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Summary" sheetId="2" state="visible" r:id="rId4"/>
    <sheet name="T1_PERT" sheetId="3" state="visible" r:id="rId5"/>
    <sheet name="T2_CPM" sheetId="4" state="visible" r:id="rId6"/>
    <sheet name="T3_MonteCarlo" sheetId="5" state="visible" r:id="rId7"/>
    <sheet name="T4_Correlated" sheetId="6" state="visible" r:id="rId8"/>
    <sheet name="Fin_Inputs" sheetId="7" state="visible" r:id="rId9"/>
    <sheet name="Fin_Activities" sheetId="8" state="visible" r:id="rId10"/>
    <sheet name="Fin_Spread" sheetId="9" state="visible" r:id="rId11"/>
    <sheet name="Fin_CashFlow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<sst xmlns="http://schemas.openxmlformats.org/spreadsheetml/2006/main" count="493" uniqueCount="361">
  <si>
    <t xml:space="preserve">CE725 Topic 5: Manual validation workbook</t>
  </si>
  <si>
    <t xml:space="preserve">Plain Excel formulas only. Excel recalculates everything here independently of the Python tool.</t>
  </si>
  <si>
    <t xml:space="preserve">Colour legend</t>
  </si>
  <si>
    <t xml:space="preserve">Yellow cells</t>
  </si>
  <si>
    <t xml:space="preserve">Fill in: your hand calculations (paper or calculator) and tool values from scripts/export_validation_values.py</t>
  </si>
  <si>
    <t xml:space="preserve">Blue numbers</t>
  </si>
  <si>
    <t xml:space="preserve">Inputs typed in (benchmark ranges, finance inputs, activity data)</t>
  </si>
  <si>
    <t xml:space="preserve">Green text</t>
  </si>
  <si>
    <t xml:space="preserve">Links to another sheet</t>
  </si>
  <si>
    <t xml:space="preserve">Black</t>
  </si>
  <si>
    <t xml:space="preserve">Formulas: do not overwrite</t>
  </si>
  <si>
    <t xml:space="preserve">Order of work</t>
  </si>
  <si>
    <t xml:space="preserve">1. T1_PERT</t>
  </si>
  <si>
    <t xml:space="preserve">Do the PERT means by hand on paper first, type them in the yellow column, then compare with Excel and the tool.</t>
  </si>
  <si>
    <t xml:space="preserve">2. T2_CPM</t>
  </si>
  <si>
    <t xml:space="preserve">Do the forward and backward pass by hand for the most-likely case, then compare.</t>
  </si>
  <si>
    <t xml:space="preserve">3. T3_MonteCarlo</t>
  </si>
  <si>
    <t xml:space="preserve">5,000-run simulation in Excel with RAND() and BETAINV. Press F9 to re-run; results move slightly each time, which is why tolerances are used.</t>
  </si>
  <si>
    <t xml:space="preserve">4. T4_Correlated</t>
  </si>
  <si>
    <t xml:space="preserve">Optional: B and D correlated at 0.6 using a hand-built 2x2 Cholesky step. Checks the tool's correlation method.</t>
  </si>
  <si>
    <t xml:space="preserve">5. Fin_Inputs + Fin_Activities</t>
  </si>
  <si>
    <t xml:space="preserve">Paste your verified finance inputs and activity data (same values as the tool's data folder).</t>
  </si>
  <si>
    <t xml:space="preserve">6. Fin_CashFlow</t>
  </si>
  <si>
    <t xml:space="preserve">Monthly cash flow, debt, NPV and IRR. Compare with the tool. Then do the hand checks at the bottom by calculator.</t>
  </si>
  <si>
    <t xml:space="preserve">7. Scenarios</t>
  </si>
  <si>
    <t xml:space="preserve">Set cost multiplier to 1.10 for the flat-10% test (T20), then delay days to 60 for the delay test (T21). Reset to 1 and 0 afterwards.</t>
  </si>
  <si>
    <t xml:space="preserve">8. Summary</t>
  </si>
  <si>
    <t xml:space="preserve">All results in one place. Copy each into the Validation tab of the tracking workbook, with cause and fix for any Fail.</t>
  </si>
  <si>
    <t xml:space="preserve">Updating tool values</t>
  </si>
  <si>
    <t xml:space="preserve">After any data change run: python scripts/export_validation_values.py  and copy results/validation_tool_values.csv values into the yellow Tool value cells (they are pre-filled for the data the workbook was built with).</t>
  </si>
  <si>
    <t xml:space="preserve">Independence</t>
  </si>
  <si>
    <t xml:space="preserve">The tool and this workbook were both written with AI help (log this). The hand calculations in the yellow columns are what make this a genuine manual check, so do them yourselves before looking at the Excel column.</t>
  </si>
  <si>
    <t xml:space="preserve">Speed</t>
  </si>
  <si>
    <t xml:space="preserve">The two simulation sheets recalculate on every edit. If Excel feels slow: Formulas &gt; Calculation Options &gt; Manual, then press F9 when you want to recalculate.</t>
  </si>
  <si>
    <t xml:space="preserve">Validation summary</t>
  </si>
  <si>
    <t xml:space="preserve">Copy each row into the Validation tab of the tracking workbook. Finance rows show the scenario currently set in Fin_Inputs.</t>
  </si>
  <si>
    <t xml:space="preserve">Finance scenario now:</t>
  </si>
  <si>
    <t xml:space="preserve">Test</t>
  </si>
  <si>
    <t xml:space="preserve">What</t>
  </si>
  <si>
    <t xml:space="preserve">Excel</t>
  </si>
  <si>
    <t xml:space="preserve">Tool</t>
  </si>
  <si>
    <t xml:space="preserve">Difference</t>
  </si>
  <si>
    <t xml:space="preserve">Tolerance</t>
  </si>
  <si>
    <t xml:space="preserve">Result</t>
  </si>
  <si>
    <t xml:space="preserve">T01A</t>
  </si>
  <si>
    <t xml:space="preserve">Simulated mean of A vs PERT mean</t>
  </si>
  <si>
    <t xml:space="preserve">T01B</t>
  </si>
  <si>
    <t xml:space="preserve">Simulated mean of B vs PERT mean</t>
  </si>
  <si>
    <t xml:space="preserve">T01C</t>
  </si>
  <si>
    <t xml:space="preserve">Simulated mean of C vs PERT mean</t>
  </si>
  <si>
    <t xml:space="preserve">T01D</t>
  </si>
  <si>
    <t xml:space="preserve">Simulated mean of D vs PERT mean</t>
  </si>
  <si>
    <t xml:space="preserve">T01E</t>
  </si>
  <si>
    <t xml:space="preserve">Simulated mean of E vs PERT mean</t>
  </si>
  <si>
    <t xml:space="preserve">T01F</t>
  </si>
  <si>
    <t xml:space="preserve">Simulated mean of F vs PERT mean</t>
  </si>
  <si>
    <t xml:space="preserve">T02</t>
  </si>
  <si>
    <t xml:space="preserve">Project duration, most-likely (days)</t>
  </si>
  <si>
    <t xml:space="preserve">T03</t>
  </si>
  <si>
    <t xml:space="preserve">Project duration, PERT on one critical path (days)</t>
  </si>
  <si>
    <t xml:space="preserve">T04</t>
  </si>
  <si>
    <t xml:space="preserve">Mean project duration</t>
  </si>
  <si>
    <t xml:space="preserve">T05b</t>
  </si>
  <si>
    <t xml:space="preserve">P50 project duration</t>
  </si>
  <si>
    <t xml:space="preserve">T05</t>
  </si>
  <si>
    <t xml:space="preserve">P80 project duration</t>
  </si>
  <si>
    <t xml:space="preserve">T05c</t>
  </si>
  <si>
    <t xml:space="preserve">P90 project duration</t>
  </si>
  <si>
    <t xml:space="preserve">T06</t>
  </si>
  <si>
    <t xml:space="preserve">Criticality index of B (share of runs A-B-D-F is longest)</t>
  </si>
  <si>
    <t xml:space="preserve">T09</t>
  </si>
  <si>
    <t xml:space="preserve">Rank correlation of B and D (CORREL of their uniforms)</t>
  </si>
  <si>
    <t xml:space="preserve">T09b</t>
  </si>
  <si>
    <t xml:space="preserve">T09c</t>
  </si>
  <si>
    <t xml:space="preserve">T21a</t>
  </si>
  <si>
    <t xml:space="preserve">Project duration (days) [current finance scenario]</t>
  </si>
  <si>
    <t xml:space="preserve">T15a</t>
  </si>
  <si>
    <t xml:space="preserve">Construction cost incl. overheads (Rs lakh) [current finance scenario]</t>
  </si>
  <si>
    <t xml:space="preserve">T15</t>
  </si>
  <si>
    <t xml:space="preserve">Project NPV (Rs lakh) [current finance scenario]</t>
  </si>
  <si>
    <t xml:space="preserve">T15b</t>
  </si>
  <si>
    <t xml:space="preserve">Equity NPV (Rs lakh) [current finance scenario]</t>
  </si>
  <si>
    <t xml:space="preserve">T16</t>
  </si>
  <si>
    <t xml:space="preserve">Project IRR (annual) [current finance scenario]</t>
  </si>
  <si>
    <t xml:space="preserve">T16b</t>
  </si>
  <si>
    <t xml:space="preserve">Equity IRR (annual) [current finance scenario]</t>
  </si>
  <si>
    <t xml:space="preserve">T18</t>
  </si>
  <si>
    <t xml:space="preserve">Interest during construction (Rs lakh) [current finance scenario]</t>
  </si>
  <si>
    <t xml:space="preserve">T18b</t>
  </si>
  <si>
    <t xml:space="preserve">Total interest (Rs lakh) [current finance scenario]</t>
  </si>
  <si>
    <t xml:space="preserve">T19</t>
  </si>
  <si>
    <t xml:space="preserve">Peak debt (Rs lakh) [current finance scenario]</t>
  </si>
  <si>
    <t xml:space="preserve">T21b</t>
  </si>
  <si>
    <t xml:space="preserve">Compensation to buyers (Rs lakh) [current finance scenario]</t>
  </si>
  <si>
    <t xml:space="preserve">T15c</t>
  </si>
  <si>
    <t xml:space="preserve">Undiscounted profit (Rs lakh) [current finance scenario]</t>
  </si>
  <si>
    <t xml:space="preserve">Pass</t>
  </si>
  <si>
    <t xml:space="preserve">Fail</t>
  </si>
  <si>
    <t xml:space="preserve">Pending</t>
  </si>
  <si>
    <t xml:space="preserve">T01: PERT means and simulated means (6-activity benchmark)</t>
  </si>
  <si>
    <t xml:space="preserve">PERT mean = (O + 4M + P)/6. Fill the yellow hand column from paper BEFORE looking at the Excel column.</t>
  </si>
  <si>
    <t xml:space="preserve">Activity</t>
  </si>
  <si>
    <t xml:space="preserve">Predecessors</t>
  </si>
  <si>
    <t xml:space="preserve">O (days)</t>
  </si>
  <si>
    <t xml:space="preserve">M (days)</t>
  </si>
  <si>
    <t xml:space="preserve">P (days)</t>
  </si>
  <si>
    <t xml:space="preserve">alpha</t>
  </si>
  <si>
    <t xml:space="preserve">beta</t>
  </si>
  <si>
    <t xml:space="preserve">PERT mean (Excel)</t>
  </si>
  <si>
    <t xml:space="preserve">SD (Excel)</t>
  </si>
  <si>
    <t xml:space="preserve">Your hand PERT mean</t>
  </si>
  <si>
    <t xml:space="preserve">Hand vs Excel</t>
  </si>
  <si>
    <t xml:space="preserve">Tool simulated mean</t>
  </si>
  <si>
    <t xml:space="preserve">Tool vs Excel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</si>
  <si>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</si>
  <si>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</si>
  <si>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</si>
  <si>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</si>
  <si>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</si>
  <si>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</si>
  <si>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D;E</t>
  </si>
  <si>
    <t xml:space="preserve">Tool values: 200,000 iterations, seed 42, from scripts/export_validation_values.py.</t>
  </si>
  <si>
    <t xml:space="preserve">T02-T03: Critical path by hand (forward and backward pass)</t>
  </si>
  <si>
    <t xml:space="preserve">Network: A first; B then D, and C then E, run in parallel; F needs both D and E.</t>
  </si>
  <si>
    <t xml:space="preserve">Most-likely durations</t>
  </si>
  <si>
    <t xml:space="preserve">Duration</t>
  </si>
  <si>
    <t xml:space="preserve">ES</t>
  </si>
  <si>
    <t xml:space="preserve">EF</t>
  </si>
  <si>
    <t xml:space="preserve">LS</t>
  </si>
  <si>
    <t xml:space="preserve">LF</t>
  </si>
  <si>
    <t xml:space="preserve">Float</t>
  </si>
  <si>
    <t xml:space="preserve">Critical?</t>
  </si>
  <si>
    <t xml:space="preserve">PERT mean durations</t>
  </si>
  <si>
    <t xml:space="preserve">Checks</t>
  </si>
  <si>
    <t xml:space="preserve">Your hand value</t>
  </si>
  <si>
    <t xml:space="preserve">Tool value</t>
  </si>
  <si>
    <t xml:space="preserve">With most-likely values both paths take 16 days, so every activity is critical. With PERT means, path A-B-D-F is longer. The simulation mean (T3) is higher than both: that gap is merge bias.</t>
  </si>
  <si>
    <t xml:space="preserve">T04-T06: Monte Carlo in plain Excel (5,000 runs, activities independent)</t>
  </si>
  <si>
    <t xml:space="preserve">Each row is one run: BETAINV(RAND(), alpha, beta, O, P) per activity. Press F9 to re-run.</t>
  </si>
  <si>
    <t xml:space="preserve">Measure</t>
  </si>
  <si>
    <t xml:space="preserve">Excel (5,000 runs)</t>
  </si>
  <si>
    <t xml:space="preserve">Tool (200,000 runs)</t>
  </si>
  <si>
    <t xml:space="preserve">Standard deviation of project duration</t>
  </si>
  <si>
    <t xml:space="preserve">Excel mean of each activity vs PERT mean (extra check):</t>
  </si>
  <si>
    <t xml:space="preserve">Columns F and G should agree within about 0.05</t>
  </si>
  <si>
    <t xml:space="preserve">Standard error of the Excel mean</t>
  </si>
  <si>
    <t xml:space="preserve">PERT single-path answer (T2)</t>
  </si>
  <si>
    <t xml:space="preserve">Merge bias: simulated mean minus PERT</t>
  </si>
  <si>
    <t xml:space="preserve">Run</t>
  </si>
  <si>
    <t xml:space="preserve">Path A-B-D-F</t>
  </si>
  <si>
    <t xml:space="preserve">Path A-C-E-F</t>
  </si>
  <si>
    <t xml:space="preserve">Project</t>
  </si>
  <si>
    <t xml:space="preserve">B critical (1/0)</t>
  </si>
  <si>
    <t xml:space="preserve">T09: Correlation check (optional): B and D correlated, hand-built Cholesky step</t>
  </si>
  <si>
    <t xml:space="preserve">z1 = NORMSINV(RAND()); z2 = rho*z1 + SQRT(1-rho^2)*NORMSINV(RAND()); u = NORMSDIST(z); duration = BETAINV(u, ...). Other activities independent.</t>
  </si>
  <si>
    <t xml:space="preserve">Correlation rho (B with D)</t>
  </si>
  <si>
    <t xml:space="preserve">Theory: (6/pi) x asin(rho/2)</t>
  </si>
  <si>
    <t xml:space="preserve">P80 with B, D independent (from T3)</t>
  </si>
  <si>
    <t xml:space="preserve">Effect of correlation on P80 (days)</t>
  </si>
  <si>
    <t xml:space="preserve">B and D are on the same path, so correlating them widens the spread and raises P80.</t>
  </si>
  <si>
    <t xml:space="preserve">z1</t>
  </si>
  <si>
    <t xml:space="preserve">z2</t>
  </si>
  <si>
    <t xml:space="preserve">u for B</t>
  </si>
  <si>
    <t xml:space="preserve">u for D</t>
  </si>
  <si>
    <t xml:space="preserve">Finance inputs</t>
  </si>
  <si>
    <t xml:space="preserve">Must equal data/finance_inputs.json in the tool. Yellow = paste your verified values.</t>
  </si>
  <si>
    <t xml:space="preserve">Key</t>
  </si>
  <si>
    <t xml:space="preserve">Description</t>
  </si>
  <si>
    <t xml:space="preserve">Value</t>
  </si>
  <si>
    <t xml:space="preserve">Unit</t>
  </si>
  <si>
    <t xml:space="preserve">land_cost_lakh</t>
  </si>
  <si>
    <t xml:space="preserve">Land cost, paid at month 0 by equity</t>
  </si>
  <si>
    <t xml:space="preserve">Rs lakh</t>
  </si>
  <si>
    <t xml:space="preserve">approvals_cost_lakh</t>
  </si>
  <si>
    <t xml:space="preserve">Approvals, paid at month 0</t>
  </si>
  <si>
    <t xml:space="preserve">saleable_area_sqft</t>
  </si>
  <si>
    <t xml:space="preserve">Saleable area</t>
  </si>
  <si>
    <t xml:space="preserve">sq ft</t>
  </si>
  <si>
    <t xml:space="preserve">sale_price_per_sqft_inr</t>
  </si>
  <si>
    <t xml:space="preserve">Sale price</t>
  </si>
  <si>
    <t xml:space="preserve">Rs/sq ft</t>
  </si>
  <si>
    <t xml:space="preserve">presale_share</t>
  </si>
  <si>
    <t xml:space="preserve">Share sold before completion, paid with construction progress</t>
  </si>
  <si>
    <t xml:space="preserve">fraction</t>
  </si>
  <si>
    <t xml:space="preserve">months_to_sell_after_completion</t>
  </si>
  <si>
    <t xml:space="preserve">Months to sell the rest after completion</t>
  </si>
  <si>
    <t xml:space="preserve">months</t>
  </si>
  <si>
    <t xml:space="preserve">brokerage_pct</t>
  </si>
  <si>
    <t xml:space="preserve">Brokerage, share of collections</t>
  </si>
  <si>
    <t xml:space="preserve">debt_share</t>
  </si>
  <si>
    <t xml:space="preserve">Loan share of each month's funding gap</t>
  </si>
  <si>
    <t xml:space="preserve">interest_rate_annual</t>
  </si>
  <si>
    <t xml:space="preserve">Loan interest rate</t>
  </si>
  <si>
    <t xml:space="preserve">per year</t>
  </si>
  <si>
    <t xml:space="preserve">discount_rate_annual</t>
  </si>
  <si>
    <t xml:space="preserve">Discount rate for project NPV</t>
  </si>
  <si>
    <t xml:space="preserve">equity_discount_rate_annual</t>
  </si>
  <si>
    <t xml:space="preserve">Cost of equity, for equity NPV</t>
  </si>
  <si>
    <t xml:space="preserve">overhead_per_month_lakh</t>
  </si>
  <si>
    <t xml:space="preserve">Site overheads</t>
  </si>
  <si>
    <t xml:space="preserve">Rs lakh/month</t>
  </si>
  <si>
    <t xml:space="preserve">rera_delay_interest_annual</t>
  </si>
  <si>
    <t xml:space="preserve">Compensation to buyers for late possession (0 = off)</t>
  </si>
  <si>
    <t xml:space="preserve">rera_grace_months</t>
  </si>
  <si>
    <t xml:space="preserve">Grace months before compensation starts</t>
  </si>
  <si>
    <t xml:space="preserve">Scenario settings (for T20 and T21)</t>
  </si>
  <si>
    <t xml:space="preserve">cost_multiplier</t>
  </si>
  <si>
    <t xml:space="preserve">1 = plan; 1.10 = flat 10% test (T20)</t>
  </si>
  <si>
    <t xml:space="preserve">x</t>
  </si>
  <si>
    <t xml:space="preserve">delay_activity</t>
  </si>
  <si>
    <t xml:space="preserve">Activity to delay for the delay test</t>
  </si>
  <si>
    <t xml:space="preserve">A28</t>
  </si>
  <si>
    <t xml:space="preserve">id</t>
  </si>
  <si>
    <t xml:space="preserve">delay_days</t>
  </si>
  <si>
    <t xml:space="preserve">0 = plan; 60 = delay test (T21)</t>
  </si>
  <si>
    <t xml:space="preserve">days</t>
  </si>
  <si>
    <t xml:space="preserve">Derived</t>
  </si>
  <si>
    <t xml:space="preserve">im</t>
  </si>
  <si>
    <t xml:space="preserve">Monthly loan rate</t>
  </si>
  <si>
    <t xml:space="preserve">rm</t>
  </si>
  <si>
    <t xml:space="preserve">Monthly discount rate (project)</t>
  </si>
  <si>
    <t xml:space="preserve">rme</t>
  </si>
  <si>
    <t xml:space="preserve">Monthly discount rate (equity)</t>
  </si>
  <si>
    <t xml:space="preserve">revenue</t>
  </si>
  <si>
    <t xml:space="preserve">Total revenue (Rs lakh) = area x price / 100000</t>
  </si>
  <si>
    <t xml:space="preserve">Activities and plan schedule (most-likely durations)</t>
  </si>
  <si>
    <t xml:space="preserve">Paste id, name, predecessors, dur_m, cost_m_lakh, daily_cost_lakh from your verified CSV into the yellow columns. Keep activities in order (predecessors above) with no blank rows between them.</t>
  </si>
  <si>
    <t xml:space="preserve">name</t>
  </si>
  <si>
    <t xml:space="preserve">predecessors</t>
  </si>
  <si>
    <t xml:space="preserve">dur_m</t>
  </si>
  <si>
    <t xml:space="preserve">cost_m_lakh</t>
  </si>
  <si>
    <t xml:space="preserve">daily_cost_lakh</t>
  </si>
  <si>
    <t xml:space="preserve">Duration used</t>
  </si>
  <si>
    <t xml:space="preserve">Cost used (Rs lakh)</t>
  </si>
  <si>
    <t xml:space="preserve">Duration (no delay)</t>
  </si>
  <si>
    <t xml:space="preserve">ES (no delay)</t>
  </si>
  <si>
    <t xml:space="preserve">EF (no delay)</t>
  </si>
  <si>
    <t xml:space="preserve">Preds listed</t>
  </si>
  <si>
    <t xml:space="preserve">Preds found above</t>
  </si>
  <si>
    <t xml:space="preserve">Check</t>
  </si>
  <si>
    <t xml:space="preserve">A01</t>
  </si>
  <si>
    <t xml:space="preserve">Mobilisation and site setup</t>
  </si>
  <si>
    <t xml:space="preserve">A02</t>
  </si>
  <si>
    <t xml:space="preserve">Site clearance and survey</t>
  </si>
  <si>
    <t xml:space="preserve">A03</t>
  </si>
  <si>
    <t xml:space="preserve">Piling (bored cast-in-situ)</t>
  </si>
  <si>
    <t xml:space="preserve">A04</t>
  </si>
  <si>
    <t xml:space="preserve">Excavation for pile caps and raft</t>
  </si>
  <si>
    <t xml:space="preserve">A05</t>
  </si>
  <si>
    <t xml:space="preserve">Pile caps, raft and foundation</t>
  </si>
  <si>
    <t xml:space="preserve">A06</t>
  </si>
  <si>
    <t xml:space="preserve">Plinth beams and ground floor slab</t>
  </si>
  <si>
    <t xml:space="preserve">A07</t>
  </si>
  <si>
    <t xml:space="preserve">RCC frame floors 1-5</t>
  </si>
  <si>
    <t xml:space="preserve">A08</t>
  </si>
  <si>
    <t xml:space="preserve">RCC frame floors 6-10 and terrace</t>
  </si>
  <si>
    <t xml:space="preserve">A09</t>
  </si>
  <si>
    <t xml:space="preserve">Masonry floors 1-5</t>
  </si>
  <si>
    <t xml:space="preserve">A10</t>
  </si>
  <si>
    <t xml:space="preserve">Masonry floors 6-10</t>
  </si>
  <si>
    <t xml:space="preserve">A08;A09</t>
  </si>
  <si>
    <t xml:space="preserve">A11</t>
  </si>
  <si>
    <t xml:space="preserve">Electrical conduit and plumbing rough-in floors 1-5</t>
  </si>
  <si>
    <t xml:space="preserve">A12</t>
  </si>
  <si>
    <t xml:space="preserve">Electrical conduit and plumbing rough-in floors 6-10</t>
  </si>
  <si>
    <t xml:space="preserve">A10;A11</t>
  </si>
  <si>
    <t xml:space="preserve">A13</t>
  </si>
  <si>
    <t xml:space="preserve">Internal plastering floors 1-5</t>
  </si>
  <si>
    <t xml:space="preserve">A14</t>
  </si>
  <si>
    <t xml:space="preserve">Internal plastering floors 6-10</t>
  </si>
  <si>
    <t xml:space="preserve">A12;A13</t>
  </si>
  <si>
    <t xml:space="preserve">A15</t>
  </si>
  <si>
    <t xml:space="preserve">External plaster and facade</t>
  </si>
  <si>
    <t xml:space="preserve">A16</t>
  </si>
  <si>
    <t xml:space="preserve">Waterproofing (terrace and toilets)</t>
  </si>
  <si>
    <t xml:space="preserve">A08;A12</t>
  </si>
  <si>
    <t xml:space="preserve">A17</t>
  </si>
  <si>
    <t xml:space="preserve">Flooring and wall tiling</t>
  </si>
  <si>
    <t xml:space="preserve">A14;A16</t>
  </si>
  <si>
    <t xml:space="preserve">A18</t>
  </si>
  <si>
    <t xml:space="preserve">Doors, windows and grills</t>
  </si>
  <si>
    <t xml:space="preserve">A19</t>
  </si>
  <si>
    <t xml:space="preserve">Lift supply and installation</t>
  </si>
  <si>
    <t xml:space="preserve">A20</t>
  </si>
  <si>
    <t xml:space="preserve">Electrical wiring and fixtures</t>
  </si>
  <si>
    <t xml:space="preserve">A21</t>
  </si>
  <si>
    <t xml:space="preserve">Plumbing and sanitary fixtures</t>
  </si>
  <si>
    <t xml:space="preserve">A22</t>
  </si>
  <si>
    <t xml:space="preserve">Fire fighting system</t>
  </si>
  <si>
    <t xml:space="preserve">A23</t>
  </si>
  <si>
    <t xml:space="preserve">Internal painting</t>
  </si>
  <si>
    <t xml:space="preserve">A18;A20;A21</t>
  </si>
  <si>
    <t xml:space="preserve">A24</t>
  </si>
  <si>
    <t xml:space="preserve">External painting</t>
  </si>
  <si>
    <t xml:space="preserve">A25</t>
  </si>
  <si>
    <t xml:space="preserve">External development (roads, drains, landscaping)</t>
  </si>
  <si>
    <t xml:space="preserve">A26</t>
  </si>
  <si>
    <t xml:space="preserve">Utilities: substation, STP, water tanks</t>
  </si>
  <si>
    <t xml:space="preserve">A27</t>
  </si>
  <si>
    <t xml:space="preserve">Testing and commissioning</t>
  </si>
  <si>
    <t xml:space="preserve">A19;A22;A23;A26</t>
  </si>
  <si>
    <t xml:space="preserve">Occupancy certificate and handover</t>
  </si>
  <si>
    <t xml:space="preserve">A24;A25;A27</t>
  </si>
  <si>
    <t xml:space="preserve">Project duration (days)</t>
  </si>
  <si>
    <t xml:space="preserve">Plan duration without delay (days)</t>
  </si>
  <si>
    <t xml:space="preserve">Completion month</t>
  </si>
  <si>
    <t xml:space="preserve">Promised month (plan + grace)</t>
  </si>
  <si>
    <t xml:space="preserve">Total activity cost (Rs lakh)</t>
  </si>
  <si>
    <t xml:space="preserve">Rows with problems</t>
  </si>
  <si>
    <t xml:space="preserve">Construction spend by month</t>
  </si>
  <si>
    <t xml:space="preserve">Each activity's cost spread evenly over its days: overlap of the activity with the month / duration x cost.</t>
  </si>
  <si>
    <t xml:space="preserve">Cost</t>
  </si>
  <si>
    <t xml:space="preserve">Total</t>
  </si>
  <si>
    <t xml:space="preserve">T15-T21: Monthly cash flow, debt, NPV and IRR</t>
  </si>
  <si>
    <t xml:space="preserve">Month 0 = start (land). Month k = days (k-1)*30 to k*30. Rules match docs/NEW_FEATURES_GUIDE.md section 2.</t>
  </si>
  <si>
    <t xml:space="preserve">Month</t>
  </si>
  <si>
    <t xml:space="preserve">Upfront (land + approvals)</t>
  </si>
  <si>
    <t xml:space="preserve">Construction spend</t>
  </si>
  <si>
    <t xml:space="preserve">Overheads</t>
  </si>
  <si>
    <t xml:space="preserve">Progress share</t>
  </si>
  <si>
    <t xml:space="preserve">Presale collections</t>
  </si>
  <si>
    <t xml:space="preserve">Later collections</t>
  </si>
  <si>
    <t xml:space="preserve">Total collections</t>
  </si>
  <si>
    <t xml:space="preserve">Brokerage</t>
  </si>
  <si>
    <t xml:space="preserve">Buyers' payments before this month</t>
  </si>
  <si>
    <t xml:space="preserve">Compensation to buyers</t>
  </si>
  <si>
    <t xml:space="preserve">Project cash flow</t>
  </si>
  <si>
    <t xml:space="preserve">Debt opening</t>
  </si>
  <si>
    <t xml:space="preserve">Interest</t>
  </si>
  <si>
    <t xml:space="preserve">Funding need</t>
  </si>
  <si>
    <t xml:space="preserve">Debt draw</t>
  </si>
  <si>
    <t xml:space="preserve">Surplus</t>
  </si>
  <si>
    <t xml:space="preserve">Repay</t>
  </si>
  <si>
    <t xml:space="preserve">Debt closing</t>
  </si>
  <si>
    <t xml:space="preserve">Equity cash flow</t>
  </si>
  <si>
    <t xml:space="preserve">Results</t>
  </si>
  <si>
    <t xml:space="preserve">Current scenario:</t>
  </si>
  <si>
    <t xml:space="preserve">Tool delay activity:</t>
  </si>
  <si>
    <t xml:space="preserve">Tool: Plan</t>
  </si>
  <si>
    <t xml:space="preserve">Tool: Flat10</t>
  </si>
  <si>
    <t xml:space="preserve">Tool: Delay60</t>
  </si>
  <si>
    <t xml:space="preserve">Tool (current scenario)</t>
  </si>
  <si>
    <t xml:space="preserve">Construction cost incl. overheads (Rs lakh)</t>
  </si>
  <si>
    <t xml:space="preserve">Project NPV (Rs lakh)</t>
  </si>
  <si>
    <t xml:space="preserve">Equity NPV (Rs lakh)</t>
  </si>
  <si>
    <t xml:space="preserve">Project IRR (annual)</t>
  </si>
  <si>
    <t xml:space="preserve">Equity IRR (annual)</t>
  </si>
  <si>
    <t xml:space="preserve">Interest during construction (Rs lakh)</t>
  </si>
  <si>
    <t xml:space="preserve">Total interest (Rs lakh)</t>
  </si>
  <si>
    <t xml:space="preserve">Peak debt (Rs lakh)</t>
  </si>
  <si>
    <t xml:space="preserve">Compensation to buyers (Rs lakh)</t>
  </si>
  <si>
    <t xml:space="preserve">Undiscounted profit (Rs lakh)</t>
  </si>
  <si>
    <t xml:space="preserve">Horizon check</t>
  </si>
  <si>
    <t xml:space="preserve">Hand checks by calculator (fill yellow, do not copy from Excel)</t>
  </si>
  <si>
    <t xml:space="preserve">Item</t>
  </si>
  <si>
    <t xml:space="preserve">Equity cash flow in month 0 = -(land + approvals)</t>
  </si>
  <si>
    <t xml:space="preserve">Overheads in month 1 = overheads per month</t>
  </si>
  <si>
    <t xml:space="preserve">Construction spend in month 1 (sum of cost x days in month 1 / duration)</t>
  </si>
  <si>
    <t xml:space="preserve">Presale collections in month 1 = presale share x revenue x month-1 share</t>
  </si>
  <si>
    <t xml:space="preserve">Interest in month 3 = month-3 opening debt x monthly rate</t>
  </si>
  <si>
    <t xml:space="preserve">Completion month = CEILING(project duration / 30)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</si>
</sst>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00"/>
    <numFmt numFmtId="166" formatCode="0.000000"/>
    <numFmt numFmtId="167" formatCode="0.00"/>
    <numFmt numFmtId="168" formatCode="0.0000"/>
    <numFmt numFmtId="169" formatCode="0.000"/>
    <numFmt numFmtId="170" formatCode="General"/>
    <numFmt numFmtId="171" formatCode="#,##0.00"/>
    <numFmt numFmtId="172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6" t="s">
        <v>5</v>
      </c>
      <c r="B6" s="5" t="s">
        <v>6</v>
      </c>
    </row>
    <row r="7" customFormat="false" ht="15" hidden="false" customHeight="false" outlineLevel="0" collapsed="false">
      <c r="A7" s="7" t="s">
        <v>7</v>
      </c>
      <c r="B7" s="5" t="s">
        <v>8</v>
      </c>
    </row>
    <row r="8" customFormat="false" ht="15" hidden="false" customHeight="false" outlineLevel="0" collapsed="false">
      <c r="A8" s="3" t="s">
        <v>9</v>
      </c>
      <c r="B8" s="5" t="s">
        <v>10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11</v>
      </c>
    </row>
    <row r="11" customFormat="false" ht="15" hidden="false" customHeight="false" outlineLevel="0" collapsed="false">
      <c r="A11" s="3" t="s">
        <v>12</v>
      </c>
      <c r="B11" s="5" t="s">
        <v>13</v>
      </c>
    </row>
    <row r="12" customFormat="false" ht="15" hidden="false" customHeight="false" outlineLevel="0" collapsed="false">
      <c r="A12" s="3" t="s">
        <v>14</v>
      </c>
      <c r="B12" s="5" t="s">
        <v>15</v>
      </c>
    </row>
    <row r="13" customFormat="false" ht="15" hidden="false" customHeight="false" outlineLevel="0" collapsed="false">
      <c r="A13" s="3" t="s">
        <v>16</v>
      </c>
      <c r="B13" s="5" t="s">
        <v>17</v>
      </c>
    </row>
    <row r="14" customFormat="false" ht="15" hidden="false" customHeight="false" outlineLevel="0" collapsed="false">
      <c r="A14" s="3" t="s">
        <v>18</v>
      </c>
      <c r="B14" s="5" t="s">
        <v>19</v>
      </c>
    </row>
    <row r="15" customFormat="false" ht="15" hidden="false" customHeight="false" outlineLevel="0" collapsed="false">
      <c r="A15" s="3" t="s">
        <v>20</v>
      </c>
      <c r="B15" s="5" t="s">
        <v>21</v>
      </c>
    </row>
    <row r="16" customFormat="false" ht="15" hidden="false" customHeight="false" outlineLevel="0" collapsed="false">
      <c r="A16" s="3" t="s">
        <v>22</v>
      </c>
      <c r="B16" s="5" t="s">
        <v>23</v>
      </c>
    </row>
    <row r="17" customFormat="false" ht="15" hidden="false" customHeight="false" outlineLevel="0" collapsed="false">
      <c r="A17" s="3" t="s">
        <v>24</v>
      </c>
      <c r="B17" s="5" t="s">
        <v>25</v>
      </c>
    </row>
    <row r="18" customFormat="false" ht="15" hidden="false" customHeight="false" outlineLevel="0" collapsed="false">
      <c r="A18" s="3" t="s">
        <v>26</v>
      </c>
      <c r="B18" s="5" t="s">
        <v>27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3" t="s">
        <v>28</v>
      </c>
      <c r="B20" s="5" t="s">
        <v>29</v>
      </c>
    </row>
    <row r="21" customFormat="false" ht="15" hidden="false" customHeight="false" outlineLevel="0" collapsed="false">
      <c r="A21" s="3" t="s">
        <v>30</v>
      </c>
      <c r="B21" s="5" t="s">
        <v>31</v>
      </c>
    </row>
    <row r="22" customFormat="false" ht="15" hidden="false" customHeight="false" outlineLevel="0" collapsed="false">
      <c r="A22" s="3" t="s">
        <v>32</v>
      </c>
      <c r="B22" s="5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3" customFormat="false" ht="15" hidden="false" customHeight="false" outlineLevel="0" collapsed="false">
      <c r="A3" s="8" t="s">
        <v>36</v>
      </c>
      <c r="B3" s="9" t="str">
        <f aca="false">Fin_CashFlow!C27</f>
        <v>Plan</v>
      </c>
    </row>
    <row r="5" customFormat="false" ht="30" hidden="false" customHeight="true" outlineLevel="0" collapsed="false">
      <c r="A5" s="10" t="s">
        <v>37</v>
      </c>
      <c r="B5" s="10" t="s">
        <v>38</v>
      </c>
      <c r="C5" s="10" t="s">
        <v>39</v>
      </c>
      <c r="D5" s="10" t="s">
        <v>40</v>
      </c>
      <c r="E5" s="10" t="s">
        <v>41</v>
      </c>
      <c r="F5" s="10" t="s">
        <v>42</v>
      </c>
      <c r="G5" s="10" t="s">
        <v>43</v>
      </c>
    </row>
    <row r="6" customFormat="false" ht="15" hidden="false" customHeight="false" outlineLevel="0" collapsed="false">
      <c r="A6" s="11" t="s">
        <v>44</v>
      </c>
      <c r="B6" s="11" t="s">
        <v>45</v>
      </c>
      <c r="C6" s="12" t="n">
        <f aca="false">T1_PERT!H5</f>
        <v>4</v>
      </c>
      <c r="D6" s="12" t="n">
        <f aca="false">T1_PERT!L5</f>
        <v>3.99850489456075</v>
      </c>
      <c r="E6" s="13" t="n">
        <f aca="false">IF(OR(C6="",D6=""),"",ABS(C6-D6))</f>
        <v>0.00149510543925402</v>
      </c>
      <c r="F6" s="14" t="n">
        <f aca="false">T1_PERT!N5</f>
        <v>0.02</v>
      </c>
      <c r="G6" s="11" t="str">
        <f aca="false">IF(D6="","Pending",IF(E6&lt;=F6,"Pass","Fail"))</f>
        <v>Pass</v>
      </c>
    </row>
    <row r="7" customFormat="false" ht="15" hidden="false" customHeight="false" outlineLevel="0" collapsed="false">
      <c r="A7" s="11" t="s">
        <v>46</v>
      </c>
      <c r="B7" s="11" t="s">
        <v>47</v>
      </c>
      <c r="C7" s="12" t="n">
        <f aca="false">T1_PERT!H6</f>
        <v>5.33333333333333</v>
      </c>
      <c r="D7" s="12" t="n">
        <f aca="false">T1_PERT!L6</f>
        <v>5.33711945581418</v>
      </c>
      <c r="E7" s="13" t="n">
        <f aca="false">IF(OR(C7="",D7=""),"",ABS(C7-D7))</f>
        <v>0.00378612248084487</v>
      </c>
      <c r="F7" s="14" t="n">
        <f aca="false">T1_PERT!N6</f>
        <v>0.02</v>
      </c>
      <c r="G7" s="11" t="str">
        <f aca="false">IF(D7="","Pending",IF(E7&lt;=F7,"Pass","Fail"))</f>
        <v>Pass</v>
      </c>
    </row>
    <row r="8" customFormat="false" ht="15" hidden="false" customHeight="false" outlineLevel="0" collapsed="false">
      <c r="A8" s="11" t="s">
        <v>48</v>
      </c>
      <c r="B8" s="11" t="s">
        <v>49</v>
      </c>
      <c r="C8" s="12" t="n">
        <f aca="false">T1_PERT!H7</f>
        <v>5.66666666666667</v>
      </c>
      <c r="D8" s="12" t="n">
        <f aca="false">T1_PERT!L7</f>
        <v>5.66528179773534</v>
      </c>
      <c r="E8" s="13" t="n">
        <f aca="false">IF(OR(C8="",D8=""),"",ABS(C8-D8))</f>
        <v>0.00138486893132672</v>
      </c>
      <c r="F8" s="14" t="n">
        <f aca="false">T1_PERT!N7</f>
        <v>0.02</v>
      </c>
      <c r="G8" s="11" t="str">
        <f aca="false">IF(D8="","Pending",IF(E8&lt;=F8,"Pass","Fail"))</f>
        <v>Pass</v>
      </c>
    </row>
    <row r="9" customFormat="false" ht="15" hidden="false" customHeight="false" outlineLevel="0" collapsed="false">
      <c r="A9" s="11" t="s">
        <v>50</v>
      </c>
      <c r="B9" s="11" t="s">
        <v>51</v>
      </c>
      <c r="C9" s="12" t="n">
        <f aca="false">T1_PERT!H8</f>
        <v>5.33333333333333</v>
      </c>
      <c r="D9" s="12" t="n">
        <f aca="false">T1_PERT!L8</f>
        <v>5.33406302275351</v>
      </c>
      <c r="E9" s="13" t="n">
        <f aca="false">IF(OR(C9="",D9=""),"",ABS(C9-D9))</f>
        <v>0.000729689420174928</v>
      </c>
      <c r="F9" s="14" t="n">
        <f aca="false">T1_PERT!N8</f>
        <v>0.02</v>
      </c>
      <c r="G9" s="11" t="str">
        <f aca="false">IF(D9="","Pending",IF(E9&lt;=F9,"Pass","Fail"))</f>
        <v>Pass</v>
      </c>
    </row>
    <row r="10" customFormat="false" ht="15" hidden="false" customHeight="false" outlineLevel="0" collapsed="false">
      <c r="A10" s="11" t="s">
        <v>52</v>
      </c>
      <c r="B10" s="11" t="s">
        <v>53</v>
      </c>
      <c r="C10" s="12" t="n">
        <f aca="false">T1_PERT!H9</f>
        <v>4.33333333333333</v>
      </c>
      <c r="D10" s="12" t="n">
        <f aca="false">T1_PERT!L9</f>
        <v>4.33361078115457</v>
      </c>
      <c r="E10" s="13" t="n">
        <f aca="false">IF(OR(C10="",D10=""),"",ABS(C10-D10))</f>
        <v>0.000277447821233956</v>
      </c>
      <c r="F10" s="14" t="n">
        <f aca="false">T1_PERT!N9</f>
        <v>0.02</v>
      </c>
      <c r="G10" s="11" t="str">
        <f aca="false">IF(D10="","Pending",IF(E10&lt;=F10,"Pass","Fail"))</f>
        <v>Pass</v>
      </c>
    </row>
    <row r="11" customFormat="false" ht="15" hidden="false" customHeight="false" outlineLevel="0" collapsed="false">
      <c r="A11" s="11" t="s">
        <v>54</v>
      </c>
      <c r="B11" s="11" t="s">
        <v>55</v>
      </c>
      <c r="C11" s="12" t="n">
        <f aca="false">T1_PERT!H10</f>
        <v>2</v>
      </c>
      <c r="D11" s="12" t="n">
        <f aca="false">T1_PERT!L10</f>
        <v>2.00010426560956</v>
      </c>
      <c r="E11" s="13" t="n">
        <f aca="false">IF(OR(C11="",D11=""),"",ABS(C11-D11))</f>
        <v>0.000104265609563114</v>
      </c>
      <c r="F11" s="14" t="n">
        <f aca="false">T1_PERT!N10</f>
        <v>0.02</v>
      </c>
      <c r="G11" s="11" t="str">
        <f aca="false">IF(D11="","Pending",IF(E11&lt;=F11,"Pass","Fail"))</f>
        <v>Pass</v>
      </c>
    </row>
    <row r="12" customFormat="false" ht="15" hidden="false" customHeight="false" outlineLevel="0" collapsed="false">
      <c r="A12" s="11" t="s">
        <v>56</v>
      </c>
      <c r="B12" s="11" t="s">
        <v>57</v>
      </c>
      <c r="C12" s="12" t="n">
        <f aca="false">T2_CPM!C27</f>
        <v>16</v>
      </c>
      <c r="D12" s="12" t="n">
        <f aca="false">T2_CPM!E27</f>
        <v>16</v>
      </c>
      <c r="E12" s="13" t="n">
        <f aca="false">IF(OR(C12="",D12=""),"",ABS(C12-D12))</f>
        <v>0</v>
      </c>
      <c r="F12" s="9" t="n">
        <f aca="false">T2_CPM!F27</f>
        <v>0.001</v>
      </c>
      <c r="G12" s="11" t="str">
        <f aca="false">IF(D12="","Pending",IF(E12&lt;=F12,"Pass","Fail"))</f>
        <v>Pass</v>
      </c>
    </row>
    <row r="13" customFormat="false" ht="15" hidden="false" customHeight="false" outlineLevel="0" collapsed="false">
      <c r="A13" s="11" t="s">
        <v>58</v>
      </c>
      <c r="B13" s="11" t="s">
        <v>59</v>
      </c>
      <c r="C13" s="12" t="n">
        <f aca="false">T2_CPM!C28</f>
        <v>16.6666666666667</v>
      </c>
      <c r="D13" s="12" t="n">
        <f aca="false">T2_CPM!E28</f>
        <v>16.6666666666667</v>
      </c>
      <c r="E13" s="13" t="n">
        <f aca="false">IF(OR(C13="",D13=""),"",ABS(C13-D13))</f>
        <v>0</v>
      </c>
      <c r="F13" s="9" t="n">
        <f aca="false">T2_CPM!F28</f>
        <v>0.001</v>
      </c>
      <c r="G13" s="11" t="str">
        <f aca="false">IF(D13="","Pending",IF(E13&lt;=F13,"Pass","Fail"))</f>
        <v>Pass</v>
      </c>
    </row>
    <row r="14" customFormat="false" ht="15" hidden="false" customHeight="false" outlineLevel="0" collapsed="false">
      <c r="A14" s="11" t="s">
        <v>60</v>
      </c>
      <c r="B14" s="11" t="s">
        <v>61</v>
      </c>
      <c r="C14" s="12" t="n">
        <f aca="false">T3_MonteCarlo!C5</f>
        <v>17.1206525586573</v>
      </c>
      <c r="D14" s="12" t="n">
        <f aca="false">T3_MonteCarlo!D5</f>
        <v>17.1224087150795</v>
      </c>
      <c r="E14" s="13" t="n">
        <f aca="false">IF(OR(C14="",D14=""),"",ABS(C14-D14))</f>
        <v>0.00175615642222837</v>
      </c>
      <c r="F14" s="9" t="n">
        <f aca="false">T3_MonteCarlo!F5</f>
        <v>0.1</v>
      </c>
      <c r="G14" s="11" t="str">
        <f aca="false">IF(D14="","Pending",IF(E14&lt;=F14,"Pass","Fail"))</f>
        <v>Pass</v>
      </c>
    </row>
    <row r="15" customFormat="false" ht="15" hidden="false" customHeight="false" outlineLevel="0" collapsed="false">
      <c r="A15" s="11" t="s">
        <v>62</v>
      </c>
      <c r="B15" s="11" t="s">
        <v>63</v>
      </c>
      <c r="C15" s="12" t="n">
        <f aca="false">T3_MonteCarlo!C6</f>
        <v>17.1169495368741</v>
      </c>
      <c r="D15" s="12" t="n">
        <f aca="false">T3_MonteCarlo!D6</f>
        <v>17.0981489039403</v>
      </c>
      <c r="E15" s="13" t="n">
        <f aca="false">IF(OR(C15="",D15=""),"",ABS(C15-D15))</f>
        <v>0.0188006329338073</v>
      </c>
      <c r="F15" s="9" t="n">
        <f aca="false">T3_MonteCarlo!F6</f>
        <v>0.15</v>
      </c>
      <c r="G15" s="11" t="str">
        <f aca="false">IF(D15="","Pending",IF(E15&lt;=F15,"Pass","Fail"))</f>
        <v>Pass</v>
      </c>
    </row>
    <row r="16" customFormat="false" ht="15" hidden="false" customHeight="false" outlineLevel="0" collapsed="false">
      <c r="A16" s="11" t="s">
        <v>64</v>
      </c>
      <c r="B16" s="11" t="s">
        <v>65</v>
      </c>
      <c r="C16" s="12" t="n">
        <f aca="false">T3_MonteCarlo!C7</f>
        <v>18.3010442349202</v>
      </c>
      <c r="D16" s="12" t="n">
        <f aca="false">T3_MonteCarlo!D7</f>
        <v>18.3081379422585</v>
      </c>
      <c r="E16" s="13" t="n">
        <f aca="false">IF(OR(C16="",D16=""),"",ABS(C16-D16))</f>
        <v>0.00709370733828507</v>
      </c>
      <c r="F16" s="9" t="n">
        <f aca="false">T3_MonteCarlo!F7</f>
        <v>0.15</v>
      </c>
      <c r="G16" s="11" t="str">
        <f aca="false">IF(D16="","Pending",IF(E16&lt;=F16,"Pass","Fail"))</f>
        <v>Pass</v>
      </c>
    </row>
    <row r="17" customFormat="false" ht="15" hidden="false" customHeight="false" outlineLevel="0" collapsed="false">
      <c r="A17" s="11" t="s">
        <v>66</v>
      </c>
      <c r="B17" s="11" t="s">
        <v>67</v>
      </c>
      <c r="C17" s="12" t="n">
        <f aca="false">T3_MonteCarlo!C8</f>
        <v>18.9499343936047</v>
      </c>
      <c r="D17" s="12" t="n">
        <f aca="false">T3_MonteCarlo!D8</f>
        <v>18.9446593070262</v>
      </c>
      <c r="E17" s="13" t="n">
        <f aca="false">IF(OR(C17="",D17=""),"",ABS(C17-D17))</f>
        <v>0.00527508657850007</v>
      </c>
      <c r="F17" s="9" t="n">
        <f aca="false">T3_MonteCarlo!F8</f>
        <v>0.2</v>
      </c>
      <c r="G17" s="11" t="str">
        <f aca="false">IF(D17="","Pending",IF(E17&lt;=F17,"Pass","Fail"))</f>
        <v>Pass</v>
      </c>
    </row>
    <row r="18" customFormat="false" ht="15" hidden="false" customHeight="false" outlineLevel="0" collapsed="false">
      <c r="A18" s="11" t="s">
        <v>68</v>
      </c>
      <c r="B18" s="11" t="s">
        <v>69</v>
      </c>
      <c r="C18" s="12" t="n">
        <f aca="false">T3_MonteCarlo!C9</f>
        <v>0.6322</v>
      </c>
      <c r="D18" s="12" t="n">
        <f aca="false">T3_MonteCarlo!D9</f>
        <v>0.63011</v>
      </c>
      <c r="E18" s="13" t="n">
        <f aca="false">IF(OR(C18="",D18=""),"",ABS(C18-D18))</f>
        <v>0.00209000000000004</v>
      </c>
      <c r="F18" s="9" t="n">
        <f aca="false">T3_MonteCarlo!F9</f>
        <v>0.03</v>
      </c>
      <c r="G18" s="11" t="str">
        <f aca="false">IF(D18="","Pending",IF(E18&lt;=F18,"Pass","Fail"))</f>
        <v>Pass</v>
      </c>
    </row>
    <row r="19" customFormat="false" ht="15" hidden="false" customHeight="false" outlineLevel="0" collapsed="false">
      <c r="A19" s="11" t="s">
        <v>70</v>
      </c>
      <c r="B19" s="11" t="s">
        <v>71</v>
      </c>
      <c r="C19" s="12" t="n">
        <f aca="false">T4_Correlated!C6</f>
        <v>0.584102981260381</v>
      </c>
      <c r="D19" s="12" t="n">
        <f aca="false">T4_Correlated!D6</f>
        <v>0.582602713819617</v>
      </c>
      <c r="E19" s="13" t="n">
        <f aca="false">IF(OR(C19="",D19=""),"",ABS(C19-D19))</f>
        <v>0.00150026744076426</v>
      </c>
      <c r="F19" s="9" t="n">
        <f aca="false">T4_Correlated!F6</f>
        <v>0.03</v>
      </c>
      <c r="G19" s="11" t="str">
        <f aca="false">IF(D19="","Pending",IF(E19&lt;=F19,"Pass","Fail"))</f>
        <v>Pass</v>
      </c>
    </row>
    <row r="20" customFormat="false" ht="15" hidden="false" customHeight="false" outlineLevel="0" collapsed="false">
      <c r="A20" s="11" t="s">
        <v>72</v>
      </c>
      <c r="B20" s="11" t="s">
        <v>61</v>
      </c>
      <c r="C20" s="12" t="n">
        <f aca="false">T4_Correlated!C7</f>
        <v>17.2286161133173</v>
      </c>
      <c r="D20" s="12" t="n">
        <f aca="false">T4_Correlated!D7</f>
        <v>17.2125369357785</v>
      </c>
      <c r="E20" s="13" t="n">
        <f aca="false">IF(OR(C20="",D20=""),"",ABS(C20-D20))</f>
        <v>0.0160791775388098</v>
      </c>
      <c r="F20" s="9" t="n">
        <f aca="false">T4_Correlated!F7</f>
        <v>0.1</v>
      </c>
      <c r="G20" s="11" t="str">
        <f aca="false">IF(D20="","Pending",IF(E20&lt;=F20,"Pass","Fail"))</f>
        <v>Pass</v>
      </c>
    </row>
    <row r="21" customFormat="false" ht="15" hidden="false" customHeight="false" outlineLevel="0" collapsed="false">
      <c r="A21" s="11" t="s">
        <v>73</v>
      </c>
      <c r="B21" s="11" t="s">
        <v>65</v>
      </c>
      <c r="C21" s="12" t="n">
        <f aca="false">T4_Correlated!C8</f>
        <v>18.5809465498198</v>
      </c>
      <c r="D21" s="12" t="n">
        <f aca="false">T4_Correlated!D8</f>
        <v>18.5305377603699</v>
      </c>
      <c r="E21" s="13" t="n">
        <f aca="false">IF(OR(C21="",D21=""),"",ABS(C21-D21))</f>
        <v>0.0504087894498717</v>
      </c>
      <c r="F21" s="9" t="n">
        <f aca="false">T4_Correlated!F8</f>
        <v>0.15</v>
      </c>
      <c r="G21" s="11" t="str">
        <f aca="false">IF(D21="","Pending",IF(E21&lt;=F21,"Pass","Fail"))</f>
        <v>Pass</v>
      </c>
    </row>
    <row r="22" customFormat="false" ht="15" hidden="false" customHeight="false" outlineLevel="0" collapsed="false">
      <c r="A22" s="11" t="s">
        <v>74</v>
      </c>
      <c r="B22" s="11" t="s">
        <v>75</v>
      </c>
      <c r="C22" s="12" t="n">
        <f aca="false">Fin_CashFlow!B29</f>
        <v>700</v>
      </c>
      <c r="D22" s="12" t="n">
        <f aca="false">Fin_CashFlow!F29</f>
        <v>700</v>
      </c>
      <c r="E22" s="13" t="n">
        <f aca="false">IF(OR(C22="",D22=""),"",ABS(C22-D22))</f>
        <v>0</v>
      </c>
      <c r="F22" s="9" t="n">
        <f aca="false">Fin_CashFlow!H29</f>
        <v>0.0001</v>
      </c>
      <c r="G22" s="11" t="str">
        <f aca="false">IF(D22="","Pending",IF(E22&lt;=F22,"Pass","Fail"))</f>
        <v>Pass</v>
      </c>
    </row>
    <row r="23" customFormat="false" ht="15" hidden="false" customHeight="false" outlineLevel="0" collapsed="false">
      <c r="A23" s="11" t="s">
        <v>76</v>
      </c>
      <c r="B23" s="11" t="s">
        <v>77</v>
      </c>
      <c r="C23" s="12" t="n">
        <f aca="false">Fin_CashFlow!B30</f>
        <v>3777.85</v>
      </c>
      <c r="D23" s="12" t="n">
        <f aca="false">Fin_CashFlow!F30</f>
        <v>3777.85</v>
      </c>
      <c r="E23" s="13" t="n">
        <f aca="false">IF(OR(C23="",D23=""),"",ABS(C23-D23))</f>
        <v>0</v>
      </c>
      <c r="F23" s="9" t="n">
        <f aca="false">Fin_CashFlow!H30</f>
        <v>0.01</v>
      </c>
      <c r="G23" s="11" t="str">
        <f aca="false">IF(D23="","Pending",IF(E23&lt;=F23,"Pass","Fail"))</f>
        <v>Pass</v>
      </c>
    </row>
    <row r="24" customFormat="false" ht="15" hidden="false" customHeight="false" outlineLevel="0" collapsed="false">
      <c r="A24" s="11" t="s">
        <v>78</v>
      </c>
      <c r="B24" s="11" t="s">
        <v>79</v>
      </c>
      <c r="C24" s="12" t="n">
        <f aca="false">Fin_CashFlow!B31</f>
        <v>613.96566605166</v>
      </c>
      <c r="D24" s="12" t="n">
        <f aca="false">Fin_CashFlow!F31</f>
        <v>613.96566605166</v>
      </c>
      <c r="E24" s="13" t="n">
        <f aca="false">IF(OR(C24="",D24=""),"",ABS(C24-D24))</f>
        <v>0</v>
      </c>
      <c r="F24" s="9" t="n">
        <f aca="false">Fin_CashFlow!H31</f>
        <v>0.01</v>
      </c>
      <c r="G24" s="11" t="str">
        <f aca="false">IF(D24="","Pending",IF(E24&lt;=F24,"Pass","Fail"))</f>
        <v>Pass</v>
      </c>
    </row>
    <row r="25" customFormat="false" ht="15" hidden="false" customHeight="false" outlineLevel="0" collapsed="false">
      <c r="A25" s="11" t="s">
        <v>80</v>
      </c>
      <c r="B25" s="11" t="s">
        <v>81</v>
      </c>
      <c r="C25" s="12" t="n">
        <f aca="false">Fin_CashFlow!B32</f>
        <v>313.48260920243</v>
      </c>
      <c r="D25" s="12" t="n">
        <f aca="false">Fin_CashFlow!F32</f>
        <v>313.482609202429</v>
      </c>
      <c r="E25" s="13" t="n">
        <f aca="false">IF(OR(C25="",D25=""),"",ABS(C25-D25))</f>
        <v>0</v>
      </c>
      <c r="F25" s="9" t="n">
        <f aca="false">Fin_CashFlow!H32</f>
        <v>0.01</v>
      </c>
      <c r="G25" s="11" t="str">
        <f aca="false">IF(D25="","Pending",IF(E25&lt;=F25,"Pass","Fail"))</f>
        <v>Pass</v>
      </c>
    </row>
    <row r="26" customFormat="false" ht="15" hidden="false" customHeight="false" outlineLevel="0" collapsed="false">
      <c r="A26" s="11" t="s">
        <v>82</v>
      </c>
      <c r="B26" s="11" t="s">
        <v>83</v>
      </c>
      <c r="C26" s="12" t="n">
        <f aca="false">Fin_CashFlow!B33</f>
        <v>0.197079140128329</v>
      </c>
      <c r="D26" s="12" t="n">
        <f aca="false">Fin_CashFlow!F33</f>
        <v>0.197079140128332</v>
      </c>
      <c r="E26" s="13" t="n">
        <f aca="false">IF(OR(C26="",D26=""),"",ABS(C26-D26))</f>
        <v>3.08086889333481E-015</v>
      </c>
      <c r="F26" s="9" t="n">
        <f aca="false">Fin_CashFlow!H33</f>
        <v>0.0001</v>
      </c>
      <c r="G26" s="11" t="str">
        <f aca="false">IF(D26="","Pending",IF(E26&lt;=F26,"Pass","Fail"))</f>
        <v>Pass</v>
      </c>
    </row>
    <row r="27" customFormat="false" ht="15" hidden="false" customHeight="false" outlineLevel="0" collapsed="false">
      <c r="A27" s="11" t="s">
        <v>84</v>
      </c>
      <c r="B27" s="11" t="s">
        <v>85</v>
      </c>
      <c r="C27" s="12" t="n">
        <f aca="false">Fin_CashFlow!B34</f>
        <v>0.206197118779091</v>
      </c>
      <c r="D27" s="12" t="n">
        <f aca="false">Fin_CashFlow!F34</f>
        <v>0.206197118779091</v>
      </c>
      <c r="E27" s="13" t="n">
        <f aca="false">IF(OR(C27="",D27=""),"",ABS(C27-D27))</f>
        <v>0</v>
      </c>
      <c r="F27" s="9" t="n">
        <f aca="false">Fin_CashFlow!H34</f>
        <v>0.0001</v>
      </c>
      <c r="G27" s="11" t="str">
        <f aca="false">IF(D27="","Pending",IF(E27&lt;=F27,"Pass","Fail"))</f>
        <v>Pass</v>
      </c>
    </row>
    <row r="28" customFormat="false" ht="15" hidden="false" customHeight="false" outlineLevel="0" collapsed="false">
      <c r="A28" s="11" t="s">
        <v>86</v>
      </c>
      <c r="B28" s="11" t="s">
        <v>87</v>
      </c>
      <c r="C28" s="12" t="n">
        <f aca="false">Fin_CashFlow!B35</f>
        <v>84.1208131833571</v>
      </c>
      <c r="D28" s="12" t="n">
        <f aca="false">Fin_CashFlow!F35</f>
        <v>84.1208131833571</v>
      </c>
      <c r="E28" s="13" t="n">
        <f aca="false">IF(OR(C28="",D28=""),"",ABS(C28-D28))</f>
        <v>0</v>
      </c>
      <c r="F28" s="9" t="n">
        <f aca="false">Fin_CashFlow!H35</f>
        <v>0.01</v>
      </c>
      <c r="G28" s="11" t="str">
        <f aca="false">IF(D28="","Pending",IF(E28&lt;=F28,"Pass","Fail"))</f>
        <v>Pass</v>
      </c>
    </row>
    <row r="29" customFormat="false" ht="15" hidden="false" customHeight="false" outlineLevel="0" collapsed="false">
      <c r="A29" s="11" t="s">
        <v>88</v>
      </c>
      <c r="B29" s="11" t="s">
        <v>89</v>
      </c>
      <c r="C29" s="12" t="n">
        <f aca="false">Fin_CashFlow!B36</f>
        <v>94.1761325173516</v>
      </c>
      <c r="D29" s="12" t="n">
        <f aca="false">Fin_CashFlow!F36</f>
        <v>94.1761325173516</v>
      </c>
      <c r="E29" s="13" t="n">
        <f aca="false">IF(OR(C29="",D29=""),"",ABS(C29-D29))</f>
        <v>0</v>
      </c>
      <c r="F29" s="9" t="n">
        <f aca="false">Fin_CashFlow!H36</f>
        <v>0.01</v>
      </c>
      <c r="G29" s="11" t="str">
        <f aca="false">IF(D29="","Pending",IF(E29&lt;=F29,"Pass","Fail"))</f>
        <v>Pass</v>
      </c>
    </row>
    <row r="30" customFormat="false" ht="15" hidden="false" customHeight="false" outlineLevel="0" collapsed="false">
      <c r="A30" s="11" t="s">
        <v>90</v>
      </c>
      <c r="B30" s="11" t="s">
        <v>91</v>
      </c>
      <c r="C30" s="12" t="n">
        <f aca="false">Fin_CashFlow!B37</f>
        <v>842.610813183357</v>
      </c>
      <c r="D30" s="12" t="n">
        <f aca="false">Fin_CashFlow!F37</f>
        <v>842.610813183357</v>
      </c>
      <c r="E30" s="13" t="n">
        <f aca="false">IF(OR(C30="",D30=""),"",ABS(C30-D30))</f>
        <v>0</v>
      </c>
      <c r="F30" s="9" t="n">
        <f aca="false">Fin_CashFlow!H37</f>
        <v>0.01</v>
      </c>
      <c r="G30" s="11" t="str">
        <f aca="false">IF(D30="","Pending",IF(E30&lt;=F30,"Pass","Fail"))</f>
        <v>Pass</v>
      </c>
    </row>
    <row r="31" customFormat="false" ht="15" hidden="false" customHeight="false" outlineLevel="0" collapsed="false">
      <c r="A31" s="11" t="s">
        <v>92</v>
      </c>
      <c r="B31" s="11" t="s">
        <v>93</v>
      </c>
      <c r="C31" s="12" t="n">
        <f aca="false">Fin_CashFlow!B38</f>
        <v>0</v>
      </c>
      <c r="D31" s="12" t="n">
        <f aca="false">Fin_CashFlow!F38</f>
        <v>0</v>
      </c>
      <c r="E31" s="13" t="n">
        <f aca="false">IF(OR(C31="",D31=""),"",ABS(C31-D31))</f>
        <v>0</v>
      </c>
      <c r="F31" s="9" t="n">
        <f aca="false">Fin_CashFlow!H38</f>
        <v>0.01</v>
      </c>
      <c r="G31" s="11" t="str">
        <f aca="false">IF(D31="","Pending",IF(E31&lt;=F31,"Pass","Fail"))</f>
        <v>Pass</v>
      </c>
    </row>
    <row r="32" customFormat="false" ht="15" hidden="false" customHeight="false" outlineLevel="0" collapsed="false">
      <c r="A32" s="11" t="s">
        <v>94</v>
      </c>
      <c r="B32" s="11" t="s">
        <v>95</v>
      </c>
      <c r="C32" s="12" t="n">
        <f aca="false">Fin_CashFlow!B39</f>
        <v>1951.15</v>
      </c>
      <c r="D32" s="12" t="n">
        <f aca="false">Fin_CashFlow!F39</f>
        <v>1951.15</v>
      </c>
      <c r="E32" s="13" t="n">
        <f aca="false">IF(OR(C32="",D32=""),"",ABS(C32-D32))</f>
        <v>0</v>
      </c>
      <c r="F32" s="9" t="n">
        <f aca="false">Fin_CashFlow!H39</f>
        <v>0.01</v>
      </c>
      <c r="G32" s="11" t="str">
        <f aca="false">IF(D32="","Pending",IF(E32&lt;=F32,"Pass","Fail"))</f>
        <v>Pass</v>
      </c>
    </row>
    <row r="34" customFormat="false" ht="15" hidden="false" customHeight="false" outlineLevel="0" collapsed="false">
      <c r="B34" s="8" t="s">
        <v>96</v>
      </c>
      <c r="C34" s="11" t="n">
        <f aca="false">COUNTIF(G6:G32,"Pass")</f>
        <v>27</v>
      </c>
    </row>
    <row r="35" customFormat="false" ht="15" hidden="false" customHeight="false" outlineLevel="0" collapsed="false">
      <c r="B35" s="8" t="s">
        <v>97</v>
      </c>
      <c r="C35" s="11" t="n">
        <f aca="false">COUNTIF(G6:G32,"Fail")</f>
        <v>0</v>
      </c>
    </row>
    <row r="36" customFormat="false" ht="15" hidden="false" customHeight="false" outlineLevel="0" collapsed="false">
      <c r="B36" s="8" t="s">
        <v>98</v>
      </c>
      <c r="C36" s="11" t="n">
        <f aca="false">COUNTIF(G6:G32,"Pending")</f>
        <v>0</v>
      </c>
    </row>
  </sheetData>
  <conditionalFormatting sqref="G6:G32">
    <cfRule type="expression" priority="2" aboveAverage="0" equalAverage="0" bottom="0" percent="0" rank="0" text="" dxfId="0">
      <formula>G6="Pass"</formula>
    </cfRule>
    <cfRule type="expression" priority="3" aboveAverage="0" equalAverage="0" bottom="0" percent="0" rank="0" text="" dxfId="1">
      <formula>G6="Fail"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7" min="3" style="0" width="9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9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100</v>
      </c>
    </row>
    <row r="4" customFormat="false" ht="30" hidden="false" customHeight="true" outlineLevel="0" collapsed="false">
      <c r="A4" s="10" t="s">
        <v>101</v>
      </c>
      <c r="B4" s="10" t="s">
        <v>102</v>
      </c>
      <c r="C4" s="10" t="s">
        <v>103</v>
      </c>
      <c r="D4" s="10" t="s">
        <v>104</v>
      </c>
      <c r="E4" s="10" t="s">
        <v>105</v>
      </c>
      <c r="F4" s="10" t="s">
        <v>106</v>
      </c>
      <c r="G4" s="10" t="s">
        <v>107</v>
      </c>
      <c r="H4" s="10" t="s">
        <v>108</v>
      </c>
      <c r="I4" s="10" t="s">
        <v>109</v>
      </c>
      <c r="J4" s="10" t="s">
        <v>110</v>
      </c>
      <c r="K4" s="10" t="s">
        <v>111</v>
      </c>
      <c r="L4" s="10" t="s">
        <v>112</v>
      </c>
      <c r="M4" s="10" t="s">
        <v>113</v>
      </c>
      <c r="N4" s="10" t="s">
        <v>42</v>
      </c>
      <c r="O4" s="10" t="s">
        <v>43</v>
      </c>
    </row>
    <row r="5" customFormat="false" ht="15" hidden="false" customHeight="false" outlineLevel="0" collapsed="false">
      <c r="A5" s="11" t="s">
        <v>114</v>
      </c>
      <c r="B5" s="11"/>
      <c r="C5" s="15" t="n">
        <v>2</v>
      </c>
      <c r="D5" s="15" t="n">
        <v>4</v>
      </c>
      <c r="E5" s="15" t="n">
        <v>6</v>
      </c>
      <c r="F5" s="16" t="n">
        <f aca="false">1+4*(D5-C5)/(E5-C5)</f>
        <v>3</v>
      </c>
      <c r="G5" s="16" t="n">
        <f aca="false">1+4*(E5-D5)/(E5-C5)</f>
        <v>3</v>
      </c>
      <c r="H5" s="16" t="n">
        <f aca="false">(C5+4*D5+E5)/6</f>
        <v>4</v>
      </c>
      <c r="I5" s="16" t="n">
        <f aca="false">(E5-C5)/6</f>
        <v>0.666666666666667</v>
      </c>
      <c r="J5" s="17"/>
      <c r="K5" s="16" t="str">
        <f aca="false">IF(J5="","",ABS(J5-H5))</f>
        <v/>
      </c>
      <c r="L5" s="17" t="n">
        <v>3.99850489456075</v>
      </c>
      <c r="M5" s="16" t="n">
        <f aca="false">IF(L5="","",ABS(L5-H5))</f>
        <v>0.00149510543925402</v>
      </c>
      <c r="N5" s="18" t="n">
        <v>0.02</v>
      </c>
      <c r="O5" s="11" t="str">
        <f aca="false">IF(L5="","Pending",IF(M5&lt;=N5,"Pass","Fail"))</f>
        <v>Pass</v>
      </c>
    </row>
    <row r="6" customFormat="false" ht="15" hidden="false" customHeight="false" outlineLevel="0" collapsed="false">
      <c r="A6" s="11" t="s">
        <v>115</v>
      </c>
      <c r="B6" s="11" t="s">
        <v>114</v>
      </c>
      <c r="C6" s="15" t="n">
        <v>3</v>
      </c>
      <c r="D6" s="15" t="n">
        <v>5</v>
      </c>
      <c r="E6" s="15" t="n">
        <v>9</v>
      </c>
      <c r="F6" s="16" t="n">
        <f aca="false">1+4*(D6-C6)/(E6-C6)</f>
        <v>2.33333333333333</v>
      </c>
      <c r="G6" s="16" t="n">
        <f aca="false">1+4*(E6-D6)/(E6-C6)</f>
        <v>3.66666666666667</v>
      </c>
      <c r="H6" s="16" t="n">
        <f aca="false">(C6+4*D6+E6)/6</f>
        <v>5.33333333333333</v>
      </c>
      <c r="I6" s="16" t="n">
        <f aca="false">(E6-C6)/6</f>
        <v>1</v>
      </c>
      <c r="J6" s="17"/>
      <c r="K6" s="16" t="str">
        <f aca="false">IF(J6="","",ABS(J6-H6))</f>
        <v/>
      </c>
      <c r="L6" s="17" t="n">
        <v>5.33711945581418</v>
      </c>
      <c r="M6" s="16" t="n">
        <f aca="false">IF(L6="","",ABS(L6-H6))</f>
        <v>0.00378612248084487</v>
      </c>
      <c r="N6" s="18" t="n">
        <v>0.02</v>
      </c>
      <c r="O6" s="11" t="str">
        <f aca="false">IF(L6="","Pending",IF(M6&lt;=N6,"Pass","Fail"))</f>
        <v>Pass</v>
      </c>
    </row>
    <row r="7" customFormat="false" ht="15" hidden="false" customHeight="false" outlineLevel="0" collapsed="false">
      <c r="A7" s="11" t="s">
        <v>116</v>
      </c>
      <c r="B7" s="11" t="s">
        <v>114</v>
      </c>
      <c r="C7" s="15" t="n">
        <v>2</v>
      </c>
      <c r="D7" s="15" t="n">
        <v>6</v>
      </c>
      <c r="E7" s="15" t="n">
        <v>8</v>
      </c>
      <c r="F7" s="16" t="n">
        <f aca="false">1+4*(D7-C7)/(E7-C7)</f>
        <v>3.66666666666667</v>
      </c>
      <c r="G7" s="16" t="n">
        <f aca="false">1+4*(E7-D7)/(E7-C7)</f>
        <v>2.33333333333333</v>
      </c>
      <c r="H7" s="16" t="n">
        <f aca="false">(C7+4*D7+E7)/6</f>
        <v>5.66666666666667</v>
      </c>
      <c r="I7" s="16" t="n">
        <f aca="false">(E7-C7)/6</f>
        <v>1</v>
      </c>
      <c r="J7" s="17"/>
      <c r="K7" s="16" t="str">
        <f aca="false">IF(J7="","",ABS(J7-H7))</f>
        <v/>
      </c>
      <c r="L7" s="17" t="n">
        <v>5.66528179773534</v>
      </c>
      <c r="M7" s="16" t="n">
        <f aca="false">IF(L7="","",ABS(L7-H7))</f>
        <v>0.00138486893132672</v>
      </c>
      <c r="N7" s="18" t="n">
        <v>0.02</v>
      </c>
      <c r="O7" s="11" t="str">
        <f aca="false">IF(L7="","Pending",IF(M7&lt;=N7,"Pass","Fail"))</f>
        <v>Pass</v>
      </c>
    </row>
    <row r="8" customFormat="false" ht="15" hidden="false" customHeight="false" outlineLevel="0" collapsed="false">
      <c r="A8" s="11" t="s">
        <v>117</v>
      </c>
      <c r="B8" s="11" t="s">
        <v>115</v>
      </c>
      <c r="C8" s="15" t="n">
        <v>4</v>
      </c>
      <c r="D8" s="15" t="n">
        <v>5</v>
      </c>
      <c r="E8" s="15" t="n">
        <v>8</v>
      </c>
      <c r="F8" s="16" t="n">
        <f aca="false">1+4*(D8-C8)/(E8-C8)</f>
        <v>2</v>
      </c>
      <c r="G8" s="16" t="n">
        <f aca="false">1+4*(E8-D8)/(E8-C8)</f>
        <v>4</v>
      </c>
      <c r="H8" s="16" t="n">
        <f aca="false">(C8+4*D8+E8)/6</f>
        <v>5.33333333333333</v>
      </c>
      <c r="I8" s="16" t="n">
        <f aca="false">(E8-C8)/6</f>
        <v>0.666666666666667</v>
      </c>
      <c r="J8" s="17"/>
      <c r="K8" s="16" t="str">
        <f aca="false">IF(J8="","",ABS(J8-H8))</f>
        <v/>
      </c>
      <c r="L8" s="17" t="n">
        <v>5.33406302275351</v>
      </c>
      <c r="M8" s="16" t="n">
        <f aca="false">IF(L8="","",ABS(L8-H8))</f>
        <v>0.000729689420174928</v>
      </c>
      <c r="N8" s="18" t="n">
        <v>0.02</v>
      </c>
      <c r="O8" s="11" t="str">
        <f aca="false">IF(L8="","Pending",IF(M8&lt;=N8,"Pass","Fail"))</f>
        <v>Pass</v>
      </c>
    </row>
    <row r="9" customFormat="false" ht="15" hidden="false" customHeight="false" outlineLevel="0" collapsed="false">
      <c r="A9" s="11" t="s">
        <v>118</v>
      </c>
      <c r="B9" s="11" t="s">
        <v>116</v>
      </c>
      <c r="C9" s="15" t="n">
        <v>3</v>
      </c>
      <c r="D9" s="15" t="n">
        <v>4</v>
      </c>
      <c r="E9" s="15" t="n">
        <v>7</v>
      </c>
      <c r="F9" s="16" t="n">
        <f aca="false">1+4*(D9-C9)/(E9-C9)</f>
        <v>2</v>
      </c>
      <c r="G9" s="16" t="n">
        <f aca="false">1+4*(E9-D9)/(E9-C9)</f>
        <v>4</v>
      </c>
      <c r="H9" s="16" t="n">
        <f aca="false">(C9+4*D9+E9)/6</f>
        <v>4.33333333333333</v>
      </c>
      <c r="I9" s="16" t="n">
        <f aca="false">(E9-C9)/6</f>
        <v>0.666666666666667</v>
      </c>
      <c r="J9" s="17"/>
      <c r="K9" s="16" t="str">
        <f aca="false">IF(J9="","",ABS(J9-H9))</f>
        <v/>
      </c>
      <c r="L9" s="17" t="n">
        <v>4.33361078115457</v>
      </c>
      <c r="M9" s="16" t="n">
        <f aca="false">IF(L9="","",ABS(L9-H9))</f>
        <v>0.000277447821233956</v>
      </c>
      <c r="N9" s="18" t="n">
        <v>0.02</v>
      </c>
      <c r="O9" s="11" t="str">
        <f aca="false">IF(L9="","Pending",IF(M9&lt;=N9,"Pass","Fail"))</f>
        <v>Pass</v>
      </c>
    </row>
    <row r="10" customFormat="false" ht="15" hidden="false" customHeight="false" outlineLevel="0" collapsed="false">
      <c r="A10" s="11" t="s">
        <v>119</v>
      </c>
      <c r="B10" s="11" t="s">
        <v>120</v>
      </c>
      <c r="C10" s="15" t="n">
        <v>1</v>
      </c>
      <c r="D10" s="15" t="n">
        <v>2</v>
      </c>
      <c r="E10" s="15" t="n">
        <v>3</v>
      </c>
      <c r="F10" s="16" t="n">
        <f aca="false">1+4*(D10-C10)/(E10-C10)</f>
        <v>3</v>
      </c>
      <c r="G10" s="16" t="n">
        <f aca="false">1+4*(E10-D10)/(E10-C10)</f>
        <v>3</v>
      </c>
      <c r="H10" s="16" t="n">
        <f aca="false">(C10+4*D10+E10)/6</f>
        <v>2</v>
      </c>
      <c r="I10" s="16" t="n">
        <f aca="false">(E10-C10)/6</f>
        <v>0.333333333333333</v>
      </c>
      <c r="J10" s="17"/>
      <c r="K10" s="16" t="str">
        <f aca="false">IF(J10="","",ABS(J10-H10))</f>
        <v/>
      </c>
      <c r="L10" s="17" t="n">
        <v>2.00010426560956</v>
      </c>
      <c r="M10" s="16" t="n">
        <f aca="false">IF(L10="","",ABS(L10-H10))</f>
        <v>0.000104265609563114</v>
      </c>
      <c r="N10" s="18" t="n">
        <v>0.02</v>
      </c>
      <c r="O10" s="11" t="str">
        <f aca="false">IF(L10="","Pending",IF(M10&lt;=N10,"Pass","Fail"))</f>
        <v>Pass</v>
      </c>
    </row>
    <row r="12" customFormat="false" ht="15" hidden="false" customHeight="false" outlineLevel="0" collapsed="false">
      <c r="A12" s="2" t="s">
        <v>121</v>
      </c>
    </row>
  </sheetData>
  <conditionalFormatting sqref="O5:O10">
    <cfRule type="expression" priority="2" aboveAverage="0" equalAverage="0" bottom="0" percent="0" rank="0" text="" dxfId="0">
      <formula>O5="Pass"</formula>
    </cfRule>
    <cfRule type="expression" priority="3" aboveAverage="0" equalAverage="0" bottom="0" percent="0" rank="0" text="" dxfId="1">
      <formula>O5="Fail"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3" t="s">
        <v>124</v>
      </c>
    </row>
    <row r="5" customFormat="false" ht="30" hidden="false" customHeight="true" outlineLevel="0" collapsed="false">
      <c r="A5" s="10" t="s">
        <v>101</v>
      </c>
      <c r="B5" s="10" t="s">
        <v>125</v>
      </c>
      <c r="C5" s="10" t="s">
        <v>126</v>
      </c>
      <c r="D5" s="10" t="s">
        <v>127</v>
      </c>
      <c r="E5" s="10" t="s">
        <v>128</v>
      </c>
      <c r="F5" s="10" t="s">
        <v>129</v>
      </c>
      <c r="G5" s="10" t="s">
        <v>130</v>
      </c>
      <c r="H5" s="10" t="s">
        <v>131</v>
      </c>
    </row>
    <row r="6" customFormat="false" ht="15" hidden="false" customHeight="false" outlineLevel="0" collapsed="false">
      <c r="A6" s="11" t="s">
        <v>114</v>
      </c>
      <c r="B6" s="19" t="n">
        <f aca="false">T1_PERT!D5</f>
        <v>4</v>
      </c>
      <c r="C6" s="20" t="n">
        <f aca="false">0</f>
        <v>0</v>
      </c>
      <c r="D6" s="20" t="n">
        <f aca="false">C6+B6</f>
        <v>4</v>
      </c>
      <c r="E6" s="20" t="n">
        <f aca="false">F6-B6</f>
        <v>0</v>
      </c>
      <c r="F6" s="20" t="n">
        <f aca="false">MIN(E7,E8)</f>
        <v>4</v>
      </c>
      <c r="G6" s="20" t="n">
        <f aca="false">E6-C6</f>
        <v>0</v>
      </c>
      <c r="H6" s="11" t="str">
        <f aca="false">IF(ABS(G6)&lt;0.000001,"Yes","No")</f>
        <v>Yes</v>
      </c>
    </row>
    <row r="7" customFormat="false" ht="15" hidden="false" customHeight="false" outlineLevel="0" collapsed="false">
      <c r="A7" s="11" t="s">
        <v>115</v>
      </c>
      <c r="B7" s="19" t="n">
        <f aca="false">T1_PERT!D6</f>
        <v>5</v>
      </c>
      <c r="C7" s="20" t="n">
        <f aca="false">D6</f>
        <v>4</v>
      </c>
      <c r="D7" s="20" t="n">
        <f aca="false">C7+B7</f>
        <v>9</v>
      </c>
      <c r="E7" s="20" t="n">
        <f aca="false">F7-B7</f>
        <v>4</v>
      </c>
      <c r="F7" s="20" t="n">
        <f aca="false">E9</f>
        <v>9</v>
      </c>
      <c r="G7" s="20" t="n">
        <f aca="false">E7-C7</f>
        <v>0</v>
      </c>
      <c r="H7" s="11" t="str">
        <f aca="false">IF(ABS(G7)&lt;0.000001,"Yes","No")</f>
        <v>Yes</v>
      </c>
    </row>
    <row r="8" customFormat="false" ht="15" hidden="false" customHeight="false" outlineLevel="0" collapsed="false">
      <c r="A8" s="11" t="s">
        <v>116</v>
      </c>
      <c r="B8" s="19" t="n">
        <f aca="false">T1_PERT!D7</f>
        <v>6</v>
      </c>
      <c r="C8" s="20" t="n">
        <f aca="false">D6</f>
        <v>4</v>
      </c>
      <c r="D8" s="20" t="n">
        <f aca="false">C8+B8</f>
        <v>10</v>
      </c>
      <c r="E8" s="20" t="n">
        <f aca="false">F8-B8</f>
        <v>4</v>
      </c>
      <c r="F8" s="20" t="n">
        <f aca="false">E10</f>
        <v>10</v>
      </c>
      <c r="G8" s="20" t="n">
        <f aca="false">E8-C8</f>
        <v>0</v>
      </c>
      <c r="H8" s="11" t="str">
        <f aca="false">IF(ABS(G8)&lt;0.000001,"Yes","No")</f>
        <v>Yes</v>
      </c>
    </row>
    <row r="9" customFormat="false" ht="15" hidden="false" customHeight="false" outlineLevel="0" collapsed="false">
      <c r="A9" s="11" t="s">
        <v>117</v>
      </c>
      <c r="B9" s="19" t="n">
        <f aca="false">T1_PERT!D8</f>
        <v>5</v>
      </c>
      <c r="C9" s="20" t="n">
        <f aca="false">D7</f>
        <v>9</v>
      </c>
      <c r="D9" s="20" t="n">
        <f aca="false">C9+B9</f>
        <v>14</v>
      </c>
      <c r="E9" s="20" t="n">
        <f aca="false">F9-B9</f>
        <v>9</v>
      </c>
      <c r="F9" s="20" t="n">
        <f aca="false">E11</f>
        <v>14</v>
      </c>
      <c r="G9" s="20" t="n">
        <f aca="false">E9-C9</f>
        <v>0</v>
      </c>
      <c r="H9" s="11" t="str">
        <f aca="false">IF(ABS(G9)&lt;0.000001,"Yes","No")</f>
        <v>Yes</v>
      </c>
    </row>
    <row r="10" customFormat="false" ht="15" hidden="false" customHeight="false" outlineLevel="0" collapsed="false">
      <c r="A10" s="11" t="s">
        <v>118</v>
      </c>
      <c r="B10" s="19" t="n">
        <f aca="false">T1_PERT!D9</f>
        <v>4</v>
      </c>
      <c r="C10" s="20" t="n">
        <f aca="false">D8</f>
        <v>10</v>
      </c>
      <c r="D10" s="20" t="n">
        <f aca="false">C10+B10</f>
        <v>14</v>
      </c>
      <c r="E10" s="20" t="n">
        <f aca="false">F10-B10</f>
        <v>10</v>
      </c>
      <c r="F10" s="20" t="n">
        <f aca="false">E11</f>
        <v>14</v>
      </c>
      <c r="G10" s="20" t="n">
        <f aca="false">E10-C10</f>
        <v>0</v>
      </c>
      <c r="H10" s="11" t="str">
        <f aca="false">IF(ABS(G10)&lt;0.000001,"Yes","No")</f>
        <v>Yes</v>
      </c>
    </row>
    <row r="11" customFormat="false" ht="15" hidden="false" customHeight="false" outlineLevel="0" collapsed="false">
      <c r="A11" s="11" t="s">
        <v>119</v>
      </c>
      <c r="B11" s="19" t="n">
        <f aca="false">T1_PERT!D10</f>
        <v>2</v>
      </c>
      <c r="C11" s="20" t="n">
        <f aca="false">MAX(D9,D10)</f>
        <v>14</v>
      </c>
      <c r="D11" s="20" t="n">
        <f aca="false">C11+B11</f>
        <v>16</v>
      </c>
      <c r="E11" s="20" t="n">
        <f aca="false">F11-B11</f>
        <v>14</v>
      </c>
      <c r="F11" s="20" t="n">
        <f aca="false">D11</f>
        <v>16</v>
      </c>
      <c r="G11" s="20" t="n">
        <f aca="false">E11-C11</f>
        <v>0</v>
      </c>
      <c r="H11" s="11" t="str">
        <f aca="false">IF(ABS(G11)&lt;0.000001,"Yes","No")</f>
        <v>Yes</v>
      </c>
    </row>
    <row r="14" customFormat="false" ht="15" hidden="false" customHeight="false" outlineLevel="0" collapsed="false">
      <c r="A14" s="3" t="s">
        <v>132</v>
      </c>
    </row>
    <row r="15" customFormat="false" ht="30" hidden="false" customHeight="true" outlineLevel="0" collapsed="false">
      <c r="A15" s="10" t="s">
        <v>101</v>
      </c>
      <c r="B15" s="10" t="s">
        <v>125</v>
      </c>
      <c r="C15" s="10" t="s">
        <v>126</v>
      </c>
      <c r="D15" s="10" t="s">
        <v>127</v>
      </c>
      <c r="E15" s="10" t="s">
        <v>128</v>
      </c>
      <c r="F15" s="10" t="s">
        <v>129</v>
      </c>
      <c r="G15" s="10" t="s">
        <v>130</v>
      </c>
      <c r="H15" s="10" t="s">
        <v>131</v>
      </c>
    </row>
    <row r="16" customFormat="false" ht="15" hidden="false" customHeight="false" outlineLevel="0" collapsed="false">
      <c r="A16" s="11" t="s">
        <v>114</v>
      </c>
      <c r="B16" s="19" t="n">
        <f aca="false">T1_PERT!H5</f>
        <v>4</v>
      </c>
      <c r="C16" s="20" t="n">
        <f aca="false">0</f>
        <v>0</v>
      </c>
      <c r="D16" s="20" t="n">
        <f aca="false">C16+B16</f>
        <v>4</v>
      </c>
      <c r="E16" s="20" t="n">
        <f aca="false">F16-B16</f>
        <v>0</v>
      </c>
      <c r="F16" s="20" t="n">
        <f aca="false">MIN(E17,E18)</f>
        <v>4</v>
      </c>
      <c r="G16" s="20" t="n">
        <f aca="false">E16-C16</f>
        <v>0</v>
      </c>
      <c r="H16" s="11" t="str">
        <f aca="false">IF(ABS(G16)&lt;0.000001,"Yes","No")</f>
        <v>Yes</v>
      </c>
    </row>
    <row r="17" customFormat="false" ht="15" hidden="false" customHeight="false" outlineLevel="0" collapsed="false">
      <c r="A17" s="11" t="s">
        <v>115</v>
      </c>
      <c r="B17" s="19" t="n">
        <f aca="false">T1_PERT!H6</f>
        <v>5.33333333333333</v>
      </c>
      <c r="C17" s="20" t="n">
        <f aca="false">D16</f>
        <v>4</v>
      </c>
      <c r="D17" s="20" t="n">
        <f aca="false">C17+B17</f>
        <v>9.33333333333333</v>
      </c>
      <c r="E17" s="20" t="n">
        <f aca="false">F17-B17</f>
        <v>4</v>
      </c>
      <c r="F17" s="20" t="n">
        <f aca="false">E19</f>
        <v>9.33333333333333</v>
      </c>
      <c r="G17" s="20" t="n">
        <f aca="false">E17-C17</f>
        <v>0</v>
      </c>
      <c r="H17" s="11" t="str">
        <f aca="false">IF(ABS(G17)&lt;0.000001,"Yes","No")</f>
        <v>Yes</v>
      </c>
    </row>
    <row r="18" customFormat="false" ht="15" hidden="false" customHeight="false" outlineLevel="0" collapsed="false">
      <c r="A18" s="11" t="s">
        <v>116</v>
      </c>
      <c r="B18" s="19" t="n">
        <f aca="false">T1_PERT!H7</f>
        <v>5.66666666666667</v>
      </c>
      <c r="C18" s="20" t="n">
        <f aca="false">D16</f>
        <v>4</v>
      </c>
      <c r="D18" s="20" t="n">
        <f aca="false">C18+B18</f>
        <v>9.66666666666667</v>
      </c>
      <c r="E18" s="20" t="n">
        <f aca="false">F18-B18</f>
        <v>4.66666666666667</v>
      </c>
      <c r="F18" s="20" t="n">
        <f aca="false">E20</f>
        <v>10.3333333333333</v>
      </c>
      <c r="G18" s="20" t="n">
        <f aca="false">E18-C18</f>
        <v>0.666666666666665</v>
      </c>
      <c r="H18" s="11" t="str">
        <f aca="false">IF(ABS(G18)&lt;0.000001,"Yes","No")</f>
        <v>No</v>
      </c>
    </row>
    <row r="19" customFormat="false" ht="15" hidden="false" customHeight="false" outlineLevel="0" collapsed="false">
      <c r="A19" s="11" t="s">
        <v>117</v>
      </c>
      <c r="B19" s="19" t="n">
        <f aca="false">T1_PERT!H8</f>
        <v>5.33333333333333</v>
      </c>
      <c r="C19" s="20" t="n">
        <f aca="false">D17</f>
        <v>9.33333333333333</v>
      </c>
      <c r="D19" s="20" t="n">
        <f aca="false">C19+B19</f>
        <v>14.6666666666667</v>
      </c>
      <c r="E19" s="20" t="n">
        <f aca="false">F19-B19</f>
        <v>9.33333333333333</v>
      </c>
      <c r="F19" s="20" t="n">
        <f aca="false">E21</f>
        <v>14.6666666666667</v>
      </c>
      <c r="G19" s="20" t="n">
        <f aca="false">E19-C19</f>
        <v>0</v>
      </c>
      <c r="H19" s="11" t="str">
        <f aca="false">IF(ABS(G19)&lt;0.000001,"Yes","No")</f>
        <v>Yes</v>
      </c>
    </row>
    <row r="20" customFormat="false" ht="15" hidden="false" customHeight="false" outlineLevel="0" collapsed="false">
      <c r="A20" s="11" t="s">
        <v>118</v>
      </c>
      <c r="B20" s="19" t="n">
        <f aca="false">T1_PERT!H9</f>
        <v>4.33333333333333</v>
      </c>
      <c r="C20" s="20" t="n">
        <f aca="false">D18</f>
        <v>9.66666666666667</v>
      </c>
      <c r="D20" s="20" t="n">
        <f aca="false">C20+B20</f>
        <v>14</v>
      </c>
      <c r="E20" s="20" t="n">
        <f aca="false">F20-B20</f>
        <v>10.3333333333333</v>
      </c>
      <c r="F20" s="20" t="n">
        <f aca="false">E21</f>
        <v>14.6666666666667</v>
      </c>
      <c r="G20" s="20" t="n">
        <f aca="false">E20-C20</f>
        <v>0.666666666666664</v>
      </c>
      <c r="H20" s="11" t="str">
        <f aca="false">IF(ABS(G20)&lt;0.000001,"Yes","No")</f>
        <v>No</v>
      </c>
    </row>
    <row r="21" customFormat="false" ht="15" hidden="false" customHeight="false" outlineLevel="0" collapsed="false">
      <c r="A21" s="11" t="s">
        <v>119</v>
      </c>
      <c r="B21" s="19" t="n">
        <f aca="false">T1_PERT!H10</f>
        <v>2</v>
      </c>
      <c r="C21" s="20" t="n">
        <f aca="false">MAX(D19,D20)</f>
        <v>14.6666666666667</v>
      </c>
      <c r="D21" s="20" t="n">
        <f aca="false">C21+B21</f>
        <v>16.6666666666667</v>
      </c>
      <c r="E21" s="20" t="n">
        <f aca="false">F21-B21</f>
        <v>14.6666666666667</v>
      </c>
      <c r="F21" s="20" t="n">
        <f aca="false">D21</f>
        <v>16.6666666666667</v>
      </c>
      <c r="G21" s="20" t="n">
        <f aca="false">E21-C21</f>
        <v>0</v>
      </c>
      <c r="H21" s="11" t="str">
        <f aca="false">IF(ABS(G21)&lt;0.000001,"Yes","No")</f>
        <v>Yes</v>
      </c>
    </row>
    <row r="25" customFormat="false" ht="15" hidden="false" customHeight="false" outlineLevel="0" collapsed="false">
      <c r="A25" s="3" t="s">
        <v>133</v>
      </c>
    </row>
    <row r="26" customFormat="false" ht="30" hidden="false" customHeight="true" outlineLevel="0" collapsed="false">
      <c r="A26" s="10" t="s">
        <v>37</v>
      </c>
      <c r="B26" s="10" t="s">
        <v>38</v>
      </c>
      <c r="C26" s="10" t="s">
        <v>39</v>
      </c>
      <c r="D26" s="10" t="s">
        <v>134</v>
      </c>
      <c r="E26" s="10" t="s">
        <v>135</v>
      </c>
      <c r="F26" s="10" t="s">
        <v>42</v>
      </c>
      <c r="G26" s="10" t="s">
        <v>111</v>
      </c>
      <c r="H26" s="10" t="s">
        <v>43</v>
      </c>
    </row>
    <row r="27" customFormat="false" ht="15" hidden="false" customHeight="false" outlineLevel="0" collapsed="false">
      <c r="A27" s="11" t="s">
        <v>56</v>
      </c>
      <c r="B27" s="11" t="s">
        <v>57</v>
      </c>
      <c r="C27" s="20" t="n">
        <f aca="false">D11</f>
        <v>16</v>
      </c>
      <c r="D27" s="21"/>
      <c r="E27" s="21" t="n">
        <v>16</v>
      </c>
      <c r="F27" s="15" t="n">
        <v>0.001</v>
      </c>
      <c r="G27" s="20" t="str">
        <f aca="false">IF(D27="","",ABS(D27-C27))</f>
        <v/>
      </c>
      <c r="H27" s="11" t="str">
        <f aca="false">IF(E27="","Pending",IF(ABS(E27-C27)&lt;=F27,"Pass","Fail"))</f>
        <v>Pass</v>
      </c>
    </row>
    <row r="28" customFormat="false" ht="15" hidden="false" customHeight="false" outlineLevel="0" collapsed="false">
      <c r="A28" s="11" t="s">
        <v>58</v>
      </c>
      <c r="B28" s="11" t="s">
        <v>59</v>
      </c>
      <c r="C28" s="20" t="n">
        <f aca="false">D21</f>
        <v>16.6666666666667</v>
      </c>
      <c r="D28" s="21"/>
      <c r="E28" s="21" t="n">
        <v>16.6666666666667</v>
      </c>
      <c r="F28" s="15" t="n">
        <v>0.001</v>
      </c>
      <c r="G28" s="20" t="str">
        <f aca="false">IF(D28="","",ABS(D28-C28))</f>
        <v/>
      </c>
      <c r="H28" s="11" t="str">
        <f aca="false">IF(E28="","Pending",IF(ABS(E28-C28)&lt;=F28,"Pass","Fail"))</f>
        <v>Pass</v>
      </c>
    </row>
    <row r="30" customFormat="false" ht="15" hidden="false" customHeight="false" outlineLevel="0" collapsed="false">
      <c r="A30" s="2" t="s">
        <v>136</v>
      </c>
    </row>
  </sheetData>
  <conditionalFormatting sqref="H27:H28">
    <cfRule type="expression" priority="2" aboveAverage="0" equalAverage="0" bottom="0" percent="0" rank="0" text="" dxfId="0">
      <formula>H27="Pass"</formula>
    </cfRule>
    <cfRule type="expression" priority="3" aboveAverage="0" equalAverage="0" bottom="0" percent="0" rank="0" text="" dxfId="1">
      <formula>H27="Fail"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4" customFormat="false" ht="30" hidden="false" customHeight="true" outlineLevel="0" collapsed="false">
      <c r="A4" s="10" t="s">
        <v>37</v>
      </c>
      <c r="B4" s="10" t="s">
        <v>139</v>
      </c>
      <c r="C4" s="10" t="s">
        <v>140</v>
      </c>
      <c r="D4" s="10" t="s">
        <v>141</v>
      </c>
      <c r="E4" s="10" t="s">
        <v>41</v>
      </c>
      <c r="F4" s="10" t="s">
        <v>42</v>
      </c>
      <c r="G4" s="10" t="s">
        <v>43</v>
      </c>
    </row>
    <row r="5" customFormat="false" ht="15" hidden="false" customHeight="false" outlineLevel="0" collapsed="false">
      <c r="A5" s="11" t="s">
        <v>60</v>
      </c>
      <c r="B5" s="11" t="s">
        <v>61</v>
      </c>
      <c r="C5" s="16" t="n">
        <f aca="false">AVERAGE(J20:J5019)</f>
        <v>17.1206525586573</v>
      </c>
      <c r="D5" s="17" t="n">
        <v>17.1224087150795</v>
      </c>
      <c r="E5" s="16" t="n">
        <f aca="false">ABS(C5-D5)</f>
        <v>0.00175615642222837</v>
      </c>
      <c r="F5" s="15" t="n">
        <v>0.1</v>
      </c>
      <c r="G5" s="11" t="str">
        <f aca="false">IF(D5="","Pending",IF(E5&lt;=F5,"Pass","Fail"))</f>
        <v>Pass</v>
      </c>
    </row>
    <row r="6" customFormat="false" ht="15" hidden="false" customHeight="false" outlineLevel="0" collapsed="false">
      <c r="A6" s="11" t="s">
        <v>62</v>
      </c>
      <c r="B6" s="11" t="s">
        <v>63</v>
      </c>
      <c r="C6" s="16" t="n">
        <f aca="false">PERCENTILE(J20:J5019,0.5)</f>
        <v>17.1169495368741</v>
      </c>
      <c r="D6" s="17" t="n">
        <v>17.0981489039403</v>
      </c>
      <c r="E6" s="16" t="n">
        <f aca="false">ABS(C6-D6)</f>
        <v>0.0188006329338073</v>
      </c>
      <c r="F6" s="15" t="n">
        <v>0.15</v>
      </c>
      <c r="G6" s="11" t="str">
        <f aca="false">IF(D6="","Pending",IF(E6&lt;=F6,"Pass","Fail"))</f>
        <v>Pass</v>
      </c>
    </row>
    <row r="7" customFormat="false" ht="15" hidden="false" customHeight="false" outlineLevel="0" collapsed="false">
      <c r="A7" s="11" t="s">
        <v>64</v>
      </c>
      <c r="B7" s="11" t="s">
        <v>65</v>
      </c>
      <c r="C7" s="16" t="n">
        <f aca="false">PERCENTILE(J20:J5019,0.8)</f>
        <v>18.3010442349202</v>
      </c>
      <c r="D7" s="17" t="n">
        <v>18.3081379422585</v>
      </c>
      <c r="E7" s="16" t="n">
        <f aca="false">ABS(C7-D7)</f>
        <v>0.00709370733828507</v>
      </c>
      <c r="F7" s="15" t="n">
        <v>0.15</v>
      </c>
      <c r="G7" s="11" t="str">
        <f aca="false">IF(D7="","Pending",IF(E7&lt;=F7,"Pass","Fail"))</f>
        <v>Pass</v>
      </c>
    </row>
    <row r="8" customFormat="false" ht="15" hidden="false" customHeight="false" outlineLevel="0" collapsed="false">
      <c r="A8" s="11" t="s">
        <v>66</v>
      </c>
      <c r="B8" s="11" t="s">
        <v>67</v>
      </c>
      <c r="C8" s="16" t="n">
        <f aca="false">PERCENTILE(J20:J5019,0.9)</f>
        <v>18.9499343936047</v>
      </c>
      <c r="D8" s="17" t="n">
        <v>18.9446593070262</v>
      </c>
      <c r="E8" s="16" t="n">
        <f aca="false">ABS(C8-D8)</f>
        <v>0.00527508657850007</v>
      </c>
      <c r="F8" s="15" t="n">
        <v>0.2</v>
      </c>
      <c r="G8" s="11" t="str">
        <f aca="false">IF(D8="","Pending",IF(E8&lt;=F8,"Pass","Fail"))</f>
        <v>Pass</v>
      </c>
    </row>
    <row r="9" customFormat="false" ht="15" hidden="false" customHeight="false" outlineLevel="0" collapsed="false">
      <c r="A9" s="11" t="s">
        <v>68</v>
      </c>
      <c r="B9" s="11" t="s">
        <v>69</v>
      </c>
      <c r="C9" s="16" t="n">
        <f aca="false">AVERAGE(K20:K5019)</f>
        <v>0.6322</v>
      </c>
      <c r="D9" s="17" t="n">
        <v>0.63011</v>
      </c>
      <c r="E9" s="16" t="n">
        <f aca="false">ABS(C9-D9)</f>
        <v>0.00209000000000004</v>
      </c>
      <c r="F9" s="15" t="n">
        <v>0.03</v>
      </c>
      <c r="G9" s="11" t="str">
        <f aca="false">IF(D9="","Pending",IF(E9&lt;=F9,"Pass","Fail"))</f>
        <v>Pass</v>
      </c>
    </row>
    <row r="11" customFormat="false" ht="15" hidden="false" customHeight="false" outlineLevel="0" collapsed="false">
      <c r="B11" s="11" t="s">
        <v>142</v>
      </c>
      <c r="C11" s="16" t="n">
        <f aca="false">STDEV(J20:J5019)</f>
        <v>1.39820288000467</v>
      </c>
      <c r="E11" s="8" t="s">
        <v>143</v>
      </c>
      <c r="H11" s="2" t="s">
        <v>144</v>
      </c>
    </row>
    <row r="12" customFormat="false" ht="15" hidden="false" customHeight="false" outlineLevel="0" collapsed="false">
      <c r="B12" s="11" t="s">
        <v>145</v>
      </c>
      <c r="C12" s="16" t="n">
        <f aca="false">C11/SQRT(5000)</f>
        <v>0.0197735747585172</v>
      </c>
      <c r="E12" s="11" t="s">
        <v>114</v>
      </c>
      <c r="F12" s="20" t="n">
        <f aca="false">AVERAGE(B20:B5019)</f>
        <v>3.99989551333853</v>
      </c>
      <c r="G12" s="19" t="n">
        <f aca="false">T1_PERT!H5</f>
        <v>4</v>
      </c>
    </row>
    <row r="13" customFormat="false" ht="15" hidden="false" customHeight="false" outlineLevel="0" collapsed="false">
      <c r="B13" s="11" t="s">
        <v>146</v>
      </c>
      <c r="C13" s="22" t="n">
        <f aca="false">T2_CPM!D21</f>
        <v>16.6666666666667</v>
      </c>
      <c r="E13" s="11" t="s">
        <v>115</v>
      </c>
      <c r="F13" s="20" t="n">
        <f aca="false">AVERAGE(C20:C5019)</f>
        <v>5.34105281550807</v>
      </c>
      <c r="G13" s="19" t="n">
        <f aca="false">T1_PERT!H6</f>
        <v>5.33333333333333</v>
      </c>
    </row>
    <row r="14" customFormat="false" ht="15" hidden="false" customHeight="false" outlineLevel="0" collapsed="false">
      <c r="B14" s="11" t="s">
        <v>147</v>
      </c>
      <c r="C14" s="16" t="n">
        <f aca="false">C5-C13</f>
        <v>0.453985891990637</v>
      </c>
      <c r="E14" s="11" t="s">
        <v>116</v>
      </c>
      <c r="F14" s="20" t="n">
        <f aca="false">AVERAGE(D20:D5019)</f>
        <v>5.68949084508646</v>
      </c>
      <c r="G14" s="19" t="n">
        <f aca="false">T1_PERT!H7</f>
        <v>5.66666666666667</v>
      </c>
    </row>
    <row r="15" customFormat="false" ht="15" hidden="false" customHeight="false" outlineLevel="0" collapsed="false">
      <c r="E15" s="11" t="s">
        <v>117</v>
      </c>
      <c r="F15" s="20" t="n">
        <f aca="false">AVERAGE(E20:E5019)</f>
        <v>5.33836006411135</v>
      </c>
      <c r="G15" s="19" t="n">
        <f aca="false">T1_PERT!H8</f>
        <v>5.33333333333333</v>
      </c>
    </row>
    <row r="16" customFormat="false" ht="15" hidden="false" customHeight="false" outlineLevel="0" collapsed="false">
      <c r="E16" s="11" t="s">
        <v>118</v>
      </c>
      <c r="F16" s="20" t="n">
        <f aca="false">AVERAGE(F20:F5019)</f>
        <v>4.32371700305348</v>
      </c>
      <c r="G16" s="19" t="n">
        <f aca="false">T1_PERT!H9</f>
        <v>4.33333333333333</v>
      </c>
    </row>
    <row r="17" customFormat="false" ht="15" hidden="false" customHeight="false" outlineLevel="0" collapsed="false">
      <c r="E17" s="11" t="s">
        <v>119</v>
      </c>
      <c r="F17" s="20" t="n">
        <f aca="false">AVERAGE(G20:G5019)</f>
        <v>1.99614317580816</v>
      </c>
      <c r="G17" s="19" t="n">
        <f aca="false">T1_PERT!H10</f>
        <v>2</v>
      </c>
    </row>
    <row r="19" customFormat="false" ht="30" hidden="false" customHeight="true" outlineLevel="0" collapsed="false">
      <c r="A19" s="10" t="s">
        <v>148</v>
      </c>
      <c r="B19" s="10" t="s">
        <v>114</v>
      </c>
      <c r="C19" s="10" t="s">
        <v>115</v>
      </c>
      <c r="D19" s="10" t="s">
        <v>116</v>
      </c>
      <c r="E19" s="10" t="s">
        <v>117</v>
      </c>
      <c r="F19" s="10" t="s">
        <v>118</v>
      </c>
      <c r="G19" s="10" t="s">
        <v>119</v>
      </c>
      <c r="H19" s="10" t="s">
        <v>149</v>
      </c>
      <c r="I19" s="10" t="s">
        <v>150</v>
      </c>
      <c r="J19" s="10" t="s">
        <v>151</v>
      </c>
      <c r="K19" s="10" t="s">
        <v>152</v>
      </c>
    </row>
    <row r="20" customFormat="false" ht="15" hidden="false" customHeight="false" outlineLevel="0" collapsed="false">
      <c r="A20" s="5" t="n">
        <v>1</v>
      </c>
      <c r="B20" s="23" t="n">
        <f aca="true">BETAINV(RAND(),T1_PERT!$F$5,T1_PERT!$G$5,T1_PERT!$C$5,T1_PERT!$E$5)</f>
        <v>3.49885993256869</v>
      </c>
      <c r="C20" s="23" t="n">
        <f aca="true">BETAINV(RAND(),T1_PERT!$F$6,T1_PERT!$G$6,T1_PERT!$C$6,T1_PERT!$E$6)</f>
        <v>4.35259145530997</v>
      </c>
      <c r="D20" s="23" t="n">
        <f aca="true">BETAINV(RAND(),T1_PERT!$F$7,T1_PERT!$G$7,T1_PERT!$C$7,T1_PERT!$E$7)</f>
        <v>5.09925423100992</v>
      </c>
      <c r="E20" s="23" t="n">
        <f aca="true">BETAINV(RAND(),T1_PERT!$F$8,T1_PERT!$G$8,T1_PERT!$C$8,T1_PERT!$E$8)</f>
        <v>5.10301564063627</v>
      </c>
      <c r="F20" s="23" t="n">
        <f aca="true">BETAINV(RAND(),T1_PERT!$F$9,T1_PERT!$G$9,T1_PERT!$C$9,T1_PERT!$E$9)</f>
        <v>4.63444328059933</v>
      </c>
      <c r="G20" s="23" t="n">
        <f aca="true">BETAINV(RAND(),T1_PERT!$F$10,T1_PERT!$G$10,T1_PERT!$C$10,T1_PERT!$E$10)</f>
        <v>1.93985488834754</v>
      </c>
      <c r="H20" s="23" t="n">
        <f aca="false">B20+C20+E20+G20</f>
        <v>14.8943219168625</v>
      </c>
      <c r="I20" s="23" t="n">
        <f aca="false">B20+D20+F20+G20</f>
        <v>15.1724123325255</v>
      </c>
      <c r="J20" s="23" t="n">
        <f aca="false">MAX(H20,I20)</f>
        <v>15.1724123325255</v>
      </c>
      <c r="K20" s="24" t="n">
        <f aca="false">IF(H20&gt;=I20,1,0)</f>
        <v>0</v>
      </c>
    </row>
    <row r="21" customFormat="false" ht="15" hidden="false" customHeight="false" outlineLevel="0" collapsed="false">
      <c r="A21" s="5" t="n">
        <v>2</v>
      </c>
      <c r="B21" s="23" t="n">
        <f aca="true">BETAINV(RAND(),T1_PERT!$F$5,T1_PERT!$G$5,T1_PERT!$C$5,T1_PERT!$E$5)</f>
        <v>3.63129383404883</v>
      </c>
      <c r="C21" s="23" t="n">
        <f aca="true">BETAINV(RAND(),T1_PERT!$F$6,T1_PERT!$G$6,T1_PERT!$C$6,T1_PERT!$E$6)</f>
        <v>3.79944549495413</v>
      </c>
      <c r="D21" s="23" t="n">
        <f aca="true">BETAINV(RAND(),T1_PERT!$F$7,T1_PERT!$G$7,T1_PERT!$C$7,T1_PERT!$E$7)</f>
        <v>3.13435844663083</v>
      </c>
      <c r="E21" s="23" t="n">
        <f aca="true">BETAINV(RAND(),T1_PERT!$F$8,T1_PERT!$G$8,T1_PERT!$C$8,T1_PERT!$E$8)</f>
        <v>5.83413483382179</v>
      </c>
      <c r="F21" s="23" t="n">
        <f aca="true">BETAINV(RAND(),T1_PERT!$F$9,T1_PERT!$G$9,T1_PERT!$C$9,T1_PERT!$E$9)</f>
        <v>5.75978047711186</v>
      </c>
      <c r="G21" s="23" t="n">
        <f aca="true">BETAINV(RAND(),T1_PERT!$F$10,T1_PERT!$G$10,T1_PERT!$C$10,T1_PERT!$E$10)</f>
        <v>1.96187990368446</v>
      </c>
      <c r="H21" s="23" t="n">
        <f aca="false">B21+C21+E21+G21</f>
        <v>15.2267540665092</v>
      </c>
      <c r="I21" s="23" t="n">
        <f aca="false">B21+D21+F21+G21</f>
        <v>14.487312661476</v>
      </c>
      <c r="J21" s="23" t="n">
        <f aca="false">MAX(H21,I21)</f>
        <v>15.2267540665092</v>
      </c>
      <c r="K21" s="24" t="n">
        <f aca="false">IF(H21&gt;=I21,1,0)</f>
        <v>1</v>
      </c>
    </row>
    <row r="22" customFormat="false" ht="15" hidden="false" customHeight="false" outlineLevel="0" collapsed="false">
      <c r="A22" s="5" t="n">
        <v>3</v>
      </c>
      <c r="B22" s="23" t="n">
        <f aca="true">BETAINV(RAND(),T1_PERT!$F$5,T1_PERT!$G$5,T1_PERT!$C$5,T1_PERT!$E$5)</f>
        <v>3.76791282532032</v>
      </c>
      <c r="C22" s="23" t="n">
        <f aca="true">BETAINV(RAND(),T1_PERT!$F$6,T1_PERT!$G$6,T1_PERT!$C$6,T1_PERT!$E$6)</f>
        <v>5.98820173309512</v>
      </c>
      <c r="D22" s="23" t="n">
        <f aca="true">BETAINV(RAND(),T1_PERT!$F$7,T1_PERT!$G$7,T1_PERT!$C$7,T1_PERT!$E$7)</f>
        <v>6.68294314706115</v>
      </c>
      <c r="E22" s="23" t="n">
        <f aca="true">BETAINV(RAND(),T1_PERT!$F$8,T1_PERT!$G$8,T1_PERT!$C$8,T1_PERT!$E$8)</f>
        <v>4.32036862044563</v>
      </c>
      <c r="F22" s="23" t="n">
        <f aca="true">BETAINV(RAND(),T1_PERT!$F$9,T1_PERT!$G$9,T1_PERT!$C$9,T1_PERT!$E$9)</f>
        <v>4.85195735417264</v>
      </c>
      <c r="G22" s="23" t="n">
        <f aca="true">BETAINV(RAND(),T1_PERT!$F$10,T1_PERT!$G$10,T1_PERT!$C$10,T1_PERT!$E$10)</f>
        <v>2.26943269198656</v>
      </c>
      <c r="H22" s="23" t="n">
        <f aca="false">B22+C22+E22+G22</f>
        <v>16.3459158708476</v>
      </c>
      <c r="I22" s="23" t="n">
        <f aca="false">B22+D22+F22+G22</f>
        <v>17.5722460185407</v>
      </c>
      <c r="J22" s="23" t="n">
        <f aca="false">MAX(H22,I22)</f>
        <v>17.5722460185407</v>
      </c>
      <c r="K22" s="24" t="n">
        <f aca="false">IF(H22&gt;=I22,1,0)</f>
        <v>0</v>
      </c>
    </row>
    <row r="23" customFormat="false" ht="15" hidden="false" customHeight="false" outlineLevel="0" collapsed="false">
      <c r="A23" s="5" t="n">
        <v>4</v>
      </c>
      <c r="B23" s="23" t="n">
        <f aca="true">BETAINV(RAND(),T1_PERT!$F$5,T1_PERT!$G$5,T1_PERT!$C$5,T1_PERT!$E$5)</f>
        <v>4.29571592629582</v>
      </c>
      <c r="C23" s="23" t="n">
        <f aca="true">BETAINV(RAND(),T1_PERT!$F$6,T1_PERT!$G$6,T1_PERT!$C$6,T1_PERT!$E$6)</f>
        <v>5.04098407229736</v>
      </c>
      <c r="D23" s="23" t="n">
        <f aca="true">BETAINV(RAND(),T1_PERT!$F$7,T1_PERT!$G$7,T1_PERT!$C$7,T1_PERT!$E$7)</f>
        <v>4.55886793782568</v>
      </c>
      <c r="E23" s="23" t="n">
        <f aca="true">BETAINV(RAND(),T1_PERT!$F$8,T1_PERT!$G$8,T1_PERT!$C$8,T1_PERT!$E$8)</f>
        <v>4.57429768481258</v>
      </c>
      <c r="F23" s="23" t="n">
        <f aca="true">BETAINV(RAND(),T1_PERT!$F$9,T1_PERT!$G$9,T1_PERT!$C$9,T1_PERT!$E$9)</f>
        <v>5.31001710900633</v>
      </c>
      <c r="G23" s="23" t="n">
        <f aca="true">BETAINV(RAND(),T1_PERT!$F$10,T1_PERT!$G$10,T1_PERT!$C$10,T1_PERT!$E$10)</f>
        <v>2.02281480401575</v>
      </c>
      <c r="H23" s="23" t="n">
        <f aca="false">B23+C23+E23+G23</f>
        <v>15.9338124874215</v>
      </c>
      <c r="I23" s="23" t="n">
        <f aca="false">B23+D23+F23+G23</f>
        <v>16.1874157771436</v>
      </c>
      <c r="J23" s="23" t="n">
        <f aca="false">MAX(H23,I23)</f>
        <v>16.1874157771436</v>
      </c>
      <c r="K23" s="24" t="n">
        <f aca="false">IF(H23&gt;=I23,1,0)</f>
        <v>0</v>
      </c>
    </row>
    <row r="24" customFormat="false" ht="15" hidden="false" customHeight="false" outlineLevel="0" collapsed="false">
      <c r="A24" s="5" t="n">
        <v>5</v>
      </c>
      <c r="B24" s="23" t="n">
        <f aca="true">BETAINV(RAND(),T1_PERT!$F$5,T1_PERT!$G$5,T1_PERT!$C$5,T1_PERT!$E$5)</f>
        <v>4.42246554449349</v>
      </c>
      <c r="C24" s="23" t="n">
        <f aca="true">BETAINV(RAND(),T1_PERT!$F$6,T1_PERT!$G$6,T1_PERT!$C$6,T1_PERT!$E$6)</f>
        <v>6.23299207479065</v>
      </c>
      <c r="D24" s="23" t="n">
        <f aca="true">BETAINV(RAND(),T1_PERT!$F$7,T1_PERT!$G$7,T1_PERT!$C$7,T1_PERT!$E$7)</f>
        <v>7.71158331193967</v>
      </c>
      <c r="E24" s="23" t="n">
        <f aca="true">BETAINV(RAND(),T1_PERT!$F$8,T1_PERT!$G$8,T1_PERT!$C$8,T1_PERT!$E$8)</f>
        <v>5.53730931800717</v>
      </c>
      <c r="F24" s="23" t="n">
        <f aca="true">BETAINV(RAND(),T1_PERT!$F$9,T1_PERT!$G$9,T1_PERT!$C$9,T1_PERT!$E$9)</f>
        <v>4.20617832092139</v>
      </c>
      <c r="G24" s="23" t="n">
        <f aca="true">BETAINV(RAND(),T1_PERT!$F$10,T1_PERT!$G$10,T1_PERT!$C$10,T1_PERT!$E$10)</f>
        <v>2.6916301266274</v>
      </c>
      <c r="H24" s="23" t="n">
        <f aca="false">B24+C24+E24+G24</f>
        <v>18.8843970639187</v>
      </c>
      <c r="I24" s="23" t="n">
        <f aca="false">B24+D24+F24+G24</f>
        <v>19.0318573039819</v>
      </c>
      <c r="J24" s="23" t="n">
        <f aca="false">MAX(H24,I24)</f>
        <v>19.0318573039819</v>
      </c>
      <c r="K24" s="24" t="n">
        <f aca="false">IF(H24&gt;=I24,1,0)</f>
        <v>0</v>
      </c>
    </row>
    <row r="25" customFormat="false" ht="15" hidden="false" customHeight="false" outlineLevel="0" collapsed="false">
      <c r="A25" s="5" t="n">
        <v>6</v>
      </c>
      <c r="B25" s="23" t="n">
        <f aca="true">BETAINV(RAND(),T1_PERT!$F$5,T1_PERT!$G$5,T1_PERT!$C$5,T1_PERT!$E$5)</f>
        <v>4.43887573863685</v>
      </c>
      <c r="C25" s="23" t="n">
        <f aca="true">BETAINV(RAND(),T1_PERT!$F$6,T1_PERT!$G$6,T1_PERT!$C$6,T1_PERT!$E$6)</f>
        <v>4.48084042840679</v>
      </c>
      <c r="D25" s="23" t="n">
        <f aca="true">BETAINV(RAND(),T1_PERT!$F$7,T1_PERT!$G$7,T1_PERT!$C$7,T1_PERT!$E$7)</f>
        <v>7.0050511286035</v>
      </c>
      <c r="E25" s="23" t="n">
        <f aca="true">BETAINV(RAND(),T1_PERT!$F$8,T1_PERT!$G$8,T1_PERT!$C$8,T1_PERT!$E$8)</f>
        <v>5.87530546231703</v>
      </c>
      <c r="F25" s="23" t="n">
        <f aca="true">BETAINV(RAND(),T1_PERT!$F$9,T1_PERT!$G$9,T1_PERT!$C$9,T1_PERT!$E$9)</f>
        <v>4.36132453638258</v>
      </c>
      <c r="G25" s="23" t="n">
        <f aca="true">BETAINV(RAND(),T1_PERT!$F$10,T1_PERT!$G$10,T1_PERT!$C$10,T1_PERT!$E$10)</f>
        <v>1.70305489339385</v>
      </c>
      <c r="H25" s="23" t="n">
        <f aca="false">B25+C25+E25+G25</f>
        <v>16.4980765227545</v>
      </c>
      <c r="I25" s="23" t="n">
        <f aca="false">B25+D25+F25+G25</f>
        <v>17.5083062970168</v>
      </c>
      <c r="J25" s="23" t="n">
        <f aca="false">MAX(H25,I25)</f>
        <v>17.5083062970168</v>
      </c>
      <c r="K25" s="24" t="n">
        <f aca="false">IF(H25&gt;=I25,1,0)</f>
        <v>0</v>
      </c>
    </row>
    <row r="26" customFormat="false" ht="15" hidden="false" customHeight="false" outlineLevel="0" collapsed="false">
      <c r="A26" s="5" t="n">
        <v>7</v>
      </c>
      <c r="B26" s="23" t="n">
        <f aca="true">BETAINV(RAND(),T1_PERT!$F$5,T1_PERT!$G$5,T1_PERT!$C$5,T1_PERT!$E$5)</f>
        <v>3.81981307806346</v>
      </c>
      <c r="C26" s="23" t="n">
        <f aca="true">BETAINV(RAND(),T1_PERT!$F$6,T1_PERT!$G$6,T1_PERT!$C$6,T1_PERT!$E$6)</f>
        <v>3.25818009423307</v>
      </c>
      <c r="D26" s="23" t="n">
        <f aca="true">BETAINV(RAND(),T1_PERT!$F$7,T1_PERT!$G$7,T1_PERT!$C$7,T1_PERT!$E$7)</f>
        <v>3.76615056856126</v>
      </c>
      <c r="E26" s="23" t="n">
        <f aca="true">BETAINV(RAND(),T1_PERT!$F$8,T1_PERT!$G$8,T1_PERT!$C$8,T1_PERT!$E$8)</f>
        <v>4.65934055839167</v>
      </c>
      <c r="F26" s="23" t="n">
        <f aca="true">BETAINV(RAND(),T1_PERT!$F$9,T1_PERT!$G$9,T1_PERT!$C$9,T1_PERT!$E$9)</f>
        <v>4.10797250894265</v>
      </c>
      <c r="G26" s="23" t="n">
        <f aca="true">BETAINV(RAND(),T1_PERT!$F$10,T1_PERT!$G$10,T1_PERT!$C$10,T1_PERT!$E$10)</f>
        <v>2.02844994121447</v>
      </c>
      <c r="H26" s="23" t="n">
        <f aca="false">B26+C26+E26+G26</f>
        <v>13.7657836719027</v>
      </c>
      <c r="I26" s="23" t="n">
        <f aca="false">B26+D26+F26+G26</f>
        <v>13.7223860967818</v>
      </c>
      <c r="J26" s="23" t="n">
        <f aca="false">MAX(H26,I26)</f>
        <v>13.7657836719027</v>
      </c>
      <c r="K26" s="24" t="n">
        <f aca="false">IF(H26&gt;=I26,1,0)</f>
        <v>1</v>
      </c>
    </row>
    <row r="27" customFormat="false" ht="15" hidden="false" customHeight="false" outlineLevel="0" collapsed="false">
      <c r="A27" s="5" t="n">
        <v>8</v>
      </c>
      <c r="B27" s="23" t="n">
        <f aca="true">BETAINV(RAND(),T1_PERT!$F$5,T1_PERT!$G$5,T1_PERT!$C$5,T1_PERT!$E$5)</f>
        <v>4.34077465571814</v>
      </c>
      <c r="C27" s="23" t="n">
        <f aca="true">BETAINV(RAND(),T1_PERT!$F$6,T1_PERT!$G$6,T1_PERT!$C$6,T1_PERT!$E$6)</f>
        <v>4.38711726594085</v>
      </c>
      <c r="D27" s="23" t="n">
        <f aca="true">BETAINV(RAND(),T1_PERT!$F$7,T1_PERT!$G$7,T1_PERT!$C$7,T1_PERT!$E$7)</f>
        <v>3.74261460567791</v>
      </c>
      <c r="E27" s="23" t="n">
        <f aca="true">BETAINV(RAND(),T1_PERT!$F$8,T1_PERT!$G$8,T1_PERT!$C$8,T1_PERT!$E$8)</f>
        <v>5.66884564142559</v>
      </c>
      <c r="F27" s="23" t="n">
        <f aca="true">BETAINV(RAND(),T1_PERT!$F$9,T1_PERT!$G$9,T1_PERT!$C$9,T1_PERT!$E$9)</f>
        <v>3.68573243968398</v>
      </c>
      <c r="G27" s="23" t="n">
        <f aca="true">BETAINV(RAND(),T1_PERT!$F$10,T1_PERT!$G$10,T1_PERT!$C$10,T1_PERT!$E$10)</f>
        <v>1.86024129324652</v>
      </c>
      <c r="H27" s="23" t="n">
        <f aca="false">B27+C27+E27+G27</f>
        <v>16.2569788563311</v>
      </c>
      <c r="I27" s="23" t="n">
        <f aca="false">B27+D27+F27+G27</f>
        <v>13.6293629943265</v>
      </c>
      <c r="J27" s="23" t="n">
        <f aca="false">MAX(H27,I27)</f>
        <v>16.2569788563311</v>
      </c>
      <c r="K27" s="24" t="n">
        <f aca="false">IF(H27&gt;=I27,1,0)</f>
        <v>1</v>
      </c>
    </row>
    <row r="28" customFormat="false" ht="15" hidden="false" customHeight="false" outlineLevel="0" collapsed="false">
      <c r="A28" s="5" t="n">
        <v>9</v>
      </c>
      <c r="B28" s="23" t="n">
        <f aca="true">BETAINV(RAND(),T1_PERT!$F$5,T1_PERT!$G$5,T1_PERT!$C$5,T1_PERT!$E$5)</f>
        <v>3.09595092607132</v>
      </c>
      <c r="C28" s="23" t="n">
        <f aca="true">BETAINV(RAND(),T1_PERT!$F$6,T1_PERT!$G$6,T1_PERT!$C$6,T1_PERT!$E$6)</f>
        <v>6.75557596208516</v>
      </c>
      <c r="D28" s="23" t="n">
        <f aca="true">BETAINV(RAND(),T1_PERT!$F$7,T1_PERT!$G$7,T1_PERT!$C$7,T1_PERT!$E$7)</f>
        <v>4.81287718545887</v>
      </c>
      <c r="E28" s="23" t="n">
        <f aca="true">BETAINV(RAND(),T1_PERT!$F$8,T1_PERT!$G$8,T1_PERT!$C$8,T1_PERT!$E$8)</f>
        <v>4.9207860738498</v>
      </c>
      <c r="F28" s="23" t="n">
        <f aca="true">BETAINV(RAND(),T1_PERT!$F$9,T1_PERT!$G$9,T1_PERT!$C$9,T1_PERT!$E$9)</f>
        <v>5.19558950642905</v>
      </c>
      <c r="G28" s="23" t="n">
        <f aca="true">BETAINV(RAND(),T1_PERT!$F$10,T1_PERT!$G$10,T1_PERT!$C$10,T1_PERT!$E$10)</f>
        <v>2.04243452418109</v>
      </c>
      <c r="H28" s="23" t="n">
        <f aca="false">B28+C28+E28+G28</f>
        <v>16.8147474861874</v>
      </c>
      <c r="I28" s="23" t="n">
        <f aca="false">B28+D28+F28+G28</f>
        <v>15.1468521421403</v>
      </c>
      <c r="J28" s="23" t="n">
        <f aca="false">MAX(H28,I28)</f>
        <v>16.8147474861874</v>
      </c>
      <c r="K28" s="24" t="n">
        <f aca="false">IF(H28&gt;=I28,1,0)</f>
        <v>1</v>
      </c>
    </row>
    <row r="29" customFormat="false" ht="15" hidden="false" customHeight="false" outlineLevel="0" collapsed="false">
      <c r="A29" s="5" t="n">
        <v>10</v>
      </c>
      <c r="B29" s="23" t="n">
        <f aca="true">BETAINV(RAND(),T1_PERT!$F$5,T1_PERT!$G$5,T1_PERT!$C$5,T1_PERT!$E$5)</f>
        <v>3.92072397007537</v>
      </c>
      <c r="C29" s="23" t="n">
        <f aca="true">BETAINV(RAND(),T1_PERT!$F$6,T1_PERT!$G$6,T1_PERT!$C$6,T1_PERT!$E$6)</f>
        <v>3.90562273229427</v>
      </c>
      <c r="D29" s="23" t="n">
        <f aca="true">BETAINV(RAND(),T1_PERT!$F$7,T1_PERT!$G$7,T1_PERT!$C$7,T1_PERT!$E$7)</f>
        <v>4.07057834310698</v>
      </c>
      <c r="E29" s="23" t="n">
        <f aca="true">BETAINV(RAND(),T1_PERT!$F$8,T1_PERT!$G$8,T1_PERT!$C$8,T1_PERT!$E$8)</f>
        <v>5.81476263784716</v>
      </c>
      <c r="F29" s="23" t="n">
        <f aca="true">BETAINV(RAND(),T1_PERT!$F$9,T1_PERT!$G$9,T1_PERT!$C$9,T1_PERT!$E$9)</f>
        <v>4.79936459127068</v>
      </c>
      <c r="G29" s="23" t="n">
        <f aca="true">BETAINV(RAND(),T1_PERT!$F$10,T1_PERT!$G$10,T1_PERT!$C$10,T1_PERT!$E$10)</f>
        <v>2.55530831207439</v>
      </c>
      <c r="H29" s="23" t="n">
        <f aca="false">B29+C29+E29+G29</f>
        <v>16.1964176522912</v>
      </c>
      <c r="I29" s="23" t="n">
        <f aca="false">B29+D29+F29+G29</f>
        <v>15.3459752165274</v>
      </c>
      <c r="J29" s="23" t="n">
        <f aca="false">MAX(H29,I29)</f>
        <v>16.1964176522912</v>
      </c>
      <c r="K29" s="24" t="n">
        <f aca="false">IF(H29&gt;=I29,1,0)</f>
        <v>1</v>
      </c>
    </row>
    <row r="30" customFormat="false" ht="15" hidden="false" customHeight="false" outlineLevel="0" collapsed="false">
      <c r="A30" s="5" t="n">
        <v>11</v>
      </c>
      <c r="B30" s="23" t="n">
        <f aca="true">BETAINV(RAND(),T1_PERT!$F$5,T1_PERT!$G$5,T1_PERT!$C$5,T1_PERT!$E$5)</f>
        <v>4.07634738925578</v>
      </c>
      <c r="C30" s="23" t="n">
        <f aca="true">BETAINV(RAND(),T1_PERT!$F$6,T1_PERT!$G$6,T1_PERT!$C$6,T1_PERT!$E$6)</f>
        <v>6.34171081991064</v>
      </c>
      <c r="D30" s="23" t="n">
        <f aca="true">BETAINV(RAND(),T1_PERT!$F$7,T1_PERT!$G$7,T1_PERT!$C$7,T1_PERT!$E$7)</f>
        <v>3.03663516513812</v>
      </c>
      <c r="E30" s="23" t="n">
        <f aca="true">BETAINV(RAND(),T1_PERT!$F$8,T1_PERT!$G$8,T1_PERT!$C$8,T1_PERT!$E$8)</f>
        <v>5.82281490149408</v>
      </c>
      <c r="F30" s="23" t="n">
        <f aca="true">BETAINV(RAND(),T1_PERT!$F$9,T1_PERT!$G$9,T1_PERT!$C$9,T1_PERT!$E$9)</f>
        <v>4.04154302776019</v>
      </c>
      <c r="G30" s="23" t="n">
        <f aca="true">BETAINV(RAND(),T1_PERT!$F$10,T1_PERT!$G$10,T1_PERT!$C$10,T1_PERT!$E$10)</f>
        <v>1.93323132160256</v>
      </c>
      <c r="H30" s="23" t="n">
        <f aca="false">B30+C30+E30+G30</f>
        <v>18.1741044322631</v>
      </c>
      <c r="I30" s="23" t="n">
        <f aca="false">B30+D30+F30+G30</f>
        <v>13.0877569037566</v>
      </c>
      <c r="J30" s="23" t="n">
        <f aca="false">MAX(H30,I30)</f>
        <v>18.1741044322631</v>
      </c>
      <c r="K30" s="24" t="n">
        <f aca="false">IF(H30&gt;=I30,1,0)</f>
        <v>1</v>
      </c>
    </row>
    <row r="31" customFormat="false" ht="15" hidden="false" customHeight="false" outlineLevel="0" collapsed="false">
      <c r="A31" s="5" t="n">
        <v>12</v>
      </c>
      <c r="B31" s="23" t="n">
        <f aca="true">BETAINV(RAND(),T1_PERT!$F$5,T1_PERT!$G$5,T1_PERT!$C$5,T1_PERT!$E$5)</f>
        <v>5.11069872784056</v>
      </c>
      <c r="C31" s="23" t="n">
        <f aca="true">BETAINV(RAND(),T1_PERT!$F$6,T1_PERT!$G$6,T1_PERT!$C$6,T1_PERT!$E$6)</f>
        <v>4.67537933645374</v>
      </c>
      <c r="D31" s="23" t="n">
        <f aca="true">BETAINV(RAND(),T1_PERT!$F$7,T1_PERT!$G$7,T1_PERT!$C$7,T1_PERT!$E$7)</f>
        <v>3.95622626313788</v>
      </c>
      <c r="E31" s="23" t="n">
        <f aca="true">BETAINV(RAND(),T1_PERT!$F$8,T1_PERT!$G$8,T1_PERT!$C$8,T1_PERT!$E$8)</f>
        <v>5.15800891820424</v>
      </c>
      <c r="F31" s="23" t="n">
        <f aca="true">BETAINV(RAND(),T1_PERT!$F$9,T1_PERT!$G$9,T1_PERT!$C$9,T1_PERT!$E$9)</f>
        <v>4.73027143417943</v>
      </c>
      <c r="G31" s="23" t="n">
        <f aca="true">BETAINV(RAND(),T1_PERT!$F$10,T1_PERT!$G$10,T1_PERT!$C$10,T1_PERT!$E$10)</f>
        <v>2.56860756937047</v>
      </c>
      <c r="H31" s="23" t="n">
        <f aca="false">B31+C31+E31+G31</f>
        <v>17.512694551869</v>
      </c>
      <c r="I31" s="23" t="n">
        <f aca="false">B31+D31+F31+G31</f>
        <v>16.3658039945283</v>
      </c>
      <c r="J31" s="23" t="n">
        <f aca="false">MAX(H31,I31)</f>
        <v>17.512694551869</v>
      </c>
      <c r="K31" s="24" t="n">
        <f aca="false">IF(H31&gt;=I31,1,0)</f>
        <v>1</v>
      </c>
    </row>
    <row r="32" customFormat="false" ht="15" hidden="false" customHeight="false" outlineLevel="0" collapsed="false">
      <c r="A32" s="5" t="n">
        <v>13</v>
      </c>
      <c r="B32" s="23" t="n">
        <f aca="true">BETAINV(RAND(),T1_PERT!$F$5,T1_PERT!$G$5,T1_PERT!$C$5,T1_PERT!$E$5)</f>
        <v>3.37273129199867</v>
      </c>
      <c r="C32" s="23" t="n">
        <f aca="true">BETAINV(RAND(),T1_PERT!$F$6,T1_PERT!$G$6,T1_PERT!$C$6,T1_PERT!$E$6)</f>
        <v>4.79305806968016</v>
      </c>
      <c r="D32" s="23" t="n">
        <f aca="true">BETAINV(RAND(),T1_PERT!$F$7,T1_PERT!$G$7,T1_PERT!$C$7,T1_PERT!$E$7)</f>
        <v>6.84524027592586</v>
      </c>
      <c r="E32" s="23" t="n">
        <f aca="true">BETAINV(RAND(),T1_PERT!$F$8,T1_PERT!$G$8,T1_PERT!$C$8,T1_PERT!$E$8)</f>
        <v>5.15487539386628</v>
      </c>
      <c r="F32" s="23" t="n">
        <f aca="true">BETAINV(RAND(),T1_PERT!$F$9,T1_PERT!$G$9,T1_PERT!$C$9,T1_PERT!$E$9)</f>
        <v>3.95189509675738</v>
      </c>
      <c r="G32" s="23" t="n">
        <f aca="true">BETAINV(RAND(),T1_PERT!$F$10,T1_PERT!$G$10,T1_PERT!$C$10,T1_PERT!$E$10)</f>
        <v>1.67487816196628</v>
      </c>
      <c r="H32" s="23" t="n">
        <f aca="false">B32+C32+E32+G32</f>
        <v>14.9955429175114</v>
      </c>
      <c r="I32" s="23" t="n">
        <f aca="false">B32+D32+F32+G32</f>
        <v>15.8447448266482</v>
      </c>
      <c r="J32" s="23" t="n">
        <f aca="false">MAX(H32,I32)</f>
        <v>15.8447448266482</v>
      </c>
      <c r="K32" s="24" t="n">
        <f aca="false">IF(H32&gt;=I32,1,0)</f>
        <v>0</v>
      </c>
    </row>
    <row r="33" customFormat="false" ht="15" hidden="false" customHeight="false" outlineLevel="0" collapsed="false">
      <c r="A33" s="5" t="n">
        <v>14</v>
      </c>
      <c r="B33" s="23" t="n">
        <f aca="true">BETAINV(RAND(),T1_PERT!$F$5,T1_PERT!$G$5,T1_PERT!$C$5,T1_PERT!$E$5)</f>
        <v>3.66219193985835</v>
      </c>
      <c r="C33" s="23" t="n">
        <f aca="true">BETAINV(RAND(),T1_PERT!$F$6,T1_PERT!$G$6,T1_PERT!$C$6,T1_PERT!$E$6)</f>
        <v>4.25091647025521</v>
      </c>
      <c r="D33" s="23" t="n">
        <f aca="true">BETAINV(RAND(),T1_PERT!$F$7,T1_PERT!$G$7,T1_PERT!$C$7,T1_PERT!$E$7)</f>
        <v>7.52540330999745</v>
      </c>
      <c r="E33" s="23" t="n">
        <f aca="true">BETAINV(RAND(),T1_PERT!$F$8,T1_PERT!$G$8,T1_PERT!$C$8,T1_PERT!$E$8)</f>
        <v>4.57499027016847</v>
      </c>
      <c r="F33" s="23" t="n">
        <f aca="true">BETAINV(RAND(),T1_PERT!$F$9,T1_PERT!$G$9,T1_PERT!$C$9,T1_PERT!$E$9)</f>
        <v>5.47525605052968</v>
      </c>
      <c r="G33" s="23" t="n">
        <f aca="true">BETAINV(RAND(),T1_PERT!$F$10,T1_PERT!$G$10,T1_PERT!$C$10,T1_PERT!$E$10)</f>
        <v>1.39739696978517</v>
      </c>
      <c r="H33" s="23" t="n">
        <f aca="false">B33+C33+E33+G33</f>
        <v>13.8854956500672</v>
      </c>
      <c r="I33" s="23" t="n">
        <f aca="false">B33+D33+F33+G33</f>
        <v>18.0602482701706</v>
      </c>
      <c r="J33" s="23" t="n">
        <f aca="false">MAX(H33,I33)</f>
        <v>18.0602482701706</v>
      </c>
      <c r="K33" s="24" t="n">
        <f aca="false">IF(H33&gt;=I33,1,0)</f>
        <v>0</v>
      </c>
    </row>
    <row r="34" customFormat="false" ht="15" hidden="false" customHeight="false" outlineLevel="0" collapsed="false">
      <c r="A34" s="5" t="n">
        <v>15</v>
      </c>
      <c r="B34" s="23" t="n">
        <f aca="true">BETAINV(RAND(),T1_PERT!$F$5,T1_PERT!$G$5,T1_PERT!$C$5,T1_PERT!$E$5)</f>
        <v>4.15928784334494</v>
      </c>
      <c r="C34" s="23" t="n">
        <f aca="true">BETAINV(RAND(),T1_PERT!$F$6,T1_PERT!$G$6,T1_PERT!$C$6,T1_PERT!$E$6)</f>
        <v>5.08220338389074</v>
      </c>
      <c r="D34" s="23" t="n">
        <f aca="true">BETAINV(RAND(),T1_PERT!$F$7,T1_PERT!$G$7,T1_PERT!$C$7,T1_PERT!$E$7)</f>
        <v>7.02607677913831</v>
      </c>
      <c r="E34" s="23" t="n">
        <f aca="true">BETAINV(RAND(),T1_PERT!$F$8,T1_PERT!$G$8,T1_PERT!$C$8,T1_PERT!$E$8)</f>
        <v>5.33703833544158</v>
      </c>
      <c r="F34" s="23" t="n">
        <f aca="true">BETAINV(RAND(),T1_PERT!$F$9,T1_PERT!$G$9,T1_PERT!$C$9,T1_PERT!$E$9)</f>
        <v>3.33757929135497</v>
      </c>
      <c r="G34" s="23" t="n">
        <f aca="true">BETAINV(RAND(),T1_PERT!$F$10,T1_PERT!$G$10,T1_PERT!$C$10,T1_PERT!$E$10)</f>
        <v>2.64158131265502</v>
      </c>
      <c r="H34" s="23" t="n">
        <f aca="false">B34+C34+E34+G34</f>
        <v>17.2201108753323</v>
      </c>
      <c r="I34" s="23" t="n">
        <f aca="false">B34+D34+F34+G34</f>
        <v>17.1645252264932</v>
      </c>
      <c r="J34" s="23" t="n">
        <f aca="false">MAX(H34,I34)</f>
        <v>17.2201108753323</v>
      </c>
      <c r="K34" s="24" t="n">
        <f aca="false">IF(H34&gt;=I34,1,0)</f>
        <v>1</v>
      </c>
    </row>
    <row r="35" customFormat="false" ht="15" hidden="false" customHeight="false" outlineLevel="0" collapsed="false">
      <c r="A35" s="5" t="n">
        <v>16</v>
      </c>
      <c r="B35" s="23" t="n">
        <f aca="true">BETAINV(RAND(),T1_PERT!$F$5,T1_PERT!$G$5,T1_PERT!$C$5,T1_PERT!$E$5)</f>
        <v>3.89679091643002</v>
      </c>
      <c r="C35" s="23" t="n">
        <f aca="true">BETAINV(RAND(),T1_PERT!$F$6,T1_PERT!$G$6,T1_PERT!$C$6,T1_PERT!$E$6)</f>
        <v>3.79898279767774</v>
      </c>
      <c r="D35" s="23" t="n">
        <f aca="true">BETAINV(RAND(),T1_PERT!$F$7,T1_PERT!$G$7,T1_PERT!$C$7,T1_PERT!$E$7)</f>
        <v>3.81670816831053</v>
      </c>
      <c r="E35" s="23" t="n">
        <f aca="true">BETAINV(RAND(),T1_PERT!$F$8,T1_PERT!$G$8,T1_PERT!$C$8,T1_PERT!$E$8)</f>
        <v>4.72026971948634</v>
      </c>
      <c r="F35" s="23" t="n">
        <f aca="true">BETAINV(RAND(),T1_PERT!$F$9,T1_PERT!$G$9,T1_PERT!$C$9,T1_PERT!$E$9)</f>
        <v>4.02843340096553</v>
      </c>
      <c r="G35" s="23" t="n">
        <f aca="true">BETAINV(RAND(),T1_PERT!$F$10,T1_PERT!$G$10,T1_PERT!$C$10,T1_PERT!$E$10)</f>
        <v>2.12302065749801</v>
      </c>
      <c r="H35" s="23" t="n">
        <f aca="false">B35+C35+E35+G35</f>
        <v>14.5390640910921</v>
      </c>
      <c r="I35" s="23" t="n">
        <f aca="false">B35+D35+F35+G35</f>
        <v>13.8649531432041</v>
      </c>
      <c r="J35" s="23" t="n">
        <f aca="false">MAX(H35,I35)</f>
        <v>14.5390640910921</v>
      </c>
      <c r="K35" s="24" t="n">
        <f aca="false">IF(H35&gt;=I35,1,0)</f>
        <v>1</v>
      </c>
    </row>
    <row r="36" customFormat="false" ht="15" hidden="false" customHeight="false" outlineLevel="0" collapsed="false">
      <c r="A36" s="5" t="n">
        <v>17</v>
      </c>
      <c r="B36" s="23" t="n">
        <f aca="true">BETAINV(RAND(),T1_PERT!$F$5,T1_PERT!$G$5,T1_PERT!$C$5,T1_PERT!$E$5)</f>
        <v>4.13718073887233</v>
      </c>
      <c r="C36" s="23" t="n">
        <f aca="true">BETAINV(RAND(),T1_PERT!$F$6,T1_PERT!$G$6,T1_PERT!$C$6,T1_PERT!$E$6)</f>
        <v>5.07677321548853</v>
      </c>
      <c r="D36" s="23" t="n">
        <f aca="true">BETAINV(RAND(),T1_PERT!$F$7,T1_PERT!$G$7,T1_PERT!$C$7,T1_PERT!$E$7)</f>
        <v>7.23898767296661</v>
      </c>
      <c r="E36" s="23" t="n">
        <f aca="true">BETAINV(RAND(),T1_PERT!$F$8,T1_PERT!$G$8,T1_PERT!$C$8,T1_PERT!$E$8)</f>
        <v>5.79567153066539</v>
      </c>
      <c r="F36" s="23" t="n">
        <f aca="true">BETAINV(RAND(),T1_PERT!$F$9,T1_PERT!$G$9,T1_PERT!$C$9,T1_PERT!$E$9)</f>
        <v>5.19037400264004</v>
      </c>
      <c r="G36" s="23" t="n">
        <f aca="true">BETAINV(RAND(),T1_PERT!$F$10,T1_PERT!$G$10,T1_PERT!$C$10,T1_PERT!$E$10)</f>
        <v>2.02476289917726</v>
      </c>
      <c r="H36" s="23" t="n">
        <f aca="false">B36+C36+E36+G36</f>
        <v>17.0343883842035</v>
      </c>
      <c r="I36" s="23" t="n">
        <f aca="false">B36+D36+F36+G36</f>
        <v>18.5913053136562</v>
      </c>
      <c r="J36" s="23" t="n">
        <f aca="false">MAX(H36,I36)</f>
        <v>18.5913053136562</v>
      </c>
      <c r="K36" s="24" t="n">
        <f aca="false">IF(H36&gt;=I36,1,0)</f>
        <v>0</v>
      </c>
    </row>
    <row r="37" customFormat="false" ht="15" hidden="false" customHeight="false" outlineLevel="0" collapsed="false">
      <c r="A37" s="5" t="n">
        <v>18</v>
      </c>
      <c r="B37" s="23" t="n">
        <f aca="true">BETAINV(RAND(),T1_PERT!$F$5,T1_PERT!$G$5,T1_PERT!$C$5,T1_PERT!$E$5)</f>
        <v>3.62240739047941</v>
      </c>
      <c r="C37" s="23" t="n">
        <f aca="true">BETAINV(RAND(),T1_PERT!$F$6,T1_PERT!$G$6,T1_PERT!$C$6,T1_PERT!$E$6)</f>
        <v>6.45854581139527</v>
      </c>
      <c r="D37" s="23" t="n">
        <f aca="true">BETAINV(RAND(),T1_PERT!$F$7,T1_PERT!$G$7,T1_PERT!$C$7,T1_PERT!$E$7)</f>
        <v>4.62514623699952</v>
      </c>
      <c r="E37" s="23" t="n">
        <f aca="true">BETAINV(RAND(),T1_PERT!$F$8,T1_PERT!$G$8,T1_PERT!$C$8,T1_PERT!$E$8)</f>
        <v>4.86534646978518</v>
      </c>
      <c r="F37" s="23" t="n">
        <f aca="true">BETAINV(RAND(),T1_PERT!$F$9,T1_PERT!$G$9,T1_PERT!$C$9,T1_PERT!$E$9)</f>
        <v>4.94339289655981</v>
      </c>
      <c r="G37" s="23" t="n">
        <f aca="true">BETAINV(RAND(),T1_PERT!$F$10,T1_PERT!$G$10,T1_PERT!$C$10,T1_PERT!$E$10)</f>
        <v>1.26659175994499</v>
      </c>
      <c r="H37" s="23" t="n">
        <f aca="false">B37+C37+E37+G37</f>
        <v>16.2128914316048</v>
      </c>
      <c r="I37" s="23" t="n">
        <f aca="false">B37+D37+F37+G37</f>
        <v>14.4575382839837</v>
      </c>
      <c r="J37" s="23" t="n">
        <f aca="false">MAX(H37,I37)</f>
        <v>16.2128914316048</v>
      </c>
      <c r="K37" s="24" t="n">
        <f aca="false">IF(H37&gt;=I37,1,0)</f>
        <v>1</v>
      </c>
    </row>
    <row r="38" customFormat="false" ht="15" hidden="false" customHeight="false" outlineLevel="0" collapsed="false">
      <c r="A38" s="5" t="n">
        <v>19</v>
      </c>
      <c r="B38" s="23" t="n">
        <f aca="true">BETAINV(RAND(),T1_PERT!$F$5,T1_PERT!$G$5,T1_PERT!$C$5,T1_PERT!$E$5)</f>
        <v>3.27446059656516</v>
      </c>
      <c r="C38" s="23" t="n">
        <f aca="true">BETAINV(RAND(),T1_PERT!$F$6,T1_PERT!$G$6,T1_PERT!$C$6,T1_PERT!$E$6)</f>
        <v>5.69659925465077</v>
      </c>
      <c r="D38" s="23" t="n">
        <f aca="true">BETAINV(RAND(),T1_PERT!$F$7,T1_PERT!$G$7,T1_PERT!$C$7,T1_PERT!$E$7)</f>
        <v>7.00802270481301</v>
      </c>
      <c r="E38" s="23" t="n">
        <f aca="true">BETAINV(RAND(),T1_PERT!$F$8,T1_PERT!$G$8,T1_PERT!$C$8,T1_PERT!$E$8)</f>
        <v>5.58623116371799</v>
      </c>
      <c r="F38" s="23" t="n">
        <f aca="true">BETAINV(RAND(),T1_PERT!$F$9,T1_PERT!$G$9,T1_PERT!$C$9,T1_PERT!$E$9)</f>
        <v>4.78566428330423</v>
      </c>
      <c r="G38" s="23" t="n">
        <f aca="true">BETAINV(RAND(),T1_PERT!$F$10,T1_PERT!$G$10,T1_PERT!$C$10,T1_PERT!$E$10)</f>
        <v>1.55346279731152</v>
      </c>
      <c r="H38" s="23" t="n">
        <f aca="false">B38+C38+E38+G38</f>
        <v>16.1107538122454</v>
      </c>
      <c r="I38" s="23" t="n">
        <f aca="false">B38+D38+F38+G38</f>
        <v>16.6216103819939</v>
      </c>
      <c r="J38" s="23" t="n">
        <f aca="false">MAX(H38,I38)</f>
        <v>16.6216103819939</v>
      </c>
      <c r="K38" s="24" t="n">
        <f aca="false">IF(H38&gt;=I38,1,0)</f>
        <v>0</v>
      </c>
    </row>
    <row r="39" customFormat="false" ht="15" hidden="false" customHeight="false" outlineLevel="0" collapsed="false">
      <c r="A39" s="5" t="n">
        <v>20</v>
      </c>
      <c r="B39" s="23" t="n">
        <f aca="true">BETAINV(RAND(),T1_PERT!$F$5,T1_PERT!$G$5,T1_PERT!$C$5,T1_PERT!$E$5)</f>
        <v>4.35521917214811</v>
      </c>
      <c r="C39" s="23" t="n">
        <f aca="true">BETAINV(RAND(),T1_PERT!$F$6,T1_PERT!$G$6,T1_PERT!$C$6,T1_PERT!$E$6)</f>
        <v>4.89568868472324</v>
      </c>
      <c r="D39" s="23" t="n">
        <f aca="true">BETAINV(RAND(),T1_PERT!$F$7,T1_PERT!$G$7,T1_PERT!$C$7,T1_PERT!$E$7)</f>
        <v>5.42947853479196</v>
      </c>
      <c r="E39" s="23" t="n">
        <f aca="true">BETAINV(RAND(),T1_PERT!$F$8,T1_PERT!$G$8,T1_PERT!$C$8,T1_PERT!$E$8)</f>
        <v>4.86908610732167</v>
      </c>
      <c r="F39" s="23" t="n">
        <f aca="true">BETAINV(RAND(),T1_PERT!$F$9,T1_PERT!$G$9,T1_PERT!$C$9,T1_PERT!$E$9)</f>
        <v>4.40137936900204</v>
      </c>
      <c r="G39" s="23" t="n">
        <f aca="true">BETAINV(RAND(),T1_PERT!$F$10,T1_PERT!$G$10,T1_PERT!$C$10,T1_PERT!$E$10)</f>
        <v>2.09211059683341</v>
      </c>
      <c r="H39" s="23" t="n">
        <f aca="false">B39+C39+E39+G39</f>
        <v>16.2121045610264</v>
      </c>
      <c r="I39" s="23" t="n">
        <f aca="false">B39+D39+F39+G39</f>
        <v>16.2781876727755</v>
      </c>
      <c r="J39" s="23" t="n">
        <f aca="false">MAX(H39,I39)</f>
        <v>16.2781876727755</v>
      </c>
      <c r="K39" s="24" t="n">
        <f aca="false">IF(H39&gt;=I39,1,0)</f>
        <v>0</v>
      </c>
    </row>
    <row r="40" customFormat="false" ht="15" hidden="false" customHeight="false" outlineLevel="0" collapsed="false">
      <c r="A40" s="5" t="n">
        <v>21</v>
      </c>
      <c r="B40" s="23" t="n">
        <f aca="true">BETAINV(RAND(),T1_PERT!$F$5,T1_PERT!$G$5,T1_PERT!$C$5,T1_PERT!$E$5)</f>
        <v>3.35060487584576</v>
      </c>
      <c r="C40" s="23" t="n">
        <f aca="true">BETAINV(RAND(),T1_PERT!$F$6,T1_PERT!$G$6,T1_PERT!$C$6,T1_PERT!$E$6)</f>
        <v>3.95778232849591</v>
      </c>
      <c r="D40" s="23" t="n">
        <f aca="true">BETAINV(RAND(),T1_PERT!$F$7,T1_PERT!$G$7,T1_PERT!$C$7,T1_PERT!$E$7)</f>
        <v>5.13755518691533</v>
      </c>
      <c r="E40" s="23" t="n">
        <f aca="true">BETAINV(RAND(),T1_PERT!$F$8,T1_PERT!$G$8,T1_PERT!$C$8,T1_PERT!$E$8)</f>
        <v>6.46784019697898</v>
      </c>
      <c r="F40" s="23" t="n">
        <f aca="true">BETAINV(RAND(),T1_PERT!$F$9,T1_PERT!$G$9,T1_PERT!$C$9,T1_PERT!$E$9)</f>
        <v>4.7730234860875</v>
      </c>
      <c r="G40" s="23" t="n">
        <f aca="true">BETAINV(RAND(),T1_PERT!$F$10,T1_PERT!$G$10,T1_PERT!$C$10,T1_PERT!$E$10)</f>
        <v>1.72701087637208</v>
      </c>
      <c r="H40" s="23" t="n">
        <f aca="false">B40+C40+E40+G40</f>
        <v>15.5032382776927</v>
      </c>
      <c r="I40" s="23" t="n">
        <f aca="false">B40+D40+F40+G40</f>
        <v>14.9881944252207</v>
      </c>
      <c r="J40" s="23" t="n">
        <f aca="false">MAX(H40,I40)</f>
        <v>15.5032382776927</v>
      </c>
      <c r="K40" s="24" t="n">
        <f aca="false">IF(H40&gt;=I40,1,0)</f>
        <v>1</v>
      </c>
    </row>
    <row r="41" customFormat="false" ht="15" hidden="false" customHeight="false" outlineLevel="0" collapsed="false">
      <c r="A41" s="5" t="n">
        <v>22</v>
      </c>
      <c r="B41" s="23" t="n">
        <f aca="true">BETAINV(RAND(),T1_PERT!$F$5,T1_PERT!$G$5,T1_PERT!$C$5,T1_PERT!$E$5)</f>
        <v>4.41194239528063</v>
      </c>
      <c r="C41" s="23" t="n">
        <f aca="true">BETAINV(RAND(),T1_PERT!$F$6,T1_PERT!$G$6,T1_PERT!$C$6,T1_PERT!$E$6)</f>
        <v>4.92022271630368</v>
      </c>
      <c r="D41" s="23" t="n">
        <f aca="true">BETAINV(RAND(),T1_PERT!$F$7,T1_PERT!$G$7,T1_PERT!$C$7,T1_PERT!$E$7)</f>
        <v>6.47928791400802</v>
      </c>
      <c r="E41" s="23" t="n">
        <f aca="true">BETAINV(RAND(),T1_PERT!$F$8,T1_PERT!$G$8,T1_PERT!$C$8,T1_PERT!$E$8)</f>
        <v>5.02668009776086</v>
      </c>
      <c r="F41" s="23" t="n">
        <f aca="true">BETAINV(RAND(),T1_PERT!$F$9,T1_PERT!$G$9,T1_PERT!$C$9,T1_PERT!$E$9)</f>
        <v>5.5998133971727</v>
      </c>
      <c r="G41" s="23" t="n">
        <f aca="true">BETAINV(RAND(),T1_PERT!$F$10,T1_PERT!$G$10,T1_PERT!$C$10,T1_PERT!$E$10)</f>
        <v>1.87844244229969</v>
      </c>
      <c r="H41" s="23" t="n">
        <f aca="false">B41+C41+E41+G41</f>
        <v>16.2372876516449</v>
      </c>
      <c r="I41" s="23" t="n">
        <f aca="false">B41+D41+F41+G41</f>
        <v>18.369486148761</v>
      </c>
      <c r="J41" s="23" t="n">
        <f aca="false">MAX(H41,I41)</f>
        <v>18.369486148761</v>
      </c>
      <c r="K41" s="24" t="n">
        <f aca="false">IF(H41&gt;=I41,1,0)</f>
        <v>0</v>
      </c>
    </row>
    <row r="42" customFormat="false" ht="15" hidden="false" customHeight="false" outlineLevel="0" collapsed="false">
      <c r="A42" s="5" t="n">
        <v>23</v>
      </c>
      <c r="B42" s="23" t="n">
        <f aca="true">BETAINV(RAND(),T1_PERT!$F$5,T1_PERT!$G$5,T1_PERT!$C$5,T1_PERT!$E$5)</f>
        <v>4.05327873787134</v>
      </c>
      <c r="C42" s="23" t="n">
        <f aca="true">BETAINV(RAND(),T1_PERT!$F$6,T1_PERT!$G$6,T1_PERT!$C$6,T1_PERT!$E$6)</f>
        <v>5.99836123344654</v>
      </c>
      <c r="D42" s="23" t="n">
        <f aca="true">BETAINV(RAND(),T1_PERT!$F$7,T1_PERT!$G$7,T1_PERT!$C$7,T1_PERT!$E$7)</f>
        <v>5.22053601343913</v>
      </c>
      <c r="E42" s="23" t="n">
        <f aca="true">BETAINV(RAND(),T1_PERT!$F$8,T1_PERT!$G$8,T1_PERT!$C$8,T1_PERT!$E$8)</f>
        <v>5.31724560727952</v>
      </c>
      <c r="F42" s="23" t="n">
        <f aca="true">BETAINV(RAND(),T1_PERT!$F$9,T1_PERT!$G$9,T1_PERT!$C$9,T1_PERT!$E$9)</f>
        <v>4.83785878672167</v>
      </c>
      <c r="G42" s="23" t="n">
        <f aca="true">BETAINV(RAND(),T1_PERT!$F$10,T1_PERT!$G$10,T1_PERT!$C$10,T1_PERT!$E$10)</f>
        <v>1.84434019997655</v>
      </c>
      <c r="H42" s="23" t="n">
        <f aca="false">B42+C42+E42+G42</f>
        <v>17.213225778574</v>
      </c>
      <c r="I42" s="23" t="n">
        <f aca="false">B42+D42+F42+G42</f>
        <v>15.9560137380087</v>
      </c>
      <c r="J42" s="23" t="n">
        <f aca="false">MAX(H42,I42)</f>
        <v>17.213225778574</v>
      </c>
      <c r="K42" s="24" t="n">
        <f aca="false">IF(H42&gt;=I42,1,0)</f>
        <v>1</v>
      </c>
    </row>
    <row r="43" customFormat="false" ht="15" hidden="false" customHeight="false" outlineLevel="0" collapsed="false">
      <c r="A43" s="5" t="n">
        <v>24</v>
      </c>
      <c r="B43" s="23" t="n">
        <f aca="true">BETAINV(RAND(),T1_PERT!$F$5,T1_PERT!$G$5,T1_PERT!$C$5,T1_PERT!$E$5)</f>
        <v>3.25769710151748</v>
      </c>
      <c r="C43" s="23" t="n">
        <f aca="true">BETAINV(RAND(),T1_PERT!$F$6,T1_PERT!$G$6,T1_PERT!$C$6,T1_PERT!$E$6)</f>
        <v>5.45858507221744</v>
      </c>
      <c r="D43" s="23" t="n">
        <f aca="true">BETAINV(RAND(),T1_PERT!$F$7,T1_PERT!$G$7,T1_PERT!$C$7,T1_PERT!$E$7)</f>
        <v>4.7936084737595</v>
      </c>
      <c r="E43" s="23" t="n">
        <f aca="true">BETAINV(RAND(),T1_PERT!$F$8,T1_PERT!$G$8,T1_PERT!$C$8,T1_PERT!$E$8)</f>
        <v>4.93495803854972</v>
      </c>
      <c r="F43" s="23" t="n">
        <f aca="true">BETAINV(RAND(),T1_PERT!$F$9,T1_PERT!$G$9,T1_PERT!$C$9,T1_PERT!$E$9)</f>
        <v>4.90348570291869</v>
      </c>
      <c r="G43" s="23" t="n">
        <f aca="true">BETAINV(RAND(),T1_PERT!$F$10,T1_PERT!$G$10,T1_PERT!$C$10,T1_PERT!$E$10)</f>
        <v>2.6487495208751</v>
      </c>
      <c r="H43" s="23" t="n">
        <f aca="false">B43+C43+E43+G43</f>
        <v>16.2999897331597</v>
      </c>
      <c r="I43" s="23" t="n">
        <f aca="false">B43+D43+F43+G43</f>
        <v>15.6035407990708</v>
      </c>
      <c r="J43" s="23" t="n">
        <f aca="false">MAX(H43,I43)</f>
        <v>16.2999897331597</v>
      </c>
      <c r="K43" s="24" t="n">
        <f aca="false">IF(H43&gt;=I43,1,0)</f>
        <v>1</v>
      </c>
    </row>
    <row r="44" customFormat="false" ht="15" hidden="false" customHeight="false" outlineLevel="0" collapsed="false">
      <c r="A44" s="5" t="n">
        <v>25</v>
      </c>
      <c r="B44" s="23" t="n">
        <f aca="true">BETAINV(RAND(),T1_PERT!$F$5,T1_PERT!$G$5,T1_PERT!$C$5,T1_PERT!$E$5)</f>
        <v>4.7047569056937</v>
      </c>
      <c r="C44" s="23" t="n">
        <f aca="true">BETAINV(RAND(),T1_PERT!$F$6,T1_PERT!$G$6,T1_PERT!$C$6,T1_PERT!$E$6)</f>
        <v>5.05923171250244</v>
      </c>
      <c r="D44" s="23" t="n">
        <f aca="true">BETAINV(RAND(),T1_PERT!$F$7,T1_PERT!$G$7,T1_PERT!$C$7,T1_PERT!$E$7)</f>
        <v>3.99730227776097</v>
      </c>
      <c r="E44" s="23" t="n">
        <f aca="true">BETAINV(RAND(),T1_PERT!$F$8,T1_PERT!$G$8,T1_PERT!$C$8,T1_PERT!$E$8)</f>
        <v>4.47693054849155</v>
      </c>
      <c r="F44" s="23" t="n">
        <f aca="true">BETAINV(RAND(),T1_PERT!$F$9,T1_PERT!$G$9,T1_PERT!$C$9,T1_PERT!$E$9)</f>
        <v>3.24919735203177</v>
      </c>
      <c r="G44" s="23" t="n">
        <f aca="true">BETAINV(RAND(),T1_PERT!$F$10,T1_PERT!$G$10,T1_PERT!$C$10,T1_PERT!$E$10)</f>
        <v>2.23786622097247</v>
      </c>
      <c r="H44" s="23" t="n">
        <f aca="false">B44+C44+E44+G44</f>
        <v>16.4787853876602</v>
      </c>
      <c r="I44" s="23" t="n">
        <f aca="false">B44+D44+F44+G44</f>
        <v>14.1891227564589</v>
      </c>
      <c r="J44" s="23" t="n">
        <f aca="false">MAX(H44,I44)</f>
        <v>16.4787853876602</v>
      </c>
      <c r="K44" s="24" t="n">
        <f aca="false">IF(H44&gt;=I44,1,0)</f>
        <v>1</v>
      </c>
    </row>
    <row r="45" customFormat="false" ht="15" hidden="false" customHeight="false" outlineLevel="0" collapsed="false">
      <c r="A45" s="5" t="n">
        <v>26</v>
      </c>
      <c r="B45" s="23" t="n">
        <f aca="true">BETAINV(RAND(),T1_PERT!$F$5,T1_PERT!$G$5,T1_PERT!$C$5,T1_PERT!$E$5)</f>
        <v>2.87701858155759</v>
      </c>
      <c r="C45" s="23" t="n">
        <f aca="true">BETAINV(RAND(),T1_PERT!$F$6,T1_PERT!$G$6,T1_PERT!$C$6,T1_PERT!$E$6)</f>
        <v>5.83426071606214</v>
      </c>
      <c r="D45" s="23" t="n">
        <f aca="true">BETAINV(RAND(),T1_PERT!$F$7,T1_PERT!$G$7,T1_PERT!$C$7,T1_PERT!$E$7)</f>
        <v>5.37277875829304</v>
      </c>
      <c r="E45" s="23" t="n">
        <f aca="true">BETAINV(RAND(),T1_PERT!$F$8,T1_PERT!$G$8,T1_PERT!$C$8,T1_PERT!$E$8)</f>
        <v>4.77760570790708</v>
      </c>
      <c r="F45" s="23" t="n">
        <f aca="true">BETAINV(RAND(),T1_PERT!$F$9,T1_PERT!$G$9,T1_PERT!$C$9,T1_PERT!$E$9)</f>
        <v>3.53289745078919</v>
      </c>
      <c r="G45" s="23" t="n">
        <f aca="true">BETAINV(RAND(),T1_PERT!$F$10,T1_PERT!$G$10,T1_PERT!$C$10,T1_PERT!$E$10)</f>
        <v>2.64058663713944</v>
      </c>
      <c r="H45" s="23" t="n">
        <f aca="false">B45+C45+E45+G45</f>
        <v>16.1294716426662</v>
      </c>
      <c r="I45" s="23" t="n">
        <f aca="false">B45+D45+F45+G45</f>
        <v>14.4232814277793</v>
      </c>
      <c r="J45" s="23" t="n">
        <f aca="false">MAX(H45,I45)</f>
        <v>16.1294716426662</v>
      </c>
      <c r="K45" s="24" t="n">
        <f aca="false">IF(H45&gt;=I45,1,0)</f>
        <v>1</v>
      </c>
    </row>
    <row r="46" customFormat="false" ht="15" hidden="false" customHeight="false" outlineLevel="0" collapsed="false">
      <c r="A46" s="5" t="n">
        <v>27</v>
      </c>
      <c r="B46" s="23" t="n">
        <f aca="true">BETAINV(RAND(),T1_PERT!$F$5,T1_PERT!$G$5,T1_PERT!$C$5,T1_PERT!$E$5)</f>
        <v>5.30621137379122</v>
      </c>
      <c r="C46" s="23" t="n">
        <f aca="true">BETAINV(RAND(),T1_PERT!$F$6,T1_PERT!$G$6,T1_PERT!$C$6,T1_PERT!$E$6)</f>
        <v>3.99246874792018</v>
      </c>
      <c r="D46" s="23" t="n">
        <f aca="true">BETAINV(RAND(),T1_PERT!$F$7,T1_PERT!$G$7,T1_PERT!$C$7,T1_PERT!$E$7)</f>
        <v>6.7262235351965</v>
      </c>
      <c r="E46" s="23" t="n">
        <f aca="true">BETAINV(RAND(),T1_PERT!$F$8,T1_PERT!$G$8,T1_PERT!$C$8,T1_PERT!$E$8)</f>
        <v>6.19531677160486</v>
      </c>
      <c r="F46" s="23" t="n">
        <f aca="true">BETAINV(RAND(),T1_PERT!$F$9,T1_PERT!$G$9,T1_PERT!$C$9,T1_PERT!$E$9)</f>
        <v>4.42829749996464</v>
      </c>
      <c r="G46" s="23" t="n">
        <f aca="true">BETAINV(RAND(),T1_PERT!$F$10,T1_PERT!$G$10,T1_PERT!$C$10,T1_PERT!$E$10)</f>
        <v>2.71308798945106</v>
      </c>
      <c r="H46" s="23" t="n">
        <f aca="false">B46+C46+E46+G46</f>
        <v>18.2070848827673</v>
      </c>
      <c r="I46" s="23" t="n">
        <f aca="false">B46+D46+F46+G46</f>
        <v>19.1738203984034</v>
      </c>
      <c r="J46" s="23" t="n">
        <f aca="false">MAX(H46,I46)</f>
        <v>19.1738203984034</v>
      </c>
      <c r="K46" s="24" t="n">
        <f aca="false">IF(H46&gt;=I46,1,0)</f>
        <v>0</v>
      </c>
    </row>
    <row r="47" customFormat="false" ht="15" hidden="false" customHeight="false" outlineLevel="0" collapsed="false">
      <c r="A47" s="5" t="n">
        <v>28</v>
      </c>
      <c r="B47" s="23" t="n">
        <f aca="true">BETAINV(RAND(),T1_PERT!$F$5,T1_PERT!$G$5,T1_PERT!$C$5,T1_PERT!$E$5)</f>
        <v>3.32595051571367</v>
      </c>
      <c r="C47" s="23" t="n">
        <f aca="true">BETAINV(RAND(),T1_PERT!$F$6,T1_PERT!$G$6,T1_PERT!$C$6,T1_PERT!$E$6)</f>
        <v>3.92252302712292</v>
      </c>
      <c r="D47" s="23" t="n">
        <f aca="true">BETAINV(RAND(),T1_PERT!$F$7,T1_PERT!$G$7,T1_PERT!$C$7,T1_PERT!$E$7)</f>
        <v>7.01081296365092</v>
      </c>
      <c r="E47" s="23" t="n">
        <f aca="true">BETAINV(RAND(),T1_PERT!$F$8,T1_PERT!$G$8,T1_PERT!$C$8,T1_PERT!$E$8)</f>
        <v>4.54216363865887</v>
      </c>
      <c r="F47" s="23" t="n">
        <f aca="true">BETAINV(RAND(),T1_PERT!$F$9,T1_PERT!$G$9,T1_PERT!$C$9,T1_PERT!$E$9)</f>
        <v>4.67789673366066</v>
      </c>
      <c r="G47" s="23" t="n">
        <f aca="true">BETAINV(RAND(),T1_PERT!$F$10,T1_PERT!$G$10,T1_PERT!$C$10,T1_PERT!$E$10)</f>
        <v>1.69755477543018</v>
      </c>
      <c r="H47" s="23" t="n">
        <f aca="false">B47+C47+E47+G47</f>
        <v>13.4881919569256</v>
      </c>
      <c r="I47" s="23" t="n">
        <f aca="false">B47+D47+F47+G47</f>
        <v>16.7122149884554</v>
      </c>
      <c r="J47" s="23" t="n">
        <f aca="false">MAX(H47,I47)</f>
        <v>16.7122149884554</v>
      </c>
      <c r="K47" s="24" t="n">
        <f aca="false">IF(H47&gt;=I47,1,0)</f>
        <v>0</v>
      </c>
    </row>
    <row r="48" customFormat="false" ht="15" hidden="false" customHeight="false" outlineLevel="0" collapsed="false">
      <c r="A48" s="5" t="n">
        <v>29</v>
      </c>
      <c r="B48" s="23" t="n">
        <f aca="true">BETAINV(RAND(),T1_PERT!$F$5,T1_PERT!$G$5,T1_PERT!$C$5,T1_PERT!$E$5)</f>
        <v>3.61297898340027</v>
      </c>
      <c r="C48" s="23" t="n">
        <f aca="true">BETAINV(RAND(),T1_PERT!$F$6,T1_PERT!$G$6,T1_PERT!$C$6,T1_PERT!$E$6)</f>
        <v>3.16897247315206</v>
      </c>
      <c r="D48" s="23" t="n">
        <f aca="true">BETAINV(RAND(),T1_PERT!$F$7,T1_PERT!$G$7,T1_PERT!$C$7,T1_PERT!$E$7)</f>
        <v>6.48057375993602</v>
      </c>
      <c r="E48" s="23" t="n">
        <f aca="true">BETAINV(RAND(),T1_PERT!$F$8,T1_PERT!$G$8,T1_PERT!$C$8,T1_PERT!$E$8)</f>
        <v>4.97141165500181</v>
      </c>
      <c r="F48" s="23" t="n">
        <f aca="true">BETAINV(RAND(),T1_PERT!$F$9,T1_PERT!$G$9,T1_PERT!$C$9,T1_PERT!$E$9)</f>
        <v>4.88242912146976</v>
      </c>
      <c r="G48" s="23" t="n">
        <f aca="true">BETAINV(RAND(),T1_PERT!$F$10,T1_PERT!$G$10,T1_PERT!$C$10,T1_PERT!$E$10)</f>
        <v>1.38915603851757</v>
      </c>
      <c r="H48" s="23" t="n">
        <f aca="false">B48+C48+E48+G48</f>
        <v>13.1425191500717</v>
      </c>
      <c r="I48" s="23" t="n">
        <f aca="false">B48+D48+F48+G48</f>
        <v>16.3651379033236</v>
      </c>
      <c r="J48" s="23" t="n">
        <f aca="false">MAX(H48,I48)</f>
        <v>16.3651379033236</v>
      </c>
      <c r="K48" s="24" t="n">
        <f aca="false">IF(H48&gt;=I48,1,0)</f>
        <v>0</v>
      </c>
    </row>
    <row r="49" customFormat="false" ht="15" hidden="false" customHeight="false" outlineLevel="0" collapsed="false">
      <c r="A49" s="5" t="n">
        <v>30</v>
      </c>
      <c r="B49" s="23" t="n">
        <f aca="true">BETAINV(RAND(),T1_PERT!$F$5,T1_PERT!$G$5,T1_PERT!$C$5,T1_PERT!$E$5)</f>
        <v>2.38612372576149</v>
      </c>
      <c r="C49" s="23" t="n">
        <f aca="true">BETAINV(RAND(),T1_PERT!$F$6,T1_PERT!$G$6,T1_PERT!$C$6,T1_PERT!$E$6)</f>
        <v>4.85170425910291</v>
      </c>
      <c r="D49" s="23" t="n">
        <f aca="true">BETAINV(RAND(),T1_PERT!$F$7,T1_PERT!$G$7,T1_PERT!$C$7,T1_PERT!$E$7)</f>
        <v>6.17676070138861</v>
      </c>
      <c r="E49" s="23" t="n">
        <f aca="true">BETAINV(RAND(),T1_PERT!$F$8,T1_PERT!$G$8,T1_PERT!$C$8,T1_PERT!$E$8)</f>
        <v>5.11079098577087</v>
      </c>
      <c r="F49" s="23" t="n">
        <f aca="true">BETAINV(RAND(),T1_PERT!$F$9,T1_PERT!$G$9,T1_PERT!$C$9,T1_PERT!$E$9)</f>
        <v>5.11098834369495</v>
      </c>
      <c r="G49" s="23" t="n">
        <f aca="true">BETAINV(RAND(),T1_PERT!$F$10,T1_PERT!$G$10,T1_PERT!$C$10,T1_PERT!$E$10)</f>
        <v>2.45209921868862</v>
      </c>
      <c r="H49" s="23" t="n">
        <f aca="false">B49+C49+E49+G49</f>
        <v>14.8007181893239</v>
      </c>
      <c r="I49" s="23" t="n">
        <f aca="false">B49+D49+F49+G49</f>
        <v>16.1259719895337</v>
      </c>
      <c r="J49" s="23" t="n">
        <f aca="false">MAX(H49,I49)</f>
        <v>16.1259719895337</v>
      </c>
      <c r="K49" s="24" t="n">
        <f aca="false">IF(H49&gt;=I49,1,0)</f>
        <v>0</v>
      </c>
    </row>
    <row r="50" customFormat="false" ht="15" hidden="false" customHeight="false" outlineLevel="0" collapsed="false">
      <c r="A50" s="5" t="n">
        <v>31</v>
      </c>
      <c r="B50" s="23" t="n">
        <f aca="true">BETAINV(RAND(),T1_PERT!$F$5,T1_PERT!$G$5,T1_PERT!$C$5,T1_PERT!$E$5)</f>
        <v>3.65736933535056</v>
      </c>
      <c r="C50" s="23" t="n">
        <f aca="true">BETAINV(RAND(),T1_PERT!$F$6,T1_PERT!$G$6,T1_PERT!$C$6,T1_PERT!$E$6)</f>
        <v>7.04182965207036</v>
      </c>
      <c r="D50" s="23" t="n">
        <f aca="true">BETAINV(RAND(),T1_PERT!$F$7,T1_PERT!$G$7,T1_PERT!$C$7,T1_PERT!$E$7)</f>
        <v>5.35314924129208</v>
      </c>
      <c r="E50" s="23" t="n">
        <f aca="true">BETAINV(RAND(),T1_PERT!$F$8,T1_PERT!$G$8,T1_PERT!$C$8,T1_PERT!$E$8)</f>
        <v>5.51093049484501</v>
      </c>
      <c r="F50" s="23" t="n">
        <f aca="true">BETAINV(RAND(),T1_PERT!$F$9,T1_PERT!$G$9,T1_PERT!$C$9,T1_PERT!$E$9)</f>
        <v>5.02426579679257</v>
      </c>
      <c r="G50" s="23" t="n">
        <f aca="true">BETAINV(RAND(),T1_PERT!$F$10,T1_PERT!$G$10,T1_PERT!$C$10,T1_PERT!$E$10)</f>
        <v>1.89652199247798</v>
      </c>
      <c r="H50" s="23" t="n">
        <f aca="false">B50+C50+E50+G50</f>
        <v>18.1066514747439</v>
      </c>
      <c r="I50" s="23" t="n">
        <f aca="false">B50+D50+F50+G50</f>
        <v>15.9313063659132</v>
      </c>
      <c r="J50" s="23" t="n">
        <f aca="false">MAX(H50,I50)</f>
        <v>18.1066514747439</v>
      </c>
      <c r="K50" s="24" t="n">
        <f aca="false">IF(H50&gt;=I50,1,0)</f>
        <v>1</v>
      </c>
    </row>
    <row r="51" customFormat="false" ht="15" hidden="false" customHeight="false" outlineLevel="0" collapsed="false">
      <c r="A51" s="5" t="n">
        <v>32</v>
      </c>
      <c r="B51" s="23" t="n">
        <f aca="true">BETAINV(RAND(),T1_PERT!$F$5,T1_PERT!$G$5,T1_PERT!$C$5,T1_PERT!$E$5)</f>
        <v>3.83990310808104</v>
      </c>
      <c r="C51" s="23" t="n">
        <f aca="true">BETAINV(RAND(),T1_PERT!$F$6,T1_PERT!$G$6,T1_PERT!$C$6,T1_PERT!$E$6)</f>
        <v>6.77797619916018</v>
      </c>
      <c r="D51" s="23" t="n">
        <f aca="true">BETAINV(RAND(),T1_PERT!$F$7,T1_PERT!$G$7,T1_PERT!$C$7,T1_PERT!$E$7)</f>
        <v>7.6753247869001</v>
      </c>
      <c r="E51" s="23" t="n">
        <f aca="true">BETAINV(RAND(),T1_PERT!$F$8,T1_PERT!$G$8,T1_PERT!$C$8,T1_PERT!$E$8)</f>
        <v>4.8583285583438</v>
      </c>
      <c r="F51" s="23" t="n">
        <f aca="true">BETAINV(RAND(),T1_PERT!$F$9,T1_PERT!$G$9,T1_PERT!$C$9,T1_PERT!$E$9)</f>
        <v>3.51813145253466</v>
      </c>
      <c r="G51" s="23" t="n">
        <f aca="true">BETAINV(RAND(),T1_PERT!$F$10,T1_PERT!$G$10,T1_PERT!$C$10,T1_PERT!$E$10)</f>
        <v>1.7069387110154</v>
      </c>
      <c r="H51" s="23" t="n">
        <f aca="false">B51+C51+E51+G51</f>
        <v>17.1831465766004</v>
      </c>
      <c r="I51" s="23" t="n">
        <f aca="false">B51+D51+F51+G51</f>
        <v>16.7402980585312</v>
      </c>
      <c r="J51" s="23" t="n">
        <f aca="false">MAX(H51,I51)</f>
        <v>17.1831465766004</v>
      </c>
      <c r="K51" s="24" t="n">
        <f aca="false">IF(H51&gt;=I51,1,0)</f>
        <v>1</v>
      </c>
    </row>
    <row r="52" customFormat="false" ht="15" hidden="false" customHeight="false" outlineLevel="0" collapsed="false">
      <c r="A52" s="5" t="n">
        <v>33</v>
      </c>
      <c r="B52" s="23" t="n">
        <f aca="true">BETAINV(RAND(),T1_PERT!$F$5,T1_PERT!$G$5,T1_PERT!$C$5,T1_PERT!$E$5)</f>
        <v>5.21174725002675</v>
      </c>
      <c r="C52" s="23" t="n">
        <f aca="true">BETAINV(RAND(),T1_PERT!$F$6,T1_PERT!$G$6,T1_PERT!$C$6,T1_PERT!$E$6)</f>
        <v>5.08218183453262</v>
      </c>
      <c r="D52" s="23" t="n">
        <f aca="true">BETAINV(RAND(),T1_PERT!$F$7,T1_PERT!$G$7,T1_PERT!$C$7,T1_PERT!$E$7)</f>
        <v>5.31464806626833</v>
      </c>
      <c r="E52" s="23" t="n">
        <f aca="true">BETAINV(RAND(),T1_PERT!$F$8,T1_PERT!$G$8,T1_PERT!$C$8,T1_PERT!$E$8)</f>
        <v>4.50660202979318</v>
      </c>
      <c r="F52" s="23" t="n">
        <f aca="true">BETAINV(RAND(),T1_PERT!$F$9,T1_PERT!$G$9,T1_PERT!$C$9,T1_PERT!$E$9)</f>
        <v>4.1603398626902</v>
      </c>
      <c r="G52" s="23" t="n">
        <f aca="true">BETAINV(RAND(),T1_PERT!$F$10,T1_PERT!$G$10,T1_PERT!$C$10,T1_PERT!$E$10)</f>
        <v>2.43993530557135</v>
      </c>
      <c r="H52" s="23" t="n">
        <f aca="false">B52+C52+E52+G52</f>
        <v>17.2404664199239</v>
      </c>
      <c r="I52" s="23" t="n">
        <f aca="false">B52+D52+F52+G52</f>
        <v>17.1266704845566</v>
      </c>
      <c r="J52" s="23" t="n">
        <f aca="false">MAX(H52,I52)</f>
        <v>17.2404664199239</v>
      </c>
      <c r="K52" s="24" t="n">
        <f aca="false">IF(H52&gt;=I52,1,0)</f>
        <v>1</v>
      </c>
    </row>
    <row r="53" customFormat="false" ht="15" hidden="false" customHeight="false" outlineLevel="0" collapsed="false">
      <c r="A53" s="5" t="n">
        <v>34</v>
      </c>
      <c r="B53" s="23" t="n">
        <f aca="true">BETAINV(RAND(),T1_PERT!$F$5,T1_PERT!$G$5,T1_PERT!$C$5,T1_PERT!$E$5)</f>
        <v>3.27646563811727</v>
      </c>
      <c r="C53" s="23" t="n">
        <f aca="true">BETAINV(RAND(),T1_PERT!$F$6,T1_PERT!$G$6,T1_PERT!$C$6,T1_PERT!$E$6)</f>
        <v>5.27911542466546</v>
      </c>
      <c r="D53" s="23" t="n">
        <f aca="true">BETAINV(RAND(),T1_PERT!$F$7,T1_PERT!$G$7,T1_PERT!$C$7,T1_PERT!$E$7)</f>
        <v>5.86056991489896</v>
      </c>
      <c r="E53" s="23" t="n">
        <f aca="true">BETAINV(RAND(),T1_PERT!$F$8,T1_PERT!$G$8,T1_PERT!$C$8,T1_PERT!$E$8)</f>
        <v>4.41901006325473</v>
      </c>
      <c r="F53" s="23" t="n">
        <f aca="true">BETAINV(RAND(),T1_PERT!$F$9,T1_PERT!$G$9,T1_PERT!$C$9,T1_PERT!$E$9)</f>
        <v>3.75063528440407</v>
      </c>
      <c r="G53" s="23" t="n">
        <f aca="true">BETAINV(RAND(),T1_PERT!$F$10,T1_PERT!$G$10,T1_PERT!$C$10,T1_PERT!$E$10)</f>
        <v>1.75935898678198</v>
      </c>
      <c r="H53" s="23" t="n">
        <f aca="false">B53+C53+E53+G53</f>
        <v>14.7339501128194</v>
      </c>
      <c r="I53" s="23" t="n">
        <f aca="false">B53+D53+F53+G53</f>
        <v>14.6470298242023</v>
      </c>
      <c r="J53" s="23" t="n">
        <f aca="false">MAX(H53,I53)</f>
        <v>14.7339501128194</v>
      </c>
      <c r="K53" s="24" t="n">
        <f aca="false">IF(H53&gt;=I53,1,0)</f>
        <v>1</v>
      </c>
    </row>
    <row r="54" customFormat="false" ht="15" hidden="false" customHeight="false" outlineLevel="0" collapsed="false">
      <c r="A54" s="5" t="n">
        <v>35</v>
      </c>
      <c r="B54" s="23" t="n">
        <f aca="true">BETAINV(RAND(),T1_PERT!$F$5,T1_PERT!$G$5,T1_PERT!$C$5,T1_PERT!$E$5)</f>
        <v>3.65335800627376</v>
      </c>
      <c r="C54" s="23" t="n">
        <f aca="true">BETAINV(RAND(),T1_PERT!$F$6,T1_PERT!$G$6,T1_PERT!$C$6,T1_PERT!$E$6)</f>
        <v>6.736521007803</v>
      </c>
      <c r="D54" s="23" t="n">
        <f aca="true">BETAINV(RAND(),T1_PERT!$F$7,T1_PERT!$G$7,T1_PERT!$C$7,T1_PERT!$E$7)</f>
        <v>6.99164220029883</v>
      </c>
      <c r="E54" s="23" t="n">
        <f aca="true">BETAINV(RAND(),T1_PERT!$F$8,T1_PERT!$G$8,T1_PERT!$C$8,T1_PERT!$E$8)</f>
        <v>6.86797063509715</v>
      </c>
      <c r="F54" s="23" t="n">
        <f aca="true">BETAINV(RAND(),T1_PERT!$F$9,T1_PERT!$G$9,T1_PERT!$C$9,T1_PERT!$E$9)</f>
        <v>3.50013639599355</v>
      </c>
      <c r="G54" s="23" t="n">
        <f aca="true">BETAINV(RAND(),T1_PERT!$F$10,T1_PERT!$G$10,T1_PERT!$C$10,T1_PERT!$E$10)</f>
        <v>1.48223414552238</v>
      </c>
      <c r="H54" s="23" t="n">
        <f aca="false">B54+C54+E54+G54</f>
        <v>18.7400837946963</v>
      </c>
      <c r="I54" s="23" t="n">
        <f aca="false">B54+D54+F54+G54</f>
        <v>15.6273707480885</v>
      </c>
      <c r="J54" s="23" t="n">
        <f aca="false">MAX(H54,I54)</f>
        <v>18.7400837946963</v>
      </c>
      <c r="K54" s="24" t="n">
        <f aca="false">IF(H54&gt;=I54,1,0)</f>
        <v>1</v>
      </c>
    </row>
    <row r="55" customFormat="false" ht="15" hidden="false" customHeight="false" outlineLevel="0" collapsed="false">
      <c r="A55" s="5" t="n">
        <v>36</v>
      </c>
      <c r="B55" s="23" t="n">
        <f aca="true">BETAINV(RAND(),T1_PERT!$F$5,T1_PERT!$G$5,T1_PERT!$C$5,T1_PERT!$E$5)</f>
        <v>3.30766952107241</v>
      </c>
      <c r="C55" s="23" t="n">
        <f aca="true">BETAINV(RAND(),T1_PERT!$F$6,T1_PERT!$G$6,T1_PERT!$C$6,T1_PERT!$E$6)</f>
        <v>5.61400818850811</v>
      </c>
      <c r="D55" s="23" t="n">
        <f aca="true">BETAINV(RAND(),T1_PERT!$F$7,T1_PERT!$G$7,T1_PERT!$C$7,T1_PERT!$E$7)</f>
        <v>7.16285428986275</v>
      </c>
      <c r="E55" s="23" t="n">
        <f aca="true">BETAINV(RAND(),T1_PERT!$F$8,T1_PERT!$G$8,T1_PERT!$C$8,T1_PERT!$E$8)</f>
        <v>5.01340674158167</v>
      </c>
      <c r="F55" s="23" t="n">
        <f aca="true">BETAINV(RAND(),T1_PERT!$F$9,T1_PERT!$G$9,T1_PERT!$C$9,T1_PERT!$E$9)</f>
        <v>4.00864239378232</v>
      </c>
      <c r="G55" s="23" t="n">
        <f aca="true">BETAINV(RAND(),T1_PERT!$F$10,T1_PERT!$G$10,T1_PERT!$C$10,T1_PERT!$E$10)</f>
        <v>1.6769290169241</v>
      </c>
      <c r="H55" s="23" t="n">
        <f aca="false">B55+C55+E55+G55</f>
        <v>15.6120134680863</v>
      </c>
      <c r="I55" s="23" t="n">
        <f aca="false">B55+D55+F55+G55</f>
        <v>16.1560952216416</v>
      </c>
      <c r="J55" s="23" t="n">
        <f aca="false">MAX(H55,I55)</f>
        <v>16.1560952216416</v>
      </c>
      <c r="K55" s="24" t="n">
        <f aca="false">IF(H55&gt;=I55,1,0)</f>
        <v>0</v>
      </c>
    </row>
    <row r="56" customFormat="false" ht="15" hidden="false" customHeight="false" outlineLevel="0" collapsed="false">
      <c r="A56" s="5" t="n">
        <v>37</v>
      </c>
      <c r="B56" s="23" t="n">
        <f aca="true">BETAINV(RAND(),T1_PERT!$F$5,T1_PERT!$G$5,T1_PERT!$C$5,T1_PERT!$E$5)</f>
        <v>3.00775454461385</v>
      </c>
      <c r="C56" s="23" t="n">
        <f aca="true">BETAINV(RAND(),T1_PERT!$F$6,T1_PERT!$G$6,T1_PERT!$C$6,T1_PERT!$E$6)</f>
        <v>3.63558312071055</v>
      </c>
      <c r="D56" s="23" t="n">
        <f aca="true">BETAINV(RAND(),T1_PERT!$F$7,T1_PERT!$G$7,T1_PERT!$C$7,T1_PERT!$E$7)</f>
        <v>5.94856981513025</v>
      </c>
      <c r="E56" s="23" t="n">
        <f aca="true">BETAINV(RAND(),T1_PERT!$F$8,T1_PERT!$G$8,T1_PERT!$C$8,T1_PERT!$E$8)</f>
        <v>5.2671825532451</v>
      </c>
      <c r="F56" s="23" t="n">
        <f aca="true">BETAINV(RAND(),T1_PERT!$F$9,T1_PERT!$G$9,T1_PERT!$C$9,T1_PERT!$E$9)</f>
        <v>5.49726834667705</v>
      </c>
      <c r="G56" s="23" t="n">
        <f aca="true">BETAINV(RAND(),T1_PERT!$F$10,T1_PERT!$G$10,T1_PERT!$C$10,T1_PERT!$E$10)</f>
        <v>2.50228855195988</v>
      </c>
      <c r="H56" s="23" t="n">
        <f aca="false">B56+C56+E56+G56</f>
        <v>14.4128087705294</v>
      </c>
      <c r="I56" s="23" t="n">
        <f aca="false">B56+D56+F56+G56</f>
        <v>16.955881258381</v>
      </c>
      <c r="J56" s="23" t="n">
        <f aca="false">MAX(H56,I56)</f>
        <v>16.955881258381</v>
      </c>
      <c r="K56" s="24" t="n">
        <f aca="false">IF(H56&gt;=I56,1,0)</f>
        <v>0</v>
      </c>
    </row>
    <row r="57" customFormat="false" ht="15" hidden="false" customHeight="false" outlineLevel="0" collapsed="false">
      <c r="A57" s="5" t="n">
        <v>38</v>
      </c>
      <c r="B57" s="23" t="n">
        <f aca="true">BETAINV(RAND(),T1_PERT!$F$5,T1_PERT!$G$5,T1_PERT!$C$5,T1_PERT!$E$5)</f>
        <v>2.98455159607839</v>
      </c>
      <c r="C57" s="23" t="n">
        <f aca="true">BETAINV(RAND(),T1_PERT!$F$6,T1_PERT!$G$6,T1_PERT!$C$6,T1_PERT!$E$6)</f>
        <v>3.5821455265311</v>
      </c>
      <c r="D57" s="23" t="n">
        <f aca="true">BETAINV(RAND(),T1_PERT!$F$7,T1_PERT!$G$7,T1_PERT!$C$7,T1_PERT!$E$7)</f>
        <v>7.04094001159353</v>
      </c>
      <c r="E57" s="23" t="n">
        <f aca="true">BETAINV(RAND(),T1_PERT!$F$8,T1_PERT!$G$8,T1_PERT!$C$8,T1_PERT!$E$8)</f>
        <v>5.022873734858</v>
      </c>
      <c r="F57" s="23" t="n">
        <f aca="true">BETAINV(RAND(),T1_PERT!$F$9,T1_PERT!$G$9,T1_PERT!$C$9,T1_PERT!$E$9)</f>
        <v>5.61274576320522</v>
      </c>
      <c r="G57" s="23" t="n">
        <f aca="true">BETAINV(RAND(),T1_PERT!$F$10,T1_PERT!$G$10,T1_PERT!$C$10,T1_PERT!$E$10)</f>
        <v>1.74004446348922</v>
      </c>
      <c r="H57" s="23" t="n">
        <f aca="false">B57+C57+E57+G57</f>
        <v>13.3296153209567</v>
      </c>
      <c r="I57" s="23" t="n">
        <f aca="false">B57+D57+F57+G57</f>
        <v>17.3782818343664</v>
      </c>
      <c r="J57" s="23" t="n">
        <f aca="false">MAX(H57,I57)</f>
        <v>17.3782818343664</v>
      </c>
      <c r="K57" s="24" t="n">
        <f aca="false">IF(H57&gt;=I57,1,0)</f>
        <v>0</v>
      </c>
    </row>
    <row r="58" customFormat="false" ht="15" hidden="false" customHeight="false" outlineLevel="0" collapsed="false">
      <c r="A58" s="5" t="n">
        <v>39</v>
      </c>
      <c r="B58" s="23" t="n">
        <f aca="true">BETAINV(RAND(),T1_PERT!$F$5,T1_PERT!$G$5,T1_PERT!$C$5,T1_PERT!$E$5)</f>
        <v>3.30493009130454</v>
      </c>
      <c r="C58" s="23" t="n">
        <f aca="true">BETAINV(RAND(),T1_PERT!$F$6,T1_PERT!$G$6,T1_PERT!$C$6,T1_PERT!$E$6)</f>
        <v>6.13492368309244</v>
      </c>
      <c r="D58" s="23" t="n">
        <f aca="true">BETAINV(RAND(),T1_PERT!$F$7,T1_PERT!$G$7,T1_PERT!$C$7,T1_PERT!$E$7)</f>
        <v>6.56967207951967</v>
      </c>
      <c r="E58" s="23" t="n">
        <f aca="true">BETAINV(RAND(),T1_PERT!$F$8,T1_PERT!$G$8,T1_PERT!$C$8,T1_PERT!$E$8)</f>
        <v>5.20396460768123</v>
      </c>
      <c r="F58" s="23" t="n">
        <f aca="true">BETAINV(RAND(),T1_PERT!$F$9,T1_PERT!$G$9,T1_PERT!$C$9,T1_PERT!$E$9)</f>
        <v>3.37874084806501</v>
      </c>
      <c r="G58" s="23" t="n">
        <f aca="true">BETAINV(RAND(),T1_PERT!$F$10,T1_PERT!$G$10,T1_PERT!$C$10,T1_PERT!$E$10)</f>
        <v>2.14937213313854</v>
      </c>
      <c r="H58" s="23" t="n">
        <f aca="false">B58+C58+E58+G58</f>
        <v>16.7931905152168</v>
      </c>
      <c r="I58" s="23" t="n">
        <f aca="false">B58+D58+F58+G58</f>
        <v>15.4027151520278</v>
      </c>
      <c r="J58" s="23" t="n">
        <f aca="false">MAX(H58,I58)</f>
        <v>16.7931905152168</v>
      </c>
      <c r="K58" s="24" t="n">
        <f aca="false">IF(H58&gt;=I58,1,0)</f>
        <v>1</v>
      </c>
    </row>
    <row r="59" customFormat="false" ht="15" hidden="false" customHeight="false" outlineLevel="0" collapsed="false">
      <c r="A59" s="5" t="n">
        <v>40</v>
      </c>
      <c r="B59" s="23" t="n">
        <f aca="true">BETAINV(RAND(),T1_PERT!$F$5,T1_PERT!$G$5,T1_PERT!$C$5,T1_PERT!$E$5)</f>
        <v>4.16942711359104</v>
      </c>
      <c r="C59" s="23" t="n">
        <f aca="true">BETAINV(RAND(),T1_PERT!$F$6,T1_PERT!$G$6,T1_PERT!$C$6,T1_PERT!$E$6)</f>
        <v>5.16127838242232</v>
      </c>
      <c r="D59" s="23" t="n">
        <f aca="true">BETAINV(RAND(),T1_PERT!$F$7,T1_PERT!$G$7,T1_PERT!$C$7,T1_PERT!$E$7)</f>
        <v>6.24071778003564</v>
      </c>
      <c r="E59" s="23" t="n">
        <f aca="true">BETAINV(RAND(),T1_PERT!$F$8,T1_PERT!$G$8,T1_PERT!$C$8,T1_PERT!$E$8)</f>
        <v>5.17366048276123</v>
      </c>
      <c r="F59" s="23" t="n">
        <f aca="true">BETAINV(RAND(),T1_PERT!$F$9,T1_PERT!$G$9,T1_PERT!$C$9,T1_PERT!$E$9)</f>
        <v>4.82066635294595</v>
      </c>
      <c r="G59" s="23" t="n">
        <f aca="true">BETAINV(RAND(),T1_PERT!$F$10,T1_PERT!$G$10,T1_PERT!$C$10,T1_PERT!$E$10)</f>
        <v>1.90893813321344</v>
      </c>
      <c r="H59" s="23" t="n">
        <f aca="false">B59+C59+E59+G59</f>
        <v>16.413304111988</v>
      </c>
      <c r="I59" s="23" t="n">
        <f aca="false">B59+D59+F59+G59</f>
        <v>17.1397493797861</v>
      </c>
      <c r="J59" s="23" t="n">
        <f aca="false">MAX(H59,I59)</f>
        <v>17.1397493797861</v>
      </c>
      <c r="K59" s="24" t="n">
        <f aca="false">IF(H59&gt;=I59,1,0)</f>
        <v>0</v>
      </c>
    </row>
    <row r="60" customFormat="false" ht="15" hidden="false" customHeight="false" outlineLevel="0" collapsed="false">
      <c r="A60" s="5" t="n">
        <v>41</v>
      </c>
      <c r="B60" s="23" t="n">
        <f aca="true">BETAINV(RAND(),T1_PERT!$F$5,T1_PERT!$G$5,T1_PERT!$C$5,T1_PERT!$E$5)</f>
        <v>2.5552411158617</v>
      </c>
      <c r="C60" s="23" t="n">
        <f aca="true">BETAINV(RAND(),T1_PERT!$F$6,T1_PERT!$G$6,T1_PERT!$C$6,T1_PERT!$E$6)</f>
        <v>4.58056585453559</v>
      </c>
      <c r="D60" s="23" t="n">
        <f aca="true">BETAINV(RAND(),T1_PERT!$F$7,T1_PERT!$G$7,T1_PERT!$C$7,T1_PERT!$E$7)</f>
        <v>5.10957697688484</v>
      </c>
      <c r="E60" s="23" t="n">
        <f aca="true">BETAINV(RAND(),T1_PERT!$F$8,T1_PERT!$G$8,T1_PERT!$C$8,T1_PERT!$E$8)</f>
        <v>5.54813396321091</v>
      </c>
      <c r="F60" s="23" t="n">
        <f aca="true">BETAINV(RAND(),T1_PERT!$F$9,T1_PERT!$G$9,T1_PERT!$C$9,T1_PERT!$E$9)</f>
        <v>6.17876675638273</v>
      </c>
      <c r="G60" s="23" t="n">
        <f aca="true">BETAINV(RAND(),T1_PERT!$F$10,T1_PERT!$G$10,T1_PERT!$C$10,T1_PERT!$E$10)</f>
        <v>1.58173356704229</v>
      </c>
      <c r="H60" s="23" t="n">
        <f aca="false">B60+C60+E60+G60</f>
        <v>14.2656745006505</v>
      </c>
      <c r="I60" s="23" t="n">
        <f aca="false">B60+D60+F60+G60</f>
        <v>15.4253184161715</v>
      </c>
      <c r="J60" s="23" t="n">
        <f aca="false">MAX(H60,I60)</f>
        <v>15.4253184161715</v>
      </c>
      <c r="K60" s="24" t="n">
        <f aca="false">IF(H60&gt;=I60,1,0)</f>
        <v>0</v>
      </c>
    </row>
    <row r="61" customFormat="false" ht="15" hidden="false" customHeight="false" outlineLevel="0" collapsed="false">
      <c r="A61" s="5" t="n">
        <v>42</v>
      </c>
      <c r="B61" s="23" t="n">
        <f aca="true">BETAINV(RAND(),T1_PERT!$F$5,T1_PERT!$G$5,T1_PERT!$C$5,T1_PERT!$E$5)</f>
        <v>3.87814677968996</v>
      </c>
      <c r="C61" s="23" t="n">
        <f aca="true">BETAINV(RAND(),T1_PERT!$F$6,T1_PERT!$G$6,T1_PERT!$C$6,T1_PERT!$E$6)</f>
        <v>5.45898986558242</v>
      </c>
      <c r="D61" s="23" t="n">
        <f aca="true">BETAINV(RAND(),T1_PERT!$F$7,T1_PERT!$G$7,T1_PERT!$C$7,T1_PERT!$E$7)</f>
        <v>5.72417803621538</v>
      </c>
      <c r="E61" s="23" t="n">
        <f aca="true">BETAINV(RAND(),T1_PERT!$F$8,T1_PERT!$G$8,T1_PERT!$C$8,T1_PERT!$E$8)</f>
        <v>4.84492256078632</v>
      </c>
      <c r="F61" s="23" t="n">
        <f aca="true">BETAINV(RAND(),T1_PERT!$F$9,T1_PERT!$G$9,T1_PERT!$C$9,T1_PERT!$E$9)</f>
        <v>5.52360759266805</v>
      </c>
      <c r="G61" s="23" t="n">
        <f aca="true">BETAINV(RAND(),T1_PERT!$F$10,T1_PERT!$G$10,T1_PERT!$C$10,T1_PERT!$E$10)</f>
        <v>1.54254363444047</v>
      </c>
      <c r="H61" s="23" t="n">
        <f aca="false">B61+C61+E61+G61</f>
        <v>15.7246028404992</v>
      </c>
      <c r="I61" s="23" t="n">
        <f aca="false">B61+D61+F61+G61</f>
        <v>16.6684760430139</v>
      </c>
      <c r="J61" s="23" t="n">
        <f aca="false">MAX(H61,I61)</f>
        <v>16.6684760430139</v>
      </c>
      <c r="K61" s="24" t="n">
        <f aca="false">IF(H61&gt;=I61,1,0)</f>
        <v>0</v>
      </c>
    </row>
    <row r="62" customFormat="false" ht="15" hidden="false" customHeight="false" outlineLevel="0" collapsed="false">
      <c r="A62" s="5" t="n">
        <v>43</v>
      </c>
      <c r="B62" s="23" t="n">
        <f aca="true">BETAINV(RAND(),T1_PERT!$F$5,T1_PERT!$G$5,T1_PERT!$C$5,T1_PERT!$E$5)</f>
        <v>4.09003008259701</v>
      </c>
      <c r="C62" s="23" t="n">
        <f aca="true">BETAINV(RAND(),T1_PERT!$F$6,T1_PERT!$G$6,T1_PERT!$C$6,T1_PERT!$E$6)</f>
        <v>6.52331415489752</v>
      </c>
      <c r="D62" s="23" t="n">
        <f aca="true">BETAINV(RAND(),T1_PERT!$F$7,T1_PERT!$G$7,T1_PERT!$C$7,T1_PERT!$E$7)</f>
        <v>6.73666373487056</v>
      </c>
      <c r="E62" s="23" t="n">
        <f aca="true">BETAINV(RAND(),T1_PERT!$F$8,T1_PERT!$G$8,T1_PERT!$C$8,T1_PERT!$E$8)</f>
        <v>5.85902782408927</v>
      </c>
      <c r="F62" s="23" t="n">
        <f aca="true">BETAINV(RAND(),T1_PERT!$F$9,T1_PERT!$G$9,T1_PERT!$C$9,T1_PERT!$E$9)</f>
        <v>3.40896548588109</v>
      </c>
      <c r="G62" s="23" t="n">
        <f aca="true">BETAINV(RAND(),T1_PERT!$F$10,T1_PERT!$G$10,T1_PERT!$C$10,T1_PERT!$E$10)</f>
        <v>1.63397124918809</v>
      </c>
      <c r="H62" s="23" t="n">
        <f aca="false">B62+C62+E62+G62</f>
        <v>18.1063433107719</v>
      </c>
      <c r="I62" s="23" t="n">
        <f aca="false">B62+D62+F62+G62</f>
        <v>15.8696305525367</v>
      </c>
      <c r="J62" s="23" t="n">
        <f aca="false">MAX(H62,I62)</f>
        <v>18.1063433107719</v>
      </c>
      <c r="K62" s="24" t="n">
        <f aca="false">IF(H62&gt;=I62,1,0)</f>
        <v>1</v>
      </c>
    </row>
    <row r="63" customFormat="false" ht="15" hidden="false" customHeight="false" outlineLevel="0" collapsed="false">
      <c r="A63" s="5" t="n">
        <v>44</v>
      </c>
      <c r="B63" s="23" t="n">
        <f aca="true">BETAINV(RAND(),T1_PERT!$F$5,T1_PERT!$G$5,T1_PERT!$C$5,T1_PERT!$E$5)</f>
        <v>3.32924320756907</v>
      </c>
      <c r="C63" s="23" t="n">
        <f aca="true">BETAINV(RAND(),T1_PERT!$F$6,T1_PERT!$G$6,T1_PERT!$C$6,T1_PERT!$E$6)</f>
        <v>5.46727874072488</v>
      </c>
      <c r="D63" s="23" t="n">
        <f aca="true">BETAINV(RAND(),T1_PERT!$F$7,T1_PERT!$G$7,T1_PERT!$C$7,T1_PERT!$E$7)</f>
        <v>4.27065784670591</v>
      </c>
      <c r="E63" s="23" t="n">
        <f aca="true">BETAINV(RAND(),T1_PERT!$F$8,T1_PERT!$G$8,T1_PERT!$C$8,T1_PERT!$E$8)</f>
        <v>5.14449746447573</v>
      </c>
      <c r="F63" s="23" t="n">
        <f aca="true">BETAINV(RAND(),T1_PERT!$F$9,T1_PERT!$G$9,T1_PERT!$C$9,T1_PERT!$E$9)</f>
        <v>5.98880767995591</v>
      </c>
      <c r="G63" s="23" t="n">
        <f aca="true">BETAINV(RAND(),T1_PERT!$F$10,T1_PERT!$G$10,T1_PERT!$C$10,T1_PERT!$E$10)</f>
        <v>1.87629065128796</v>
      </c>
      <c r="H63" s="23" t="n">
        <f aca="false">B63+C63+E63+G63</f>
        <v>15.8173100640576</v>
      </c>
      <c r="I63" s="23" t="n">
        <f aca="false">B63+D63+F63+G63</f>
        <v>15.4649993855189</v>
      </c>
      <c r="J63" s="23" t="n">
        <f aca="false">MAX(H63,I63)</f>
        <v>15.8173100640576</v>
      </c>
      <c r="K63" s="24" t="n">
        <f aca="false">IF(H63&gt;=I63,1,0)</f>
        <v>1</v>
      </c>
    </row>
    <row r="64" customFormat="false" ht="15" hidden="false" customHeight="false" outlineLevel="0" collapsed="false">
      <c r="A64" s="5" t="n">
        <v>45</v>
      </c>
      <c r="B64" s="23" t="n">
        <f aca="true">BETAINV(RAND(),T1_PERT!$F$5,T1_PERT!$G$5,T1_PERT!$C$5,T1_PERT!$E$5)</f>
        <v>4.26763582574762</v>
      </c>
      <c r="C64" s="23" t="n">
        <f aca="true">BETAINV(RAND(),T1_PERT!$F$6,T1_PERT!$G$6,T1_PERT!$C$6,T1_PERT!$E$6)</f>
        <v>6.4489107246629</v>
      </c>
      <c r="D64" s="23" t="n">
        <f aca="true">BETAINV(RAND(),T1_PERT!$F$7,T1_PERT!$G$7,T1_PERT!$C$7,T1_PERT!$E$7)</f>
        <v>4.28753064476842</v>
      </c>
      <c r="E64" s="23" t="n">
        <f aca="true">BETAINV(RAND(),T1_PERT!$F$8,T1_PERT!$G$8,T1_PERT!$C$8,T1_PERT!$E$8)</f>
        <v>5.29605258200073</v>
      </c>
      <c r="F64" s="23" t="n">
        <f aca="true">BETAINV(RAND(),T1_PERT!$F$9,T1_PERT!$G$9,T1_PERT!$C$9,T1_PERT!$E$9)</f>
        <v>4.13922909134055</v>
      </c>
      <c r="G64" s="23" t="n">
        <f aca="true">BETAINV(RAND(),T1_PERT!$F$10,T1_PERT!$G$10,T1_PERT!$C$10,T1_PERT!$E$10)</f>
        <v>2.02358365307212</v>
      </c>
      <c r="H64" s="23" t="n">
        <f aca="false">B64+C64+E64+G64</f>
        <v>18.0361827854834</v>
      </c>
      <c r="I64" s="23" t="n">
        <f aca="false">B64+D64+F64+G64</f>
        <v>14.7179792149287</v>
      </c>
      <c r="J64" s="23" t="n">
        <f aca="false">MAX(H64,I64)</f>
        <v>18.0361827854834</v>
      </c>
      <c r="K64" s="24" t="n">
        <f aca="false">IF(H64&gt;=I64,1,0)</f>
        <v>1</v>
      </c>
    </row>
    <row r="65" customFormat="false" ht="15" hidden="false" customHeight="false" outlineLevel="0" collapsed="false">
      <c r="A65" s="5" t="n">
        <v>46</v>
      </c>
      <c r="B65" s="23" t="n">
        <f aca="true">BETAINV(RAND(),T1_PERT!$F$5,T1_PERT!$G$5,T1_PERT!$C$5,T1_PERT!$E$5)</f>
        <v>3.00666696021606</v>
      </c>
      <c r="C65" s="23" t="n">
        <f aca="true">BETAINV(RAND(),T1_PERT!$F$6,T1_PERT!$G$6,T1_PERT!$C$6,T1_PERT!$E$6)</f>
        <v>6.10590866194114</v>
      </c>
      <c r="D65" s="23" t="n">
        <f aca="true">BETAINV(RAND(),T1_PERT!$F$7,T1_PERT!$G$7,T1_PERT!$C$7,T1_PERT!$E$7)</f>
        <v>3.36503891589281</v>
      </c>
      <c r="E65" s="23" t="n">
        <f aca="true">BETAINV(RAND(),T1_PERT!$F$8,T1_PERT!$G$8,T1_PERT!$C$8,T1_PERT!$E$8)</f>
        <v>5.53019643931707</v>
      </c>
      <c r="F65" s="23" t="n">
        <f aca="true">BETAINV(RAND(),T1_PERT!$F$9,T1_PERT!$G$9,T1_PERT!$C$9,T1_PERT!$E$9)</f>
        <v>4.02395971269163</v>
      </c>
      <c r="G65" s="23" t="n">
        <f aca="true">BETAINV(RAND(),T1_PERT!$F$10,T1_PERT!$G$10,T1_PERT!$C$10,T1_PERT!$E$10)</f>
        <v>2.35625434385077</v>
      </c>
      <c r="H65" s="23" t="n">
        <f aca="false">B65+C65+E65+G65</f>
        <v>16.999026405325</v>
      </c>
      <c r="I65" s="23" t="n">
        <f aca="false">B65+D65+F65+G65</f>
        <v>12.7519199326513</v>
      </c>
      <c r="J65" s="23" t="n">
        <f aca="false">MAX(H65,I65)</f>
        <v>16.999026405325</v>
      </c>
      <c r="K65" s="24" t="n">
        <f aca="false">IF(H65&gt;=I65,1,0)</f>
        <v>1</v>
      </c>
    </row>
    <row r="66" customFormat="false" ht="15" hidden="false" customHeight="false" outlineLevel="0" collapsed="false">
      <c r="A66" s="5" t="n">
        <v>47</v>
      </c>
      <c r="B66" s="23" t="n">
        <f aca="true">BETAINV(RAND(),T1_PERT!$F$5,T1_PERT!$G$5,T1_PERT!$C$5,T1_PERT!$E$5)</f>
        <v>3.46514789554825</v>
      </c>
      <c r="C66" s="23" t="n">
        <f aca="true">BETAINV(RAND(),T1_PERT!$F$6,T1_PERT!$G$6,T1_PERT!$C$6,T1_PERT!$E$6)</f>
        <v>4.28609762955332</v>
      </c>
      <c r="D66" s="23" t="n">
        <f aca="true">BETAINV(RAND(),T1_PERT!$F$7,T1_PERT!$G$7,T1_PERT!$C$7,T1_PERT!$E$7)</f>
        <v>6.37943606314719</v>
      </c>
      <c r="E66" s="23" t="n">
        <f aca="true">BETAINV(RAND(),T1_PERT!$F$8,T1_PERT!$G$8,T1_PERT!$C$8,T1_PERT!$E$8)</f>
        <v>4.70250217064478</v>
      </c>
      <c r="F66" s="23" t="n">
        <f aca="true">BETAINV(RAND(),T1_PERT!$F$9,T1_PERT!$G$9,T1_PERT!$C$9,T1_PERT!$E$9)</f>
        <v>3.712883478319</v>
      </c>
      <c r="G66" s="23" t="n">
        <f aca="true">BETAINV(RAND(),T1_PERT!$F$10,T1_PERT!$G$10,T1_PERT!$C$10,T1_PERT!$E$10)</f>
        <v>1.8219681227609</v>
      </c>
      <c r="H66" s="23" t="n">
        <f aca="false">B66+C66+E66+G66</f>
        <v>14.2757158185072</v>
      </c>
      <c r="I66" s="23" t="n">
        <f aca="false">B66+D66+F66+G66</f>
        <v>15.3794355597753</v>
      </c>
      <c r="J66" s="23" t="n">
        <f aca="false">MAX(H66,I66)</f>
        <v>15.3794355597753</v>
      </c>
      <c r="K66" s="24" t="n">
        <f aca="false">IF(H66&gt;=I66,1,0)</f>
        <v>0</v>
      </c>
    </row>
    <row r="67" customFormat="false" ht="15" hidden="false" customHeight="false" outlineLevel="0" collapsed="false">
      <c r="A67" s="5" t="n">
        <v>48</v>
      </c>
      <c r="B67" s="23" t="n">
        <f aca="true">BETAINV(RAND(),T1_PERT!$F$5,T1_PERT!$G$5,T1_PERT!$C$5,T1_PERT!$E$5)</f>
        <v>3.26597200730687</v>
      </c>
      <c r="C67" s="23" t="n">
        <f aca="true">BETAINV(RAND(),T1_PERT!$F$6,T1_PERT!$G$6,T1_PERT!$C$6,T1_PERT!$E$6)</f>
        <v>5.7209211203967</v>
      </c>
      <c r="D67" s="23" t="n">
        <f aca="true">BETAINV(RAND(),T1_PERT!$F$7,T1_PERT!$G$7,T1_PERT!$C$7,T1_PERT!$E$7)</f>
        <v>6.53518483375282</v>
      </c>
      <c r="E67" s="23" t="n">
        <f aca="true">BETAINV(RAND(),T1_PERT!$F$8,T1_PERT!$G$8,T1_PERT!$C$8,T1_PERT!$E$8)</f>
        <v>7.12101089860549</v>
      </c>
      <c r="F67" s="23" t="n">
        <f aca="true">BETAINV(RAND(),T1_PERT!$F$9,T1_PERT!$G$9,T1_PERT!$C$9,T1_PERT!$E$9)</f>
        <v>3.34855908442727</v>
      </c>
      <c r="G67" s="23" t="n">
        <f aca="true">BETAINV(RAND(),T1_PERT!$F$10,T1_PERT!$G$10,T1_PERT!$C$10,T1_PERT!$E$10)</f>
        <v>1.98059303171859</v>
      </c>
      <c r="H67" s="23" t="n">
        <f aca="false">B67+C67+E67+G67</f>
        <v>18.0884970580276</v>
      </c>
      <c r="I67" s="23" t="n">
        <f aca="false">B67+D67+F67+G67</f>
        <v>15.1303089572055</v>
      </c>
      <c r="J67" s="23" t="n">
        <f aca="false">MAX(H67,I67)</f>
        <v>18.0884970580276</v>
      </c>
      <c r="K67" s="24" t="n">
        <f aca="false">IF(H67&gt;=I67,1,0)</f>
        <v>1</v>
      </c>
    </row>
    <row r="68" customFormat="false" ht="15" hidden="false" customHeight="false" outlineLevel="0" collapsed="false">
      <c r="A68" s="5" t="n">
        <v>49</v>
      </c>
      <c r="B68" s="23" t="n">
        <f aca="true">BETAINV(RAND(),T1_PERT!$F$5,T1_PERT!$G$5,T1_PERT!$C$5,T1_PERT!$E$5)</f>
        <v>2.51995993115249</v>
      </c>
      <c r="C68" s="23" t="n">
        <f aca="true">BETAINV(RAND(),T1_PERT!$F$6,T1_PERT!$G$6,T1_PERT!$C$6,T1_PERT!$E$6)</f>
        <v>6.37273976422256</v>
      </c>
      <c r="D68" s="23" t="n">
        <f aca="true">BETAINV(RAND(),T1_PERT!$F$7,T1_PERT!$G$7,T1_PERT!$C$7,T1_PERT!$E$7)</f>
        <v>5.8128381521973</v>
      </c>
      <c r="E68" s="23" t="n">
        <f aca="true">BETAINV(RAND(),T1_PERT!$F$8,T1_PERT!$G$8,T1_PERT!$C$8,T1_PERT!$E$8)</f>
        <v>4.8821472485253</v>
      </c>
      <c r="F68" s="23" t="n">
        <f aca="true">BETAINV(RAND(),T1_PERT!$F$9,T1_PERT!$G$9,T1_PERT!$C$9,T1_PERT!$E$9)</f>
        <v>4.61515684167942</v>
      </c>
      <c r="G68" s="23" t="n">
        <f aca="true">BETAINV(RAND(),T1_PERT!$F$10,T1_PERT!$G$10,T1_PERT!$C$10,T1_PERT!$E$10)</f>
        <v>2.58064891886412</v>
      </c>
      <c r="H68" s="23" t="n">
        <f aca="false">B68+C68+E68+G68</f>
        <v>16.3554958627645</v>
      </c>
      <c r="I68" s="23" t="n">
        <f aca="false">B68+D68+F68+G68</f>
        <v>15.5286038438933</v>
      </c>
      <c r="J68" s="23" t="n">
        <f aca="false">MAX(H68,I68)</f>
        <v>16.3554958627645</v>
      </c>
      <c r="K68" s="24" t="n">
        <f aca="false">IF(H68&gt;=I68,1,0)</f>
        <v>1</v>
      </c>
    </row>
    <row r="69" customFormat="false" ht="15" hidden="false" customHeight="false" outlineLevel="0" collapsed="false">
      <c r="A69" s="5" t="n">
        <v>50</v>
      </c>
      <c r="B69" s="23" t="n">
        <f aca="true">BETAINV(RAND(),T1_PERT!$F$5,T1_PERT!$G$5,T1_PERT!$C$5,T1_PERT!$E$5)</f>
        <v>2.33055034165122</v>
      </c>
      <c r="C69" s="23" t="n">
        <f aca="true">BETAINV(RAND(),T1_PERT!$F$6,T1_PERT!$G$6,T1_PERT!$C$6,T1_PERT!$E$6)</f>
        <v>6.23019588151015</v>
      </c>
      <c r="D69" s="23" t="n">
        <f aca="true">BETAINV(RAND(),T1_PERT!$F$7,T1_PERT!$G$7,T1_PERT!$C$7,T1_PERT!$E$7)</f>
        <v>4.7679342500896</v>
      </c>
      <c r="E69" s="23" t="n">
        <f aca="true">BETAINV(RAND(),T1_PERT!$F$8,T1_PERT!$G$8,T1_PERT!$C$8,T1_PERT!$E$8)</f>
        <v>5.18416404573115</v>
      </c>
      <c r="F69" s="23" t="n">
        <f aca="true">BETAINV(RAND(),T1_PERT!$F$9,T1_PERT!$G$9,T1_PERT!$C$9,T1_PERT!$E$9)</f>
        <v>4.79746847593021</v>
      </c>
      <c r="G69" s="23" t="n">
        <f aca="true">BETAINV(RAND(),T1_PERT!$F$10,T1_PERT!$G$10,T1_PERT!$C$10,T1_PERT!$E$10)</f>
        <v>2.09125205972644</v>
      </c>
      <c r="H69" s="23" t="n">
        <f aca="false">B69+C69+E69+G69</f>
        <v>15.836162328619</v>
      </c>
      <c r="I69" s="23" t="n">
        <f aca="false">B69+D69+F69+G69</f>
        <v>13.9872051273975</v>
      </c>
      <c r="J69" s="23" t="n">
        <f aca="false">MAX(H69,I69)</f>
        <v>15.836162328619</v>
      </c>
      <c r="K69" s="24" t="n">
        <f aca="false">IF(H69&gt;=I69,1,0)</f>
        <v>1</v>
      </c>
    </row>
    <row r="70" customFormat="false" ht="15" hidden="false" customHeight="false" outlineLevel="0" collapsed="false">
      <c r="A70" s="5" t="n">
        <v>51</v>
      </c>
      <c r="B70" s="23" t="n">
        <f aca="true">BETAINV(RAND(),T1_PERT!$F$5,T1_PERT!$G$5,T1_PERT!$C$5,T1_PERT!$E$5)</f>
        <v>3.54998991423147</v>
      </c>
      <c r="C70" s="23" t="n">
        <f aca="true">BETAINV(RAND(),T1_PERT!$F$6,T1_PERT!$G$6,T1_PERT!$C$6,T1_PERT!$E$6)</f>
        <v>4.89462045213558</v>
      </c>
      <c r="D70" s="23" t="n">
        <f aca="true">BETAINV(RAND(),T1_PERT!$F$7,T1_PERT!$G$7,T1_PERT!$C$7,T1_PERT!$E$7)</f>
        <v>4.8053682146521</v>
      </c>
      <c r="E70" s="23" t="n">
        <f aca="true">BETAINV(RAND(),T1_PERT!$F$8,T1_PERT!$G$8,T1_PERT!$C$8,T1_PERT!$E$8)</f>
        <v>5.31057408581018</v>
      </c>
      <c r="F70" s="23" t="n">
        <f aca="true">BETAINV(RAND(),T1_PERT!$F$9,T1_PERT!$G$9,T1_PERT!$C$9,T1_PERT!$E$9)</f>
        <v>3.93313994089677</v>
      </c>
      <c r="G70" s="23" t="n">
        <f aca="true">BETAINV(RAND(),T1_PERT!$F$10,T1_PERT!$G$10,T1_PERT!$C$10,T1_PERT!$E$10)</f>
        <v>1.8028974741604</v>
      </c>
      <c r="H70" s="23" t="n">
        <f aca="false">B70+C70+E70+G70</f>
        <v>15.5580819263376</v>
      </c>
      <c r="I70" s="23" t="n">
        <f aca="false">B70+D70+F70+G70</f>
        <v>14.0913955439407</v>
      </c>
      <c r="J70" s="23" t="n">
        <f aca="false">MAX(H70,I70)</f>
        <v>15.5580819263376</v>
      </c>
      <c r="K70" s="24" t="n">
        <f aca="false">IF(H70&gt;=I70,1,0)</f>
        <v>1</v>
      </c>
    </row>
    <row r="71" customFormat="false" ht="15" hidden="false" customHeight="false" outlineLevel="0" collapsed="false">
      <c r="A71" s="5" t="n">
        <v>52</v>
      </c>
      <c r="B71" s="23" t="n">
        <f aca="true">BETAINV(RAND(),T1_PERT!$F$5,T1_PERT!$G$5,T1_PERT!$C$5,T1_PERT!$E$5)</f>
        <v>3.72858944814588</v>
      </c>
      <c r="C71" s="23" t="n">
        <f aca="true">BETAINV(RAND(),T1_PERT!$F$6,T1_PERT!$G$6,T1_PERT!$C$6,T1_PERT!$E$6)</f>
        <v>5.98398518907376</v>
      </c>
      <c r="D71" s="23" t="n">
        <f aca="true">BETAINV(RAND(),T1_PERT!$F$7,T1_PERT!$G$7,T1_PERT!$C$7,T1_PERT!$E$7)</f>
        <v>5.20203216983668</v>
      </c>
      <c r="E71" s="23" t="n">
        <f aca="true">BETAINV(RAND(),T1_PERT!$F$8,T1_PERT!$G$8,T1_PERT!$C$8,T1_PERT!$E$8)</f>
        <v>4.95402574665636</v>
      </c>
      <c r="F71" s="23" t="n">
        <f aca="true">BETAINV(RAND(),T1_PERT!$F$9,T1_PERT!$G$9,T1_PERT!$C$9,T1_PERT!$E$9)</f>
        <v>5.91334579853531</v>
      </c>
      <c r="G71" s="23" t="n">
        <f aca="true">BETAINV(RAND(),T1_PERT!$F$10,T1_PERT!$G$10,T1_PERT!$C$10,T1_PERT!$E$10)</f>
        <v>1.59744217395346</v>
      </c>
      <c r="H71" s="23" t="n">
        <f aca="false">B71+C71+E71+G71</f>
        <v>16.2640425578295</v>
      </c>
      <c r="I71" s="23" t="n">
        <f aca="false">B71+D71+F71+G71</f>
        <v>16.4414095904713</v>
      </c>
      <c r="J71" s="23" t="n">
        <f aca="false">MAX(H71,I71)</f>
        <v>16.4414095904713</v>
      </c>
      <c r="K71" s="24" t="n">
        <f aca="false">IF(H71&gt;=I71,1,0)</f>
        <v>0</v>
      </c>
    </row>
    <row r="72" customFormat="false" ht="15" hidden="false" customHeight="false" outlineLevel="0" collapsed="false">
      <c r="A72" s="5" t="n">
        <v>53</v>
      </c>
      <c r="B72" s="23" t="n">
        <f aca="true">BETAINV(RAND(),T1_PERT!$F$5,T1_PERT!$G$5,T1_PERT!$C$5,T1_PERT!$E$5)</f>
        <v>5.20198953148847</v>
      </c>
      <c r="C72" s="23" t="n">
        <f aca="true">BETAINV(RAND(),T1_PERT!$F$6,T1_PERT!$G$6,T1_PERT!$C$6,T1_PERT!$E$6)</f>
        <v>3.60626307693212</v>
      </c>
      <c r="D72" s="23" t="n">
        <f aca="true">BETAINV(RAND(),T1_PERT!$F$7,T1_PERT!$G$7,T1_PERT!$C$7,T1_PERT!$E$7)</f>
        <v>3.61567391046042</v>
      </c>
      <c r="E72" s="23" t="n">
        <f aca="true">BETAINV(RAND(),T1_PERT!$F$8,T1_PERT!$G$8,T1_PERT!$C$8,T1_PERT!$E$8)</f>
        <v>6.15541480313797</v>
      </c>
      <c r="F72" s="23" t="n">
        <f aca="true">BETAINV(RAND(),T1_PERT!$F$9,T1_PERT!$G$9,T1_PERT!$C$9,T1_PERT!$E$9)</f>
        <v>4.97582350274252</v>
      </c>
      <c r="G72" s="23" t="n">
        <f aca="true">BETAINV(RAND(),T1_PERT!$F$10,T1_PERT!$G$10,T1_PERT!$C$10,T1_PERT!$E$10)</f>
        <v>1.91737997035434</v>
      </c>
      <c r="H72" s="23" t="n">
        <f aca="false">B72+C72+E72+G72</f>
        <v>16.8810473819129</v>
      </c>
      <c r="I72" s="23" t="n">
        <f aca="false">B72+D72+F72+G72</f>
        <v>15.7108669150457</v>
      </c>
      <c r="J72" s="23" t="n">
        <f aca="false">MAX(H72,I72)</f>
        <v>16.8810473819129</v>
      </c>
      <c r="K72" s="24" t="n">
        <f aca="false">IF(H72&gt;=I72,1,0)</f>
        <v>1</v>
      </c>
    </row>
    <row r="73" customFormat="false" ht="15" hidden="false" customHeight="false" outlineLevel="0" collapsed="false">
      <c r="A73" s="5" t="n">
        <v>54</v>
      </c>
      <c r="B73" s="23" t="n">
        <f aca="true">BETAINV(RAND(),T1_PERT!$F$5,T1_PERT!$G$5,T1_PERT!$C$5,T1_PERT!$E$5)</f>
        <v>4.85269241592013</v>
      </c>
      <c r="C73" s="23" t="n">
        <f aca="true">BETAINV(RAND(),T1_PERT!$F$6,T1_PERT!$G$6,T1_PERT!$C$6,T1_PERT!$E$6)</f>
        <v>5.56296967661192</v>
      </c>
      <c r="D73" s="23" t="n">
        <f aca="true">BETAINV(RAND(),T1_PERT!$F$7,T1_PERT!$G$7,T1_PERT!$C$7,T1_PERT!$E$7)</f>
        <v>7.53372288577844</v>
      </c>
      <c r="E73" s="23" t="n">
        <f aca="true">BETAINV(RAND(),T1_PERT!$F$8,T1_PERT!$G$8,T1_PERT!$C$8,T1_PERT!$E$8)</f>
        <v>6.28777166576822</v>
      </c>
      <c r="F73" s="23" t="n">
        <f aca="true">BETAINV(RAND(),T1_PERT!$F$9,T1_PERT!$G$9,T1_PERT!$C$9,T1_PERT!$E$9)</f>
        <v>4.04098032786781</v>
      </c>
      <c r="G73" s="23" t="n">
        <f aca="true">BETAINV(RAND(),T1_PERT!$F$10,T1_PERT!$G$10,T1_PERT!$C$10,T1_PERT!$E$10)</f>
        <v>2.0557920263178</v>
      </c>
      <c r="H73" s="23" t="n">
        <f aca="false">B73+C73+E73+G73</f>
        <v>18.7592257846181</v>
      </c>
      <c r="I73" s="23" t="n">
        <f aca="false">B73+D73+F73+G73</f>
        <v>18.4831876558842</v>
      </c>
      <c r="J73" s="23" t="n">
        <f aca="false">MAX(H73,I73)</f>
        <v>18.7592257846181</v>
      </c>
      <c r="K73" s="24" t="n">
        <f aca="false">IF(H73&gt;=I73,1,0)</f>
        <v>1</v>
      </c>
    </row>
    <row r="74" customFormat="false" ht="15" hidden="false" customHeight="false" outlineLevel="0" collapsed="false">
      <c r="A74" s="5" t="n">
        <v>55</v>
      </c>
      <c r="B74" s="23" t="n">
        <f aca="true">BETAINV(RAND(),T1_PERT!$F$5,T1_PERT!$G$5,T1_PERT!$C$5,T1_PERT!$E$5)</f>
        <v>4.36142353080414</v>
      </c>
      <c r="C74" s="23" t="n">
        <f aca="true">BETAINV(RAND(),T1_PERT!$F$6,T1_PERT!$G$6,T1_PERT!$C$6,T1_PERT!$E$6)</f>
        <v>6.20701507697456</v>
      </c>
      <c r="D74" s="23" t="n">
        <f aca="true">BETAINV(RAND(),T1_PERT!$F$7,T1_PERT!$G$7,T1_PERT!$C$7,T1_PERT!$E$7)</f>
        <v>4.64757183401026</v>
      </c>
      <c r="E74" s="23" t="n">
        <f aca="true">BETAINV(RAND(),T1_PERT!$F$8,T1_PERT!$G$8,T1_PERT!$C$8,T1_PERT!$E$8)</f>
        <v>5.49397553803994</v>
      </c>
      <c r="F74" s="23" t="n">
        <f aca="true">BETAINV(RAND(),T1_PERT!$F$9,T1_PERT!$G$9,T1_PERT!$C$9,T1_PERT!$E$9)</f>
        <v>4.73420492564507</v>
      </c>
      <c r="G74" s="23" t="n">
        <f aca="true">BETAINV(RAND(),T1_PERT!$F$10,T1_PERT!$G$10,T1_PERT!$C$10,T1_PERT!$E$10)</f>
        <v>2.58317760916321</v>
      </c>
      <c r="H74" s="23" t="n">
        <f aca="false">B74+C74+E74+G74</f>
        <v>18.6455917549818</v>
      </c>
      <c r="I74" s="23" t="n">
        <f aca="false">B74+D74+F74+G74</f>
        <v>16.3263778996227</v>
      </c>
      <c r="J74" s="23" t="n">
        <f aca="false">MAX(H74,I74)</f>
        <v>18.6455917549818</v>
      </c>
      <c r="K74" s="24" t="n">
        <f aca="false">IF(H74&gt;=I74,1,0)</f>
        <v>1</v>
      </c>
    </row>
    <row r="75" customFormat="false" ht="15" hidden="false" customHeight="false" outlineLevel="0" collapsed="false">
      <c r="A75" s="5" t="n">
        <v>56</v>
      </c>
      <c r="B75" s="23" t="n">
        <f aca="true">BETAINV(RAND(),T1_PERT!$F$5,T1_PERT!$G$5,T1_PERT!$C$5,T1_PERT!$E$5)</f>
        <v>3.25480893883434</v>
      </c>
      <c r="C75" s="23" t="n">
        <f aca="true">BETAINV(RAND(),T1_PERT!$F$6,T1_PERT!$G$6,T1_PERT!$C$6,T1_PERT!$E$6)</f>
        <v>5.60676176111246</v>
      </c>
      <c r="D75" s="23" t="n">
        <f aca="true">BETAINV(RAND(),T1_PERT!$F$7,T1_PERT!$G$7,T1_PERT!$C$7,T1_PERT!$E$7)</f>
        <v>4.95703763653952</v>
      </c>
      <c r="E75" s="23" t="n">
        <f aca="true">BETAINV(RAND(),T1_PERT!$F$8,T1_PERT!$G$8,T1_PERT!$C$8,T1_PERT!$E$8)</f>
        <v>4.46075387299609</v>
      </c>
      <c r="F75" s="23" t="n">
        <f aca="true">BETAINV(RAND(),T1_PERT!$F$9,T1_PERT!$G$9,T1_PERT!$C$9,T1_PERT!$E$9)</f>
        <v>4.20331961134198</v>
      </c>
      <c r="G75" s="23" t="n">
        <f aca="true">BETAINV(RAND(),T1_PERT!$F$10,T1_PERT!$G$10,T1_PERT!$C$10,T1_PERT!$E$10)</f>
        <v>2.01754797227682</v>
      </c>
      <c r="H75" s="23" t="n">
        <f aca="false">B75+C75+E75+G75</f>
        <v>15.3398725452197</v>
      </c>
      <c r="I75" s="23" t="n">
        <f aca="false">B75+D75+F75+G75</f>
        <v>14.4327141589927</v>
      </c>
      <c r="J75" s="23" t="n">
        <f aca="false">MAX(H75,I75)</f>
        <v>15.3398725452197</v>
      </c>
      <c r="K75" s="24" t="n">
        <f aca="false">IF(H75&gt;=I75,1,0)</f>
        <v>1</v>
      </c>
    </row>
    <row r="76" customFormat="false" ht="15" hidden="false" customHeight="false" outlineLevel="0" collapsed="false">
      <c r="A76" s="5" t="n">
        <v>57</v>
      </c>
      <c r="B76" s="23" t="n">
        <f aca="true">BETAINV(RAND(),T1_PERT!$F$5,T1_PERT!$G$5,T1_PERT!$C$5,T1_PERT!$E$5)</f>
        <v>3.77399290161132</v>
      </c>
      <c r="C76" s="23" t="n">
        <f aca="true">BETAINV(RAND(),T1_PERT!$F$6,T1_PERT!$G$6,T1_PERT!$C$6,T1_PERT!$E$6)</f>
        <v>6.60991588151938</v>
      </c>
      <c r="D76" s="23" t="n">
        <f aca="true">BETAINV(RAND(),T1_PERT!$F$7,T1_PERT!$G$7,T1_PERT!$C$7,T1_PERT!$E$7)</f>
        <v>6.82543655962169</v>
      </c>
      <c r="E76" s="23" t="n">
        <f aca="true">BETAINV(RAND(),T1_PERT!$F$8,T1_PERT!$G$8,T1_PERT!$C$8,T1_PERT!$E$8)</f>
        <v>6.20800386672544</v>
      </c>
      <c r="F76" s="23" t="n">
        <f aca="true">BETAINV(RAND(),T1_PERT!$F$9,T1_PERT!$G$9,T1_PERT!$C$9,T1_PERT!$E$9)</f>
        <v>5.67416530197768</v>
      </c>
      <c r="G76" s="23" t="n">
        <f aca="true">BETAINV(RAND(),T1_PERT!$F$10,T1_PERT!$G$10,T1_PERT!$C$10,T1_PERT!$E$10)</f>
        <v>2.13834692709879</v>
      </c>
      <c r="H76" s="23" t="n">
        <f aca="false">B76+C76+E76+G76</f>
        <v>18.7302595769549</v>
      </c>
      <c r="I76" s="23" t="n">
        <f aca="false">B76+D76+F76+G76</f>
        <v>18.4119416903095</v>
      </c>
      <c r="J76" s="23" t="n">
        <f aca="false">MAX(H76,I76)</f>
        <v>18.7302595769549</v>
      </c>
      <c r="K76" s="24" t="n">
        <f aca="false">IF(H76&gt;=I76,1,0)</f>
        <v>1</v>
      </c>
    </row>
    <row r="77" customFormat="false" ht="15" hidden="false" customHeight="false" outlineLevel="0" collapsed="false">
      <c r="A77" s="5" t="n">
        <v>58</v>
      </c>
      <c r="B77" s="23" t="n">
        <f aca="true">BETAINV(RAND(),T1_PERT!$F$5,T1_PERT!$G$5,T1_PERT!$C$5,T1_PERT!$E$5)</f>
        <v>3.13355832078964</v>
      </c>
      <c r="C77" s="23" t="n">
        <f aca="true">BETAINV(RAND(),T1_PERT!$F$6,T1_PERT!$G$6,T1_PERT!$C$6,T1_PERT!$E$6)</f>
        <v>4.90532633507416</v>
      </c>
      <c r="D77" s="23" t="n">
        <f aca="true">BETAINV(RAND(),T1_PERT!$F$7,T1_PERT!$G$7,T1_PERT!$C$7,T1_PERT!$E$7)</f>
        <v>5.23192506315127</v>
      </c>
      <c r="E77" s="23" t="n">
        <f aca="true">BETAINV(RAND(),T1_PERT!$F$8,T1_PERT!$G$8,T1_PERT!$C$8,T1_PERT!$E$8)</f>
        <v>6.32115191426068</v>
      </c>
      <c r="F77" s="23" t="n">
        <f aca="true">BETAINV(RAND(),T1_PERT!$F$9,T1_PERT!$G$9,T1_PERT!$C$9,T1_PERT!$E$9)</f>
        <v>5.22602201939622</v>
      </c>
      <c r="G77" s="23" t="n">
        <f aca="true">BETAINV(RAND(),T1_PERT!$F$10,T1_PERT!$G$10,T1_PERT!$C$10,T1_PERT!$E$10)</f>
        <v>1.839244163063</v>
      </c>
      <c r="H77" s="23" t="n">
        <f aca="false">B77+C77+E77+G77</f>
        <v>16.1992807331875</v>
      </c>
      <c r="I77" s="23" t="n">
        <f aca="false">B77+D77+F77+G77</f>
        <v>15.4307495664001</v>
      </c>
      <c r="J77" s="23" t="n">
        <f aca="false">MAX(H77,I77)</f>
        <v>16.1992807331875</v>
      </c>
      <c r="K77" s="24" t="n">
        <f aca="false">IF(H77&gt;=I77,1,0)</f>
        <v>1</v>
      </c>
    </row>
    <row r="78" customFormat="false" ht="15" hidden="false" customHeight="false" outlineLevel="0" collapsed="false">
      <c r="A78" s="5" t="n">
        <v>59</v>
      </c>
      <c r="B78" s="23" t="n">
        <f aca="true">BETAINV(RAND(),T1_PERT!$F$5,T1_PERT!$G$5,T1_PERT!$C$5,T1_PERT!$E$5)</f>
        <v>4.45715977183499</v>
      </c>
      <c r="C78" s="23" t="n">
        <f aca="true">BETAINV(RAND(),T1_PERT!$F$6,T1_PERT!$G$6,T1_PERT!$C$6,T1_PERT!$E$6)</f>
        <v>5.83880923853652</v>
      </c>
      <c r="D78" s="23" t="n">
        <f aca="true">BETAINV(RAND(),T1_PERT!$F$7,T1_PERT!$G$7,T1_PERT!$C$7,T1_PERT!$E$7)</f>
        <v>7.22208236979532</v>
      </c>
      <c r="E78" s="23" t="n">
        <f aca="true">BETAINV(RAND(),T1_PERT!$F$8,T1_PERT!$G$8,T1_PERT!$C$8,T1_PERT!$E$8)</f>
        <v>4.14438780779011</v>
      </c>
      <c r="F78" s="23" t="n">
        <f aca="true">BETAINV(RAND(),T1_PERT!$F$9,T1_PERT!$G$9,T1_PERT!$C$9,T1_PERT!$E$9)</f>
        <v>3.69576669865613</v>
      </c>
      <c r="G78" s="23" t="n">
        <f aca="true">BETAINV(RAND(),T1_PERT!$F$10,T1_PERT!$G$10,T1_PERT!$C$10,T1_PERT!$E$10)</f>
        <v>1.57405603852208</v>
      </c>
      <c r="H78" s="23" t="n">
        <f aca="false">B78+C78+E78+G78</f>
        <v>16.0144128566837</v>
      </c>
      <c r="I78" s="23" t="n">
        <f aca="false">B78+D78+F78+G78</f>
        <v>16.9490648788085</v>
      </c>
      <c r="J78" s="23" t="n">
        <f aca="false">MAX(H78,I78)</f>
        <v>16.9490648788085</v>
      </c>
      <c r="K78" s="24" t="n">
        <f aca="false">IF(H78&gt;=I78,1,0)</f>
        <v>0</v>
      </c>
    </row>
    <row r="79" customFormat="false" ht="15" hidden="false" customHeight="false" outlineLevel="0" collapsed="false">
      <c r="A79" s="5" t="n">
        <v>60</v>
      </c>
      <c r="B79" s="23" t="n">
        <f aca="true">BETAINV(RAND(),T1_PERT!$F$5,T1_PERT!$G$5,T1_PERT!$C$5,T1_PERT!$E$5)</f>
        <v>3.052265664041</v>
      </c>
      <c r="C79" s="23" t="n">
        <f aca="true">BETAINV(RAND(),T1_PERT!$F$6,T1_PERT!$G$6,T1_PERT!$C$6,T1_PERT!$E$6)</f>
        <v>5.81044430313109</v>
      </c>
      <c r="D79" s="23" t="n">
        <f aca="true">BETAINV(RAND(),T1_PERT!$F$7,T1_PERT!$G$7,T1_PERT!$C$7,T1_PERT!$E$7)</f>
        <v>6.07204730642757</v>
      </c>
      <c r="E79" s="23" t="n">
        <f aca="true">BETAINV(RAND(),T1_PERT!$F$8,T1_PERT!$G$8,T1_PERT!$C$8,T1_PERT!$E$8)</f>
        <v>4.22685968028872</v>
      </c>
      <c r="F79" s="23" t="n">
        <f aca="true">BETAINV(RAND(),T1_PERT!$F$9,T1_PERT!$G$9,T1_PERT!$C$9,T1_PERT!$E$9)</f>
        <v>3.68063602199555</v>
      </c>
      <c r="G79" s="23" t="n">
        <f aca="true">BETAINV(RAND(),T1_PERT!$F$10,T1_PERT!$G$10,T1_PERT!$C$10,T1_PERT!$E$10)</f>
        <v>2.09664017486386</v>
      </c>
      <c r="H79" s="23" t="n">
        <f aca="false">B79+C79+E79+G79</f>
        <v>15.1862098223247</v>
      </c>
      <c r="I79" s="23" t="n">
        <f aca="false">B79+D79+F79+G79</f>
        <v>14.901589167328</v>
      </c>
      <c r="J79" s="23" t="n">
        <f aca="false">MAX(H79,I79)</f>
        <v>15.1862098223247</v>
      </c>
      <c r="K79" s="24" t="n">
        <f aca="false">IF(H79&gt;=I79,1,0)</f>
        <v>1</v>
      </c>
    </row>
    <row r="80" customFormat="false" ht="15" hidden="false" customHeight="false" outlineLevel="0" collapsed="false">
      <c r="A80" s="5" t="n">
        <v>61</v>
      </c>
      <c r="B80" s="23" t="n">
        <f aca="true">BETAINV(RAND(),T1_PERT!$F$5,T1_PERT!$G$5,T1_PERT!$C$5,T1_PERT!$E$5)</f>
        <v>4.38502180742155</v>
      </c>
      <c r="C80" s="23" t="n">
        <f aca="true">BETAINV(RAND(),T1_PERT!$F$6,T1_PERT!$G$6,T1_PERT!$C$6,T1_PERT!$E$6)</f>
        <v>3.86186162282282</v>
      </c>
      <c r="D80" s="23" t="n">
        <f aca="true">BETAINV(RAND(),T1_PERT!$F$7,T1_PERT!$G$7,T1_PERT!$C$7,T1_PERT!$E$7)</f>
        <v>5.10427529460476</v>
      </c>
      <c r="E80" s="23" t="n">
        <f aca="true">BETAINV(RAND(),T1_PERT!$F$8,T1_PERT!$G$8,T1_PERT!$C$8,T1_PERT!$E$8)</f>
        <v>6.21182370392085</v>
      </c>
      <c r="F80" s="23" t="n">
        <f aca="true">BETAINV(RAND(),T1_PERT!$F$9,T1_PERT!$G$9,T1_PERT!$C$9,T1_PERT!$E$9)</f>
        <v>4.28905270207528</v>
      </c>
      <c r="G80" s="23" t="n">
        <f aca="true">BETAINV(RAND(),T1_PERT!$F$10,T1_PERT!$G$10,T1_PERT!$C$10,T1_PERT!$E$10)</f>
        <v>1.70405482463735</v>
      </c>
      <c r="H80" s="23" t="n">
        <f aca="false">B80+C80+E80+G80</f>
        <v>16.1627619588026</v>
      </c>
      <c r="I80" s="23" t="n">
        <f aca="false">B80+D80+F80+G80</f>
        <v>15.4824046287389</v>
      </c>
      <c r="J80" s="23" t="n">
        <f aca="false">MAX(H80,I80)</f>
        <v>16.1627619588026</v>
      </c>
      <c r="K80" s="24" t="n">
        <f aca="false">IF(H80&gt;=I80,1,0)</f>
        <v>1</v>
      </c>
    </row>
    <row r="81" customFormat="false" ht="15" hidden="false" customHeight="false" outlineLevel="0" collapsed="false">
      <c r="A81" s="5" t="n">
        <v>62</v>
      </c>
      <c r="B81" s="23" t="n">
        <f aca="true">BETAINV(RAND(),T1_PERT!$F$5,T1_PERT!$G$5,T1_PERT!$C$5,T1_PERT!$E$5)</f>
        <v>4.33197542123162</v>
      </c>
      <c r="C81" s="23" t="n">
        <f aca="true">BETAINV(RAND(),T1_PERT!$F$6,T1_PERT!$G$6,T1_PERT!$C$6,T1_PERT!$E$6)</f>
        <v>6.20472230407549</v>
      </c>
      <c r="D81" s="23" t="n">
        <f aca="true">BETAINV(RAND(),T1_PERT!$F$7,T1_PERT!$G$7,T1_PERT!$C$7,T1_PERT!$E$7)</f>
        <v>5.71962591171492</v>
      </c>
      <c r="E81" s="23" t="n">
        <f aca="true">BETAINV(RAND(),T1_PERT!$F$8,T1_PERT!$G$8,T1_PERT!$C$8,T1_PERT!$E$8)</f>
        <v>6.18252551637239</v>
      </c>
      <c r="F81" s="23" t="n">
        <f aca="true">BETAINV(RAND(),T1_PERT!$F$9,T1_PERT!$G$9,T1_PERT!$C$9,T1_PERT!$E$9)</f>
        <v>4.5993770437371</v>
      </c>
      <c r="G81" s="23" t="n">
        <f aca="true">BETAINV(RAND(),T1_PERT!$F$10,T1_PERT!$G$10,T1_PERT!$C$10,T1_PERT!$E$10)</f>
        <v>2.28646807670823</v>
      </c>
      <c r="H81" s="23" t="n">
        <f aca="false">B81+C81+E81+G81</f>
        <v>19.0056913183877</v>
      </c>
      <c r="I81" s="23" t="n">
        <f aca="false">B81+D81+F81+G81</f>
        <v>16.9374464533919</v>
      </c>
      <c r="J81" s="23" t="n">
        <f aca="false">MAX(H81,I81)</f>
        <v>19.0056913183877</v>
      </c>
      <c r="K81" s="24" t="n">
        <f aca="false">IF(H81&gt;=I81,1,0)</f>
        <v>1</v>
      </c>
    </row>
    <row r="82" customFormat="false" ht="15" hidden="false" customHeight="false" outlineLevel="0" collapsed="false">
      <c r="A82" s="5" t="n">
        <v>63</v>
      </c>
      <c r="B82" s="23" t="n">
        <f aca="true">BETAINV(RAND(),T1_PERT!$F$5,T1_PERT!$G$5,T1_PERT!$C$5,T1_PERT!$E$5)</f>
        <v>3.84930008541829</v>
      </c>
      <c r="C82" s="23" t="n">
        <f aca="true">BETAINV(RAND(),T1_PERT!$F$6,T1_PERT!$G$6,T1_PERT!$C$6,T1_PERT!$E$6)</f>
        <v>5.20878524035534</v>
      </c>
      <c r="D82" s="23" t="n">
        <f aca="true">BETAINV(RAND(),T1_PERT!$F$7,T1_PERT!$G$7,T1_PERT!$C$7,T1_PERT!$E$7)</f>
        <v>4.57748189204664</v>
      </c>
      <c r="E82" s="23" t="n">
        <f aca="true">BETAINV(RAND(),T1_PERT!$F$8,T1_PERT!$G$8,T1_PERT!$C$8,T1_PERT!$E$8)</f>
        <v>5.31261474977253</v>
      </c>
      <c r="F82" s="23" t="n">
        <f aca="true">BETAINV(RAND(),T1_PERT!$F$9,T1_PERT!$G$9,T1_PERT!$C$9,T1_PERT!$E$9)</f>
        <v>4.04557146276828</v>
      </c>
      <c r="G82" s="23" t="n">
        <f aca="true">BETAINV(RAND(),T1_PERT!$F$10,T1_PERT!$G$10,T1_PERT!$C$10,T1_PERT!$E$10)</f>
        <v>1.49340887483003</v>
      </c>
      <c r="H82" s="23" t="n">
        <f aca="false">B82+C82+E82+G82</f>
        <v>15.8641089503762</v>
      </c>
      <c r="I82" s="23" t="n">
        <f aca="false">B82+D82+F82+G82</f>
        <v>13.9657623150632</v>
      </c>
      <c r="J82" s="23" t="n">
        <f aca="false">MAX(H82,I82)</f>
        <v>15.8641089503762</v>
      </c>
      <c r="K82" s="24" t="n">
        <f aca="false">IF(H82&gt;=I82,1,0)</f>
        <v>1</v>
      </c>
    </row>
    <row r="83" customFormat="false" ht="15" hidden="false" customHeight="false" outlineLevel="0" collapsed="false">
      <c r="A83" s="5" t="n">
        <v>64</v>
      </c>
      <c r="B83" s="23" t="n">
        <f aca="true">BETAINV(RAND(),T1_PERT!$F$5,T1_PERT!$G$5,T1_PERT!$C$5,T1_PERT!$E$5)</f>
        <v>4.86734883175496</v>
      </c>
      <c r="C83" s="23" t="n">
        <f aca="true">BETAINV(RAND(),T1_PERT!$F$6,T1_PERT!$G$6,T1_PERT!$C$6,T1_PERT!$E$6)</f>
        <v>4.82334946918713</v>
      </c>
      <c r="D83" s="23" t="n">
        <f aca="true">BETAINV(RAND(),T1_PERT!$F$7,T1_PERT!$G$7,T1_PERT!$C$7,T1_PERT!$E$7)</f>
        <v>5.0460955261152</v>
      </c>
      <c r="E83" s="23" t="n">
        <f aca="true">BETAINV(RAND(),T1_PERT!$F$8,T1_PERT!$G$8,T1_PERT!$C$8,T1_PERT!$E$8)</f>
        <v>5.3117062175542</v>
      </c>
      <c r="F83" s="23" t="n">
        <f aca="true">BETAINV(RAND(),T1_PERT!$F$9,T1_PERT!$G$9,T1_PERT!$C$9,T1_PERT!$E$9)</f>
        <v>4.0205016276477</v>
      </c>
      <c r="G83" s="23" t="n">
        <f aca="true">BETAINV(RAND(),T1_PERT!$F$10,T1_PERT!$G$10,T1_PERT!$C$10,T1_PERT!$E$10)</f>
        <v>2.22006060062928</v>
      </c>
      <c r="H83" s="23" t="n">
        <f aca="false">B83+C83+E83+G83</f>
        <v>17.2224651191256</v>
      </c>
      <c r="I83" s="23" t="n">
        <f aca="false">B83+D83+F83+G83</f>
        <v>16.1540065861471</v>
      </c>
      <c r="J83" s="23" t="n">
        <f aca="false">MAX(H83,I83)</f>
        <v>17.2224651191256</v>
      </c>
      <c r="K83" s="24" t="n">
        <f aca="false">IF(H83&gt;=I83,1,0)</f>
        <v>1</v>
      </c>
    </row>
    <row r="84" customFormat="false" ht="15" hidden="false" customHeight="false" outlineLevel="0" collapsed="false">
      <c r="A84" s="5" t="n">
        <v>65</v>
      </c>
      <c r="B84" s="23" t="n">
        <f aca="true">BETAINV(RAND(),T1_PERT!$F$5,T1_PERT!$G$5,T1_PERT!$C$5,T1_PERT!$E$5)</f>
        <v>5.14057313285889</v>
      </c>
      <c r="C84" s="23" t="n">
        <f aca="true">BETAINV(RAND(),T1_PERT!$F$6,T1_PERT!$G$6,T1_PERT!$C$6,T1_PERT!$E$6)</f>
        <v>4.20240006635894</v>
      </c>
      <c r="D84" s="23" t="n">
        <f aca="true">BETAINV(RAND(),T1_PERT!$F$7,T1_PERT!$G$7,T1_PERT!$C$7,T1_PERT!$E$7)</f>
        <v>4.24543525370956</v>
      </c>
      <c r="E84" s="23" t="n">
        <f aca="true">BETAINV(RAND(),T1_PERT!$F$8,T1_PERT!$G$8,T1_PERT!$C$8,T1_PERT!$E$8)</f>
        <v>5.60485000518339</v>
      </c>
      <c r="F84" s="23" t="n">
        <f aca="true">BETAINV(RAND(),T1_PERT!$F$9,T1_PERT!$G$9,T1_PERT!$C$9,T1_PERT!$E$9)</f>
        <v>3.09899660288112</v>
      </c>
      <c r="G84" s="23" t="n">
        <f aca="true">BETAINV(RAND(),T1_PERT!$F$10,T1_PERT!$G$10,T1_PERT!$C$10,T1_PERT!$E$10)</f>
        <v>1.85823970088963</v>
      </c>
      <c r="H84" s="23" t="n">
        <f aca="false">B84+C84+E84+G84</f>
        <v>16.8060629052908</v>
      </c>
      <c r="I84" s="23" t="n">
        <f aca="false">B84+D84+F84+G84</f>
        <v>14.3432446903392</v>
      </c>
      <c r="J84" s="23" t="n">
        <f aca="false">MAX(H84,I84)</f>
        <v>16.8060629052908</v>
      </c>
      <c r="K84" s="24" t="n">
        <f aca="false">IF(H84&gt;=I84,1,0)</f>
        <v>1</v>
      </c>
    </row>
    <row r="85" customFormat="false" ht="15" hidden="false" customHeight="false" outlineLevel="0" collapsed="false">
      <c r="A85" s="5" t="n">
        <v>66</v>
      </c>
      <c r="B85" s="23" t="n">
        <f aca="true">BETAINV(RAND(),T1_PERT!$F$5,T1_PERT!$G$5,T1_PERT!$C$5,T1_PERT!$E$5)</f>
        <v>3.78055484816297</v>
      </c>
      <c r="C85" s="23" t="n">
        <f aca="true">BETAINV(RAND(),T1_PERT!$F$6,T1_PERT!$G$6,T1_PERT!$C$6,T1_PERT!$E$6)</f>
        <v>6.35437148094778</v>
      </c>
      <c r="D85" s="23" t="n">
        <f aca="true">BETAINV(RAND(),T1_PERT!$F$7,T1_PERT!$G$7,T1_PERT!$C$7,T1_PERT!$E$7)</f>
        <v>5.13440353201097</v>
      </c>
      <c r="E85" s="23" t="n">
        <f aca="true">BETAINV(RAND(),T1_PERT!$F$8,T1_PERT!$G$8,T1_PERT!$C$8,T1_PERT!$E$8)</f>
        <v>4.84218464007345</v>
      </c>
      <c r="F85" s="23" t="n">
        <f aca="true">BETAINV(RAND(),T1_PERT!$F$9,T1_PERT!$G$9,T1_PERT!$C$9,T1_PERT!$E$9)</f>
        <v>4.24681740247043</v>
      </c>
      <c r="G85" s="23" t="n">
        <f aca="true">BETAINV(RAND(),T1_PERT!$F$10,T1_PERT!$G$10,T1_PERT!$C$10,T1_PERT!$E$10)</f>
        <v>1.66154708375475</v>
      </c>
      <c r="H85" s="23" t="n">
        <f aca="false">B85+C85+E85+G85</f>
        <v>16.6386580529389</v>
      </c>
      <c r="I85" s="23" t="n">
        <f aca="false">B85+D85+F85+G85</f>
        <v>14.8233228663991</v>
      </c>
      <c r="J85" s="23" t="n">
        <f aca="false">MAX(H85,I85)</f>
        <v>16.6386580529389</v>
      </c>
      <c r="K85" s="24" t="n">
        <f aca="false">IF(H85&gt;=I85,1,0)</f>
        <v>1</v>
      </c>
    </row>
    <row r="86" customFormat="false" ht="15" hidden="false" customHeight="false" outlineLevel="0" collapsed="false">
      <c r="A86" s="5" t="n">
        <v>67</v>
      </c>
      <c r="B86" s="23" t="n">
        <f aca="true">BETAINV(RAND(),T1_PERT!$F$5,T1_PERT!$G$5,T1_PERT!$C$5,T1_PERT!$E$5)</f>
        <v>4.07755125540901</v>
      </c>
      <c r="C86" s="23" t="n">
        <f aca="true">BETAINV(RAND(),T1_PERT!$F$6,T1_PERT!$G$6,T1_PERT!$C$6,T1_PERT!$E$6)</f>
        <v>4.61589088795639</v>
      </c>
      <c r="D86" s="23" t="n">
        <f aca="true">BETAINV(RAND(),T1_PERT!$F$7,T1_PERT!$G$7,T1_PERT!$C$7,T1_PERT!$E$7)</f>
        <v>7.26475246110329</v>
      </c>
      <c r="E86" s="23" t="n">
        <f aca="true">BETAINV(RAND(),T1_PERT!$F$8,T1_PERT!$G$8,T1_PERT!$C$8,T1_PERT!$E$8)</f>
        <v>5.68641043818479</v>
      </c>
      <c r="F86" s="23" t="n">
        <f aca="true">BETAINV(RAND(),T1_PERT!$F$9,T1_PERT!$G$9,T1_PERT!$C$9,T1_PERT!$E$9)</f>
        <v>4.14151748847373</v>
      </c>
      <c r="G86" s="23" t="n">
        <f aca="true">BETAINV(RAND(),T1_PERT!$F$10,T1_PERT!$G$10,T1_PERT!$C$10,T1_PERT!$E$10)</f>
        <v>2.58413950643504</v>
      </c>
      <c r="H86" s="23" t="n">
        <f aca="false">B86+C86+E86+G86</f>
        <v>16.9639920879852</v>
      </c>
      <c r="I86" s="23" t="n">
        <f aca="false">B86+D86+F86+G86</f>
        <v>18.0679607114211</v>
      </c>
      <c r="J86" s="23" t="n">
        <f aca="false">MAX(H86,I86)</f>
        <v>18.0679607114211</v>
      </c>
      <c r="K86" s="24" t="n">
        <f aca="false">IF(H86&gt;=I86,1,0)</f>
        <v>0</v>
      </c>
    </row>
    <row r="87" customFormat="false" ht="15" hidden="false" customHeight="false" outlineLevel="0" collapsed="false">
      <c r="A87" s="5" t="n">
        <v>68</v>
      </c>
      <c r="B87" s="23" t="n">
        <f aca="true">BETAINV(RAND(),T1_PERT!$F$5,T1_PERT!$G$5,T1_PERT!$C$5,T1_PERT!$E$5)</f>
        <v>3.68854749798195</v>
      </c>
      <c r="C87" s="23" t="n">
        <f aca="true">BETAINV(RAND(),T1_PERT!$F$6,T1_PERT!$G$6,T1_PERT!$C$6,T1_PERT!$E$6)</f>
        <v>6.24646109195751</v>
      </c>
      <c r="D87" s="23" t="n">
        <f aca="true">BETAINV(RAND(),T1_PERT!$F$7,T1_PERT!$G$7,T1_PERT!$C$7,T1_PERT!$E$7)</f>
        <v>6.31511792994892</v>
      </c>
      <c r="E87" s="23" t="n">
        <f aca="true">BETAINV(RAND(),T1_PERT!$F$8,T1_PERT!$G$8,T1_PERT!$C$8,T1_PERT!$E$8)</f>
        <v>4.66097172598359</v>
      </c>
      <c r="F87" s="23" t="n">
        <f aca="true">BETAINV(RAND(),T1_PERT!$F$9,T1_PERT!$G$9,T1_PERT!$C$9,T1_PERT!$E$9)</f>
        <v>3.91840041104499</v>
      </c>
      <c r="G87" s="23" t="n">
        <f aca="true">BETAINV(RAND(),T1_PERT!$F$10,T1_PERT!$G$10,T1_PERT!$C$10,T1_PERT!$E$10)</f>
        <v>1.78545426274108</v>
      </c>
      <c r="H87" s="23" t="n">
        <f aca="false">B87+C87+E87+G87</f>
        <v>16.3814345786641</v>
      </c>
      <c r="I87" s="23" t="n">
        <f aca="false">B87+D87+F87+G87</f>
        <v>15.7075201017169</v>
      </c>
      <c r="J87" s="23" t="n">
        <f aca="false">MAX(H87,I87)</f>
        <v>16.3814345786641</v>
      </c>
      <c r="K87" s="24" t="n">
        <f aca="false">IF(H87&gt;=I87,1,0)</f>
        <v>1</v>
      </c>
    </row>
    <row r="88" customFormat="false" ht="15" hidden="false" customHeight="false" outlineLevel="0" collapsed="false">
      <c r="A88" s="5" t="n">
        <v>69</v>
      </c>
      <c r="B88" s="23" t="n">
        <f aca="true">BETAINV(RAND(),T1_PERT!$F$5,T1_PERT!$G$5,T1_PERT!$C$5,T1_PERT!$E$5)</f>
        <v>4.36709321257336</v>
      </c>
      <c r="C88" s="23" t="n">
        <f aca="true">BETAINV(RAND(),T1_PERT!$F$6,T1_PERT!$G$6,T1_PERT!$C$6,T1_PERT!$E$6)</f>
        <v>4.38322001121111</v>
      </c>
      <c r="D88" s="23" t="n">
        <f aca="true">BETAINV(RAND(),T1_PERT!$F$7,T1_PERT!$G$7,T1_PERT!$C$7,T1_PERT!$E$7)</f>
        <v>6.31858087060969</v>
      </c>
      <c r="E88" s="23" t="n">
        <f aca="true">BETAINV(RAND(),T1_PERT!$F$8,T1_PERT!$G$8,T1_PERT!$C$8,T1_PERT!$E$8)</f>
        <v>5.69505696193428</v>
      </c>
      <c r="F88" s="23" t="n">
        <f aca="true">BETAINV(RAND(),T1_PERT!$F$9,T1_PERT!$G$9,T1_PERT!$C$9,T1_PERT!$E$9)</f>
        <v>4.90658546738017</v>
      </c>
      <c r="G88" s="23" t="n">
        <f aca="true">BETAINV(RAND(),T1_PERT!$F$10,T1_PERT!$G$10,T1_PERT!$C$10,T1_PERT!$E$10)</f>
        <v>1.55492425624434</v>
      </c>
      <c r="H88" s="23" t="n">
        <f aca="false">B88+C88+E88+G88</f>
        <v>16.0002944419631</v>
      </c>
      <c r="I88" s="23" t="n">
        <f aca="false">B88+D88+F88+G88</f>
        <v>17.1471838068076</v>
      </c>
      <c r="J88" s="23" t="n">
        <f aca="false">MAX(H88,I88)</f>
        <v>17.1471838068076</v>
      </c>
      <c r="K88" s="24" t="n">
        <f aca="false">IF(H88&gt;=I88,1,0)</f>
        <v>0</v>
      </c>
    </row>
    <row r="89" customFormat="false" ht="15" hidden="false" customHeight="false" outlineLevel="0" collapsed="false">
      <c r="A89" s="5" t="n">
        <v>70</v>
      </c>
      <c r="B89" s="23" t="n">
        <f aca="true">BETAINV(RAND(),T1_PERT!$F$5,T1_PERT!$G$5,T1_PERT!$C$5,T1_PERT!$E$5)</f>
        <v>4.20369814164003</v>
      </c>
      <c r="C89" s="23" t="n">
        <f aca="true">BETAINV(RAND(),T1_PERT!$F$6,T1_PERT!$G$6,T1_PERT!$C$6,T1_PERT!$E$6)</f>
        <v>4.29995133270161</v>
      </c>
      <c r="D89" s="23" t="n">
        <f aca="true">BETAINV(RAND(),T1_PERT!$F$7,T1_PERT!$G$7,T1_PERT!$C$7,T1_PERT!$E$7)</f>
        <v>5.03836260127075</v>
      </c>
      <c r="E89" s="23" t="n">
        <f aca="true">BETAINV(RAND(),T1_PERT!$F$8,T1_PERT!$G$8,T1_PERT!$C$8,T1_PERT!$E$8)</f>
        <v>6.56749599097021</v>
      </c>
      <c r="F89" s="23" t="n">
        <f aca="true">BETAINV(RAND(),T1_PERT!$F$9,T1_PERT!$G$9,T1_PERT!$C$9,T1_PERT!$E$9)</f>
        <v>3.50146579161031</v>
      </c>
      <c r="G89" s="23" t="n">
        <f aca="true">BETAINV(RAND(),T1_PERT!$F$10,T1_PERT!$G$10,T1_PERT!$C$10,T1_PERT!$E$10)</f>
        <v>2.17925293203174</v>
      </c>
      <c r="H89" s="23" t="n">
        <f aca="false">B89+C89+E89+G89</f>
        <v>17.2503983973436</v>
      </c>
      <c r="I89" s="23" t="n">
        <f aca="false">B89+D89+F89+G89</f>
        <v>14.9227794665528</v>
      </c>
      <c r="J89" s="23" t="n">
        <f aca="false">MAX(H89,I89)</f>
        <v>17.2503983973436</v>
      </c>
      <c r="K89" s="24" t="n">
        <f aca="false">IF(H89&gt;=I89,1,0)</f>
        <v>1</v>
      </c>
    </row>
    <row r="90" customFormat="false" ht="15" hidden="false" customHeight="false" outlineLevel="0" collapsed="false">
      <c r="A90" s="5" t="n">
        <v>71</v>
      </c>
      <c r="B90" s="23" t="n">
        <f aca="true">BETAINV(RAND(),T1_PERT!$F$5,T1_PERT!$G$5,T1_PERT!$C$5,T1_PERT!$E$5)</f>
        <v>5.07913885586165</v>
      </c>
      <c r="C90" s="23" t="n">
        <f aca="true">BETAINV(RAND(),T1_PERT!$F$6,T1_PERT!$G$6,T1_PERT!$C$6,T1_PERT!$E$6)</f>
        <v>6.03409558852244</v>
      </c>
      <c r="D90" s="23" t="n">
        <f aca="true">BETAINV(RAND(),T1_PERT!$F$7,T1_PERT!$G$7,T1_PERT!$C$7,T1_PERT!$E$7)</f>
        <v>5.87273373653276</v>
      </c>
      <c r="E90" s="23" t="n">
        <f aca="true">BETAINV(RAND(),T1_PERT!$F$8,T1_PERT!$G$8,T1_PERT!$C$8,T1_PERT!$E$8)</f>
        <v>5.76381452191535</v>
      </c>
      <c r="F90" s="23" t="n">
        <f aca="true">BETAINV(RAND(),T1_PERT!$F$9,T1_PERT!$G$9,T1_PERT!$C$9,T1_PERT!$E$9)</f>
        <v>3.48372561154624</v>
      </c>
      <c r="G90" s="23" t="n">
        <f aca="true">BETAINV(RAND(),T1_PERT!$F$10,T1_PERT!$G$10,T1_PERT!$C$10,T1_PERT!$E$10)</f>
        <v>2.28355859161123</v>
      </c>
      <c r="H90" s="23" t="n">
        <f aca="false">B90+C90+E90+G90</f>
        <v>19.1606075579107</v>
      </c>
      <c r="I90" s="23" t="n">
        <f aca="false">B90+D90+F90+G90</f>
        <v>16.7191567955519</v>
      </c>
      <c r="J90" s="23" t="n">
        <f aca="false">MAX(H90,I90)</f>
        <v>19.1606075579107</v>
      </c>
      <c r="K90" s="24" t="n">
        <f aca="false">IF(H90&gt;=I90,1,0)</f>
        <v>1</v>
      </c>
    </row>
    <row r="91" customFormat="false" ht="15" hidden="false" customHeight="false" outlineLevel="0" collapsed="false">
      <c r="A91" s="5" t="n">
        <v>72</v>
      </c>
      <c r="B91" s="23" t="n">
        <f aca="true">BETAINV(RAND(),T1_PERT!$F$5,T1_PERT!$G$5,T1_PERT!$C$5,T1_PERT!$E$5)</f>
        <v>3.78197447473448</v>
      </c>
      <c r="C91" s="23" t="n">
        <f aca="true">BETAINV(RAND(),T1_PERT!$F$6,T1_PERT!$G$6,T1_PERT!$C$6,T1_PERT!$E$6)</f>
        <v>3.68563193734439</v>
      </c>
      <c r="D91" s="23" t="n">
        <f aca="true">BETAINV(RAND(),T1_PERT!$F$7,T1_PERT!$G$7,T1_PERT!$C$7,T1_PERT!$E$7)</f>
        <v>4.88330896302724</v>
      </c>
      <c r="E91" s="23" t="n">
        <f aca="true">BETAINV(RAND(),T1_PERT!$F$8,T1_PERT!$G$8,T1_PERT!$C$8,T1_PERT!$E$8)</f>
        <v>5.97754129842072</v>
      </c>
      <c r="F91" s="23" t="n">
        <f aca="true">BETAINV(RAND(),T1_PERT!$F$9,T1_PERT!$G$9,T1_PERT!$C$9,T1_PERT!$E$9)</f>
        <v>5.24787693316332</v>
      </c>
      <c r="G91" s="23" t="n">
        <f aca="true">BETAINV(RAND(),T1_PERT!$F$10,T1_PERT!$G$10,T1_PERT!$C$10,T1_PERT!$E$10)</f>
        <v>2.24674455203055</v>
      </c>
      <c r="H91" s="23" t="n">
        <f aca="false">B91+C91+E91+G91</f>
        <v>15.6918922625301</v>
      </c>
      <c r="I91" s="23" t="n">
        <f aca="false">B91+D91+F91+G91</f>
        <v>16.1599049229556</v>
      </c>
      <c r="J91" s="23" t="n">
        <f aca="false">MAX(H91,I91)</f>
        <v>16.1599049229556</v>
      </c>
      <c r="K91" s="24" t="n">
        <f aca="false">IF(H91&gt;=I91,1,0)</f>
        <v>0</v>
      </c>
    </row>
    <row r="92" customFormat="false" ht="15" hidden="false" customHeight="false" outlineLevel="0" collapsed="false">
      <c r="A92" s="5" t="n">
        <v>73</v>
      </c>
      <c r="B92" s="23" t="n">
        <f aca="true">BETAINV(RAND(),T1_PERT!$F$5,T1_PERT!$G$5,T1_PERT!$C$5,T1_PERT!$E$5)</f>
        <v>3.17430339207552</v>
      </c>
      <c r="C92" s="23" t="n">
        <f aca="true">BETAINV(RAND(),T1_PERT!$F$6,T1_PERT!$G$6,T1_PERT!$C$6,T1_PERT!$E$6)</f>
        <v>5.18490912387425</v>
      </c>
      <c r="D92" s="23" t="n">
        <f aca="true">BETAINV(RAND(),T1_PERT!$F$7,T1_PERT!$G$7,T1_PERT!$C$7,T1_PERT!$E$7)</f>
        <v>6.80492829991407</v>
      </c>
      <c r="E92" s="23" t="n">
        <f aca="true">BETAINV(RAND(),T1_PERT!$F$8,T1_PERT!$G$8,T1_PERT!$C$8,T1_PERT!$E$8)</f>
        <v>4.49260609264545</v>
      </c>
      <c r="F92" s="23" t="n">
        <f aca="true">BETAINV(RAND(),T1_PERT!$F$9,T1_PERT!$G$9,T1_PERT!$C$9,T1_PERT!$E$9)</f>
        <v>3.40422250797035</v>
      </c>
      <c r="G92" s="23" t="n">
        <f aca="true">BETAINV(RAND(),T1_PERT!$F$10,T1_PERT!$G$10,T1_PERT!$C$10,T1_PERT!$E$10)</f>
        <v>2.00164650589375</v>
      </c>
      <c r="H92" s="23" t="n">
        <f aca="false">B92+C92+E92+G92</f>
        <v>14.853465114489</v>
      </c>
      <c r="I92" s="23" t="n">
        <f aca="false">B92+D92+F92+G92</f>
        <v>15.3851007058537</v>
      </c>
      <c r="J92" s="23" t="n">
        <f aca="false">MAX(H92,I92)</f>
        <v>15.3851007058537</v>
      </c>
      <c r="K92" s="24" t="n">
        <f aca="false">IF(H92&gt;=I92,1,0)</f>
        <v>0</v>
      </c>
    </row>
    <row r="93" customFormat="false" ht="15" hidden="false" customHeight="false" outlineLevel="0" collapsed="false">
      <c r="A93" s="5" t="n">
        <v>74</v>
      </c>
      <c r="B93" s="23" t="n">
        <f aca="true">BETAINV(RAND(),T1_PERT!$F$5,T1_PERT!$G$5,T1_PERT!$C$5,T1_PERT!$E$5)</f>
        <v>3.93059762458918</v>
      </c>
      <c r="C93" s="23" t="n">
        <f aca="true">BETAINV(RAND(),T1_PERT!$F$6,T1_PERT!$G$6,T1_PERT!$C$6,T1_PERT!$E$6)</f>
        <v>6.07054333909756</v>
      </c>
      <c r="D93" s="23" t="n">
        <f aca="true">BETAINV(RAND(),T1_PERT!$F$7,T1_PERT!$G$7,T1_PERT!$C$7,T1_PERT!$E$7)</f>
        <v>5.98052961988643</v>
      </c>
      <c r="E93" s="23" t="n">
        <f aca="true">BETAINV(RAND(),T1_PERT!$F$8,T1_PERT!$G$8,T1_PERT!$C$8,T1_PERT!$E$8)</f>
        <v>4.54130771124048</v>
      </c>
      <c r="F93" s="23" t="n">
        <f aca="true">BETAINV(RAND(),T1_PERT!$F$9,T1_PERT!$G$9,T1_PERT!$C$9,T1_PERT!$E$9)</f>
        <v>4.76280990643907</v>
      </c>
      <c r="G93" s="23" t="n">
        <f aca="true">BETAINV(RAND(),T1_PERT!$F$10,T1_PERT!$G$10,T1_PERT!$C$10,T1_PERT!$E$10)</f>
        <v>2.30236335873017</v>
      </c>
      <c r="H93" s="23" t="n">
        <f aca="false">B93+C93+E93+G93</f>
        <v>16.8448120336574</v>
      </c>
      <c r="I93" s="23" t="n">
        <f aca="false">B93+D93+F93+G93</f>
        <v>16.9763005096449</v>
      </c>
      <c r="J93" s="23" t="n">
        <f aca="false">MAX(H93,I93)</f>
        <v>16.9763005096449</v>
      </c>
      <c r="K93" s="24" t="n">
        <f aca="false">IF(H93&gt;=I93,1,0)</f>
        <v>0</v>
      </c>
    </row>
    <row r="94" customFormat="false" ht="15" hidden="false" customHeight="false" outlineLevel="0" collapsed="false">
      <c r="A94" s="5" t="n">
        <v>75</v>
      </c>
      <c r="B94" s="23" t="n">
        <f aca="true">BETAINV(RAND(),T1_PERT!$F$5,T1_PERT!$G$5,T1_PERT!$C$5,T1_PERT!$E$5)</f>
        <v>3.69104932975185</v>
      </c>
      <c r="C94" s="23" t="n">
        <f aca="true">BETAINV(RAND(),T1_PERT!$F$6,T1_PERT!$G$6,T1_PERT!$C$6,T1_PERT!$E$6)</f>
        <v>3.39698150738338</v>
      </c>
      <c r="D94" s="23" t="n">
        <f aca="true">BETAINV(RAND(),T1_PERT!$F$7,T1_PERT!$G$7,T1_PERT!$C$7,T1_PERT!$E$7)</f>
        <v>6.47912692262918</v>
      </c>
      <c r="E94" s="23" t="n">
        <f aca="true">BETAINV(RAND(),T1_PERT!$F$8,T1_PERT!$G$8,T1_PERT!$C$8,T1_PERT!$E$8)</f>
        <v>5.6180194477764</v>
      </c>
      <c r="F94" s="23" t="n">
        <f aca="true">BETAINV(RAND(),T1_PERT!$F$9,T1_PERT!$G$9,T1_PERT!$C$9,T1_PERT!$E$9)</f>
        <v>3.43230518117775</v>
      </c>
      <c r="G94" s="23" t="n">
        <f aca="true">BETAINV(RAND(),T1_PERT!$F$10,T1_PERT!$G$10,T1_PERT!$C$10,T1_PERT!$E$10)</f>
        <v>1.25790208122956</v>
      </c>
      <c r="H94" s="23" t="n">
        <f aca="false">B94+C94+E94+G94</f>
        <v>13.9639523661412</v>
      </c>
      <c r="I94" s="23" t="n">
        <f aca="false">B94+D94+F94+G94</f>
        <v>14.8603835147883</v>
      </c>
      <c r="J94" s="23" t="n">
        <f aca="false">MAX(H94,I94)</f>
        <v>14.8603835147883</v>
      </c>
      <c r="K94" s="24" t="n">
        <f aca="false">IF(H94&gt;=I94,1,0)</f>
        <v>0</v>
      </c>
    </row>
    <row r="95" customFormat="false" ht="15" hidden="false" customHeight="false" outlineLevel="0" collapsed="false">
      <c r="A95" s="5" t="n">
        <v>76</v>
      </c>
      <c r="B95" s="23" t="n">
        <f aca="true">BETAINV(RAND(),T1_PERT!$F$5,T1_PERT!$G$5,T1_PERT!$C$5,T1_PERT!$E$5)</f>
        <v>3.67423246526479</v>
      </c>
      <c r="C95" s="23" t="n">
        <f aca="true">BETAINV(RAND(),T1_PERT!$F$6,T1_PERT!$G$6,T1_PERT!$C$6,T1_PERT!$E$6)</f>
        <v>6.73692354126386</v>
      </c>
      <c r="D95" s="23" t="n">
        <f aca="true">BETAINV(RAND(),T1_PERT!$F$7,T1_PERT!$G$7,T1_PERT!$C$7,T1_PERT!$E$7)</f>
        <v>6.23673376534743</v>
      </c>
      <c r="E95" s="23" t="n">
        <f aca="true">BETAINV(RAND(),T1_PERT!$F$8,T1_PERT!$G$8,T1_PERT!$C$8,T1_PERT!$E$8)</f>
        <v>4.43725013966501</v>
      </c>
      <c r="F95" s="23" t="n">
        <f aca="true">BETAINV(RAND(),T1_PERT!$F$9,T1_PERT!$G$9,T1_PERT!$C$9,T1_PERT!$E$9)</f>
        <v>4.14015317524977</v>
      </c>
      <c r="G95" s="23" t="n">
        <f aca="true">BETAINV(RAND(),T1_PERT!$F$10,T1_PERT!$G$10,T1_PERT!$C$10,T1_PERT!$E$10)</f>
        <v>2.13739109138801</v>
      </c>
      <c r="H95" s="23" t="n">
        <f aca="false">B95+C95+E95+G95</f>
        <v>16.9857972375817</v>
      </c>
      <c r="I95" s="23" t="n">
        <f aca="false">B95+D95+F95+G95</f>
        <v>16.18851049725</v>
      </c>
      <c r="J95" s="23" t="n">
        <f aca="false">MAX(H95,I95)</f>
        <v>16.9857972375817</v>
      </c>
      <c r="K95" s="24" t="n">
        <f aca="false">IF(H95&gt;=I95,1,0)</f>
        <v>1</v>
      </c>
    </row>
    <row r="96" customFormat="false" ht="15" hidden="false" customHeight="false" outlineLevel="0" collapsed="false">
      <c r="A96" s="5" t="n">
        <v>77</v>
      </c>
      <c r="B96" s="23" t="n">
        <f aca="true">BETAINV(RAND(),T1_PERT!$F$5,T1_PERT!$G$5,T1_PERT!$C$5,T1_PERT!$E$5)</f>
        <v>3.61717761812356</v>
      </c>
      <c r="C96" s="23" t="n">
        <f aca="true">BETAINV(RAND(),T1_PERT!$F$6,T1_PERT!$G$6,T1_PERT!$C$6,T1_PERT!$E$6)</f>
        <v>4.61014836358548</v>
      </c>
      <c r="D96" s="23" t="n">
        <f aca="true">BETAINV(RAND(),T1_PERT!$F$7,T1_PERT!$G$7,T1_PERT!$C$7,T1_PERT!$E$7)</f>
        <v>6.73097022741345</v>
      </c>
      <c r="E96" s="23" t="n">
        <f aca="true">BETAINV(RAND(),T1_PERT!$F$8,T1_PERT!$G$8,T1_PERT!$C$8,T1_PERT!$E$8)</f>
        <v>6.34958272679245</v>
      </c>
      <c r="F96" s="23" t="n">
        <f aca="true">BETAINV(RAND(),T1_PERT!$F$9,T1_PERT!$G$9,T1_PERT!$C$9,T1_PERT!$E$9)</f>
        <v>3.49668554146136</v>
      </c>
      <c r="G96" s="23" t="n">
        <f aca="true">BETAINV(RAND(),T1_PERT!$F$10,T1_PERT!$G$10,T1_PERT!$C$10,T1_PERT!$E$10)</f>
        <v>1.99331275016716</v>
      </c>
      <c r="H96" s="23" t="n">
        <f aca="false">B96+C96+E96+G96</f>
        <v>16.5702214586686</v>
      </c>
      <c r="I96" s="23" t="n">
        <f aca="false">B96+D96+F96+G96</f>
        <v>15.8381461371655</v>
      </c>
      <c r="J96" s="23" t="n">
        <f aca="false">MAX(H96,I96)</f>
        <v>16.5702214586686</v>
      </c>
      <c r="K96" s="24" t="n">
        <f aca="false">IF(H96&gt;=I96,1,0)</f>
        <v>1</v>
      </c>
    </row>
    <row r="97" customFormat="false" ht="15" hidden="false" customHeight="false" outlineLevel="0" collapsed="false">
      <c r="A97" s="5" t="n">
        <v>78</v>
      </c>
      <c r="B97" s="23" t="n">
        <f aca="true">BETAINV(RAND(),T1_PERT!$F$5,T1_PERT!$G$5,T1_PERT!$C$5,T1_PERT!$E$5)</f>
        <v>2.94936935510373</v>
      </c>
      <c r="C97" s="23" t="n">
        <f aca="true">BETAINV(RAND(),T1_PERT!$F$6,T1_PERT!$G$6,T1_PERT!$C$6,T1_PERT!$E$6)</f>
        <v>5.76232388092254</v>
      </c>
      <c r="D97" s="23" t="n">
        <f aca="true">BETAINV(RAND(),T1_PERT!$F$7,T1_PERT!$G$7,T1_PERT!$C$7,T1_PERT!$E$7)</f>
        <v>4.05977119205274</v>
      </c>
      <c r="E97" s="23" t="n">
        <f aca="true">BETAINV(RAND(),T1_PERT!$F$8,T1_PERT!$G$8,T1_PERT!$C$8,T1_PERT!$E$8)</f>
        <v>6.56739662298451</v>
      </c>
      <c r="F97" s="23" t="n">
        <f aca="true">BETAINV(RAND(),T1_PERT!$F$9,T1_PERT!$G$9,T1_PERT!$C$9,T1_PERT!$E$9)</f>
        <v>3.62297367607491</v>
      </c>
      <c r="G97" s="23" t="n">
        <f aca="true">BETAINV(RAND(),T1_PERT!$F$10,T1_PERT!$G$10,T1_PERT!$C$10,T1_PERT!$E$10)</f>
        <v>1.41371940723642</v>
      </c>
      <c r="H97" s="23" t="n">
        <f aca="false">B97+C97+E97+G97</f>
        <v>16.6928092662472</v>
      </c>
      <c r="I97" s="23" t="n">
        <f aca="false">B97+D97+F97+G97</f>
        <v>12.0458336304678</v>
      </c>
      <c r="J97" s="23" t="n">
        <f aca="false">MAX(H97,I97)</f>
        <v>16.6928092662472</v>
      </c>
      <c r="K97" s="24" t="n">
        <f aca="false">IF(H97&gt;=I97,1,0)</f>
        <v>1</v>
      </c>
    </row>
    <row r="98" customFormat="false" ht="15" hidden="false" customHeight="false" outlineLevel="0" collapsed="false">
      <c r="A98" s="5" t="n">
        <v>79</v>
      </c>
      <c r="B98" s="23" t="n">
        <f aca="true">BETAINV(RAND(),T1_PERT!$F$5,T1_PERT!$G$5,T1_PERT!$C$5,T1_PERT!$E$5)</f>
        <v>3.03603593505434</v>
      </c>
      <c r="C98" s="23" t="n">
        <f aca="true">BETAINV(RAND(),T1_PERT!$F$6,T1_PERT!$G$6,T1_PERT!$C$6,T1_PERT!$E$6)</f>
        <v>6.67792829310566</v>
      </c>
      <c r="D98" s="23" t="n">
        <f aca="true">BETAINV(RAND(),T1_PERT!$F$7,T1_PERT!$G$7,T1_PERT!$C$7,T1_PERT!$E$7)</f>
        <v>6.66122839165301</v>
      </c>
      <c r="E98" s="23" t="n">
        <f aca="true">BETAINV(RAND(),T1_PERT!$F$8,T1_PERT!$G$8,T1_PERT!$C$8,T1_PERT!$E$8)</f>
        <v>7.27149199542233</v>
      </c>
      <c r="F98" s="23" t="n">
        <f aca="true">BETAINV(RAND(),T1_PERT!$F$9,T1_PERT!$G$9,T1_PERT!$C$9,T1_PERT!$E$9)</f>
        <v>4.6488062284205</v>
      </c>
      <c r="G98" s="23" t="n">
        <f aca="true">BETAINV(RAND(),T1_PERT!$F$10,T1_PERT!$G$10,T1_PERT!$C$10,T1_PERT!$E$10)</f>
        <v>1.68557501773367</v>
      </c>
      <c r="H98" s="23" t="n">
        <f aca="false">B98+C98+E98+G98</f>
        <v>18.671031241316</v>
      </c>
      <c r="I98" s="23" t="n">
        <f aca="false">B98+D98+F98+G98</f>
        <v>16.0316455728615</v>
      </c>
      <c r="J98" s="23" t="n">
        <f aca="false">MAX(H98,I98)</f>
        <v>18.671031241316</v>
      </c>
      <c r="K98" s="24" t="n">
        <f aca="false">IF(H98&gt;=I98,1,0)</f>
        <v>1</v>
      </c>
    </row>
    <row r="99" customFormat="false" ht="15" hidden="false" customHeight="false" outlineLevel="0" collapsed="false">
      <c r="A99" s="5" t="n">
        <v>80</v>
      </c>
      <c r="B99" s="23" t="n">
        <f aca="true">BETAINV(RAND(),T1_PERT!$F$5,T1_PERT!$G$5,T1_PERT!$C$5,T1_PERT!$E$5)</f>
        <v>3.45139247428578</v>
      </c>
      <c r="C99" s="23" t="n">
        <f aca="true">BETAINV(RAND(),T1_PERT!$F$6,T1_PERT!$G$6,T1_PERT!$C$6,T1_PERT!$E$6)</f>
        <v>4.76190625497289</v>
      </c>
      <c r="D99" s="23" t="n">
        <f aca="true">BETAINV(RAND(),T1_PERT!$F$7,T1_PERT!$G$7,T1_PERT!$C$7,T1_PERT!$E$7)</f>
        <v>7.01322789609724</v>
      </c>
      <c r="E99" s="23" t="n">
        <f aca="true">BETAINV(RAND(),T1_PERT!$F$8,T1_PERT!$G$8,T1_PERT!$C$8,T1_PERT!$E$8)</f>
        <v>5.0353926421945</v>
      </c>
      <c r="F99" s="23" t="n">
        <f aca="true">BETAINV(RAND(),T1_PERT!$F$9,T1_PERT!$G$9,T1_PERT!$C$9,T1_PERT!$E$9)</f>
        <v>4.79925815053287</v>
      </c>
      <c r="G99" s="23" t="n">
        <f aca="true">BETAINV(RAND(),T1_PERT!$F$10,T1_PERT!$G$10,T1_PERT!$C$10,T1_PERT!$E$10)</f>
        <v>2.52699110329003</v>
      </c>
      <c r="H99" s="23" t="n">
        <f aca="false">B99+C99+E99+G99</f>
        <v>15.7756824747432</v>
      </c>
      <c r="I99" s="23" t="n">
        <f aca="false">B99+D99+F99+G99</f>
        <v>17.7908696242059</v>
      </c>
      <c r="J99" s="23" t="n">
        <f aca="false">MAX(H99,I99)</f>
        <v>17.7908696242059</v>
      </c>
      <c r="K99" s="24" t="n">
        <f aca="false">IF(H99&gt;=I99,1,0)</f>
        <v>0</v>
      </c>
    </row>
    <row r="100" customFormat="false" ht="15" hidden="false" customHeight="false" outlineLevel="0" collapsed="false">
      <c r="A100" s="5" t="n">
        <v>81</v>
      </c>
      <c r="B100" s="23" t="n">
        <f aca="true">BETAINV(RAND(),T1_PERT!$F$5,T1_PERT!$G$5,T1_PERT!$C$5,T1_PERT!$E$5)</f>
        <v>3.86184831328039</v>
      </c>
      <c r="C100" s="23" t="n">
        <f aca="true">BETAINV(RAND(),T1_PERT!$F$6,T1_PERT!$G$6,T1_PERT!$C$6,T1_PERT!$E$6)</f>
        <v>6.24733973442401</v>
      </c>
      <c r="D100" s="23" t="n">
        <f aca="true">BETAINV(RAND(),T1_PERT!$F$7,T1_PERT!$G$7,T1_PERT!$C$7,T1_PERT!$E$7)</f>
        <v>5.27971587469096</v>
      </c>
      <c r="E100" s="23" t="n">
        <f aca="true">BETAINV(RAND(),T1_PERT!$F$8,T1_PERT!$G$8,T1_PERT!$C$8,T1_PERT!$E$8)</f>
        <v>5.05474735262965</v>
      </c>
      <c r="F100" s="23" t="n">
        <f aca="true">BETAINV(RAND(),T1_PERT!$F$9,T1_PERT!$G$9,T1_PERT!$C$9,T1_PERT!$E$9)</f>
        <v>5.32314960516075</v>
      </c>
      <c r="G100" s="23" t="n">
        <f aca="true">BETAINV(RAND(),T1_PERT!$F$10,T1_PERT!$G$10,T1_PERT!$C$10,T1_PERT!$E$10)</f>
        <v>2.13494536648563</v>
      </c>
      <c r="H100" s="23" t="n">
        <f aca="false">B100+C100+E100+G100</f>
        <v>17.2988807668197</v>
      </c>
      <c r="I100" s="23" t="n">
        <f aca="false">B100+D100+F100+G100</f>
        <v>16.5996591596177</v>
      </c>
      <c r="J100" s="23" t="n">
        <f aca="false">MAX(H100,I100)</f>
        <v>17.2988807668197</v>
      </c>
      <c r="K100" s="24" t="n">
        <f aca="false">IF(H100&gt;=I100,1,0)</f>
        <v>1</v>
      </c>
    </row>
    <row r="101" customFormat="false" ht="15" hidden="false" customHeight="false" outlineLevel="0" collapsed="false">
      <c r="A101" s="5" t="n">
        <v>82</v>
      </c>
      <c r="B101" s="23" t="n">
        <f aca="true">BETAINV(RAND(),T1_PERT!$F$5,T1_PERT!$G$5,T1_PERT!$C$5,T1_PERT!$E$5)</f>
        <v>5.17406989403856</v>
      </c>
      <c r="C101" s="23" t="n">
        <f aca="true">BETAINV(RAND(),T1_PERT!$F$6,T1_PERT!$G$6,T1_PERT!$C$6,T1_PERT!$E$6)</f>
        <v>6.47685833587217</v>
      </c>
      <c r="D101" s="23" t="n">
        <f aca="true">BETAINV(RAND(),T1_PERT!$F$7,T1_PERT!$G$7,T1_PERT!$C$7,T1_PERT!$E$7)</f>
        <v>6.65800101227005</v>
      </c>
      <c r="E101" s="23" t="n">
        <f aca="true">BETAINV(RAND(),T1_PERT!$F$8,T1_PERT!$G$8,T1_PERT!$C$8,T1_PERT!$E$8)</f>
        <v>6.5426609360072</v>
      </c>
      <c r="F101" s="23" t="n">
        <f aca="true">BETAINV(RAND(),T1_PERT!$F$9,T1_PERT!$G$9,T1_PERT!$C$9,T1_PERT!$E$9)</f>
        <v>5.95114471096752</v>
      </c>
      <c r="G101" s="23" t="n">
        <f aca="true">BETAINV(RAND(),T1_PERT!$F$10,T1_PERT!$G$10,T1_PERT!$C$10,T1_PERT!$E$10)</f>
        <v>1.89505847734973</v>
      </c>
      <c r="H101" s="23" t="n">
        <f aca="false">B101+C101+E101+G101</f>
        <v>20.0886476432677</v>
      </c>
      <c r="I101" s="23" t="n">
        <f aca="false">B101+D101+F101+G101</f>
        <v>19.6782740946259</v>
      </c>
      <c r="J101" s="23" t="n">
        <f aca="false">MAX(H101,I101)</f>
        <v>20.0886476432677</v>
      </c>
      <c r="K101" s="24" t="n">
        <f aca="false">IF(H101&gt;=I101,1,0)</f>
        <v>1</v>
      </c>
    </row>
    <row r="102" customFormat="false" ht="15" hidden="false" customHeight="false" outlineLevel="0" collapsed="false">
      <c r="A102" s="5" t="n">
        <v>83</v>
      </c>
      <c r="B102" s="23" t="n">
        <f aca="true">BETAINV(RAND(),T1_PERT!$F$5,T1_PERT!$G$5,T1_PERT!$C$5,T1_PERT!$E$5)</f>
        <v>5.29472915490486</v>
      </c>
      <c r="C102" s="23" t="n">
        <f aca="true">BETAINV(RAND(),T1_PERT!$F$6,T1_PERT!$G$6,T1_PERT!$C$6,T1_PERT!$E$6)</f>
        <v>5.29067955781002</v>
      </c>
      <c r="D102" s="23" t="n">
        <f aca="true">BETAINV(RAND(),T1_PERT!$F$7,T1_PERT!$G$7,T1_PERT!$C$7,T1_PERT!$E$7)</f>
        <v>6.09073671563956</v>
      </c>
      <c r="E102" s="23" t="n">
        <f aca="true">BETAINV(RAND(),T1_PERT!$F$8,T1_PERT!$G$8,T1_PERT!$C$8,T1_PERT!$E$8)</f>
        <v>4.79333601343352</v>
      </c>
      <c r="F102" s="23" t="n">
        <f aca="true">BETAINV(RAND(),T1_PERT!$F$9,T1_PERT!$G$9,T1_PERT!$C$9,T1_PERT!$E$9)</f>
        <v>3.49030836970197</v>
      </c>
      <c r="G102" s="23" t="n">
        <f aca="true">BETAINV(RAND(),T1_PERT!$F$10,T1_PERT!$G$10,T1_PERT!$C$10,T1_PERT!$E$10)</f>
        <v>1.82831093690495</v>
      </c>
      <c r="H102" s="23" t="n">
        <f aca="false">B102+C102+E102+G102</f>
        <v>17.2070556630534</v>
      </c>
      <c r="I102" s="23" t="n">
        <f aca="false">B102+D102+F102+G102</f>
        <v>16.7040851771513</v>
      </c>
      <c r="J102" s="23" t="n">
        <f aca="false">MAX(H102,I102)</f>
        <v>17.2070556630534</v>
      </c>
      <c r="K102" s="24" t="n">
        <f aca="false">IF(H102&gt;=I102,1,0)</f>
        <v>1</v>
      </c>
    </row>
    <row r="103" customFormat="false" ht="15" hidden="false" customHeight="false" outlineLevel="0" collapsed="false">
      <c r="A103" s="5" t="n">
        <v>84</v>
      </c>
      <c r="B103" s="23" t="n">
        <f aca="true">BETAINV(RAND(),T1_PERT!$F$5,T1_PERT!$G$5,T1_PERT!$C$5,T1_PERT!$E$5)</f>
        <v>4.02428683546041</v>
      </c>
      <c r="C103" s="23" t="n">
        <f aca="true">BETAINV(RAND(),T1_PERT!$F$6,T1_PERT!$G$6,T1_PERT!$C$6,T1_PERT!$E$6)</f>
        <v>4.44946576405526</v>
      </c>
      <c r="D103" s="23" t="n">
        <f aca="true">BETAINV(RAND(),T1_PERT!$F$7,T1_PERT!$G$7,T1_PERT!$C$7,T1_PERT!$E$7)</f>
        <v>4.85441648912268</v>
      </c>
      <c r="E103" s="23" t="n">
        <f aca="true">BETAINV(RAND(),T1_PERT!$F$8,T1_PERT!$G$8,T1_PERT!$C$8,T1_PERT!$E$8)</f>
        <v>5.88145120975748</v>
      </c>
      <c r="F103" s="23" t="n">
        <f aca="true">BETAINV(RAND(),T1_PERT!$F$9,T1_PERT!$G$9,T1_PERT!$C$9,T1_PERT!$E$9)</f>
        <v>3.42738035268373</v>
      </c>
      <c r="G103" s="23" t="n">
        <f aca="true">BETAINV(RAND(),T1_PERT!$F$10,T1_PERT!$G$10,T1_PERT!$C$10,T1_PERT!$E$10)</f>
        <v>2.56021001604162</v>
      </c>
      <c r="H103" s="23" t="n">
        <f aca="false">B103+C103+E103+G103</f>
        <v>16.9154138253148</v>
      </c>
      <c r="I103" s="23" t="n">
        <f aca="false">B103+D103+F103+G103</f>
        <v>14.8662936933084</v>
      </c>
      <c r="J103" s="23" t="n">
        <f aca="false">MAX(H103,I103)</f>
        <v>16.9154138253148</v>
      </c>
      <c r="K103" s="24" t="n">
        <f aca="false">IF(H103&gt;=I103,1,0)</f>
        <v>1</v>
      </c>
    </row>
    <row r="104" customFormat="false" ht="15" hidden="false" customHeight="false" outlineLevel="0" collapsed="false">
      <c r="A104" s="5" t="n">
        <v>85</v>
      </c>
      <c r="B104" s="23" t="n">
        <f aca="true">BETAINV(RAND(),T1_PERT!$F$5,T1_PERT!$G$5,T1_PERT!$C$5,T1_PERT!$E$5)</f>
        <v>4.66134887746846</v>
      </c>
      <c r="C104" s="23" t="n">
        <f aca="true">BETAINV(RAND(),T1_PERT!$F$6,T1_PERT!$G$6,T1_PERT!$C$6,T1_PERT!$E$6)</f>
        <v>6.3376214019888</v>
      </c>
      <c r="D104" s="23" t="n">
        <f aca="true">BETAINV(RAND(),T1_PERT!$F$7,T1_PERT!$G$7,T1_PERT!$C$7,T1_PERT!$E$7)</f>
        <v>6.744761322085</v>
      </c>
      <c r="E104" s="23" t="n">
        <f aca="true">BETAINV(RAND(),T1_PERT!$F$8,T1_PERT!$G$8,T1_PERT!$C$8,T1_PERT!$E$8)</f>
        <v>4.1719091110859</v>
      </c>
      <c r="F104" s="23" t="n">
        <f aca="true">BETAINV(RAND(),T1_PERT!$F$9,T1_PERT!$G$9,T1_PERT!$C$9,T1_PERT!$E$9)</f>
        <v>4.17111013434476</v>
      </c>
      <c r="G104" s="23" t="n">
        <f aca="true">BETAINV(RAND(),T1_PERT!$F$10,T1_PERT!$G$10,T1_PERT!$C$10,T1_PERT!$E$10)</f>
        <v>2.26799335548878</v>
      </c>
      <c r="H104" s="23" t="n">
        <f aca="false">B104+C104+E104+G104</f>
        <v>17.4388727460319</v>
      </c>
      <c r="I104" s="23" t="n">
        <f aca="false">B104+D104+F104+G104</f>
        <v>17.845213689387</v>
      </c>
      <c r="J104" s="23" t="n">
        <f aca="false">MAX(H104,I104)</f>
        <v>17.845213689387</v>
      </c>
      <c r="K104" s="24" t="n">
        <f aca="false">IF(H104&gt;=I104,1,0)</f>
        <v>0</v>
      </c>
    </row>
    <row r="105" customFormat="false" ht="15" hidden="false" customHeight="false" outlineLevel="0" collapsed="false">
      <c r="A105" s="5" t="n">
        <v>86</v>
      </c>
      <c r="B105" s="23" t="n">
        <f aca="true">BETAINV(RAND(),T1_PERT!$F$5,T1_PERT!$G$5,T1_PERT!$C$5,T1_PERT!$E$5)</f>
        <v>3.31159911268757</v>
      </c>
      <c r="C105" s="23" t="n">
        <f aca="true">BETAINV(RAND(),T1_PERT!$F$6,T1_PERT!$G$6,T1_PERT!$C$6,T1_PERT!$E$6)</f>
        <v>6.23699435876094</v>
      </c>
      <c r="D105" s="23" t="n">
        <f aca="true">BETAINV(RAND(),T1_PERT!$F$7,T1_PERT!$G$7,T1_PERT!$C$7,T1_PERT!$E$7)</f>
        <v>4.58313859002791</v>
      </c>
      <c r="E105" s="23" t="n">
        <f aca="true">BETAINV(RAND(),T1_PERT!$F$8,T1_PERT!$G$8,T1_PERT!$C$8,T1_PERT!$E$8)</f>
        <v>4.33960012570683</v>
      </c>
      <c r="F105" s="23" t="n">
        <f aca="true">BETAINV(RAND(),T1_PERT!$F$9,T1_PERT!$G$9,T1_PERT!$C$9,T1_PERT!$E$9)</f>
        <v>4.50655090755877</v>
      </c>
      <c r="G105" s="23" t="n">
        <f aca="true">BETAINV(RAND(),T1_PERT!$F$10,T1_PERT!$G$10,T1_PERT!$C$10,T1_PERT!$E$10)</f>
        <v>2.07587371087284</v>
      </c>
      <c r="H105" s="23" t="n">
        <f aca="false">B105+C105+E105+G105</f>
        <v>15.9640673080282</v>
      </c>
      <c r="I105" s="23" t="n">
        <f aca="false">B105+D105+F105+G105</f>
        <v>14.4771623211471</v>
      </c>
      <c r="J105" s="23" t="n">
        <f aca="false">MAX(H105,I105)</f>
        <v>15.9640673080282</v>
      </c>
      <c r="K105" s="24" t="n">
        <f aca="false">IF(H105&gt;=I105,1,0)</f>
        <v>1</v>
      </c>
    </row>
    <row r="106" customFormat="false" ht="15" hidden="false" customHeight="false" outlineLevel="0" collapsed="false">
      <c r="A106" s="5" t="n">
        <v>87</v>
      </c>
      <c r="B106" s="23" t="n">
        <f aca="true">BETAINV(RAND(),T1_PERT!$F$5,T1_PERT!$G$5,T1_PERT!$C$5,T1_PERT!$E$5)</f>
        <v>3.62211839863745</v>
      </c>
      <c r="C106" s="23" t="n">
        <f aca="true">BETAINV(RAND(),T1_PERT!$F$6,T1_PERT!$G$6,T1_PERT!$C$6,T1_PERT!$E$6)</f>
        <v>4.39111900011006</v>
      </c>
      <c r="D106" s="23" t="n">
        <f aca="true">BETAINV(RAND(),T1_PERT!$F$7,T1_PERT!$G$7,T1_PERT!$C$7,T1_PERT!$E$7)</f>
        <v>7.2936225450461</v>
      </c>
      <c r="E106" s="23" t="n">
        <f aca="true">BETAINV(RAND(),T1_PERT!$F$8,T1_PERT!$G$8,T1_PERT!$C$8,T1_PERT!$E$8)</f>
        <v>5.25952264803144</v>
      </c>
      <c r="F106" s="23" t="n">
        <f aca="true">BETAINV(RAND(),T1_PERT!$F$9,T1_PERT!$G$9,T1_PERT!$C$9,T1_PERT!$E$9)</f>
        <v>3.74421581089995</v>
      </c>
      <c r="G106" s="23" t="n">
        <f aca="true">BETAINV(RAND(),T1_PERT!$F$10,T1_PERT!$G$10,T1_PERT!$C$10,T1_PERT!$E$10)</f>
        <v>2.6557137557123</v>
      </c>
      <c r="H106" s="23" t="n">
        <f aca="false">B106+C106+E106+G106</f>
        <v>15.9284738024912</v>
      </c>
      <c r="I106" s="23" t="n">
        <f aca="false">B106+D106+F106+G106</f>
        <v>17.3156705102958</v>
      </c>
      <c r="J106" s="23" t="n">
        <f aca="false">MAX(H106,I106)</f>
        <v>17.3156705102958</v>
      </c>
      <c r="K106" s="24" t="n">
        <f aca="false">IF(H106&gt;=I106,1,0)</f>
        <v>0</v>
      </c>
    </row>
    <row r="107" customFormat="false" ht="15" hidden="false" customHeight="false" outlineLevel="0" collapsed="false">
      <c r="A107" s="5" t="n">
        <v>88</v>
      </c>
      <c r="B107" s="23" t="n">
        <f aca="true">BETAINV(RAND(),T1_PERT!$F$5,T1_PERT!$G$5,T1_PERT!$C$5,T1_PERT!$E$5)</f>
        <v>2.37261375153073</v>
      </c>
      <c r="C107" s="23" t="n">
        <f aca="true">BETAINV(RAND(),T1_PERT!$F$6,T1_PERT!$G$6,T1_PERT!$C$6,T1_PERT!$E$6)</f>
        <v>6.64832994342972</v>
      </c>
      <c r="D107" s="23" t="n">
        <f aca="true">BETAINV(RAND(),T1_PERT!$F$7,T1_PERT!$G$7,T1_PERT!$C$7,T1_PERT!$E$7)</f>
        <v>4.62843473013804</v>
      </c>
      <c r="E107" s="23" t="n">
        <f aca="true">BETAINV(RAND(),T1_PERT!$F$8,T1_PERT!$G$8,T1_PERT!$C$8,T1_PERT!$E$8)</f>
        <v>4.65928921580464</v>
      </c>
      <c r="F107" s="23" t="n">
        <f aca="true">BETAINV(RAND(),T1_PERT!$F$9,T1_PERT!$G$9,T1_PERT!$C$9,T1_PERT!$E$9)</f>
        <v>4.05817754193761</v>
      </c>
      <c r="G107" s="23" t="n">
        <f aca="true">BETAINV(RAND(),T1_PERT!$F$10,T1_PERT!$G$10,T1_PERT!$C$10,T1_PERT!$E$10)</f>
        <v>1.31000760628674</v>
      </c>
      <c r="H107" s="23" t="n">
        <f aca="false">B107+C107+E107+G107</f>
        <v>14.9902405170518</v>
      </c>
      <c r="I107" s="23" t="n">
        <f aca="false">B107+D107+F107+G107</f>
        <v>12.3692336298931</v>
      </c>
      <c r="J107" s="23" t="n">
        <f aca="false">MAX(H107,I107)</f>
        <v>14.9902405170518</v>
      </c>
      <c r="K107" s="24" t="n">
        <f aca="false">IF(H107&gt;=I107,1,0)</f>
        <v>1</v>
      </c>
    </row>
    <row r="108" customFormat="false" ht="15" hidden="false" customHeight="false" outlineLevel="0" collapsed="false">
      <c r="A108" s="5" t="n">
        <v>89</v>
      </c>
      <c r="B108" s="23" t="n">
        <f aca="true">BETAINV(RAND(),T1_PERT!$F$5,T1_PERT!$G$5,T1_PERT!$C$5,T1_PERT!$E$5)</f>
        <v>4.8637044628496</v>
      </c>
      <c r="C108" s="23" t="n">
        <f aca="true">BETAINV(RAND(),T1_PERT!$F$6,T1_PERT!$G$6,T1_PERT!$C$6,T1_PERT!$E$6)</f>
        <v>4.17045802820898</v>
      </c>
      <c r="D108" s="23" t="n">
        <f aca="true">BETAINV(RAND(),T1_PERT!$F$7,T1_PERT!$G$7,T1_PERT!$C$7,T1_PERT!$E$7)</f>
        <v>6.61237529037636</v>
      </c>
      <c r="E108" s="23" t="n">
        <f aca="true">BETAINV(RAND(),T1_PERT!$F$8,T1_PERT!$G$8,T1_PERT!$C$8,T1_PERT!$E$8)</f>
        <v>6.52365794651216</v>
      </c>
      <c r="F108" s="23" t="n">
        <f aca="true">BETAINV(RAND(),T1_PERT!$F$9,T1_PERT!$G$9,T1_PERT!$C$9,T1_PERT!$E$9)</f>
        <v>3.82158827423333</v>
      </c>
      <c r="G108" s="23" t="n">
        <f aca="true">BETAINV(RAND(),T1_PERT!$F$10,T1_PERT!$G$10,T1_PERT!$C$10,T1_PERT!$E$10)</f>
        <v>1.76828756056519</v>
      </c>
      <c r="H108" s="23" t="n">
        <f aca="false">B108+C108+E108+G108</f>
        <v>17.3261079981359</v>
      </c>
      <c r="I108" s="23" t="n">
        <f aca="false">B108+D108+F108+G108</f>
        <v>17.0659555880245</v>
      </c>
      <c r="J108" s="23" t="n">
        <f aca="false">MAX(H108,I108)</f>
        <v>17.3261079981359</v>
      </c>
      <c r="K108" s="24" t="n">
        <f aca="false">IF(H108&gt;=I108,1,0)</f>
        <v>1</v>
      </c>
    </row>
    <row r="109" customFormat="false" ht="15" hidden="false" customHeight="false" outlineLevel="0" collapsed="false">
      <c r="A109" s="5" t="n">
        <v>90</v>
      </c>
      <c r="B109" s="23" t="n">
        <f aca="true">BETAINV(RAND(),T1_PERT!$F$5,T1_PERT!$G$5,T1_PERT!$C$5,T1_PERT!$E$5)</f>
        <v>3.68115450540449</v>
      </c>
      <c r="C109" s="23" t="n">
        <f aca="true">BETAINV(RAND(),T1_PERT!$F$6,T1_PERT!$G$6,T1_PERT!$C$6,T1_PERT!$E$6)</f>
        <v>4.81318898395366</v>
      </c>
      <c r="D109" s="23" t="n">
        <f aca="true">BETAINV(RAND(),T1_PERT!$F$7,T1_PERT!$G$7,T1_PERT!$C$7,T1_PERT!$E$7)</f>
        <v>4.7556531885789</v>
      </c>
      <c r="E109" s="23" t="n">
        <f aca="true">BETAINV(RAND(),T1_PERT!$F$8,T1_PERT!$G$8,T1_PERT!$C$8,T1_PERT!$E$8)</f>
        <v>5.72821387858806</v>
      </c>
      <c r="F109" s="23" t="n">
        <f aca="true">BETAINV(RAND(),T1_PERT!$F$9,T1_PERT!$G$9,T1_PERT!$C$9,T1_PERT!$E$9)</f>
        <v>4.39859500940888</v>
      </c>
      <c r="G109" s="23" t="n">
        <f aca="true">BETAINV(RAND(),T1_PERT!$F$10,T1_PERT!$G$10,T1_PERT!$C$10,T1_PERT!$E$10)</f>
        <v>2.05084297572</v>
      </c>
      <c r="H109" s="23" t="n">
        <f aca="false">B109+C109+E109+G109</f>
        <v>16.2734003436662</v>
      </c>
      <c r="I109" s="23" t="n">
        <f aca="false">B109+D109+F109+G109</f>
        <v>14.8862456791123</v>
      </c>
      <c r="J109" s="23" t="n">
        <f aca="false">MAX(H109,I109)</f>
        <v>16.2734003436662</v>
      </c>
      <c r="K109" s="24" t="n">
        <f aca="false">IF(H109&gt;=I109,1,0)</f>
        <v>1</v>
      </c>
    </row>
    <row r="110" customFormat="false" ht="15" hidden="false" customHeight="false" outlineLevel="0" collapsed="false">
      <c r="A110" s="5" t="n">
        <v>91</v>
      </c>
      <c r="B110" s="23" t="n">
        <f aca="true">BETAINV(RAND(),T1_PERT!$F$5,T1_PERT!$G$5,T1_PERT!$C$5,T1_PERT!$E$5)</f>
        <v>3.93423339691272</v>
      </c>
      <c r="C110" s="23" t="n">
        <f aca="true">BETAINV(RAND(),T1_PERT!$F$6,T1_PERT!$G$6,T1_PERT!$C$6,T1_PERT!$E$6)</f>
        <v>6.82476140983996</v>
      </c>
      <c r="D110" s="23" t="n">
        <f aca="true">BETAINV(RAND(),T1_PERT!$F$7,T1_PERT!$G$7,T1_PERT!$C$7,T1_PERT!$E$7)</f>
        <v>7.22895556405366</v>
      </c>
      <c r="E110" s="23" t="n">
        <f aca="true">BETAINV(RAND(),T1_PERT!$F$8,T1_PERT!$G$8,T1_PERT!$C$8,T1_PERT!$E$8)</f>
        <v>4.88482196656039</v>
      </c>
      <c r="F110" s="23" t="n">
        <f aca="true">BETAINV(RAND(),T1_PERT!$F$9,T1_PERT!$G$9,T1_PERT!$C$9,T1_PERT!$E$9)</f>
        <v>3.44304278743887</v>
      </c>
      <c r="G110" s="23" t="n">
        <f aca="true">BETAINV(RAND(),T1_PERT!$F$10,T1_PERT!$G$10,T1_PERT!$C$10,T1_PERT!$E$10)</f>
        <v>1.19895386399922</v>
      </c>
      <c r="H110" s="23" t="n">
        <f aca="false">B110+C110+E110+G110</f>
        <v>16.8427706373123</v>
      </c>
      <c r="I110" s="23" t="n">
        <f aca="false">B110+D110+F110+G110</f>
        <v>15.8051856124045</v>
      </c>
      <c r="J110" s="23" t="n">
        <f aca="false">MAX(H110,I110)</f>
        <v>16.8427706373123</v>
      </c>
      <c r="K110" s="24" t="n">
        <f aca="false">IF(H110&gt;=I110,1,0)</f>
        <v>1</v>
      </c>
    </row>
    <row r="111" customFormat="false" ht="15" hidden="false" customHeight="false" outlineLevel="0" collapsed="false">
      <c r="A111" s="5" t="n">
        <v>92</v>
      </c>
      <c r="B111" s="23" t="n">
        <f aca="true">BETAINV(RAND(),T1_PERT!$F$5,T1_PERT!$G$5,T1_PERT!$C$5,T1_PERT!$E$5)</f>
        <v>3.91876993566894</v>
      </c>
      <c r="C111" s="23" t="n">
        <f aca="true">BETAINV(RAND(),T1_PERT!$F$6,T1_PERT!$G$6,T1_PERT!$C$6,T1_PERT!$E$6)</f>
        <v>7.11474652209296</v>
      </c>
      <c r="D111" s="23" t="n">
        <f aca="true">BETAINV(RAND(),T1_PERT!$F$7,T1_PERT!$G$7,T1_PERT!$C$7,T1_PERT!$E$7)</f>
        <v>4.06441131263637</v>
      </c>
      <c r="E111" s="23" t="n">
        <f aca="true">BETAINV(RAND(),T1_PERT!$F$8,T1_PERT!$G$8,T1_PERT!$C$8,T1_PERT!$E$8)</f>
        <v>5.43760577287442</v>
      </c>
      <c r="F111" s="23" t="n">
        <f aca="true">BETAINV(RAND(),T1_PERT!$F$9,T1_PERT!$G$9,T1_PERT!$C$9,T1_PERT!$E$9)</f>
        <v>5.61255265120477</v>
      </c>
      <c r="G111" s="23" t="n">
        <f aca="true">BETAINV(RAND(),T1_PERT!$F$10,T1_PERT!$G$10,T1_PERT!$C$10,T1_PERT!$E$10)</f>
        <v>1.31662327271148</v>
      </c>
      <c r="H111" s="23" t="n">
        <f aca="false">B111+C111+E111+G111</f>
        <v>17.7877455033478</v>
      </c>
      <c r="I111" s="23" t="n">
        <f aca="false">B111+D111+F111+G111</f>
        <v>14.9123571722215</v>
      </c>
      <c r="J111" s="23" t="n">
        <f aca="false">MAX(H111,I111)</f>
        <v>17.7877455033478</v>
      </c>
      <c r="K111" s="24" t="n">
        <f aca="false">IF(H111&gt;=I111,1,0)</f>
        <v>1</v>
      </c>
    </row>
    <row r="112" customFormat="false" ht="15" hidden="false" customHeight="false" outlineLevel="0" collapsed="false">
      <c r="A112" s="5" t="n">
        <v>93</v>
      </c>
      <c r="B112" s="23" t="n">
        <f aca="true">BETAINV(RAND(),T1_PERT!$F$5,T1_PERT!$G$5,T1_PERT!$C$5,T1_PERT!$E$5)</f>
        <v>3.4381437103259</v>
      </c>
      <c r="C112" s="23" t="n">
        <f aca="true">BETAINV(RAND(),T1_PERT!$F$6,T1_PERT!$G$6,T1_PERT!$C$6,T1_PERT!$E$6)</f>
        <v>5.33536208785036</v>
      </c>
      <c r="D112" s="23" t="n">
        <f aca="true">BETAINV(RAND(),T1_PERT!$F$7,T1_PERT!$G$7,T1_PERT!$C$7,T1_PERT!$E$7)</f>
        <v>5.79485372098717</v>
      </c>
      <c r="E112" s="23" t="n">
        <f aca="true">BETAINV(RAND(),T1_PERT!$F$8,T1_PERT!$G$8,T1_PERT!$C$8,T1_PERT!$E$8)</f>
        <v>5.20036249643234</v>
      </c>
      <c r="F112" s="23" t="n">
        <f aca="true">BETAINV(RAND(),T1_PERT!$F$9,T1_PERT!$G$9,T1_PERT!$C$9,T1_PERT!$E$9)</f>
        <v>3.81836302276253</v>
      </c>
      <c r="G112" s="23" t="n">
        <f aca="true">BETAINV(RAND(),T1_PERT!$F$10,T1_PERT!$G$10,T1_PERT!$C$10,T1_PERT!$E$10)</f>
        <v>2.02464688465465</v>
      </c>
      <c r="H112" s="23" t="n">
        <f aca="false">B112+C112+E112+G112</f>
        <v>15.9985151792632</v>
      </c>
      <c r="I112" s="23" t="n">
        <f aca="false">B112+D112+F112+G112</f>
        <v>15.0760073387302</v>
      </c>
      <c r="J112" s="23" t="n">
        <f aca="false">MAX(H112,I112)</f>
        <v>15.9985151792632</v>
      </c>
      <c r="K112" s="24" t="n">
        <f aca="false">IF(H112&gt;=I112,1,0)</f>
        <v>1</v>
      </c>
    </row>
    <row r="113" customFormat="false" ht="15" hidden="false" customHeight="false" outlineLevel="0" collapsed="false">
      <c r="A113" s="5" t="n">
        <v>94</v>
      </c>
      <c r="B113" s="23" t="n">
        <f aca="true">BETAINV(RAND(),T1_PERT!$F$5,T1_PERT!$G$5,T1_PERT!$C$5,T1_PERT!$E$5)</f>
        <v>3.76414238452303</v>
      </c>
      <c r="C113" s="23" t="n">
        <f aca="true">BETAINV(RAND(),T1_PERT!$F$6,T1_PERT!$G$6,T1_PERT!$C$6,T1_PERT!$E$6)</f>
        <v>5.51320329860979</v>
      </c>
      <c r="D113" s="23" t="n">
        <f aca="true">BETAINV(RAND(),T1_PERT!$F$7,T1_PERT!$G$7,T1_PERT!$C$7,T1_PERT!$E$7)</f>
        <v>7.06994180636463</v>
      </c>
      <c r="E113" s="23" t="n">
        <f aca="true">BETAINV(RAND(),T1_PERT!$F$8,T1_PERT!$G$8,T1_PERT!$C$8,T1_PERT!$E$8)</f>
        <v>6.04179900274716</v>
      </c>
      <c r="F113" s="23" t="n">
        <f aca="true">BETAINV(RAND(),T1_PERT!$F$9,T1_PERT!$G$9,T1_PERT!$C$9,T1_PERT!$E$9)</f>
        <v>3.28618988246248</v>
      </c>
      <c r="G113" s="23" t="n">
        <f aca="true">BETAINV(RAND(),T1_PERT!$F$10,T1_PERT!$G$10,T1_PERT!$C$10,T1_PERT!$E$10)</f>
        <v>2.41251324035482</v>
      </c>
      <c r="H113" s="23" t="n">
        <f aca="false">B113+C113+E113+G113</f>
        <v>17.7316579262348</v>
      </c>
      <c r="I113" s="23" t="n">
        <f aca="false">B113+D113+F113+G113</f>
        <v>16.532787313705</v>
      </c>
      <c r="J113" s="23" t="n">
        <f aca="false">MAX(H113,I113)</f>
        <v>17.7316579262348</v>
      </c>
      <c r="K113" s="24" t="n">
        <f aca="false">IF(H113&gt;=I113,1,0)</f>
        <v>1</v>
      </c>
    </row>
    <row r="114" customFormat="false" ht="15" hidden="false" customHeight="false" outlineLevel="0" collapsed="false">
      <c r="A114" s="5" t="n">
        <v>95</v>
      </c>
      <c r="B114" s="23" t="n">
        <f aca="true">BETAINV(RAND(),T1_PERT!$F$5,T1_PERT!$G$5,T1_PERT!$C$5,T1_PERT!$E$5)</f>
        <v>4.01719656183131</v>
      </c>
      <c r="C114" s="23" t="n">
        <f aca="true">BETAINV(RAND(),T1_PERT!$F$6,T1_PERT!$G$6,T1_PERT!$C$6,T1_PERT!$E$6)</f>
        <v>4.07218925436724</v>
      </c>
      <c r="D114" s="23" t="n">
        <f aca="true">BETAINV(RAND(),T1_PERT!$F$7,T1_PERT!$G$7,T1_PERT!$C$7,T1_PERT!$E$7)</f>
        <v>5.60590268041983</v>
      </c>
      <c r="E114" s="23" t="n">
        <f aca="true">BETAINV(RAND(),T1_PERT!$F$8,T1_PERT!$G$8,T1_PERT!$C$8,T1_PERT!$E$8)</f>
        <v>6.47203835525281</v>
      </c>
      <c r="F114" s="23" t="n">
        <f aca="true">BETAINV(RAND(),T1_PERT!$F$9,T1_PERT!$G$9,T1_PERT!$C$9,T1_PERT!$E$9)</f>
        <v>4.26975084511449</v>
      </c>
      <c r="G114" s="23" t="n">
        <f aca="true">BETAINV(RAND(),T1_PERT!$F$10,T1_PERT!$G$10,T1_PERT!$C$10,T1_PERT!$E$10)</f>
        <v>2.17448533320072</v>
      </c>
      <c r="H114" s="23" t="n">
        <f aca="false">B114+C114+E114+G114</f>
        <v>16.7359095046521</v>
      </c>
      <c r="I114" s="23" t="n">
        <f aca="false">B114+D114+F114+G114</f>
        <v>16.0673354205664</v>
      </c>
      <c r="J114" s="23" t="n">
        <f aca="false">MAX(H114,I114)</f>
        <v>16.7359095046521</v>
      </c>
      <c r="K114" s="24" t="n">
        <f aca="false">IF(H114&gt;=I114,1,0)</f>
        <v>1</v>
      </c>
    </row>
    <row r="115" customFormat="false" ht="15" hidden="false" customHeight="false" outlineLevel="0" collapsed="false">
      <c r="A115" s="5" t="n">
        <v>96</v>
      </c>
      <c r="B115" s="23" t="n">
        <f aca="true">BETAINV(RAND(),T1_PERT!$F$5,T1_PERT!$G$5,T1_PERT!$C$5,T1_PERT!$E$5)</f>
        <v>4.85613342691521</v>
      </c>
      <c r="C115" s="23" t="n">
        <f aca="true">BETAINV(RAND(),T1_PERT!$F$6,T1_PERT!$G$6,T1_PERT!$C$6,T1_PERT!$E$6)</f>
        <v>4.44745913786837</v>
      </c>
      <c r="D115" s="23" t="n">
        <f aca="true">BETAINV(RAND(),T1_PERT!$F$7,T1_PERT!$G$7,T1_PERT!$C$7,T1_PERT!$E$7)</f>
        <v>7.19616299085708</v>
      </c>
      <c r="E115" s="23" t="n">
        <f aca="true">BETAINV(RAND(),T1_PERT!$F$8,T1_PERT!$G$8,T1_PERT!$C$8,T1_PERT!$E$8)</f>
        <v>5.3190047566139</v>
      </c>
      <c r="F115" s="23" t="n">
        <f aca="true">BETAINV(RAND(),T1_PERT!$F$9,T1_PERT!$G$9,T1_PERT!$C$9,T1_PERT!$E$9)</f>
        <v>4.45637232257363</v>
      </c>
      <c r="G115" s="23" t="n">
        <f aca="true">BETAINV(RAND(),T1_PERT!$F$10,T1_PERT!$G$10,T1_PERT!$C$10,T1_PERT!$E$10)</f>
        <v>2.22581603814247</v>
      </c>
      <c r="H115" s="23" t="n">
        <f aca="false">B115+C115+E115+G115</f>
        <v>16.84841335954</v>
      </c>
      <c r="I115" s="23" t="n">
        <f aca="false">B115+D115+F115+G115</f>
        <v>18.7344847784884</v>
      </c>
      <c r="J115" s="23" t="n">
        <f aca="false">MAX(H115,I115)</f>
        <v>18.7344847784884</v>
      </c>
      <c r="K115" s="24" t="n">
        <f aca="false">IF(H115&gt;=I115,1,0)</f>
        <v>0</v>
      </c>
    </row>
    <row r="116" customFormat="false" ht="15" hidden="false" customHeight="false" outlineLevel="0" collapsed="false">
      <c r="A116" s="5" t="n">
        <v>97</v>
      </c>
      <c r="B116" s="23" t="n">
        <f aca="true">BETAINV(RAND(),T1_PERT!$F$5,T1_PERT!$G$5,T1_PERT!$C$5,T1_PERT!$E$5)</f>
        <v>4.39360644224057</v>
      </c>
      <c r="C116" s="23" t="n">
        <f aca="true">BETAINV(RAND(),T1_PERT!$F$6,T1_PERT!$G$6,T1_PERT!$C$6,T1_PERT!$E$6)</f>
        <v>5.26826534899933</v>
      </c>
      <c r="D116" s="23" t="n">
        <f aca="true">BETAINV(RAND(),T1_PERT!$F$7,T1_PERT!$G$7,T1_PERT!$C$7,T1_PERT!$E$7)</f>
        <v>6.6727028153833</v>
      </c>
      <c r="E116" s="23" t="n">
        <f aca="true">BETAINV(RAND(),T1_PERT!$F$8,T1_PERT!$G$8,T1_PERT!$C$8,T1_PERT!$E$8)</f>
        <v>5.0190447429667</v>
      </c>
      <c r="F116" s="23" t="n">
        <f aca="true">BETAINV(RAND(),T1_PERT!$F$9,T1_PERT!$G$9,T1_PERT!$C$9,T1_PERT!$E$9)</f>
        <v>3.70395752232449</v>
      </c>
      <c r="G116" s="23" t="n">
        <f aca="true">BETAINV(RAND(),T1_PERT!$F$10,T1_PERT!$G$10,T1_PERT!$C$10,T1_PERT!$E$10)</f>
        <v>1.60040704769552</v>
      </c>
      <c r="H116" s="23" t="n">
        <f aca="false">B116+C116+E116+G116</f>
        <v>16.2813235819021</v>
      </c>
      <c r="I116" s="23" t="n">
        <f aca="false">B116+D116+F116+G116</f>
        <v>16.3706738276439</v>
      </c>
      <c r="J116" s="23" t="n">
        <f aca="false">MAX(H116,I116)</f>
        <v>16.3706738276439</v>
      </c>
      <c r="K116" s="24" t="n">
        <f aca="false">IF(H116&gt;=I116,1,0)</f>
        <v>0</v>
      </c>
    </row>
    <row r="117" customFormat="false" ht="15" hidden="false" customHeight="false" outlineLevel="0" collapsed="false">
      <c r="A117" s="5" t="n">
        <v>98</v>
      </c>
      <c r="B117" s="23" t="n">
        <f aca="true">BETAINV(RAND(),T1_PERT!$F$5,T1_PERT!$G$5,T1_PERT!$C$5,T1_PERT!$E$5)</f>
        <v>4.24849741907369</v>
      </c>
      <c r="C117" s="23" t="n">
        <f aca="true">BETAINV(RAND(),T1_PERT!$F$6,T1_PERT!$G$6,T1_PERT!$C$6,T1_PERT!$E$6)</f>
        <v>4.12973900631826</v>
      </c>
      <c r="D117" s="23" t="n">
        <f aca="true">BETAINV(RAND(),T1_PERT!$F$7,T1_PERT!$G$7,T1_PERT!$C$7,T1_PERT!$E$7)</f>
        <v>3.92648713083299</v>
      </c>
      <c r="E117" s="23" t="n">
        <f aca="true">BETAINV(RAND(),T1_PERT!$F$8,T1_PERT!$G$8,T1_PERT!$C$8,T1_PERT!$E$8)</f>
        <v>4.29195605117992</v>
      </c>
      <c r="F117" s="23" t="n">
        <f aca="true">BETAINV(RAND(),T1_PERT!$F$9,T1_PERT!$G$9,T1_PERT!$C$9,T1_PERT!$E$9)</f>
        <v>3.83411916936388</v>
      </c>
      <c r="G117" s="23" t="n">
        <f aca="true">BETAINV(RAND(),T1_PERT!$F$10,T1_PERT!$G$10,T1_PERT!$C$10,T1_PERT!$E$10)</f>
        <v>2.06011531431825</v>
      </c>
      <c r="H117" s="23" t="n">
        <f aca="false">B117+C117+E117+G117</f>
        <v>14.7303077908901</v>
      </c>
      <c r="I117" s="23" t="n">
        <f aca="false">B117+D117+F117+G117</f>
        <v>14.0692190335888</v>
      </c>
      <c r="J117" s="23" t="n">
        <f aca="false">MAX(H117,I117)</f>
        <v>14.7303077908901</v>
      </c>
      <c r="K117" s="24" t="n">
        <f aca="false">IF(H117&gt;=I117,1,0)</f>
        <v>1</v>
      </c>
    </row>
    <row r="118" customFormat="false" ht="15" hidden="false" customHeight="false" outlineLevel="0" collapsed="false">
      <c r="A118" s="5" t="n">
        <v>99</v>
      </c>
      <c r="B118" s="23" t="n">
        <f aca="true">BETAINV(RAND(),T1_PERT!$F$5,T1_PERT!$G$5,T1_PERT!$C$5,T1_PERT!$E$5)</f>
        <v>3.42170415764713</v>
      </c>
      <c r="C118" s="23" t="n">
        <f aca="true">BETAINV(RAND(),T1_PERT!$F$6,T1_PERT!$G$6,T1_PERT!$C$6,T1_PERT!$E$6)</f>
        <v>3.1749554907328</v>
      </c>
      <c r="D118" s="23" t="n">
        <f aca="true">BETAINV(RAND(),T1_PERT!$F$7,T1_PERT!$G$7,T1_PERT!$C$7,T1_PERT!$E$7)</f>
        <v>5.48211326920163</v>
      </c>
      <c r="E118" s="23" t="n">
        <f aca="true">BETAINV(RAND(),T1_PERT!$F$8,T1_PERT!$G$8,T1_PERT!$C$8,T1_PERT!$E$8)</f>
        <v>4.2921984997042</v>
      </c>
      <c r="F118" s="23" t="n">
        <f aca="true">BETAINV(RAND(),T1_PERT!$F$9,T1_PERT!$G$9,T1_PERT!$C$9,T1_PERT!$E$9)</f>
        <v>4.45648088836102</v>
      </c>
      <c r="G118" s="23" t="n">
        <f aca="true">BETAINV(RAND(),T1_PERT!$F$10,T1_PERT!$G$10,T1_PERT!$C$10,T1_PERT!$E$10)</f>
        <v>2.16282809100032</v>
      </c>
      <c r="H118" s="23" t="n">
        <f aca="false">B118+C118+E118+G118</f>
        <v>13.0516862390845</v>
      </c>
      <c r="I118" s="23" t="n">
        <f aca="false">B118+D118+F118+G118</f>
        <v>15.5231264062101</v>
      </c>
      <c r="J118" s="23" t="n">
        <f aca="false">MAX(H118,I118)</f>
        <v>15.5231264062101</v>
      </c>
      <c r="K118" s="24" t="n">
        <f aca="false">IF(H118&gt;=I118,1,0)</f>
        <v>0</v>
      </c>
    </row>
    <row r="119" customFormat="false" ht="15" hidden="false" customHeight="false" outlineLevel="0" collapsed="false">
      <c r="A119" s="5" t="n">
        <v>100</v>
      </c>
      <c r="B119" s="23" t="n">
        <f aca="true">BETAINV(RAND(),T1_PERT!$F$5,T1_PERT!$G$5,T1_PERT!$C$5,T1_PERT!$E$5)</f>
        <v>3.59214280457914</v>
      </c>
      <c r="C119" s="23" t="n">
        <f aca="true">BETAINV(RAND(),T1_PERT!$F$6,T1_PERT!$G$6,T1_PERT!$C$6,T1_PERT!$E$6)</f>
        <v>4.7147232440817</v>
      </c>
      <c r="D119" s="23" t="n">
        <f aca="true">BETAINV(RAND(),T1_PERT!$F$7,T1_PERT!$G$7,T1_PERT!$C$7,T1_PERT!$E$7)</f>
        <v>6.30538846126199</v>
      </c>
      <c r="E119" s="23" t="n">
        <f aca="true">BETAINV(RAND(),T1_PERT!$F$8,T1_PERT!$G$8,T1_PERT!$C$8,T1_PERT!$E$8)</f>
        <v>6.56927339417698</v>
      </c>
      <c r="F119" s="23" t="n">
        <f aca="true">BETAINV(RAND(),T1_PERT!$F$9,T1_PERT!$G$9,T1_PERT!$C$9,T1_PERT!$E$9)</f>
        <v>3.1998572424435</v>
      </c>
      <c r="G119" s="23" t="n">
        <f aca="true">BETAINV(RAND(),T1_PERT!$F$10,T1_PERT!$G$10,T1_PERT!$C$10,T1_PERT!$E$10)</f>
        <v>1.60138644138016</v>
      </c>
      <c r="H119" s="23" t="n">
        <f aca="false">B119+C119+E119+G119</f>
        <v>16.477525884218</v>
      </c>
      <c r="I119" s="23" t="n">
        <f aca="false">B119+D119+F119+G119</f>
        <v>14.6987749496648</v>
      </c>
      <c r="J119" s="23" t="n">
        <f aca="false">MAX(H119,I119)</f>
        <v>16.477525884218</v>
      </c>
      <c r="K119" s="24" t="n">
        <f aca="false">IF(H119&gt;=I119,1,0)</f>
        <v>1</v>
      </c>
    </row>
    <row r="120" customFormat="false" ht="15" hidden="false" customHeight="false" outlineLevel="0" collapsed="false">
      <c r="A120" s="5" t="n">
        <v>101</v>
      </c>
      <c r="B120" s="23" t="n">
        <f aca="true">BETAINV(RAND(),T1_PERT!$F$5,T1_PERT!$G$5,T1_PERT!$C$5,T1_PERT!$E$5)</f>
        <v>4.86183018759226</v>
      </c>
      <c r="C120" s="23" t="n">
        <f aca="true">BETAINV(RAND(),T1_PERT!$F$6,T1_PERT!$G$6,T1_PERT!$C$6,T1_PERT!$E$6)</f>
        <v>4.86270253362004</v>
      </c>
      <c r="D120" s="23" t="n">
        <f aca="true">BETAINV(RAND(),T1_PERT!$F$7,T1_PERT!$G$7,T1_PERT!$C$7,T1_PERT!$E$7)</f>
        <v>4.94025666971477</v>
      </c>
      <c r="E120" s="23" t="n">
        <f aca="true">BETAINV(RAND(),T1_PERT!$F$8,T1_PERT!$G$8,T1_PERT!$C$8,T1_PERT!$E$8)</f>
        <v>5.35872560499982</v>
      </c>
      <c r="F120" s="23" t="n">
        <f aca="true">BETAINV(RAND(),T1_PERT!$F$9,T1_PERT!$G$9,T1_PERT!$C$9,T1_PERT!$E$9)</f>
        <v>3.5123100537646</v>
      </c>
      <c r="G120" s="23" t="n">
        <f aca="true">BETAINV(RAND(),T1_PERT!$F$10,T1_PERT!$G$10,T1_PERT!$C$10,T1_PERT!$E$10)</f>
        <v>2.33254023452735</v>
      </c>
      <c r="H120" s="23" t="n">
        <f aca="false">B120+C120+E120+G120</f>
        <v>17.4157985607395</v>
      </c>
      <c r="I120" s="23" t="n">
        <f aca="false">B120+D120+F120+G120</f>
        <v>15.646937145599</v>
      </c>
      <c r="J120" s="23" t="n">
        <f aca="false">MAX(H120,I120)</f>
        <v>17.4157985607395</v>
      </c>
      <c r="K120" s="24" t="n">
        <f aca="false">IF(H120&gt;=I120,1,0)</f>
        <v>1</v>
      </c>
    </row>
    <row r="121" customFormat="false" ht="15" hidden="false" customHeight="false" outlineLevel="0" collapsed="false">
      <c r="A121" s="5" t="n">
        <v>102</v>
      </c>
      <c r="B121" s="23" t="n">
        <f aca="true">BETAINV(RAND(),T1_PERT!$F$5,T1_PERT!$G$5,T1_PERT!$C$5,T1_PERT!$E$5)</f>
        <v>4.88372709939063</v>
      </c>
      <c r="C121" s="23" t="n">
        <f aca="true">BETAINV(RAND(),T1_PERT!$F$6,T1_PERT!$G$6,T1_PERT!$C$6,T1_PERT!$E$6)</f>
        <v>7.02332324122174</v>
      </c>
      <c r="D121" s="23" t="n">
        <f aca="true">BETAINV(RAND(),T1_PERT!$F$7,T1_PERT!$G$7,T1_PERT!$C$7,T1_PERT!$E$7)</f>
        <v>5.53106697645884</v>
      </c>
      <c r="E121" s="23" t="n">
        <f aca="true">BETAINV(RAND(),T1_PERT!$F$8,T1_PERT!$G$8,T1_PERT!$C$8,T1_PERT!$E$8)</f>
        <v>4.97706108128271</v>
      </c>
      <c r="F121" s="23" t="n">
        <f aca="true">BETAINV(RAND(),T1_PERT!$F$9,T1_PERT!$G$9,T1_PERT!$C$9,T1_PERT!$E$9)</f>
        <v>4.2679995640096</v>
      </c>
      <c r="G121" s="23" t="n">
        <f aca="true">BETAINV(RAND(),T1_PERT!$F$10,T1_PERT!$G$10,T1_PERT!$C$10,T1_PERT!$E$10)</f>
        <v>2.52699316148988</v>
      </c>
      <c r="H121" s="23" t="n">
        <f aca="false">B121+C121+E121+G121</f>
        <v>19.411104583385</v>
      </c>
      <c r="I121" s="23" t="n">
        <f aca="false">B121+D121+F121+G121</f>
        <v>17.2097868013489</v>
      </c>
      <c r="J121" s="23" t="n">
        <f aca="false">MAX(H121,I121)</f>
        <v>19.411104583385</v>
      </c>
      <c r="K121" s="24" t="n">
        <f aca="false">IF(H121&gt;=I121,1,0)</f>
        <v>1</v>
      </c>
    </row>
    <row r="122" customFormat="false" ht="15" hidden="false" customHeight="false" outlineLevel="0" collapsed="false">
      <c r="A122" s="5" t="n">
        <v>103</v>
      </c>
      <c r="B122" s="23" t="n">
        <f aca="true">BETAINV(RAND(),T1_PERT!$F$5,T1_PERT!$G$5,T1_PERT!$C$5,T1_PERT!$E$5)</f>
        <v>3.66581534301423</v>
      </c>
      <c r="C122" s="23" t="n">
        <f aca="true">BETAINV(RAND(),T1_PERT!$F$6,T1_PERT!$G$6,T1_PERT!$C$6,T1_PERT!$E$6)</f>
        <v>5.60136657541006</v>
      </c>
      <c r="D122" s="23" t="n">
        <f aca="true">BETAINV(RAND(),T1_PERT!$F$7,T1_PERT!$G$7,T1_PERT!$C$7,T1_PERT!$E$7)</f>
        <v>6.51261369747854</v>
      </c>
      <c r="E122" s="23" t="n">
        <f aca="true">BETAINV(RAND(),T1_PERT!$F$8,T1_PERT!$G$8,T1_PERT!$C$8,T1_PERT!$E$8)</f>
        <v>4.28475560223829</v>
      </c>
      <c r="F122" s="23" t="n">
        <f aca="true">BETAINV(RAND(),T1_PERT!$F$9,T1_PERT!$G$9,T1_PERT!$C$9,T1_PERT!$E$9)</f>
        <v>3.95084373063236</v>
      </c>
      <c r="G122" s="23" t="n">
        <f aca="true">BETAINV(RAND(),T1_PERT!$F$10,T1_PERT!$G$10,T1_PERT!$C$10,T1_PERT!$E$10)</f>
        <v>1.96132342407472</v>
      </c>
      <c r="H122" s="23" t="n">
        <f aca="false">B122+C122+E122+G122</f>
        <v>15.5132609447373</v>
      </c>
      <c r="I122" s="23" t="n">
        <f aca="false">B122+D122+F122+G122</f>
        <v>16.0905961951999</v>
      </c>
      <c r="J122" s="23" t="n">
        <f aca="false">MAX(H122,I122)</f>
        <v>16.0905961951999</v>
      </c>
      <c r="K122" s="24" t="n">
        <f aca="false">IF(H122&gt;=I122,1,0)</f>
        <v>0</v>
      </c>
    </row>
    <row r="123" customFormat="false" ht="15" hidden="false" customHeight="false" outlineLevel="0" collapsed="false">
      <c r="A123" s="5" t="n">
        <v>104</v>
      </c>
      <c r="B123" s="23" t="n">
        <f aca="true">BETAINV(RAND(),T1_PERT!$F$5,T1_PERT!$G$5,T1_PERT!$C$5,T1_PERT!$E$5)</f>
        <v>3.87676844209462</v>
      </c>
      <c r="C123" s="23" t="n">
        <f aca="true">BETAINV(RAND(),T1_PERT!$F$6,T1_PERT!$G$6,T1_PERT!$C$6,T1_PERT!$E$6)</f>
        <v>7.3955585488645</v>
      </c>
      <c r="D123" s="23" t="n">
        <f aca="true">BETAINV(RAND(),T1_PERT!$F$7,T1_PERT!$G$7,T1_PERT!$C$7,T1_PERT!$E$7)</f>
        <v>5.75456514648362</v>
      </c>
      <c r="E123" s="23" t="n">
        <f aca="true">BETAINV(RAND(),T1_PERT!$F$8,T1_PERT!$G$8,T1_PERT!$C$8,T1_PERT!$E$8)</f>
        <v>4.68126935018912</v>
      </c>
      <c r="F123" s="23" t="n">
        <f aca="true">BETAINV(RAND(),T1_PERT!$F$9,T1_PERT!$G$9,T1_PERT!$C$9,T1_PERT!$E$9)</f>
        <v>4.18017437571566</v>
      </c>
      <c r="G123" s="23" t="n">
        <f aca="true">BETAINV(RAND(),T1_PERT!$F$10,T1_PERT!$G$10,T1_PERT!$C$10,T1_PERT!$E$10)</f>
        <v>2.23820955212278</v>
      </c>
      <c r="H123" s="23" t="n">
        <f aca="false">B123+C123+E123+G123</f>
        <v>18.191805893271</v>
      </c>
      <c r="I123" s="23" t="n">
        <f aca="false">B123+D123+F123+G123</f>
        <v>16.0497175164167</v>
      </c>
      <c r="J123" s="23" t="n">
        <f aca="false">MAX(H123,I123)</f>
        <v>18.191805893271</v>
      </c>
      <c r="K123" s="24" t="n">
        <f aca="false">IF(H123&gt;=I123,1,0)</f>
        <v>1</v>
      </c>
    </row>
    <row r="124" customFormat="false" ht="15" hidden="false" customHeight="false" outlineLevel="0" collapsed="false">
      <c r="A124" s="5" t="n">
        <v>105</v>
      </c>
      <c r="B124" s="23" t="n">
        <f aca="true">BETAINV(RAND(),T1_PERT!$F$5,T1_PERT!$G$5,T1_PERT!$C$5,T1_PERT!$E$5)</f>
        <v>4.83419472471992</v>
      </c>
      <c r="C124" s="23" t="n">
        <f aca="true">BETAINV(RAND(),T1_PERT!$F$6,T1_PERT!$G$6,T1_PERT!$C$6,T1_PERT!$E$6)</f>
        <v>6.63728837655679</v>
      </c>
      <c r="D124" s="23" t="n">
        <f aca="true">BETAINV(RAND(),T1_PERT!$F$7,T1_PERT!$G$7,T1_PERT!$C$7,T1_PERT!$E$7)</f>
        <v>4.00232481046047</v>
      </c>
      <c r="E124" s="23" t="n">
        <f aca="true">BETAINV(RAND(),T1_PERT!$F$8,T1_PERT!$G$8,T1_PERT!$C$8,T1_PERT!$E$8)</f>
        <v>5.84674372999206</v>
      </c>
      <c r="F124" s="23" t="n">
        <f aca="true">BETAINV(RAND(),T1_PERT!$F$9,T1_PERT!$G$9,T1_PERT!$C$9,T1_PERT!$E$9)</f>
        <v>5.73077328394707</v>
      </c>
      <c r="G124" s="23" t="n">
        <f aca="true">BETAINV(RAND(),T1_PERT!$F$10,T1_PERT!$G$10,T1_PERT!$C$10,T1_PERT!$E$10)</f>
        <v>1.97155381529158</v>
      </c>
      <c r="H124" s="23" t="n">
        <f aca="false">B124+C124+E124+G124</f>
        <v>19.2897806465604</v>
      </c>
      <c r="I124" s="23" t="n">
        <f aca="false">B124+D124+F124+G124</f>
        <v>16.5388466344191</v>
      </c>
      <c r="J124" s="23" t="n">
        <f aca="false">MAX(H124,I124)</f>
        <v>19.2897806465604</v>
      </c>
      <c r="K124" s="24" t="n">
        <f aca="false">IF(H124&gt;=I124,1,0)</f>
        <v>1</v>
      </c>
    </row>
    <row r="125" customFormat="false" ht="15" hidden="false" customHeight="false" outlineLevel="0" collapsed="false">
      <c r="A125" s="5" t="n">
        <v>106</v>
      </c>
      <c r="B125" s="23" t="n">
        <f aca="true">BETAINV(RAND(),T1_PERT!$F$5,T1_PERT!$G$5,T1_PERT!$C$5,T1_PERT!$E$5)</f>
        <v>4.08113840344415</v>
      </c>
      <c r="C125" s="23" t="n">
        <f aca="true">BETAINV(RAND(),T1_PERT!$F$6,T1_PERT!$G$6,T1_PERT!$C$6,T1_PERT!$E$6)</f>
        <v>7.66182080309743</v>
      </c>
      <c r="D125" s="23" t="n">
        <f aca="true">BETAINV(RAND(),T1_PERT!$F$7,T1_PERT!$G$7,T1_PERT!$C$7,T1_PERT!$E$7)</f>
        <v>5.59672496104242</v>
      </c>
      <c r="E125" s="23" t="n">
        <f aca="true">BETAINV(RAND(),T1_PERT!$F$8,T1_PERT!$G$8,T1_PERT!$C$8,T1_PERT!$E$8)</f>
        <v>5.70339657431622</v>
      </c>
      <c r="F125" s="23" t="n">
        <f aca="true">BETAINV(RAND(),T1_PERT!$F$9,T1_PERT!$G$9,T1_PERT!$C$9,T1_PERT!$E$9)</f>
        <v>3.33795169863816</v>
      </c>
      <c r="G125" s="23" t="n">
        <f aca="true">BETAINV(RAND(),T1_PERT!$F$10,T1_PERT!$G$10,T1_PERT!$C$10,T1_PERT!$E$10)</f>
        <v>1.87342205671105</v>
      </c>
      <c r="H125" s="23" t="n">
        <f aca="false">B125+C125+E125+G125</f>
        <v>19.3197778375688</v>
      </c>
      <c r="I125" s="23" t="n">
        <f aca="false">B125+D125+F125+G125</f>
        <v>14.8892371198358</v>
      </c>
      <c r="J125" s="23" t="n">
        <f aca="false">MAX(H125,I125)</f>
        <v>19.3197778375688</v>
      </c>
      <c r="K125" s="24" t="n">
        <f aca="false">IF(H125&gt;=I125,1,0)</f>
        <v>1</v>
      </c>
    </row>
    <row r="126" customFormat="false" ht="15" hidden="false" customHeight="false" outlineLevel="0" collapsed="false">
      <c r="A126" s="5" t="n">
        <v>107</v>
      </c>
      <c r="B126" s="23" t="n">
        <f aca="true">BETAINV(RAND(),T1_PERT!$F$5,T1_PERT!$G$5,T1_PERT!$C$5,T1_PERT!$E$5)</f>
        <v>4.19517694637659</v>
      </c>
      <c r="C126" s="23" t="n">
        <f aca="true">BETAINV(RAND(),T1_PERT!$F$6,T1_PERT!$G$6,T1_PERT!$C$6,T1_PERT!$E$6)</f>
        <v>6.82180096416324</v>
      </c>
      <c r="D126" s="23" t="n">
        <f aca="true">BETAINV(RAND(),T1_PERT!$F$7,T1_PERT!$G$7,T1_PERT!$C$7,T1_PERT!$E$7)</f>
        <v>3.31559364077726</v>
      </c>
      <c r="E126" s="23" t="n">
        <f aca="true">BETAINV(RAND(),T1_PERT!$F$8,T1_PERT!$G$8,T1_PERT!$C$8,T1_PERT!$E$8)</f>
        <v>5.40389073093749</v>
      </c>
      <c r="F126" s="23" t="n">
        <f aca="true">BETAINV(RAND(),T1_PERT!$F$9,T1_PERT!$G$9,T1_PERT!$C$9,T1_PERT!$E$9)</f>
        <v>4.34280326179514</v>
      </c>
      <c r="G126" s="23" t="n">
        <f aca="true">BETAINV(RAND(),T1_PERT!$F$10,T1_PERT!$G$10,T1_PERT!$C$10,T1_PERT!$E$10)</f>
        <v>2.55797183433742</v>
      </c>
      <c r="H126" s="23" t="n">
        <f aca="false">B126+C126+E126+G126</f>
        <v>18.9788404758147</v>
      </c>
      <c r="I126" s="23" t="n">
        <f aca="false">B126+D126+F126+G126</f>
        <v>14.4115456832864</v>
      </c>
      <c r="J126" s="23" t="n">
        <f aca="false">MAX(H126,I126)</f>
        <v>18.9788404758147</v>
      </c>
      <c r="K126" s="24" t="n">
        <f aca="false">IF(H126&gt;=I126,1,0)</f>
        <v>1</v>
      </c>
    </row>
    <row r="127" customFormat="false" ht="15" hidden="false" customHeight="false" outlineLevel="0" collapsed="false">
      <c r="A127" s="5" t="n">
        <v>108</v>
      </c>
      <c r="B127" s="23" t="n">
        <f aca="true">BETAINV(RAND(),T1_PERT!$F$5,T1_PERT!$G$5,T1_PERT!$C$5,T1_PERT!$E$5)</f>
        <v>4.81337386231959</v>
      </c>
      <c r="C127" s="23" t="n">
        <f aca="true">BETAINV(RAND(),T1_PERT!$F$6,T1_PERT!$G$6,T1_PERT!$C$6,T1_PERT!$E$6)</f>
        <v>5.83462209682976</v>
      </c>
      <c r="D127" s="23" t="n">
        <f aca="true">BETAINV(RAND(),T1_PERT!$F$7,T1_PERT!$G$7,T1_PERT!$C$7,T1_PERT!$E$7)</f>
        <v>6.10639042411878</v>
      </c>
      <c r="E127" s="23" t="n">
        <f aca="true">BETAINV(RAND(),T1_PERT!$F$8,T1_PERT!$G$8,T1_PERT!$C$8,T1_PERT!$E$8)</f>
        <v>5.08203408889492</v>
      </c>
      <c r="F127" s="23" t="n">
        <f aca="true">BETAINV(RAND(),T1_PERT!$F$9,T1_PERT!$G$9,T1_PERT!$C$9,T1_PERT!$E$9)</f>
        <v>3.44709602000313</v>
      </c>
      <c r="G127" s="23" t="n">
        <f aca="true">BETAINV(RAND(),T1_PERT!$F$10,T1_PERT!$G$10,T1_PERT!$C$10,T1_PERT!$E$10)</f>
        <v>2.6837621549879</v>
      </c>
      <c r="H127" s="23" t="n">
        <f aca="false">B127+C127+E127+G127</f>
        <v>18.4137922030322</v>
      </c>
      <c r="I127" s="23" t="n">
        <f aca="false">B127+D127+F127+G127</f>
        <v>17.0506224614294</v>
      </c>
      <c r="J127" s="23" t="n">
        <f aca="false">MAX(H127,I127)</f>
        <v>18.4137922030322</v>
      </c>
      <c r="K127" s="24" t="n">
        <f aca="false">IF(H127&gt;=I127,1,0)</f>
        <v>1</v>
      </c>
    </row>
    <row r="128" customFormat="false" ht="15" hidden="false" customHeight="false" outlineLevel="0" collapsed="false">
      <c r="A128" s="5" t="n">
        <v>109</v>
      </c>
      <c r="B128" s="23" t="n">
        <f aca="true">BETAINV(RAND(),T1_PERT!$F$5,T1_PERT!$G$5,T1_PERT!$C$5,T1_PERT!$E$5)</f>
        <v>4.55491562414998</v>
      </c>
      <c r="C128" s="23" t="n">
        <f aca="true">BETAINV(RAND(),T1_PERT!$F$6,T1_PERT!$G$6,T1_PERT!$C$6,T1_PERT!$E$6)</f>
        <v>6.13604349579608</v>
      </c>
      <c r="D128" s="23" t="n">
        <f aca="true">BETAINV(RAND(),T1_PERT!$F$7,T1_PERT!$G$7,T1_PERT!$C$7,T1_PERT!$E$7)</f>
        <v>5.70673332502852</v>
      </c>
      <c r="E128" s="23" t="n">
        <f aca="true">BETAINV(RAND(),T1_PERT!$F$8,T1_PERT!$G$8,T1_PERT!$C$8,T1_PERT!$E$8)</f>
        <v>5.65421057895658</v>
      </c>
      <c r="F128" s="23" t="n">
        <f aca="true">BETAINV(RAND(),T1_PERT!$F$9,T1_PERT!$G$9,T1_PERT!$C$9,T1_PERT!$E$9)</f>
        <v>4.6004412136195</v>
      </c>
      <c r="G128" s="23" t="n">
        <f aca="true">BETAINV(RAND(),T1_PERT!$F$10,T1_PERT!$G$10,T1_PERT!$C$10,T1_PERT!$E$10)</f>
        <v>2.1291549334815</v>
      </c>
      <c r="H128" s="23" t="n">
        <f aca="false">B128+C128+E128+G128</f>
        <v>18.4743246323841</v>
      </c>
      <c r="I128" s="23" t="n">
        <f aca="false">B128+D128+F128+G128</f>
        <v>16.9912450962795</v>
      </c>
      <c r="J128" s="23" t="n">
        <f aca="false">MAX(H128,I128)</f>
        <v>18.4743246323841</v>
      </c>
      <c r="K128" s="24" t="n">
        <f aca="false">IF(H128&gt;=I128,1,0)</f>
        <v>1</v>
      </c>
    </row>
    <row r="129" customFormat="false" ht="15" hidden="false" customHeight="false" outlineLevel="0" collapsed="false">
      <c r="A129" s="5" t="n">
        <v>110</v>
      </c>
      <c r="B129" s="23" t="n">
        <f aca="true">BETAINV(RAND(),T1_PERT!$F$5,T1_PERT!$G$5,T1_PERT!$C$5,T1_PERT!$E$5)</f>
        <v>2.79581431897308</v>
      </c>
      <c r="C129" s="23" t="n">
        <f aca="true">BETAINV(RAND(),T1_PERT!$F$6,T1_PERT!$G$6,T1_PERT!$C$6,T1_PERT!$E$6)</f>
        <v>4.59222486696473</v>
      </c>
      <c r="D129" s="23" t="n">
        <f aca="true">BETAINV(RAND(),T1_PERT!$F$7,T1_PERT!$G$7,T1_PERT!$C$7,T1_PERT!$E$7)</f>
        <v>5.55457242688893</v>
      </c>
      <c r="E129" s="23" t="n">
        <f aca="true">BETAINV(RAND(),T1_PERT!$F$8,T1_PERT!$G$8,T1_PERT!$C$8,T1_PERT!$E$8)</f>
        <v>4.57850271029875</v>
      </c>
      <c r="F129" s="23" t="n">
        <f aca="true">BETAINV(RAND(),T1_PERT!$F$9,T1_PERT!$G$9,T1_PERT!$C$9,T1_PERT!$E$9)</f>
        <v>3.61119520263059</v>
      </c>
      <c r="G129" s="23" t="n">
        <f aca="true">BETAINV(RAND(),T1_PERT!$F$10,T1_PERT!$G$10,T1_PERT!$C$10,T1_PERT!$E$10)</f>
        <v>1.94779808340567</v>
      </c>
      <c r="H129" s="23" t="n">
        <f aca="false">B129+C129+E129+G129</f>
        <v>13.9143399796422</v>
      </c>
      <c r="I129" s="23" t="n">
        <f aca="false">B129+D129+F129+G129</f>
        <v>13.9093800318983</v>
      </c>
      <c r="J129" s="23" t="n">
        <f aca="false">MAX(H129,I129)</f>
        <v>13.9143399796422</v>
      </c>
      <c r="K129" s="24" t="n">
        <f aca="false">IF(H129&gt;=I129,1,0)</f>
        <v>1</v>
      </c>
    </row>
    <row r="130" customFormat="false" ht="15" hidden="false" customHeight="false" outlineLevel="0" collapsed="false">
      <c r="A130" s="5" t="n">
        <v>111</v>
      </c>
      <c r="B130" s="23" t="n">
        <f aca="true">BETAINV(RAND(),T1_PERT!$F$5,T1_PERT!$G$5,T1_PERT!$C$5,T1_PERT!$E$5)</f>
        <v>4.80322757170304</v>
      </c>
      <c r="C130" s="23" t="n">
        <f aca="true">BETAINV(RAND(),T1_PERT!$F$6,T1_PERT!$G$6,T1_PERT!$C$6,T1_PERT!$E$6)</f>
        <v>4.73130041369772</v>
      </c>
      <c r="D130" s="23" t="n">
        <f aca="true">BETAINV(RAND(),T1_PERT!$F$7,T1_PERT!$G$7,T1_PERT!$C$7,T1_PERT!$E$7)</f>
        <v>4.38073609974111</v>
      </c>
      <c r="E130" s="23" t="n">
        <f aca="true">BETAINV(RAND(),T1_PERT!$F$8,T1_PERT!$G$8,T1_PERT!$C$8,T1_PERT!$E$8)</f>
        <v>4.50302297302385</v>
      </c>
      <c r="F130" s="23" t="n">
        <f aca="true">BETAINV(RAND(),T1_PERT!$F$9,T1_PERT!$G$9,T1_PERT!$C$9,T1_PERT!$E$9)</f>
        <v>5.81347429912512</v>
      </c>
      <c r="G130" s="23" t="n">
        <f aca="true">BETAINV(RAND(),T1_PERT!$F$10,T1_PERT!$G$10,T1_PERT!$C$10,T1_PERT!$E$10)</f>
        <v>1.4995578115545</v>
      </c>
      <c r="H130" s="23" t="n">
        <f aca="false">B130+C130+E130+G130</f>
        <v>15.5371087699791</v>
      </c>
      <c r="I130" s="23" t="n">
        <f aca="false">B130+D130+F130+G130</f>
        <v>16.4969957821238</v>
      </c>
      <c r="J130" s="23" t="n">
        <f aca="false">MAX(H130,I130)</f>
        <v>16.4969957821238</v>
      </c>
      <c r="K130" s="24" t="n">
        <f aca="false">IF(H130&gt;=I130,1,0)</f>
        <v>0</v>
      </c>
    </row>
    <row r="131" customFormat="false" ht="15" hidden="false" customHeight="false" outlineLevel="0" collapsed="false">
      <c r="A131" s="5" t="n">
        <v>112</v>
      </c>
      <c r="B131" s="23" t="n">
        <f aca="true">BETAINV(RAND(),T1_PERT!$F$5,T1_PERT!$G$5,T1_PERT!$C$5,T1_PERT!$E$5)</f>
        <v>3.79553401083687</v>
      </c>
      <c r="C131" s="23" t="n">
        <f aca="true">BETAINV(RAND(),T1_PERT!$F$6,T1_PERT!$G$6,T1_PERT!$C$6,T1_PERT!$E$6)</f>
        <v>6.07612988556299</v>
      </c>
      <c r="D131" s="23" t="n">
        <f aca="true">BETAINV(RAND(),T1_PERT!$F$7,T1_PERT!$G$7,T1_PERT!$C$7,T1_PERT!$E$7)</f>
        <v>6.07346596775995</v>
      </c>
      <c r="E131" s="23" t="n">
        <f aca="true">BETAINV(RAND(),T1_PERT!$F$8,T1_PERT!$G$8,T1_PERT!$C$8,T1_PERT!$E$8)</f>
        <v>4.46973224454923</v>
      </c>
      <c r="F131" s="23" t="n">
        <f aca="true">BETAINV(RAND(),T1_PERT!$F$9,T1_PERT!$G$9,T1_PERT!$C$9,T1_PERT!$E$9)</f>
        <v>3.87877903448</v>
      </c>
      <c r="G131" s="23" t="n">
        <f aca="true">BETAINV(RAND(),T1_PERT!$F$10,T1_PERT!$G$10,T1_PERT!$C$10,T1_PERT!$E$10)</f>
        <v>1.57206190957609</v>
      </c>
      <c r="H131" s="23" t="n">
        <f aca="false">B131+C131+E131+G131</f>
        <v>15.9134580505252</v>
      </c>
      <c r="I131" s="23" t="n">
        <f aca="false">B131+D131+F131+G131</f>
        <v>15.3198409226529</v>
      </c>
      <c r="J131" s="23" t="n">
        <f aca="false">MAX(H131,I131)</f>
        <v>15.9134580505252</v>
      </c>
      <c r="K131" s="24" t="n">
        <f aca="false">IF(H131&gt;=I131,1,0)</f>
        <v>1</v>
      </c>
    </row>
    <row r="132" customFormat="false" ht="15" hidden="false" customHeight="false" outlineLevel="0" collapsed="false">
      <c r="A132" s="5" t="n">
        <v>113</v>
      </c>
      <c r="B132" s="23" t="n">
        <f aca="true">BETAINV(RAND(),T1_PERT!$F$5,T1_PERT!$G$5,T1_PERT!$C$5,T1_PERT!$E$5)</f>
        <v>4.11707036806596</v>
      </c>
      <c r="C132" s="23" t="n">
        <f aca="true">BETAINV(RAND(),T1_PERT!$F$6,T1_PERT!$G$6,T1_PERT!$C$6,T1_PERT!$E$6)</f>
        <v>4.01538693808266</v>
      </c>
      <c r="D132" s="23" t="n">
        <f aca="true">BETAINV(RAND(),T1_PERT!$F$7,T1_PERT!$G$7,T1_PERT!$C$7,T1_PERT!$E$7)</f>
        <v>3.72270462770923</v>
      </c>
      <c r="E132" s="23" t="n">
        <f aca="true">BETAINV(RAND(),T1_PERT!$F$8,T1_PERT!$G$8,T1_PERT!$C$8,T1_PERT!$E$8)</f>
        <v>4.9222258217575</v>
      </c>
      <c r="F132" s="23" t="n">
        <f aca="true">BETAINV(RAND(),T1_PERT!$F$9,T1_PERT!$G$9,T1_PERT!$C$9,T1_PERT!$E$9)</f>
        <v>3.1708941947225</v>
      </c>
      <c r="G132" s="23" t="n">
        <f aca="true">BETAINV(RAND(),T1_PERT!$F$10,T1_PERT!$G$10,T1_PERT!$C$10,T1_PERT!$E$10)</f>
        <v>1.42780238607956</v>
      </c>
      <c r="H132" s="23" t="n">
        <f aca="false">B132+C132+E132+G132</f>
        <v>14.4824855139857</v>
      </c>
      <c r="I132" s="23" t="n">
        <f aca="false">B132+D132+F132+G132</f>
        <v>12.4384715765773</v>
      </c>
      <c r="J132" s="23" t="n">
        <f aca="false">MAX(H132,I132)</f>
        <v>14.4824855139857</v>
      </c>
      <c r="K132" s="24" t="n">
        <f aca="false">IF(H132&gt;=I132,1,0)</f>
        <v>1</v>
      </c>
    </row>
    <row r="133" customFormat="false" ht="15" hidden="false" customHeight="false" outlineLevel="0" collapsed="false">
      <c r="A133" s="5" t="n">
        <v>114</v>
      </c>
      <c r="B133" s="23" t="n">
        <f aca="true">BETAINV(RAND(),T1_PERT!$F$5,T1_PERT!$G$5,T1_PERT!$C$5,T1_PERT!$E$5)</f>
        <v>2.53924957372113</v>
      </c>
      <c r="C133" s="23" t="n">
        <f aca="true">BETAINV(RAND(),T1_PERT!$F$6,T1_PERT!$G$6,T1_PERT!$C$6,T1_PERT!$E$6)</f>
        <v>3.32850689981719</v>
      </c>
      <c r="D133" s="23" t="n">
        <f aca="true">BETAINV(RAND(),T1_PERT!$F$7,T1_PERT!$G$7,T1_PERT!$C$7,T1_PERT!$E$7)</f>
        <v>6.12357668385809</v>
      </c>
      <c r="E133" s="23" t="n">
        <f aca="true">BETAINV(RAND(),T1_PERT!$F$8,T1_PERT!$G$8,T1_PERT!$C$8,T1_PERT!$E$8)</f>
        <v>4.46372243892265</v>
      </c>
      <c r="F133" s="23" t="n">
        <f aca="true">BETAINV(RAND(),T1_PERT!$F$9,T1_PERT!$G$9,T1_PERT!$C$9,T1_PERT!$E$9)</f>
        <v>4.74846497941006</v>
      </c>
      <c r="G133" s="23" t="n">
        <f aca="true">BETAINV(RAND(),T1_PERT!$F$10,T1_PERT!$G$10,T1_PERT!$C$10,T1_PERT!$E$10)</f>
        <v>2.14127227817072</v>
      </c>
      <c r="H133" s="23" t="n">
        <f aca="false">B133+C133+E133+G133</f>
        <v>12.4727511906317</v>
      </c>
      <c r="I133" s="23" t="n">
        <f aca="false">B133+D133+F133+G133</f>
        <v>15.55256351516</v>
      </c>
      <c r="J133" s="23" t="n">
        <f aca="false">MAX(H133,I133)</f>
        <v>15.55256351516</v>
      </c>
      <c r="K133" s="24" t="n">
        <f aca="false">IF(H133&gt;=I133,1,0)</f>
        <v>0</v>
      </c>
    </row>
    <row r="134" customFormat="false" ht="15" hidden="false" customHeight="false" outlineLevel="0" collapsed="false">
      <c r="A134" s="5" t="n">
        <v>115</v>
      </c>
      <c r="B134" s="23" t="n">
        <f aca="true">BETAINV(RAND(),T1_PERT!$F$5,T1_PERT!$G$5,T1_PERT!$C$5,T1_PERT!$E$5)</f>
        <v>3.21107321954091</v>
      </c>
      <c r="C134" s="23" t="n">
        <f aca="true">BETAINV(RAND(),T1_PERT!$F$6,T1_PERT!$G$6,T1_PERT!$C$6,T1_PERT!$E$6)</f>
        <v>4.97715084181349</v>
      </c>
      <c r="D134" s="23" t="n">
        <f aca="true">BETAINV(RAND(),T1_PERT!$F$7,T1_PERT!$G$7,T1_PERT!$C$7,T1_PERT!$E$7)</f>
        <v>5.79640139058196</v>
      </c>
      <c r="E134" s="23" t="n">
        <f aca="true">BETAINV(RAND(),T1_PERT!$F$8,T1_PERT!$G$8,T1_PERT!$C$8,T1_PERT!$E$8)</f>
        <v>6.07267733489237</v>
      </c>
      <c r="F134" s="23" t="n">
        <f aca="true">BETAINV(RAND(),T1_PERT!$F$9,T1_PERT!$G$9,T1_PERT!$C$9,T1_PERT!$E$9)</f>
        <v>4.76904434620195</v>
      </c>
      <c r="G134" s="23" t="n">
        <f aca="true">BETAINV(RAND(),T1_PERT!$F$10,T1_PERT!$G$10,T1_PERT!$C$10,T1_PERT!$E$10)</f>
        <v>1.72471553407172</v>
      </c>
      <c r="H134" s="23" t="n">
        <f aca="false">B134+C134+E134+G134</f>
        <v>15.9856169303185</v>
      </c>
      <c r="I134" s="23" t="n">
        <f aca="false">B134+D134+F134+G134</f>
        <v>15.5012344903965</v>
      </c>
      <c r="J134" s="23" t="n">
        <f aca="false">MAX(H134,I134)</f>
        <v>15.9856169303185</v>
      </c>
      <c r="K134" s="24" t="n">
        <f aca="false">IF(H134&gt;=I134,1,0)</f>
        <v>1</v>
      </c>
    </row>
    <row r="135" customFormat="false" ht="15" hidden="false" customHeight="false" outlineLevel="0" collapsed="false">
      <c r="A135" s="5" t="n">
        <v>116</v>
      </c>
      <c r="B135" s="23" t="n">
        <f aca="true">BETAINV(RAND(),T1_PERT!$F$5,T1_PERT!$G$5,T1_PERT!$C$5,T1_PERT!$E$5)</f>
        <v>3.92632960389951</v>
      </c>
      <c r="C135" s="23" t="n">
        <f aca="true">BETAINV(RAND(),T1_PERT!$F$6,T1_PERT!$G$6,T1_PERT!$C$6,T1_PERT!$E$6)</f>
        <v>5.40277718349623</v>
      </c>
      <c r="D135" s="23" t="n">
        <f aca="true">BETAINV(RAND(),T1_PERT!$F$7,T1_PERT!$G$7,T1_PERT!$C$7,T1_PERT!$E$7)</f>
        <v>6.61658597921718</v>
      </c>
      <c r="E135" s="23" t="n">
        <f aca="true">BETAINV(RAND(),T1_PERT!$F$8,T1_PERT!$G$8,T1_PERT!$C$8,T1_PERT!$E$8)</f>
        <v>4.73702486669219</v>
      </c>
      <c r="F135" s="23" t="n">
        <f aca="true">BETAINV(RAND(),T1_PERT!$F$9,T1_PERT!$G$9,T1_PERT!$C$9,T1_PERT!$E$9)</f>
        <v>4.37817445580292</v>
      </c>
      <c r="G135" s="23" t="n">
        <f aca="true">BETAINV(RAND(),T1_PERT!$F$10,T1_PERT!$G$10,T1_PERT!$C$10,T1_PERT!$E$10)</f>
        <v>1.84487406316089</v>
      </c>
      <c r="H135" s="23" t="n">
        <f aca="false">B135+C135+E135+G135</f>
        <v>15.9110057172488</v>
      </c>
      <c r="I135" s="23" t="n">
        <f aca="false">B135+D135+F135+G135</f>
        <v>16.7659641020805</v>
      </c>
      <c r="J135" s="23" t="n">
        <f aca="false">MAX(H135,I135)</f>
        <v>16.7659641020805</v>
      </c>
      <c r="K135" s="24" t="n">
        <f aca="false">IF(H135&gt;=I135,1,0)</f>
        <v>0</v>
      </c>
    </row>
    <row r="136" customFormat="false" ht="15" hidden="false" customHeight="false" outlineLevel="0" collapsed="false">
      <c r="A136" s="5" t="n">
        <v>117</v>
      </c>
      <c r="B136" s="23" t="n">
        <f aca="true">BETAINV(RAND(),T1_PERT!$F$5,T1_PERT!$G$5,T1_PERT!$C$5,T1_PERT!$E$5)</f>
        <v>3.82117114023176</v>
      </c>
      <c r="C136" s="23" t="n">
        <f aca="true">BETAINV(RAND(),T1_PERT!$F$6,T1_PERT!$G$6,T1_PERT!$C$6,T1_PERT!$E$6)</f>
        <v>6.94564341730588</v>
      </c>
      <c r="D136" s="23" t="n">
        <f aca="true">BETAINV(RAND(),T1_PERT!$F$7,T1_PERT!$G$7,T1_PERT!$C$7,T1_PERT!$E$7)</f>
        <v>6.16290443360521</v>
      </c>
      <c r="E136" s="23" t="n">
        <f aca="true">BETAINV(RAND(),T1_PERT!$F$8,T1_PERT!$G$8,T1_PERT!$C$8,T1_PERT!$E$8)</f>
        <v>4.96319908336285</v>
      </c>
      <c r="F136" s="23" t="n">
        <f aca="true">BETAINV(RAND(),T1_PERT!$F$9,T1_PERT!$G$9,T1_PERT!$C$9,T1_PERT!$E$9)</f>
        <v>4.55737602704737</v>
      </c>
      <c r="G136" s="23" t="n">
        <f aca="true">BETAINV(RAND(),T1_PERT!$F$10,T1_PERT!$G$10,T1_PERT!$C$10,T1_PERT!$E$10)</f>
        <v>2.32359374317678</v>
      </c>
      <c r="H136" s="23" t="n">
        <f aca="false">B136+C136+E136+G136</f>
        <v>18.0536073840773</v>
      </c>
      <c r="I136" s="23" t="n">
        <f aca="false">B136+D136+F136+G136</f>
        <v>16.8650453440611</v>
      </c>
      <c r="J136" s="23" t="n">
        <f aca="false">MAX(H136,I136)</f>
        <v>18.0536073840773</v>
      </c>
      <c r="K136" s="24" t="n">
        <f aca="false">IF(H136&gt;=I136,1,0)</f>
        <v>1</v>
      </c>
    </row>
    <row r="137" customFormat="false" ht="15" hidden="false" customHeight="false" outlineLevel="0" collapsed="false">
      <c r="A137" s="5" t="n">
        <v>118</v>
      </c>
      <c r="B137" s="23" t="n">
        <f aca="true">BETAINV(RAND(),T1_PERT!$F$5,T1_PERT!$G$5,T1_PERT!$C$5,T1_PERT!$E$5)</f>
        <v>4.12501921086335</v>
      </c>
      <c r="C137" s="23" t="n">
        <f aca="true">BETAINV(RAND(),T1_PERT!$F$6,T1_PERT!$G$6,T1_PERT!$C$6,T1_PERT!$E$6)</f>
        <v>5.66857844609502</v>
      </c>
      <c r="D137" s="23" t="n">
        <f aca="true">BETAINV(RAND(),T1_PERT!$F$7,T1_PERT!$G$7,T1_PERT!$C$7,T1_PERT!$E$7)</f>
        <v>3.75730763154875</v>
      </c>
      <c r="E137" s="23" t="n">
        <f aca="true">BETAINV(RAND(),T1_PERT!$F$8,T1_PERT!$G$8,T1_PERT!$C$8,T1_PERT!$E$8)</f>
        <v>6.43861771879571</v>
      </c>
      <c r="F137" s="23" t="n">
        <f aca="true">BETAINV(RAND(),T1_PERT!$F$9,T1_PERT!$G$9,T1_PERT!$C$9,T1_PERT!$E$9)</f>
        <v>3.56537277410909</v>
      </c>
      <c r="G137" s="23" t="n">
        <f aca="true">BETAINV(RAND(),T1_PERT!$F$10,T1_PERT!$G$10,T1_PERT!$C$10,T1_PERT!$E$10)</f>
        <v>1.25577042112608</v>
      </c>
      <c r="H137" s="23" t="n">
        <f aca="false">B137+C137+E137+G137</f>
        <v>17.4879857968802</v>
      </c>
      <c r="I137" s="23" t="n">
        <f aca="false">B137+D137+F137+G137</f>
        <v>12.7034700376473</v>
      </c>
      <c r="J137" s="23" t="n">
        <f aca="false">MAX(H137,I137)</f>
        <v>17.4879857968802</v>
      </c>
      <c r="K137" s="24" t="n">
        <f aca="false">IF(H137&gt;=I137,1,0)</f>
        <v>1</v>
      </c>
    </row>
    <row r="138" customFormat="false" ht="15" hidden="false" customHeight="false" outlineLevel="0" collapsed="false">
      <c r="A138" s="5" t="n">
        <v>119</v>
      </c>
      <c r="B138" s="23" t="n">
        <f aca="true">BETAINV(RAND(),T1_PERT!$F$5,T1_PERT!$G$5,T1_PERT!$C$5,T1_PERT!$E$5)</f>
        <v>2.56240517996373</v>
      </c>
      <c r="C138" s="23" t="n">
        <f aca="true">BETAINV(RAND(),T1_PERT!$F$6,T1_PERT!$G$6,T1_PERT!$C$6,T1_PERT!$E$6)</f>
        <v>4.61891120032277</v>
      </c>
      <c r="D138" s="23" t="n">
        <f aca="true">BETAINV(RAND(),T1_PERT!$F$7,T1_PERT!$G$7,T1_PERT!$C$7,T1_PERT!$E$7)</f>
        <v>6.58076784636717</v>
      </c>
      <c r="E138" s="23" t="n">
        <f aca="true">BETAINV(RAND(),T1_PERT!$F$8,T1_PERT!$G$8,T1_PERT!$C$8,T1_PERT!$E$8)</f>
        <v>5.3131553473106</v>
      </c>
      <c r="F138" s="23" t="n">
        <f aca="true">BETAINV(RAND(),T1_PERT!$F$9,T1_PERT!$G$9,T1_PERT!$C$9,T1_PERT!$E$9)</f>
        <v>3.38636938423932</v>
      </c>
      <c r="G138" s="23" t="n">
        <f aca="true">BETAINV(RAND(),T1_PERT!$F$10,T1_PERT!$G$10,T1_PERT!$C$10,T1_PERT!$E$10)</f>
        <v>2.62215494218581</v>
      </c>
      <c r="H138" s="23" t="n">
        <f aca="false">B138+C138+E138+G138</f>
        <v>15.1166266697829</v>
      </c>
      <c r="I138" s="23" t="n">
        <f aca="false">B138+D138+F138+G138</f>
        <v>15.151697352756</v>
      </c>
      <c r="J138" s="23" t="n">
        <f aca="false">MAX(H138,I138)</f>
        <v>15.151697352756</v>
      </c>
      <c r="K138" s="24" t="n">
        <f aca="false">IF(H138&gt;=I138,1,0)</f>
        <v>0</v>
      </c>
    </row>
    <row r="139" customFormat="false" ht="15" hidden="false" customHeight="false" outlineLevel="0" collapsed="false">
      <c r="A139" s="5" t="n">
        <v>120</v>
      </c>
      <c r="B139" s="23" t="n">
        <f aca="true">BETAINV(RAND(),T1_PERT!$F$5,T1_PERT!$G$5,T1_PERT!$C$5,T1_PERT!$E$5)</f>
        <v>4.46191207972049</v>
      </c>
      <c r="C139" s="23" t="n">
        <f aca="true">BETAINV(RAND(),T1_PERT!$F$6,T1_PERT!$G$6,T1_PERT!$C$6,T1_PERT!$E$6)</f>
        <v>5.8329369309678</v>
      </c>
      <c r="D139" s="23" t="n">
        <f aca="true">BETAINV(RAND(),T1_PERT!$F$7,T1_PERT!$G$7,T1_PERT!$C$7,T1_PERT!$E$7)</f>
        <v>5.68660376198362</v>
      </c>
      <c r="E139" s="23" t="n">
        <f aca="true">BETAINV(RAND(),T1_PERT!$F$8,T1_PERT!$G$8,T1_PERT!$C$8,T1_PERT!$E$8)</f>
        <v>5.23807780813328</v>
      </c>
      <c r="F139" s="23" t="n">
        <f aca="true">BETAINV(RAND(),T1_PERT!$F$9,T1_PERT!$G$9,T1_PERT!$C$9,T1_PERT!$E$9)</f>
        <v>4.16167713451235</v>
      </c>
      <c r="G139" s="23" t="n">
        <f aca="true">BETAINV(RAND(),T1_PERT!$F$10,T1_PERT!$G$10,T1_PERT!$C$10,T1_PERT!$E$10)</f>
        <v>1.72879110772508</v>
      </c>
      <c r="H139" s="23" t="n">
        <f aca="false">B139+C139+E139+G139</f>
        <v>17.2617179265467</v>
      </c>
      <c r="I139" s="23" t="n">
        <f aca="false">B139+D139+F139+G139</f>
        <v>16.0389840839416</v>
      </c>
      <c r="J139" s="23" t="n">
        <f aca="false">MAX(H139,I139)</f>
        <v>17.2617179265467</v>
      </c>
      <c r="K139" s="24" t="n">
        <f aca="false">IF(H139&gt;=I139,1,0)</f>
        <v>1</v>
      </c>
    </row>
    <row r="140" customFormat="false" ht="15" hidden="false" customHeight="false" outlineLevel="0" collapsed="false">
      <c r="A140" s="5" t="n">
        <v>121</v>
      </c>
      <c r="B140" s="23" t="n">
        <f aca="true">BETAINV(RAND(),T1_PERT!$F$5,T1_PERT!$G$5,T1_PERT!$C$5,T1_PERT!$E$5)</f>
        <v>3.44437705252483</v>
      </c>
      <c r="C140" s="23" t="n">
        <f aca="true">BETAINV(RAND(),T1_PERT!$F$6,T1_PERT!$G$6,T1_PERT!$C$6,T1_PERT!$E$6)</f>
        <v>5.89718968828835</v>
      </c>
      <c r="D140" s="23" t="n">
        <f aca="true">BETAINV(RAND(),T1_PERT!$F$7,T1_PERT!$G$7,T1_PERT!$C$7,T1_PERT!$E$7)</f>
        <v>6.51678984011773</v>
      </c>
      <c r="E140" s="23" t="n">
        <f aca="true">BETAINV(RAND(),T1_PERT!$F$8,T1_PERT!$G$8,T1_PERT!$C$8,T1_PERT!$E$8)</f>
        <v>5.67297520934325</v>
      </c>
      <c r="F140" s="23" t="n">
        <f aca="true">BETAINV(RAND(),T1_PERT!$F$9,T1_PERT!$G$9,T1_PERT!$C$9,T1_PERT!$E$9)</f>
        <v>4.01660846243633</v>
      </c>
      <c r="G140" s="23" t="n">
        <f aca="true">BETAINV(RAND(),T1_PERT!$F$10,T1_PERT!$G$10,T1_PERT!$C$10,T1_PERT!$E$10)</f>
        <v>1.63783526614758</v>
      </c>
      <c r="H140" s="23" t="n">
        <f aca="false">B140+C140+E140+G140</f>
        <v>16.652377216304</v>
      </c>
      <c r="I140" s="23" t="n">
        <f aca="false">B140+D140+F140+G140</f>
        <v>15.6156106212265</v>
      </c>
      <c r="J140" s="23" t="n">
        <f aca="false">MAX(H140,I140)</f>
        <v>16.652377216304</v>
      </c>
      <c r="K140" s="24" t="n">
        <f aca="false">IF(H140&gt;=I140,1,0)</f>
        <v>1</v>
      </c>
    </row>
    <row r="141" customFormat="false" ht="15" hidden="false" customHeight="false" outlineLevel="0" collapsed="false">
      <c r="A141" s="5" t="n">
        <v>122</v>
      </c>
      <c r="B141" s="23" t="n">
        <f aca="true">BETAINV(RAND(),T1_PERT!$F$5,T1_PERT!$G$5,T1_PERT!$C$5,T1_PERT!$E$5)</f>
        <v>4.74728623639465</v>
      </c>
      <c r="C141" s="23" t="n">
        <f aca="true">BETAINV(RAND(),T1_PERT!$F$6,T1_PERT!$G$6,T1_PERT!$C$6,T1_PERT!$E$6)</f>
        <v>4.30266306392134</v>
      </c>
      <c r="D141" s="23" t="n">
        <f aca="true">BETAINV(RAND(),T1_PERT!$F$7,T1_PERT!$G$7,T1_PERT!$C$7,T1_PERT!$E$7)</f>
        <v>3.72248817945522</v>
      </c>
      <c r="E141" s="23" t="n">
        <f aca="true">BETAINV(RAND(),T1_PERT!$F$8,T1_PERT!$G$8,T1_PERT!$C$8,T1_PERT!$E$8)</f>
        <v>4.03726740484887</v>
      </c>
      <c r="F141" s="23" t="n">
        <f aca="true">BETAINV(RAND(),T1_PERT!$F$9,T1_PERT!$G$9,T1_PERT!$C$9,T1_PERT!$E$9)</f>
        <v>3.97166515484828</v>
      </c>
      <c r="G141" s="23" t="n">
        <f aca="true">BETAINV(RAND(),T1_PERT!$F$10,T1_PERT!$G$10,T1_PERT!$C$10,T1_PERT!$E$10)</f>
        <v>2.16465057777185</v>
      </c>
      <c r="H141" s="23" t="n">
        <f aca="false">B141+C141+E141+G141</f>
        <v>15.2518672829367</v>
      </c>
      <c r="I141" s="23" t="n">
        <f aca="false">B141+D141+F141+G141</f>
        <v>14.60609014847</v>
      </c>
      <c r="J141" s="23" t="n">
        <f aca="false">MAX(H141,I141)</f>
        <v>15.2518672829367</v>
      </c>
      <c r="K141" s="24" t="n">
        <f aca="false">IF(H141&gt;=I141,1,0)</f>
        <v>1</v>
      </c>
    </row>
    <row r="142" customFormat="false" ht="15" hidden="false" customHeight="false" outlineLevel="0" collapsed="false">
      <c r="A142" s="5" t="n">
        <v>123</v>
      </c>
      <c r="B142" s="23" t="n">
        <f aca="true">BETAINV(RAND(),T1_PERT!$F$5,T1_PERT!$G$5,T1_PERT!$C$5,T1_PERT!$E$5)</f>
        <v>4.84985088697478</v>
      </c>
      <c r="C142" s="23" t="n">
        <f aca="true">BETAINV(RAND(),T1_PERT!$F$6,T1_PERT!$G$6,T1_PERT!$C$6,T1_PERT!$E$6)</f>
        <v>4.16741761280214</v>
      </c>
      <c r="D142" s="23" t="n">
        <f aca="true">BETAINV(RAND(),T1_PERT!$F$7,T1_PERT!$G$7,T1_PERT!$C$7,T1_PERT!$E$7)</f>
        <v>5.90511097401808</v>
      </c>
      <c r="E142" s="23" t="n">
        <f aca="true">BETAINV(RAND(),T1_PERT!$F$8,T1_PERT!$G$8,T1_PERT!$C$8,T1_PERT!$E$8)</f>
        <v>4.94937439003577</v>
      </c>
      <c r="F142" s="23" t="n">
        <f aca="true">BETAINV(RAND(),T1_PERT!$F$9,T1_PERT!$G$9,T1_PERT!$C$9,T1_PERT!$E$9)</f>
        <v>5.47047987249209</v>
      </c>
      <c r="G142" s="23" t="n">
        <f aca="true">BETAINV(RAND(),T1_PERT!$F$10,T1_PERT!$G$10,T1_PERT!$C$10,T1_PERT!$E$10)</f>
        <v>2.12159866411582</v>
      </c>
      <c r="H142" s="23" t="n">
        <f aca="false">B142+C142+E142+G142</f>
        <v>16.0882415539285</v>
      </c>
      <c r="I142" s="23" t="n">
        <f aca="false">B142+D142+F142+G142</f>
        <v>18.3470403976008</v>
      </c>
      <c r="J142" s="23" t="n">
        <f aca="false">MAX(H142,I142)</f>
        <v>18.3470403976008</v>
      </c>
      <c r="K142" s="24" t="n">
        <f aca="false">IF(H142&gt;=I142,1,0)</f>
        <v>0</v>
      </c>
    </row>
    <row r="143" customFormat="false" ht="15" hidden="false" customHeight="false" outlineLevel="0" collapsed="false">
      <c r="A143" s="5" t="n">
        <v>124</v>
      </c>
      <c r="B143" s="23" t="n">
        <f aca="true">BETAINV(RAND(),T1_PERT!$F$5,T1_PERT!$G$5,T1_PERT!$C$5,T1_PERT!$E$5)</f>
        <v>4.81561149217843</v>
      </c>
      <c r="C143" s="23" t="n">
        <f aca="true">BETAINV(RAND(),T1_PERT!$F$6,T1_PERT!$G$6,T1_PERT!$C$6,T1_PERT!$E$6)</f>
        <v>4.7389721395526</v>
      </c>
      <c r="D143" s="23" t="n">
        <f aca="true">BETAINV(RAND(),T1_PERT!$F$7,T1_PERT!$G$7,T1_PERT!$C$7,T1_PERT!$E$7)</f>
        <v>7.06333939886784</v>
      </c>
      <c r="E143" s="23" t="n">
        <f aca="true">BETAINV(RAND(),T1_PERT!$F$8,T1_PERT!$G$8,T1_PERT!$C$8,T1_PERT!$E$8)</f>
        <v>7.05626292621003</v>
      </c>
      <c r="F143" s="23" t="n">
        <f aca="true">BETAINV(RAND(),T1_PERT!$F$9,T1_PERT!$G$9,T1_PERT!$C$9,T1_PERT!$E$9)</f>
        <v>4.53170632032588</v>
      </c>
      <c r="G143" s="23" t="n">
        <f aca="true">BETAINV(RAND(),T1_PERT!$F$10,T1_PERT!$G$10,T1_PERT!$C$10,T1_PERT!$E$10)</f>
        <v>2.86441752471452</v>
      </c>
      <c r="H143" s="23" t="n">
        <f aca="false">B143+C143+E143+G143</f>
        <v>19.4752640826556</v>
      </c>
      <c r="I143" s="23" t="n">
        <f aca="false">B143+D143+F143+G143</f>
        <v>19.2750747360867</v>
      </c>
      <c r="J143" s="23" t="n">
        <f aca="false">MAX(H143,I143)</f>
        <v>19.4752640826556</v>
      </c>
      <c r="K143" s="24" t="n">
        <f aca="false">IF(H143&gt;=I143,1,0)</f>
        <v>1</v>
      </c>
    </row>
    <row r="144" customFormat="false" ht="15" hidden="false" customHeight="false" outlineLevel="0" collapsed="false">
      <c r="A144" s="5" t="n">
        <v>125</v>
      </c>
      <c r="B144" s="23" t="n">
        <f aca="true">BETAINV(RAND(),T1_PERT!$F$5,T1_PERT!$G$5,T1_PERT!$C$5,T1_PERT!$E$5)</f>
        <v>3.06416885823005</v>
      </c>
      <c r="C144" s="23" t="n">
        <f aca="true">BETAINV(RAND(),T1_PERT!$F$6,T1_PERT!$G$6,T1_PERT!$C$6,T1_PERT!$E$6)</f>
        <v>5.32770720091389</v>
      </c>
      <c r="D144" s="23" t="n">
        <f aca="true">BETAINV(RAND(),T1_PERT!$F$7,T1_PERT!$G$7,T1_PERT!$C$7,T1_PERT!$E$7)</f>
        <v>6.02661413570783</v>
      </c>
      <c r="E144" s="23" t="n">
        <f aca="true">BETAINV(RAND(),T1_PERT!$F$8,T1_PERT!$G$8,T1_PERT!$C$8,T1_PERT!$E$8)</f>
        <v>5.11309814626243</v>
      </c>
      <c r="F144" s="23" t="n">
        <f aca="true">BETAINV(RAND(),T1_PERT!$F$9,T1_PERT!$G$9,T1_PERT!$C$9,T1_PERT!$E$9)</f>
        <v>4.97993306492853</v>
      </c>
      <c r="G144" s="23" t="n">
        <f aca="true">BETAINV(RAND(),T1_PERT!$F$10,T1_PERT!$G$10,T1_PERT!$C$10,T1_PERT!$E$10)</f>
        <v>2.37687657045324</v>
      </c>
      <c r="H144" s="23" t="n">
        <f aca="false">B144+C144+E144+G144</f>
        <v>15.8818507758596</v>
      </c>
      <c r="I144" s="23" t="n">
        <f aca="false">B144+D144+F144+G144</f>
        <v>16.4475926293196</v>
      </c>
      <c r="J144" s="23" t="n">
        <f aca="false">MAX(H144,I144)</f>
        <v>16.4475926293196</v>
      </c>
      <c r="K144" s="24" t="n">
        <f aca="false">IF(H144&gt;=I144,1,0)</f>
        <v>0</v>
      </c>
    </row>
    <row r="145" customFormat="false" ht="15" hidden="false" customHeight="false" outlineLevel="0" collapsed="false">
      <c r="A145" s="5" t="n">
        <v>126</v>
      </c>
      <c r="B145" s="23" t="n">
        <f aca="true">BETAINV(RAND(),T1_PERT!$F$5,T1_PERT!$G$5,T1_PERT!$C$5,T1_PERT!$E$5)</f>
        <v>2.61301446327204</v>
      </c>
      <c r="C145" s="23" t="n">
        <f aca="true">BETAINV(RAND(),T1_PERT!$F$6,T1_PERT!$G$6,T1_PERT!$C$6,T1_PERT!$E$6)</f>
        <v>5.78012705769731</v>
      </c>
      <c r="D145" s="23" t="n">
        <f aca="true">BETAINV(RAND(),T1_PERT!$F$7,T1_PERT!$G$7,T1_PERT!$C$7,T1_PERT!$E$7)</f>
        <v>4.38225843524858</v>
      </c>
      <c r="E145" s="23" t="n">
        <f aca="true">BETAINV(RAND(),T1_PERT!$F$8,T1_PERT!$G$8,T1_PERT!$C$8,T1_PERT!$E$8)</f>
        <v>4.800829955935</v>
      </c>
      <c r="F145" s="23" t="n">
        <f aca="true">BETAINV(RAND(),T1_PERT!$F$9,T1_PERT!$G$9,T1_PERT!$C$9,T1_PERT!$E$9)</f>
        <v>4.79171333039583</v>
      </c>
      <c r="G145" s="23" t="n">
        <f aca="true">BETAINV(RAND(),T1_PERT!$F$10,T1_PERT!$G$10,T1_PERT!$C$10,T1_PERT!$E$10)</f>
        <v>1.51125514474977</v>
      </c>
      <c r="H145" s="23" t="n">
        <f aca="false">B145+C145+E145+G145</f>
        <v>14.7052266216541</v>
      </c>
      <c r="I145" s="23" t="n">
        <f aca="false">B145+D145+F145+G145</f>
        <v>13.2982413736662</v>
      </c>
      <c r="J145" s="23" t="n">
        <f aca="false">MAX(H145,I145)</f>
        <v>14.7052266216541</v>
      </c>
      <c r="K145" s="24" t="n">
        <f aca="false">IF(H145&gt;=I145,1,0)</f>
        <v>1</v>
      </c>
    </row>
    <row r="146" customFormat="false" ht="15" hidden="false" customHeight="false" outlineLevel="0" collapsed="false">
      <c r="A146" s="5" t="n">
        <v>127</v>
      </c>
      <c r="B146" s="23" t="n">
        <f aca="true">BETAINV(RAND(),T1_PERT!$F$5,T1_PERT!$G$5,T1_PERT!$C$5,T1_PERT!$E$5)</f>
        <v>3.13124642226583</v>
      </c>
      <c r="C146" s="23" t="n">
        <f aca="true">BETAINV(RAND(),T1_PERT!$F$6,T1_PERT!$G$6,T1_PERT!$C$6,T1_PERT!$E$6)</f>
        <v>5.63790970388838</v>
      </c>
      <c r="D146" s="23" t="n">
        <f aca="true">BETAINV(RAND(),T1_PERT!$F$7,T1_PERT!$G$7,T1_PERT!$C$7,T1_PERT!$E$7)</f>
        <v>7.57461152153183</v>
      </c>
      <c r="E146" s="23" t="n">
        <f aca="true">BETAINV(RAND(),T1_PERT!$F$8,T1_PERT!$G$8,T1_PERT!$C$8,T1_PERT!$E$8)</f>
        <v>5.6676744166868</v>
      </c>
      <c r="F146" s="23" t="n">
        <f aca="true">BETAINV(RAND(),T1_PERT!$F$9,T1_PERT!$G$9,T1_PERT!$C$9,T1_PERT!$E$9)</f>
        <v>4.06915464229638</v>
      </c>
      <c r="G146" s="23" t="n">
        <f aca="true">BETAINV(RAND(),T1_PERT!$F$10,T1_PERT!$G$10,T1_PERT!$C$10,T1_PERT!$E$10)</f>
        <v>1.3169545110066</v>
      </c>
      <c r="H146" s="23" t="n">
        <f aca="false">B146+C146+E146+G146</f>
        <v>15.7537850538476</v>
      </c>
      <c r="I146" s="23" t="n">
        <f aca="false">B146+D146+F146+G146</f>
        <v>16.0919670971006</v>
      </c>
      <c r="J146" s="23" t="n">
        <f aca="false">MAX(H146,I146)</f>
        <v>16.0919670971006</v>
      </c>
      <c r="K146" s="24" t="n">
        <f aca="false">IF(H146&gt;=I146,1,0)</f>
        <v>0</v>
      </c>
    </row>
    <row r="147" customFormat="false" ht="15" hidden="false" customHeight="false" outlineLevel="0" collapsed="false">
      <c r="A147" s="5" t="n">
        <v>128</v>
      </c>
      <c r="B147" s="23" t="n">
        <f aca="true">BETAINV(RAND(),T1_PERT!$F$5,T1_PERT!$G$5,T1_PERT!$C$5,T1_PERT!$E$5)</f>
        <v>5.24752164063852</v>
      </c>
      <c r="C147" s="23" t="n">
        <f aca="true">BETAINV(RAND(),T1_PERT!$F$6,T1_PERT!$G$6,T1_PERT!$C$6,T1_PERT!$E$6)</f>
        <v>5.07846742539452</v>
      </c>
      <c r="D147" s="23" t="n">
        <f aca="true">BETAINV(RAND(),T1_PERT!$F$7,T1_PERT!$G$7,T1_PERT!$C$7,T1_PERT!$E$7)</f>
        <v>6.10760848717072</v>
      </c>
      <c r="E147" s="23" t="n">
        <f aca="true">BETAINV(RAND(),T1_PERT!$F$8,T1_PERT!$G$8,T1_PERT!$C$8,T1_PERT!$E$8)</f>
        <v>5.80044219179579</v>
      </c>
      <c r="F147" s="23" t="n">
        <f aca="true">BETAINV(RAND(),T1_PERT!$F$9,T1_PERT!$G$9,T1_PERT!$C$9,T1_PERT!$E$9)</f>
        <v>5.95889470433185</v>
      </c>
      <c r="G147" s="23" t="n">
        <f aca="true">BETAINV(RAND(),T1_PERT!$F$10,T1_PERT!$G$10,T1_PERT!$C$10,T1_PERT!$E$10)</f>
        <v>1.43460802734381</v>
      </c>
      <c r="H147" s="23" t="n">
        <f aca="false">B147+C147+E147+G147</f>
        <v>17.5610392851726</v>
      </c>
      <c r="I147" s="23" t="n">
        <f aca="false">B147+D147+F147+G147</f>
        <v>18.7486328594849</v>
      </c>
      <c r="J147" s="23" t="n">
        <f aca="false">MAX(H147,I147)</f>
        <v>18.7486328594849</v>
      </c>
      <c r="K147" s="24" t="n">
        <f aca="false">IF(H147&gt;=I147,1,0)</f>
        <v>0</v>
      </c>
    </row>
    <row r="148" customFormat="false" ht="15" hidden="false" customHeight="false" outlineLevel="0" collapsed="false">
      <c r="A148" s="5" t="n">
        <v>129</v>
      </c>
      <c r="B148" s="23" t="n">
        <f aca="true">BETAINV(RAND(),T1_PERT!$F$5,T1_PERT!$G$5,T1_PERT!$C$5,T1_PERT!$E$5)</f>
        <v>5.17012854835273</v>
      </c>
      <c r="C148" s="23" t="n">
        <f aca="true">BETAINV(RAND(),T1_PERT!$F$6,T1_PERT!$G$6,T1_PERT!$C$6,T1_PERT!$E$6)</f>
        <v>4.77179270185575</v>
      </c>
      <c r="D148" s="23" t="n">
        <f aca="true">BETAINV(RAND(),T1_PERT!$F$7,T1_PERT!$G$7,T1_PERT!$C$7,T1_PERT!$E$7)</f>
        <v>3.93295242722122</v>
      </c>
      <c r="E148" s="23" t="n">
        <f aca="true">BETAINV(RAND(),T1_PERT!$F$8,T1_PERT!$G$8,T1_PERT!$C$8,T1_PERT!$E$8)</f>
        <v>4.38480032402469</v>
      </c>
      <c r="F148" s="23" t="n">
        <f aca="true">BETAINV(RAND(),T1_PERT!$F$9,T1_PERT!$G$9,T1_PERT!$C$9,T1_PERT!$E$9)</f>
        <v>4.54757467305112</v>
      </c>
      <c r="G148" s="23" t="n">
        <f aca="true">BETAINV(RAND(),T1_PERT!$F$10,T1_PERT!$G$10,T1_PERT!$C$10,T1_PERT!$E$10)</f>
        <v>1.91746536448543</v>
      </c>
      <c r="H148" s="23" t="n">
        <f aca="false">B148+C148+E148+G148</f>
        <v>16.2441869387186</v>
      </c>
      <c r="I148" s="23" t="n">
        <f aca="false">B148+D148+F148+G148</f>
        <v>15.5681210131105</v>
      </c>
      <c r="J148" s="23" t="n">
        <f aca="false">MAX(H148,I148)</f>
        <v>16.2441869387186</v>
      </c>
      <c r="K148" s="24" t="n">
        <f aca="false">IF(H148&gt;=I148,1,0)</f>
        <v>1</v>
      </c>
    </row>
    <row r="149" customFormat="false" ht="15" hidden="false" customHeight="false" outlineLevel="0" collapsed="false">
      <c r="A149" s="5" t="n">
        <v>130</v>
      </c>
      <c r="B149" s="23" t="n">
        <f aca="true">BETAINV(RAND(),T1_PERT!$F$5,T1_PERT!$G$5,T1_PERT!$C$5,T1_PERT!$E$5)</f>
        <v>3.38051821386237</v>
      </c>
      <c r="C149" s="23" t="n">
        <f aca="true">BETAINV(RAND(),T1_PERT!$F$6,T1_PERT!$G$6,T1_PERT!$C$6,T1_PERT!$E$6)</f>
        <v>4.51749036321468</v>
      </c>
      <c r="D149" s="23" t="n">
        <f aca="true">BETAINV(RAND(),T1_PERT!$F$7,T1_PERT!$G$7,T1_PERT!$C$7,T1_PERT!$E$7)</f>
        <v>6.58122985514704</v>
      </c>
      <c r="E149" s="23" t="n">
        <f aca="true">BETAINV(RAND(),T1_PERT!$F$8,T1_PERT!$G$8,T1_PERT!$C$8,T1_PERT!$E$8)</f>
        <v>5.52753815473967</v>
      </c>
      <c r="F149" s="23" t="n">
        <f aca="true">BETAINV(RAND(),T1_PERT!$F$9,T1_PERT!$G$9,T1_PERT!$C$9,T1_PERT!$E$9)</f>
        <v>3.86569142473123</v>
      </c>
      <c r="G149" s="23" t="n">
        <f aca="true">BETAINV(RAND(),T1_PERT!$F$10,T1_PERT!$G$10,T1_PERT!$C$10,T1_PERT!$E$10)</f>
        <v>2.42823144086921</v>
      </c>
      <c r="H149" s="23" t="n">
        <f aca="false">B149+C149+E149+G149</f>
        <v>15.8537781726859</v>
      </c>
      <c r="I149" s="23" t="n">
        <f aca="false">B149+D149+F149+G149</f>
        <v>16.2556709346098</v>
      </c>
      <c r="J149" s="23" t="n">
        <f aca="false">MAX(H149,I149)</f>
        <v>16.2556709346098</v>
      </c>
      <c r="K149" s="24" t="n">
        <f aca="false">IF(H149&gt;=I149,1,0)</f>
        <v>0</v>
      </c>
    </row>
    <row r="150" customFormat="false" ht="15" hidden="false" customHeight="false" outlineLevel="0" collapsed="false">
      <c r="A150" s="5" t="n">
        <v>131</v>
      </c>
      <c r="B150" s="23" t="n">
        <f aca="true">BETAINV(RAND(),T1_PERT!$F$5,T1_PERT!$G$5,T1_PERT!$C$5,T1_PERT!$E$5)</f>
        <v>4.64394199888279</v>
      </c>
      <c r="C150" s="23" t="n">
        <f aca="true">BETAINV(RAND(),T1_PERT!$F$6,T1_PERT!$G$6,T1_PERT!$C$6,T1_PERT!$E$6)</f>
        <v>4.17705610665109</v>
      </c>
      <c r="D150" s="23" t="n">
        <f aca="true">BETAINV(RAND(),T1_PERT!$F$7,T1_PERT!$G$7,T1_PERT!$C$7,T1_PERT!$E$7)</f>
        <v>6.44686226200723</v>
      </c>
      <c r="E150" s="23" t="n">
        <f aca="true">BETAINV(RAND(),T1_PERT!$F$8,T1_PERT!$G$8,T1_PERT!$C$8,T1_PERT!$E$8)</f>
        <v>5.23772157421611</v>
      </c>
      <c r="F150" s="23" t="n">
        <f aca="true">BETAINV(RAND(),T1_PERT!$F$9,T1_PERT!$G$9,T1_PERT!$C$9,T1_PERT!$E$9)</f>
        <v>3.5775741959612</v>
      </c>
      <c r="G150" s="23" t="n">
        <f aca="true">BETAINV(RAND(),T1_PERT!$F$10,T1_PERT!$G$10,T1_PERT!$C$10,T1_PERT!$E$10)</f>
        <v>1.64690285982796</v>
      </c>
      <c r="H150" s="23" t="n">
        <f aca="false">B150+C150+E150+G150</f>
        <v>15.705622539578</v>
      </c>
      <c r="I150" s="23" t="n">
        <f aca="false">B150+D150+F150+G150</f>
        <v>16.3152813166792</v>
      </c>
      <c r="J150" s="23" t="n">
        <f aca="false">MAX(H150,I150)</f>
        <v>16.3152813166792</v>
      </c>
      <c r="K150" s="24" t="n">
        <f aca="false">IF(H150&gt;=I150,1,0)</f>
        <v>0</v>
      </c>
    </row>
    <row r="151" customFormat="false" ht="15" hidden="false" customHeight="false" outlineLevel="0" collapsed="false">
      <c r="A151" s="5" t="n">
        <v>132</v>
      </c>
      <c r="B151" s="23" t="n">
        <f aca="true">BETAINV(RAND(),T1_PERT!$F$5,T1_PERT!$G$5,T1_PERT!$C$5,T1_PERT!$E$5)</f>
        <v>3.85826375528536</v>
      </c>
      <c r="C151" s="23" t="n">
        <f aca="true">BETAINV(RAND(),T1_PERT!$F$6,T1_PERT!$G$6,T1_PERT!$C$6,T1_PERT!$E$6)</f>
        <v>4.94281412498795</v>
      </c>
      <c r="D151" s="23" t="n">
        <f aca="true">BETAINV(RAND(),T1_PERT!$F$7,T1_PERT!$G$7,T1_PERT!$C$7,T1_PERT!$E$7)</f>
        <v>7.38957340712855</v>
      </c>
      <c r="E151" s="23" t="n">
        <f aca="true">BETAINV(RAND(),T1_PERT!$F$8,T1_PERT!$G$8,T1_PERT!$C$8,T1_PERT!$E$8)</f>
        <v>6.16039551847346</v>
      </c>
      <c r="F151" s="23" t="n">
        <f aca="true">BETAINV(RAND(),T1_PERT!$F$9,T1_PERT!$G$9,T1_PERT!$C$9,T1_PERT!$E$9)</f>
        <v>3.86539311284761</v>
      </c>
      <c r="G151" s="23" t="n">
        <f aca="true">BETAINV(RAND(),T1_PERT!$F$10,T1_PERT!$G$10,T1_PERT!$C$10,T1_PERT!$E$10)</f>
        <v>2.4503817133796</v>
      </c>
      <c r="H151" s="23" t="n">
        <f aca="false">B151+C151+E151+G151</f>
        <v>17.4118551121264</v>
      </c>
      <c r="I151" s="23" t="n">
        <f aca="false">B151+D151+F151+G151</f>
        <v>17.5636119886411</v>
      </c>
      <c r="J151" s="23" t="n">
        <f aca="false">MAX(H151,I151)</f>
        <v>17.5636119886411</v>
      </c>
      <c r="K151" s="24" t="n">
        <f aca="false">IF(H151&gt;=I151,1,0)</f>
        <v>0</v>
      </c>
    </row>
    <row r="152" customFormat="false" ht="15" hidden="false" customHeight="false" outlineLevel="0" collapsed="false">
      <c r="A152" s="5" t="n">
        <v>133</v>
      </c>
      <c r="B152" s="23" t="n">
        <f aca="true">BETAINV(RAND(),T1_PERT!$F$5,T1_PERT!$G$5,T1_PERT!$C$5,T1_PERT!$E$5)</f>
        <v>4.03129823015544</v>
      </c>
      <c r="C152" s="23" t="n">
        <f aca="true">BETAINV(RAND(),T1_PERT!$F$6,T1_PERT!$G$6,T1_PERT!$C$6,T1_PERT!$E$6)</f>
        <v>3.51094121279482</v>
      </c>
      <c r="D152" s="23" t="n">
        <f aca="true">BETAINV(RAND(),T1_PERT!$F$7,T1_PERT!$G$7,T1_PERT!$C$7,T1_PERT!$E$7)</f>
        <v>7.00843082005582</v>
      </c>
      <c r="E152" s="23" t="n">
        <f aca="true">BETAINV(RAND(),T1_PERT!$F$8,T1_PERT!$G$8,T1_PERT!$C$8,T1_PERT!$E$8)</f>
        <v>6.6439532335022</v>
      </c>
      <c r="F152" s="23" t="n">
        <f aca="true">BETAINV(RAND(),T1_PERT!$F$9,T1_PERT!$G$9,T1_PERT!$C$9,T1_PERT!$E$9)</f>
        <v>4.33987153194036</v>
      </c>
      <c r="G152" s="23" t="n">
        <f aca="true">BETAINV(RAND(),T1_PERT!$F$10,T1_PERT!$G$10,T1_PERT!$C$10,T1_PERT!$E$10)</f>
        <v>2.44000302569268</v>
      </c>
      <c r="H152" s="23" t="n">
        <f aca="false">B152+C152+E152+G152</f>
        <v>16.6261957021451</v>
      </c>
      <c r="I152" s="23" t="n">
        <f aca="false">B152+D152+F152+G152</f>
        <v>17.8196036078443</v>
      </c>
      <c r="J152" s="23" t="n">
        <f aca="false">MAX(H152,I152)</f>
        <v>17.8196036078443</v>
      </c>
      <c r="K152" s="24" t="n">
        <f aca="false">IF(H152&gt;=I152,1,0)</f>
        <v>0</v>
      </c>
    </row>
    <row r="153" customFormat="false" ht="15" hidden="false" customHeight="false" outlineLevel="0" collapsed="false">
      <c r="A153" s="5" t="n">
        <v>134</v>
      </c>
      <c r="B153" s="23" t="n">
        <f aca="true">BETAINV(RAND(),T1_PERT!$F$5,T1_PERT!$G$5,T1_PERT!$C$5,T1_PERT!$E$5)</f>
        <v>4.64447182385502</v>
      </c>
      <c r="C153" s="23" t="n">
        <f aca="true">BETAINV(RAND(),T1_PERT!$F$6,T1_PERT!$G$6,T1_PERT!$C$6,T1_PERT!$E$6)</f>
        <v>3.27554454522004</v>
      </c>
      <c r="D153" s="23" t="n">
        <f aca="true">BETAINV(RAND(),T1_PERT!$F$7,T1_PERT!$G$7,T1_PERT!$C$7,T1_PERT!$E$7)</f>
        <v>5.68015284968152</v>
      </c>
      <c r="E153" s="23" t="n">
        <f aca="true">BETAINV(RAND(),T1_PERT!$F$8,T1_PERT!$G$8,T1_PERT!$C$8,T1_PERT!$E$8)</f>
        <v>4.354570598239</v>
      </c>
      <c r="F153" s="23" t="n">
        <f aca="true">BETAINV(RAND(),T1_PERT!$F$9,T1_PERT!$G$9,T1_PERT!$C$9,T1_PERT!$E$9)</f>
        <v>3.75583547592034</v>
      </c>
      <c r="G153" s="23" t="n">
        <f aca="true">BETAINV(RAND(),T1_PERT!$F$10,T1_PERT!$G$10,T1_PERT!$C$10,T1_PERT!$E$10)</f>
        <v>1.43322688641987</v>
      </c>
      <c r="H153" s="23" t="n">
        <f aca="false">B153+C153+E153+G153</f>
        <v>13.7078138537339</v>
      </c>
      <c r="I153" s="23" t="n">
        <f aca="false">B153+D153+F153+G153</f>
        <v>15.5136870358768</v>
      </c>
      <c r="J153" s="23" t="n">
        <f aca="false">MAX(H153,I153)</f>
        <v>15.5136870358768</v>
      </c>
      <c r="K153" s="24" t="n">
        <f aca="false">IF(H153&gt;=I153,1,0)</f>
        <v>0</v>
      </c>
    </row>
    <row r="154" customFormat="false" ht="15" hidden="false" customHeight="false" outlineLevel="0" collapsed="false">
      <c r="A154" s="5" t="n">
        <v>135</v>
      </c>
      <c r="B154" s="23" t="n">
        <f aca="true">BETAINV(RAND(),T1_PERT!$F$5,T1_PERT!$G$5,T1_PERT!$C$5,T1_PERT!$E$5)</f>
        <v>4.48745321506115</v>
      </c>
      <c r="C154" s="23" t="n">
        <f aca="true">BETAINV(RAND(),T1_PERT!$F$6,T1_PERT!$G$6,T1_PERT!$C$6,T1_PERT!$E$6)</f>
        <v>5.31821918135454</v>
      </c>
      <c r="D154" s="23" t="n">
        <f aca="true">BETAINV(RAND(),T1_PERT!$F$7,T1_PERT!$G$7,T1_PERT!$C$7,T1_PERT!$E$7)</f>
        <v>6.06905558612355</v>
      </c>
      <c r="E154" s="23" t="n">
        <f aca="true">BETAINV(RAND(),T1_PERT!$F$8,T1_PERT!$G$8,T1_PERT!$C$8,T1_PERT!$E$8)</f>
        <v>5.61657426709288</v>
      </c>
      <c r="F154" s="23" t="n">
        <f aca="true">BETAINV(RAND(),T1_PERT!$F$9,T1_PERT!$G$9,T1_PERT!$C$9,T1_PERT!$E$9)</f>
        <v>4.1671668427417</v>
      </c>
      <c r="G154" s="23" t="n">
        <f aca="true">BETAINV(RAND(),T1_PERT!$F$10,T1_PERT!$G$10,T1_PERT!$C$10,T1_PERT!$E$10)</f>
        <v>1.37951087824412</v>
      </c>
      <c r="H154" s="23" t="n">
        <f aca="false">B154+C154+E154+G154</f>
        <v>16.8017575417527</v>
      </c>
      <c r="I154" s="23" t="n">
        <f aca="false">B154+D154+F154+G154</f>
        <v>16.1031865221705</v>
      </c>
      <c r="J154" s="23" t="n">
        <f aca="false">MAX(H154,I154)</f>
        <v>16.8017575417527</v>
      </c>
      <c r="K154" s="24" t="n">
        <f aca="false">IF(H154&gt;=I154,1,0)</f>
        <v>1</v>
      </c>
    </row>
    <row r="155" customFormat="false" ht="15" hidden="false" customHeight="false" outlineLevel="0" collapsed="false">
      <c r="A155" s="5" t="n">
        <v>136</v>
      </c>
      <c r="B155" s="23" t="n">
        <f aca="true">BETAINV(RAND(),T1_PERT!$F$5,T1_PERT!$G$5,T1_PERT!$C$5,T1_PERT!$E$5)</f>
        <v>3.485536634794</v>
      </c>
      <c r="C155" s="23" t="n">
        <f aca="true">BETAINV(RAND(),T1_PERT!$F$6,T1_PERT!$G$6,T1_PERT!$C$6,T1_PERT!$E$6)</f>
        <v>3.67029622189203</v>
      </c>
      <c r="D155" s="23" t="n">
        <f aca="true">BETAINV(RAND(),T1_PERT!$F$7,T1_PERT!$G$7,T1_PERT!$C$7,T1_PERT!$E$7)</f>
        <v>5.12044718473128</v>
      </c>
      <c r="E155" s="23" t="n">
        <f aca="true">BETAINV(RAND(),T1_PERT!$F$8,T1_PERT!$G$8,T1_PERT!$C$8,T1_PERT!$E$8)</f>
        <v>4.71108036718509</v>
      </c>
      <c r="F155" s="23" t="n">
        <f aca="true">BETAINV(RAND(),T1_PERT!$F$9,T1_PERT!$G$9,T1_PERT!$C$9,T1_PERT!$E$9)</f>
        <v>3.21963785285036</v>
      </c>
      <c r="G155" s="23" t="n">
        <f aca="true">BETAINV(RAND(),T1_PERT!$F$10,T1_PERT!$G$10,T1_PERT!$C$10,T1_PERT!$E$10)</f>
        <v>2.02202900953863</v>
      </c>
      <c r="H155" s="23" t="n">
        <f aca="false">B155+C155+E155+G155</f>
        <v>13.8889422334097</v>
      </c>
      <c r="I155" s="23" t="n">
        <f aca="false">B155+D155+F155+G155</f>
        <v>13.8476506819143</v>
      </c>
      <c r="J155" s="23" t="n">
        <f aca="false">MAX(H155,I155)</f>
        <v>13.8889422334097</v>
      </c>
      <c r="K155" s="24" t="n">
        <f aca="false">IF(H155&gt;=I155,1,0)</f>
        <v>1</v>
      </c>
    </row>
    <row r="156" customFormat="false" ht="15" hidden="false" customHeight="false" outlineLevel="0" collapsed="false">
      <c r="A156" s="5" t="n">
        <v>137</v>
      </c>
      <c r="B156" s="23" t="n">
        <f aca="true">BETAINV(RAND(),T1_PERT!$F$5,T1_PERT!$G$5,T1_PERT!$C$5,T1_PERT!$E$5)</f>
        <v>3.34634027580414</v>
      </c>
      <c r="C156" s="23" t="n">
        <f aca="true">BETAINV(RAND(),T1_PERT!$F$6,T1_PERT!$G$6,T1_PERT!$C$6,T1_PERT!$E$6)</f>
        <v>5.9987439704618</v>
      </c>
      <c r="D156" s="23" t="n">
        <f aca="true">BETAINV(RAND(),T1_PERT!$F$7,T1_PERT!$G$7,T1_PERT!$C$7,T1_PERT!$E$7)</f>
        <v>6.10416339277511</v>
      </c>
      <c r="E156" s="23" t="n">
        <f aca="true">BETAINV(RAND(),T1_PERT!$F$8,T1_PERT!$G$8,T1_PERT!$C$8,T1_PERT!$E$8)</f>
        <v>5.82234554477583</v>
      </c>
      <c r="F156" s="23" t="n">
        <f aca="true">BETAINV(RAND(),T1_PERT!$F$9,T1_PERT!$G$9,T1_PERT!$C$9,T1_PERT!$E$9)</f>
        <v>4.01706506973178</v>
      </c>
      <c r="G156" s="23" t="n">
        <f aca="true">BETAINV(RAND(),T1_PERT!$F$10,T1_PERT!$G$10,T1_PERT!$C$10,T1_PERT!$E$10)</f>
        <v>1.54081642680307</v>
      </c>
      <c r="H156" s="23" t="n">
        <f aca="false">B156+C156+E156+G156</f>
        <v>16.7082462178449</v>
      </c>
      <c r="I156" s="23" t="n">
        <f aca="false">B156+D156+F156+G156</f>
        <v>15.0083851651141</v>
      </c>
      <c r="J156" s="23" t="n">
        <f aca="false">MAX(H156,I156)</f>
        <v>16.7082462178449</v>
      </c>
      <c r="K156" s="24" t="n">
        <f aca="false">IF(H156&gt;=I156,1,0)</f>
        <v>1</v>
      </c>
    </row>
    <row r="157" customFormat="false" ht="15" hidden="false" customHeight="false" outlineLevel="0" collapsed="false">
      <c r="A157" s="5" t="n">
        <v>138</v>
      </c>
      <c r="B157" s="23" t="n">
        <f aca="true">BETAINV(RAND(),T1_PERT!$F$5,T1_PERT!$G$5,T1_PERT!$C$5,T1_PERT!$E$5)</f>
        <v>3.08186327173611</v>
      </c>
      <c r="C157" s="23" t="n">
        <f aca="true">BETAINV(RAND(),T1_PERT!$F$6,T1_PERT!$G$6,T1_PERT!$C$6,T1_PERT!$E$6)</f>
        <v>6.2759188643887</v>
      </c>
      <c r="D157" s="23" t="n">
        <f aca="true">BETAINV(RAND(),T1_PERT!$F$7,T1_PERT!$G$7,T1_PERT!$C$7,T1_PERT!$E$7)</f>
        <v>5.99334862339922</v>
      </c>
      <c r="E157" s="23" t="n">
        <f aca="true">BETAINV(RAND(),T1_PERT!$F$8,T1_PERT!$G$8,T1_PERT!$C$8,T1_PERT!$E$8)</f>
        <v>5.06500022961407</v>
      </c>
      <c r="F157" s="23" t="n">
        <f aca="true">BETAINV(RAND(),T1_PERT!$F$9,T1_PERT!$G$9,T1_PERT!$C$9,T1_PERT!$E$9)</f>
        <v>4.06329679942172</v>
      </c>
      <c r="G157" s="23" t="n">
        <f aca="true">BETAINV(RAND(),T1_PERT!$F$10,T1_PERT!$G$10,T1_PERT!$C$10,T1_PERT!$E$10)</f>
        <v>1.54852467025015</v>
      </c>
      <c r="H157" s="23" t="n">
        <f aca="false">B157+C157+E157+G157</f>
        <v>15.971307035989</v>
      </c>
      <c r="I157" s="23" t="n">
        <f aca="false">B157+D157+F157+G157</f>
        <v>14.6870333648072</v>
      </c>
      <c r="J157" s="23" t="n">
        <f aca="false">MAX(H157,I157)</f>
        <v>15.971307035989</v>
      </c>
      <c r="K157" s="24" t="n">
        <f aca="false">IF(H157&gt;=I157,1,0)</f>
        <v>1</v>
      </c>
    </row>
    <row r="158" customFormat="false" ht="15" hidden="false" customHeight="false" outlineLevel="0" collapsed="false">
      <c r="A158" s="5" t="n">
        <v>139</v>
      </c>
      <c r="B158" s="23" t="n">
        <f aca="true">BETAINV(RAND(),T1_PERT!$F$5,T1_PERT!$G$5,T1_PERT!$C$5,T1_PERT!$E$5)</f>
        <v>3.5893966489856</v>
      </c>
      <c r="C158" s="23" t="n">
        <f aca="true">BETAINV(RAND(),T1_PERT!$F$6,T1_PERT!$G$6,T1_PERT!$C$6,T1_PERT!$E$6)</f>
        <v>6.47401562132995</v>
      </c>
      <c r="D158" s="23" t="n">
        <f aca="true">BETAINV(RAND(),T1_PERT!$F$7,T1_PERT!$G$7,T1_PERT!$C$7,T1_PERT!$E$7)</f>
        <v>5.3524563071938</v>
      </c>
      <c r="E158" s="23" t="n">
        <f aca="true">BETAINV(RAND(),T1_PERT!$F$8,T1_PERT!$G$8,T1_PERT!$C$8,T1_PERT!$E$8)</f>
        <v>5.91828177664326</v>
      </c>
      <c r="F158" s="23" t="n">
        <f aca="true">BETAINV(RAND(),T1_PERT!$F$9,T1_PERT!$G$9,T1_PERT!$C$9,T1_PERT!$E$9)</f>
        <v>4.23453493578384</v>
      </c>
      <c r="G158" s="23" t="n">
        <f aca="true">BETAINV(RAND(),T1_PERT!$F$10,T1_PERT!$G$10,T1_PERT!$C$10,T1_PERT!$E$10)</f>
        <v>2.6449366480763</v>
      </c>
      <c r="H158" s="23" t="n">
        <f aca="false">B158+C158+E158+G158</f>
        <v>18.6266306950351</v>
      </c>
      <c r="I158" s="23" t="n">
        <f aca="false">B158+D158+F158+G158</f>
        <v>15.8213245400395</v>
      </c>
      <c r="J158" s="23" t="n">
        <f aca="false">MAX(H158,I158)</f>
        <v>18.6266306950351</v>
      </c>
      <c r="K158" s="24" t="n">
        <f aca="false">IF(H158&gt;=I158,1,0)</f>
        <v>1</v>
      </c>
    </row>
    <row r="159" customFormat="false" ht="15" hidden="false" customHeight="false" outlineLevel="0" collapsed="false">
      <c r="A159" s="5" t="n">
        <v>140</v>
      </c>
      <c r="B159" s="23" t="n">
        <f aca="true">BETAINV(RAND(),T1_PERT!$F$5,T1_PERT!$G$5,T1_PERT!$C$5,T1_PERT!$E$5)</f>
        <v>3.22455058130954</v>
      </c>
      <c r="C159" s="23" t="n">
        <f aca="true">BETAINV(RAND(),T1_PERT!$F$6,T1_PERT!$G$6,T1_PERT!$C$6,T1_PERT!$E$6)</f>
        <v>5.17838713248922</v>
      </c>
      <c r="D159" s="23" t="n">
        <f aca="true">BETAINV(RAND(),T1_PERT!$F$7,T1_PERT!$G$7,T1_PERT!$C$7,T1_PERT!$E$7)</f>
        <v>4.45790451541932</v>
      </c>
      <c r="E159" s="23" t="n">
        <f aca="true">BETAINV(RAND(),T1_PERT!$F$8,T1_PERT!$G$8,T1_PERT!$C$8,T1_PERT!$E$8)</f>
        <v>6.14557441939162</v>
      </c>
      <c r="F159" s="23" t="n">
        <f aca="true">BETAINV(RAND(),T1_PERT!$F$9,T1_PERT!$G$9,T1_PERT!$C$9,T1_PERT!$E$9)</f>
        <v>3.81433234794615</v>
      </c>
      <c r="G159" s="23" t="n">
        <f aca="true">BETAINV(RAND(),T1_PERT!$F$10,T1_PERT!$G$10,T1_PERT!$C$10,T1_PERT!$E$10)</f>
        <v>2.42163894706137</v>
      </c>
      <c r="H159" s="23" t="n">
        <f aca="false">B159+C159+E159+G159</f>
        <v>16.9701510802518</v>
      </c>
      <c r="I159" s="23" t="n">
        <f aca="false">B159+D159+F159+G159</f>
        <v>13.9184263917364</v>
      </c>
      <c r="J159" s="23" t="n">
        <f aca="false">MAX(H159,I159)</f>
        <v>16.9701510802518</v>
      </c>
      <c r="K159" s="24" t="n">
        <f aca="false">IF(H159&gt;=I159,1,0)</f>
        <v>1</v>
      </c>
    </row>
    <row r="160" customFormat="false" ht="15" hidden="false" customHeight="false" outlineLevel="0" collapsed="false">
      <c r="A160" s="5" t="n">
        <v>141</v>
      </c>
      <c r="B160" s="23" t="n">
        <f aca="true">BETAINV(RAND(),T1_PERT!$F$5,T1_PERT!$G$5,T1_PERT!$C$5,T1_PERT!$E$5)</f>
        <v>2.71914068376357</v>
      </c>
      <c r="C160" s="23" t="n">
        <f aca="true">BETAINV(RAND(),T1_PERT!$F$6,T1_PERT!$G$6,T1_PERT!$C$6,T1_PERT!$E$6)</f>
        <v>5.74770716290735</v>
      </c>
      <c r="D160" s="23" t="n">
        <f aca="true">BETAINV(RAND(),T1_PERT!$F$7,T1_PERT!$G$7,T1_PERT!$C$7,T1_PERT!$E$7)</f>
        <v>6.01298877865864</v>
      </c>
      <c r="E160" s="23" t="n">
        <f aca="true">BETAINV(RAND(),T1_PERT!$F$8,T1_PERT!$G$8,T1_PERT!$C$8,T1_PERT!$E$8)</f>
        <v>4.38995494371098</v>
      </c>
      <c r="F160" s="23" t="n">
        <f aca="true">BETAINV(RAND(),T1_PERT!$F$9,T1_PERT!$G$9,T1_PERT!$C$9,T1_PERT!$E$9)</f>
        <v>4.53530596082732</v>
      </c>
      <c r="G160" s="23" t="n">
        <f aca="true">BETAINV(RAND(),T1_PERT!$F$10,T1_PERT!$G$10,T1_PERT!$C$10,T1_PERT!$E$10)</f>
        <v>2.04076643550995</v>
      </c>
      <c r="H160" s="23" t="n">
        <f aca="false">B160+C160+E160+G160</f>
        <v>14.8975692258918</v>
      </c>
      <c r="I160" s="23" t="n">
        <f aca="false">B160+D160+F160+G160</f>
        <v>15.3082018587595</v>
      </c>
      <c r="J160" s="23" t="n">
        <f aca="false">MAX(H160,I160)</f>
        <v>15.3082018587595</v>
      </c>
      <c r="K160" s="24" t="n">
        <f aca="false">IF(H160&gt;=I160,1,0)</f>
        <v>0</v>
      </c>
    </row>
    <row r="161" customFormat="false" ht="15" hidden="false" customHeight="false" outlineLevel="0" collapsed="false">
      <c r="A161" s="5" t="n">
        <v>142</v>
      </c>
      <c r="B161" s="23" t="n">
        <f aca="true">BETAINV(RAND(),T1_PERT!$F$5,T1_PERT!$G$5,T1_PERT!$C$5,T1_PERT!$E$5)</f>
        <v>4.84757282638625</v>
      </c>
      <c r="C161" s="23" t="n">
        <f aca="true">BETAINV(RAND(),T1_PERT!$F$6,T1_PERT!$G$6,T1_PERT!$C$6,T1_PERT!$E$6)</f>
        <v>5.01990038827741</v>
      </c>
      <c r="D161" s="23" t="n">
        <f aca="true">BETAINV(RAND(),T1_PERT!$F$7,T1_PERT!$G$7,T1_PERT!$C$7,T1_PERT!$E$7)</f>
        <v>5.20530347009504</v>
      </c>
      <c r="E161" s="23" t="n">
        <f aca="true">BETAINV(RAND(),T1_PERT!$F$8,T1_PERT!$G$8,T1_PERT!$C$8,T1_PERT!$E$8)</f>
        <v>5.51268986021401</v>
      </c>
      <c r="F161" s="23" t="n">
        <f aca="true">BETAINV(RAND(),T1_PERT!$F$9,T1_PERT!$G$9,T1_PERT!$C$9,T1_PERT!$E$9)</f>
        <v>4.65691849542461</v>
      </c>
      <c r="G161" s="23" t="n">
        <f aca="true">BETAINV(RAND(),T1_PERT!$F$10,T1_PERT!$G$10,T1_PERT!$C$10,T1_PERT!$E$10)</f>
        <v>2.2417242819019</v>
      </c>
      <c r="H161" s="23" t="n">
        <f aca="false">B161+C161+E161+G161</f>
        <v>17.6218873567796</v>
      </c>
      <c r="I161" s="23" t="n">
        <f aca="false">B161+D161+F161+G161</f>
        <v>16.9515190738078</v>
      </c>
      <c r="J161" s="23" t="n">
        <f aca="false">MAX(H161,I161)</f>
        <v>17.6218873567796</v>
      </c>
      <c r="K161" s="24" t="n">
        <f aca="false">IF(H161&gt;=I161,1,0)</f>
        <v>1</v>
      </c>
    </row>
    <row r="162" customFormat="false" ht="15" hidden="false" customHeight="false" outlineLevel="0" collapsed="false">
      <c r="A162" s="5" t="n">
        <v>143</v>
      </c>
      <c r="B162" s="23" t="n">
        <f aca="true">BETAINV(RAND(),T1_PERT!$F$5,T1_PERT!$G$5,T1_PERT!$C$5,T1_PERT!$E$5)</f>
        <v>3.59360587924682</v>
      </c>
      <c r="C162" s="23" t="n">
        <f aca="true">BETAINV(RAND(),T1_PERT!$F$6,T1_PERT!$G$6,T1_PERT!$C$6,T1_PERT!$E$6)</f>
        <v>4.24093018583499</v>
      </c>
      <c r="D162" s="23" t="n">
        <f aca="true">BETAINV(RAND(),T1_PERT!$F$7,T1_PERT!$G$7,T1_PERT!$C$7,T1_PERT!$E$7)</f>
        <v>6.62596659422347</v>
      </c>
      <c r="E162" s="23" t="n">
        <f aca="true">BETAINV(RAND(),T1_PERT!$F$8,T1_PERT!$G$8,T1_PERT!$C$8,T1_PERT!$E$8)</f>
        <v>4.91727544905371</v>
      </c>
      <c r="F162" s="23" t="n">
        <f aca="true">BETAINV(RAND(),T1_PERT!$F$9,T1_PERT!$G$9,T1_PERT!$C$9,T1_PERT!$E$9)</f>
        <v>3.21511827035191</v>
      </c>
      <c r="G162" s="23" t="n">
        <f aca="true">BETAINV(RAND(),T1_PERT!$F$10,T1_PERT!$G$10,T1_PERT!$C$10,T1_PERT!$E$10)</f>
        <v>2.26697187781067</v>
      </c>
      <c r="H162" s="23" t="n">
        <f aca="false">B162+C162+E162+G162</f>
        <v>15.0187833919462</v>
      </c>
      <c r="I162" s="23" t="n">
        <f aca="false">B162+D162+F162+G162</f>
        <v>15.7016626216329</v>
      </c>
      <c r="J162" s="23" t="n">
        <f aca="false">MAX(H162,I162)</f>
        <v>15.7016626216329</v>
      </c>
      <c r="K162" s="24" t="n">
        <f aca="false">IF(H162&gt;=I162,1,0)</f>
        <v>0</v>
      </c>
    </row>
    <row r="163" customFormat="false" ht="15" hidden="false" customHeight="false" outlineLevel="0" collapsed="false">
      <c r="A163" s="5" t="n">
        <v>144</v>
      </c>
      <c r="B163" s="23" t="n">
        <f aca="true">BETAINV(RAND(),T1_PERT!$F$5,T1_PERT!$G$5,T1_PERT!$C$5,T1_PERT!$E$5)</f>
        <v>4.08016921659416</v>
      </c>
      <c r="C163" s="23" t="n">
        <f aca="true">BETAINV(RAND(),T1_PERT!$F$6,T1_PERT!$G$6,T1_PERT!$C$6,T1_PERT!$E$6)</f>
        <v>5.89514571035447</v>
      </c>
      <c r="D163" s="23" t="n">
        <f aca="true">BETAINV(RAND(),T1_PERT!$F$7,T1_PERT!$G$7,T1_PERT!$C$7,T1_PERT!$E$7)</f>
        <v>5.94881969143891</v>
      </c>
      <c r="E163" s="23" t="n">
        <f aca="true">BETAINV(RAND(),T1_PERT!$F$8,T1_PERT!$G$8,T1_PERT!$C$8,T1_PERT!$E$8)</f>
        <v>4.96376714062854</v>
      </c>
      <c r="F163" s="23" t="n">
        <f aca="true">BETAINV(RAND(),T1_PERT!$F$9,T1_PERT!$G$9,T1_PERT!$C$9,T1_PERT!$E$9)</f>
        <v>5.72108948107255</v>
      </c>
      <c r="G163" s="23" t="n">
        <f aca="true">BETAINV(RAND(),T1_PERT!$F$10,T1_PERT!$G$10,T1_PERT!$C$10,T1_PERT!$E$10)</f>
        <v>2.07917706123179</v>
      </c>
      <c r="H163" s="23" t="n">
        <f aca="false">B163+C163+E163+G163</f>
        <v>17.018259128809</v>
      </c>
      <c r="I163" s="23" t="n">
        <f aca="false">B163+D163+F163+G163</f>
        <v>17.8292554503374</v>
      </c>
      <c r="J163" s="23" t="n">
        <f aca="false">MAX(H163,I163)</f>
        <v>17.8292554503374</v>
      </c>
      <c r="K163" s="24" t="n">
        <f aca="false">IF(H163&gt;=I163,1,0)</f>
        <v>0</v>
      </c>
    </row>
    <row r="164" customFormat="false" ht="15" hidden="false" customHeight="false" outlineLevel="0" collapsed="false">
      <c r="A164" s="5" t="n">
        <v>145</v>
      </c>
      <c r="B164" s="23" t="n">
        <f aca="true">BETAINV(RAND(),T1_PERT!$F$5,T1_PERT!$G$5,T1_PERT!$C$5,T1_PERT!$E$5)</f>
        <v>2.90635733391193</v>
      </c>
      <c r="C164" s="23" t="n">
        <f aca="true">BETAINV(RAND(),T1_PERT!$F$6,T1_PERT!$G$6,T1_PERT!$C$6,T1_PERT!$E$6)</f>
        <v>5.88402562832239</v>
      </c>
      <c r="D164" s="23" t="n">
        <f aca="true">BETAINV(RAND(),T1_PERT!$F$7,T1_PERT!$G$7,T1_PERT!$C$7,T1_PERT!$E$7)</f>
        <v>5.60553641960077</v>
      </c>
      <c r="E164" s="23" t="n">
        <f aca="true">BETAINV(RAND(),T1_PERT!$F$8,T1_PERT!$G$8,T1_PERT!$C$8,T1_PERT!$E$8)</f>
        <v>4.78891641454338</v>
      </c>
      <c r="F164" s="23" t="n">
        <f aca="true">BETAINV(RAND(),T1_PERT!$F$9,T1_PERT!$G$9,T1_PERT!$C$9,T1_PERT!$E$9)</f>
        <v>4.16057710863362</v>
      </c>
      <c r="G164" s="23" t="n">
        <f aca="true">BETAINV(RAND(),T1_PERT!$F$10,T1_PERT!$G$10,T1_PERT!$C$10,T1_PERT!$E$10)</f>
        <v>2.1798021850296</v>
      </c>
      <c r="H164" s="23" t="n">
        <f aca="false">B164+C164+E164+G164</f>
        <v>15.7591015618073</v>
      </c>
      <c r="I164" s="23" t="n">
        <f aca="false">B164+D164+F164+G164</f>
        <v>14.8522730471759</v>
      </c>
      <c r="J164" s="23" t="n">
        <f aca="false">MAX(H164,I164)</f>
        <v>15.7591015618073</v>
      </c>
      <c r="K164" s="24" t="n">
        <f aca="false">IF(H164&gt;=I164,1,0)</f>
        <v>1</v>
      </c>
    </row>
    <row r="165" customFormat="false" ht="15" hidden="false" customHeight="false" outlineLevel="0" collapsed="false">
      <c r="A165" s="5" t="n">
        <v>146</v>
      </c>
      <c r="B165" s="23" t="n">
        <f aca="true">BETAINV(RAND(),T1_PERT!$F$5,T1_PERT!$G$5,T1_PERT!$C$5,T1_PERT!$E$5)</f>
        <v>4.63084866591088</v>
      </c>
      <c r="C165" s="23" t="n">
        <f aca="true">BETAINV(RAND(),T1_PERT!$F$6,T1_PERT!$G$6,T1_PERT!$C$6,T1_PERT!$E$6)</f>
        <v>3.68850072508544</v>
      </c>
      <c r="D165" s="23" t="n">
        <f aca="true">BETAINV(RAND(),T1_PERT!$F$7,T1_PERT!$G$7,T1_PERT!$C$7,T1_PERT!$E$7)</f>
        <v>5.27377867393929</v>
      </c>
      <c r="E165" s="23" t="n">
        <f aca="true">BETAINV(RAND(),T1_PERT!$F$8,T1_PERT!$G$8,T1_PERT!$C$8,T1_PERT!$E$8)</f>
        <v>4.6876771296857</v>
      </c>
      <c r="F165" s="23" t="n">
        <f aca="true">BETAINV(RAND(),T1_PERT!$F$9,T1_PERT!$G$9,T1_PERT!$C$9,T1_PERT!$E$9)</f>
        <v>4.73255261955738</v>
      </c>
      <c r="G165" s="23" t="n">
        <f aca="true">BETAINV(RAND(),T1_PERT!$F$10,T1_PERT!$G$10,T1_PERT!$C$10,T1_PERT!$E$10)</f>
        <v>2.25346716714113</v>
      </c>
      <c r="H165" s="23" t="n">
        <f aca="false">B165+C165+E165+G165</f>
        <v>15.2604936878232</v>
      </c>
      <c r="I165" s="23" t="n">
        <f aca="false">B165+D165+F165+G165</f>
        <v>16.8906471265487</v>
      </c>
      <c r="J165" s="23" t="n">
        <f aca="false">MAX(H165,I165)</f>
        <v>16.8906471265487</v>
      </c>
      <c r="K165" s="24" t="n">
        <f aca="false">IF(H165&gt;=I165,1,0)</f>
        <v>0</v>
      </c>
    </row>
    <row r="166" customFormat="false" ht="15" hidden="false" customHeight="false" outlineLevel="0" collapsed="false">
      <c r="A166" s="5" t="n">
        <v>147</v>
      </c>
      <c r="B166" s="23" t="n">
        <f aca="true">BETAINV(RAND(),T1_PERT!$F$5,T1_PERT!$G$5,T1_PERT!$C$5,T1_PERT!$E$5)</f>
        <v>4.48786450024962</v>
      </c>
      <c r="C166" s="23" t="n">
        <f aca="true">BETAINV(RAND(),T1_PERT!$F$6,T1_PERT!$G$6,T1_PERT!$C$6,T1_PERT!$E$6)</f>
        <v>4.16208297895565</v>
      </c>
      <c r="D166" s="23" t="n">
        <f aca="true">BETAINV(RAND(),T1_PERT!$F$7,T1_PERT!$G$7,T1_PERT!$C$7,T1_PERT!$E$7)</f>
        <v>5.79157197891155</v>
      </c>
      <c r="E166" s="23" t="n">
        <f aca="true">BETAINV(RAND(),T1_PERT!$F$8,T1_PERT!$G$8,T1_PERT!$C$8,T1_PERT!$E$8)</f>
        <v>5.1368648214642</v>
      </c>
      <c r="F166" s="23" t="n">
        <f aca="true">BETAINV(RAND(),T1_PERT!$F$9,T1_PERT!$G$9,T1_PERT!$C$9,T1_PERT!$E$9)</f>
        <v>4.12852341376645</v>
      </c>
      <c r="G166" s="23" t="n">
        <f aca="true">BETAINV(RAND(),T1_PERT!$F$10,T1_PERT!$G$10,T1_PERT!$C$10,T1_PERT!$E$10)</f>
        <v>2.01004964572755</v>
      </c>
      <c r="H166" s="23" t="n">
        <f aca="false">B166+C166+E166+G166</f>
        <v>15.796861946397</v>
      </c>
      <c r="I166" s="23" t="n">
        <f aca="false">B166+D166+F166+G166</f>
        <v>16.4180095386552</v>
      </c>
      <c r="J166" s="23" t="n">
        <f aca="false">MAX(H166,I166)</f>
        <v>16.4180095386552</v>
      </c>
      <c r="K166" s="24" t="n">
        <f aca="false">IF(H166&gt;=I166,1,0)</f>
        <v>0</v>
      </c>
    </row>
    <row r="167" customFormat="false" ht="15" hidden="false" customHeight="false" outlineLevel="0" collapsed="false">
      <c r="A167" s="5" t="n">
        <v>148</v>
      </c>
      <c r="B167" s="23" t="n">
        <f aca="true">BETAINV(RAND(),T1_PERT!$F$5,T1_PERT!$G$5,T1_PERT!$C$5,T1_PERT!$E$5)</f>
        <v>3.84094401762608</v>
      </c>
      <c r="C167" s="23" t="n">
        <f aca="true">BETAINV(RAND(),T1_PERT!$F$6,T1_PERT!$G$6,T1_PERT!$C$6,T1_PERT!$E$6)</f>
        <v>6.63380987806421</v>
      </c>
      <c r="D167" s="23" t="n">
        <f aca="true">BETAINV(RAND(),T1_PERT!$F$7,T1_PERT!$G$7,T1_PERT!$C$7,T1_PERT!$E$7)</f>
        <v>4.29166525717017</v>
      </c>
      <c r="E167" s="23" t="n">
        <f aca="true">BETAINV(RAND(),T1_PERT!$F$8,T1_PERT!$G$8,T1_PERT!$C$8,T1_PERT!$E$8)</f>
        <v>5.16194370590759</v>
      </c>
      <c r="F167" s="23" t="n">
        <f aca="true">BETAINV(RAND(),T1_PERT!$F$9,T1_PERT!$G$9,T1_PERT!$C$9,T1_PERT!$E$9)</f>
        <v>3.16657283328742</v>
      </c>
      <c r="G167" s="23" t="n">
        <f aca="true">BETAINV(RAND(),T1_PERT!$F$10,T1_PERT!$G$10,T1_PERT!$C$10,T1_PERT!$E$10)</f>
        <v>2.74162485861784</v>
      </c>
      <c r="H167" s="23" t="n">
        <f aca="false">B167+C167+E167+G167</f>
        <v>18.3783224602157</v>
      </c>
      <c r="I167" s="23" t="n">
        <f aca="false">B167+D167+F167+G167</f>
        <v>14.0408069667015</v>
      </c>
      <c r="J167" s="23" t="n">
        <f aca="false">MAX(H167,I167)</f>
        <v>18.3783224602157</v>
      </c>
      <c r="K167" s="24" t="n">
        <f aca="false">IF(H167&gt;=I167,1,0)</f>
        <v>1</v>
      </c>
    </row>
    <row r="168" customFormat="false" ht="15" hidden="false" customHeight="false" outlineLevel="0" collapsed="false">
      <c r="A168" s="5" t="n">
        <v>149</v>
      </c>
      <c r="B168" s="23" t="n">
        <f aca="true">BETAINV(RAND(),T1_PERT!$F$5,T1_PERT!$G$5,T1_PERT!$C$5,T1_PERT!$E$5)</f>
        <v>4.97636123552476</v>
      </c>
      <c r="C168" s="23" t="n">
        <f aca="true">BETAINV(RAND(),T1_PERT!$F$6,T1_PERT!$G$6,T1_PERT!$C$6,T1_PERT!$E$6)</f>
        <v>6.42724190555887</v>
      </c>
      <c r="D168" s="23" t="n">
        <f aca="true">BETAINV(RAND(),T1_PERT!$F$7,T1_PERT!$G$7,T1_PERT!$C$7,T1_PERT!$E$7)</f>
        <v>6.9462087946016</v>
      </c>
      <c r="E168" s="23" t="n">
        <f aca="true">BETAINV(RAND(),T1_PERT!$F$8,T1_PERT!$G$8,T1_PERT!$C$8,T1_PERT!$E$8)</f>
        <v>5.60070201278235</v>
      </c>
      <c r="F168" s="23" t="n">
        <f aca="true">BETAINV(RAND(),T1_PERT!$F$9,T1_PERT!$G$9,T1_PERT!$C$9,T1_PERT!$E$9)</f>
        <v>3.21487022154458</v>
      </c>
      <c r="G168" s="23" t="n">
        <f aca="true">BETAINV(RAND(),T1_PERT!$F$10,T1_PERT!$G$10,T1_PERT!$C$10,T1_PERT!$E$10)</f>
        <v>1.22184664998803</v>
      </c>
      <c r="H168" s="23" t="n">
        <f aca="false">B168+C168+E168+G168</f>
        <v>18.226151803854</v>
      </c>
      <c r="I168" s="23" t="n">
        <f aca="false">B168+D168+F168+G168</f>
        <v>16.359286901659</v>
      </c>
      <c r="J168" s="23" t="n">
        <f aca="false">MAX(H168,I168)</f>
        <v>18.226151803854</v>
      </c>
      <c r="K168" s="24" t="n">
        <f aca="false">IF(H168&gt;=I168,1,0)</f>
        <v>1</v>
      </c>
    </row>
    <row r="169" customFormat="false" ht="15" hidden="false" customHeight="false" outlineLevel="0" collapsed="false">
      <c r="A169" s="5" t="n">
        <v>150</v>
      </c>
      <c r="B169" s="23" t="n">
        <f aca="true">BETAINV(RAND(),T1_PERT!$F$5,T1_PERT!$G$5,T1_PERT!$C$5,T1_PERT!$E$5)</f>
        <v>4.49204859224727</v>
      </c>
      <c r="C169" s="23" t="n">
        <f aca="true">BETAINV(RAND(),T1_PERT!$F$6,T1_PERT!$G$6,T1_PERT!$C$6,T1_PERT!$E$6)</f>
        <v>5.1727387591334</v>
      </c>
      <c r="D169" s="23" t="n">
        <f aca="true">BETAINV(RAND(),T1_PERT!$F$7,T1_PERT!$G$7,T1_PERT!$C$7,T1_PERT!$E$7)</f>
        <v>6.5774757286109</v>
      </c>
      <c r="E169" s="23" t="n">
        <f aca="true">BETAINV(RAND(),T1_PERT!$F$8,T1_PERT!$G$8,T1_PERT!$C$8,T1_PERT!$E$8)</f>
        <v>4.27820847208458</v>
      </c>
      <c r="F169" s="23" t="n">
        <f aca="true">BETAINV(RAND(),T1_PERT!$F$9,T1_PERT!$G$9,T1_PERT!$C$9,T1_PERT!$E$9)</f>
        <v>5.08006657656585</v>
      </c>
      <c r="G169" s="23" t="n">
        <f aca="true">BETAINV(RAND(),T1_PERT!$F$10,T1_PERT!$G$10,T1_PERT!$C$10,T1_PERT!$E$10)</f>
        <v>1.57620620973994</v>
      </c>
      <c r="H169" s="23" t="n">
        <f aca="false">B169+C169+E169+G169</f>
        <v>15.5192020332052</v>
      </c>
      <c r="I169" s="23" t="n">
        <f aca="false">B169+D169+F169+G169</f>
        <v>17.725797107164</v>
      </c>
      <c r="J169" s="23" t="n">
        <f aca="false">MAX(H169,I169)</f>
        <v>17.725797107164</v>
      </c>
      <c r="K169" s="24" t="n">
        <f aca="false">IF(H169&gt;=I169,1,0)</f>
        <v>0</v>
      </c>
    </row>
    <row r="170" customFormat="false" ht="15" hidden="false" customHeight="false" outlineLevel="0" collapsed="false">
      <c r="A170" s="5" t="n">
        <v>151</v>
      </c>
      <c r="B170" s="23" t="n">
        <f aca="true">BETAINV(RAND(),T1_PERT!$F$5,T1_PERT!$G$5,T1_PERT!$C$5,T1_PERT!$E$5)</f>
        <v>4.48579966439298</v>
      </c>
      <c r="C170" s="23" t="n">
        <f aca="true">BETAINV(RAND(),T1_PERT!$F$6,T1_PERT!$G$6,T1_PERT!$C$6,T1_PERT!$E$6)</f>
        <v>6.0803555240689</v>
      </c>
      <c r="D170" s="23" t="n">
        <f aca="true">BETAINV(RAND(),T1_PERT!$F$7,T1_PERT!$G$7,T1_PERT!$C$7,T1_PERT!$E$7)</f>
        <v>4.65081155918148</v>
      </c>
      <c r="E170" s="23" t="n">
        <f aca="true">BETAINV(RAND(),T1_PERT!$F$8,T1_PERT!$G$8,T1_PERT!$C$8,T1_PERT!$E$8)</f>
        <v>5.36903184788502</v>
      </c>
      <c r="F170" s="23" t="n">
        <f aca="true">BETAINV(RAND(),T1_PERT!$F$9,T1_PERT!$G$9,T1_PERT!$C$9,T1_PERT!$E$9)</f>
        <v>4.27283547070943</v>
      </c>
      <c r="G170" s="23" t="n">
        <f aca="true">BETAINV(RAND(),T1_PERT!$F$10,T1_PERT!$G$10,T1_PERT!$C$10,T1_PERT!$E$10)</f>
        <v>2.79286083188946</v>
      </c>
      <c r="H170" s="23" t="n">
        <f aca="false">B170+C170+E170+G170</f>
        <v>18.7280478682364</v>
      </c>
      <c r="I170" s="23" t="n">
        <f aca="false">B170+D170+F170+G170</f>
        <v>16.2023075261734</v>
      </c>
      <c r="J170" s="23" t="n">
        <f aca="false">MAX(H170,I170)</f>
        <v>18.7280478682364</v>
      </c>
      <c r="K170" s="24" t="n">
        <f aca="false">IF(H170&gt;=I170,1,0)</f>
        <v>1</v>
      </c>
    </row>
    <row r="171" customFormat="false" ht="15" hidden="false" customHeight="false" outlineLevel="0" collapsed="false">
      <c r="A171" s="5" t="n">
        <v>152</v>
      </c>
      <c r="B171" s="23" t="n">
        <f aca="true">BETAINV(RAND(),T1_PERT!$F$5,T1_PERT!$G$5,T1_PERT!$C$5,T1_PERT!$E$5)</f>
        <v>4.12858546347403</v>
      </c>
      <c r="C171" s="23" t="n">
        <f aca="true">BETAINV(RAND(),T1_PERT!$F$6,T1_PERT!$G$6,T1_PERT!$C$6,T1_PERT!$E$6)</f>
        <v>5.03473704323387</v>
      </c>
      <c r="D171" s="23" t="n">
        <f aca="true">BETAINV(RAND(),T1_PERT!$F$7,T1_PERT!$G$7,T1_PERT!$C$7,T1_PERT!$E$7)</f>
        <v>6.28666122297741</v>
      </c>
      <c r="E171" s="23" t="n">
        <f aca="true">BETAINV(RAND(),T1_PERT!$F$8,T1_PERT!$G$8,T1_PERT!$C$8,T1_PERT!$E$8)</f>
        <v>4.45210893548982</v>
      </c>
      <c r="F171" s="23" t="n">
        <f aca="true">BETAINV(RAND(),T1_PERT!$F$9,T1_PERT!$G$9,T1_PERT!$C$9,T1_PERT!$E$9)</f>
        <v>4.68109296203279</v>
      </c>
      <c r="G171" s="23" t="n">
        <f aca="true">BETAINV(RAND(),T1_PERT!$F$10,T1_PERT!$G$10,T1_PERT!$C$10,T1_PERT!$E$10)</f>
        <v>2.31726021169474</v>
      </c>
      <c r="H171" s="23" t="n">
        <f aca="false">B171+C171+E171+G171</f>
        <v>15.9326916538925</v>
      </c>
      <c r="I171" s="23" t="n">
        <f aca="false">B171+D171+F171+G171</f>
        <v>17.413599860179</v>
      </c>
      <c r="J171" s="23" t="n">
        <f aca="false">MAX(H171,I171)</f>
        <v>17.413599860179</v>
      </c>
      <c r="K171" s="24" t="n">
        <f aca="false">IF(H171&gt;=I171,1,0)</f>
        <v>0</v>
      </c>
    </row>
    <row r="172" customFormat="false" ht="15" hidden="false" customHeight="false" outlineLevel="0" collapsed="false">
      <c r="A172" s="5" t="n">
        <v>153</v>
      </c>
      <c r="B172" s="23" t="n">
        <f aca="true">BETAINV(RAND(),T1_PERT!$F$5,T1_PERT!$G$5,T1_PERT!$C$5,T1_PERT!$E$5)</f>
        <v>2.91214810954261</v>
      </c>
      <c r="C172" s="23" t="n">
        <f aca="true">BETAINV(RAND(),T1_PERT!$F$6,T1_PERT!$G$6,T1_PERT!$C$6,T1_PERT!$E$6)</f>
        <v>5.32760484703708</v>
      </c>
      <c r="D172" s="23" t="n">
        <f aca="true">BETAINV(RAND(),T1_PERT!$F$7,T1_PERT!$G$7,T1_PERT!$C$7,T1_PERT!$E$7)</f>
        <v>3.92984941711195</v>
      </c>
      <c r="E172" s="23" t="n">
        <f aca="true">BETAINV(RAND(),T1_PERT!$F$8,T1_PERT!$G$8,T1_PERT!$C$8,T1_PERT!$E$8)</f>
        <v>4.937285434721</v>
      </c>
      <c r="F172" s="23" t="n">
        <f aca="true">BETAINV(RAND(),T1_PERT!$F$9,T1_PERT!$G$9,T1_PERT!$C$9,T1_PERT!$E$9)</f>
        <v>4.63920106046971</v>
      </c>
      <c r="G172" s="23" t="n">
        <f aca="true">BETAINV(RAND(),T1_PERT!$F$10,T1_PERT!$G$10,T1_PERT!$C$10,T1_PERT!$E$10)</f>
        <v>2.10252215573277</v>
      </c>
      <c r="H172" s="23" t="n">
        <f aca="false">B172+C172+E172+G172</f>
        <v>15.2795605470335</v>
      </c>
      <c r="I172" s="23" t="n">
        <f aca="false">B172+D172+F172+G172</f>
        <v>13.583720742857</v>
      </c>
      <c r="J172" s="23" t="n">
        <f aca="false">MAX(H172,I172)</f>
        <v>15.2795605470335</v>
      </c>
      <c r="K172" s="24" t="n">
        <f aca="false">IF(H172&gt;=I172,1,0)</f>
        <v>1</v>
      </c>
    </row>
    <row r="173" customFormat="false" ht="15" hidden="false" customHeight="false" outlineLevel="0" collapsed="false">
      <c r="A173" s="5" t="n">
        <v>154</v>
      </c>
      <c r="B173" s="23" t="n">
        <f aca="true">BETAINV(RAND(),T1_PERT!$F$5,T1_PERT!$G$5,T1_PERT!$C$5,T1_PERT!$E$5)</f>
        <v>4.07763159830914</v>
      </c>
      <c r="C173" s="23" t="n">
        <f aca="true">BETAINV(RAND(),T1_PERT!$F$6,T1_PERT!$G$6,T1_PERT!$C$6,T1_PERT!$E$6)</f>
        <v>3.85333382360756</v>
      </c>
      <c r="D173" s="23" t="n">
        <f aca="true">BETAINV(RAND(),T1_PERT!$F$7,T1_PERT!$G$7,T1_PERT!$C$7,T1_PERT!$E$7)</f>
        <v>5.8373605209924</v>
      </c>
      <c r="E173" s="23" t="n">
        <f aca="true">BETAINV(RAND(),T1_PERT!$F$8,T1_PERT!$G$8,T1_PERT!$C$8,T1_PERT!$E$8)</f>
        <v>4.93900085906555</v>
      </c>
      <c r="F173" s="23" t="n">
        <f aca="true">BETAINV(RAND(),T1_PERT!$F$9,T1_PERT!$G$9,T1_PERT!$C$9,T1_PERT!$E$9)</f>
        <v>4.04814304380222</v>
      </c>
      <c r="G173" s="23" t="n">
        <f aca="true">BETAINV(RAND(),T1_PERT!$F$10,T1_PERT!$G$10,T1_PERT!$C$10,T1_PERT!$E$10)</f>
        <v>1.44344463230067</v>
      </c>
      <c r="H173" s="23" t="n">
        <f aca="false">B173+C173+E173+G173</f>
        <v>14.3134109132829</v>
      </c>
      <c r="I173" s="23" t="n">
        <f aca="false">B173+D173+F173+G173</f>
        <v>15.4065797954044</v>
      </c>
      <c r="J173" s="23" t="n">
        <f aca="false">MAX(H173,I173)</f>
        <v>15.4065797954044</v>
      </c>
      <c r="K173" s="24" t="n">
        <f aca="false">IF(H173&gt;=I173,1,0)</f>
        <v>0</v>
      </c>
    </row>
    <row r="174" customFormat="false" ht="15" hidden="false" customHeight="false" outlineLevel="0" collapsed="false">
      <c r="A174" s="5" t="n">
        <v>155</v>
      </c>
      <c r="B174" s="23" t="n">
        <f aca="true">BETAINV(RAND(),T1_PERT!$F$5,T1_PERT!$G$5,T1_PERT!$C$5,T1_PERT!$E$5)</f>
        <v>4.71726481051907</v>
      </c>
      <c r="C174" s="23" t="n">
        <f aca="true">BETAINV(RAND(),T1_PERT!$F$6,T1_PERT!$G$6,T1_PERT!$C$6,T1_PERT!$E$6)</f>
        <v>5.74949511244937</v>
      </c>
      <c r="D174" s="23" t="n">
        <f aca="true">BETAINV(RAND(),T1_PERT!$F$7,T1_PERT!$G$7,T1_PERT!$C$7,T1_PERT!$E$7)</f>
        <v>4.31261015561639</v>
      </c>
      <c r="E174" s="23" t="n">
        <f aca="true">BETAINV(RAND(),T1_PERT!$F$8,T1_PERT!$G$8,T1_PERT!$C$8,T1_PERT!$E$8)</f>
        <v>4.99845914949743</v>
      </c>
      <c r="F174" s="23" t="n">
        <f aca="true">BETAINV(RAND(),T1_PERT!$F$9,T1_PERT!$G$9,T1_PERT!$C$9,T1_PERT!$E$9)</f>
        <v>5.5239980978664</v>
      </c>
      <c r="G174" s="23" t="n">
        <f aca="true">BETAINV(RAND(),T1_PERT!$F$10,T1_PERT!$G$10,T1_PERT!$C$10,T1_PERT!$E$10)</f>
        <v>1.41317072458501</v>
      </c>
      <c r="H174" s="23" t="n">
        <f aca="false">B174+C174+E174+G174</f>
        <v>16.8783897970509</v>
      </c>
      <c r="I174" s="23" t="n">
        <f aca="false">B174+D174+F174+G174</f>
        <v>15.9670437885869</v>
      </c>
      <c r="J174" s="23" t="n">
        <f aca="false">MAX(H174,I174)</f>
        <v>16.8783897970509</v>
      </c>
      <c r="K174" s="24" t="n">
        <f aca="false">IF(H174&gt;=I174,1,0)</f>
        <v>1</v>
      </c>
    </row>
    <row r="175" customFormat="false" ht="15" hidden="false" customHeight="false" outlineLevel="0" collapsed="false">
      <c r="A175" s="5" t="n">
        <v>156</v>
      </c>
      <c r="B175" s="23" t="n">
        <f aca="true">BETAINV(RAND(),T1_PERT!$F$5,T1_PERT!$G$5,T1_PERT!$C$5,T1_PERT!$E$5)</f>
        <v>4.89006541896247</v>
      </c>
      <c r="C175" s="23" t="n">
        <f aca="true">BETAINV(RAND(),T1_PERT!$F$6,T1_PERT!$G$6,T1_PERT!$C$6,T1_PERT!$E$6)</f>
        <v>6.62453597554022</v>
      </c>
      <c r="D175" s="23" t="n">
        <f aca="true">BETAINV(RAND(),T1_PERT!$F$7,T1_PERT!$G$7,T1_PERT!$C$7,T1_PERT!$E$7)</f>
        <v>5.61395897971228</v>
      </c>
      <c r="E175" s="23" t="n">
        <f aca="true">BETAINV(RAND(),T1_PERT!$F$8,T1_PERT!$G$8,T1_PERT!$C$8,T1_PERT!$E$8)</f>
        <v>5.58271172932175</v>
      </c>
      <c r="F175" s="23" t="n">
        <f aca="true">BETAINV(RAND(),T1_PERT!$F$9,T1_PERT!$G$9,T1_PERT!$C$9,T1_PERT!$E$9)</f>
        <v>3.83837560175446</v>
      </c>
      <c r="G175" s="23" t="n">
        <f aca="true">BETAINV(RAND(),T1_PERT!$F$10,T1_PERT!$G$10,T1_PERT!$C$10,T1_PERT!$E$10)</f>
        <v>2.05683180000919</v>
      </c>
      <c r="H175" s="23" t="n">
        <f aca="false">B175+C175+E175+G175</f>
        <v>19.1541449238336</v>
      </c>
      <c r="I175" s="23" t="n">
        <f aca="false">B175+D175+F175+G175</f>
        <v>16.3992318004384</v>
      </c>
      <c r="J175" s="23" t="n">
        <f aca="false">MAX(H175,I175)</f>
        <v>19.1541449238336</v>
      </c>
      <c r="K175" s="24" t="n">
        <f aca="false">IF(H175&gt;=I175,1,0)</f>
        <v>1</v>
      </c>
    </row>
    <row r="176" customFormat="false" ht="15" hidden="false" customHeight="false" outlineLevel="0" collapsed="false">
      <c r="A176" s="5" t="n">
        <v>157</v>
      </c>
      <c r="B176" s="23" t="n">
        <f aca="true">BETAINV(RAND(),T1_PERT!$F$5,T1_PERT!$G$5,T1_PERT!$C$5,T1_PERT!$E$5)</f>
        <v>3.57795063145387</v>
      </c>
      <c r="C176" s="23" t="n">
        <f aca="true">BETAINV(RAND(),T1_PERT!$F$6,T1_PERT!$G$6,T1_PERT!$C$6,T1_PERT!$E$6)</f>
        <v>3.63016163064567</v>
      </c>
      <c r="D176" s="23" t="n">
        <f aca="true">BETAINV(RAND(),T1_PERT!$F$7,T1_PERT!$G$7,T1_PERT!$C$7,T1_PERT!$E$7)</f>
        <v>7.22126711789969</v>
      </c>
      <c r="E176" s="23" t="n">
        <f aca="true">BETAINV(RAND(),T1_PERT!$F$8,T1_PERT!$G$8,T1_PERT!$C$8,T1_PERT!$E$8)</f>
        <v>6.30835584810848</v>
      </c>
      <c r="F176" s="23" t="n">
        <f aca="true">BETAINV(RAND(),T1_PERT!$F$9,T1_PERT!$G$9,T1_PERT!$C$9,T1_PERT!$E$9)</f>
        <v>3.91004103633112</v>
      </c>
      <c r="G176" s="23" t="n">
        <f aca="true">BETAINV(RAND(),T1_PERT!$F$10,T1_PERT!$G$10,T1_PERT!$C$10,T1_PERT!$E$10)</f>
        <v>1.75202346790798</v>
      </c>
      <c r="H176" s="23" t="n">
        <f aca="false">B176+C176+E176+G176</f>
        <v>15.268491578116</v>
      </c>
      <c r="I176" s="23" t="n">
        <f aca="false">B176+D176+F176+G176</f>
        <v>16.4612822535927</v>
      </c>
      <c r="J176" s="23" t="n">
        <f aca="false">MAX(H176,I176)</f>
        <v>16.4612822535927</v>
      </c>
      <c r="K176" s="24" t="n">
        <f aca="false">IF(H176&gt;=I176,1,0)</f>
        <v>0</v>
      </c>
    </row>
    <row r="177" customFormat="false" ht="15" hidden="false" customHeight="false" outlineLevel="0" collapsed="false">
      <c r="A177" s="5" t="n">
        <v>158</v>
      </c>
      <c r="B177" s="23" t="n">
        <f aca="true">BETAINV(RAND(),T1_PERT!$F$5,T1_PERT!$G$5,T1_PERT!$C$5,T1_PERT!$E$5)</f>
        <v>4.13305797495188</v>
      </c>
      <c r="C177" s="23" t="n">
        <f aca="true">BETAINV(RAND(),T1_PERT!$F$6,T1_PERT!$G$6,T1_PERT!$C$6,T1_PERT!$E$6)</f>
        <v>6.08511404301723</v>
      </c>
      <c r="D177" s="23" t="n">
        <f aca="true">BETAINV(RAND(),T1_PERT!$F$7,T1_PERT!$G$7,T1_PERT!$C$7,T1_PERT!$E$7)</f>
        <v>4.62075000288004</v>
      </c>
      <c r="E177" s="23" t="n">
        <f aca="true">BETAINV(RAND(),T1_PERT!$F$8,T1_PERT!$G$8,T1_PERT!$C$8,T1_PERT!$E$8)</f>
        <v>7.17877215787587</v>
      </c>
      <c r="F177" s="23" t="n">
        <f aca="true">BETAINV(RAND(),T1_PERT!$F$9,T1_PERT!$G$9,T1_PERT!$C$9,T1_PERT!$E$9)</f>
        <v>5.19516440103585</v>
      </c>
      <c r="G177" s="23" t="n">
        <f aca="true">BETAINV(RAND(),T1_PERT!$F$10,T1_PERT!$G$10,T1_PERT!$C$10,T1_PERT!$E$10)</f>
        <v>1.651424635971</v>
      </c>
      <c r="H177" s="23" t="n">
        <f aca="false">B177+C177+E177+G177</f>
        <v>19.048368811816</v>
      </c>
      <c r="I177" s="23" t="n">
        <f aca="false">B177+D177+F177+G177</f>
        <v>15.6003970148388</v>
      </c>
      <c r="J177" s="23" t="n">
        <f aca="false">MAX(H177,I177)</f>
        <v>19.048368811816</v>
      </c>
      <c r="K177" s="24" t="n">
        <f aca="false">IF(H177&gt;=I177,1,0)</f>
        <v>1</v>
      </c>
    </row>
    <row r="178" customFormat="false" ht="15" hidden="false" customHeight="false" outlineLevel="0" collapsed="false">
      <c r="A178" s="5" t="n">
        <v>159</v>
      </c>
      <c r="B178" s="23" t="n">
        <f aca="true">BETAINV(RAND(),T1_PERT!$F$5,T1_PERT!$G$5,T1_PERT!$C$5,T1_PERT!$E$5)</f>
        <v>4.62124412278194</v>
      </c>
      <c r="C178" s="23" t="n">
        <f aca="true">BETAINV(RAND(),T1_PERT!$F$6,T1_PERT!$G$6,T1_PERT!$C$6,T1_PERT!$E$6)</f>
        <v>7.8765578204412</v>
      </c>
      <c r="D178" s="23" t="n">
        <f aca="true">BETAINV(RAND(),T1_PERT!$F$7,T1_PERT!$G$7,T1_PERT!$C$7,T1_PERT!$E$7)</f>
        <v>5.20490487989259</v>
      </c>
      <c r="E178" s="23" t="n">
        <f aca="true">BETAINV(RAND(),T1_PERT!$F$8,T1_PERT!$G$8,T1_PERT!$C$8,T1_PERT!$E$8)</f>
        <v>4.4115661951481</v>
      </c>
      <c r="F178" s="23" t="n">
        <f aca="true">BETAINV(RAND(),T1_PERT!$F$9,T1_PERT!$G$9,T1_PERT!$C$9,T1_PERT!$E$9)</f>
        <v>3.80605531556728</v>
      </c>
      <c r="G178" s="23" t="n">
        <f aca="true">BETAINV(RAND(),T1_PERT!$F$10,T1_PERT!$G$10,T1_PERT!$C$10,T1_PERT!$E$10)</f>
        <v>1.63422269417148</v>
      </c>
      <c r="H178" s="23" t="n">
        <f aca="false">B178+C178+E178+G178</f>
        <v>18.5435908325427</v>
      </c>
      <c r="I178" s="23" t="n">
        <f aca="false">B178+D178+F178+G178</f>
        <v>15.2664270124133</v>
      </c>
      <c r="J178" s="23" t="n">
        <f aca="false">MAX(H178,I178)</f>
        <v>18.5435908325427</v>
      </c>
      <c r="K178" s="24" t="n">
        <f aca="false">IF(H178&gt;=I178,1,0)</f>
        <v>1</v>
      </c>
    </row>
    <row r="179" customFormat="false" ht="15" hidden="false" customHeight="false" outlineLevel="0" collapsed="false">
      <c r="A179" s="5" t="n">
        <v>160</v>
      </c>
      <c r="B179" s="23" t="n">
        <f aca="true">BETAINV(RAND(),T1_PERT!$F$5,T1_PERT!$G$5,T1_PERT!$C$5,T1_PERT!$E$5)</f>
        <v>2.60110848557459</v>
      </c>
      <c r="C179" s="23" t="n">
        <f aca="true">BETAINV(RAND(),T1_PERT!$F$6,T1_PERT!$G$6,T1_PERT!$C$6,T1_PERT!$E$6)</f>
        <v>5.02387505942515</v>
      </c>
      <c r="D179" s="23" t="n">
        <f aca="true">BETAINV(RAND(),T1_PERT!$F$7,T1_PERT!$G$7,T1_PERT!$C$7,T1_PERT!$E$7)</f>
        <v>6.82293582133091</v>
      </c>
      <c r="E179" s="23" t="n">
        <f aca="true">BETAINV(RAND(),T1_PERT!$F$8,T1_PERT!$G$8,T1_PERT!$C$8,T1_PERT!$E$8)</f>
        <v>4.90231451240148</v>
      </c>
      <c r="F179" s="23" t="n">
        <f aca="true">BETAINV(RAND(),T1_PERT!$F$9,T1_PERT!$G$9,T1_PERT!$C$9,T1_PERT!$E$9)</f>
        <v>3.87802030444797</v>
      </c>
      <c r="G179" s="23" t="n">
        <f aca="true">BETAINV(RAND(),T1_PERT!$F$10,T1_PERT!$G$10,T1_PERT!$C$10,T1_PERT!$E$10)</f>
        <v>2.07997011995734</v>
      </c>
      <c r="H179" s="23" t="n">
        <f aca="false">B179+C179+E179+G179</f>
        <v>14.6072681773586</v>
      </c>
      <c r="I179" s="23" t="n">
        <f aca="false">B179+D179+F179+G179</f>
        <v>15.3820347313108</v>
      </c>
      <c r="J179" s="23" t="n">
        <f aca="false">MAX(H179,I179)</f>
        <v>15.3820347313108</v>
      </c>
      <c r="K179" s="24" t="n">
        <f aca="false">IF(H179&gt;=I179,1,0)</f>
        <v>0</v>
      </c>
    </row>
    <row r="180" customFormat="false" ht="15" hidden="false" customHeight="false" outlineLevel="0" collapsed="false">
      <c r="A180" s="5" t="n">
        <v>161</v>
      </c>
      <c r="B180" s="23" t="n">
        <f aca="true">BETAINV(RAND(),T1_PERT!$F$5,T1_PERT!$G$5,T1_PERT!$C$5,T1_PERT!$E$5)</f>
        <v>3.58368363285719</v>
      </c>
      <c r="C180" s="23" t="n">
        <f aca="true">BETAINV(RAND(),T1_PERT!$F$6,T1_PERT!$G$6,T1_PERT!$C$6,T1_PERT!$E$6)</f>
        <v>6.62146379572203</v>
      </c>
      <c r="D180" s="23" t="n">
        <f aca="true">BETAINV(RAND(),T1_PERT!$F$7,T1_PERT!$G$7,T1_PERT!$C$7,T1_PERT!$E$7)</f>
        <v>6.02193944663199</v>
      </c>
      <c r="E180" s="23" t="n">
        <f aca="true">BETAINV(RAND(),T1_PERT!$F$8,T1_PERT!$G$8,T1_PERT!$C$8,T1_PERT!$E$8)</f>
        <v>5.25229175012319</v>
      </c>
      <c r="F180" s="23" t="n">
        <f aca="true">BETAINV(RAND(),T1_PERT!$F$9,T1_PERT!$G$9,T1_PERT!$C$9,T1_PERT!$E$9)</f>
        <v>5.88338172861674</v>
      </c>
      <c r="G180" s="23" t="n">
        <f aca="true">BETAINV(RAND(),T1_PERT!$F$10,T1_PERT!$G$10,T1_PERT!$C$10,T1_PERT!$E$10)</f>
        <v>1.67583724034081</v>
      </c>
      <c r="H180" s="23" t="n">
        <f aca="false">B180+C180+E180+G180</f>
        <v>17.1332764190432</v>
      </c>
      <c r="I180" s="23" t="n">
        <f aca="false">B180+D180+F180+G180</f>
        <v>17.1648420484467</v>
      </c>
      <c r="J180" s="23" t="n">
        <f aca="false">MAX(H180,I180)</f>
        <v>17.1648420484467</v>
      </c>
      <c r="K180" s="24" t="n">
        <f aca="false">IF(H180&gt;=I180,1,0)</f>
        <v>0</v>
      </c>
    </row>
    <row r="181" customFormat="false" ht="15" hidden="false" customHeight="false" outlineLevel="0" collapsed="false">
      <c r="A181" s="5" t="n">
        <v>162</v>
      </c>
      <c r="B181" s="23" t="n">
        <f aca="true">BETAINV(RAND(),T1_PERT!$F$5,T1_PERT!$G$5,T1_PERT!$C$5,T1_PERT!$E$5)</f>
        <v>2.57532083323145</v>
      </c>
      <c r="C181" s="23" t="n">
        <f aca="true">BETAINV(RAND(),T1_PERT!$F$6,T1_PERT!$G$6,T1_PERT!$C$6,T1_PERT!$E$6)</f>
        <v>5.62950717728158</v>
      </c>
      <c r="D181" s="23" t="n">
        <f aca="true">BETAINV(RAND(),T1_PERT!$F$7,T1_PERT!$G$7,T1_PERT!$C$7,T1_PERT!$E$7)</f>
        <v>6.06569316385343</v>
      </c>
      <c r="E181" s="23" t="n">
        <f aca="true">BETAINV(RAND(),T1_PERT!$F$8,T1_PERT!$G$8,T1_PERT!$C$8,T1_PERT!$E$8)</f>
        <v>5.78945861841907</v>
      </c>
      <c r="F181" s="23" t="n">
        <f aca="true">BETAINV(RAND(),T1_PERT!$F$9,T1_PERT!$G$9,T1_PERT!$C$9,T1_PERT!$E$9)</f>
        <v>5.123739011735</v>
      </c>
      <c r="G181" s="23" t="n">
        <f aca="true">BETAINV(RAND(),T1_PERT!$F$10,T1_PERT!$G$10,T1_PERT!$C$10,T1_PERT!$E$10)</f>
        <v>1.68693889956908</v>
      </c>
      <c r="H181" s="23" t="n">
        <f aca="false">B181+C181+E181+G181</f>
        <v>15.6812255285012</v>
      </c>
      <c r="I181" s="23" t="n">
        <f aca="false">B181+D181+F181+G181</f>
        <v>15.451691908389</v>
      </c>
      <c r="J181" s="23" t="n">
        <f aca="false">MAX(H181,I181)</f>
        <v>15.6812255285012</v>
      </c>
      <c r="K181" s="24" t="n">
        <f aca="false">IF(H181&gt;=I181,1,0)</f>
        <v>1</v>
      </c>
    </row>
    <row r="182" customFormat="false" ht="15" hidden="false" customHeight="false" outlineLevel="0" collapsed="false">
      <c r="A182" s="5" t="n">
        <v>163</v>
      </c>
      <c r="B182" s="23" t="n">
        <f aca="true">BETAINV(RAND(),T1_PERT!$F$5,T1_PERT!$G$5,T1_PERT!$C$5,T1_PERT!$E$5)</f>
        <v>4.33614135035842</v>
      </c>
      <c r="C182" s="23" t="n">
        <f aca="true">BETAINV(RAND(),T1_PERT!$F$6,T1_PERT!$G$6,T1_PERT!$C$6,T1_PERT!$E$6)</f>
        <v>4.95931801297941</v>
      </c>
      <c r="D182" s="23" t="n">
        <f aca="true">BETAINV(RAND(),T1_PERT!$F$7,T1_PERT!$G$7,T1_PERT!$C$7,T1_PERT!$E$7)</f>
        <v>3.48109380655514</v>
      </c>
      <c r="E182" s="23" t="n">
        <f aca="true">BETAINV(RAND(),T1_PERT!$F$8,T1_PERT!$G$8,T1_PERT!$C$8,T1_PERT!$E$8)</f>
        <v>5.21626089164129</v>
      </c>
      <c r="F182" s="23" t="n">
        <f aca="true">BETAINV(RAND(),T1_PERT!$F$9,T1_PERT!$G$9,T1_PERT!$C$9,T1_PERT!$E$9)</f>
        <v>3.44643991856908</v>
      </c>
      <c r="G182" s="23" t="n">
        <f aca="true">BETAINV(RAND(),T1_PERT!$F$10,T1_PERT!$G$10,T1_PERT!$C$10,T1_PERT!$E$10)</f>
        <v>2.05905490706418</v>
      </c>
      <c r="H182" s="23" t="n">
        <f aca="false">B182+C182+E182+G182</f>
        <v>16.5707751620433</v>
      </c>
      <c r="I182" s="23" t="n">
        <f aca="false">B182+D182+F182+G182</f>
        <v>13.3227299825468</v>
      </c>
      <c r="J182" s="23" t="n">
        <f aca="false">MAX(H182,I182)</f>
        <v>16.5707751620433</v>
      </c>
      <c r="K182" s="24" t="n">
        <f aca="false">IF(H182&gt;=I182,1,0)</f>
        <v>1</v>
      </c>
    </row>
    <row r="183" customFormat="false" ht="15" hidden="false" customHeight="false" outlineLevel="0" collapsed="false">
      <c r="A183" s="5" t="n">
        <v>164</v>
      </c>
      <c r="B183" s="23" t="n">
        <f aca="true">BETAINV(RAND(),T1_PERT!$F$5,T1_PERT!$G$5,T1_PERT!$C$5,T1_PERT!$E$5)</f>
        <v>3.20538897881399</v>
      </c>
      <c r="C183" s="23" t="n">
        <f aca="true">BETAINV(RAND(),T1_PERT!$F$6,T1_PERT!$G$6,T1_PERT!$C$6,T1_PERT!$E$6)</f>
        <v>5.74726207417839</v>
      </c>
      <c r="D183" s="23" t="n">
        <f aca="true">BETAINV(RAND(),T1_PERT!$F$7,T1_PERT!$G$7,T1_PERT!$C$7,T1_PERT!$E$7)</f>
        <v>4.00946484048297</v>
      </c>
      <c r="E183" s="23" t="n">
        <f aca="true">BETAINV(RAND(),T1_PERT!$F$8,T1_PERT!$G$8,T1_PERT!$C$8,T1_PERT!$E$8)</f>
        <v>5.40849900741528</v>
      </c>
      <c r="F183" s="23" t="n">
        <f aca="true">BETAINV(RAND(),T1_PERT!$F$9,T1_PERT!$G$9,T1_PERT!$C$9,T1_PERT!$E$9)</f>
        <v>3.80736943630316</v>
      </c>
      <c r="G183" s="23" t="n">
        <f aca="true">BETAINV(RAND(),T1_PERT!$F$10,T1_PERT!$G$10,T1_PERT!$C$10,T1_PERT!$E$10)</f>
        <v>1.9869421056703</v>
      </c>
      <c r="H183" s="23" t="n">
        <f aca="false">B183+C183+E183+G183</f>
        <v>16.348092166078</v>
      </c>
      <c r="I183" s="23" t="n">
        <f aca="false">B183+D183+F183+G183</f>
        <v>13.0091653612704</v>
      </c>
      <c r="J183" s="23" t="n">
        <f aca="false">MAX(H183,I183)</f>
        <v>16.348092166078</v>
      </c>
      <c r="K183" s="24" t="n">
        <f aca="false">IF(H183&gt;=I183,1,0)</f>
        <v>1</v>
      </c>
    </row>
    <row r="184" customFormat="false" ht="15" hidden="false" customHeight="false" outlineLevel="0" collapsed="false">
      <c r="A184" s="5" t="n">
        <v>165</v>
      </c>
      <c r="B184" s="23" t="n">
        <f aca="true">BETAINV(RAND(),T1_PERT!$F$5,T1_PERT!$G$5,T1_PERT!$C$5,T1_PERT!$E$5)</f>
        <v>3.35466505016259</v>
      </c>
      <c r="C184" s="23" t="n">
        <f aca="true">BETAINV(RAND(),T1_PERT!$F$6,T1_PERT!$G$6,T1_PERT!$C$6,T1_PERT!$E$6)</f>
        <v>5.88841325501605</v>
      </c>
      <c r="D184" s="23" t="n">
        <f aca="true">BETAINV(RAND(),T1_PERT!$F$7,T1_PERT!$G$7,T1_PERT!$C$7,T1_PERT!$E$7)</f>
        <v>5.76508162780415</v>
      </c>
      <c r="E184" s="23" t="n">
        <f aca="true">BETAINV(RAND(),T1_PERT!$F$8,T1_PERT!$G$8,T1_PERT!$C$8,T1_PERT!$E$8)</f>
        <v>5.74124663218363</v>
      </c>
      <c r="F184" s="23" t="n">
        <f aca="true">BETAINV(RAND(),T1_PERT!$F$9,T1_PERT!$G$9,T1_PERT!$C$9,T1_PERT!$E$9)</f>
        <v>4.81999488077888</v>
      </c>
      <c r="G184" s="23" t="n">
        <f aca="true">BETAINV(RAND(),T1_PERT!$F$10,T1_PERT!$G$10,T1_PERT!$C$10,T1_PERT!$E$10)</f>
        <v>2.05032538776519</v>
      </c>
      <c r="H184" s="23" t="n">
        <f aca="false">B184+C184+E184+G184</f>
        <v>17.0346503251275</v>
      </c>
      <c r="I184" s="23" t="n">
        <f aca="false">B184+D184+F184+G184</f>
        <v>15.9900669465108</v>
      </c>
      <c r="J184" s="23" t="n">
        <f aca="false">MAX(H184,I184)</f>
        <v>17.0346503251275</v>
      </c>
      <c r="K184" s="24" t="n">
        <f aca="false">IF(H184&gt;=I184,1,0)</f>
        <v>1</v>
      </c>
    </row>
    <row r="185" customFormat="false" ht="15" hidden="false" customHeight="false" outlineLevel="0" collapsed="false">
      <c r="A185" s="5" t="n">
        <v>166</v>
      </c>
      <c r="B185" s="23" t="n">
        <f aca="true">BETAINV(RAND(),T1_PERT!$F$5,T1_PERT!$G$5,T1_PERT!$C$5,T1_PERT!$E$5)</f>
        <v>5.38254302577249</v>
      </c>
      <c r="C185" s="23" t="n">
        <f aca="true">BETAINV(RAND(),T1_PERT!$F$6,T1_PERT!$G$6,T1_PERT!$C$6,T1_PERT!$E$6)</f>
        <v>6.45246356021361</v>
      </c>
      <c r="D185" s="23" t="n">
        <f aca="true">BETAINV(RAND(),T1_PERT!$F$7,T1_PERT!$G$7,T1_PERT!$C$7,T1_PERT!$E$7)</f>
        <v>7.38299871777775</v>
      </c>
      <c r="E185" s="23" t="n">
        <f aca="true">BETAINV(RAND(),T1_PERT!$F$8,T1_PERT!$G$8,T1_PERT!$C$8,T1_PERT!$E$8)</f>
        <v>4.6102451440322</v>
      </c>
      <c r="F185" s="23" t="n">
        <f aca="true">BETAINV(RAND(),T1_PERT!$F$9,T1_PERT!$G$9,T1_PERT!$C$9,T1_PERT!$E$9)</f>
        <v>4.20710709271505</v>
      </c>
      <c r="G185" s="23" t="n">
        <f aca="true">BETAINV(RAND(),T1_PERT!$F$10,T1_PERT!$G$10,T1_PERT!$C$10,T1_PERT!$E$10)</f>
        <v>2.16637072871461</v>
      </c>
      <c r="H185" s="23" t="n">
        <f aca="false">B185+C185+E185+G185</f>
        <v>18.6116224587329</v>
      </c>
      <c r="I185" s="23" t="n">
        <f aca="false">B185+D185+F185+G185</f>
        <v>19.1390195649799</v>
      </c>
      <c r="J185" s="23" t="n">
        <f aca="false">MAX(H185,I185)</f>
        <v>19.1390195649799</v>
      </c>
      <c r="K185" s="24" t="n">
        <f aca="false">IF(H185&gt;=I185,1,0)</f>
        <v>0</v>
      </c>
    </row>
    <row r="186" customFormat="false" ht="15" hidden="false" customHeight="false" outlineLevel="0" collapsed="false">
      <c r="A186" s="5" t="n">
        <v>167</v>
      </c>
      <c r="B186" s="23" t="n">
        <f aca="true">BETAINV(RAND(),T1_PERT!$F$5,T1_PERT!$G$5,T1_PERT!$C$5,T1_PERT!$E$5)</f>
        <v>3.10614591278084</v>
      </c>
      <c r="C186" s="23" t="n">
        <f aca="true">BETAINV(RAND(),T1_PERT!$F$6,T1_PERT!$G$6,T1_PERT!$C$6,T1_PERT!$E$6)</f>
        <v>7.58474371772022</v>
      </c>
      <c r="D186" s="23" t="n">
        <f aca="true">BETAINV(RAND(),T1_PERT!$F$7,T1_PERT!$G$7,T1_PERT!$C$7,T1_PERT!$E$7)</f>
        <v>5.93695172639925</v>
      </c>
      <c r="E186" s="23" t="n">
        <f aca="true">BETAINV(RAND(),T1_PERT!$F$8,T1_PERT!$G$8,T1_PERT!$C$8,T1_PERT!$E$8)</f>
        <v>4.83461807672493</v>
      </c>
      <c r="F186" s="23" t="n">
        <f aca="true">BETAINV(RAND(),T1_PERT!$F$9,T1_PERT!$G$9,T1_PERT!$C$9,T1_PERT!$E$9)</f>
        <v>3.59682279595811</v>
      </c>
      <c r="G186" s="23" t="n">
        <f aca="true">BETAINV(RAND(),T1_PERT!$F$10,T1_PERT!$G$10,T1_PERT!$C$10,T1_PERT!$E$10)</f>
        <v>1.80023573921312</v>
      </c>
      <c r="H186" s="23" t="n">
        <f aca="false">B186+C186+E186+G186</f>
        <v>17.3257434464391</v>
      </c>
      <c r="I186" s="23" t="n">
        <f aca="false">B186+D186+F186+G186</f>
        <v>14.4401561743513</v>
      </c>
      <c r="J186" s="23" t="n">
        <f aca="false">MAX(H186,I186)</f>
        <v>17.3257434464391</v>
      </c>
      <c r="K186" s="24" t="n">
        <f aca="false">IF(H186&gt;=I186,1,0)</f>
        <v>1</v>
      </c>
    </row>
    <row r="187" customFormat="false" ht="15" hidden="false" customHeight="false" outlineLevel="0" collapsed="false">
      <c r="A187" s="5" t="n">
        <v>168</v>
      </c>
      <c r="B187" s="23" t="n">
        <f aca="true">BETAINV(RAND(),T1_PERT!$F$5,T1_PERT!$G$5,T1_PERT!$C$5,T1_PERT!$E$5)</f>
        <v>4.42575028797067</v>
      </c>
      <c r="C187" s="23" t="n">
        <f aca="true">BETAINV(RAND(),T1_PERT!$F$6,T1_PERT!$G$6,T1_PERT!$C$6,T1_PERT!$E$6)</f>
        <v>4.50127235154409</v>
      </c>
      <c r="D187" s="23" t="n">
        <f aca="true">BETAINV(RAND(),T1_PERT!$F$7,T1_PERT!$G$7,T1_PERT!$C$7,T1_PERT!$E$7)</f>
        <v>4.59155815373225</v>
      </c>
      <c r="E187" s="23" t="n">
        <f aca="true">BETAINV(RAND(),T1_PERT!$F$8,T1_PERT!$G$8,T1_PERT!$C$8,T1_PERT!$E$8)</f>
        <v>5.95203426576457</v>
      </c>
      <c r="F187" s="23" t="n">
        <f aca="true">BETAINV(RAND(),T1_PERT!$F$9,T1_PERT!$G$9,T1_PERT!$C$9,T1_PERT!$E$9)</f>
        <v>4.55311864520358</v>
      </c>
      <c r="G187" s="23" t="n">
        <f aca="true">BETAINV(RAND(),T1_PERT!$F$10,T1_PERT!$G$10,T1_PERT!$C$10,T1_PERT!$E$10)</f>
        <v>2.18070335139042</v>
      </c>
      <c r="H187" s="23" t="n">
        <f aca="false">B187+C187+E187+G187</f>
        <v>17.0597602566698</v>
      </c>
      <c r="I187" s="23" t="n">
        <f aca="false">B187+D187+F187+G187</f>
        <v>15.7511304382969</v>
      </c>
      <c r="J187" s="23" t="n">
        <f aca="false">MAX(H187,I187)</f>
        <v>17.0597602566698</v>
      </c>
      <c r="K187" s="24" t="n">
        <f aca="false">IF(H187&gt;=I187,1,0)</f>
        <v>1</v>
      </c>
    </row>
    <row r="188" customFormat="false" ht="15" hidden="false" customHeight="false" outlineLevel="0" collapsed="false">
      <c r="A188" s="5" t="n">
        <v>169</v>
      </c>
      <c r="B188" s="23" t="n">
        <f aca="true">BETAINV(RAND(),T1_PERT!$F$5,T1_PERT!$G$5,T1_PERT!$C$5,T1_PERT!$E$5)</f>
        <v>3.14731559542964</v>
      </c>
      <c r="C188" s="23" t="n">
        <f aca="true">BETAINV(RAND(),T1_PERT!$F$6,T1_PERT!$G$6,T1_PERT!$C$6,T1_PERT!$E$6)</f>
        <v>5.29216464929621</v>
      </c>
      <c r="D188" s="23" t="n">
        <f aca="true">BETAINV(RAND(),T1_PERT!$F$7,T1_PERT!$G$7,T1_PERT!$C$7,T1_PERT!$E$7)</f>
        <v>5.06416221290053</v>
      </c>
      <c r="E188" s="23" t="n">
        <f aca="true">BETAINV(RAND(),T1_PERT!$F$8,T1_PERT!$G$8,T1_PERT!$C$8,T1_PERT!$E$8)</f>
        <v>5.47415310408853</v>
      </c>
      <c r="F188" s="23" t="n">
        <f aca="true">BETAINV(RAND(),T1_PERT!$F$9,T1_PERT!$G$9,T1_PERT!$C$9,T1_PERT!$E$9)</f>
        <v>5.46266494326958</v>
      </c>
      <c r="G188" s="23" t="n">
        <f aca="true">BETAINV(RAND(),T1_PERT!$F$10,T1_PERT!$G$10,T1_PERT!$C$10,T1_PERT!$E$10)</f>
        <v>1.70082910564954</v>
      </c>
      <c r="H188" s="23" t="n">
        <f aca="false">B188+C188+E188+G188</f>
        <v>15.6144624544639</v>
      </c>
      <c r="I188" s="23" t="n">
        <f aca="false">B188+D188+F188+G188</f>
        <v>15.3749718572493</v>
      </c>
      <c r="J188" s="23" t="n">
        <f aca="false">MAX(H188,I188)</f>
        <v>15.6144624544639</v>
      </c>
      <c r="K188" s="24" t="n">
        <f aca="false">IF(H188&gt;=I188,1,0)</f>
        <v>1</v>
      </c>
    </row>
    <row r="189" customFormat="false" ht="15" hidden="false" customHeight="false" outlineLevel="0" collapsed="false">
      <c r="A189" s="5" t="n">
        <v>170</v>
      </c>
      <c r="B189" s="23" t="n">
        <f aca="true">BETAINV(RAND(),T1_PERT!$F$5,T1_PERT!$G$5,T1_PERT!$C$5,T1_PERT!$E$5)</f>
        <v>4.18088444505475</v>
      </c>
      <c r="C189" s="23" t="n">
        <f aca="true">BETAINV(RAND(),T1_PERT!$F$6,T1_PERT!$G$6,T1_PERT!$C$6,T1_PERT!$E$6)</f>
        <v>5.78120000780892</v>
      </c>
      <c r="D189" s="23" t="n">
        <f aca="true">BETAINV(RAND(),T1_PERT!$F$7,T1_PERT!$G$7,T1_PERT!$C$7,T1_PERT!$E$7)</f>
        <v>7.19794150603373</v>
      </c>
      <c r="E189" s="23" t="n">
        <f aca="true">BETAINV(RAND(),T1_PERT!$F$8,T1_PERT!$G$8,T1_PERT!$C$8,T1_PERT!$E$8)</f>
        <v>4.13784913142833</v>
      </c>
      <c r="F189" s="23" t="n">
        <f aca="true">BETAINV(RAND(),T1_PERT!$F$9,T1_PERT!$G$9,T1_PERT!$C$9,T1_PERT!$E$9)</f>
        <v>5.33372311158846</v>
      </c>
      <c r="G189" s="23" t="n">
        <f aca="true">BETAINV(RAND(),T1_PERT!$F$10,T1_PERT!$G$10,T1_PERT!$C$10,T1_PERT!$E$10)</f>
        <v>2.04790197534535</v>
      </c>
      <c r="H189" s="23" t="n">
        <f aca="false">B189+C189+E189+G189</f>
        <v>16.1478355596374</v>
      </c>
      <c r="I189" s="23" t="n">
        <f aca="false">B189+D189+F189+G189</f>
        <v>18.7604510380223</v>
      </c>
      <c r="J189" s="23" t="n">
        <f aca="false">MAX(H189,I189)</f>
        <v>18.7604510380223</v>
      </c>
      <c r="K189" s="24" t="n">
        <f aca="false">IF(H189&gt;=I189,1,0)</f>
        <v>0</v>
      </c>
    </row>
    <row r="190" customFormat="false" ht="15" hidden="false" customHeight="false" outlineLevel="0" collapsed="false">
      <c r="A190" s="5" t="n">
        <v>171</v>
      </c>
      <c r="B190" s="23" t="n">
        <f aca="true">BETAINV(RAND(),T1_PERT!$F$5,T1_PERT!$G$5,T1_PERT!$C$5,T1_PERT!$E$5)</f>
        <v>3.60876221177867</v>
      </c>
      <c r="C190" s="23" t="n">
        <f aca="true">BETAINV(RAND(),T1_PERT!$F$6,T1_PERT!$G$6,T1_PERT!$C$6,T1_PERT!$E$6)</f>
        <v>7.15159280320708</v>
      </c>
      <c r="D190" s="23" t="n">
        <f aca="true">BETAINV(RAND(),T1_PERT!$F$7,T1_PERT!$G$7,T1_PERT!$C$7,T1_PERT!$E$7)</f>
        <v>5.49830718544488</v>
      </c>
      <c r="E190" s="23" t="n">
        <f aca="true">BETAINV(RAND(),T1_PERT!$F$8,T1_PERT!$G$8,T1_PERT!$C$8,T1_PERT!$E$8)</f>
        <v>4.26730578929737</v>
      </c>
      <c r="F190" s="23" t="n">
        <f aca="true">BETAINV(RAND(),T1_PERT!$F$9,T1_PERT!$G$9,T1_PERT!$C$9,T1_PERT!$E$9)</f>
        <v>5.50695246412735</v>
      </c>
      <c r="G190" s="23" t="n">
        <f aca="true">BETAINV(RAND(),T1_PERT!$F$10,T1_PERT!$G$10,T1_PERT!$C$10,T1_PERT!$E$10)</f>
        <v>2.42073382117684</v>
      </c>
      <c r="H190" s="23" t="n">
        <f aca="false">B190+C190+E190+G190</f>
        <v>17.44839462546</v>
      </c>
      <c r="I190" s="23" t="n">
        <f aca="false">B190+D190+F190+G190</f>
        <v>17.0347556825277</v>
      </c>
      <c r="J190" s="23" t="n">
        <f aca="false">MAX(H190,I190)</f>
        <v>17.44839462546</v>
      </c>
      <c r="K190" s="24" t="n">
        <f aca="false">IF(H190&gt;=I190,1,0)</f>
        <v>1</v>
      </c>
    </row>
    <row r="191" customFormat="false" ht="15" hidden="false" customHeight="false" outlineLevel="0" collapsed="false">
      <c r="A191" s="5" t="n">
        <v>172</v>
      </c>
      <c r="B191" s="23" t="n">
        <f aca="true">BETAINV(RAND(),T1_PERT!$F$5,T1_PERT!$G$5,T1_PERT!$C$5,T1_PERT!$E$5)</f>
        <v>3.09740935521446</v>
      </c>
      <c r="C191" s="23" t="n">
        <f aca="true">BETAINV(RAND(),T1_PERT!$F$6,T1_PERT!$G$6,T1_PERT!$C$6,T1_PERT!$E$6)</f>
        <v>3.48594084745283</v>
      </c>
      <c r="D191" s="23" t="n">
        <f aca="true">BETAINV(RAND(),T1_PERT!$F$7,T1_PERT!$G$7,T1_PERT!$C$7,T1_PERT!$E$7)</f>
        <v>5.35714626090677</v>
      </c>
      <c r="E191" s="23" t="n">
        <f aca="true">BETAINV(RAND(),T1_PERT!$F$8,T1_PERT!$G$8,T1_PERT!$C$8,T1_PERT!$E$8)</f>
        <v>5.21422678023357</v>
      </c>
      <c r="F191" s="23" t="n">
        <f aca="true">BETAINV(RAND(),T1_PERT!$F$9,T1_PERT!$G$9,T1_PERT!$C$9,T1_PERT!$E$9)</f>
        <v>4.33038681387759</v>
      </c>
      <c r="G191" s="23" t="n">
        <f aca="true">BETAINV(RAND(),T1_PERT!$F$10,T1_PERT!$G$10,T1_PERT!$C$10,T1_PERT!$E$10)</f>
        <v>2.55312666889383</v>
      </c>
      <c r="H191" s="23" t="n">
        <f aca="false">B191+C191+E191+G191</f>
        <v>14.3507036517947</v>
      </c>
      <c r="I191" s="23" t="n">
        <f aca="false">B191+D191+F191+G191</f>
        <v>15.3380690988927</v>
      </c>
      <c r="J191" s="23" t="n">
        <f aca="false">MAX(H191,I191)</f>
        <v>15.3380690988927</v>
      </c>
      <c r="K191" s="24" t="n">
        <f aca="false">IF(H191&gt;=I191,1,0)</f>
        <v>0</v>
      </c>
    </row>
    <row r="192" customFormat="false" ht="15" hidden="false" customHeight="false" outlineLevel="0" collapsed="false">
      <c r="A192" s="5" t="n">
        <v>173</v>
      </c>
      <c r="B192" s="23" t="n">
        <f aca="true">BETAINV(RAND(),T1_PERT!$F$5,T1_PERT!$G$5,T1_PERT!$C$5,T1_PERT!$E$5)</f>
        <v>3.03246479680916</v>
      </c>
      <c r="C192" s="23" t="n">
        <f aca="true">BETAINV(RAND(),T1_PERT!$F$6,T1_PERT!$G$6,T1_PERT!$C$6,T1_PERT!$E$6)</f>
        <v>6.56222427685893</v>
      </c>
      <c r="D192" s="23" t="n">
        <f aca="true">BETAINV(RAND(),T1_PERT!$F$7,T1_PERT!$G$7,T1_PERT!$C$7,T1_PERT!$E$7)</f>
        <v>6.87774218683051</v>
      </c>
      <c r="E192" s="23" t="n">
        <f aca="true">BETAINV(RAND(),T1_PERT!$F$8,T1_PERT!$G$8,T1_PERT!$C$8,T1_PERT!$E$8)</f>
        <v>7.39280752447093</v>
      </c>
      <c r="F192" s="23" t="n">
        <f aca="true">BETAINV(RAND(),T1_PERT!$F$9,T1_PERT!$G$9,T1_PERT!$C$9,T1_PERT!$E$9)</f>
        <v>4.3397778146129</v>
      </c>
      <c r="G192" s="23" t="n">
        <f aca="true">BETAINV(RAND(),T1_PERT!$F$10,T1_PERT!$G$10,T1_PERT!$C$10,T1_PERT!$E$10)</f>
        <v>2.58714743796982</v>
      </c>
      <c r="H192" s="23" t="n">
        <f aca="false">B192+C192+E192+G192</f>
        <v>19.5746440361089</v>
      </c>
      <c r="I192" s="23" t="n">
        <f aca="false">B192+D192+F192+G192</f>
        <v>16.8371322362224</v>
      </c>
      <c r="J192" s="23" t="n">
        <f aca="false">MAX(H192,I192)</f>
        <v>19.5746440361089</v>
      </c>
      <c r="K192" s="24" t="n">
        <f aca="false">IF(H192&gt;=I192,1,0)</f>
        <v>1</v>
      </c>
    </row>
    <row r="193" customFormat="false" ht="15" hidden="false" customHeight="false" outlineLevel="0" collapsed="false">
      <c r="A193" s="5" t="n">
        <v>174</v>
      </c>
      <c r="B193" s="23" t="n">
        <f aca="true">BETAINV(RAND(),T1_PERT!$F$5,T1_PERT!$G$5,T1_PERT!$C$5,T1_PERT!$E$5)</f>
        <v>3.50396312573442</v>
      </c>
      <c r="C193" s="23" t="n">
        <f aca="true">BETAINV(RAND(),T1_PERT!$F$6,T1_PERT!$G$6,T1_PERT!$C$6,T1_PERT!$E$6)</f>
        <v>4.38436296866401</v>
      </c>
      <c r="D193" s="23" t="n">
        <f aca="true">BETAINV(RAND(),T1_PERT!$F$7,T1_PERT!$G$7,T1_PERT!$C$7,T1_PERT!$E$7)</f>
        <v>6.48843992824938</v>
      </c>
      <c r="E193" s="23" t="n">
        <f aca="true">BETAINV(RAND(),T1_PERT!$F$8,T1_PERT!$G$8,T1_PERT!$C$8,T1_PERT!$E$8)</f>
        <v>4.28002590118954</v>
      </c>
      <c r="F193" s="23" t="n">
        <f aca="true">BETAINV(RAND(),T1_PERT!$F$9,T1_PERT!$G$9,T1_PERT!$C$9,T1_PERT!$E$9)</f>
        <v>3.74732646996528</v>
      </c>
      <c r="G193" s="23" t="n">
        <f aca="true">BETAINV(RAND(),T1_PERT!$F$10,T1_PERT!$G$10,T1_PERT!$C$10,T1_PERT!$E$10)</f>
        <v>1.67042514109435</v>
      </c>
      <c r="H193" s="23" t="n">
        <f aca="false">B193+C193+E193+G193</f>
        <v>13.8387771366823</v>
      </c>
      <c r="I193" s="23" t="n">
        <f aca="false">B193+D193+F193+G193</f>
        <v>15.4101546650434</v>
      </c>
      <c r="J193" s="23" t="n">
        <f aca="false">MAX(H193,I193)</f>
        <v>15.4101546650434</v>
      </c>
      <c r="K193" s="24" t="n">
        <f aca="false">IF(H193&gt;=I193,1,0)</f>
        <v>0</v>
      </c>
    </row>
    <row r="194" customFormat="false" ht="15" hidden="false" customHeight="false" outlineLevel="0" collapsed="false">
      <c r="A194" s="5" t="n">
        <v>175</v>
      </c>
      <c r="B194" s="23" t="n">
        <f aca="true">BETAINV(RAND(),T1_PERT!$F$5,T1_PERT!$G$5,T1_PERT!$C$5,T1_PERT!$E$5)</f>
        <v>3.85628714443974</v>
      </c>
      <c r="C194" s="23" t="n">
        <f aca="true">BETAINV(RAND(),T1_PERT!$F$6,T1_PERT!$G$6,T1_PERT!$C$6,T1_PERT!$E$6)</f>
        <v>6.54462096458189</v>
      </c>
      <c r="D194" s="23" t="n">
        <f aca="true">BETAINV(RAND(),T1_PERT!$F$7,T1_PERT!$G$7,T1_PERT!$C$7,T1_PERT!$E$7)</f>
        <v>3.35059259917014</v>
      </c>
      <c r="E194" s="23" t="n">
        <f aca="true">BETAINV(RAND(),T1_PERT!$F$8,T1_PERT!$G$8,T1_PERT!$C$8,T1_PERT!$E$8)</f>
        <v>5.10632308764402</v>
      </c>
      <c r="F194" s="23" t="n">
        <f aca="true">BETAINV(RAND(),T1_PERT!$F$9,T1_PERT!$G$9,T1_PERT!$C$9,T1_PERT!$E$9)</f>
        <v>3.92971405839948</v>
      </c>
      <c r="G194" s="23" t="n">
        <f aca="true">BETAINV(RAND(),T1_PERT!$F$10,T1_PERT!$G$10,T1_PERT!$C$10,T1_PERT!$E$10)</f>
        <v>2.35533857246413</v>
      </c>
      <c r="H194" s="23" t="n">
        <f aca="false">B194+C194+E194+G194</f>
        <v>17.8625697691298</v>
      </c>
      <c r="I194" s="23" t="n">
        <f aca="false">B194+D194+F194+G194</f>
        <v>13.4919323744735</v>
      </c>
      <c r="J194" s="23" t="n">
        <f aca="false">MAX(H194,I194)</f>
        <v>17.8625697691298</v>
      </c>
      <c r="K194" s="24" t="n">
        <f aca="false">IF(H194&gt;=I194,1,0)</f>
        <v>1</v>
      </c>
    </row>
    <row r="195" customFormat="false" ht="15" hidden="false" customHeight="false" outlineLevel="0" collapsed="false">
      <c r="A195" s="5" t="n">
        <v>176</v>
      </c>
      <c r="B195" s="23" t="n">
        <f aca="true">BETAINV(RAND(),T1_PERT!$F$5,T1_PERT!$G$5,T1_PERT!$C$5,T1_PERT!$E$5)</f>
        <v>4.03363562424498</v>
      </c>
      <c r="C195" s="23" t="n">
        <f aca="true">BETAINV(RAND(),T1_PERT!$F$6,T1_PERT!$G$6,T1_PERT!$C$6,T1_PERT!$E$6)</f>
        <v>5.30080929144128</v>
      </c>
      <c r="D195" s="23" t="n">
        <f aca="true">BETAINV(RAND(),T1_PERT!$F$7,T1_PERT!$G$7,T1_PERT!$C$7,T1_PERT!$E$7)</f>
        <v>3.75232519287016</v>
      </c>
      <c r="E195" s="23" t="n">
        <f aca="true">BETAINV(RAND(),T1_PERT!$F$8,T1_PERT!$G$8,T1_PERT!$C$8,T1_PERT!$E$8)</f>
        <v>4.56527844395718</v>
      </c>
      <c r="F195" s="23" t="n">
        <f aca="true">BETAINV(RAND(),T1_PERT!$F$9,T1_PERT!$G$9,T1_PERT!$C$9,T1_PERT!$E$9)</f>
        <v>5.19867105268042</v>
      </c>
      <c r="G195" s="23" t="n">
        <f aca="true">BETAINV(RAND(),T1_PERT!$F$10,T1_PERT!$G$10,T1_PERT!$C$10,T1_PERT!$E$10)</f>
        <v>1.91056264692838</v>
      </c>
      <c r="H195" s="23" t="n">
        <f aca="false">B195+C195+E195+G195</f>
        <v>15.8102860065718</v>
      </c>
      <c r="I195" s="23" t="n">
        <f aca="false">B195+D195+F195+G195</f>
        <v>14.8951945167239</v>
      </c>
      <c r="J195" s="23" t="n">
        <f aca="false">MAX(H195,I195)</f>
        <v>15.8102860065718</v>
      </c>
      <c r="K195" s="24" t="n">
        <f aca="false">IF(H195&gt;=I195,1,0)</f>
        <v>1</v>
      </c>
    </row>
    <row r="196" customFormat="false" ht="15" hidden="false" customHeight="false" outlineLevel="0" collapsed="false">
      <c r="A196" s="5" t="n">
        <v>177</v>
      </c>
      <c r="B196" s="23" t="n">
        <f aca="true">BETAINV(RAND(),T1_PERT!$F$5,T1_PERT!$G$5,T1_PERT!$C$5,T1_PERT!$E$5)</f>
        <v>2.71693278121807</v>
      </c>
      <c r="C196" s="23" t="n">
        <f aca="true">BETAINV(RAND(),T1_PERT!$F$6,T1_PERT!$G$6,T1_PERT!$C$6,T1_PERT!$E$6)</f>
        <v>6.34236809931728</v>
      </c>
      <c r="D196" s="23" t="n">
        <f aca="true">BETAINV(RAND(),T1_PERT!$F$7,T1_PERT!$G$7,T1_PERT!$C$7,T1_PERT!$E$7)</f>
        <v>4.94150019770695</v>
      </c>
      <c r="E196" s="23" t="n">
        <f aca="true">BETAINV(RAND(),T1_PERT!$F$8,T1_PERT!$G$8,T1_PERT!$C$8,T1_PERT!$E$8)</f>
        <v>5.20516986866413</v>
      </c>
      <c r="F196" s="23" t="n">
        <f aca="true">BETAINV(RAND(),T1_PERT!$F$9,T1_PERT!$G$9,T1_PERT!$C$9,T1_PERT!$E$9)</f>
        <v>4.82319742009082</v>
      </c>
      <c r="G196" s="23" t="n">
        <f aca="true">BETAINV(RAND(),T1_PERT!$F$10,T1_PERT!$G$10,T1_PERT!$C$10,T1_PERT!$E$10)</f>
        <v>2.39972482211409</v>
      </c>
      <c r="H196" s="23" t="n">
        <f aca="false">B196+C196+E196+G196</f>
        <v>16.6641955713136</v>
      </c>
      <c r="I196" s="23" t="n">
        <f aca="false">B196+D196+F196+G196</f>
        <v>14.8813552211299</v>
      </c>
      <c r="J196" s="23" t="n">
        <f aca="false">MAX(H196,I196)</f>
        <v>16.6641955713136</v>
      </c>
      <c r="K196" s="24" t="n">
        <f aca="false">IF(H196&gt;=I196,1,0)</f>
        <v>1</v>
      </c>
    </row>
    <row r="197" customFormat="false" ht="15" hidden="false" customHeight="false" outlineLevel="0" collapsed="false">
      <c r="A197" s="5" t="n">
        <v>178</v>
      </c>
      <c r="B197" s="23" t="n">
        <f aca="true">BETAINV(RAND(),T1_PERT!$F$5,T1_PERT!$G$5,T1_PERT!$C$5,T1_PERT!$E$5)</f>
        <v>3.7373199872818</v>
      </c>
      <c r="C197" s="23" t="n">
        <f aca="true">BETAINV(RAND(),T1_PERT!$F$6,T1_PERT!$G$6,T1_PERT!$C$6,T1_PERT!$E$6)</f>
        <v>4.06805895137806</v>
      </c>
      <c r="D197" s="23" t="n">
        <f aca="true">BETAINV(RAND(),T1_PERT!$F$7,T1_PERT!$G$7,T1_PERT!$C$7,T1_PERT!$E$7)</f>
        <v>4.62459973132837</v>
      </c>
      <c r="E197" s="23" t="n">
        <f aca="true">BETAINV(RAND(),T1_PERT!$F$8,T1_PERT!$G$8,T1_PERT!$C$8,T1_PERT!$E$8)</f>
        <v>5.51482035494796</v>
      </c>
      <c r="F197" s="23" t="n">
        <f aca="true">BETAINV(RAND(),T1_PERT!$F$9,T1_PERT!$G$9,T1_PERT!$C$9,T1_PERT!$E$9)</f>
        <v>4.00732328234019</v>
      </c>
      <c r="G197" s="23" t="n">
        <f aca="true">BETAINV(RAND(),T1_PERT!$F$10,T1_PERT!$G$10,T1_PERT!$C$10,T1_PERT!$E$10)</f>
        <v>2.11738408931884</v>
      </c>
      <c r="H197" s="23" t="n">
        <f aca="false">B197+C197+E197+G197</f>
        <v>15.4375833829267</v>
      </c>
      <c r="I197" s="23" t="n">
        <f aca="false">B197+D197+F197+G197</f>
        <v>14.4866270902692</v>
      </c>
      <c r="J197" s="23" t="n">
        <f aca="false">MAX(H197,I197)</f>
        <v>15.4375833829267</v>
      </c>
      <c r="K197" s="24" t="n">
        <f aca="false">IF(H197&gt;=I197,1,0)</f>
        <v>1</v>
      </c>
    </row>
    <row r="198" customFormat="false" ht="15" hidden="false" customHeight="false" outlineLevel="0" collapsed="false">
      <c r="A198" s="5" t="n">
        <v>179</v>
      </c>
      <c r="B198" s="23" t="n">
        <f aca="true">BETAINV(RAND(),T1_PERT!$F$5,T1_PERT!$G$5,T1_PERT!$C$5,T1_PERT!$E$5)</f>
        <v>2.94308080397772</v>
      </c>
      <c r="C198" s="23" t="n">
        <f aca="true">BETAINV(RAND(),T1_PERT!$F$6,T1_PERT!$G$6,T1_PERT!$C$6,T1_PERT!$E$6)</f>
        <v>7.45272293459147</v>
      </c>
      <c r="D198" s="23" t="n">
        <f aca="true">BETAINV(RAND(),T1_PERT!$F$7,T1_PERT!$G$7,T1_PERT!$C$7,T1_PERT!$E$7)</f>
        <v>4.30244582377105</v>
      </c>
      <c r="E198" s="23" t="n">
        <f aca="true">BETAINV(RAND(),T1_PERT!$F$8,T1_PERT!$G$8,T1_PERT!$C$8,T1_PERT!$E$8)</f>
        <v>5.73352708605867</v>
      </c>
      <c r="F198" s="23" t="n">
        <f aca="true">BETAINV(RAND(),T1_PERT!$F$9,T1_PERT!$G$9,T1_PERT!$C$9,T1_PERT!$E$9)</f>
        <v>5.55034411536323</v>
      </c>
      <c r="G198" s="23" t="n">
        <f aca="true">BETAINV(RAND(),T1_PERT!$F$10,T1_PERT!$G$10,T1_PERT!$C$10,T1_PERT!$E$10)</f>
        <v>1.25725504108981</v>
      </c>
      <c r="H198" s="23" t="n">
        <f aca="false">B198+C198+E198+G198</f>
        <v>17.3865858657177</v>
      </c>
      <c r="I198" s="23" t="n">
        <f aca="false">B198+D198+F198+G198</f>
        <v>14.0531257842018</v>
      </c>
      <c r="J198" s="23" t="n">
        <f aca="false">MAX(H198,I198)</f>
        <v>17.3865858657177</v>
      </c>
      <c r="K198" s="24" t="n">
        <f aca="false">IF(H198&gt;=I198,1,0)</f>
        <v>1</v>
      </c>
    </row>
    <row r="199" customFormat="false" ht="15" hidden="false" customHeight="false" outlineLevel="0" collapsed="false">
      <c r="A199" s="5" t="n">
        <v>180</v>
      </c>
      <c r="B199" s="23" t="n">
        <f aca="true">BETAINV(RAND(),T1_PERT!$F$5,T1_PERT!$G$5,T1_PERT!$C$5,T1_PERT!$E$5)</f>
        <v>3.44332532217686</v>
      </c>
      <c r="C199" s="23" t="n">
        <f aca="true">BETAINV(RAND(),T1_PERT!$F$6,T1_PERT!$G$6,T1_PERT!$C$6,T1_PERT!$E$6)</f>
        <v>4.05261858217567</v>
      </c>
      <c r="D199" s="23" t="n">
        <f aca="true">BETAINV(RAND(),T1_PERT!$F$7,T1_PERT!$G$7,T1_PERT!$C$7,T1_PERT!$E$7)</f>
        <v>4.90452241343723</v>
      </c>
      <c r="E199" s="23" t="n">
        <f aca="true">BETAINV(RAND(),T1_PERT!$F$8,T1_PERT!$G$8,T1_PERT!$C$8,T1_PERT!$E$8)</f>
        <v>4.89428586433798</v>
      </c>
      <c r="F199" s="23" t="n">
        <f aca="true">BETAINV(RAND(),T1_PERT!$F$9,T1_PERT!$G$9,T1_PERT!$C$9,T1_PERT!$E$9)</f>
        <v>4.02333191674886</v>
      </c>
      <c r="G199" s="23" t="n">
        <f aca="true">BETAINV(RAND(),T1_PERT!$F$10,T1_PERT!$G$10,T1_PERT!$C$10,T1_PERT!$E$10)</f>
        <v>2.43523436786605</v>
      </c>
      <c r="H199" s="23" t="n">
        <f aca="false">B199+C199+E199+G199</f>
        <v>14.8254641365566</v>
      </c>
      <c r="I199" s="23" t="n">
        <f aca="false">B199+D199+F199+G199</f>
        <v>14.806414020229</v>
      </c>
      <c r="J199" s="23" t="n">
        <f aca="false">MAX(H199,I199)</f>
        <v>14.8254641365566</v>
      </c>
      <c r="K199" s="24" t="n">
        <f aca="false">IF(H199&gt;=I199,1,0)</f>
        <v>1</v>
      </c>
    </row>
    <row r="200" customFormat="false" ht="15" hidden="false" customHeight="false" outlineLevel="0" collapsed="false">
      <c r="A200" s="5" t="n">
        <v>181</v>
      </c>
      <c r="B200" s="23" t="n">
        <f aca="true">BETAINV(RAND(),T1_PERT!$F$5,T1_PERT!$G$5,T1_PERT!$C$5,T1_PERT!$E$5)</f>
        <v>4.38416754905578</v>
      </c>
      <c r="C200" s="23" t="n">
        <f aca="true">BETAINV(RAND(),T1_PERT!$F$6,T1_PERT!$G$6,T1_PERT!$C$6,T1_PERT!$E$6)</f>
        <v>6.4747918215619</v>
      </c>
      <c r="D200" s="23" t="n">
        <f aca="true">BETAINV(RAND(),T1_PERT!$F$7,T1_PERT!$G$7,T1_PERT!$C$7,T1_PERT!$E$7)</f>
        <v>3.34341052327271</v>
      </c>
      <c r="E200" s="23" t="n">
        <f aca="true">BETAINV(RAND(),T1_PERT!$F$8,T1_PERT!$G$8,T1_PERT!$C$8,T1_PERT!$E$8)</f>
        <v>4.23763854834531</v>
      </c>
      <c r="F200" s="23" t="n">
        <f aca="true">BETAINV(RAND(),T1_PERT!$F$9,T1_PERT!$G$9,T1_PERT!$C$9,T1_PERT!$E$9)</f>
        <v>3.71488621588114</v>
      </c>
      <c r="G200" s="23" t="n">
        <f aca="true">BETAINV(RAND(),T1_PERT!$F$10,T1_PERT!$G$10,T1_PERT!$C$10,T1_PERT!$E$10)</f>
        <v>1.84409553328923</v>
      </c>
      <c r="H200" s="23" t="n">
        <f aca="false">B200+C200+E200+G200</f>
        <v>16.9406934522522</v>
      </c>
      <c r="I200" s="23" t="n">
        <f aca="false">B200+D200+F200+G200</f>
        <v>13.2865598214989</v>
      </c>
      <c r="J200" s="23" t="n">
        <f aca="false">MAX(H200,I200)</f>
        <v>16.9406934522522</v>
      </c>
      <c r="K200" s="24" t="n">
        <f aca="false">IF(H200&gt;=I200,1,0)</f>
        <v>1</v>
      </c>
    </row>
    <row r="201" customFormat="false" ht="15" hidden="false" customHeight="false" outlineLevel="0" collapsed="false">
      <c r="A201" s="5" t="n">
        <v>182</v>
      </c>
      <c r="B201" s="23" t="n">
        <f aca="true">BETAINV(RAND(),T1_PERT!$F$5,T1_PERT!$G$5,T1_PERT!$C$5,T1_PERT!$E$5)</f>
        <v>2.5854108703736</v>
      </c>
      <c r="C201" s="23" t="n">
        <f aca="true">BETAINV(RAND(),T1_PERT!$F$6,T1_PERT!$G$6,T1_PERT!$C$6,T1_PERT!$E$6)</f>
        <v>4.30033528431027</v>
      </c>
      <c r="D201" s="23" t="n">
        <f aca="true">BETAINV(RAND(),T1_PERT!$F$7,T1_PERT!$G$7,T1_PERT!$C$7,T1_PERT!$E$7)</f>
        <v>5.83683504771982</v>
      </c>
      <c r="E201" s="23" t="n">
        <f aca="true">BETAINV(RAND(),T1_PERT!$F$8,T1_PERT!$G$8,T1_PERT!$C$8,T1_PERT!$E$8)</f>
        <v>5.35609860839176</v>
      </c>
      <c r="F201" s="23" t="n">
        <f aca="true">BETAINV(RAND(),T1_PERT!$F$9,T1_PERT!$G$9,T1_PERT!$C$9,T1_PERT!$E$9)</f>
        <v>3.9972416539087</v>
      </c>
      <c r="G201" s="23" t="n">
        <f aca="true">BETAINV(RAND(),T1_PERT!$F$10,T1_PERT!$G$10,T1_PERT!$C$10,T1_PERT!$E$10)</f>
        <v>1.60764013681023</v>
      </c>
      <c r="H201" s="23" t="n">
        <f aca="false">B201+C201+E201+G201</f>
        <v>13.8494848998859</v>
      </c>
      <c r="I201" s="23" t="n">
        <f aca="false">B201+D201+F201+G201</f>
        <v>14.0271277088124</v>
      </c>
      <c r="J201" s="23" t="n">
        <f aca="false">MAX(H201,I201)</f>
        <v>14.0271277088124</v>
      </c>
      <c r="K201" s="24" t="n">
        <f aca="false">IF(H201&gt;=I201,1,0)</f>
        <v>0</v>
      </c>
    </row>
    <row r="202" customFormat="false" ht="15" hidden="false" customHeight="false" outlineLevel="0" collapsed="false">
      <c r="A202" s="5" t="n">
        <v>183</v>
      </c>
      <c r="B202" s="23" t="n">
        <f aca="true">BETAINV(RAND(),T1_PERT!$F$5,T1_PERT!$G$5,T1_PERT!$C$5,T1_PERT!$E$5)</f>
        <v>3.40638906496587</v>
      </c>
      <c r="C202" s="23" t="n">
        <f aca="true">BETAINV(RAND(),T1_PERT!$F$6,T1_PERT!$G$6,T1_PERT!$C$6,T1_PERT!$E$6)</f>
        <v>5.13685061890009</v>
      </c>
      <c r="D202" s="23" t="n">
        <f aca="true">BETAINV(RAND(),T1_PERT!$F$7,T1_PERT!$G$7,T1_PERT!$C$7,T1_PERT!$E$7)</f>
        <v>6.60266208072932</v>
      </c>
      <c r="E202" s="23" t="n">
        <f aca="true">BETAINV(RAND(),T1_PERT!$F$8,T1_PERT!$G$8,T1_PERT!$C$8,T1_PERT!$E$8)</f>
        <v>5.25775056054635</v>
      </c>
      <c r="F202" s="23" t="n">
        <f aca="true">BETAINV(RAND(),T1_PERT!$F$9,T1_PERT!$G$9,T1_PERT!$C$9,T1_PERT!$E$9)</f>
        <v>4.41454689872269</v>
      </c>
      <c r="G202" s="23" t="n">
        <f aca="true">BETAINV(RAND(),T1_PERT!$F$10,T1_PERT!$G$10,T1_PERT!$C$10,T1_PERT!$E$10)</f>
        <v>1.62220064243286</v>
      </c>
      <c r="H202" s="23" t="n">
        <f aca="false">B202+C202+E202+G202</f>
        <v>15.4231908868452</v>
      </c>
      <c r="I202" s="23" t="n">
        <f aca="false">B202+D202+F202+G202</f>
        <v>16.0457986868507</v>
      </c>
      <c r="J202" s="23" t="n">
        <f aca="false">MAX(H202,I202)</f>
        <v>16.0457986868507</v>
      </c>
      <c r="K202" s="24" t="n">
        <f aca="false">IF(H202&gt;=I202,1,0)</f>
        <v>0</v>
      </c>
    </row>
    <row r="203" customFormat="false" ht="15" hidden="false" customHeight="false" outlineLevel="0" collapsed="false">
      <c r="A203" s="5" t="n">
        <v>184</v>
      </c>
      <c r="B203" s="23" t="n">
        <f aca="true">BETAINV(RAND(),T1_PERT!$F$5,T1_PERT!$G$5,T1_PERT!$C$5,T1_PERT!$E$5)</f>
        <v>3.51280949006348</v>
      </c>
      <c r="C203" s="23" t="n">
        <f aca="true">BETAINV(RAND(),T1_PERT!$F$6,T1_PERT!$G$6,T1_PERT!$C$6,T1_PERT!$E$6)</f>
        <v>5.7301460347271</v>
      </c>
      <c r="D203" s="23" t="n">
        <f aca="true">BETAINV(RAND(),T1_PERT!$F$7,T1_PERT!$G$7,T1_PERT!$C$7,T1_PERT!$E$7)</f>
        <v>7.154903380502</v>
      </c>
      <c r="E203" s="23" t="n">
        <f aca="true">BETAINV(RAND(),T1_PERT!$F$8,T1_PERT!$G$8,T1_PERT!$C$8,T1_PERT!$E$8)</f>
        <v>4.28849821839439</v>
      </c>
      <c r="F203" s="23" t="n">
        <f aca="true">BETAINV(RAND(),T1_PERT!$F$9,T1_PERT!$G$9,T1_PERT!$C$9,T1_PERT!$E$9)</f>
        <v>4.27639166606423</v>
      </c>
      <c r="G203" s="23" t="n">
        <f aca="true">BETAINV(RAND(),T1_PERT!$F$10,T1_PERT!$G$10,T1_PERT!$C$10,T1_PERT!$E$10)</f>
        <v>2.41312490331108</v>
      </c>
      <c r="H203" s="23" t="n">
        <f aca="false">B203+C203+E203+G203</f>
        <v>15.9445786464961</v>
      </c>
      <c r="I203" s="23" t="n">
        <f aca="false">B203+D203+F203+G203</f>
        <v>17.3572294399408</v>
      </c>
      <c r="J203" s="23" t="n">
        <f aca="false">MAX(H203,I203)</f>
        <v>17.3572294399408</v>
      </c>
      <c r="K203" s="24" t="n">
        <f aca="false">IF(H203&gt;=I203,1,0)</f>
        <v>0</v>
      </c>
    </row>
    <row r="204" customFormat="false" ht="15" hidden="false" customHeight="false" outlineLevel="0" collapsed="false">
      <c r="A204" s="5" t="n">
        <v>185</v>
      </c>
      <c r="B204" s="23" t="n">
        <f aca="true">BETAINV(RAND(),T1_PERT!$F$5,T1_PERT!$G$5,T1_PERT!$C$5,T1_PERT!$E$5)</f>
        <v>4.26576919660971</v>
      </c>
      <c r="C204" s="23" t="n">
        <f aca="true">BETAINV(RAND(),T1_PERT!$F$6,T1_PERT!$G$6,T1_PERT!$C$6,T1_PERT!$E$6)</f>
        <v>4.09771017463646</v>
      </c>
      <c r="D204" s="23" t="n">
        <f aca="true">BETAINV(RAND(),T1_PERT!$F$7,T1_PERT!$G$7,T1_PERT!$C$7,T1_PERT!$E$7)</f>
        <v>6.11890721615053</v>
      </c>
      <c r="E204" s="23" t="n">
        <f aca="true">BETAINV(RAND(),T1_PERT!$F$8,T1_PERT!$G$8,T1_PERT!$C$8,T1_PERT!$E$8)</f>
        <v>4.56216092031644</v>
      </c>
      <c r="F204" s="23" t="n">
        <f aca="true">BETAINV(RAND(),T1_PERT!$F$9,T1_PERT!$G$9,T1_PERT!$C$9,T1_PERT!$E$9)</f>
        <v>5.5591141691809</v>
      </c>
      <c r="G204" s="23" t="n">
        <f aca="true">BETAINV(RAND(),T1_PERT!$F$10,T1_PERT!$G$10,T1_PERT!$C$10,T1_PERT!$E$10)</f>
        <v>1.90729404601632</v>
      </c>
      <c r="H204" s="23" t="n">
        <f aca="false">B204+C204+E204+G204</f>
        <v>14.8329343375789</v>
      </c>
      <c r="I204" s="23" t="n">
        <f aca="false">B204+D204+F204+G204</f>
        <v>17.8510846279575</v>
      </c>
      <c r="J204" s="23" t="n">
        <f aca="false">MAX(H204,I204)</f>
        <v>17.8510846279575</v>
      </c>
      <c r="K204" s="24" t="n">
        <f aca="false">IF(H204&gt;=I204,1,0)</f>
        <v>0</v>
      </c>
    </row>
    <row r="205" customFormat="false" ht="15" hidden="false" customHeight="false" outlineLevel="0" collapsed="false">
      <c r="A205" s="5" t="n">
        <v>186</v>
      </c>
      <c r="B205" s="23" t="n">
        <f aca="true">BETAINV(RAND(),T1_PERT!$F$5,T1_PERT!$G$5,T1_PERT!$C$5,T1_PERT!$E$5)</f>
        <v>3.97512249953874</v>
      </c>
      <c r="C205" s="23" t="n">
        <f aca="true">BETAINV(RAND(),T1_PERT!$F$6,T1_PERT!$G$6,T1_PERT!$C$6,T1_PERT!$E$6)</f>
        <v>5.07209806592616</v>
      </c>
      <c r="D205" s="23" t="n">
        <f aca="true">BETAINV(RAND(),T1_PERT!$F$7,T1_PERT!$G$7,T1_PERT!$C$7,T1_PERT!$E$7)</f>
        <v>4.27646224963728</v>
      </c>
      <c r="E205" s="23" t="n">
        <f aca="true">BETAINV(RAND(),T1_PERT!$F$8,T1_PERT!$G$8,T1_PERT!$C$8,T1_PERT!$E$8)</f>
        <v>4.71422406328178</v>
      </c>
      <c r="F205" s="23" t="n">
        <f aca="true">BETAINV(RAND(),T1_PERT!$F$9,T1_PERT!$G$9,T1_PERT!$C$9,T1_PERT!$E$9)</f>
        <v>4.69253312109783</v>
      </c>
      <c r="G205" s="23" t="n">
        <f aca="true">BETAINV(RAND(),T1_PERT!$F$10,T1_PERT!$G$10,T1_PERT!$C$10,T1_PERT!$E$10)</f>
        <v>2.02758156480585</v>
      </c>
      <c r="H205" s="23" t="n">
        <f aca="false">B205+C205+E205+G205</f>
        <v>15.7890261935525</v>
      </c>
      <c r="I205" s="23" t="n">
        <f aca="false">B205+D205+F205+G205</f>
        <v>14.9716994350797</v>
      </c>
      <c r="J205" s="23" t="n">
        <f aca="false">MAX(H205,I205)</f>
        <v>15.7890261935525</v>
      </c>
      <c r="K205" s="24" t="n">
        <f aca="false">IF(H205&gt;=I205,1,0)</f>
        <v>1</v>
      </c>
    </row>
    <row r="206" customFormat="false" ht="15" hidden="false" customHeight="false" outlineLevel="0" collapsed="false">
      <c r="A206" s="5" t="n">
        <v>187</v>
      </c>
      <c r="B206" s="23" t="n">
        <f aca="true">BETAINV(RAND(),T1_PERT!$F$5,T1_PERT!$G$5,T1_PERT!$C$5,T1_PERT!$E$5)</f>
        <v>3.57712400291765</v>
      </c>
      <c r="C206" s="23" t="n">
        <f aca="true">BETAINV(RAND(),T1_PERT!$F$6,T1_PERT!$G$6,T1_PERT!$C$6,T1_PERT!$E$6)</f>
        <v>5.81025799700217</v>
      </c>
      <c r="D206" s="23" t="n">
        <f aca="true">BETAINV(RAND(),T1_PERT!$F$7,T1_PERT!$G$7,T1_PERT!$C$7,T1_PERT!$E$7)</f>
        <v>6.22330337732268</v>
      </c>
      <c r="E206" s="23" t="n">
        <f aca="true">BETAINV(RAND(),T1_PERT!$F$8,T1_PERT!$G$8,T1_PERT!$C$8,T1_PERT!$E$8)</f>
        <v>5.73438323618003</v>
      </c>
      <c r="F206" s="23" t="n">
        <f aca="true">BETAINV(RAND(),T1_PERT!$F$9,T1_PERT!$G$9,T1_PERT!$C$9,T1_PERT!$E$9)</f>
        <v>4.69048803241034</v>
      </c>
      <c r="G206" s="23" t="n">
        <f aca="true">BETAINV(RAND(),T1_PERT!$F$10,T1_PERT!$G$10,T1_PERT!$C$10,T1_PERT!$E$10)</f>
        <v>2.27752151135531</v>
      </c>
      <c r="H206" s="23" t="n">
        <f aca="false">B206+C206+E206+G206</f>
        <v>17.3992867474552</v>
      </c>
      <c r="I206" s="23" t="n">
        <f aca="false">B206+D206+F206+G206</f>
        <v>16.768436924006</v>
      </c>
      <c r="J206" s="23" t="n">
        <f aca="false">MAX(H206,I206)</f>
        <v>17.3992867474552</v>
      </c>
      <c r="K206" s="24" t="n">
        <f aca="false">IF(H206&gt;=I206,1,0)</f>
        <v>1</v>
      </c>
    </row>
    <row r="207" customFormat="false" ht="15" hidden="false" customHeight="false" outlineLevel="0" collapsed="false">
      <c r="A207" s="5" t="n">
        <v>188</v>
      </c>
      <c r="B207" s="23" t="n">
        <f aca="true">BETAINV(RAND(),T1_PERT!$F$5,T1_PERT!$G$5,T1_PERT!$C$5,T1_PERT!$E$5)</f>
        <v>4.43225090359313</v>
      </c>
      <c r="C207" s="23" t="n">
        <f aca="true">BETAINV(RAND(),T1_PERT!$F$6,T1_PERT!$G$6,T1_PERT!$C$6,T1_PERT!$E$6)</f>
        <v>5.71236986106263</v>
      </c>
      <c r="D207" s="23" t="n">
        <f aca="true">BETAINV(RAND(),T1_PERT!$F$7,T1_PERT!$G$7,T1_PERT!$C$7,T1_PERT!$E$7)</f>
        <v>5.13427790444864</v>
      </c>
      <c r="E207" s="23" t="n">
        <f aca="true">BETAINV(RAND(),T1_PERT!$F$8,T1_PERT!$G$8,T1_PERT!$C$8,T1_PERT!$E$8)</f>
        <v>5.57184474083176</v>
      </c>
      <c r="F207" s="23" t="n">
        <f aca="true">BETAINV(RAND(),T1_PERT!$F$9,T1_PERT!$G$9,T1_PERT!$C$9,T1_PERT!$E$9)</f>
        <v>4.30574152993959</v>
      </c>
      <c r="G207" s="23" t="n">
        <f aca="true">BETAINV(RAND(),T1_PERT!$F$10,T1_PERT!$G$10,T1_PERT!$C$10,T1_PERT!$E$10)</f>
        <v>1.8584648819465</v>
      </c>
      <c r="H207" s="23" t="n">
        <f aca="false">B207+C207+E207+G207</f>
        <v>17.574930387434</v>
      </c>
      <c r="I207" s="23" t="n">
        <f aca="false">B207+D207+F207+G207</f>
        <v>15.7307352199279</v>
      </c>
      <c r="J207" s="23" t="n">
        <f aca="false">MAX(H207,I207)</f>
        <v>17.574930387434</v>
      </c>
      <c r="K207" s="24" t="n">
        <f aca="false">IF(H207&gt;=I207,1,0)</f>
        <v>1</v>
      </c>
    </row>
    <row r="208" customFormat="false" ht="15" hidden="false" customHeight="false" outlineLevel="0" collapsed="false">
      <c r="A208" s="5" t="n">
        <v>189</v>
      </c>
      <c r="B208" s="23" t="n">
        <f aca="true">BETAINV(RAND(),T1_PERT!$F$5,T1_PERT!$G$5,T1_PERT!$C$5,T1_PERT!$E$5)</f>
        <v>5.16872434963616</v>
      </c>
      <c r="C208" s="23" t="n">
        <f aca="true">BETAINV(RAND(),T1_PERT!$F$6,T1_PERT!$G$6,T1_PERT!$C$6,T1_PERT!$E$6)</f>
        <v>4.55871330627603</v>
      </c>
      <c r="D208" s="23" t="n">
        <f aca="true">BETAINV(RAND(),T1_PERT!$F$7,T1_PERT!$G$7,T1_PERT!$C$7,T1_PERT!$E$7)</f>
        <v>6.6057096581707</v>
      </c>
      <c r="E208" s="23" t="n">
        <f aca="true">BETAINV(RAND(),T1_PERT!$F$8,T1_PERT!$G$8,T1_PERT!$C$8,T1_PERT!$E$8)</f>
        <v>5.64439983563941</v>
      </c>
      <c r="F208" s="23" t="n">
        <f aca="true">BETAINV(RAND(),T1_PERT!$F$9,T1_PERT!$G$9,T1_PERT!$C$9,T1_PERT!$E$9)</f>
        <v>4.66700359288508</v>
      </c>
      <c r="G208" s="23" t="n">
        <f aca="true">BETAINV(RAND(),T1_PERT!$F$10,T1_PERT!$G$10,T1_PERT!$C$10,T1_PERT!$E$10)</f>
        <v>2.11754460566536</v>
      </c>
      <c r="H208" s="23" t="n">
        <f aca="false">B208+C208+E208+G208</f>
        <v>17.489382097217</v>
      </c>
      <c r="I208" s="23" t="n">
        <f aca="false">B208+D208+F208+G208</f>
        <v>18.5589822063573</v>
      </c>
      <c r="J208" s="23" t="n">
        <f aca="false">MAX(H208,I208)</f>
        <v>18.5589822063573</v>
      </c>
      <c r="K208" s="24" t="n">
        <f aca="false">IF(H208&gt;=I208,1,0)</f>
        <v>0</v>
      </c>
    </row>
    <row r="209" customFormat="false" ht="15" hidden="false" customHeight="false" outlineLevel="0" collapsed="false">
      <c r="A209" s="5" t="n">
        <v>190</v>
      </c>
      <c r="B209" s="23" t="n">
        <f aca="true">BETAINV(RAND(),T1_PERT!$F$5,T1_PERT!$G$5,T1_PERT!$C$5,T1_PERT!$E$5)</f>
        <v>5.29455530409504</v>
      </c>
      <c r="C209" s="23" t="n">
        <f aca="true">BETAINV(RAND(),T1_PERT!$F$6,T1_PERT!$G$6,T1_PERT!$C$6,T1_PERT!$E$6)</f>
        <v>5.11518288244284</v>
      </c>
      <c r="D209" s="23" t="n">
        <f aca="true">BETAINV(RAND(),T1_PERT!$F$7,T1_PERT!$G$7,T1_PERT!$C$7,T1_PERT!$E$7)</f>
        <v>7.3177078874902</v>
      </c>
      <c r="E209" s="23" t="n">
        <f aca="true">BETAINV(RAND(),T1_PERT!$F$8,T1_PERT!$G$8,T1_PERT!$C$8,T1_PERT!$E$8)</f>
        <v>4.52785877390427</v>
      </c>
      <c r="F209" s="23" t="n">
        <f aca="true">BETAINV(RAND(),T1_PERT!$F$9,T1_PERT!$G$9,T1_PERT!$C$9,T1_PERT!$E$9)</f>
        <v>4.62013738744907</v>
      </c>
      <c r="G209" s="23" t="n">
        <f aca="true">BETAINV(RAND(),T1_PERT!$F$10,T1_PERT!$G$10,T1_PERT!$C$10,T1_PERT!$E$10)</f>
        <v>2.2405370721041</v>
      </c>
      <c r="H209" s="23" t="n">
        <f aca="false">B209+C209+E209+G209</f>
        <v>17.1781340325463</v>
      </c>
      <c r="I209" s="23" t="n">
        <f aca="false">B209+D209+F209+G209</f>
        <v>19.4729376511384</v>
      </c>
      <c r="J209" s="23" t="n">
        <f aca="false">MAX(H209,I209)</f>
        <v>19.4729376511384</v>
      </c>
      <c r="K209" s="24" t="n">
        <f aca="false">IF(H209&gt;=I209,1,0)</f>
        <v>0</v>
      </c>
    </row>
    <row r="210" customFormat="false" ht="15" hidden="false" customHeight="false" outlineLevel="0" collapsed="false">
      <c r="A210" s="5" t="n">
        <v>191</v>
      </c>
      <c r="B210" s="23" t="n">
        <f aca="true">BETAINV(RAND(),T1_PERT!$F$5,T1_PERT!$G$5,T1_PERT!$C$5,T1_PERT!$E$5)</f>
        <v>3.31105070092168</v>
      </c>
      <c r="C210" s="23" t="n">
        <f aca="true">BETAINV(RAND(),T1_PERT!$F$6,T1_PERT!$G$6,T1_PERT!$C$6,T1_PERT!$E$6)</f>
        <v>3.81576700129518</v>
      </c>
      <c r="D210" s="23" t="n">
        <f aca="true">BETAINV(RAND(),T1_PERT!$F$7,T1_PERT!$G$7,T1_PERT!$C$7,T1_PERT!$E$7)</f>
        <v>2.67909129239785</v>
      </c>
      <c r="E210" s="23" t="n">
        <f aca="true">BETAINV(RAND(),T1_PERT!$F$8,T1_PERT!$G$8,T1_PERT!$C$8,T1_PERT!$E$8)</f>
        <v>4.64516475803448</v>
      </c>
      <c r="F210" s="23" t="n">
        <f aca="true">BETAINV(RAND(),T1_PERT!$F$9,T1_PERT!$G$9,T1_PERT!$C$9,T1_PERT!$E$9)</f>
        <v>3.03677333059103</v>
      </c>
      <c r="G210" s="23" t="n">
        <f aca="true">BETAINV(RAND(),T1_PERT!$F$10,T1_PERT!$G$10,T1_PERT!$C$10,T1_PERT!$E$10)</f>
        <v>2.44165440734959</v>
      </c>
      <c r="H210" s="23" t="n">
        <f aca="false">B210+C210+E210+G210</f>
        <v>14.2136368676009</v>
      </c>
      <c r="I210" s="23" t="n">
        <f aca="false">B210+D210+F210+G210</f>
        <v>11.4685697312602</v>
      </c>
      <c r="J210" s="23" t="n">
        <f aca="false">MAX(H210,I210)</f>
        <v>14.2136368676009</v>
      </c>
      <c r="K210" s="24" t="n">
        <f aca="false">IF(H210&gt;=I210,1,0)</f>
        <v>1</v>
      </c>
    </row>
    <row r="211" customFormat="false" ht="15" hidden="false" customHeight="false" outlineLevel="0" collapsed="false">
      <c r="A211" s="5" t="n">
        <v>192</v>
      </c>
      <c r="B211" s="23" t="n">
        <f aca="true">BETAINV(RAND(),T1_PERT!$F$5,T1_PERT!$G$5,T1_PERT!$C$5,T1_PERT!$E$5)</f>
        <v>3.87419891644339</v>
      </c>
      <c r="C211" s="23" t="n">
        <f aca="true">BETAINV(RAND(),T1_PERT!$F$6,T1_PERT!$G$6,T1_PERT!$C$6,T1_PERT!$E$6)</f>
        <v>8.24979997156243</v>
      </c>
      <c r="D211" s="23" t="n">
        <f aca="true">BETAINV(RAND(),T1_PERT!$F$7,T1_PERT!$G$7,T1_PERT!$C$7,T1_PERT!$E$7)</f>
        <v>7.19027998772177</v>
      </c>
      <c r="E211" s="23" t="n">
        <f aca="true">BETAINV(RAND(),T1_PERT!$F$8,T1_PERT!$G$8,T1_PERT!$C$8,T1_PERT!$E$8)</f>
        <v>5.03100922865149</v>
      </c>
      <c r="F211" s="23" t="n">
        <f aca="true">BETAINV(RAND(),T1_PERT!$F$9,T1_PERT!$G$9,T1_PERT!$C$9,T1_PERT!$E$9)</f>
        <v>4.55364354982953</v>
      </c>
      <c r="G211" s="23" t="n">
        <f aca="true">BETAINV(RAND(),T1_PERT!$F$10,T1_PERT!$G$10,T1_PERT!$C$10,T1_PERT!$E$10)</f>
        <v>1.7786460529833</v>
      </c>
      <c r="H211" s="23" t="n">
        <f aca="false">B211+C211+E211+G211</f>
        <v>18.9336541696406</v>
      </c>
      <c r="I211" s="23" t="n">
        <f aca="false">B211+D211+F211+G211</f>
        <v>17.396768506978</v>
      </c>
      <c r="J211" s="23" t="n">
        <f aca="false">MAX(H211,I211)</f>
        <v>18.9336541696406</v>
      </c>
      <c r="K211" s="24" t="n">
        <f aca="false">IF(H211&gt;=I211,1,0)</f>
        <v>1</v>
      </c>
    </row>
    <row r="212" customFormat="false" ht="15" hidden="false" customHeight="false" outlineLevel="0" collapsed="false">
      <c r="A212" s="5" t="n">
        <v>193</v>
      </c>
      <c r="B212" s="23" t="n">
        <f aca="true">BETAINV(RAND(),T1_PERT!$F$5,T1_PERT!$G$5,T1_PERT!$C$5,T1_PERT!$E$5)</f>
        <v>4.21980311163324</v>
      </c>
      <c r="C212" s="23" t="n">
        <f aca="true">BETAINV(RAND(),T1_PERT!$F$6,T1_PERT!$G$6,T1_PERT!$C$6,T1_PERT!$E$6)</f>
        <v>5.83655084137027</v>
      </c>
      <c r="D212" s="23" t="n">
        <f aca="true">BETAINV(RAND(),T1_PERT!$F$7,T1_PERT!$G$7,T1_PERT!$C$7,T1_PERT!$E$7)</f>
        <v>5.27265053839066</v>
      </c>
      <c r="E212" s="23" t="n">
        <f aca="true">BETAINV(RAND(),T1_PERT!$F$8,T1_PERT!$G$8,T1_PERT!$C$8,T1_PERT!$E$8)</f>
        <v>4.88759022961494</v>
      </c>
      <c r="F212" s="23" t="n">
        <f aca="true">BETAINV(RAND(),T1_PERT!$F$9,T1_PERT!$G$9,T1_PERT!$C$9,T1_PERT!$E$9)</f>
        <v>4.25801493157549</v>
      </c>
      <c r="G212" s="23" t="n">
        <f aca="true">BETAINV(RAND(),T1_PERT!$F$10,T1_PERT!$G$10,T1_PERT!$C$10,T1_PERT!$E$10)</f>
        <v>1.67608579442327</v>
      </c>
      <c r="H212" s="23" t="n">
        <f aca="false">B212+C212+E212+G212</f>
        <v>16.6200299770417</v>
      </c>
      <c r="I212" s="23" t="n">
        <f aca="false">B212+D212+F212+G212</f>
        <v>15.4265543760227</v>
      </c>
      <c r="J212" s="23" t="n">
        <f aca="false">MAX(H212,I212)</f>
        <v>16.6200299770417</v>
      </c>
      <c r="K212" s="24" t="n">
        <f aca="false">IF(H212&gt;=I212,1,0)</f>
        <v>1</v>
      </c>
    </row>
    <row r="213" customFormat="false" ht="15" hidden="false" customHeight="false" outlineLevel="0" collapsed="false">
      <c r="A213" s="5" t="n">
        <v>194</v>
      </c>
      <c r="B213" s="23" t="n">
        <f aca="true">BETAINV(RAND(),T1_PERT!$F$5,T1_PERT!$G$5,T1_PERT!$C$5,T1_PERT!$E$5)</f>
        <v>3.69080096735069</v>
      </c>
      <c r="C213" s="23" t="n">
        <f aca="true">BETAINV(RAND(),T1_PERT!$F$6,T1_PERT!$G$6,T1_PERT!$C$6,T1_PERT!$E$6)</f>
        <v>5.3025543138553</v>
      </c>
      <c r="D213" s="23" t="n">
        <f aca="true">BETAINV(RAND(),T1_PERT!$F$7,T1_PERT!$G$7,T1_PERT!$C$7,T1_PERT!$E$7)</f>
        <v>6.21097059664916</v>
      </c>
      <c r="E213" s="23" t="n">
        <f aca="true">BETAINV(RAND(),T1_PERT!$F$8,T1_PERT!$G$8,T1_PERT!$C$8,T1_PERT!$E$8)</f>
        <v>4.46762032648835</v>
      </c>
      <c r="F213" s="23" t="n">
        <f aca="true">BETAINV(RAND(),T1_PERT!$F$9,T1_PERT!$G$9,T1_PERT!$C$9,T1_PERT!$E$9)</f>
        <v>5.18006845000428</v>
      </c>
      <c r="G213" s="23" t="n">
        <f aca="true">BETAINV(RAND(),T1_PERT!$F$10,T1_PERT!$G$10,T1_PERT!$C$10,T1_PERT!$E$10)</f>
        <v>1.92763301132144</v>
      </c>
      <c r="H213" s="23" t="n">
        <f aca="false">B213+C213+E213+G213</f>
        <v>15.3886086190158</v>
      </c>
      <c r="I213" s="23" t="n">
        <f aca="false">B213+D213+F213+G213</f>
        <v>17.0094730253256</v>
      </c>
      <c r="J213" s="23" t="n">
        <f aca="false">MAX(H213,I213)</f>
        <v>17.0094730253256</v>
      </c>
      <c r="K213" s="24" t="n">
        <f aca="false">IF(H213&gt;=I213,1,0)</f>
        <v>0</v>
      </c>
    </row>
    <row r="214" customFormat="false" ht="15" hidden="false" customHeight="false" outlineLevel="0" collapsed="false">
      <c r="A214" s="5" t="n">
        <v>195</v>
      </c>
      <c r="B214" s="23" t="n">
        <f aca="true">BETAINV(RAND(),T1_PERT!$F$5,T1_PERT!$G$5,T1_PERT!$C$5,T1_PERT!$E$5)</f>
        <v>2.61104163475067</v>
      </c>
      <c r="C214" s="23" t="n">
        <f aca="true">BETAINV(RAND(),T1_PERT!$F$6,T1_PERT!$G$6,T1_PERT!$C$6,T1_PERT!$E$6)</f>
        <v>6.22622353807304</v>
      </c>
      <c r="D214" s="23" t="n">
        <f aca="true">BETAINV(RAND(),T1_PERT!$F$7,T1_PERT!$G$7,T1_PERT!$C$7,T1_PERT!$E$7)</f>
        <v>7.34146110019984</v>
      </c>
      <c r="E214" s="23" t="n">
        <f aca="true">BETAINV(RAND(),T1_PERT!$F$8,T1_PERT!$G$8,T1_PERT!$C$8,T1_PERT!$E$8)</f>
        <v>5.0602458864498</v>
      </c>
      <c r="F214" s="23" t="n">
        <f aca="true">BETAINV(RAND(),T1_PERT!$F$9,T1_PERT!$G$9,T1_PERT!$C$9,T1_PERT!$E$9)</f>
        <v>5.5689528559155</v>
      </c>
      <c r="G214" s="23" t="n">
        <f aca="true">BETAINV(RAND(),T1_PERT!$F$10,T1_PERT!$G$10,T1_PERT!$C$10,T1_PERT!$E$10)</f>
        <v>1.97597150427408</v>
      </c>
      <c r="H214" s="23" t="n">
        <f aca="false">B214+C214+E214+G214</f>
        <v>15.8734825635476</v>
      </c>
      <c r="I214" s="23" t="n">
        <f aca="false">B214+D214+F214+G214</f>
        <v>17.4974270951401</v>
      </c>
      <c r="J214" s="23" t="n">
        <f aca="false">MAX(H214,I214)</f>
        <v>17.4974270951401</v>
      </c>
      <c r="K214" s="24" t="n">
        <f aca="false">IF(H214&gt;=I214,1,0)</f>
        <v>0</v>
      </c>
    </row>
    <row r="215" customFormat="false" ht="15" hidden="false" customHeight="false" outlineLevel="0" collapsed="false">
      <c r="A215" s="5" t="n">
        <v>196</v>
      </c>
      <c r="B215" s="23" t="n">
        <f aca="true">BETAINV(RAND(),T1_PERT!$F$5,T1_PERT!$G$5,T1_PERT!$C$5,T1_PERT!$E$5)</f>
        <v>3.1896871552531</v>
      </c>
      <c r="C215" s="23" t="n">
        <f aca="true">BETAINV(RAND(),T1_PERT!$F$6,T1_PERT!$G$6,T1_PERT!$C$6,T1_PERT!$E$6)</f>
        <v>5.07337986079249</v>
      </c>
      <c r="D215" s="23" t="n">
        <f aca="true">BETAINV(RAND(),T1_PERT!$F$7,T1_PERT!$G$7,T1_PERT!$C$7,T1_PERT!$E$7)</f>
        <v>5.34393788863508</v>
      </c>
      <c r="E215" s="23" t="n">
        <f aca="true">BETAINV(RAND(),T1_PERT!$F$8,T1_PERT!$G$8,T1_PERT!$C$8,T1_PERT!$E$8)</f>
        <v>6.04697439281303</v>
      </c>
      <c r="F215" s="23" t="n">
        <f aca="true">BETAINV(RAND(),T1_PERT!$F$9,T1_PERT!$G$9,T1_PERT!$C$9,T1_PERT!$E$9)</f>
        <v>3.36373231253347</v>
      </c>
      <c r="G215" s="23" t="n">
        <f aca="true">BETAINV(RAND(),T1_PERT!$F$10,T1_PERT!$G$10,T1_PERT!$C$10,T1_PERT!$E$10)</f>
        <v>1.53694531511058</v>
      </c>
      <c r="H215" s="23" t="n">
        <f aca="false">B215+C215+E215+G215</f>
        <v>15.8469867239692</v>
      </c>
      <c r="I215" s="23" t="n">
        <f aca="false">B215+D215+F215+G215</f>
        <v>13.4343026715322</v>
      </c>
      <c r="J215" s="23" t="n">
        <f aca="false">MAX(H215,I215)</f>
        <v>15.8469867239692</v>
      </c>
      <c r="K215" s="24" t="n">
        <f aca="false">IF(H215&gt;=I215,1,0)</f>
        <v>1</v>
      </c>
    </row>
    <row r="216" customFormat="false" ht="15" hidden="false" customHeight="false" outlineLevel="0" collapsed="false">
      <c r="A216" s="5" t="n">
        <v>197</v>
      </c>
      <c r="B216" s="23" t="n">
        <f aca="true">BETAINV(RAND(),T1_PERT!$F$5,T1_PERT!$G$5,T1_PERT!$C$5,T1_PERT!$E$5)</f>
        <v>4.90002188411323</v>
      </c>
      <c r="C216" s="23" t="n">
        <f aca="true">BETAINV(RAND(),T1_PERT!$F$6,T1_PERT!$G$6,T1_PERT!$C$6,T1_PERT!$E$6)</f>
        <v>3.80614964579389</v>
      </c>
      <c r="D216" s="23" t="n">
        <f aca="true">BETAINV(RAND(),T1_PERT!$F$7,T1_PERT!$G$7,T1_PERT!$C$7,T1_PERT!$E$7)</f>
        <v>5.07991485582763</v>
      </c>
      <c r="E216" s="23" t="n">
        <f aca="true">BETAINV(RAND(),T1_PERT!$F$8,T1_PERT!$G$8,T1_PERT!$C$8,T1_PERT!$E$8)</f>
        <v>4.47407457214643</v>
      </c>
      <c r="F216" s="23" t="n">
        <f aca="true">BETAINV(RAND(),T1_PERT!$F$9,T1_PERT!$G$9,T1_PERT!$C$9,T1_PERT!$E$9)</f>
        <v>3.48526030555874</v>
      </c>
      <c r="G216" s="23" t="n">
        <f aca="true">BETAINV(RAND(),T1_PERT!$F$10,T1_PERT!$G$10,T1_PERT!$C$10,T1_PERT!$E$10)</f>
        <v>1.84906481078784</v>
      </c>
      <c r="H216" s="23" t="n">
        <f aca="false">B216+C216+E216+G216</f>
        <v>15.0293109128414</v>
      </c>
      <c r="I216" s="23" t="n">
        <f aca="false">B216+D216+F216+G216</f>
        <v>15.3142618562874</v>
      </c>
      <c r="J216" s="23" t="n">
        <f aca="false">MAX(H216,I216)</f>
        <v>15.3142618562874</v>
      </c>
      <c r="K216" s="24" t="n">
        <f aca="false">IF(H216&gt;=I216,1,0)</f>
        <v>0</v>
      </c>
    </row>
    <row r="217" customFormat="false" ht="15" hidden="false" customHeight="false" outlineLevel="0" collapsed="false">
      <c r="A217" s="5" t="n">
        <v>198</v>
      </c>
      <c r="B217" s="23" t="n">
        <f aca="true">BETAINV(RAND(),T1_PERT!$F$5,T1_PERT!$G$5,T1_PERT!$C$5,T1_PERT!$E$5)</f>
        <v>4.30319049268545</v>
      </c>
      <c r="C217" s="23" t="n">
        <f aca="true">BETAINV(RAND(),T1_PERT!$F$6,T1_PERT!$G$6,T1_PERT!$C$6,T1_PERT!$E$6)</f>
        <v>5.20452952570391</v>
      </c>
      <c r="D217" s="23" t="n">
        <f aca="true">BETAINV(RAND(),T1_PERT!$F$7,T1_PERT!$G$7,T1_PERT!$C$7,T1_PERT!$E$7)</f>
        <v>7.07411383925233</v>
      </c>
      <c r="E217" s="23" t="n">
        <f aca="true">BETAINV(RAND(),T1_PERT!$F$8,T1_PERT!$G$8,T1_PERT!$C$8,T1_PERT!$E$8)</f>
        <v>6.21726728486556</v>
      </c>
      <c r="F217" s="23" t="n">
        <f aca="true">BETAINV(RAND(),T1_PERT!$F$9,T1_PERT!$G$9,T1_PERT!$C$9,T1_PERT!$E$9)</f>
        <v>3.16087180326057</v>
      </c>
      <c r="G217" s="23" t="n">
        <f aca="true">BETAINV(RAND(),T1_PERT!$F$10,T1_PERT!$G$10,T1_PERT!$C$10,T1_PERT!$E$10)</f>
        <v>1.42667976611867</v>
      </c>
      <c r="H217" s="23" t="n">
        <f aca="false">B217+C217+E217+G217</f>
        <v>17.1516670693736</v>
      </c>
      <c r="I217" s="23" t="n">
        <f aca="false">B217+D217+F217+G217</f>
        <v>15.964855901317</v>
      </c>
      <c r="J217" s="23" t="n">
        <f aca="false">MAX(H217,I217)</f>
        <v>17.1516670693736</v>
      </c>
      <c r="K217" s="24" t="n">
        <f aca="false">IF(H217&gt;=I217,1,0)</f>
        <v>1</v>
      </c>
    </row>
    <row r="218" customFormat="false" ht="15" hidden="false" customHeight="false" outlineLevel="0" collapsed="false">
      <c r="A218" s="5" t="n">
        <v>199</v>
      </c>
      <c r="B218" s="23" t="n">
        <f aca="true">BETAINV(RAND(),T1_PERT!$F$5,T1_PERT!$G$5,T1_PERT!$C$5,T1_PERT!$E$5)</f>
        <v>3.38664270780163</v>
      </c>
      <c r="C218" s="23" t="n">
        <f aca="true">BETAINV(RAND(),T1_PERT!$F$6,T1_PERT!$G$6,T1_PERT!$C$6,T1_PERT!$E$6)</f>
        <v>6.79050235130815</v>
      </c>
      <c r="D218" s="23" t="n">
        <f aca="true">BETAINV(RAND(),T1_PERT!$F$7,T1_PERT!$G$7,T1_PERT!$C$7,T1_PERT!$E$7)</f>
        <v>4.25758550697522</v>
      </c>
      <c r="E218" s="23" t="n">
        <f aca="true">BETAINV(RAND(),T1_PERT!$F$8,T1_PERT!$G$8,T1_PERT!$C$8,T1_PERT!$E$8)</f>
        <v>5.91835409325135</v>
      </c>
      <c r="F218" s="23" t="n">
        <f aca="true">BETAINV(RAND(),T1_PERT!$F$9,T1_PERT!$G$9,T1_PERT!$C$9,T1_PERT!$E$9)</f>
        <v>3.52700170703486</v>
      </c>
      <c r="G218" s="23" t="n">
        <f aca="true">BETAINV(RAND(),T1_PERT!$F$10,T1_PERT!$G$10,T1_PERT!$C$10,T1_PERT!$E$10)</f>
        <v>1.44919687497389</v>
      </c>
      <c r="H218" s="23" t="n">
        <f aca="false">B218+C218+E218+G218</f>
        <v>17.544696027335</v>
      </c>
      <c r="I218" s="23" t="n">
        <f aca="false">B218+D218+F218+G218</f>
        <v>12.6204267967856</v>
      </c>
      <c r="J218" s="23" t="n">
        <f aca="false">MAX(H218,I218)</f>
        <v>17.544696027335</v>
      </c>
      <c r="K218" s="24" t="n">
        <f aca="false">IF(H218&gt;=I218,1,0)</f>
        <v>1</v>
      </c>
    </row>
    <row r="219" customFormat="false" ht="15" hidden="false" customHeight="false" outlineLevel="0" collapsed="false">
      <c r="A219" s="5" t="n">
        <v>200</v>
      </c>
      <c r="B219" s="23" t="n">
        <f aca="true">BETAINV(RAND(),T1_PERT!$F$5,T1_PERT!$G$5,T1_PERT!$C$5,T1_PERT!$E$5)</f>
        <v>3.7228749499612</v>
      </c>
      <c r="C219" s="23" t="n">
        <f aca="true">BETAINV(RAND(),T1_PERT!$F$6,T1_PERT!$G$6,T1_PERT!$C$6,T1_PERT!$E$6)</f>
        <v>5.83226826390102</v>
      </c>
      <c r="D219" s="23" t="n">
        <f aca="true">BETAINV(RAND(),T1_PERT!$F$7,T1_PERT!$G$7,T1_PERT!$C$7,T1_PERT!$E$7)</f>
        <v>5.39096603848788</v>
      </c>
      <c r="E219" s="23" t="n">
        <f aca="true">BETAINV(RAND(),T1_PERT!$F$8,T1_PERT!$G$8,T1_PERT!$C$8,T1_PERT!$E$8)</f>
        <v>5.11675783061113</v>
      </c>
      <c r="F219" s="23" t="n">
        <f aca="true">BETAINV(RAND(),T1_PERT!$F$9,T1_PERT!$G$9,T1_PERT!$C$9,T1_PERT!$E$9)</f>
        <v>3.37844683855021</v>
      </c>
      <c r="G219" s="23" t="n">
        <f aca="true">BETAINV(RAND(),T1_PERT!$F$10,T1_PERT!$G$10,T1_PERT!$C$10,T1_PERT!$E$10)</f>
        <v>1.62584019133686</v>
      </c>
      <c r="H219" s="23" t="n">
        <f aca="false">B219+C219+E219+G219</f>
        <v>16.2977412358102</v>
      </c>
      <c r="I219" s="23" t="n">
        <f aca="false">B219+D219+F219+G219</f>
        <v>14.1181280183362</v>
      </c>
      <c r="J219" s="23" t="n">
        <f aca="false">MAX(H219,I219)</f>
        <v>16.2977412358102</v>
      </c>
      <c r="K219" s="24" t="n">
        <f aca="false">IF(H219&gt;=I219,1,0)</f>
        <v>1</v>
      </c>
    </row>
    <row r="220" customFormat="false" ht="15" hidden="false" customHeight="false" outlineLevel="0" collapsed="false">
      <c r="A220" s="5" t="n">
        <v>201</v>
      </c>
      <c r="B220" s="23" t="n">
        <f aca="true">BETAINV(RAND(),T1_PERT!$F$5,T1_PERT!$G$5,T1_PERT!$C$5,T1_PERT!$E$5)</f>
        <v>4.07093687935373</v>
      </c>
      <c r="C220" s="23" t="n">
        <f aca="true">BETAINV(RAND(),T1_PERT!$F$6,T1_PERT!$G$6,T1_PERT!$C$6,T1_PERT!$E$6)</f>
        <v>6.80402352952534</v>
      </c>
      <c r="D220" s="23" t="n">
        <f aca="true">BETAINV(RAND(),T1_PERT!$F$7,T1_PERT!$G$7,T1_PERT!$C$7,T1_PERT!$E$7)</f>
        <v>7.06405398388913</v>
      </c>
      <c r="E220" s="23" t="n">
        <f aca="true">BETAINV(RAND(),T1_PERT!$F$8,T1_PERT!$G$8,T1_PERT!$C$8,T1_PERT!$E$8)</f>
        <v>5.01287875652214</v>
      </c>
      <c r="F220" s="23" t="n">
        <f aca="true">BETAINV(RAND(),T1_PERT!$F$9,T1_PERT!$G$9,T1_PERT!$C$9,T1_PERT!$E$9)</f>
        <v>5.75948766431393</v>
      </c>
      <c r="G220" s="23" t="n">
        <f aca="true">BETAINV(RAND(),T1_PERT!$F$10,T1_PERT!$G$10,T1_PERT!$C$10,T1_PERT!$E$10)</f>
        <v>1.61170270677152</v>
      </c>
      <c r="H220" s="23" t="n">
        <f aca="false">B220+C220+E220+G220</f>
        <v>17.4995418721727</v>
      </c>
      <c r="I220" s="23" t="n">
        <f aca="false">B220+D220+F220+G220</f>
        <v>18.5061812343283</v>
      </c>
      <c r="J220" s="23" t="n">
        <f aca="false">MAX(H220,I220)</f>
        <v>18.5061812343283</v>
      </c>
      <c r="K220" s="24" t="n">
        <f aca="false">IF(H220&gt;=I220,1,0)</f>
        <v>0</v>
      </c>
    </row>
    <row r="221" customFormat="false" ht="15" hidden="false" customHeight="false" outlineLevel="0" collapsed="false">
      <c r="A221" s="5" t="n">
        <v>202</v>
      </c>
      <c r="B221" s="23" t="n">
        <f aca="true">BETAINV(RAND(),T1_PERT!$F$5,T1_PERT!$G$5,T1_PERT!$C$5,T1_PERT!$E$5)</f>
        <v>3.95372949474342</v>
      </c>
      <c r="C221" s="23" t="n">
        <f aca="true">BETAINV(RAND(),T1_PERT!$F$6,T1_PERT!$G$6,T1_PERT!$C$6,T1_PERT!$E$6)</f>
        <v>5.27448259439612</v>
      </c>
      <c r="D221" s="23" t="n">
        <f aca="true">BETAINV(RAND(),T1_PERT!$F$7,T1_PERT!$G$7,T1_PERT!$C$7,T1_PERT!$E$7)</f>
        <v>6.2601173963494</v>
      </c>
      <c r="E221" s="23" t="n">
        <f aca="true">BETAINV(RAND(),T1_PERT!$F$8,T1_PERT!$G$8,T1_PERT!$C$8,T1_PERT!$E$8)</f>
        <v>5.71762288364648</v>
      </c>
      <c r="F221" s="23" t="n">
        <f aca="true">BETAINV(RAND(),T1_PERT!$F$9,T1_PERT!$G$9,T1_PERT!$C$9,T1_PERT!$E$9)</f>
        <v>4.08975778178908</v>
      </c>
      <c r="G221" s="23" t="n">
        <f aca="true">BETAINV(RAND(),T1_PERT!$F$10,T1_PERT!$G$10,T1_PERT!$C$10,T1_PERT!$E$10)</f>
        <v>1.86249732992466</v>
      </c>
      <c r="H221" s="23" t="n">
        <f aca="false">B221+C221+E221+G221</f>
        <v>16.8083323027107</v>
      </c>
      <c r="I221" s="23" t="n">
        <f aca="false">B221+D221+F221+G221</f>
        <v>16.1661020028066</v>
      </c>
      <c r="J221" s="23" t="n">
        <f aca="false">MAX(H221,I221)</f>
        <v>16.8083323027107</v>
      </c>
      <c r="K221" s="24" t="n">
        <f aca="false">IF(H221&gt;=I221,1,0)</f>
        <v>1</v>
      </c>
    </row>
    <row r="222" customFormat="false" ht="15" hidden="false" customHeight="false" outlineLevel="0" collapsed="false">
      <c r="A222" s="5" t="n">
        <v>203</v>
      </c>
      <c r="B222" s="23" t="n">
        <f aca="true">BETAINV(RAND(),T1_PERT!$F$5,T1_PERT!$G$5,T1_PERT!$C$5,T1_PERT!$E$5)</f>
        <v>4.53104424498053</v>
      </c>
      <c r="C222" s="23" t="n">
        <f aca="true">BETAINV(RAND(),T1_PERT!$F$6,T1_PERT!$G$6,T1_PERT!$C$6,T1_PERT!$E$6)</f>
        <v>6.97358690864514</v>
      </c>
      <c r="D222" s="23" t="n">
        <f aca="true">BETAINV(RAND(),T1_PERT!$F$7,T1_PERT!$G$7,T1_PERT!$C$7,T1_PERT!$E$7)</f>
        <v>3.81150079590349</v>
      </c>
      <c r="E222" s="23" t="n">
        <f aca="true">BETAINV(RAND(),T1_PERT!$F$8,T1_PERT!$G$8,T1_PERT!$C$8,T1_PERT!$E$8)</f>
        <v>5.2079253797418</v>
      </c>
      <c r="F222" s="23" t="n">
        <f aca="true">BETAINV(RAND(),T1_PERT!$F$9,T1_PERT!$G$9,T1_PERT!$C$9,T1_PERT!$E$9)</f>
        <v>5.07730907208073</v>
      </c>
      <c r="G222" s="23" t="n">
        <f aca="true">BETAINV(RAND(),T1_PERT!$F$10,T1_PERT!$G$10,T1_PERT!$C$10,T1_PERT!$E$10)</f>
        <v>2.1288153928663</v>
      </c>
      <c r="H222" s="23" t="n">
        <f aca="false">B222+C222+E222+G222</f>
        <v>18.8413719262338</v>
      </c>
      <c r="I222" s="23" t="n">
        <f aca="false">B222+D222+F222+G222</f>
        <v>15.5486695058311</v>
      </c>
      <c r="J222" s="23" t="n">
        <f aca="false">MAX(H222,I222)</f>
        <v>18.8413719262338</v>
      </c>
      <c r="K222" s="24" t="n">
        <f aca="false">IF(H222&gt;=I222,1,0)</f>
        <v>1</v>
      </c>
    </row>
    <row r="223" customFormat="false" ht="15" hidden="false" customHeight="false" outlineLevel="0" collapsed="false">
      <c r="A223" s="5" t="n">
        <v>204</v>
      </c>
      <c r="B223" s="23" t="n">
        <f aca="true">BETAINV(RAND(),T1_PERT!$F$5,T1_PERT!$G$5,T1_PERT!$C$5,T1_PERT!$E$5)</f>
        <v>3.66966387641017</v>
      </c>
      <c r="C223" s="23" t="n">
        <f aca="true">BETAINV(RAND(),T1_PERT!$F$6,T1_PERT!$G$6,T1_PERT!$C$6,T1_PERT!$E$6)</f>
        <v>5.12676849916894</v>
      </c>
      <c r="D223" s="23" t="n">
        <f aca="true">BETAINV(RAND(),T1_PERT!$F$7,T1_PERT!$G$7,T1_PERT!$C$7,T1_PERT!$E$7)</f>
        <v>4.2688932580263</v>
      </c>
      <c r="E223" s="23" t="n">
        <f aca="true">BETAINV(RAND(),T1_PERT!$F$8,T1_PERT!$G$8,T1_PERT!$C$8,T1_PERT!$E$8)</f>
        <v>6.41363413123215</v>
      </c>
      <c r="F223" s="23" t="n">
        <f aca="true">BETAINV(RAND(),T1_PERT!$F$9,T1_PERT!$G$9,T1_PERT!$C$9,T1_PERT!$E$9)</f>
        <v>3.69243624685541</v>
      </c>
      <c r="G223" s="23" t="n">
        <f aca="true">BETAINV(RAND(),T1_PERT!$F$10,T1_PERT!$G$10,T1_PERT!$C$10,T1_PERT!$E$10)</f>
        <v>2.0837180735942</v>
      </c>
      <c r="H223" s="23" t="n">
        <f aca="false">B223+C223+E223+G223</f>
        <v>17.2937845804055</v>
      </c>
      <c r="I223" s="23" t="n">
        <f aca="false">B223+D223+F223+G223</f>
        <v>13.7147114548861</v>
      </c>
      <c r="J223" s="23" t="n">
        <f aca="false">MAX(H223,I223)</f>
        <v>17.2937845804055</v>
      </c>
      <c r="K223" s="24" t="n">
        <f aca="false">IF(H223&gt;=I223,1,0)</f>
        <v>1</v>
      </c>
    </row>
    <row r="224" customFormat="false" ht="15" hidden="false" customHeight="false" outlineLevel="0" collapsed="false">
      <c r="A224" s="5" t="n">
        <v>205</v>
      </c>
      <c r="B224" s="23" t="n">
        <f aca="true">BETAINV(RAND(),T1_PERT!$F$5,T1_PERT!$G$5,T1_PERT!$C$5,T1_PERT!$E$5)</f>
        <v>5.25033677200087</v>
      </c>
      <c r="C224" s="23" t="n">
        <f aca="true">BETAINV(RAND(),T1_PERT!$F$6,T1_PERT!$G$6,T1_PERT!$C$6,T1_PERT!$E$6)</f>
        <v>6.80167147892759</v>
      </c>
      <c r="D224" s="23" t="n">
        <f aca="true">BETAINV(RAND(),T1_PERT!$F$7,T1_PERT!$G$7,T1_PERT!$C$7,T1_PERT!$E$7)</f>
        <v>7.31135305798792</v>
      </c>
      <c r="E224" s="23" t="n">
        <f aca="true">BETAINV(RAND(),T1_PERT!$F$8,T1_PERT!$G$8,T1_PERT!$C$8,T1_PERT!$E$8)</f>
        <v>6.02379139960965</v>
      </c>
      <c r="F224" s="23" t="n">
        <f aca="true">BETAINV(RAND(),T1_PERT!$F$9,T1_PERT!$G$9,T1_PERT!$C$9,T1_PERT!$E$9)</f>
        <v>6.22528995207131</v>
      </c>
      <c r="G224" s="23" t="n">
        <f aca="true">BETAINV(RAND(),T1_PERT!$F$10,T1_PERT!$G$10,T1_PERT!$C$10,T1_PERT!$E$10)</f>
        <v>1.89894007253189</v>
      </c>
      <c r="H224" s="23" t="n">
        <f aca="false">B224+C224+E224+G224</f>
        <v>19.97473972307</v>
      </c>
      <c r="I224" s="23" t="n">
        <f aca="false">B224+D224+F224+G224</f>
        <v>20.685919854592</v>
      </c>
      <c r="J224" s="23" t="n">
        <f aca="false">MAX(H224,I224)</f>
        <v>20.685919854592</v>
      </c>
      <c r="K224" s="24" t="n">
        <f aca="false">IF(H224&gt;=I224,1,0)</f>
        <v>0</v>
      </c>
    </row>
    <row r="225" customFormat="false" ht="15" hidden="false" customHeight="false" outlineLevel="0" collapsed="false">
      <c r="A225" s="5" t="n">
        <v>206</v>
      </c>
      <c r="B225" s="23" t="n">
        <f aca="true">BETAINV(RAND(),T1_PERT!$F$5,T1_PERT!$G$5,T1_PERT!$C$5,T1_PERT!$E$5)</f>
        <v>4.31572656435334</v>
      </c>
      <c r="C225" s="23" t="n">
        <f aca="true">BETAINV(RAND(),T1_PERT!$F$6,T1_PERT!$G$6,T1_PERT!$C$6,T1_PERT!$E$6)</f>
        <v>5.20100803886132</v>
      </c>
      <c r="D225" s="23" t="n">
        <f aca="true">BETAINV(RAND(),T1_PERT!$F$7,T1_PERT!$G$7,T1_PERT!$C$7,T1_PERT!$E$7)</f>
        <v>5.37154788459107</v>
      </c>
      <c r="E225" s="23" t="n">
        <f aca="true">BETAINV(RAND(),T1_PERT!$F$8,T1_PERT!$G$8,T1_PERT!$C$8,T1_PERT!$E$8)</f>
        <v>4.85500129306534</v>
      </c>
      <c r="F225" s="23" t="n">
        <f aca="true">BETAINV(RAND(),T1_PERT!$F$9,T1_PERT!$G$9,T1_PERT!$C$9,T1_PERT!$E$9)</f>
        <v>3.32681968004637</v>
      </c>
      <c r="G225" s="23" t="n">
        <f aca="true">BETAINV(RAND(),T1_PERT!$F$10,T1_PERT!$G$10,T1_PERT!$C$10,T1_PERT!$E$10)</f>
        <v>2.04551789716187</v>
      </c>
      <c r="H225" s="23" t="n">
        <f aca="false">B225+C225+E225+G225</f>
        <v>16.4172537934419</v>
      </c>
      <c r="I225" s="23" t="n">
        <f aca="false">B225+D225+F225+G225</f>
        <v>15.0596120261526</v>
      </c>
      <c r="J225" s="23" t="n">
        <f aca="false">MAX(H225,I225)</f>
        <v>16.4172537934419</v>
      </c>
      <c r="K225" s="24" t="n">
        <f aca="false">IF(H225&gt;=I225,1,0)</f>
        <v>1</v>
      </c>
    </row>
    <row r="226" customFormat="false" ht="15" hidden="false" customHeight="false" outlineLevel="0" collapsed="false">
      <c r="A226" s="5" t="n">
        <v>207</v>
      </c>
      <c r="B226" s="23" t="n">
        <f aca="true">BETAINV(RAND(),T1_PERT!$F$5,T1_PERT!$G$5,T1_PERT!$C$5,T1_PERT!$E$5)</f>
        <v>3.62107199281388</v>
      </c>
      <c r="C226" s="23" t="n">
        <f aca="true">BETAINV(RAND(),T1_PERT!$F$6,T1_PERT!$G$6,T1_PERT!$C$6,T1_PERT!$E$6)</f>
        <v>4.79815245239791</v>
      </c>
      <c r="D226" s="23" t="n">
        <f aca="true">BETAINV(RAND(),T1_PERT!$F$7,T1_PERT!$G$7,T1_PERT!$C$7,T1_PERT!$E$7)</f>
        <v>5.1632586344166</v>
      </c>
      <c r="E226" s="23" t="n">
        <f aca="true">BETAINV(RAND(),T1_PERT!$F$8,T1_PERT!$G$8,T1_PERT!$C$8,T1_PERT!$E$8)</f>
        <v>5.63892265973061</v>
      </c>
      <c r="F226" s="23" t="n">
        <f aca="true">BETAINV(RAND(),T1_PERT!$F$9,T1_PERT!$G$9,T1_PERT!$C$9,T1_PERT!$E$9)</f>
        <v>3.89906923428938</v>
      </c>
      <c r="G226" s="23" t="n">
        <f aca="true">BETAINV(RAND(),T1_PERT!$F$10,T1_PERT!$G$10,T1_PERT!$C$10,T1_PERT!$E$10)</f>
        <v>1.96205039022443</v>
      </c>
      <c r="H226" s="23" t="n">
        <f aca="false">B226+C226+E226+G226</f>
        <v>16.0201974951668</v>
      </c>
      <c r="I226" s="23" t="n">
        <f aca="false">B226+D226+F226+G226</f>
        <v>14.6454502517443</v>
      </c>
      <c r="J226" s="23" t="n">
        <f aca="false">MAX(H226,I226)</f>
        <v>16.0201974951668</v>
      </c>
      <c r="K226" s="24" t="n">
        <f aca="false">IF(H226&gt;=I226,1,0)</f>
        <v>1</v>
      </c>
    </row>
    <row r="227" customFormat="false" ht="15" hidden="false" customHeight="false" outlineLevel="0" collapsed="false">
      <c r="A227" s="5" t="n">
        <v>208</v>
      </c>
      <c r="B227" s="23" t="n">
        <f aca="true">BETAINV(RAND(),T1_PERT!$F$5,T1_PERT!$G$5,T1_PERT!$C$5,T1_PERT!$E$5)</f>
        <v>2.76862984518201</v>
      </c>
      <c r="C227" s="23" t="n">
        <f aca="true">BETAINV(RAND(),T1_PERT!$F$6,T1_PERT!$G$6,T1_PERT!$C$6,T1_PERT!$E$6)</f>
        <v>6.42243379516015</v>
      </c>
      <c r="D227" s="23" t="n">
        <f aca="true">BETAINV(RAND(),T1_PERT!$F$7,T1_PERT!$G$7,T1_PERT!$C$7,T1_PERT!$E$7)</f>
        <v>5.31817754370802</v>
      </c>
      <c r="E227" s="23" t="n">
        <f aca="true">BETAINV(RAND(),T1_PERT!$F$8,T1_PERT!$G$8,T1_PERT!$C$8,T1_PERT!$E$8)</f>
        <v>5.82359649203084</v>
      </c>
      <c r="F227" s="23" t="n">
        <f aca="true">BETAINV(RAND(),T1_PERT!$F$9,T1_PERT!$G$9,T1_PERT!$C$9,T1_PERT!$E$9)</f>
        <v>3.45609675476373</v>
      </c>
      <c r="G227" s="23" t="n">
        <f aca="true">BETAINV(RAND(),T1_PERT!$F$10,T1_PERT!$G$10,T1_PERT!$C$10,T1_PERT!$E$10)</f>
        <v>1.69299700446842</v>
      </c>
      <c r="H227" s="23" t="n">
        <f aca="false">B227+C227+E227+G227</f>
        <v>16.7076571368414</v>
      </c>
      <c r="I227" s="23" t="n">
        <f aca="false">B227+D227+F227+G227</f>
        <v>13.2359011481222</v>
      </c>
      <c r="J227" s="23" t="n">
        <f aca="false">MAX(H227,I227)</f>
        <v>16.7076571368414</v>
      </c>
      <c r="K227" s="24" t="n">
        <f aca="false">IF(H227&gt;=I227,1,0)</f>
        <v>1</v>
      </c>
    </row>
    <row r="228" customFormat="false" ht="15" hidden="false" customHeight="false" outlineLevel="0" collapsed="false">
      <c r="A228" s="5" t="n">
        <v>209</v>
      </c>
      <c r="B228" s="23" t="n">
        <f aca="true">BETAINV(RAND(),T1_PERT!$F$5,T1_PERT!$G$5,T1_PERT!$C$5,T1_PERT!$E$5)</f>
        <v>5.52537315466746</v>
      </c>
      <c r="C228" s="23" t="n">
        <f aca="true">BETAINV(RAND(),T1_PERT!$F$6,T1_PERT!$G$6,T1_PERT!$C$6,T1_PERT!$E$6)</f>
        <v>4.17316901296088</v>
      </c>
      <c r="D228" s="23" t="n">
        <f aca="true">BETAINV(RAND(),T1_PERT!$F$7,T1_PERT!$G$7,T1_PERT!$C$7,T1_PERT!$E$7)</f>
        <v>5.67882690996865</v>
      </c>
      <c r="E228" s="23" t="n">
        <f aca="true">BETAINV(RAND(),T1_PERT!$F$8,T1_PERT!$G$8,T1_PERT!$C$8,T1_PERT!$E$8)</f>
        <v>5.24393066170994</v>
      </c>
      <c r="F228" s="23" t="n">
        <f aca="true">BETAINV(RAND(),T1_PERT!$F$9,T1_PERT!$G$9,T1_PERT!$C$9,T1_PERT!$E$9)</f>
        <v>4.83196618414212</v>
      </c>
      <c r="G228" s="23" t="n">
        <f aca="true">BETAINV(RAND(),T1_PERT!$F$10,T1_PERT!$G$10,T1_PERT!$C$10,T1_PERT!$E$10)</f>
        <v>2.10164575696648</v>
      </c>
      <c r="H228" s="23" t="n">
        <f aca="false">B228+C228+E228+G228</f>
        <v>17.0441185863048</v>
      </c>
      <c r="I228" s="23" t="n">
        <f aca="false">B228+D228+F228+G228</f>
        <v>18.1378120057447</v>
      </c>
      <c r="J228" s="23" t="n">
        <f aca="false">MAX(H228,I228)</f>
        <v>18.1378120057447</v>
      </c>
      <c r="K228" s="24" t="n">
        <f aca="false">IF(H228&gt;=I228,1,0)</f>
        <v>0</v>
      </c>
    </row>
    <row r="229" customFormat="false" ht="15" hidden="false" customHeight="false" outlineLevel="0" collapsed="false">
      <c r="A229" s="5" t="n">
        <v>210</v>
      </c>
      <c r="B229" s="23" t="n">
        <f aca="true">BETAINV(RAND(),T1_PERT!$F$5,T1_PERT!$G$5,T1_PERT!$C$5,T1_PERT!$E$5)</f>
        <v>3.15656082819716</v>
      </c>
      <c r="C229" s="23" t="n">
        <f aca="true">BETAINV(RAND(),T1_PERT!$F$6,T1_PERT!$G$6,T1_PERT!$C$6,T1_PERT!$E$6)</f>
        <v>4.56558742086655</v>
      </c>
      <c r="D229" s="23" t="n">
        <f aca="true">BETAINV(RAND(),T1_PERT!$F$7,T1_PERT!$G$7,T1_PERT!$C$7,T1_PERT!$E$7)</f>
        <v>5.0802335916604</v>
      </c>
      <c r="E229" s="23" t="n">
        <f aca="true">BETAINV(RAND(),T1_PERT!$F$8,T1_PERT!$G$8,T1_PERT!$C$8,T1_PERT!$E$8)</f>
        <v>4.65500121427338</v>
      </c>
      <c r="F229" s="23" t="n">
        <f aca="true">BETAINV(RAND(),T1_PERT!$F$9,T1_PERT!$G$9,T1_PERT!$C$9,T1_PERT!$E$9)</f>
        <v>4.79493313215574</v>
      </c>
      <c r="G229" s="23" t="n">
        <f aca="true">BETAINV(RAND(),T1_PERT!$F$10,T1_PERT!$G$10,T1_PERT!$C$10,T1_PERT!$E$10)</f>
        <v>1.88247600113702</v>
      </c>
      <c r="H229" s="23" t="n">
        <f aca="false">B229+C229+E229+G229</f>
        <v>14.2596254644741</v>
      </c>
      <c r="I229" s="23" t="n">
        <f aca="false">B229+D229+F229+G229</f>
        <v>14.9142035531503</v>
      </c>
      <c r="J229" s="23" t="n">
        <f aca="false">MAX(H229,I229)</f>
        <v>14.9142035531503</v>
      </c>
      <c r="K229" s="24" t="n">
        <f aca="false">IF(H229&gt;=I229,1,0)</f>
        <v>0</v>
      </c>
    </row>
    <row r="230" customFormat="false" ht="15" hidden="false" customHeight="false" outlineLevel="0" collapsed="false">
      <c r="A230" s="5" t="n">
        <v>211</v>
      </c>
      <c r="B230" s="23" t="n">
        <f aca="true">BETAINV(RAND(),T1_PERT!$F$5,T1_PERT!$G$5,T1_PERT!$C$5,T1_PERT!$E$5)</f>
        <v>4.92378455057447</v>
      </c>
      <c r="C230" s="23" t="n">
        <f aca="true">BETAINV(RAND(),T1_PERT!$F$6,T1_PERT!$G$6,T1_PERT!$C$6,T1_PERT!$E$6)</f>
        <v>7.06253778366068</v>
      </c>
      <c r="D230" s="23" t="n">
        <f aca="true">BETAINV(RAND(),T1_PERT!$F$7,T1_PERT!$G$7,T1_PERT!$C$7,T1_PERT!$E$7)</f>
        <v>6.66659270102566</v>
      </c>
      <c r="E230" s="23" t="n">
        <f aca="true">BETAINV(RAND(),T1_PERT!$F$8,T1_PERT!$G$8,T1_PERT!$C$8,T1_PERT!$E$8)</f>
        <v>4.18484810705928</v>
      </c>
      <c r="F230" s="23" t="n">
        <f aca="true">BETAINV(RAND(),T1_PERT!$F$9,T1_PERT!$G$9,T1_PERT!$C$9,T1_PERT!$E$9)</f>
        <v>4.12539777799014</v>
      </c>
      <c r="G230" s="23" t="n">
        <f aca="true">BETAINV(RAND(),T1_PERT!$F$10,T1_PERT!$G$10,T1_PERT!$C$10,T1_PERT!$E$10)</f>
        <v>2.10038820022249</v>
      </c>
      <c r="H230" s="23" t="n">
        <f aca="false">B230+C230+E230+G230</f>
        <v>18.2715586415169</v>
      </c>
      <c r="I230" s="23" t="n">
        <f aca="false">B230+D230+F230+G230</f>
        <v>17.8161632298128</v>
      </c>
      <c r="J230" s="23" t="n">
        <f aca="false">MAX(H230,I230)</f>
        <v>18.2715586415169</v>
      </c>
      <c r="K230" s="24" t="n">
        <f aca="false">IF(H230&gt;=I230,1,0)</f>
        <v>1</v>
      </c>
    </row>
    <row r="231" customFormat="false" ht="15" hidden="false" customHeight="false" outlineLevel="0" collapsed="false">
      <c r="A231" s="5" t="n">
        <v>212</v>
      </c>
      <c r="B231" s="23" t="n">
        <f aca="true">BETAINV(RAND(),T1_PERT!$F$5,T1_PERT!$G$5,T1_PERT!$C$5,T1_PERT!$E$5)</f>
        <v>3.37405167661802</v>
      </c>
      <c r="C231" s="23" t="n">
        <f aca="true">BETAINV(RAND(),T1_PERT!$F$6,T1_PERT!$G$6,T1_PERT!$C$6,T1_PERT!$E$6)</f>
        <v>5.01558280375171</v>
      </c>
      <c r="D231" s="23" t="n">
        <f aca="true">BETAINV(RAND(),T1_PERT!$F$7,T1_PERT!$G$7,T1_PERT!$C$7,T1_PERT!$E$7)</f>
        <v>5.9087193294203</v>
      </c>
      <c r="E231" s="23" t="n">
        <f aca="true">BETAINV(RAND(),T1_PERT!$F$8,T1_PERT!$G$8,T1_PERT!$C$8,T1_PERT!$E$8)</f>
        <v>4.99508268409724</v>
      </c>
      <c r="F231" s="23" t="n">
        <f aca="true">BETAINV(RAND(),T1_PERT!$F$9,T1_PERT!$G$9,T1_PERT!$C$9,T1_PERT!$E$9)</f>
        <v>4.08992688114465</v>
      </c>
      <c r="G231" s="23" t="n">
        <f aca="true">BETAINV(RAND(),T1_PERT!$F$10,T1_PERT!$G$10,T1_PERT!$C$10,T1_PERT!$E$10)</f>
        <v>2.14831062164147</v>
      </c>
      <c r="H231" s="23" t="n">
        <f aca="false">B231+C231+E231+G231</f>
        <v>15.5330277861084</v>
      </c>
      <c r="I231" s="23" t="n">
        <f aca="false">B231+D231+F231+G231</f>
        <v>15.5210085088244</v>
      </c>
      <c r="J231" s="23" t="n">
        <f aca="false">MAX(H231,I231)</f>
        <v>15.5330277861084</v>
      </c>
      <c r="K231" s="24" t="n">
        <f aca="false">IF(H231&gt;=I231,1,0)</f>
        <v>1</v>
      </c>
    </row>
    <row r="232" customFormat="false" ht="15" hidden="false" customHeight="false" outlineLevel="0" collapsed="false">
      <c r="A232" s="5" t="n">
        <v>213</v>
      </c>
      <c r="B232" s="23" t="n">
        <f aca="true">BETAINV(RAND(),T1_PERT!$F$5,T1_PERT!$G$5,T1_PERT!$C$5,T1_PERT!$E$5)</f>
        <v>4.73999924270629</v>
      </c>
      <c r="C232" s="23" t="n">
        <f aca="true">BETAINV(RAND(),T1_PERT!$F$6,T1_PERT!$G$6,T1_PERT!$C$6,T1_PERT!$E$6)</f>
        <v>4.15542111914398</v>
      </c>
      <c r="D232" s="23" t="n">
        <f aca="true">BETAINV(RAND(),T1_PERT!$F$7,T1_PERT!$G$7,T1_PERT!$C$7,T1_PERT!$E$7)</f>
        <v>6.90459718291077</v>
      </c>
      <c r="E232" s="23" t="n">
        <f aca="true">BETAINV(RAND(),T1_PERT!$F$8,T1_PERT!$G$8,T1_PERT!$C$8,T1_PERT!$E$8)</f>
        <v>5.5107225284161</v>
      </c>
      <c r="F232" s="23" t="n">
        <f aca="true">BETAINV(RAND(),T1_PERT!$F$9,T1_PERT!$G$9,T1_PERT!$C$9,T1_PERT!$E$9)</f>
        <v>3.9741116218241</v>
      </c>
      <c r="G232" s="23" t="n">
        <f aca="true">BETAINV(RAND(),T1_PERT!$F$10,T1_PERT!$G$10,T1_PERT!$C$10,T1_PERT!$E$10)</f>
        <v>2.24807978046859</v>
      </c>
      <c r="H232" s="23" t="n">
        <f aca="false">B232+C232+E232+G232</f>
        <v>16.654222670735</v>
      </c>
      <c r="I232" s="23" t="n">
        <f aca="false">B232+D232+F232+G232</f>
        <v>17.8667878279098</v>
      </c>
      <c r="J232" s="23" t="n">
        <f aca="false">MAX(H232,I232)</f>
        <v>17.8667878279098</v>
      </c>
      <c r="K232" s="24" t="n">
        <f aca="false">IF(H232&gt;=I232,1,0)</f>
        <v>0</v>
      </c>
    </row>
    <row r="233" customFormat="false" ht="15" hidden="false" customHeight="false" outlineLevel="0" collapsed="false">
      <c r="A233" s="5" t="n">
        <v>214</v>
      </c>
      <c r="B233" s="23" t="n">
        <f aca="true">BETAINV(RAND(),T1_PERT!$F$5,T1_PERT!$G$5,T1_PERT!$C$5,T1_PERT!$E$5)</f>
        <v>4.86592128936061</v>
      </c>
      <c r="C233" s="23" t="n">
        <f aca="true">BETAINV(RAND(),T1_PERT!$F$6,T1_PERT!$G$6,T1_PERT!$C$6,T1_PERT!$E$6)</f>
        <v>5.98957043613744</v>
      </c>
      <c r="D233" s="23" t="n">
        <f aca="true">BETAINV(RAND(),T1_PERT!$F$7,T1_PERT!$G$7,T1_PERT!$C$7,T1_PERT!$E$7)</f>
        <v>4.37676472629416</v>
      </c>
      <c r="E233" s="23" t="n">
        <f aca="true">BETAINV(RAND(),T1_PERT!$F$8,T1_PERT!$G$8,T1_PERT!$C$8,T1_PERT!$E$8)</f>
        <v>5.45451623113101</v>
      </c>
      <c r="F233" s="23" t="n">
        <f aca="true">BETAINV(RAND(),T1_PERT!$F$9,T1_PERT!$G$9,T1_PERT!$C$9,T1_PERT!$E$9)</f>
        <v>4.7581700526798</v>
      </c>
      <c r="G233" s="23" t="n">
        <f aca="true">BETAINV(RAND(),T1_PERT!$F$10,T1_PERT!$G$10,T1_PERT!$C$10,T1_PERT!$E$10)</f>
        <v>2.05507523067802</v>
      </c>
      <c r="H233" s="23" t="n">
        <f aca="false">B233+C233+E233+G233</f>
        <v>18.3650831873071</v>
      </c>
      <c r="I233" s="23" t="n">
        <f aca="false">B233+D233+F233+G233</f>
        <v>16.0559312990126</v>
      </c>
      <c r="J233" s="23" t="n">
        <f aca="false">MAX(H233,I233)</f>
        <v>18.3650831873071</v>
      </c>
      <c r="K233" s="24" t="n">
        <f aca="false">IF(H233&gt;=I233,1,0)</f>
        <v>1</v>
      </c>
    </row>
    <row r="234" customFormat="false" ht="15" hidden="false" customHeight="false" outlineLevel="0" collapsed="false">
      <c r="A234" s="5" t="n">
        <v>215</v>
      </c>
      <c r="B234" s="23" t="n">
        <f aca="true">BETAINV(RAND(),T1_PERT!$F$5,T1_PERT!$G$5,T1_PERT!$C$5,T1_PERT!$E$5)</f>
        <v>4.24693700674917</v>
      </c>
      <c r="C234" s="23" t="n">
        <f aca="true">BETAINV(RAND(),T1_PERT!$F$6,T1_PERT!$G$6,T1_PERT!$C$6,T1_PERT!$E$6)</f>
        <v>5.01112496408821</v>
      </c>
      <c r="D234" s="23" t="n">
        <f aca="true">BETAINV(RAND(),T1_PERT!$F$7,T1_PERT!$G$7,T1_PERT!$C$7,T1_PERT!$E$7)</f>
        <v>5.56311098308956</v>
      </c>
      <c r="E234" s="23" t="n">
        <f aca="true">BETAINV(RAND(),T1_PERT!$F$8,T1_PERT!$G$8,T1_PERT!$C$8,T1_PERT!$E$8)</f>
        <v>4.95092022375009</v>
      </c>
      <c r="F234" s="23" t="n">
        <f aca="true">BETAINV(RAND(),T1_PERT!$F$9,T1_PERT!$G$9,T1_PERT!$C$9,T1_PERT!$E$9)</f>
        <v>5.29555025070505</v>
      </c>
      <c r="G234" s="23" t="n">
        <f aca="true">BETAINV(RAND(),T1_PERT!$F$10,T1_PERT!$G$10,T1_PERT!$C$10,T1_PERT!$E$10)</f>
        <v>1.6797981901403</v>
      </c>
      <c r="H234" s="23" t="n">
        <f aca="false">B234+C234+E234+G234</f>
        <v>15.8887803847278</v>
      </c>
      <c r="I234" s="23" t="n">
        <f aca="false">B234+D234+F234+G234</f>
        <v>16.7853964306841</v>
      </c>
      <c r="J234" s="23" t="n">
        <f aca="false">MAX(H234,I234)</f>
        <v>16.7853964306841</v>
      </c>
      <c r="K234" s="24" t="n">
        <f aca="false">IF(H234&gt;=I234,1,0)</f>
        <v>0</v>
      </c>
    </row>
    <row r="235" customFormat="false" ht="15" hidden="false" customHeight="false" outlineLevel="0" collapsed="false">
      <c r="A235" s="5" t="n">
        <v>216</v>
      </c>
      <c r="B235" s="23" t="n">
        <f aca="true">BETAINV(RAND(),T1_PERT!$F$5,T1_PERT!$G$5,T1_PERT!$C$5,T1_PERT!$E$5)</f>
        <v>3.19954822580637</v>
      </c>
      <c r="C235" s="23" t="n">
        <f aca="true">BETAINV(RAND(),T1_PERT!$F$6,T1_PERT!$G$6,T1_PERT!$C$6,T1_PERT!$E$6)</f>
        <v>5.04268599876356</v>
      </c>
      <c r="D235" s="23" t="n">
        <f aca="true">BETAINV(RAND(),T1_PERT!$F$7,T1_PERT!$G$7,T1_PERT!$C$7,T1_PERT!$E$7)</f>
        <v>6.11869586908769</v>
      </c>
      <c r="E235" s="23" t="n">
        <f aca="true">BETAINV(RAND(),T1_PERT!$F$8,T1_PERT!$G$8,T1_PERT!$C$8,T1_PERT!$E$8)</f>
        <v>5.27914899312615</v>
      </c>
      <c r="F235" s="23" t="n">
        <f aca="true">BETAINV(RAND(),T1_PERT!$F$9,T1_PERT!$G$9,T1_PERT!$C$9,T1_PERT!$E$9)</f>
        <v>3.18118261252243</v>
      </c>
      <c r="G235" s="23" t="n">
        <f aca="true">BETAINV(RAND(),T1_PERT!$F$10,T1_PERT!$G$10,T1_PERT!$C$10,T1_PERT!$E$10)</f>
        <v>2.3479848685536</v>
      </c>
      <c r="H235" s="23" t="n">
        <f aca="false">B235+C235+E235+G235</f>
        <v>15.8693680862497</v>
      </c>
      <c r="I235" s="23" t="n">
        <f aca="false">B235+D235+F235+G235</f>
        <v>14.8474115759701</v>
      </c>
      <c r="J235" s="23" t="n">
        <f aca="false">MAX(H235,I235)</f>
        <v>15.8693680862497</v>
      </c>
      <c r="K235" s="24" t="n">
        <f aca="false">IF(H235&gt;=I235,1,0)</f>
        <v>1</v>
      </c>
    </row>
    <row r="236" customFormat="false" ht="15" hidden="false" customHeight="false" outlineLevel="0" collapsed="false">
      <c r="A236" s="5" t="n">
        <v>217</v>
      </c>
      <c r="B236" s="23" t="n">
        <f aca="true">BETAINV(RAND(),T1_PERT!$F$5,T1_PERT!$G$5,T1_PERT!$C$5,T1_PERT!$E$5)</f>
        <v>4.52760473031081</v>
      </c>
      <c r="C236" s="23" t="n">
        <f aca="true">BETAINV(RAND(),T1_PERT!$F$6,T1_PERT!$G$6,T1_PERT!$C$6,T1_PERT!$E$6)</f>
        <v>5.24145340258647</v>
      </c>
      <c r="D236" s="23" t="n">
        <f aca="true">BETAINV(RAND(),T1_PERT!$F$7,T1_PERT!$G$7,T1_PERT!$C$7,T1_PERT!$E$7)</f>
        <v>7.3059081391779</v>
      </c>
      <c r="E236" s="23" t="n">
        <f aca="true">BETAINV(RAND(),T1_PERT!$F$8,T1_PERT!$G$8,T1_PERT!$C$8,T1_PERT!$E$8)</f>
        <v>5.11608246279772</v>
      </c>
      <c r="F236" s="23" t="n">
        <f aca="true">BETAINV(RAND(),T1_PERT!$F$9,T1_PERT!$G$9,T1_PERT!$C$9,T1_PERT!$E$9)</f>
        <v>3.68151213836827</v>
      </c>
      <c r="G236" s="23" t="n">
        <f aca="true">BETAINV(RAND(),T1_PERT!$F$10,T1_PERT!$G$10,T1_PERT!$C$10,T1_PERT!$E$10)</f>
        <v>2.18524861078483</v>
      </c>
      <c r="H236" s="23" t="n">
        <f aca="false">B236+C236+E236+G236</f>
        <v>17.0703892064798</v>
      </c>
      <c r="I236" s="23" t="n">
        <f aca="false">B236+D236+F236+G236</f>
        <v>17.7002736186418</v>
      </c>
      <c r="J236" s="23" t="n">
        <f aca="false">MAX(H236,I236)</f>
        <v>17.7002736186418</v>
      </c>
      <c r="K236" s="24" t="n">
        <f aca="false">IF(H236&gt;=I236,1,0)</f>
        <v>0</v>
      </c>
    </row>
    <row r="237" customFormat="false" ht="15" hidden="false" customHeight="false" outlineLevel="0" collapsed="false">
      <c r="A237" s="5" t="n">
        <v>218</v>
      </c>
      <c r="B237" s="23" t="n">
        <f aca="true">BETAINV(RAND(),T1_PERT!$F$5,T1_PERT!$G$5,T1_PERT!$C$5,T1_PERT!$E$5)</f>
        <v>5.09542848869276</v>
      </c>
      <c r="C237" s="23" t="n">
        <f aca="true">BETAINV(RAND(),T1_PERT!$F$6,T1_PERT!$G$6,T1_PERT!$C$6,T1_PERT!$E$6)</f>
        <v>6.37239622885856</v>
      </c>
      <c r="D237" s="23" t="n">
        <f aca="true">BETAINV(RAND(),T1_PERT!$F$7,T1_PERT!$G$7,T1_PERT!$C$7,T1_PERT!$E$7)</f>
        <v>4.50525880068313</v>
      </c>
      <c r="E237" s="23" t="n">
        <f aca="true">BETAINV(RAND(),T1_PERT!$F$8,T1_PERT!$G$8,T1_PERT!$C$8,T1_PERT!$E$8)</f>
        <v>6.09859609367126</v>
      </c>
      <c r="F237" s="23" t="n">
        <f aca="true">BETAINV(RAND(),T1_PERT!$F$9,T1_PERT!$G$9,T1_PERT!$C$9,T1_PERT!$E$9)</f>
        <v>3.67624888069271</v>
      </c>
      <c r="G237" s="23" t="n">
        <f aca="true">BETAINV(RAND(),T1_PERT!$F$10,T1_PERT!$G$10,T1_PERT!$C$10,T1_PERT!$E$10)</f>
        <v>2.18535294396106</v>
      </c>
      <c r="H237" s="23" t="n">
        <f aca="false">B237+C237+E237+G237</f>
        <v>19.7517737551836</v>
      </c>
      <c r="I237" s="23" t="n">
        <f aca="false">B237+D237+F237+G237</f>
        <v>15.4622891140297</v>
      </c>
      <c r="J237" s="23" t="n">
        <f aca="false">MAX(H237,I237)</f>
        <v>19.7517737551836</v>
      </c>
      <c r="K237" s="24" t="n">
        <f aca="false">IF(H237&gt;=I237,1,0)</f>
        <v>1</v>
      </c>
    </row>
    <row r="238" customFormat="false" ht="15" hidden="false" customHeight="false" outlineLevel="0" collapsed="false">
      <c r="A238" s="5" t="n">
        <v>219</v>
      </c>
      <c r="B238" s="23" t="n">
        <f aca="true">BETAINV(RAND(),T1_PERT!$F$5,T1_PERT!$G$5,T1_PERT!$C$5,T1_PERT!$E$5)</f>
        <v>4.50308381852702</v>
      </c>
      <c r="C238" s="23" t="n">
        <f aca="true">BETAINV(RAND(),T1_PERT!$F$6,T1_PERT!$G$6,T1_PERT!$C$6,T1_PERT!$E$6)</f>
        <v>6.21334833010719</v>
      </c>
      <c r="D238" s="23" t="n">
        <f aca="true">BETAINV(RAND(),T1_PERT!$F$7,T1_PERT!$G$7,T1_PERT!$C$7,T1_PERT!$E$7)</f>
        <v>3.23175014694451</v>
      </c>
      <c r="E238" s="23" t="n">
        <f aca="true">BETAINV(RAND(),T1_PERT!$F$8,T1_PERT!$G$8,T1_PERT!$C$8,T1_PERT!$E$8)</f>
        <v>5.44418683362718</v>
      </c>
      <c r="F238" s="23" t="n">
        <f aca="true">BETAINV(RAND(),T1_PERT!$F$9,T1_PERT!$G$9,T1_PERT!$C$9,T1_PERT!$E$9)</f>
        <v>4.1460995002877</v>
      </c>
      <c r="G238" s="23" t="n">
        <f aca="true">BETAINV(RAND(),T1_PERT!$F$10,T1_PERT!$G$10,T1_PERT!$C$10,T1_PERT!$E$10)</f>
        <v>1.99622877106392</v>
      </c>
      <c r="H238" s="23" t="n">
        <f aca="false">B238+C238+E238+G238</f>
        <v>18.1568477533253</v>
      </c>
      <c r="I238" s="23" t="n">
        <f aca="false">B238+D238+F238+G238</f>
        <v>13.8771622368231</v>
      </c>
      <c r="J238" s="23" t="n">
        <f aca="false">MAX(H238,I238)</f>
        <v>18.1568477533253</v>
      </c>
      <c r="K238" s="24" t="n">
        <f aca="false">IF(H238&gt;=I238,1,0)</f>
        <v>1</v>
      </c>
    </row>
    <row r="239" customFormat="false" ht="15" hidden="false" customHeight="false" outlineLevel="0" collapsed="false">
      <c r="A239" s="5" t="n">
        <v>220</v>
      </c>
      <c r="B239" s="23" t="n">
        <f aca="true">BETAINV(RAND(),T1_PERT!$F$5,T1_PERT!$G$5,T1_PERT!$C$5,T1_PERT!$E$5)</f>
        <v>4.83660643413156</v>
      </c>
      <c r="C239" s="23" t="n">
        <f aca="true">BETAINV(RAND(),T1_PERT!$F$6,T1_PERT!$G$6,T1_PERT!$C$6,T1_PERT!$E$6)</f>
        <v>6.9921498640753</v>
      </c>
      <c r="D239" s="23" t="n">
        <f aca="true">BETAINV(RAND(),T1_PERT!$F$7,T1_PERT!$G$7,T1_PERT!$C$7,T1_PERT!$E$7)</f>
        <v>5.07810011696067</v>
      </c>
      <c r="E239" s="23" t="n">
        <f aca="true">BETAINV(RAND(),T1_PERT!$F$8,T1_PERT!$G$8,T1_PERT!$C$8,T1_PERT!$E$8)</f>
        <v>6.31638826985865</v>
      </c>
      <c r="F239" s="23" t="n">
        <f aca="true">BETAINV(RAND(),T1_PERT!$F$9,T1_PERT!$G$9,T1_PERT!$C$9,T1_PERT!$E$9)</f>
        <v>3.61126942285458</v>
      </c>
      <c r="G239" s="23" t="n">
        <f aca="true">BETAINV(RAND(),T1_PERT!$F$10,T1_PERT!$G$10,T1_PERT!$C$10,T1_PERT!$E$10)</f>
        <v>1.50202509855548</v>
      </c>
      <c r="H239" s="23" t="n">
        <f aca="false">B239+C239+E239+G239</f>
        <v>19.647169666621</v>
      </c>
      <c r="I239" s="23" t="n">
        <f aca="false">B239+D239+F239+G239</f>
        <v>15.0280010725023</v>
      </c>
      <c r="J239" s="23" t="n">
        <f aca="false">MAX(H239,I239)</f>
        <v>19.647169666621</v>
      </c>
      <c r="K239" s="24" t="n">
        <f aca="false">IF(H239&gt;=I239,1,0)</f>
        <v>1</v>
      </c>
    </row>
    <row r="240" customFormat="false" ht="15" hidden="false" customHeight="false" outlineLevel="0" collapsed="false">
      <c r="A240" s="5" t="n">
        <v>221</v>
      </c>
      <c r="B240" s="23" t="n">
        <f aca="true">BETAINV(RAND(),T1_PERT!$F$5,T1_PERT!$G$5,T1_PERT!$C$5,T1_PERT!$E$5)</f>
        <v>3.11087686067808</v>
      </c>
      <c r="C240" s="23" t="n">
        <f aca="true">BETAINV(RAND(),T1_PERT!$F$6,T1_PERT!$G$6,T1_PERT!$C$6,T1_PERT!$E$6)</f>
        <v>5.14214435423417</v>
      </c>
      <c r="D240" s="23" t="n">
        <f aca="true">BETAINV(RAND(),T1_PERT!$F$7,T1_PERT!$G$7,T1_PERT!$C$7,T1_PERT!$E$7)</f>
        <v>5.84415572091232</v>
      </c>
      <c r="E240" s="23" t="n">
        <f aca="true">BETAINV(RAND(),T1_PERT!$F$8,T1_PERT!$G$8,T1_PERT!$C$8,T1_PERT!$E$8)</f>
        <v>4.19927655824628</v>
      </c>
      <c r="F240" s="23" t="n">
        <f aca="true">BETAINV(RAND(),T1_PERT!$F$9,T1_PERT!$G$9,T1_PERT!$C$9,T1_PERT!$E$9)</f>
        <v>4.31128501234629</v>
      </c>
      <c r="G240" s="23" t="n">
        <f aca="true">BETAINV(RAND(),T1_PERT!$F$10,T1_PERT!$G$10,T1_PERT!$C$10,T1_PERT!$E$10)</f>
        <v>2.33692670189118</v>
      </c>
      <c r="H240" s="23" t="n">
        <f aca="false">B240+C240+E240+G240</f>
        <v>14.7892244750497</v>
      </c>
      <c r="I240" s="23" t="n">
        <f aca="false">B240+D240+F240+G240</f>
        <v>15.6032442958279</v>
      </c>
      <c r="J240" s="23" t="n">
        <f aca="false">MAX(H240,I240)</f>
        <v>15.6032442958279</v>
      </c>
      <c r="K240" s="24" t="n">
        <f aca="false">IF(H240&gt;=I240,1,0)</f>
        <v>0</v>
      </c>
    </row>
    <row r="241" customFormat="false" ht="15" hidden="false" customHeight="false" outlineLevel="0" collapsed="false">
      <c r="A241" s="5" t="n">
        <v>222</v>
      </c>
      <c r="B241" s="23" t="n">
        <f aca="true">BETAINV(RAND(),T1_PERT!$F$5,T1_PERT!$G$5,T1_PERT!$C$5,T1_PERT!$E$5)</f>
        <v>3.3740295392422</v>
      </c>
      <c r="C241" s="23" t="n">
        <f aca="true">BETAINV(RAND(),T1_PERT!$F$6,T1_PERT!$G$6,T1_PERT!$C$6,T1_PERT!$E$6)</f>
        <v>5.68875838341137</v>
      </c>
      <c r="D241" s="23" t="n">
        <f aca="true">BETAINV(RAND(),T1_PERT!$F$7,T1_PERT!$G$7,T1_PERT!$C$7,T1_PERT!$E$7)</f>
        <v>5.2260930084497</v>
      </c>
      <c r="E241" s="23" t="n">
        <f aca="true">BETAINV(RAND(),T1_PERT!$F$8,T1_PERT!$G$8,T1_PERT!$C$8,T1_PERT!$E$8)</f>
        <v>5.56936700687493</v>
      </c>
      <c r="F241" s="23" t="n">
        <f aca="true">BETAINV(RAND(),T1_PERT!$F$9,T1_PERT!$G$9,T1_PERT!$C$9,T1_PERT!$E$9)</f>
        <v>4.34028095893316</v>
      </c>
      <c r="G241" s="23" t="n">
        <f aca="true">BETAINV(RAND(),T1_PERT!$F$10,T1_PERT!$G$10,T1_PERT!$C$10,T1_PERT!$E$10)</f>
        <v>2.00436143313632</v>
      </c>
      <c r="H241" s="23" t="n">
        <f aca="false">B241+C241+E241+G241</f>
        <v>16.6365163626648</v>
      </c>
      <c r="I241" s="23" t="n">
        <f aca="false">B241+D241+F241+G241</f>
        <v>14.9447649397614</v>
      </c>
      <c r="J241" s="23" t="n">
        <f aca="false">MAX(H241,I241)</f>
        <v>16.6365163626648</v>
      </c>
      <c r="K241" s="24" t="n">
        <f aca="false">IF(H241&gt;=I241,1,0)</f>
        <v>1</v>
      </c>
    </row>
    <row r="242" customFormat="false" ht="15" hidden="false" customHeight="false" outlineLevel="0" collapsed="false">
      <c r="A242" s="5" t="n">
        <v>223</v>
      </c>
      <c r="B242" s="23" t="n">
        <f aca="true">BETAINV(RAND(),T1_PERT!$F$5,T1_PERT!$G$5,T1_PERT!$C$5,T1_PERT!$E$5)</f>
        <v>4.30153668700622</v>
      </c>
      <c r="C242" s="23" t="n">
        <f aca="true">BETAINV(RAND(),T1_PERT!$F$6,T1_PERT!$G$6,T1_PERT!$C$6,T1_PERT!$E$6)</f>
        <v>5.72048027737964</v>
      </c>
      <c r="D242" s="23" t="n">
        <f aca="true">BETAINV(RAND(),T1_PERT!$F$7,T1_PERT!$G$7,T1_PERT!$C$7,T1_PERT!$E$7)</f>
        <v>3.53276326587891</v>
      </c>
      <c r="E242" s="23" t="n">
        <f aca="true">BETAINV(RAND(),T1_PERT!$F$8,T1_PERT!$G$8,T1_PERT!$C$8,T1_PERT!$E$8)</f>
        <v>6.11054538720964</v>
      </c>
      <c r="F242" s="23" t="n">
        <f aca="true">BETAINV(RAND(),T1_PERT!$F$9,T1_PERT!$G$9,T1_PERT!$C$9,T1_PERT!$E$9)</f>
        <v>5.91708013391103</v>
      </c>
      <c r="G242" s="23" t="n">
        <f aca="true">BETAINV(RAND(),T1_PERT!$F$10,T1_PERT!$G$10,T1_PERT!$C$10,T1_PERT!$E$10)</f>
        <v>2.03649339819924</v>
      </c>
      <c r="H242" s="23" t="n">
        <f aca="false">B242+C242+E242+G242</f>
        <v>18.1690557497947</v>
      </c>
      <c r="I242" s="23" t="n">
        <f aca="false">B242+D242+F242+G242</f>
        <v>15.7878734849954</v>
      </c>
      <c r="J242" s="23" t="n">
        <f aca="false">MAX(H242,I242)</f>
        <v>18.1690557497947</v>
      </c>
      <c r="K242" s="24" t="n">
        <f aca="false">IF(H242&gt;=I242,1,0)</f>
        <v>1</v>
      </c>
    </row>
    <row r="243" customFormat="false" ht="15" hidden="false" customHeight="false" outlineLevel="0" collapsed="false">
      <c r="A243" s="5" t="n">
        <v>224</v>
      </c>
      <c r="B243" s="23" t="n">
        <f aca="true">BETAINV(RAND(),T1_PERT!$F$5,T1_PERT!$G$5,T1_PERT!$C$5,T1_PERT!$E$5)</f>
        <v>4.36278596095124</v>
      </c>
      <c r="C243" s="23" t="n">
        <f aca="true">BETAINV(RAND(),T1_PERT!$F$6,T1_PERT!$G$6,T1_PERT!$C$6,T1_PERT!$E$6)</f>
        <v>5.74435285488038</v>
      </c>
      <c r="D243" s="23" t="n">
        <f aca="true">BETAINV(RAND(),T1_PERT!$F$7,T1_PERT!$G$7,T1_PERT!$C$7,T1_PERT!$E$7)</f>
        <v>6.70188623695054</v>
      </c>
      <c r="E243" s="23" t="n">
        <f aca="true">BETAINV(RAND(),T1_PERT!$F$8,T1_PERT!$G$8,T1_PERT!$C$8,T1_PERT!$E$8)</f>
        <v>5.91777611681581</v>
      </c>
      <c r="F243" s="23" t="n">
        <f aca="true">BETAINV(RAND(),T1_PERT!$F$9,T1_PERT!$G$9,T1_PERT!$C$9,T1_PERT!$E$9)</f>
        <v>3.56574540973028</v>
      </c>
      <c r="G243" s="23" t="n">
        <f aca="true">BETAINV(RAND(),T1_PERT!$F$10,T1_PERT!$G$10,T1_PERT!$C$10,T1_PERT!$E$10)</f>
        <v>2.10525473957078</v>
      </c>
      <c r="H243" s="23" t="n">
        <f aca="false">B243+C243+E243+G243</f>
        <v>18.1301696722182</v>
      </c>
      <c r="I243" s="23" t="n">
        <f aca="false">B243+D243+F243+G243</f>
        <v>16.7356723472028</v>
      </c>
      <c r="J243" s="23" t="n">
        <f aca="false">MAX(H243,I243)</f>
        <v>18.1301696722182</v>
      </c>
      <c r="K243" s="24" t="n">
        <f aca="false">IF(H243&gt;=I243,1,0)</f>
        <v>1</v>
      </c>
    </row>
    <row r="244" customFormat="false" ht="15" hidden="false" customHeight="false" outlineLevel="0" collapsed="false">
      <c r="A244" s="5" t="n">
        <v>225</v>
      </c>
      <c r="B244" s="23" t="n">
        <f aca="true">BETAINV(RAND(),T1_PERT!$F$5,T1_PERT!$G$5,T1_PERT!$C$5,T1_PERT!$E$5)</f>
        <v>4.87763236224283</v>
      </c>
      <c r="C244" s="23" t="n">
        <f aca="true">BETAINV(RAND(),T1_PERT!$F$6,T1_PERT!$G$6,T1_PERT!$C$6,T1_PERT!$E$6)</f>
        <v>5.14609074616227</v>
      </c>
      <c r="D244" s="23" t="n">
        <f aca="true">BETAINV(RAND(),T1_PERT!$F$7,T1_PERT!$G$7,T1_PERT!$C$7,T1_PERT!$E$7)</f>
        <v>6.06185964943367</v>
      </c>
      <c r="E244" s="23" t="n">
        <f aca="true">BETAINV(RAND(),T1_PERT!$F$8,T1_PERT!$G$8,T1_PERT!$C$8,T1_PERT!$E$8)</f>
        <v>4.76604789769517</v>
      </c>
      <c r="F244" s="23" t="n">
        <f aca="true">BETAINV(RAND(),T1_PERT!$F$9,T1_PERT!$G$9,T1_PERT!$C$9,T1_PERT!$E$9)</f>
        <v>5.11109904126387</v>
      </c>
      <c r="G244" s="23" t="n">
        <f aca="true">BETAINV(RAND(),T1_PERT!$F$10,T1_PERT!$G$10,T1_PERT!$C$10,T1_PERT!$E$10)</f>
        <v>1.6062926138246</v>
      </c>
      <c r="H244" s="23" t="n">
        <f aca="false">B244+C244+E244+G244</f>
        <v>16.3960636199249</v>
      </c>
      <c r="I244" s="23" t="n">
        <f aca="false">B244+D244+F244+G244</f>
        <v>17.656883666765</v>
      </c>
      <c r="J244" s="23" t="n">
        <f aca="false">MAX(H244,I244)</f>
        <v>17.656883666765</v>
      </c>
      <c r="K244" s="24" t="n">
        <f aca="false">IF(H244&gt;=I244,1,0)</f>
        <v>0</v>
      </c>
    </row>
    <row r="245" customFormat="false" ht="15" hidden="false" customHeight="false" outlineLevel="0" collapsed="false">
      <c r="A245" s="5" t="n">
        <v>226</v>
      </c>
      <c r="B245" s="23" t="n">
        <f aca="true">BETAINV(RAND(),T1_PERT!$F$5,T1_PERT!$G$5,T1_PERT!$C$5,T1_PERT!$E$5)</f>
        <v>2.98368026348587</v>
      </c>
      <c r="C245" s="23" t="n">
        <f aca="true">BETAINV(RAND(),T1_PERT!$F$6,T1_PERT!$G$6,T1_PERT!$C$6,T1_PERT!$E$6)</f>
        <v>4.87040883578228</v>
      </c>
      <c r="D245" s="23" t="n">
        <f aca="true">BETAINV(RAND(),T1_PERT!$F$7,T1_PERT!$G$7,T1_PERT!$C$7,T1_PERT!$E$7)</f>
        <v>7.63727958232159</v>
      </c>
      <c r="E245" s="23" t="n">
        <f aca="true">BETAINV(RAND(),T1_PERT!$F$8,T1_PERT!$G$8,T1_PERT!$C$8,T1_PERT!$E$8)</f>
        <v>6.01146782790186</v>
      </c>
      <c r="F245" s="23" t="n">
        <f aca="true">BETAINV(RAND(),T1_PERT!$F$9,T1_PERT!$G$9,T1_PERT!$C$9,T1_PERT!$E$9)</f>
        <v>4.96923332161514</v>
      </c>
      <c r="G245" s="23" t="n">
        <f aca="true">BETAINV(RAND(),T1_PERT!$F$10,T1_PERT!$G$10,T1_PERT!$C$10,T1_PERT!$E$10)</f>
        <v>2.38866293551385</v>
      </c>
      <c r="H245" s="23" t="n">
        <f aca="false">B245+C245+E245+G245</f>
        <v>16.2542198626839</v>
      </c>
      <c r="I245" s="23" t="n">
        <f aca="false">B245+D245+F245+G245</f>
        <v>17.9788561029365</v>
      </c>
      <c r="J245" s="23" t="n">
        <f aca="false">MAX(H245,I245)</f>
        <v>17.9788561029365</v>
      </c>
      <c r="K245" s="24" t="n">
        <f aca="false">IF(H245&gt;=I245,1,0)</f>
        <v>0</v>
      </c>
    </row>
    <row r="246" customFormat="false" ht="15" hidden="false" customHeight="false" outlineLevel="0" collapsed="false">
      <c r="A246" s="5" t="n">
        <v>227</v>
      </c>
      <c r="B246" s="23" t="n">
        <f aca="true">BETAINV(RAND(),T1_PERT!$F$5,T1_PERT!$G$5,T1_PERT!$C$5,T1_PERT!$E$5)</f>
        <v>4.36654462071164</v>
      </c>
      <c r="C246" s="23" t="n">
        <f aca="true">BETAINV(RAND(),T1_PERT!$F$6,T1_PERT!$G$6,T1_PERT!$C$6,T1_PERT!$E$6)</f>
        <v>6.60546724025999</v>
      </c>
      <c r="D246" s="23" t="n">
        <f aca="true">BETAINV(RAND(),T1_PERT!$F$7,T1_PERT!$G$7,T1_PERT!$C$7,T1_PERT!$E$7)</f>
        <v>5.92247405113649</v>
      </c>
      <c r="E246" s="23" t="n">
        <f aca="true">BETAINV(RAND(),T1_PERT!$F$8,T1_PERT!$G$8,T1_PERT!$C$8,T1_PERT!$E$8)</f>
        <v>6.18377939695504</v>
      </c>
      <c r="F246" s="23" t="n">
        <f aca="true">BETAINV(RAND(),T1_PERT!$F$9,T1_PERT!$G$9,T1_PERT!$C$9,T1_PERT!$E$9)</f>
        <v>3.96246324170256</v>
      </c>
      <c r="G246" s="23" t="n">
        <f aca="true">BETAINV(RAND(),T1_PERT!$F$10,T1_PERT!$G$10,T1_PERT!$C$10,T1_PERT!$E$10)</f>
        <v>1.90131852778626</v>
      </c>
      <c r="H246" s="23" t="n">
        <f aca="false">B246+C246+E246+G246</f>
        <v>19.0571097857129</v>
      </c>
      <c r="I246" s="23" t="n">
        <f aca="false">B246+D246+F246+G246</f>
        <v>16.152800441337</v>
      </c>
      <c r="J246" s="23" t="n">
        <f aca="false">MAX(H246,I246)</f>
        <v>19.0571097857129</v>
      </c>
      <c r="K246" s="24" t="n">
        <f aca="false">IF(H246&gt;=I246,1,0)</f>
        <v>1</v>
      </c>
    </row>
    <row r="247" customFormat="false" ht="15" hidden="false" customHeight="false" outlineLevel="0" collapsed="false">
      <c r="A247" s="5" t="n">
        <v>228</v>
      </c>
      <c r="B247" s="23" t="n">
        <f aca="true">BETAINV(RAND(),T1_PERT!$F$5,T1_PERT!$G$5,T1_PERT!$C$5,T1_PERT!$E$5)</f>
        <v>4.35417738415848</v>
      </c>
      <c r="C247" s="23" t="n">
        <f aca="true">BETAINV(RAND(),T1_PERT!$F$6,T1_PERT!$G$6,T1_PERT!$C$6,T1_PERT!$E$6)</f>
        <v>4.71973585791562</v>
      </c>
      <c r="D247" s="23" t="n">
        <f aca="true">BETAINV(RAND(),T1_PERT!$F$7,T1_PERT!$G$7,T1_PERT!$C$7,T1_PERT!$E$7)</f>
        <v>7.68226383838326</v>
      </c>
      <c r="E247" s="23" t="n">
        <f aca="true">BETAINV(RAND(),T1_PERT!$F$8,T1_PERT!$G$8,T1_PERT!$C$8,T1_PERT!$E$8)</f>
        <v>5.35567942126569</v>
      </c>
      <c r="F247" s="23" t="n">
        <f aca="true">BETAINV(RAND(),T1_PERT!$F$9,T1_PERT!$G$9,T1_PERT!$C$9,T1_PERT!$E$9)</f>
        <v>4.98162547151097</v>
      </c>
      <c r="G247" s="23" t="n">
        <f aca="true">BETAINV(RAND(),T1_PERT!$F$10,T1_PERT!$G$10,T1_PERT!$C$10,T1_PERT!$E$10)</f>
        <v>1.60912112101587</v>
      </c>
      <c r="H247" s="23" t="n">
        <f aca="false">B247+C247+E247+G247</f>
        <v>16.0387137843557</v>
      </c>
      <c r="I247" s="23" t="n">
        <f aca="false">B247+D247+F247+G247</f>
        <v>18.6271878150686</v>
      </c>
      <c r="J247" s="23" t="n">
        <f aca="false">MAX(H247,I247)</f>
        <v>18.6271878150686</v>
      </c>
      <c r="K247" s="24" t="n">
        <f aca="false">IF(H247&gt;=I247,1,0)</f>
        <v>0</v>
      </c>
    </row>
    <row r="248" customFormat="false" ht="15" hidden="false" customHeight="false" outlineLevel="0" collapsed="false">
      <c r="A248" s="5" t="n">
        <v>229</v>
      </c>
      <c r="B248" s="23" t="n">
        <f aca="true">BETAINV(RAND(),T1_PERT!$F$5,T1_PERT!$G$5,T1_PERT!$C$5,T1_PERT!$E$5)</f>
        <v>3.86023917896131</v>
      </c>
      <c r="C248" s="23" t="n">
        <f aca="true">BETAINV(RAND(),T1_PERT!$F$6,T1_PERT!$G$6,T1_PERT!$C$6,T1_PERT!$E$6)</f>
        <v>3.91522846426264</v>
      </c>
      <c r="D248" s="23" t="n">
        <f aca="true">BETAINV(RAND(),T1_PERT!$F$7,T1_PERT!$G$7,T1_PERT!$C$7,T1_PERT!$E$7)</f>
        <v>5.68572633074691</v>
      </c>
      <c r="E248" s="23" t="n">
        <f aca="true">BETAINV(RAND(),T1_PERT!$F$8,T1_PERT!$G$8,T1_PERT!$C$8,T1_PERT!$E$8)</f>
        <v>4.39626190584879</v>
      </c>
      <c r="F248" s="23" t="n">
        <f aca="true">BETAINV(RAND(),T1_PERT!$F$9,T1_PERT!$G$9,T1_PERT!$C$9,T1_PERT!$E$9)</f>
        <v>4.16665871061193</v>
      </c>
      <c r="G248" s="23" t="n">
        <f aca="true">BETAINV(RAND(),T1_PERT!$F$10,T1_PERT!$G$10,T1_PERT!$C$10,T1_PERT!$E$10)</f>
        <v>2.59147806117933</v>
      </c>
      <c r="H248" s="23" t="n">
        <f aca="false">B248+C248+E248+G248</f>
        <v>14.7632076102521</v>
      </c>
      <c r="I248" s="23" t="n">
        <f aca="false">B248+D248+F248+G248</f>
        <v>16.3041022814995</v>
      </c>
      <c r="J248" s="23" t="n">
        <f aca="false">MAX(H248,I248)</f>
        <v>16.3041022814995</v>
      </c>
      <c r="K248" s="24" t="n">
        <f aca="false">IF(H248&gt;=I248,1,0)</f>
        <v>0</v>
      </c>
    </row>
    <row r="249" customFormat="false" ht="15" hidden="false" customHeight="false" outlineLevel="0" collapsed="false">
      <c r="A249" s="5" t="n">
        <v>230</v>
      </c>
      <c r="B249" s="23" t="n">
        <f aca="true">BETAINV(RAND(),T1_PERT!$F$5,T1_PERT!$G$5,T1_PERT!$C$5,T1_PERT!$E$5)</f>
        <v>4.14159712129551</v>
      </c>
      <c r="C249" s="23" t="n">
        <f aca="true">BETAINV(RAND(),T1_PERT!$F$6,T1_PERT!$G$6,T1_PERT!$C$6,T1_PERT!$E$6)</f>
        <v>4.95935380194185</v>
      </c>
      <c r="D249" s="23" t="n">
        <f aca="true">BETAINV(RAND(),T1_PERT!$F$7,T1_PERT!$G$7,T1_PERT!$C$7,T1_PERT!$E$7)</f>
        <v>7.01104346015991</v>
      </c>
      <c r="E249" s="23" t="n">
        <f aca="true">BETAINV(RAND(),T1_PERT!$F$8,T1_PERT!$G$8,T1_PERT!$C$8,T1_PERT!$E$8)</f>
        <v>6.1673730921751</v>
      </c>
      <c r="F249" s="23" t="n">
        <f aca="true">BETAINV(RAND(),T1_PERT!$F$9,T1_PERT!$G$9,T1_PERT!$C$9,T1_PERT!$E$9)</f>
        <v>3.27288144042811</v>
      </c>
      <c r="G249" s="23" t="n">
        <f aca="true">BETAINV(RAND(),T1_PERT!$F$10,T1_PERT!$G$10,T1_PERT!$C$10,T1_PERT!$E$10)</f>
        <v>1.92033758077125</v>
      </c>
      <c r="H249" s="23" t="n">
        <f aca="false">B249+C249+E249+G249</f>
        <v>17.1886615961837</v>
      </c>
      <c r="I249" s="23" t="n">
        <f aca="false">B249+D249+F249+G249</f>
        <v>16.3458596026548</v>
      </c>
      <c r="J249" s="23" t="n">
        <f aca="false">MAX(H249,I249)</f>
        <v>17.1886615961837</v>
      </c>
      <c r="K249" s="24" t="n">
        <f aca="false">IF(H249&gt;=I249,1,0)</f>
        <v>1</v>
      </c>
    </row>
    <row r="250" customFormat="false" ht="15" hidden="false" customHeight="false" outlineLevel="0" collapsed="false">
      <c r="A250" s="5" t="n">
        <v>231</v>
      </c>
      <c r="B250" s="23" t="n">
        <f aca="true">BETAINV(RAND(),T1_PERT!$F$5,T1_PERT!$G$5,T1_PERT!$C$5,T1_PERT!$E$5)</f>
        <v>4.20282724862413</v>
      </c>
      <c r="C250" s="23" t="n">
        <f aca="true">BETAINV(RAND(),T1_PERT!$F$6,T1_PERT!$G$6,T1_PERT!$C$6,T1_PERT!$E$6)</f>
        <v>6.7575596037643</v>
      </c>
      <c r="D250" s="23" t="n">
        <f aca="true">BETAINV(RAND(),T1_PERT!$F$7,T1_PERT!$G$7,T1_PERT!$C$7,T1_PERT!$E$7)</f>
        <v>7.01815433752175</v>
      </c>
      <c r="E250" s="23" t="n">
        <f aca="true">BETAINV(RAND(),T1_PERT!$F$8,T1_PERT!$G$8,T1_PERT!$C$8,T1_PERT!$E$8)</f>
        <v>5.72460554366639</v>
      </c>
      <c r="F250" s="23" t="n">
        <f aca="true">BETAINV(RAND(),T1_PERT!$F$9,T1_PERT!$G$9,T1_PERT!$C$9,T1_PERT!$E$9)</f>
        <v>3.74360225808887</v>
      </c>
      <c r="G250" s="23" t="n">
        <f aca="true">BETAINV(RAND(),T1_PERT!$F$10,T1_PERT!$G$10,T1_PERT!$C$10,T1_PERT!$E$10)</f>
        <v>2.42004819520494</v>
      </c>
      <c r="H250" s="23" t="n">
        <f aca="false">B250+C250+E250+G250</f>
        <v>19.1050405912598</v>
      </c>
      <c r="I250" s="23" t="n">
        <f aca="false">B250+D250+F250+G250</f>
        <v>17.3846320394397</v>
      </c>
      <c r="J250" s="23" t="n">
        <f aca="false">MAX(H250,I250)</f>
        <v>19.1050405912598</v>
      </c>
      <c r="K250" s="24" t="n">
        <f aca="false">IF(H250&gt;=I250,1,0)</f>
        <v>1</v>
      </c>
    </row>
    <row r="251" customFormat="false" ht="15" hidden="false" customHeight="false" outlineLevel="0" collapsed="false">
      <c r="A251" s="5" t="n">
        <v>232</v>
      </c>
      <c r="B251" s="23" t="n">
        <f aca="true">BETAINV(RAND(),T1_PERT!$F$5,T1_PERT!$G$5,T1_PERT!$C$5,T1_PERT!$E$5)</f>
        <v>2.88161725636005</v>
      </c>
      <c r="C251" s="23" t="n">
        <f aca="true">BETAINV(RAND(),T1_PERT!$F$6,T1_PERT!$G$6,T1_PERT!$C$6,T1_PERT!$E$6)</f>
        <v>5.1282870699766</v>
      </c>
      <c r="D251" s="23" t="n">
        <f aca="true">BETAINV(RAND(),T1_PERT!$F$7,T1_PERT!$G$7,T1_PERT!$C$7,T1_PERT!$E$7)</f>
        <v>5.85295236320779</v>
      </c>
      <c r="E251" s="23" t="n">
        <f aca="true">BETAINV(RAND(),T1_PERT!$F$8,T1_PERT!$G$8,T1_PERT!$C$8,T1_PERT!$E$8)</f>
        <v>6.80949220311713</v>
      </c>
      <c r="F251" s="23" t="n">
        <f aca="true">BETAINV(RAND(),T1_PERT!$F$9,T1_PERT!$G$9,T1_PERT!$C$9,T1_PERT!$E$9)</f>
        <v>4.2639385114464</v>
      </c>
      <c r="G251" s="23" t="n">
        <f aca="true">BETAINV(RAND(),T1_PERT!$F$10,T1_PERT!$G$10,T1_PERT!$C$10,T1_PERT!$E$10)</f>
        <v>2.04096126903285</v>
      </c>
      <c r="H251" s="23" t="n">
        <f aca="false">B251+C251+E251+G251</f>
        <v>16.8603577984866</v>
      </c>
      <c r="I251" s="23" t="n">
        <f aca="false">B251+D251+F251+G251</f>
        <v>15.0394694000471</v>
      </c>
      <c r="J251" s="23" t="n">
        <f aca="false">MAX(H251,I251)</f>
        <v>16.8603577984866</v>
      </c>
      <c r="K251" s="24" t="n">
        <f aca="false">IF(H251&gt;=I251,1,0)</f>
        <v>1</v>
      </c>
    </row>
    <row r="252" customFormat="false" ht="15" hidden="false" customHeight="false" outlineLevel="0" collapsed="false">
      <c r="A252" s="5" t="n">
        <v>233</v>
      </c>
      <c r="B252" s="23" t="n">
        <f aca="true">BETAINV(RAND(),T1_PERT!$F$5,T1_PERT!$G$5,T1_PERT!$C$5,T1_PERT!$E$5)</f>
        <v>4.96345599327218</v>
      </c>
      <c r="C252" s="23" t="n">
        <f aca="true">BETAINV(RAND(),T1_PERT!$F$6,T1_PERT!$G$6,T1_PERT!$C$6,T1_PERT!$E$6)</f>
        <v>6.7120714908309</v>
      </c>
      <c r="D252" s="23" t="n">
        <f aca="true">BETAINV(RAND(),T1_PERT!$F$7,T1_PERT!$G$7,T1_PERT!$C$7,T1_PERT!$E$7)</f>
        <v>7.24437393796431</v>
      </c>
      <c r="E252" s="23" t="n">
        <f aca="true">BETAINV(RAND(),T1_PERT!$F$8,T1_PERT!$G$8,T1_PERT!$C$8,T1_PERT!$E$8)</f>
        <v>4.50992995250846</v>
      </c>
      <c r="F252" s="23" t="n">
        <f aca="true">BETAINV(RAND(),T1_PERT!$F$9,T1_PERT!$G$9,T1_PERT!$C$9,T1_PERT!$E$9)</f>
        <v>4.55227286619365</v>
      </c>
      <c r="G252" s="23" t="n">
        <f aca="true">BETAINV(RAND(),T1_PERT!$F$10,T1_PERT!$G$10,T1_PERT!$C$10,T1_PERT!$E$10)</f>
        <v>2.4115996256735</v>
      </c>
      <c r="H252" s="23" t="n">
        <f aca="false">B252+C252+E252+G252</f>
        <v>18.597057062285</v>
      </c>
      <c r="I252" s="23" t="n">
        <f aca="false">B252+D252+F252+G252</f>
        <v>19.1717024231036</v>
      </c>
      <c r="J252" s="23" t="n">
        <f aca="false">MAX(H252,I252)</f>
        <v>19.1717024231036</v>
      </c>
      <c r="K252" s="24" t="n">
        <f aca="false">IF(H252&gt;=I252,1,0)</f>
        <v>0</v>
      </c>
    </row>
    <row r="253" customFormat="false" ht="15" hidden="false" customHeight="false" outlineLevel="0" collapsed="false">
      <c r="A253" s="5" t="n">
        <v>234</v>
      </c>
      <c r="B253" s="23" t="n">
        <f aca="true">BETAINV(RAND(),T1_PERT!$F$5,T1_PERT!$G$5,T1_PERT!$C$5,T1_PERT!$E$5)</f>
        <v>2.79118254262968</v>
      </c>
      <c r="C253" s="23" t="n">
        <f aca="true">BETAINV(RAND(),T1_PERT!$F$6,T1_PERT!$G$6,T1_PERT!$C$6,T1_PERT!$E$6)</f>
        <v>5.77953320352843</v>
      </c>
      <c r="D253" s="23" t="n">
        <f aca="true">BETAINV(RAND(),T1_PERT!$F$7,T1_PERT!$G$7,T1_PERT!$C$7,T1_PERT!$E$7)</f>
        <v>4.0738411590772</v>
      </c>
      <c r="E253" s="23" t="n">
        <f aca="true">BETAINV(RAND(),T1_PERT!$F$8,T1_PERT!$G$8,T1_PERT!$C$8,T1_PERT!$E$8)</f>
        <v>6.09892708492805</v>
      </c>
      <c r="F253" s="23" t="n">
        <f aca="true">BETAINV(RAND(),T1_PERT!$F$9,T1_PERT!$G$9,T1_PERT!$C$9,T1_PERT!$E$9)</f>
        <v>3.43715028706408</v>
      </c>
      <c r="G253" s="23" t="n">
        <f aca="true">BETAINV(RAND(),T1_PERT!$F$10,T1_PERT!$G$10,T1_PERT!$C$10,T1_PERT!$E$10)</f>
        <v>1.62233518333076</v>
      </c>
      <c r="H253" s="23" t="n">
        <f aca="false">B253+C253+E253+G253</f>
        <v>16.2919780144169</v>
      </c>
      <c r="I253" s="23" t="n">
        <f aca="false">B253+D253+F253+G253</f>
        <v>11.9245091721017</v>
      </c>
      <c r="J253" s="23" t="n">
        <f aca="false">MAX(H253,I253)</f>
        <v>16.2919780144169</v>
      </c>
      <c r="K253" s="24" t="n">
        <f aca="false">IF(H253&gt;=I253,1,0)</f>
        <v>1</v>
      </c>
    </row>
    <row r="254" customFormat="false" ht="15" hidden="false" customHeight="false" outlineLevel="0" collapsed="false">
      <c r="A254" s="5" t="n">
        <v>235</v>
      </c>
      <c r="B254" s="23" t="n">
        <f aca="true">BETAINV(RAND(),T1_PERT!$F$5,T1_PERT!$G$5,T1_PERT!$C$5,T1_PERT!$E$5)</f>
        <v>3.82014319992053</v>
      </c>
      <c r="C254" s="23" t="n">
        <f aca="true">BETAINV(RAND(),T1_PERT!$F$6,T1_PERT!$G$6,T1_PERT!$C$6,T1_PERT!$E$6)</f>
        <v>7.13307107044069</v>
      </c>
      <c r="D254" s="23" t="n">
        <f aca="true">BETAINV(RAND(),T1_PERT!$F$7,T1_PERT!$G$7,T1_PERT!$C$7,T1_PERT!$E$7)</f>
        <v>3.89466650652927</v>
      </c>
      <c r="E254" s="23" t="n">
        <f aca="true">BETAINV(RAND(),T1_PERT!$F$8,T1_PERT!$G$8,T1_PERT!$C$8,T1_PERT!$E$8)</f>
        <v>5.20827726787886</v>
      </c>
      <c r="F254" s="23" t="n">
        <f aca="true">BETAINV(RAND(),T1_PERT!$F$9,T1_PERT!$G$9,T1_PERT!$C$9,T1_PERT!$E$9)</f>
        <v>4.36175670349634</v>
      </c>
      <c r="G254" s="23" t="n">
        <f aca="true">BETAINV(RAND(),T1_PERT!$F$10,T1_PERT!$G$10,T1_PERT!$C$10,T1_PERT!$E$10)</f>
        <v>2.17064125884677</v>
      </c>
      <c r="H254" s="23" t="n">
        <f aca="false">B254+C254+E254+G254</f>
        <v>18.3321327970869</v>
      </c>
      <c r="I254" s="23" t="n">
        <f aca="false">B254+D254+F254+G254</f>
        <v>14.2472076687929</v>
      </c>
      <c r="J254" s="23" t="n">
        <f aca="false">MAX(H254,I254)</f>
        <v>18.3321327970869</v>
      </c>
      <c r="K254" s="24" t="n">
        <f aca="false">IF(H254&gt;=I254,1,0)</f>
        <v>1</v>
      </c>
    </row>
    <row r="255" customFormat="false" ht="15" hidden="false" customHeight="false" outlineLevel="0" collapsed="false">
      <c r="A255" s="5" t="n">
        <v>236</v>
      </c>
      <c r="B255" s="23" t="n">
        <f aca="true">BETAINV(RAND(),T1_PERT!$F$5,T1_PERT!$G$5,T1_PERT!$C$5,T1_PERT!$E$5)</f>
        <v>3.55595560376227</v>
      </c>
      <c r="C255" s="23" t="n">
        <f aca="true">BETAINV(RAND(),T1_PERT!$F$6,T1_PERT!$G$6,T1_PERT!$C$6,T1_PERT!$E$6)</f>
        <v>6.30835970954567</v>
      </c>
      <c r="D255" s="23" t="n">
        <f aca="true">BETAINV(RAND(),T1_PERT!$F$7,T1_PERT!$G$7,T1_PERT!$C$7,T1_PERT!$E$7)</f>
        <v>3.51876976620659</v>
      </c>
      <c r="E255" s="23" t="n">
        <f aca="true">BETAINV(RAND(),T1_PERT!$F$8,T1_PERT!$G$8,T1_PERT!$C$8,T1_PERT!$E$8)</f>
        <v>4.28090365080167</v>
      </c>
      <c r="F255" s="23" t="n">
        <f aca="true">BETAINV(RAND(),T1_PERT!$F$9,T1_PERT!$G$9,T1_PERT!$C$9,T1_PERT!$E$9)</f>
        <v>4.20249907246073</v>
      </c>
      <c r="G255" s="23" t="n">
        <f aca="true">BETAINV(RAND(),T1_PERT!$F$10,T1_PERT!$G$10,T1_PERT!$C$10,T1_PERT!$E$10)</f>
        <v>1.35075253433144</v>
      </c>
      <c r="H255" s="23" t="n">
        <f aca="false">B255+C255+E255+G255</f>
        <v>15.4959714984411</v>
      </c>
      <c r="I255" s="23" t="n">
        <f aca="false">B255+D255+F255+G255</f>
        <v>12.627976976761</v>
      </c>
      <c r="J255" s="23" t="n">
        <f aca="false">MAX(H255,I255)</f>
        <v>15.4959714984411</v>
      </c>
      <c r="K255" s="24" t="n">
        <f aca="false">IF(H255&gt;=I255,1,0)</f>
        <v>1</v>
      </c>
    </row>
    <row r="256" customFormat="false" ht="15" hidden="false" customHeight="false" outlineLevel="0" collapsed="false">
      <c r="A256" s="5" t="n">
        <v>237</v>
      </c>
      <c r="B256" s="23" t="n">
        <f aca="true">BETAINV(RAND(),T1_PERT!$F$5,T1_PERT!$G$5,T1_PERT!$C$5,T1_PERT!$E$5)</f>
        <v>3.79166958111697</v>
      </c>
      <c r="C256" s="23" t="n">
        <f aca="true">BETAINV(RAND(),T1_PERT!$F$6,T1_PERT!$G$6,T1_PERT!$C$6,T1_PERT!$E$6)</f>
        <v>7.25244014243217</v>
      </c>
      <c r="D256" s="23" t="n">
        <f aca="true">BETAINV(RAND(),T1_PERT!$F$7,T1_PERT!$G$7,T1_PERT!$C$7,T1_PERT!$E$7)</f>
        <v>6.47664720431629</v>
      </c>
      <c r="E256" s="23" t="n">
        <f aca="true">BETAINV(RAND(),T1_PERT!$F$8,T1_PERT!$G$8,T1_PERT!$C$8,T1_PERT!$E$8)</f>
        <v>5.19432098816561</v>
      </c>
      <c r="F256" s="23" t="n">
        <f aca="true">BETAINV(RAND(),T1_PERT!$F$9,T1_PERT!$G$9,T1_PERT!$C$9,T1_PERT!$E$9)</f>
        <v>5.91919543617633</v>
      </c>
      <c r="G256" s="23" t="n">
        <f aca="true">BETAINV(RAND(),T1_PERT!$F$10,T1_PERT!$G$10,T1_PERT!$C$10,T1_PERT!$E$10)</f>
        <v>1.80444764397625</v>
      </c>
      <c r="H256" s="23" t="n">
        <f aca="false">B256+C256+E256+G256</f>
        <v>18.042878355691</v>
      </c>
      <c r="I256" s="23" t="n">
        <f aca="false">B256+D256+F256+G256</f>
        <v>17.9919598655858</v>
      </c>
      <c r="J256" s="23" t="n">
        <f aca="false">MAX(H256,I256)</f>
        <v>18.042878355691</v>
      </c>
      <c r="K256" s="24" t="n">
        <f aca="false">IF(H256&gt;=I256,1,0)</f>
        <v>1</v>
      </c>
    </row>
    <row r="257" customFormat="false" ht="15" hidden="false" customHeight="false" outlineLevel="0" collapsed="false">
      <c r="A257" s="5" t="n">
        <v>238</v>
      </c>
      <c r="B257" s="23" t="n">
        <f aca="true">BETAINV(RAND(),T1_PERT!$F$5,T1_PERT!$G$5,T1_PERT!$C$5,T1_PERT!$E$5)</f>
        <v>4.53098114516223</v>
      </c>
      <c r="C257" s="23" t="n">
        <f aca="true">BETAINV(RAND(),T1_PERT!$F$6,T1_PERT!$G$6,T1_PERT!$C$6,T1_PERT!$E$6)</f>
        <v>5.11258971684262</v>
      </c>
      <c r="D257" s="23" t="n">
        <f aca="true">BETAINV(RAND(),T1_PERT!$F$7,T1_PERT!$G$7,T1_PERT!$C$7,T1_PERT!$E$7)</f>
        <v>7.16639707438243</v>
      </c>
      <c r="E257" s="23" t="n">
        <f aca="true">BETAINV(RAND(),T1_PERT!$F$8,T1_PERT!$G$8,T1_PERT!$C$8,T1_PERT!$E$8)</f>
        <v>4.73803653973859</v>
      </c>
      <c r="F257" s="23" t="n">
        <f aca="true">BETAINV(RAND(),T1_PERT!$F$9,T1_PERT!$G$9,T1_PERT!$C$9,T1_PERT!$E$9)</f>
        <v>4.53704098438631</v>
      </c>
      <c r="G257" s="23" t="n">
        <f aca="true">BETAINV(RAND(),T1_PERT!$F$10,T1_PERT!$G$10,T1_PERT!$C$10,T1_PERT!$E$10)</f>
        <v>1.86213018757452</v>
      </c>
      <c r="H257" s="23" t="n">
        <f aca="false">B257+C257+E257+G257</f>
        <v>16.243737589318</v>
      </c>
      <c r="I257" s="23" t="n">
        <f aca="false">B257+D257+F257+G257</f>
        <v>18.0965493915055</v>
      </c>
      <c r="J257" s="23" t="n">
        <f aca="false">MAX(H257,I257)</f>
        <v>18.0965493915055</v>
      </c>
      <c r="K257" s="24" t="n">
        <f aca="false">IF(H257&gt;=I257,1,0)</f>
        <v>0</v>
      </c>
    </row>
    <row r="258" customFormat="false" ht="15" hidden="false" customHeight="false" outlineLevel="0" collapsed="false">
      <c r="A258" s="5" t="n">
        <v>239</v>
      </c>
      <c r="B258" s="23" t="n">
        <f aca="true">BETAINV(RAND(),T1_PERT!$F$5,T1_PERT!$G$5,T1_PERT!$C$5,T1_PERT!$E$5)</f>
        <v>4.73190215782606</v>
      </c>
      <c r="C258" s="23" t="n">
        <f aca="true">BETAINV(RAND(),T1_PERT!$F$6,T1_PERT!$G$6,T1_PERT!$C$6,T1_PERT!$E$6)</f>
        <v>5.33301408330459</v>
      </c>
      <c r="D258" s="23" t="n">
        <f aca="true">BETAINV(RAND(),T1_PERT!$F$7,T1_PERT!$G$7,T1_PERT!$C$7,T1_PERT!$E$7)</f>
        <v>6.47770431703282</v>
      </c>
      <c r="E258" s="23" t="n">
        <f aca="true">BETAINV(RAND(),T1_PERT!$F$8,T1_PERT!$G$8,T1_PERT!$C$8,T1_PERT!$E$8)</f>
        <v>6.555865498987</v>
      </c>
      <c r="F258" s="23" t="n">
        <f aca="true">BETAINV(RAND(),T1_PERT!$F$9,T1_PERT!$G$9,T1_PERT!$C$9,T1_PERT!$E$9)</f>
        <v>3.71587957174123</v>
      </c>
      <c r="G258" s="23" t="n">
        <f aca="true">BETAINV(RAND(),T1_PERT!$F$10,T1_PERT!$G$10,T1_PERT!$C$10,T1_PERT!$E$10)</f>
        <v>2.06283646413432</v>
      </c>
      <c r="H258" s="23" t="n">
        <f aca="false">B258+C258+E258+G258</f>
        <v>18.683618204252</v>
      </c>
      <c r="I258" s="23" t="n">
        <f aca="false">B258+D258+F258+G258</f>
        <v>16.9883225107344</v>
      </c>
      <c r="J258" s="23" t="n">
        <f aca="false">MAX(H258,I258)</f>
        <v>18.683618204252</v>
      </c>
      <c r="K258" s="24" t="n">
        <f aca="false">IF(H258&gt;=I258,1,0)</f>
        <v>1</v>
      </c>
    </row>
    <row r="259" customFormat="false" ht="15" hidden="false" customHeight="false" outlineLevel="0" collapsed="false">
      <c r="A259" s="5" t="n">
        <v>240</v>
      </c>
      <c r="B259" s="23" t="n">
        <f aca="true">BETAINV(RAND(),T1_PERT!$F$5,T1_PERT!$G$5,T1_PERT!$C$5,T1_PERT!$E$5)</f>
        <v>4.87810363013704</v>
      </c>
      <c r="C259" s="23" t="n">
        <f aca="true">BETAINV(RAND(),T1_PERT!$F$6,T1_PERT!$G$6,T1_PERT!$C$6,T1_PERT!$E$6)</f>
        <v>6.2752117718509</v>
      </c>
      <c r="D259" s="23" t="n">
        <f aca="true">BETAINV(RAND(),T1_PERT!$F$7,T1_PERT!$G$7,T1_PERT!$C$7,T1_PERT!$E$7)</f>
        <v>6.02254927450104</v>
      </c>
      <c r="E259" s="23" t="n">
        <f aca="true">BETAINV(RAND(),T1_PERT!$F$8,T1_PERT!$G$8,T1_PERT!$C$8,T1_PERT!$E$8)</f>
        <v>4.95267176615376</v>
      </c>
      <c r="F259" s="23" t="n">
        <f aca="true">BETAINV(RAND(),T1_PERT!$F$9,T1_PERT!$G$9,T1_PERT!$C$9,T1_PERT!$E$9)</f>
        <v>3.93248784703297</v>
      </c>
      <c r="G259" s="23" t="n">
        <f aca="true">BETAINV(RAND(),T1_PERT!$F$10,T1_PERT!$G$10,T1_PERT!$C$10,T1_PERT!$E$10)</f>
        <v>2.51621276317865</v>
      </c>
      <c r="H259" s="23" t="n">
        <f aca="false">B259+C259+E259+G259</f>
        <v>18.6221999313203</v>
      </c>
      <c r="I259" s="23" t="n">
        <f aca="false">B259+D259+F259+G259</f>
        <v>17.3493535148497</v>
      </c>
      <c r="J259" s="23" t="n">
        <f aca="false">MAX(H259,I259)</f>
        <v>18.6221999313203</v>
      </c>
      <c r="K259" s="24" t="n">
        <f aca="false">IF(H259&gt;=I259,1,0)</f>
        <v>1</v>
      </c>
    </row>
    <row r="260" customFormat="false" ht="15" hidden="false" customHeight="false" outlineLevel="0" collapsed="false">
      <c r="A260" s="5" t="n">
        <v>241</v>
      </c>
      <c r="B260" s="23" t="n">
        <f aca="true">BETAINV(RAND(),T1_PERT!$F$5,T1_PERT!$G$5,T1_PERT!$C$5,T1_PERT!$E$5)</f>
        <v>4.12099495781506</v>
      </c>
      <c r="C260" s="23" t="n">
        <f aca="true">BETAINV(RAND(),T1_PERT!$F$6,T1_PERT!$G$6,T1_PERT!$C$6,T1_PERT!$E$6)</f>
        <v>4.23366916015346</v>
      </c>
      <c r="D260" s="23" t="n">
        <f aca="true">BETAINV(RAND(),T1_PERT!$F$7,T1_PERT!$G$7,T1_PERT!$C$7,T1_PERT!$E$7)</f>
        <v>5.93790243130668</v>
      </c>
      <c r="E260" s="23" t="n">
        <f aca="true">BETAINV(RAND(),T1_PERT!$F$8,T1_PERT!$G$8,T1_PERT!$C$8,T1_PERT!$E$8)</f>
        <v>4.75231729670816</v>
      </c>
      <c r="F260" s="23" t="n">
        <f aca="true">BETAINV(RAND(),T1_PERT!$F$9,T1_PERT!$G$9,T1_PERT!$C$9,T1_PERT!$E$9)</f>
        <v>3.54913644011792</v>
      </c>
      <c r="G260" s="23" t="n">
        <f aca="true">BETAINV(RAND(),T1_PERT!$F$10,T1_PERT!$G$10,T1_PERT!$C$10,T1_PERT!$E$10)</f>
        <v>1.44908819824528</v>
      </c>
      <c r="H260" s="23" t="n">
        <f aca="false">B260+C260+E260+G260</f>
        <v>14.556069612922</v>
      </c>
      <c r="I260" s="23" t="n">
        <f aca="false">B260+D260+F260+G260</f>
        <v>15.0571220274849</v>
      </c>
      <c r="J260" s="23" t="n">
        <f aca="false">MAX(H260,I260)</f>
        <v>15.0571220274849</v>
      </c>
      <c r="K260" s="24" t="n">
        <f aca="false">IF(H260&gt;=I260,1,0)</f>
        <v>0</v>
      </c>
    </row>
    <row r="261" customFormat="false" ht="15" hidden="false" customHeight="false" outlineLevel="0" collapsed="false">
      <c r="A261" s="5" t="n">
        <v>242</v>
      </c>
      <c r="B261" s="23" t="n">
        <f aca="true">BETAINV(RAND(),T1_PERT!$F$5,T1_PERT!$G$5,T1_PERT!$C$5,T1_PERT!$E$5)</f>
        <v>3.70675785109929</v>
      </c>
      <c r="C261" s="23" t="n">
        <f aca="true">BETAINV(RAND(),T1_PERT!$F$6,T1_PERT!$G$6,T1_PERT!$C$6,T1_PERT!$E$6)</f>
        <v>6.85080245237305</v>
      </c>
      <c r="D261" s="23" t="n">
        <f aca="true">BETAINV(RAND(),T1_PERT!$F$7,T1_PERT!$G$7,T1_PERT!$C$7,T1_PERT!$E$7)</f>
        <v>4.31409165122859</v>
      </c>
      <c r="E261" s="23" t="n">
        <f aca="true">BETAINV(RAND(),T1_PERT!$F$8,T1_PERT!$G$8,T1_PERT!$C$8,T1_PERT!$E$8)</f>
        <v>4.9019145315797</v>
      </c>
      <c r="F261" s="23" t="n">
        <f aca="true">BETAINV(RAND(),T1_PERT!$F$9,T1_PERT!$G$9,T1_PERT!$C$9,T1_PERT!$E$9)</f>
        <v>3.44182282410237</v>
      </c>
      <c r="G261" s="23" t="n">
        <f aca="true">BETAINV(RAND(),T1_PERT!$F$10,T1_PERT!$G$10,T1_PERT!$C$10,T1_PERT!$E$10)</f>
        <v>1.49467175071543</v>
      </c>
      <c r="H261" s="23" t="n">
        <f aca="false">B261+C261+E261+G261</f>
        <v>16.9541465857675</v>
      </c>
      <c r="I261" s="23" t="n">
        <f aca="false">B261+D261+F261+G261</f>
        <v>12.9573440771457</v>
      </c>
      <c r="J261" s="23" t="n">
        <f aca="false">MAX(H261,I261)</f>
        <v>16.9541465857675</v>
      </c>
      <c r="K261" s="24" t="n">
        <f aca="false">IF(H261&gt;=I261,1,0)</f>
        <v>1</v>
      </c>
    </row>
    <row r="262" customFormat="false" ht="15" hidden="false" customHeight="false" outlineLevel="0" collapsed="false">
      <c r="A262" s="5" t="n">
        <v>243</v>
      </c>
      <c r="B262" s="23" t="n">
        <f aca="true">BETAINV(RAND(),T1_PERT!$F$5,T1_PERT!$G$5,T1_PERT!$C$5,T1_PERT!$E$5)</f>
        <v>2.99650283259313</v>
      </c>
      <c r="C262" s="23" t="n">
        <f aca="true">BETAINV(RAND(),T1_PERT!$F$6,T1_PERT!$G$6,T1_PERT!$C$6,T1_PERT!$E$6)</f>
        <v>4.29139524948251</v>
      </c>
      <c r="D262" s="23" t="n">
        <f aca="true">BETAINV(RAND(),T1_PERT!$F$7,T1_PERT!$G$7,T1_PERT!$C$7,T1_PERT!$E$7)</f>
        <v>4.41770303694187</v>
      </c>
      <c r="E262" s="23" t="n">
        <f aca="true">BETAINV(RAND(),T1_PERT!$F$8,T1_PERT!$G$8,T1_PERT!$C$8,T1_PERT!$E$8)</f>
        <v>5.92585223065285</v>
      </c>
      <c r="F262" s="23" t="n">
        <f aca="true">BETAINV(RAND(),T1_PERT!$F$9,T1_PERT!$G$9,T1_PERT!$C$9,T1_PERT!$E$9)</f>
        <v>3.45404674925706</v>
      </c>
      <c r="G262" s="23" t="n">
        <f aca="true">BETAINV(RAND(),T1_PERT!$F$10,T1_PERT!$G$10,T1_PERT!$C$10,T1_PERT!$E$10)</f>
        <v>1.97218608902471</v>
      </c>
      <c r="H262" s="23" t="n">
        <f aca="false">B262+C262+E262+G262</f>
        <v>15.1859364017532</v>
      </c>
      <c r="I262" s="23" t="n">
        <f aca="false">B262+D262+F262+G262</f>
        <v>12.8404387078168</v>
      </c>
      <c r="J262" s="23" t="n">
        <f aca="false">MAX(H262,I262)</f>
        <v>15.1859364017532</v>
      </c>
      <c r="K262" s="24" t="n">
        <f aca="false">IF(H262&gt;=I262,1,0)</f>
        <v>1</v>
      </c>
    </row>
    <row r="263" customFormat="false" ht="15" hidden="false" customHeight="false" outlineLevel="0" collapsed="false">
      <c r="A263" s="5" t="n">
        <v>244</v>
      </c>
      <c r="B263" s="23" t="n">
        <f aca="true">BETAINV(RAND(),T1_PERT!$F$5,T1_PERT!$G$5,T1_PERT!$C$5,T1_PERT!$E$5)</f>
        <v>5.4733920345739</v>
      </c>
      <c r="C263" s="23" t="n">
        <f aca="true">BETAINV(RAND(),T1_PERT!$F$6,T1_PERT!$G$6,T1_PERT!$C$6,T1_PERT!$E$6)</f>
        <v>4.64702762437033</v>
      </c>
      <c r="D263" s="23" t="n">
        <f aca="true">BETAINV(RAND(),T1_PERT!$F$7,T1_PERT!$G$7,T1_PERT!$C$7,T1_PERT!$E$7)</f>
        <v>4.72262196313274</v>
      </c>
      <c r="E263" s="23" t="n">
        <f aca="true">BETAINV(RAND(),T1_PERT!$F$8,T1_PERT!$G$8,T1_PERT!$C$8,T1_PERT!$E$8)</f>
        <v>5.85315507455893</v>
      </c>
      <c r="F263" s="23" t="n">
        <f aca="true">BETAINV(RAND(),T1_PERT!$F$9,T1_PERT!$G$9,T1_PERT!$C$9,T1_PERT!$E$9)</f>
        <v>3.92434072558478</v>
      </c>
      <c r="G263" s="23" t="n">
        <f aca="true">BETAINV(RAND(),T1_PERT!$F$10,T1_PERT!$G$10,T1_PERT!$C$10,T1_PERT!$E$10)</f>
        <v>1.48301152695407</v>
      </c>
      <c r="H263" s="23" t="n">
        <f aca="false">B263+C263+E263+G263</f>
        <v>17.4565862604572</v>
      </c>
      <c r="I263" s="23" t="n">
        <f aca="false">B263+D263+F263+G263</f>
        <v>15.6033662502455</v>
      </c>
      <c r="J263" s="23" t="n">
        <f aca="false">MAX(H263,I263)</f>
        <v>17.4565862604572</v>
      </c>
      <c r="K263" s="24" t="n">
        <f aca="false">IF(H263&gt;=I263,1,0)</f>
        <v>1</v>
      </c>
    </row>
    <row r="264" customFormat="false" ht="15" hidden="false" customHeight="false" outlineLevel="0" collapsed="false">
      <c r="A264" s="5" t="n">
        <v>245</v>
      </c>
      <c r="B264" s="23" t="n">
        <f aca="true">BETAINV(RAND(),T1_PERT!$F$5,T1_PERT!$G$5,T1_PERT!$C$5,T1_PERT!$E$5)</f>
        <v>4.46354781997545</v>
      </c>
      <c r="C264" s="23" t="n">
        <f aca="true">BETAINV(RAND(),T1_PERT!$F$6,T1_PERT!$G$6,T1_PERT!$C$6,T1_PERT!$E$6)</f>
        <v>7.31671204236524</v>
      </c>
      <c r="D264" s="23" t="n">
        <f aca="true">BETAINV(RAND(),T1_PERT!$F$7,T1_PERT!$G$7,T1_PERT!$C$7,T1_PERT!$E$7)</f>
        <v>6.96264588692482</v>
      </c>
      <c r="E264" s="23" t="n">
        <f aca="true">BETAINV(RAND(),T1_PERT!$F$8,T1_PERT!$G$8,T1_PERT!$C$8,T1_PERT!$E$8)</f>
        <v>6.28193985837656</v>
      </c>
      <c r="F264" s="23" t="n">
        <f aca="true">BETAINV(RAND(),T1_PERT!$F$9,T1_PERT!$G$9,T1_PERT!$C$9,T1_PERT!$E$9)</f>
        <v>3.73124180013839</v>
      </c>
      <c r="G264" s="23" t="n">
        <f aca="true">BETAINV(RAND(),T1_PERT!$F$10,T1_PERT!$G$10,T1_PERT!$C$10,T1_PERT!$E$10)</f>
        <v>1.6794673016647</v>
      </c>
      <c r="H264" s="23" t="n">
        <f aca="false">B264+C264+E264+G264</f>
        <v>19.7416670223819</v>
      </c>
      <c r="I264" s="23" t="n">
        <f aca="false">B264+D264+F264+G264</f>
        <v>16.8369028087034</v>
      </c>
      <c r="J264" s="23" t="n">
        <f aca="false">MAX(H264,I264)</f>
        <v>19.7416670223819</v>
      </c>
      <c r="K264" s="24" t="n">
        <f aca="false">IF(H264&gt;=I264,1,0)</f>
        <v>1</v>
      </c>
    </row>
    <row r="265" customFormat="false" ht="15" hidden="false" customHeight="false" outlineLevel="0" collapsed="false">
      <c r="A265" s="5" t="n">
        <v>246</v>
      </c>
      <c r="B265" s="23" t="n">
        <f aca="true">BETAINV(RAND(),T1_PERT!$F$5,T1_PERT!$G$5,T1_PERT!$C$5,T1_PERT!$E$5)</f>
        <v>5.48771817048395</v>
      </c>
      <c r="C265" s="23" t="n">
        <f aca="true">BETAINV(RAND(),T1_PERT!$F$6,T1_PERT!$G$6,T1_PERT!$C$6,T1_PERT!$E$6)</f>
        <v>6.78992581942399</v>
      </c>
      <c r="D265" s="23" t="n">
        <f aca="true">BETAINV(RAND(),T1_PERT!$F$7,T1_PERT!$G$7,T1_PERT!$C$7,T1_PERT!$E$7)</f>
        <v>5.29371109741536</v>
      </c>
      <c r="E265" s="23" t="n">
        <f aca="true">BETAINV(RAND(),T1_PERT!$F$8,T1_PERT!$G$8,T1_PERT!$C$8,T1_PERT!$E$8)</f>
        <v>4.18495449628033</v>
      </c>
      <c r="F265" s="23" t="n">
        <f aca="true">BETAINV(RAND(),T1_PERT!$F$9,T1_PERT!$G$9,T1_PERT!$C$9,T1_PERT!$E$9)</f>
        <v>3.18456860732367</v>
      </c>
      <c r="G265" s="23" t="n">
        <f aca="true">BETAINV(RAND(),T1_PERT!$F$10,T1_PERT!$G$10,T1_PERT!$C$10,T1_PERT!$E$10)</f>
        <v>2.41145256351353</v>
      </c>
      <c r="H265" s="23" t="n">
        <f aca="false">B265+C265+E265+G265</f>
        <v>18.8740510497018</v>
      </c>
      <c r="I265" s="23" t="n">
        <f aca="false">B265+D265+F265+G265</f>
        <v>16.3774504387365</v>
      </c>
      <c r="J265" s="23" t="n">
        <f aca="false">MAX(H265,I265)</f>
        <v>18.8740510497018</v>
      </c>
      <c r="K265" s="24" t="n">
        <f aca="false">IF(H265&gt;=I265,1,0)</f>
        <v>1</v>
      </c>
    </row>
    <row r="266" customFormat="false" ht="15" hidden="false" customHeight="false" outlineLevel="0" collapsed="false">
      <c r="A266" s="5" t="n">
        <v>247</v>
      </c>
      <c r="B266" s="23" t="n">
        <f aca="true">BETAINV(RAND(),T1_PERT!$F$5,T1_PERT!$G$5,T1_PERT!$C$5,T1_PERT!$E$5)</f>
        <v>5.61986637673517</v>
      </c>
      <c r="C266" s="23" t="n">
        <f aca="true">BETAINV(RAND(),T1_PERT!$F$6,T1_PERT!$G$6,T1_PERT!$C$6,T1_PERT!$E$6)</f>
        <v>5.21392533836576</v>
      </c>
      <c r="D266" s="23" t="n">
        <f aca="true">BETAINV(RAND(),T1_PERT!$F$7,T1_PERT!$G$7,T1_PERT!$C$7,T1_PERT!$E$7)</f>
        <v>6.83183627510309</v>
      </c>
      <c r="E266" s="23" t="n">
        <f aca="true">BETAINV(RAND(),T1_PERT!$F$8,T1_PERT!$G$8,T1_PERT!$C$8,T1_PERT!$E$8)</f>
        <v>4.76592524259235</v>
      </c>
      <c r="F266" s="23" t="n">
        <f aca="true">BETAINV(RAND(),T1_PERT!$F$9,T1_PERT!$G$9,T1_PERT!$C$9,T1_PERT!$E$9)</f>
        <v>4.96509798210127</v>
      </c>
      <c r="G266" s="23" t="n">
        <f aca="true">BETAINV(RAND(),T1_PERT!$F$10,T1_PERT!$G$10,T1_PERT!$C$10,T1_PERT!$E$10)</f>
        <v>1.72228416253356</v>
      </c>
      <c r="H266" s="23" t="n">
        <f aca="false">B266+C266+E266+G266</f>
        <v>17.3220011202269</v>
      </c>
      <c r="I266" s="23" t="n">
        <f aca="false">B266+D266+F266+G266</f>
        <v>19.1390847964731</v>
      </c>
      <c r="J266" s="23" t="n">
        <f aca="false">MAX(H266,I266)</f>
        <v>19.1390847964731</v>
      </c>
      <c r="K266" s="24" t="n">
        <f aca="false">IF(H266&gt;=I266,1,0)</f>
        <v>0</v>
      </c>
    </row>
    <row r="267" customFormat="false" ht="15" hidden="false" customHeight="false" outlineLevel="0" collapsed="false">
      <c r="A267" s="5" t="n">
        <v>248</v>
      </c>
      <c r="B267" s="23" t="n">
        <f aca="true">BETAINV(RAND(),T1_PERT!$F$5,T1_PERT!$G$5,T1_PERT!$C$5,T1_PERT!$E$5)</f>
        <v>3.707319300314</v>
      </c>
      <c r="C267" s="23" t="n">
        <f aca="true">BETAINV(RAND(),T1_PERT!$F$6,T1_PERT!$G$6,T1_PERT!$C$6,T1_PERT!$E$6)</f>
        <v>6.11669277243898</v>
      </c>
      <c r="D267" s="23" t="n">
        <f aca="true">BETAINV(RAND(),T1_PERT!$F$7,T1_PERT!$G$7,T1_PERT!$C$7,T1_PERT!$E$7)</f>
        <v>5.74116081214943</v>
      </c>
      <c r="E267" s="23" t="n">
        <f aca="true">BETAINV(RAND(),T1_PERT!$F$8,T1_PERT!$G$8,T1_PERT!$C$8,T1_PERT!$E$8)</f>
        <v>4.83729522479491</v>
      </c>
      <c r="F267" s="23" t="n">
        <f aca="true">BETAINV(RAND(),T1_PERT!$F$9,T1_PERT!$G$9,T1_PERT!$C$9,T1_PERT!$E$9)</f>
        <v>4.46879419503033</v>
      </c>
      <c r="G267" s="23" t="n">
        <f aca="true">BETAINV(RAND(),T1_PERT!$F$10,T1_PERT!$G$10,T1_PERT!$C$10,T1_PERT!$E$10)</f>
        <v>1.42192886923933</v>
      </c>
      <c r="H267" s="23" t="n">
        <f aca="false">B267+C267+E267+G267</f>
        <v>16.0832361667872</v>
      </c>
      <c r="I267" s="23" t="n">
        <f aca="false">B267+D267+F267+G267</f>
        <v>15.3392031767331</v>
      </c>
      <c r="J267" s="23" t="n">
        <f aca="false">MAX(H267,I267)</f>
        <v>16.0832361667872</v>
      </c>
      <c r="K267" s="24" t="n">
        <f aca="false">IF(H267&gt;=I267,1,0)</f>
        <v>1</v>
      </c>
    </row>
    <row r="268" customFormat="false" ht="15" hidden="false" customHeight="false" outlineLevel="0" collapsed="false">
      <c r="A268" s="5" t="n">
        <v>249</v>
      </c>
      <c r="B268" s="23" t="n">
        <f aca="true">BETAINV(RAND(),T1_PERT!$F$5,T1_PERT!$G$5,T1_PERT!$C$5,T1_PERT!$E$5)</f>
        <v>4.32245641980331</v>
      </c>
      <c r="C268" s="23" t="n">
        <f aca="true">BETAINV(RAND(),T1_PERT!$F$6,T1_PERT!$G$6,T1_PERT!$C$6,T1_PERT!$E$6)</f>
        <v>7.31167090011984</v>
      </c>
      <c r="D268" s="23" t="n">
        <f aca="true">BETAINV(RAND(),T1_PERT!$F$7,T1_PERT!$G$7,T1_PERT!$C$7,T1_PERT!$E$7)</f>
        <v>4.43775599931511</v>
      </c>
      <c r="E268" s="23" t="n">
        <f aca="true">BETAINV(RAND(),T1_PERT!$F$8,T1_PERT!$G$8,T1_PERT!$C$8,T1_PERT!$E$8)</f>
        <v>4.7636675720313</v>
      </c>
      <c r="F268" s="23" t="n">
        <f aca="true">BETAINV(RAND(),T1_PERT!$F$9,T1_PERT!$G$9,T1_PERT!$C$9,T1_PERT!$E$9)</f>
        <v>3.48108903723016</v>
      </c>
      <c r="G268" s="23" t="n">
        <f aca="true">BETAINV(RAND(),T1_PERT!$F$10,T1_PERT!$G$10,T1_PERT!$C$10,T1_PERT!$E$10)</f>
        <v>2.33643025640296</v>
      </c>
      <c r="H268" s="23" t="n">
        <f aca="false">B268+C268+E268+G268</f>
        <v>18.7342251483574</v>
      </c>
      <c r="I268" s="23" t="n">
        <f aca="false">B268+D268+F268+G268</f>
        <v>14.5777317127515</v>
      </c>
      <c r="J268" s="23" t="n">
        <f aca="false">MAX(H268,I268)</f>
        <v>18.7342251483574</v>
      </c>
      <c r="K268" s="24" t="n">
        <f aca="false">IF(H268&gt;=I268,1,0)</f>
        <v>1</v>
      </c>
    </row>
    <row r="269" customFormat="false" ht="15" hidden="false" customHeight="false" outlineLevel="0" collapsed="false">
      <c r="A269" s="5" t="n">
        <v>250</v>
      </c>
      <c r="B269" s="23" t="n">
        <f aca="true">BETAINV(RAND(),T1_PERT!$F$5,T1_PERT!$G$5,T1_PERT!$C$5,T1_PERT!$E$5)</f>
        <v>5.12223546918531</v>
      </c>
      <c r="C269" s="23" t="n">
        <f aca="true">BETAINV(RAND(),T1_PERT!$F$6,T1_PERT!$G$6,T1_PERT!$C$6,T1_PERT!$E$6)</f>
        <v>5.18975415958157</v>
      </c>
      <c r="D269" s="23" t="n">
        <f aca="true">BETAINV(RAND(),T1_PERT!$F$7,T1_PERT!$G$7,T1_PERT!$C$7,T1_PERT!$E$7)</f>
        <v>6.18816515061594</v>
      </c>
      <c r="E269" s="23" t="n">
        <f aca="true">BETAINV(RAND(),T1_PERT!$F$8,T1_PERT!$G$8,T1_PERT!$C$8,T1_PERT!$E$8)</f>
        <v>6.36317903341663</v>
      </c>
      <c r="F269" s="23" t="n">
        <f aca="true">BETAINV(RAND(),T1_PERT!$F$9,T1_PERT!$G$9,T1_PERT!$C$9,T1_PERT!$E$9)</f>
        <v>4.07348750003488</v>
      </c>
      <c r="G269" s="23" t="n">
        <f aca="true">BETAINV(RAND(),T1_PERT!$F$10,T1_PERT!$G$10,T1_PERT!$C$10,T1_PERT!$E$10)</f>
        <v>1.92727972602126</v>
      </c>
      <c r="H269" s="23" t="n">
        <f aca="false">B269+C269+E269+G269</f>
        <v>18.6024483882048</v>
      </c>
      <c r="I269" s="23" t="n">
        <f aca="false">B269+D269+F269+G269</f>
        <v>17.3111678458574</v>
      </c>
      <c r="J269" s="23" t="n">
        <f aca="false">MAX(H269,I269)</f>
        <v>18.6024483882048</v>
      </c>
      <c r="K269" s="24" t="n">
        <f aca="false">IF(H269&gt;=I269,1,0)</f>
        <v>1</v>
      </c>
    </row>
    <row r="270" customFormat="false" ht="15" hidden="false" customHeight="false" outlineLevel="0" collapsed="false">
      <c r="A270" s="5" t="n">
        <v>251</v>
      </c>
      <c r="B270" s="23" t="n">
        <f aca="true">BETAINV(RAND(),T1_PERT!$F$5,T1_PERT!$G$5,T1_PERT!$C$5,T1_PERT!$E$5)</f>
        <v>3.90658770587377</v>
      </c>
      <c r="C270" s="23" t="n">
        <f aca="true">BETAINV(RAND(),T1_PERT!$F$6,T1_PERT!$G$6,T1_PERT!$C$6,T1_PERT!$E$6)</f>
        <v>5.98223581102693</v>
      </c>
      <c r="D270" s="23" t="n">
        <f aca="true">BETAINV(RAND(),T1_PERT!$F$7,T1_PERT!$G$7,T1_PERT!$C$7,T1_PERT!$E$7)</f>
        <v>4.87817054702554</v>
      </c>
      <c r="E270" s="23" t="n">
        <f aca="true">BETAINV(RAND(),T1_PERT!$F$8,T1_PERT!$G$8,T1_PERT!$C$8,T1_PERT!$E$8)</f>
        <v>4.4112734570617</v>
      </c>
      <c r="F270" s="23" t="n">
        <f aca="true">BETAINV(RAND(),T1_PERT!$F$9,T1_PERT!$G$9,T1_PERT!$C$9,T1_PERT!$E$9)</f>
        <v>5.02314205826321</v>
      </c>
      <c r="G270" s="23" t="n">
        <f aca="true">BETAINV(RAND(),T1_PERT!$F$10,T1_PERT!$G$10,T1_PERT!$C$10,T1_PERT!$E$10)</f>
        <v>1.20702094887674</v>
      </c>
      <c r="H270" s="23" t="n">
        <f aca="false">B270+C270+E270+G270</f>
        <v>15.5071179228391</v>
      </c>
      <c r="I270" s="23" t="n">
        <f aca="false">B270+D270+F270+G270</f>
        <v>15.0149212600393</v>
      </c>
      <c r="J270" s="23" t="n">
        <f aca="false">MAX(H270,I270)</f>
        <v>15.5071179228391</v>
      </c>
      <c r="K270" s="24" t="n">
        <f aca="false">IF(H270&gt;=I270,1,0)</f>
        <v>1</v>
      </c>
    </row>
    <row r="271" customFormat="false" ht="15" hidden="false" customHeight="false" outlineLevel="0" collapsed="false">
      <c r="A271" s="5" t="n">
        <v>252</v>
      </c>
      <c r="B271" s="23" t="n">
        <f aca="true">BETAINV(RAND(),T1_PERT!$F$5,T1_PERT!$G$5,T1_PERT!$C$5,T1_PERT!$E$5)</f>
        <v>4.97056633669455</v>
      </c>
      <c r="C271" s="23" t="n">
        <f aca="true">BETAINV(RAND(),T1_PERT!$F$6,T1_PERT!$G$6,T1_PERT!$C$6,T1_PERT!$E$6)</f>
        <v>6.48539278076344</v>
      </c>
      <c r="D271" s="23" t="n">
        <f aca="true">BETAINV(RAND(),T1_PERT!$F$7,T1_PERT!$G$7,T1_PERT!$C$7,T1_PERT!$E$7)</f>
        <v>7.0309888181711</v>
      </c>
      <c r="E271" s="23" t="n">
        <f aca="true">BETAINV(RAND(),T1_PERT!$F$8,T1_PERT!$G$8,T1_PERT!$C$8,T1_PERT!$E$8)</f>
        <v>4.39112493764582</v>
      </c>
      <c r="F271" s="23" t="n">
        <f aca="true">BETAINV(RAND(),T1_PERT!$F$9,T1_PERT!$G$9,T1_PERT!$C$9,T1_PERT!$E$9)</f>
        <v>3.65150464379606</v>
      </c>
      <c r="G271" s="23" t="n">
        <f aca="true">BETAINV(RAND(),T1_PERT!$F$10,T1_PERT!$G$10,T1_PERT!$C$10,T1_PERT!$E$10)</f>
        <v>2.47599301581259</v>
      </c>
      <c r="H271" s="23" t="n">
        <f aca="false">B271+C271+E271+G271</f>
        <v>18.3230770709164</v>
      </c>
      <c r="I271" s="23" t="n">
        <f aca="false">B271+D271+F271+G271</f>
        <v>18.1290528144743</v>
      </c>
      <c r="J271" s="23" t="n">
        <f aca="false">MAX(H271,I271)</f>
        <v>18.3230770709164</v>
      </c>
      <c r="K271" s="24" t="n">
        <f aca="false">IF(H271&gt;=I271,1,0)</f>
        <v>1</v>
      </c>
    </row>
    <row r="272" customFormat="false" ht="15" hidden="false" customHeight="false" outlineLevel="0" collapsed="false">
      <c r="A272" s="5" t="n">
        <v>253</v>
      </c>
      <c r="B272" s="23" t="n">
        <f aca="true">BETAINV(RAND(),T1_PERT!$F$5,T1_PERT!$G$5,T1_PERT!$C$5,T1_PERT!$E$5)</f>
        <v>3.72168263289409</v>
      </c>
      <c r="C272" s="23" t="n">
        <f aca="true">BETAINV(RAND(),T1_PERT!$F$6,T1_PERT!$G$6,T1_PERT!$C$6,T1_PERT!$E$6)</f>
        <v>6.84720510942798</v>
      </c>
      <c r="D272" s="23" t="n">
        <f aca="true">BETAINV(RAND(),T1_PERT!$F$7,T1_PERT!$G$7,T1_PERT!$C$7,T1_PERT!$E$7)</f>
        <v>4.47609096954385</v>
      </c>
      <c r="E272" s="23" t="n">
        <f aca="true">BETAINV(RAND(),T1_PERT!$F$8,T1_PERT!$G$8,T1_PERT!$C$8,T1_PERT!$E$8)</f>
        <v>4.83926902754176</v>
      </c>
      <c r="F272" s="23" t="n">
        <f aca="true">BETAINV(RAND(),T1_PERT!$F$9,T1_PERT!$G$9,T1_PERT!$C$9,T1_PERT!$E$9)</f>
        <v>4.36745784735997</v>
      </c>
      <c r="G272" s="23" t="n">
        <f aca="true">BETAINV(RAND(),T1_PERT!$F$10,T1_PERT!$G$10,T1_PERT!$C$10,T1_PERT!$E$10)</f>
        <v>1.96689497062266</v>
      </c>
      <c r="H272" s="23" t="n">
        <f aca="false">B272+C272+E272+G272</f>
        <v>17.3750517404865</v>
      </c>
      <c r="I272" s="23" t="n">
        <f aca="false">B272+D272+F272+G272</f>
        <v>14.5321264204206</v>
      </c>
      <c r="J272" s="23" t="n">
        <f aca="false">MAX(H272,I272)</f>
        <v>17.3750517404865</v>
      </c>
      <c r="K272" s="24" t="n">
        <f aca="false">IF(H272&gt;=I272,1,0)</f>
        <v>1</v>
      </c>
    </row>
    <row r="273" customFormat="false" ht="15" hidden="false" customHeight="false" outlineLevel="0" collapsed="false">
      <c r="A273" s="5" t="n">
        <v>254</v>
      </c>
      <c r="B273" s="23" t="n">
        <f aca="true">BETAINV(RAND(),T1_PERT!$F$5,T1_PERT!$G$5,T1_PERT!$C$5,T1_PERT!$E$5)</f>
        <v>2.87272773257528</v>
      </c>
      <c r="C273" s="23" t="n">
        <f aca="true">BETAINV(RAND(),T1_PERT!$F$6,T1_PERT!$G$6,T1_PERT!$C$6,T1_PERT!$E$6)</f>
        <v>5.92898987231035</v>
      </c>
      <c r="D273" s="23" t="n">
        <f aca="true">BETAINV(RAND(),T1_PERT!$F$7,T1_PERT!$G$7,T1_PERT!$C$7,T1_PERT!$E$7)</f>
        <v>6.22718018352333</v>
      </c>
      <c r="E273" s="23" t="n">
        <f aca="true">BETAINV(RAND(),T1_PERT!$F$8,T1_PERT!$G$8,T1_PERT!$C$8,T1_PERT!$E$8)</f>
        <v>4.95393901573821</v>
      </c>
      <c r="F273" s="23" t="n">
        <f aca="true">BETAINV(RAND(),T1_PERT!$F$9,T1_PERT!$G$9,T1_PERT!$C$9,T1_PERT!$E$9)</f>
        <v>3.87467466588677</v>
      </c>
      <c r="G273" s="23" t="n">
        <f aca="true">BETAINV(RAND(),T1_PERT!$F$10,T1_PERT!$G$10,T1_PERT!$C$10,T1_PERT!$E$10)</f>
        <v>2.34125837238706</v>
      </c>
      <c r="H273" s="23" t="n">
        <f aca="false">B273+C273+E273+G273</f>
        <v>16.0969149930109</v>
      </c>
      <c r="I273" s="23" t="n">
        <f aca="false">B273+D273+F273+G273</f>
        <v>15.3158409543724</v>
      </c>
      <c r="J273" s="23" t="n">
        <f aca="false">MAX(H273,I273)</f>
        <v>16.0969149930109</v>
      </c>
      <c r="K273" s="24" t="n">
        <f aca="false">IF(H273&gt;=I273,1,0)</f>
        <v>1</v>
      </c>
    </row>
    <row r="274" customFormat="false" ht="15" hidden="false" customHeight="false" outlineLevel="0" collapsed="false">
      <c r="A274" s="5" t="n">
        <v>255</v>
      </c>
      <c r="B274" s="23" t="n">
        <f aca="true">BETAINV(RAND(),T1_PERT!$F$5,T1_PERT!$G$5,T1_PERT!$C$5,T1_PERT!$E$5)</f>
        <v>4.48638735926682</v>
      </c>
      <c r="C274" s="23" t="n">
        <f aca="true">BETAINV(RAND(),T1_PERT!$F$6,T1_PERT!$G$6,T1_PERT!$C$6,T1_PERT!$E$6)</f>
        <v>5.53128789178593</v>
      </c>
      <c r="D274" s="23" t="n">
        <f aca="true">BETAINV(RAND(),T1_PERT!$F$7,T1_PERT!$G$7,T1_PERT!$C$7,T1_PERT!$E$7)</f>
        <v>4.94975298784654</v>
      </c>
      <c r="E274" s="23" t="n">
        <f aca="true">BETAINV(RAND(),T1_PERT!$F$8,T1_PERT!$G$8,T1_PERT!$C$8,T1_PERT!$E$8)</f>
        <v>5.12249659481846</v>
      </c>
      <c r="F274" s="23" t="n">
        <f aca="true">BETAINV(RAND(),T1_PERT!$F$9,T1_PERT!$G$9,T1_PERT!$C$9,T1_PERT!$E$9)</f>
        <v>3.99017724994374</v>
      </c>
      <c r="G274" s="23" t="n">
        <f aca="true">BETAINV(RAND(),T1_PERT!$F$10,T1_PERT!$G$10,T1_PERT!$C$10,T1_PERT!$E$10)</f>
        <v>2.45199728117129</v>
      </c>
      <c r="H274" s="23" t="n">
        <f aca="false">B274+C274+E274+G274</f>
        <v>17.5921691270425</v>
      </c>
      <c r="I274" s="23" t="n">
        <f aca="false">B274+D274+F274+G274</f>
        <v>15.8783148782284</v>
      </c>
      <c r="J274" s="23" t="n">
        <f aca="false">MAX(H274,I274)</f>
        <v>17.5921691270425</v>
      </c>
      <c r="K274" s="24" t="n">
        <f aca="false">IF(H274&gt;=I274,1,0)</f>
        <v>1</v>
      </c>
    </row>
    <row r="275" customFormat="false" ht="15" hidden="false" customHeight="false" outlineLevel="0" collapsed="false">
      <c r="A275" s="5" t="n">
        <v>256</v>
      </c>
      <c r="B275" s="23" t="n">
        <f aca="true">BETAINV(RAND(),T1_PERT!$F$5,T1_PERT!$G$5,T1_PERT!$C$5,T1_PERT!$E$5)</f>
        <v>5.38814826363197</v>
      </c>
      <c r="C275" s="23" t="n">
        <f aca="true">BETAINV(RAND(),T1_PERT!$F$6,T1_PERT!$G$6,T1_PERT!$C$6,T1_PERT!$E$6)</f>
        <v>4.88005357903153</v>
      </c>
      <c r="D275" s="23" t="n">
        <f aca="true">BETAINV(RAND(),T1_PERT!$F$7,T1_PERT!$G$7,T1_PERT!$C$7,T1_PERT!$E$7)</f>
        <v>6.39883206404636</v>
      </c>
      <c r="E275" s="23" t="n">
        <f aca="true">BETAINV(RAND(),T1_PERT!$F$8,T1_PERT!$G$8,T1_PERT!$C$8,T1_PERT!$E$8)</f>
        <v>5.6282171889994</v>
      </c>
      <c r="F275" s="23" t="n">
        <f aca="true">BETAINV(RAND(),T1_PERT!$F$9,T1_PERT!$G$9,T1_PERT!$C$9,T1_PERT!$E$9)</f>
        <v>3.26637777061872</v>
      </c>
      <c r="G275" s="23" t="n">
        <f aca="true">BETAINV(RAND(),T1_PERT!$F$10,T1_PERT!$G$10,T1_PERT!$C$10,T1_PERT!$E$10)</f>
        <v>1.74236591737492</v>
      </c>
      <c r="H275" s="23" t="n">
        <f aca="false">B275+C275+E275+G275</f>
        <v>17.6387849490378</v>
      </c>
      <c r="I275" s="23" t="n">
        <f aca="false">B275+D275+F275+G275</f>
        <v>16.795724015672</v>
      </c>
      <c r="J275" s="23" t="n">
        <f aca="false">MAX(H275,I275)</f>
        <v>17.6387849490378</v>
      </c>
      <c r="K275" s="24" t="n">
        <f aca="false">IF(H275&gt;=I275,1,0)</f>
        <v>1</v>
      </c>
    </row>
    <row r="276" customFormat="false" ht="15" hidden="false" customHeight="false" outlineLevel="0" collapsed="false">
      <c r="A276" s="5" t="n">
        <v>257</v>
      </c>
      <c r="B276" s="23" t="n">
        <f aca="true">BETAINV(RAND(),T1_PERT!$F$5,T1_PERT!$G$5,T1_PERT!$C$5,T1_PERT!$E$5)</f>
        <v>4.03518628863676</v>
      </c>
      <c r="C276" s="23" t="n">
        <f aca="true">BETAINV(RAND(),T1_PERT!$F$6,T1_PERT!$G$6,T1_PERT!$C$6,T1_PERT!$E$6)</f>
        <v>3.89237404325901</v>
      </c>
      <c r="D276" s="23" t="n">
        <f aca="true">BETAINV(RAND(),T1_PERT!$F$7,T1_PERT!$G$7,T1_PERT!$C$7,T1_PERT!$E$7)</f>
        <v>6.06812147570483</v>
      </c>
      <c r="E276" s="23" t="n">
        <f aca="true">BETAINV(RAND(),T1_PERT!$F$8,T1_PERT!$G$8,T1_PERT!$C$8,T1_PERT!$E$8)</f>
        <v>5.86393461020098</v>
      </c>
      <c r="F276" s="23" t="n">
        <f aca="true">BETAINV(RAND(),T1_PERT!$F$9,T1_PERT!$G$9,T1_PERT!$C$9,T1_PERT!$E$9)</f>
        <v>4.11647003972187</v>
      </c>
      <c r="G276" s="23" t="n">
        <f aca="true">BETAINV(RAND(),T1_PERT!$F$10,T1_PERT!$G$10,T1_PERT!$C$10,T1_PERT!$E$10)</f>
        <v>1.76321321954895</v>
      </c>
      <c r="H276" s="23" t="n">
        <f aca="false">B276+C276+E276+G276</f>
        <v>15.5547081616457</v>
      </c>
      <c r="I276" s="23" t="n">
        <f aca="false">B276+D276+F276+G276</f>
        <v>15.9829910236124</v>
      </c>
      <c r="J276" s="23" t="n">
        <f aca="false">MAX(H276,I276)</f>
        <v>15.9829910236124</v>
      </c>
      <c r="K276" s="24" t="n">
        <f aca="false">IF(H276&gt;=I276,1,0)</f>
        <v>0</v>
      </c>
    </row>
    <row r="277" customFormat="false" ht="15" hidden="false" customHeight="false" outlineLevel="0" collapsed="false">
      <c r="A277" s="5" t="n">
        <v>258</v>
      </c>
      <c r="B277" s="23" t="n">
        <f aca="true">BETAINV(RAND(),T1_PERT!$F$5,T1_PERT!$G$5,T1_PERT!$C$5,T1_PERT!$E$5)</f>
        <v>3.8287609123904</v>
      </c>
      <c r="C277" s="23" t="n">
        <f aca="true">BETAINV(RAND(),T1_PERT!$F$6,T1_PERT!$G$6,T1_PERT!$C$6,T1_PERT!$E$6)</f>
        <v>4.84639702181343</v>
      </c>
      <c r="D277" s="23" t="n">
        <f aca="true">BETAINV(RAND(),T1_PERT!$F$7,T1_PERT!$G$7,T1_PERT!$C$7,T1_PERT!$E$7)</f>
        <v>5.40144967222262</v>
      </c>
      <c r="E277" s="23" t="n">
        <f aca="true">BETAINV(RAND(),T1_PERT!$F$8,T1_PERT!$G$8,T1_PERT!$C$8,T1_PERT!$E$8)</f>
        <v>5.2980511430268</v>
      </c>
      <c r="F277" s="23" t="n">
        <f aca="true">BETAINV(RAND(),T1_PERT!$F$9,T1_PERT!$G$9,T1_PERT!$C$9,T1_PERT!$E$9)</f>
        <v>4.93225897472416</v>
      </c>
      <c r="G277" s="23" t="n">
        <f aca="true">BETAINV(RAND(),T1_PERT!$F$10,T1_PERT!$G$10,T1_PERT!$C$10,T1_PERT!$E$10)</f>
        <v>1.67055463521785</v>
      </c>
      <c r="H277" s="23" t="n">
        <f aca="false">B277+C277+E277+G277</f>
        <v>15.6437637124485</v>
      </c>
      <c r="I277" s="23" t="n">
        <f aca="false">B277+D277+F277+G277</f>
        <v>15.833024194555</v>
      </c>
      <c r="J277" s="23" t="n">
        <f aca="false">MAX(H277,I277)</f>
        <v>15.833024194555</v>
      </c>
      <c r="K277" s="24" t="n">
        <f aca="false">IF(H277&gt;=I277,1,0)</f>
        <v>0</v>
      </c>
    </row>
    <row r="278" customFormat="false" ht="15" hidden="false" customHeight="false" outlineLevel="0" collapsed="false">
      <c r="A278" s="5" t="n">
        <v>259</v>
      </c>
      <c r="B278" s="23" t="n">
        <f aca="true">BETAINV(RAND(),T1_PERT!$F$5,T1_PERT!$G$5,T1_PERT!$C$5,T1_PERT!$E$5)</f>
        <v>3.41830951046408</v>
      </c>
      <c r="C278" s="23" t="n">
        <f aca="true">BETAINV(RAND(),T1_PERT!$F$6,T1_PERT!$G$6,T1_PERT!$C$6,T1_PERT!$E$6)</f>
        <v>4.72473405074448</v>
      </c>
      <c r="D278" s="23" t="n">
        <f aca="true">BETAINV(RAND(),T1_PERT!$F$7,T1_PERT!$G$7,T1_PERT!$C$7,T1_PERT!$E$7)</f>
        <v>5.58876415110232</v>
      </c>
      <c r="E278" s="23" t="n">
        <f aca="true">BETAINV(RAND(),T1_PERT!$F$8,T1_PERT!$G$8,T1_PERT!$C$8,T1_PERT!$E$8)</f>
        <v>4.1689269632242</v>
      </c>
      <c r="F278" s="23" t="n">
        <f aca="true">BETAINV(RAND(),T1_PERT!$F$9,T1_PERT!$G$9,T1_PERT!$C$9,T1_PERT!$E$9)</f>
        <v>5.39075128895028</v>
      </c>
      <c r="G278" s="23" t="n">
        <f aca="true">BETAINV(RAND(),T1_PERT!$F$10,T1_PERT!$G$10,T1_PERT!$C$10,T1_PERT!$E$10)</f>
        <v>1.66370380535241</v>
      </c>
      <c r="H278" s="23" t="n">
        <f aca="false">B278+C278+E278+G278</f>
        <v>13.9756743297852</v>
      </c>
      <c r="I278" s="23" t="n">
        <f aca="false">B278+D278+F278+G278</f>
        <v>16.0615287558691</v>
      </c>
      <c r="J278" s="23" t="n">
        <f aca="false">MAX(H278,I278)</f>
        <v>16.0615287558691</v>
      </c>
      <c r="K278" s="24" t="n">
        <f aca="false">IF(H278&gt;=I278,1,0)</f>
        <v>0</v>
      </c>
    </row>
    <row r="279" customFormat="false" ht="15" hidden="false" customHeight="false" outlineLevel="0" collapsed="false">
      <c r="A279" s="5" t="n">
        <v>260</v>
      </c>
      <c r="B279" s="23" t="n">
        <f aca="true">BETAINV(RAND(),T1_PERT!$F$5,T1_PERT!$G$5,T1_PERT!$C$5,T1_PERT!$E$5)</f>
        <v>4.67954388289263</v>
      </c>
      <c r="C279" s="23" t="n">
        <f aca="true">BETAINV(RAND(),T1_PERT!$F$6,T1_PERT!$G$6,T1_PERT!$C$6,T1_PERT!$E$6)</f>
        <v>4.91227774520648</v>
      </c>
      <c r="D279" s="23" t="n">
        <f aca="true">BETAINV(RAND(),T1_PERT!$F$7,T1_PERT!$G$7,T1_PERT!$C$7,T1_PERT!$E$7)</f>
        <v>6.8608601735995</v>
      </c>
      <c r="E279" s="23" t="n">
        <f aca="true">BETAINV(RAND(),T1_PERT!$F$8,T1_PERT!$G$8,T1_PERT!$C$8,T1_PERT!$E$8)</f>
        <v>6.93857149497525</v>
      </c>
      <c r="F279" s="23" t="n">
        <f aca="true">BETAINV(RAND(),T1_PERT!$F$9,T1_PERT!$G$9,T1_PERT!$C$9,T1_PERT!$E$9)</f>
        <v>3.74505996880528</v>
      </c>
      <c r="G279" s="23" t="n">
        <f aca="true">BETAINV(RAND(),T1_PERT!$F$10,T1_PERT!$G$10,T1_PERT!$C$10,T1_PERT!$E$10)</f>
        <v>2.68591436076442</v>
      </c>
      <c r="H279" s="23" t="n">
        <f aca="false">B279+C279+E279+G279</f>
        <v>19.2163074838388</v>
      </c>
      <c r="I279" s="23" t="n">
        <f aca="false">B279+D279+F279+G279</f>
        <v>17.9713783860618</v>
      </c>
      <c r="J279" s="23" t="n">
        <f aca="false">MAX(H279,I279)</f>
        <v>19.2163074838388</v>
      </c>
      <c r="K279" s="24" t="n">
        <f aca="false">IF(H279&gt;=I279,1,0)</f>
        <v>1</v>
      </c>
    </row>
    <row r="280" customFormat="false" ht="15" hidden="false" customHeight="false" outlineLevel="0" collapsed="false">
      <c r="A280" s="5" t="n">
        <v>261</v>
      </c>
      <c r="B280" s="23" t="n">
        <f aca="true">BETAINV(RAND(),T1_PERT!$F$5,T1_PERT!$G$5,T1_PERT!$C$5,T1_PERT!$E$5)</f>
        <v>4.5749705203958</v>
      </c>
      <c r="C280" s="23" t="n">
        <f aca="true">BETAINV(RAND(),T1_PERT!$F$6,T1_PERT!$G$6,T1_PERT!$C$6,T1_PERT!$E$6)</f>
        <v>6.29518378566996</v>
      </c>
      <c r="D280" s="23" t="n">
        <f aca="true">BETAINV(RAND(),T1_PERT!$F$7,T1_PERT!$G$7,T1_PERT!$C$7,T1_PERT!$E$7)</f>
        <v>6.94557835557287</v>
      </c>
      <c r="E280" s="23" t="n">
        <f aca="true">BETAINV(RAND(),T1_PERT!$F$8,T1_PERT!$G$8,T1_PERT!$C$8,T1_PERT!$E$8)</f>
        <v>5.86150859220713</v>
      </c>
      <c r="F280" s="23" t="n">
        <f aca="true">BETAINV(RAND(),T1_PERT!$F$9,T1_PERT!$G$9,T1_PERT!$C$9,T1_PERT!$E$9)</f>
        <v>4.18164383369639</v>
      </c>
      <c r="G280" s="23" t="n">
        <f aca="true">BETAINV(RAND(),T1_PERT!$F$10,T1_PERT!$G$10,T1_PERT!$C$10,T1_PERT!$E$10)</f>
        <v>1.19399016391967</v>
      </c>
      <c r="H280" s="23" t="n">
        <f aca="false">B280+C280+E280+G280</f>
        <v>17.9256530621926</v>
      </c>
      <c r="I280" s="23" t="n">
        <f aca="false">B280+D280+F280+G280</f>
        <v>16.8961828735847</v>
      </c>
      <c r="J280" s="23" t="n">
        <f aca="false">MAX(H280,I280)</f>
        <v>17.9256530621926</v>
      </c>
      <c r="K280" s="24" t="n">
        <f aca="false">IF(H280&gt;=I280,1,0)</f>
        <v>1</v>
      </c>
    </row>
    <row r="281" customFormat="false" ht="15" hidden="false" customHeight="false" outlineLevel="0" collapsed="false">
      <c r="A281" s="5" t="n">
        <v>262</v>
      </c>
      <c r="B281" s="23" t="n">
        <f aca="true">BETAINV(RAND(),T1_PERT!$F$5,T1_PERT!$G$5,T1_PERT!$C$5,T1_PERT!$E$5)</f>
        <v>3.90270358467507</v>
      </c>
      <c r="C281" s="23" t="n">
        <f aca="true">BETAINV(RAND(),T1_PERT!$F$6,T1_PERT!$G$6,T1_PERT!$C$6,T1_PERT!$E$6)</f>
        <v>4.00841034451946</v>
      </c>
      <c r="D281" s="23" t="n">
        <f aca="true">BETAINV(RAND(),T1_PERT!$F$7,T1_PERT!$G$7,T1_PERT!$C$7,T1_PERT!$E$7)</f>
        <v>4.94575876246287</v>
      </c>
      <c r="E281" s="23" t="n">
        <f aca="true">BETAINV(RAND(),T1_PERT!$F$8,T1_PERT!$G$8,T1_PERT!$C$8,T1_PERT!$E$8)</f>
        <v>4.90707533910952</v>
      </c>
      <c r="F281" s="23" t="n">
        <f aca="true">BETAINV(RAND(),T1_PERT!$F$9,T1_PERT!$G$9,T1_PERT!$C$9,T1_PERT!$E$9)</f>
        <v>3.85714967221643</v>
      </c>
      <c r="G281" s="23" t="n">
        <f aca="true">BETAINV(RAND(),T1_PERT!$F$10,T1_PERT!$G$10,T1_PERT!$C$10,T1_PERT!$E$10)</f>
        <v>2.37400535028512</v>
      </c>
      <c r="H281" s="23" t="n">
        <f aca="false">B281+C281+E281+G281</f>
        <v>15.1921946185892</v>
      </c>
      <c r="I281" s="23" t="n">
        <f aca="false">B281+D281+F281+G281</f>
        <v>15.0796173696395</v>
      </c>
      <c r="J281" s="23" t="n">
        <f aca="false">MAX(H281,I281)</f>
        <v>15.1921946185892</v>
      </c>
      <c r="K281" s="24" t="n">
        <f aca="false">IF(H281&gt;=I281,1,0)</f>
        <v>1</v>
      </c>
    </row>
    <row r="282" customFormat="false" ht="15" hidden="false" customHeight="false" outlineLevel="0" collapsed="false">
      <c r="A282" s="5" t="n">
        <v>263</v>
      </c>
      <c r="B282" s="23" t="n">
        <f aca="true">BETAINV(RAND(),T1_PERT!$F$5,T1_PERT!$G$5,T1_PERT!$C$5,T1_PERT!$E$5)</f>
        <v>4.96645885454737</v>
      </c>
      <c r="C282" s="23" t="n">
        <f aca="true">BETAINV(RAND(),T1_PERT!$F$6,T1_PERT!$G$6,T1_PERT!$C$6,T1_PERT!$E$6)</f>
        <v>5.86525944424114</v>
      </c>
      <c r="D282" s="23" t="n">
        <f aca="true">BETAINV(RAND(),T1_PERT!$F$7,T1_PERT!$G$7,T1_PERT!$C$7,T1_PERT!$E$7)</f>
        <v>6.29185716852923</v>
      </c>
      <c r="E282" s="23" t="n">
        <f aca="true">BETAINV(RAND(),T1_PERT!$F$8,T1_PERT!$G$8,T1_PERT!$C$8,T1_PERT!$E$8)</f>
        <v>5.15137327811993</v>
      </c>
      <c r="F282" s="23" t="n">
        <f aca="true">BETAINV(RAND(),T1_PERT!$F$9,T1_PERT!$G$9,T1_PERT!$C$9,T1_PERT!$E$9)</f>
        <v>4.21472849996771</v>
      </c>
      <c r="G282" s="23" t="n">
        <f aca="true">BETAINV(RAND(),T1_PERT!$F$10,T1_PERT!$G$10,T1_PERT!$C$10,T1_PERT!$E$10)</f>
        <v>2.3402491118588</v>
      </c>
      <c r="H282" s="23" t="n">
        <f aca="false">B282+C282+E282+G282</f>
        <v>18.3233406887672</v>
      </c>
      <c r="I282" s="23" t="n">
        <f aca="false">B282+D282+F282+G282</f>
        <v>17.8132936349031</v>
      </c>
      <c r="J282" s="23" t="n">
        <f aca="false">MAX(H282,I282)</f>
        <v>18.3233406887672</v>
      </c>
      <c r="K282" s="24" t="n">
        <f aca="false">IF(H282&gt;=I282,1,0)</f>
        <v>1</v>
      </c>
    </row>
    <row r="283" customFormat="false" ht="15" hidden="false" customHeight="false" outlineLevel="0" collapsed="false">
      <c r="A283" s="5" t="n">
        <v>264</v>
      </c>
      <c r="B283" s="23" t="n">
        <f aca="true">BETAINV(RAND(),T1_PERT!$F$5,T1_PERT!$G$5,T1_PERT!$C$5,T1_PERT!$E$5)</f>
        <v>3.87340008372843</v>
      </c>
      <c r="C283" s="23" t="n">
        <f aca="true">BETAINV(RAND(),T1_PERT!$F$6,T1_PERT!$G$6,T1_PERT!$C$6,T1_PERT!$E$6)</f>
        <v>5.4372917628884</v>
      </c>
      <c r="D283" s="23" t="n">
        <f aca="true">BETAINV(RAND(),T1_PERT!$F$7,T1_PERT!$G$7,T1_PERT!$C$7,T1_PERT!$E$7)</f>
        <v>5.91602134578239</v>
      </c>
      <c r="E283" s="23" t="n">
        <f aca="true">BETAINV(RAND(),T1_PERT!$F$8,T1_PERT!$G$8,T1_PERT!$C$8,T1_PERT!$E$8)</f>
        <v>4.91530708825277</v>
      </c>
      <c r="F283" s="23" t="n">
        <f aca="true">BETAINV(RAND(),T1_PERT!$F$9,T1_PERT!$G$9,T1_PERT!$C$9,T1_PERT!$E$9)</f>
        <v>3.8164328980146</v>
      </c>
      <c r="G283" s="23" t="n">
        <f aca="true">BETAINV(RAND(),T1_PERT!$F$10,T1_PERT!$G$10,T1_PERT!$C$10,T1_PERT!$E$10)</f>
        <v>2.08878864078062</v>
      </c>
      <c r="H283" s="23" t="n">
        <f aca="false">B283+C283+E283+G283</f>
        <v>16.3147875756502</v>
      </c>
      <c r="I283" s="23" t="n">
        <f aca="false">B283+D283+F283+G283</f>
        <v>15.694642968306</v>
      </c>
      <c r="J283" s="23" t="n">
        <f aca="false">MAX(H283,I283)</f>
        <v>16.3147875756502</v>
      </c>
      <c r="K283" s="24" t="n">
        <f aca="false">IF(H283&gt;=I283,1,0)</f>
        <v>1</v>
      </c>
    </row>
    <row r="284" customFormat="false" ht="15" hidden="false" customHeight="false" outlineLevel="0" collapsed="false">
      <c r="A284" s="5" t="n">
        <v>265</v>
      </c>
      <c r="B284" s="23" t="n">
        <f aca="true">BETAINV(RAND(),T1_PERT!$F$5,T1_PERT!$G$5,T1_PERT!$C$5,T1_PERT!$E$5)</f>
        <v>4.31308462952053</v>
      </c>
      <c r="C284" s="23" t="n">
        <f aca="true">BETAINV(RAND(),T1_PERT!$F$6,T1_PERT!$G$6,T1_PERT!$C$6,T1_PERT!$E$6)</f>
        <v>6.84238619702318</v>
      </c>
      <c r="D284" s="23" t="n">
        <f aca="true">BETAINV(RAND(),T1_PERT!$F$7,T1_PERT!$G$7,T1_PERT!$C$7,T1_PERT!$E$7)</f>
        <v>4.79509063963268</v>
      </c>
      <c r="E284" s="23" t="n">
        <f aca="true">BETAINV(RAND(),T1_PERT!$F$8,T1_PERT!$G$8,T1_PERT!$C$8,T1_PERT!$E$8)</f>
        <v>6.19622524548818</v>
      </c>
      <c r="F284" s="23" t="n">
        <f aca="true">BETAINV(RAND(),T1_PERT!$F$9,T1_PERT!$G$9,T1_PERT!$C$9,T1_PERT!$E$9)</f>
        <v>5.37336732891995</v>
      </c>
      <c r="G284" s="23" t="n">
        <f aca="true">BETAINV(RAND(),T1_PERT!$F$10,T1_PERT!$G$10,T1_PERT!$C$10,T1_PERT!$E$10)</f>
        <v>1.82915821397209</v>
      </c>
      <c r="H284" s="23" t="n">
        <f aca="false">B284+C284+E284+G284</f>
        <v>19.180854286004</v>
      </c>
      <c r="I284" s="23" t="n">
        <f aca="false">B284+D284+F284+G284</f>
        <v>16.3107008120453</v>
      </c>
      <c r="J284" s="23" t="n">
        <f aca="false">MAX(H284,I284)</f>
        <v>19.180854286004</v>
      </c>
      <c r="K284" s="24" t="n">
        <f aca="false">IF(H284&gt;=I284,1,0)</f>
        <v>1</v>
      </c>
    </row>
    <row r="285" customFormat="false" ht="15" hidden="false" customHeight="false" outlineLevel="0" collapsed="false">
      <c r="A285" s="5" t="n">
        <v>266</v>
      </c>
      <c r="B285" s="23" t="n">
        <f aca="true">BETAINV(RAND(),T1_PERT!$F$5,T1_PERT!$G$5,T1_PERT!$C$5,T1_PERT!$E$5)</f>
        <v>3.55321617859113</v>
      </c>
      <c r="C285" s="23" t="n">
        <f aca="true">BETAINV(RAND(),T1_PERT!$F$6,T1_PERT!$G$6,T1_PERT!$C$6,T1_PERT!$E$6)</f>
        <v>6.09100909159526</v>
      </c>
      <c r="D285" s="23" t="n">
        <f aca="true">BETAINV(RAND(),T1_PERT!$F$7,T1_PERT!$G$7,T1_PERT!$C$7,T1_PERT!$E$7)</f>
        <v>3.97827578016076</v>
      </c>
      <c r="E285" s="23" t="n">
        <f aca="true">BETAINV(RAND(),T1_PERT!$F$8,T1_PERT!$G$8,T1_PERT!$C$8,T1_PERT!$E$8)</f>
        <v>5.35294747273316</v>
      </c>
      <c r="F285" s="23" t="n">
        <f aca="true">BETAINV(RAND(),T1_PERT!$F$9,T1_PERT!$G$9,T1_PERT!$C$9,T1_PERT!$E$9)</f>
        <v>3.39031603436343</v>
      </c>
      <c r="G285" s="23" t="n">
        <f aca="true">BETAINV(RAND(),T1_PERT!$F$10,T1_PERT!$G$10,T1_PERT!$C$10,T1_PERT!$E$10)</f>
        <v>2.21768404248396</v>
      </c>
      <c r="H285" s="23" t="n">
        <f aca="false">B285+C285+E285+G285</f>
        <v>17.2148567854035</v>
      </c>
      <c r="I285" s="23" t="n">
        <f aca="false">B285+D285+F285+G285</f>
        <v>13.1394920355993</v>
      </c>
      <c r="J285" s="23" t="n">
        <f aca="false">MAX(H285,I285)</f>
        <v>17.2148567854035</v>
      </c>
      <c r="K285" s="24" t="n">
        <f aca="false">IF(H285&gt;=I285,1,0)</f>
        <v>1</v>
      </c>
    </row>
    <row r="286" customFormat="false" ht="15" hidden="false" customHeight="false" outlineLevel="0" collapsed="false">
      <c r="A286" s="5" t="n">
        <v>267</v>
      </c>
      <c r="B286" s="23" t="n">
        <f aca="true">BETAINV(RAND(),T1_PERT!$F$5,T1_PERT!$G$5,T1_PERT!$C$5,T1_PERT!$E$5)</f>
        <v>3.23081614423239</v>
      </c>
      <c r="C286" s="23" t="n">
        <f aca="true">BETAINV(RAND(),T1_PERT!$F$6,T1_PERT!$G$6,T1_PERT!$C$6,T1_PERT!$E$6)</f>
        <v>5.49579337678048</v>
      </c>
      <c r="D286" s="23" t="n">
        <f aca="true">BETAINV(RAND(),T1_PERT!$F$7,T1_PERT!$G$7,T1_PERT!$C$7,T1_PERT!$E$7)</f>
        <v>4.91779729713921</v>
      </c>
      <c r="E286" s="23" t="n">
        <f aca="true">BETAINV(RAND(),T1_PERT!$F$8,T1_PERT!$G$8,T1_PERT!$C$8,T1_PERT!$E$8)</f>
        <v>4.30327084210576</v>
      </c>
      <c r="F286" s="23" t="n">
        <f aca="true">BETAINV(RAND(),T1_PERT!$F$9,T1_PERT!$G$9,T1_PERT!$C$9,T1_PERT!$E$9)</f>
        <v>4.19352919841292</v>
      </c>
      <c r="G286" s="23" t="n">
        <f aca="true">BETAINV(RAND(),T1_PERT!$F$10,T1_PERT!$G$10,T1_PERT!$C$10,T1_PERT!$E$10)</f>
        <v>2.13061924593173</v>
      </c>
      <c r="H286" s="23" t="n">
        <f aca="false">B286+C286+E286+G286</f>
        <v>15.1604996090504</v>
      </c>
      <c r="I286" s="23" t="n">
        <f aca="false">B286+D286+F286+G286</f>
        <v>14.4727618857163</v>
      </c>
      <c r="J286" s="23" t="n">
        <f aca="false">MAX(H286,I286)</f>
        <v>15.1604996090504</v>
      </c>
      <c r="K286" s="24" t="n">
        <f aca="false">IF(H286&gt;=I286,1,0)</f>
        <v>1</v>
      </c>
    </row>
    <row r="287" customFormat="false" ht="15" hidden="false" customHeight="false" outlineLevel="0" collapsed="false">
      <c r="A287" s="5" t="n">
        <v>268</v>
      </c>
      <c r="B287" s="23" t="n">
        <f aca="true">BETAINV(RAND(),T1_PERT!$F$5,T1_PERT!$G$5,T1_PERT!$C$5,T1_PERT!$E$5)</f>
        <v>4.75471242199891</v>
      </c>
      <c r="C287" s="23" t="n">
        <f aca="true">BETAINV(RAND(),T1_PERT!$F$6,T1_PERT!$G$6,T1_PERT!$C$6,T1_PERT!$E$6)</f>
        <v>5.75670915732096</v>
      </c>
      <c r="D287" s="23" t="n">
        <f aca="true">BETAINV(RAND(),T1_PERT!$F$7,T1_PERT!$G$7,T1_PERT!$C$7,T1_PERT!$E$7)</f>
        <v>5.01919927320835</v>
      </c>
      <c r="E287" s="23" t="n">
        <f aca="true">BETAINV(RAND(),T1_PERT!$F$8,T1_PERT!$G$8,T1_PERT!$C$8,T1_PERT!$E$8)</f>
        <v>4.91383692474852</v>
      </c>
      <c r="F287" s="23" t="n">
        <f aca="true">BETAINV(RAND(),T1_PERT!$F$9,T1_PERT!$G$9,T1_PERT!$C$9,T1_PERT!$E$9)</f>
        <v>3.76144908065546</v>
      </c>
      <c r="G287" s="23" t="n">
        <f aca="true">BETAINV(RAND(),T1_PERT!$F$10,T1_PERT!$G$10,T1_PERT!$C$10,T1_PERT!$E$10)</f>
        <v>2.2124405288085</v>
      </c>
      <c r="H287" s="23" t="n">
        <f aca="false">B287+C287+E287+G287</f>
        <v>17.6376990328769</v>
      </c>
      <c r="I287" s="23" t="n">
        <f aca="false">B287+D287+F287+G287</f>
        <v>15.7478013046712</v>
      </c>
      <c r="J287" s="23" t="n">
        <f aca="false">MAX(H287,I287)</f>
        <v>17.6376990328769</v>
      </c>
      <c r="K287" s="24" t="n">
        <f aca="false">IF(H287&gt;=I287,1,0)</f>
        <v>1</v>
      </c>
    </row>
    <row r="288" customFormat="false" ht="15" hidden="false" customHeight="false" outlineLevel="0" collapsed="false">
      <c r="A288" s="5" t="n">
        <v>269</v>
      </c>
      <c r="B288" s="23" t="n">
        <f aca="true">BETAINV(RAND(),T1_PERT!$F$5,T1_PERT!$G$5,T1_PERT!$C$5,T1_PERT!$E$5)</f>
        <v>2.92240751475822</v>
      </c>
      <c r="C288" s="23" t="n">
        <f aca="true">BETAINV(RAND(),T1_PERT!$F$6,T1_PERT!$G$6,T1_PERT!$C$6,T1_PERT!$E$6)</f>
        <v>4.55071588037867</v>
      </c>
      <c r="D288" s="23" t="n">
        <f aca="true">BETAINV(RAND(),T1_PERT!$F$7,T1_PERT!$G$7,T1_PERT!$C$7,T1_PERT!$E$7)</f>
        <v>5.92189645061923</v>
      </c>
      <c r="E288" s="23" t="n">
        <f aca="true">BETAINV(RAND(),T1_PERT!$F$8,T1_PERT!$G$8,T1_PERT!$C$8,T1_PERT!$E$8)</f>
        <v>5.80446661975044</v>
      </c>
      <c r="F288" s="23" t="n">
        <f aca="true">BETAINV(RAND(),T1_PERT!$F$9,T1_PERT!$G$9,T1_PERT!$C$9,T1_PERT!$E$9)</f>
        <v>6.38681106633961</v>
      </c>
      <c r="G288" s="23" t="n">
        <f aca="true">BETAINV(RAND(),T1_PERT!$F$10,T1_PERT!$G$10,T1_PERT!$C$10,T1_PERT!$E$10)</f>
        <v>1.86457385157611</v>
      </c>
      <c r="H288" s="23" t="n">
        <f aca="false">B288+C288+E288+G288</f>
        <v>15.1421638664634</v>
      </c>
      <c r="I288" s="23" t="n">
        <f aca="false">B288+D288+F288+G288</f>
        <v>17.0956888832932</v>
      </c>
      <c r="J288" s="23" t="n">
        <f aca="false">MAX(H288,I288)</f>
        <v>17.0956888832932</v>
      </c>
      <c r="K288" s="24" t="n">
        <f aca="false">IF(H288&gt;=I288,1,0)</f>
        <v>0</v>
      </c>
    </row>
    <row r="289" customFormat="false" ht="15" hidden="false" customHeight="false" outlineLevel="0" collapsed="false">
      <c r="A289" s="5" t="n">
        <v>270</v>
      </c>
      <c r="B289" s="23" t="n">
        <f aca="true">BETAINV(RAND(),T1_PERT!$F$5,T1_PERT!$G$5,T1_PERT!$C$5,T1_PERT!$E$5)</f>
        <v>4.54581305335037</v>
      </c>
      <c r="C289" s="23" t="n">
        <f aca="true">BETAINV(RAND(),T1_PERT!$F$6,T1_PERT!$G$6,T1_PERT!$C$6,T1_PERT!$E$6)</f>
        <v>4.28699664680644</v>
      </c>
      <c r="D289" s="23" t="n">
        <f aca="true">BETAINV(RAND(),T1_PERT!$F$7,T1_PERT!$G$7,T1_PERT!$C$7,T1_PERT!$E$7)</f>
        <v>3.94479078880492</v>
      </c>
      <c r="E289" s="23" t="n">
        <f aca="true">BETAINV(RAND(),T1_PERT!$F$8,T1_PERT!$G$8,T1_PERT!$C$8,T1_PERT!$E$8)</f>
        <v>4.1700190693391</v>
      </c>
      <c r="F289" s="23" t="n">
        <f aca="true">BETAINV(RAND(),T1_PERT!$F$9,T1_PERT!$G$9,T1_PERT!$C$9,T1_PERT!$E$9)</f>
        <v>4.3112575405034</v>
      </c>
      <c r="G289" s="23" t="n">
        <f aca="true">BETAINV(RAND(),T1_PERT!$F$10,T1_PERT!$G$10,T1_PERT!$C$10,T1_PERT!$E$10)</f>
        <v>1.45822456869968</v>
      </c>
      <c r="H289" s="23" t="n">
        <f aca="false">B289+C289+E289+G289</f>
        <v>14.4610533381956</v>
      </c>
      <c r="I289" s="23" t="n">
        <f aca="false">B289+D289+F289+G289</f>
        <v>14.2600859513584</v>
      </c>
      <c r="J289" s="23" t="n">
        <f aca="false">MAX(H289,I289)</f>
        <v>14.4610533381956</v>
      </c>
      <c r="K289" s="24" t="n">
        <f aca="false">IF(H289&gt;=I289,1,0)</f>
        <v>1</v>
      </c>
    </row>
    <row r="290" customFormat="false" ht="15" hidden="false" customHeight="false" outlineLevel="0" collapsed="false">
      <c r="A290" s="5" t="n">
        <v>271</v>
      </c>
      <c r="B290" s="23" t="n">
        <f aca="true">BETAINV(RAND(),T1_PERT!$F$5,T1_PERT!$G$5,T1_PERT!$C$5,T1_PERT!$E$5)</f>
        <v>3.62183396736928</v>
      </c>
      <c r="C290" s="23" t="n">
        <f aca="true">BETAINV(RAND(),T1_PERT!$F$6,T1_PERT!$G$6,T1_PERT!$C$6,T1_PERT!$E$6)</f>
        <v>4.4526323191555</v>
      </c>
      <c r="D290" s="23" t="n">
        <f aca="true">BETAINV(RAND(),T1_PERT!$F$7,T1_PERT!$G$7,T1_PERT!$C$7,T1_PERT!$E$7)</f>
        <v>3.46649496258778</v>
      </c>
      <c r="E290" s="23" t="n">
        <f aca="true">BETAINV(RAND(),T1_PERT!$F$8,T1_PERT!$G$8,T1_PERT!$C$8,T1_PERT!$E$8)</f>
        <v>5.24537783456798</v>
      </c>
      <c r="F290" s="23" t="n">
        <f aca="true">BETAINV(RAND(),T1_PERT!$F$9,T1_PERT!$G$9,T1_PERT!$C$9,T1_PERT!$E$9)</f>
        <v>4.58506499536528</v>
      </c>
      <c r="G290" s="23" t="n">
        <f aca="true">BETAINV(RAND(),T1_PERT!$F$10,T1_PERT!$G$10,T1_PERT!$C$10,T1_PERT!$E$10)</f>
        <v>1.5469235826602</v>
      </c>
      <c r="H290" s="23" t="n">
        <f aca="false">B290+C290+E290+G290</f>
        <v>14.866767703753</v>
      </c>
      <c r="I290" s="23" t="n">
        <f aca="false">B290+D290+F290+G290</f>
        <v>13.2203175079826</v>
      </c>
      <c r="J290" s="23" t="n">
        <f aca="false">MAX(H290,I290)</f>
        <v>14.866767703753</v>
      </c>
      <c r="K290" s="24" t="n">
        <f aca="false">IF(H290&gt;=I290,1,0)</f>
        <v>1</v>
      </c>
    </row>
    <row r="291" customFormat="false" ht="15" hidden="false" customHeight="false" outlineLevel="0" collapsed="false">
      <c r="A291" s="5" t="n">
        <v>272</v>
      </c>
      <c r="B291" s="23" t="n">
        <f aca="true">BETAINV(RAND(),T1_PERT!$F$5,T1_PERT!$G$5,T1_PERT!$C$5,T1_PERT!$E$5)</f>
        <v>4.68822194950357</v>
      </c>
      <c r="C291" s="23" t="n">
        <f aca="true">BETAINV(RAND(),T1_PERT!$F$6,T1_PERT!$G$6,T1_PERT!$C$6,T1_PERT!$E$6)</f>
        <v>5.84714830941282</v>
      </c>
      <c r="D291" s="23" t="n">
        <f aca="true">BETAINV(RAND(),T1_PERT!$F$7,T1_PERT!$G$7,T1_PERT!$C$7,T1_PERT!$E$7)</f>
        <v>5.1214725079813</v>
      </c>
      <c r="E291" s="23" t="n">
        <f aca="true">BETAINV(RAND(),T1_PERT!$F$8,T1_PERT!$G$8,T1_PERT!$C$8,T1_PERT!$E$8)</f>
        <v>5.77986280105749</v>
      </c>
      <c r="F291" s="23" t="n">
        <f aca="true">BETAINV(RAND(),T1_PERT!$F$9,T1_PERT!$G$9,T1_PERT!$C$9,T1_PERT!$E$9)</f>
        <v>4.90772233043028</v>
      </c>
      <c r="G291" s="23" t="n">
        <f aca="true">BETAINV(RAND(),T1_PERT!$F$10,T1_PERT!$G$10,T1_PERT!$C$10,T1_PERT!$E$10)</f>
        <v>1.73480652494739</v>
      </c>
      <c r="H291" s="23" t="n">
        <f aca="false">B291+C291+E291+G291</f>
        <v>18.0500395849213</v>
      </c>
      <c r="I291" s="23" t="n">
        <f aca="false">B291+D291+F291+G291</f>
        <v>16.4522233128625</v>
      </c>
      <c r="J291" s="23" t="n">
        <f aca="false">MAX(H291,I291)</f>
        <v>18.0500395849213</v>
      </c>
      <c r="K291" s="24" t="n">
        <f aca="false">IF(H291&gt;=I291,1,0)</f>
        <v>1</v>
      </c>
    </row>
    <row r="292" customFormat="false" ht="15" hidden="false" customHeight="false" outlineLevel="0" collapsed="false">
      <c r="A292" s="5" t="n">
        <v>273</v>
      </c>
      <c r="B292" s="23" t="n">
        <f aca="true">BETAINV(RAND(),T1_PERT!$F$5,T1_PERT!$G$5,T1_PERT!$C$5,T1_PERT!$E$5)</f>
        <v>4.74926008110064</v>
      </c>
      <c r="C292" s="23" t="n">
        <f aca="true">BETAINV(RAND(),T1_PERT!$F$6,T1_PERT!$G$6,T1_PERT!$C$6,T1_PERT!$E$6)</f>
        <v>4.67732970039792</v>
      </c>
      <c r="D292" s="23" t="n">
        <f aca="true">BETAINV(RAND(),T1_PERT!$F$7,T1_PERT!$G$7,T1_PERT!$C$7,T1_PERT!$E$7)</f>
        <v>6.24905505918886</v>
      </c>
      <c r="E292" s="23" t="n">
        <f aca="true">BETAINV(RAND(),T1_PERT!$F$8,T1_PERT!$G$8,T1_PERT!$C$8,T1_PERT!$E$8)</f>
        <v>7.44390206924713</v>
      </c>
      <c r="F292" s="23" t="n">
        <f aca="true">BETAINV(RAND(),T1_PERT!$F$9,T1_PERT!$G$9,T1_PERT!$C$9,T1_PERT!$E$9)</f>
        <v>4.97458103822018</v>
      </c>
      <c r="G292" s="23" t="n">
        <f aca="true">BETAINV(RAND(),T1_PERT!$F$10,T1_PERT!$G$10,T1_PERT!$C$10,T1_PERT!$E$10)</f>
        <v>1.65500797717397</v>
      </c>
      <c r="H292" s="23" t="n">
        <f aca="false">B292+C292+E292+G292</f>
        <v>18.5254998279197</v>
      </c>
      <c r="I292" s="23" t="n">
        <f aca="false">B292+D292+F292+G292</f>
        <v>17.6279041556836</v>
      </c>
      <c r="J292" s="23" t="n">
        <f aca="false">MAX(H292,I292)</f>
        <v>18.5254998279197</v>
      </c>
      <c r="K292" s="24" t="n">
        <f aca="false">IF(H292&gt;=I292,1,0)</f>
        <v>1</v>
      </c>
    </row>
    <row r="293" customFormat="false" ht="15" hidden="false" customHeight="false" outlineLevel="0" collapsed="false">
      <c r="A293" s="5" t="n">
        <v>274</v>
      </c>
      <c r="B293" s="23" t="n">
        <f aca="true">BETAINV(RAND(),T1_PERT!$F$5,T1_PERT!$G$5,T1_PERT!$C$5,T1_PERT!$E$5)</f>
        <v>3.2683486510214</v>
      </c>
      <c r="C293" s="23" t="n">
        <f aca="true">BETAINV(RAND(),T1_PERT!$F$6,T1_PERT!$G$6,T1_PERT!$C$6,T1_PERT!$E$6)</f>
        <v>4.82757918298493</v>
      </c>
      <c r="D293" s="23" t="n">
        <f aca="true">BETAINV(RAND(),T1_PERT!$F$7,T1_PERT!$G$7,T1_PERT!$C$7,T1_PERT!$E$7)</f>
        <v>7.42468662641831</v>
      </c>
      <c r="E293" s="23" t="n">
        <f aca="true">BETAINV(RAND(),T1_PERT!$F$8,T1_PERT!$G$8,T1_PERT!$C$8,T1_PERT!$E$8)</f>
        <v>5.01024531402574</v>
      </c>
      <c r="F293" s="23" t="n">
        <f aca="true">BETAINV(RAND(),T1_PERT!$F$9,T1_PERT!$G$9,T1_PERT!$C$9,T1_PERT!$E$9)</f>
        <v>4.11244612667401</v>
      </c>
      <c r="G293" s="23" t="n">
        <f aca="true">BETAINV(RAND(),T1_PERT!$F$10,T1_PERT!$G$10,T1_PERT!$C$10,T1_PERT!$E$10)</f>
        <v>1.8340121732435</v>
      </c>
      <c r="H293" s="23" t="n">
        <f aca="false">B293+C293+E293+G293</f>
        <v>14.9401853212756</v>
      </c>
      <c r="I293" s="23" t="n">
        <f aca="false">B293+D293+F293+G293</f>
        <v>16.6394935773572</v>
      </c>
      <c r="J293" s="23" t="n">
        <f aca="false">MAX(H293,I293)</f>
        <v>16.6394935773572</v>
      </c>
      <c r="K293" s="24" t="n">
        <f aca="false">IF(H293&gt;=I293,1,0)</f>
        <v>0</v>
      </c>
    </row>
    <row r="294" customFormat="false" ht="15" hidden="false" customHeight="false" outlineLevel="0" collapsed="false">
      <c r="A294" s="5" t="n">
        <v>275</v>
      </c>
      <c r="B294" s="23" t="n">
        <f aca="true">BETAINV(RAND(),T1_PERT!$F$5,T1_PERT!$G$5,T1_PERT!$C$5,T1_PERT!$E$5)</f>
        <v>4.45274491546386</v>
      </c>
      <c r="C294" s="23" t="n">
        <f aca="true">BETAINV(RAND(),T1_PERT!$F$6,T1_PERT!$G$6,T1_PERT!$C$6,T1_PERT!$E$6)</f>
        <v>4.26271209103352</v>
      </c>
      <c r="D294" s="23" t="n">
        <f aca="true">BETAINV(RAND(),T1_PERT!$F$7,T1_PERT!$G$7,T1_PERT!$C$7,T1_PERT!$E$7)</f>
        <v>3.34930399013761</v>
      </c>
      <c r="E294" s="23" t="n">
        <f aca="true">BETAINV(RAND(),T1_PERT!$F$8,T1_PERT!$G$8,T1_PERT!$C$8,T1_PERT!$E$8)</f>
        <v>5.00098440200466</v>
      </c>
      <c r="F294" s="23" t="n">
        <f aca="true">BETAINV(RAND(),T1_PERT!$F$9,T1_PERT!$G$9,T1_PERT!$C$9,T1_PERT!$E$9)</f>
        <v>3.39299882577474</v>
      </c>
      <c r="G294" s="23" t="n">
        <f aca="true">BETAINV(RAND(),T1_PERT!$F$10,T1_PERT!$G$10,T1_PERT!$C$10,T1_PERT!$E$10)</f>
        <v>1.93388890960285</v>
      </c>
      <c r="H294" s="23" t="n">
        <f aca="false">B294+C294+E294+G294</f>
        <v>15.6503303181049</v>
      </c>
      <c r="I294" s="23" t="n">
        <f aca="false">B294+D294+F294+G294</f>
        <v>13.1289366409791</v>
      </c>
      <c r="J294" s="23" t="n">
        <f aca="false">MAX(H294,I294)</f>
        <v>15.6503303181049</v>
      </c>
      <c r="K294" s="24" t="n">
        <f aca="false">IF(H294&gt;=I294,1,0)</f>
        <v>1</v>
      </c>
    </row>
    <row r="295" customFormat="false" ht="15" hidden="false" customHeight="false" outlineLevel="0" collapsed="false">
      <c r="A295" s="5" t="n">
        <v>276</v>
      </c>
      <c r="B295" s="23" t="n">
        <f aca="true">BETAINV(RAND(),T1_PERT!$F$5,T1_PERT!$G$5,T1_PERT!$C$5,T1_PERT!$E$5)</f>
        <v>5.46067681303914</v>
      </c>
      <c r="C295" s="23" t="n">
        <f aca="true">BETAINV(RAND(),T1_PERT!$F$6,T1_PERT!$G$6,T1_PERT!$C$6,T1_PERT!$E$6)</f>
        <v>3.88798303995443</v>
      </c>
      <c r="D295" s="23" t="n">
        <f aca="true">BETAINV(RAND(),T1_PERT!$F$7,T1_PERT!$G$7,T1_PERT!$C$7,T1_PERT!$E$7)</f>
        <v>5.93233136720175</v>
      </c>
      <c r="E295" s="23" t="n">
        <f aca="true">BETAINV(RAND(),T1_PERT!$F$8,T1_PERT!$G$8,T1_PERT!$C$8,T1_PERT!$E$8)</f>
        <v>6.02249472197733</v>
      </c>
      <c r="F295" s="23" t="n">
        <f aca="true">BETAINV(RAND(),T1_PERT!$F$9,T1_PERT!$G$9,T1_PERT!$C$9,T1_PERT!$E$9)</f>
        <v>4.53774706164347</v>
      </c>
      <c r="G295" s="23" t="n">
        <f aca="true">BETAINV(RAND(),T1_PERT!$F$10,T1_PERT!$G$10,T1_PERT!$C$10,T1_PERT!$E$10)</f>
        <v>2.2036764129769</v>
      </c>
      <c r="H295" s="23" t="n">
        <f aca="false">B295+C295+E295+G295</f>
        <v>17.5748309879478</v>
      </c>
      <c r="I295" s="23" t="n">
        <f aca="false">B295+D295+F295+G295</f>
        <v>18.1344316548613</v>
      </c>
      <c r="J295" s="23" t="n">
        <f aca="false">MAX(H295,I295)</f>
        <v>18.1344316548613</v>
      </c>
      <c r="K295" s="24" t="n">
        <f aca="false">IF(H295&gt;=I295,1,0)</f>
        <v>0</v>
      </c>
    </row>
    <row r="296" customFormat="false" ht="15" hidden="false" customHeight="false" outlineLevel="0" collapsed="false">
      <c r="A296" s="5" t="n">
        <v>277</v>
      </c>
      <c r="B296" s="23" t="n">
        <f aca="true">BETAINV(RAND(),T1_PERT!$F$5,T1_PERT!$G$5,T1_PERT!$C$5,T1_PERT!$E$5)</f>
        <v>4.11593432835891</v>
      </c>
      <c r="C296" s="23" t="n">
        <f aca="true">BETAINV(RAND(),T1_PERT!$F$6,T1_PERT!$G$6,T1_PERT!$C$6,T1_PERT!$E$6)</f>
        <v>5.84362609643166</v>
      </c>
      <c r="D296" s="23" t="n">
        <f aca="true">BETAINV(RAND(),T1_PERT!$F$7,T1_PERT!$G$7,T1_PERT!$C$7,T1_PERT!$E$7)</f>
        <v>6.70028418184134</v>
      </c>
      <c r="E296" s="23" t="n">
        <f aca="true">BETAINV(RAND(),T1_PERT!$F$8,T1_PERT!$G$8,T1_PERT!$C$8,T1_PERT!$E$8)</f>
        <v>4.90795559468563</v>
      </c>
      <c r="F296" s="23" t="n">
        <f aca="true">BETAINV(RAND(),T1_PERT!$F$9,T1_PERT!$G$9,T1_PERT!$C$9,T1_PERT!$E$9)</f>
        <v>3.56044375323179</v>
      </c>
      <c r="G296" s="23" t="n">
        <f aca="true">BETAINV(RAND(),T1_PERT!$F$10,T1_PERT!$G$10,T1_PERT!$C$10,T1_PERT!$E$10)</f>
        <v>1.8956944768154</v>
      </c>
      <c r="H296" s="23" t="n">
        <f aca="false">B296+C296+E296+G296</f>
        <v>16.7632104962916</v>
      </c>
      <c r="I296" s="23" t="n">
        <f aca="false">B296+D296+F296+G296</f>
        <v>16.2723567402474</v>
      </c>
      <c r="J296" s="23" t="n">
        <f aca="false">MAX(H296,I296)</f>
        <v>16.7632104962916</v>
      </c>
      <c r="K296" s="24" t="n">
        <f aca="false">IF(H296&gt;=I296,1,0)</f>
        <v>1</v>
      </c>
    </row>
    <row r="297" customFormat="false" ht="15" hidden="false" customHeight="false" outlineLevel="0" collapsed="false">
      <c r="A297" s="5" t="n">
        <v>278</v>
      </c>
      <c r="B297" s="23" t="n">
        <f aca="true">BETAINV(RAND(),T1_PERT!$F$5,T1_PERT!$G$5,T1_PERT!$C$5,T1_PERT!$E$5)</f>
        <v>2.99531788526241</v>
      </c>
      <c r="C297" s="23" t="n">
        <f aca="true">BETAINV(RAND(),T1_PERT!$F$6,T1_PERT!$G$6,T1_PERT!$C$6,T1_PERT!$E$6)</f>
        <v>6.24531669295042</v>
      </c>
      <c r="D297" s="23" t="n">
        <f aca="true">BETAINV(RAND(),T1_PERT!$F$7,T1_PERT!$G$7,T1_PERT!$C$7,T1_PERT!$E$7)</f>
        <v>6.84203440077888</v>
      </c>
      <c r="E297" s="23" t="n">
        <f aca="true">BETAINV(RAND(),T1_PERT!$F$8,T1_PERT!$G$8,T1_PERT!$C$8,T1_PERT!$E$8)</f>
        <v>5.41472030560444</v>
      </c>
      <c r="F297" s="23" t="n">
        <f aca="true">BETAINV(RAND(),T1_PERT!$F$9,T1_PERT!$G$9,T1_PERT!$C$9,T1_PERT!$E$9)</f>
        <v>3.71763599587176</v>
      </c>
      <c r="G297" s="23" t="n">
        <f aca="true">BETAINV(RAND(),T1_PERT!$F$10,T1_PERT!$G$10,T1_PERT!$C$10,T1_PERT!$E$10)</f>
        <v>1.39007054410937</v>
      </c>
      <c r="H297" s="23" t="n">
        <f aca="false">B297+C297+E297+G297</f>
        <v>16.0454254279266</v>
      </c>
      <c r="I297" s="23" t="n">
        <f aca="false">B297+D297+F297+G297</f>
        <v>14.9450588260224</v>
      </c>
      <c r="J297" s="23" t="n">
        <f aca="false">MAX(H297,I297)</f>
        <v>16.0454254279266</v>
      </c>
      <c r="K297" s="24" t="n">
        <f aca="false">IF(H297&gt;=I297,1,0)</f>
        <v>1</v>
      </c>
    </row>
    <row r="298" customFormat="false" ht="15" hidden="false" customHeight="false" outlineLevel="0" collapsed="false">
      <c r="A298" s="5" t="n">
        <v>279</v>
      </c>
      <c r="B298" s="23" t="n">
        <f aca="true">BETAINV(RAND(),T1_PERT!$F$5,T1_PERT!$G$5,T1_PERT!$C$5,T1_PERT!$E$5)</f>
        <v>4.81627555524785</v>
      </c>
      <c r="C298" s="23" t="n">
        <f aca="true">BETAINV(RAND(),T1_PERT!$F$6,T1_PERT!$G$6,T1_PERT!$C$6,T1_PERT!$E$6)</f>
        <v>5.9943159988796</v>
      </c>
      <c r="D298" s="23" t="n">
        <f aca="true">BETAINV(RAND(),T1_PERT!$F$7,T1_PERT!$G$7,T1_PERT!$C$7,T1_PERT!$E$7)</f>
        <v>4.75717129630266</v>
      </c>
      <c r="E298" s="23" t="n">
        <f aca="true">BETAINV(RAND(),T1_PERT!$F$8,T1_PERT!$G$8,T1_PERT!$C$8,T1_PERT!$E$8)</f>
        <v>5.45654233930481</v>
      </c>
      <c r="F298" s="23" t="n">
        <f aca="true">BETAINV(RAND(),T1_PERT!$F$9,T1_PERT!$G$9,T1_PERT!$C$9,T1_PERT!$E$9)</f>
        <v>3.60730720929067</v>
      </c>
      <c r="G298" s="23" t="n">
        <f aca="true">BETAINV(RAND(),T1_PERT!$F$10,T1_PERT!$G$10,T1_PERT!$C$10,T1_PERT!$E$10)</f>
        <v>1.92087954071109</v>
      </c>
      <c r="H298" s="23" t="n">
        <f aca="false">B298+C298+E298+G298</f>
        <v>18.1880134341434</v>
      </c>
      <c r="I298" s="23" t="n">
        <f aca="false">B298+D298+F298+G298</f>
        <v>15.1016336015523</v>
      </c>
      <c r="J298" s="23" t="n">
        <f aca="false">MAX(H298,I298)</f>
        <v>18.1880134341434</v>
      </c>
      <c r="K298" s="24" t="n">
        <f aca="false">IF(H298&gt;=I298,1,0)</f>
        <v>1</v>
      </c>
    </row>
    <row r="299" customFormat="false" ht="15" hidden="false" customHeight="false" outlineLevel="0" collapsed="false">
      <c r="A299" s="5" t="n">
        <v>280</v>
      </c>
      <c r="B299" s="23" t="n">
        <f aca="true">BETAINV(RAND(),T1_PERT!$F$5,T1_PERT!$G$5,T1_PERT!$C$5,T1_PERT!$E$5)</f>
        <v>4.17839121633849</v>
      </c>
      <c r="C299" s="23" t="n">
        <f aca="true">BETAINV(RAND(),T1_PERT!$F$6,T1_PERT!$G$6,T1_PERT!$C$6,T1_PERT!$E$6)</f>
        <v>4.48100594542798</v>
      </c>
      <c r="D299" s="23" t="n">
        <f aca="true">BETAINV(RAND(),T1_PERT!$F$7,T1_PERT!$G$7,T1_PERT!$C$7,T1_PERT!$E$7)</f>
        <v>5.30542796887444</v>
      </c>
      <c r="E299" s="23" t="n">
        <f aca="true">BETAINV(RAND(),T1_PERT!$F$8,T1_PERT!$G$8,T1_PERT!$C$8,T1_PERT!$E$8)</f>
        <v>5.89064107990658</v>
      </c>
      <c r="F299" s="23" t="n">
        <f aca="true">BETAINV(RAND(),T1_PERT!$F$9,T1_PERT!$G$9,T1_PERT!$C$9,T1_PERT!$E$9)</f>
        <v>4.87625753758834</v>
      </c>
      <c r="G299" s="23" t="n">
        <f aca="true">BETAINV(RAND(),T1_PERT!$F$10,T1_PERT!$G$10,T1_PERT!$C$10,T1_PERT!$E$10)</f>
        <v>1.5688419984296</v>
      </c>
      <c r="H299" s="23" t="n">
        <f aca="false">B299+C299+E299+G299</f>
        <v>16.1188802401026</v>
      </c>
      <c r="I299" s="23" t="n">
        <f aca="false">B299+D299+F299+G299</f>
        <v>15.9289187212309</v>
      </c>
      <c r="J299" s="23" t="n">
        <f aca="false">MAX(H299,I299)</f>
        <v>16.1188802401026</v>
      </c>
      <c r="K299" s="24" t="n">
        <f aca="false">IF(H299&gt;=I299,1,0)</f>
        <v>1</v>
      </c>
    </row>
    <row r="300" customFormat="false" ht="15" hidden="false" customHeight="false" outlineLevel="0" collapsed="false">
      <c r="A300" s="5" t="n">
        <v>281</v>
      </c>
      <c r="B300" s="23" t="n">
        <f aca="true">BETAINV(RAND(),T1_PERT!$F$5,T1_PERT!$G$5,T1_PERT!$C$5,T1_PERT!$E$5)</f>
        <v>3.75332768067514</v>
      </c>
      <c r="C300" s="23" t="n">
        <f aca="true">BETAINV(RAND(),T1_PERT!$F$6,T1_PERT!$G$6,T1_PERT!$C$6,T1_PERT!$E$6)</f>
        <v>5.7985856321318</v>
      </c>
      <c r="D300" s="23" t="n">
        <f aca="true">BETAINV(RAND(),T1_PERT!$F$7,T1_PERT!$G$7,T1_PERT!$C$7,T1_PERT!$E$7)</f>
        <v>7.2555264318849</v>
      </c>
      <c r="E300" s="23" t="n">
        <f aca="true">BETAINV(RAND(),T1_PERT!$F$8,T1_PERT!$G$8,T1_PERT!$C$8,T1_PERT!$E$8)</f>
        <v>4.70504135445192</v>
      </c>
      <c r="F300" s="23" t="n">
        <f aca="true">BETAINV(RAND(),T1_PERT!$F$9,T1_PERT!$G$9,T1_PERT!$C$9,T1_PERT!$E$9)</f>
        <v>3.43572103909201</v>
      </c>
      <c r="G300" s="23" t="n">
        <f aca="true">BETAINV(RAND(),T1_PERT!$F$10,T1_PERT!$G$10,T1_PERT!$C$10,T1_PERT!$E$10)</f>
        <v>1.80122403521493</v>
      </c>
      <c r="H300" s="23" t="n">
        <f aca="false">B300+C300+E300+G300</f>
        <v>16.0581787024738</v>
      </c>
      <c r="I300" s="23" t="n">
        <f aca="false">B300+D300+F300+G300</f>
        <v>16.245799186867</v>
      </c>
      <c r="J300" s="23" t="n">
        <f aca="false">MAX(H300,I300)</f>
        <v>16.245799186867</v>
      </c>
      <c r="K300" s="24" t="n">
        <f aca="false">IF(H300&gt;=I300,1,0)</f>
        <v>0</v>
      </c>
    </row>
    <row r="301" customFormat="false" ht="15" hidden="false" customHeight="false" outlineLevel="0" collapsed="false">
      <c r="A301" s="5" t="n">
        <v>282</v>
      </c>
      <c r="B301" s="23" t="n">
        <f aca="true">BETAINV(RAND(),T1_PERT!$F$5,T1_PERT!$G$5,T1_PERT!$C$5,T1_PERT!$E$5)</f>
        <v>3.72735630384474</v>
      </c>
      <c r="C301" s="23" t="n">
        <f aca="true">BETAINV(RAND(),T1_PERT!$F$6,T1_PERT!$G$6,T1_PERT!$C$6,T1_PERT!$E$6)</f>
        <v>7.17284250186437</v>
      </c>
      <c r="D301" s="23" t="n">
        <f aca="true">BETAINV(RAND(),T1_PERT!$F$7,T1_PERT!$G$7,T1_PERT!$C$7,T1_PERT!$E$7)</f>
        <v>2.96180726089289</v>
      </c>
      <c r="E301" s="23" t="n">
        <f aca="true">BETAINV(RAND(),T1_PERT!$F$8,T1_PERT!$G$8,T1_PERT!$C$8,T1_PERT!$E$8)</f>
        <v>5.36014540544881</v>
      </c>
      <c r="F301" s="23" t="n">
        <f aca="true">BETAINV(RAND(),T1_PERT!$F$9,T1_PERT!$G$9,T1_PERT!$C$9,T1_PERT!$E$9)</f>
        <v>3.27211682881319</v>
      </c>
      <c r="G301" s="23" t="n">
        <f aca="true">BETAINV(RAND(),T1_PERT!$F$10,T1_PERT!$G$10,T1_PERT!$C$10,T1_PERT!$E$10)</f>
        <v>2.28156448969679</v>
      </c>
      <c r="H301" s="23" t="n">
        <f aca="false">B301+C301+E301+G301</f>
        <v>18.5419087008547</v>
      </c>
      <c r="I301" s="23" t="n">
        <f aca="false">B301+D301+F301+G301</f>
        <v>12.2428448832476</v>
      </c>
      <c r="J301" s="23" t="n">
        <f aca="false">MAX(H301,I301)</f>
        <v>18.5419087008547</v>
      </c>
      <c r="K301" s="24" t="n">
        <f aca="false">IF(H301&gt;=I301,1,0)</f>
        <v>1</v>
      </c>
    </row>
    <row r="302" customFormat="false" ht="15" hidden="false" customHeight="false" outlineLevel="0" collapsed="false">
      <c r="A302" s="5" t="n">
        <v>283</v>
      </c>
      <c r="B302" s="23" t="n">
        <f aca="true">BETAINV(RAND(),T1_PERT!$F$5,T1_PERT!$G$5,T1_PERT!$C$5,T1_PERT!$E$5)</f>
        <v>4.66849552087925</v>
      </c>
      <c r="C302" s="23" t="n">
        <f aca="true">BETAINV(RAND(),T1_PERT!$F$6,T1_PERT!$G$6,T1_PERT!$C$6,T1_PERT!$E$6)</f>
        <v>4.98966311510927</v>
      </c>
      <c r="D302" s="23" t="n">
        <f aca="true">BETAINV(RAND(),T1_PERT!$F$7,T1_PERT!$G$7,T1_PERT!$C$7,T1_PERT!$E$7)</f>
        <v>6.36184465354403</v>
      </c>
      <c r="E302" s="23" t="n">
        <f aca="true">BETAINV(RAND(),T1_PERT!$F$8,T1_PERT!$G$8,T1_PERT!$C$8,T1_PERT!$E$8)</f>
        <v>4.94384377335643</v>
      </c>
      <c r="F302" s="23" t="n">
        <f aca="true">BETAINV(RAND(),T1_PERT!$F$9,T1_PERT!$G$9,T1_PERT!$C$9,T1_PERT!$E$9)</f>
        <v>4.47684967943986</v>
      </c>
      <c r="G302" s="23" t="n">
        <f aca="true">BETAINV(RAND(),T1_PERT!$F$10,T1_PERT!$G$10,T1_PERT!$C$10,T1_PERT!$E$10)</f>
        <v>2.0879816031664</v>
      </c>
      <c r="H302" s="23" t="n">
        <f aca="false">B302+C302+E302+G302</f>
        <v>16.6899840125114</v>
      </c>
      <c r="I302" s="23" t="n">
        <f aca="false">B302+D302+F302+G302</f>
        <v>17.5951714570295</v>
      </c>
      <c r="J302" s="23" t="n">
        <f aca="false">MAX(H302,I302)</f>
        <v>17.5951714570295</v>
      </c>
      <c r="K302" s="24" t="n">
        <f aca="false">IF(H302&gt;=I302,1,0)</f>
        <v>0</v>
      </c>
    </row>
    <row r="303" customFormat="false" ht="15" hidden="false" customHeight="false" outlineLevel="0" collapsed="false">
      <c r="A303" s="5" t="n">
        <v>284</v>
      </c>
      <c r="B303" s="23" t="n">
        <f aca="true">BETAINV(RAND(),T1_PERT!$F$5,T1_PERT!$G$5,T1_PERT!$C$5,T1_PERT!$E$5)</f>
        <v>2.86897985168649</v>
      </c>
      <c r="C303" s="23" t="n">
        <f aca="true">BETAINV(RAND(),T1_PERT!$F$6,T1_PERT!$G$6,T1_PERT!$C$6,T1_PERT!$E$6)</f>
        <v>5.6906590664528</v>
      </c>
      <c r="D303" s="23" t="n">
        <f aca="true">BETAINV(RAND(),T1_PERT!$F$7,T1_PERT!$G$7,T1_PERT!$C$7,T1_PERT!$E$7)</f>
        <v>4.8783953859116</v>
      </c>
      <c r="E303" s="23" t="n">
        <f aca="true">BETAINV(RAND(),T1_PERT!$F$8,T1_PERT!$G$8,T1_PERT!$C$8,T1_PERT!$E$8)</f>
        <v>5.49693727325331</v>
      </c>
      <c r="F303" s="23" t="n">
        <f aca="true">BETAINV(RAND(),T1_PERT!$F$9,T1_PERT!$G$9,T1_PERT!$C$9,T1_PERT!$E$9)</f>
        <v>5.64807965355557</v>
      </c>
      <c r="G303" s="23" t="n">
        <f aca="true">BETAINV(RAND(),T1_PERT!$F$10,T1_PERT!$G$10,T1_PERT!$C$10,T1_PERT!$E$10)</f>
        <v>1.90425732835871</v>
      </c>
      <c r="H303" s="23" t="n">
        <f aca="false">B303+C303+E303+G303</f>
        <v>15.9608335197513</v>
      </c>
      <c r="I303" s="23" t="n">
        <f aca="false">B303+D303+F303+G303</f>
        <v>15.2997122195124</v>
      </c>
      <c r="J303" s="23" t="n">
        <f aca="false">MAX(H303,I303)</f>
        <v>15.9608335197513</v>
      </c>
      <c r="K303" s="24" t="n">
        <f aca="false">IF(H303&gt;=I303,1,0)</f>
        <v>1</v>
      </c>
    </row>
    <row r="304" customFormat="false" ht="15" hidden="false" customHeight="false" outlineLevel="0" collapsed="false">
      <c r="A304" s="5" t="n">
        <v>285</v>
      </c>
      <c r="B304" s="23" t="n">
        <f aca="true">BETAINV(RAND(),T1_PERT!$F$5,T1_PERT!$G$5,T1_PERT!$C$5,T1_PERT!$E$5)</f>
        <v>4.46103818872783</v>
      </c>
      <c r="C304" s="23" t="n">
        <f aca="true">BETAINV(RAND(),T1_PERT!$F$6,T1_PERT!$G$6,T1_PERT!$C$6,T1_PERT!$E$6)</f>
        <v>4.54767212597819</v>
      </c>
      <c r="D304" s="23" t="n">
        <f aca="true">BETAINV(RAND(),T1_PERT!$F$7,T1_PERT!$G$7,T1_PERT!$C$7,T1_PERT!$E$7)</f>
        <v>6.08528383652081</v>
      </c>
      <c r="E304" s="23" t="n">
        <f aca="true">BETAINV(RAND(),T1_PERT!$F$8,T1_PERT!$G$8,T1_PERT!$C$8,T1_PERT!$E$8)</f>
        <v>6.42416525104699</v>
      </c>
      <c r="F304" s="23" t="n">
        <f aca="true">BETAINV(RAND(),T1_PERT!$F$9,T1_PERT!$G$9,T1_PERT!$C$9,T1_PERT!$E$9)</f>
        <v>3.7336413740379</v>
      </c>
      <c r="G304" s="23" t="n">
        <f aca="true">BETAINV(RAND(),T1_PERT!$F$10,T1_PERT!$G$10,T1_PERT!$C$10,T1_PERT!$E$10)</f>
        <v>2.17747602683795</v>
      </c>
      <c r="H304" s="23" t="n">
        <f aca="false">B304+C304+E304+G304</f>
        <v>17.610351592591</v>
      </c>
      <c r="I304" s="23" t="n">
        <f aca="false">B304+D304+F304+G304</f>
        <v>16.4574394261245</v>
      </c>
      <c r="J304" s="23" t="n">
        <f aca="false">MAX(H304,I304)</f>
        <v>17.610351592591</v>
      </c>
      <c r="K304" s="24" t="n">
        <f aca="false">IF(H304&gt;=I304,1,0)</f>
        <v>1</v>
      </c>
    </row>
    <row r="305" customFormat="false" ht="15" hidden="false" customHeight="false" outlineLevel="0" collapsed="false">
      <c r="A305" s="5" t="n">
        <v>286</v>
      </c>
      <c r="B305" s="23" t="n">
        <f aca="true">BETAINV(RAND(),T1_PERT!$F$5,T1_PERT!$G$5,T1_PERT!$C$5,T1_PERT!$E$5)</f>
        <v>2.74122507318114</v>
      </c>
      <c r="C305" s="23" t="n">
        <f aca="true">BETAINV(RAND(),T1_PERT!$F$6,T1_PERT!$G$6,T1_PERT!$C$6,T1_PERT!$E$6)</f>
        <v>6.18909821181341</v>
      </c>
      <c r="D305" s="23" t="n">
        <f aca="true">BETAINV(RAND(),T1_PERT!$F$7,T1_PERT!$G$7,T1_PERT!$C$7,T1_PERT!$E$7)</f>
        <v>6.83453490147521</v>
      </c>
      <c r="E305" s="23" t="n">
        <f aca="true">BETAINV(RAND(),T1_PERT!$F$8,T1_PERT!$G$8,T1_PERT!$C$8,T1_PERT!$E$8)</f>
        <v>4.25691352097431</v>
      </c>
      <c r="F305" s="23" t="n">
        <f aca="true">BETAINV(RAND(),T1_PERT!$F$9,T1_PERT!$G$9,T1_PERT!$C$9,T1_PERT!$E$9)</f>
        <v>5.32570268529784</v>
      </c>
      <c r="G305" s="23" t="n">
        <f aca="true">BETAINV(RAND(),T1_PERT!$F$10,T1_PERT!$G$10,T1_PERT!$C$10,T1_PERT!$E$10)</f>
        <v>1.99427813681909</v>
      </c>
      <c r="H305" s="23" t="n">
        <f aca="false">B305+C305+E305+G305</f>
        <v>15.1815149427879</v>
      </c>
      <c r="I305" s="23" t="n">
        <f aca="false">B305+D305+F305+G305</f>
        <v>16.8957407967733</v>
      </c>
      <c r="J305" s="23" t="n">
        <f aca="false">MAX(H305,I305)</f>
        <v>16.8957407967733</v>
      </c>
      <c r="K305" s="24" t="n">
        <f aca="false">IF(H305&gt;=I305,1,0)</f>
        <v>0</v>
      </c>
    </row>
    <row r="306" customFormat="false" ht="15" hidden="false" customHeight="false" outlineLevel="0" collapsed="false">
      <c r="A306" s="5" t="n">
        <v>287</v>
      </c>
      <c r="B306" s="23" t="n">
        <f aca="true">BETAINV(RAND(),T1_PERT!$F$5,T1_PERT!$G$5,T1_PERT!$C$5,T1_PERT!$E$5)</f>
        <v>3.02961909916785</v>
      </c>
      <c r="C306" s="23" t="n">
        <f aca="true">BETAINV(RAND(),T1_PERT!$F$6,T1_PERT!$G$6,T1_PERT!$C$6,T1_PERT!$E$6)</f>
        <v>8.0005453257918</v>
      </c>
      <c r="D306" s="23" t="n">
        <f aca="true">BETAINV(RAND(),T1_PERT!$F$7,T1_PERT!$G$7,T1_PERT!$C$7,T1_PERT!$E$7)</f>
        <v>5.25968812960808</v>
      </c>
      <c r="E306" s="23" t="n">
        <f aca="true">BETAINV(RAND(),T1_PERT!$F$8,T1_PERT!$G$8,T1_PERT!$C$8,T1_PERT!$E$8)</f>
        <v>5.24708082978241</v>
      </c>
      <c r="F306" s="23" t="n">
        <f aca="true">BETAINV(RAND(),T1_PERT!$F$9,T1_PERT!$G$9,T1_PERT!$C$9,T1_PERT!$E$9)</f>
        <v>3.66433906841937</v>
      </c>
      <c r="G306" s="23" t="n">
        <f aca="true">BETAINV(RAND(),T1_PERT!$F$10,T1_PERT!$G$10,T1_PERT!$C$10,T1_PERT!$E$10)</f>
        <v>2.37801383644408</v>
      </c>
      <c r="H306" s="23" t="n">
        <f aca="false">B306+C306+E306+G306</f>
        <v>18.6552590911861</v>
      </c>
      <c r="I306" s="23" t="n">
        <f aca="false">B306+D306+F306+G306</f>
        <v>14.3316601336394</v>
      </c>
      <c r="J306" s="23" t="n">
        <f aca="false">MAX(H306,I306)</f>
        <v>18.6552590911861</v>
      </c>
      <c r="K306" s="24" t="n">
        <f aca="false">IF(H306&gt;=I306,1,0)</f>
        <v>1</v>
      </c>
    </row>
    <row r="307" customFormat="false" ht="15" hidden="false" customHeight="false" outlineLevel="0" collapsed="false">
      <c r="A307" s="5" t="n">
        <v>288</v>
      </c>
      <c r="B307" s="23" t="n">
        <f aca="true">BETAINV(RAND(),T1_PERT!$F$5,T1_PERT!$G$5,T1_PERT!$C$5,T1_PERT!$E$5)</f>
        <v>4.17344657671223</v>
      </c>
      <c r="C307" s="23" t="n">
        <f aca="true">BETAINV(RAND(),T1_PERT!$F$6,T1_PERT!$G$6,T1_PERT!$C$6,T1_PERT!$E$6)</f>
        <v>3.27256003758815</v>
      </c>
      <c r="D307" s="23" t="n">
        <f aca="true">BETAINV(RAND(),T1_PERT!$F$7,T1_PERT!$G$7,T1_PERT!$C$7,T1_PERT!$E$7)</f>
        <v>6.63222555595886</v>
      </c>
      <c r="E307" s="23" t="n">
        <f aca="true">BETAINV(RAND(),T1_PERT!$F$8,T1_PERT!$G$8,T1_PERT!$C$8,T1_PERT!$E$8)</f>
        <v>4.50611092627106</v>
      </c>
      <c r="F307" s="23" t="n">
        <f aca="true">BETAINV(RAND(),T1_PERT!$F$9,T1_PERT!$G$9,T1_PERT!$C$9,T1_PERT!$E$9)</f>
        <v>4.64514761404758</v>
      </c>
      <c r="G307" s="23" t="n">
        <f aca="true">BETAINV(RAND(),T1_PERT!$F$10,T1_PERT!$G$10,T1_PERT!$C$10,T1_PERT!$E$10)</f>
        <v>2.30677348645956</v>
      </c>
      <c r="H307" s="23" t="n">
        <f aca="false">B307+C307+E307+G307</f>
        <v>14.258891027031</v>
      </c>
      <c r="I307" s="23" t="n">
        <f aca="false">B307+D307+F307+G307</f>
        <v>17.7575932331782</v>
      </c>
      <c r="J307" s="23" t="n">
        <f aca="false">MAX(H307,I307)</f>
        <v>17.7575932331782</v>
      </c>
      <c r="K307" s="24" t="n">
        <f aca="false">IF(H307&gt;=I307,1,0)</f>
        <v>0</v>
      </c>
    </row>
    <row r="308" customFormat="false" ht="15" hidden="false" customHeight="false" outlineLevel="0" collapsed="false">
      <c r="A308" s="5" t="n">
        <v>289</v>
      </c>
      <c r="B308" s="23" t="n">
        <f aca="true">BETAINV(RAND(),T1_PERT!$F$5,T1_PERT!$G$5,T1_PERT!$C$5,T1_PERT!$E$5)</f>
        <v>3.57542156463149</v>
      </c>
      <c r="C308" s="23" t="n">
        <f aca="true">BETAINV(RAND(),T1_PERT!$F$6,T1_PERT!$G$6,T1_PERT!$C$6,T1_PERT!$E$6)</f>
        <v>5.68641245679428</v>
      </c>
      <c r="D308" s="23" t="n">
        <f aca="true">BETAINV(RAND(),T1_PERT!$F$7,T1_PERT!$G$7,T1_PERT!$C$7,T1_PERT!$E$7)</f>
        <v>6.78184253208721</v>
      </c>
      <c r="E308" s="23" t="n">
        <f aca="true">BETAINV(RAND(),T1_PERT!$F$8,T1_PERT!$G$8,T1_PERT!$C$8,T1_PERT!$E$8)</f>
        <v>4.64938334992223</v>
      </c>
      <c r="F308" s="23" t="n">
        <f aca="true">BETAINV(RAND(),T1_PERT!$F$9,T1_PERT!$G$9,T1_PERT!$C$9,T1_PERT!$E$9)</f>
        <v>4.12852420955881</v>
      </c>
      <c r="G308" s="23" t="n">
        <f aca="true">BETAINV(RAND(),T1_PERT!$F$10,T1_PERT!$G$10,T1_PERT!$C$10,T1_PERT!$E$10)</f>
        <v>1.87247522607888</v>
      </c>
      <c r="H308" s="23" t="n">
        <f aca="false">B308+C308+E308+G308</f>
        <v>15.7836925974269</v>
      </c>
      <c r="I308" s="23" t="n">
        <f aca="false">B308+D308+F308+G308</f>
        <v>16.3582635323564</v>
      </c>
      <c r="J308" s="23" t="n">
        <f aca="false">MAX(H308,I308)</f>
        <v>16.3582635323564</v>
      </c>
      <c r="K308" s="24" t="n">
        <f aca="false">IF(H308&gt;=I308,1,0)</f>
        <v>0</v>
      </c>
    </row>
    <row r="309" customFormat="false" ht="15" hidden="false" customHeight="false" outlineLevel="0" collapsed="false">
      <c r="A309" s="5" t="n">
        <v>290</v>
      </c>
      <c r="B309" s="23" t="n">
        <f aca="true">BETAINV(RAND(),T1_PERT!$F$5,T1_PERT!$G$5,T1_PERT!$C$5,T1_PERT!$E$5)</f>
        <v>4.12207236840309</v>
      </c>
      <c r="C309" s="23" t="n">
        <f aca="true">BETAINV(RAND(),T1_PERT!$F$6,T1_PERT!$G$6,T1_PERT!$C$6,T1_PERT!$E$6)</f>
        <v>5.2730489138349</v>
      </c>
      <c r="D309" s="23" t="n">
        <f aca="true">BETAINV(RAND(),T1_PERT!$F$7,T1_PERT!$G$7,T1_PERT!$C$7,T1_PERT!$E$7)</f>
        <v>6.99837833564999</v>
      </c>
      <c r="E309" s="23" t="n">
        <f aca="true">BETAINV(RAND(),T1_PERT!$F$8,T1_PERT!$G$8,T1_PERT!$C$8,T1_PERT!$E$8)</f>
        <v>4.91086725871719</v>
      </c>
      <c r="F309" s="23" t="n">
        <f aca="true">BETAINV(RAND(),T1_PERT!$F$9,T1_PERT!$G$9,T1_PERT!$C$9,T1_PERT!$E$9)</f>
        <v>4.73242378460834</v>
      </c>
      <c r="G309" s="23" t="n">
        <f aca="true">BETAINV(RAND(),T1_PERT!$F$10,T1_PERT!$G$10,T1_PERT!$C$10,T1_PERT!$E$10)</f>
        <v>2.02189729645002</v>
      </c>
      <c r="H309" s="23" t="n">
        <f aca="false">B309+C309+E309+G309</f>
        <v>16.3278858374052</v>
      </c>
      <c r="I309" s="23" t="n">
        <f aca="false">B309+D309+F309+G309</f>
        <v>17.8747717851114</v>
      </c>
      <c r="J309" s="23" t="n">
        <f aca="false">MAX(H309,I309)</f>
        <v>17.8747717851114</v>
      </c>
      <c r="K309" s="24" t="n">
        <f aca="false">IF(H309&gt;=I309,1,0)</f>
        <v>0</v>
      </c>
    </row>
    <row r="310" customFormat="false" ht="15" hidden="false" customHeight="false" outlineLevel="0" collapsed="false">
      <c r="A310" s="5" t="n">
        <v>291</v>
      </c>
      <c r="B310" s="23" t="n">
        <f aca="true">BETAINV(RAND(),T1_PERT!$F$5,T1_PERT!$G$5,T1_PERT!$C$5,T1_PERT!$E$5)</f>
        <v>4.97169912644007</v>
      </c>
      <c r="C310" s="23" t="n">
        <f aca="true">BETAINV(RAND(),T1_PERT!$F$6,T1_PERT!$G$6,T1_PERT!$C$6,T1_PERT!$E$6)</f>
        <v>4.36018540133369</v>
      </c>
      <c r="D310" s="23" t="n">
        <f aca="true">BETAINV(RAND(),T1_PERT!$F$7,T1_PERT!$G$7,T1_PERT!$C$7,T1_PERT!$E$7)</f>
        <v>6.286246885612</v>
      </c>
      <c r="E310" s="23" t="n">
        <f aca="true">BETAINV(RAND(),T1_PERT!$F$8,T1_PERT!$G$8,T1_PERT!$C$8,T1_PERT!$E$8)</f>
        <v>4.46010230537282</v>
      </c>
      <c r="F310" s="23" t="n">
        <f aca="true">BETAINV(RAND(),T1_PERT!$F$9,T1_PERT!$G$9,T1_PERT!$C$9,T1_PERT!$E$9)</f>
        <v>4.24688869641752</v>
      </c>
      <c r="G310" s="23" t="n">
        <f aca="true">BETAINV(RAND(),T1_PERT!$F$10,T1_PERT!$G$10,T1_PERT!$C$10,T1_PERT!$E$10)</f>
        <v>2.12094280302774</v>
      </c>
      <c r="H310" s="23" t="n">
        <f aca="false">B310+C310+E310+G310</f>
        <v>15.9129296361743</v>
      </c>
      <c r="I310" s="23" t="n">
        <f aca="false">B310+D310+F310+G310</f>
        <v>17.6257775114973</v>
      </c>
      <c r="J310" s="23" t="n">
        <f aca="false">MAX(H310,I310)</f>
        <v>17.6257775114973</v>
      </c>
      <c r="K310" s="24" t="n">
        <f aca="false">IF(H310&gt;=I310,1,0)</f>
        <v>0</v>
      </c>
    </row>
    <row r="311" customFormat="false" ht="15" hidden="false" customHeight="false" outlineLevel="0" collapsed="false">
      <c r="A311" s="5" t="n">
        <v>292</v>
      </c>
      <c r="B311" s="23" t="n">
        <f aca="true">BETAINV(RAND(),T1_PERT!$F$5,T1_PERT!$G$5,T1_PERT!$C$5,T1_PERT!$E$5)</f>
        <v>3.5113182873149</v>
      </c>
      <c r="C311" s="23" t="n">
        <f aca="true">BETAINV(RAND(),T1_PERT!$F$6,T1_PERT!$G$6,T1_PERT!$C$6,T1_PERT!$E$6)</f>
        <v>5.85675706486745</v>
      </c>
      <c r="D311" s="23" t="n">
        <f aca="true">BETAINV(RAND(),T1_PERT!$F$7,T1_PERT!$G$7,T1_PERT!$C$7,T1_PERT!$E$7)</f>
        <v>7.67807344535388</v>
      </c>
      <c r="E311" s="23" t="n">
        <f aca="true">BETAINV(RAND(),T1_PERT!$F$8,T1_PERT!$G$8,T1_PERT!$C$8,T1_PERT!$E$8)</f>
        <v>6.05318293623708</v>
      </c>
      <c r="F311" s="23" t="n">
        <f aca="true">BETAINV(RAND(),T1_PERT!$F$9,T1_PERT!$G$9,T1_PERT!$C$9,T1_PERT!$E$9)</f>
        <v>4.26096494539619</v>
      </c>
      <c r="G311" s="23" t="n">
        <f aca="true">BETAINV(RAND(),T1_PERT!$F$10,T1_PERT!$G$10,T1_PERT!$C$10,T1_PERT!$E$10)</f>
        <v>1.81961572857415</v>
      </c>
      <c r="H311" s="23" t="n">
        <f aca="false">B311+C311+E311+G311</f>
        <v>17.2408740169936</v>
      </c>
      <c r="I311" s="23" t="n">
        <f aca="false">B311+D311+F311+G311</f>
        <v>17.2699724066391</v>
      </c>
      <c r="J311" s="23" t="n">
        <f aca="false">MAX(H311,I311)</f>
        <v>17.2699724066391</v>
      </c>
      <c r="K311" s="24" t="n">
        <f aca="false">IF(H311&gt;=I311,1,0)</f>
        <v>0</v>
      </c>
    </row>
    <row r="312" customFormat="false" ht="15" hidden="false" customHeight="false" outlineLevel="0" collapsed="false">
      <c r="A312" s="5" t="n">
        <v>293</v>
      </c>
      <c r="B312" s="23" t="n">
        <f aca="true">BETAINV(RAND(),T1_PERT!$F$5,T1_PERT!$G$5,T1_PERT!$C$5,T1_PERT!$E$5)</f>
        <v>2.76510049181741</v>
      </c>
      <c r="C312" s="23" t="n">
        <f aca="true">BETAINV(RAND(),T1_PERT!$F$6,T1_PERT!$G$6,T1_PERT!$C$6,T1_PERT!$E$6)</f>
        <v>5.34505368852251</v>
      </c>
      <c r="D312" s="23" t="n">
        <f aca="true">BETAINV(RAND(),T1_PERT!$F$7,T1_PERT!$G$7,T1_PERT!$C$7,T1_PERT!$E$7)</f>
        <v>6.27030748953964</v>
      </c>
      <c r="E312" s="23" t="n">
        <f aca="true">BETAINV(RAND(),T1_PERT!$F$8,T1_PERT!$G$8,T1_PERT!$C$8,T1_PERT!$E$8)</f>
        <v>5.17144499589557</v>
      </c>
      <c r="F312" s="23" t="n">
        <f aca="true">BETAINV(RAND(),T1_PERT!$F$9,T1_PERT!$G$9,T1_PERT!$C$9,T1_PERT!$E$9)</f>
        <v>4.24267373384222</v>
      </c>
      <c r="G312" s="23" t="n">
        <f aca="true">BETAINV(RAND(),T1_PERT!$F$10,T1_PERT!$G$10,T1_PERT!$C$10,T1_PERT!$E$10)</f>
        <v>1.66560052574519</v>
      </c>
      <c r="H312" s="23" t="n">
        <f aca="false">B312+C312+E312+G312</f>
        <v>14.9471997019807</v>
      </c>
      <c r="I312" s="23" t="n">
        <f aca="false">B312+D312+F312+G312</f>
        <v>14.9436822409445</v>
      </c>
      <c r="J312" s="23" t="n">
        <f aca="false">MAX(H312,I312)</f>
        <v>14.9471997019807</v>
      </c>
      <c r="K312" s="24" t="n">
        <f aca="false">IF(H312&gt;=I312,1,0)</f>
        <v>1</v>
      </c>
    </row>
    <row r="313" customFormat="false" ht="15" hidden="false" customHeight="false" outlineLevel="0" collapsed="false">
      <c r="A313" s="5" t="n">
        <v>294</v>
      </c>
      <c r="B313" s="23" t="n">
        <f aca="true">BETAINV(RAND(),T1_PERT!$F$5,T1_PERT!$G$5,T1_PERT!$C$5,T1_PERT!$E$5)</f>
        <v>2.95291722498247</v>
      </c>
      <c r="C313" s="23" t="n">
        <f aca="true">BETAINV(RAND(),T1_PERT!$F$6,T1_PERT!$G$6,T1_PERT!$C$6,T1_PERT!$E$6)</f>
        <v>4.28821318717974</v>
      </c>
      <c r="D313" s="23" t="n">
        <f aca="true">BETAINV(RAND(),T1_PERT!$F$7,T1_PERT!$G$7,T1_PERT!$C$7,T1_PERT!$E$7)</f>
        <v>6.77284809614164</v>
      </c>
      <c r="E313" s="23" t="n">
        <f aca="true">BETAINV(RAND(),T1_PERT!$F$8,T1_PERT!$G$8,T1_PERT!$C$8,T1_PERT!$E$8)</f>
        <v>4.45284960868524</v>
      </c>
      <c r="F313" s="23" t="n">
        <f aca="true">BETAINV(RAND(),T1_PERT!$F$9,T1_PERT!$G$9,T1_PERT!$C$9,T1_PERT!$E$9)</f>
        <v>5.20308224336659</v>
      </c>
      <c r="G313" s="23" t="n">
        <f aca="true">BETAINV(RAND(),T1_PERT!$F$10,T1_PERT!$G$10,T1_PERT!$C$10,T1_PERT!$E$10)</f>
        <v>1.94513786898541</v>
      </c>
      <c r="H313" s="23" t="n">
        <f aca="false">B313+C313+E313+G313</f>
        <v>13.6391178898329</v>
      </c>
      <c r="I313" s="23" t="n">
        <f aca="false">B313+D313+F313+G313</f>
        <v>16.8739854334761</v>
      </c>
      <c r="J313" s="23" t="n">
        <f aca="false">MAX(H313,I313)</f>
        <v>16.8739854334761</v>
      </c>
      <c r="K313" s="24" t="n">
        <f aca="false">IF(H313&gt;=I313,1,0)</f>
        <v>0</v>
      </c>
    </row>
    <row r="314" customFormat="false" ht="15" hidden="false" customHeight="false" outlineLevel="0" collapsed="false">
      <c r="A314" s="5" t="n">
        <v>295</v>
      </c>
      <c r="B314" s="23" t="n">
        <f aca="true">BETAINV(RAND(),T1_PERT!$F$5,T1_PERT!$G$5,T1_PERT!$C$5,T1_PERT!$E$5)</f>
        <v>3.7721663669643</v>
      </c>
      <c r="C314" s="23" t="n">
        <f aca="true">BETAINV(RAND(),T1_PERT!$F$6,T1_PERT!$G$6,T1_PERT!$C$6,T1_PERT!$E$6)</f>
        <v>6.98049527951085</v>
      </c>
      <c r="D314" s="23" t="n">
        <f aca="true">BETAINV(RAND(),T1_PERT!$F$7,T1_PERT!$G$7,T1_PERT!$C$7,T1_PERT!$E$7)</f>
        <v>5.18228513078727</v>
      </c>
      <c r="E314" s="23" t="n">
        <f aca="true">BETAINV(RAND(),T1_PERT!$F$8,T1_PERT!$G$8,T1_PERT!$C$8,T1_PERT!$E$8)</f>
        <v>4.10265907994074</v>
      </c>
      <c r="F314" s="23" t="n">
        <f aca="true">BETAINV(RAND(),T1_PERT!$F$9,T1_PERT!$G$9,T1_PERT!$C$9,T1_PERT!$E$9)</f>
        <v>4.2163358859012</v>
      </c>
      <c r="G314" s="23" t="n">
        <f aca="true">BETAINV(RAND(),T1_PERT!$F$10,T1_PERT!$G$10,T1_PERT!$C$10,T1_PERT!$E$10)</f>
        <v>1.95602572509429</v>
      </c>
      <c r="H314" s="23" t="n">
        <f aca="false">B314+C314+E314+G314</f>
        <v>16.8113464515102</v>
      </c>
      <c r="I314" s="23" t="n">
        <f aca="false">B314+D314+F314+G314</f>
        <v>15.1268131087471</v>
      </c>
      <c r="J314" s="23" t="n">
        <f aca="false">MAX(H314,I314)</f>
        <v>16.8113464515102</v>
      </c>
      <c r="K314" s="24" t="n">
        <f aca="false">IF(H314&gt;=I314,1,0)</f>
        <v>1</v>
      </c>
    </row>
    <row r="315" customFormat="false" ht="15" hidden="false" customHeight="false" outlineLevel="0" collapsed="false">
      <c r="A315" s="5" t="n">
        <v>296</v>
      </c>
      <c r="B315" s="23" t="n">
        <f aca="true">BETAINV(RAND(),T1_PERT!$F$5,T1_PERT!$G$5,T1_PERT!$C$5,T1_PERT!$E$5)</f>
        <v>3.54336634389304</v>
      </c>
      <c r="C315" s="23" t="n">
        <f aca="true">BETAINV(RAND(),T1_PERT!$F$6,T1_PERT!$G$6,T1_PERT!$C$6,T1_PERT!$E$6)</f>
        <v>5.39763969447142</v>
      </c>
      <c r="D315" s="23" t="n">
        <f aca="true">BETAINV(RAND(),T1_PERT!$F$7,T1_PERT!$G$7,T1_PERT!$C$7,T1_PERT!$E$7)</f>
        <v>3.77349466292531</v>
      </c>
      <c r="E315" s="23" t="n">
        <f aca="true">BETAINV(RAND(),T1_PERT!$F$8,T1_PERT!$G$8,T1_PERT!$C$8,T1_PERT!$E$8)</f>
        <v>4.14512391150761</v>
      </c>
      <c r="F315" s="23" t="n">
        <f aca="true">BETAINV(RAND(),T1_PERT!$F$9,T1_PERT!$G$9,T1_PERT!$C$9,T1_PERT!$E$9)</f>
        <v>6.32491346662864</v>
      </c>
      <c r="G315" s="23" t="n">
        <f aca="true">BETAINV(RAND(),T1_PERT!$F$10,T1_PERT!$G$10,T1_PERT!$C$10,T1_PERT!$E$10)</f>
        <v>1.9877112496329</v>
      </c>
      <c r="H315" s="23" t="n">
        <f aca="false">B315+C315+E315+G315</f>
        <v>15.073841199505</v>
      </c>
      <c r="I315" s="23" t="n">
        <f aca="false">B315+D315+F315+G315</f>
        <v>15.6294857230799</v>
      </c>
      <c r="J315" s="23" t="n">
        <f aca="false">MAX(H315,I315)</f>
        <v>15.6294857230799</v>
      </c>
      <c r="K315" s="24" t="n">
        <f aca="false">IF(H315&gt;=I315,1,0)</f>
        <v>0</v>
      </c>
    </row>
    <row r="316" customFormat="false" ht="15" hidden="false" customHeight="false" outlineLevel="0" collapsed="false">
      <c r="A316" s="5" t="n">
        <v>297</v>
      </c>
      <c r="B316" s="23" t="n">
        <f aca="true">BETAINV(RAND(),T1_PERT!$F$5,T1_PERT!$G$5,T1_PERT!$C$5,T1_PERT!$E$5)</f>
        <v>4.64712316807098</v>
      </c>
      <c r="C316" s="23" t="n">
        <f aca="true">BETAINV(RAND(),T1_PERT!$F$6,T1_PERT!$G$6,T1_PERT!$C$6,T1_PERT!$E$6)</f>
        <v>7.5267028280194</v>
      </c>
      <c r="D316" s="23" t="n">
        <f aca="true">BETAINV(RAND(),T1_PERT!$F$7,T1_PERT!$G$7,T1_PERT!$C$7,T1_PERT!$E$7)</f>
        <v>7.1010789200742</v>
      </c>
      <c r="E316" s="23" t="n">
        <f aca="true">BETAINV(RAND(),T1_PERT!$F$8,T1_PERT!$G$8,T1_PERT!$C$8,T1_PERT!$E$8)</f>
        <v>6.89379776546862</v>
      </c>
      <c r="F316" s="23" t="n">
        <f aca="true">BETAINV(RAND(),T1_PERT!$F$9,T1_PERT!$G$9,T1_PERT!$C$9,T1_PERT!$E$9)</f>
        <v>4.04746488432961</v>
      </c>
      <c r="G316" s="23" t="n">
        <f aca="true">BETAINV(RAND(),T1_PERT!$F$10,T1_PERT!$G$10,T1_PERT!$C$10,T1_PERT!$E$10)</f>
        <v>2.23396685578557</v>
      </c>
      <c r="H316" s="23" t="n">
        <f aca="false">B316+C316+E316+G316</f>
        <v>21.3015906173446</v>
      </c>
      <c r="I316" s="23" t="n">
        <f aca="false">B316+D316+F316+G316</f>
        <v>18.0296338282604</v>
      </c>
      <c r="J316" s="23" t="n">
        <f aca="false">MAX(H316,I316)</f>
        <v>21.3015906173446</v>
      </c>
      <c r="K316" s="24" t="n">
        <f aca="false">IF(H316&gt;=I316,1,0)</f>
        <v>1</v>
      </c>
    </row>
    <row r="317" customFormat="false" ht="15" hidden="false" customHeight="false" outlineLevel="0" collapsed="false">
      <c r="A317" s="5" t="n">
        <v>298</v>
      </c>
      <c r="B317" s="23" t="n">
        <f aca="true">BETAINV(RAND(),T1_PERT!$F$5,T1_PERT!$G$5,T1_PERT!$C$5,T1_PERT!$E$5)</f>
        <v>4.68916822799367</v>
      </c>
      <c r="C317" s="23" t="n">
        <f aca="true">BETAINV(RAND(),T1_PERT!$F$6,T1_PERT!$G$6,T1_PERT!$C$6,T1_PERT!$E$6)</f>
        <v>4.88710777579935</v>
      </c>
      <c r="D317" s="23" t="n">
        <f aca="true">BETAINV(RAND(),T1_PERT!$F$7,T1_PERT!$G$7,T1_PERT!$C$7,T1_PERT!$E$7)</f>
        <v>7.63451273965428</v>
      </c>
      <c r="E317" s="23" t="n">
        <f aca="true">BETAINV(RAND(),T1_PERT!$F$8,T1_PERT!$G$8,T1_PERT!$C$8,T1_PERT!$E$8)</f>
        <v>5.01669201753483</v>
      </c>
      <c r="F317" s="23" t="n">
        <f aca="true">BETAINV(RAND(),T1_PERT!$F$9,T1_PERT!$G$9,T1_PERT!$C$9,T1_PERT!$E$9)</f>
        <v>5.8825996488856</v>
      </c>
      <c r="G317" s="23" t="n">
        <f aca="true">BETAINV(RAND(),T1_PERT!$F$10,T1_PERT!$G$10,T1_PERT!$C$10,T1_PERT!$E$10)</f>
        <v>2.30046800160629</v>
      </c>
      <c r="H317" s="23" t="n">
        <f aca="false">B317+C317+E317+G317</f>
        <v>16.8934360229341</v>
      </c>
      <c r="I317" s="23" t="n">
        <f aca="false">B317+D317+F317+G317</f>
        <v>20.5067486181398</v>
      </c>
      <c r="J317" s="23" t="n">
        <f aca="false">MAX(H317,I317)</f>
        <v>20.5067486181398</v>
      </c>
      <c r="K317" s="24" t="n">
        <f aca="false">IF(H317&gt;=I317,1,0)</f>
        <v>0</v>
      </c>
    </row>
    <row r="318" customFormat="false" ht="15" hidden="false" customHeight="false" outlineLevel="0" collapsed="false">
      <c r="A318" s="5" t="n">
        <v>299</v>
      </c>
      <c r="B318" s="23" t="n">
        <f aca="true">BETAINV(RAND(),T1_PERT!$F$5,T1_PERT!$G$5,T1_PERT!$C$5,T1_PERT!$E$5)</f>
        <v>3.51961665284609</v>
      </c>
      <c r="C318" s="23" t="n">
        <f aca="true">BETAINV(RAND(),T1_PERT!$F$6,T1_PERT!$G$6,T1_PERT!$C$6,T1_PERT!$E$6)</f>
        <v>5.78916542618734</v>
      </c>
      <c r="D318" s="23" t="n">
        <f aca="true">BETAINV(RAND(),T1_PERT!$F$7,T1_PERT!$G$7,T1_PERT!$C$7,T1_PERT!$E$7)</f>
        <v>6.56877216402538</v>
      </c>
      <c r="E318" s="23" t="n">
        <f aca="true">BETAINV(RAND(),T1_PERT!$F$8,T1_PERT!$G$8,T1_PERT!$C$8,T1_PERT!$E$8)</f>
        <v>4.52487507365095</v>
      </c>
      <c r="F318" s="23" t="n">
        <f aca="true">BETAINV(RAND(),T1_PERT!$F$9,T1_PERT!$G$9,T1_PERT!$C$9,T1_PERT!$E$9)</f>
        <v>4.31258467063639</v>
      </c>
      <c r="G318" s="23" t="n">
        <f aca="true">BETAINV(RAND(),T1_PERT!$F$10,T1_PERT!$G$10,T1_PERT!$C$10,T1_PERT!$E$10)</f>
        <v>1.79557857180756</v>
      </c>
      <c r="H318" s="23" t="n">
        <f aca="false">B318+C318+E318+G318</f>
        <v>15.6292357244919</v>
      </c>
      <c r="I318" s="23" t="n">
        <f aca="false">B318+D318+F318+G318</f>
        <v>16.1965520593154</v>
      </c>
      <c r="J318" s="23" t="n">
        <f aca="false">MAX(H318,I318)</f>
        <v>16.1965520593154</v>
      </c>
      <c r="K318" s="24" t="n">
        <f aca="false">IF(H318&gt;=I318,1,0)</f>
        <v>0</v>
      </c>
    </row>
    <row r="319" customFormat="false" ht="15" hidden="false" customHeight="false" outlineLevel="0" collapsed="false">
      <c r="A319" s="5" t="n">
        <v>300</v>
      </c>
      <c r="B319" s="23" t="n">
        <f aca="true">BETAINV(RAND(),T1_PERT!$F$5,T1_PERT!$G$5,T1_PERT!$C$5,T1_PERT!$E$5)</f>
        <v>4.22132701281585</v>
      </c>
      <c r="C319" s="23" t="n">
        <f aca="true">BETAINV(RAND(),T1_PERT!$F$6,T1_PERT!$G$6,T1_PERT!$C$6,T1_PERT!$E$6)</f>
        <v>5.56339394674769</v>
      </c>
      <c r="D319" s="23" t="n">
        <f aca="true">BETAINV(RAND(),T1_PERT!$F$7,T1_PERT!$G$7,T1_PERT!$C$7,T1_PERT!$E$7)</f>
        <v>4.69218120036477</v>
      </c>
      <c r="E319" s="23" t="n">
        <f aca="true">BETAINV(RAND(),T1_PERT!$F$8,T1_PERT!$G$8,T1_PERT!$C$8,T1_PERT!$E$8)</f>
        <v>5.43112702021161</v>
      </c>
      <c r="F319" s="23" t="n">
        <f aca="true">BETAINV(RAND(),T1_PERT!$F$9,T1_PERT!$G$9,T1_PERT!$C$9,T1_PERT!$E$9)</f>
        <v>3.74433963748283</v>
      </c>
      <c r="G319" s="23" t="n">
        <f aca="true">BETAINV(RAND(),T1_PERT!$F$10,T1_PERT!$G$10,T1_PERT!$C$10,T1_PERT!$E$10)</f>
        <v>2.00396380191069</v>
      </c>
      <c r="H319" s="23" t="n">
        <f aca="false">B319+C319+E319+G319</f>
        <v>17.2198117816858</v>
      </c>
      <c r="I319" s="23" t="n">
        <f aca="false">B319+D319+F319+G319</f>
        <v>14.6618116525741</v>
      </c>
      <c r="J319" s="23" t="n">
        <f aca="false">MAX(H319,I319)</f>
        <v>17.2198117816858</v>
      </c>
      <c r="K319" s="24" t="n">
        <f aca="false">IF(H319&gt;=I319,1,0)</f>
        <v>1</v>
      </c>
    </row>
    <row r="320" customFormat="false" ht="15" hidden="false" customHeight="false" outlineLevel="0" collapsed="false">
      <c r="A320" s="5" t="n">
        <v>301</v>
      </c>
      <c r="B320" s="23" t="n">
        <f aca="true">BETAINV(RAND(),T1_PERT!$F$5,T1_PERT!$G$5,T1_PERT!$C$5,T1_PERT!$E$5)</f>
        <v>3.61711349019076</v>
      </c>
      <c r="C320" s="23" t="n">
        <f aca="true">BETAINV(RAND(),T1_PERT!$F$6,T1_PERT!$G$6,T1_PERT!$C$6,T1_PERT!$E$6)</f>
        <v>4.91870906868128</v>
      </c>
      <c r="D320" s="23" t="n">
        <f aca="true">BETAINV(RAND(),T1_PERT!$F$7,T1_PERT!$G$7,T1_PERT!$C$7,T1_PERT!$E$7)</f>
        <v>3.47212867158952</v>
      </c>
      <c r="E320" s="23" t="n">
        <f aca="true">BETAINV(RAND(),T1_PERT!$F$8,T1_PERT!$G$8,T1_PERT!$C$8,T1_PERT!$E$8)</f>
        <v>6.37630856159772</v>
      </c>
      <c r="F320" s="23" t="n">
        <f aca="true">BETAINV(RAND(),T1_PERT!$F$9,T1_PERT!$G$9,T1_PERT!$C$9,T1_PERT!$E$9)</f>
        <v>4.30901490072023</v>
      </c>
      <c r="G320" s="23" t="n">
        <f aca="true">BETAINV(RAND(),T1_PERT!$F$10,T1_PERT!$G$10,T1_PERT!$C$10,T1_PERT!$E$10)</f>
        <v>2.56598761609736</v>
      </c>
      <c r="H320" s="23" t="n">
        <f aca="false">B320+C320+E320+G320</f>
        <v>17.4781187365671</v>
      </c>
      <c r="I320" s="23" t="n">
        <f aca="false">B320+D320+F320+G320</f>
        <v>13.9642446785979</v>
      </c>
      <c r="J320" s="23" t="n">
        <f aca="false">MAX(H320,I320)</f>
        <v>17.4781187365671</v>
      </c>
      <c r="K320" s="24" t="n">
        <f aca="false">IF(H320&gt;=I320,1,0)</f>
        <v>1</v>
      </c>
    </row>
    <row r="321" customFormat="false" ht="15" hidden="false" customHeight="false" outlineLevel="0" collapsed="false">
      <c r="A321" s="5" t="n">
        <v>302</v>
      </c>
      <c r="B321" s="23" t="n">
        <f aca="true">BETAINV(RAND(),T1_PERT!$F$5,T1_PERT!$G$5,T1_PERT!$C$5,T1_PERT!$E$5)</f>
        <v>3.42258293302674</v>
      </c>
      <c r="C321" s="23" t="n">
        <f aca="true">BETAINV(RAND(),T1_PERT!$F$6,T1_PERT!$G$6,T1_PERT!$C$6,T1_PERT!$E$6)</f>
        <v>5.12154518273349</v>
      </c>
      <c r="D321" s="23" t="n">
        <f aca="true">BETAINV(RAND(),T1_PERT!$F$7,T1_PERT!$G$7,T1_PERT!$C$7,T1_PERT!$E$7)</f>
        <v>7.29214861946969</v>
      </c>
      <c r="E321" s="23" t="n">
        <f aca="true">BETAINV(RAND(),T1_PERT!$F$8,T1_PERT!$G$8,T1_PERT!$C$8,T1_PERT!$E$8)</f>
        <v>5.42176708176163</v>
      </c>
      <c r="F321" s="23" t="n">
        <f aca="true">BETAINV(RAND(),T1_PERT!$F$9,T1_PERT!$G$9,T1_PERT!$C$9,T1_PERT!$E$9)</f>
        <v>4.73594466356775</v>
      </c>
      <c r="G321" s="23" t="n">
        <f aca="true">BETAINV(RAND(),T1_PERT!$F$10,T1_PERT!$G$10,T1_PERT!$C$10,T1_PERT!$E$10)</f>
        <v>1.5006089322933</v>
      </c>
      <c r="H321" s="23" t="n">
        <f aca="false">B321+C321+E321+G321</f>
        <v>15.4665041298151</v>
      </c>
      <c r="I321" s="23" t="n">
        <f aca="false">B321+D321+F321+G321</f>
        <v>16.9512851483575</v>
      </c>
      <c r="J321" s="23" t="n">
        <f aca="false">MAX(H321,I321)</f>
        <v>16.9512851483575</v>
      </c>
      <c r="K321" s="24" t="n">
        <f aca="false">IF(H321&gt;=I321,1,0)</f>
        <v>0</v>
      </c>
    </row>
    <row r="322" customFormat="false" ht="15" hidden="false" customHeight="false" outlineLevel="0" collapsed="false">
      <c r="A322" s="5" t="n">
        <v>303</v>
      </c>
      <c r="B322" s="23" t="n">
        <f aca="true">BETAINV(RAND(),T1_PERT!$F$5,T1_PERT!$G$5,T1_PERT!$C$5,T1_PERT!$E$5)</f>
        <v>3.49594312617573</v>
      </c>
      <c r="C322" s="23" t="n">
        <f aca="true">BETAINV(RAND(),T1_PERT!$F$6,T1_PERT!$G$6,T1_PERT!$C$6,T1_PERT!$E$6)</f>
        <v>5.54393907411055</v>
      </c>
      <c r="D322" s="23" t="n">
        <f aca="true">BETAINV(RAND(),T1_PERT!$F$7,T1_PERT!$G$7,T1_PERT!$C$7,T1_PERT!$E$7)</f>
        <v>7.07874973801383</v>
      </c>
      <c r="E322" s="23" t="n">
        <f aca="true">BETAINV(RAND(),T1_PERT!$F$8,T1_PERT!$G$8,T1_PERT!$C$8,T1_PERT!$E$8)</f>
        <v>6.45063944296568</v>
      </c>
      <c r="F322" s="23" t="n">
        <f aca="true">BETAINV(RAND(),T1_PERT!$F$9,T1_PERT!$G$9,T1_PERT!$C$9,T1_PERT!$E$9)</f>
        <v>4.22910168052653</v>
      </c>
      <c r="G322" s="23" t="n">
        <f aca="true">BETAINV(RAND(),T1_PERT!$F$10,T1_PERT!$G$10,T1_PERT!$C$10,T1_PERT!$E$10)</f>
        <v>1.84619885645392</v>
      </c>
      <c r="H322" s="23" t="n">
        <f aca="false">B322+C322+E322+G322</f>
        <v>17.3367204997059</v>
      </c>
      <c r="I322" s="23" t="n">
        <f aca="false">B322+D322+F322+G322</f>
        <v>16.64999340117</v>
      </c>
      <c r="J322" s="23" t="n">
        <f aca="false">MAX(H322,I322)</f>
        <v>17.3367204997059</v>
      </c>
      <c r="K322" s="24" t="n">
        <f aca="false">IF(H322&gt;=I322,1,0)</f>
        <v>1</v>
      </c>
    </row>
    <row r="323" customFormat="false" ht="15" hidden="false" customHeight="false" outlineLevel="0" collapsed="false">
      <c r="A323" s="5" t="n">
        <v>304</v>
      </c>
      <c r="B323" s="23" t="n">
        <f aca="true">BETAINV(RAND(),T1_PERT!$F$5,T1_PERT!$G$5,T1_PERT!$C$5,T1_PERT!$E$5)</f>
        <v>4.19519827548656</v>
      </c>
      <c r="C323" s="23" t="n">
        <f aca="true">BETAINV(RAND(),T1_PERT!$F$6,T1_PERT!$G$6,T1_PERT!$C$6,T1_PERT!$E$6)</f>
        <v>4.34836747979331</v>
      </c>
      <c r="D323" s="23" t="n">
        <f aca="true">BETAINV(RAND(),T1_PERT!$F$7,T1_PERT!$G$7,T1_PERT!$C$7,T1_PERT!$E$7)</f>
        <v>6.4344292094335</v>
      </c>
      <c r="E323" s="23" t="n">
        <f aca="true">BETAINV(RAND(),T1_PERT!$F$8,T1_PERT!$G$8,T1_PERT!$C$8,T1_PERT!$E$8)</f>
        <v>4.86727277952684</v>
      </c>
      <c r="F323" s="23" t="n">
        <f aca="true">BETAINV(RAND(),T1_PERT!$F$9,T1_PERT!$G$9,T1_PERT!$C$9,T1_PERT!$E$9)</f>
        <v>5.4333446651604</v>
      </c>
      <c r="G323" s="23" t="n">
        <f aca="true">BETAINV(RAND(),T1_PERT!$F$10,T1_PERT!$G$10,T1_PERT!$C$10,T1_PERT!$E$10)</f>
        <v>2.53335704942701</v>
      </c>
      <c r="H323" s="23" t="n">
        <f aca="false">B323+C323+E323+G323</f>
        <v>15.9441955842337</v>
      </c>
      <c r="I323" s="23" t="n">
        <f aca="false">B323+D323+F323+G323</f>
        <v>18.5963291995075</v>
      </c>
      <c r="J323" s="23" t="n">
        <f aca="false">MAX(H323,I323)</f>
        <v>18.5963291995075</v>
      </c>
      <c r="K323" s="24" t="n">
        <f aca="false">IF(H323&gt;=I323,1,0)</f>
        <v>0</v>
      </c>
    </row>
    <row r="324" customFormat="false" ht="15" hidden="false" customHeight="false" outlineLevel="0" collapsed="false">
      <c r="A324" s="5" t="n">
        <v>305</v>
      </c>
      <c r="B324" s="23" t="n">
        <f aca="true">BETAINV(RAND(),T1_PERT!$F$5,T1_PERT!$G$5,T1_PERT!$C$5,T1_PERT!$E$5)</f>
        <v>4.6137942152836</v>
      </c>
      <c r="C324" s="23" t="n">
        <f aca="true">BETAINV(RAND(),T1_PERT!$F$6,T1_PERT!$G$6,T1_PERT!$C$6,T1_PERT!$E$6)</f>
        <v>4.9474012184191</v>
      </c>
      <c r="D324" s="23" t="n">
        <f aca="true">BETAINV(RAND(),T1_PERT!$F$7,T1_PERT!$G$7,T1_PERT!$C$7,T1_PERT!$E$7)</f>
        <v>3.3922947934366</v>
      </c>
      <c r="E324" s="23" t="n">
        <f aca="true">BETAINV(RAND(),T1_PERT!$F$8,T1_PERT!$G$8,T1_PERT!$C$8,T1_PERT!$E$8)</f>
        <v>4.76798807586288</v>
      </c>
      <c r="F324" s="23" t="n">
        <f aca="true">BETAINV(RAND(),T1_PERT!$F$9,T1_PERT!$G$9,T1_PERT!$C$9,T1_PERT!$E$9)</f>
        <v>4.25959563570782</v>
      </c>
      <c r="G324" s="23" t="n">
        <f aca="true">BETAINV(RAND(),T1_PERT!$F$10,T1_PERT!$G$10,T1_PERT!$C$10,T1_PERT!$E$10)</f>
        <v>2.12857320129318</v>
      </c>
      <c r="H324" s="23" t="n">
        <f aca="false">B324+C324+E324+G324</f>
        <v>16.4577567108588</v>
      </c>
      <c r="I324" s="23" t="n">
        <f aca="false">B324+D324+F324+G324</f>
        <v>14.3942578457212</v>
      </c>
      <c r="J324" s="23" t="n">
        <f aca="false">MAX(H324,I324)</f>
        <v>16.4577567108588</v>
      </c>
      <c r="K324" s="24" t="n">
        <f aca="false">IF(H324&gt;=I324,1,0)</f>
        <v>1</v>
      </c>
    </row>
    <row r="325" customFormat="false" ht="15" hidden="false" customHeight="false" outlineLevel="0" collapsed="false">
      <c r="A325" s="5" t="n">
        <v>306</v>
      </c>
      <c r="B325" s="23" t="n">
        <f aca="true">BETAINV(RAND(),T1_PERT!$F$5,T1_PERT!$G$5,T1_PERT!$C$5,T1_PERT!$E$5)</f>
        <v>4.02184429594703</v>
      </c>
      <c r="C325" s="23" t="n">
        <f aca="true">BETAINV(RAND(),T1_PERT!$F$6,T1_PERT!$G$6,T1_PERT!$C$6,T1_PERT!$E$6)</f>
        <v>6.39685029705383</v>
      </c>
      <c r="D325" s="23" t="n">
        <f aca="true">BETAINV(RAND(),T1_PERT!$F$7,T1_PERT!$G$7,T1_PERT!$C$7,T1_PERT!$E$7)</f>
        <v>4.69570183229044</v>
      </c>
      <c r="E325" s="23" t="n">
        <f aca="true">BETAINV(RAND(),T1_PERT!$F$8,T1_PERT!$G$8,T1_PERT!$C$8,T1_PERT!$E$8)</f>
        <v>4.96013524066945</v>
      </c>
      <c r="F325" s="23" t="n">
        <f aca="true">BETAINV(RAND(),T1_PERT!$F$9,T1_PERT!$G$9,T1_PERT!$C$9,T1_PERT!$E$9)</f>
        <v>4.72405171065202</v>
      </c>
      <c r="G325" s="23" t="n">
        <f aca="true">BETAINV(RAND(),T1_PERT!$F$10,T1_PERT!$G$10,T1_PERT!$C$10,T1_PERT!$E$10)</f>
        <v>2.36694782942601</v>
      </c>
      <c r="H325" s="23" t="n">
        <f aca="false">B325+C325+E325+G325</f>
        <v>17.7457776630963</v>
      </c>
      <c r="I325" s="23" t="n">
        <f aca="false">B325+D325+F325+G325</f>
        <v>15.8085456683155</v>
      </c>
      <c r="J325" s="23" t="n">
        <f aca="false">MAX(H325,I325)</f>
        <v>17.7457776630963</v>
      </c>
      <c r="K325" s="24" t="n">
        <f aca="false">IF(H325&gt;=I325,1,0)</f>
        <v>1</v>
      </c>
    </row>
    <row r="326" customFormat="false" ht="15" hidden="false" customHeight="false" outlineLevel="0" collapsed="false">
      <c r="A326" s="5" t="n">
        <v>307</v>
      </c>
      <c r="B326" s="23" t="n">
        <f aca="true">BETAINV(RAND(),T1_PERT!$F$5,T1_PERT!$G$5,T1_PERT!$C$5,T1_PERT!$E$5)</f>
        <v>3.6441619857538</v>
      </c>
      <c r="C326" s="23" t="n">
        <f aca="true">BETAINV(RAND(),T1_PERT!$F$6,T1_PERT!$G$6,T1_PERT!$C$6,T1_PERT!$E$6)</f>
        <v>4.48411205414894</v>
      </c>
      <c r="D326" s="23" t="n">
        <f aca="true">BETAINV(RAND(),T1_PERT!$F$7,T1_PERT!$G$7,T1_PERT!$C$7,T1_PERT!$E$7)</f>
        <v>4.23860140788316</v>
      </c>
      <c r="E326" s="23" t="n">
        <f aca="true">BETAINV(RAND(),T1_PERT!$F$8,T1_PERT!$G$8,T1_PERT!$C$8,T1_PERT!$E$8)</f>
        <v>5.18844235898494</v>
      </c>
      <c r="F326" s="23" t="n">
        <f aca="true">BETAINV(RAND(),T1_PERT!$F$9,T1_PERT!$G$9,T1_PERT!$C$9,T1_PERT!$E$9)</f>
        <v>3.34592509490352</v>
      </c>
      <c r="G326" s="23" t="n">
        <f aca="true">BETAINV(RAND(),T1_PERT!$F$10,T1_PERT!$G$10,T1_PERT!$C$10,T1_PERT!$E$10)</f>
        <v>1.75382066994282</v>
      </c>
      <c r="H326" s="23" t="n">
        <f aca="false">B326+C326+E326+G326</f>
        <v>15.0705370688305</v>
      </c>
      <c r="I326" s="23" t="n">
        <f aca="false">B326+D326+F326+G326</f>
        <v>12.9825091584833</v>
      </c>
      <c r="J326" s="23" t="n">
        <f aca="false">MAX(H326,I326)</f>
        <v>15.0705370688305</v>
      </c>
      <c r="K326" s="24" t="n">
        <f aca="false">IF(H326&gt;=I326,1,0)</f>
        <v>1</v>
      </c>
    </row>
    <row r="327" customFormat="false" ht="15" hidden="false" customHeight="false" outlineLevel="0" collapsed="false">
      <c r="A327" s="5" t="n">
        <v>308</v>
      </c>
      <c r="B327" s="23" t="n">
        <f aca="true">BETAINV(RAND(),T1_PERT!$F$5,T1_PERT!$G$5,T1_PERT!$C$5,T1_PERT!$E$5)</f>
        <v>4.48705497433922</v>
      </c>
      <c r="C327" s="23" t="n">
        <f aca="true">BETAINV(RAND(),T1_PERT!$F$6,T1_PERT!$G$6,T1_PERT!$C$6,T1_PERT!$E$6)</f>
        <v>4.7431818985465</v>
      </c>
      <c r="D327" s="23" t="n">
        <f aca="true">BETAINV(RAND(),T1_PERT!$F$7,T1_PERT!$G$7,T1_PERT!$C$7,T1_PERT!$E$7)</f>
        <v>5.80157749185556</v>
      </c>
      <c r="E327" s="23" t="n">
        <f aca="true">BETAINV(RAND(),T1_PERT!$F$8,T1_PERT!$G$8,T1_PERT!$C$8,T1_PERT!$E$8)</f>
        <v>5.45776977688868</v>
      </c>
      <c r="F327" s="23" t="n">
        <f aca="true">BETAINV(RAND(),T1_PERT!$F$9,T1_PERT!$G$9,T1_PERT!$C$9,T1_PERT!$E$9)</f>
        <v>4.40641597933414</v>
      </c>
      <c r="G327" s="23" t="n">
        <f aca="true">BETAINV(RAND(),T1_PERT!$F$10,T1_PERT!$G$10,T1_PERT!$C$10,T1_PERT!$E$10)</f>
        <v>2.30565034201442</v>
      </c>
      <c r="H327" s="23" t="n">
        <f aca="false">B327+C327+E327+G327</f>
        <v>16.9936569917888</v>
      </c>
      <c r="I327" s="23" t="n">
        <f aca="false">B327+D327+F327+G327</f>
        <v>17.0006987875433</v>
      </c>
      <c r="J327" s="23" t="n">
        <f aca="false">MAX(H327,I327)</f>
        <v>17.0006987875433</v>
      </c>
      <c r="K327" s="24" t="n">
        <f aca="false">IF(H327&gt;=I327,1,0)</f>
        <v>0</v>
      </c>
    </row>
    <row r="328" customFormat="false" ht="15" hidden="false" customHeight="false" outlineLevel="0" collapsed="false">
      <c r="A328" s="5" t="n">
        <v>309</v>
      </c>
      <c r="B328" s="23" t="n">
        <f aca="true">BETAINV(RAND(),T1_PERT!$F$5,T1_PERT!$G$5,T1_PERT!$C$5,T1_PERT!$E$5)</f>
        <v>4.63976949181255</v>
      </c>
      <c r="C328" s="23" t="n">
        <f aca="true">BETAINV(RAND(),T1_PERT!$F$6,T1_PERT!$G$6,T1_PERT!$C$6,T1_PERT!$E$6)</f>
        <v>5.10707435074647</v>
      </c>
      <c r="D328" s="23" t="n">
        <f aca="true">BETAINV(RAND(),T1_PERT!$F$7,T1_PERT!$G$7,T1_PERT!$C$7,T1_PERT!$E$7)</f>
        <v>4.15724145317241</v>
      </c>
      <c r="E328" s="23" t="n">
        <f aca="true">BETAINV(RAND(),T1_PERT!$F$8,T1_PERT!$G$8,T1_PERT!$C$8,T1_PERT!$E$8)</f>
        <v>4.76164721899982</v>
      </c>
      <c r="F328" s="23" t="n">
        <f aca="true">BETAINV(RAND(),T1_PERT!$F$9,T1_PERT!$G$9,T1_PERT!$C$9,T1_PERT!$E$9)</f>
        <v>3.3543751712794</v>
      </c>
      <c r="G328" s="23" t="n">
        <f aca="true">BETAINV(RAND(),T1_PERT!$F$10,T1_PERT!$G$10,T1_PERT!$C$10,T1_PERT!$E$10)</f>
        <v>2.55257397944848</v>
      </c>
      <c r="H328" s="23" t="n">
        <f aca="false">B328+C328+E328+G328</f>
        <v>17.0610650410073</v>
      </c>
      <c r="I328" s="23" t="n">
        <f aca="false">B328+D328+F328+G328</f>
        <v>14.7039600957128</v>
      </c>
      <c r="J328" s="23" t="n">
        <f aca="false">MAX(H328,I328)</f>
        <v>17.0610650410073</v>
      </c>
      <c r="K328" s="24" t="n">
        <f aca="false">IF(H328&gt;=I328,1,0)</f>
        <v>1</v>
      </c>
    </row>
    <row r="329" customFormat="false" ht="15" hidden="false" customHeight="false" outlineLevel="0" collapsed="false">
      <c r="A329" s="5" t="n">
        <v>310</v>
      </c>
      <c r="B329" s="23" t="n">
        <f aca="true">BETAINV(RAND(),T1_PERT!$F$5,T1_PERT!$G$5,T1_PERT!$C$5,T1_PERT!$E$5)</f>
        <v>4.60671073154063</v>
      </c>
      <c r="C329" s="23" t="n">
        <f aca="true">BETAINV(RAND(),T1_PERT!$F$6,T1_PERT!$G$6,T1_PERT!$C$6,T1_PERT!$E$6)</f>
        <v>6.74027688621568</v>
      </c>
      <c r="D329" s="23" t="n">
        <f aca="true">BETAINV(RAND(),T1_PERT!$F$7,T1_PERT!$G$7,T1_PERT!$C$7,T1_PERT!$E$7)</f>
        <v>4.31451288899334</v>
      </c>
      <c r="E329" s="23" t="n">
        <f aca="true">BETAINV(RAND(),T1_PERT!$F$8,T1_PERT!$G$8,T1_PERT!$C$8,T1_PERT!$E$8)</f>
        <v>4.32138863715725</v>
      </c>
      <c r="F329" s="23" t="n">
        <f aca="true">BETAINV(RAND(),T1_PERT!$F$9,T1_PERT!$G$9,T1_PERT!$C$9,T1_PERT!$E$9)</f>
        <v>3.65533387405377</v>
      </c>
      <c r="G329" s="23" t="n">
        <f aca="true">BETAINV(RAND(),T1_PERT!$F$10,T1_PERT!$G$10,T1_PERT!$C$10,T1_PERT!$E$10)</f>
        <v>1.58657895168914</v>
      </c>
      <c r="H329" s="23" t="n">
        <f aca="false">B329+C329+E329+G329</f>
        <v>17.2549552066027</v>
      </c>
      <c r="I329" s="23" t="n">
        <f aca="false">B329+D329+F329+G329</f>
        <v>14.1631364462769</v>
      </c>
      <c r="J329" s="23" t="n">
        <f aca="false">MAX(H329,I329)</f>
        <v>17.2549552066027</v>
      </c>
      <c r="K329" s="24" t="n">
        <f aca="false">IF(H329&gt;=I329,1,0)</f>
        <v>1</v>
      </c>
    </row>
    <row r="330" customFormat="false" ht="15" hidden="false" customHeight="false" outlineLevel="0" collapsed="false">
      <c r="A330" s="5" t="n">
        <v>311</v>
      </c>
      <c r="B330" s="23" t="n">
        <f aca="true">BETAINV(RAND(),T1_PERT!$F$5,T1_PERT!$G$5,T1_PERT!$C$5,T1_PERT!$E$5)</f>
        <v>3.9691398816375</v>
      </c>
      <c r="C330" s="23" t="n">
        <f aca="true">BETAINV(RAND(),T1_PERT!$F$6,T1_PERT!$G$6,T1_PERT!$C$6,T1_PERT!$E$6)</f>
        <v>3.84542194518682</v>
      </c>
      <c r="D330" s="23" t="n">
        <f aca="true">BETAINV(RAND(),T1_PERT!$F$7,T1_PERT!$G$7,T1_PERT!$C$7,T1_PERT!$E$7)</f>
        <v>6.8565441996163</v>
      </c>
      <c r="E330" s="23" t="n">
        <f aca="true">BETAINV(RAND(),T1_PERT!$F$8,T1_PERT!$G$8,T1_PERT!$C$8,T1_PERT!$E$8)</f>
        <v>4.90045678519888</v>
      </c>
      <c r="F330" s="23" t="n">
        <f aca="true">BETAINV(RAND(),T1_PERT!$F$9,T1_PERT!$G$9,T1_PERT!$C$9,T1_PERT!$E$9)</f>
        <v>3.84290017125794</v>
      </c>
      <c r="G330" s="23" t="n">
        <f aca="true">BETAINV(RAND(),T1_PERT!$F$10,T1_PERT!$G$10,T1_PERT!$C$10,T1_PERT!$E$10)</f>
        <v>1.78568459603577</v>
      </c>
      <c r="H330" s="23" t="n">
        <f aca="false">B330+C330+E330+G330</f>
        <v>14.500703208059</v>
      </c>
      <c r="I330" s="23" t="n">
        <f aca="false">B330+D330+F330+G330</f>
        <v>16.4542688485475</v>
      </c>
      <c r="J330" s="23" t="n">
        <f aca="false">MAX(H330,I330)</f>
        <v>16.4542688485475</v>
      </c>
      <c r="K330" s="24" t="n">
        <f aca="false">IF(H330&gt;=I330,1,0)</f>
        <v>0</v>
      </c>
    </row>
    <row r="331" customFormat="false" ht="15" hidden="false" customHeight="false" outlineLevel="0" collapsed="false">
      <c r="A331" s="5" t="n">
        <v>312</v>
      </c>
      <c r="B331" s="23" t="n">
        <f aca="true">BETAINV(RAND(),T1_PERT!$F$5,T1_PERT!$G$5,T1_PERT!$C$5,T1_PERT!$E$5)</f>
        <v>5.05507484923488</v>
      </c>
      <c r="C331" s="23" t="n">
        <f aca="true">BETAINV(RAND(),T1_PERT!$F$6,T1_PERT!$G$6,T1_PERT!$C$6,T1_PERT!$E$6)</f>
        <v>5.78414765559088</v>
      </c>
      <c r="D331" s="23" t="n">
        <f aca="true">BETAINV(RAND(),T1_PERT!$F$7,T1_PERT!$G$7,T1_PERT!$C$7,T1_PERT!$E$7)</f>
        <v>5.98201982502904</v>
      </c>
      <c r="E331" s="23" t="n">
        <f aca="true">BETAINV(RAND(),T1_PERT!$F$8,T1_PERT!$G$8,T1_PERT!$C$8,T1_PERT!$E$8)</f>
        <v>6.49139931273617</v>
      </c>
      <c r="F331" s="23" t="n">
        <f aca="true">BETAINV(RAND(),T1_PERT!$F$9,T1_PERT!$G$9,T1_PERT!$C$9,T1_PERT!$E$9)</f>
        <v>3.95145416878142</v>
      </c>
      <c r="G331" s="23" t="n">
        <f aca="true">BETAINV(RAND(),T1_PERT!$F$10,T1_PERT!$G$10,T1_PERT!$C$10,T1_PERT!$E$10)</f>
        <v>2.18803532165101</v>
      </c>
      <c r="H331" s="23" t="n">
        <f aca="false">B331+C331+E331+G331</f>
        <v>19.5186571392129</v>
      </c>
      <c r="I331" s="23" t="n">
        <f aca="false">B331+D331+F331+G331</f>
        <v>17.1765841646964</v>
      </c>
      <c r="J331" s="23" t="n">
        <f aca="false">MAX(H331,I331)</f>
        <v>19.5186571392129</v>
      </c>
      <c r="K331" s="24" t="n">
        <f aca="false">IF(H331&gt;=I331,1,0)</f>
        <v>1</v>
      </c>
    </row>
    <row r="332" customFormat="false" ht="15" hidden="false" customHeight="false" outlineLevel="0" collapsed="false">
      <c r="A332" s="5" t="n">
        <v>313</v>
      </c>
      <c r="B332" s="23" t="n">
        <f aca="true">BETAINV(RAND(),T1_PERT!$F$5,T1_PERT!$G$5,T1_PERT!$C$5,T1_PERT!$E$5)</f>
        <v>2.55489611788</v>
      </c>
      <c r="C332" s="23" t="n">
        <f aca="true">BETAINV(RAND(),T1_PERT!$F$6,T1_PERT!$G$6,T1_PERT!$C$6,T1_PERT!$E$6)</f>
        <v>6.10632925058346</v>
      </c>
      <c r="D332" s="23" t="n">
        <f aca="true">BETAINV(RAND(),T1_PERT!$F$7,T1_PERT!$G$7,T1_PERT!$C$7,T1_PERT!$E$7)</f>
        <v>7.29457179400323</v>
      </c>
      <c r="E332" s="23" t="n">
        <f aca="true">BETAINV(RAND(),T1_PERT!$F$8,T1_PERT!$G$8,T1_PERT!$C$8,T1_PERT!$E$8)</f>
        <v>5.0502735811676</v>
      </c>
      <c r="F332" s="23" t="n">
        <f aca="true">BETAINV(RAND(),T1_PERT!$F$9,T1_PERT!$G$9,T1_PERT!$C$9,T1_PERT!$E$9)</f>
        <v>4.31157986645363</v>
      </c>
      <c r="G332" s="23" t="n">
        <f aca="true">BETAINV(RAND(),T1_PERT!$F$10,T1_PERT!$G$10,T1_PERT!$C$10,T1_PERT!$E$10)</f>
        <v>2.29348264387155</v>
      </c>
      <c r="H332" s="23" t="n">
        <f aca="false">B332+C332+E332+G332</f>
        <v>16.0049815935026</v>
      </c>
      <c r="I332" s="23" t="n">
        <f aca="false">B332+D332+F332+G332</f>
        <v>16.4545304222084</v>
      </c>
      <c r="J332" s="23" t="n">
        <f aca="false">MAX(H332,I332)</f>
        <v>16.4545304222084</v>
      </c>
      <c r="K332" s="24" t="n">
        <f aca="false">IF(H332&gt;=I332,1,0)</f>
        <v>0</v>
      </c>
    </row>
    <row r="333" customFormat="false" ht="15" hidden="false" customHeight="false" outlineLevel="0" collapsed="false">
      <c r="A333" s="5" t="n">
        <v>314</v>
      </c>
      <c r="B333" s="23" t="n">
        <f aca="true">BETAINV(RAND(),T1_PERT!$F$5,T1_PERT!$G$5,T1_PERT!$C$5,T1_PERT!$E$5)</f>
        <v>2.61329554191997</v>
      </c>
      <c r="C333" s="23" t="n">
        <f aca="true">BETAINV(RAND(),T1_PERT!$F$6,T1_PERT!$G$6,T1_PERT!$C$6,T1_PERT!$E$6)</f>
        <v>4.34219620565254</v>
      </c>
      <c r="D333" s="23" t="n">
        <f aca="true">BETAINV(RAND(),T1_PERT!$F$7,T1_PERT!$G$7,T1_PERT!$C$7,T1_PERT!$E$7)</f>
        <v>5.18089299803779</v>
      </c>
      <c r="E333" s="23" t="n">
        <f aca="true">BETAINV(RAND(),T1_PERT!$F$8,T1_PERT!$G$8,T1_PERT!$C$8,T1_PERT!$E$8)</f>
        <v>4.22542968687745</v>
      </c>
      <c r="F333" s="23" t="n">
        <f aca="true">BETAINV(RAND(),T1_PERT!$F$9,T1_PERT!$G$9,T1_PERT!$C$9,T1_PERT!$E$9)</f>
        <v>4.93896471364573</v>
      </c>
      <c r="G333" s="23" t="n">
        <f aca="true">BETAINV(RAND(),T1_PERT!$F$10,T1_PERT!$G$10,T1_PERT!$C$10,T1_PERT!$E$10)</f>
        <v>1.98621654969942</v>
      </c>
      <c r="H333" s="23" t="n">
        <f aca="false">B333+C333+E333+G333</f>
        <v>13.1671379841494</v>
      </c>
      <c r="I333" s="23" t="n">
        <f aca="false">B333+D333+F333+G333</f>
        <v>14.7193698033029</v>
      </c>
      <c r="J333" s="23" t="n">
        <f aca="false">MAX(H333,I333)</f>
        <v>14.7193698033029</v>
      </c>
      <c r="K333" s="24" t="n">
        <f aca="false">IF(H333&gt;=I333,1,0)</f>
        <v>0</v>
      </c>
    </row>
    <row r="334" customFormat="false" ht="15" hidden="false" customHeight="false" outlineLevel="0" collapsed="false">
      <c r="A334" s="5" t="n">
        <v>315</v>
      </c>
      <c r="B334" s="23" t="n">
        <f aca="true">BETAINV(RAND(),T1_PERT!$F$5,T1_PERT!$G$5,T1_PERT!$C$5,T1_PERT!$E$5)</f>
        <v>3.77870980367995</v>
      </c>
      <c r="C334" s="23" t="n">
        <f aca="true">BETAINV(RAND(),T1_PERT!$F$6,T1_PERT!$G$6,T1_PERT!$C$6,T1_PERT!$E$6)</f>
        <v>4.92820510171879</v>
      </c>
      <c r="D334" s="23" t="n">
        <f aca="true">BETAINV(RAND(),T1_PERT!$F$7,T1_PERT!$G$7,T1_PERT!$C$7,T1_PERT!$E$7)</f>
        <v>7.46165430514752</v>
      </c>
      <c r="E334" s="23" t="n">
        <f aca="true">BETAINV(RAND(),T1_PERT!$F$8,T1_PERT!$G$8,T1_PERT!$C$8,T1_PERT!$E$8)</f>
        <v>4.36587803798546</v>
      </c>
      <c r="F334" s="23" t="n">
        <f aca="true">BETAINV(RAND(),T1_PERT!$F$9,T1_PERT!$G$9,T1_PERT!$C$9,T1_PERT!$E$9)</f>
        <v>3.7977061909025</v>
      </c>
      <c r="G334" s="23" t="n">
        <f aca="true">BETAINV(RAND(),T1_PERT!$F$10,T1_PERT!$G$10,T1_PERT!$C$10,T1_PERT!$E$10)</f>
        <v>2.0924135783333</v>
      </c>
      <c r="H334" s="23" t="n">
        <f aca="false">B334+C334+E334+G334</f>
        <v>15.1652065217175</v>
      </c>
      <c r="I334" s="23" t="n">
        <f aca="false">B334+D334+F334+G334</f>
        <v>17.1304838780633</v>
      </c>
      <c r="J334" s="23" t="n">
        <f aca="false">MAX(H334,I334)</f>
        <v>17.1304838780633</v>
      </c>
      <c r="K334" s="24" t="n">
        <f aca="false">IF(H334&gt;=I334,1,0)</f>
        <v>0</v>
      </c>
    </row>
    <row r="335" customFormat="false" ht="15" hidden="false" customHeight="false" outlineLevel="0" collapsed="false">
      <c r="A335" s="5" t="n">
        <v>316</v>
      </c>
      <c r="B335" s="23" t="n">
        <f aca="true">BETAINV(RAND(),T1_PERT!$F$5,T1_PERT!$G$5,T1_PERT!$C$5,T1_PERT!$E$5)</f>
        <v>4.1264980925402</v>
      </c>
      <c r="C335" s="23" t="n">
        <f aca="true">BETAINV(RAND(),T1_PERT!$F$6,T1_PERT!$G$6,T1_PERT!$C$6,T1_PERT!$E$6)</f>
        <v>3.38877668443892</v>
      </c>
      <c r="D335" s="23" t="n">
        <f aca="true">BETAINV(RAND(),T1_PERT!$F$7,T1_PERT!$G$7,T1_PERT!$C$7,T1_PERT!$E$7)</f>
        <v>5.66489241560905</v>
      </c>
      <c r="E335" s="23" t="n">
        <f aca="true">BETAINV(RAND(),T1_PERT!$F$8,T1_PERT!$G$8,T1_PERT!$C$8,T1_PERT!$E$8)</f>
        <v>5.17902571740641</v>
      </c>
      <c r="F335" s="23" t="n">
        <f aca="true">BETAINV(RAND(),T1_PERT!$F$9,T1_PERT!$G$9,T1_PERT!$C$9,T1_PERT!$E$9)</f>
        <v>4.91086894784349</v>
      </c>
      <c r="G335" s="23" t="n">
        <f aca="true">BETAINV(RAND(),T1_PERT!$F$10,T1_PERT!$G$10,T1_PERT!$C$10,T1_PERT!$E$10)</f>
        <v>1.29070782952077</v>
      </c>
      <c r="H335" s="23" t="n">
        <f aca="false">B335+C335+E335+G335</f>
        <v>13.9850083239063</v>
      </c>
      <c r="I335" s="23" t="n">
        <f aca="false">B335+D335+F335+G335</f>
        <v>15.9929672855135</v>
      </c>
      <c r="J335" s="23" t="n">
        <f aca="false">MAX(H335,I335)</f>
        <v>15.9929672855135</v>
      </c>
      <c r="K335" s="24" t="n">
        <f aca="false">IF(H335&gt;=I335,1,0)</f>
        <v>0</v>
      </c>
    </row>
    <row r="336" customFormat="false" ht="15" hidden="false" customHeight="false" outlineLevel="0" collapsed="false">
      <c r="A336" s="5" t="n">
        <v>317</v>
      </c>
      <c r="B336" s="23" t="n">
        <f aca="true">BETAINV(RAND(),T1_PERT!$F$5,T1_PERT!$G$5,T1_PERT!$C$5,T1_PERT!$E$5)</f>
        <v>4.60617544604579</v>
      </c>
      <c r="C336" s="23" t="n">
        <f aca="true">BETAINV(RAND(),T1_PERT!$F$6,T1_PERT!$G$6,T1_PERT!$C$6,T1_PERT!$E$6)</f>
        <v>7.47129242442012</v>
      </c>
      <c r="D336" s="23" t="n">
        <f aca="true">BETAINV(RAND(),T1_PERT!$F$7,T1_PERT!$G$7,T1_PERT!$C$7,T1_PERT!$E$7)</f>
        <v>4.74542813030102</v>
      </c>
      <c r="E336" s="23" t="n">
        <f aca="true">BETAINV(RAND(),T1_PERT!$F$8,T1_PERT!$G$8,T1_PERT!$C$8,T1_PERT!$E$8)</f>
        <v>4.68053633910459</v>
      </c>
      <c r="F336" s="23" t="n">
        <f aca="true">BETAINV(RAND(),T1_PERT!$F$9,T1_PERT!$G$9,T1_PERT!$C$9,T1_PERT!$E$9)</f>
        <v>3.49400196340887</v>
      </c>
      <c r="G336" s="23" t="n">
        <f aca="true">BETAINV(RAND(),T1_PERT!$F$10,T1_PERT!$G$10,T1_PERT!$C$10,T1_PERT!$E$10)</f>
        <v>1.23270528722608</v>
      </c>
      <c r="H336" s="23" t="n">
        <f aca="false">B336+C336+E336+G336</f>
        <v>17.9907094967966</v>
      </c>
      <c r="I336" s="23" t="n">
        <f aca="false">B336+D336+F336+G336</f>
        <v>14.0783108269818</v>
      </c>
      <c r="J336" s="23" t="n">
        <f aca="false">MAX(H336,I336)</f>
        <v>17.9907094967966</v>
      </c>
      <c r="K336" s="24" t="n">
        <f aca="false">IF(H336&gt;=I336,1,0)</f>
        <v>1</v>
      </c>
    </row>
    <row r="337" customFormat="false" ht="15" hidden="false" customHeight="false" outlineLevel="0" collapsed="false">
      <c r="A337" s="5" t="n">
        <v>318</v>
      </c>
      <c r="B337" s="23" t="n">
        <f aca="true">BETAINV(RAND(),T1_PERT!$F$5,T1_PERT!$G$5,T1_PERT!$C$5,T1_PERT!$E$5)</f>
        <v>3.79940086313684</v>
      </c>
      <c r="C337" s="23" t="n">
        <f aca="true">BETAINV(RAND(),T1_PERT!$F$6,T1_PERT!$G$6,T1_PERT!$C$6,T1_PERT!$E$6)</f>
        <v>7.09781680694445</v>
      </c>
      <c r="D337" s="23" t="n">
        <f aca="true">BETAINV(RAND(),T1_PERT!$F$7,T1_PERT!$G$7,T1_PERT!$C$7,T1_PERT!$E$7)</f>
        <v>5.34802646979489</v>
      </c>
      <c r="E337" s="23" t="n">
        <f aca="true">BETAINV(RAND(),T1_PERT!$F$8,T1_PERT!$G$8,T1_PERT!$C$8,T1_PERT!$E$8)</f>
        <v>6.36795427054912</v>
      </c>
      <c r="F337" s="23" t="n">
        <f aca="true">BETAINV(RAND(),T1_PERT!$F$9,T1_PERT!$G$9,T1_PERT!$C$9,T1_PERT!$E$9)</f>
        <v>5.08199506597339</v>
      </c>
      <c r="G337" s="23" t="n">
        <f aca="true">BETAINV(RAND(),T1_PERT!$F$10,T1_PERT!$G$10,T1_PERT!$C$10,T1_PERT!$E$10)</f>
        <v>1.34515301628669</v>
      </c>
      <c r="H337" s="23" t="n">
        <f aca="false">B337+C337+E337+G337</f>
        <v>18.6103249569171</v>
      </c>
      <c r="I337" s="23" t="n">
        <f aca="false">B337+D337+F337+G337</f>
        <v>15.5745754151918</v>
      </c>
      <c r="J337" s="23" t="n">
        <f aca="false">MAX(H337,I337)</f>
        <v>18.6103249569171</v>
      </c>
      <c r="K337" s="24" t="n">
        <f aca="false">IF(H337&gt;=I337,1,0)</f>
        <v>1</v>
      </c>
    </row>
    <row r="338" customFormat="false" ht="15" hidden="false" customHeight="false" outlineLevel="0" collapsed="false">
      <c r="A338" s="5" t="n">
        <v>319</v>
      </c>
      <c r="B338" s="23" t="n">
        <f aca="true">BETAINV(RAND(),T1_PERT!$F$5,T1_PERT!$G$5,T1_PERT!$C$5,T1_PERT!$E$5)</f>
        <v>5.06264542547053</v>
      </c>
      <c r="C338" s="23" t="n">
        <f aca="true">BETAINV(RAND(),T1_PERT!$F$6,T1_PERT!$G$6,T1_PERT!$C$6,T1_PERT!$E$6)</f>
        <v>4.59908149940583</v>
      </c>
      <c r="D338" s="23" t="n">
        <f aca="true">BETAINV(RAND(),T1_PERT!$F$7,T1_PERT!$G$7,T1_PERT!$C$7,T1_PERT!$E$7)</f>
        <v>5.47831003489094</v>
      </c>
      <c r="E338" s="23" t="n">
        <f aca="true">BETAINV(RAND(),T1_PERT!$F$8,T1_PERT!$G$8,T1_PERT!$C$8,T1_PERT!$E$8)</f>
        <v>5.03344258970432</v>
      </c>
      <c r="F338" s="23" t="n">
        <f aca="true">BETAINV(RAND(),T1_PERT!$F$9,T1_PERT!$G$9,T1_PERT!$C$9,T1_PERT!$E$9)</f>
        <v>4.48511891418888</v>
      </c>
      <c r="G338" s="23" t="n">
        <f aca="true">BETAINV(RAND(),T1_PERT!$F$10,T1_PERT!$G$10,T1_PERT!$C$10,T1_PERT!$E$10)</f>
        <v>1.7698012152202</v>
      </c>
      <c r="H338" s="23" t="n">
        <f aca="false">B338+C338+E338+G338</f>
        <v>16.4649707298009</v>
      </c>
      <c r="I338" s="23" t="n">
        <f aca="false">B338+D338+F338+G338</f>
        <v>16.7958755897706</v>
      </c>
      <c r="J338" s="23" t="n">
        <f aca="false">MAX(H338,I338)</f>
        <v>16.7958755897706</v>
      </c>
      <c r="K338" s="24" t="n">
        <f aca="false">IF(H338&gt;=I338,1,0)</f>
        <v>0</v>
      </c>
    </row>
    <row r="339" customFormat="false" ht="15" hidden="false" customHeight="false" outlineLevel="0" collapsed="false">
      <c r="A339" s="5" t="n">
        <v>320</v>
      </c>
      <c r="B339" s="23" t="n">
        <f aca="true">BETAINV(RAND(),T1_PERT!$F$5,T1_PERT!$G$5,T1_PERT!$C$5,T1_PERT!$E$5)</f>
        <v>4.80888933109498</v>
      </c>
      <c r="C339" s="23" t="n">
        <f aca="true">BETAINV(RAND(),T1_PERT!$F$6,T1_PERT!$G$6,T1_PERT!$C$6,T1_PERT!$E$6)</f>
        <v>4.12811909433634</v>
      </c>
      <c r="D339" s="23" t="n">
        <f aca="true">BETAINV(RAND(),T1_PERT!$F$7,T1_PERT!$G$7,T1_PERT!$C$7,T1_PERT!$E$7)</f>
        <v>7.42121488454223</v>
      </c>
      <c r="E339" s="23" t="n">
        <f aca="true">BETAINV(RAND(),T1_PERT!$F$8,T1_PERT!$G$8,T1_PERT!$C$8,T1_PERT!$E$8)</f>
        <v>6.2716293868122</v>
      </c>
      <c r="F339" s="23" t="n">
        <f aca="true">BETAINV(RAND(),T1_PERT!$F$9,T1_PERT!$G$9,T1_PERT!$C$9,T1_PERT!$E$9)</f>
        <v>4.82638363118084</v>
      </c>
      <c r="G339" s="23" t="n">
        <f aca="true">BETAINV(RAND(),T1_PERT!$F$10,T1_PERT!$G$10,T1_PERT!$C$10,T1_PERT!$E$10)</f>
        <v>2.02094006656312</v>
      </c>
      <c r="H339" s="23" t="n">
        <f aca="false">B339+C339+E339+G339</f>
        <v>17.2295778788066</v>
      </c>
      <c r="I339" s="23" t="n">
        <f aca="false">B339+D339+F339+G339</f>
        <v>19.0774279133812</v>
      </c>
      <c r="J339" s="23" t="n">
        <f aca="false">MAX(H339,I339)</f>
        <v>19.0774279133812</v>
      </c>
      <c r="K339" s="24" t="n">
        <f aca="false">IF(H339&gt;=I339,1,0)</f>
        <v>0</v>
      </c>
    </row>
    <row r="340" customFormat="false" ht="15" hidden="false" customHeight="false" outlineLevel="0" collapsed="false">
      <c r="A340" s="5" t="n">
        <v>321</v>
      </c>
      <c r="B340" s="23" t="n">
        <f aca="true">BETAINV(RAND(),T1_PERT!$F$5,T1_PERT!$G$5,T1_PERT!$C$5,T1_PERT!$E$5)</f>
        <v>4.9426119563665</v>
      </c>
      <c r="C340" s="23" t="n">
        <f aca="true">BETAINV(RAND(),T1_PERT!$F$6,T1_PERT!$G$6,T1_PERT!$C$6,T1_PERT!$E$6)</f>
        <v>4.55024639299858</v>
      </c>
      <c r="D340" s="23" t="n">
        <f aca="true">BETAINV(RAND(),T1_PERT!$F$7,T1_PERT!$G$7,T1_PERT!$C$7,T1_PERT!$E$7)</f>
        <v>6.09402203220216</v>
      </c>
      <c r="E340" s="23" t="n">
        <f aca="true">BETAINV(RAND(),T1_PERT!$F$8,T1_PERT!$G$8,T1_PERT!$C$8,T1_PERT!$E$8)</f>
        <v>6.02687100960169</v>
      </c>
      <c r="F340" s="23" t="n">
        <f aca="true">BETAINV(RAND(),T1_PERT!$F$9,T1_PERT!$G$9,T1_PERT!$C$9,T1_PERT!$E$9)</f>
        <v>4.41004974902473</v>
      </c>
      <c r="G340" s="23" t="n">
        <f aca="true">BETAINV(RAND(),T1_PERT!$F$10,T1_PERT!$G$10,T1_PERT!$C$10,T1_PERT!$E$10)</f>
        <v>2.35835188314513</v>
      </c>
      <c r="H340" s="23" t="n">
        <f aca="false">B340+C340+E340+G340</f>
        <v>17.8780812421119</v>
      </c>
      <c r="I340" s="23" t="n">
        <f aca="false">B340+D340+F340+G340</f>
        <v>17.8050356207385</v>
      </c>
      <c r="J340" s="23" t="n">
        <f aca="false">MAX(H340,I340)</f>
        <v>17.8780812421119</v>
      </c>
      <c r="K340" s="24" t="n">
        <f aca="false">IF(H340&gt;=I340,1,0)</f>
        <v>1</v>
      </c>
    </row>
    <row r="341" customFormat="false" ht="15" hidden="false" customHeight="false" outlineLevel="0" collapsed="false">
      <c r="A341" s="5" t="n">
        <v>322</v>
      </c>
      <c r="B341" s="23" t="n">
        <f aca="true">BETAINV(RAND(),T1_PERT!$F$5,T1_PERT!$G$5,T1_PERT!$C$5,T1_PERT!$E$5)</f>
        <v>5.10960347337934</v>
      </c>
      <c r="C341" s="23" t="n">
        <f aca="true">BETAINV(RAND(),T1_PERT!$F$6,T1_PERT!$G$6,T1_PERT!$C$6,T1_PERT!$E$6)</f>
        <v>3.75026161250384</v>
      </c>
      <c r="D341" s="23" t="n">
        <f aca="true">BETAINV(RAND(),T1_PERT!$F$7,T1_PERT!$G$7,T1_PERT!$C$7,T1_PERT!$E$7)</f>
        <v>3.78088564856092</v>
      </c>
      <c r="E341" s="23" t="n">
        <f aca="true">BETAINV(RAND(),T1_PERT!$F$8,T1_PERT!$G$8,T1_PERT!$C$8,T1_PERT!$E$8)</f>
        <v>4.73151593422346</v>
      </c>
      <c r="F341" s="23" t="n">
        <f aca="true">BETAINV(RAND(),T1_PERT!$F$9,T1_PERT!$G$9,T1_PERT!$C$9,T1_PERT!$E$9)</f>
        <v>4.19001286167682</v>
      </c>
      <c r="G341" s="23" t="n">
        <f aca="true">BETAINV(RAND(),T1_PERT!$F$10,T1_PERT!$G$10,T1_PERT!$C$10,T1_PERT!$E$10)</f>
        <v>2.67962173917047</v>
      </c>
      <c r="H341" s="23" t="n">
        <f aca="false">B341+C341+E341+G341</f>
        <v>16.2710027592771</v>
      </c>
      <c r="I341" s="23" t="n">
        <f aca="false">B341+D341+F341+G341</f>
        <v>15.7601237227875</v>
      </c>
      <c r="J341" s="23" t="n">
        <f aca="false">MAX(H341,I341)</f>
        <v>16.2710027592771</v>
      </c>
      <c r="K341" s="24" t="n">
        <f aca="false">IF(H341&gt;=I341,1,0)</f>
        <v>1</v>
      </c>
    </row>
    <row r="342" customFormat="false" ht="15" hidden="false" customHeight="false" outlineLevel="0" collapsed="false">
      <c r="A342" s="5" t="n">
        <v>323</v>
      </c>
      <c r="B342" s="23" t="n">
        <f aca="true">BETAINV(RAND(),T1_PERT!$F$5,T1_PERT!$G$5,T1_PERT!$C$5,T1_PERT!$E$5)</f>
        <v>3.84744605876474</v>
      </c>
      <c r="C342" s="23" t="n">
        <f aca="true">BETAINV(RAND(),T1_PERT!$F$6,T1_PERT!$G$6,T1_PERT!$C$6,T1_PERT!$E$6)</f>
        <v>4.24693650537655</v>
      </c>
      <c r="D342" s="23" t="n">
        <f aca="true">BETAINV(RAND(),T1_PERT!$F$7,T1_PERT!$G$7,T1_PERT!$C$7,T1_PERT!$E$7)</f>
        <v>7.31419591765751</v>
      </c>
      <c r="E342" s="23" t="n">
        <f aca="true">BETAINV(RAND(),T1_PERT!$F$8,T1_PERT!$G$8,T1_PERT!$C$8,T1_PERT!$E$8)</f>
        <v>5.15727341431769</v>
      </c>
      <c r="F342" s="23" t="n">
        <f aca="true">BETAINV(RAND(),T1_PERT!$F$9,T1_PERT!$G$9,T1_PERT!$C$9,T1_PERT!$E$9)</f>
        <v>3.18708609587177</v>
      </c>
      <c r="G342" s="23" t="n">
        <f aca="true">BETAINV(RAND(),T1_PERT!$F$10,T1_PERT!$G$10,T1_PERT!$C$10,T1_PERT!$E$10)</f>
        <v>1.24555882011383</v>
      </c>
      <c r="H342" s="23" t="n">
        <f aca="false">B342+C342+E342+G342</f>
        <v>14.4972147985728</v>
      </c>
      <c r="I342" s="23" t="n">
        <f aca="false">B342+D342+F342+G342</f>
        <v>15.5942868924079</v>
      </c>
      <c r="J342" s="23" t="n">
        <f aca="false">MAX(H342,I342)</f>
        <v>15.5942868924079</v>
      </c>
      <c r="K342" s="24" t="n">
        <f aca="false">IF(H342&gt;=I342,1,0)</f>
        <v>0</v>
      </c>
    </row>
    <row r="343" customFormat="false" ht="15" hidden="false" customHeight="false" outlineLevel="0" collapsed="false">
      <c r="A343" s="5" t="n">
        <v>324</v>
      </c>
      <c r="B343" s="23" t="n">
        <f aca="true">BETAINV(RAND(),T1_PERT!$F$5,T1_PERT!$G$5,T1_PERT!$C$5,T1_PERT!$E$5)</f>
        <v>3.15496422159247</v>
      </c>
      <c r="C343" s="23" t="n">
        <f aca="true">BETAINV(RAND(),T1_PERT!$F$6,T1_PERT!$G$6,T1_PERT!$C$6,T1_PERT!$E$6)</f>
        <v>6.07413601811719</v>
      </c>
      <c r="D343" s="23" t="n">
        <f aca="true">BETAINV(RAND(),T1_PERT!$F$7,T1_PERT!$G$7,T1_PERT!$C$7,T1_PERT!$E$7)</f>
        <v>3.93075897059662</v>
      </c>
      <c r="E343" s="23" t="n">
        <f aca="true">BETAINV(RAND(),T1_PERT!$F$8,T1_PERT!$G$8,T1_PERT!$C$8,T1_PERT!$E$8)</f>
        <v>5.25803191888121</v>
      </c>
      <c r="F343" s="23" t="n">
        <f aca="true">BETAINV(RAND(),T1_PERT!$F$9,T1_PERT!$G$9,T1_PERT!$C$9,T1_PERT!$E$9)</f>
        <v>4.5630782135075</v>
      </c>
      <c r="G343" s="23" t="n">
        <f aca="true">BETAINV(RAND(),T1_PERT!$F$10,T1_PERT!$G$10,T1_PERT!$C$10,T1_PERT!$E$10)</f>
        <v>2.37415086860343</v>
      </c>
      <c r="H343" s="23" t="n">
        <f aca="false">B343+C343+E343+G343</f>
        <v>16.8612830271943</v>
      </c>
      <c r="I343" s="23" t="n">
        <f aca="false">B343+D343+F343+G343</f>
        <v>14.0229522743</v>
      </c>
      <c r="J343" s="23" t="n">
        <f aca="false">MAX(H343,I343)</f>
        <v>16.8612830271943</v>
      </c>
      <c r="K343" s="24" t="n">
        <f aca="false">IF(H343&gt;=I343,1,0)</f>
        <v>1</v>
      </c>
    </row>
    <row r="344" customFormat="false" ht="15" hidden="false" customHeight="false" outlineLevel="0" collapsed="false">
      <c r="A344" s="5" t="n">
        <v>325</v>
      </c>
      <c r="B344" s="23" t="n">
        <f aca="true">BETAINV(RAND(),T1_PERT!$F$5,T1_PERT!$G$5,T1_PERT!$C$5,T1_PERT!$E$5)</f>
        <v>2.96541791208032</v>
      </c>
      <c r="C344" s="23" t="n">
        <f aca="true">BETAINV(RAND(),T1_PERT!$F$6,T1_PERT!$G$6,T1_PERT!$C$6,T1_PERT!$E$6)</f>
        <v>4.3969666025117</v>
      </c>
      <c r="D344" s="23" t="n">
        <f aca="true">BETAINV(RAND(),T1_PERT!$F$7,T1_PERT!$G$7,T1_PERT!$C$7,T1_PERT!$E$7)</f>
        <v>6.25086774765977</v>
      </c>
      <c r="E344" s="23" t="n">
        <f aca="true">BETAINV(RAND(),T1_PERT!$F$8,T1_PERT!$G$8,T1_PERT!$C$8,T1_PERT!$E$8)</f>
        <v>4.29990858629703</v>
      </c>
      <c r="F344" s="23" t="n">
        <f aca="true">BETAINV(RAND(),T1_PERT!$F$9,T1_PERT!$G$9,T1_PERT!$C$9,T1_PERT!$E$9)</f>
        <v>3.75970760691646</v>
      </c>
      <c r="G344" s="23" t="n">
        <f aca="true">BETAINV(RAND(),T1_PERT!$F$10,T1_PERT!$G$10,T1_PERT!$C$10,T1_PERT!$E$10)</f>
        <v>1.64182109196556</v>
      </c>
      <c r="H344" s="23" t="n">
        <f aca="false">B344+C344+E344+G344</f>
        <v>13.3041141928546</v>
      </c>
      <c r="I344" s="23" t="n">
        <f aca="false">B344+D344+F344+G344</f>
        <v>14.6178143586221</v>
      </c>
      <c r="J344" s="23" t="n">
        <f aca="false">MAX(H344,I344)</f>
        <v>14.6178143586221</v>
      </c>
      <c r="K344" s="24" t="n">
        <f aca="false">IF(H344&gt;=I344,1,0)</f>
        <v>0</v>
      </c>
    </row>
    <row r="345" customFormat="false" ht="15" hidden="false" customHeight="false" outlineLevel="0" collapsed="false">
      <c r="A345" s="5" t="n">
        <v>326</v>
      </c>
      <c r="B345" s="23" t="n">
        <f aca="true">BETAINV(RAND(),T1_PERT!$F$5,T1_PERT!$G$5,T1_PERT!$C$5,T1_PERT!$E$5)</f>
        <v>3.54060477115818</v>
      </c>
      <c r="C345" s="23" t="n">
        <f aca="true">BETAINV(RAND(),T1_PERT!$F$6,T1_PERT!$G$6,T1_PERT!$C$6,T1_PERT!$E$6)</f>
        <v>6.98317641786426</v>
      </c>
      <c r="D345" s="23" t="n">
        <f aca="true">BETAINV(RAND(),T1_PERT!$F$7,T1_PERT!$G$7,T1_PERT!$C$7,T1_PERT!$E$7)</f>
        <v>3.68476735202352</v>
      </c>
      <c r="E345" s="23" t="n">
        <f aca="true">BETAINV(RAND(),T1_PERT!$F$8,T1_PERT!$G$8,T1_PERT!$C$8,T1_PERT!$E$8)</f>
        <v>5.71842748939624</v>
      </c>
      <c r="F345" s="23" t="n">
        <f aca="true">BETAINV(RAND(),T1_PERT!$F$9,T1_PERT!$G$9,T1_PERT!$C$9,T1_PERT!$E$9)</f>
        <v>3.90522382836954</v>
      </c>
      <c r="G345" s="23" t="n">
        <f aca="true">BETAINV(RAND(),T1_PERT!$F$10,T1_PERT!$G$10,T1_PERT!$C$10,T1_PERT!$E$10)</f>
        <v>2.37322045765495</v>
      </c>
      <c r="H345" s="23" t="n">
        <f aca="false">B345+C345+E345+G345</f>
        <v>18.6154291360736</v>
      </c>
      <c r="I345" s="23" t="n">
        <f aca="false">B345+D345+F345+G345</f>
        <v>13.5038164092062</v>
      </c>
      <c r="J345" s="23" t="n">
        <f aca="false">MAX(H345,I345)</f>
        <v>18.6154291360736</v>
      </c>
      <c r="K345" s="24" t="n">
        <f aca="false">IF(H345&gt;=I345,1,0)</f>
        <v>1</v>
      </c>
    </row>
    <row r="346" customFormat="false" ht="15" hidden="false" customHeight="false" outlineLevel="0" collapsed="false">
      <c r="A346" s="5" t="n">
        <v>327</v>
      </c>
      <c r="B346" s="23" t="n">
        <f aca="true">BETAINV(RAND(),T1_PERT!$F$5,T1_PERT!$G$5,T1_PERT!$C$5,T1_PERT!$E$5)</f>
        <v>3.34153487312702</v>
      </c>
      <c r="C346" s="23" t="n">
        <f aca="true">BETAINV(RAND(),T1_PERT!$F$6,T1_PERT!$G$6,T1_PERT!$C$6,T1_PERT!$E$6)</f>
        <v>3.78909218773626</v>
      </c>
      <c r="D346" s="23" t="n">
        <f aca="true">BETAINV(RAND(),T1_PERT!$F$7,T1_PERT!$G$7,T1_PERT!$C$7,T1_PERT!$E$7)</f>
        <v>4.62455380449693</v>
      </c>
      <c r="E346" s="23" t="n">
        <f aca="true">BETAINV(RAND(),T1_PERT!$F$8,T1_PERT!$G$8,T1_PERT!$C$8,T1_PERT!$E$8)</f>
        <v>4.66432795209821</v>
      </c>
      <c r="F346" s="23" t="n">
        <f aca="true">BETAINV(RAND(),T1_PERT!$F$9,T1_PERT!$G$9,T1_PERT!$C$9,T1_PERT!$E$9)</f>
        <v>4.70487676581968</v>
      </c>
      <c r="G346" s="23" t="n">
        <f aca="true">BETAINV(RAND(),T1_PERT!$F$10,T1_PERT!$G$10,T1_PERT!$C$10,T1_PERT!$E$10)</f>
        <v>2.66569873561036</v>
      </c>
      <c r="H346" s="23" t="n">
        <f aca="false">B346+C346+E346+G346</f>
        <v>14.4606537485718</v>
      </c>
      <c r="I346" s="23" t="n">
        <f aca="false">B346+D346+F346+G346</f>
        <v>15.336664179054</v>
      </c>
      <c r="J346" s="23" t="n">
        <f aca="false">MAX(H346,I346)</f>
        <v>15.336664179054</v>
      </c>
      <c r="K346" s="24" t="n">
        <f aca="false">IF(H346&gt;=I346,1,0)</f>
        <v>0</v>
      </c>
    </row>
    <row r="347" customFormat="false" ht="15" hidden="false" customHeight="false" outlineLevel="0" collapsed="false">
      <c r="A347" s="5" t="n">
        <v>328</v>
      </c>
      <c r="B347" s="23" t="n">
        <f aca="true">BETAINV(RAND(),T1_PERT!$F$5,T1_PERT!$G$5,T1_PERT!$C$5,T1_PERT!$E$5)</f>
        <v>3.24397455949051</v>
      </c>
      <c r="C347" s="23" t="n">
        <f aca="true">BETAINV(RAND(),T1_PERT!$F$6,T1_PERT!$G$6,T1_PERT!$C$6,T1_PERT!$E$6)</f>
        <v>3.95194467862212</v>
      </c>
      <c r="D347" s="23" t="n">
        <f aca="true">BETAINV(RAND(),T1_PERT!$F$7,T1_PERT!$G$7,T1_PERT!$C$7,T1_PERT!$E$7)</f>
        <v>6.17734270353564</v>
      </c>
      <c r="E347" s="23" t="n">
        <f aca="true">BETAINV(RAND(),T1_PERT!$F$8,T1_PERT!$G$8,T1_PERT!$C$8,T1_PERT!$E$8)</f>
        <v>6.73706444306648</v>
      </c>
      <c r="F347" s="23" t="n">
        <f aca="true">BETAINV(RAND(),T1_PERT!$F$9,T1_PERT!$G$9,T1_PERT!$C$9,T1_PERT!$E$9)</f>
        <v>4.90362343362899</v>
      </c>
      <c r="G347" s="23" t="n">
        <f aca="true">BETAINV(RAND(),T1_PERT!$F$10,T1_PERT!$G$10,T1_PERT!$C$10,T1_PERT!$E$10)</f>
        <v>2.7743254847522</v>
      </c>
      <c r="H347" s="23" t="n">
        <f aca="false">B347+C347+E347+G347</f>
        <v>16.7073091659313</v>
      </c>
      <c r="I347" s="23" t="n">
        <f aca="false">B347+D347+F347+G347</f>
        <v>17.0992661814073</v>
      </c>
      <c r="J347" s="23" t="n">
        <f aca="false">MAX(H347,I347)</f>
        <v>17.0992661814073</v>
      </c>
      <c r="K347" s="24" t="n">
        <f aca="false">IF(H347&gt;=I347,1,0)</f>
        <v>0</v>
      </c>
    </row>
    <row r="348" customFormat="false" ht="15" hidden="false" customHeight="false" outlineLevel="0" collapsed="false">
      <c r="A348" s="5" t="n">
        <v>329</v>
      </c>
      <c r="B348" s="23" t="n">
        <f aca="true">BETAINV(RAND(),T1_PERT!$F$5,T1_PERT!$G$5,T1_PERT!$C$5,T1_PERT!$E$5)</f>
        <v>3.30665609513062</v>
      </c>
      <c r="C348" s="23" t="n">
        <f aca="true">BETAINV(RAND(),T1_PERT!$F$6,T1_PERT!$G$6,T1_PERT!$C$6,T1_PERT!$E$6)</f>
        <v>6.14929024177817</v>
      </c>
      <c r="D348" s="23" t="n">
        <f aca="true">BETAINV(RAND(),T1_PERT!$F$7,T1_PERT!$G$7,T1_PERT!$C$7,T1_PERT!$E$7)</f>
        <v>6.76325876031887</v>
      </c>
      <c r="E348" s="23" t="n">
        <f aca="true">BETAINV(RAND(),T1_PERT!$F$8,T1_PERT!$G$8,T1_PERT!$C$8,T1_PERT!$E$8)</f>
        <v>4.7659458277331</v>
      </c>
      <c r="F348" s="23" t="n">
        <f aca="true">BETAINV(RAND(),T1_PERT!$F$9,T1_PERT!$G$9,T1_PERT!$C$9,T1_PERT!$E$9)</f>
        <v>6.02646560337277</v>
      </c>
      <c r="G348" s="23" t="n">
        <f aca="true">BETAINV(RAND(),T1_PERT!$F$10,T1_PERT!$G$10,T1_PERT!$C$10,T1_PERT!$E$10)</f>
        <v>1.81973112592333</v>
      </c>
      <c r="H348" s="23" t="n">
        <f aca="false">B348+C348+E348+G348</f>
        <v>16.0416232905652</v>
      </c>
      <c r="I348" s="23" t="n">
        <f aca="false">B348+D348+F348+G348</f>
        <v>17.9161115847456</v>
      </c>
      <c r="J348" s="23" t="n">
        <f aca="false">MAX(H348,I348)</f>
        <v>17.9161115847456</v>
      </c>
      <c r="K348" s="24" t="n">
        <f aca="false">IF(H348&gt;=I348,1,0)</f>
        <v>0</v>
      </c>
    </row>
    <row r="349" customFormat="false" ht="15" hidden="false" customHeight="false" outlineLevel="0" collapsed="false">
      <c r="A349" s="5" t="n">
        <v>330</v>
      </c>
      <c r="B349" s="23" t="n">
        <f aca="true">BETAINV(RAND(),T1_PERT!$F$5,T1_PERT!$G$5,T1_PERT!$C$5,T1_PERT!$E$5)</f>
        <v>3.18459517746764</v>
      </c>
      <c r="C349" s="23" t="n">
        <f aca="true">BETAINV(RAND(),T1_PERT!$F$6,T1_PERT!$G$6,T1_PERT!$C$6,T1_PERT!$E$6)</f>
        <v>4.98215818936352</v>
      </c>
      <c r="D349" s="23" t="n">
        <f aca="true">BETAINV(RAND(),T1_PERT!$F$7,T1_PERT!$G$7,T1_PERT!$C$7,T1_PERT!$E$7)</f>
        <v>6.15556639539878</v>
      </c>
      <c r="E349" s="23" t="n">
        <f aca="true">BETAINV(RAND(),T1_PERT!$F$8,T1_PERT!$G$8,T1_PERT!$C$8,T1_PERT!$E$8)</f>
        <v>5.44079647182331</v>
      </c>
      <c r="F349" s="23" t="n">
        <f aca="true">BETAINV(RAND(),T1_PERT!$F$9,T1_PERT!$G$9,T1_PERT!$C$9,T1_PERT!$E$9)</f>
        <v>3.356445165461</v>
      </c>
      <c r="G349" s="23" t="n">
        <f aca="true">BETAINV(RAND(),T1_PERT!$F$10,T1_PERT!$G$10,T1_PERT!$C$10,T1_PERT!$E$10)</f>
        <v>2.26032251010444</v>
      </c>
      <c r="H349" s="23" t="n">
        <f aca="false">B349+C349+E349+G349</f>
        <v>15.8678723487589</v>
      </c>
      <c r="I349" s="23" t="n">
        <f aca="false">B349+D349+F349+G349</f>
        <v>14.9569292484319</v>
      </c>
      <c r="J349" s="23" t="n">
        <f aca="false">MAX(H349,I349)</f>
        <v>15.8678723487589</v>
      </c>
      <c r="K349" s="24" t="n">
        <f aca="false">IF(H349&gt;=I349,1,0)</f>
        <v>1</v>
      </c>
    </row>
    <row r="350" customFormat="false" ht="15" hidden="false" customHeight="false" outlineLevel="0" collapsed="false">
      <c r="A350" s="5" t="n">
        <v>331</v>
      </c>
      <c r="B350" s="23" t="n">
        <f aca="true">BETAINV(RAND(),T1_PERT!$F$5,T1_PERT!$G$5,T1_PERT!$C$5,T1_PERT!$E$5)</f>
        <v>2.81936329885466</v>
      </c>
      <c r="C350" s="23" t="n">
        <f aca="true">BETAINV(RAND(),T1_PERT!$F$6,T1_PERT!$G$6,T1_PERT!$C$6,T1_PERT!$E$6)</f>
        <v>5.36830429974864</v>
      </c>
      <c r="D350" s="23" t="n">
        <f aca="true">BETAINV(RAND(),T1_PERT!$F$7,T1_PERT!$G$7,T1_PERT!$C$7,T1_PERT!$E$7)</f>
        <v>4.93234114574757</v>
      </c>
      <c r="E350" s="23" t="n">
        <f aca="true">BETAINV(RAND(),T1_PERT!$F$8,T1_PERT!$G$8,T1_PERT!$C$8,T1_PERT!$E$8)</f>
        <v>5.9936846289678</v>
      </c>
      <c r="F350" s="23" t="n">
        <f aca="true">BETAINV(RAND(),T1_PERT!$F$9,T1_PERT!$G$9,T1_PERT!$C$9,T1_PERT!$E$9)</f>
        <v>5.12454783815837</v>
      </c>
      <c r="G350" s="23" t="n">
        <f aca="true">BETAINV(RAND(),T1_PERT!$F$10,T1_PERT!$G$10,T1_PERT!$C$10,T1_PERT!$E$10)</f>
        <v>1.99075256009074</v>
      </c>
      <c r="H350" s="23" t="n">
        <f aca="false">B350+C350+E350+G350</f>
        <v>16.1721047876618</v>
      </c>
      <c r="I350" s="23" t="n">
        <f aca="false">B350+D350+F350+G350</f>
        <v>14.8670048428514</v>
      </c>
      <c r="J350" s="23" t="n">
        <f aca="false">MAX(H350,I350)</f>
        <v>16.1721047876618</v>
      </c>
      <c r="K350" s="24" t="n">
        <f aca="false">IF(H350&gt;=I350,1,0)</f>
        <v>1</v>
      </c>
    </row>
    <row r="351" customFormat="false" ht="15" hidden="false" customHeight="false" outlineLevel="0" collapsed="false">
      <c r="A351" s="5" t="n">
        <v>332</v>
      </c>
      <c r="B351" s="23" t="n">
        <f aca="true">BETAINV(RAND(),T1_PERT!$F$5,T1_PERT!$G$5,T1_PERT!$C$5,T1_PERT!$E$5)</f>
        <v>4.80939587459672</v>
      </c>
      <c r="C351" s="23" t="n">
        <f aca="true">BETAINV(RAND(),T1_PERT!$F$6,T1_PERT!$G$6,T1_PERT!$C$6,T1_PERT!$E$6)</f>
        <v>5.1447526751872</v>
      </c>
      <c r="D351" s="23" t="n">
        <f aca="true">BETAINV(RAND(),T1_PERT!$F$7,T1_PERT!$G$7,T1_PERT!$C$7,T1_PERT!$E$7)</f>
        <v>5.64116809145932</v>
      </c>
      <c r="E351" s="23" t="n">
        <f aca="true">BETAINV(RAND(),T1_PERT!$F$8,T1_PERT!$G$8,T1_PERT!$C$8,T1_PERT!$E$8)</f>
        <v>4.18723830643888</v>
      </c>
      <c r="F351" s="23" t="n">
        <f aca="true">BETAINV(RAND(),T1_PERT!$F$9,T1_PERT!$G$9,T1_PERT!$C$9,T1_PERT!$E$9)</f>
        <v>3.26955943861736</v>
      </c>
      <c r="G351" s="23" t="n">
        <f aca="true">BETAINV(RAND(),T1_PERT!$F$10,T1_PERT!$G$10,T1_PERT!$C$10,T1_PERT!$E$10)</f>
        <v>1.85949606689578</v>
      </c>
      <c r="H351" s="23" t="n">
        <f aca="false">B351+C351+E351+G351</f>
        <v>16.0008829231186</v>
      </c>
      <c r="I351" s="23" t="n">
        <f aca="false">B351+D351+F351+G351</f>
        <v>15.5796194715692</v>
      </c>
      <c r="J351" s="23" t="n">
        <f aca="false">MAX(H351,I351)</f>
        <v>16.0008829231186</v>
      </c>
      <c r="K351" s="24" t="n">
        <f aca="false">IF(H351&gt;=I351,1,0)</f>
        <v>1</v>
      </c>
    </row>
    <row r="352" customFormat="false" ht="15" hidden="false" customHeight="false" outlineLevel="0" collapsed="false">
      <c r="A352" s="5" t="n">
        <v>333</v>
      </c>
      <c r="B352" s="23" t="n">
        <f aca="true">BETAINV(RAND(),T1_PERT!$F$5,T1_PERT!$G$5,T1_PERT!$C$5,T1_PERT!$E$5)</f>
        <v>4.60352010338335</v>
      </c>
      <c r="C352" s="23" t="n">
        <f aca="true">BETAINV(RAND(),T1_PERT!$F$6,T1_PERT!$G$6,T1_PERT!$C$6,T1_PERT!$E$6)</f>
        <v>4.38838227914961</v>
      </c>
      <c r="D352" s="23" t="n">
        <f aca="true">BETAINV(RAND(),T1_PERT!$F$7,T1_PERT!$G$7,T1_PERT!$C$7,T1_PERT!$E$7)</f>
        <v>4.22118785313055</v>
      </c>
      <c r="E352" s="23" t="n">
        <f aca="true">BETAINV(RAND(),T1_PERT!$F$8,T1_PERT!$G$8,T1_PERT!$C$8,T1_PERT!$E$8)</f>
        <v>4.88922386438899</v>
      </c>
      <c r="F352" s="23" t="n">
        <f aca="true">BETAINV(RAND(),T1_PERT!$F$9,T1_PERT!$G$9,T1_PERT!$C$9,T1_PERT!$E$9)</f>
        <v>4.31224836448377</v>
      </c>
      <c r="G352" s="23" t="n">
        <f aca="true">BETAINV(RAND(),T1_PERT!$F$10,T1_PERT!$G$10,T1_PERT!$C$10,T1_PERT!$E$10)</f>
        <v>1.34815799104711</v>
      </c>
      <c r="H352" s="23" t="n">
        <f aca="false">B352+C352+E352+G352</f>
        <v>15.229284237969</v>
      </c>
      <c r="I352" s="23" t="n">
        <f aca="false">B352+D352+F352+G352</f>
        <v>14.4851143120448</v>
      </c>
      <c r="J352" s="23" t="n">
        <f aca="false">MAX(H352,I352)</f>
        <v>15.229284237969</v>
      </c>
      <c r="K352" s="24" t="n">
        <f aca="false">IF(H352&gt;=I352,1,0)</f>
        <v>1</v>
      </c>
    </row>
    <row r="353" customFormat="false" ht="15" hidden="false" customHeight="false" outlineLevel="0" collapsed="false">
      <c r="A353" s="5" t="n">
        <v>334</v>
      </c>
      <c r="B353" s="23" t="n">
        <f aca="true">BETAINV(RAND(),T1_PERT!$F$5,T1_PERT!$G$5,T1_PERT!$C$5,T1_PERT!$E$5)</f>
        <v>4.61996181775495</v>
      </c>
      <c r="C353" s="23" t="n">
        <f aca="true">BETAINV(RAND(),T1_PERT!$F$6,T1_PERT!$G$6,T1_PERT!$C$6,T1_PERT!$E$6)</f>
        <v>6.96077627243517</v>
      </c>
      <c r="D353" s="23" t="n">
        <f aca="true">BETAINV(RAND(),T1_PERT!$F$7,T1_PERT!$G$7,T1_PERT!$C$7,T1_PERT!$E$7)</f>
        <v>6.56686233855816</v>
      </c>
      <c r="E353" s="23" t="n">
        <f aca="true">BETAINV(RAND(),T1_PERT!$F$8,T1_PERT!$G$8,T1_PERT!$C$8,T1_PERT!$E$8)</f>
        <v>5.00332993275597</v>
      </c>
      <c r="F353" s="23" t="n">
        <f aca="true">BETAINV(RAND(),T1_PERT!$F$9,T1_PERT!$G$9,T1_PERT!$C$9,T1_PERT!$E$9)</f>
        <v>3.35161628357918</v>
      </c>
      <c r="G353" s="23" t="n">
        <f aca="true">BETAINV(RAND(),T1_PERT!$F$10,T1_PERT!$G$10,T1_PERT!$C$10,T1_PERT!$E$10)</f>
        <v>2.47273780394702</v>
      </c>
      <c r="H353" s="23" t="n">
        <f aca="false">B353+C353+E353+G353</f>
        <v>19.0568058268931</v>
      </c>
      <c r="I353" s="23" t="n">
        <f aca="false">B353+D353+F353+G353</f>
        <v>17.0111782438393</v>
      </c>
      <c r="J353" s="23" t="n">
        <f aca="false">MAX(H353,I353)</f>
        <v>19.0568058268931</v>
      </c>
      <c r="K353" s="24" t="n">
        <f aca="false">IF(H353&gt;=I353,1,0)</f>
        <v>1</v>
      </c>
    </row>
    <row r="354" customFormat="false" ht="15" hidden="false" customHeight="false" outlineLevel="0" collapsed="false">
      <c r="A354" s="5" t="n">
        <v>335</v>
      </c>
      <c r="B354" s="23" t="n">
        <f aca="true">BETAINV(RAND(),T1_PERT!$F$5,T1_PERT!$G$5,T1_PERT!$C$5,T1_PERT!$E$5)</f>
        <v>2.4123200195433</v>
      </c>
      <c r="C354" s="23" t="n">
        <f aca="true">BETAINV(RAND(),T1_PERT!$F$6,T1_PERT!$G$6,T1_PERT!$C$6,T1_PERT!$E$6)</f>
        <v>4.24559568720039</v>
      </c>
      <c r="D354" s="23" t="n">
        <f aca="true">BETAINV(RAND(),T1_PERT!$F$7,T1_PERT!$G$7,T1_PERT!$C$7,T1_PERT!$E$7)</f>
        <v>4.2025218858156</v>
      </c>
      <c r="E354" s="23" t="n">
        <f aca="true">BETAINV(RAND(),T1_PERT!$F$8,T1_PERT!$G$8,T1_PERT!$C$8,T1_PERT!$E$8)</f>
        <v>4.80364379935827</v>
      </c>
      <c r="F354" s="23" t="n">
        <f aca="true">BETAINV(RAND(),T1_PERT!$F$9,T1_PERT!$G$9,T1_PERT!$C$9,T1_PERT!$E$9)</f>
        <v>5.82133246898643</v>
      </c>
      <c r="G354" s="23" t="n">
        <f aca="true">BETAINV(RAND(),T1_PERT!$F$10,T1_PERT!$G$10,T1_PERT!$C$10,T1_PERT!$E$10)</f>
        <v>2.04274637505859</v>
      </c>
      <c r="H354" s="23" t="n">
        <f aca="false">B354+C354+E354+G354</f>
        <v>13.5043058811606</v>
      </c>
      <c r="I354" s="23" t="n">
        <f aca="false">B354+D354+F354+G354</f>
        <v>14.4789207494039</v>
      </c>
      <c r="J354" s="23" t="n">
        <f aca="false">MAX(H354,I354)</f>
        <v>14.4789207494039</v>
      </c>
      <c r="K354" s="24" t="n">
        <f aca="false">IF(H354&gt;=I354,1,0)</f>
        <v>0</v>
      </c>
    </row>
    <row r="355" customFormat="false" ht="15" hidden="false" customHeight="false" outlineLevel="0" collapsed="false">
      <c r="A355" s="5" t="n">
        <v>336</v>
      </c>
      <c r="B355" s="23" t="n">
        <f aca="true">BETAINV(RAND(),T1_PERT!$F$5,T1_PERT!$G$5,T1_PERT!$C$5,T1_PERT!$E$5)</f>
        <v>3.32043865768626</v>
      </c>
      <c r="C355" s="23" t="n">
        <f aca="true">BETAINV(RAND(),T1_PERT!$F$6,T1_PERT!$G$6,T1_PERT!$C$6,T1_PERT!$E$6)</f>
        <v>3.69992012851246</v>
      </c>
      <c r="D355" s="23" t="n">
        <f aca="true">BETAINV(RAND(),T1_PERT!$F$7,T1_PERT!$G$7,T1_PERT!$C$7,T1_PERT!$E$7)</f>
        <v>5.36189288146276</v>
      </c>
      <c r="E355" s="23" t="n">
        <f aca="true">BETAINV(RAND(),T1_PERT!$F$8,T1_PERT!$G$8,T1_PERT!$C$8,T1_PERT!$E$8)</f>
        <v>4.35824354030519</v>
      </c>
      <c r="F355" s="23" t="n">
        <f aca="true">BETAINV(RAND(),T1_PERT!$F$9,T1_PERT!$G$9,T1_PERT!$C$9,T1_PERT!$E$9)</f>
        <v>3.39930915873846</v>
      </c>
      <c r="G355" s="23" t="n">
        <f aca="true">BETAINV(RAND(),T1_PERT!$F$10,T1_PERT!$G$10,T1_PERT!$C$10,T1_PERT!$E$10)</f>
        <v>1.73635792560618</v>
      </c>
      <c r="H355" s="23" t="n">
        <f aca="false">B355+C355+E355+G355</f>
        <v>13.1149602521101</v>
      </c>
      <c r="I355" s="23" t="n">
        <f aca="false">B355+D355+F355+G355</f>
        <v>13.8179986234937</v>
      </c>
      <c r="J355" s="23" t="n">
        <f aca="false">MAX(H355,I355)</f>
        <v>13.8179986234937</v>
      </c>
      <c r="K355" s="24" t="n">
        <f aca="false">IF(H355&gt;=I355,1,0)</f>
        <v>0</v>
      </c>
    </row>
    <row r="356" customFormat="false" ht="15" hidden="false" customHeight="false" outlineLevel="0" collapsed="false">
      <c r="A356" s="5" t="n">
        <v>337</v>
      </c>
      <c r="B356" s="23" t="n">
        <f aca="true">BETAINV(RAND(),T1_PERT!$F$5,T1_PERT!$G$5,T1_PERT!$C$5,T1_PERT!$E$5)</f>
        <v>4.01633604308992</v>
      </c>
      <c r="C356" s="23" t="n">
        <f aca="true">BETAINV(RAND(),T1_PERT!$F$6,T1_PERT!$G$6,T1_PERT!$C$6,T1_PERT!$E$6)</f>
        <v>4.60875078102289</v>
      </c>
      <c r="D356" s="23" t="n">
        <f aca="true">BETAINV(RAND(),T1_PERT!$F$7,T1_PERT!$G$7,T1_PERT!$C$7,T1_PERT!$E$7)</f>
        <v>6.23541222587474</v>
      </c>
      <c r="E356" s="23" t="n">
        <f aca="true">BETAINV(RAND(),T1_PERT!$F$8,T1_PERT!$G$8,T1_PERT!$C$8,T1_PERT!$E$8)</f>
        <v>4.63586721598269</v>
      </c>
      <c r="F356" s="23" t="n">
        <f aca="true">BETAINV(RAND(),T1_PERT!$F$9,T1_PERT!$G$9,T1_PERT!$C$9,T1_PERT!$E$9)</f>
        <v>4.901362389231</v>
      </c>
      <c r="G356" s="23" t="n">
        <f aca="true">BETAINV(RAND(),T1_PERT!$F$10,T1_PERT!$G$10,T1_PERT!$C$10,T1_PERT!$E$10)</f>
        <v>2.17236933645918</v>
      </c>
      <c r="H356" s="23" t="n">
        <f aca="false">B356+C356+E356+G356</f>
        <v>15.4333233765547</v>
      </c>
      <c r="I356" s="23" t="n">
        <f aca="false">B356+D356+F356+G356</f>
        <v>17.3254799946548</v>
      </c>
      <c r="J356" s="23" t="n">
        <f aca="false">MAX(H356,I356)</f>
        <v>17.3254799946548</v>
      </c>
      <c r="K356" s="24" t="n">
        <f aca="false">IF(H356&gt;=I356,1,0)</f>
        <v>0</v>
      </c>
    </row>
    <row r="357" customFormat="false" ht="15" hidden="false" customHeight="false" outlineLevel="0" collapsed="false">
      <c r="A357" s="5" t="n">
        <v>338</v>
      </c>
      <c r="B357" s="23" t="n">
        <f aca="true">BETAINV(RAND(),T1_PERT!$F$5,T1_PERT!$G$5,T1_PERT!$C$5,T1_PERT!$E$5)</f>
        <v>3.44576112769942</v>
      </c>
      <c r="C357" s="23" t="n">
        <f aca="true">BETAINV(RAND(),T1_PERT!$F$6,T1_PERT!$G$6,T1_PERT!$C$6,T1_PERT!$E$6)</f>
        <v>7.73154233099755</v>
      </c>
      <c r="D357" s="23" t="n">
        <f aca="true">BETAINV(RAND(),T1_PERT!$F$7,T1_PERT!$G$7,T1_PERT!$C$7,T1_PERT!$E$7)</f>
        <v>7.00563414750664</v>
      </c>
      <c r="E357" s="23" t="n">
        <f aca="true">BETAINV(RAND(),T1_PERT!$F$8,T1_PERT!$G$8,T1_PERT!$C$8,T1_PERT!$E$8)</f>
        <v>4.49270687696291</v>
      </c>
      <c r="F357" s="23" t="n">
        <f aca="true">BETAINV(RAND(),T1_PERT!$F$9,T1_PERT!$G$9,T1_PERT!$C$9,T1_PERT!$E$9)</f>
        <v>4.48061135034194</v>
      </c>
      <c r="G357" s="23" t="n">
        <f aca="true">BETAINV(RAND(),T1_PERT!$F$10,T1_PERT!$G$10,T1_PERT!$C$10,T1_PERT!$E$10)</f>
        <v>1.42811913242029</v>
      </c>
      <c r="H357" s="23" t="n">
        <f aca="false">B357+C357+E357+G357</f>
        <v>17.0981294680802</v>
      </c>
      <c r="I357" s="23" t="n">
        <f aca="false">B357+D357+F357+G357</f>
        <v>16.3601257579683</v>
      </c>
      <c r="J357" s="23" t="n">
        <f aca="false">MAX(H357,I357)</f>
        <v>17.0981294680802</v>
      </c>
      <c r="K357" s="24" t="n">
        <f aca="false">IF(H357&gt;=I357,1,0)</f>
        <v>1</v>
      </c>
    </row>
    <row r="358" customFormat="false" ht="15" hidden="false" customHeight="false" outlineLevel="0" collapsed="false">
      <c r="A358" s="5" t="n">
        <v>339</v>
      </c>
      <c r="B358" s="23" t="n">
        <f aca="true">BETAINV(RAND(),T1_PERT!$F$5,T1_PERT!$G$5,T1_PERT!$C$5,T1_PERT!$E$5)</f>
        <v>2.96164066002796</v>
      </c>
      <c r="C358" s="23" t="n">
        <f aca="true">BETAINV(RAND(),T1_PERT!$F$6,T1_PERT!$G$6,T1_PERT!$C$6,T1_PERT!$E$6)</f>
        <v>6.25621714224726</v>
      </c>
      <c r="D358" s="23" t="n">
        <f aca="true">BETAINV(RAND(),T1_PERT!$F$7,T1_PERT!$G$7,T1_PERT!$C$7,T1_PERT!$E$7)</f>
        <v>5.9308308636996</v>
      </c>
      <c r="E358" s="23" t="n">
        <f aca="true">BETAINV(RAND(),T1_PERT!$F$8,T1_PERT!$G$8,T1_PERT!$C$8,T1_PERT!$E$8)</f>
        <v>5.12601442952516</v>
      </c>
      <c r="F358" s="23" t="n">
        <f aca="true">BETAINV(RAND(),T1_PERT!$F$9,T1_PERT!$G$9,T1_PERT!$C$9,T1_PERT!$E$9)</f>
        <v>4.92147308055074</v>
      </c>
      <c r="G358" s="23" t="n">
        <f aca="true">BETAINV(RAND(),T1_PERT!$F$10,T1_PERT!$G$10,T1_PERT!$C$10,T1_PERT!$E$10)</f>
        <v>1.88744168508307</v>
      </c>
      <c r="H358" s="23" t="n">
        <f aca="false">B358+C358+E358+G358</f>
        <v>16.2313139168835</v>
      </c>
      <c r="I358" s="23" t="n">
        <f aca="false">B358+D358+F358+G358</f>
        <v>15.7013862893614</v>
      </c>
      <c r="J358" s="23" t="n">
        <f aca="false">MAX(H358,I358)</f>
        <v>16.2313139168835</v>
      </c>
      <c r="K358" s="24" t="n">
        <f aca="false">IF(H358&gt;=I358,1,0)</f>
        <v>1</v>
      </c>
    </row>
    <row r="359" customFormat="false" ht="15" hidden="false" customHeight="false" outlineLevel="0" collapsed="false">
      <c r="A359" s="5" t="n">
        <v>340</v>
      </c>
      <c r="B359" s="23" t="n">
        <f aca="true">BETAINV(RAND(),T1_PERT!$F$5,T1_PERT!$G$5,T1_PERT!$C$5,T1_PERT!$E$5)</f>
        <v>4.8152589741329</v>
      </c>
      <c r="C359" s="23" t="n">
        <f aca="true">BETAINV(RAND(),T1_PERT!$F$6,T1_PERT!$G$6,T1_PERT!$C$6,T1_PERT!$E$6)</f>
        <v>4.45919133487576</v>
      </c>
      <c r="D359" s="23" t="n">
        <f aca="true">BETAINV(RAND(),T1_PERT!$F$7,T1_PERT!$G$7,T1_PERT!$C$7,T1_PERT!$E$7)</f>
        <v>6.83284466396964</v>
      </c>
      <c r="E359" s="23" t="n">
        <f aca="true">BETAINV(RAND(),T1_PERT!$F$8,T1_PERT!$G$8,T1_PERT!$C$8,T1_PERT!$E$8)</f>
        <v>5.21917502516693</v>
      </c>
      <c r="F359" s="23" t="n">
        <f aca="true">BETAINV(RAND(),T1_PERT!$F$9,T1_PERT!$G$9,T1_PERT!$C$9,T1_PERT!$E$9)</f>
        <v>4.90249664836727</v>
      </c>
      <c r="G359" s="23" t="n">
        <f aca="true">BETAINV(RAND(),T1_PERT!$F$10,T1_PERT!$G$10,T1_PERT!$C$10,T1_PERT!$E$10)</f>
        <v>2.67142848879974</v>
      </c>
      <c r="H359" s="23" t="n">
        <f aca="false">B359+C359+E359+G359</f>
        <v>17.1650538229753</v>
      </c>
      <c r="I359" s="23" t="n">
        <f aca="false">B359+D359+F359+G359</f>
        <v>19.2220287752696</v>
      </c>
      <c r="J359" s="23" t="n">
        <f aca="false">MAX(H359,I359)</f>
        <v>19.2220287752696</v>
      </c>
      <c r="K359" s="24" t="n">
        <f aca="false">IF(H359&gt;=I359,1,0)</f>
        <v>0</v>
      </c>
    </row>
    <row r="360" customFormat="false" ht="15" hidden="false" customHeight="false" outlineLevel="0" collapsed="false">
      <c r="A360" s="5" t="n">
        <v>341</v>
      </c>
      <c r="B360" s="23" t="n">
        <f aca="true">BETAINV(RAND(),T1_PERT!$F$5,T1_PERT!$G$5,T1_PERT!$C$5,T1_PERT!$E$5)</f>
        <v>3.69963524449818</v>
      </c>
      <c r="C360" s="23" t="n">
        <f aca="true">BETAINV(RAND(),T1_PERT!$F$6,T1_PERT!$G$6,T1_PERT!$C$6,T1_PERT!$E$6)</f>
        <v>5.25831967802391</v>
      </c>
      <c r="D360" s="23" t="n">
        <f aca="true">BETAINV(RAND(),T1_PERT!$F$7,T1_PERT!$G$7,T1_PERT!$C$7,T1_PERT!$E$7)</f>
        <v>3.94034084681078</v>
      </c>
      <c r="E360" s="23" t="n">
        <f aca="true">BETAINV(RAND(),T1_PERT!$F$8,T1_PERT!$G$8,T1_PERT!$C$8,T1_PERT!$E$8)</f>
        <v>4.74643581345561</v>
      </c>
      <c r="F360" s="23" t="n">
        <f aca="true">BETAINV(RAND(),T1_PERT!$F$9,T1_PERT!$G$9,T1_PERT!$C$9,T1_PERT!$E$9)</f>
        <v>4.54133676607979</v>
      </c>
      <c r="G360" s="23" t="n">
        <f aca="true">BETAINV(RAND(),T1_PERT!$F$10,T1_PERT!$G$10,T1_PERT!$C$10,T1_PERT!$E$10)</f>
        <v>2.01295666763204</v>
      </c>
      <c r="H360" s="23" t="n">
        <f aca="false">B360+C360+E360+G360</f>
        <v>15.7173474036097</v>
      </c>
      <c r="I360" s="23" t="n">
        <f aca="false">B360+D360+F360+G360</f>
        <v>14.1942695250208</v>
      </c>
      <c r="J360" s="23" t="n">
        <f aca="false">MAX(H360,I360)</f>
        <v>15.7173474036097</v>
      </c>
      <c r="K360" s="24" t="n">
        <f aca="false">IF(H360&gt;=I360,1,0)</f>
        <v>1</v>
      </c>
    </row>
    <row r="361" customFormat="false" ht="15" hidden="false" customHeight="false" outlineLevel="0" collapsed="false">
      <c r="A361" s="5" t="n">
        <v>342</v>
      </c>
      <c r="B361" s="23" t="n">
        <f aca="true">BETAINV(RAND(),T1_PERT!$F$5,T1_PERT!$G$5,T1_PERT!$C$5,T1_PERT!$E$5)</f>
        <v>4.75717218947166</v>
      </c>
      <c r="C361" s="23" t="n">
        <f aca="true">BETAINV(RAND(),T1_PERT!$F$6,T1_PERT!$G$6,T1_PERT!$C$6,T1_PERT!$E$6)</f>
        <v>5.11769237323164</v>
      </c>
      <c r="D361" s="23" t="n">
        <f aca="true">BETAINV(RAND(),T1_PERT!$F$7,T1_PERT!$G$7,T1_PERT!$C$7,T1_PERT!$E$7)</f>
        <v>3.71094429457921</v>
      </c>
      <c r="E361" s="23" t="n">
        <f aca="true">BETAINV(RAND(),T1_PERT!$F$8,T1_PERT!$G$8,T1_PERT!$C$8,T1_PERT!$E$8)</f>
        <v>4.638541015621</v>
      </c>
      <c r="F361" s="23" t="n">
        <f aca="true">BETAINV(RAND(),T1_PERT!$F$9,T1_PERT!$G$9,T1_PERT!$C$9,T1_PERT!$E$9)</f>
        <v>4.0217737272342</v>
      </c>
      <c r="G361" s="23" t="n">
        <f aca="true">BETAINV(RAND(),T1_PERT!$F$10,T1_PERT!$G$10,T1_PERT!$C$10,T1_PERT!$E$10)</f>
        <v>2.35923531040444</v>
      </c>
      <c r="H361" s="23" t="n">
        <f aca="false">B361+C361+E361+G361</f>
        <v>16.8726408887287</v>
      </c>
      <c r="I361" s="23" t="n">
        <f aca="false">B361+D361+F361+G361</f>
        <v>14.8491255216895</v>
      </c>
      <c r="J361" s="23" t="n">
        <f aca="false">MAX(H361,I361)</f>
        <v>16.8726408887287</v>
      </c>
      <c r="K361" s="24" t="n">
        <f aca="false">IF(H361&gt;=I361,1,0)</f>
        <v>1</v>
      </c>
    </row>
    <row r="362" customFormat="false" ht="15" hidden="false" customHeight="false" outlineLevel="0" collapsed="false">
      <c r="A362" s="5" t="n">
        <v>343</v>
      </c>
      <c r="B362" s="23" t="n">
        <f aca="true">BETAINV(RAND(),T1_PERT!$F$5,T1_PERT!$G$5,T1_PERT!$C$5,T1_PERT!$E$5)</f>
        <v>4.46545754921829</v>
      </c>
      <c r="C362" s="23" t="n">
        <f aca="true">BETAINV(RAND(),T1_PERT!$F$6,T1_PERT!$G$6,T1_PERT!$C$6,T1_PERT!$E$6)</f>
        <v>3.76947181770964</v>
      </c>
      <c r="D362" s="23" t="n">
        <f aca="true">BETAINV(RAND(),T1_PERT!$F$7,T1_PERT!$G$7,T1_PERT!$C$7,T1_PERT!$E$7)</f>
        <v>7.63744443442232</v>
      </c>
      <c r="E362" s="23" t="n">
        <f aca="true">BETAINV(RAND(),T1_PERT!$F$8,T1_PERT!$G$8,T1_PERT!$C$8,T1_PERT!$E$8)</f>
        <v>4.49510154858686</v>
      </c>
      <c r="F362" s="23" t="n">
        <f aca="true">BETAINV(RAND(),T1_PERT!$F$9,T1_PERT!$G$9,T1_PERT!$C$9,T1_PERT!$E$9)</f>
        <v>4.46855042713433</v>
      </c>
      <c r="G362" s="23" t="n">
        <f aca="true">BETAINV(RAND(),T1_PERT!$F$10,T1_PERT!$G$10,T1_PERT!$C$10,T1_PERT!$E$10)</f>
        <v>2.45867300429547</v>
      </c>
      <c r="H362" s="23" t="n">
        <f aca="false">B362+C362+E362+G362</f>
        <v>15.1887039198103</v>
      </c>
      <c r="I362" s="23" t="n">
        <f aca="false">B362+D362+F362+G362</f>
        <v>19.0301254150704</v>
      </c>
      <c r="J362" s="23" t="n">
        <f aca="false">MAX(H362,I362)</f>
        <v>19.0301254150704</v>
      </c>
      <c r="K362" s="24" t="n">
        <f aca="false">IF(H362&gt;=I362,1,0)</f>
        <v>0</v>
      </c>
    </row>
    <row r="363" customFormat="false" ht="15" hidden="false" customHeight="false" outlineLevel="0" collapsed="false">
      <c r="A363" s="5" t="n">
        <v>344</v>
      </c>
      <c r="B363" s="23" t="n">
        <f aca="true">BETAINV(RAND(),T1_PERT!$F$5,T1_PERT!$G$5,T1_PERT!$C$5,T1_PERT!$E$5)</f>
        <v>3.6929631053885</v>
      </c>
      <c r="C363" s="23" t="n">
        <f aca="true">BETAINV(RAND(),T1_PERT!$F$6,T1_PERT!$G$6,T1_PERT!$C$6,T1_PERT!$E$6)</f>
        <v>6.10388205026852</v>
      </c>
      <c r="D363" s="23" t="n">
        <f aca="true">BETAINV(RAND(),T1_PERT!$F$7,T1_PERT!$G$7,T1_PERT!$C$7,T1_PERT!$E$7)</f>
        <v>7.0096039963664</v>
      </c>
      <c r="E363" s="23" t="n">
        <f aca="true">BETAINV(RAND(),T1_PERT!$F$8,T1_PERT!$G$8,T1_PERT!$C$8,T1_PERT!$E$8)</f>
        <v>6.00055375682208</v>
      </c>
      <c r="F363" s="23" t="n">
        <f aca="true">BETAINV(RAND(),T1_PERT!$F$9,T1_PERT!$G$9,T1_PERT!$C$9,T1_PERT!$E$9)</f>
        <v>4.41139427138257</v>
      </c>
      <c r="G363" s="23" t="n">
        <f aca="true">BETAINV(RAND(),T1_PERT!$F$10,T1_PERT!$G$10,T1_PERT!$C$10,T1_PERT!$E$10)</f>
        <v>1.19355205374499</v>
      </c>
      <c r="H363" s="23" t="n">
        <f aca="false">B363+C363+E363+G363</f>
        <v>16.9909509662241</v>
      </c>
      <c r="I363" s="23" t="n">
        <f aca="false">B363+D363+F363+G363</f>
        <v>16.3075134268825</v>
      </c>
      <c r="J363" s="23" t="n">
        <f aca="false">MAX(H363,I363)</f>
        <v>16.9909509662241</v>
      </c>
      <c r="K363" s="24" t="n">
        <f aca="false">IF(H363&gt;=I363,1,0)</f>
        <v>1</v>
      </c>
    </row>
    <row r="364" customFormat="false" ht="15" hidden="false" customHeight="false" outlineLevel="0" collapsed="false">
      <c r="A364" s="5" t="n">
        <v>345</v>
      </c>
      <c r="B364" s="23" t="n">
        <f aca="true">BETAINV(RAND(),T1_PERT!$F$5,T1_PERT!$G$5,T1_PERT!$C$5,T1_PERT!$E$5)</f>
        <v>2.92335353190382</v>
      </c>
      <c r="C364" s="23" t="n">
        <f aca="true">BETAINV(RAND(),T1_PERT!$F$6,T1_PERT!$G$6,T1_PERT!$C$6,T1_PERT!$E$6)</f>
        <v>8.06594681385822</v>
      </c>
      <c r="D364" s="23" t="n">
        <f aca="true">BETAINV(RAND(),T1_PERT!$F$7,T1_PERT!$G$7,T1_PERT!$C$7,T1_PERT!$E$7)</f>
        <v>6.36015740311989</v>
      </c>
      <c r="E364" s="23" t="n">
        <f aca="true">BETAINV(RAND(),T1_PERT!$F$8,T1_PERT!$G$8,T1_PERT!$C$8,T1_PERT!$E$8)</f>
        <v>6.1316250834758</v>
      </c>
      <c r="F364" s="23" t="n">
        <f aca="true">BETAINV(RAND(),T1_PERT!$F$9,T1_PERT!$G$9,T1_PERT!$C$9,T1_PERT!$E$9)</f>
        <v>5.05216489941777</v>
      </c>
      <c r="G364" s="23" t="n">
        <f aca="true">BETAINV(RAND(),T1_PERT!$F$10,T1_PERT!$G$10,T1_PERT!$C$10,T1_PERT!$E$10)</f>
        <v>2.42272659276932</v>
      </c>
      <c r="H364" s="23" t="n">
        <f aca="false">B364+C364+E364+G364</f>
        <v>19.5436520220072</v>
      </c>
      <c r="I364" s="23" t="n">
        <f aca="false">B364+D364+F364+G364</f>
        <v>16.7584024272108</v>
      </c>
      <c r="J364" s="23" t="n">
        <f aca="false">MAX(H364,I364)</f>
        <v>19.5436520220072</v>
      </c>
      <c r="K364" s="24" t="n">
        <f aca="false">IF(H364&gt;=I364,1,0)</f>
        <v>1</v>
      </c>
    </row>
    <row r="365" customFormat="false" ht="15" hidden="false" customHeight="false" outlineLevel="0" collapsed="false">
      <c r="A365" s="5" t="n">
        <v>346</v>
      </c>
      <c r="B365" s="23" t="n">
        <f aca="true">BETAINV(RAND(),T1_PERT!$F$5,T1_PERT!$G$5,T1_PERT!$C$5,T1_PERT!$E$5)</f>
        <v>4.57463060012816</v>
      </c>
      <c r="C365" s="23" t="n">
        <f aca="true">BETAINV(RAND(),T1_PERT!$F$6,T1_PERT!$G$6,T1_PERT!$C$6,T1_PERT!$E$6)</f>
        <v>5.25077485349988</v>
      </c>
      <c r="D365" s="23" t="n">
        <f aca="true">BETAINV(RAND(),T1_PERT!$F$7,T1_PERT!$G$7,T1_PERT!$C$7,T1_PERT!$E$7)</f>
        <v>3.77105366003925</v>
      </c>
      <c r="E365" s="23" t="n">
        <f aca="true">BETAINV(RAND(),T1_PERT!$F$8,T1_PERT!$G$8,T1_PERT!$C$8,T1_PERT!$E$8)</f>
        <v>5.65101164087662</v>
      </c>
      <c r="F365" s="23" t="n">
        <f aca="true">BETAINV(RAND(),T1_PERT!$F$9,T1_PERT!$G$9,T1_PERT!$C$9,T1_PERT!$E$9)</f>
        <v>4.70553799816712</v>
      </c>
      <c r="G365" s="23" t="n">
        <f aca="true">BETAINV(RAND(),T1_PERT!$F$10,T1_PERT!$G$10,T1_PERT!$C$10,T1_PERT!$E$10)</f>
        <v>1.40464786134672</v>
      </c>
      <c r="H365" s="23" t="n">
        <f aca="false">B365+C365+E365+G365</f>
        <v>16.8810649558514</v>
      </c>
      <c r="I365" s="23" t="n">
        <f aca="false">B365+D365+F365+G365</f>
        <v>14.4558701196813</v>
      </c>
      <c r="J365" s="23" t="n">
        <f aca="false">MAX(H365,I365)</f>
        <v>16.8810649558514</v>
      </c>
      <c r="K365" s="24" t="n">
        <f aca="false">IF(H365&gt;=I365,1,0)</f>
        <v>1</v>
      </c>
    </row>
    <row r="366" customFormat="false" ht="15" hidden="false" customHeight="false" outlineLevel="0" collapsed="false">
      <c r="A366" s="5" t="n">
        <v>347</v>
      </c>
      <c r="B366" s="23" t="n">
        <f aca="true">BETAINV(RAND(),T1_PERT!$F$5,T1_PERT!$G$5,T1_PERT!$C$5,T1_PERT!$E$5)</f>
        <v>3.51002549589819</v>
      </c>
      <c r="C366" s="23" t="n">
        <f aca="true">BETAINV(RAND(),T1_PERT!$F$6,T1_PERT!$G$6,T1_PERT!$C$6,T1_PERT!$E$6)</f>
        <v>4.60058072768654</v>
      </c>
      <c r="D366" s="23" t="n">
        <f aca="true">BETAINV(RAND(),T1_PERT!$F$7,T1_PERT!$G$7,T1_PERT!$C$7,T1_PERT!$E$7)</f>
        <v>7.03642691559505</v>
      </c>
      <c r="E366" s="23" t="n">
        <f aca="true">BETAINV(RAND(),T1_PERT!$F$8,T1_PERT!$G$8,T1_PERT!$C$8,T1_PERT!$E$8)</f>
        <v>5.55599128725108</v>
      </c>
      <c r="F366" s="23" t="n">
        <f aca="true">BETAINV(RAND(),T1_PERT!$F$9,T1_PERT!$G$9,T1_PERT!$C$9,T1_PERT!$E$9)</f>
        <v>4.58590779308553</v>
      </c>
      <c r="G366" s="23" t="n">
        <f aca="true">BETAINV(RAND(),T1_PERT!$F$10,T1_PERT!$G$10,T1_PERT!$C$10,T1_PERT!$E$10)</f>
        <v>1.53477203619495</v>
      </c>
      <c r="H366" s="23" t="n">
        <f aca="false">B366+C366+E366+G366</f>
        <v>15.2013695470308</v>
      </c>
      <c r="I366" s="23" t="n">
        <f aca="false">B366+D366+F366+G366</f>
        <v>16.6671322407737</v>
      </c>
      <c r="J366" s="23" t="n">
        <f aca="false">MAX(H366,I366)</f>
        <v>16.6671322407737</v>
      </c>
      <c r="K366" s="24" t="n">
        <f aca="false">IF(H366&gt;=I366,1,0)</f>
        <v>0</v>
      </c>
    </row>
    <row r="367" customFormat="false" ht="15" hidden="false" customHeight="false" outlineLevel="0" collapsed="false">
      <c r="A367" s="5" t="n">
        <v>348</v>
      </c>
      <c r="B367" s="23" t="n">
        <f aca="true">BETAINV(RAND(),T1_PERT!$F$5,T1_PERT!$G$5,T1_PERT!$C$5,T1_PERT!$E$5)</f>
        <v>5.31890885380403</v>
      </c>
      <c r="C367" s="23" t="n">
        <f aca="true">BETAINV(RAND(),T1_PERT!$F$6,T1_PERT!$G$6,T1_PERT!$C$6,T1_PERT!$E$6)</f>
        <v>5.22068536588624</v>
      </c>
      <c r="D367" s="23" t="n">
        <f aca="true">BETAINV(RAND(),T1_PERT!$F$7,T1_PERT!$G$7,T1_PERT!$C$7,T1_PERT!$E$7)</f>
        <v>6.18891719039685</v>
      </c>
      <c r="E367" s="23" t="n">
        <f aca="true">BETAINV(RAND(),T1_PERT!$F$8,T1_PERT!$G$8,T1_PERT!$C$8,T1_PERT!$E$8)</f>
        <v>5.07349859627921</v>
      </c>
      <c r="F367" s="23" t="n">
        <f aca="true">BETAINV(RAND(),T1_PERT!$F$9,T1_PERT!$G$9,T1_PERT!$C$9,T1_PERT!$E$9)</f>
        <v>3.88584519156251</v>
      </c>
      <c r="G367" s="23" t="n">
        <f aca="true">BETAINV(RAND(),T1_PERT!$F$10,T1_PERT!$G$10,T1_PERT!$C$10,T1_PERT!$E$10)</f>
        <v>2.09145621218942</v>
      </c>
      <c r="H367" s="23" t="n">
        <f aca="false">B367+C367+E367+G367</f>
        <v>17.7045490281589</v>
      </c>
      <c r="I367" s="23" t="n">
        <f aca="false">B367+D367+F367+G367</f>
        <v>17.4851274479528</v>
      </c>
      <c r="J367" s="23" t="n">
        <f aca="false">MAX(H367,I367)</f>
        <v>17.7045490281589</v>
      </c>
      <c r="K367" s="24" t="n">
        <f aca="false">IF(H367&gt;=I367,1,0)</f>
        <v>1</v>
      </c>
    </row>
    <row r="368" customFormat="false" ht="15" hidden="false" customHeight="false" outlineLevel="0" collapsed="false">
      <c r="A368" s="5" t="n">
        <v>349</v>
      </c>
      <c r="B368" s="23" t="n">
        <f aca="true">BETAINV(RAND(),T1_PERT!$F$5,T1_PERT!$G$5,T1_PERT!$C$5,T1_PERT!$E$5)</f>
        <v>5.09888160934272</v>
      </c>
      <c r="C368" s="23" t="n">
        <f aca="true">BETAINV(RAND(),T1_PERT!$F$6,T1_PERT!$G$6,T1_PERT!$C$6,T1_PERT!$E$6)</f>
        <v>3.65841686084264</v>
      </c>
      <c r="D368" s="23" t="n">
        <f aca="true">BETAINV(RAND(),T1_PERT!$F$7,T1_PERT!$G$7,T1_PERT!$C$7,T1_PERT!$E$7)</f>
        <v>6.81857829433447</v>
      </c>
      <c r="E368" s="23" t="n">
        <f aca="true">BETAINV(RAND(),T1_PERT!$F$8,T1_PERT!$G$8,T1_PERT!$C$8,T1_PERT!$E$8)</f>
        <v>4.88727754676355</v>
      </c>
      <c r="F368" s="23" t="n">
        <f aca="true">BETAINV(RAND(),T1_PERT!$F$9,T1_PERT!$G$9,T1_PERT!$C$9,T1_PERT!$E$9)</f>
        <v>4.40456317259458</v>
      </c>
      <c r="G368" s="23" t="n">
        <f aca="true">BETAINV(RAND(),T1_PERT!$F$10,T1_PERT!$G$10,T1_PERT!$C$10,T1_PERT!$E$10)</f>
        <v>1.25981576308811</v>
      </c>
      <c r="H368" s="23" t="n">
        <f aca="false">B368+C368+E368+G368</f>
        <v>14.904391780037</v>
      </c>
      <c r="I368" s="23" t="n">
        <f aca="false">B368+D368+F368+G368</f>
        <v>17.5818388393599</v>
      </c>
      <c r="J368" s="23" t="n">
        <f aca="false">MAX(H368,I368)</f>
        <v>17.5818388393599</v>
      </c>
      <c r="K368" s="24" t="n">
        <f aca="false">IF(H368&gt;=I368,1,0)</f>
        <v>0</v>
      </c>
    </row>
    <row r="369" customFormat="false" ht="15" hidden="false" customHeight="false" outlineLevel="0" collapsed="false">
      <c r="A369" s="5" t="n">
        <v>350</v>
      </c>
      <c r="B369" s="23" t="n">
        <f aca="true">BETAINV(RAND(),T1_PERT!$F$5,T1_PERT!$G$5,T1_PERT!$C$5,T1_PERT!$E$5)</f>
        <v>3.5863068589793</v>
      </c>
      <c r="C369" s="23" t="n">
        <f aca="true">BETAINV(RAND(),T1_PERT!$F$6,T1_PERT!$G$6,T1_PERT!$C$6,T1_PERT!$E$6)</f>
        <v>6.0316387612143</v>
      </c>
      <c r="D369" s="23" t="n">
        <f aca="true">BETAINV(RAND(),T1_PERT!$F$7,T1_PERT!$G$7,T1_PERT!$C$7,T1_PERT!$E$7)</f>
        <v>6.56174214376239</v>
      </c>
      <c r="E369" s="23" t="n">
        <f aca="true">BETAINV(RAND(),T1_PERT!$F$8,T1_PERT!$G$8,T1_PERT!$C$8,T1_PERT!$E$8)</f>
        <v>5.99889543167785</v>
      </c>
      <c r="F369" s="23" t="n">
        <f aca="true">BETAINV(RAND(),T1_PERT!$F$9,T1_PERT!$G$9,T1_PERT!$C$9,T1_PERT!$E$9)</f>
        <v>5.33494195074484</v>
      </c>
      <c r="G369" s="23" t="n">
        <f aca="true">BETAINV(RAND(),T1_PERT!$F$10,T1_PERT!$G$10,T1_PERT!$C$10,T1_PERT!$E$10)</f>
        <v>1.92028349729511</v>
      </c>
      <c r="H369" s="23" t="n">
        <f aca="false">B369+C369+E369+G369</f>
        <v>17.5371245491666</v>
      </c>
      <c r="I369" s="23" t="n">
        <f aca="false">B369+D369+F369+G369</f>
        <v>17.4032744507816</v>
      </c>
      <c r="J369" s="23" t="n">
        <f aca="false">MAX(H369,I369)</f>
        <v>17.5371245491666</v>
      </c>
      <c r="K369" s="24" t="n">
        <f aca="false">IF(H369&gt;=I369,1,0)</f>
        <v>1</v>
      </c>
    </row>
    <row r="370" customFormat="false" ht="15" hidden="false" customHeight="false" outlineLevel="0" collapsed="false">
      <c r="A370" s="5" t="n">
        <v>351</v>
      </c>
      <c r="B370" s="23" t="n">
        <f aca="true">BETAINV(RAND(),T1_PERT!$F$5,T1_PERT!$G$5,T1_PERT!$C$5,T1_PERT!$E$5)</f>
        <v>3.59520116302372</v>
      </c>
      <c r="C370" s="23" t="n">
        <f aca="true">BETAINV(RAND(),T1_PERT!$F$6,T1_PERT!$G$6,T1_PERT!$C$6,T1_PERT!$E$6)</f>
        <v>4.66337077529814</v>
      </c>
      <c r="D370" s="23" t="n">
        <f aca="true">BETAINV(RAND(),T1_PERT!$F$7,T1_PERT!$G$7,T1_PERT!$C$7,T1_PERT!$E$7)</f>
        <v>6.81236191646809</v>
      </c>
      <c r="E370" s="23" t="n">
        <f aca="true">BETAINV(RAND(),T1_PERT!$F$8,T1_PERT!$G$8,T1_PERT!$C$8,T1_PERT!$E$8)</f>
        <v>4.54341834897435</v>
      </c>
      <c r="F370" s="23" t="n">
        <f aca="true">BETAINV(RAND(),T1_PERT!$F$9,T1_PERT!$G$9,T1_PERT!$C$9,T1_PERT!$E$9)</f>
        <v>4.31486849609474</v>
      </c>
      <c r="G370" s="23" t="n">
        <f aca="true">BETAINV(RAND(),T1_PERT!$F$10,T1_PERT!$G$10,T1_PERT!$C$10,T1_PERT!$E$10)</f>
        <v>2.46378123400854</v>
      </c>
      <c r="H370" s="23" t="n">
        <f aca="false">B370+C370+E370+G370</f>
        <v>15.2657715213048</v>
      </c>
      <c r="I370" s="23" t="n">
        <f aca="false">B370+D370+F370+G370</f>
        <v>17.1862128095951</v>
      </c>
      <c r="J370" s="23" t="n">
        <f aca="false">MAX(H370,I370)</f>
        <v>17.1862128095951</v>
      </c>
      <c r="K370" s="24" t="n">
        <f aca="false">IF(H370&gt;=I370,1,0)</f>
        <v>0</v>
      </c>
    </row>
    <row r="371" customFormat="false" ht="15" hidden="false" customHeight="false" outlineLevel="0" collapsed="false">
      <c r="A371" s="5" t="n">
        <v>352</v>
      </c>
      <c r="B371" s="23" t="n">
        <f aca="true">BETAINV(RAND(),T1_PERT!$F$5,T1_PERT!$G$5,T1_PERT!$C$5,T1_PERT!$E$5)</f>
        <v>4.36273922179667</v>
      </c>
      <c r="C371" s="23" t="n">
        <f aca="true">BETAINV(RAND(),T1_PERT!$F$6,T1_PERT!$G$6,T1_PERT!$C$6,T1_PERT!$E$6)</f>
        <v>5.32536311275601</v>
      </c>
      <c r="D371" s="23" t="n">
        <f aca="true">BETAINV(RAND(),T1_PERT!$F$7,T1_PERT!$G$7,T1_PERT!$C$7,T1_PERT!$E$7)</f>
        <v>4.63353563350495</v>
      </c>
      <c r="E371" s="23" t="n">
        <f aca="true">BETAINV(RAND(),T1_PERT!$F$8,T1_PERT!$G$8,T1_PERT!$C$8,T1_PERT!$E$8)</f>
        <v>4.86264004945282</v>
      </c>
      <c r="F371" s="23" t="n">
        <f aca="true">BETAINV(RAND(),T1_PERT!$F$9,T1_PERT!$G$9,T1_PERT!$C$9,T1_PERT!$E$9)</f>
        <v>4.45154848957628</v>
      </c>
      <c r="G371" s="23" t="n">
        <f aca="true">BETAINV(RAND(),T1_PERT!$F$10,T1_PERT!$G$10,T1_PERT!$C$10,T1_PERT!$E$10)</f>
        <v>2.37019967969473</v>
      </c>
      <c r="H371" s="23" t="n">
        <f aca="false">B371+C371+E371+G371</f>
        <v>16.9209420637002</v>
      </c>
      <c r="I371" s="23" t="n">
        <f aca="false">B371+D371+F371+G371</f>
        <v>15.8180230245726</v>
      </c>
      <c r="J371" s="23" t="n">
        <f aca="false">MAX(H371,I371)</f>
        <v>16.9209420637002</v>
      </c>
      <c r="K371" s="24" t="n">
        <f aca="false">IF(H371&gt;=I371,1,0)</f>
        <v>1</v>
      </c>
    </row>
    <row r="372" customFormat="false" ht="15" hidden="false" customHeight="false" outlineLevel="0" collapsed="false">
      <c r="A372" s="5" t="n">
        <v>353</v>
      </c>
      <c r="B372" s="23" t="n">
        <f aca="true">BETAINV(RAND(),T1_PERT!$F$5,T1_PERT!$G$5,T1_PERT!$C$5,T1_PERT!$E$5)</f>
        <v>4.2399372649907</v>
      </c>
      <c r="C372" s="23" t="n">
        <f aca="true">BETAINV(RAND(),T1_PERT!$F$6,T1_PERT!$G$6,T1_PERT!$C$6,T1_PERT!$E$6)</f>
        <v>5.4163616963163</v>
      </c>
      <c r="D372" s="23" t="n">
        <f aca="true">BETAINV(RAND(),T1_PERT!$F$7,T1_PERT!$G$7,T1_PERT!$C$7,T1_PERT!$E$7)</f>
        <v>5.48940763875507</v>
      </c>
      <c r="E372" s="23" t="n">
        <f aca="true">BETAINV(RAND(),T1_PERT!$F$8,T1_PERT!$G$8,T1_PERT!$C$8,T1_PERT!$E$8)</f>
        <v>4.62677497293882</v>
      </c>
      <c r="F372" s="23" t="n">
        <f aca="true">BETAINV(RAND(),T1_PERT!$F$9,T1_PERT!$G$9,T1_PERT!$C$9,T1_PERT!$E$9)</f>
        <v>4.30376292710233</v>
      </c>
      <c r="G372" s="23" t="n">
        <f aca="true">BETAINV(RAND(),T1_PERT!$F$10,T1_PERT!$G$10,T1_PERT!$C$10,T1_PERT!$E$10)</f>
        <v>2.25661985114686</v>
      </c>
      <c r="H372" s="23" t="n">
        <f aca="false">B372+C372+E372+G372</f>
        <v>16.5396937853927</v>
      </c>
      <c r="I372" s="23" t="n">
        <f aca="false">B372+D372+F372+G372</f>
        <v>16.289727681995</v>
      </c>
      <c r="J372" s="23" t="n">
        <f aca="false">MAX(H372,I372)</f>
        <v>16.5396937853927</v>
      </c>
      <c r="K372" s="24" t="n">
        <f aca="false">IF(H372&gt;=I372,1,0)</f>
        <v>1</v>
      </c>
    </row>
    <row r="373" customFormat="false" ht="15" hidden="false" customHeight="false" outlineLevel="0" collapsed="false">
      <c r="A373" s="5" t="n">
        <v>354</v>
      </c>
      <c r="B373" s="23" t="n">
        <f aca="true">BETAINV(RAND(),T1_PERT!$F$5,T1_PERT!$G$5,T1_PERT!$C$5,T1_PERT!$E$5)</f>
        <v>4.74382849176118</v>
      </c>
      <c r="C373" s="23" t="n">
        <f aca="true">BETAINV(RAND(),T1_PERT!$F$6,T1_PERT!$G$6,T1_PERT!$C$6,T1_PERT!$E$6)</f>
        <v>6.94410496310227</v>
      </c>
      <c r="D373" s="23" t="n">
        <f aca="true">BETAINV(RAND(),T1_PERT!$F$7,T1_PERT!$G$7,T1_PERT!$C$7,T1_PERT!$E$7)</f>
        <v>6.11847619396581</v>
      </c>
      <c r="E373" s="23" t="n">
        <f aca="true">BETAINV(RAND(),T1_PERT!$F$8,T1_PERT!$G$8,T1_PERT!$C$8,T1_PERT!$E$8)</f>
        <v>5.78199564712058</v>
      </c>
      <c r="F373" s="23" t="n">
        <f aca="true">BETAINV(RAND(),T1_PERT!$F$9,T1_PERT!$G$9,T1_PERT!$C$9,T1_PERT!$E$9)</f>
        <v>3.88011588291926</v>
      </c>
      <c r="G373" s="23" t="n">
        <f aca="true">BETAINV(RAND(),T1_PERT!$F$10,T1_PERT!$G$10,T1_PERT!$C$10,T1_PERT!$E$10)</f>
        <v>2.25832301857069</v>
      </c>
      <c r="H373" s="23" t="n">
        <f aca="false">B373+C373+E373+G373</f>
        <v>19.7282521205547</v>
      </c>
      <c r="I373" s="23" t="n">
        <f aca="false">B373+D373+F373+G373</f>
        <v>17.0007435872169</v>
      </c>
      <c r="J373" s="23" t="n">
        <f aca="false">MAX(H373,I373)</f>
        <v>19.7282521205547</v>
      </c>
      <c r="K373" s="24" t="n">
        <f aca="false">IF(H373&gt;=I373,1,0)</f>
        <v>1</v>
      </c>
    </row>
    <row r="374" customFormat="false" ht="15" hidden="false" customHeight="false" outlineLevel="0" collapsed="false">
      <c r="A374" s="5" t="n">
        <v>355</v>
      </c>
      <c r="B374" s="23" t="n">
        <f aca="true">BETAINV(RAND(),T1_PERT!$F$5,T1_PERT!$G$5,T1_PERT!$C$5,T1_PERT!$E$5)</f>
        <v>5.81955699100249</v>
      </c>
      <c r="C374" s="23" t="n">
        <f aca="true">BETAINV(RAND(),T1_PERT!$F$6,T1_PERT!$G$6,T1_PERT!$C$6,T1_PERT!$E$6)</f>
        <v>6.08084293386567</v>
      </c>
      <c r="D374" s="23" t="n">
        <f aca="true">BETAINV(RAND(),T1_PERT!$F$7,T1_PERT!$G$7,T1_PERT!$C$7,T1_PERT!$E$7)</f>
        <v>7.65359096215388</v>
      </c>
      <c r="E374" s="23" t="n">
        <f aca="true">BETAINV(RAND(),T1_PERT!$F$8,T1_PERT!$G$8,T1_PERT!$C$8,T1_PERT!$E$8)</f>
        <v>5.40391132792416</v>
      </c>
      <c r="F374" s="23" t="n">
        <f aca="true">BETAINV(RAND(),T1_PERT!$F$9,T1_PERT!$G$9,T1_PERT!$C$9,T1_PERT!$E$9)</f>
        <v>4.10257190586514</v>
      </c>
      <c r="G374" s="23" t="n">
        <f aca="true">BETAINV(RAND(),T1_PERT!$F$10,T1_PERT!$G$10,T1_PERT!$C$10,T1_PERT!$E$10)</f>
        <v>2.55545472115204</v>
      </c>
      <c r="H374" s="23" t="n">
        <f aca="false">B374+C374+E374+G374</f>
        <v>19.8597659739444</v>
      </c>
      <c r="I374" s="23" t="n">
        <f aca="false">B374+D374+F374+G374</f>
        <v>20.1311745801735</v>
      </c>
      <c r="J374" s="23" t="n">
        <f aca="false">MAX(H374,I374)</f>
        <v>20.1311745801735</v>
      </c>
      <c r="K374" s="24" t="n">
        <f aca="false">IF(H374&gt;=I374,1,0)</f>
        <v>0</v>
      </c>
    </row>
    <row r="375" customFormat="false" ht="15" hidden="false" customHeight="false" outlineLevel="0" collapsed="false">
      <c r="A375" s="5" t="n">
        <v>356</v>
      </c>
      <c r="B375" s="23" t="n">
        <f aca="true">BETAINV(RAND(),T1_PERT!$F$5,T1_PERT!$G$5,T1_PERT!$C$5,T1_PERT!$E$5)</f>
        <v>5.05665897725476</v>
      </c>
      <c r="C375" s="23" t="n">
        <f aca="true">BETAINV(RAND(),T1_PERT!$F$6,T1_PERT!$G$6,T1_PERT!$C$6,T1_PERT!$E$6)</f>
        <v>5.00904737142246</v>
      </c>
      <c r="D375" s="23" t="n">
        <f aca="true">BETAINV(RAND(),T1_PERT!$F$7,T1_PERT!$G$7,T1_PERT!$C$7,T1_PERT!$E$7)</f>
        <v>5.30689297746221</v>
      </c>
      <c r="E375" s="23" t="n">
        <f aca="true">BETAINV(RAND(),T1_PERT!$F$8,T1_PERT!$G$8,T1_PERT!$C$8,T1_PERT!$E$8)</f>
        <v>5.61337394886848</v>
      </c>
      <c r="F375" s="23" t="n">
        <f aca="true">BETAINV(RAND(),T1_PERT!$F$9,T1_PERT!$G$9,T1_PERT!$C$9,T1_PERT!$E$9)</f>
        <v>3.18811515186108</v>
      </c>
      <c r="G375" s="23" t="n">
        <f aca="true">BETAINV(RAND(),T1_PERT!$F$10,T1_PERT!$G$10,T1_PERT!$C$10,T1_PERT!$E$10)</f>
        <v>1.52884949897811</v>
      </c>
      <c r="H375" s="23" t="n">
        <f aca="false">B375+C375+E375+G375</f>
        <v>17.2079297965238</v>
      </c>
      <c r="I375" s="23" t="n">
        <f aca="false">B375+D375+F375+G375</f>
        <v>15.0805166055562</v>
      </c>
      <c r="J375" s="23" t="n">
        <f aca="false">MAX(H375,I375)</f>
        <v>17.2079297965238</v>
      </c>
      <c r="K375" s="24" t="n">
        <f aca="false">IF(H375&gt;=I375,1,0)</f>
        <v>1</v>
      </c>
    </row>
    <row r="376" customFormat="false" ht="15" hidden="false" customHeight="false" outlineLevel="0" collapsed="false">
      <c r="A376" s="5" t="n">
        <v>357</v>
      </c>
      <c r="B376" s="23" t="n">
        <f aca="true">BETAINV(RAND(),T1_PERT!$F$5,T1_PERT!$G$5,T1_PERT!$C$5,T1_PERT!$E$5)</f>
        <v>2.91114324576315</v>
      </c>
      <c r="C376" s="23" t="n">
        <f aca="true">BETAINV(RAND(),T1_PERT!$F$6,T1_PERT!$G$6,T1_PERT!$C$6,T1_PERT!$E$6)</f>
        <v>6.08200618759378</v>
      </c>
      <c r="D376" s="23" t="n">
        <f aca="true">BETAINV(RAND(),T1_PERT!$F$7,T1_PERT!$G$7,T1_PERT!$C$7,T1_PERT!$E$7)</f>
        <v>4.8450539945217</v>
      </c>
      <c r="E376" s="23" t="n">
        <f aca="true">BETAINV(RAND(),T1_PERT!$F$8,T1_PERT!$G$8,T1_PERT!$C$8,T1_PERT!$E$8)</f>
        <v>4.57174890832508</v>
      </c>
      <c r="F376" s="23" t="n">
        <f aca="true">BETAINV(RAND(),T1_PERT!$F$9,T1_PERT!$G$9,T1_PERT!$C$9,T1_PERT!$E$9)</f>
        <v>4.58640762148007</v>
      </c>
      <c r="G376" s="23" t="n">
        <f aca="true">BETAINV(RAND(),T1_PERT!$F$10,T1_PERT!$G$10,T1_PERT!$C$10,T1_PERT!$E$10)</f>
        <v>1.7694821373249</v>
      </c>
      <c r="H376" s="23" t="n">
        <f aca="false">B376+C376+E376+G376</f>
        <v>15.3343804790069</v>
      </c>
      <c r="I376" s="23" t="n">
        <f aca="false">B376+D376+F376+G376</f>
        <v>14.1120869990898</v>
      </c>
      <c r="J376" s="23" t="n">
        <f aca="false">MAX(H376,I376)</f>
        <v>15.3343804790069</v>
      </c>
      <c r="K376" s="24" t="n">
        <f aca="false">IF(H376&gt;=I376,1,0)</f>
        <v>1</v>
      </c>
    </row>
    <row r="377" customFormat="false" ht="15" hidden="false" customHeight="false" outlineLevel="0" collapsed="false">
      <c r="A377" s="5" t="n">
        <v>358</v>
      </c>
      <c r="B377" s="23" t="n">
        <f aca="true">BETAINV(RAND(),T1_PERT!$F$5,T1_PERT!$G$5,T1_PERT!$C$5,T1_PERT!$E$5)</f>
        <v>4.14925775794265</v>
      </c>
      <c r="C377" s="23" t="n">
        <f aca="true">BETAINV(RAND(),T1_PERT!$F$6,T1_PERT!$G$6,T1_PERT!$C$6,T1_PERT!$E$6)</f>
        <v>4.05805882388033</v>
      </c>
      <c r="D377" s="23" t="n">
        <f aca="true">BETAINV(RAND(),T1_PERT!$F$7,T1_PERT!$G$7,T1_PERT!$C$7,T1_PERT!$E$7)</f>
        <v>5.8126514624064</v>
      </c>
      <c r="E377" s="23" t="n">
        <f aca="true">BETAINV(RAND(),T1_PERT!$F$8,T1_PERT!$G$8,T1_PERT!$C$8,T1_PERT!$E$8)</f>
        <v>4.38096802455322</v>
      </c>
      <c r="F377" s="23" t="n">
        <f aca="true">BETAINV(RAND(),T1_PERT!$F$9,T1_PERT!$G$9,T1_PERT!$C$9,T1_PERT!$E$9)</f>
        <v>3.56985695706658</v>
      </c>
      <c r="G377" s="23" t="n">
        <f aca="true">BETAINV(RAND(),T1_PERT!$F$10,T1_PERT!$G$10,T1_PERT!$C$10,T1_PERT!$E$10)</f>
        <v>2.10692423980142</v>
      </c>
      <c r="H377" s="23" t="n">
        <f aca="false">B377+C377+E377+G377</f>
        <v>14.6952088461776</v>
      </c>
      <c r="I377" s="23" t="n">
        <f aca="false">B377+D377+F377+G377</f>
        <v>15.6386904172171</v>
      </c>
      <c r="J377" s="23" t="n">
        <f aca="false">MAX(H377,I377)</f>
        <v>15.6386904172171</v>
      </c>
      <c r="K377" s="24" t="n">
        <f aca="false">IF(H377&gt;=I377,1,0)</f>
        <v>0</v>
      </c>
    </row>
    <row r="378" customFormat="false" ht="15" hidden="false" customHeight="false" outlineLevel="0" collapsed="false">
      <c r="A378" s="5" t="n">
        <v>359</v>
      </c>
      <c r="B378" s="23" t="n">
        <f aca="true">BETAINV(RAND(),T1_PERT!$F$5,T1_PERT!$G$5,T1_PERT!$C$5,T1_PERT!$E$5)</f>
        <v>3.92537661305811</v>
      </c>
      <c r="C378" s="23" t="n">
        <f aca="true">BETAINV(RAND(),T1_PERT!$F$6,T1_PERT!$G$6,T1_PERT!$C$6,T1_PERT!$E$6)</f>
        <v>4.93799741358249</v>
      </c>
      <c r="D378" s="23" t="n">
        <f aca="true">BETAINV(RAND(),T1_PERT!$F$7,T1_PERT!$G$7,T1_PERT!$C$7,T1_PERT!$E$7)</f>
        <v>6.42111535775853</v>
      </c>
      <c r="E378" s="23" t="n">
        <f aca="true">BETAINV(RAND(),T1_PERT!$F$8,T1_PERT!$G$8,T1_PERT!$C$8,T1_PERT!$E$8)</f>
        <v>6.87615763976002</v>
      </c>
      <c r="F378" s="23" t="n">
        <f aca="true">BETAINV(RAND(),T1_PERT!$F$9,T1_PERT!$G$9,T1_PERT!$C$9,T1_PERT!$E$9)</f>
        <v>3.96611510773135</v>
      </c>
      <c r="G378" s="23" t="n">
        <f aca="true">BETAINV(RAND(),T1_PERT!$F$10,T1_PERT!$G$10,T1_PERT!$C$10,T1_PERT!$E$10)</f>
        <v>1.91994791791803</v>
      </c>
      <c r="H378" s="23" t="n">
        <f aca="false">B378+C378+E378+G378</f>
        <v>17.6594795843186</v>
      </c>
      <c r="I378" s="23" t="n">
        <f aca="false">B378+D378+F378+G378</f>
        <v>16.232554996466</v>
      </c>
      <c r="J378" s="23" t="n">
        <f aca="false">MAX(H378,I378)</f>
        <v>17.6594795843186</v>
      </c>
      <c r="K378" s="24" t="n">
        <f aca="false">IF(H378&gt;=I378,1,0)</f>
        <v>1</v>
      </c>
    </row>
    <row r="379" customFormat="false" ht="15" hidden="false" customHeight="false" outlineLevel="0" collapsed="false">
      <c r="A379" s="5" t="n">
        <v>360</v>
      </c>
      <c r="B379" s="23" t="n">
        <f aca="true">BETAINV(RAND(),T1_PERT!$F$5,T1_PERT!$G$5,T1_PERT!$C$5,T1_PERT!$E$5)</f>
        <v>4.97465668148833</v>
      </c>
      <c r="C379" s="23" t="n">
        <f aca="true">BETAINV(RAND(),T1_PERT!$F$6,T1_PERT!$G$6,T1_PERT!$C$6,T1_PERT!$E$6)</f>
        <v>5.50764916362975</v>
      </c>
      <c r="D379" s="23" t="n">
        <f aca="true">BETAINV(RAND(),T1_PERT!$F$7,T1_PERT!$G$7,T1_PERT!$C$7,T1_PERT!$E$7)</f>
        <v>7.31560678545592</v>
      </c>
      <c r="E379" s="23" t="n">
        <f aca="true">BETAINV(RAND(),T1_PERT!$F$8,T1_PERT!$G$8,T1_PERT!$C$8,T1_PERT!$E$8)</f>
        <v>4.56138549658254</v>
      </c>
      <c r="F379" s="23" t="n">
        <f aca="true">BETAINV(RAND(),T1_PERT!$F$9,T1_PERT!$G$9,T1_PERT!$C$9,T1_PERT!$E$9)</f>
        <v>4.50962394229375</v>
      </c>
      <c r="G379" s="23" t="n">
        <f aca="true">BETAINV(RAND(),T1_PERT!$F$10,T1_PERT!$G$10,T1_PERT!$C$10,T1_PERT!$E$10)</f>
        <v>2.55941968435881</v>
      </c>
      <c r="H379" s="23" t="n">
        <f aca="false">B379+C379+E379+G379</f>
        <v>17.6031110260594</v>
      </c>
      <c r="I379" s="23" t="n">
        <f aca="false">B379+D379+F379+G379</f>
        <v>19.3593070935968</v>
      </c>
      <c r="J379" s="23" t="n">
        <f aca="false">MAX(H379,I379)</f>
        <v>19.3593070935968</v>
      </c>
      <c r="K379" s="24" t="n">
        <f aca="false">IF(H379&gt;=I379,1,0)</f>
        <v>0</v>
      </c>
    </row>
    <row r="380" customFormat="false" ht="15" hidden="false" customHeight="false" outlineLevel="0" collapsed="false">
      <c r="A380" s="5" t="n">
        <v>361</v>
      </c>
      <c r="B380" s="23" t="n">
        <f aca="true">BETAINV(RAND(),T1_PERT!$F$5,T1_PERT!$G$5,T1_PERT!$C$5,T1_PERT!$E$5)</f>
        <v>3.52080488726527</v>
      </c>
      <c r="C380" s="23" t="n">
        <f aca="true">BETAINV(RAND(),T1_PERT!$F$6,T1_PERT!$G$6,T1_PERT!$C$6,T1_PERT!$E$6)</f>
        <v>6.47560375093699</v>
      </c>
      <c r="D380" s="23" t="n">
        <f aca="true">BETAINV(RAND(),T1_PERT!$F$7,T1_PERT!$G$7,T1_PERT!$C$7,T1_PERT!$E$7)</f>
        <v>5.94852909885028</v>
      </c>
      <c r="E380" s="23" t="n">
        <f aca="true">BETAINV(RAND(),T1_PERT!$F$8,T1_PERT!$G$8,T1_PERT!$C$8,T1_PERT!$E$8)</f>
        <v>5.11075021348714</v>
      </c>
      <c r="F380" s="23" t="n">
        <f aca="true">BETAINV(RAND(),T1_PERT!$F$9,T1_PERT!$G$9,T1_PERT!$C$9,T1_PERT!$E$9)</f>
        <v>3.77891765380256</v>
      </c>
      <c r="G380" s="23" t="n">
        <f aca="true">BETAINV(RAND(),T1_PERT!$F$10,T1_PERT!$G$10,T1_PERT!$C$10,T1_PERT!$E$10)</f>
        <v>1.75209040344271</v>
      </c>
      <c r="H380" s="23" t="n">
        <f aca="false">B380+C380+E380+G380</f>
        <v>16.8592492551321</v>
      </c>
      <c r="I380" s="23" t="n">
        <f aca="false">B380+D380+F380+G380</f>
        <v>15.0003420433608</v>
      </c>
      <c r="J380" s="23" t="n">
        <f aca="false">MAX(H380,I380)</f>
        <v>16.8592492551321</v>
      </c>
      <c r="K380" s="24" t="n">
        <f aca="false">IF(H380&gt;=I380,1,0)</f>
        <v>1</v>
      </c>
    </row>
    <row r="381" customFormat="false" ht="15" hidden="false" customHeight="false" outlineLevel="0" collapsed="false">
      <c r="A381" s="5" t="n">
        <v>362</v>
      </c>
      <c r="B381" s="23" t="n">
        <f aca="true">BETAINV(RAND(),T1_PERT!$F$5,T1_PERT!$G$5,T1_PERT!$C$5,T1_PERT!$E$5)</f>
        <v>5.54077974113071</v>
      </c>
      <c r="C381" s="23" t="n">
        <f aca="true">BETAINV(RAND(),T1_PERT!$F$6,T1_PERT!$G$6,T1_PERT!$C$6,T1_PERT!$E$6)</f>
        <v>5.20851958535493</v>
      </c>
      <c r="D381" s="23" t="n">
        <f aca="true">BETAINV(RAND(),T1_PERT!$F$7,T1_PERT!$G$7,T1_PERT!$C$7,T1_PERT!$E$7)</f>
        <v>5.10635450259845</v>
      </c>
      <c r="E381" s="23" t="n">
        <f aca="true">BETAINV(RAND(),T1_PERT!$F$8,T1_PERT!$G$8,T1_PERT!$C$8,T1_PERT!$E$8)</f>
        <v>4.53584614646948</v>
      </c>
      <c r="F381" s="23" t="n">
        <f aca="true">BETAINV(RAND(),T1_PERT!$F$9,T1_PERT!$G$9,T1_PERT!$C$9,T1_PERT!$E$9)</f>
        <v>3.48160715877773</v>
      </c>
      <c r="G381" s="23" t="n">
        <f aca="true">BETAINV(RAND(),T1_PERT!$F$10,T1_PERT!$G$10,T1_PERT!$C$10,T1_PERT!$E$10)</f>
        <v>1.87277160005734</v>
      </c>
      <c r="H381" s="23" t="n">
        <f aca="false">B381+C381+E381+G381</f>
        <v>17.1579170730125</v>
      </c>
      <c r="I381" s="23" t="n">
        <f aca="false">B381+D381+F381+G381</f>
        <v>16.0015130025642</v>
      </c>
      <c r="J381" s="23" t="n">
        <f aca="false">MAX(H381,I381)</f>
        <v>17.1579170730125</v>
      </c>
      <c r="K381" s="24" t="n">
        <f aca="false">IF(H381&gt;=I381,1,0)</f>
        <v>1</v>
      </c>
    </row>
    <row r="382" customFormat="false" ht="15" hidden="false" customHeight="false" outlineLevel="0" collapsed="false">
      <c r="A382" s="5" t="n">
        <v>363</v>
      </c>
      <c r="B382" s="23" t="n">
        <f aca="true">BETAINV(RAND(),T1_PERT!$F$5,T1_PERT!$G$5,T1_PERT!$C$5,T1_PERT!$E$5)</f>
        <v>3.98234308768549</v>
      </c>
      <c r="C382" s="23" t="n">
        <f aca="true">BETAINV(RAND(),T1_PERT!$F$6,T1_PERT!$G$6,T1_PERT!$C$6,T1_PERT!$E$6)</f>
        <v>5.38081039677108</v>
      </c>
      <c r="D382" s="23" t="n">
        <f aca="true">BETAINV(RAND(),T1_PERT!$F$7,T1_PERT!$G$7,T1_PERT!$C$7,T1_PERT!$E$7)</f>
        <v>6.82402423793895</v>
      </c>
      <c r="E382" s="23" t="n">
        <f aca="true">BETAINV(RAND(),T1_PERT!$F$8,T1_PERT!$G$8,T1_PERT!$C$8,T1_PERT!$E$8)</f>
        <v>6.49895022104455</v>
      </c>
      <c r="F382" s="23" t="n">
        <f aca="true">BETAINV(RAND(),T1_PERT!$F$9,T1_PERT!$G$9,T1_PERT!$C$9,T1_PERT!$E$9)</f>
        <v>4.30014663831549</v>
      </c>
      <c r="G382" s="23" t="n">
        <f aca="true">BETAINV(RAND(),T1_PERT!$F$10,T1_PERT!$G$10,T1_PERT!$C$10,T1_PERT!$E$10)</f>
        <v>1.30955102198801</v>
      </c>
      <c r="H382" s="23" t="n">
        <f aca="false">B382+C382+E382+G382</f>
        <v>17.1716547274891</v>
      </c>
      <c r="I382" s="23" t="n">
        <f aca="false">B382+D382+F382+G382</f>
        <v>16.4160649859279</v>
      </c>
      <c r="J382" s="23" t="n">
        <f aca="false">MAX(H382,I382)</f>
        <v>17.1716547274891</v>
      </c>
      <c r="K382" s="24" t="n">
        <f aca="false">IF(H382&gt;=I382,1,0)</f>
        <v>1</v>
      </c>
    </row>
    <row r="383" customFormat="false" ht="15" hidden="false" customHeight="false" outlineLevel="0" collapsed="false">
      <c r="A383" s="5" t="n">
        <v>364</v>
      </c>
      <c r="B383" s="23" t="n">
        <f aca="true">BETAINV(RAND(),T1_PERT!$F$5,T1_PERT!$G$5,T1_PERT!$C$5,T1_PERT!$E$5)</f>
        <v>3.40524489770922</v>
      </c>
      <c r="C383" s="23" t="n">
        <f aca="true">BETAINV(RAND(),T1_PERT!$F$6,T1_PERT!$G$6,T1_PERT!$C$6,T1_PERT!$E$6)</f>
        <v>6.05969830243293</v>
      </c>
      <c r="D383" s="23" t="n">
        <f aca="true">BETAINV(RAND(),T1_PERT!$F$7,T1_PERT!$G$7,T1_PERT!$C$7,T1_PERT!$E$7)</f>
        <v>6.71821185932993</v>
      </c>
      <c r="E383" s="23" t="n">
        <f aca="true">BETAINV(RAND(),T1_PERT!$F$8,T1_PERT!$G$8,T1_PERT!$C$8,T1_PERT!$E$8)</f>
        <v>5.23637434228406</v>
      </c>
      <c r="F383" s="23" t="n">
        <f aca="true">BETAINV(RAND(),T1_PERT!$F$9,T1_PERT!$G$9,T1_PERT!$C$9,T1_PERT!$E$9)</f>
        <v>3.69778803703722</v>
      </c>
      <c r="G383" s="23" t="n">
        <f aca="true">BETAINV(RAND(),T1_PERT!$F$10,T1_PERT!$G$10,T1_PERT!$C$10,T1_PERT!$E$10)</f>
        <v>2.18382785754395</v>
      </c>
      <c r="H383" s="23" t="n">
        <f aca="false">B383+C383+E383+G383</f>
        <v>16.8851453999702</v>
      </c>
      <c r="I383" s="23" t="n">
        <f aca="false">B383+D383+F383+G383</f>
        <v>16.0050726516203</v>
      </c>
      <c r="J383" s="23" t="n">
        <f aca="false">MAX(H383,I383)</f>
        <v>16.8851453999702</v>
      </c>
      <c r="K383" s="24" t="n">
        <f aca="false">IF(H383&gt;=I383,1,0)</f>
        <v>1</v>
      </c>
    </row>
    <row r="384" customFormat="false" ht="15" hidden="false" customHeight="false" outlineLevel="0" collapsed="false">
      <c r="A384" s="5" t="n">
        <v>365</v>
      </c>
      <c r="B384" s="23" t="n">
        <f aca="true">BETAINV(RAND(),T1_PERT!$F$5,T1_PERT!$G$5,T1_PERT!$C$5,T1_PERT!$E$5)</f>
        <v>4.32085327203143</v>
      </c>
      <c r="C384" s="23" t="n">
        <f aca="true">BETAINV(RAND(),T1_PERT!$F$6,T1_PERT!$G$6,T1_PERT!$C$6,T1_PERT!$E$6)</f>
        <v>3.62149422156676</v>
      </c>
      <c r="D384" s="23" t="n">
        <f aca="true">BETAINV(RAND(),T1_PERT!$F$7,T1_PERT!$G$7,T1_PERT!$C$7,T1_PERT!$E$7)</f>
        <v>5.45980160393917</v>
      </c>
      <c r="E384" s="23" t="n">
        <f aca="true">BETAINV(RAND(),T1_PERT!$F$8,T1_PERT!$G$8,T1_PERT!$C$8,T1_PERT!$E$8)</f>
        <v>5.62822237455605</v>
      </c>
      <c r="F384" s="23" t="n">
        <f aca="true">BETAINV(RAND(),T1_PERT!$F$9,T1_PERT!$G$9,T1_PERT!$C$9,T1_PERT!$E$9)</f>
        <v>4.26732370734832</v>
      </c>
      <c r="G384" s="23" t="n">
        <f aca="true">BETAINV(RAND(),T1_PERT!$F$10,T1_PERT!$G$10,T1_PERT!$C$10,T1_PERT!$E$10)</f>
        <v>2.06156344511227</v>
      </c>
      <c r="H384" s="23" t="n">
        <f aca="false">B384+C384+E384+G384</f>
        <v>15.6321333132665</v>
      </c>
      <c r="I384" s="23" t="n">
        <f aca="false">B384+D384+F384+G384</f>
        <v>16.1095420284312</v>
      </c>
      <c r="J384" s="23" t="n">
        <f aca="false">MAX(H384,I384)</f>
        <v>16.1095420284312</v>
      </c>
      <c r="K384" s="24" t="n">
        <f aca="false">IF(H384&gt;=I384,1,0)</f>
        <v>0</v>
      </c>
    </row>
    <row r="385" customFormat="false" ht="15" hidden="false" customHeight="false" outlineLevel="0" collapsed="false">
      <c r="A385" s="5" t="n">
        <v>366</v>
      </c>
      <c r="B385" s="23" t="n">
        <f aca="true">BETAINV(RAND(),T1_PERT!$F$5,T1_PERT!$G$5,T1_PERT!$C$5,T1_PERT!$E$5)</f>
        <v>4.50224030033973</v>
      </c>
      <c r="C385" s="23" t="n">
        <f aca="true">BETAINV(RAND(),T1_PERT!$F$6,T1_PERT!$G$6,T1_PERT!$C$6,T1_PERT!$E$6)</f>
        <v>6.77738435179888</v>
      </c>
      <c r="D385" s="23" t="n">
        <f aca="true">BETAINV(RAND(),T1_PERT!$F$7,T1_PERT!$G$7,T1_PERT!$C$7,T1_PERT!$E$7)</f>
        <v>4.47220023963587</v>
      </c>
      <c r="E385" s="23" t="n">
        <f aca="true">BETAINV(RAND(),T1_PERT!$F$8,T1_PERT!$G$8,T1_PERT!$C$8,T1_PERT!$E$8)</f>
        <v>5.15985521091401</v>
      </c>
      <c r="F385" s="23" t="n">
        <f aca="true">BETAINV(RAND(),T1_PERT!$F$9,T1_PERT!$G$9,T1_PERT!$C$9,T1_PERT!$E$9)</f>
        <v>4.85229973266675</v>
      </c>
      <c r="G385" s="23" t="n">
        <f aca="true">BETAINV(RAND(),T1_PERT!$F$10,T1_PERT!$G$10,T1_PERT!$C$10,T1_PERT!$E$10)</f>
        <v>2.14704399681159</v>
      </c>
      <c r="H385" s="23" t="n">
        <f aca="false">B385+C385+E385+G385</f>
        <v>18.5865238598642</v>
      </c>
      <c r="I385" s="23" t="n">
        <f aca="false">B385+D385+F385+G385</f>
        <v>15.9737842694539</v>
      </c>
      <c r="J385" s="23" t="n">
        <f aca="false">MAX(H385,I385)</f>
        <v>18.5865238598642</v>
      </c>
      <c r="K385" s="24" t="n">
        <f aca="false">IF(H385&gt;=I385,1,0)</f>
        <v>1</v>
      </c>
    </row>
    <row r="386" customFormat="false" ht="15" hidden="false" customHeight="false" outlineLevel="0" collapsed="false">
      <c r="A386" s="5" t="n">
        <v>367</v>
      </c>
      <c r="B386" s="23" t="n">
        <f aca="true">BETAINV(RAND(),T1_PERT!$F$5,T1_PERT!$G$5,T1_PERT!$C$5,T1_PERT!$E$5)</f>
        <v>3.59471417671016</v>
      </c>
      <c r="C386" s="23" t="n">
        <f aca="true">BETAINV(RAND(),T1_PERT!$F$6,T1_PERT!$G$6,T1_PERT!$C$6,T1_PERT!$E$6)</f>
        <v>5.28651620908646</v>
      </c>
      <c r="D386" s="23" t="n">
        <f aca="true">BETAINV(RAND(),T1_PERT!$F$7,T1_PERT!$G$7,T1_PERT!$C$7,T1_PERT!$E$7)</f>
        <v>5.87947657879525</v>
      </c>
      <c r="E386" s="23" t="n">
        <f aca="true">BETAINV(RAND(),T1_PERT!$F$8,T1_PERT!$G$8,T1_PERT!$C$8,T1_PERT!$E$8)</f>
        <v>4.26674601482524</v>
      </c>
      <c r="F386" s="23" t="n">
        <f aca="true">BETAINV(RAND(),T1_PERT!$F$9,T1_PERT!$G$9,T1_PERT!$C$9,T1_PERT!$E$9)</f>
        <v>4.76004477197673</v>
      </c>
      <c r="G386" s="23" t="n">
        <f aca="true">BETAINV(RAND(),T1_PERT!$F$10,T1_PERT!$G$10,T1_PERT!$C$10,T1_PERT!$E$10)</f>
        <v>2.15529072213176</v>
      </c>
      <c r="H386" s="23" t="n">
        <f aca="false">B386+C386+E386+G386</f>
        <v>15.3032671227536</v>
      </c>
      <c r="I386" s="23" t="n">
        <f aca="false">B386+D386+F386+G386</f>
        <v>16.3895262496139</v>
      </c>
      <c r="J386" s="23" t="n">
        <f aca="false">MAX(H386,I386)</f>
        <v>16.3895262496139</v>
      </c>
      <c r="K386" s="24" t="n">
        <f aca="false">IF(H386&gt;=I386,1,0)</f>
        <v>0</v>
      </c>
    </row>
    <row r="387" customFormat="false" ht="15" hidden="false" customHeight="false" outlineLevel="0" collapsed="false">
      <c r="A387" s="5" t="n">
        <v>368</v>
      </c>
      <c r="B387" s="23" t="n">
        <f aca="true">BETAINV(RAND(),T1_PERT!$F$5,T1_PERT!$G$5,T1_PERT!$C$5,T1_PERT!$E$5)</f>
        <v>4.90476059589705</v>
      </c>
      <c r="C387" s="23" t="n">
        <f aca="true">BETAINV(RAND(),T1_PERT!$F$6,T1_PERT!$G$6,T1_PERT!$C$6,T1_PERT!$E$6)</f>
        <v>4.40253364345734</v>
      </c>
      <c r="D387" s="23" t="n">
        <f aca="true">BETAINV(RAND(),T1_PERT!$F$7,T1_PERT!$G$7,T1_PERT!$C$7,T1_PERT!$E$7)</f>
        <v>7.21650557289275</v>
      </c>
      <c r="E387" s="23" t="n">
        <f aca="true">BETAINV(RAND(),T1_PERT!$F$8,T1_PERT!$G$8,T1_PERT!$C$8,T1_PERT!$E$8)</f>
        <v>4.82202431390615</v>
      </c>
      <c r="F387" s="23" t="n">
        <f aca="true">BETAINV(RAND(),T1_PERT!$F$9,T1_PERT!$G$9,T1_PERT!$C$9,T1_PERT!$E$9)</f>
        <v>4.72161861159407</v>
      </c>
      <c r="G387" s="23" t="n">
        <f aca="true">BETAINV(RAND(),T1_PERT!$F$10,T1_PERT!$G$10,T1_PERT!$C$10,T1_PERT!$E$10)</f>
        <v>2.5573060720294</v>
      </c>
      <c r="H387" s="23" t="n">
        <f aca="false">B387+C387+E387+G387</f>
        <v>16.6866246252899</v>
      </c>
      <c r="I387" s="23" t="n">
        <f aca="false">B387+D387+F387+G387</f>
        <v>19.4001908524133</v>
      </c>
      <c r="J387" s="23" t="n">
        <f aca="false">MAX(H387,I387)</f>
        <v>19.4001908524133</v>
      </c>
      <c r="K387" s="24" t="n">
        <f aca="false">IF(H387&gt;=I387,1,0)</f>
        <v>0</v>
      </c>
    </row>
    <row r="388" customFormat="false" ht="15" hidden="false" customHeight="false" outlineLevel="0" collapsed="false">
      <c r="A388" s="5" t="n">
        <v>369</v>
      </c>
      <c r="B388" s="23" t="n">
        <f aca="true">BETAINV(RAND(),T1_PERT!$F$5,T1_PERT!$G$5,T1_PERT!$C$5,T1_PERT!$E$5)</f>
        <v>5.0189891125798</v>
      </c>
      <c r="C388" s="23" t="n">
        <f aca="true">BETAINV(RAND(),T1_PERT!$F$6,T1_PERT!$G$6,T1_PERT!$C$6,T1_PERT!$E$6)</f>
        <v>4.76407381829467</v>
      </c>
      <c r="D388" s="23" t="n">
        <f aca="true">BETAINV(RAND(),T1_PERT!$F$7,T1_PERT!$G$7,T1_PERT!$C$7,T1_PERT!$E$7)</f>
        <v>3.91845075608062</v>
      </c>
      <c r="E388" s="23" t="n">
        <f aca="true">BETAINV(RAND(),T1_PERT!$F$8,T1_PERT!$G$8,T1_PERT!$C$8,T1_PERT!$E$8)</f>
        <v>7.17589472545594</v>
      </c>
      <c r="F388" s="23" t="n">
        <f aca="true">BETAINV(RAND(),T1_PERT!$F$9,T1_PERT!$G$9,T1_PERT!$C$9,T1_PERT!$E$9)</f>
        <v>3.33993105742681</v>
      </c>
      <c r="G388" s="23" t="n">
        <f aca="true">BETAINV(RAND(),T1_PERT!$F$10,T1_PERT!$G$10,T1_PERT!$C$10,T1_PERT!$E$10)</f>
        <v>2.04945491964708</v>
      </c>
      <c r="H388" s="23" t="n">
        <f aca="false">B388+C388+E388+G388</f>
        <v>19.0084125759775</v>
      </c>
      <c r="I388" s="23" t="n">
        <f aca="false">B388+D388+F388+G388</f>
        <v>14.3268258457343</v>
      </c>
      <c r="J388" s="23" t="n">
        <f aca="false">MAX(H388,I388)</f>
        <v>19.0084125759775</v>
      </c>
      <c r="K388" s="24" t="n">
        <f aca="false">IF(H388&gt;=I388,1,0)</f>
        <v>1</v>
      </c>
    </row>
    <row r="389" customFormat="false" ht="15" hidden="false" customHeight="false" outlineLevel="0" collapsed="false">
      <c r="A389" s="5" t="n">
        <v>370</v>
      </c>
      <c r="B389" s="23" t="n">
        <f aca="true">BETAINV(RAND(),T1_PERT!$F$5,T1_PERT!$G$5,T1_PERT!$C$5,T1_PERT!$E$5)</f>
        <v>3.06945735721076</v>
      </c>
      <c r="C389" s="23" t="n">
        <f aca="true">BETAINV(RAND(),T1_PERT!$F$6,T1_PERT!$G$6,T1_PERT!$C$6,T1_PERT!$E$6)</f>
        <v>6.8142874253588</v>
      </c>
      <c r="D389" s="23" t="n">
        <f aca="true">BETAINV(RAND(),T1_PERT!$F$7,T1_PERT!$G$7,T1_PERT!$C$7,T1_PERT!$E$7)</f>
        <v>5.04780940258503</v>
      </c>
      <c r="E389" s="23" t="n">
        <f aca="true">BETAINV(RAND(),T1_PERT!$F$8,T1_PERT!$G$8,T1_PERT!$C$8,T1_PERT!$E$8)</f>
        <v>4.77238330392575</v>
      </c>
      <c r="F389" s="23" t="n">
        <f aca="true">BETAINV(RAND(),T1_PERT!$F$9,T1_PERT!$G$9,T1_PERT!$C$9,T1_PERT!$E$9)</f>
        <v>4.1449315762049</v>
      </c>
      <c r="G389" s="23" t="n">
        <f aca="true">BETAINV(RAND(),T1_PERT!$F$10,T1_PERT!$G$10,T1_PERT!$C$10,T1_PERT!$E$10)</f>
        <v>2.63405185295644</v>
      </c>
      <c r="H389" s="23" t="n">
        <f aca="false">B389+C389+E389+G389</f>
        <v>17.2901799394517</v>
      </c>
      <c r="I389" s="23" t="n">
        <f aca="false">B389+D389+F389+G389</f>
        <v>14.8962501889571</v>
      </c>
      <c r="J389" s="23" t="n">
        <f aca="false">MAX(H389,I389)</f>
        <v>17.2901799394517</v>
      </c>
      <c r="K389" s="24" t="n">
        <f aca="false">IF(H389&gt;=I389,1,0)</f>
        <v>1</v>
      </c>
    </row>
    <row r="390" customFormat="false" ht="15" hidden="false" customHeight="false" outlineLevel="0" collapsed="false">
      <c r="A390" s="5" t="n">
        <v>371</v>
      </c>
      <c r="B390" s="23" t="n">
        <f aca="true">BETAINV(RAND(),T1_PERT!$F$5,T1_PERT!$G$5,T1_PERT!$C$5,T1_PERT!$E$5)</f>
        <v>4.65890803487035</v>
      </c>
      <c r="C390" s="23" t="n">
        <f aca="true">BETAINV(RAND(),T1_PERT!$F$6,T1_PERT!$G$6,T1_PERT!$C$6,T1_PERT!$E$6)</f>
        <v>4.45843005031893</v>
      </c>
      <c r="D390" s="23" t="n">
        <f aca="true">BETAINV(RAND(),T1_PERT!$F$7,T1_PERT!$G$7,T1_PERT!$C$7,T1_PERT!$E$7)</f>
        <v>6.66603550576216</v>
      </c>
      <c r="E390" s="23" t="n">
        <f aca="true">BETAINV(RAND(),T1_PERT!$F$8,T1_PERT!$G$8,T1_PERT!$C$8,T1_PERT!$E$8)</f>
        <v>5.89261126013342</v>
      </c>
      <c r="F390" s="23" t="n">
        <f aca="true">BETAINV(RAND(),T1_PERT!$F$9,T1_PERT!$G$9,T1_PERT!$C$9,T1_PERT!$E$9)</f>
        <v>3.78353650793394</v>
      </c>
      <c r="G390" s="23" t="n">
        <f aca="true">BETAINV(RAND(),T1_PERT!$F$10,T1_PERT!$G$10,T1_PERT!$C$10,T1_PERT!$E$10)</f>
        <v>1.33051374248204</v>
      </c>
      <c r="H390" s="23" t="n">
        <f aca="false">B390+C390+E390+G390</f>
        <v>16.3404630878047</v>
      </c>
      <c r="I390" s="23" t="n">
        <f aca="false">B390+D390+F390+G390</f>
        <v>16.4389937910485</v>
      </c>
      <c r="J390" s="23" t="n">
        <f aca="false">MAX(H390,I390)</f>
        <v>16.4389937910485</v>
      </c>
      <c r="K390" s="24" t="n">
        <f aca="false">IF(H390&gt;=I390,1,0)</f>
        <v>0</v>
      </c>
    </row>
    <row r="391" customFormat="false" ht="15" hidden="false" customHeight="false" outlineLevel="0" collapsed="false">
      <c r="A391" s="5" t="n">
        <v>372</v>
      </c>
      <c r="B391" s="23" t="n">
        <f aca="true">BETAINV(RAND(),T1_PERT!$F$5,T1_PERT!$G$5,T1_PERT!$C$5,T1_PERT!$E$5)</f>
        <v>4.78183138634526</v>
      </c>
      <c r="C391" s="23" t="n">
        <f aca="true">BETAINV(RAND(),T1_PERT!$F$6,T1_PERT!$G$6,T1_PERT!$C$6,T1_PERT!$E$6)</f>
        <v>5.0258179433358</v>
      </c>
      <c r="D391" s="23" t="n">
        <f aca="true">BETAINV(RAND(),T1_PERT!$F$7,T1_PERT!$G$7,T1_PERT!$C$7,T1_PERT!$E$7)</f>
        <v>4.39514705973329</v>
      </c>
      <c r="E391" s="23" t="n">
        <f aca="true">BETAINV(RAND(),T1_PERT!$F$8,T1_PERT!$G$8,T1_PERT!$C$8,T1_PERT!$E$8)</f>
        <v>4.97525120130613</v>
      </c>
      <c r="F391" s="23" t="n">
        <f aca="true">BETAINV(RAND(),T1_PERT!$F$9,T1_PERT!$G$9,T1_PERT!$C$9,T1_PERT!$E$9)</f>
        <v>3.94181773118989</v>
      </c>
      <c r="G391" s="23" t="n">
        <f aca="true">BETAINV(RAND(),T1_PERT!$F$10,T1_PERT!$G$10,T1_PERT!$C$10,T1_PERT!$E$10)</f>
        <v>1.96243624510692</v>
      </c>
      <c r="H391" s="23" t="n">
        <f aca="false">B391+C391+E391+G391</f>
        <v>16.7453367760941</v>
      </c>
      <c r="I391" s="23" t="n">
        <f aca="false">B391+D391+F391+G391</f>
        <v>15.0812324223754</v>
      </c>
      <c r="J391" s="23" t="n">
        <f aca="false">MAX(H391,I391)</f>
        <v>16.7453367760941</v>
      </c>
      <c r="K391" s="24" t="n">
        <f aca="false">IF(H391&gt;=I391,1,0)</f>
        <v>1</v>
      </c>
    </row>
    <row r="392" customFormat="false" ht="15" hidden="false" customHeight="false" outlineLevel="0" collapsed="false">
      <c r="A392" s="5" t="n">
        <v>373</v>
      </c>
      <c r="B392" s="23" t="n">
        <f aca="true">BETAINV(RAND(),T1_PERT!$F$5,T1_PERT!$G$5,T1_PERT!$C$5,T1_PERT!$E$5)</f>
        <v>3.74252186746132</v>
      </c>
      <c r="C392" s="23" t="n">
        <f aca="true">BETAINV(RAND(),T1_PERT!$F$6,T1_PERT!$G$6,T1_PERT!$C$6,T1_PERT!$E$6)</f>
        <v>5.65288643955741</v>
      </c>
      <c r="D392" s="23" t="n">
        <f aca="true">BETAINV(RAND(),T1_PERT!$F$7,T1_PERT!$G$7,T1_PERT!$C$7,T1_PERT!$E$7)</f>
        <v>6.12825534974248</v>
      </c>
      <c r="E392" s="23" t="n">
        <f aca="true">BETAINV(RAND(),T1_PERT!$F$8,T1_PERT!$G$8,T1_PERT!$C$8,T1_PERT!$E$8)</f>
        <v>4.70210589467116</v>
      </c>
      <c r="F392" s="23" t="n">
        <f aca="true">BETAINV(RAND(),T1_PERT!$F$9,T1_PERT!$G$9,T1_PERT!$C$9,T1_PERT!$E$9)</f>
        <v>3.33446169963217</v>
      </c>
      <c r="G392" s="23" t="n">
        <f aca="true">BETAINV(RAND(),T1_PERT!$F$10,T1_PERT!$G$10,T1_PERT!$C$10,T1_PERT!$E$10)</f>
        <v>1.79504595818533</v>
      </c>
      <c r="H392" s="23" t="n">
        <f aca="false">B392+C392+E392+G392</f>
        <v>15.8925601598752</v>
      </c>
      <c r="I392" s="23" t="n">
        <f aca="false">B392+D392+F392+G392</f>
        <v>15.0002848750213</v>
      </c>
      <c r="J392" s="23" t="n">
        <f aca="false">MAX(H392,I392)</f>
        <v>15.8925601598752</v>
      </c>
      <c r="K392" s="24" t="n">
        <f aca="false">IF(H392&gt;=I392,1,0)</f>
        <v>1</v>
      </c>
    </row>
    <row r="393" customFormat="false" ht="15" hidden="false" customHeight="false" outlineLevel="0" collapsed="false">
      <c r="A393" s="5" t="n">
        <v>374</v>
      </c>
      <c r="B393" s="23" t="n">
        <f aca="true">BETAINV(RAND(),T1_PERT!$F$5,T1_PERT!$G$5,T1_PERT!$C$5,T1_PERT!$E$5)</f>
        <v>3.50935996317417</v>
      </c>
      <c r="C393" s="23" t="n">
        <f aca="true">BETAINV(RAND(),T1_PERT!$F$6,T1_PERT!$G$6,T1_PERT!$C$6,T1_PERT!$E$6)</f>
        <v>4.88115478835493</v>
      </c>
      <c r="D393" s="23" t="n">
        <f aca="true">BETAINV(RAND(),T1_PERT!$F$7,T1_PERT!$G$7,T1_PERT!$C$7,T1_PERT!$E$7)</f>
        <v>7.40201004276628</v>
      </c>
      <c r="E393" s="23" t="n">
        <f aca="true">BETAINV(RAND(),T1_PERT!$F$8,T1_PERT!$G$8,T1_PERT!$C$8,T1_PERT!$E$8)</f>
        <v>4.6840053805635</v>
      </c>
      <c r="F393" s="23" t="n">
        <f aca="true">BETAINV(RAND(),T1_PERT!$F$9,T1_PERT!$G$9,T1_PERT!$C$9,T1_PERT!$E$9)</f>
        <v>5.73012524499797</v>
      </c>
      <c r="G393" s="23" t="n">
        <f aca="true">BETAINV(RAND(),T1_PERT!$F$10,T1_PERT!$G$10,T1_PERT!$C$10,T1_PERT!$E$10)</f>
        <v>1.86405324154841</v>
      </c>
      <c r="H393" s="23" t="n">
        <f aca="false">B393+C393+E393+G393</f>
        <v>14.938573373641</v>
      </c>
      <c r="I393" s="23" t="n">
        <f aca="false">B393+D393+F393+G393</f>
        <v>18.5055484924868</v>
      </c>
      <c r="J393" s="23" t="n">
        <f aca="false">MAX(H393,I393)</f>
        <v>18.5055484924868</v>
      </c>
      <c r="K393" s="24" t="n">
        <f aca="false">IF(H393&gt;=I393,1,0)</f>
        <v>0</v>
      </c>
    </row>
    <row r="394" customFormat="false" ht="15" hidden="false" customHeight="false" outlineLevel="0" collapsed="false">
      <c r="A394" s="5" t="n">
        <v>375</v>
      </c>
      <c r="B394" s="23" t="n">
        <f aca="true">BETAINV(RAND(),T1_PERT!$F$5,T1_PERT!$G$5,T1_PERT!$C$5,T1_PERT!$E$5)</f>
        <v>4.2089810581631</v>
      </c>
      <c r="C394" s="23" t="n">
        <f aca="true">BETAINV(RAND(),T1_PERT!$F$6,T1_PERT!$G$6,T1_PERT!$C$6,T1_PERT!$E$6)</f>
        <v>4.04235115545053</v>
      </c>
      <c r="D394" s="23" t="n">
        <f aca="true">BETAINV(RAND(),T1_PERT!$F$7,T1_PERT!$G$7,T1_PERT!$C$7,T1_PERT!$E$7)</f>
        <v>7.12689646967035</v>
      </c>
      <c r="E394" s="23" t="n">
        <f aca="true">BETAINV(RAND(),T1_PERT!$F$8,T1_PERT!$G$8,T1_PERT!$C$8,T1_PERT!$E$8)</f>
        <v>4.50597043351715</v>
      </c>
      <c r="F394" s="23" t="n">
        <f aca="true">BETAINV(RAND(),T1_PERT!$F$9,T1_PERT!$G$9,T1_PERT!$C$9,T1_PERT!$E$9)</f>
        <v>4.89700433034804</v>
      </c>
      <c r="G394" s="23" t="n">
        <f aca="true">BETAINV(RAND(),T1_PERT!$F$10,T1_PERT!$G$10,T1_PERT!$C$10,T1_PERT!$E$10)</f>
        <v>2.42636226557738</v>
      </c>
      <c r="H394" s="23" t="n">
        <f aca="false">B394+C394+E394+G394</f>
        <v>15.1836649127082</v>
      </c>
      <c r="I394" s="23" t="n">
        <f aca="false">B394+D394+F394+G394</f>
        <v>18.6592441237589</v>
      </c>
      <c r="J394" s="23" t="n">
        <f aca="false">MAX(H394,I394)</f>
        <v>18.6592441237589</v>
      </c>
      <c r="K394" s="24" t="n">
        <f aca="false">IF(H394&gt;=I394,1,0)</f>
        <v>0</v>
      </c>
    </row>
    <row r="395" customFormat="false" ht="15" hidden="false" customHeight="false" outlineLevel="0" collapsed="false">
      <c r="A395" s="5" t="n">
        <v>376</v>
      </c>
      <c r="B395" s="23" t="n">
        <f aca="true">BETAINV(RAND(),T1_PERT!$F$5,T1_PERT!$G$5,T1_PERT!$C$5,T1_PERT!$E$5)</f>
        <v>4.32831826864808</v>
      </c>
      <c r="C395" s="23" t="n">
        <f aca="true">BETAINV(RAND(),T1_PERT!$F$6,T1_PERT!$G$6,T1_PERT!$C$6,T1_PERT!$E$6)</f>
        <v>6.41632151807363</v>
      </c>
      <c r="D395" s="23" t="n">
        <f aca="true">BETAINV(RAND(),T1_PERT!$F$7,T1_PERT!$G$7,T1_PERT!$C$7,T1_PERT!$E$7)</f>
        <v>4.50440579870418</v>
      </c>
      <c r="E395" s="23" t="n">
        <f aca="true">BETAINV(RAND(),T1_PERT!$F$8,T1_PERT!$G$8,T1_PERT!$C$8,T1_PERT!$E$8)</f>
        <v>4.53550145690645</v>
      </c>
      <c r="F395" s="23" t="n">
        <f aca="true">BETAINV(RAND(),T1_PERT!$F$9,T1_PERT!$G$9,T1_PERT!$C$9,T1_PERT!$E$9)</f>
        <v>3.94824309577533</v>
      </c>
      <c r="G395" s="23" t="n">
        <f aca="true">BETAINV(RAND(),T1_PERT!$F$10,T1_PERT!$G$10,T1_PERT!$C$10,T1_PERT!$E$10)</f>
        <v>1.68430430458955</v>
      </c>
      <c r="H395" s="23" t="n">
        <f aca="false">B395+C395+E395+G395</f>
        <v>16.9644455482177</v>
      </c>
      <c r="I395" s="23" t="n">
        <f aca="false">B395+D395+F395+G395</f>
        <v>14.4652714677171</v>
      </c>
      <c r="J395" s="23" t="n">
        <f aca="false">MAX(H395,I395)</f>
        <v>16.9644455482177</v>
      </c>
      <c r="K395" s="24" t="n">
        <f aca="false">IF(H395&gt;=I395,1,0)</f>
        <v>1</v>
      </c>
    </row>
    <row r="396" customFormat="false" ht="15" hidden="false" customHeight="false" outlineLevel="0" collapsed="false">
      <c r="A396" s="5" t="n">
        <v>377</v>
      </c>
      <c r="B396" s="23" t="n">
        <f aca="true">BETAINV(RAND(),T1_PERT!$F$5,T1_PERT!$G$5,T1_PERT!$C$5,T1_PERT!$E$5)</f>
        <v>2.54288172504395</v>
      </c>
      <c r="C396" s="23" t="n">
        <f aca="true">BETAINV(RAND(),T1_PERT!$F$6,T1_PERT!$G$6,T1_PERT!$C$6,T1_PERT!$E$6)</f>
        <v>4.36275832566838</v>
      </c>
      <c r="D396" s="23" t="n">
        <f aca="true">BETAINV(RAND(),T1_PERT!$F$7,T1_PERT!$G$7,T1_PERT!$C$7,T1_PERT!$E$7)</f>
        <v>5.13891863420517</v>
      </c>
      <c r="E396" s="23" t="n">
        <f aca="true">BETAINV(RAND(),T1_PERT!$F$8,T1_PERT!$G$8,T1_PERT!$C$8,T1_PERT!$E$8)</f>
        <v>4.94713513620765</v>
      </c>
      <c r="F396" s="23" t="n">
        <f aca="true">BETAINV(RAND(),T1_PERT!$F$9,T1_PERT!$G$9,T1_PERT!$C$9,T1_PERT!$E$9)</f>
        <v>3.90735270569</v>
      </c>
      <c r="G396" s="23" t="n">
        <f aca="true">BETAINV(RAND(),T1_PERT!$F$10,T1_PERT!$G$10,T1_PERT!$C$10,T1_PERT!$E$10)</f>
        <v>1.34600978708078</v>
      </c>
      <c r="H396" s="23" t="n">
        <f aca="false">B396+C396+E396+G396</f>
        <v>13.1987849740008</v>
      </c>
      <c r="I396" s="23" t="n">
        <f aca="false">B396+D396+F396+G396</f>
        <v>12.9351628520199</v>
      </c>
      <c r="J396" s="23" t="n">
        <f aca="false">MAX(H396,I396)</f>
        <v>13.1987849740008</v>
      </c>
      <c r="K396" s="24" t="n">
        <f aca="false">IF(H396&gt;=I396,1,0)</f>
        <v>1</v>
      </c>
    </row>
    <row r="397" customFormat="false" ht="15" hidden="false" customHeight="false" outlineLevel="0" collapsed="false">
      <c r="A397" s="5" t="n">
        <v>378</v>
      </c>
      <c r="B397" s="23" t="n">
        <f aca="true">BETAINV(RAND(),T1_PERT!$F$5,T1_PERT!$G$5,T1_PERT!$C$5,T1_PERT!$E$5)</f>
        <v>3.87725917486915</v>
      </c>
      <c r="C397" s="23" t="n">
        <f aca="true">BETAINV(RAND(),T1_PERT!$F$6,T1_PERT!$G$6,T1_PERT!$C$6,T1_PERT!$E$6)</f>
        <v>7.50962476337202</v>
      </c>
      <c r="D397" s="23" t="n">
        <f aca="true">BETAINV(RAND(),T1_PERT!$F$7,T1_PERT!$G$7,T1_PERT!$C$7,T1_PERT!$E$7)</f>
        <v>6.77315447209582</v>
      </c>
      <c r="E397" s="23" t="n">
        <f aca="true">BETAINV(RAND(),T1_PERT!$F$8,T1_PERT!$G$8,T1_PERT!$C$8,T1_PERT!$E$8)</f>
        <v>4.87651911615418</v>
      </c>
      <c r="F397" s="23" t="n">
        <f aca="true">BETAINV(RAND(),T1_PERT!$F$9,T1_PERT!$G$9,T1_PERT!$C$9,T1_PERT!$E$9)</f>
        <v>3.15664591771413</v>
      </c>
      <c r="G397" s="23" t="n">
        <f aca="true">BETAINV(RAND(),T1_PERT!$F$10,T1_PERT!$G$10,T1_PERT!$C$10,T1_PERT!$E$10)</f>
        <v>2.32122578578949</v>
      </c>
      <c r="H397" s="23" t="n">
        <f aca="false">B397+C397+E397+G397</f>
        <v>18.5846288401849</v>
      </c>
      <c r="I397" s="23" t="n">
        <f aca="false">B397+D397+F397+G397</f>
        <v>16.1282853504686</v>
      </c>
      <c r="J397" s="23" t="n">
        <f aca="false">MAX(H397,I397)</f>
        <v>18.5846288401849</v>
      </c>
      <c r="K397" s="24" t="n">
        <f aca="false">IF(H397&gt;=I397,1,0)</f>
        <v>1</v>
      </c>
    </row>
    <row r="398" customFormat="false" ht="15" hidden="false" customHeight="false" outlineLevel="0" collapsed="false">
      <c r="A398" s="5" t="n">
        <v>379</v>
      </c>
      <c r="B398" s="23" t="n">
        <f aca="true">BETAINV(RAND(),T1_PERT!$F$5,T1_PERT!$G$5,T1_PERT!$C$5,T1_PERT!$E$5)</f>
        <v>3.02328395833663</v>
      </c>
      <c r="C398" s="23" t="n">
        <f aca="true">BETAINV(RAND(),T1_PERT!$F$6,T1_PERT!$G$6,T1_PERT!$C$6,T1_PERT!$E$6)</f>
        <v>6.2366689257534</v>
      </c>
      <c r="D398" s="23" t="n">
        <f aca="true">BETAINV(RAND(),T1_PERT!$F$7,T1_PERT!$G$7,T1_PERT!$C$7,T1_PERT!$E$7)</f>
        <v>6.19966221320484</v>
      </c>
      <c r="E398" s="23" t="n">
        <f aca="true">BETAINV(RAND(),T1_PERT!$F$8,T1_PERT!$G$8,T1_PERT!$C$8,T1_PERT!$E$8)</f>
        <v>5.59310655135852</v>
      </c>
      <c r="F398" s="23" t="n">
        <f aca="true">BETAINV(RAND(),T1_PERT!$F$9,T1_PERT!$G$9,T1_PERT!$C$9,T1_PERT!$E$9)</f>
        <v>3.37155411709611</v>
      </c>
      <c r="G398" s="23" t="n">
        <f aca="true">BETAINV(RAND(),T1_PERT!$F$10,T1_PERT!$G$10,T1_PERT!$C$10,T1_PERT!$E$10)</f>
        <v>1.73074356640611</v>
      </c>
      <c r="H398" s="23" t="n">
        <f aca="false">B398+C398+E398+G398</f>
        <v>16.5838030018547</v>
      </c>
      <c r="I398" s="23" t="n">
        <f aca="false">B398+D398+F398+G398</f>
        <v>14.3252438550437</v>
      </c>
      <c r="J398" s="23" t="n">
        <f aca="false">MAX(H398,I398)</f>
        <v>16.5838030018547</v>
      </c>
      <c r="K398" s="24" t="n">
        <f aca="false">IF(H398&gt;=I398,1,0)</f>
        <v>1</v>
      </c>
    </row>
    <row r="399" customFormat="false" ht="15" hidden="false" customHeight="false" outlineLevel="0" collapsed="false">
      <c r="A399" s="5" t="n">
        <v>380</v>
      </c>
      <c r="B399" s="23" t="n">
        <f aca="true">BETAINV(RAND(),T1_PERT!$F$5,T1_PERT!$G$5,T1_PERT!$C$5,T1_PERT!$E$5)</f>
        <v>4.82216916156132</v>
      </c>
      <c r="C399" s="23" t="n">
        <f aca="true">BETAINV(RAND(),T1_PERT!$F$6,T1_PERT!$G$6,T1_PERT!$C$6,T1_PERT!$E$6)</f>
        <v>3.48816399651212</v>
      </c>
      <c r="D399" s="23" t="n">
        <f aca="true">BETAINV(RAND(),T1_PERT!$F$7,T1_PERT!$G$7,T1_PERT!$C$7,T1_PERT!$E$7)</f>
        <v>4.34266519944049</v>
      </c>
      <c r="E399" s="23" t="n">
        <f aca="true">BETAINV(RAND(),T1_PERT!$F$8,T1_PERT!$G$8,T1_PERT!$C$8,T1_PERT!$E$8)</f>
        <v>5.92252899193004</v>
      </c>
      <c r="F399" s="23" t="n">
        <f aca="true">BETAINV(RAND(),T1_PERT!$F$9,T1_PERT!$G$9,T1_PERT!$C$9,T1_PERT!$E$9)</f>
        <v>4.99763978879084</v>
      </c>
      <c r="G399" s="23" t="n">
        <f aca="true">BETAINV(RAND(),T1_PERT!$F$10,T1_PERT!$G$10,T1_PERT!$C$10,T1_PERT!$E$10)</f>
        <v>2.23889971811464</v>
      </c>
      <c r="H399" s="23" t="n">
        <f aca="false">B399+C399+E399+G399</f>
        <v>16.4717618681181</v>
      </c>
      <c r="I399" s="23" t="n">
        <f aca="false">B399+D399+F399+G399</f>
        <v>16.4013738679073</v>
      </c>
      <c r="J399" s="23" t="n">
        <f aca="false">MAX(H399,I399)</f>
        <v>16.4717618681181</v>
      </c>
      <c r="K399" s="24" t="n">
        <f aca="false">IF(H399&gt;=I399,1,0)</f>
        <v>1</v>
      </c>
    </row>
    <row r="400" customFormat="false" ht="15" hidden="false" customHeight="false" outlineLevel="0" collapsed="false">
      <c r="A400" s="5" t="n">
        <v>381</v>
      </c>
      <c r="B400" s="23" t="n">
        <f aca="true">BETAINV(RAND(),T1_PERT!$F$5,T1_PERT!$G$5,T1_PERT!$C$5,T1_PERT!$E$5)</f>
        <v>3.35391472855597</v>
      </c>
      <c r="C400" s="23" t="n">
        <f aca="true">BETAINV(RAND(),T1_PERT!$F$6,T1_PERT!$G$6,T1_PERT!$C$6,T1_PERT!$E$6)</f>
        <v>3.93569328415558</v>
      </c>
      <c r="D400" s="23" t="n">
        <f aca="true">BETAINV(RAND(),T1_PERT!$F$7,T1_PERT!$G$7,T1_PERT!$C$7,T1_PERT!$E$7)</f>
        <v>7.70470180088457</v>
      </c>
      <c r="E400" s="23" t="n">
        <f aca="true">BETAINV(RAND(),T1_PERT!$F$8,T1_PERT!$G$8,T1_PERT!$C$8,T1_PERT!$E$8)</f>
        <v>4.7237530018934</v>
      </c>
      <c r="F400" s="23" t="n">
        <f aca="true">BETAINV(RAND(),T1_PERT!$F$9,T1_PERT!$G$9,T1_PERT!$C$9,T1_PERT!$E$9)</f>
        <v>3.54672476346975</v>
      </c>
      <c r="G400" s="23" t="n">
        <f aca="true">BETAINV(RAND(),T1_PERT!$F$10,T1_PERT!$G$10,T1_PERT!$C$10,T1_PERT!$E$10)</f>
        <v>1.98802339962909</v>
      </c>
      <c r="H400" s="23" t="n">
        <f aca="false">B400+C400+E400+G400</f>
        <v>14.001384414234</v>
      </c>
      <c r="I400" s="23" t="n">
        <f aca="false">B400+D400+F400+G400</f>
        <v>16.5933646925394</v>
      </c>
      <c r="J400" s="23" t="n">
        <f aca="false">MAX(H400,I400)</f>
        <v>16.5933646925394</v>
      </c>
      <c r="K400" s="24" t="n">
        <f aca="false">IF(H400&gt;=I400,1,0)</f>
        <v>0</v>
      </c>
    </row>
    <row r="401" customFormat="false" ht="15" hidden="false" customHeight="false" outlineLevel="0" collapsed="false">
      <c r="A401" s="5" t="n">
        <v>382</v>
      </c>
      <c r="B401" s="23" t="n">
        <f aca="true">BETAINV(RAND(),T1_PERT!$F$5,T1_PERT!$G$5,T1_PERT!$C$5,T1_PERT!$E$5)</f>
        <v>4.86637102848456</v>
      </c>
      <c r="C401" s="23" t="n">
        <f aca="true">BETAINV(RAND(),T1_PERT!$F$6,T1_PERT!$G$6,T1_PERT!$C$6,T1_PERT!$E$6)</f>
        <v>5.42703784755558</v>
      </c>
      <c r="D401" s="23" t="n">
        <f aca="true">BETAINV(RAND(),T1_PERT!$F$7,T1_PERT!$G$7,T1_PERT!$C$7,T1_PERT!$E$7)</f>
        <v>6.23959631949327</v>
      </c>
      <c r="E401" s="23" t="n">
        <f aca="true">BETAINV(RAND(),T1_PERT!$F$8,T1_PERT!$G$8,T1_PERT!$C$8,T1_PERT!$E$8)</f>
        <v>5.64137097374112</v>
      </c>
      <c r="F401" s="23" t="n">
        <f aca="true">BETAINV(RAND(),T1_PERT!$F$9,T1_PERT!$G$9,T1_PERT!$C$9,T1_PERT!$E$9)</f>
        <v>3.26775461439293</v>
      </c>
      <c r="G401" s="23" t="n">
        <f aca="true">BETAINV(RAND(),T1_PERT!$F$10,T1_PERT!$G$10,T1_PERT!$C$10,T1_PERT!$E$10)</f>
        <v>1.73513254499683</v>
      </c>
      <c r="H401" s="23" t="n">
        <f aca="false">B401+C401+E401+G401</f>
        <v>17.6699123947781</v>
      </c>
      <c r="I401" s="23" t="n">
        <f aca="false">B401+D401+F401+G401</f>
        <v>16.1088545073676</v>
      </c>
      <c r="J401" s="23" t="n">
        <f aca="false">MAX(H401,I401)</f>
        <v>17.6699123947781</v>
      </c>
      <c r="K401" s="24" t="n">
        <f aca="false">IF(H401&gt;=I401,1,0)</f>
        <v>1</v>
      </c>
    </row>
    <row r="402" customFormat="false" ht="15" hidden="false" customHeight="false" outlineLevel="0" collapsed="false">
      <c r="A402" s="5" t="n">
        <v>383</v>
      </c>
      <c r="B402" s="23" t="n">
        <f aca="true">BETAINV(RAND(),T1_PERT!$F$5,T1_PERT!$G$5,T1_PERT!$C$5,T1_PERT!$E$5)</f>
        <v>3.20563634762124</v>
      </c>
      <c r="C402" s="23" t="n">
        <f aca="true">BETAINV(RAND(),T1_PERT!$F$6,T1_PERT!$G$6,T1_PERT!$C$6,T1_PERT!$E$6)</f>
        <v>5.03314805397969</v>
      </c>
      <c r="D402" s="23" t="n">
        <f aca="true">BETAINV(RAND(),T1_PERT!$F$7,T1_PERT!$G$7,T1_PERT!$C$7,T1_PERT!$E$7)</f>
        <v>6.98327495922514</v>
      </c>
      <c r="E402" s="23" t="n">
        <f aca="true">BETAINV(RAND(),T1_PERT!$F$8,T1_PERT!$G$8,T1_PERT!$C$8,T1_PERT!$E$8)</f>
        <v>6.07033116822657</v>
      </c>
      <c r="F402" s="23" t="n">
        <f aca="true">BETAINV(RAND(),T1_PERT!$F$9,T1_PERT!$G$9,T1_PERT!$C$9,T1_PERT!$E$9)</f>
        <v>5.04656295662538</v>
      </c>
      <c r="G402" s="23" t="n">
        <f aca="true">BETAINV(RAND(),T1_PERT!$F$10,T1_PERT!$G$10,T1_PERT!$C$10,T1_PERT!$E$10)</f>
        <v>2.41921823227726</v>
      </c>
      <c r="H402" s="23" t="n">
        <f aca="false">B402+C402+E402+G402</f>
        <v>16.7283338021048</v>
      </c>
      <c r="I402" s="23" t="n">
        <f aca="false">B402+D402+F402+G402</f>
        <v>17.654692495749</v>
      </c>
      <c r="J402" s="23" t="n">
        <f aca="false">MAX(H402,I402)</f>
        <v>17.654692495749</v>
      </c>
      <c r="K402" s="24" t="n">
        <f aca="false">IF(H402&gt;=I402,1,0)</f>
        <v>0</v>
      </c>
    </row>
    <row r="403" customFormat="false" ht="15" hidden="false" customHeight="false" outlineLevel="0" collapsed="false">
      <c r="A403" s="5" t="n">
        <v>384</v>
      </c>
      <c r="B403" s="23" t="n">
        <f aca="true">BETAINV(RAND(),T1_PERT!$F$5,T1_PERT!$G$5,T1_PERT!$C$5,T1_PERT!$E$5)</f>
        <v>4.00321398486943</v>
      </c>
      <c r="C403" s="23" t="n">
        <f aca="true">BETAINV(RAND(),T1_PERT!$F$6,T1_PERT!$G$6,T1_PERT!$C$6,T1_PERT!$E$6)</f>
        <v>4.90638337581934</v>
      </c>
      <c r="D403" s="23" t="n">
        <f aca="true">BETAINV(RAND(),T1_PERT!$F$7,T1_PERT!$G$7,T1_PERT!$C$7,T1_PERT!$E$7)</f>
        <v>6.59385028448803</v>
      </c>
      <c r="E403" s="23" t="n">
        <f aca="true">BETAINV(RAND(),T1_PERT!$F$8,T1_PERT!$G$8,T1_PERT!$C$8,T1_PERT!$E$8)</f>
        <v>6.00425809094162</v>
      </c>
      <c r="F403" s="23" t="n">
        <f aca="true">BETAINV(RAND(),T1_PERT!$F$9,T1_PERT!$G$9,T1_PERT!$C$9,T1_PERT!$E$9)</f>
        <v>4.75412439197018</v>
      </c>
      <c r="G403" s="23" t="n">
        <f aca="true">BETAINV(RAND(),T1_PERT!$F$10,T1_PERT!$G$10,T1_PERT!$C$10,T1_PERT!$E$10)</f>
        <v>2.885148442198</v>
      </c>
      <c r="H403" s="23" t="n">
        <f aca="false">B403+C403+E403+G403</f>
        <v>17.7990038938284</v>
      </c>
      <c r="I403" s="23" t="n">
        <f aca="false">B403+D403+F403+G403</f>
        <v>18.2363371035256</v>
      </c>
      <c r="J403" s="23" t="n">
        <f aca="false">MAX(H403,I403)</f>
        <v>18.2363371035256</v>
      </c>
      <c r="K403" s="24" t="n">
        <f aca="false">IF(H403&gt;=I403,1,0)</f>
        <v>0</v>
      </c>
    </row>
    <row r="404" customFormat="false" ht="15" hidden="false" customHeight="false" outlineLevel="0" collapsed="false">
      <c r="A404" s="5" t="n">
        <v>385</v>
      </c>
      <c r="B404" s="23" t="n">
        <f aca="true">BETAINV(RAND(),T1_PERT!$F$5,T1_PERT!$G$5,T1_PERT!$C$5,T1_PERT!$E$5)</f>
        <v>4.88569546169056</v>
      </c>
      <c r="C404" s="23" t="n">
        <f aca="true">BETAINV(RAND(),T1_PERT!$F$6,T1_PERT!$G$6,T1_PERT!$C$6,T1_PERT!$E$6)</f>
        <v>4.3993550582493</v>
      </c>
      <c r="D404" s="23" t="n">
        <f aca="true">BETAINV(RAND(),T1_PERT!$F$7,T1_PERT!$G$7,T1_PERT!$C$7,T1_PERT!$E$7)</f>
        <v>4.2148129209831</v>
      </c>
      <c r="E404" s="23" t="n">
        <f aca="true">BETAINV(RAND(),T1_PERT!$F$8,T1_PERT!$G$8,T1_PERT!$C$8,T1_PERT!$E$8)</f>
        <v>5.14389177832334</v>
      </c>
      <c r="F404" s="23" t="n">
        <f aca="true">BETAINV(RAND(),T1_PERT!$F$9,T1_PERT!$G$9,T1_PERT!$C$9,T1_PERT!$E$9)</f>
        <v>4.55174288720993</v>
      </c>
      <c r="G404" s="23" t="n">
        <f aca="true">BETAINV(RAND(),T1_PERT!$F$10,T1_PERT!$G$10,T1_PERT!$C$10,T1_PERT!$E$10)</f>
        <v>2.23823103510636</v>
      </c>
      <c r="H404" s="23" t="n">
        <f aca="false">B404+C404+E404+G404</f>
        <v>16.6671733333696</v>
      </c>
      <c r="I404" s="23" t="n">
        <f aca="false">B404+D404+F404+G404</f>
        <v>15.8904823049899</v>
      </c>
      <c r="J404" s="23" t="n">
        <f aca="false">MAX(H404,I404)</f>
        <v>16.6671733333696</v>
      </c>
      <c r="K404" s="24" t="n">
        <f aca="false">IF(H404&gt;=I404,1,0)</f>
        <v>1</v>
      </c>
    </row>
    <row r="405" customFormat="false" ht="15" hidden="false" customHeight="false" outlineLevel="0" collapsed="false">
      <c r="A405" s="5" t="n">
        <v>386</v>
      </c>
      <c r="B405" s="23" t="n">
        <f aca="true">BETAINV(RAND(),T1_PERT!$F$5,T1_PERT!$G$5,T1_PERT!$C$5,T1_PERT!$E$5)</f>
        <v>3.30150812564494</v>
      </c>
      <c r="C405" s="23" t="n">
        <f aca="true">BETAINV(RAND(),T1_PERT!$F$6,T1_PERT!$G$6,T1_PERT!$C$6,T1_PERT!$E$6)</f>
        <v>4.14653445314476</v>
      </c>
      <c r="D405" s="23" t="n">
        <f aca="true">BETAINV(RAND(),T1_PERT!$F$7,T1_PERT!$G$7,T1_PERT!$C$7,T1_PERT!$E$7)</f>
        <v>6.24401390658034</v>
      </c>
      <c r="E405" s="23" t="n">
        <f aca="true">BETAINV(RAND(),T1_PERT!$F$8,T1_PERT!$G$8,T1_PERT!$C$8,T1_PERT!$E$8)</f>
        <v>4.98812815948371</v>
      </c>
      <c r="F405" s="23" t="n">
        <f aca="true">BETAINV(RAND(),T1_PERT!$F$9,T1_PERT!$G$9,T1_PERT!$C$9,T1_PERT!$E$9)</f>
        <v>5.20311244880837</v>
      </c>
      <c r="G405" s="23" t="n">
        <f aca="true">BETAINV(RAND(),T1_PERT!$F$10,T1_PERT!$G$10,T1_PERT!$C$10,T1_PERT!$E$10)</f>
        <v>1.71047550470657</v>
      </c>
      <c r="H405" s="23" t="n">
        <f aca="false">B405+C405+E405+G405</f>
        <v>14.14664624298</v>
      </c>
      <c r="I405" s="23" t="n">
        <f aca="false">B405+D405+F405+G405</f>
        <v>16.4591099857402</v>
      </c>
      <c r="J405" s="23" t="n">
        <f aca="false">MAX(H405,I405)</f>
        <v>16.4591099857402</v>
      </c>
      <c r="K405" s="24" t="n">
        <f aca="false">IF(H405&gt;=I405,1,0)</f>
        <v>0</v>
      </c>
    </row>
    <row r="406" customFormat="false" ht="15" hidden="false" customHeight="false" outlineLevel="0" collapsed="false">
      <c r="A406" s="5" t="n">
        <v>387</v>
      </c>
      <c r="B406" s="23" t="n">
        <f aca="true">BETAINV(RAND(),T1_PERT!$F$5,T1_PERT!$G$5,T1_PERT!$C$5,T1_PERT!$E$5)</f>
        <v>3.6466007256737</v>
      </c>
      <c r="C406" s="23" t="n">
        <f aca="true">BETAINV(RAND(),T1_PERT!$F$6,T1_PERT!$G$6,T1_PERT!$C$6,T1_PERT!$E$6)</f>
        <v>6.18315421678301</v>
      </c>
      <c r="D406" s="23" t="n">
        <f aca="true">BETAINV(RAND(),T1_PERT!$F$7,T1_PERT!$G$7,T1_PERT!$C$7,T1_PERT!$E$7)</f>
        <v>7.125625474643</v>
      </c>
      <c r="E406" s="23" t="n">
        <f aca="true">BETAINV(RAND(),T1_PERT!$F$8,T1_PERT!$G$8,T1_PERT!$C$8,T1_PERT!$E$8)</f>
        <v>5.47154139155986</v>
      </c>
      <c r="F406" s="23" t="n">
        <f aca="true">BETAINV(RAND(),T1_PERT!$F$9,T1_PERT!$G$9,T1_PERT!$C$9,T1_PERT!$E$9)</f>
        <v>3.65077095004678</v>
      </c>
      <c r="G406" s="23" t="n">
        <f aca="true">BETAINV(RAND(),T1_PERT!$F$10,T1_PERT!$G$10,T1_PERT!$C$10,T1_PERT!$E$10)</f>
        <v>2.21731582908889</v>
      </c>
      <c r="H406" s="23" t="n">
        <f aca="false">B406+C406+E406+G406</f>
        <v>17.5186121631055</v>
      </c>
      <c r="I406" s="23" t="n">
        <f aca="false">B406+D406+F406+G406</f>
        <v>16.6403129794524</v>
      </c>
      <c r="J406" s="23" t="n">
        <f aca="false">MAX(H406,I406)</f>
        <v>17.5186121631055</v>
      </c>
      <c r="K406" s="24" t="n">
        <f aca="false">IF(H406&gt;=I406,1,0)</f>
        <v>1</v>
      </c>
    </row>
    <row r="407" customFormat="false" ht="15" hidden="false" customHeight="false" outlineLevel="0" collapsed="false">
      <c r="A407" s="5" t="n">
        <v>388</v>
      </c>
      <c r="B407" s="23" t="n">
        <f aca="true">BETAINV(RAND(),T1_PERT!$F$5,T1_PERT!$G$5,T1_PERT!$C$5,T1_PERT!$E$5)</f>
        <v>3.81903995270571</v>
      </c>
      <c r="C407" s="23" t="n">
        <f aca="true">BETAINV(RAND(),T1_PERT!$F$6,T1_PERT!$G$6,T1_PERT!$C$6,T1_PERT!$E$6)</f>
        <v>5.30400334589146</v>
      </c>
      <c r="D407" s="23" t="n">
        <f aca="true">BETAINV(RAND(),T1_PERT!$F$7,T1_PERT!$G$7,T1_PERT!$C$7,T1_PERT!$E$7)</f>
        <v>4.96214753184992</v>
      </c>
      <c r="E407" s="23" t="n">
        <f aca="true">BETAINV(RAND(),T1_PERT!$F$8,T1_PERT!$G$8,T1_PERT!$C$8,T1_PERT!$E$8)</f>
        <v>6.16220371048773</v>
      </c>
      <c r="F407" s="23" t="n">
        <f aca="true">BETAINV(RAND(),T1_PERT!$F$9,T1_PERT!$G$9,T1_PERT!$C$9,T1_PERT!$E$9)</f>
        <v>4.06041382524578</v>
      </c>
      <c r="G407" s="23" t="n">
        <f aca="true">BETAINV(RAND(),T1_PERT!$F$10,T1_PERT!$G$10,T1_PERT!$C$10,T1_PERT!$E$10)</f>
        <v>1.51908596210863</v>
      </c>
      <c r="H407" s="23" t="n">
        <f aca="false">B407+C407+E407+G407</f>
        <v>16.8043329711935</v>
      </c>
      <c r="I407" s="23" t="n">
        <f aca="false">B407+D407+F407+G407</f>
        <v>14.36068727191</v>
      </c>
      <c r="J407" s="23" t="n">
        <f aca="false">MAX(H407,I407)</f>
        <v>16.8043329711935</v>
      </c>
      <c r="K407" s="24" t="n">
        <f aca="false">IF(H407&gt;=I407,1,0)</f>
        <v>1</v>
      </c>
    </row>
    <row r="408" customFormat="false" ht="15" hidden="false" customHeight="false" outlineLevel="0" collapsed="false">
      <c r="A408" s="5" t="n">
        <v>389</v>
      </c>
      <c r="B408" s="23" t="n">
        <f aca="true">BETAINV(RAND(),T1_PERT!$F$5,T1_PERT!$G$5,T1_PERT!$C$5,T1_PERT!$E$5)</f>
        <v>4.11661910608066</v>
      </c>
      <c r="C408" s="23" t="n">
        <f aca="true">BETAINV(RAND(),T1_PERT!$F$6,T1_PERT!$G$6,T1_PERT!$C$6,T1_PERT!$E$6)</f>
        <v>7.12328828254301</v>
      </c>
      <c r="D408" s="23" t="n">
        <f aca="true">BETAINV(RAND(),T1_PERT!$F$7,T1_PERT!$G$7,T1_PERT!$C$7,T1_PERT!$E$7)</f>
        <v>5.43650379668152</v>
      </c>
      <c r="E408" s="23" t="n">
        <f aca="true">BETAINV(RAND(),T1_PERT!$F$8,T1_PERT!$G$8,T1_PERT!$C$8,T1_PERT!$E$8)</f>
        <v>4.48223296428356</v>
      </c>
      <c r="F408" s="23" t="n">
        <f aca="true">BETAINV(RAND(),T1_PERT!$F$9,T1_PERT!$G$9,T1_PERT!$C$9,T1_PERT!$E$9)</f>
        <v>3.39431301397719</v>
      </c>
      <c r="G408" s="23" t="n">
        <f aca="true">BETAINV(RAND(),T1_PERT!$F$10,T1_PERT!$G$10,T1_PERT!$C$10,T1_PERT!$E$10)</f>
        <v>1.73605929449702</v>
      </c>
      <c r="H408" s="23" t="n">
        <f aca="false">B408+C408+E408+G408</f>
        <v>17.4581996474042</v>
      </c>
      <c r="I408" s="23" t="n">
        <f aca="false">B408+D408+F408+G408</f>
        <v>14.6834952112364</v>
      </c>
      <c r="J408" s="23" t="n">
        <f aca="false">MAX(H408,I408)</f>
        <v>17.4581996474042</v>
      </c>
      <c r="K408" s="24" t="n">
        <f aca="false">IF(H408&gt;=I408,1,0)</f>
        <v>1</v>
      </c>
    </row>
    <row r="409" customFormat="false" ht="15" hidden="false" customHeight="false" outlineLevel="0" collapsed="false">
      <c r="A409" s="5" t="n">
        <v>390</v>
      </c>
      <c r="B409" s="23" t="n">
        <f aca="true">BETAINV(RAND(),T1_PERT!$F$5,T1_PERT!$G$5,T1_PERT!$C$5,T1_PERT!$E$5)</f>
        <v>4.48932378184164</v>
      </c>
      <c r="C409" s="23" t="n">
        <f aca="true">BETAINV(RAND(),T1_PERT!$F$6,T1_PERT!$G$6,T1_PERT!$C$6,T1_PERT!$E$6)</f>
        <v>4.8725500684149</v>
      </c>
      <c r="D409" s="23" t="n">
        <f aca="true">BETAINV(RAND(),T1_PERT!$F$7,T1_PERT!$G$7,T1_PERT!$C$7,T1_PERT!$E$7)</f>
        <v>6.08439605514026</v>
      </c>
      <c r="E409" s="23" t="n">
        <f aca="true">BETAINV(RAND(),T1_PERT!$F$8,T1_PERT!$G$8,T1_PERT!$C$8,T1_PERT!$E$8)</f>
        <v>5.75222983397775</v>
      </c>
      <c r="F409" s="23" t="n">
        <f aca="true">BETAINV(RAND(),T1_PERT!$F$9,T1_PERT!$G$9,T1_PERT!$C$9,T1_PERT!$E$9)</f>
        <v>4.33503142528172</v>
      </c>
      <c r="G409" s="23" t="n">
        <f aca="true">BETAINV(RAND(),T1_PERT!$F$10,T1_PERT!$G$10,T1_PERT!$C$10,T1_PERT!$E$10)</f>
        <v>2.0453756803694</v>
      </c>
      <c r="H409" s="23" t="n">
        <f aca="false">B409+C409+E409+G409</f>
        <v>17.1594793646037</v>
      </c>
      <c r="I409" s="23" t="n">
        <f aca="false">B409+D409+F409+G409</f>
        <v>16.954126942633</v>
      </c>
      <c r="J409" s="23" t="n">
        <f aca="false">MAX(H409,I409)</f>
        <v>17.1594793646037</v>
      </c>
      <c r="K409" s="24" t="n">
        <f aca="false">IF(H409&gt;=I409,1,0)</f>
        <v>1</v>
      </c>
    </row>
    <row r="410" customFormat="false" ht="15" hidden="false" customHeight="false" outlineLevel="0" collapsed="false">
      <c r="A410" s="5" t="n">
        <v>391</v>
      </c>
      <c r="B410" s="23" t="n">
        <f aca="true">BETAINV(RAND(),T1_PERT!$F$5,T1_PERT!$G$5,T1_PERT!$C$5,T1_PERT!$E$5)</f>
        <v>2.99054859419555</v>
      </c>
      <c r="C410" s="23" t="n">
        <f aca="true">BETAINV(RAND(),T1_PERT!$F$6,T1_PERT!$G$6,T1_PERT!$C$6,T1_PERT!$E$6)</f>
        <v>4.71199204466746</v>
      </c>
      <c r="D410" s="23" t="n">
        <f aca="true">BETAINV(RAND(),T1_PERT!$F$7,T1_PERT!$G$7,T1_PERT!$C$7,T1_PERT!$E$7)</f>
        <v>5.30790831230552</v>
      </c>
      <c r="E410" s="23" t="n">
        <f aca="true">BETAINV(RAND(),T1_PERT!$F$8,T1_PERT!$G$8,T1_PERT!$C$8,T1_PERT!$E$8)</f>
        <v>5.43778720647457</v>
      </c>
      <c r="F410" s="23" t="n">
        <f aca="true">BETAINV(RAND(),T1_PERT!$F$9,T1_PERT!$G$9,T1_PERT!$C$9,T1_PERT!$E$9)</f>
        <v>5.32451422650345</v>
      </c>
      <c r="G410" s="23" t="n">
        <f aca="true">BETAINV(RAND(),T1_PERT!$F$10,T1_PERT!$G$10,T1_PERT!$C$10,T1_PERT!$E$10)</f>
        <v>2.05570046538919</v>
      </c>
      <c r="H410" s="23" t="n">
        <f aca="false">B410+C410+E410+G410</f>
        <v>15.1960283107268</v>
      </c>
      <c r="I410" s="23" t="n">
        <f aca="false">B410+D410+F410+G410</f>
        <v>15.6786715983937</v>
      </c>
      <c r="J410" s="23" t="n">
        <f aca="false">MAX(H410,I410)</f>
        <v>15.6786715983937</v>
      </c>
      <c r="K410" s="24" t="n">
        <f aca="false">IF(H410&gt;=I410,1,0)</f>
        <v>0</v>
      </c>
    </row>
    <row r="411" customFormat="false" ht="15" hidden="false" customHeight="false" outlineLevel="0" collapsed="false">
      <c r="A411" s="5" t="n">
        <v>392</v>
      </c>
      <c r="B411" s="23" t="n">
        <f aca="true">BETAINV(RAND(),T1_PERT!$F$5,T1_PERT!$G$5,T1_PERT!$C$5,T1_PERT!$E$5)</f>
        <v>3.72644675617973</v>
      </c>
      <c r="C411" s="23" t="n">
        <f aca="true">BETAINV(RAND(),T1_PERT!$F$6,T1_PERT!$G$6,T1_PERT!$C$6,T1_PERT!$E$6)</f>
        <v>6.52570840776022</v>
      </c>
      <c r="D411" s="23" t="n">
        <f aca="true">BETAINV(RAND(),T1_PERT!$F$7,T1_PERT!$G$7,T1_PERT!$C$7,T1_PERT!$E$7)</f>
        <v>6.03921819103951</v>
      </c>
      <c r="E411" s="23" t="n">
        <f aca="true">BETAINV(RAND(),T1_PERT!$F$8,T1_PERT!$G$8,T1_PERT!$C$8,T1_PERT!$E$8)</f>
        <v>4.5197502216718</v>
      </c>
      <c r="F411" s="23" t="n">
        <f aca="true">BETAINV(RAND(),T1_PERT!$F$9,T1_PERT!$G$9,T1_PERT!$C$9,T1_PERT!$E$9)</f>
        <v>3.48931353449902</v>
      </c>
      <c r="G411" s="23" t="n">
        <f aca="true">BETAINV(RAND(),T1_PERT!$F$10,T1_PERT!$G$10,T1_PERT!$C$10,T1_PERT!$E$10)</f>
        <v>2.29860441603925</v>
      </c>
      <c r="H411" s="23" t="n">
        <f aca="false">B411+C411+E411+G411</f>
        <v>17.070509801651</v>
      </c>
      <c r="I411" s="23" t="n">
        <f aca="false">B411+D411+F411+G411</f>
        <v>15.5535828977575</v>
      </c>
      <c r="J411" s="23" t="n">
        <f aca="false">MAX(H411,I411)</f>
        <v>17.070509801651</v>
      </c>
      <c r="K411" s="24" t="n">
        <f aca="false">IF(H411&gt;=I411,1,0)</f>
        <v>1</v>
      </c>
    </row>
    <row r="412" customFormat="false" ht="15" hidden="false" customHeight="false" outlineLevel="0" collapsed="false">
      <c r="A412" s="5" t="n">
        <v>393</v>
      </c>
      <c r="B412" s="23" t="n">
        <f aca="true">BETAINV(RAND(),T1_PERT!$F$5,T1_PERT!$G$5,T1_PERT!$C$5,T1_PERT!$E$5)</f>
        <v>2.59398797934452</v>
      </c>
      <c r="C412" s="23" t="n">
        <f aca="true">BETAINV(RAND(),T1_PERT!$F$6,T1_PERT!$G$6,T1_PERT!$C$6,T1_PERT!$E$6)</f>
        <v>6.82877938028646</v>
      </c>
      <c r="D412" s="23" t="n">
        <f aca="true">BETAINV(RAND(),T1_PERT!$F$7,T1_PERT!$G$7,T1_PERT!$C$7,T1_PERT!$E$7)</f>
        <v>4.68943090683476</v>
      </c>
      <c r="E412" s="23" t="n">
        <f aca="true">BETAINV(RAND(),T1_PERT!$F$8,T1_PERT!$G$8,T1_PERT!$C$8,T1_PERT!$E$8)</f>
        <v>5.19356202077398</v>
      </c>
      <c r="F412" s="23" t="n">
        <f aca="true">BETAINV(RAND(),T1_PERT!$F$9,T1_PERT!$G$9,T1_PERT!$C$9,T1_PERT!$E$9)</f>
        <v>5.29948535013856</v>
      </c>
      <c r="G412" s="23" t="n">
        <f aca="true">BETAINV(RAND(),T1_PERT!$F$10,T1_PERT!$G$10,T1_PERT!$C$10,T1_PERT!$E$10)</f>
        <v>2.12325924098462</v>
      </c>
      <c r="H412" s="23" t="n">
        <f aca="false">B412+C412+E412+G412</f>
        <v>16.7395886213896</v>
      </c>
      <c r="I412" s="23" t="n">
        <f aca="false">B412+D412+F412+G412</f>
        <v>14.7061634773025</v>
      </c>
      <c r="J412" s="23" t="n">
        <f aca="false">MAX(H412,I412)</f>
        <v>16.7395886213896</v>
      </c>
      <c r="K412" s="24" t="n">
        <f aca="false">IF(H412&gt;=I412,1,0)</f>
        <v>1</v>
      </c>
    </row>
    <row r="413" customFormat="false" ht="15" hidden="false" customHeight="false" outlineLevel="0" collapsed="false">
      <c r="A413" s="5" t="n">
        <v>394</v>
      </c>
      <c r="B413" s="23" t="n">
        <f aca="true">BETAINV(RAND(),T1_PERT!$F$5,T1_PERT!$G$5,T1_PERT!$C$5,T1_PERT!$E$5)</f>
        <v>4.24480623567586</v>
      </c>
      <c r="C413" s="23" t="n">
        <f aca="true">BETAINV(RAND(),T1_PERT!$F$6,T1_PERT!$G$6,T1_PERT!$C$6,T1_PERT!$E$6)</f>
        <v>6.60327966519364</v>
      </c>
      <c r="D413" s="23" t="n">
        <f aca="true">BETAINV(RAND(),T1_PERT!$F$7,T1_PERT!$G$7,T1_PERT!$C$7,T1_PERT!$E$7)</f>
        <v>6.78481872173243</v>
      </c>
      <c r="E413" s="23" t="n">
        <f aca="true">BETAINV(RAND(),T1_PERT!$F$8,T1_PERT!$G$8,T1_PERT!$C$8,T1_PERT!$E$8)</f>
        <v>5.37758812064124</v>
      </c>
      <c r="F413" s="23" t="n">
        <f aca="true">BETAINV(RAND(),T1_PERT!$F$9,T1_PERT!$G$9,T1_PERT!$C$9,T1_PERT!$E$9)</f>
        <v>3.93837101117984</v>
      </c>
      <c r="G413" s="23" t="n">
        <f aca="true">BETAINV(RAND(),T1_PERT!$F$10,T1_PERT!$G$10,T1_PERT!$C$10,T1_PERT!$E$10)</f>
        <v>1.62564091270134</v>
      </c>
      <c r="H413" s="23" t="n">
        <f aca="false">B413+C413+E413+G413</f>
        <v>17.8513149342121</v>
      </c>
      <c r="I413" s="23" t="n">
        <f aca="false">B413+D413+F413+G413</f>
        <v>16.5936368812895</v>
      </c>
      <c r="J413" s="23" t="n">
        <f aca="false">MAX(H413,I413)</f>
        <v>17.8513149342121</v>
      </c>
      <c r="K413" s="24" t="n">
        <f aca="false">IF(H413&gt;=I413,1,0)</f>
        <v>1</v>
      </c>
    </row>
    <row r="414" customFormat="false" ht="15" hidden="false" customHeight="false" outlineLevel="0" collapsed="false">
      <c r="A414" s="5" t="n">
        <v>395</v>
      </c>
      <c r="B414" s="23" t="n">
        <f aca="true">BETAINV(RAND(),T1_PERT!$F$5,T1_PERT!$G$5,T1_PERT!$C$5,T1_PERT!$E$5)</f>
        <v>5.73665698476429</v>
      </c>
      <c r="C414" s="23" t="n">
        <f aca="true">BETAINV(RAND(),T1_PERT!$F$6,T1_PERT!$G$6,T1_PERT!$C$6,T1_PERT!$E$6)</f>
        <v>4.20246479629944</v>
      </c>
      <c r="D414" s="23" t="n">
        <f aca="true">BETAINV(RAND(),T1_PERT!$F$7,T1_PERT!$G$7,T1_PERT!$C$7,T1_PERT!$E$7)</f>
        <v>4.10059432375009</v>
      </c>
      <c r="E414" s="23" t="n">
        <f aca="true">BETAINV(RAND(),T1_PERT!$F$8,T1_PERT!$G$8,T1_PERT!$C$8,T1_PERT!$E$8)</f>
        <v>7.1584307284763</v>
      </c>
      <c r="F414" s="23" t="n">
        <f aca="true">BETAINV(RAND(),T1_PERT!$F$9,T1_PERT!$G$9,T1_PERT!$C$9,T1_PERT!$E$9)</f>
        <v>5.34459990077918</v>
      </c>
      <c r="G414" s="23" t="n">
        <f aca="true">BETAINV(RAND(),T1_PERT!$F$10,T1_PERT!$G$10,T1_PERT!$C$10,T1_PERT!$E$10)</f>
        <v>2.40175376647022</v>
      </c>
      <c r="H414" s="23" t="n">
        <f aca="false">B414+C414+E414+G414</f>
        <v>19.4993062760103</v>
      </c>
      <c r="I414" s="23" t="n">
        <f aca="false">B414+D414+F414+G414</f>
        <v>17.5836049757638</v>
      </c>
      <c r="J414" s="23" t="n">
        <f aca="false">MAX(H414,I414)</f>
        <v>19.4993062760103</v>
      </c>
      <c r="K414" s="24" t="n">
        <f aca="false">IF(H414&gt;=I414,1,0)</f>
        <v>1</v>
      </c>
    </row>
    <row r="415" customFormat="false" ht="15" hidden="false" customHeight="false" outlineLevel="0" collapsed="false">
      <c r="A415" s="5" t="n">
        <v>396</v>
      </c>
      <c r="B415" s="23" t="n">
        <f aca="true">BETAINV(RAND(),T1_PERT!$F$5,T1_PERT!$G$5,T1_PERT!$C$5,T1_PERT!$E$5)</f>
        <v>4.12540447586079</v>
      </c>
      <c r="C415" s="23" t="n">
        <f aca="true">BETAINV(RAND(),T1_PERT!$F$6,T1_PERT!$G$6,T1_PERT!$C$6,T1_PERT!$E$6)</f>
        <v>7.39447373442025</v>
      </c>
      <c r="D415" s="23" t="n">
        <f aca="true">BETAINV(RAND(),T1_PERT!$F$7,T1_PERT!$G$7,T1_PERT!$C$7,T1_PERT!$E$7)</f>
        <v>7.6508391719662</v>
      </c>
      <c r="E415" s="23" t="n">
        <f aca="true">BETAINV(RAND(),T1_PERT!$F$8,T1_PERT!$G$8,T1_PERT!$C$8,T1_PERT!$E$8)</f>
        <v>4.98198336586189</v>
      </c>
      <c r="F415" s="23" t="n">
        <f aca="true">BETAINV(RAND(),T1_PERT!$F$9,T1_PERT!$G$9,T1_PERT!$C$9,T1_PERT!$E$9)</f>
        <v>4.90296162253926</v>
      </c>
      <c r="G415" s="23" t="n">
        <f aca="true">BETAINV(RAND(),T1_PERT!$F$10,T1_PERT!$G$10,T1_PERT!$C$10,T1_PERT!$E$10)</f>
        <v>2.37153809978924</v>
      </c>
      <c r="H415" s="23" t="n">
        <f aca="false">B415+C415+E415+G415</f>
        <v>18.8733996759322</v>
      </c>
      <c r="I415" s="23" t="n">
        <f aca="false">B415+D415+F415+G415</f>
        <v>19.0507433701555</v>
      </c>
      <c r="J415" s="23" t="n">
        <f aca="false">MAX(H415,I415)</f>
        <v>19.0507433701555</v>
      </c>
      <c r="K415" s="24" t="n">
        <f aca="false">IF(H415&gt;=I415,1,0)</f>
        <v>0</v>
      </c>
    </row>
    <row r="416" customFormat="false" ht="15" hidden="false" customHeight="false" outlineLevel="0" collapsed="false">
      <c r="A416" s="5" t="n">
        <v>397</v>
      </c>
      <c r="B416" s="23" t="n">
        <f aca="true">BETAINV(RAND(),T1_PERT!$F$5,T1_PERT!$G$5,T1_PERT!$C$5,T1_PERT!$E$5)</f>
        <v>3.54638256789269</v>
      </c>
      <c r="C416" s="23" t="n">
        <f aca="true">BETAINV(RAND(),T1_PERT!$F$6,T1_PERT!$G$6,T1_PERT!$C$6,T1_PERT!$E$6)</f>
        <v>5.00085947829437</v>
      </c>
      <c r="D416" s="23" t="n">
        <f aca="true">BETAINV(RAND(),T1_PERT!$F$7,T1_PERT!$G$7,T1_PERT!$C$7,T1_PERT!$E$7)</f>
        <v>5.25315508803647</v>
      </c>
      <c r="E416" s="23" t="n">
        <f aca="true">BETAINV(RAND(),T1_PERT!$F$8,T1_PERT!$G$8,T1_PERT!$C$8,T1_PERT!$E$8)</f>
        <v>6.41792097221563</v>
      </c>
      <c r="F416" s="23" t="n">
        <f aca="true">BETAINV(RAND(),T1_PERT!$F$9,T1_PERT!$G$9,T1_PERT!$C$9,T1_PERT!$E$9)</f>
        <v>4.23701835599743</v>
      </c>
      <c r="G416" s="23" t="n">
        <f aca="true">BETAINV(RAND(),T1_PERT!$F$10,T1_PERT!$G$10,T1_PERT!$C$10,T1_PERT!$E$10)</f>
        <v>2.16988036955741</v>
      </c>
      <c r="H416" s="23" t="n">
        <f aca="false">B416+C416+E416+G416</f>
        <v>17.1350433879601</v>
      </c>
      <c r="I416" s="23" t="n">
        <f aca="false">B416+D416+F416+G416</f>
        <v>15.206436381484</v>
      </c>
      <c r="J416" s="23" t="n">
        <f aca="false">MAX(H416,I416)</f>
        <v>17.1350433879601</v>
      </c>
      <c r="K416" s="24" t="n">
        <f aca="false">IF(H416&gt;=I416,1,0)</f>
        <v>1</v>
      </c>
    </row>
    <row r="417" customFormat="false" ht="15" hidden="false" customHeight="false" outlineLevel="0" collapsed="false">
      <c r="A417" s="5" t="n">
        <v>398</v>
      </c>
      <c r="B417" s="23" t="n">
        <f aca="true">BETAINV(RAND(),T1_PERT!$F$5,T1_PERT!$G$5,T1_PERT!$C$5,T1_PERT!$E$5)</f>
        <v>5.04854023087723</v>
      </c>
      <c r="C417" s="23" t="n">
        <f aca="true">BETAINV(RAND(),T1_PERT!$F$6,T1_PERT!$G$6,T1_PERT!$C$6,T1_PERT!$E$6)</f>
        <v>5.83875867301277</v>
      </c>
      <c r="D417" s="23" t="n">
        <f aca="true">BETAINV(RAND(),T1_PERT!$F$7,T1_PERT!$G$7,T1_PERT!$C$7,T1_PERT!$E$7)</f>
        <v>6.68034103911841</v>
      </c>
      <c r="E417" s="23" t="n">
        <f aca="true">BETAINV(RAND(),T1_PERT!$F$8,T1_PERT!$G$8,T1_PERT!$C$8,T1_PERT!$E$8)</f>
        <v>6.52231357861108</v>
      </c>
      <c r="F417" s="23" t="n">
        <f aca="true">BETAINV(RAND(),T1_PERT!$F$9,T1_PERT!$G$9,T1_PERT!$C$9,T1_PERT!$E$9)</f>
        <v>4.49388735517434</v>
      </c>
      <c r="G417" s="23" t="n">
        <f aca="true">BETAINV(RAND(),T1_PERT!$F$10,T1_PERT!$G$10,T1_PERT!$C$10,T1_PERT!$E$10)</f>
        <v>2.40777716967559</v>
      </c>
      <c r="H417" s="23" t="n">
        <f aca="false">B417+C417+E417+G417</f>
        <v>19.8173896521767</v>
      </c>
      <c r="I417" s="23" t="n">
        <f aca="false">B417+D417+F417+G417</f>
        <v>18.6305457948456</v>
      </c>
      <c r="J417" s="23" t="n">
        <f aca="false">MAX(H417,I417)</f>
        <v>19.8173896521767</v>
      </c>
      <c r="K417" s="24" t="n">
        <f aca="false">IF(H417&gt;=I417,1,0)</f>
        <v>1</v>
      </c>
    </row>
    <row r="418" customFormat="false" ht="15" hidden="false" customHeight="false" outlineLevel="0" collapsed="false">
      <c r="A418" s="5" t="n">
        <v>399</v>
      </c>
      <c r="B418" s="23" t="n">
        <f aca="true">BETAINV(RAND(),T1_PERT!$F$5,T1_PERT!$G$5,T1_PERT!$C$5,T1_PERT!$E$5)</f>
        <v>3.22895332220027</v>
      </c>
      <c r="C418" s="23" t="n">
        <f aca="true">BETAINV(RAND(),T1_PERT!$F$6,T1_PERT!$G$6,T1_PERT!$C$6,T1_PERT!$E$6)</f>
        <v>6.3776255095547</v>
      </c>
      <c r="D418" s="23" t="n">
        <f aca="true">BETAINV(RAND(),T1_PERT!$F$7,T1_PERT!$G$7,T1_PERT!$C$7,T1_PERT!$E$7)</f>
        <v>7.70683786133867</v>
      </c>
      <c r="E418" s="23" t="n">
        <f aca="true">BETAINV(RAND(),T1_PERT!$F$8,T1_PERT!$G$8,T1_PERT!$C$8,T1_PERT!$E$8)</f>
        <v>4.73940099264557</v>
      </c>
      <c r="F418" s="23" t="n">
        <f aca="true">BETAINV(RAND(),T1_PERT!$F$9,T1_PERT!$G$9,T1_PERT!$C$9,T1_PERT!$E$9)</f>
        <v>4.78827227278812</v>
      </c>
      <c r="G418" s="23" t="n">
        <f aca="true">BETAINV(RAND(),T1_PERT!$F$10,T1_PERT!$G$10,T1_PERT!$C$10,T1_PERT!$E$10)</f>
        <v>2.92551626601891</v>
      </c>
      <c r="H418" s="23" t="n">
        <f aca="false">B418+C418+E418+G418</f>
        <v>17.2714960904195</v>
      </c>
      <c r="I418" s="23" t="n">
        <f aca="false">B418+D418+F418+G418</f>
        <v>18.649579722346</v>
      </c>
      <c r="J418" s="23" t="n">
        <f aca="false">MAX(H418,I418)</f>
        <v>18.649579722346</v>
      </c>
      <c r="K418" s="24" t="n">
        <f aca="false">IF(H418&gt;=I418,1,0)</f>
        <v>0</v>
      </c>
    </row>
    <row r="419" customFormat="false" ht="15" hidden="false" customHeight="false" outlineLevel="0" collapsed="false">
      <c r="A419" s="5" t="n">
        <v>400</v>
      </c>
      <c r="B419" s="23" t="n">
        <f aca="true">BETAINV(RAND(),T1_PERT!$F$5,T1_PERT!$G$5,T1_PERT!$C$5,T1_PERT!$E$5)</f>
        <v>4.4702253473216</v>
      </c>
      <c r="C419" s="23" t="n">
        <f aca="true">BETAINV(RAND(),T1_PERT!$F$6,T1_PERT!$G$6,T1_PERT!$C$6,T1_PERT!$E$6)</f>
        <v>6.02859070687588</v>
      </c>
      <c r="D419" s="23" t="n">
        <f aca="true">BETAINV(RAND(),T1_PERT!$F$7,T1_PERT!$G$7,T1_PERT!$C$7,T1_PERT!$E$7)</f>
        <v>5.94167084644448</v>
      </c>
      <c r="E419" s="23" t="n">
        <f aca="true">BETAINV(RAND(),T1_PERT!$F$8,T1_PERT!$G$8,T1_PERT!$C$8,T1_PERT!$E$8)</f>
        <v>4.05348937674019</v>
      </c>
      <c r="F419" s="23" t="n">
        <f aca="true">BETAINV(RAND(),T1_PERT!$F$9,T1_PERT!$G$9,T1_PERT!$C$9,T1_PERT!$E$9)</f>
        <v>4.16507802545102</v>
      </c>
      <c r="G419" s="23" t="n">
        <f aca="true">BETAINV(RAND(),T1_PERT!$F$10,T1_PERT!$G$10,T1_PERT!$C$10,T1_PERT!$E$10)</f>
        <v>1.65257564643541</v>
      </c>
      <c r="H419" s="23" t="n">
        <f aca="false">B419+C419+E419+G419</f>
        <v>16.2048810773731</v>
      </c>
      <c r="I419" s="23" t="n">
        <f aca="false">B419+D419+F419+G419</f>
        <v>16.2295498656525</v>
      </c>
      <c r="J419" s="23" t="n">
        <f aca="false">MAX(H419,I419)</f>
        <v>16.2295498656525</v>
      </c>
      <c r="K419" s="24" t="n">
        <f aca="false">IF(H419&gt;=I419,1,0)</f>
        <v>0</v>
      </c>
    </row>
    <row r="420" customFormat="false" ht="15" hidden="false" customHeight="false" outlineLevel="0" collapsed="false">
      <c r="A420" s="5" t="n">
        <v>401</v>
      </c>
      <c r="B420" s="23" t="n">
        <f aca="true">BETAINV(RAND(),T1_PERT!$F$5,T1_PERT!$G$5,T1_PERT!$C$5,T1_PERT!$E$5)</f>
        <v>4.83609764624197</v>
      </c>
      <c r="C420" s="23" t="n">
        <f aca="true">BETAINV(RAND(),T1_PERT!$F$6,T1_PERT!$G$6,T1_PERT!$C$6,T1_PERT!$E$6)</f>
        <v>6.60832324345482</v>
      </c>
      <c r="D420" s="23" t="n">
        <f aca="true">BETAINV(RAND(),T1_PERT!$F$7,T1_PERT!$G$7,T1_PERT!$C$7,T1_PERT!$E$7)</f>
        <v>6.1487637448897</v>
      </c>
      <c r="E420" s="23" t="n">
        <f aca="true">BETAINV(RAND(),T1_PERT!$F$8,T1_PERT!$G$8,T1_PERT!$C$8,T1_PERT!$E$8)</f>
        <v>4.48753744673239</v>
      </c>
      <c r="F420" s="23" t="n">
        <f aca="true">BETAINV(RAND(),T1_PERT!$F$9,T1_PERT!$G$9,T1_PERT!$C$9,T1_PERT!$E$9)</f>
        <v>4.55948352642646</v>
      </c>
      <c r="G420" s="23" t="n">
        <f aca="true">BETAINV(RAND(),T1_PERT!$F$10,T1_PERT!$G$10,T1_PERT!$C$10,T1_PERT!$E$10)</f>
        <v>2.5678265043552</v>
      </c>
      <c r="H420" s="23" t="n">
        <f aca="false">B420+C420+E420+G420</f>
        <v>18.4997848407844</v>
      </c>
      <c r="I420" s="23" t="n">
        <f aca="false">B420+D420+F420+G420</f>
        <v>18.1121714219133</v>
      </c>
      <c r="J420" s="23" t="n">
        <f aca="false">MAX(H420,I420)</f>
        <v>18.4997848407844</v>
      </c>
      <c r="K420" s="24" t="n">
        <f aca="false">IF(H420&gt;=I420,1,0)</f>
        <v>1</v>
      </c>
    </row>
    <row r="421" customFormat="false" ht="15" hidden="false" customHeight="false" outlineLevel="0" collapsed="false">
      <c r="A421" s="5" t="n">
        <v>402</v>
      </c>
      <c r="B421" s="23" t="n">
        <f aca="true">BETAINV(RAND(),T1_PERT!$F$5,T1_PERT!$G$5,T1_PERT!$C$5,T1_PERT!$E$5)</f>
        <v>4.592441646396</v>
      </c>
      <c r="C421" s="23" t="n">
        <f aca="true">BETAINV(RAND(),T1_PERT!$F$6,T1_PERT!$G$6,T1_PERT!$C$6,T1_PERT!$E$6)</f>
        <v>5.24037258607971</v>
      </c>
      <c r="D421" s="23" t="n">
        <f aca="true">BETAINV(RAND(),T1_PERT!$F$7,T1_PERT!$G$7,T1_PERT!$C$7,T1_PERT!$E$7)</f>
        <v>5.31781674050669</v>
      </c>
      <c r="E421" s="23" t="n">
        <f aca="true">BETAINV(RAND(),T1_PERT!$F$8,T1_PERT!$G$8,T1_PERT!$C$8,T1_PERT!$E$8)</f>
        <v>4.38718006714566</v>
      </c>
      <c r="F421" s="23" t="n">
        <f aca="true">BETAINV(RAND(),T1_PERT!$F$9,T1_PERT!$G$9,T1_PERT!$C$9,T1_PERT!$E$9)</f>
        <v>4.25817254123878</v>
      </c>
      <c r="G421" s="23" t="n">
        <f aca="true">BETAINV(RAND(),T1_PERT!$F$10,T1_PERT!$G$10,T1_PERT!$C$10,T1_PERT!$E$10)</f>
        <v>2.48782784798156</v>
      </c>
      <c r="H421" s="23" t="n">
        <f aca="false">B421+C421+E421+G421</f>
        <v>16.7078221476029</v>
      </c>
      <c r="I421" s="23" t="n">
        <f aca="false">B421+D421+F421+G421</f>
        <v>16.656258776123</v>
      </c>
      <c r="J421" s="23" t="n">
        <f aca="false">MAX(H421,I421)</f>
        <v>16.7078221476029</v>
      </c>
      <c r="K421" s="24" t="n">
        <f aca="false">IF(H421&gt;=I421,1,0)</f>
        <v>1</v>
      </c>
    </row>
    <row r="422" customFormat="false" ht="15" hidden="false" customHeight="false" outlineLevel="0" collapsed="false">
      <c r="A422" s="5" t="n">
        <v>403</v>
      </c>
      <c r="B422" s="23" t="n">
        <f aca="true">BETAINV(RAND(),T1_PERT!$F$5,T1_PERT!$G$5,T1_PERT!$C$5,T1_PERT!$E$5)</f>
        <v>3.85980221269759</v>
      </c>
      <c r="C422" s="23" t="n">
        <f aca="true">BETAINV(RAND(),T1_PERT!$F$6,T1_PERT!$G$6,T1_PERT!$C$6,T1_PERT!$E$6)</f>
        <v>5.83054373467593</v>
      </c>
      <c r="D422" s="23" t="n">
        <f aca="true">BETAINV(RAND(),T1_PERT!$F$7,T1_PERT!$G$7,T1_PERT!$C$7,T1_PERT!$E$7)</f>
        <v>5.18398762920012</v>
      </c>
      <c r="E422" s="23" t="n">
        <f aca="true">BETAINV(RAND(),T1_PERT!$F$8,T1_PERT!$G$8,T1_PERT!$C$8,T1_PERT!$E$8)</f>
        <v>5.2096628132522</v>
      </c>
      <c r="F422" s="23" t="n">
        <f aca="true">BETAINV(RAND(),T1_PERT!$F$9,T1_PERT!$G$9,T1_PERT!$C$9,T1_PERT!$E$9)</f>
        <v>4.96052574938506</v>
      </c>
      <c r="G422" s="23" t="n">
        <f aca="true">BETAINV(RAND(),T1_PERT!$F$10,T1_PERT!$G$10,T1_PERT!$C$10,T1_PERT!$E$10)</f>
        <v>2.12386557367191</v>
      </c>
      <c r="H422" s="23" t="n">
        <f aca="false">B422+C422+E422+G422</f>
        <v>17.0238743342976</v>
      </c>
      <c r="I422" s="23" t="n">
        <f aca="false">B422+D422+F422+G422</f>
        <v>16.1281811649547</v>
      </c>
      <c r="J422" s="23" t="n">
        <f aca="false">MAX(H422,I422)</f>
        <v>17.0238743342976</v>
      </c>
      <c r="K422" s="24" t="n">
        <f aca="false">IF(H422&gt;=I422,1,0)</f>
        <v>1</v>
      </c>
    </row>
    <row r="423" customFormat="false" ht="15" hidden="false" customHeight="false" outlineLevel="0" collapsed="false">
      <c r="A423" s="5" t="n">
        <v>404</v>
      </c>
      <c r="B423" s="23" t="n">
        <f aca="true">BETAINV(RAND(),T1_PERT!$F$5,T1_PERT!$G$5,T1_PERT!$C$5,T1_PERT!$E$5)</f>
        <v>2.98093581595041</v>
      </c>
      <c r="C423" s="23" t="n">
        <f aca="true">BETAINV(RAND(),T1_PERT!$F$6,T1_PERT!$G$6,T1_PERT!$C$6,T1_PERT!$E$6)</f>
        <v>6.55434543002947</v>
      </c>
      <c r="D423" s="23" t="n">
        <f aca="true">BETAINV(RAND(),T1_PERT!$F$7,T1_PERT!$G$7,T1_PERT!$C$7,T1_PERT!$E$7)</f>
        <v>5.62023595497271</v>
      </c>
      <c r="E423" s="23" t="n">
        <f aca="true">BETAINV(RAND(),T1_PERT!$F$8,T1_PERT!$G$8,T1_PERT!$C$8,T1_PERT!$E$8)</f>
        <v>5.76252353894509</v>
      </c>
      <c r="F423" s="23" t="n">
        <f aca="true">BETAINV(RAND(),T1_PERT!$F$9,T1_PERT!$G$9,T1_PERT!$C$9,T1_PERT!$E$9)</f>
        <v>5.47540236461864</v>
      </c>
      <c r="G423" s="23" t="n">
        <f aca="true">BETAINV(RAND(),T1_PERT!$F$10,T1_PERT!$G$10,T1_PERT!$C$10,T1_PERT!$E$10)</f>
        <v>1.85631392845381</v>
      </c>
      <c r="H423" s="23" t="n">
        <f aca="false">B423+C423+E423+G423</f>
        <v>17.1541187133788</v>
      </c>
      <c r="I423" s="23" t="n">
        <f aca="false">B423+D423+F423+G423</f>
        <v>15.9328880639956</v>
      </c>
      <c r="J423" s="23" t="n">
        <f aca="false">MAX(H423,I423)</f>
        <v>17.1541187133788</v>
      </c>
      <c r="K423" s="24" t="n">
        <f aca="false">IF(H423&gt;=I423,1,0)</f>
        <v>1</v>
      </c>
    </row>
    <row r="424" customFormat="false" ht="15" hidden="false" customHeight="false" outlineLevel="0" collapsed="false">
      <c r="A424" s="5" t="n">
        <v>405</v>
      </c>
      <c r="B424" s="23" t="n">
        <f aca="true">BETAINV(RAND(),T1_PERT!$F$5,T1_PERT!$G$5,T1_PERT!$C$5,T1_PERT!$E$5)</f>
        <v>4.29063350751304</v>
      </c>
      <c r="C424" s="23" t="n">
        <f aca="true">BETAINV(RAND(),T1_PERT!$F$6,T1_PERT!$G$6,T1_PERT!$C$6,T1_PERT!$E$6)</f>
        <v>4.042186946261</v>
      </c>
      <c r="D424" s="23" t="n">
        <f aca="true">BETAINV(RAND(),T1_PERT!$F$7,T1_PERT!$G$7,T1_PERT!$C$7,T1_PERT!$E$7)</f>
        <v>6.82489796839528</v>
      </c>
      <c r="E424" s="23" t="n">
        <f aca="true">BETAINV(RAND(),T1_PERT!$F$8,T1_PERT!$G$8,T1_PERT!$C$8,T1_PERT!$E$8)</f>
        <v>4.5695827680851</v>
      </c>
      <c r="F424" s="23" t="n">
        <f aca="true">BETAINV(RAND(),T1_PERT!$F$9,T1_PERT!$G$9,T1_PERT!$C$9,T1_PERT!$E$9)</f>
        <v>5.32576916060631</v>
      </c>
      <c r="G424" s="23" t="n">
        <f aca="true">BETAINV(RAND(),T1_PERT!$F$10,T1_PERT!$G$10,T1_PERT!$C$10,T1_PERT!$E$10)</f>
        <v>2.40150390237995</v>
      </c>
      <c r="H424" s="23" t="n">
        <f aca="false">B424+C424+E424+G424</f>
        <v>15.3039071242391</v>
      </c>
      <c r="I424" s="23" t="n">
        <f aca="false">B424+D424+F424+G424</f>
        <v>18.8428045388946</v>
      </c>
      <c r="J424" s="23" t="n">
        <f aca="false">MAX(H424,I424)</f>
        <v>18.8428045388946</v>
      </c>
      <c r="K424" s="24" t="n">
        <f aca="false">IF(H424&gt;=I424,1,0)</f>
        <v>0</v>
      </c>
    </row>
    <row r="425" customFormat="false" ht="15" hidden="false" customHeight="false" outlineLevel="0" collapsed="false">
      <c r="A425" s="5" t="n">
        <v>406</v>
      </c>
      <c r="B425" s="23" t="n">
        <f aca="true">BETAINV(RAND(),T1_PERT!$F$5,T1_PERT!$G$5,T1_PERT!$C$5,T1_PERT!$E$5)</f>
        <v>4.10533505250601</v>
      </c>
      <c r="C425" s="23" t="n">
        <f aca="true">BETAINV(RAND(),T1_PERT!$F$6,T1_PERT!$G$6,T1_PERT!$C$6,T1_PERT!$E$6)</f>
        <v>7.15350240860087</v>
      </c>
      <c r="D425" s="23" t="n">
        <f aca="true">BETAINV(RAND(),T1_PERT!$F$7,T1_PERT!$G$7,T1_PERT!$C$7,T1_PERT!$E$7)</f>
        <v>6.93697503438142</v>
      </c>
      <c r="E425" s="23" t="n">
        <f aca="true">BETAINV(RAND(),T1_PERT!$F$8,T1_PERT!$G$8,T1_PERT!$C$8,T1_PERT!$E$8)</f>
        <v>5.27585840071657</v>
      </c>
      <c r="F425" s="23" t="n">
        <f aca="true">BETAINV(RAND(),T1_PERT!$F$9,T1_PERT!$G$9,T1_PERT!$C$9,T1_PERT!$E$9)</f>
        <v>5.38465889975487</v>
      </c>
      <c r="G425" s="23" t="n">
        <f aca="true">BETAINV(RAND(),T1_PERT!$F$10,T1_PERT!$G$10,T1_PERT!$C$10,T1_PERT!$E$10)</f>
        <v>1.91010283325969</v>
      </c>
      <c r="H425" s="23" t="n">
        <f aca="false">B425+C425+E425+G425</f>
        <v>18.4447986950831</v>
      </c>
      <c r="I425" s="23" t="n">
        <f aca="false">B425+D425+F425+G425</f>
        <v>18.337071819902</v>
      </c>
      <c r="J425" s="23" t="n">
        <f aca="false">MAX(H425,I425)</f>
        <v>18.4447986950831</v>
      </c>
      <c r="K425" s="24" t="n">
        <f aca="false">IF(H425&gt;=I425,1,0)</f>
        <v>1</v>
      </c>
    </row>
    <row r="426" customFormat="false" ht="15" hidden="false" customHeight="false" outlineLevel="0" collapsed="false">
      <c r="A426" s="5" t="n">
        <v>407</v>
      </c>
      <c r="B426" s="23" t="n">
        <f aca="true">BETAINV(RAND(),T1_PERT!$F$5,T1_PERT!$G$5,T1_PERT!$C$5,T1_PERT!$E$5)</f>
        <v>4.22772949330122</v>
      </c>
      <c r="C426" s="23" t="n">
        <f aca="true">BETAINV(RAND(),T1_PERT!$F$6,T1_PERT!$G$6,T1_PERT!$C$6,T1_PERT!$E$6)</f>
        <v>7.64844995078086</v>
      </c>
      <c r="D426" s="23" t="n">
        <f aca="true">BETAINV(RAND(),T1_PERT!$F$7,T1_PERT!$G$7,T1_PERT!$C$7,T1_PERT!$E$7)</f>
        <v>7.09704985655271</v>
      </c>
      <c r="E426" s="23" t="n">
        <f aca="true">BETAINV(RAND(),T1_PERT!$F$8,T1_PERT!$G$8,T1_PERT!$C$8,T1_PERT!$E$8)</f>
        <v>4.98344615392234</v>
      </c>
      <c r="F426" s="23" t="n">
        <f aca="true">BETAINV(RAND(),T1_PERT!$F$9,T1_PERT!$G$9,T1_PERT!$C$9,T1_PERT!$E$9)</f>
        <v>4.01184402775901</v>
      </c>
      <c r="G426" s="23" t="n">
        <f aca="true">BETAINV(RAND(),T1_PERT!$F$10,T1_PERT!$G$10,T1_PERT!$C$10,T1_PERT!$E$10)</f>
        <v>2.35027540450384</v>
      </c>
      <c r="H426" s="23" t="n">
        <f aca="false">B426+C426+E426+G426</f>
        <v>19.2099010025083</v>
      </c>
      <c r="I426" s="23" t="n">
        <f aca="false">B426+D426+F426+G426</f>
        <v>17.6868987821168</v>
      </c>
      <c r="J426" s="23" t="n">
        <f aca="false">MAX(H426,I426)</f>
        <v>19.2099010025083</v>
      </c>
      <c r="K426" s="24" t="n">
        <f aca="false">IF(H426&gt;=I426,1,0)</f>
        <v>1</v>
      </c>
    </row>
    <row r="427" customFormat="false" ht="15" hidden="false" customHeight="false" outlineLevel="0" collapsed="false">
      <c r="A427" s="5" t="n">
        <v>408</v>
      </c>
      <c r="B427" s="23" t="n">
        <f aca="true">BETAINV(RAND(),T1_PERT!$F$5,T1_PERT!$G$5,T1_PERT!$C$5,T1_PERT!$E$5)</f>
        <v>4.65619593547181</v>
      </c>
      <c r="C427" s="23" t="n">
        <f aca="true">BETAINV(RAND(),T1_PERT!$F$6,T1_PERT!$G$6,T1_PERT!$C$6,T1_PERT!$E$6)</f>
        <v>4.80995503485531</v>
      </c>
      <c r="D427" s="23" t="n">
        <f aca="true">BETAINV(RAND(),T1_PERT!$F$7,T1_PERT!$G$7,T1_PERT!$C$7,T1_PERT!$E$7)</f>
        <v>6.09708298295883</v>
      </c>
      <c r="E427" s="23" t="n">
        <f aca="true">BETAINV(RAND(),T1_PERT!$F$8,T1_PERT!$G$8,T1_PERT!$C$8,T1_PERT!$E$8)</f>
        <v>6.48530477383784</v>
      </c>
      <c r="F427" s="23" t="n">
        <f aca="true">BETAINV(RAND(),T1_PERT!$F$9,T1_PERT!$G$9,T1_PERT!$C$9,T1_PERT!$E$9)</f>
        <v>3.91928134209931</v>
      </c>
      <c r="G427" s="23" t="n">
        <f aca="true">BETAINV(RAND(),T1_PERT!$F$10,T1_PERT!$G$10,T1_PERT!$C$10,T1_PERT!$E$10)</f>
        <v>2.19907839373871</v>
      </c>
      <c r="H427" s="23" t="n">
        <f aca="false">B427+C427+E427+G427</f>
        <v>18.1505341379037</v>
      </c>
      <c r="I427" s="23" t="n">
        <f aca="false">B427+D427+F427+G427</f>
        <v>16.8716386542687</v>
      </c>
      <c r="J427" s="23" t="n">
        <f aca="false">MAX(H427,I427)</f>
        <v>18.1505341379037</v>
      </c>
      <c r="K427" s="24" t="n">
        <f aca="false">IF(H427&gt;=I427,1,0)</f>
        <v>1</v>
      </c>
    </row>
    <row r="428" customFormat="false" ht="15" hidden="false" customHeight="false" outlineLevel="0" collapsed="false">
      <c r="A428" s="5" t="n">
        <v>409</v>
      </c>
      <c r="B428" s="23" t="n">
        <f aca="true">BETAINV(RAND(),T1_PERT!$F$5,T1_PERT!$G$5,T1_PERT!$C$5,T1_PERT!$E$5)</f>
        <v>3.00219459646048</v>
      </c>
      <c r="C428" s="23" t="n">
        <f aca="true">BETAINV(RAND(),T1_PERT!$F$6,T1_PERT!$G$6,T1_PERT!$C$6,T1_PERT!$E$6)</f>
        <v>6.6340587584666</v>
      </c>
      <c r="D428" s="23" t="n">
        <f aca="true">BETAINV(RAND(),T1_PERT!$F$7,T1_PERT!$G$7,T1_PERT!$C$7,T1_PERT!$E$7)</f>
        <v>6.48422104803889</v>
      </c>
      <c r="E428" s="23" t="n">
        <f aca="true">BETAINV(RAND(),T1_PERT!$F$8,T1_PERT!$G$8,T1_PERT!$C$8,T1_PERT!$E$8)</f>
        <v>6.26451375709458</v>
      </c>
      <c r="F428" s="23" t="n">
        <f aca="true">BETAINV(RAND(),T1_PERT!$F$9,T1_PERT!$G$9,T1_PERT!$C$9,T1_PERT!$E$9)</f>
        <v>4.37554036613157</v>
      </c>
      <c r="G428" s="23" t="n">
        <f aca="true">BETAINV(RAND(),T1_PERT!$F$10,T1_PERT!$G$10,T1_PERT!$C$10,T1_PERT!$E$10)</f>
        <v>1.80983109878768</v>
      </c>
      <c r="H428" s="23" t="n">
        <f aca="false">B428+C428+E428+G428</f>
        <v>17.7105982108093</v>
      </c>
      <c r="I428" s="23" t="n">
        <f aca="false">B428+D428+F428+G428</f>
        <v>15.6717871094186</v>
      </c>
      <c r="J428" s="23" t="n">
        <f aca="false">MAX(H428,I428)</f>
        <v>17.7105982108093</v>
      </c>
      <c r="K428" s="24" t="n">
        <f aca="false">IF(H428&gt;=I428,1,0)</f>
        <v>1</v>
      </c>
    </row>
    <row r="429" customFormat="false" ht="15" hidden="false" customHeight="false" outlineLevel="0" collapsed="false">
      <c r="A429" s="5" t="n">
        <v>410</v>
      </c>
      <c r="B429" s="23" t="n">
        <f aca="true">BETAINV(RAND(),T1_PERT!$F$5,T1_PERT!$G$5,T1_PERT!$C$5,T1_PERT!$E$5)</f>
        <v>4.03551110044481</v>
      </c>
      <c r="C429" s="23" t="n">
        <f aca="true">BETAINV(RAND(),T1_PERT!$F$6,T1_PERT!$G$6,T1_PERT!$C$6,T1_PERT!$E$6)</f>
        <v>5.40680054657052</v>
      </c>
      <c r="D429" s="23" t="n">
        <f aca="true">BETAINV(RAND(),T1_PERT!$F$7,T1_PERT!$G$7,T1_PERT!$C$7,T1_PERT!$E$7)</f>
        <v>5.81930133083975</v>
      </c>
      <c r="E429" s="23" t="n">
        <f aca="true">BETAINV(RAND(),T1_PERT!$F$8,T1_PERT!$G$8,T1_PERT!$C$8,T1_PERT!$E$8)</f>
        <v>5.18552572176334</v>
      </c>
      <c r="F429" s="23" t="n">
        <f aca="true">BETAINV(RAND(),T1_PERT!$F$9,T1_PERT!$G$9,T1_PERT!$C$9,T1_PERT!$E$9)</f>
        <v>3.43446690868492</v>
      </c>
      <c r="G429" s="23" t="n">
        <f aca="true">BETAINV(RAND(),T1_PERT!$F$10,T1_PERT!$G$10,T1_PERT!$C$10,T1_PERT!$E$10)</f>
        <v>1.77111931900527</v>
      </c>
      <c r="H429" s="23" t="n">
        <f aca="false">B429+C429+E429+G429</f>
        <v>16.3989566877839</v>
      </c>
      <c r="I429" s="23" t="n">
        <f aca="false">B429+D429+F429+G429</f>
        <v>15.0603986589747</v>
      </c>
      <c r="J429" s="23" t="n">
        <f aca="false">MAX(H429,I429)</f>
        <v>16.3989566877839</v>
      </c>
      <c r="K429" s="24" t="n">
        <f aca="false">IF(H429&gt;=I429,1,0)</f>
        <v>1</v>
      </c>
    </row>
    <row r="430" customFormat="false" ht="15" hidden="false" customHeight="false" outlineLevel="0" collapsed="false">
      <c r="A430" s="5" t="n">
        <v>411</v>
      </c>
      <c r="B430" s="23" t="n">
        <f aca="true">BETAINV(RAND(),T1_PERT!$F$5,T1_PERT!$G$5,T1_PERT!$C$5,T1_PERT!$E$5)</f>
        <v>3.58633084641915</v>
      </c>
      <c r="C430" s="23" t="n">
        <f aca="true">BETAINV(RAND(),T1_PERT!$F$6,T1_PERT!$G$6,T1_PERT!$C$6,T1_PERT!$E$6)</f>
        <v>5.19233264385317</v>
      </c>
      <c r="D430" s="23" t="n">
        <f aca="true">BETAINV(RAND(),T1_PERT!$F$7,T1_PERT!$G$7,T1_PERT!$C$7,T1_PERT!$E$7)</f>
        <v>2.65431075378741</v>
      </c>
      <c r="E430" s="23" t="n">
        <f aca="true">BETAINV(RAND(),T1_PERT!$F$8,T1_PERT!$G$8,T1_PERT!$C$8,T1_PERT!$E$8)</f>
        <v>4.39082010032217</v>
      </c>
      <c r="F430" s="23" t="n">
        <f aca="true">BETAINV(RAND(),T1_PERT!$F$9,T1_PERT!$G$9,T1_PERT!$C$9,T1_PERT!$E$9)</f>
        <v>4.50203487770451</v>
      </c>
      <c r="G430" s="23" t="n">
        <f aca="true">BETAINV(RAND(),T1_PERT!$F$10,T1_PERT!$G$10,T1_PERT!$C$10,T1_PERT!$E$10)</f>
        <v>2.21520648350863</v>
      </c>
      <c r="H430" s="23" t="n">
        <f aca="false">B430+C430+E430+G430</f>
        <v>15.3846900741031</v>
      </c>
      <c r="I430" s="23" t="n">
        <f aca="false">B430+D430+F430+G430</f>
        <v>12.9578829614197</v>
      </c>
      <c r="J430" s="23" t="n">
        <f aca="false">MAX(H430,I430)</f>
        <v>15.3846900741031</v>
      </c>
      <c r="K430" s="24" t="n">
        <f aca="false">IF(H430&gt;=I430,1,0)</f>
        <v>1</v>
      </c>
    </row>
    <row r="431" customFormat="false" ht="15" hidden="false" customHeight="false" outlineLevel="0" collapsed="false">
      <c r="A431" s="5" t="n">
        <v>412</v>
      </c>
      <c r="B431" s="23" t="n">
        <f aca="true">BETAINV(RAND(),T1_PERT!$F$5,T1_PERT!$G$5,T1_PERT!$C$5,T1_PERT!$E$5)</f>
        <v>4.38505825608456</v>
      </c>
      <c r="C431" s="23" t="n">
        <f aca="true">BETAINV(RAND(),T1_PERT!$F$6,T1_PERT!$G$6,T1_PERT!$C$6,T1_PERT!$E$6)</f>
        <v>5.35527753262329</v>
      </c>
      <c r="D431" s="23" t="n">
        <f aca="true">BETAINV(RAND(),T1_PERT!$F$7,T1_PERT!$G$7,T1_PERT!$C$7,T1_PERT!$E$7)</f>
        <v>6.79678156946846</v>
      </c>
      <c r="E431" s="23" t="n">
        <f aca="true">BETAINV(RAND(),T1_PERT!$F$8,T1_PERT!$G$8,T1_PERT!$C$8,T1_PERT!$E$8)</f>
        <v>7.34836781783897</v>
      </c>
      <c r="F431" s="23" t="n">
        <f aca="true">BETAINV(RAND(),T1_PERT!$F$9,T1_PERT!$G$9,T1_PERT!$C$9,T1_PERT!$E$9)</f>
        <v>5.76647674643697</v>
      </c>
      <c r="G431" s="23" t="n">
        <f aca="true">BETAINV(RAND(),T1_PERT!$F$10,T1_PERT!$G$10,T1_PERT!$C$10,T1_PERT!$E$10)</f>
        <v>2.01919614513685</v>
      </c>
      <c r="H431" s="23" t="n">
        <f aca="false">B431+C431+E431+G431</f>
        <v>19.1078997516837</v>
      </c>
      <c r="I431" s="23" t="n">
        <f aca="false">B431+D431+F431+G431</f>
        <v>18.9675127171268</v>
      </c>
      <c r="J431" s="23" t="n">
        <f aca="false">MAX(H431,I431)</f>
        <v>19.1078997516837</v>
      </c>
      <c r="K431" s="24" t="n">
        <f aca="false">IF(H431&gt;=I431,1,0)</f>
        <v>1</v>
      </c>
    </row>
    <row r="432" customFormat="false" ht="15" hidden="false" customHeight="false" outlineLevel="0" collapsed="false">
      <c r="A432" s="5" t="n">
        <v>413</v>
      </c>
      <c r="B432" s="23" t="n">
        <f aca="true">BETAINV(RAND(),T1_PERT!$F$5,T1_PERT!$G$5,T1_PERT!$C$5,T1_PERT!$E$5)</f>
        <v>4.9939516625414</v>
      </c>
      <c r="C432" s="23" t="n">
        <f aca="true">BETAINV(RAND(),T1_PERT!$F$6,T1_PERT!$G$6,T1_PERT!$C$6,T1_PERT!$E$6)</f>
        <v>7.11765897850066</v>
      </c>
      <c r="D432" s="23" t="n">
        <f aca="true">BETAINV(RAND(),T1_PERT!$F$7,T1_PERT!$G$7,T1_PERT!$C$7,T1_PERT!$E$7)</f>
        <v>3.67555776010483</v>
      </c>
      <c r="E432" s="23" t="n">
        <f aca="true">BETAINV(RAND(),T1_PERT!$F$8,T1_PERT!$G$8,T1_PERT!$C$8,T1_PERT!$E$8)</f>
        <v>4.87256965707425</v>
      </c>
      <c r="F432" s="23" t="n">
        <f aca="true">BETAINV(RAND(),T1_PERT!$F$9,T1_PERT!$G$9,T1_PERT!$C$9,T1_PERT!$E$9)</f>
        <v>3.62919984743307</v>
      </c>
      <c r="G432" s="23" t="n">
        <f aca="true">BETAINV(RAND(),T1_PERT!$F$10,T1_PERT!$G$10,T1_PERT!$C$10,T1_PERT!$E$10)</f>
        <v>2.08706897921273</v>
      </c>
      <c r="H432" s="23" t="n">
        <f aca="false">B432+C432+E432+G432</f>
        <v>19.071249277329</v>
      </c>
      <c r="I432" s="23" t="n">
        <f aca="false">B432+D432+F432+G432</f>
        <v>14.385778249292</v>
      </c>
      <c r="J432" s="23" t="n">
        <f aca="false">MAX(H432,I432)</f>
        <v>19.071249277329</v>
      </c>
      <c r="K432" s="24" t="n">
        <f aca="false">IF(H432&gt;=I432,1,0)</f>
        <v>1</v>
      </c>
    </row>
    <row r="433" customFormat="false" ht="15" hidden="false" customHeight="false" outlineLevel="0" collapsed="false">
      <c r="A433" s="5" t="n">
        <v>414</v>
      </c>
      <c r="B433" s="23" t="n">
        <f aca="true">BETAINV(RAND(),T1_PERT!$F$5,T1_PERT!$G$5,T1_PERT!$C$5,T1_PERT!$E$5)</f>
        <v>3.6873495092297</v>
      </c>
      <c r="C433" s="23" t="n">
        <f aca="true">BETAINV(RAND(),T1_PERT!$F$6,T1_PERT!$G$6,T1_PERT!$C$6,T1_PERT!$E$6)</f>
        <v>3.64486914559292</v>
      </c>
      <c r="D433" s="23" t="n">
        <f aca="true">BETAINV(RAND(),T1_PERT!$F$7,T1_PERT!$G$7,T1_PERT!$C$7,T1_PERT!$E$7)</f>
        <v>4.64547446898243</v>
      </c>
      <c r="E433" s="23" t="n">
        <f aca="true">BETAINV(RAND(),T1_PERT!$F$8,T1_PERT!$G$8,T1_PERT!$C$8,T1_PERT!$E$8)</f>
        <v>4.46974201560168</v>
      </c>
      <c r="F433" s="23" t="n">
        <f aca="true">BETAINV(RAND(),T1_PERT!$F$9,T1_PERT!$G$9,T1_PERT!$C$9,T1_PERT!$E$9)</f>
        <v>6.31790289538284</v>
      </c>
      <c r="G433" s="23" t="n">
        <f aca="true">BETAINV(RAND(),T1_PERT!$F$10,T1_PERT!$G$10,T1_PERT!$C$10,T1_PERT!$E$10)</f>
        <v>1.95993317876096</v>
      </c>
      <c r="H433" s="23" t="n">
        <f aca="false">B433+C433+E433+G433</f>
        <v>13.7618938491853</v>
      </c>
      <c r="I433" s="23" t="n">
        <f aca="false">B433+D433+F433+G433</f>
        <v>16.6106600523559</v>
      </c>
      <c r="J433" s="23" t="n">
        <f aca="false">MAX(H433,I433)</f>
        <v>16.6106600523559</v>
      </c>
      <c r="K433" s="24" t="n">
        <f aca="false">IF(H433&gt;=I433,1,0)</f>
        <v>0</v>
      </c>
    </row>
    <row r="434" customFormat="false" ht="15" hidden="false" customHeight="false" outlineLevel="0" collapsed="false">
      <c r="A434" s="5" t="n">
        <v>415</v>
      </c>
      <c r="B434" s="23" t="n">
        <f aca="true">BETAINV(RAND(),T1_PERT!$F$5,T1_PERT!$G$5,T1_PERT!$C$5,T1_PERT!$E$5)</f>
        <v>4.77075786015008</v>
      </c>
      <c r="C434" s="23" t="n">
        <f aca="true">BETAINV(RAND(),T1_PERT!$F$6,T1_PERT!$G$6,T1_PERT!$C$6,T1_PERT!$E$6)</f>
        <v>6.98489832376913</v>
      </c>
      <c r="D434" s="23" t="n">
        <f aca="true">BETAINV(RAND(),T1_PERT!$F$7,T1_PERT!$G$7,T1_PERT!$C$7,T1_PERT!$E$7)</f>
        <v>5.64740048983117</v>
      </c>
      <c r="E434" s="23" t="n">
        <f aca="true">BETAINV(RAND(),T1_PERT!$F$8,T1_PERT!$G$8,T1_PERT!$C$8,T1_PERT!$E$8)</f>
        <v>5.11807577937509</v>
      </c>
      <c r="F434" s="23" t="n">
        <f aca="true">BETAINV(RAND(),T1_PERT!$F$9,T1_PERT!$G$9,T1_PERT!$C$9,T1_PERT!$E$9)</f>
        <v>4.59054962071925</v>
      </c>
      <c r="G434" s="23" t="n">
        <f aca="true">BETAINV(RAND(),T1_PERT!$F$10,T1_PERT!$G$10,T1_PERT!$C$10,T1_PERT!$E$10)</f>
        <v>1.38915338549262</v>
      </c>
      <c r="H434" s="23" t="n">
        <f aca="false">B434+C434+E434+G434</f>
        <v>18.2628853487869</v>
      </c>
      <c r="I434" s="23" t="n">
        <f aca="false">B434+D434+F434+G434</f>
        <v>16.3978613561931</v>
      </c>
      <c r="J434" s="23" t="n">
        <f aca="false">MAX(H434,I434)</f>
        <v>18.2628853487869</v>
      </c>
      <c r="K434" s="24" t="n">
        <f aca="false">IF(H434&gt;=I434,1,0)</f>
        <v>1</v>
      </c>
    </row>
    <row r="435" customFormat="false" ht="15" hidden="false" customHeight="false" outlineLevel="0" collapsed="false">
      <c r="A435" s="5" t="n">
        <v>416</v>
      </c>
      <c r="B435" s="23" t="n">
        <f aca="true">BETAINV(RAND(),T1_PERT!$F$5,T1_PERT!$G$5,T1_PERT!$C$5,T1_PERT!$E$5)</f>
        <v>3.81680784836336</v>
      </c>
      <c r="C435" s="23" t="n">
        <f aca="true">BETAINV(RAND(),T1_PERT!$F$6,T1_PERT!$G$6,T1_PERT!$C$6,T1_PERT!$E$6)</f>
        <v>3.71992179127994</v>
      </c>
      <c r="D435" s="23" t="n">
        <f aca="true">BETAINV(RAND(),T1_PERT!$F$7,T1_PERT!$G$7,T1_PERT!$C$7,T1_PERT!$E$7)</f>
        <v>6.82316515079781</v>
      </c>
      <c r="E435" s="23" t="n">
        <f aca="true">BETAINV(RAND(),T1_PERT!$F$8,T1_PERT!$G$8,T1_PERT!$C$8,T1_PERT!$E$8)</f>
        <v>6.34358935762569</v>
      </c>
      <c r="F435" s="23" t="n">
        <f aca="true">BETAINV(RAND(),T1_PERT!$F$9,T1_PERT!$G$9,T1_PERT!$C$9,T1_PERT!$E$9)</f>
        <v>4.11750789461242</v>
      </c>
      <c r="G435" s="23" t="n">
        <f aca="true">BETAINV(RAND(),T1_PERT!$F$10,T1_PERT!$G$10,T1_PERT!$C$10,T1_PERT!$E$10)</f>
        <v>2.54627751947903</v>
      </c>
      <c r="H435" s="23" t="n">
        <f aca="false">B435+C435+E435+G435</f>
        <v>16.426596516748</v>
      </c>
      <c r="I435" s="23" t="n">
        <f aca="false">B435+D435+F435+G435</f>
        <v>17.3037584132526</v>
      </c>
      <c r="J435" s="23" t="n">
        <f aca="false">MAX(H435,I435)</f>
        <v>17.3037584132526</v>
      </c>
      <c r="K435" s="24" t="n">
        <f aca="false">IF(H435&gt;=I435,1,0)</f>
        <v>0</v>
      </c>
    </row>
    <row r="436" customFormat="false" ht="15" hidden="false" customHeight="false" outlineLevel="0" collapsed="false">
      <c r="A436" s="5" t="n">
        <v>417</v>
      </c>
      <c r="B436" s="23" t="n">
        <f aca="true">BETAINV(RAND(),T1_PERT!$F$5,T1_PERT!$G$5,T1_PERT!$C$5,T1_PERT!$E$5)</f>
        <v>5.48630844963632</v>
      </c>
      <c r="C436" s="23" t="n">
        <f aca="true">BETAINV(RAND(),T1_PERT!$F$6,T1_PERT!$G$6,T1_PERT!$C$6,T1_PERT!$E$6)</f>
        <v>6.00096489210301</v>
      </c>
      <c r="D436" s="23" t="n">
        <f aca="true">BETAINV(RAND(),T1_PERT!$F$7,T1_PERT!$G$7,T1_PERT!$C$7,T1_PERT!$E$7)</f>
        <v>6.25249122116085</v>
      </c>
      <c r="E436" s="23" t="n">
        <f aca="true">BETAINV(RAND(),T1_PERT!$F$8,T1_PERT!$G$8,T1_PERT!$C$8,T1_PERT!$E$8)</f>
        <v>5.34279820553004</v>
      </c>
      <c r="F436" s="23" t="n">
        <f aca="true">BETAINV(RAND(),T1_PERT!$F$9,T1_PERT!$G$9,T1_PERT!$C$9,T1_PERT!$E$9)</f>
        <v>5.59495241261157</v>
      </c>
      <c r="G436" s="23" t="n">
        <f aca="true">BETAINV(RAND(),T1_PERT!$F$10,T1_PERT!$G$10,T1_PERT!$C$10,T1_PERT!$E$10)</f>
        <v>1.74543051581965</v>
      </c>
      <c r="H436" s="23" t="n">
        <f aca="false">B436+C436+E436+G436</f>
        <v>18.575502063089</v>
      </c>
      <c r="I436" s="23" t="n">
        <f aca="false">B436+D436+F436+G436</f>
        <v>19.0791825992284</v>
      </c>
      <c r="J436" s="23" t="n">
        <f aca="false">MAX(H436,I436)</f>
        <v>19.0791825992284</v>
      </c>
      <c r="K436" s="24" t="n">
        <f aca="false">IF(H436&gt;=I436,1,0)</f>
        <v>0</v>
      </c>
    </row>
    <row r="437" customFormat="false" ht="15" hidden="false" customHeight="false" outlineLevel="0" collapsed="false">
      <c r="A437" s="5" t="n">
        <v>418</v>
      </c>
      <c r="B437" s="23" t="n">
        <f aca="true">BETAINV(RAND(),T1_PERT!$F$5,T1_PERT!$G$5,T1_PERT!$C$5,T1_PERT!$E$5)</f>
        <v>4.88742141363764</v>
      </c>
      <c r="C437" s="23" t="n">
        <f aca="true">BETAINV(RAND(),T1_PERT!$F$6,T1_PERT!$G$6,T1_PERT!$C$6,T1_PERT!$E$6)</f>
        <v>5.22668622538407</v>
      </c>
      <c r="D437" s="23" t="n">
        <f aca="true">BETAINV(RAND(),T1_PERT!$F$7,T1_PERT!$G$7,T1_PERT!$C$7,T1_PERT!$E$7)</f>
        <v>5.51409899967939</v>
      </c>
      <c r="E437" s="23" t="n">
        <f aca="true">BETAINV(RAND(),T1_PERT!$F$8,T1_PERT!$G$8,T1_PERT!$C$8,T1_PERT!$E$8)</f>
        <v>5.31081924242032</v>
      </c>
      <c r="F437" s="23" t="n">
        <f aca="true">BETAINV(RAND(),T1_PERT!$F$9,T1_PERT!$G$9,T1_PERT!$C$9,T1_PERT!$E$9)</f>
        <v>3.80332378945304</v>
      </c>
      <c r="G437" s="23" t="n">
        <f aca="true">BETAINV(RAND(),T1_PERT!$F$10,T1_PERT!$G$10,T1_PERT!$C$10,T1_PERT!$E$10)</f>
        <v>2.04119013354963</v>
      </c>
      <c r="H437" s="23" t="n">
        <f aca="false">B437+C437+E437+G437</f>
        <v>17.4661170149917</v>
      </c>
      <c r="I437" s="23" t="n">
        <f aca="false">B437+D437+F437+G437</f>
        <v>16.2460343363197</v>
      </c>
      <c r="J437" s="23" t="n">
        <f aca="false">MAX(H437,I437)</f>
        <v>17.4661170149917</v>
      </c>
      <c r="K437" s="24" t="n">
        <f aca="false">IF(H437&gt;=I437,1,0)</f>
        <v>1</v>
      </c>
    </row>
    <row r="438" customFormat="false" ht="15" hidden="false" customHeight="false" outlineLevel="0" collapsed="false">
      <c r="A438" s="5" t="n">
        <v>419</v>
      </c>
      <c r="B438" s="23" t="n">
        <f aca="true">BETAINV(RAND(),T1_PERT!$F$5,T1_PERT!$G$5,T1_PERT!$C$5,T1_PERT!$E$5)</f>
        <v>2.57021174056706</v>
      </c>
      <c r="C438" s="23" t="n">
        <f aca="true">BETAINV(RAND(),T1_PERT!$F$6,T1_PERT!$G$6,T1_PERT!$C$6,T1_PERT!$E$6)</f>
        <v>4.6849878316103</v>
      </c>
      <c r="D438" s="23" t="n">
        <f aca="true">BETAINV(RAND(),T1_PERT!$F$7,T1_PERT!$G$7,T1_PERT!$C$7,T1_PERT!$E$7)</f>
        <v>5.84324567201675</v>
      </c>
      <c r="E438" s="23" t="n">
        <f aca="true">BETAINV(RAND(),T1_PERT!$F$8,T1_PERT!$G$8,T1_PERT!$C$8,T1_PERT!$E$8)</f>
        <v>6.11710107807895</v>
      </c>
      <c r="F438" s="23" t="n">
        <f aca="true">BETAINV(RAND(),T1_PERT!$F$9,T1_PERT!$G$9,T1_PERT!$C$9,T1_PERT!$E$9)</f>
        <v>5.2821419911383</v>
      </c>
      <c r="G438" s="23" t="n">
        <f aca="true">BETAINV(RAND(),T1_PERT!$F$10,T1_PERT!$G$10,T1_PERT!$C$10,T1_PERT!$E$10)</f>
        <v>2.13762259435008</v>
      </c>
      <c r="H438" s="23" t="n">
        <f aca="false">B438+C438+E438+G438</f>
        <v>15.5099232446064</v>
      </c>
      <c r="I438" s="23" t="n">
        <f aca="false">B438+D438+F438+G438</f>
        <v>15.8332219980722</v>
      </c>
      <c r="J438" s="23" t="n">
        <f aca="false">MAX(H438,I438)</f>
        <v>15.8332219980722</v>
      </c>
      <c r="K438" s="24" t="n">
        <f aca="false">IF(H438&gt;=I438,1,0)</f>
        <v>0</v>
      </c>
    </row>
    <row r="439" customFormat="false" ht="15" hidden="false" customHeight="false" outlineLevel="0" collapsed="false">
      <c r="A439" s="5" t="n">
        <v>420</v>
      </c>
      <c r="B439" s="23" t="n">
        <f aca="true">BETAINV(RAND(),T1_PERT!$F$5,T1_PERT!$G$5,T1_PERT!$C$5,T1_PERT!$E$5)</f>
        <v>5.0391108870221</v>
      </c>
      <c r="C439" s="23" t="n">
        <f aca="true">BETAINV(RAND(),T1_PERT!$F$6,T1_PERT!$G$6,T1_PERT!$C$6,T1_PERT!$E$6)</f>
        <v>3.64601179827673</v>
      </c>
      <c r="D439" s="23" t="n">
        <f aca="true">BETAINV(RAND(),T1_PERT!$F$7,T1_PERT!$G$7,T1_PERT!$C$7,T1_PERT!$E$7)</f>
        <v>5.71179129681849</v>
      </c>
      <c r="E439" s="23" t="n">
        <f aca="true">BETAINV(RAND(),T1_PERT!$F$8,T1_PERT!$G$8,T1_PERT!$C$8,T1_PERT!$E$8)</f>
        <v>5.46680944136559</v>
      </c>
      <c r="F439" s="23" t="n">
        <f aca="true">BETAINV(RAND(),T1_PERT!$F$9,T1_PERT!$G$9,T1_PERT!$C$9,T1_PERT!$E$9)</f>
        <v>6.29724604186632</v>
      </c>
      <c r="G439" s="23" t="n">
        <f aca="true">BETAINV(RAND(),T1_PERT!$F$10,T1_PERT!$G$10,T1_PERT!$C$10,T1_PERT!$E$10)</f>
        <v>1.78312344732852</v>
      </c>
      <c r="H439" s="23" t="n">
        <f aca="false">B439+C439+E439+G439</f>
        <v>15.935055573993</v>
      </c>
      <c r="I439" s="23" t="n">
        <f aca="false">B439+D439+F439+G439</f>
        <v>18.8312716730354</v>
      </c>
      <c r="J439" s="23" t="n">
        <f aca="false">MAX(H439,I439)</f>
        <v>18.8312716730354</v>
      </c>
      <c r="K439" s="24" t="n">
        <f aca="false">IF(H439&gt;=I439,1,0)</f>
        <v>0</v>
      </c>
    </row>
    <row r="440" customFormat="false" ht="15" hidden="false" customHeight="false" outlineLevel="0" collapsed="false">
      <c r="A440" s="5" t="n">
        <v>421</v>
      </c>
      <c r="B440" s="23" t="n">
        <f aca="true">BETAINV(RAND(),T1_PERT!$F$5,T1_PERT!$G$5,T1_PERT!$C$5,T1_PERT!$E$5)</f>
        <v>4.71441014166844</v>
      </c>
      <c r="C440" s="23" t="n">
        <f aca="true">BETAINV(RAND(),T1_PERT!$F$6,T1_PERT!$G$6,T1_PERT!$C$6,T1_PERT!$E$6)</f>
        <v>5.23589902452571</v>
      </c>
      <c r="D440" s="23" t="n">
        <f aca="true">BETAINV(RAND(),T1_PERT!$F$7,T1_PERT!$G$7,T1_PERT!$C$7,T1_PERT!$E$7)</f>
        <v>7.49081530752313</v>
      </c>
      <c r="E440" s="23" t="n">
        <f aca="true">BETAINV(RAND(),T1_PERT!$F$8,T1_PERT!$G$8,T1_PERT!$C$8,T1_PERT!$E$8)</f>
        <v>5.06113382933943</v>
      </c>
      <c r="F440" s="23" t="n">
        <f aca="true">BETAINV(RAND(),T1_PERT!$F$9,T1_PERT!$G$9,T1_PERT!$C$9,T1_PERT!$E$9)</f>
        <v>4.0759140365368</v>
      </c>
      <c r="G440" s="23" t="n">
        <f aca="true">BETAINV(RAND(),T1_PERT!$F$10,T1_PERT!$G$10,T1_PERT!$C$10,T1_PERT!$E$10)</f>
        <v>1.71625252978491</v>
      </c>
      <c r="H440" s="23" t="n">
        <f aca="false">B440+C440+E440+G440</f>
        <v>16.7276955253185</v>
      </c>
      <c r="I440" s="23" t="n">
        <f aca="false">B440+D440+F440+G440</f>
        <v>17.9973920155133</v>
      </c>
      <c r="J440" s="23" t="n">
        <f aca="false">MAX(H440,I440)</f>
        <v>17.9973920155133</v>
      </c>
      <c r="K440" s="24" t="n">
        <f aca="false">IF(H440&gt;=I440,1,0)</f>
        <v>0</v>
      </c>
    </row>
    <row r="441" customFormat="false" ht="15" hidden="false" customHeight="false" outlineLevel="0" collapsed="false">
      <c r="A441" s="5" t="n">
        <v>422</v>
      </c>
      <c r="B441" s="23" t="n">
        <f aca="true">BETAINV(RAND(),T1_PERT!$F$5,T1_PERT!$G$5,T1_PERT!$C$5,T1_PERT!$E$5)</f>
        <v>4.25111186185373</v>
      </c>
      <c r="C441" s="23" t="n">
        <f aca="true">BETAINV(RAND(),T1_PERT!$F$6,T1_PERT!$G$6,T1_PERT!$C$6,T1_PERT!$E$6)</f>
        <v>5.67375399958312</v>
      </c>
      <c r="D441" s="23" t="n">
        <f aca="true">BETAINV(RAND(),T1_PERT!$F$7,T1_PERT!$G$7,T1_PERT!$C$7,T1_PERT!$E$7)</f>
        <v>3.6953796601033</v>
      </c>
      <c r="E441" s="23" t="n">
        <f aca="true">BETAINV(RAND(),T1_PERT!$F$8,T1_PERT!$G$8,T1_PERT!$C$8,T1_PERT!$E$8)</f>
        <v>5.21366963125313</v>
      </c>
      <c r="F441" s="23" t="n">
        <f aca="true">BETAINV(RAND(),T1_PERT!$F$9,T1_PERT!$G$9,T1_PERT!$C$9,T1_PERT!$E$9)</f>
        <v>5.19151024853278</v>
      </c>
      <c r="G441" s="23" t="n">
        <f aca="true">BETAINV(RAND(),T1_PERT!$F$10,T1_PERT!$G$10,T1_PERT!$C$10,T1_PERT!$E$10)</f>
        <v>2.30195360174548</v>
      </c>
      <c r="H441" s="23" t="n">
        <f aca="false">B441+C441+E441+G441</f>
        <v>17.4404890944355</v>
      </c>
      <c r="I441" s="23" t="n">
        <f aca="false">B441+D441+F441+G441</f>
        <v>15.4399553722353</v>
      </c>
      <c r="J441" s="23" t="n">
        <f aca="false">MAX(H441,I441)</f>
        <v>17.4404890944355</v>
      </c>
      <c r="K441" s="24" t="n">
        <f aca="false">IF(H441&gt;=I441,1,0)</f>
        <v>1</v>
      </c>
    </row>
    <row r="442" customFormat="false" ht="15" hidden="false" customHeight="false" outlineLevel="0" collapsed="false">
      <c r="A442" s="5" t="n">
        <v>423</v>
      </c>
      <c r="B442" s="23" t="n">
        <f aca="true">BETAINV(RAND(),T1_PERT!$F$5,T1_PERT!$G$5,T1_PERT!$C$5,T1_PERT!$E$5)</f>
        <v>2.77338618455995</v>
      </c>
      <c r="C442" s="23" t="n">
        <f aca="true">BETAINV(RAND(),T1_PERT!$F$6,T1_PERT!$G$6,T1_PERT!$C$6,T1_PERT!$E$6)</f>
        <v>5.73762511953366</v>
      </c>
      <c r="D442" s="23" t="n">
        <f aca="true">BETAINV(RAND(),T1_PERT!$F$7,T1_PERT!$G$7,T1_PERT!$C$7,T1_PERT!$E$7)</f>
        <v>4.62800341612012</v>
      </c>
      <c r="E442" s="23" t="n">
        <f aca="true">BETAINV(RAND(),T1_PERT!$F$8,T1_PERT!$G$8,T1_PERT!$C$8,T1_PERT!$E$8)</f>
        <v>5.70414449080009</v>
      </c>
      <c r="F442" s="23" t="n">
        <f aca="true">BETAINV(RAND(),T1_PERT!$F$9,T1_PERT!$G$9,T1_PERT!$C$9,T1_PERT!$E$9)</f>
        <v>4.44674306796907</v>
      </c>
      <c r="G442" s="23" t="n">
        <f aca="true">BETAINV(RAND(),T1_PERT!$F$10,T1_PERT!$G$10,T1_PERT!$C$10,T1_PERT!$E$10)</f>
        <v>2.11825072552559</v>
      </c>
      <c r="H442" s="23" t="n">
        <f aca="false">B442+C442+E442+G442</f>
        <v>16.3334065204193</v>
      </c>
      <c r="I442" s="23" t="n">
        <f aca="false">B442+D442+F442+G442</f>
        <v>13.9663833941747</v>
      </c>
      <c r="J442" s="23" t="n">
        <f aca="false">MAX(H442,I442)</f>
        <v>16.3334065204193</v>
      </c>
      <c r="K442" s="24" t="n">
        <f aca="false">IF(H442&gt;=I442,1,0)</f>
        <v>1</v>
      </c>
    </row>
    <row r="443" customFormat="false" ht="15" hidden="false" customHeight="false" outlineLevel="0" collapsed="false">
      <c r="A443" s="5" t="n">
        <v>424</v>
      </c>
      <c r="B443" s="23" t="n">
        <f aca="true">BETAINV(RAND(),T1_PERT!$F$5,T1_PERT!$G$5,T1_PERT!$C$5,T1_PERT!$E$5)</f>
        <v>4.41932426353554</v>
      </c>
      <c r="C443" s="23" t="n">
        <f aca="true">BETAINV(RAND(),T1_PERT!$F$6,T1_PERT!$G$6,T1_PERT!$C$6,T1_PERT!$E$6)</f>
        <v>3.47957845211063</v>
      </c>
      <c r="D443" s="23" t="n">
        <f aca="true">BETAINV(RAND(),T1_PERT!$F$7,T1_PERT!$G$7,T1_PERT!$C$7,T1_PERT!$E$7)</f>
        <v>6.07304421691363</v>
      </c>
      <c r="E443" s="23" t="n">
        <f aca="true">BETAINV(RAND(),T1_PERT!$F$8,T1_PERT!$G$8,T1_PERT!$C$8,T1_PERT!$E$8)</f>
        <v>5.09981074125005</v>
      </c>
      <c r="F443" s="23" t="n">
        <f aca="true">BETAINV(RAND(),T1_PERT!$F$9,T1_PERT!$G$9,T1_PERT!$C$9,T1_PERT!$E$9)</f>
        <v>3.90354502268807</v>
      </c>
      <c r="G443" s="23" t="n">
        <f aca="true">BETAINV(RAND(),T1_PERT!$F$10,T1_PERT!$G$10,T1_PERT!$C$10,T1_PERT!$E$10)</f>
        <v>2.089638320082</v>
      </c>
      <c r="H443" s="23" t="n">
        <f aca="false">B443+C443+E443+G443</f>
        <v>15.0883517769782</v>
      </c>
      <c r="I443" s="23" t="n">
        <f aca="false">B443+D443+F443+G443</f>
        <v>16.4855518232192</v>
      </c>
      <c r="J443" s="23" t="n">
        <f aca="false">MAX(H443,I443)</f>
        <v>16.4855518232192</v>
      </c>
      <c r="K443" s="24" t="n">
        <f aca="false">IF(H443&gt;=I443,1,0)</f>
        <v>0</v>
      </c>
    </row>
    <row r="444" customFormat="false" ht="15" hidden="false" customHeight="false" outlineLevel="0" collapsed="false">
      <c r="A444" s="5" t="n">
        <v>425</v>
      </c>
      <c r="B444" s="23" t="n">
        <f aca="true">BETAINV(RAND(),T1_PERT!$F$5,T1_PERT!$G$5,T1_PERT!$C$5,T1_PERT!$E$5)</f>
        <v>4.41188877096982</v>
      </c>
      <c r="C444" s="23" t="n">
        <f aca="true">BETAINV(RAND(),T1_PERT!$F$6,T1_PERT!$G$6,T1_PERT!$C$6,T1_PERT!$E$6)</f>
        <v>4.34669215834462</v>
      </c>
      <c r="D444" s="23" t="n">
        <f aca="true">BETAINV(RAND(),T1_PERT!$F$7,T1_PERT!$G$7,T1_PERT!$C$7,T1_PERT!$E$7)</f>
        <v>7.79645212082987</v>
      </c>
      <c r="E444" s="23" t="n">
        <f aca="true">BETAINV(RAND(),T1_PERT!$F$8,T1_PERT!$G$8,T1_PERT!$C$8,T1_PERT!$E$8)</f>
        <v>6.03995312672887</v>
      </c>
      <c r="F444" s="23" t="n">
        <f aca="true">BETAINV(RAND(),T1_PERT!$F$9,T1_PERT!$G$9,T1_PERT!$C$9,T1_PERT!$E$9)</f>
        <v>3.37040505503314</v>
      </c>
      <c r="G444" s="23" t="n">
        <f aca="true">BETAINV(RAND(),T1_PERT!$F$10,T1_PERT!$G$10,T1_PERT!$C$10,T1_PERT!$E$10)</f>
        <v>1.16033309495262</v>
      </c>
      <c r="H444" s="23" t="n">
        <f aca="false">B444+C444+E444+G444</f>
        <v>15.9588671509959</v>
      </c>
      <c r="I444" s="23" t="n">
        <f aca="false">B444+D444+F444+G444</f>
        <v>16.7390790417855</v>
      </c>
      <c r="J444" s="23" t="n">
        <f aca="false">MAX(H444,I444)</f>
        <v>16.7390790417855</v>
      </c>
      <c r="K444" s="24" t="n">
        <f aca="false">IF(H444&gt;=I444,1,0)</f>
        <v>0</v>
      </c>
    </row>
    <row r="445" customFormat="false" ht="15" hidden="false" customHeight="false" outlineLevel="0" collapsed="false">
      <c r="A445" s="5" t="n">
        <v>426</v>
      </c>
      <c r="B445" s="23" t="n">
        <f aca="true">BETAINV(RAND(),T1_PERT!$F$5,T1_PERT!$G$5,T1_PERT!$C$5,T1_PERT!$E$5)</f>
        <v>5.13937053007145</v>
      </c>
      <c r="C445" s="23" t="n">
        <f aca="true">BETAINV(RAND(),T1_PERT!$F$6,T1_PERT!$G$6,T1_PERT!$C$6,T1_PERT!$E$6)</f>
        <v>5.61389740079586</v>
      </c>
      <c r="D445" s="23" t="n">
        <f aca="true">BETAINV(RAND(),T1_PERT!$F$7,T1_PERT!$G$7,T1_PERT!$C$7,T1_PERT!$E$7)</f>
        <v>6.20180036736542</v>
      </c>
      <c r="E445" s="23" t="n">
        <f aca="true">BETAINV(RAND(),T1_PERT!$F$8,T1_PERT!$G$8,T1_PERT!$C$8,T1_PERT!$E$8)</f>
        <v>5.27894515973574</v>
      </c>
      <c r="F445" s="23" t="n">
        <f aca="true">BETAINV(RAND(),T1_PERT!$F$9,T1_PERT!$G$9,T1_PERT!$C$9,T1_PERT!$E$9)</f>
        <v>4.0395659245967</v>
      </c>
      <c r="G445" s="23" t="n">
        <f aca="true">BETAINV(RAND(),T1_PERT!$F$10,T1_PERT!$G$10,T1_PERT!$C$10,T1_PERT!$E$10)</f>
        <v>1.54222804826705</v>
      </c>
      <c r="H445" s="23" t="n">
        <f aca="false">B445+C445+E445+G445</f>
        <v>17.5744411388701</v>
      </c>
      <c r="I445" s="23" t="n">
        <f aca="false">B445+D445+F445+G445</f>
        <v>16.9229648703006</v>
      </c>
      <c r="J445" s="23" t="n">
        <f aca="false">MAX(H445,I445)</f>
        <v>17.5744411388701</v>
      </c>
      <c r="K445" s="24" t="n">
        <f aca="false">IF(H445&gt;=I445,1,0)</f>
        <v>1</v>
      </c>
    </row>
    <row r="446" customFormat="false" ht="15" hidden="false" customHeight="false" outlineLevel="0" collapsed="false">
      <c r="A446" s="5" t="n">
        <v>427</v>
      </c>
      <c r="B446" s="23" t="n">
        <f aca="true">BETAINV(RAND(),T1_PERT!$F$5,T1_PERT!$G$5,T1_PERT!$C$5,T1_PERT!$E$5)</f>
        <v>4.36903040471903</v>
      </c>
      <c r="C446" s="23" t="n">
        <f aca="true">BETAINV(RAND(),T1_PERT!$F$6,T1_PERT!$G$6,T1_PERT!$C$6,T1_PERT!$E$6)</f>
        <v>5.93485981455484</v>
      </c>
      <c r="D446" s="23" t="n">
        <f aca="true">BETAINV(RAND(),T1_PERT!$F$7,T1_PERT!$G$7,T1_PERT!$C$7,T1_PERT!$E$7)</f>
        <v>6.90829865628689</v>
      </c>
      <c r="E446" s="23" t="n">
        <f aca="true">BETAINV(RAND(),T1_PERT!$F$8,T1_PERT!$G$8,T1_PERT!$C$8,T1_PERT!$E$8)</f>
        <v>6.15048679804564</v>
      </c>
      <c r="F446" s="23" t="n">
        <f aca="true">BETAINV(RAND(),T1_PERT!$F$9,T1_PERT!$G$9,T1_PERT!$C$9,T1_PERT!$E$9)</f>
        <v>4.55995052670111</v>
      </c>
      <c r="G446" s="23" t="n">
        <f aca="true">BETAINV(RAND(),T1_PERT!$F$10,T1_PERT!$G$10,T1_PERT!$C$10,T1_PERT!$E$10)</f>
        <v>1.89278068343425</v>
      </c>
      <c r="H446" s="23" t="n">
        <f aca="false">B446+C446+E446+G446</f>
        <v>18.3471577007538</v>
      </c>
      <c r="I446" s="23" t="n">
        <f aca="false">B446+D446+F446+G446</f>
        <v>17.7300602711413</v>
      </c>
      <c r="J446" s="23" t="n">
        <f aca="false">MAX(H446,I446)</f>
        <v>18.3471577007538</v>
      </c>
      <c r="K446" s="24" t="n">
        <f aca="false">IF(H446&gt;=I446,1,0)</f>
        <v>1</v>
      </c>
    </row>
    <row r="447" customFormat="false" ht="15" hidden="false" customHeight="false" outlineLevel="0" collapsed="false">
      <c r="A447" s="5" t="n">
        <v>428</v>
      </c>
      <c r="B447" s="23" t="n">
        <f aca="true">BETAINV(RAND(),T1_PERT!$F$5,T1_PERT!$G$5,T1_PERT!$C$5,T1_PERT!$E$5)</f>
        <v>4.28620035534487</v>
      </c>
      <c r="C447" s="23" t="n">
        <f aca="true">BETAINV(RAND(),T1_PERT!$F$6,T1_PERT!$G$6,T1_PERT!$C$6,T1_PERT!$E$6)</f>
        <v>6.9664136585775</v>
      </c>
      <c r="D447" s="23" t="n">
        <f aca="true">BETAINV(RAND(),T1_PERT!$F$7,T1_PERT!$G$7,T1_PERT!$C$7,T1_PERT!$E$7)</f>
        <v>5.03005641958311</v>
      </c>
      <c r="E447" s="23" t="n">
        <f aca="true">BETAINV(RAND(),T1_PERT!$F$8,T1_PERT!$G$8,T1_PERT!$C$8,T1_PERT!$E$8)</f>
        <v>4.76667516312405</v>
      </c>
      <c r="F447" s="23" t="n">
        <f aca="true">BETAINV(RAND(),T1_PERT!$F$9,T1_PERT!$G$9,T1_PERT!$C$9,T1_PERT!$E$9)</f>
        <v>4.19899716957633</v>
      </c>
      <c r="G447" s="23" t="n">
        <f aca="true">BETAINV(RAND(),T1_PERT!$F$10,T1_PERT!$G$10,T1_PERT!$C$10,T1_PERT!$E$10)</f>
        <v>1.40663170256979</v>
      </c>
      <c r="H447" s="23" t="n">
        <f aca="false">B447+C447+E447+G447</f>
        <v>17.4259208796162</v>
      </c>
      <c r="I447" s="23" t="n">
        <f aca="false">B447+D447+F447+G447</f>
        <v>14.9218856470741</v>
      </c>
      <c r="J447" s="23" t="n">
        <f aca="false">MAX(H447,I447)</f>
        <v>17.4259208796162</v>
      </c>
      <c r="K447" s="24" t="n">
        <f aca="false">IF(H447&gt;=I447,1,0)</f>
        <v>1</v>
      </c>
    </row>
    <row r="448" customFormat="false" ht="15" hidden="false" customHeight="false" outlineLevel="0" collapsed="false">
      <c r="A448" s="5" t="n">
        <v>429</v>
      </c>
      <c r="B448" s="23" t="n">
        <f aca="true">BETAINV(RAND(),T1_PERT!$F$5,T1_PERT!$G$5,T1_PERT!$C$5,T1_PERT!$E$5)</f>
        <v>4.48435293958022</v>
      </c>
      <c r="C448" s="23" t="n">
        <f aca="true">BETAINV(RAND(),T1_PERT!$F$6,T1_PERT!$G$6,T1_PERT!$C$6,T1_PERT!$E$6)</f>
        <v>5.19339254016004</v>
      </c>
      <c r="D448" s="23" t="n">
        <f aca="true">BETAINV(RAND(),T1_PERT!$F$7,T1_PERT!$G$7,T1_PERT!$C$7,T1_PERT!$E$7)</f>
        <v>5.13610269704421</v>
      </c>
      <c r="E448" s="23" t="n">
        <f aca="true">BETAINV(RAND(),T1_PERT!$F$8,T1_PERT!$G$8,T1_PERT!$C$8,T1_PERT!$E$8)</f>
        <v>5.1307665328485</v>
      </c>
      <c r="F448" s="23" t="n">
        <f aca="true">BETAINV(RAND(),T1_PERT!$F$9,T1_PERT!$G$9,T1_PERT!$C$9,T1_PERT!$E$9)</f>
        <v>4.01331233365156</v>
      </c>
      <c r="G448" s="23" t="n">
        <f aca="true">BETAINV(RAND(),T1_PERT!$F$10,T1_PERT!$G$10,T1_PERT!$C$10,T1_PERT!$E$10)</f>
        <v>2.01453120556468</v>
      </c>
      <c r="H448" s="23" t="n">
        <f aca="false">B448+C448+E448+G448</f>
        <v>16.8230432181534</v>
      </c>
      <c r="I448" s="23" t="n">
        <f aca="false">B448+D448+F448+G448</f>
        <v>15.6482991758407</v>
      </c>
      <c r="J448" s="23" t="n">
        <f aca="false">MAX(H448,I448)</f>
        <v>16.8230432181534</v>
      </c>
      <c r="K448" s="24" t="n">
        <f aca="false">IF(H448&gt;=I448,1,0)</f>
        <v>1</v>
      </c>
    </row>
    <row r="449" customFormat="false" ht="15" hidden="false" customHeight="false" outlineLevel="0" collapsed="false">
      <c r="A449" s="5" t="n">
        <v>430</v>
      </c>
      <c r="B449" s="23" t="n">
        <f aca="true">BETAINV(RAND(),T1_PERT!$F$5,T1_PERT!$G$5,T1_PERT!$C$5,T1_PERT!$E$5)</f>
        <v>3.77894760450119</v>
      </c>
      <c r="C449" s="23" t="n">
        <f aca="true">BETAINV(RAND(),T1_PERT!$F$6,T1_PERT!$G$6,T1_PERT!$C$6,T1_PERT!$E$6)</f>
        <v>3.36834958217341</v>
      </c>
      <c r="D449" s="23" t="n">
        <f aca="true">BETAINV(RAND(),T1_PERT!$F$7,T1_PERT!$G$7,T1_PERT!$C$7,T1_PERT!$E$7)</f>
        <v>6.58243032787719</v>
      </c>
      <c r="E449" s="23" t="n">
        <f aca="true">BETAINV(RAND(),T1_PERT!$F$8,T1_PERT!$G$8,T1_PERT!$C$8,T1_PERT!$E$8)</f>
        <v>6.60760123115234</v>
      </c>
      <c r="F449" s="23" t="n">
        <f aca="true">BETAINV(RAND(),T1_PERT!$F$9,T1_PERT!$G$9,T1_PERT!$C$9,T1_PERT!$E$9)</f>
        <v>3.08596247659597</v>
      </c>
      <c r="G449" s="23" t="n">
        <f aca="true">BETAINV(RAND(),T1_PERT!$F$10,T1_PERT!$G$10,T1_PERT!$C$10,T1_PERT!$E$10)</f>
        <v>2.34463746291742</v>
      </c>
      <c r="H449" s="23" t="n">
        <f aca="false">B449+C449+E449+G449</f>
        <v>16.0995358807444</v>
      </c>
      <c r="I449" s="23" t="n">
        <f aca="false">B449+D449+F449+G449</f>
        <v>15.7919778718918</v>
      </c>
      <c r="J449" s="23" t="n">
        <f aca="false">MAX(H449,I449)</f>
        <v>16.0995358807444</v>
      </c>
      <c r="K449" s="24" t="n">
        <f aca="false">IF(H449&gt;=I449,1,0)</f>
        <v>1</v>
      </c>
    </row>
    <row r="450" customFormat="false" ht="15" hidden="false" customHeight="false" outlineLevel="0" collapsed="false">
      <c r="A450" s="5" t="n">
        <v>431</v>
      </c>
      <c r="B450" s="23" t="n">
        <f aca="true">BETAINV(RAND(),T1_PERT!$F$5,T1_PERT!$G$5,T1_PERT!$C$5,T1_PERT!$E$5)</f>
        <v>3.77716447567563</v>
      </c>
      <c r="C450" s="23" t="n">
        <f aca="true">BETAINV(RAND(),T1_PERT!$F$6,T1_PERT!$G$6,T1_PERT!$C$6,T1_PERT!$E$6)</f>
        <v>6.61613957728619</v>
      </c>
      <c r="D450" s="23" t="n">
        <f aca="true">BETAINV(RAND(),T1_PERT!$F$7,T1_PERT!$G$7,T1_PERT!$C$7,T1_PERT!$E$7)</f>
        <v>5.99635490787351</v>
      </c>
      <c r="E450" s="23" t="n">
        <f aca="true">BETAINV(RAND(),T1_PERT!$F$8,T1_PERT!$G$8,T1_PERT!$C$8,T1_PERT!$E$8)</f>
        <v>5.93031962164194</v>
      </c>
      <c r="F450" s="23" t="n">
        <f aca="true">BETAINV(RAND(),T1_PERT!$F$9,T1_PERT!$G$9,T1_PERT!$C$9,T1_PERT!$E$9)</f>
        <v>4.41825321812768</v>
      </c>
      <c r="G450" s="23" t="n">
        <f aca="true">BETAINV(RAND(),T1_PERT!$F$10,T1_PERT!$G$10,T1_PERT!$C$10,T1_PERT!$E$10)</f>
        <v>1.44334245414565</v>
      </c>
      <c r="H450" s="23" t="n">
        <f aca="false">B450+C450+E450+G450</f>
        <v>17.7669661287494</v>
      </c>
      <c r="I450" s="23" t="n">
        <f aca="false">B450+D450+F450+G450</f>
        <v>15.6351150558225</v>
      </c>
      <c r="J450" s="23" t="n">
        <f aca="false">MAX(H450,I450)</f>
        <v>17.7669661287494</v>
      </c>
      <c r="K450" s="24" t="n">
        <f aca="false">IF(H450&gt;=I450,1,0)</f>
        <v>1</v>
      </c>
    </row>
    <row r="451" customFormat="false" ht="15" hidden="false" customHeight="false" outlineLevel="0" collapsed="false">
      <c r="A451" s="5" t="n">
        <v>432</v>
      </c>
      <c r="B451" s="23" t="n">
        <f aca="true">BETAINV(RAND(),T1_PERT!$F$5,T1_PERT!$G$5,T1_PERT!$C$5,T1_PERT!$E$5)</f>
        <v>4.22825069504172</v>
      </c>
      <c r="C451" s="23" t="n">
        <f aca="true">BETAINV(RAND(),T1_PERT!$F$6,T1_PERT!$G$6,T1_PERT!$C$6,T1_PERT!$E$6)</f>
        <v>6.46086471004295</v>
      </c>
      <c r="D451" s="23" t="n">
        <f aca="true">BETAINV(RAND(),T1_PERT!$F$7,T1_PERT!$G$7,T1_PERT!$C$7,T1_PERT!$E$7)</f>
        <v>6.97964858373775</v>
      </c>
      <c r="E451" s="23" t="n">
        <f aca="true">BETAINV(RAND(),T1_PERT!$F$8,T1_PERT!$G$8,T1_PERT!$C$8,T1_PERT!$E$8)</f>
        <v>5.65879977009813</v>
      </c>
      <c r="F451" s="23" t="n">
        <f aca="true">BETAINV(RAND(),T1_PERT!$F$9,T1_PERT!$G$9,T1_PERT!$C$9,T1_PERT!$E$9)</f>
        <v>4.10253208156727</v>
      </c>
      <c r="G451" s="23" t="n">
        <f aca="true">BETAINV(RAND(),T1_PERT!$F$10,T1_PERT!$G$10,T1_PERT!$C$10,T1_PERT!$E$10)</f>
        <v>1.50705738074884</v>
      </c>
      <c r="H451" s="23" t="n">
        <f aca="false">B451+C451+E451+G451</f>
        <v>17.8549725559316</v>
      </c>
      <c r="I451" s="23" t="n">
        <f aca="false">B451+D451+F451+G451</f>
        <v>16.8174887410956</v>
      </c>
      <c r="J451" s="23" t="n">
        <f aca="false">MAX(H451,I451)</f>
        <v>17.8549725559316</v>
      </c>
      <c r="K451" s="24" t="n">
        <f aca="false">IF(H451&gt;=I451,1,0)</f>
        <v>1</v>
      </c>
    </row>
    <row r="452" customFormat="false" ht="15" hidden="false" customHeight="false" outlineLevel="0" collapsed="false">
      <c r="A452" s="5" t="n">
        <v>433</v>
      </c>
      <c r="B452" s="23" t="n">
        <f aca="true">BETAINV(RAND(),T1_PERT!$F$5,T1_PERT!$G$5,T1_PERT!$C$5,T1_PERT!$E$5)</f>
        <v>3.43886251361048</v>
      </c>
      <c r="C452" s="23" t="n">
        <f aca="true">BETAINV(RAND(),T1_PERT!$F$6,T1_PERT!$G$6,T1_PERT!$C$6,T1_PERT!$E$6)</f>
        <v>4.63949434265043</v>
      </c>
      <c r="D452" s="23" t="n">
        <f aca="true">BETAINV(RAND(),T1_PERT!$F$7,T1_PERT!$G$7,T1_PERT!$C$7,T1_PERT!$E$7)</f>
        <v>7.20001108708155</v>
      </c>
      <c r="E452" s="23" t="n">
        <f aca="true">BETAINV(RAND(),T1_PERT!$F$8,T1_PERT!$G$8,T1_PERT!$C$8,T1_PERT!$E$8)</f>
        <v>4.55640914398667</v>
      </c>
      <c r="F452" s="23" t="n">
        <f aca="true">BETAINV(RAND(),T1_PERT!$F$9,T1_PERT!$G$9,T1_PERT!$C$9,T1_PERT!$E$9)</f>
        <v>3.96966630955874</v>
      </c>
      <c r="G452" s="23" t="n">
        <f aca="true">BETAINV(RAND(),T1_PERT!$F$10,T1_PERT!$G$10,T1_PERT!$C$10,T1_PERT!$E$10)</f>
        <v>1.92125487459178</v>
      </c>
      <c r="H452" s="23" t="n">
        <f aca="false">B452+C452+E452+G452</f>
        <v>14.5560208748394</v>
      </c>
      <c r="I452" s="23" t="n">
        <f aca="false">B452+D452+F452+G452</f>
        <v>16.5297947848426</v>
      </c>
      <c r="J452" s="23" t="n">
        <f aca="false">MAX(H452,I452)</f>
        <v>16.5297947848426</v>
      </c>
      <c r="K452" s="24" t="n">
        <f aca="false">IF(H452&gt;=I452,1,0)</f>
        <v>0</v>
      </c>
    </row>
    <row r="453" customFormat="false" ht="15" hidden="false" customHeight="false" outlineLevel="0" collapsed="false">
      <c r="A453" s="5" t="n">
        <v>434</v>
      </c>
      <c r="B453" s="23" t="n">
        <f aca="true">BETAINV(RAND(),T1_PERT!$F$5,T1_PERT!$G$5,T1_PERT!$C$5,T1_PERT!$E$5)</f>
        <v>5.03955698257514</v>
      </c>
      <c r="C453" s="23" t="n">
        <f aca="true">BETAINV(RAND(),T1_PERT!$F$6,T1_PERT!$G$6,T1_PERT!$C$6,T1_PERT!$E$6)</f>
        <v>5.09865527141714</v>
      </c>
      <c r="D453" s="23" t="n">
        <f aca="true">BETAINV(RAND(),T1_PERT!$F$7,T1_PERT!$G$7,T1_PERT!$C$7,T1_PERT!$E$7)</f>
        <v>6.56579647926937</v>
      </c>
      <c r="E453" s="23" t="n">
        <f aca="true">BETAINV(RAND(),T1_PERT!$F$8,T1_PERT!$G$8,T1_PERT!$C$8,T1_PERT!$E$8)</f>
        <v>5.23144956551178</v>
      </c>
      <c r="F453" s="23" t="n">
        <f aca="true">BETAINV(RAND(),T1_PERT!$F$9,T1_PERT!$G$9,T1_PERT!$C$9,T1_PERT!$E$9)</f>
        <v>5.12434191340658</v>
      </c>
      <c r="G453" s="23" t="n">
        <f aca="true">BETAINV(RAND(),T1_PERT!$F$10,T1_PERT!$G$10,T1_PERT!$C$10,T1_PERT!$E$10)</f>
        <v>1.92425458815741</v>
      </c>
      <c r="H453" s="23" t="n">
        <f aca="false">B453+C453+E453+G453</f>
        <v>17.2939164076615</v>
      </c>
      <c r="I453" s="23" t="n">
        <f aca="false">B453+D453+F453+G453</f>
        <v>18.6539499634085</v>
      </c>
      <c r="J453" s="23" t="n">
        <f aca="false">MAX(H453,I453)</f>
        <v>18.6539499634085</v>
      </c>
      <c r="K453" s="24" t="n">
        <f aca="false">IF(H453&gt;=I453,1,0)</f>
        <v>0</v>
      </c>
    </row>
    <row r="454" customFormat="false" ht="15" hidden="false" customHeight="false" outlineLevel="0" collapsed="false">
      <c r="A454" s="5" t="n">
        <v>435</v>
      </c>
      <c r="B454" s="23" t="n">
        <f aca="true">BETAINV(RAND(),T1_PERT!$F$5,T1_PERT!$G$5,T1_PERT!$C$5,T1_PERT!$E$5)</f>
        <v>3.00937056681328</v>
      </c>
      <c r="C454" s="23" t="n">
        <f aca="true">BETAINV(RAND(),T1_PERT!$F$6,T1_PERT!$G$6,T1_PERT!$C$6,T1_PERT!$E$6)</f>
        <v>6.69605045875892</v>
      </c>
      <c r="D454" s="23" t="n">
        <f aca="true">BETAINV(RAND(),T1_PERT!$F$7,T1_PERT!$G$7,T1_PERT!$C$7,T1_PERT!$E$7)</f>
        <v>3.67829005851731</v>
      </c>
      <c r="E454" s="23" t="n">
        <f aca="true">BETAINV(RAND(),T1_PERT!$F$8,T1_PERT!$G$8,T1_PERT!$C$8,T1_PERT!$E$8)</f>
        <v>4.60556330334442</v>
      </c>
      <c r="F454" s="23" t="n">
        <f aca="true">BETAINV(RAND(),T1_PERT!$F$9,T1_PERT!$G$9,T1_PERT!$C$9,T1_PERT!$E$9)</f>
        <v>3.08611905846296</v>
      </c>
      <c r="G454" s="23" t="n">
        <f aca="true">BETAINV(RAND(),T1_PERT!$F$10,T1_PERT!$G$10,T1_PERT!$C$10,T1_PERT!$E$10)</f>
        <v>2.14750970352558</v>
      </c>
      <c r="H454" s="23" t="n">
        <f aca="false">B454+C454+E454+G454</f>
        <v>16.4584940324422</v>
      </c>
      <c r="I454" s="23" t="n">
        <f aca="false">B454+D454+F454+G454</f>
        <v>11.9212893873191</v>
      </c>
      <c r="J454" s="23" t="n">
        <f aca="false">MAX(H454,I454)</f>
        <v>16.4584940324422</v>
      </c>
      <c r="K454" s="24" t="n">
        <f aca="false">IF(H454&gt;=I454,1,0)</f>
        <v>1</v>
      </c>
    </row>
    <row r="455" customFormat="false" ht="15" hidden="false" customHeight="false" outlineLevel="0" collapsed="false">
      <c r="A455" s="5" t="n">
        <v>436</v>
      </c>
      <c r="B455" s="23" t="n">
        <f aca="true">BETAINV(RAND(),T1_PERT!$F$5,T1_PERT!$G$5,T1_PERT!$C$5,T1_PERT!$E$5)</f>
        <v>3.63984291597226</v>
      </c>
      <c r="C455" s="23" t="n">
        <f aca="true">BETAINV(RAND(),T1_PERT!$F$6,T1_PERT!$G$6,T1_PERT!$C$6,T1_PERT!$E$6)</f>
        <v>5.52994928599458</v>
      </c>
      <c r="D455" s="23" t="n">
        <f aca="true">BETAINV(RAND(),T1_PERT!$F$7,T1_PERT!$G$7,T1_PERT!$C$7,T1_PERT!$E$7)</f>
        <v>4.05552243034758</v>
      </c>
      <c r="E455" s="23" t="n">
        <f aca="true">BETAINV(RAND(),T1_PERT!$F$8,T1_PERT!$G$8,T1_PERT!$C$8,T1_PERT!$E$8)</f>
        <v>5.60257817061974</v>
      </c>
      <c r="F455" s="23" t="n">
        <f aca="true">BETAINV(RAND(),T1_PERT!$F$9,T1_PERT!$G$9,T1_PERT!$C$9,T1_PERT!$E$9)</f>
        <v>4.1060862045692</v>
      </c>
      <c r="G455" s="23" t="n">
        <f aca="true">BETAINV(RAND(),T1_PERT!$F$10,T1_PERT!$G$10,T1_PERT!$C$10,T1_PERT!$E$10)</f>
        <v>2.27504565721464</v>
      </c>
      <c r="H455" s="23" t="n">
        <f aca="false">B455+C455+E455+G455</f>
        <v>17.0474160298012</v>
      </c>
      <c r="I455" s="23" t="n">
        <f aca="false">B455+D455+F455+G455</f>
        <v>14.0764972081037</v>
      </c>
      <c r="J455" s="23" t="n">
        <f aca="false">MAX(H455,I455)</f>
        <v>17.0474160298012</v>
      </c>
      <c r="K455" s="24" t="n">
        <f aca="false">IF(H455&gt;=I455,1,0)</f>
        <v>1</v>
      </c>
    </row>
    <row r="456" customFormat="false" ht="15" hidden="false" customHeight="false" outlineLevel="0" collapsed="false">
      <c r="A456" s="5" t="n">
        <v>437</v>
      </c>
      <c r="B456" s="23" t="n">
        <f aca="true">BETAINV(RAND(),T1_PERT!$F$5,T1_PERT!$G$5,T1_PERT!$C$5,T1_PERT!$E$5)</f>
        <v>3.40766278814586</v>
      </c>
      <c r="C456" s="23" t="n">
        <f aca="true">BETAINV(RAND(),T1_PERT!$F$6,T1_PERT!$G$6,T1_PERT!$C$6,T1_PERT!$E$6)</f>
        <v>6.83977634941903</v>
      </c>
      <c r="D456" s="23" t="n">
        <f aca="true">BETAINV(RAND(),T1_PERT!$F$7,T1_PERT!$G$7,T1_PERT!$C$7,T1_PERT!$E$7)</f>
        <v>5.82519788805269</v>
      </c>
      <c r="E456" s="23" t="n">
        <f aca="true">BETAINV(RAND(),T1_PERT!$F$8,T1_PERT!$G$8,T1_PERT!$C$8,T1_PERT!$E$8)</f>
        <v>5.85255755891951</v>
      </c>
      <c r="F456" s="23" t="n">
        <f aca="true">BETAINV(RAND(),T1_PERT!$F$9,T1_PERT!$G$9,T1_PERT!$C$9,T1_PERT!$E$9)</f>
        <v>3.82242676532767</v>
      </c>
      <c r="G456" s="23" t="n">
        <f aca="true">BETAINV(RAND(),T1_PERT!$F$10,T1_PERT!$G$10,T1_PERT!$C$10,T1_PERT!$E$10)</f>
        <v>1.55592532916698</v>
      </c>
      <c r="H456" s="23" t="n">
        <f aca="false">B456+C456+E456+G456</f>
        <v>17.6559220256514</v>
      </c>
      <c r="I456" s="23" t="n">
        <f aca="false">B456+D456+F456+G456</f>
        <v>14.6112127706932</v>
      </c>
      <c r="J456" s="23" t="n">
        <f aca="false">MAX(H456,I456)</f>
        <v>17.6559220256514</v>
      </c>
      <c r="K456" s="24" t="n">
        <f aca="false">IF(H456&gt;=I456,1,0)</f>
        <v>1</v>
      </c>
    </row>
    <row r="457" customFormat="false" ht="15" hidden="false" customHeight="false" outlineLevel="0" collapsed="false">
      <c r="A457" s="5" t="n">
        <v>438</v>
      </c>
      <c r="B457" s="23" t="n">
        <f aca="true">BETAINV(RAND(),T1_PERT!$F$5,T1_PERT!$G$5,T1_PERT!$C$5,T1_PERT!$E$5)</f>
        <v>3.37731721292703</v>
      </c>
      <c r="C457" s="23" t="n">
        <f aca="true">BETAINV(RAND(),T1_PERT!$F$6,T1_PERT!$G$6,T1_PERT!$C$6,T1_PERT!$E$6)</f>
        <v>3.64745443027241</v>
      </c>
      <c r="D457" s="23" t="n">
        <f aca="true">BETAINV(RAND(),T1_PERT!$F$7,T1_PERT!$G$7,T1_PERT!$C$7,T1_PERT!$E$7)</f>
        <v>5.34922244465661</v>
      </c>
      <c r="E457" s="23" t="n">
        <f aca="true">BETAINV(RAND(),T1_PERT!$F$8,T1_PERT!$G$8,T1_PERT!$C$8,T1_PERT!$E$8)</f>
        <v>7.11235160617958</v>
      </c>
      <c r="F457" s="23" t="n">
        <f aca="true">BETAINV(RAND(),T1_PERT!$F$9,T1_PERT!$G$9,T1_PERT!$C$9,T1_PERT!$E$9)</f>
        <v>5.72315537183119</v>
      </c>
      <c r="G457" s="23" t="n">
        <f aca="true">BETAINV(RAND(),T1_PERT!$F$10,T1_PERT!$G$10,T1_PERT!$C$10,T1_PERT!$E$10)</f>
        <v>1.67876388689868</v>
      </c>
      <c r="H457" s="23" t="n">
        <f aca="false">B457+C457+E457+G457</f>
        <v>15.8158871362777</v>
      </c>
      <c r="I457" s="23" t="n">
        <f aca="false">B457+D457+F457+G457</f>
        <v>16.1284589163135</v>
      </c>
      <c r="J457" s="23" t="n">
        <f aca="false">MAX(H457,I457)</f>
        <v>16.1284589163135</v>
      </c>
      <c r="K457" s="24" t="n">
        <f aca="false">IF(H457&gt;=I457,1,0)</f>
        <v>0</v>
      </c>
    </row>
    <row r="458" customFormat="false" ht="15" hidden="false" customHeight="false" outlineLevel="0" collapsed="false">
      <c r="A458" s="5" t="n">
        <v>439</v>
      </c>
      <c r="B458" s="23" t="n">
        <f aca="true">BETAINV(RAND(),T1_PERT!$F$5,T1_PERT!$G$5,T1_PERT!$C$5,T1_PERT!$E$5)</f>
        <v>4.41790820315332</v>
      </c>
      <c r="C458" s="23" t="n">
        <f aca="true">BETAINV(RAND(),T1_PERT!$F$6,T1_PERT!$G$6,T1_PERT!$C$6,T1_PERT!$E$6)</f>
        <v>6.81198487033698</v>
      </c>
      <c r="D458" s="23" t="n">
        <f aca="true">BETAINV(RAND(),T1_PERT!$F$7,T1_PERT!$G$7,T1_PERT!$C$7,T1_PERT!$E$7)</f>
        <v>4.72410577161307</v>
      </c>
      <c r="E458" s="23" t="n">
        <f aca="true">BETAINV(RAND(),T1_PERT!$F$8,T1_PERT!$G$8,T1_PERT!$C$8,T1_PERT!$E$8)</f>
        <v>4.96364534296235</v>
      </c>
      <c r="F458" s="23" t="n">
        <f aca="true">BETAINV(RAND(),T1_PERT!$F$9,T1_PERT!$G$9,T1_PERT!$C$9,T1_PERT!$E$9)</f>
        <v>3.79256895064272</v>
      </c>
      <c r="G458" s="23" t="n">
        <f aca="true">BETAINV(RAND(),T1_PERT!$F$10,T1_PERT!$G$10,T1_PERT!$C$10,T1_PERT!$E$10)</f>
        <v>2.34637497470305</v>
      </c>
      <c r="H458" s="23" t="n">
        <f aca="false">B458+C458+E458+G458</f>
        <v>18.5399133911557</v>
      </c>
      <c r="I458" s="23" t="n">
        <f aca="false">B458+D458+F458+G458</f>
        <v>15.2809579001122</v>
      </c>
      <c r="J458" s="23" t="n">
        <f aca="false">MAX(H458,I458)</f>
        <v>18.5399133911557</v>
      </c>
      <c r="K458" s="24" t="n">
        <f aca="false">IF(H458&gt;=I458,1,0)</f>
        <v>1</v>
      </c>
    </row>
    <row r="459" customFormat="false" ht="15" hidden="false" customHeight="false" outlineLevel="0" collapsed="false">
      <c r="A459" s="5" t="n">
        <v>440</v>
      </c>
      <c r="B459" s="23" t="n">
        <f aca="true">BETAINV(RAND(),T1_PERT!$F$5,T1_PERT!$G$5,T1_PERT!$C$5,T1_PERT!$E$5)</f>
        <v>5.14018733986379</v>
      </c>
      <c r="C459" s="23" t="n">
        <f aca="true">BETAINV(RAND(),T1_PERT!$F$6,T1_PERT!$G$6,T1_PERT!$C$6,T1_PERT!$E$6)</f>
        <v>3.83048387957416</v>
      </c>
      <c r="D459" s="23" t="n">
        <f aca="true">BETAINV(RAND(),T1_PERT!$F$7,T1_PERT!$G$7,T1_PERT!$C$7,T1_PERT!$E$7)</f>
        <v>5.78859642767416</v>
      </c>
      <c r="E459" s="23" t="n">
        <f aca="true">BETAINV(RAND(),T1_PERT!$F$8,T1_PERT!$G$8,T1_PERT!$C$8,T1_PERT!$E$8)</f>
        <v>6.01852193251136</v>
      </c>
      <c r="F459" s="23" t="n">
        <f aca="true">BETAINV(RAND(),T1_PERT!$F$9,T1_PERT!$G$9,T1_PERT!$C$9,T1_PERT!$E$9)</f>
        <v>3.58965043082819</v>
      </c>
      <c r="G459" s="23" t="n">
        <f aca="true">BETAINV(RAND(),T1_PERT!$F$10,T1_PERT!$G$10,T1_PERT!$C$10,T1_PERT!$E$10)</f>
        <v>2.03573908977544</v>
      </c>
      <c r="H459" s="23" t="n">
        <f aca="false">B459+C459+E459+G459</f>
        <v>17.0249322417248</v>
      </c>
      <c r="I459" s="23" t="n">
        <f aca="false">B459+D459+F459+G459</f>
        <v>16.5541732881416</v>
      </c>
      <c r="J459" s="23" t="n">
        <f aca="false">MAX(H459,I459)</f>
        <v>17.0249322417248</v>
      </c>
      <c r="K459" s="24" t="n">
        <f aca="false">IF(H459&gt;=I459,1,0)</f>
        <v>1</v>
      </c>
    </row>
    <row r="460" customFormat="false" ht="15" hidden="false" customHeight="false" outlineLevel="0" collapsed="false">
      <c r="A460" s="5" t="n">
        <v>441</v>
      </c>
      <c r="B460" s="23" t="n">
        <f aca="true">BETAINV(RAND(),T1_PERT!$F$5,T1_PERT!$G$5,T1_PERT!$C$5,T1_PERT!$E$5)</f>
        <v>3.38258145016271</v>
      </c>
      <c r="C460" s="23" t="n">
        <f aca="true">BETAINV(RAND(),T1_PERT!$F$6,T1_PERT!$G$6,T1_PERT!$C$6,T1_PERT!$E$6)</f>
        <v>4.96262917059484</v>
      </c>
      <c r="D460" s="23" t="n">
        <f aca="true">BETAINV(RAND(),T1_PERT!$F$7,T1_PERT!$G$7,T1_PERT!$C$7,T1_PERT!$E$7)</f>
        <v>4.48307122651502</v>
      </c>
      <c r="E460" s="23" t="n">
        <f aca="true">BETAINV(RAND(),T1_PERT!$F$8,T1_PERT!$G$8,T1_PERT!$C$8,T1_PERT!$E$8)</f>
        <v>6.11151944961336</v>
      </c>
      <c r="F460" s="23" t="n">
        <f aca="true">BETAINV(RAND(),T1_PERT!$F$9,T1_PERT!$G$9,T1_PERT!$C$9,T1_PERT!$E$9)</f>
        <v>5.69446645097902</v>
      </c>
      <c r="G460" s="23" t="n">
        <f aca="true">BETAINV(RAND(),T1_PERT!$F$10,T1_PERT!$G$10,T1_PERT!$C$10,T1_PERT!$E$10)</f>
        <v>2.39335022014089</v>
      </c>
      <c r="H460" s="23" t="n">
        <f aca="false">B460+C460+E460+G460</f>
        <v>16.8500802905118</v>
      </c>
      <c r="I460" s="23" t="n">
        <f aca="false">B460+D460+F460+G460</f>
        <v>15.9534693477976</v>
      </c>
      <c r="J460" s="23" t="n">
        <f aca="false">MAX(H460,I460)</f>
        <v>16.8500802905118</v>
      </c>
      <c r="K460" s="24" t="n">
        <f aca="false">IF(H460&gt;=I460,1,0)</f>
        <v>1</v>
      </c>
    </row>
    <row r="461" customFormat="false" ht="15" hidden="false" customHeight="false" outlineLevel="0" collapsed="false">
      <c r="A461" s="5" t="n">
        <v>442</v>
      </c>
      <c r="B461" s="23" t="n">
        <f aca="true">BETAINV(RAND(),T1_PERT!$F$5,T1_PERT!$G$5,T1_PERT!$C$5,T1_PERT!$E$5)</f>
        <v>4.60731250185929</v>
      </c>
      <c r="C461" s="23" t="n">
        <f aca="true">BETAINV(RAND(),T1_PERT!$F$6,T1_PERT!$G$6,T1_PERT!$C$6,T1_PERT!$E$6)</f>
        <v>4.78501468840072</v>
      </c>
      <c r="D461" s="23" t="n">
        <f aca="true">BETAINV(RAND(),T1_PERT!$F$7,T1_PERT!$G$7,T1_PERT!$C$7,T1_PERT!$E$7)</f>
        <v>6.29697399655804</v>
      </c>
      <c r="E461" s="23" t="n">
        <f aca="true">BETAINV(RAND(),T1_PERT!$F$8,T1_PERT!$G$8,T1_PERT!$C$8,T1_PERT!$E$8)</f>
        <v>5.09234082529907</v>
      </c>
      <c r="F461" s="23" t="n">
        <f aca="true">BETAINV(RAND(),T1_PERT!$F$9,T1_PERT!$G$9,T1_PERT!$C$9,T1_PERT!$E$9)</f>
        <v>3.29031069246167</v>
      </c>
      <c r="G461" s="23" t="n">
        <f aca="true">BETAINV(RAND(),T1_PERT!$F$10,T1_PERT!$G$10,T1_PERT!$C$10,T1_PERT!$E$10)</f>
        <v>2.15439779638603</v>
      </c>
      <c r="H461" s="23" t="n">
        <f aca="false">B461+C461+E461+G461</f>
        <v>16.6390658119451</v>
      </c>
      <c r="I461" s="23" t="n">
        <f aca="false">B461+D461+F461+G461</f>
        <v>16.348994987265</v>
      </c>
      <c r="J461" s="23" t="n">
        <f aca="false">MAX(H461,I461)</f>
        <v>16.6390658119451</v>
      </c>
      <c r="K461" s="24" t="n">
        <f aca="false">IF(H461&gt;=I461,1,0)</f>
        <v>1</v>
      </c>
    </row>
    <row r="462" customFormat="false" ht="15" hidden="false" customHeight="false" outlineLevel="0" collapsed="false">
      <c r="A462" s="5" t="n">
        <v>443</v>
      </c>
      <c r="B462" s="23" t="n">
        <f aca="true">BETAINV(RAND(),T1_PERT!$F$5,T1_PERT!$G$5,T1_PERT!$C$5,T1_PERT!$E$5)</f>
        <v>5.26313691888499</v>
      </c>
      <c r="C462" s="23" t="n">
        <f aca="true">BETAINV(RAND(),T1_PERT!$F$6,T1_PERT!$G$6,T1_PERT!$C$6,T1_PERT!$E$6)</f>
        <v>6.86607744053159</v>
      </c>
      <c r="D462" s="23" t="n">
        <f aca="true">BETAINV(RAND(),T1_PERT!$F$7,T1_PERT!$G$7,T1_PERT!$C$7,T1_PERT!$E$7)</f>
        <v>4.01009715002509</v>
      </c>
      <c r="E462" s="23" t="n">
        <f aca="true">BETAINV(RAND(),T1_PERT!$F$8,T1_PERT!$G$8,T1_PERT!$C$8,T1_PERT!$E$8)</f>
        <v>6.89374960680011</v>
      </c>
      <c r="F462" s="23" t="n">
        <f aca="true">BETAINV(RAND(),T1_PERT!$F$9,T1_PERT!$G$9,T1_PERT!$C$9,T1_PERT!$E$9)</f>
        <v>5.0623775701743</v>
      </c>
      <c r="G462" s="23" t="n">
        <f aca="true">BETAINV(RAND(),T1_PERT!$F$10,T1_PERT!$G$10,T1_PERT!$C$10,T1_PERT!$E$10)</f>
        <v>2.18831749190472</v>
      </c>
      <c r="H462" s="23" t="n">
        <f aca="false">B462+C462+E462+G462</f>
        <v>21.2112814581214</v>
      </c>
      <c r="I462" s="23" t="n">
        <f aca="false">B462+D462+F462+G462</f>
        <v>16.5239291309891</v>
      </c>
      <c r="J462" s="23" t="n">
        <f aca="false">MAX(H462,I462)</f>
        <v>21.2112814581214</v>
      </c>
      <c r="K462" s="24" t="n">
        <f aca="false">IF(H462&gt;=I462,1,0)</f>
        <v>1</v>
      </c>
    </row>
    <row r="463" customFormat="false" ht="15" hidden="false" customHeight="false" outlineLevel="0" collapsed="false">
      <c r="A463" s="5" t="n">
        <v>444</v>
      </c>
      <c r="B463" s="23" t="n">
        <f aca="true">BETAINV(RAND(),T1_PERT!$F$5,T1_PERT!$G$5,T1_PERT!$C$5,T1_PERT!$E$5)</f>
        <v>3.26412081582157</v>
      </c>
      <c r="C463" s="23" t="n">
        <f aca="true">BETAINV(RAND(),T1_PERT!$F$6,T1_PERT!$G$6,T1_PERT!$C$6,T1_PERT!$E$6)</f>
        <v>4.05349871270246</v>
      </c>
      <c r="D463" s="23" t="n">
        <f aca="true">BETAINV(RAND(),T1_PERT!$F$7,T1_PERT!$G$7,T1_PERT!$C$7,T1_PERT!$E$7)</f>
        <v>5.07510531991057</v>
      </c>
      <c r="E463" s="23" t="n">
        <f aca="true">BETAINV(RAND(),T1_PERT!$F$8,T1_PERT!$G$8,T1_PERT!$C$8,T1_PERT!$E$8)</f>
        <v>4.65379304657368</v>
      </c>
      <c r="F463" s="23" t="n">
        <f aca="true">BETAINV(RAND(),T1_PERT!$F$9,T1_PERT!$G$9,T1_PERT!$C$9,T1_PERT!$E$9)</f>
        <v>4.1538425309525</v>
      </c>
      <c r="G463" s="23" t="n">
        <f aca="true">BETAINV(RAND(),T1_PERT!$F$10,T1_PERT!$G$10,T1_PERT!$C$10,T1_PERT!$E$10)</f>
        <v>2.0504202488983</v>
      </c>
      <c r="H463" s="23" t="n">
        <f aca="false">B463+C463+E463+G463</f>
        <v>14.021832823996</v>
      </c>
      <c r="I463" s="23" t="n">
        <f aca="false">B463+D463+F463+G463</f>
        <v>14.5434889155829</v>
      </c>
      <c r="J463" s="23" t="n">
        <f aca="false">MAX(H463,I463)</f>
        <v>14.5434889155829</v>
      </c>
      <c r="K463" s="24" t="n">
        <f aca="false">IF(H463&gt;=I463,1,0)</f>
        <v>0</v>
      </c>
    </row>
    <row r="464" customFormat="false" ht="15" hidden="false" customHeight="false" outlineLevel="0" collapsed="false">
      <c r="A464" s="5" t="n">
        <v>445</v>
      </c>
      <c r="B464" s="23" t="n">
        <f aca="true">BETAINV(RAND(),T1_PERT!$F$5,T1_PERT!$G$5,T1_PERT!$C$5,T1_PERT!$E$5)</f>
        <v>4.65800221063681</v>
      </c>
      <c r="C464" s="23" t="n">
        <f aca="true">BETAINV(RAND(),T1_PERT!$F$6,T1_PERT!$G$6,T1_PERT!$C$6,T1_PERT!$E$6)</f>
        <v>4.62699930809486</v>
      </c>
      <c r="D464" s="23" t="n">
        <f aca="true">BETAINV(RAND(),T1_PERT!$F$7,T1_PERT!$G$7,T1_PERT!$C$7,T1_PERT!$E$7)</f>
        <v>6.86870904313597</v>
      </c>
      <c r="E464" s="23" t="n">
        <f aca="true">BETAINV(RAND(),T1_PERT!$F$8,T1_PERT!$G$8,T1_PERT!$C$8,T1_PERT!$E$8)</f>
        <v>5.04960034053686</v>
      </c>
      <c r="F464" s="23" t="n">
        <f aca="true">BETAINV(RAND(),T1_PERT!$F$9,T1_PERT!$G$9,T1_PERT!$C$9,T1_PERT!$E$9)</f>
        <v>3.89945182842127</v>
      </c>
      <c r="G464" s="23" t="n">
        <f aca="true">BETAINV(RAND(),T1_PERT!$F$10,T1_PERT!$G$10,T1_PERT!$C$10,T1_PERT!$E$10)</f>
        <v>2.01357912328845</v>
      </c>
      <c r="H464" s="23" t="n">
        <f aca="false">B464+C464+E464+G464</f>
        <v>16.348180982557</v>
      </c>
      <c r="I464" s="23" t="n">
        <f aca="false">B464+D464+F464+G464</f>
        <v>17.4397422054825</v>
      </c>
      <c r="J464" s="23" t="n">
        <f aca="false">MAX(H464,I464)</f>
        <v>17.4397422054825</v>
      </c>
      <c r="K464" s="24" t="n">
        <f aca="false">IF(H464&gt;=I464,1,0)</f>
        <v>0</v>
      </c>
    </row>
    <row r="465" customFormat="false" ht="15" hidden="false" customHeight="false" outlineLevel="0" collapsed="false">
      <c r="A465" s="5" t="n">
        <v>446</v>
      </c>
      <c r="B465" s="23" t="n">
        <f aca="true">BETAINV(RAND(),T1_PERT!$F$5,T1_PERT!$G$5,T1_PERT!$C$5,T1_PERT!$E$5)</f>
        <v>3.37206257661232</v>
      </c>
      <c r="C465" s="23" t="n">
        <f aca="true">BETAINV(RAND(),T1_PERT!$F$6,T1_PERT!$G$6,T1_PERT!$C$6,T1_PERT!$E$6)</f>
        <v>5.31740498850475</v>
      </c>
      <c r="D465" s="23" t="n">
        <f aca="true">BETAINV(RAND(),T1_PERT!$F$7,T1_PERT!$G$7,T1_PERT!$C$7,T1_PERT!$E$7)</f>
        <v>3.60416783259032</v>
      </c>
      <c r="E465" s="23" t="n">
        <f aca="true">BETAINV(RAND(),T1_PERT!$F$8,T1_PERT!$G$8,T1_PERT!$C$8,T1_PERT!$E$8)</f>
        <v>4.74986197450547</v>
      </c>
      <c r="F465" s="23" t="n">
        <f aca="true">BETAINV(RAND(),T1_PERT!$F$9,T1_PERT!$G$9,T1_PERT!$C$9,T1_PERT!$E$9)</f>
        <v>4.29432037281327</v>
      </c>
      <c r="G465" s="23" t="n">
        <f aca="true">BETAINV(RAND(),T1_PERT!$F$10,T1_PERT!$G$10,T1_PERT!$C$10,T1_PERT!$E$10)</f>
        <v>1.89351277065514</v>
      </c>
      <c r="H465" s="23" t="n">
        <f aca="false">B465+C465+E465+G465</f>
        <v>15.3328423102777</v>
      </c>
      <c r="I465" s="23" t="n">
        <f aca="false">B465+D465+F465+G465</f>
        <v>13.164063552671</v>
      </c>
      <c r="J465" s="23" t="n">
        <f aca="false">MAX(H465,I465)</f>
        <v>15.3328423102777</v>
      </c>
      <c r="K465" s="24" t="n">
        <f aca="false">IF(H465&gt;=I465,1,0)</f>
        <v>1</v>
      </c>
    </row>
    <row r="466" customFormat="false" ht="15" hidden="false" customHeight="false" outlineLevel="0" collapsed="false">
      <c r="A466" s="5" t="n">
        <v>447</v>
      </c>
      <c r="B466" s="23" t="n">
        <f aca="true">BETAINV(RAND(),T1_PERT!$F$5,T1_PERT!$G$5,T1_PERT!$C$5,T1_PERT!$E$5)</f>
        <v>3.99863236837918</v>
      </c>
      <c r="C466" s="23" t="n">
        <f aca="true">BETAINV(RAND(),T1_PERT!$F$6,T1_PERT!$G$6,T1_PERT!$C$6,T1_PERT!$E$6)</f>
        <v>4.00951957755088</v>
      </c>
      <c r="D466" s="23" t="n">
        <f aca="true">BETAINV(RAND(),T1_PERT!$F$7,T1_PERT!$G$7,T1_PERT!$C$7,T1_PERT!$E$7)</f>
        <v>6.89927839237571</v>
      </c>
      <c r="E466" s="23" t="n">
        <f aca="true">BETAINV(RAND(),T1_PERT!$F$8,T1_PERT!$G$8,T1_PERT!$C$8,T1_PERT!$E$8)</f>
        <v>5.81053593922246</v>
      </c>
      <c r="F466" s="23" t="n">
        <f aca="true">BETAINV(RAND(),T1_PERT!$F$9,T1_PERT!$G$9,T1_PERT!$C$9,T1_PERT!$E$9)</f>
        <v>4.83782277578921</v>
      </c>
      <c r="G466" s="23" t="n">
        <f aca="true">BETAINV(RAND(),T1_PERT!$F$10,T1_PERT!$G$10,T1_PERT!$C$10,T1_PERT!$E$10)</f>
        <v>2.07632706256715</v>
      </c>
      <c r="H466" s="23" t="n">
        <f aca="false">B466+C466+E466+G466</f>
        <v>15.8950149477197</v>
      </c>
      <c r="I466" s="23" t="n">
        <f aca="false">B466+D466+F466+G466</f>
        <v>17.8120605991113</v>
      </c>
      <c r="J466" s="23" t="n">
        <f aca="false">MAX(H466,I466)</f>
        <v>17.8120605991113</v>
      </c>
      <c r="K466" s="24" t="n">
        <f aca="false">IF(H466&gt;=I466,1,0)</f>
        <v>0</v>
      </c>
    </row>
    <row r="467" customFormat="false" ht="15" hidden="false" customHeight="false" outlineLevel="0" collapsed="false">
      <c r="A467" s="5" t="n">
        <v>448</v>
      </c>
      <c r="B467" s="23" t="n">
        <f aca="true">BETAINV(RAND(),T1_PERT!$F$5,T1_PERT!$G$5,T1_PERT!$C$5,T1_PERT!$E$5)</f>
        <v>4.72869022522074</v>
      </c>
      <c r="C467" s="23" t="n">
        <f aca="true">BETAINV(RAND(),T1_PERT!$F$6,T1_PERT!$G$6,T1_PERT!$C$6,T1_PERT!$E$6)</f>
        <v>3.96281820767589</v>
      </c>
      <c r="D467" s="23" t="n">
        <f aca="true">BETAINV(RAND(),T1_PERT!$F$7,T1_PERT!$G$7,T1_PERT!$C$7,T1_PERT!$E$7)</f>
        <v>4.70069833214676</v>
      </c>
      <c r="E467" s="23" t="n">
        <f aca="true">BETAINV(RAND(),T1_PERT!$F$8,T1_PERT!$G$8,T1_PERT!$C$8,T1_PERT!$E$8)</f>
        <v>6.24781997091929</v>
      </c>
      <c r="F467" s="23" t="n">
        <f aca="true">BETAINV(RAND(),T1_PERT!$F$9,T1_PERT!$G$9,T1_PERT!$C$9,T1_PERT!$E$9)</f>
        <v>4.8069153858443</v>
      </c>
      <c r="G467" s="23" t="n">
        <f aca="true">BETAINV(RAND(),T1_PERT!$F$10,T1_PERT!$G$10,T1_PERT!$C$10,T1_PERT!$E$10)</f>
        <v>1.95242614311899</v>
      </c>
      <c r="H467" s="23" t="n">
        <f aca="false">B467+C467+E467+G467</f>
        <v>16.8917545469349</v>
      </c>
      <c r="I467" s="23" t="n">
        <f aca="false">B467+D467+F467+G467</f>
        <v>16.1887300863308</v>
      </c>
      <c r="J467" s="23" t="n">
        <f aca="false">MAX(H467,I467)</f>
        <v>16.8917545469349</v>
      </c>
      <c r="K467" s="24" t="n">
        <f aca="false">IF(H467&gt;=I467,1,0)</f>
        <v>1</v>
      </c>
    </row>
    <row r="468" customFormat="false" ht="15" hidden="false" customHeight="false" outlineLevel="0" collapsed="false">
      <c r="A468" s="5" t="n">
        <v>449</v>
      </c>
      <c r="B468" s="23" t="n">
        <f aca="true">BETAINV(RAND(),T1_PERT!$F$5,T1_PERT!$G$5,T1_PERT!$C$5,T1_PERT!$E$5)</f>
        <v>3.54805409424615</v>
      </c>
      <c r="C468" s="23" t="n">
        <f aca="true">BETAINV(RAND(),T1_PERT!$F$6,T1_PERT!$G$6,T1_PERT!$C$6,T1_PERT!$E$6)</f>
        <v>4.20543161073251</v>
      </c>
      <c r="D468" s="23" t="n">
        <f aca="true">BETAINV(RAND(),T1_PERT!$F$7,T1_PERT!$G$7,T1_PERT!$C$7,T1_PERT!$E$7)</f>
        <v>5.6220475815999</v>
      </c>
      <c r="E468" s="23" t="n">
        <f aca="true">BETAINV(RAND(),T1_PERT!$F$8,T1_PERT!$G$8,T1_PERT!$C$8,T1_PERT!$E$8)</f>
        <v>4.99548196972839</v>
      </c>
      <c r="F468" s="23" t="n">
        <f aca="true">BETAINV(RAND(),T1_PERT!$F$9,T1_PERT!$G$9,T1_PERT!$C$9,T1_PERT!$E$9)</f>
        <v>4.00029572206315</v>
      </c>
      <c r="G468" s="23" t="n">
        <f aca="true">BETAINV(RAND(),T1_PERT!$F$10,T1_PERT!$G$10,T1_PERT!$C$10,T1_PERT!$E$10)</f>
        <v>1.97697296844695</v>
      </c>
      <c r="H468" s="23" t="n">
        <f aca="false">B468+C468+E468+G468</f>
        <v>14.725940643154</v>
      </c>
      <c r="I468" s="23" t="n">
        <f aca="false">B468+D468+F468+G468</f>
        <v>15.1473703663561</v>
      </c>
      <c r="J468" s="23" t="n">
        <f aca="false">MAX(H468,I468)</f>
        <v>15.1473703663561</v>
      </c>
      <c r="K468" s="24" t="n">
        <f aca="false">IF(H468&gt;=I468,1,0)</f>
        <v>0</v>
      </c>
    </row>
    <row r="469" customFormat="false" ht="15" hidden="false" customHeight="false" outlineLevel="0" collapsed="false">
      <c r="A469" s="5" t="n">
        <v>450</v>
      </c>
      <c r="B469" s="23" t="n">
        <f aca="true">BETAINV(RAND(),T1_PERT!$F$5,T1_PERT!$G$5,T1_PERT!$C$5,T1_PERT!$E$5)</f>
        <v>4.35083897959851</v>
      </c>
      <c r="C469" s="23" t="n">
        <f aca="true">BETAINV(RAND(),T1_PERT!$F$6,T1_PERT!$G$6,T1_PERT!$C$6,T1_PERT!$E$6)</f>
        <v>4.31976181153242</v>
      </c>
      <c r="D469" s="23" t="n">
        <f aca="true">BETAINV(RAND(),T1_PERT!$F$7,T1_PERT!$G$7,T1_PERT!$C$7,T1_PERT!$E$7)</f>
        <v>3.23560821636839</v>
      </c>
      <c r="E469" s="23" t="n">
        <f aca="true">BETAINV(RAND(),T1_PERT!$F$8,T1_PERT!$G$8,T1_PERT!$C$8,T1_PERT!$E$8)</f>
        <v>5.84014891249268</v>
      </c>
      <c r="F469" s="23" t="n">
        <f aca="true">BETAINV(RAND(),T1_PERT!$F$9,T1_PERT!$G$9,T1_PERT!$C$9,T1_PERT!$E$9)</f>
        <v>3.63951141252269</v>
      </c>
      <c r="G469" s="23" t="n">
        <f aca="true">BETAINV(RAND(),T1_PERT!$F$10,T1_PERT!$G$10,T1_PERT!$C$10,T1_PERT!$E$10)</f>
        <v>1.15907483984443</v>
      </c>
      <c r="H469" s="23" t="n">
        <f aca="false">B469+C469+E469+G469</f>
        <v>15.669824543468</v>
      </c>
      <c r="I469" s="23" t="n">
        <f aca="false">B469+D469+F469+G469</f>
        <v>12.385033448334</v>
      </c>
      <c r="J469" s="23" t="n">
        <f aca="false">MAX(H469,I469)</f>
        <v>15.669824543468</v>
      </c>
      <c r="K469" s="24" t="n">
        <f aca="false">IF(H469&gt;=I469,1,0)</f>
        <v>1</v>
      </c>
    </row>
    <row r="470" customFormat="false" ht="15" hidden="false" customHeight="false" outlineLevel="0" collapsed="false">
      <c r="A470" s="5" t="n">
        <v>451</v>
      </c>
      <c r="B470" s="23" t="n">
        <f aca="true">BETAINV(RAND(),T1_PERT!$F$5,T1_PERT!$G$5,T1_PERT!$C$5,T1_PERT!$E$5)</f>
        <v>3.21812179932926</v>
      </c>
      <c r="C470" s="23" t="n">
        <f aca="true">BETAINV(RAND(),T1_PERT!$F$6,T1_PERT!$G$6,T1_PERT!$C$6,T1_PERT!$E$6)</f>
        <v>4.49794957199749</v>
      </c>
      <c r="D470" s="23" t="n">
        <f aca="true">BETAINV(RAND(),T1_PERT!$F$7,T1_PERT!$G$7,T1_PERT!$C$7,T1_PERT!$E$7)</f>
        <v>6.59452918137398</v>
      </c>
      <c r="E470" s="23" t="n">
        <f aca="true">BETAINV(RAND(),T1_PERT!$F$8,T1_PERT!$G$8,T1_PERT!$C$8,T1_PERT!$E$8)</f>
        <v>5.62911053853038</v>
      </c>
      <c r="F470" s="23" t="n">
        <f aca="true">BETAINV(RAND(),T1_PERT!$F$9,T1_PERT!$G$9,T1_PERT!$C$9,T1_PERT!$E$9)</f>
        <v>3.91334798487053</v>
      </c>
      <c r="G470" s="23" t="n">
        <f aca="true">BETAINV(RAND(),T1_PERT!$F$10,T1_PERT!$G$10,T1_PERT!$C$10,T1_PERT!$E$10)</f>
        <v>2.30361462769297</v>
      </c>
      <c r="H470" s="23" t="n">
        <f aca="false">B470+C470+E470+G470</f>
        <v>15.6487965375501</v>
      </c>
      <c r="I470" s="23" t="n">
        <f aca="false">B470+D470+F470+G470</f>
        <v>16.0296135932667</v>
      </c>
      <c r="J470" s="23" t="n">
        <f aca="false">MAX(H470,I470)</f>
        <v>16.0296135932667</v>
      </c>
      <c r="K470" s="24" t="n">
        <f aca="false">IF(H470&gt;=I470,1,0)</f>
        <v>0</v>
      </c>
    </row>
    <row r="471" customFormat="false" ht="15" hidden="false" customHeight="false" outlineLevel="0" collapsed="false">
      <c r="A471" s="5" t="n">
        <v>452</v>
      </c>
      <c r="B471" s="23" t="n">
        <f aca="true">BETAINV(RAND(),T1_PERT!$F$5,T1_PERT!$G$5,T1_PERT!$C$5,T1_PERT!$E$5)</f>
        <v>4.33208006457844</v>
      </c>
      <c r="C471" s="23" t="n">
        <f aca="true">BETAINV(RAND(),T1_PERT!$F$6,T1_PERT!$G$6,T1_PERT!$C$6,T1_PERT!$E$6)</f>
        <v>5.64705560207974</v>
      </c>
      <c r="D471" s="23" t="n">
        <f aca="true">BETAINV(RAND(),T1_PERT!$F$7,T1_PERT!$G$7,T1_PERT!$C$7,T1_PERT!$E$7)</f>
        <v>5.93893902203741</v>
      </c>
      <c r="E471" s="23" t="n">
        <f aca="true">BETAINV(RAND(),T1_PERT!$F$8,T1_PERT!$G$8,T1_PERT!$C$8,T1_PERT!$E$8)</f>
        <v>4.86480519358724</v>
      </c>
      <c r="F471" s="23" t="n">
        <f aca="true">BETAINV(RAND(),T1_PERT!$F$9,T1_PERT!$G$9,T1_PERT!$C$9,T1_PERT!$E$9)</f>
        <v>4.31034103893048</v>
      </c>
      <c r="G471" s="23" t="n">
        <f aca="true">BETAINV(RAND(),T1_PERT!$F$10,T1_PERT!$G$10,T1_PERT!$C$10,T1_PERT!$E$10)</f>
        <v>1.43631038159281</v>
      </c>
      <c r="H471" s="23" t="n">
        <f aca="false">B471+C471+E471+G471</f>
        <v>16.2802512418382</v>
      </c>
      <c r="I471" s="23" t="n">
        <f aca="false">B471+D471+F471+G471</f>
        <v>16.0176705071391</v>
      </c>
      <c r="J471" s="23" t="n">
        <f aca="false">MAX(H471,I471)</f>
        <v>16.2802512418382</v>
      </c>
      <c r="K471" s="24" t="n">
        <f aca="false">IF(H471&gt;=I471,1,0)</f>
        <v>1</v>
      </c>
    </row>
    <row r="472" customFormat="false" ht="15" hidden="false" customHeight="false" outlineLevel="0" collapsed="false">
      <c r="A472" s="5" t="n">
        <v>453</v>
      </c>
      <c r="B472" s="23" t="n">
        <f aca="true">BETAINV(RAND(),T1_PERT!$F$5,T1_PERT!$G$5,T1_PERT!$C$5,T1_PERT!$E$5)</f>
        <v>3.1404046060998</v>
      </c>
      <c r="C472" s="23" t="n">
        <f aca="true">BETAINV(RAND(),T1_PERT!$F$6,T1_PERT!$G$6,T1_PERT!$C$6,T1_PERT!$E$6)</f>
        <v>6.75196244283577</v>
      </c>
      <c r="D472" s="23" t="n">
        <f aca="true">BETAINV(RAND(),T1_PERT!$F$7,T1_PERT!$G$7,T1_PERT!$C$7,T1_PERT!$E$7)</f>
        <v>6.57822566961463</v>
      </c>
      <c r="E472" s="23" t="n">
        <f aca="true">BETAINV(RAND(),T1_PERT!$F$8,T1_PERT!$G$8,T1_PERT!$C$8,T1_PERT!$E$8)</f>
        <v>5.23899466672207</v>
      </c>
      <c r="F472" s="23" t="n">
        <f aca="true">BETAINV(RAND(),T1_PERT!$F$9,T1_PERT!$G$9,T1_PERT!$C$9,T1_PERT!$E$9)</f>
        <v>3.91899177380918</v>
      </c>
      <c r="G472" s="23" t="n">
        <f aca="true">BETAINV(RAND(),T1_PERT!$F$10,T1_PERT!$G$10,T1_PERT!$C$10,T1_PERT!$E$10)</f>
        <v>2.11328464097414</v>
      </c>
      <c r="H472" s="23" t="n">
        <f aca="false">B472+C472+E472+G472</f>
        <v>17.2446463566318</v>
      </c>
      <c r="I472" s="23" t="n">
        <f aca="false">B472+D472+F472+G472</f>
        <v>15.7509066904977</v>
      </c>
      <c r="J472" s="23" t="n">
        <f aca="false">MAX(H472,I472)</f>
        <v>17.2446463566318</v>
      </c>
      <c r="K472" s="24" t="n">
        <f aca="false">IF(H472&gt;=I472,1,0)</f>
        <v>1</v>
      </c>
    </row>
    <row r="473" customFormat="false" ht="15" hidden="false" customHeight="false" outlineLevel="0" collapsed="false">
      <c r="A473" s="5" t="n">
        <v>454</v>
      </c>
      <c r="B473" s="23" t="n">
        <f aca="true">BETAINV(RAND(),T1_PERT!$F$5,T1_PERT!$G$5,T1_PERT!$C$5,T1_PERT!$E$5)</f>
        <v>3.01398300013473</v>
      </c>
      <c r="C473" s="23" t="n">
        <f aca="true">BETAINV(RAND(),T1_PERT!$F$6,T1_PERT!$G$6,T1_PERT!$C$6,T1_PERT!$E$6)</f>
        <v>4.14881255363036</v>
      </c>
      <c r="D473" s="23" t="n">
        <f aca="true">BETAINV(RAND(),T1_PERT!$F$7,T1_PERT!$G$7,T1_PERT!$C$7,T1_PERT!$E$7)</f>
        <v>4.33364117678508</v>
      </c>
      <c r="E473" s="23" t="n">
        <f aca="true">BETAINV(RAND(),T1_PERT!$F$8,T1_PERT!$G$8,T1_PERT!$C$8,T1_PERT!$E$8)</f>
        <v>5.12552752602467</v>
      </c>
      <c r="F473" s="23" t="n">
        <f aca="true">BETAINV(RAND(),T1_PERT!$F$9,T1_PERT!$G$9,T1_PERT!$C$9,T1_PERT!$E$9)</f>
        <v>3.86098420260106</v>
      </c>
      <c r="G473" s="23" t="n">
        <f aca="true">BETAINV(RAND(),T1_PERT!$F$10,T1_PERT!$G$10,T1_PERT!$C$10,T1_PERT!$E$10)</f>
        <v>1.3985896379345</v>
      </c>
      <c r="H473" s="23" t="n">
        <f aca="false">B473+C473+E473+G473</f>
        <v>13.6869127177243</v>
      </c>
      <c r="I473" s="23" t="n">
        <f aca="false">B473+D473+F473+G473</f>
        <v>12.6071980174554</v>
      </c>
      <c r="J473" s="23" t="n">
        <f aca="false">MAX(H473,I473)</f>
        <v>13.6869127177243</v>
      </c>
      <c r="K473" s="24" t="n">
        <f aca="false">IF(H473&gt;=I473,1,0)</f>
        <v>1</v>
      </c>
    </row>
    <row r="474" customFormat="false" ht="15" hidden="false" customHeight="false" outlineLevel="0" collapsed="false">
      <c r="A474" s="5" t="n">
        <v>455</v>
      </c>
      <c r="B474" s="23" t="n">
        <f aca="true">BETAINV(RAND(),T1_PERT!$F$5,T1_PERT!$G$5,T1_PERT!$C$5,T1_PERT!$E$5)</f>
        <v>2.32842886206598</v>
      </c>
      <c r="C474" s="23" t="n">
        <f aca="true">BETAINV(RAND(),T1_PERT!$F$6,T1_PERT!$G$6,T1_PERT!$C$6,T1_PERT!$E$6)</f>
        <v>6.95483566523157</v>
      </c>
      <c r="D474" s="23" t="n">
        <f aca="true">BETAINV(RAND(),T1_PERT!$F$7,T1_PERT!$G$7,T1_PERT!$C$7,T1_PERT!$E$7)</f>
        <v>7.71836811309081</v>
      </c>
      <c r="E474" s="23" t="n">
        <f aca="true">BETAINV(RAND(),T1_PERT!$F$8,T1_PERT!$G$8,T1_PERT!$C$8,T1_PERT!$E$8)</f>
        <v>5.15894081801288</v>
      </c>
      <c r="F474" s="23" t="n">
        <f aca="true">BETAINV(RAND(),T1_PERT!$F$9,T1_PERT!$G$9,T1_PERT!$C$9,T1_PERT!$E$9)</f>
        <v>4.00545364628285</v>
      </c>
      <c r="G474" s="23" t="n">
        <f aca="true">BETAINV(RAND(),T1_PERT!$F$10,T1_PERT!$G$10,T1_PERT!$C$10,T1_PERT!$E$10)</f>
        <v>2.16492649648814</v>
      </c>
      <c r="H474" s="23" t="n">
        <f aca="false">B474+C474+E474+G474</f>
        <v>16.6071318417986</v>
      </c>
      <c r="I474" s="23" t="n">
        <f aca="false">B474+D474+F474+G474</f>
        <v>16.2171771179278</v>
      </c>
      <c r="J474" s="23" t="n">
        <f aca="false">MAX(H474,I474)</f>
        <v>16.6071318417986</v>
      </c>
      <c r="K474" s="24" t="n">
        <f aca="false">IF(H474&gt;=I474,1,0)</f>
        <v>1</v>
      </c>
    </row>
    <row r="475" customFormat="false" ht="15" hidden="false" customHeight="false" outlineLevel="0" collapsed="false">
      <c r="A475" s="5" t="n">
        <v>456</v>
      </c>
      <c r="B475" s="23" t="n">
        <f aca="true">BETAINV(RAND(),T1_PERT!$F$5,T1_PERT!$G$5,T1_PERT!$C$5,T1_PERT!$E$5)</f>
        <v>5.06895197032403</v>
      </c>
      <c r="C475" s="23" t="n">
        <f aca="true">BETAINV(RAND(),T1_PERT!$F$6,T1_PERT!$G$6,T1_PERT!$C$6,T1_PERT!$E$6)</f>
        <v>6.01854906694455</v>
      </c>
      <c r="D475" s="23" t="n">
        <f aca="true">BETAINV(RAND(),T1_PERT!$F$7,T1_PERT!$G$7,T1_PERT!$C$7,T1_PERT!$E$7)</f>
        <v>6.13524528657757</v>
      </c>
      <c r="E475" s="23" t="n">
        <f aca="true">BETAINV(RAND(),T1_PERT!$F$8,T1_PERT!$G$8,T1_PERT!$C$8,T1_PERT!$E$8)</f>
        <v>4.5076009254083</v>
      </c>
      <c r="F475" s="23" t="n">
        <f aca="true">BETAINV(RAND(),T1_PERT!$F$9,T1_PERT!$G$9,T1_PERT!$C$9,T1_PERT!$E$9)</f>
        <v>5.13424792135965</v>
      </c>
      <c r="G475" s="23" t="n">
        <f aca="true">BETAINV(RAND(),T1_PERT!$F$10,T1_PERT!$G$10,T1_PERT!$C$10,T1_PERT!$E$10)</f>
        <v>2.04091238020745</v>
      </c>
      <c r="H475" s="23" t="n">
        <f aca="false">B475+C475+E475+G475</f>
        <v>17.6360143428843</v>
      </c>
      <c r="I475" s="23" t="n">
        <f aca="false">B475+D475+F475+G475</f>
        <v>18.3793575584687</v>
      </c>
      <c r="J475" s="23" t="n">
        <f aca="false">MAX(H475,I475)</f>
        <v>18.3793575584687</v>
      </c>
      <c r="K475" s="24" t="n">
        <f aca="false">IF(H475&gt;=I475,1,0)</f>
        <v>0</v>
      </c>
    </row>
    <row r="476" customFormat="false" ht="15" hidden="false" customHeight="false" outlineLevel="0" collapsed="false">
      <c r="A476" s="5" t="n">
        <v>457</v>
      </c>
      <c r="B476" s="23" t="n">
        <f aca="true">BETAINV(RAND(),T1_PERT!$F$5,T1_PERT!$G$5,T1_PERT!$C$5,T1_PERT!$E$5)</f>
        <v>4.17219088680258</v>
      </c>
      <c r="C476" s="23" t="n">
        <f aca="true">BETAINV(RAND(),T1_PERT!$F$6,T1_PERT!$G$6,T1_PERT!$C$6,T1_PERT!$E$6)</f>
        <v>6.039800734003</v>
      </c>
      <c r="D476" s="23" t="n">
        <f aca="true">BETAINV(RAND(),T1_PERT!$F$7,T1_PERT!$G$7,T1_PERT!$C$7,T1_PERT!$E$7)</f>
        <v>6.0645667378083</v>
      </c>
      <c r="E476" s="23" t="n">
        <f aca="true">BETAINV(RAND(),T1_PERT!$F$8,T1_PERT!$G$8,T1_PERT!$C$8,T1_PERT!$E$8)</f>
        <v>5.70871672362441</v>
      </c>
      <c r="F476" s="23" t="n">
        <f aca="true">BETAINV(RAND(),T1_PERT!$F$9,T1_PERT!$G$9,T1_PERT!$C$9,T1_PERT!$E$9)</f>
        <v>3.13711602771844</v>
      </c>
      <c r="G476" s="23" t="n">
        <f aca="true">BETAINV(RAND(),T1_PERT!$F$10,T1_PERT!$G$10,T1_PERT!$C$10,T1_PERT!$E$10)</f>
        <v>2.66989172405244</v>
      </c>
      <c r="H476" s="23" t="n">
        <f aca="false">B476+C476+E476+G476</f>
        <v>18.5906000684824</v>
      </c>
      <c r="I476" s="23" t="n">
        <f aca="false">B476+D476+F476+G476</f>
        <v>16.0437653763818</v>
      </c>
      <c r="J476" s="23" t="n">
        <f aca="false">MAX(H476,I476)</f>
        <v>18.5906000684824</v>
      </c>
      <c r="K476" s="24" t="n">
        <f aca="false">IF(H476&gt;=I476,1,0)</f>
        <v>1</v>
      </c>
    </row>
    <row r="477" customFormat="false" ht="15" hidden="false" customHeight="false" outlineLevel="0" collapsed="false">
      <c r="A477" s="5" t="n">
        <v>458</v>
      </c>
      <c r="B477" s="23" t="n">
        <f aca="true">BETAINV(RAND(),T1_PERT!$F$5,T1_PERT!$G$5,T1_PERT!$C$5,T1_PERT!$E$5)</f>
        <v>4.2389015473763</v>
      </c>
      <c r="C477" s="23" t="n">
        <f aca="true">BETAINV(RAND(),T1_PERT!$F$6,T1_PERT!$G$6,T1_PERT!$C$6,T1_PERT!$E$6)</f>
        <v>5.95307328195912</v>
      </c>
      <c r="D477" s="23" t="n">
        <f aca="true">BETAINV(RAND(),T1_PERT!$F$7,T1_PERT!$G$7,T1_PERT!$C$7,T1_PERT!$E$7)</f>
        <v>7.16324075511298</v>
      </c>
      <c r="E477" s="23" t="n">
        <f aca="true">BETAINV(RAND(),T1_PERT!$F$8,T1_PERT!$G$8,T1_PERT!$C$8,T1_PERT!$E$8)</f>
        <v>4.97850314796143</v>
      </c>
      <c r="F477" s="23" t="n">
        <f aca="true">BETAINV(RAND(),T1_PERT!$F$9,T1_PERT!$G$9,T1_PERT!$C$9,T1_PERT!$E$9)</f>
        <v>3.43944797205718</v>
      </c>
      <c r="G477" s="23" t="n">
        <f aca="true">BETAINV(RAND(),T1_PERT!$F$10,T1_PERT!$G$10,T1_PERT!$C$10,T1_PERT!$E$10)</f>
        <v>2.43377439648033</v>
      </c>
      <c r="H477" s="23" t="n">
        <f aca="false">B477+C477+E477+G477</f>
        <v>17.6042523737772</v>
      </c>
      <c r="I477" s="23" t="n">
        <f aca="false">B477+D477+F477+G477</f>
        <v>17.2753646710268</v>
      </c>
      <c r="J477" s="23" t="n">
        <f aca="false">MAX(H477,I477)</f>
        <v>17.6042523737772</v>
      </c>
      <c r="K477" s="24" t="n">
        <f aca="false">IF(H477&gt;=I477,1,0)</f>
        <v>1</v>
      </c>
    </row>
    <row r="478" customFormat="false" ht="15" hidden="false" customHeight="false" outlineLevel="0" collapsed="false">
      <c r="A478" s="5" t="n">
        <v>459</v>
      </c>
      <c r="B478" s="23" t="n">
        <f aca="true">BETAINV(RAND(),T1_PERT!$F$5,T1_PERT!$G$5,T1_PERT!$C$5,T1_PERT!$E$5)</f>
        <v>3.99885475287122</v>
      </c>
      <c r="C478" s="23" t="n">
        <f aca="true">BETAINV(RAND(),T1_PERT!$F$6,T1_PERT!$G$6,T1_PERT!$C$6,T1_PERT!$E$6)</f>
        <v>6.33398977914478</v>
      </c>
      <c r="D478" s="23" t="n">
        <f aca="true">BETAINV(RAND(),T1_PERT!$F$7,T1_PERT!$G$7,T1_PERT!$C$7,T1_PERT!$E$7)</f>
        <v>4.22690194363606</v>
      </c>
      <c r="E478" s="23" t="n">
        <f aca="true">BETAINV(RAND(),T1_PERT!$F$8,T1_PERT!$G$8,T1_PERT!$C$8,T1_PERT!$E$8)</f>
        <v>4.92713892858834</v>
      </c>
      <c r="F478" s="23" t="n">
        <f aca="true">BETAINV(RAND(),T1_PERT!$F$9,T1_PERT!$G$9,T1_PERT!$C$9,T1_PERT!$E$9)</f>
        <v>4.79975822260375</v>
      </c>
      <c r="G478" s="23" t="n">
        <f aca="true">BETAINV(RAND(),T1_PERT!$F$10,T1_PERT!$G$10,T1_PERT!$C$10,T1_PERT!$E$10)</f>
        <v>2.4175974793417</v>
      </c>
      <c r="H478" s="23" t="n">
        <f aca="false">B478+C478+E478+G478</f>
        <v>17.677580939946</v>
      </c>
      <c r="I478" s="23" t="n">
        <f aca="false">B478+D478+F478+G478</f>
        <v>15.4431123984527</v>
      </c>
      <c r="J478" s="23" t="n">
        <f aca="false">MAX(H478,I478)</f>
        <v>17.677580939946</v>
      </c>
      <c r="K478" s="24" t="n">
        <f aca="false">IF(H478&gt;=I478,1,0)</f>
        <v>1</v>
      </c>
    </row>
    <row r="479" customFormat="false" ht="15" hidden="false" customHeight="false" outlineLevel="0" collapsed="false">
      <c r="A479" s="5" t="n">
        <v>460</v>
      </c>
      <c r="B479" s="23" t="n">
        <f aca="true">BETAINV(RAND(),T1_PERT!$F$5,T1_PERT!$G$5,T1_PERT!$C$5,T1_PERT!$E$5)</f>
        <v>4.83777601704429</v>
      </c>
      <c r="C479" s="23" t="n">
        <f aca="true">BETAINV(RAND(),T1_PERT!$F$6,T1_PERT!$G$6,T1_PERT!$C$6,T1_PERT!$E$6)</f>
        <v>5.4626525579364</v>
      </c>
      <c r="D479" s="23" t="n">
        <f aca="true">BETAINV(RAND(),T1_PERT!$F$7,T1_PERT!$G$7,T1_PERT!$C$7,T1_PERT!$E$7)</f>
        <v>6.3979121195831</v>
      </c>
      <c r="E479" s="23" t="n">
        <f aca="true">BETAINV(RAND(),T1_PERT!$F$8,T1_PERT!$G$8,T1_PERT!$C$8,T1_PERT!$E$8)</f>
        <v>6.21794277435067</v>
      </c>
      <c r="F479" s="23" t="n">
        <f aca="true">BETAINV(RAND(),T1_PERT!$F$9,T1_PERT!$G$9,T1_PERT!$C$9,T1_PERT!$E$9)</f>
        <v>5.32626308054091</v>
      </c>
      <c r="G479" s="23" t="n">
        <f aca="true">BETAINV(RAND(),T1_PERT!$F$10,T1_PERT!$G$10,T1_PERT!$C$10,T1_PERT!$E$10)</f>
        <v>1.67685012971453</v>
      </c>
      <c r="H479" s="23" t="n">
        <f aca="false">B479+C479+E479+G479</f>
        <v>18.1952214790459</v>
      </c>
      <c r="I479" s="23" t="n">
        <f aca="false">B479+D479+F479+G479</f>
        <v>18.2388013468828</v>
      </c>
      <c r="J479" s="23" t="n">
        <f aca="false">MAX(H479,I479)</f>
        <v>18.2388013468828</v>
      </c>
      <c r="K479" s="24" t="n">
        <f aca="false">IF(H479&gt;=I479,1,0)</f>
        <v>0</v>
      </c>
    </row>
    <row r="480" customFormat="false" ht="15" hidden="false" customHeight="false" outlineLevel="0" collapsed="false">
      <c r="A480" s="5" t="n">
        <v>461</v>
      </c>
      <c r="B480" s="23" t="n">
        <f aca="true">BETAINV(RAND(),T1_PERT!$F$5,T1_PERT!$G$5,T1_PERT!$C$5,T1_PERT!$E$5)</f>
        <v>3.72394558274205</v>
      </c>
      <c r="C480" s="23" t="n">
        <f aca="true">BETAINV(RAND(),T1_PERT!$F$6,T1_PERT!$G$6,T1_PERT!$C$6,T1_PERT!$E$6)</f>
        <v>5.80433679725685</v>
      </c>
      <c r="D480" s="23" t="n">
        <f aca="true">BETAINV(RAND(),T1_PERT!$F$7,T1_PERT!$G$7,T1_PERT!$C$7,T1_PERT!$E$7)</f>
        <v>6.90028097503411</v>
      </c>
      <c r="E480" s="23" t="n">
        <f aca="true">BETAINV(RAND(),T1_PERT!$F$8,T1_PERT!$G$8,T1_PERT!$C$8,T1_PERT!$E$8)</f>
        <v>5.70809596827249</v>
      </c>
      <c r="F480" s="23" t="n">
        <f aca="true">BETAINV(RAND(),T1_PERT!$F$9,T1_PERT!$G$9,T1_PERT!$C$9,T1_PERT!$E$9)</f>
        <v>3.38647306683404</v>
      </c>
      <c r="G480" s="23" t="n">
        <f aca="true">BETAINV(RAND(),T1_PERT!$F$10,T1_PERT!$G$10,T1_PERT!$C$10,T1_PERT!$E$10)</f>
        <v>2.24465101816726</v>
      </c>
      <c r="H480" s="23" t="n">
        <f aca="false">B480+C480+E480+G480</f>
        <v>17.4810293664386</v>
      </c>
      <c r="I480" s="23" t="n">
        <f aca="false">B480+D480+F480+G480</f>
        <v>16.2553506427775</v>
      </c>
      <c r="J480" s="23" t="n">
        <f aca="false">MAX(H480,I480)</f>
        <v>17.4810293664386</v>
      </c>
      <c r="K480" s="24" t="n">
        <f aca="false">IF(H480&gt;=I480,1,0)</f>
        <v>1</v>
      </c>
    </row>
    <row r="481" customFormat="false" ht="15" hidden="false" customHeight="false" outlineLevel="0" collapsed="false">
      <c r="A481" s="5" t="n">
        <v>462</v>
      </c>
      <c r="B481" s="23" t="n">
        <f aca="true">BETAINV(RAND(),T1_PERT!$F$5,T1_PERT!$G$5,T1_PERT!$C$5,T1_PERT!$E$5)</f>
        <v>3.76371309423008</v>
      </c>
      <c r="C481" s="23" t="n">
        <f aca="true">BETAINV(RAND(),T1_PERT!$F$6,T1_PERT!$G$6,T1_PERT!$C$6,T1_PERT!$E$6)</f>
        <v>6.74790088877583</v>
      </c>
      <c r="D481" s="23" t="n">
        <f aca="true">BETAINV(RAND(),T1_PERT!$F$7,T1_PERT!$G$7,T1_PERT!$C$7,T1_PERT!$E$7)</f>
        <v>6.01058894239397</v>
      </c>
      <c r="E481" s="23" t="n">
        <f aca="true">BETAINV(RAND(),T1_PERT!$F$8,T1_PERT!$G$8,T1_PERT!$C$8,T1_PERT!$E$8)</f>
        <v>4.55675479202403</v>
      </c>
      <c r="F481" s="23" t="n">
        <f aca="true">BETAINV(RAND(),T1_PERT!$F$9,T1_PERT!$G$9,T1_PERT!$C$9,T1_PERT!$E$9)</f>
        <v>4.13501306872559</v>
      </c>
      <c r="G481" s="23" t="n">
        <f aca="true">BETAINV(RAND(),T1_PERT!$F$10,T1_PERT!$G$10,T1_PERT!$C$10,T1_PERT!$E$10)</f>
        <v>1.94834432029291</v>
      </c>
      <c r="H481" s="23" t="n">
        <f aca="false">B481+C481+E481+G481</f>
        <v>17.0167130953229</v>
      </c>
      <c r="I481" s="23" t="n">
        <f aca="false">B481+D481+F481+G481</f>
        <v>15.8576594256425</v>
      </c>
      <c r="J481" s="23" t="n">
        <f aca="false">MAX(H481,I481)</f>
        <v>17.0167130953229</v>
      </c>
      <c r="K481" s="24" t="n">
        <f aca="false">IF(H481&gt;=I481,1,0)</f>
        <v>1</v>
      </c>
    </row>
    <row r="482" customFormat="false" ht="15" hidden="false" customHeight="false" outlineLevel="0" collapsed="false">
      <c r="A482" s="5" t="n">
        <v>463</v>
      </c>
      <c r="B482" s="23" t="n">
        <f aca="true">BETAINV(RAND(),T1_PERT!$F$5,T1_PERT!$G$5,T1_PERT!$C$5,T1_PERT!$E$5)</f>
        <v>3.69689743926082</v>
      </c>
      <c r="C482" s="23" t="n">
        <f aca="true">BETAINV(RAND(),T1_PERT!$F$6,T1_PERT!$G$6,T1_PERT!$C$6,T1_PERT!$E$6)</f>
        <v>4.09522453459821</v>
      </c>
      <c r="D482" s="23" t="n">
        <f aca="true">BETAINV(RAND(),T1_PERT!$F$7,T1_PERT!$G$7,T1_PERT!$C$7,T1_PERT!$E$7)</f>
        <v>7.33712154768623</v>
      </c>
      <c r="E482" s="23" t="n">
        <f aca="true">BETAINV(RAND(),T1_PERT!$F$8,T1_PERT!$G$8,T1_PERT!$C$8,T1_PERT!$E$8)</f>
        <v>5.05795846714491</v>
      </c>
      <c r="F482" s="23" t="n">
        <f aca="true">BETAINV(RAND(),T1_PERT!$F$9,T1_PERT!$G$9,T1_PERT!$C$9,T1_PERT!$E$9)</f>
        <v>3.60662510153288</v>
      </c>
      <c r="G482" s="23" t="n">
        <f aca="true">BETAINV(RAND(),T1_PERT!$F$10,T1_PERT!$G$10,T1_PERT!$C$10,T1_PERT!$E$10)</f>
        <v>1.42131873590315</v>
      </c>
      <c r="H482" s="23" t="n">
        <f aca="false">B482+C482+E482+G482</f>
        <v>14.2713991769071</v>
      </c>
      <c r="I482" s="23" t="n">
        <f aca="false">B482+D482+F482+G482</f>
        <v>16.0619628243831</v>
      </c>
      <c r="J482" s="23" t="n">
        <f aca="false">MAX(H482,I482)</f>
        <v>16.0619628243831</v>
      </c>
      <c r="K482" s="24" t="n">
        <f aca="false">IF(H482&gt;=I482,1,0)</f>
        <v>0</v>
      </c>
    </row>
    <row r="483" customFormat="false" ht="15" hidden="false" customHeight="false" outlineLevel="0" collapsed="false">
      <c r="A483" s="5" t="n">
        <v>464</v>
      </c>
      <c r="B483" s="23" t="n">
        <f aca="true">BETAINV(RAND(),T1_PERT!$F$5,T1_PERT!$G$5,T1_PERT!$C$5,T1_PERT!$E$5)</f>
        <v>4.78845382253219</v>
      </c>
      <c r="C483" s="23" t="n">
        <f aca="true">BETAINV(RAND(),T1_PERT!$F$6,T1_PERT!$G$6,T1_PERT!$C$6,T1_PERT!$E$6)</f>
        <v>6.824907888851</v>
      </c>
      <c r="D483" s="23" t="n">
        <f aca="true">BETAINV(RAND(),T1_PERT!$F$7,T1_PERT!$G$7,T1_PERT!$C$7,T1_PERT!$E$7)</f>
        <v>7.23810520563145</v>
      </c>
      <c r="E483" s="23" t="n">
        <f aca="true">BETAINV(RAND(),T1_PERT!$F$8,T1_PERT!$G$8,T1_PERT!$C$8,T1_PERT!$E$8)</f>
        <v>4.71091105704436</v>
      </c>
      <c r="F483" s="23" t="n">
        <f aca="true">BETAINV(RAND(),T1_PERT!$F$9,T1_PERT!$G$9,T1_PERT!$C$9,T1_PERT!$E$9)</f>
        <v>5.31270616587091</v>
      </c>
      <c r="G483" s="23" t="n">
        <f aca="true">BETAINV(RAND(),T1_PERT!$F$10,T1_PERT!$G$10,T1_PERT!$C$10,T1_PERT!$E$10)</f>
        <v>2.15902461118798</v>
      </c>
      <c r="H483" s="23" t="n">
        <f aca="false">B483+C483+E483+G483</f>
        <v>18.4832973796155</v>
      </c>
      <c r="I483" s="23" t="n">
        <f aca="false">B483+D483+F483+G483</f>
        <v>19.4982898052225</v>
      </c>
      <c r="J483" s="23" t="n">
        <f aca="false">MAX(H483,I483)</f>
        <v>19.4982898052225</v>
      </c>
      <c r="K483" s="24" t="n">
        <f aca="false">IF(H483&gt;=I483,1,0)</f>
        <v>0</v>
      </c>
    </row>
    <row r="484" customFormat="false" ht="15" hidden="false" customHeight="false" outlineLevel="0" collapsed="false">
      <c r="A484" s="5" t="n">
        <v>465</v>
      </c>
      <c r="B484" s="23" t="n">
        <f aca="true">BETAINV(RAND(),T1_PERT!$F$5,T1_PERT!$G$5,T1_PERT!$C$5,T1_PERT!$E$5)</f>
        <v>4.09332070240785</v>
      </c>
      <c r="C484" s="23" t="n">
        <f aca="true">BETAINV(RAND(),T1_PERT!$F$6,T1_PERT!$G$6,T1_PERT!$C$6,T1_PERT!$E$6)</f>
        <v>5.25052100809859</v>
      </c>
      <c r="D484" s="23" t="n">
        <f aca="true">BETAINV(RAND(),T1_PERT!$F$7,T1_PERT!$G$7,T1_PERT!$C$7,T1_PERT!$E$7)</f>
        <v>7.63948768832315</v>
      </c>
      <c r="E484" s="23" t="n">
        <f aca="true">BETAINV(RAND(),T1_PERT!$F$8,T1_PERT!$G$8,T1_PERT!$C$8,T1_PERT!$E$8)</f>
        <v>4.79743334298893</v>
      </c>
      <c r="F484" s="23" t="n">
        <f aca="true">BETAINV(RAND(),T1_PERT!$F$9,T1_PERT!$G$9,T1_PERT!$C$9,T1_PERT!$E$9)</f>
        <v>4.76669871130046</v>
      </c>
      <c r="G484" s="23" t="n">
        <f aca="true">BETAINV(RAND(),T1_PERT!$F$10,T1_PERT!$G$10,T1_PERT!$C$10,T1_PERT!$E$10)</f>
        <v>1.24818571715603</v>
      </c>
      <c r="H484" s="23" t="n">
        <f aca="false">B484+C484+E484+G484</f>
        <v>15.3894607706514</v>
      </c>
      <c r="I484" s="23" t="n">
        <f aca="false">B484+D484+F484+G484</f>
        <v>17.7476928191875</v>
      </c>
      <c r="J484" s="23" t="n">
        <f aca="false">MAX(H484,I484)</f>
        <v>17.7476928191875</v>
      </c>
      <c r="K484" s="24" t="n">
        <f aca="false">IF(H484&gt;=I484,1,0)</f>
        <v>0</v>
      </c>
    </row>
    <row r="485" customFormat="false" ht="15" hidden="false" customHeight="false" outlineLevel="0" collapsed="false">
      <c r="A485" s="5" t="n">
        <v>466</v>
      </c>
      <c r="B485" s="23" t="n">
        <f aca="true">BETAINV(RAND(),T1_PERT!$F$5,T1_PERT!$G$5,T1_PERT!$C$5,T1_PERT!$E$5)</f>
        <v>4.74151319972317</v>
      </c>
      <c r="C485" s="23" t="n">
        <f aca="true">BETAINV(RAND(),T1_PERT!$F$6,T1_PERT!$G$6,T1_PERT!$C$6,T1_PERT!$E$6)</f>
        <v>4.95898941730403</v>
      </c>
      <c r="D485" s="23" t="n">
        <f aca="true">BETAINV(RAND(),T1_PERT!$F$7,T1_PERT!$G$7,T1_PERT!$C$7,T1_PERT!$E$7)</f>
        <v>7.06120708116534</v>
      </c>
      <c r="E485" s="23" t="n">
        <f aca="true">BETAINV(RAND(),T1_PERT!$F$8,T1_PERT!$G$8,T1_PERT!$C$8,T1_PERT!$E$8)</f>
        <v>5.75519735065198</v>
      </c>
      <c r="F485" s="23" t="n">
        <f aca="true">BETAINV(RAND(),T1_PERT!$F$9,T1_PERT!$G$9,T1_PERT!$C$9,T1_PERT!$E$9)</f>
        <v>3.88796798847398</v>
      </c>
      <c r="G485" s="23" t="n">
        <f aca="true">BETAINV(RAND(),T1_PERT!$F$10,T1_PERT!$G$10,T1_PERT!$C$10,T1_PERT!$E$10)</f>
        <v>1.69536486422314</v>
      </c>
      <c r="H485" s="23" t="n">
        <f aca="false">B485+C485+E485+G485</f>
        <v>17.1510648319023</v>
      </c>
      <c r="I485" s="23" t="n">
        <f aca="false">B485+D485+F485+G485</f>
        <v>17.3860531335856</v>
      </c>
      <c r="J485" s="23" t="n">
        <f aca="false">MAX(H485,I485)</f>
        <v>17.3860531335856</v>
      </c>
      <c r="K485" s="24" t="n">
        <f aca="false">IF(H485&gt;=I485,1,0)</f>
        <v>0</v>
      </c>
    </row>
    <row r="486" customFormat="false" ht="15" hidden="false" customHeight="false" outlineLevel="0" collapsed="false">
      <c r="A486" s="5" t="n">
        <v>467</v>
      </c>
      <c r="B486" s="23" t="n">
        <f aca="true">BETAINV(RAND(),T1_PERT!$F$5,T1_PERT!$G$5,T1_PERT!$C$5,T1_PERT!$E$5)</f>
        <v>4.76572902665758</v>
      </c>
      <c r="C486" s="23" t="n">
        <f aca="true">BETAINV(RAND(),T1_PERT!$F$6,T1_PERT!$G$6,T1_PERT!$C$6,T1_PERT!$E$6)</f>
        <v>4.9912572880358</v>
      </c>
      <c r="D486" s="23" t="n">
        <f aca="true">BETAINV(RAND(),T1_PERT!$F$7,T1_PERT!$G$7,T1_PERT!$C$7,T1_PERT!$E$7)</f>
        <v>6.55026488595568</v>
      </c>
      <c r="E486" s="23" t="n">
        <f aca="true">BETAINV(RAND(),T1_PERT!$F$8,T1_PERT!$G$8,T1_PERT!$C$8,T1_PERT!$E$8)</f>
        <v>6.19011310455197</v>
      </c>
      <c r="F486" s="23" t="n">
        <f aca="true">BETAINV(RAND(),T1_PERT!$F$9,T1_PERT!$G$9,T1_PERT!$C$9,T1_PERT!$E$9)</f>
        <v>4.74200110738705</v>
      </c>
      <c r="G486" s="23" t="n">
        <f aca="true">BETAINV(RAND(),T1_PERT!$F$10,T1_PERT!$G$10,T1_PERT!$C$10,T1_PERT!$E$10)</f>
        <v>2.18637794448907</v>
      </c>
      <c r="H486" s="23" t="n">
        <f aca="false">B486+C486+E486+G486</f>
        <v>18.1334773637344</v>
      </c>
      <c r="I486" s="23" t="n">
        <f aca="false">B486+D486+F486+G486</f>
        <v>18.2443729644894</v>
      </c>
      <c r="J486" s="23" t="n">
        <f aca="false">MAX(H486,I486)</f>
        <v>18.2443729644894</v>
      </c>
      <c r="K486" s="24" t="n">
        <f aca="false">IF(H486&gt;=I486,1,0)</f>
        <v>0</v>
      </c>
    </row>
    <row r="487" customFormat="false" ht="15" hidden="false" customHeight="false" outlineLevel="0" collapsed="false">
      <c r="A487" s="5" t="n">
        <v>468</v>
      </c>
      <c r="B487" s="23" t="n">
        <f aca="true">BETAINV(RAND(),T1_PERT!$F$5,T1_PERT!$G$5,T1_PERT!$C$5,T1_PERT!$E$5)</f>
        <v>3.55570794912602</v>
      </c>
      <c r="C487" s="23" t="n">
        <f aca="true">BETAINV(RAND(),T1_PERT!$F$6,T1_PERT!$G$6,T1_PERT!$C$6,T1_PERT!$E$6)</f>
        <v>6.64964465996917</v>
      </c>
      <c r="D487" s="23" t="n">
        <f aca="true">BETAINV(RAND(),T1_PERT!$F$7,T1_PERT!$G$7,T1_PERT!$C$7,T1_PERT!$E$7)</f>
        <v>4.91880479568011</v>
      </c>
      <c r="E487" s="23" t="n">
        <f aca="true">BETAINV(RAND(),T1_PERT!$F$8,T1_PERT!$G$8,T1_PERT!$C$8,T1_PERT!$E$8)</f>
        <v>6.63753646555679</v>
      </c>
      <c r="F487" s="23" t="n">
        <f aca="true">BETAINV(RAND(),T1_PERT!$F$9,T1_PERT!$G$9,T1_PERT!$C$9,T1_PERT!$E$9)</f>
        <v>4.64573426417917</v>
      </c>
      <c r="G487" s="23" t="n">
        <f aca="true">BETAINV(RAND(),T1_PERT!$F$10,T1_PERT!$G$10,T1_PERT!$C$10,T1_PERT!$E$10)</f>
        <v>1.87093857675662</v>
      </c>
      <c r="H487" s="23" t="n">
        <f aca="false">B487+C487+E487+G487</f>
        <v>18.7138276514086</v>
      </c>
      <c r="I487" s="23" t="n">
        <f aca="false">B487+D487+F487+G487</f>
        <v>14.9911855857419</v>
      </c>
      <c r="J487" s="23" t="n">
        <f aca="false">MAX(H487,I487)</f>
        <v>18.7138276514086</v>
      </c>
      <c r="K487" s="24" t="n">
        <f aca="false">IF(H487&gt;=I487,1,0)</f>
        <v>1</v>
      </c>
    </row>
    <row r="488" customFormat="false" ht="15" hidden="false" customHeight="false" outlineLevel="0" collapsed="false">
      <c r="A488" s="5" t="n">
        <v>469</v>
      </c>
      <c r="B488" s="23" t="n">
        <f aca="true">BETAINV(RAND(),T1_PERT!$F$5,T1_PERT!$G$5,T1_PERT!$C$5,T1_PERT!$E$5)</f>
        <v>4.7698545757768</v>
      </c>
      <c r="C488" s="23" t="n">
        <f aca="true">BETAINV(RAND(),T1_PERT!$F$6,T1_PERT!$G$6,T1_PERT!$C$6,T1_PERT!$E$6)</f>
        <v>5.54483554569749</v>
      </c>
      <c r="D488" s="23" t="n">
        <f aca="true">BETAINV(RAND(),T1_PERT!$F$7,T1_PERT!$G$7,T1_PERT!$C$7,T1_PERT!$E$7)</f>
        <v>5.82625730249047</v>
      </c>
      <c r="E488" s="23" t="n">
        <f aca="true">BETAINV(RAND(),T1_PERT!$F$8,T1_PERT!$G$8,T1_PERT!$C$8,T1_PERT!$E$8)</f>
        <v>5.16630492904535</v>
      </c>
      <c r="F488" s="23" t="n">
        <f aca="true">BETAINV(RAND(),T1_PERT!$F$9,T1_PERT!$G$9,T1_PERT!$C$9,T1_PERT!$E$9)</f>
        <v>4.09447384165268</v>
      </c>
      <c r="G488" s="23" t="n">
        <f aca="true">BETAINV(RAND(),T1_PERT!$F$10,T1_PERT!$G$10,T1_PERT!$C$10,T1_PERT!$E$10)</f>
        <v>1.73709226711719</v>
      </c>
      <c r="H488" s="23" t="n">
        <f aca="false">B488+C488+E488+G488</f>
        <v>17.2180873176368</v>
      </c>
      <c r="I488" s="23" t="n">
        <f aca="false">B488+D488+F488+G488</f>
        <v>16.4276779870371</v>
      </c>
      <c r="J488" s="23" t="n">
        <f aca="false">MAX(H488,I488)</f>
        <v>17.2180873176368</v>
      </c>
      <c r="K488" s="24" t="n">
        <f aca="false">IF(H488&gt;=I488,1,0)</f>
        <v>1</v>
      </c>
    </row>
    <row r="489" customFormat="false" ht="15" hidden="false" customHeight="false" outlineLevel="0" collapsed="false">
      <c r="A489" s="5" t="n">
        <v>470</v>
      </c>
      <c r="B489" s="23" t="n">
        <f aca="true">BETAINV(RAND(),T1_PERT!$F$5,T1_PERT!$G$5,T1_PERT!$C$5,T1_PERT!$E$5)</f>
        <v>3.49334575288913</v>
      </c>
      <c r="C489" s="23" t="n">
        <f aca="true">BETAINV(RAND(),T1_PERT!$F$6,T1_PERT!$G$6,T1_PERT!$C$6,T1_PERT!$E$6)</f>
        <v>4.18990967432607</v>
      </c>
      <c r="D489" s="23" t="n">
        <f aca="true">BETAINV(RAND(),T1_PERT!$F$7,T1_PERT!$G$7,T1_PERT!$C$7,T1_PERT!$E$7)</f>
        <v>7.05394623713789</v>
      </c>
      <c r="E489" s="23" t="n">
        <f aca="true">BETAINV(RAND(),T1_PERT!$F$8,T1_PERT!$G$8,T1_PERT!$C$8,T1_PERT!$E$8)</f>
        <v>4.42958701968626</v>
      </c>
      <c r="F489" s="23" t="n">
        <f aca="true">BETAINV(RAND(),T1_PERT!$F$9,T1_PERT!$G$9,T1_PERT!$C$9,T1_PERT!$E$9)</f>
        <v>4.050518396024</v>
      </c>
      <c r="G489" s="23" t="n">
        <f aca="true">BETAINV(RAND(),T1_PERT!$F$10,T1_PERT!$G$10,T1_PERT!$C$10,T1_PERT!$E$10)</f>
        <v>1.63302751360756</v>
      </c>
      <c r="H489" s="23" t="n">
        <f aca="false">B489+C489+E489+G489</f>
        <v>13.745869960509</v>
      </c>
      <c r="I489" s="23" t="n">
        <f aca="false">B489+D489+F489+G489</f>
        <v>16.2308378996586</v>
      </c>
      <c r="J489" s="23" t="n">
        <f aca="false">MAX(H489,I489)</f>
        <v>16.2308378996586</v>
      </c>
      <c r="K489" s="24" t="n">
        <f aca="false">IF(H489&gt;=I489,1,0)</f>
        <v>0</v>
      </c>
    </row>
    <row r="490" customFormat="false" ht="15" hidden="false" customHeight="false" outlineLevel="0" collapsed="false">
      <c r="A490" s="5" t="n">
        <v>471</v>
      </c>
      <c r="B490" s="23" t="n">
        <f aca="true">BETAINV(RAND(),T1_PERT!$F$5,T1_PERT!$G$5,T1_PERT!$C$5,T1_PERT!$E$5)</f>
        <v>3.83681966976201</v>
      </c>
      <c r="C490" s="23" t="n">
        <f aca="true">BETAINV(RAND(),T1_PERT!$F$6,T1_PERT!$G$6,T1_PERT!$C$6,T1_PERT!$E$6)</f>
        <v>3.64491068244337</v>
      </c>
      <c r="D490" s="23" t="n">
        <f aca="true">BETAINV(RAND(),T1_PERT!$F$7,T1_PERT!$G$7,T1_PERT!$C$7,T1_PERT!$E$7)</f>
        <v>5.70979901155192</v>
      </c>
      <c r="E490" s="23" t="n">
        <f aca="true">BETAINV(RAND(),T1_PERT!$F$8,T1_PERT!$G$8,T1_PERT!$C$8,T1_PERT!$E$8)</f>
        <v>4.62879184238293</v>
      </c>
      <c r="F490" s="23" t="n">
        <f aca="true">BETAINV(RAND(),T1_PERT!$F$9,T1_PERT!$G$9,T1_PERT!$C$9,T1_PERT!$E$9)</f>
        <v>4.578345968795</v>
      </c>
      <c r="G490" s="23" t="n">
        <f aca="true">BETAINV(RAND(),T1_PERT!$F$10,T1_PERT!$G$10,T1_PERT!$C$10,T1_PERT!$E$10)</f>
        <v>1.82932918841635</v>
      </c>
      <c r="H490" s="23" t="n">
        <f aca="false">B490+C490+E490+G490</f>
        <v>13.9398513830047</v>
      </c>
      <c r="I490" s="23" t="n">
        <f aca="false">B490+D490+F490+G490</f>
        <v>15.9542938385253</v>
      </c>
      <c r="J490" s="23" t="n">
        <f aca="false">MAX(H490,I490)</f>
        <v>15.9542938385253</v>
      </c>
      <c r="K490" s="24" t="n">
        <f aca="false">IF(H490&gt;=I490,1,0)</f>
        <v>0</v>
      </c>
    </row>
    <row r="491" customFormat="false" ht="15" hidden="false" customHeight="false" outlineLevel="0" collapsed="false">
      <c r="A491" s="5" t="n">
        <v>472</v>
      </c>
      <c r="B491" s="23" t="n">
        <f aca="true">BETAINV(RAND(),T1_PERT!$F$5,T1_PERT!$G$5,T1_PERT!$C$5,T1_PERT!$E$5)</f>
        <v>3.41235824009227</v>
      </c>
      <c r="C491" s="23" t="n">
        <f aca="true">BETAINV(RAND(),T1_PERT!$F$6,T1_PERT!$G$6,T1_PERT!$C$6,T1_PERT!$E$6)</f>
        <v>3.26109026198725</v>
      </c>
      <c r="D491" s="23" t="n">
        <f aca="true">BETAINV(RAND(),T1_PERT!$F$7,T1_PERT!$G$7,T1_PERT!$C$7,T1_PERT!$E$7)</f>
        <v>5.96424752799723</v>
      </c>
      <c r="E491" s="23" t="n">
        <f aca="true">BETAINV(RAND(),T1_PERT!$F$8,T1_PERT!$G$8,T1_PERT!$C$8,T1_PERT!$E$8)</f>
        <v>6.57496544537418</v>
      </c>
      <c r="F491" s="23" t="n">
        <f aca="true">BETAINV(RAND(),T1_PERT!$F$9,T1_PERT!$G$9,T1_PERT!$C$9,T1_PERT!$E$9)</f>
        <v>4.80708273418079</v>
      </c>
      <c r="G491" s="23" t="n">
        <f aca="true">BETAINV(RAND(),T1_PERT!$F$10,T1_PERT!$G$10,T1_PERT!$C$10,T1_PERT!$E$10)</f>
        <v>2.09051708278188</v>
      </c>
      <c r="H491" s="23" t="n">
        <f aca="false">B491+C491+E491+G491</f>
        <v>15.3389310302356</v>
      </c>
      <c r="I491" s="23" t="n">
        <f aca="false">B491+D491+F491+G491</f>
        <v>16.2742055850522</v>
      </c>
      <c r="J491" s="23" t="n">
        <f aca="false">MAX(H491,I491)</f>
        <v>16.2742055850522</v>
      </c>
      <c r="K491" s="24" t="n">
        <f aca="false">IF(H491&gt;=I491,1,0)</f>
        <v>0</v>
      </c>
    </row>
    <row r="492" customFormat="false" ht="15" hidden="false" customHeight="false" outlineLevel="0" collapsed="false">
      <c r="A492" s="5" t="n">
        <v>473</v>
      </c>
      <c r="B492" s="23" t="n">
        <f aca="true">BETAINV(RAND(),T1_PERT!$F$5,T1_PERT!$G$5,T1_PERT!$C$5,T1_PERT!$E$5)</f>
        <v>3.44432213586449</v>
      </c>
      <c r="C492" s="23" t="n">
        <f aca="true">BETAINV(RAND(),T1_PERT!$F$6,T1_PERT!$G$6,T1_PERT!$C$6,T1_PERT!$E$6)</f>
        <v>6.13802614275261</v>
      </c>
      <c r="D492" s="23" t="n">
        <f aca="true">BETAINV(RAND(),T1_PERT!$F$7,T1_PERT!$G$7,T1_PERT!$C$7,T1_PERT!$E$7)</f>
        <v>4.25086199316326</v>
      </c>
      <c r="E492" s="23" t="n">
        <f aca="true">BETAINV(RAND(),T1_PERT!$F$8,T1_PERT!$G$8,T1_PERT!$C$8,T1_PERT!$E$8)</f>
        <v>4.75083731435821</v>
      </c>
      <c r="F492" s="23" t="n">
        <f aca="true">BETAINV(RAND(),T1_PERT!$F$9,T1_PERT!$G$9,T1_PERT!$C$9,T1_PERT!$E$9)</f>
        <v>3.42116968592074</v>
      </c>
      <c r="G492" s="23" t="n">
        <f aca="true">BETAINV(RAND(),T1_PERT!$F$10,T1_PERT!$G$10,T1_PERT!$C$10,T1_PERT!$E$10)</f>
        <v>2.1552502592921</v>
      </c>
      <c r="H492" s="23" t="n">
        <f aca="false">B492+C492+E492+G492</f>
        <v>16.4884358522674</v>
      </c>
      <c r="I492" s="23" t="n">
        <f aca="false">B492+D492+F492+G492</f>
        <v>13.2716040742406</v>
      </c>
      <c r="J492" s="23" t="n">
        <f aca="false">MAX(H492,I492)</f>
        <v>16.4884358522674</v>
      </c>
      <c r="K492" s="24" t="n">
        <f aca="false">IF(H492&gt;=I492,1,0)</f>
        <v>1</v>
      </c>
    </row>
    <row r="493" customFormat="false" ht="15" hidden="false" customHeight="false" outlineLevel="0" collapsed="false">
      <c r="A493" s="5" t="n">
        <v>474</v>
      </c>
      <c r="B493" s="23" t="n">
        <f aca="true">BETAINV(RAND(),T1_PERT!$F$5,T1_PERT!$G$5,T1_PERT!$C$5,T1_PERT!$E$5)</f>
        <v>4.99615093629111</v>
      </c>
      <c r="C493" s="23" t="n">
        <f aca="true">BETAINV(RAND(),T1_PERT!$F$6,T1_PERT!$G$6,T1_PERT!$C$6,T1_PERT!$E$6)</f>
        <v>5.82243869174828</v>
      </c>
      <c r="D493" s="23" t="n">
        <f aca="true">BETAINV(RAND(),T1_PERT!$F$7,T1_PERT!$G$7,T1_PERT!$C$7,T1_PERT!$E$7)</f>
        <v>6.01637786895541</v>
      </c>
      <c r="E493" s="23" t="n">
        <f aca="true">BETAINV(RAND(),T1_PERT!$F$8,T1_PERT!$G$8,T1_PERT!$C$8,T1_PERT!$E$8)</f>
        <v>5.60660958685443</v>
      </c>
      <c r="F493" s="23" t="n">
        <f aca="true">BETAINV(RAND(),T1_PERT!$F$9,T1_PERT!$G$9,T1_PERT!$C$9,T1_PERT!$E$9)</f>
        <v>3.99003425383847</v>
      </c>
      <c r="G493" s="23" t="n">
        <f aca="true">BETAINV(RAND(),T1_PERT!$F$10,T1_PERT!$G$10,T1_PERT!$C$10,T1_PERT!$E$10)</f>
        <v>1.73959356399823</v>
      </c>
      <c r="H493" s="23" t="n">
        <f aca="false">B493+C493+E493+G493</f>
        <v>18.164792778892</v>
      </c>
      <c r="I493" s="23" t="n">
        <f aca="false">B493+D493+F493+G493</f>
        <v>16.7421566230832</v>
      </c>
      <c r="J493" s="23" t="n">
        <f aca="false">MAX(H493,I493)</f>
        <v>18.164792778892</v>
      </c>
      <c r="K493" s="24" t="n">
        <f aca="false">IF(H493&gt;=I493,1,0)</f>
        <v>1</v>
      </c>
    </row>
    <row r="494" customFormat="false" ht="15" hidden="false" customHeight="false" outlineLevel="0" collapsed="false">
      <c r="A494" s="5" t="n">
        <v>475</v>
      </c>
      <c r="B494" s="23" t="n">
        <f aca="true">BETAINV(RAND(),T1_PERT!$F$5,T1_PERT!$G$5,T1_PERT!$C$5,T1_PERT!$E$5)</f>
        <v>3.91915746729104</v>
      </c>
      <c r="C494" s="23" t="n">
        <f aca="true">BETAINV(RAND(),T1_PERT!$F$6,T1_PERT!$G$6,T1_PERT!$C$6,T1_PERT!$E$6)</f>
        <v>4.60414884229159</v>
      </c>
      <c r="D494" s="23" t="n">
        <f aca="true">BETAINV(RAND(),T1_PERT!$F$7,T1_PERT!$G$7,T1_PERT!$C$7,T1_PERT!$E$7)</f>
        <v>6.80155696532482</v>
      </c>
      <c r="E494" s="23" t="n">
        <f aca="true">BETAINV(RAND(),T1_PERT!$F$8,T1_PERT!$G$8,T1_PERT!$C$8,T1_PERT!$E$8)</f>
        <v>6.22065607580401</v>
      </c>
      <c r="F494" s="23" t="n">
        <f aca="true">BETAINV(RAND(),T1_PERT!$F$9,T1_PERT!$G$9,T1_PERT!$C$9,T1_PERT!$E$9)</f>
        <v>4.19802319108264</v>
      </c>
      <c r="G494" s="23" t="n">
        <f aca="true">BETAINV(RAND(),T1_PERT!$F$10,T1_PERT!$G$10,T1_PERT!$C$10,T1_PERT!$E$10)</f>
        <v>1.3904778487153</v>
      </c>
      <c r="H494" s="23" t="n">
        <f aca="false">B494+C494+E494+G494</f>
        <v>16.1344402341019</v>
      </c>
      <c r="I494" s="23" t="n">
        <f aca="false">B494+D494+F494+G494</f>
        <v>16.3092154724138</v>
      </c>
      <c r="J494" s="23" t="n">
        <f aca="false">MAX(H494,I494)</f>
        <v>16.3092154724138</v>
      </c>
      <c r="K494" s="24" t="n">
        <f aca="false">IF(H494&gt;=I494,1,0)</f>
        <v>0</v>
      </c>
    </row>
    <row r="495" customFormat="false" ht="15" hidden="false" customHeight="false" outlineLevel="0" collapsed="false">
      <c r="A495" s="5" t="n">
        <v>476</v>
      </c>
      <c r="B495" s="23" t="n">
        <f aca="true">BETAINV(RAND(),T1_PERT!$F$5,T1_PERT!$G$5,T1_PERT!$C$5,T1_PERT!$E$5)</f>
        <v>3.03908192935737</v>
      </c>
      <c r="C495" s="23" t="n">
        <f aca="true">BETAINV(RAND(),T1_PERT!$F$6,T1_PERT!$G$6,T1_PERT!$C$6,T1_PERT!$E$6)</f>
        <v>5.2879520506528</v>
      </c>
      <c r="D495" s="23" t="n">
        <f aca="true">BETAINV(RAND(),T1_PERT!$F$7,T1_PERT!$G$7,T1_PERT!$C$7,T1_PERT!$E$7)</f>
        <v>4.64536246027177</v>
      </c>
      <c r="E495" s="23" t="n">
        <f aca="true">BETAINV(RAND(),T1_PERT!$F$8,T1_PERT!$G$8,T1_PERT!$C$8,T1_PERT!$E$8)</f>
        <v>5.46599530390877</v>
      </c>
      <c r="F495" s="23" t="n">
        <f aca="true">BETAINV(RAND(),T1_PERT!$F$9,T1_PERT!$G$9,T1_PERT!$C$9,T1_PERT!$E$9)</f>
        <v>5.21606108604769</v>
      </c>
      <c r="G495" s="23" t="n">
        <f aca="true">BETAINV(RAND(),T1_PERT!$F$10,T1_PERT!$G$10,T1_PERT!$C$10,T1_PERT!$E$10)</f>
        <v>1.52106718591564</v>
      </c>
      <c r="H495" s="23" t="n">
        <f aca="false">B495+C495+E495+G495</f>
        <v>15.3140964698346</v>
      </c>
      <c r="I495" s="23" t="n">
        <f aca="false">B495+D495+F495+G495</f>
        <v>14.4215726615925</v>
      </c>
      <c r="J495" s="23" t="n">
        <f aca="false">MAX(H495,I495)</f>
        <v>15.3140964698346</v>
      </c>
      <c r="K495" s="24" t="n">
        <f aca="false">IF(H495&gt;=I495,1,0)</f>
        <v>1</v>
      </c>
    </row>
    <row r="496" customFormat="false" ht="15" hidden="false" customHeight="false" outlineLevel="0" collapsed="false">
      <c r="A496" s="5" t="n">
        <v>477</v>
      </c>
      <c r="B496" s="23" t="n">
        <f aca="true">BETAINV(RAND(),T1_PERT!$F$5,T1_PERT!$G$5,T1_PERT!$C$5,T1_PERT!$E$5)</f>
        <v>2.66498160151218</v>
      </c>
      <c r="C496" s="23" t="n">
        <f aca="true">BETAINV(RAND(),T1_PERT!$F$6,T1_PERT!$G$6,T1_PERT!$C$6,T1_PERT!$E$6)</f>
        <v>6.91475206058955</v>
      </c>
      <c r="D496" s="23" t="n">
        <f aca="true">BETAINV(RAND(),T1_PERT!$F$7,T1_PERT!$G$7,T1_PERT!$C$7,T1_PERT!$E$7)</f>
        <v>5.66757309547387</v>
      </c>
      <c r="E496" s="23" t="n">
        <f aca="true">BETAINV(RAND(),T1_PERT!$F$8,T1_PERT!$G$8,T1_PERT!$C$8,T1_PERT!$E$8)</f>
        <v>4.64645137179163</v>
      </c>
      <c r="F496" s="23" t="n">
        <f aca="true">BETAINV(RAND(),T1_PERT!$F$9,T1_PERT!$G$9,T1_PERT!$C$9,T1_PERT!$E$9)</f>
        <v>5.25820281021672</v>
      </c>
      <c r="G496" s="23" t="n">
        <f aca="true">BETAINV(RAND(),T1_PERT!$F$10,T1_PERT!$G$10,T1_PERT!$C$10,T1_PERT!$E$10)</f>
        <v>2.26652815126185</v>
      </c>
      <c r="H496" s="23" t="n">
        <f aca="false">B496+C496+E496+G496</f>
        <v>16.4927131851552</v>
      </c>
      <c r="I496" s="23" t="n">
        <f aca="false">B496+D496+F496+G496</f>
        <v>15.8572856584646</v>
      </c>
      <c r="J496" s="23" t="n">
        <f aca="false">MAX(H496,I496)</f>
        <v>16.4927131851552</v>
      </c>
      <c r="K496" s="24" t="n">
        <f aca="false">IF(H496&gt;=I496,1,0)</f>
        <v>1</v>
      </c>
    </row>
    <row r="497" customFormat="false" ht="15" hidden="false" customHeight="false" outlineLevel="0" collapsed="false">
      <c r="A497" s="5" t="n">
        <v>478</v>
      </c>
      <c r="B497" s="23" t="n">
        <f aca="true">BETAINV(RAND(),T1_PERT!$F$5,T1_PERT!$G$5,T1_PERT!$C$5,T1_PERT!$E$5)</f>
        <v>3.49676186656422</v>
      </c>
      <c r="C497" s="23" t="n">
        <f aca="true">BETAINV(RAND(),T1_PERT!$F$6,T1_PERT!$G$6,T1_PERT!$C$6,T1_PERT!$E$6)</f>
        <v>4.89845839605423</v>
      </c>
      <c r="D497" s="23" t="n">
        <f aca="true">BETAINV(RAND(),T1_PERT!$F$7,T1_PERT!$G$7,T1_PERT!$C$7,T1_PERT!$E$7)</f>
        <v>5.55169917210588</v>
      </c>
      <c r="E497" s="23" t="n">
        <f aca="true">BETAINV(RAND(),T1_PERT!$F$8,T1_PERT!$G$8,T1_PERT!$C$8,T1_PERT!$E$8)</f>
        <v>4.32172377861173</v>
      </c>
      <c r="F497" s="23" t="n">
        <f aca="true">BETAINV(RAND(),T1_PERT!$F$9,T1_PERT!$G$9,T1_PERT!$C$9,T1_PERT!$E$9)</f>
        <v>5.44225067600098</v>
      </c>
      <c r="G497" s="23" t="n">
        <f aca="true">BETAINV(RAND(),T1_PERT!$F$10,T1_PERT!$G$10,T1_PERT!$C$10,T1_PERT!$E$10)</f>
        <v>1.45119896179559</v>
      </c>
      <c r="H497" s="23" t="n">
        <f aca="false">B497+C497+E497+G497</f>
        <v>14.1681430030258</v>
      </c>
      <c r="I497" s="23" t="n">
        <f aca="false">B497+D497+F497+G497</f>
        <v>15.9419106764667</v>
      </c>
      <c r="J497" s="23" t="n">
        <f aca="false">MAX(H497,I497)</f>
        <v>15.9419106764667</v>
      </c>
      <c r="K497" s="24" t="n">
        <f aca="false">IF(H497&gt;=I497,1,0)</f>
        <v>0</v>
      </c>
    </row>
    <row r="498" customFormat="false" ht="15" hidden="false" customHeight="false" outlineLevel="0" collapsed="false">
      <c r="A498" s="5" t="n">
        <v>479</v>
      </c>
      <c r="B498" s="23" t="n">
        <f aca="true">BETAINV(RAND(),T1_PERT!$F$5,T1_PERT!$G$5,T1_PERT!$C$5,T1_PERT!$E$5)</f>
        <v>4.75037505287542</v>
      </c>
      <c r="C498" s="23" t="n">
        <f aca="true">BETAINV(RAND(),T1_PERT!$F$6,T1_PERT!$G$6,T1_PERT!$C$6,T1_PERT!$E$6)</f>
        <v>5.9282206178503</v>
      </c>
      <c r="D498" s="23" t="n">
        <f aca="true">BETAINV(RAND(),T1_PERT!$F$7,T1_PERT!$G$7,T1_PERT!$C$7,T1_PERT!$E$7)</f>
        <v>6.44507186649375</v>
      </c>
      <c r="E498" s="23" t="n">
        <f aca="true">BETAINV(RAND(),T1_PERT!$F$8,T1_PERT!$G$8,T1_PERT!$C$8,T1_PERT!$E$8)</f>
        <v>6.45067031440761</v>
      </c>
      <c r="F498" s="23" t="n">
        <f aca="true">BETAINV(RAND(),T1_PERT!$F$9,T1_PERT!$G$9,T1_PERT!$C$9,T1_PERT!$E$9)</f>
        <v>3.39161297960684</v>
      </c>
      <c r="G498" s="23" t="n">
        <f aca="true">BETAINV(RAND(),T1_PERT!$F$10,T1_PERT!$G$10,T1_PERT!$C$10,T1_PERT!$E$10)</f>
        <v>2.23393743327146</v>
      </c>
      <c r="H498" s="23" t="n">
        <f aca="false">B498+C498+E498+G498</f>
        <v>19.3632034184048</v>
      </c>
      <c r="I498" s="23" t="n">
        <f aca="false">B498+D498+F498+G498</f>
        <v>16.8209973322475</v>
      </c>
      <c r="J498" s="23" t="n">
        <f aca="false">MAX(H498,I498)</f>
        <v>19.3632034184048</v>
      </c>
      <c r="K498" s="24" t="n">
        <f aca="false">IF(H498&gt;=I498,1,0)</f>
        <v>1</v>
      </c>
    </row>
    <row r="499" customFormat="false" ht="15" hidden="false" customHeight="false" outlineLevel="0" collapsed="false">
      <c r="A499" s="5" t="n">
        <v>480</v>
      </c>
      <c r="B499" s="23" t="n">
        <f aca="true">BETAINV(RAND(),T1_PERT!$F$5,T1_PERT!$G$5,T1_PERT!$C$5,T1_PERT!$E$5)</f>
        <v>4.06116973293493</v>
      </c>
      <c r="C499" s="23" t="n">
        <f aca="true">BETAINV(RAND(),T1_PERT!$F$6,T1_PERT!$G$6,T1_PERT!$C$6,T1_PERT!$E$6)</f>
        <v>5.49274411987309</v>
      </c>
      <c r="D499" s="23" t="n">
        <f aca="true">BETAINV(RAND(),T1_PERT!$F$7,T1_PERT!$G$7,T1_PERT!$C$7,T1_PERT!$E$7)</f>
        <v>6.16237642966503</v>
      </c>
      <c r="E499" s="23" t="n">
        <f aca="true">BETAINV(RAND(),T1_PERT!$F$8,T1_PERT!$G$8,T1_PERT!$C$8,T1_PERT!$E$8)</f>
        <v>5.78620321968329</v>
      </c>
      <c r="F499" s="23" t="n">
        <f aca="true">BETAINV(RAND(),T1_PERT!$F$9,T1_PERT!$G$9,T1_PERT!$C$9,T1_PERT!$E$9)</f>
        <v>3.52010847538011</v>
      </c>
      <c r="G499" s="23" t="n">
        <f aca="true">BETAINV(RAND(),T1_PERT!$F$10,T1_PERT!$G$10,T1_PERT!$C$10,T1_PERT!$E$10)</f>
        <v>1.74736384349472</v>
      </c>
      <c r="H499" s="23" t="n">
        <f aca="false">B499+C499+E499+G499</f>
        <v>17.087480915986</v>
      </c>
      <c r="I499" s="23" t="n">
        <f aca="false">B499+D499+F499+G499</f>
        <v>15.4910184814748</v>
      </c>
      <c r="J499" s="23" t="n">
        <f aca="false">MAX(H499,I499)</f>
        <v>17.087480915986</v>
      </c>
      <c r="K499" s="24" t="n">
        <f aca="false">IF(H499&gt;=I499,1,0)</f>
        <v>1</v>
      </c>
    </row>
    <row r="500" customFormat="false" ht="15" hidden="false" customHeight="false" outlineLevel="0" collapsed="false">
      <c r="A500" s="5" t="n">
        <v>481</v>
      </c>
      <c r="B500" s="23" t="n">
        <f aca="true">BETAINV(RAND(),T1_PERT!$F$5,T1_PERT!$G$5,T1_PERT!$C$5,T1_PERT!$E$5)</f>
        <v>3.13189858099783</v>
      </c>
      <c r="C500" s="23" t="n">
        <f aca="true">BETAINV(RAND(),T1_PERT!$F$6,T1_PERT!$G$6,T1_PERT!$C$6,T1_PERT!$E$6)</f>
        <v>3.61107553404643</v>
      </c>
      <c r="D500" s="23" t="n">
        <f aca="true">BETAINV(RAND(),T1_PERT!$F$7,T1_PERT!$G$7,T1_PERT!$C$7,T1_PERT!$E$7)</f>
        <v>6.03784655439843</v>
      </c>
      <c r="E500" s="23" t="n">
        <f aca="true">BETAINV(RAND(),T1_PERT!$F$8,T1_PERT!$G$8,T1_PERT!$C$8,T1_PERT!$E$8)</f>
        <v>6.69496651481209</v>
      </c>
      <c r="F500" s="23" t="n">
        <f aca="true">BETAINV(RAND(),T1_PERT!$F$9,T1_PERT!$G$9,T1_PERT!$C$9,T1_PERT!$E$9)</f>
        <v>4.06772265809889</v>
      </c>
      <c r="G500" s="23" t="n">
        <f aca="true">BETAINV(RAND(),T1_PERT!$F$10,T1_PERT!$G$10,T1_PERT!$C$10,T1_PERT!$E$10)</f>
        <v>1.73247582702346</v>
      </c>
      <c r="H500" s="23" t="n">
        <f aca="false">B500+C500+E500+G500</f>
        <v>15.1704164568798</v>
      </c>
      <c r="I500" s="23" t="n">
        <f aca="false">B500+D500+F500+G500</f>
        <v>14.9699436205186</v>
      </c>
      <c r="J500" s="23" t="n">
        <f aca="false">MAX(H500,I500)</f>
        <v>15.1704164568798</v>
      </c>
      <c r="K500" s="24" t="n">
        <f aca="false">IF(H500&gt;=I500,1,0)</f>
        <v>1</v>
      </c>
    </row>
    <row r="501" customFormat="false" ht="15" hidden="false" customHeight="false" outlineLevel="0" collapsed="false">
      <c r="A501" s="5" t="n">
        <v>482</v>
      </c>
      <c r="B501" s="23" t="n">
        <f aca="true">BETAINV(RAND(),T1_PERT!$F$5,T1_PERT!$G$5,T1_PERT!$C$5,T1_PERT!$E$5)</f>
        <v>3.1885183629418</v>
      </c>
      <c r="C501" s="23" t="n">
        <f aca="true">BETAINV(RAND(),T1_PERT!$F$6,T1_PERT!$G$6,T1_PERT!$C$6,T1_PERT!$E$6)</f>
        <v>6.14850639803824</v>
      </c>
      <c r="D501" s="23" t="n">
        <f aca="true">BETAINV(RAND(),T1_PERT!$F$7,T1_PERT!$G$7,T1_PERT!$C$7,T1_PERT!$E$7)</f>
        <v>7.55945768393364</v>
      </c>
      <c r="E501" s="23" t="n">
        <f aca="true">BETAINV(RAND(),T1_PERT!$F$8,T1_PERT!$G$8,T1_PERT!$C$8,T1_PERT!$E$8)</f>
        <v>6.56371540014835</v>
      </c>
      <c r="F501" s="23" t="n">
        <f aca="true">BETAINV(RAND(),T1_PERT!$F$9,T1_PERT!$G$9,T1_PERT!$C$9,T1_PERT!$E$9)</f>
        <v>3.22171586789578</v>
      </c>
      <c r="G501" s="23" t="n">
        <f aca="true">BETAINV(RAND(),T1_PERT!$F$10,T1_PERT!$G$10,T1_PERT!$C$10,T1_PERT!$E$10)</f>
        <v>1.71945748886521</v>
      </c>
      <c r="H501" s="23" t="n">
        <f aca="false">B501+C501+E501+G501</f>
        <v>17.6201976499936</v>
      </c>
      <c r="I501" s="23" t="n">
        <f aca="false">B501+D501+F501+G501</f>
        <v>15.6891494036364</v>
      </c>
      <c r="J501" s="23" t="n">
        <f aca="false">MAX(H501,I501)</f>
        <v>17.6201976499936</v>
      </c>
      <c r="K501" s="24" t="n">
        <f aca="false">IF(H501&gt;=I501,1,0)</f>
        <v>1</v>
      </c>
    </row>
    <row r="502" customFormat="false" ht="15" hidden="false" customHeight="false" outlineLevel="0" collapsed="false">
      <c r="A502" s="5" t="n">
        <v>483</v>
      </c>
      <c r="B502" s="23" t="n">
        <f aca="true">BETAINV(RAND(),T1_PERT!$F$5,T1_PERT!$G$5,T1_PERT!$C$5,T1_PERT!$E$5)</f>
        <v>5.04679030192258</v>
      </c>
      <c r="C502" s="23" t="n">
        <f aca="true">BETAINV(RAND(),T1_PERT!$F$6,T1_PERT!$G$6,T1_PERT!$C$6,T1_PERT!$E$6)</f>
        <v>4.20871615621867</v>
      </c>
      <c r="D502" s="23" t="n">
        <f aca="true">BETAINV(RAND(),T1_PERT!$F$7,T1_PERT!$G$7,T1_PERT!$C$7,T1_PERT!$E$7)</f>
        <v>4.12433545673924</v>
      </c>
      <c r="E502" s="23" t="n">
        <f aca="true">BETAINV(RAND(),T1_PERT!$F$8,T1_PERT!$G$8,T1_PERT!$C$8,T1_PERT!$E$8)</f>
        <v>5.63782067436946</v>
      </c>
      <c r="F502" s="23" t="n">
        <f aca="true">BETAINV(RAND(),T1_PERT!$F$9,T1_PERT!$G$9,T1_PERT!$C$9,T1_PERT!$E$9)</f>
        <v>3.5497201613358</v>
      </c>
      <c r="G502" s="23" t="n">
        <f aca="true">BETAINV(RAND(),T1_PERT!$F$10,T1_PERT!$G$10,T1_PERT!$C$10,T1_PERT!$E$10)</f>
        <v>2.39694109626618</v>
      </c>
      <c r="H502" s="23" t="n">
        <f aca="false">B502+C502+E502+G502</f>
        <v>17.2902682287769</v>
      </c>
      <c r="I502" s="23" t="n">
        <f aca="false">B502+D502+F502+G502</f>
        <v>15.1177870162638</v>
      </c>
      <c r="J502" s="23" t="n">
        <f aca="false">MAX(H502,I502)</f>
        <v>17.2902682287769</v>
      </c>
      <c r="K502" s="24" t="n">
        <f aca="false">IF(H502&gt;=I502,1,0)</f>
        <v>1</v>
      </c>
    </row>
    <row r="503" customFormat="false" ht="15" hidden="false" customHeight="false" outlineLevel="0" collapsed="false">
      <c r="A503" s="5" t="n">
        <v>484</v>
      </c>
      <c r="B503" s="23" t="n">
        <f aca="true">BETAINV(RAND(),T1_PERT!$F$5,T1_PERT!$G$5,T1_PERT!$C$5,T1_PERT!$E$5)</f>
        <v>4.67286446929177</v>
      </c>
      <c r="C503" s="23" t="n">
        <f aca="true">BETAINV(RAND(),T1_PERT!$F$6,T1_PERT!$G$6,T1_PERT!$C$6,T1_PERT!$E$6)</f>
        <v>6.90560695180489</v>
      </c>
      <c r="D503" s="23" t="n">
        <f aca="true">BETAINV(RAND(),T1_PERT!$F$7,T1_PERT!$G$7,T1_PERT!$C$7,T1_PERT!$E$7)</f>
        <v>5.52589752007675</v>
      </c>
      <c r="E503" s="23" t="n">
        <f aca="true">BETAINV(RAND(),T1_PERT!$F$8,T1_PERT!$G$8,T1_PERT!$C$8,T1_PERT!$E$8)</f>
        <v>5.6041189233171</v>
      </c>
      <c r="F503" s="23" t="n">
        <f aca="true">BETAINV(RAND(),T1_PERT!$F$9,T1_PERT!$G$9,T1_PERT!$C$9,T1_PERT!$E$9)</f>
        <v>3.49135558737242</v>
      </c>
      <c r="G503" s="23" t="n">
        <f aca="true">BETAINV(RAND(),T1_PERT!$F$10,T1_PERT!$G$10,T1_PERT!$C$10,T1_PERT!$E$10)</f>
        <v>2.16433296528576</v>
      </c>
      <c r="H503" s="23" t="n">
        <f aca="false">B503+C503+E503+G503</f>
        <v>19.3469233096995</v>
      </c>
      <c r="I503" s="23" t="n">
        <f aca="false">B503+D503+F503+G503</f>
        <v>15.8544505420267</v>
      </c>
      <c r="J503" s="23" t="n">
        <f aca="false">MAX(H503,I503)</f>
        <v>19.3469233096995</v>
      </c>
      <c r="K503" s="24" t="n">
        <f aca="false">IF(H503&gt;=I503,1,0)</f>
        <v>1</v>
      </c>
    </row>
    <row r="504" customFormat="false" ht="15" hidden="false" customHeight="false" outlineLevel="0" collapsed="false">
      <c r="A504" s="5" t="n">
        <v>485</v>
      </c>
      <c r="B504" s="23" t="n">
        <f aca="true">BETAINV(RAND(),T1_PERT!$F$5,T1_PERT!$G$5,T1_PERT!$C$5,T1_PERT!$E$5)</f>
        <v>2.62504328992704</v>
      </c>
      <c r="C504" s="23" t="n">
        <f aca="true">BETAINV(RAND(),T1_PERT!$F$6,T1_PERT!$G$6,T1_PERT!$C$6,T1_PERT!$E$6)</f>
        <v>6.01257839575626</v>
      </c>
      <c r="D504" s="23" t="n">
        <f aca="true">BETAINV(RAND(),T1_PERT!$F$7,T1_PERT!$G$7,T1_PERT!$C$7,T1_PERT!$E$7)</f>
        <v>6.66073551757173</v>
      </c>
      <c r="E504" s="23" t="n">
        <f aca="true">BETAINV(RAND(),T1_PERT!$F$8,T1_PERT!$G$8,T1_PERT!$C$8,T1_PERT!$E$8)</f>
        <v>6.57877249218274</v>
      </c>
      <c r="F504" s="23" t="n">
        <f aca="true">BETAINV(RAND(),T1_PERT!$F$9,T1_PERT!$G$9,T1_PERT!$C$9,T1_PERT!$E$9)</f>
        <v>5.65408309808021</v>
      </c>
      <c r="G504" s="23" t="n">
        <f aca="true">BETAINV(RAND(),T1_PERT!$F$10,T1_PERT!$G$10,T1_PERT!$C$10,T1_PERT!$E$10)</f>
        <v>2.64541880695035</v>
      </c>
      <c r="H504" s="23" t="n">
        <f aca="false">B504+C504+E504+G504</f>
        <v>17.8618129848164</v>
      </c>
      <c r="I504" s="23" t="n">
        <f aca="false">B504+D504+F504+G504</f>
        <v>17.5852807125293</v>
      </c>
      <c r="J504" s="23" t="n">
        <f aca="false">MAX(H504,I504)</f>
        <v>17.8618129848164</v>
      </c>
      <c r="K504" s="24" t="n">
        <f aca="false">IF(H504&gt;=I504,1,0)</f>
        <v>1</v>
      </c>
    </row>
    <row r="505" customFormat="false" ht="15" hidden="false" customHeight="false" outlineLevel="0" collapsed="false">
      <c r="A505" s="5" t="n">
        <v>486</v>
      </c>
      <c r="B505" s="23" t="n">
        <f aca="true">BETAINV(RAND(),T1_PERT!$F$5,T1_PERT!$G$5,T1_PERT!$C$5,T1_PERT!$E$5)</f>
        <v>3.02038933410973</v>
      </c>
      <c r="C505" s="23" t="n">
        <f aca="true">BETAINV(RAND(),T1_PERT!$F$6,T1_PERT!$G$6,T1_PERT!$C$6,T1_PERT!$E$6)</f>
        <v>3.30398992923571</v>
      </c>
      <c r="D505" s="23" t="n">
        <f aca="true">BETAINV(RAND(),T1_PERT!$F$7,T1_PERT!$G$7,T1_PERT!$C$7,T1_PERT!$E$7)</f>
        <v>6.82217751355286</v>
      </c>
      <c r="E505" s="23" t="n">
        <f aca="true">BETAINV(RAND(),T1_PERT!$F$8,T1_PERT!$G$8,T1_PERT!$C$8,T1_PERT!$E$8)</f>
        <v>6.48234813470246</v>
      </c>
      <c r="F505" s="23" t="n">
        <f aca="true">BETAINV(RAND(),T1_PERT!$F$9,T1_PERT!$G$9,T1_PERT!$C$9,T1_PERT!$E$9)</f>
        <v>4.2767705710529</v>
      </c>
      <c r="G505" s="23" t="n">
        <f aca="true">BETAINV(RAND(),T1_PERT!$F$10,T1_PERT!$G$10,T1_PERT!$C$10,T1_PERT!$E$10)</f>
        <v>2.46044782393561</v>
      </c>
      <c r="H505" s="23" t="n">
        <f aca="false">B505+C505+E505+G505</f>
        <v>15.2671752219835</v>
      </c>
      <c r="I505" s="23" t="n">
        <f aca="false">B505+D505+F505+G505</f>
        <v>16.5797852426511</v>
      </c>
      <c r="J505" s="23" t="n">
        <f aca="false">MAX(H505,I505)</f>
        <v>16.5797852426511</v>
      </c>
      <c r="K505" s="24" t="n">
        <f aca="false">IF(H505&gt;=I505,1,0)</f>
        <v>0</v>
      </c>
    </row>
    <row r="506" customFormat="false" ht="15" hidden="false" customHeight="false" outlineLevel="0" collapsed="false">
      <c r="A506" s="5" t="n">
        <v>487</v>
      </c>
      <c r="B506" s="23" t="n">
        <f aca="true">BETAINV(RAND(),T1_PERT!$F$5,T1_PERT!$G$5,T1_PERT!$C$5,T1_PERT!$E$5)</f>
        <v>4.61856269145785</v>
      </c>
      <c r="C506" s="23" t="n">
        <f aca="true">BETAINV(RAND(),T1_PERT!$F$6,T1_PERT!$G$6,T1_PERT!$C$6,T1_PERT!$E$6)</f>
        <v>3.67976557941154</v>
      </c>
      <c r="D506" s="23" t="n">
        <f aca="true">BETAINV(RAND(),T1_PERT!$F$7,T1_PERT!$G$7,T1_PERT!$C$7,T1_PERT!$E$7)</f>
        <v>4.64746946961881</v>
      </c>
      <c r="E506" s="23" t="n">
        <f aca="true">BETAINV(RAND(),T1_PERT!$F$8,T1_PERT!$G$8,T1_PERT!$C$8,T1_PERT!$E$8)</f>
        <v>6.06028389119335</v>
      </c>
      <c r="F506" s="23" t="n">
        <f aca="true">BETAINV(RAND(),T1_PERT!$F$9,T1_PERT!$G$9,T1_PERT!$C$9,T1_PERT!$E$9)</f>
        <v>4.76333391859674</v>
      </c>
      <c r="G506" s="23" t="n">
        <f aca="true">BETAINV(RAND(),T1_PERT!$F$10,T1_PERT!$G$10,T1_PERT!$C$10,T1_PERT!$E$10)</f>
        <v>2.32839850306834</v>
      </c>
      <c r="H506" s="23" t="n">
        <f aca="false">B506+C506+E506+G506</f>
        <v>16.6870106651311</v>
      </c>
      <c r="I506" s="23" t="n">
        <f aca="false">B506+D506+F506+G506</f>
        <v>16.3577645827417</v>
      </c>
      <c r="J506" s="23" t="n">
        <f aca="false">MAX(H506,I506)</f>
        <v>16.6870106651311</v>
      </c>
      <c r="K506" s="24" t="n">
        <f aca="false">IF(H506&gt;=I506,1,0)</f>
        <v>1</v>
      </c>
    </row>
    <row r="507" customFormat="false" ht="15" hidden="false" customHeight="false" outlineLevel="0" collapsed="false">
      <c r="A507" s="5" t="n">
        <v>488</v>
      </c>
      <c r="B507" s="23" t="n">
        <f aca="true">BETAINV(RAND(),T1_PERT!$F$5,T1_PERT!$G$5,T1_PERT!$C$5,T1_PERT!$E$5)</f>
        <v>3.61900671574612</v>
      </c>
      <c r="C507" s="23" t="n">
        <f aca="true">BETAINV(RAND(),T1_PERT!$F$6,T1_PERT!$G$6,T1_PERT!$C$6,T1_PERT!$E$6)</f>
        <v>4.199924585745</v>
      </c>
      <c r="D507" s="23" t="n">
        <f aca="true">BETAINV(RAND(),T1_PERT!$F$7,T1_PERT!$G$7,T1_PERT!$C$7,T1_PERT!$E$7)</f>
        <v>3.99370043820038</v>
      </c>
      <c r="E507" s="23" t="n">
        <f aca="true">BETAINV(RAND(),T1_PERT!$F$8,T1_PERT!$G$8,T1_PERT!$C$8,T1_PERT!$E$8)</f>
        <v>4.38324335917365</v>
      </c>
      <c r="F507" s="23" t="n">
        <f aca="true">BETAINV(RAND(),T1_PERT!$F$9,T1_PERT!$G$9,T1_PERT!$C$9,T1_PERT!$E$9)</f>
        <v>4.27299799430719</v>
      </c>
      <c r="G507" s="23" t="n">
        <f aca="true">BETAINV(RAND(),T1_PERT!$F$10,T1_PERT!$G$10,T1_PERT!$C$10,T1_PERT!$E$10)</f>
        <v>2.3098608046224</v>
      </c>
      <c r="H507" s="23" t="n">
        <f aca="false">B507+C507+E507+G507</f>
        <v>14.5120354652872</v>
      </c>
      <c r="I507" s="23" t="n">
        <f aca="false">B507+D507+F507+G507</f>
        <v>14.1955659528761</v>
      </c>
      <c r="J507" s="23" t="n">
        <f aca="false">MAX(H507,I507)</f>
        <v>14.5120354652872</v>
      </c>
      <c r="K507" s="24" t="n">
        <f aca="false">IF(H507&gt;=I507,1,0)</f>
        <v>1</v>
      </c>
    </row>
    <row r="508" customFormat="false" ht="15" hidden="false" customHeight="false" outlineLevel="0" collapsed="false">
      <c r="A508" s="5" t="n">
        <v>489</v>
      </c>
      <c r="B508" s="23" t="n">
        <f aca="true">BETAINV(RAND(),T1_PERT!$F$5,T1_PERT!$G$5,T1_PERT!$C$5,T1_PERT!$E$5)</f>
        <v>5.20140394014654</v>
      </c>
      <c r="C508" s="23" t="n">
        <f aca="true">BETAINV(RAND(),T1_PERT!$F$6,T1_PERT!$G$6,T1_PERT!$C$6,T1_PERT!$E$6)</f>
        <v>3.11500237020503</v>
      </c>
      <c r="D508" s="23" t="n">
        <f aca="true">BETAINV(RAND(),T1_PERT!$F$7,T1_PERT!$G$7,T1_PERT!$C$7,T1_PERT!$E$7)</f>
        <v>4.43951624705784</v>
      </c>
      <c r="E508" s="23" t="n">
        <f aca="true">BETAINV(RAND(),T1_PERT!$F$8,T1_PERT!$G$8,T1_PERT!$C$8,T1_PERT!$E$8)</f>
        <v>5.07917705159716</v>
      </c>
      <c r="F508" s="23" t="n">
        <f aca="true">BETAINV(RAND(),T1_PERT!$F$9,T1_PERT!$G$9,T1_PERT!$C$9,T1_PERT!$E$9)</f>
        <v>3.79074624957048</v>
      </c>
      <c r="G508" s="23" t="n">
        <f aca="true">BETAINV(RAND(),T1_PERT!$F$10,T1_PERT!$G$10,T1_PERT!$C$10,T1_PERT!$E$10)</f>
        <v>2.31799499258552</v>
      </c>
      <c r="H508" s="23" t="n">
        <f aca="false">B508+C508+E508+G508</f>
        <v>15.7135783545342</v>
      </c>
      <c r="I508" s="23" t="n">
        <f aca="false">B508+D508+F508+G508</f>
        <v>15.7496614293604</v>
      </c>
      <c r="J508" s="23" t="n">
        <f aca="false">MAX(H508,I508)</f>
        <v>15.7496614293604</v>
      </c>
      <c r="K508" s="24" t="n">
        <f aca="false">IF(H508&gt;=I508,1,0)</f>
        <v>0</v>
      </c>
    </row>
    <row r="509" customFormat="false" ht="15" hidden="false" customHeight="false" outlineLevel="0" collapsed="false">
      <c r="A509" s="5" t="n">
        <v>490</v>
      </c>
      <c r="B509" s="23" t="n">
        <f aca="true">BETAINV(RAND(),T1_PERT!$F$5,T1_PERT!$G$5,T1_PERT!$C$5,T1_PERT!$E$5)</f>
        <v>5.33957680835163</v>
      </c>
      <c r="C509" s="23" t="n">
        <f aca="true">BETAINV(RAND(),T1_PERT!$F$6,T1_PERT!$G$6,T1_PERT!$C$6,T1_PERT!$E$6)</f>
        <v>5.795511435731</v>
      </c>
      <c r="D509" s="23" t="n">
        <f aca="true">BETAINV(RAND(),T1_PERT!$F$7,T1_PERT!$G$7,T1_PERT!$C$7,T1_PERT!$E$7)</f>
        <v>7.43465645065083</v>
      </c>
      <c r="E509" s="23" t="n">
        <f aca="true">BETAINV(RAND(),T1_PERT!$F$8,T1_PERT!$G$8,T1_PERT!$C$8,T1_PERT!$E$8)</f>
        <v>6.23122906470982</v>
      </c>
      <c r="F509" s="23" t="n">
        <f aca="true">BETAINV(RAND(),T1_PERT!$F$9,T1_PERT!$G$9,T1_PERT!$C$9,T1_PERT!$E$9)</f>
        <v>4.04470062090988</v>
      </c>
      <c r="G509" s="23" t="n">
        <f aca="true">BETAINV(RAND(),T1_PERT!$F$10,T1_PERT!$G$10,T1_PERT!$C$10,T1_PERT!$E$10)</f>
        <v>2.38534784726286</v>
      </c>
      <c r="H509" s="23" t="n">
        <f aca="false">B509+C509+E509+G509</f>
        <v>19.7516651560553</v>
      </c>
      <c r="I509" s="23" t="n">
        <f aca="false">B509+D509+F509+G509</f>
        <v>19.2042817271752</v>
      </c>
      <c r="J509" s="23" t="n">
        <f aca="false">MAX(H509,I509)</f>
        <v>19.7516651560553</v>
      </c>
      <c r="K509" s="24" t="n">
        <f aca="false">IF(H509&gt;=I509,1,0)</f>
        <v>1</v>
      </c>
    </row>
    <row r="510" customFormat="false" ht="15" hidden="false" customHeight="false" outlineLevel="0" collapsed="false">
      <c r="A510" s="5" t="n">
        <v>491</v>
      </c>
      <c r="B510" s="23" t="n">
        <f aca="true">BETAINV(RAND(),T1_PERT!$F$5,T1_PERT!$G$5,T1_PERT!$C$5,T1_PERT!$E$5)</f>
        <v>5.17454947689782</v>
      </c>
      <c r="C510" s="23" t="n">
        <f aca="true">BETAINV(RAND(),T1_PERT!$F$6,T1_PERT!$G$6,T1_PERT!$C$6,T1_PERT!$E$6)</f>
        <v>4.91029638461702</v>
      </c>
      <c r="D510" s="23" t="n">
        <f aca="true">BETAINV(RAND(),T1_PERT!$F$7,T1_PERT!$G$7,T1_PERT!$C$7,T1_PERT!$E$7)</f>
        <v>7.01401841958702</v>
      </c>
      <c r="E510" s="23" t="n">
        <f aca="true">BETAINV(RAND(),T1_PERT!$F$8,T1_PERT!$G$8,T1_PERT!$C$8,T1_PERT!$E$8)</f>
        <v>4.66188601748501</v>
      </c>
      <c r="F510" s="23" t="n">
        <f aca="true">BETAINV(RAND(),T1_PERT!$F$9,T1_PERT!$G$9,T1_PERT!$C$9,T1_PERT!$E$9)</f>
        <v>4.26897759645088</v>
      </c>
      <c r="G510" s="23" t="n">
        <f aca="true">BETAINV(RAND(),T1_PERT!$F$10,T1_PERT!$G$10,T1_PERT!$C$10,T1_PERT!$E$10)</f>
        <v>2.90764836404675</v>
      </c>
      <c r="H510" s="23" t="n">
        <f aca="false">B510+C510+E510+G510</f>
        <v>17.6543802430466</v>
      </c>
      <c r="I510" s="23" t="n">
        <f aca="false">B510+D510+F510+G510</f>
        <v>19.3651938569825</v>
      </c>
      <c r="J510" s="23" t="n">
        <f aca="false">MAX(H510,I510)</f>
        <v>19.3651938569825</v>
      </c>
      <c r="K510" s="24" t="n">
        <f aca="false">IF(H510&gt;=I510,1,0)</f>
        <v>0</v>
      </c>
    </row>
    <row r="511" customFormat="false" ht="15" hidden="false" customHeight="false" outlineLevel="0" collapsed="false">
      <c r="A511" s="5" t="n">
        <v>492</v>
      </c>
      <c r="B511" s="23" t="n">
        <f aca="true">BETAINV(RAND(),T1_PERT!$F$5,T1_PERT!$G$5,T1_PERT!$C$5,T1_PERT!$E$5)</f>
        <v>5.11730091899193</v>
      </c>
      <c r="C511" s="23" t="n">
        <f aca="true">BETAINV(RAND(),T1_PERT!$F$6,T1_PERT!$G$6,T1_PERT!$C$6,T1_PERT!$E$6)</f>
        <v>5.62648225025617</v>
      </c>
      <c r="D511" s="23" t="n">
        <f aca="true">BETAINV(RAND(),T1_PERT!$F$7,T1_PERT!$G$7,T1_PERT!$C$7,T1_PERT!$E$7)</f>
        <v>5.94388460113806</v>
      </c>
      <c r="E511" s="23" t="n">
        <f aca="true">BETAINV(RAND(),T1_PERT!$F$8,T1_PERT!$G$8,T1_PERT!$C$8,T1_PERT!$E$8)</f>
        <v>4.18973898975172</v>
      </c>
      <c r="F511" s="23" t="n">
        <f aca="true">BETAINV(RAND(),T1_PERT!$F$9,T1_PERT!$G$9,T1_PERT!$C$9,T1_PERT!$E$9)</f>
        <v>3.43844128553127</v>
      </c>
      <c r="G511" s="23" t="n">
        <f aca="true">BETAINV(RAND(),T1_PERT!$F$10,T1_PERT!$G$10,T1_PERT!$C$10,T1_PERT!$E$10)</f>
        <v>1.83154899199209</v>
      </c>
      <c r="H511" s="23" t="n">
        <f aca="false">B511+C511+E511+G511</f>
        <v>16.7650711509919</v>
      </c>
      <c r="I511" s="23" t="n">
        <f aca="false">B511+D511+F511+G511</f>
        <v>16.3311757976534</v>
      </c>
      <c r="J511" s="23" t="n">
        <f aca="false">MAX(H511,I511)</f>
        <v>16.7650711509919</v>
      </c>
      <c r="K511" s="24" t="n">
        <f aca="false">IF(H511&gt;=I511,1,0)</f>
        <v>1</v>
      </c>
    </row>
    <row r="512" customFormat="false" ht="15" hidden="false" customHeight="false" outlineLevel="0" collapsed="false">
      <c r="A512" s="5" t="n">
        <v>493</v>
      </c>
      <c r="B512" s="23" t="n">
        <f aca="true">BETAINV(RAND(),T1_PERT!$F$5,T1_PERT!$G$5,T1_PERT!$C$5,T1_PERT!$E$5)</f>
        <v>3.92328767362142</v>
      </c>
      <c r="C512" s="23" t="n">
        <f aca="true">BETAINV(RAND(),T1_PERT!$F$6,T1_PERT!$G$6,T1_PERT!$C$6,T1_PERT!$E$6)</f>
        <v>6.93658327848108</v>
      </c>
      <c r="D512" s="23" t="n">
        <f aca="true">BETAINV(RAND(),T1_PERT!$F$7,T1_PERT!$G$7,T1_PERT!$C$7,T1_PERT!$E$7)</f>
        <v>4.33020909983214</v>
      </c>
      <c r="E512" s="23" t="n">
        <f aca="true">BETAINV(RAND(),T1_PERT!$F$8,T1_PERT!$G$8,T1_PERT!$C$8,T1_PERT!$E$8)</f>
        <v>4.38134690938806</v>
      </c>
      <c r="F512" s="23" t="n">
        <f aca="true">BETAINV(RAND(),T1_PERT!$F$9,T1_PERT!$G$9,T1_PERT!$C$9,T1_PERT!$E$9)</f>
        <v>5.07826250528697</v>
      </c>
      <c r="G512" s="23" t="n">
        <f aca="true">BETAINV(RAND(),T1_PERT!$F$10,T1_PERT!$G$10,T1_PERT!$C$10,T1_PERT!$E$10)</f>
        <v>1.65331453037101</v>
      </c>
      <c r="H512" s="23" t="n">
        <f aca="false">B512+C512+E512+G512</f>
        <v>16.8945323918616</v>
      </c>
      <c r="I512" s="23" t="n">
        <f aca="false">B512+D512+F512+G512</f>
        <v>14.9850738091115</v>
      </c>
      <c r="J512" s="23" t="n">
        <f aca="false">MAX(H512,I512)</f>
        <v>16.8945323918616</v>
      </c>
      <c r="K512" s="24" t="n">
        <f aca="false">IF(H512&gt;=I512,1,0)</f>
        <v>1</v>
      </c>
    </row>
    <row r="513" customFormat="false" ht="15" hidden="false" customHeight="false" outlineLevel="0" collapsed="false">
      <c r="A513" s="5" t="n">
        <v>494</v>
      </c>
      <c r="B513" s="23" t="n">
        <f aca="true">BETAINV(RAND(),T1_PERT!$F$5,T1_PERT!$G$5,T1_PERT!$C$5,T1_PERT!$E$5)</f>
        <v>3.8467791390759</v>
      </c>
      <c r="C513" s="23" t="n">
        <f aca="true">BETAINV(RAND(),T1_PERT!$F$6,T1_PERT!$G$6,T1_PERT!$C$6,T1_PERT!$E$6)</f>
        <v>4.6872761105946</v>
      </c>
      <c r="D513" s="23" t="n">
        <f aca="true">BETAINV(RAND(),T1_PERT!$F$7,T1_PERT!$G$7,T1_PERT!$C$7,T1_PERT!$E$7)</f>
        <v>4.61459846945348</v>
      </c>
      <c r="E513" s="23" t="n">
        <f aca="true">BETAINV(RAND(),T1_PERT!$F$8,T1_PERT!$G$8,T1_PERT!$C$8,T1_PERT!$E$8)</f>
        <v>6.58820015355877</v>
      </c>
      <c r="F513" s="23" t="n">
        <f aca="true">BETAINV(RAND(),T1_PERT!$F$9,T1_PERT!$G$9,T1_PERT!$C$9,T1_PERT!$E$9)</f>
        <v>3.3466790892204</v>
      </c>
      <c r="G513" s="23" t="n">
        <f aca="true">BETAINV(RAND(),T1_PERT!$F$10,T1_PERT!$G$10,T1_PERT!$C$10,T1_PERT!$E$10)</f>
        <v>2.44416410559769</v>
      </c>
      <c r="H513" s="23" t="n">
        <f aca="false">B513+C513+E513+G513</f>
        <v>17.566419508827</v>
      </c>
      <c r="I513" s="23" t="n">
        <f aca="false">B513+D513+F513+G513</f>
        <v>14.2522208033475</v>
      </c>
      <c r="J513" s="23" t="n">
        <f aca="false">MAX(H513,I513)</f>
        <v>17.566419508827</v>
      </c>
      <c r="K513" s="24" t="n">
        <f aca="false">IF(H513&gt;=I513,1,0)</f>
        <v>1</v>
      </c>
    </row>
    <row r="514" customFormat="false" ht="15" hidden="false" customHeight="false" outlineLevel="0" collapsed="false">
      <c r="A514" s="5" t="n">
        <v>495</v>
      </c>
      <c r="B514" s="23" t="n">
        <f aca="true">BETAINV(RAND(),T1_PERT!$F$5,T1_PERT!$G$5,T1_PERT!$C$5,T1_PERT!$E$5)</f>
        <v>4.15028747262174</v>
      </c>
      <c r="C514" s="23" t="n">
        <f aca="true">BETAINV(RAND(),T1_PERT!$F$6,T1_PERT!$G$6,T1_PERT!$C$6,T1_PERT!$E$6)</f>
        <v>5.66325904746133</v>
      </c>
      <c r="D514" s="23" t="n">
        <f aca="true">BETAINV(RAND(),T1_PERT!$F$7,T1_PERT!$G$7,T1_PERT!$C$7,T1_PERT!$E$7)</f>
        <v>7.42878372428055</v>
      </c>
      <c r="E514" s="23" t="n">
        <f aca="true">BETAINV(RAND(),T1_PERT!$F$8,T1_PERT!$G$8,T1_PERT!$C$8,T1_PERT!$E$8)</f>
        <v>6.49615502229838</v>
      </c>
      <c r="F514" s="23" t="n">
        <f aca="true">BETAINV(RAND(),T1_PERT!$F$9,T1_PERT!$G$9,T1_PERT!$C$9,T1_PERT!$E$9)</f>
        <v>3.73606730071176</v>
      </c>
      <c r="G514" s="23" t="n">
        <f aca="true">BETAINV(RAND(),T1_PERT!$F$10,T1_PERT!$G$10,T1_PERT!$C$10,T1_PERT!$E$10)</f>
        <v>2.41476602031627</v>
      </c>
      <c r="H514" s="23" t="n">
        <f aca="false">B514+C514+E514+G514</f>
        <v>18.7244675626977</v>
      </c>
      <c r="I514" s="23" t="n">
        <f aca="false">B514+D514+F514+G514</f>
        <v>17.7299045179303</v>
      </c>
      <c r="J514" s="23" t="n">
        <f aca="false">MAX(H514,I514)</f>
        <v>18.7244675626977</v>
      </c>
      <c r="K514" s="24" t="n">
        <f aca="false">IF(H514&gt;=I514,1,0)</f>
        <v>1</v>
      </c>
    </row>
    <row r="515" customFormat="false" ht="15" hidden="false" customHeight="false" outlineLevel="0" collapsed="false">
      <c r="A515" s="5" t="n">
        <v>496</v>
      </c>
      <c r="B515" s="23" t="n">
        <f aca="true">BETAINV(RAND(),T1_PERT!$F$5,T1_PERT!$G$5,T1_PERT!$C$5,T1_PERT!$E$5)</f>
        <v>3.73373051412054</v>
      </c>
      <c r="C515" s="23" t="n">
        <f aca="true">BETAINV(RAND(),T1_PERT!$F$6,T1_PERT!$G$6,T1_PERT!$C$6,T1_PERT!$E$6)</f>
        <v>4.69743438169193</v>
      </c>
      <c r="D515" s="23" t="n">
        <f aca="true">BETAINV(RAND(),T1_PERT!$F$7,T1_PERT!$G$7,T1_PERT!$C$7,T1_PERT!$E$7)</f>
        <v>5.68549838338874</v>
      </c>
      <c r="E515" s="23" t="n">
        <f aca="true">BETAINV(RAND(),T1_PERT!$F$8,T1_PERT!$G$8,T1_PERT!$C$8,T1_PERT!$E$8)</f>
        <v>5.02724727871237</v>
      </c>
      <c r="F515" s="23" t="n">
        <f aca="true">BETAINV(RAND(),T1_PERT!$F$9,T1_PERT!$G$9,T1_PERT!$C$9,T1_PERT!$E$9)</f>
        <v>5.50357989275145</v>
      </c>
      <c r="G515" s="23" t="n">
        <f aca="true">BETAINV(RAND(),T1_PERT!$F$10,T1_PERT!$G$10,T1_PERT!$C$10,T1_PERT!$E$10)</f>
        <v>1.59967670310347</v>
      </c>
      <c r="H515" s="23" t="n">
        <f aca="false">B515+C515+E515+G515</f>
        <v>15.0580888776283</v>
      </c>
      <c r="I515" s="23" t="n">
        <f aca="false">B515+D515+F515+G515</f>
        <v>16.5224854933642</v>
      </c>
      <c r="J515" s="23" t="n">
        <f aca="false">MAX(H515,I515)</f>
        <v>16.5224854933642</v>
      </c>
      <c r="K515" s="24" t="n">
        <f aca="false">IF(H515&gt;=I515,1,0)</f>
        <v>0</v>
      </c>
    </row>
    <row r="516" customFormat="false" ht="15" hidden="false" customHeight="false" outlineLevel="0" collapsed="false">
      <c r="A516" s="5" t="n">
        <v>497</v>
      </c>
      <c r="B516" s="23" t="n">
        <f aca="true">BETAINV(RAND(),T1_PERT!$F$5,T1_PERT!$G$5,T1_PERT!$C$5,T1_PERT!$E$5)</f>
        <v>2.22110993352652</v>
      </c>
      <c r="C516" s="23" t="n">
        <f aca="true">BETAINV(RAND(),T1_PERT!$F$6,T1_PERT!$G$6,T1_PERT!$C$6,T1_PERT!$E$6)</f>
        <v>5.15141892264922</v>
      </c>
      <c r="D516" s="23" t="n">
        <f aca="true">BETAINV(RAND(),T1_PERT!$F$7,T1_PERT!$G$7,T1_PERT!$C$7,T1_PERT!$E$7)</f>
        <v>6.37465471455951</v>
      </c>
      <c r="E516" s="23" t="n">
        <f aca="true">BETAINV(RAND(),T1_PERT!$F$8,T1_PERT!$G$8,T1_PERT!$C$8,T1_PERT!$E$8)</f>
        <v>4.62512584655367</v>
      </c>
      <c r="F516" s="23" t="n">
        <f aca="true">BETAINV(RAND(),T1_PERT!$F$9,T1_PERT!$G$9,T1_PERT!$C$9,T1_PERT!$E$9)</f>
        <v>3.56431310947967</v>
      </c>
      <c r="G516" s="23" t="n">
        <f aca="true">BETAINV(RAND(),T1_PERT!$F$10,T1_PERT!$G$10,T1_PERT!$C$10,T1_PERT!$E$10)</f>
        <v>2.00696126546763</v>
      </c>
      <c r="H516" s="23" t="n">
        <f aca="false">B516+C516+E516+G516</f>
        <v>14.004615968197</v>
      </c>
      <c r="I516" s="23" t="n">
        <f aca="false">B516+D516+F516+G516</f>
        <v>14.1670390230333</v>
      </c>
      <c r="J516" s="23" t="n">
        <f aca="false">MAX(H516,I516)</f>
        <v>14.1670390230333</v>
      </c>
      <c r="K516" s="24" t="n">
        <f aca="false">IF(H516&gt;=I516,1,0)</f>
        <v>0</v>
      </c>
    </row>
    <row r="517" customFormat="false" ht="15" hidden="false" customHeight="false" outlineLevel="0" collapsed="false">
      <c r="A517" s="5" t="n">
        <v>498</v>
      </c>
      <c r="B517" s="23" t="n">
        <f aca="true">BETAINV(RAND(),T1_PERT!$F$5,T1_PERT!$G$5,T1_PERT!$C$5,T1_PERT!$E$5)</f>
        <v>3.07265396999773</v>
      </c>
      <c r="C517" s="23" t="n">
        <f aca="true">BETAINV(RAND(),T1_PERT!$F$6,T1_PERT!$G$6,T1_PERT!$C$6,T1_PERT!$E$6)</f>
        <v>5.65343365067494</v>
      </c>
      <c r="D517" s="23" t="n">
        <f aca="true">BETAINV(RAND(),T1_PERT!$F$7,T1_PERT!$G$7,T1_PERT!$C$7,T1_PERT!$E$7)</f>
        <v>7.79836602155248</v>
      </c>
      <c r="E517" s="23" t="n">
        <f aca="true">BETAINV(RAND(),T1_PERT!$F$8,T1_PERT!$G$8,T1_PERT!$C$8,T1_PERT!$E$8)</f>
        <v>5.42277077495385</v>
      </c>
      <c r="F517" s="23" t="n">
        <f aca="true">BETAINV(RAND(),T1_PERT!$F$9,T1_PERT!$G$9,T1_PERT!$C$9,T1_PERT!$E$9)</f>
        <v>3.96742214817604</v>
      </c>
      <c r="G517" s="23" t="n">
        <f aca="true">BETAINV(RAND(),T1_PERT!$F$10,T1_PERT!$G$10,T1_PERT!$C$10,T1_PERT!$E$10)</f>
        <v>2.35858326528203</v>
      </c>
      <c r="H517" s="23" t="n">
        <f aca="false">B517+C517+E517+G517</f>
        <v>16.5074416609085</v>
      </c>
      <c r="I517" s="23" t="n">
        <f aca="false">B517+D517+F517+G517</f>
        <v>17.1970254050083</v>
      </c>
      <c r="J517" s="23" t="n">
        <f aca="false">MAX(H517,I517)</f>
        <v>17.1970254050083</v>
      </c>
      <c r="K517" s="24" t="n">
        <f aca="false">IF(H517&gt;=I517,1,0)</f>
        <v>0</v>
      </c>
    </row>
    <row r="518" customFormat="false" ht="15" hidden="false" customHeight="false" outlineLevel="0" collapsed="false">
      <c r="A518" s="5" t="n">
        <v>499</v>
      </c>
      <c r="B518" s="23" t="n">
        <f aca="true">BETAINV(RAND(),T1_PERT!$F$5,T1_PERT!$G$5,T1_PERT!$C$5,T1_PERT!$E$5)</f>
        <v>3.90556545579482</v>
      </c>
      <c r="C518" s="23" t="n">
        <f aca="true">BETAINV(RAND(),T1_PERT!$F$6,T1_PERT!$G$6,T1_PERT!$C$6,T1_PERT!$E$6)</f>
        <v>5.49719270389746</v>
      </c>
      <c r="D518" s="23" t="n">
        <f aca="true">BETAINV(RAND(),T1_PERT!$F$7,T1_PERT!$G$7,T1_PERT!$C$7,T1_PERT!$E$7)</f>
        <v>6.64503778887284</v>
      </c>
      <c r="E518" s="23" t="n">
        <f aca="true">BETAINV(RAND(),T1_PERT!$F$8,T1_PERT!$G$8,T1_PERT!$C$8,T1_PERT!$E$8)</f>
        <v>5.2475634962326</v>
      </c>
      <c r="F518" s="23" t="n">
        <f aca="true">BETAINV(RAND(),T1_PERT!$F$9,T1_PERT!$G$9,T1_PERT!$C$9,T1_PERT!$E$9)</f>
        <v>3.76478730924927</v>
      </c>
      <c r="G518" s="23" t="n">
        <f aca="true">BETAINV(RAND(),T1_PERT!$F$10,T1_PERT!$G$10,T1_PERT!$C$10,T1_PERT!$E$10)</f>
        <v>2.0896273371305</v>
      </c>
      <c r="H518" s="23" t="n">
        <f aca="false">B518+C518+E518+G518</f>
        <v>16.7399489930554</v>
      </c>
      <c r="I518" s="23" t="n">
        <f aca="false">B518+D518+F518+G518</f>
        <v>16.4050178910474</v>
      </c>
      <c r="J518" s="23" t="n">
        <f aca="false">MAX(H518,I518)</f>
        <v>16.7399489930554</v>
      </c>
      <c r="K518" s="24" t="n">
        <f aca="false">IF(H518&gt;=I518,1,0)</f>
        <v>1</v>
      </c>
    </row>
    <row r="519" customFormat="false" ht="15" hidden="false" customHeight="false" outlineLevel="0" collapsed="false">
      <c r="A519" s="5" t="n">
        <v>500</v>
      </c>
      <c r="B519" s="23" t="n">
        <f aca="true">BETAINV(RAND(),T1_PERT!$F$5,T1_PERT!$G$5,T1_PERT!$C$5,T1_PERT!$E$5)</f>
        <v>4.36865434056622</v>
      </c>
      <c r="C519" s="23" t="n">
        <f aca="true">BETAINV(RAND(),T1_PERT!$F$6,T1_PERT!$G$6,T1_PERT!$C$6,T1_PERT!$E$6)</f>
        <v>5.5235722594075</v>
      </c>
      <c r="D519" s="23" t="n">
        <f aca="true">BETAINV(RAND(),T1_PERT!$F$7,T1_PERT!$G$7,T1_PERT!$C$7,T1_PERT!$E$7)</f>
        <v>4.05408695368677</v>
      </c>
      <c r="E519" s="23" t="n">
        <f aca="true">BETAINV(RAND(),T1_PERT!$F$8,T1_PERT!$G$8,T1_PERT!$C$8,T1_PERT!$E$8)</f>
        <v>5.02138211283613</v>
      </c>
      <c r="F519" s="23" t="n">
        <f aca="true">BETAINV(RAND(),T1_PERT!$F$9,T1_PERT!$G$9,T1_PERT!$C$9,T1_PERT!$E$9)</f>
        <v>3.76023281625585</v>
      </c>
      <c r="G519" s="23" t="n">
        <f aca="true">BETAINV(RAND(),T1_PERT!$F$10,T1_PERT!$G$10,T1_PERT!$C$10,T1_PERT!$E$10)</f>
        <v>1.60120150453347</v>
      </c>
      <c r="H519" s="23" t="n">
        <f aca="false">B519+C519+E519+G519</f>
        <v>16.5148102173433</v>
      </c>
      <c r="I519" s="23" t="n">
        <f aca="false">B519+D519+F519+G519</f>
        <v>13.7841756150423</v>
      </c>
      <c r="J519" s="23" t="n">
        <f aca="false">MAX(H519,I519)</f>
        <v>16.5148102173433</v>
      </c>
      <c r="K519" s="24" t="n">
        <f aca="false">IF(H519&gt;=I519,1,0)</f>
        <v>1</v>
      </c>
    </row>
    <row r="520" customFormat="false" ht="15" hidden="false" customHeight="false" outlineLevel="0" collapsed="false">
      <c r="A520" s="5" t="n">
        <v>501</v>
      </c>
      <c r="B520" s="23" t="n">
        <f aca="true">BETAINV(RAND(),T1_PERT!$F$5,T1_PERT!$G$5,T1_PERT!$C$5,T1_PERT!$E$5)</f>
        <v>4.04387421821317</v>
      </c>
      <c r="C520" s="23" t="n">
        <f aca="true">BETAINV(RAND(),T1_PERT!$F$6,T1_PERT!$G$6,T1_PERT!$C$6,T1_PERT!$E$6)</f>
        <v>5.03380426961331</v>
      </c>
      <c r="D520" s="23" t="n">
        <f aca="true">BETAINV(RAND(),T1_PERT!$F$7,T1_PERT!$G$7,T1_PERT!$C$7,T1_PERT!$E$7)</f>
        <v>4.89306940647518</v>
      </c>
      <c r="E520" s="23" t="n">
        <f aca="true">BETAINV(RAND(),T1_PERT!$F$8,T1_PERT!$G$8,T1_PERT!$C$8,T1_PERT!$E$8)</f>
        <v>5.68091636151549</v>
      </c>
      <c r="F520" s="23" t="n">
        <f aca="true">BETAINV(RAND(),T1_PERT!$F$9,T1_PERT!$G$9,T1_PERT!$C$9,T1_PERT!$E$9)</f>
        <v>4.66903453258372</v>
      </c>
      <c r="G520" s="23" t="n">
        <f aca="true">BETAINV(RAND(),T1_PERT!$F$10,T1_PERT!$G$10,T1_PERT!$C$10,T1_PERT!$E$10)</f>
        <v>2.47653201674608</v>
      </c>
      <c r="H520" s="23" t="n">
        <f aca="false">B520+C520+E520+G520</f>
        <v>17.2351268660881</v>
      </c>
      <c r="I520" s="23" t="n">
        <f aca="false">B520+D520+F520+G520</f>
        <v>16.0825101740181</v>
      </c>
      <c r="J520" s="23" t="n">
        <f aca="false">MAX(H520,I520)</f>
        <v>17.2351268660881</v>
      </c>
      <c r="K520" s="24" t="n">
        <f aca="false">IF(H520&gt;=I520,1,0)</f>
        <v>1</v>
      </c>
    </row>
    <row r="521" customFormat="false" ht="15" hidden="false" customHeight="false" outlineLevel="0" collapsed="false">
      <c r="A521" s="5" t="n">
        <v>502</v>
      </c>
      <c r="B521" s="23" t="n">
        <f aca="true">BETAINV(RAND(),T1_PERT!$F$5,T1_PERT!$G$5,T1_PERT!$C$5,T1_PERT!$E$5)</f>
        <v>3.27870523054958</v>
      </c>
      <c r="C521" s="23" t="n">
        <f aca="true">BETAINV(RAND(),T1_PERT!$F$6,T1_PERT!$G$6,T1_PERT!$C$6,T1_PERT!$E$6)</f>
        <v>6.08761048885392</v>
      </c>
      <c r="D521" s="23" t="n">
        <f aca="true">BETAINV(RAND(),T1_PERT!$F$7,T1_PERT!$G$7,T1_PERT!$C$7,T1_PERT!$E$7)</f>
        <v>6.02325589476563</v>
      </c>
      <c r="E521" s="23" t="n">
        <f aca="true">BETAINV(RAND(),T1_PERT!$F$8,T1_PERT!$G$8,T1_PERT!$C$8,T1_PERT!$E$8)</f>
        <v>5.27448371018176</v>
      </c>
      <c r="F521" s="23" t="n">
        <f aca="true">BETAINV(RAND(),T1_PERT!$F$9,T1_PERT!$G$9,T1_PERT!$C$9,T1_PERT!$E$9)</f>
        <v>3.23481992748886</v>
      </c>
      <c r="G521" s="23" t="n">
        <f aca="true">BETAINV(RAND(),T1_PERT!$F$10,T1_PERT!$G$10,T1_PERT!$C$10,T1_PERT!$E$10)</f>
        <v>1.95797406698351</v>
      </c>
      <c r="H521" s="23" t="n">
        <f aca="false">B521+C521+E521+G521</f>
        <v>16.5987734965688</v>
      </c>
      <c r="I521" s="23" t="n">
        <f aca="false">B521+D521+F521+G521</f>
        <v>14.4947551197876</v>
      </c>
      <c r="J521" s="23" t="n">
        <f aca="false">MAX(H521,I521)</f>
        <v>16.5987734965688</v>
      </c>
      <c r="K521" s="24" t="n">
        <f aca="false">IF(H521&gt;=I521,1,0)</f>
        <v>1</v>
      </c>
    </row>
    <row r="522" customFormat="false" ht="15" hidden="false" customHeight="false" outlineLevel="0" collapsed="false">
      <c r="A522" s="5" t="n">
        <v>503</v>
      </c>
      <c r="B522" s="23" t="n">
        <f aca="true">BETAINV(RAND(),T1_PERT!$F$5,T1_PERT!$G$5,T1_PERT!$C$5,T1_PERT!$E$5)</f>
        <v>3.85772308738195</v>
      </c>
      <c r="C522" s="23" t="n">
        <f aca="true">BETAINV(RAND(),T1_PERT!$F$6,T1_PERT!$G$6,T1_PERT!$C$6,T1_PERT!$E$6)</f>
        <v>4.11525233033591</v>
      </c>
      <c r="D522" s="23" t="n">
        <f aca="true">BETAINV(RAND(),T1_PERT!$F$7,T1_PERT!$G$7,T1_PERT!$C$7,T1_PERT!$E$7)</f>
        <v>4.85028408878337</v>
      </c>
      <c r="E522" s="23" t="n">
        <f aca="true">BETAINV(RAND(),T1_PERT!$F$8,T1_PERT!$G$8,T1_PERT!$C$8,T1_PERT!$E$8)</f>
        <v>6.00823917965708</v>
      </c>
      <c r="F522" s="23" t="n">
        <f aca="true">BETAINV(RAND(),T1_PERT!$F$9,T1_PERT!$G$9,T1_PERT!$C$9,T1_PERT!$E$9)</f>
        <v>5.16043388671965</v>
      </c>
      <c r="G522" s="23" t="n">
        <f aca="true">BETAINV(RAND(),T1_PERT!$F$10,T1_PERT!$G$10,T1_PERT!$C$10,T1_PERT!$E$10)</f>
        <v>2.42351947233791</v>
      </c>
      <c r="H522" s="23" t="n">
        <f aca="false">B522+C522+E522+G522</f>
        <v>16.4047340697129</v>
      </c>
      <c r="I522" s="23" t="n">
        <f aca="false">B522+D522+F522+G522</f>
        <v>16.2919605352229</v>
      </c>
      <c r="J522" s="23" t="n">
        <f aca="false">MAX(H522,I522)</f>
        <v>16.4047340697129</v>
      </c>
      <c r="K522" s="24" t="n">
        <f aca="false">IF(H522&gt;=I522,1,0)</f>
        <v>1</v>
      </c>
    </row>
    <row r="523" customFormat="false" ht="15" hidden="false" customHeight="false" outlineLevel="0" collapsed="false">
      <c r="A523" s="5" t="n">
        <v>504</v>
      </c>
      <c r="B523" s="23" t="n">
        <f aca="true">BETAINV(RAND(),T1_PERT!$F$5,T1_PERT!$G$5,T1_PERT!$C$5,T1_PERT!$E$5)</f>
        <v>4.27873333319731</v>
      </c>
      <c r="C523" s="23" t="n">
        <f aca="true">BETAINV(RAND(),T1_PERT!$F$6,T1_PERT!$G$6,T1_PERT!$C$6,T1_PERT!$E$6)</f>
        <v>7.6819079202576</v>
      </c>
      <c r="D523" s="23" t="n">
        <f aca="true">BETAINV(RAND(),T1_PERT!$F$7,T1_PERT!$G$7,T1_PERT!$C$7,T1_PERT!$E$7)</f>
        <v>2.80937768655557</v>
      </c>
      <c r="E523" s="23" t="n">
        <f aca="true">BETAINV(RAND(),T1_PERT!$F$8,T1_PERT!$G$8,T1_PERT!$C$8,T1_PERT!$E$8)</f>
        <v>5.24435964209413</v>
      </c>
      <c r="F523" s="23" t="n">
        <f aca="true">BETAINV(RAND(),T1_PERT!$F$9,T1_PERT!$G$9,T1_PERT!$C$9,T1_PERT!$E$9)</f>
        <v>3.91739729213278</v>
      </c>
      <c r="G523" s="23" t="n">
        <f aca="true">BETAINV(RAND(),T1_PERT!$F$10,T1_PERT!$G$10,T1_PERT!$C$10,T1_PERT!$E$10)</f>
        <v>2.05101680914467</v>
      </c>
      <c r="H523" s="23" t="n">
        <f aca="false">B523+C523+E523+G523</f>
        <v>19.2560177046937</v>
      </c>
      <c r="I523" s="23" t="n">
        <f aca="false">B523+D523+F523+G523</f>
        <v>13.0565251210303</v>
      </c>
      <c r="J523" s="23" t="n">
        <f aca="false">MAX(H523,I523)</f>
        <v>19.2560177046937</v>
      </c>
      <c r="K523" s="24" t="n">
        <f aca="false">IF(H523&gt;=I523,1,0)</f>
        <v>1</v>
      </c>
    </row>
    <row r="524" customFormat="false" ht="15" hidden="false" customHeight="false" outlineLevel="0" collapsed="false">
      <c r="A524" s="5" t="n">
        <v>505</v>
      </c>
      <c r="B524" s="23" t="n">
        <f aca="true">BETAINV(RAND(),T1_PERT!$F$5,T1_PERT!$G$5,T1_PERT!$C$5,T1_PERT!$E$5)</f>
        <v>5.24638211619996</v>
      </c>
      <c r="C524" s="23" t="n">
        <f aca="true">BETAINV(RAND(),T1_PERT!$F$6,T1_PERT!$G$6,T1_PERT!$C$6,T1_PERT!$E$6)</f>
        <v>4.85224440502145</v>
      </c>
      <c r="D524" s="23" t="n">
        <f aca="true">BETAINV(RAND(),T1_PERT!$F$7,T1_PERT!$G$7,T1_PERT!$C$7,T1_PERT!$E$7)</f>
        <v>4.53380414772825</v>
      </c>
      <c r="E524" s="23" t="n">
        <f aca="true">BETAINV(RAND(),T1_PERT!$F$8,T1_PERT!$G$8,T1_PERT!$C$8,T1_PERT!$E$8)</f>
        <v>4.11235763519891</v>
      </c>
      <c r="F524" s="23" t="n">
        <f aca="true">BETAINV(RAND(),T1_PERT!$F$9,T1_PERT!$G$9,T1_PERT!$C$9,T1_PERT!$E$9)</f>
        <v>3.32003890871363</v>
      </c>
      <c r="G524" s="23" t="n">
        <f aca="true">BETAINV(RAND(),T1_PERT!$F$10,T1_PERT!$G$10,T1_PERT!$C$10,T1_PERT!$E$10)</f>
        <v>1.84937593364463</v>
      </c>
      <c r="H524" s="23" t="n">
        <f aca="false">B524+C524+E524+G524</f>
        <v>16.060360090065</v>
      </c>
      <c r="I524" s="23" t="n">
        <f aca="false">B524+D524+F524+G524</f>
        <v>14.9496011062865</v>
      </c>
      <c r="J524" s="23" t="n">
        <f aca="false">MAX(H524,I524)</f>
        <v>16.060360090065</v>
      </c>
      <c r="K524" s="24" t="n">
        <f aca="false">IF(H524&gt;=I524,1,0)</f>
        <v>1</v>
      </c>
    </row>
    <row r="525" customFormat="false" ht="15" hidden="false" customHeight="false" outlineLevel="0" collapsed="false">
      <c r="A525" s="5" t="n">
        <v>506</v>
      </c>
      <c r="B525" s="23" t="n">
        <f aca="true">BETAINV(RAND(),T1_PERT!$F$5,T1_PERT!$G$5,T1_PERT!$C$5,T1_PERT!$E$5)</f>
        <v>3.49118817070937</v>
      </c>
      <c r="C525" s="23" t="n">
        <f aca="true">BETAINV(RAND(),T1_PERT!$F$6,T1_PERT!$G$6,T1_PERT!$C$6,T1_PERT!$E$6)</f>
        <v>4.57882283624906</v>
      </c>
      <c r="D525" s="23" t="n">
        <f aca="true">BETAINV(RAND(),T1_PERT!$F$7,T1_PERT!$G$7,T1_PERT!$C$7,T1_PERT!$E$7)</f>
        <v>5.85986290957801</v>
      </c>
      <c r="E525" s="23" t="n">
        <f aca="true">BETAINV(RAND(),T1_PERT!$F$8,T1_PERT!$G$8,T1_PERT!$C$8,T1_PERT!$E$8)</f>
        <v>4.72670013658313</v>
      </c>
      <c r="F525" s="23" t="n">
        <f aca="true">BETAINV(RAND(),T1_PERT!$F$9,T1_PERT!$G$9,T1_PERT!$C$9,T1_PERT!$E$9)</f>
        <v>4.86521038085607</v>
      </c>
      <c r="G525" s="23" t="n">
        <f aca="true">BETAINV(RAND(),T1_PERT!$F$10,T1_PERT!$G$10,T1_PERT!$C$10,T1_PERT!$E$10)</f>
        <v>2.26640929690058</v>
      </c>
      <c r="H525" s="23" t="n">
        <f aca="false">B525+C525+E525+G525</f>
        <v>15.0631204404421</v>
      </c>
      <c r="I525" s="23" t="n">
        <f aca="false">B525+D525+F525+G525</f>
        <v>16.482670758044</v>
      </c>
      <c r="J525" s="23" t="n">
        <f aca="false">MAX(H525,I525)</f>
        <v>16.482670758044</v>
      </c>
      <c r="K525" s="24" t="n">
        <f aca="false">IF(H525&gt;=I525,1,0)</f>
        <v>0</v>
      </c>
    </row>
    <row r="526" customFormat="false" ht="15" hidden="false" customHeight="false" outlineLevel="0" collapsed="false">
      <c r="A526" s="5" t="n">
        <v>507</v>
      </c>
      <c r="B526" s="23" t="n">
        <f aca="true">BETAINV(RAND(),T1_PERT!$F$5,T1_PERT!$G$5,T1_PERT!$C$5,T1_PERT!$E$5)</f>
        <v>3.40232335560825</v>
      </c>
      <c r="C526" s="23" t="n">
        <f aca="true">BETAINV(RAND(),T1_PERT!$F$6,T1_PERT!$G$6,T1_PERT!$C$6,T1_PERT!$E$6)</f>
        <v>4.89902720792822</v>
      </c>
      <c r="D526" s="23" t="n">
        <f aca="true">BETAINV(RAND(),T1_PERT!$F$7,T1_PERT!$G$7,T1_PERT!$C$7,T1_PERT!$E$7)</f>
        <v>6.70986886026374</v>
      </c>
      <c r="E526" s="23" t="n">
        <f aca="true">BETAINV(RAND(),T1_PERT!$F$8,T1_PERT!$G$8,T1_PERT!$C$8,T1_PERT!$E$8)</f>
        <v>4.44191315977648</v>
      </c>
      <c r="F526" s="23" t="n">
        <f aca="true">BETAINV(RAND(),T1_PERT!$F$9,T1_PERT!$G$9,T1_PERT!$C$9,T1_PERT!$E$9)</f>
        <v>3.12454074767339</v>
      </c>
      <c r="G526" s="23" t="n">
        <f aca="true">BETAINV(RAND(),T1_PERT!$F$10,T1_PERT!$G$10,T1_PERT!$C$10,T1_PERT!$E$10)</f>
        <v>1.78431479699457</v>
      </c>
      <c r="H526" s="23" t="n">
        <f aca="false">B526+C526+E526+G526</f>
        <v>14.5275785203075</v>
      </c>
      <c r="I526" s="23" t="n">
        <f aca="false">B526+D526+F526+G526</f>
        <v>15.0210477605399</v>
      </c>
      <c r="J526" s="23" t="n">
        <f aca="false">MAX(H526,I526)</f>
        <v>15.0210477605399</v>
      </c>
      <c r="K526" s="24" t="n">
        <f aca="false">IF(H526&gt;=I526,1,0)</f>
        <v>0</v>
      </c>
    </row>
    <row r="527" customFormat="false" ht="15" hidden="false" customHeight="false" outlineLevel="0" collapsed="false">
      <c r="A527" s="5" t="n">
        <v>508</v>
      </c>
      <c r="B527" s="23" t="n">
        <f aca="true">BETAINV(RAND(),T1_PERT!$F$5,T1_PERT!$G$5,T1_PERT!$C$5,T1_PERT!$E$5)</f>
        <v>3.50192699964122</v>
      </c>
      <c r="C527" s="23" t="n">
        <f aca="true">BETAINV(RAND(),T1_PERT!$F$6,T1_PERT!$G$6,T1_PERT!$C$6,T1_PERT!$E$6)</f>
        <v>4.35305683998835</v>
      </c>
      <c r="D527" s="23" t="n">
        <f aca="true">BETAINV(RAND(),T1_PERT!$F$7,T1_PERT!$G$7,T1_PERT!$C$7,T1_PERT!$E$7)</f>
        <v>4.39119193267096</v>
      </c>
      <c r="E527" s="23" t="n">
        <f aca="true">BETAINV(RAND(),T1_PERT!$F$8,T1_PERT!$G$8,T1_PERT!$C$8,T1_PERT!$E$8)</f>
        <v>5.65332635664034</v>
      </c>
      <c r="F527" s="23" t="n">
        <f aca="true">BETAINV(RAND(),T1_PERT!$F$9,T1_PERT!$G$9,T1_PERT!$C$9,T1_PERT!$E$9)</f>
        <v>4.0311721955623</v>
      </c>
      <c r="G527" s="23" t="n">
        <f aca="true">BETAINV(RAND(),T1_PERT!$F$10,T1_PERT!$G$10,T1_PERT!$C$10,T1_PERT!$E$10)</f>
        <v>1.61014997186188</v>
      </c>
      <c r="H527" s="23" t="n">
        <f aca="false">B527+C527+E527+G527</f>
        <v>15.1184601681318</v>
      </c>
      <c r="I527" s="23" t="n">
        <f aca="false">B527+D527+F527+G527</f>
        <v>13.5344410997363</v>
      </c>
      <c r="J527" s="23" t="n">
        <f aca="false">MAX(H527,I527)</f>
        <v>15.1184601681318</v>
      </c>
      <c r="K527" s="24" t="n">
        <f aca="false">IF(H527&gt;=I527,1,0)</f>
        <v>1</v>
      </c>
    </row>
    <row r="528" customFormat="false" ht="15" hidden="false" customHeight="false" outlineLevel="0" collapsed="false">
      <c r="A528" s="5" t="n">
        <v>509</v>
      </c>
      <c r="B528" s="23" t="n">
        <f aca="true">BETAINV(RAND(),T1_PERT!$F$5,T1_PERT!$G$5,T1_PERT!$C$5,T1_PERT!$E$5)</f>
        <v>5.39332807239915</v>
      </c>
      <c r="C528" s="23" t="n">
        <f aca="true">BETAINV(RAND(),T1_PERT!$F$6,T1_PERT!$G$6,T1_PERT!$C$6,T1_PERT!$E$6)</f>
        <v>5.71122424138319</v>
      </c>
      <c r="D528" s="23" t="n">
        <f aca="true">BETAINV(RAND(),T1_PERT!$F$7,T1_PERT!$G$7,T1_PERT!$C$7,T1_PERT!$E$7)</f>
        <v>4.90723161279937</v>
      </c>
      <c r="E528" s="23" t="n">
        <f aca="true">BETAINV(RAND(),T1_PERT!$F$8,T1_PERT!$G$8,T1_PERT!$C$8,T1_PERT!$E$8)</f>
        <v>6.3932562473132</v>
      </c>
      <c r="F528" s="23" t="n">
        <f aca="true">BETAINV(RAND(),T1_PERT!$F$9,T1_PERT!$G$9,T1_PERT!$C$9,T1_PERT!$E$9)</f>
        <v>4.61883824160869</v>
      </c>
      <c r="G528" s="23" t="n">
        <f aca="true">BETAINV(RAND(),T1_PERT!$F$10,T1_PERT!$G$10,T1_PERT!$C$10,T1_PERT!$E$10)</f>
        <v>2.09062662255351</v>
      </c>
      <c r="H528" s="23" t="n">
        <f aca="false">B528+C528+E528+G528</f>
        <v>19.588435183649</v>
      </c>
      <c r="I528" s="23" t="n">
        <f aca="false">B528+D528+F528+G528</f>
        <v>17.0100245493607</v>
      </c>
      <c r="J528" s="23" t="n">
        <f aca="false">MAX(H528,I528)</f>
        <v>19.588435183649</v>
      </c>
      <c r="K528" s="24" t="n">
        <f aca="false">IF(H528&gt;=I528,1,0)</f>
        <v>1</v>
      </c>
    </row>
    <row r="529" customFormat="false" ht="15" hidden="false" customHeight="false" outlineLevel="0" collapsed="false">
      <c r="A529" s="5" t="n">
        <v>510</v>
      </c>
      <c r="B529" s="23" t="n">
        <f aca="true">BETAINV(RAND(),T1_PERT!$F$5,T1_PERT!$G$5,T1_PERT!$C$5,T1_PERT!$E$5)</f>
        <v>3.50112040755587</v>
      </c>
      <c r="C529" s="23" t="n">
        <f aca="true">BETAINV(RAND(),T1_PERT!$F$6,T1_PERT!$G$6,T1_PERT!$C$6,T1_PERT!$E$6)</f>
        <v>6.2076717924507</v>
      </c>
      <c r="D529" s="23" t="n">
        <f aca="true">BETAINV(RAND(),T1_PERT!$F$7,T1_PERT!$G$7,T1_PERT!$C$7,T1_PERT!$E$7)</f>
        <v>4.10559663888497</v>
      </c>
      <c r="E529" s="23" t="n">
        <f aca="true">BETAINV(RAND(),T1_PERT!$F$8,T1_PERT!$G$8,T1_PERT!$C$8,T1_PERT!$E$8)</f>
        <v>4.90771752604795</v>
      </c>
      <c r="F529" s="23" t="n">
        <f aca="true">BETAINV(RAND(),T1_PERT!$F$9,T1_PERT!$G$9,T1_PERT!$C$9,T1_PERT!$E$9)</f>
        <v>4.00334106867754</v>
      </c>
      <c r="G529" s="23" t="n">
        <f aca="true">BETAINV(RAND(),T1_PERT!$F$10,T1_PERT!$G$10,T1_PERT!$C$10,T1_PERT!$E$10)</f>
        <v>1.65018340823493</v>
      </c>
      <c r="H529" s="23" t="n">
        <f aca="false">B529+C529+E529+G529</f>
        <v>16.2666931342895</v>
      </c>
      <c r="I529" s="23" t="n">
        <f aca="false">B529+D529+F529+G529</f>
        <v>13.2602415233533</v>
      </c>
      <c r="J529" s="23" t="n">
        <f aca="false">MAX(H529,I529)</f>
        <v>16.2666931342895</v>
      </c>
      <c r="K529" s="24" t="n">
        <f aca="false">IF(H529&gt;=I529,1,0)</f>
        <v>1</v>
      </c>
    </row>
    <row r="530" customFormat="false" ht="15" hidden="false" customHeight="false" outlineLevel="0" collapsed="false">
      <c r="A530" s="5" t="n">
        <v>511</v>
      </c>
      <c r="B530" s="23" t="n">
        <f aca="true">BETAINV(RAND(),T1_PERT!$F$5,T1_PERT!$G$5,T1_PERT!$C$5,T1_PERT!$E$5)</f>
        <v>3.15791980744597</v>
      </c>
      <c r="C530" s="23" t="n">
        <f aca="true">BETAINV(RAND(),T1_PERT!$F$6,T1_PERT!$G$6,T1_PERT!$C$6,T1_PERT!$E$6)</f>
        <v>4.87919964792092</v>
      </c>
      <c r="D530" s="23" t="n">
        <f aca="true">BETAINV(RAND(),T1_PERT!$F$7,T1_PERT!$G$7,T1_PERT!$C$7,T1_PERT!$E$7)</f>
        <v>5.2213057687334</v>
      </c>
      <c r="E530" s="23" t="n">
        <f aca="true">BETAINV(RAND(),T1_PERT!$F$8,T1_PERT!$G$8,T1_PERT!$C$8,T1_PERT!$E$8)</f>
        <v>5.25175024218814</v>
      </c>
      <c r="F530" s="23" t="n">
        <f aca="true">BETAINV(RAND(),T1_PERT!$F$9,T1_PERT!$G$9,T1_PERT!$C$9,T1_PERT!$E$9)</f>
        <v>4.48133554772842</v>
      </c>
      <c r="G530" s="23" t="n">
        <f aca="true">BETAINV(RAND(),T1_PERT!$F$10,T1_PERT!$G$10,T1_PERT!$C$10,T1_PERT!$E$10)</f>
        <v>1.55957425403789</v>
      </c>
      <c r="H530" s="23" t="n">
        <f aca="false">B530+C530+E530+G530</f>
        <v>14.8484439515929</v>
      </c>
      <c r="I530" s="23" t="n">
        <f aca="false">B530+D530+F530+G530</f>
        <v>14.4201353779457</v>
      </c>
      <c r="J530" s="23" t="n">
        <f aca="false">MAX(H530,I530)</f>
        <v>14.8484439515929</v>
      </c>
      <c r="K530" s="24" t="n">
        <f aca="false">IF(H530&gt;=I530,1,0)</f>
        <v>1</v>
      </c>
    </row>
    <row r="531" customFormat="false" ht="15" hidden="false" customHeight="false" outlineLevel="0" collapsed="false">
      <c r="A531" s="5" t="n">
        <v>512</v>
      </c>
      <c r="B531" s="23" t="n">
        <f aca="true">BETAINV(RAND(),T1_PERT!$F$5,T1_PERT!$G$5,T1_PERT!$C$5,T1_PERT!$E$5)</f>
        <v>2.8351643072338</v>
      </c>
      <c r="C531" s="23" t="n">
        <f aca="true">BETAINV(RAND(),T1_PERT!$F$6,T1_PERT!$G$6,T1_PERT!$C$6,T1_PERT!$E$6)</f>
        <v>4.57532452033514</v>
      </c>
      <c r="D531" s="23" t="n">
        <f aca="true">BETAINV(RAND(),T1_PERT!$F$7,T1_PERT!$G$7,T1_PERT!$C$7,T1_PERT!$E$7)</f>
        <v>6.12388177719028</v>
      </c>
      <c r="E531" s="23" t="n">
        <f aca="true">BETAINV(RAND(),T1_PERT!$F$8,T1_PERT!$G$8,T1_PERT!$C$8,T1_PERT!$E$8)</f>
        <v>6.75903506972982</v>
      </c>
      <c r="F531" s="23" t="n">
        <f aca="true">BETAINV(RAND(),T1_PERT!$F$9,T1_PERT!$G$9,T1_PERT!$C$9,T1_PERT!$E$9)</f>
        <v>4.92354314369284</v>
      </c>
      <c r="G531" s="23" t="n">
        <f aca="true">BETAINV(RAND(),T1_PERT!$F$10,T1_PERT!$G$10,T1_PERT!$C$10,T1_PERT!$E$10)</f>
        <v>2.23723657695902</v>
      </c>
      <c r="H531" s="23" t="n">
        <f aca="false">B531+C531+E531+G531</f>
        <v>16.4067604742578</v>
      </c>
      <c r="I531" s="23" t="n">
        <f aca="false">B531+D531+F531+G531</f>
        <v>16.1198258050759</v>
      </c>
      <c r="J531" s="23" t="n">
        <f aca="false">MAX(H531,I531)</f>
        <v>16.4067604742578</v>
      </c>
      <c r="K531" s="24" t="n">
        <f aca="false">IF(H531&gt;=I531,1,0)</f>
        <v>1</v>
      </c>
    </row>
    <row r="532" customFormat="false" ht="15" hidden="false" customHeight="false" outlineLevel="0" collapsed="false">
      <c r="A532" s="5" t="n">
        <v>513</v>
      </c>
      <c r="B532" s="23" t="n">
        <f aca="true">BETAINV(RAND(),T1_PERT!$F$5,T1_PERT!$G$5,T1_PERT!$C$5,T1_PERT!$E$5)</f>
        <v>4.02536506752803</v>
      </c>
      <c r="C532" s="23" t="n">
        <f aca="true">BETAINV(RAND(),T1_PERT!$F$6,T1_PERT!$G$6,T1_PERT!$C$6,T1_PERT!$E$6)</f>
        <v>7.54584901964176</v>
      </c>
      <c r="D532" s="23" t="n">
        <f aca="true">BETAINV(RAND(),T1_PERT!$F$7,T1_PERT!$G$7,T1_PERT!$C$7,T1_PERT!$E$7)</f>
        <v>5.56564609525164</v>
      </c>
      <c r="E532" s="23" t="n">
        <f aca="true">BETAINV(RAND(),T1_PERT!$F$8,T1_PERT!$G$8,T1_PERT!$C$8,T1_PERT!$E$8)</f>
        <v>6.12243176943561</v>
      </c>
      <c r="F532" s="23" t="n">
        <f aca="true">BETAINV(RAND(),T1_PERT!$F$9,T1_PERT!$G$9,T1_PERT!$C$9,T1_PERT!$E$9)</f>
        <v>4.13558193765775</v>
      </c>
      <c r="G532" s="23" t="n">
        <f aca="true">BETAINV(RAND(),T1_PERT!$F$10,T1_PERT!$G$10,T1_PERT!$C$10,T1_PERT!$E$10)</f>
        <v>1.79812468473712</v>
      </c>
      <c r="H532" s="23" t="n">
        <f aca="false">B532+C532+E532+G532</f>
        <v>19.4917705413425</v>
      </c>
      <c r="I532" s="23" t="n">
        <f aca="false">B532+D532+F532+G532</f>
        <v>15.5247177851745</v>
      </c>
      <c r="J532" s="23" t="n">
        <f aca="false">MAX(H532,I532)</f>
        <v>19.4917705413425</v>
      </c>
      <c r="K532" s="24" t="n">
        <f aca="false">IF(H532&gt;=I532,1,0)</f>
        <v>1</v>
      </c>
    </row>
    <row r="533" customFormat="false" ht="15" hidden="false" customHeight="false" outlineLevel="0" collapsed="false">
      <c r="A533" s="5" t="n">
        <v>514</v>
      </c>
      <c r="B533" s="23" t="n">
        <f aca="true">BETAINV(RAND(),T1_PERT!$F$5,T1_PERT!$G$5,T1_PERT!$C$5,T1_PERT!$E$5)</f>
        <v>4.50242572172775</v>
      </c>
      <c r="C533" s="23" t="n">
        <f aca="true">BETAINV(RAND(),T1_PERT!$F$6,T1_PERT!$G$6,T1_PERT!$C$6,T1_PERT!$E$6)</f>
        <v>7.8867236143234</v>
      </c>
      <c r="D533" s="23" t="n">
        <f aca="true">BETAINV(RAND(),T1_PERT!$F$7,T1_PERT!$G$7,T1_PERT!$C$7,T1_PERT!$E$7)</f>
        <v>6.93485401933246</v>
      </c>
      <c r="E533" s="23" t="n">
        <f aca="true">BETAINV(RAND(),T1_PERT!$F$8,T1_PERT!$G$8,T1_PERT!$C$8,T1_PERT!$E$8)</f>
        <v>5.3482877259652</v>
      </c>
      <c r="F533" s="23" t="n">
        <f aca="true">BETAINV(RAND(),T1_PERT!$F$9,T1_PERT!$G$9,T1_PERT!$C$9,T1_PERT!$E$9)</f>
        <v>3.57141577298567</v>
      </c>
      <c r="G533" s="23" t="n">
        <f aca="true">BETAINV(RAND(),T1_PERT!$F$10,T1_PERT!$G$10,T1_PERT!$C$10,T1_PERT!$E$10)</f>
        <v>1.95987008311613</v>
      </c>
      <c r="H533" s="23" t="n">
        <f aca="false">B533+C533+E533+G533</f>
        <v>19.6973071451325</v>
      </c>
      <c r="I533" s="23" t="n">
        <f aca="false">B533+D533+F533+G533</f>
        <v>16.968565597162</v>
      </c>
      <c r="J533" s="23" t="n">
        <f aca="false">MAX(H533,I533)</f>
        <v>19.6973071451325</v>
      </c>
      <c r="K533" s="24" t="n">
        <f aca="false">IF(H533&gt;=I533,1,0)</f>
        <v>1</v>
      </c>
    </row>
    <row r="534" customFormat="false" ht="15" hidden="false" customHeight="false" outlineLevel="0" collapsed="false">
      <c r="A534" s="5" t="n">
        <v>515</v>
      </c>
      <c r="B534" s="23" t="n">
        <f aca="true">BETAINV(RAND(),T1_PERT!$F$5,T1_PERT!$G$5,T1_PERT!$C$5,T1_PERT!$E$5)</f>
        <v>2.67418239533024</v>
      </c>
      <c r="C534" s="23" t="n">
        <f aca="true">BETAINV(RAND(),T1_PERT!$F$6,T1_PERT!$G$6,T1_PERT!$C$6,T1_PERT!$E$6)</f>
        <v>4.74782244361168</v>
      </c>
      <c r="D534" s="23" t="n">
        <f aca="true">BETAINV(RAND(),T1_PERT!$F$7,T1_PERT!$G$7,T1_PERT!$C$7,T1_PERT!$E$7)</f>
        <v>3.89548408767054</v>
      </c>
      <c r="E534" s="23" t="n">
        <f aca="true">BETAINV(RAND(),T1_PERT!$F$8,T1_PERT!$G$8,T1_PERT!$C$8,T1_PERT!$E$8)</f>
        <v>4.91836383725362</v>
      </c>
      <c r="F534" s="23" t="n">
        <f aca="true">BETAINV(RAND(),T1_PERT!$F$9,T1_PERT!$G$9,T1_PERT!$C$9,T1_PERT!$E$9)</f>
        <v>3.52855179891152</v>
      </c>
      <c r="G534" s="23" t="n">
        <f aca="true">BETAINV(RAND(),T1_PERT!$F$10,T1_PERT!$G$10,T1_PERT!$C$10,T1_PERT!$E$10)</f>
        <v>1.69197420454457</v>
      </c>
      <c r="H534" s="23" t="n">
        <f aca="false">B534+C534+E534+G534</f>
        <v>14.0323428807401</v>
      </c>
      <c r="I534" s="23" t="n">
        <f aca="false">B534+D534+F534+G534</f>
        <v>11.7901924864569</v>
      </c>
      <c r="J534" s="23" t="n">
        <f aca="false">MAX(H534,I534)</f>
        <v>14.0323428807401</v>
      </c>
      <c r="K534" s="24" t="n">
        <f aca="false">IF(H534&gt;=I534,1,0)</f>
        <v>1</v>
      </c>
    </row>
    <row r="535" customFormat="false" ht="15" hidden="false" customHeight="false" outlineLevel="0" collapsed="false">
      <c r="A535" s="5" t="n">
        <v>516</v>
      </c>
      <c r="B535" s="23" t="n">
        <f aca="true">BETAINV(RAND(),T1_PERT!$F$5,T1_PERT!$G$5,T1_PERT!$C$5,T1_PERT!$E$5)</f>
        <v>4.46617217431959</v>
      </c>
      <c r="C535" s="23" t="n">
        <f aca="true">BETAINV(RAND(),T1_PERT!$F$6,T1_PERT!$G$6,T1_PERT!$C$6,T1_PERT!$E$6)</f>
        <v>4.08067500179255</v>
      </c>
      <c r="D535" s="23" t="n">
        <f aca="true">BETAINV(RAND(),T1_PERT!$F$7,T1_PERT!$G$7,T1_PERT!$C$7,T1_PERT!$E$7)</f>
        <v>7.14182236375638</v>
      </c>
      <c r="E535" s="23" t="n">
        <f aca="true">BETAINV(RAND(),T1_PERT!$F$8,T1_PERT!$G$8,T1_PERT!$C$8,T1_PERT!$E$8)</f>
        <v>5.56658211107072</v>
      </c>
      <c r="F535" s="23" t="n">
        <f aca="true">BETAINV(RAND(),T1_PERT!$F$9,T1_PERT!$G$9,T1_PERT!$C$9,T1_PERT!$E$9)</f>
        <v>5.21928228713473</v>
      </c>
      <c r="G535" s="23" t="n">
        <f aca="true">BETAINV(RAND(),T1_PERT!$F$10,T1_PERT!$G$10,T1_PERT!$C$10,T1_PERT!$E$10)</f>
        <v>2.51688554521169</v>
      </c>
      <c r="H535" s="23" t="n">
        <f aca="false">B535+C535+E535+G535</f>
        <v>16.6303148323946</v>
      </c>
      <c r="I535" s="23" t="n">
        <f aca="false">B535+D535+F535+G535</f>
        <v>19.3441623704224</v>
      </c>
      <c r="J535" s="23" t="n">
        <f aca="false">MAX(H535,I535)</f>
        <v>19.3441623704224</v>
      </c>
      <c r="K535" s="24" t="n">
        <f aca="false">IF(H535&gt;=I535,1,0)</f>
        <v>0</v>
      </c>
    </row>
    <row r="536" customFormat="false" ht="15" hidden="false" customHeight="false" outlineLevel="0" collapsed="false">
      <c r="A536" s="5" t="n">
        <v>517</v>
      </c>
      <c r="B536" s="23" t="n">
        <f aca="true">BETAINV(RAND(),T1_PERT!$F$5,T1_PERT!$G$5,T1_PERT!$C$5,T1_PERT!$E$5)</f>
        <v>4.13610768070359</v>
      </c>
      <c r="C536" s="23" t="n">
        <f aca="true">BETAINV(RAND(),T1_PERT!$F$6,T1_PERT!$G$6,T1_PERT!$C$6,T1_PERT!$E$6)</f>
        <v>3.75723381279875</v>
      </c>
      <c r="D536" s="23" t="n">
        <f aca="true">BETAINV(RAND(),T1_PERT!$F$7,T1_PERT!$G$7,T1_PERT!$C$7,T1_PERT!$E$7)</f>
        <v>6.18048962253413</v>
      </c>
      <c r="E536" s="23" t="n">
        <f aca="true">BETAINV(RAND(),T1_PERT!$F$8,T1_PERT!$G$8,T1_PERT!$C$8,T1_PERT!$E$8)</f>
        <v>4.88820494482576</v>
      </c>
      <c r="F536" s="23" t="n">
        <f aca="true">BETAINV(RAND(),T1_PERT!$F$9,T1_PERT!$G$9,T1_PERT!$C$9,T1_PERT!$E$9)</f>
        <v>3.53178032927735</v>
      </c>
      <c r="G536" s="23" t="n">
        <f aca="true">BETAINV(RAND(),T1_PERT!$F$10,T1_PERT!$G$10,T1_PERT!$C$10,T1_PERT!$E$10)</f>
        <v>1.80935480170573</v>
      </c>
      <c r="H536" s="23" t="n">
        <f aca="false">B536+C536+E536+G536</f>
        <v>14.5909012400338</v>
      </c>
      <c r="I536" s="23" t="n">
        <f aca="false">B536+D536+F536+G536</f>
        <v>15.6577324342208</v>
      </c>
      <c r="J536" s="23" t="n">
        <f aca="false">MAX(H536,I536)</f>
        <v>15.6577324342208</v>
      </c>
      <c r="K536" s="24" t="n">
        <f aca="false">IF(H536&gt;=I536,1,0)</f>
        <v>0</v>
      </c>
    </row>
    <row r="537" customFormat="false" ht="15" hidden="false" customHeight="false" outlineLevel="0" collapsed="false">
      <c r="A537" s="5" t="n">
        <v>518</v>
      </c>
      <c r="B537" s="23" t="n">
        <f aca="true">BETAINV(RAND(),T1_PERT!$F$5,T1_PERT!$G$5,T1_PERT!$C$5,T1_PERT!$E$5)</f>
        <v>4.04502221470682</v>
      </c>
      <c r="C537" s="23" t="n">
        <f aca="true">BETAINV(RAND(),T1_PERT!$F$6,T1_PERT!$G$6,T1_PERT!$C$6,T1_PERT!$E$6)</f>
        <v>4.04002213923178</v>
      </c>
      <c r="D537" s="23" t="n">
        <f aca="true">BETAINV(RAND(),T1_PERT!$F$7,T1_PERT!$G$7,T1_PERT!$C$7,T1_PERT!$E$7)</f>
        <v>4.50758327520403</v>
      </c>
      <c r="E537" s="23" t="n">
        <f aca="true">BETAINV(RAND(),T1_PERT!$F$8,T1_PERT!$G$8,T1_PERT!$C$8,T1_PERT!$E$8)</f>
        <v>6.25629149971994</v>
      </c>
      <c r="F537" s="23" t="n">
        <f aca="true">BETAINV(RAND(),T1_PERT!$F$9,T1_PERT!$G$9,T1_PERT!$C$9,T1_PERT!$E$9)</f>
        <v>4.34112699625187</v>
      </c>
      <c r="G537" s="23" t="n">
        <f aca="true">BETAINV(RAND(),T1_PERT!$F$10,T1_PERT!$G$10,T1_PERT!$C$10,T1_PERT!$E$10)</f>
        <v>1.73744770122517</v>
      </c>
      <c r="H537" s="23" t="n">
        <f aca="false">B537+C537+E537+G537</f>
        <v>16.0787835548837</v>
      </c>
      <c r="I537" s="23" t="n">
        <f aca="false">B537+D537+F537+G537</f>
        <v>14.6311801873879</v>
      </c>
      <c r="J537" s="23" t="n">
        <f aca="false">MAX(H537,I537)</f>
        <v>16.0787835548837</v>
      </c>
      <c r="K537" s="24" t="n">
        <f aca="false">IF(H537&gt;=I537,1,0)</f>
        <v>1</v>
      </c>
    </row>
    <row r="538" customFormat="false" ht="15" hidden="false" customHeight="false" outlineLevel="0" collapsed="false">
      <c r="A538" s="5" t="n">
        <v>519</v>
      </c>
      <c r="B538" s="23" t="n">
        <f aca="true">BETAINV(RAND(),T1_PERT!$F$5,T1_PERT!$G$5,T1_PERT!$C$5,T1_PERT!$E$5)</f>
        <v>2.9126103551153</v>
      </c>
      <c r="C538" s="23" t="n">
        <f aca="true">BETAINV(RAND(),T1_PERT!$F$6,T1_PERT!$G$6,T1_PERT!$C$6,T1_PERT!$E$6)</f>
        <v>4.0924013344617</v>
      </c>
      <c r="D538" s="23" t="n">
        <f aca="true">BETAINV(RAND(),T1_PERT!$F$7,T1_PERT!$G$7,T1_PERT!$C$7,T1_PERT!$E$7)</f>
        <v>3.88122681030111</v>
      </c>
      <c r="E538" s="23" t="n">
        <f aca="true">BETAINV(RAND(),T1_PERT!$F$8,T1_PERT!$G$8,T1_PERT!$C$8,T1_PERT!$E$8)</f>
        <v>5.03280076388364</v>
      </c>
      <c r="F538" s="23" t="n">
        <f aca="true">BETAINV(RAND(),T1_PERT!$F$9,T1_PERT!$G$9,T1_PERT!$C$9,T1_PERT!$E$9)</f>
        <v>5.56705424094356</v>
      </c>
      <c r="G538" s="23" t="n">
        <f aca="true">BETAINV(RAND(),T1_PERT!$F$10,T1_PERT!$G$10,T1_PERT!$C$10,T1_PERT!$E$10)</f>
        <v>1.47553825532391</v>
      </c>
      <c r="H538" s="23" t="n">
        <f aca="false">B538+C538+E538+G538</f>
        <v>13.5133507087846</v>
      </c>
      <c r="I538" s="23" t="n">
        <f aca="false">B538+D538+F538+G538</f>
        <v>13.8364296616839</v>
      </c>
      <c r="J538" s="23" t="n">
        <f aca="false">MAX(H538,I538)</f>
        <v>13.8364296616839</v>
      </c>
      <c r="K538" s="24" t="n">
        <f aca="false">IF(H538&gt;=I538,1,0)</f>
        <v>0</v>
      </c>
    </row>
    <row r="539" customFormat="false" ht="15" hidden="false" customHeight="false" outlineLevel="0" collapsed="false">
      <c r="A539" s="5" t="n">
        <v>520</v>
      </c>
      <c r="B539" s="23" t="n">
        <f aca="true">BETAINV(RAND(),T1_PERT!$F$5,T1_PERT!$G$5,T1_PERT!$C$5,T1_PERT!$E$5)</f>
        <v>3.91403227902628</v>
      </c>
      <c r="C539" s="23" t="n">
        <f aca="true">BETAINV(RAND(),T1_PERT!$F$6,T1_PERT!$G$6,T1_PERT!$C$6,T1_PERT!$E$6)</f>
        <v>6.20025956349076</v>
      </c>
      <c r="D539" s="23" t="n">
        <f aca="true">BETAINV(RAND(),T1_PERT!$F$7,T1_PERT!$G$7,T1_PERT!$C$7,T1_PERT!$E$7)</f>
        <v>7.6722490919524</v>
      </c>
      <c r="E539" s="23" t="n">
        <f aca="true">BETAINV(RAND(),T1_PERT!$F$8,T1_PERT!$G$8,T1_PERT!$C$8,T1_PERT!$E$8)</f>
        <v>4.71645205702262</v>
      </c>
      <c r="F539" s="23" t="n">
        <f aca="true">BETAINV(RAND(),T1_PERT!$F$9,T1_PERT!$G$9,T1_PERT!$C$9,T1_PERT!$E$9)</f>
        <v>6.34456931532232</v>
      </c>
      <c r="G539" s="23" t="n">
        <f aca="true">BETAINV(RAND(),T1_PERT!$F$10,T1_PERT!$G$10,T1_PERT!$C$10,T1_PERT!$E$10)</f>
        <v>2.15975816088584</v>
      </c>
      <c r="H539" s="23" t="n">
        <f aca="false">B539+C539+E539+G539</f>
        <v>16.9905020604255</v>
      </c>
      <c r="I539" s="23" t="n">
        <f aca="false">B539+D539+F539+G539</f>
        <v>20.0906088471868</v>
      </c>
      <c r="J539" s="23" t="n">
        <f aca="false">MAX(H539,I539)</f>
        <v>20.0906088471868</v>
      </c>
      <c r="K539" s="24" t="n">
        <f aca="false">IF(H539&gt;=I539,1,0)</f>
        <v>0</v>
      </c>
    </row>
    <row r="540" customFormat="false" ht="15" hidden="false" customHeight="false" outlineLevel="0" collapsed="false">
      <c r="A540" s="5" t="n">
        <v>521</v>
      </c>
      <c r="B540" s="23" t="n">
        <f aca="true">BETAINV(RAND(),T1_PERT!$F$5,T1_PERT!$G$5,T1_PERT!$C$5,T1_PERT!$E$5)</f>
        <v>4.56394553347589</v>
      </c>
      <c r="C540" s="23" t="n">
        <f aca="true">BETAINV(RAND(),T1_PERT!$F$6,T1_PERT!$G$6,T1_PERT!$C$6,T1_PERT!$E$6)</f>
        <v>5.27844307929237</v>
      </c>
      <c r="D540" s="23" t="n">
        <f aca="true">BETAINV(RAND(),T1_PERT!$F$7,T1_PERT!$G$7,T1_PERT!$C$7,T1_PERT!$E$7)</f>
        <v>5.27145738212017</v>
      </c>
      <c r="E540" s="23" t="n">
        <f aca="true">BETAINV(RAND(),T1_PERT!$F$8,T1_PERT!$G$8,T1_PERT!$C$8,T1_PERT!$E$8)</f>
        <v>4.87290162730116</v>
      </c>
      <c r="F540" s="23" t="n">
        <f aca="true">BETAINV(RAND(),T1_PERT!$F$9,T1_PERT!$G$9,T1_PERT!$C$9,T1_PERT!$E$9)</f>
        <v>3.71396095223594</v>
      </c>
      <c r="G540" s="23" t="n">
        <f aca="true">BETAINV(RAND(),T1_PERT!$F$10,T1_PERT!$G$10,T1_PERT!$C$10,T1_PERT!$E$10)</f>
        <v>2.34795411605354</v>
      </c>
      <c r="H540" s="23" t="n">
        <f aca="false">B540+C540+E540+G540</f>
        <v>17.063244356123</v>
      </c>
      <c r="I540" s="23" t="n">
        <f aca="false">B540+D540+F540+G540</f>
        <v>15.8973179838855</v>
      </c>
      <c r="J540" s="23" t="n">
        <f aca="false">MAX(H540,I540)</f>
        <v>17.063244356123</v>
      </c>
      <c r="K540" s="24" t="n">
        <f aca="false">IF(H540&gt;=I540,1,0)</f>
        <v>1</v>
      </c>
    </row>
    <row r="541" customFormat="false" ht="15" hidden="false" customHeight="false" outlineLevel="0" collapsed="false">
      <c r="A541" s="5" t="n">
        <v>522</v>
      </c>
      <c r="B541" s="23" t="n">
        <f aca="true">BETAINV(RAND(),T1_PERT!$F$5,T1_PERT!$G$5,T1_PERT!$C$5,T1_PERT!$E$5)</f>
        <v>4.37009575294932</v>
      </c>
      <c r="C541" s="23" t="n">
        <f aca="true">BETAINV(RAND(),T1_PERT!$F$6,T1_PERT!$G$6,T1_PERT!$C$6,T1_PERT!$E$6)</f>
        <v>6.5056994016917</v>
      </c>
      <c r="D541" s="23" t="n">
        <f aca="true">BETAINV(RAND(),T1_PERT!$F$7,T1_PERT!$G$7,T1_PERT!$C$7,T1_PERT!$E$7)</f>
        <v>3.93343354227319</v>
      </c>
      <c r="E541" s="23" t="n">
        <f aca="true">BETAINV(RAND(),T1_PERT!$F$8,T1_PERT!$G$8,T1_PERT!$C$8,T1_PERT!$E$8)</f>
        <v>4.89379521224771</v>
      </c>
      <c r="F541" s="23" t="n">
        <f aca="true">BETAINV(RAND(),T1_PERT!$F$9,T1_PERT!$G$9,T1_PERT!$C$9,T1_PERT!$E$9)</f>
        <v>3.64296837754773</v>
      </c>
      <c r="G541" s="23" t="n">
        <f aca="true">BETAINV(RAND(),T1_PERT!$F$10,T1_PERT!$G$10,T1_PERT!$C$10,T1_PERT!$E$10)</f>
        <v>1.82235508335426</v>
      </c>
      <c r="H541" s="23" t="n">
        <f aca="false">B541+C541+E541+G541</f>
        <v>17.591945450243</v>
      </c>
      <c r="I541" s="23" t="n">
        <f aca="false">B541+D541+F541+G541</f>
        <v>13.7688527561245</v>
      </c>
      <c r="J541" s="23" t="n">
        <f aca="false">MAX(H541,I541)</f>
        <v>17.591945450243</v>
      </c>
      <c r="K541" s="24" t="n">
        <f aca="false">IF(H541&gt;=I541,1,0)</f>
        <v>1</v>
      </c>
    </row>
    <row r="542" customFormat="false" ht="15" hidden="false" customHeight="false" outlineLevel="0" collapsed="false">
      <c r="A542" s="5" t="n">
        <v>523</v>
      </c>
      <c r="B542" s="23" t="n">
        <f aca="true">BETAINV(RAND(),T1_PERT!$F$5,T1_PERT!$G$5,T1_PERT!$C$5,T1_PERT!$E$5)</f>
        <v>3.75055598924373</v>
      </c>
      <c r="C542" s="23" t="n">
        <f aca="true">BETAINV(RAND(),T1_PERT!$F$6,T1_PERT!$G$6,T1_PERT!$C$6,T1_PERT!$E$6)</f>
        <v>4.14658377744953</v>
      </c>
      <c r="D542" s="23" t="n">
        <f aca="true">BETAINV(RAND(),T1_PERT!$F$7,T1_PERT!$G$7,T1_PERT!$C$7,T1_PERT!$E$7)</f>
        <v>6.68674381079739</v>
      </c>
      <c r="E542" s="23" t="n">
        <f aca="true">BETAINV(RAND(),T1_PERT!$F$8,T1_PERT!$G$8,T1_PERT!$C$8,T1_PERT!$E$8)</f>
        <v>4.78450024515372</v>
      </c>
      <c r="F542" s="23" t="n">
        <f aca="true">BETAINV(RAND(),T1_PERT!$F$9,T1_PERT!$G$9,T1_PERT!$C$9,T1_PERT!$E$9)</f>
        <v>5.98132332337158</v>
      </c>
      <c r="G542" s="23" t="n">
        <f aca="true">BETAINV(RAND(),T1_PERT!$F$10,T1_PERT!$G$10,T1_PERT!$C$10,T1_PERT!$E$10)</f>
        <v>2.15364999313529</v>
      </c>
      <c r="H542" s="23" t="n">
        <f aca="false">B542+C542+E542+G542</f>
        <v>14.8352900049823</v>
      </c>
      <c r="I542" s="23" t="n">
        <f aca="false">B542+D542+F542+G542</f>
        <v>18.572273116548</v>
      </c>
      <c r="J542" s="23" t="n">
        <f aca="false">MAX(H542,I542)</f>
        <v>18.572273116548</v>
      </c>
      <c r="K542" s="24" t="n">
        <f aca="false">IF(H542&gt;=I542,1,0)</f>
        <v>0</v>
      </c>
    </row>
    <row r="543" customFormat="false" ht="15" hidden="false" customHeight="false" outlineLevel="0" collapsed="false">
      <c r="A543" s="5" t="n">
        <v>524</v>
      </c>
      <c r="B543" s="23" t="n">
        <f aca="true">BETAINV(RAND(),T1_PERT!$F$5,T1_PERT!$G$5,T1_PERT!$C$5,T1_PERT!$E$5)</f>
        <v>4.60344521309416</v>
      </c>
      <c r="C543" s="23" t="n">
        <f aca="true">BETAINV(RAND(),T1_PERT!$F$6,T1_PERT!$G$6,T1_PERT!$C$6,T1_PERT!$E$6)</f>
        <v>3.80715757391661</v>
      </c>
      <c r="D543" s="23" t="n">
        <f aca="true">BETAINV(RAND(),T1_PERT!$F$7,T1_PERT!$G$7,T1_PERT!$C$7,T1_PERT!$E$7)</f>
        <v>5.2252107443103</v>
      </c>
      <c r="E543" s="23" t="n">
        <f aca="true">BETAINV(RAND(),T1_PERT!$F$8,T1_PERT!$G$8,T1_PERT!$C$8,T1_PERT!$E$8)</f>
        <v>6.73464870734167</v>
      </c>
      <c r="F543" s="23" t="n">
        <f aca="true">BETAINV(RAND(),T1_PERT!$F$9,T1_PERT!$G$9,T1_PERT!$C$9,T1_PERT!$E$9)</f>
        <v>3.40296471327387</v>
      </c>
      <c r="G543" s="23" t="n">
        <f aca="true">BETAINV(RAND(),T1_PERT!$F$10,T1_PERT!$G$10,T1_PERT!$C$10,T1_PERT!$E$10)</f>
        <v>1.72265888362418</v>
      </c>
      <c r="H543" s="23" t="n">
        <f aca="false">B543+C543+E543+G543</f>
        <v>16.8679103779766</v>
      </c>
      <c r="I543" s="23" t="n">
        <f aca="false">B543+D543+F543+G543</f>
        <v>14.9542795543025</v>
      </c>
      <c r="J543" s="23" t="n">
        <f aca="false">MAX(H543,I543)</f>
        <v>16.8679103779766</v>
      </c>
      <c r="K543" s="24" t="n">
        <f aca="false">IF(H543&gt;=I543,1,0)</f>
        <v>1</v>
      </c>
    </row>
    <row r="544" customFormat="false" ht="15" hidden="false" customHeight="false" outlineLevel="0" collapsed="false">
      <c r="A544" s="5" t="n">
        <v>525</v>
      </c>
      <c r="B544" s="23" t="n">
        <f aca="true">BETAINV(RAND(),T1_PERT!$F$5,T1_PERT!$G$5,T1_PERT!$C$5,T1_PERT!$E$5)</f>
        <v>4.0749056034508</v>
      </c>
      <c r="C544" s="23" t="n">
        <f aca="true">BETAINV(RAND(),T1_PERT!$F$6,T1_PERT!$G$6,T1_PERT!$C$6,T1_PERT!$E$6)</f>
        <v>4.34371981293486</v>
      </c>
      <c r="D544" s="23" t="n">
        <f aca="true">BETAINV(RAND(),T1_PERT!$F$7,T1_PERT!$G$7,T1_PERT!$C$7,T1_PERT!$E$7)</f>
        <v>4.63309477559732</v>
      </c>
      <c r="E544" s="23" t="n">
        <f aca="true">BETAINV(RAND(),T1_PERT!$F$8,T1_PERT!$G$8,T1_PERT!$C$8,T1_PERT!$E$8)</f>
        <v>5.06245193972139</v>
      </c>
      <c r="F544" s="23" t="n">
        <f aca="true">BETAINV(RAND(),T1_PERT!$F$9,T1_PERT!$G$9,T1_PERT!$C$9,T1_PERT!$E$9)</f>
        <v>5.63344337085925</v>
      </c>
      <c r="G544" s="23" t="n">
        <f aca="true">BETAINV(RAND(),T1_PERT!$F$10,T1_PERT!$G$10,T1_PERT!$C$10,T1_PERT!$E$10)</f>
        <v>2.663014389845</v>
      </c>
      <c r="H544" s="23" t="n">
        <f aca="false">B544+C544+E544+G544</f>
        <v>16.144091745952</v>
      </c>
      <c r="I544" s="23" t="n">
        <f aca="false">B544+D544+F544+G544</f>
        <v>17.0044581397524</v>
      </c>
      <c r="J544" s="23" t="n">
        <f aca="false">MAX(H544,I544)</f>
        <v>17.0044581397524</v>
      </c>
      <c r="K544" s="24" t="n">
        <f aca="false">IF(H544&gt;=I544,1,0)</f>
        <v>0</v>
      </c>
    </row>
    <row r="545" customFormat="false" ht="15" hidden="false" customHeight="false" outlineLevel="0" collapsed="false">
      <c r="A545" s="5" t="n">
        <v>526</v>
      </c>
      <c r="B545" s="23" t="n">
        <f aca="true">BETAINV(RAND(),T1_PERT!$F$5,T1_PERT!$G$5,T1_PERT!$C$5,T1_PERT!$E$5)</f>
        <v>4.33358147109445</v>
      </c>
      <c r="C545" s="23" t="n">
        <f aca="true">BETAINV(RAND(),T1_PERT!$F$6,T1_PERT!$G$6,T1_PERT!$C$6,T1_PERT!$E$6)</f>
        <v>5.57995186722109</v>
      </c>
      <c r="D545" s="23" t="n">
        <f aca="true">BETAINV(RAND(),T1_PERT!$F$7,T1_PERT!$G$7,T1_PERT!$C$7,T1_PERT!$E$7)</f>
        <v>6.27060918396825</v>
      </c>
      <c r="E545" s="23" t="n">
        <f aca="true">BETAINV(RAND(),T1_PERT!$F$8,T1_PERT!$G$8,T1_PERT!$C$8,T1_PERT!$E$8)</f>
        <v>4.60359332757239</v>
      </c>
      <c r="F545" s="23" t="n">
        <f aca="true">BETAINV(RAND(),T1_PERT!$F$9,T1_PERT!$G$9,T1_PERT!$C$9,T1_PERT!$E$9)</f>
        <v>4.4005764580379</v>
      </c>
      <c r="G545" s="23" t="n">
        <f aca="true">BETAINV(RAND(),T1_PERT!$F$10,T1_PERT!$G$10,T1_PERT!$C$10,T1_PERT!$E$10)</f>
        <v>2.04497656426376</v>
      </c>
      <c r="H545" s="23" t="n">
        <f aca="false">B545+C545+E545+G545</f>
        <v>16.5621032301517</v>
      </c>
      <c r="I545" s="23" t="n">
        <f aca="false">B545+D545+F545+G545</f>
        <v>17.0497436773644</v>
      </c>
      <c r="J545" s="23" t="n">
        <f aca="false">MAX(H545,I545)</f>
        <v>17.0497436773644</v>
      </c>
      <c r="K545" s="24" t="n">
        <f aca="false">IF(H545&gt;=I545,1,0)</f>
        <v>0</v>
      </c>
    </row>
    <row r="546" customFormat="false" ht="15" hidden="false" customHeight="false" outlineLevel="0" collapsed="false">
      <c r="A546" s="5" t="n">
        <v>527</v>
      </c>
      <c r="B546" s="23" t="n">
        <f aca="true">BETAINV(RAND(),T1_PERT!$F$5,T1_PERT!$G$5,T1_PERT!$C$5,T1_PERT!$E$5)</f>
        <v>4.61131220718685</v>
      </c>
      <c r="C546" s="23" t="n">
        <f aca="true">BETAINV(RAND(),T1_PERT!$F$6,T1_PERT!$G$6,T1_PERT!$C$6,T1_PERT!$E$6)</f>
        <v>3.88440496404718</v>
      </c>
      <c r="D546" s="23" t="n">
        <f aca="true">BETAINV(RAND(),T1_PERT!$F$7,T1_PERT!$G$7,T1_PERT!$C$7,T1_PERT!$E$7)</f>
        <v>5.75721981482805</v>
      </c>
      <c r="E546" s="23" t="n">
        <f aca="true">BETAINV(RAND(),T1_PERT!$F$8,T1_PERT!$G$8,T1_PERT!$C$8,T1_PERT!$E$8)</f>
        <v>5.81635517711978</v>
      </c>
      <c r="F546" s="23" t="n">
        <f aca="true">BETAINV(RAND(),T1_PERT!$F$9,T1_PERT!$G$9,T1_PERT!$C$9,T1_PERT!$E$9)</f>
        <v>3.60091765528944</v>
      </c>
      <c r="G546" s="23" t="n">
        <f aca="true">BETAINV(RAND(),T1_PERT!$F$10,T1_PERT!$G$10,T1_PERT!$C$10,T1_PERT!$E$10)</f>
        <v>1.75673465522898</v>
      </c>
      <c r="H546" s="23" t="n">
        <f aca="false">B546+C546+E546+G546</f>
        <v>16.0688070035828</v>
      </c>
      <c r="I546" s="23" t="n">
        <f aca="false">B546+D546+F546+G546</f>
        <v>15.7261843325333</v>
      </c>
      <c r="J546" s="23" t="n">
        <f aca="false">MAX(H546,I546)</f>
        <v>16.0688070035828</v>
      </c>
      <c r="K546" s="24" t="n">
        <f aca="false">IF(H546&gt;=I546,1,0)</f>
        <v>1</v>
      </c>
    </row>
    <row r="547" customFormat="false" ht="15" hidden="false" customHeight="false" outlineLevel="0" collapsed="false">
      <c r="A547" s="5" t="n">
        <v>528</v>
      </c>
      <c r="B547" s="23" t="n">
        <f aca="true">BETAINV(RAND(),T1_PERT!$F$5,T1_PERT!$G$5,T1_PERT!$C$5,T1_PERT!$E$5)</f>
        <v>3.75381432839277</v>
      </c>
      <c r="C547" s="23" t="n">
        <f aca="true">BETAINV(RAND(),T1_PERT!$F$6,T1_PERT!$G$6,T1_PERT!$C$6,T1_PERT!$E$6)</f>
        <v>6.06124848259389</v>
      </c>
      <c r="D547" s="23" t="n">
        <f aca="true">BETAINV(RAND(),T1_PERT!$F$7,T1_PERT!$G$7,T1_PERT!$C$7,T1_PERT!$E$7)</f>
        <v>6.90764275650949</v>
      </c>
      <c r="E547" s="23" t="n">
        <f aca="true">BETAINV(RAND(),T1_PERT!$F$8,T1_PERT!$G$8,T1_PERT!$C$8,T1_PERT!$E$8)</f>
        <v>5.56101075041433</v>
      </c>
      <c r="F547" s="23" t="n">
        <f aca="true">BETAINV(RAND(),T1_PERT!$F$9,T1_PERT!$G$9,T1_PERT!$C$9,T1_PERT!$E$9)</f>
        <v>6.00074689551278</v>
      </c>
      <c r="G547" s="23" t="n">
        <f aca="true">BETAINV(RAND(),T1_PERT!$F$10,T1_PERT!$G$10,T1_PERT!$C$10,T1_PERT!$E$10)</f>
        <v>2.23580939186396</v>
      </c>
      <c r="H547" s="23" t="n">
        <f aca="false">B547+C547+E547+G547</f>
        <v>17.6118829532649</v>
      </c>
      <c r="I547" s="23" t="n">
        <f aca="false">B547+D547+F547+G547</f>
        <v>18.898013372279</v>
      </c>
      <c r="J547" s="23" t="n">
        <f aca="false">MAX(H547,I547)</f>
        <v>18.898013372279</v>
      </c>
      <c r="K547" s="24" t="n">
        <f aca="false">IF(H547&gt;=I547,1,0)</f>
        <v>0</v>
      </c>
    </row>
    <row r="548" customFormat="false" ht="15" hidden="false" customHeight="false" outlineLevel="0" collapsed="false">
      <c r="A548" s="5" t="n">
        <v>529</v>
      </c>
      <c r="B548" s="23" t="n">
        <f aca="true">BETAINV(RAND(),T1_PERT!$F$5,T1_PERT!$G$5,T1_PERT!$C$5,T1_PERT!$E$5)</f>
        <v>3.4132875610858</v>
      </c>
      <c r="C548" s="23" t="n">
        <f aca="true">BETAINV(RAND(),T1_PERT!$F$6,T1_PERT!$G$6,T1_PERT!$C$6,T1_PERT!$E$6)</f>
        <v>4.47269793432377</v>
      </c>
      <c r="D548" s="23" t="n">
        <f aca="true">BETAINV(RAND(),T1_PERT!$F$7,T1_PERT!$G$7,T1_PERT!$C$7,T1_PERT!$E$7)</f>
        <v>4.22520400017812</v>
      </c>
      <c r="E548" s="23" t="n">
        <f aca="true">BETAINV(RAND(),T1_PERT!$F$8,T1_PERT!$G$8,T1_PERT!$C$8,T1_PERT!$E$8)</f>
        <v>4.84932237665133</v>
      </c>
      <c r="F548" s="23" t="n">
        <f aca="true">BETAINV(RAND(),T1_PERT!$F$9,T1_PERT!$G$9,T1_PERT!$C$9,T1_PERT!$E$9)</f>
        <v>4.57849893236636</v>
      </c>
      <c r="G548" s="23" t="n">
        <f aca="true">BETAINV(RAND(),T1_PERT!$F$10,T1_PERT!$G$10,T1_PERT!$C$10,T1_PERT!$E$10)</f>
        <v>1.66652234786298</v>
      </c>
      <c r="H548" s="23" t="n">
        <f aca="false">B548+C548+E548+G548</f>
        <v>14.4018302199239</v>
      </c>
      <c r="I548" s="23" t="n">
        <f aca="false">B548+D548+F548+G548</f>
        <v>13.8835128414933</v>
      </c>
      <c r="J548" s="23" t="n">
        <f aca="false">MAX(H548,I548)</f>
        <v>14.4018302199239</v>
      </c>
      <c r="K548" s="24" t="n">
        <f aca="false">IF(H548&gt;=I548,1,0)</f>
        <v>1</v>
      </c>
    </row>
    <row r="549" customFormat="false" ht="15" hidden="false" customHeight="false" outlineLevel="0" collapsed="false">
      <c r="A549" s="5" t="n">
        <v>530</v>
      </c>
      <c r="B549" s="23" t="n">
        <f aca="true">BETAINV(RAND(),T1_PERT!$F$5,T1_PERT!$G$5,T1_PERT!$C$5,T1_PERT!$E$5)</f>
        <v>3.33014908704698</v>
      </c>
      <c r="C549" s="23" t="n">
        <f aca="true">BETAINV(RAND(),T1_PERT!$F$6,T1_PERT!$G$6,T1_PERT!$C$6,T1_PERT!$E$6)</f>
        <v>3.54318454468003</v>
      </c>
      <c r="D549" s="23" t="n">
        <f aca="true">BETAINV(RAND(),T1_PERT!$F$7,T1_PERT!$G$7,T1_PERT!$C$7,T1_PERT!$E$7)</f>
        <v>6.45882471964938</v>
      </c>
      <c r="E549" s="23" t="n">
        <f aca="true">BETAINV(RAND(),T1_PERT!$F$8,T1_PERT!$G$8,T1_PERT!$C$8,T1_PERT!$E$8)</f>
        <v>5.25456791794589</v>
      </c>
      <c r="F549" s="23" t="n">
        <f aca="true">BETAINV(RAND(),T1_PERT!$F$9,T1_PERT!$G$9,T1_PERT!$C$9,T1_PERT!$E$9)</f>
        <v>4.27977328682811</v>
      </c>
      <c r="G549" s="23" t="n">
        <f aca="true">BETAINV(RAND(),T1_PERT!$F$10,T1_PERT!$G$10,T1_PERT!$C$10,T1_PERT!$E$10)</f>
        <v>2.81576632970523</v>
      </c>
      <c r="H549" s="23" t="n">
        <f aca="false">B549+C549+E549+G549</f>
        <v>14.9436678793781</v>
      </c>
      <c r="I549" s="23" t="n">
        <f aca="false">B549+D549+F549+G549</f>
        <v>16.8845134232297</v>
      </c>
      <c r="J549" s="23" t="n">
        <f aca="false">MAX(H549,I549)</f>
        <v>16.8845134232297</v>
      </c>
      <c r="K549" s="24" t="n">
        <f aca="false">IF(H549&gt;=I549,1,0)</f>
        <v>0</v>
      </c>
    </row>
    <row r="550" customFormat="false" ht="15" hidden="false" customHeight="false" outlineLevel="0" collapsed="false">
      <c r="A550" s="5" t="n">
        <v>531</v>
      </c>
      <c r="B550" s="23" t="n">
        <f aca="true">BETAINV(RAND(),T1_PERT!$F$5,T1_PERT!$G$5,T1_PERT!$C$5,T1_PERT!$E$5)</f>
        <v>3.94358503941241</v>
      </c>
      <c r="C550" s="23" t="n">
        <f aca="true">BETAINV(RAND(),T1_PERT!$F$6,T1_PERT!$G$6,T1_PERT!$C$6,T1_PERT!$E$6)</f>
        <v>5.32738046867146</v>
      </c>
      <c r="D550" s="23" t="n">
        <f aca="true">BETAINV(RAND(),T1_PERT!$F$7,T1_PERT!$G$7,T1_PERT!$C$7,T1_PERT!$E$7)</f>
        <v>4.95504709110423</v>
      </c>
      <c r="E550" s="23" t="n">
        <f aca="true">BETAINV(RAND(),T1_PERT!$F$8,T1_PERT!$G$8,T1_PERT!$C$8,T1_PERT!$E$8)</f>
        <v>5.59849628695649</v>
      </c>
      <c r="F550" s="23" t="n">
        <f aca="true">BETAINV(RAND(),T1_PERT!$F$9,T1_PERT!$G$9,T1_PERT!$C$9,T1_PERT!$E$9)</f>
        <v>3.99452487434708</v>
      </c>
      <c r="G550" s="23" t="n">
        <f aca="true">BETAINV(RAND(),T1_PERT!$F$10,T1_PERT!$G$10,T1_PERT!$C$10,T1_PERT!$E$10)</f>
        <v>1.79131259632972</v>
      </c>
      <c r="H550" s="23" t="n">
        <f aca="false">B550+C550+E550+G550</f>
        <v>16.6607743913701</v>
      </c>
      <c r="I550" s="23" t="n">
        <f aca="false">B550+D550+F550+G550</f>
        <v>14.6844696011934</v>
      </c>
      <c r="J550" s="23" t="n">
        <f aca="false">MAX(H550,I550)</f>
        <v>16.6607743913701</v>
      </c>
      <c r="K550" s="24" t="n">
        <f aca="false">IF(H550&gt;=I550,1,0)</f>
        <v>1</v>
      </c>
    </row>
    <row r="551" customFormat="false" ht="15" hidden="false" customHeight="false" outlineLevel="0" collapsed="false">
      <c r="A551" s="5" t="n">
        <v>532</v>
      </c>
      <c r="B551" s="23" t="n">
        <f aca="true">BETAINV(RAND(),T1_PERT!$F$5,T1_PERT!$G$5,T1_PERT!$C$5,T1_PERT!$E$5)</f>
        <v>3.52567158345058</v>
      </c>
      <c r="C551" s="23" t="n">
        <f aca="true">BETAINV(RAND(),T1_PERT!$F$6,T1_PERT!$G$6,T1_PERT!$C$6,T1_PERT!$E$6)</f>
        <v>5.12813174855003</v>
      </c>
      <c r="D551" s="23" t="n">
        <f aca="true">BETAINV(RAND(),T1_PERT!$F$7,T1_PERT!$G$7,T1_PERT!$C$7,T1_PERT!$E$7)</f>
        <v>5.69011420226085</v>
      </c>
      <c r="E551" s="23" t="n">
        <f aca="true">BETAINV(RAND(),T1_PERT!$F$8,T1_PERT!$G$8,T1_PERT!$C$8,T1_PERT!$E$8)</f>
        <v>5.77692495284535</v>
      </c>
      <c r="F551" s="23" t="n">
        <f aca="true">BETAINV(RAND(),T1_PERT!$F$9,T1_PERT!$G$9,T1_PERT!$C$9,T1_PERT!$E$9)</f>
        <v>4.44463574372861</v>
      </c>
      <c r="G551" s="23" t="n">
        <f aca="true">BETAINV(RAND(),T1_PERT!$F$10,T1_PERT!$G$10,T1_PERT!$C$10,T1_PERT!$E$10)</f>
        <v>1.51646640633841</v>
      </c>
      <c r="H551" s="23" t="n">
        <f aca="false">B551+C551+E551+G551</f>
        <v>15.9471946911844</v>
      </c>
      <c r="I551" s="23" t="n">
        <f aca="false">B551+D551+F551+G551</f>
        <v>15.1768879357784</v>
      </c>
      <c r="J551" s="23" t="n">
        <f aca="false">MAX(H551,I551)</f>
        <v>15.9471946911844</v>
      </c>
      <c r="K551" s="24" t="n">
        <f aca="false">IF(H551&gt;=I551,1,0)</f>
        <v>1</v>
      </c>
    </row>
    <row r="552" customFormat="false" ht="15" hidden="false" customHeight="false" outlineLevel="0" collapsed="false">
      <c r="A552" s="5" t="n">
        <v>533</v>
      </c>
      <c r="B552" s="23" t="n">
        <f aca="true">BETAINV(RAND(),T1_PERT!$F$5,T1_PERT!$G$5,T1_PERT!$C$5,T1_PERT!$E$5)</f>
        <v>2.42029439780645</v>
      </c>
      <c r="C552" s="23" t="n">
        <f aca="true">BETAINV(RAND(),T1_PERT!$F$6,T1_PERT!$G$6,T1_PERT!$C$6,T1_PERT!$E$6)</f>
        <v>6.93364941509775</v>
      </c>
      <c r="D552" s="23" t="n">
        <f aca="true">BETAINV(RAND(),T1_PERT!$F$7,T1_PERT!$G$7,T1_PERT!$C$7,T1_PERT!$E$7)</f>
        <v>5.31463130888519</v>
      </c>
      <c r="E552" s="23" t="n">
        <f aca="true">BETAINV(RAND(),T1_PERT!$F$8,T1_PERT!$G$8,T1_PERT!$C$8,T1_PERT!$E$8)</f>
        <v>4.1914177039336</v>
      </c>
      <c r="F552" s="23" t="n">
        <f aca="true">BETAINV(RAND(),T1_PERT!$F$9,T1_PERT!$G$9,T1_PERT!$C$9,T1_PERT!$E$9)</f>
        <v>3.9763711453071</v>
      </c>
      <c r="G552" s="23" t="n">
        <f aca="true">BETAINV(RAND(),T1_PERT!$F$10,T1_PERT!$G$10,T1_PERT!$C$10,T1_PERT!$E$10)</f>
        <v>1.94977708305991</v>
      </c>
      <c r="H552" s="23" t="n">
        <f aca="false">B552+C552+E552+G552</f>
        <v>15.4951385998977</v>
      </c>
      <c r="I552" s="23" t="n">
        <f aca="false">B552+D552+F552+G552</f>
        <v>13.6610739350587</v>
      </c>
      <c r="J552" s="23" t="n">
        <f aca="false">MAX(H552,I552)</f>
        <v>15.4951385998977</v>
      </c>
      <c r="K552" s="24" t="n">
        <f aca="false">IF(H552&gt;=I552,1,0)</f>
        <v>1</v>
      </c>
    </row>
    <row r="553" customFormat="false" ht="15" hidden="false" customHeight="false" outlineLevel="0" collapsed="false">
      <c r="A553" s="5" t="n">
        <v>534</v>
      </c>
      <c r="B553" s="23" t="n">
        <f aca="true">BETAINV(RAND(),T1_PERT!$F$5,T1_PERT!$G$5,T1_PERT!$C$5,T1_PERT!$E$5)</f>
        <v>3.91475327704848</v>
      </c>
      <c r="C553" s="23" t="n">
        <f aca="true">BETAINV(RAND(),T1_PERT!$F$6,T1_PERT!$G$6,T1_PERT!$C$6,T1_PERT!$E$6)</f>
        <v>4.79686106742467</v>
      </c>
      <c r="D553" s="23" t="n">
        <f aca="true">BETAINV(RAND(),T1_PERT!$F$7,T1_PERT!$G$7,T1_PERT!$C$7,T1_PERT!$E$7)</f>
        <v>5.54340873242848</v>
      </c>
      <c r="E553" s="23" t="n">
        <f aca="true">BETAINV(RAND(),T1_PERT!$F$8,T1_PERT!$G$8,T1_PERT!$C$8,T1_PERT!$E$8)</f>
        <v>4.13763193514344</v>
      </c>
      <c r="F553" s="23" t="n">
        <f aca="true">BETAINV(RAND(),T1_PERT!$F$9,T1_PERT!$G$9,T1_PERT!$C$9,T1_PERT!$E$9)</f>
        <v>3.86328760173098</v>
      </c>
      <c r="G553" s="23" t="n">
        <f aca="true">BETAINV(RAND(),T1_PERT!$F$10,T1_PERT!$G$10,T1_PERT!$C$10,T1_PERT!$E$10)</f>
        <v>2.03555476407842</v>
      </c>
      <c r="H553" s="23" t="n">
        <f aca="false">B553+C553+E553+G553</f>
        <v>14.884801043695</v>
      </c>
      <c r="I553" s="23" t="n">
        <f aca="false">B553+D553+F553+G553</f>
        <v>15.3570043752864</v>
      </c>
      <c r="J553" s="23" t="n">
        <f aca="false">MAX(H553,I553)</f>
        <v>15.3570043752864</v>
      </c>
      <c r="K553" s="24" t="n">
        <f aca="false">IF(H553&gt;=I553,1,0)</f>
        <v>0</v>
      </c>
    </row>
    <row r="554" customFormat="false" ht="15" hidden="false" customHeight="false" outlineLevel="0" collapsed="false">
      <c r="A554" s="5" t="n">
        <v>535</v>
      </c>
      <c r="B554" s="23" t="n">
        <f aca="true">BETAINV(RAND(),T1_PERT!$F$5,T1_PERT!$G$5,T1_PERT!$C$5,T1_PERT!$E$5)</f>
        <v>2.65608371343519</v>
      </c>
      <c r="C554" s="23" t="n">
        <f aca="true">BETAINV(RAND(),T1_PERT!$F$6,T1_PERT!$G$6,T1_PERT!$C$6,T1_PERT!$E$6)</f>
        <v>5.72634974971727</v>
      </c>
      <c r="D554" s="23" t="n">
        <f aca="true">BETAINV(RAND(),T1_PERT!$F$7,T1_PERT!$G$7,T1_PERT!$C$7,T1_PERT!$E$7)</f>
        <v>5.41566936521173</v>
      </c>
      <c r="E554" s="23" t="n">
        <f aca="true">BETAINV(RAND(),T1_PERT!$F$8,T1_PERT!$G$8,T1_PERT!$C$8,T1_PERT!$E$8)</f>
        <v>5.08459760897397</v>
      </c>
      <c r="F554" s="23" t="n">
        <f aca="true">BETAINV(RAND(),T1_PERT!$F$9,T1_PERT!$G$9,T1_PERT!$C$9,T1_PERT!$E$9)</f>
        <v>4.91964237915992</v>
      </c>
      <c r="G554" s="23" t="n">
        <f aca="true">BETAINV(RAND(),T1_PERT!$F$10,T1_PERT!$G$10,T1_PERT!$C$10,T1_PERT!$E$10)</f>
        <v>2.13050465488575</v>
      </c>
      <c r="H554" s="23" t="n">
        <f aca="false">B554+C554+E554+G554</f>
        <v>15.5975357270122</v>
      </c>
      <c r="I554" s="23" t="n">
        <f aca="false">B554+D554+F554+G554</f>
        <v>15.1219001126926</v>
      </c>
      <c r="J554" s="23" t="n">
        <f aca="false">MAX(H554,I554)</f>
        <v>15.5975357270122</v>
      </c>
      <c r="K554" s="24" t="n">
        <f aca="false">IF(H554&gt;=I554,1,0)</f>
        <v>1</v>
      </c>
    </row>
    <row r="555" customFormat="false" ht="15" hidden="false" customHeight="false" outlineLevel="0" collapsed="false">
      <c r="A555" s="5" t="n">
        <v>536</v>
      </c>
      <c r="B555" s="23" t="n">
        <f aca="true">BETAINV(RAND(),T1_PERT!$F$5,T1_PERT!$G$5,T1_PERT!$C$5,T1_PERT!$E$5)</f>
        <v>4.08193895845238</v>
      </c>
      <c r="C555" s="23" t="n">
        <f aca="true">BETAINV(RAND(),T1_PERT!$F$6,T1_PERT!$G$6,T1_PERT!$C$6,T1_PERT!$E$6)</f>
        <v>4.85341523426868</v>
      </c>
      <c r="D555" s="23" t="n">
        <f aca="true">BETAINV(RAND(),T1_PERT!$F$7,T1_PERT!$G$7,T1_PERT!$C$7,T1_PERT!$E$7)</f>
        <v>7.31577806428399</v>
      </c>
      <c r="E555" s="23" t="n">
        <f aca="true">BETAINV(RAND(),T1_PERT!$F$8,T1_PERT!$G$8,T1_PERT!$C$8,T1_PERT!$E$8)</f>
        <v>5.72590262225755</v>
      </c>
      <c r="F555" s="23" t="n">
        <f aca="true">BETAINV(RAND(),T1_PERT!$F$9,T1_PERT!$G$9,T1_PERT!$C$9,T1_PERT!$E$9)</f>
        <v>3.60345666490059</v>
      </c>
      <c r="G555" s="23" t="n">
        <f aca="true">BETAINV(RAND(),T1_PERT!$F$10,T1_PERT!$G$10,T1_PERT!$C$10,T1_PERT!$E$10)</f>
        <v>1.70098677918407</v>
      </c>
      <c r="H555" s="23" t="n">
        <f aca="false">B555+C555+E555+G555</f>
        <v>16.3622435941627</v>
      </c>
      <c r="I555" s="23" t="n">
        <f aca="false">B555+D555+F555+G555</f>
        <v>16.702160466821</v>
      </c>
      <c r="J555" s="23" t="n">
        <f aca="false">MAX(H555,I555)</f>
        <v>16.702160466821</v>
      </c>
      <c r="K555" s="24" t="n">
        <f aca="false">IF(H555&gt;=I555,1,0)</f>
        <v>0</v>
      </c>
    </row>
    <row r="556" customFormat="false" ht="15" hidden="false" customHeight="false" outlineLevel="0" collapsed="false">
      <c r="A556" s="5" t="n">
        <v>537</v>
      </c>
      <c r="B556" s="23" t="n">
        <f aca="true">BETAINV(RAND(),T1_PERT!$F$5,T1_PERT!$G$5,T1_PERT!$C$5,T1_PERT!$E$5)</f>
        <v>3.26660405597764</v>
      </c>
      <c r="C556" s="23" t="n">
        <f aca="true">BETAINV(RAND(),T1_PERT!$F$6,T1_PERT!$G$6,T1_PERT!$C$6,T1_PERT!$E$6)</f>
        <v>5.80256111386515</v>
      </c>
      <c r="D556" s="23" t="n">
        <f aca="true">BETAINV(RAND(),T1_PERT!$F$7,T1_PERT!$G$7,T1_PERT!$C$7,T1_PERT!$E$7)</f>
        <v>2.8766721664496</v>
      </c>
      <c r="E556" s="23" t="n">
        <f aca="true">BETAINV(RAND(),T1_PERT!$F$8,T1_PERT!$G$8,T1_PERT!$C$8,T1_PERT!$E$8)</f>
        <v>5.87909567473822</v>
      </c>
      <c r="F556" s="23" t="n">
        <f aca="true">BETAINV(RAND(),T1_PERT!$F$9,T1_PERT!$G$9,T1_PERT!$C$9,T1_PERT!$E$9)</f>
        <v>3.38302611027763</v>
      </c>
      <c r="G556" s="23" t="n">
        <f aca="true">BETAINV(RAND(),T1_PERT!$F$10,T1_PERT!$G$10,T1_PERT!$C$10,T1_PERT!$E$10)</f>
        <v>2.46348242794341</v>
      </c>
      <c r="H556" s="23" t="n">
        <f aca="false">B556+C556+E556+G556</f>
        <v>17.4117432725244</v>
      </c>
      <c r="I556" s="23" t="n">
        <f aca="false">B556+D556+F556+G556</f>
        <v>11.9897847606483</v>
      </c>
      <c r="J556" s="23" t="n">
        <f aca="false">MAX(H556,I556)</f>
        <v>17.4117432725244</v>
      </c>
      <c r="K556" s="24" t="n">
        <f aca="false">IF(H556&gt;=I556,1,0)</f>
        <v>1</v>
      </c>
    </row>
    <row r="557" customFormat="false" ht="15" hidden="false" customHeight="false" outlineLevel="0" collapsed="false">
      <c r="A557" s="5" t="n">
        <v>538</v>
      </c>
      <c r="B557" s="23" t="n">
        <f aca="true">BETAINV(RAND(),T1_PERT!$F$5,T1_PERT!$G$5,T1_PERT!$C$5,T1_PERT!$E$5)</f>
        <v>3.34332472051575</v>
      </c>
      <c r="C557" s="23" t="n">
        <f aca="true">BETAINV(RAND(),T1_PERT!$F$6,T1_PERT!$G$6,T1_PERT!$C$6,T1_PERT!$E$6)</f>
        <v>4.75842584358939</v>
      </c>
      <c r="D557" s="23" t="n">
        <f aca="true">BETAINV(RAND(),T1_PERT!$F$7,T1_PERT!$G$7,T1_PERT!$C$7,T1_PERT!$E$7)</f>
        <v>4.58206943788613</v>
      </c>
      <c r="E557" s="23" t="n">
        <f aca="true">BETAINV(RAND(),T1_PERT!$F$8,T1_PERT!$G$8,T1_PERT!$C$8,T1_PERT!$E$8)</f>
        <v>5.66805174526681</v>
      </c>
      <c r="F557" s="23" t="n">
        <f aca="true">BETAINV(RAND(),T1_PERT!$F$9,T1_PERT!$G$9,T1_PERT!$C$9,T1_PERT!$E$9)</f>
        <v>3.33371820761984</v>
      </c>
      <c r="G557" s="23" t="n">
        <f aca="true">BETAINV(RAND(),T1_PERT!$F$10,T1_PERT!$G$10,T1_PERT!$C$10,T1_PERT!$E$10)</f>
        <v>2.10006537096256</v>
      </c>
      <c r="H557" s="23" t="n">
        <f aca="false">B557+C557+E557+G557</f>
        <v>15.8698676803345</v>
      </c>
      <c r="I557" s="23" t="n">
        <f aca="false">B557+D557+F557+G557</f>
        <v>13.3591777369843</v>
      </c>
      <c r="J557" s="23" t="n">
        <f aca="false">MAX(H557,I557)</f>
        <v>15.8698676803345</v>
      </c>
      <c r="K557" s="24" t="n">
        <f aca="false">IF(H557&gt;=I557,1,0)</f>
        <v>1</v>
      </c>
    </row>
    <row r="558" customFormat="false" ht="15" hidden="false" customHeight="false" outlineLevel="0" collapsed="false">
      <c r="A558" s="5" t="n">
        <v>539</v>
      </c>
      <c r="B558" s="23" t="n">
        <f aca="true">BETAINV(RAND(),T1_PERT!$F$5,T1_PERT!$G$5,T1_PERT!$C$5,T1_PERT!$E$5)</f>
        <v>4.23224803531897</v>
      </c>
      <c r="C558" s="23" t="n">
        <f aca="true">BETAINV(RAND(),T1_PERT!$F$6,T1_PERT!$G$6,T1_PERT!$C$6,T1_PERT!$E$6)</f>
        <v>6.41874975570488</v>
      </c>
      <c r="D558" s="23" t="n">
        <f aca="true">BETAINV(RAND(),T1_PERT!$F$7,T1_PERT!$G$7,T1_PERT!$C$7,T1_PERT!$E$7)</f>
        <v>4.63946283562509</v>
      </c>
      <c r="E558" s="23" t="n">
        <f aca="true">BETAINV(RAND(),T1_PERT!$F$8,T1_PERT!$G$8,T1_PERT!$C$8,T1_PERT!$E$8)</f>
        <v>4.62399471748129</v>
      </c>
      <c r="F558" s="23" t="n">
        <f aca="true">BETAINV(RAND(),T1_PERT!$F$9,T1_PERT!$G$9,T1_PERT!$C$9,T1_PERT!$E$9)</f>
        <v>4.3236367855247</v>
      </c>
      <c r="G558" s="23" t="n">
        <f aca="true">BETAINV(RAND(),T1_PERT!$F$10,T1_PERT!$G$10,T1_PERT!$C$10,T1_PERT!$E$10)</f>
        <v>1.32521456762392</v>
      </c>
      <c r="H558" s="23" t="n">
        <f aca="false">B558+C558+E558+G558</f>
        <v>16.6002070761291</v>
      </c>
      <c r="I558" s="23" t="n">
        <f aca="false">B558+D558+F558+G558</f>
        <v>14.5205622240927</v>
      </c>
      <c r="J558" s="23" t="n">
        <f aca="false">MAX(H558,I558)</f>
        <v>16.6002070761291</v>
      </c>
      <c r="K558" s="24" t="n">
        <f aca="false">IF(H558&gt;=I558,1,0)</f>
        <v>1</v>
      </c>
    </row>
    <row r="559" customFormat="false" ht="15" hidden="false" customHeight="false" outlineLevel="0" collapsed="false">
      <c r="A559" s="5" t="n">
        <v>540</v>
      </c>
      <c r="B559" s="23" t="n">
        <f aca="true">BETAINV(RAND(),T1_PERT!$F$5,T1_PERT!$G$5,T1_PERT!$C$5,T1_PERT!$E$5)</f>
        <v>4.33503096068169</v>
      </c>
      <c r="C559" s="23" t="n">
        <f aca="true">BETAINV(RAND(),T1_PERT!$F$6,T1_PERT!$G$6,T1_PERT!$C$6,T1_PERT!$E$6)</f>
        <v>5.06766658358312</v>
      </c>
      <c r="D559" s="23" t="n">
        <f aca="true">BETAINV(RAND(),T1_PERT!$F$7,T1_PERT!$G$7,T1_PERT!$C$7,T1_PERT!$E$7)</f>
        <v>7.19173935452144</v>
      </c>
      <c r="E559" s="23" t="n">
        <f aca="true">BETAINV(RAND(),T1_PERT!$F$8,T1_PERT!$G$8,T1_PERT!$C$8,T1_PERT!$E$8)</f>
        <v>4.9131213742251</v>
      </c>
      <c r="F559" s="23" t="n">
        <f aca="true">BETAINV(RAND(),T1_PERT!$F$9,T1_PERT!$G$9,T1_PERT!$C$9,T1_PERT!$E$9)</f>
        <v>4.79012176214461</v>
      </c>
      <c r="G559" s="23" t="n">
        <f aca="true">BETAINV(RAND(),T1_PERT!$F$10,T1_PERT!$G$10,T1_PERT!$C$10,T1_PERT!$E$10)</f>
        <v>1.95483637826013</v>
      </c>
      <c r="H559" s="23" t="n">
        <f aca="false">B559+C559+E559+G559</f>
        <v>16.27065529675</v>
      </c>
      <c r="I559" s="23" t="n">
        <f aca="false">B559+D559+F559+G559</f>
        <v>18.2717284556079</v>
      </c>
      <c r="J559" s="23" t="n">
        <f aca="false">MAX(H559,I559)</f>
        <v>18.2717284556079</v>
      </c>
      <c r="K559" s="24" t="n">
        <f aca="false">IF(H559&gt;=I559,1,0)</f>
        <v>0</v>
      </c>
    </row>
    <row r="560" customFormat="false" ht="15" hidden="false" customHeight="false" outlineLevel="0" collapsed="false">
      <c r="A560" s="5" t="n">
        <v>541</v>
      </c>
      <c r="B560" s="23" t="n">
        <f aca="true">BETAINV(RAND(),T1_PERT!$F$5,T1_PERT!$G$5,T1_PERT!$C$5,T1_PERT!$E$5)</f>
        <v>3.67895493658047</v>
      </c>
      <c r="C560" s="23" t="n">
        <f aca="true">BETAINV(RAND(),T1_PERT!$F$6,T1_PERT!$G$6,T1_PERT!$C$6,T1_PERT!$E$6)</f>
        <v>5.49728530624674</v>
      </c>
      <c r="D560" s="23" t="n">
        <f aca="true">BETAINV(RAND(),T1_PERT!$F$7,T1_PERT!$G$7,T1_PERT!$C$7,T1_PERT!$E$7)</f>
        <v>4.72962031089009</v>
      </c>
      <c r="E560" s="23" t="n">
        <f aca="true">BETAINV(RAND(),T1_PERT!$F$8,T1_PERT!$G$8,T1_PERT!$C$8,T1_PERT!$E$8)</f>
        <v>5.81617018011087</v>
      </c>
      <c r="F560" s="23" t="n">
        <f aca="true">BETAINV(RAND(),T1_PERT!$F$9,T1_PERT!$G$9,T1_PERT!$C$9,T1_PERT!$E$9)</f>
        <v>5.0097871729437</v>
      </c>
      <c r="G560" s="23" t="n">
        <f aca="true">BETAINV(RAND(),T1_PERT!$F$10,T1_PERT!$G$10,T1_PERT!$C$10,T1_PERT!$E$10)</f>
        <v>2.40172566439539</v>
      </c>
      <c r="H560" s="23" t="n">
        <f aca="false">B560+C560+E560+G560</f>
        <v>17.3941360873335</v>
      </c>
      <c r="I560" s="23" t="n">
        <f aca="false">B560+D560+F560+G560</f>
        <v>15.8200880848096</v>
      </c>
      <c r="J560" s="23" t="n">
        <f aca="false">MAX(H560,I560)</f>
        <v>17.3941360873335</v>
      </c>
      <c r="K560" s="24" t="n">
        <f aca="false">IF(H560&gt;=I560,1,0)</f>
        <v>1</v>
      </c>
    </row>
    <row r="561" customFormat="false" ht="15" hidden="false" customHeight="false" outlineLevel="0" collapsed="false">
      <c r="A561" s="5" t="n">
        <v>542</v>
      </c>
      <c r="B561" s="23" t="n">
        <f aca="true">BETAINV(RAND(),T1_PERT!$F$5,T1_PERT!$G$5,T1_PERT!$C$5,T1_PERT!$E$5)</f>
        <v>3.61212438246992</v>
      </c>
      <c r="C561" s="23" t="n">
        <f aca="true">BETAINV(RAND(),T1_PERT!$F$6,T1_PERT!$G$6,T1_PERT!$C$6,T1_PERT!$E$6)</f>
        <v>4.33692719775571</v>
      </c>
      <c r="D561" s="23" t="n">
        <f aca="true">BETAINV(RAND(),T1_PERT!$F$7,T1_PERT!$G$7,T1_PERT!$C$7,T1_PERT!$E$7)</f>
        <v>6.63547192359789</v>
      </c>
      <c r="E561" s="23" t="n">
        <f aca="true">BETAINV(RAND(),T1_PERT!$F$8,T1_PERT!$G$8,T1_PERT!$C$8,T1_PERT!$E$8)</f>
        <v>6.69556720268014</v>
      </c>
      <c r="F561" s="23" t="n">
        <f aca="true">BETAINV(RAND(),T1_PERT!$F$9,T1_PERT!$G$9,T1_PERT!$C$9,T1_PERT!$E$9)</f>
        <v>4.86204653476641</v>
      </c>
      <c r="G561" s="23" t="n">
        <f aca="true">BETAINV(RAND(),T1_PERT!$F$10,T1_PERT!$G$10,T1_PERT!$C$10,T1_PERT!$E$10)</f>
        <v>2.5735309954826</v>
      </c>
      <c r="H561" s="23" t="n">
        <f aca="false">B561+C561+E561+G561</f>
        <v>17.2181497783884</v>
      </c>
      <c r="I561" s="23" t="n">
        <f aca="false">B561+D561+F561+G561</f>
        <v>17.6831738363168</v>
      </c>
      <c r="J561" s="23" t="n">
        <f aca="false">MAX(H561,I561)</f>
        <v>17.6831738363168</v>
      </c>
      <c r="K561" s="24" t="n">
        <f aca="false">IF(H561&gt;=I561,1,0)</f>
        <v>0</v>
      </c>
    </row>
    <row r="562" customFormat="false" ht="15" hidden="false" customHeight="false" outlineLevel="0" collapsed="false">
      <c r="A562" s="5" t="n">
        <v>543</v>
      </c>
      <c r="B562" s="23" t="n">
        <f aca="true">BETAINV(RAND(),T1_PERT!$F$5,T1_PERT!$G$5,T1_PERT!$C$5,T1_PERT!$E$5)</f>
        <v>4.6288759150685</v>
      </c>
      <c r="C562" s="23" t="n">
        <f aca="true">BETAINV(RAND(),T1_PERT!$F$6,T1_PERT!$G$6,T1_PERT!$C$6,T1_PERT!$E$6)</f>
        <v>4.73307040534991</v>
      </c>
      <c r="D562" s="23" t="n">
        <f aca="true">BETAINV(RAND(),T1_PERT!$F$7,T1_PERT!$G$7,T1_PERT!$C$7,T1_PERT!$E$7)</f>
        <v>6.00187471668038</v>
      </c>
      <c r="E562" s="23" t="n">
        <f aca="true">BETAINV(RAND(),T1_PERT!$F$8,T1_PERT!$G$8,T1_PERT!$C$8,T1_PERT!$E$8)</f>
        <v>6.10703021923793</v>
      </c>
      <c r="F562" s="23" t="n">
        <f aca="true">BETAINV(RAND(),T1_PERT!$F$9,T1_PERT!$G$9,T1_PERT!$C$9,T1_PERT!$E$9)</f>
        <v>3.3249805761767</v>
      </c>
      <c r="G562" s="23" t="n">
        <f aca="true">BETAINV(RAND(),T1_PERT!$F$10,T1_PERT!$G$10,T1_PERT!$C$10,T1_PERT!$E$10)</f>
        <v>2.24177072243455</v>
      </c>
      <c r="H562" s="23" t="n">
        <f aca="false">B562+C562+E562+G562</f>
        <v>17.7107472620909</v>
      </c>
      <c r="I562" s="23" t="n">
        <f aca="false">B562+D562+F562+G562</f>
        <v>16.1975019303601</v>
      </c>
      <c r="J562" s="23" t="n">
        <f aca="false">MAX(H562,I562)</f>
        <v>17.7107472620909</v>
      </c>
      <c r="K562" s="24" t="n">
        <f aca="false">IF(H562&gt;=I562,1,0)</f>
        <v>1</v>
      </c>
    </row>
    <row r="563" customFormat="false" ht="15" hidden="false" customHeight="false" outlineLevel="0" collapsed="false">
      <c r="A563" s="5" t="n">
        <v>544</v>
      </c>
      <c r="B563" s="23" t="n">
        <f aca="true">BETAINV(RAND(),T1_PERT!$F$5,T1_PERT!$G$5,T1_PERT!$C$5,T1_PERT!$E$5)</f>
        <v>2.66161103935341</v>
      </c>
      <c r="C563" s="23" t="n">
        <f aca="true">BETAINV(RAND(),T1_PERT!$F$6,T1_PERT!$G$6,T1_PERT!$C$6,T1_PERT!$E$6)</f>
        <v>3.92889352522545</v>
      </c>
      <c r="D563" s="23" t="n">
        <f aca="true">BETAINV(RAND(),T1_PERT!$F$7,T1_PERT!$G$7,T1_PERT!$C$7,T1_PERT!$E$7)</f>
        <v>6.08026663492309</v>
      </c>
      <c r="E563" s="23" t="n">
        <f aca="true">BETAINV(RAND(),T1_PERT!$F$8,T1_PERT!$G$8,T1_PERT!$C$8,T1_PERT!$E$8)</f>
        <v>5.95448373063283</v>
      </c>
      <c r="F563" s="23" t="n">
        <f aca="true">BETAINV(RAND(),T1_PERT!$F$9,T1_PERT!$G$9,T1_PERT!$C$9,T1_PERT!$E$9)</f>
        <v>3.91269004572594</v>
      </c>
      <c r="G563" s="23" t="n">
        <f aca="true">BETAINV(RAND(),T1_PERT!$F$10,T1_PERT!$G$10,T1_PERT!$C$10,T1_PERT!$E$10)</f>
        <v>2.40998452031061</v>
      </c>
      <c r="H563" s="23" t="n">
        <f aca="false">B563+C563+E563+G563</f>
        <v>14.9549728155223</v>
      </c>
      <c r="I563" s="23" t="n">
        <f aca="false">B563+D563+F563+G563</f>
        <v>15.0645522403131</v>
      </c>
      <c r="J563" s="23" t="n">
        <f aca="false">MAX(H563,I563)</f>
        <v>15.0645522403131</v>
      </c>
      <c r="K563" s="24" t="n">
        <f aca="false">IF(H563&gt;=I563,1,0)</f>
        <v>0</v>
      </c>
    </row>
    <row r="564" customFormat="false" ht="15" hidden="false" customHeight="false" outlineLevel="0" collapsed="false">
      <c r="A564" s="5" t="n">
        <v>545</v>
      </c>
      <c r="B564" s="23" t="n">
        <f aca="true">BETAINV(RAND(),T1_PERT!$F$5,T1_PERT!$G$5,T1_PERT!$C$5,T1_PERT!$E$5)</f>
        <v>3.82461584743945</v>
      </c>
      <c r="C564" s="23" t="n">
        <f aca="true">BETAINV(RAND(),T1_PERT!$F$6,T1_PERT!$G$6,T1_PERT!$C$6,T1_PERT!$E$6)</f>
        <v>5.46754662445933</v>
      </c>
      <c r="D564" s="23" t="n">
        <f aca="true">BETAINV(RAND(),T1_PERT!$F$7,T1_PERT!$G$7,T1_PERT!$C$7,T1_PERT!$E$7)</f>
        <v>7.26487549755372</v>
      </c>
      <c r="E564" s="23" t="n">
        <f aca="true">BETAINV(RAND(),T1_PERT!$F$8,T1_PERT!$G$8,T1_PERT!$C$8,T1_PERT!$E$8)</f>
        <v>4.31421621335417</v>
      </c>
      <c r="F564" s="23" t="n">
        <f aca="true">BETAINV(RAND(),T1_PERT!$F$9,T1_PERT!$G$9,T1_PERT!$C$9,T1_PERT!$E$9)</f>
        <v>3.75762632918646</v>
      </c>
      <c r="G564" s="23" t="n">
        <f aca="true">BETAINV(RAND(),T1_PERT!$F$10,T1_PERT!$G$10,T1_PERT!$C$10,T1_PERT!$E$10)</f>
        <v>1.60256576395596</v>
      </c>
      <c r="H564" s="23" t="n">
        <f aca="false">B564+C564+E564+G564</f>
        <v>15.2089444492089</v>
      </c>
      <c r="I564" s="23" t="n">
        <f aca="false">B564+D564+F564+G564</f>
        <v>16.4496834381356</v>
      </c>
      <c r="J564" s="23" t="n">
        <f aca="false">MAX(H564,I564)</f>
        <v>16.4496834381356</v>
      </c>
      <c r="K564" s="24" t="n">
        <f aca="false">IF(H564&gt;=I564,1,0)</f>
        <v>0</v>
      </c>
    </row>
    <row r="565" customFormat="false" ht="15" hidden="false" customHeight="false" outlineLevel="0" collapsed="false">
      <c r="A565" s="5" t="n">
        <v>546</v>
      </c>
      <c r="B565" s="23" t="n">
        <f aca="true">BETAINV(RAND(),T1_PERT!$F$5,T1_PERT!$G$5,T1_PERT!$C$5,T1_PERT!$E$5)</f>
        <v>4.00505870772641</v>
      </c>
      <c r="C565" s="23" t="n">
        <f aca="true">BETAINV(RAND(),T1_PERT!$F$6,T1_PERT!$G$6,T1_PERT!$C$6,T1_PERT!$E$6)</f>
        <v>4.50787227678064</v>
      </c>
      <c r="D565" s="23" t="n">
        <f aca="true">BETAINV(RAND(),T1_PERT!$F$7,T1_PERT!$G$7,T1_PERT!$C$7,T1_PERT!$E$7)</f>
        <v>7.27408891365323</v>
      </c>
      <c r="E565" s="23" t="n">
        <f aca="true">BETAINV(RAND(),T1_PERT!$F$8,T1_PERT!$G$8,T1_PERT!$C$8,T1_PERT!$E$8)</f>
        <v>6.88699398794535</v>
      </c>
      <c r="F565" s="23" t="n">
        <f aca="true">BETAINV(RAND(),T1_PERT!$F$9,T1_PERT!$G$9,T1_PERT!$C$9,T1_PERT!$E$9)</f>
        <v>4.11603855215178</v>
      </c>
      <c r="G565" s="23" t="n">
        <f aca="true">BETAINV(RAND(),T1_PERT!$F$10,T1_PERT!$G$10,T1_PERT!$C$10,T1_PERT!$E$10)</f>
        <v>1.9577897853273</v>
      </c>
      <c r="H565" s="23" t="n">
        <f aca="false">B565+C565+E565+G565</f>
        <v>17.3577147577797</v>
      </c>
      <c r="I565" s="23" t="n">
        <f aca="false">B565+D565+F565+G565</f>
        <v>17.3529759588587</v>
      </c>
      <c r="J565" s="23" t="n">
        <f aca="false">MAX(H565,I565)</f>
        <v>17.3577147577797</v>
      </c>
      <c r="K565" s="24" t="n">
        <f aca="false">IF(H565&gt;=I565,1,0)</f>
        <v>1</v>
      </c>
    </row>
    <row r="566" customFormat="false" ht="15" hidden="false" customHeight="false" outlineLevel="0" collapsed="false">
      <c r="A566" s="5" t="n">
        <v>547</v>
      </c>
      <c r="B566" s="23" t="n">
        <f aca="true">BETAINV(RAND(),T1_PERT!$F$5,T1_PERT!$G$5,T1_PERT!$C$5,T1_PERT!$E$5)</f>
        <v>5.43926234754636</v>
      </c>
      <c r="C566" s="23" t="n">
        <f aca="true">BETAINV(RAND(),T1_PERT!$F$6,T1_PERT!$G$6,T1_PERT!$C$6,T1_PERT!$E$6)</f>
        <v>6.4479369317213</v>
      </c>
      <c r="D566" s="23" t="n">
        <f aca="true">BETAINV(RAND(),T1_PERT!$F$7,T1_PERT!$G$7,T1_PERT!$C$7,T1_PERT!$E$7)</f>
        <v>3.37549551097272</v>
      </c>
      <c r="E566" s="23" t="n">
        <f aca="true">BETAINV(RAND(),T1_PERT!$F$8,T1_PERT!$G$8,T1_PERT!$C$8,T1_PERT!$E$8)</f>
        <v>6.43477348306424</v>
      </c>
      <c r="F566" s="23" t="n">
        <f aca="true">BETAINV(RAND(),T1_PERT!$F$9,T1_PERT!$G$9,T1_PERT!$C$9,T1_PERT!$E$9)</f>
        <v>3.65442858118009</v>
      </c>
      <c r="G566" s="23" t="n">
        <f aca="true">BETAINV(RAND(),T1_PERT!$F$10,T1_PERT!$G$10,T1_PERT!$C$10,T1_PERT!$E$10)</f>
        <v>1.74646315285933</v>
      </c>
      <c r="H566" s="23" t="n">
        <f aca="false">B566+C566+E566+G566</f>
        <v>20.0684359151912</v>
      </c>
      <c r="I566" s="23" t="n">
        <f aca="false">B566+D566+F566+G566</f>
        <v>14.2156495925585</v>
      </c>
      <c r="J566" s="23" t="n">
        <f aca="false">MAX(H566,I566)</f>
        <v>20.0684359151912</v>
      </c>
      <c r="K566" s="24" t="n">
        <f aca="false">IF(H566&gt;=I566,1,0)</f>
        <v>1</v>
      </c>
    </row>
    <row r="567" customFormat="false" ht="15" hidden="false" customHeight="false" outlineLevel="0" collapsed="false">
      <c r="A567" s="5" t="n">
        <v>548</v>
      </c>
      <c r="B567" s="23" t="n">
        <f aca="true">BETAINV(RAND(),T1_PERT!$F$5,T1_PERT!$G$5,T1_PERT!$C$5,T1_PERT!$E$5)</f>
        <v>3.8110684660751</v>
      </c>
      <c r="C567" s="23" t="n">
        <f aca="true">BETAINV(RAND(),T1_PERT!$F$6,T1_PERT!$G$6,T1_PERT!$C$6,T1_PERT!$E$6)</f>
        <v>5.6952761939822</v>
      </c>
      <c r="D567" s="23" t="n">
        <f aca="true">BETAINV(RAND(),T1_PERT!$F$7,T1_PERT!$G$7,T1_PERT!$C$7,T1_PERT!$E$7)</f>
        <v>4.32201530257295</v>
      </c>
      <c r="E567" s="23" t="n">
        <f aca="true">BETAINV(RAND(),T1_PERT!$F$8,T1_PERT!$G$8,T1_PERT!$C$8,T1_PERT!$E$8)</f>
        <v>6.15367105223274</v>
      </c>
      <c r="F567" s="23" t="n">
        <f aca="true">BETAINV(RAND(),T1_PERT!$F$9,T1_PERT!$G$9,T1_PERT!$C$9,T1_PERT!$E$9)</f>
        <v>4.02112588449703</v>
      </c>
      <c r="G567" s="23" t="n">
        <f aca="true">BETAINV(RAND(),T1_PERT!$F$10,T1_PERT!$G$10,T1_PERT!$C$10,T1_PERT!$E$10)</f>
        <v>2.47939962941984</v>
      </c>
      <c r="H567" s="23" t="n">
        <f aca="false">B567+C567+E567+G567</f>
        <v>18.1394153417099</v>
      </c>
      <c r="I567" s="23" t="n">
        <f aca="false">B567+D567+F567+G567</f>
        <v>14.6336092825649</v>
      </c>
      <c r="J567" s="23" t="n">
        <f aca="false">MAX(H567,I567)</f>
        <v>18.1394153417099</v>
      </c>
      <c r="K567" s="24" t="n">
        <f aca="false">IF(H567&gt;=I567,1,0)</f>
        <v>1</v>
      </c>
    </row>
    <row r="568" customFormat="false" ht="15" hidden="false" customHeight="false" outlineLevel="0" collapsed="false">
      <c r="A568" s="5" t="n">
        <v>549</v>
      </c>
      <c r="B568" s="23" t="n">
        <f aca="true">BETAINV(RAND(),T1_PERT!$F$5,T1_PERT!$G$5,T1_PERT!$C$5,T1_PERT!$E$5)</f>
        <v>2.86428189792243</v>
      </c>
      <c r="C568" s="23" t="n">
        <f aca="true">BETAINV(RAND(),T1_PERT!$F$6,T1_PERT!$G$6,T1_PERT!$C$6,T1_PERT!$E$6)</f>
        <v>4.42765839168842</v>
      </c>
      <c r="D568" s="23" t="n">
        <f aca="true">BETAINV(RAND(),T1_PERT!$F$7,T1_PERT!$G$7,T1_PERT!$C$7,T1_PERT!$E$7)</f>
        <v>4.49351356249508</v>
      </c>
      <c r="E568" s="23" t="n">
        <f aca="true">BETAINV(RAND(),T1_PERT!$F$8,T1_PERT!$G$8,T1_PERT!$C$8,T1_PERT!$E$8)</f>
        <v>4.24633366262838</v>
      </c>
      <c r="F568" s="23" t="n">
        <f aca="true">BETAINV(RAND(),T1_PERT!$F$9,T1_PERT!$G$9,T1_PERT!$C$9,T1_PERT!$E$9)</f>
        <v>3.68126893062885</v>
      </c>
      <c r="G568" s="23" t="n">
        <f aca="true">BETAINV(RAND(),T1_PERT!$F$10,T1_PERT!$G$10,T1_PERT!$C$10,T1_PERT!$E$10)</f>
        <v>1.86743748812553</v>
      </c>
      <c r="H568" s="23" t="n">
        <f aca="false">B568+C568+E568+G568</f>
        <v>13.4057114403648</v>
      </c>
      <c r="I568" s="23" t="n">
        <f aca="false">B568+D568+F568+G568</f>
        <v>12.9065018791719</v>
      </c>
      <c r="J568" s="23" t="n">
        <f aca="false">MAX(H568,I568)</f>
        <v>13.4057114403648</v>
      </c>
      <c r="K568" s="24" t="n">
        <f aca="false">IF(H568&gt;=I568,1,0)</f>
        <v>1</v>
      </c>
    </row>
    <row r="569" customFormat="false" ht="15" hidden="false" customHeight="false" outlineLevel="0" collapsed="false">
      <c r="A569" s="5" t="n">
        <v>550</v>
      </c>
      <c r="B569" s="23" t="n">
        <f aca="true">BETAINV(RAND(),T1_PERT!$F$5,T1_PERT!$G$5,T1_PERT!$C$5,T1_PERT!$E$5)</f>
        <v>3.11912617124588</v>
      </c>
      <c r="C569" s="23" t="n">
        <f aca="true">BETAINV(RAND(),T1_PERT!$F$6,T1_PERT!$G$6,T1_PERT!$C$6,T1_PERT!$E$6)</f>
        <v>6.75442805406782</v>
      </c>
      <c r="D569" s="23" t="n">
        <f aca="true">BETAINV(RAND(),T1_PERT!$F$7,T1_PERT!$G$7,T1_PERT!$C$7,T1_PERT!$E$7)</f>
        <v>5.19561032233637</v>
      </c>
      <c r="E569" s="23" t="n">
        <f aca="true">BETAINV(RAND(),T1_PERT!$F$8,T1_PERT!$G$8,T1_PERT!$C$8,T1_PERT!$E$8)</f>
        <v>6.40404476213155</v>
      </c>
      <c r="F569" s="23" t="n">
        <f aca="true">BETAINV(RAND(),T1_PERT!$F$9,T1_PERT!$G$9,T1_PERT!$C$9,T1_PERT!$E$9)</f>
        <v>4.65764394375264</v>
      </c>
      <c r="G569" s="23" t="n">
        <f aca="true">BETAINV(RAND(),T1_PERT!$F$10,T1_PERT!$G$10,T1_PERT!$C$10,T1_PERT!$E$10)</f>
        <v>1.14203966208865</v>
      </c>
      <c r="H569" s="23" t="n">
        <f aca="false">B569+C569+E569+G569</f>
        <v>17.4196386495339</v>
      </c>
      <c r="I569" s="23" t="n">
        <f aca="false">B569+D569+F569+G569</f>
        <v>14.1144200994235</v>
      </c>
      <c r="J569" s="23" t="n">
        <f aca="false">MAX(H569,I569)</f>
        <v>17.4196386495339</v>
      </c>
      <c r="K569" s="24" t="n">
        <f aca="false">IF(H569&gt;=I569,1,0)</f>
        <v>1</v>
      </c>
    </row>
    <row r="570" customFormat="false" ht="15" hidden="false" customHeight="false" outlineLevel="0" collapsed="false">
      <c r="A570" s="5" t="n">
        <v>551</v>
      </c>
      <c r="B570" s="23" t="n">
        <f aca="true">BETAINV(RAND(),T1_PERT!$F$5,T1_PERT!$G$5,T1_PERT!$C$5,T1_PERT!$E$5)</f>
        <v>3.9218508436264</v>
      </c>
      <c r="C570" s="23" t="n">
        <f aca="true">BETAINV(RAND(),T1_PERT!$F$6,T1_PERT!$G$6,T1_PERT!$C$6,T1_PERT!$E$6)</f>
        <v>5.92919685949735</v>
      </c>
      <c r="D570" s="23" t="n">
        <f aca="true">BETAINV(RAND(),T1_PERT!$F$7,T1_PERT!$G$7,T1_PERT!$C$7,T1_PERT!$E$7)</f>
        <v>7.13663245085438</v>
      </c>
      <c r="E570" s="23" t="n">
        <f aca="true">BETAINV(RAND(),T1_PERT!$F$8,T1_PERT!$G$8,T1_PERT!$C$8,T1_PERT!$E$8)</f>
        <v>4.65504950158622</v>
      </c>
      <c r="F570" s="23" t="n">
        <f aca="true">BETAINV(RAND(),T1_PERT!$F$9,T1_PERT!$G$9,T1_PERT!$C$9,T1_PERT!$E$9)</f>
        <v>4.59628806552815</v>
      </c>
      <c r="G570" s="23" t="n">
        <f aca="true">BETAINV(RAND(),T1_PERT!$F$10,T1_PERT!$G$10,T1_PERT!$C$10,T1_PERT!$E$10)</f>
        <v>1.87088078053121</v>
      </c>
      <c r="H570" s="23" t="n">
        <f aca="false">B570+C570+E570+G570</f>
        <v>16.3769779852412</v>
      </c>
      <c r="I570" s="23" t="n">
        <f aca="false">B570+D570+F570+G570</f>
        <v>17.5256521405401</v>
      </c>
      <c r="J570" s="23" t="n">
        <f aca="false">MAX(H570,I570)</f>
        <v>17.5256521405401</v>
      </c>
      <c r="K570" s="24" t="n">
        <f aca="false">IF(H570&gt;=I570,1,0)</f>
        <v>0</v>
      </c>
    </row>
    <row r="571" customFormat="false" ht="15" hidden="false" customHeight="false" outlineLevel="0" collapsed="false">
      <c r="A571" s="5" t="n">
        <v>552</v>
      </c>
      <c r="B571" s="23" t="n">
        <f aca="true">BETAINV(RAND(),T1_PERT!$F$5,T1_PERT!$G$5,T1_PERT!$C$5,T1_PERT!$E$5)</f>
        <v>4.79490981295555</v>
      </c>
      <c r="C571" s="23" t="n">
        <f aca="true">BETAINV(RAND(),T1_PERT!$F$6,T1_PERT!$G$6,T1_PERT!$C$6,T1_PERT!$E$6)</f>
        <v>3.06172389227157</v>
      </c>
      <c r="D571" s="23" t="n">
        <f aca="true">BETAINV(RAND(),T1_PERT!$F$7,T1_PERT!$G$7,T1_PERT!$C$7,T1_PERT!$E$7)</f>
        <v>4.11031142873453</v>
      </c>
      <c r="E571" s="23" t="n">
        <f aca="true">BETAINV(RAND(),T1_PERT!$F$8,T1_PERT!$G$8,T1_PERT!$C$8,T1_PERT!$E$8)</f>
        <v>5.08457847039581</v>
      </c>
      <c r="F571" s="23" t="n">
        <f aca="true">BETAINV(RAND(),T1_PERT!$F$9,T1_PERT!$G$9,T1_PERT!$C$9,T1_PERT!$E$9)</f>
        <v>4.64226186997102</v>
      </c>
      <c r="G571" s="23" t="n">
        <f aca="true">BETAINV(RAND(),T1_PERT!$F$10,T1_PERT!$G$10,T1_PERT!$C$10,T1_PERT!$E$10)</f>
        <v>1.35578502385104</v>
      </c>
      <c r="H571" s="23" t="n">
        <f aca="false">B571+C571+E571+G571</f>
        <v>14.296997199474</v>
      </c>
      <c r="I571" s="23" t="n">
        <f aca="false">B571+D571+F571+G571</f>
        <v>14.9032681355121</v>
      </c>
      <c r="J571" s="23" t="n">
        <f aca="false">MAX(H571,I571)</f>
        <v>14.9032681355121</v>
      </c>
      <c r="K571" s="24" t="n">
        <f aca="false">IF(H571&gt;=I571,1,0)</f>
        <v>0</v>
      </c>
    </row>
    <row r="572" customFormat="false" ht="15" hidden="false" customHeight="false" outlineLevel="0" collapsed="false">
      <c r="A572" s="5" t="n">
        <v>553</v>
      </c>
      <c r="B572" s="23" t="n">
        <f aca="true">BETAINV(RAND(),T1_PERT!$F$5,T1_PERT!$G$5,T1_PERT!$C$5,T1_PERT!$E$5)</f>
        <v>3.59652468993954</v>
      </c>
      <c r="C572" s="23" t="n">
        <f aca="true">BETAINV(RAND(),T1_PERT!$F$6,T1_PERT!$G$6,T1_PERT!$C$6,T1_PERT!$E$6)</f>
        <v>4.10444582901211</v>
      </c>
      <c r="D572" s="23" t="n">
        <f aca="true">BETAINV(RAND(),T1_PERT!$F$7,T1_PERT!$G$7,T1_PERT!$C$7,T1_PERT!$E$7)</f>
        <v>6.09454955300327</v>
      </c>
      <c r="E572" s="23" t="n">
        <f aca="true">BETAINV(RAND(),T1_PERT!$F$8,T1_PERT!$G$8,T1_PERT!$C$8,T1_PERT!$E$8)</f>
        <v>4.95140337567491</v>
      </c>
      <c r="F572" s="23" t="n">
        <f aca="true">BETAINV(RAND(),T1_PERT!$F$9,T1_PERT!$G$9,T1_PERT!$C$9,T1_PERT!$E$9)</f>
        <v>4.15380108108922</v>
      </c>
      <c r="G572" s="23" t="n">
        <f aca="true">BETAINV(RAND(),T1_PERT!$F$10,T1_PERT!$G$10,T1_PERT!$C$10,T1_PERT!$E$10)</f>
        <v>1.61693735654462</v>
      </c>
      <c r="H572" s="23" t="n">
        <f aca="false">B572+C572+E572+G572</f>
        <v>14.2693112511712</v>
      </c>
      <c r="I572" s="23" t="n">
        <f aca="false">B572+D572+F572+G572</f>
        <v>15.4618126805766</v>
      </c>
      <c r="J572" s="23" t="n">
        <f aca="false">MAX(H572,I572)</f>
        <v>15.4618126805766</v>
      </c>
      <c r="K572" s="24" t="n">
        <f aca="false">IF(H572&gt;=I572,1,0)</f>
        <v>0</v>
      </c>
    </row>
    <row r="573" customFormat="false" ht="15" hidden="false" customHeight="false" outlineLevel="0" collapsed="false">
      <c r="A573" s="5" t="n">
        <v>554</v>
      </c>
      <c r="B573" s="23" t="n">
        <f aca="true">BETAINV(RAND(),T1_PERT!$F$5,T1_PERT!$G$5,T1_PERT!$C$5,T1_PERT!$E$5)</f>
        <v>3.65624729145336</v>
      </c>
      <c r="C573" s="23" t="n">
        <f aca="true">BETAINV(RAND(),T1_PERT!$F$6,T1_PERT!$G$6,T1_PERT!$C$6,T1_PERT!$E$6)</f>
        <v>5.91543376714609</v>
      </c>
      <c r="D573" s="23" t="n">
        <f aca="true">BETAINV(RAND(),T1_PERT!$F$7,T1_PERT!$G$7,T1_PERT!$C$7,T1_PERT!$E$7)</f>
        <v>5.50539772639013</v>
      </c>
      <c r="E573" s="23" t="n">
        <f aca="true">BETAINV(RAND(),T1_PERT!$F$8,T1_PERT!$G$8,T1_PERT!$C$8,T1_PERT!$E$8)</f>
        <v>5.70747941085176</v>
      </c>
      <c r="F573" s="23" t="n">
        <f aca="true">BETAINV(RAND(),T1_PERT!$F$9,T1_PERT!$G$9,T1_PERT!$C$9,T1_PERT!$E$9)</f>
        <v>4.2433142355617</v>
      </c>
      <c r="G573" s="23" t="n">
        <f aca="true">BETAINV(RAND(),T1_PERT!$F$10,T1_PERT!$G$10,T1_PERT!$C$10,T1_PERT!$E$10)</f>
        <v>1.47744750464524</v>
      </c>
      <c r="H573" s="23" t="n">
        <f aca="false">B573+C573+E573+G573</f>
        <v>16.7566079740965</v>
      </c>
      <c r="I573" s="23" t="n">
        <f aca="false">B573+D573+F573+G573</f>
        <v>14.8824067580504</v>
      </c>
      <c r="J573" s="23" t="n">
        <f aca="false">MAX(H573,I573)</f>
        <v>16.7566079740965</v>
      </c>
      <c r="K573" s="24" t="n">
        <f aca="false">IF(H573&gt;=I573,1,0)</f>
        <v>1</v>
      </c>
    </row>
    <row r="574" customFormat="false" ht="15" hidden="false" customHeight="false" outlineLevel="0" collapsed="false">
      <c r="A574" s="5" t="n">
        <v>555</v>
      </c>
      <c r="B574" s="23" t="n">
        <f aca="true">BETAINV(RAND(),T1_PERT!$F$5,T1_PERT!$G$5,T1_PERT!$C$5,T1_PERT!$E$5)</f>
        <v>2.93421242805067</v>
      </c>
      <c r="C574" s="23" t="n">
        <f aca="true">BETAINV(RAND(),T1_PERT!$F$6,T1_PERT!$G$6,T1_PERT!$C$6,T1_PERT!$E$6)</f>
        <v>6.27245690499379</v>
      </c>
      <c r="D574" s="23" t="n">
        <f aca="true">BETAINV(RAND(),T1_PERT!$F$7,T1_PERT!$G$7,T1_PERT!$C$7,T1_PERT!$E$7)</f>
        <v>6.33589510392373</v>
      </c>
      <c r="E574" s="23" t="n">
        <f aca="true">BETAINV(RAND(),T1_PERT!$F$8,T1_PERT!$G$8,T1_PERT!$C$8,T1_PERT!$E$8)</f>
        <v>6.92434014004726</v>
      </c>
      <c r="F574" s="23" t="n">
        <f aca="true">BETAINV(RAND(),T1_PERT!$F$9,T1_PERT!$G$9,T1_PERT!$C$9,T1_PERT!$E$9)</f>
        <v>5.71409717164828</v>
      </c>
      <c r="G574" s="23" t="n">
        <f aca="true">BETAINV(RAND(),T1_PERT!$F$10,T1_PERT!$G$10,T1_PERT!$C$10,T1_PERT!$E$10)</f>
        <v>1.99349643689373</v>
      </c>
      <c r="H574" s="23" t="n">
        <f aca="false">B574+C574+E574+G574</f>
        <v>18.1245059099854</v>
      </c>
      <c r="I574" s="23" t="n">
        <f aca="false">B574+D574+F574+G574</f>
        <v>16.9777011405164</v>
      </c>
      <c r="J574" s="23" t="n">
        <f aca="false">MAX(H574,I574)</f>
        <v>18.1245059099854</v>
      </c>
      <c r="K574" s="24" t="n">
        <f aca="false">IF(H574&gt;=I574,1,0)</f>
        <v>1</v>
      </c>
    </row>
    <row r="575" customFormat="false" ht="15" hidden="false" customHeight="false" outlineLevel="0" collapsed="false">
      <c r="A575" s="5" t="n">
        <v>556</v>
      </c>
      <c r="B575" s="23" t="n">
        <f aca="true">BETAINV(RAND(),T1_PERT!$F$5,T1_PERT!$G$5,T1_PERT!$C$5,T1_PERT!$E$5)</f>
        <v>3.90003805219037</v>
      </c>
      <c r="C575" s="23" t="n">
        <f aca="true">BETAINV(RAND(),T1_PERT!$F$6,T1_PERT!$G$6,T1_PERT!$C$6,T1_PERT!$E$6)</f>
        <v>4.72062743300169</v>
      </c>
      <c r="D575" s="23" t="n">
        <f aca="true">BETAINV(RAND(),T1_PERT!$F$7,T1_PERT!$G$7,T1_PERT!$C$7,T1_PERT!$E$7)</f>
        <v>7.36463693575529</v>
      </c>
      <c r="E575" s="23" t="n">
        <f aca="true">BETAINV(RAND(),T1_PERT!$F$8,T1_PERT!$G$8,T1_PERT!$C$8,T1_PERT!$E$8)</f>
        <v>4.88282566532187</v>
      </c>
      <c r="F575" s="23" t="n">
        <f aca="true">BETAINV(RAND(),T1_PERT!$F$9,T1_PERT!$G$9,T1_PERT!$C$9,T1_PERT!$E$9)</f>
        <v>4.92356890057305</v>
      </c>
      <c r="G575" s="23" t="n">
        <f aca="true">BETAINV(RAND(),T1_PERT!$F$10,T1_PERT!$G$10,T1_PERT!$C$10,T1_PERT!$E$10)</f>
        <v>1.2590960136463</v>
      </c>
      <c r="H575" s="23" t="n">
        <f aca="false">B575+C575+E575+G575</f>
        <v>14.7625871641602</v>
      </c>
      <c r="I575" s="23" t="n">
        <f aca="false">B575+D575+F575+G575</f>
        <v>17.447339902165</v>
      </c>
      <c r="J575" s="23" t="n">
        <f aca="false">MAX(H575,I575)</f>
        <v>17.447339902165</v>
      </c>
      <c r="K575" s="24" t="n">
        <f aca="false">IF(H575&gt;=I575,1,0)</f>
        <v>0</v>
      </c>
    </row>
    <row r="576" customFormat="false" ht="15" hidden="false" customHeight="false" outlineLevel="0" collapsed="false">
      <c r="A576" s="5" t="n">
        <v>557</v>
      </c>
      <c r="B576" s="23" t="n">
        <f aca="true">BETAINV(RAND(),T1_PERT!$F$5,T1_PERT!$G$5,T1_PERT!$C$5,T1_PERT!$E$5)</f>
        <v>4.21998895074035</v>
      </c>
      <c r="C576" s="23" t="n">
        <f aca="true">BETAINV(RAND(),T1_PERT!$F$6,T1_PERT!$G$6,T1_PERT!$C$6,T1_PERT!$E$6)</f>
        <v>5.33004223912341</v>
      </c>
      <c r="D576" s="23" t="n">
        <f aca="true">BETAINV(RAND(),T1_PERT!$F$7,T1_PERT!$G$7,T1_PERT!$C$7,T1_PERT!$E$7)</f>
        <v>7.03820274673734</v>
      </c>
      <c r="E576" s="23" t="n">
        <f aca="true">BETAINV(RAND(),T1_PERT!$F$8,T1_PERT!$G$8,T1_PERT!$C$8,T1_PERT!$E$8)</f>
        <v>5.44711028908727</v>
      </c>
      <c r="F576" s="23" t="n">
        <f aca="true">BETAINV(RAND(),T1_PERT!$F$9,T1_PERT!$G$9,T1_PERT!$C$9,T1_PERT!$E$9)</f>
        <v>4.13147857821777</v>
      </c>
      <c r="G576" s="23" t="n">
        <f aca="true">BETAINV(RAND(),T1_PERT!$F$10,T1_PERT!$G$10,T1_PERT!$C$10,T1_PERT!$E$10)</f>
        <v>1.42441034834593</v>
      </c>
      <c r="H576" s="23" t="n">
        <f aca="false">B576+C576+E576+G576</f>
        <v>16.421551827297</v>
      </c>
      <c r="I576" s="23" t="n">
        <f aca="false">B576+D576+F576+G576</f>
        <v>16.8140806240414</v>
      </c>
      <c r="J576" s="23" t="n">
        <f aca="false">MAX(H576,I576)</f>
        <v>16.8140806240414</v>
      </c>
      <c r="K576" s="24" t="n">
        <f aca="false">IF(H576&gt;=I576,1,0)</f>
        <v>0</v>
      </c>
    </row>
    <row r="577" customFormat="false" ht="15" hidden="false" customHeight="false" outlineLevel="0" collapsed="false">
      <c r="A577" s="5" t="n">
        <v>558</v>
      </c>
      <c r="B577" s="23" t="n">
        <f aca="true">BETAINV(RAND(),T1_PERT!$F$5,T1_PERT!$G$5,T1_PERT!$C$5,T1_PERT!$E$5)</f>
        <v>5.09756517755067</v>
      </c>
      <c r="C577" s="23" t="n">
        <f aca="true">BETAINV(RAND(),T1_PERT!$F$6,T1_PERT!$G$6,T1_PERT!$C$6,T1_PERT!$E$6)</f>
        <v>4.99418317078267</v>
      </c>
      <c r="D577" s="23" t="n">
        <f aca="true">BETAINV(RAND(),T1_PERT!$F$7,T1_PERT!$G$7,T1_PERT!$C$7,T1_PERT!$E$7)</f>
        <v>5.56090532849246</v>
      </c>
      <c r="E577" s="23" t="n">
        <f aca="true">BETAINV(RAND(),T1_PERT!$F$8,T1_PERT!$G$8,T1_PERT!$C$8,T1_PERT!$E$8)</f>
        <v>6.53646248262782</v>
      </c>
      <c r="F577" s="23" t="n">
        <f aca="true">BETAINV(RAND(),T1_PERT!$F$9,T1_PERT!$G$9,T1_PERT!$C$9,T1_PERT!$E$9)</f>
        <v>5.09719007742008</v>
      </c>
      <c r="G577" s="23" t="n">
        <f aca="true">BETAINV(RAND(),T1_PERT!$F$10,T1_PERT!$G$10,T1_PERT!$C$10,T1_PERT!$E$10)</f>
        <v>1.7405571798195</v>
      </c>
      <c r="H577" s="23" t="n">
        <f aca="false">B577+C577+E577+G577</f>
        <v>18.3687680107807</v>
      </c>
      <c r="I577" s="23" t="n">
        <f aca="false">B577+D577+F577+G577</f>
        <v>17.4962177632827</v>
      </c>
      <c r="J577" s="23" t="n">
        <f aca="false">MAX(H577,I577)</f>
        <v>18.3687680107807</v>
      </c>
      <c r="K577" s="24" t="n">
        <f aca="false">IF(H577&gt;=I577,1,0)</f>
        <v>1</v>
      </c>
    </row>
    <row r="578" customFormat="false" ht="15" hidden="false" customHeight="false" outlineLevel="0" collapsed="false">
      <c r="A578" s="5" t="n">
        <v>559</v>
      </c>
      <c r="B578" s="23" t="n">
        <f aca="true">BETAINV(RAND(),T1_PERT!$F$5,T1_PERT!$G$5,T1_PERT!$C$5,T1_PERT!$E$5)</f>
        <v>4.17643654694633</v>
      </c>
      <c r="C578" s="23" t="n">
        <f aca="true">BETAINV(RAND(),T1_PERT!$F$6,T1_PERT!$G$6,T1_PERT!$C$6,T1_PERT!$E$6)</f>
        <v>5.12405616287468</v>
      </c>
      <c r="D578" s="23" t="n">
        <f aca="true">BETAINV(RAND(),T1_PERT!$F$7,T1_PERT!$G$7,T1_PERT!$C$7,T1_PERT!$E$7)</f>
        <v>7.19463387566812</v>
      </c>
      <c r="E578" s="23" t="n">
        <f aca="true">BETAINV(RAND(),T1_PERT!$F$8,T1_PERT!$G$8,T1_PERT!$C$8,T1_PERT!$E$8)</f>
        <v>5.56672034071951</v>
      </c>
      <c r="F578" s="23" t="n">
        <f aca="true">BETAINV(RAND(),T1_PERT!$F$9,T1_PERT!$G$9,T1_PERT!$C$9,T1_PERT!$E$9)</f>
        <v>3.90931420042431</v>
      </c>
      <c r="G578" s="23" t="n">
        <f aca="true">BETAINV(RAND(),T1_PERT!$F$10,T1_PERT!$G$10,T1_PERT!$C$10,T1_PERT!$E$10)</f>
        <v>1.41820235749359</v>
      </c>
      <c r="H578" s="23" t="n">
        <f aca="false">B578+C578+E578+G578</f>
        <v>16.2854154080341</v>
      </c>
      <c r="I578" s="23" t="n">
        <f aca="false">B578+D578+F578+G578</f>
        <v>16.6985869805323</v>
      </c>
      <c r="J578" s="23" t="n">
        <f aca="false">MAX(H578,I578)</f>
        <v>16.6985869805323</v>
      </c>
      <c r="K578" s="24" t="n">
        <f aca="false">IF(H578&gt;=I578,1,0)</f>
        <v>0</v>
      </c>
    </row>
    <row r="579" customFormat="false" ht="15" hidden="false" customHeight="false" outlineLevel="0" collapsed="false">
      <c r="A579" s="5" t="n">
        <v>560</v>
      </c>
      <c r="B579" s="23" t="n">
        <f aca="true">BETAINV(RAND(),T1_PERT!$F$5,T1_PERT!$G$5,T1_PERT!$C$5,T1_PERT!$E$5)</f>
        <v>4.83804430347597</v>
      </c>
      <c r="C579" s="23" t="n">
        <f aca="true">BETAINV(RAND(),T1_PERT!$F$6,T1_PERT!$G$6,T1_PERT!$C$6,T1_PERT!$E$6)</f>
        <v>5.58288977837622</v>
      </c>
      <c r="D579" s="23" t="n">
        <f aca="true">BETAINV(RAND(),T1_PERT!$F$7,T1_PERT!$G$7,T1_PERT!$C$7,T1_PERT!$E$7)</f>
        <v>6.66363507176481</v>
      </c>
      <c r="E579" s="23" t="n">
        <f aca="true">BETAINV(RAND(),T1_PERT!$F$8,T1_PERT!$G$8,T1_PERT!$C$8,T1_PERT!$E$8)</f>
        <v>5.28130141999384</v>
      </c>
      <c r="F579" s="23" t="n">
        <f aca="true">BETAINV(RAND(),T1_PERT!$F$9,T1_PERT!$G$9,T1_PERT!$C$9,T1_PERT!$E$9)</f>
        <v>3.84440495044679</v>
      </c>
      <c r="G579" s="23" t="n">
        <f aca="true">BETAINV(RAND(),T1_PERT!$F$10,T1_PERT!$G$10,T1_PERT!$C$10,T1_PERT!$E$10)</f>
        <v>1.67027401096833</v>
      </c>
      <c r="H579" s="23" t="n">
        <f aca="false">B579+C579+E579+G579</f>
        <v>17.3725095128144</v>
      </c>
      <c r="I579" s="23" t="n">
        <f aca="false">B579+D579+F579+G579</f>
        <v>17.0163583366559</v>
      </c>
      <c r="J579" s="23" t="n">
        <f aca="false">MAX(H579,I579)</f>
        <v>17.3725095128144</v>
      </c>
      <c r="K579" s="24" t="n">
        <f aca="false">IF(H579&gt;=I579,1,0)</f>
        <v>1</v>
      </c>
    </row>
    <row r="580" customFormat="false" ht="15" hidden="false" customHeight="false" outlineLevel="0" collapsed="false">
      <c r="A580" s="5" t="n">
        <v>561</v>
      </c>
      <c r="B580" s="23" t="n">
        <f aca="true">BETAINV(RAND(),T1_PERT!$F$5,T1_PERT!$G$5,T1_PERT!$C$5,T1_PERT!$E$5)</f>
        <v>3.44095316680244</v>
      </c>
      <c r="C580" s="23" t="n">
        <f aca="true">BETAINV(RAND(),T1_PERT!$F$6,T1_PERT!$G$6,T1_PERT!$C$6,T1_PERT!$E$6)</f>
        <v>4.41686598991984</v>
      </c>
      <c r="D580" s="23" t="n">
        <f aca="true">BETAINV(RAND(),T1_PERT!$F$7,T1_PERT!$G$7,T1_PERT!$C$7,T1_PERT!$E$7)</f>
        <v>5.1807928118552</v>
      </c>
      <c r="E580" s="23" t="n">
        <f aca="true">BETAINV(RAND(),T1_PERT!$F$8,T1_PERT!$G$8,T1_PERT!$C$8,T1_PERT!$E$8)</f>
        <v>5.43611714293613</v>
      </c>
      <c r="F580" s="23" t="n">
        <f aca="true">BETAINV(RAND(),T1_PERT!$F$9,T1_PERT!$G$9,T1_PERT!$C$9,T1_PERT!$E$9)</f>
        <v>3.63226332088965</v>
      </c>
      <c r="G580" s="23" t="n">
        <f aca="true">BETAINV(RAND(),T1_PERT!$F$10,T1_PERT!$G$10,T1_PERT!$C$10,T1_PERT!$E$10)</f>
        <v>1.96653519304311</v>
      </c>
      <c r="H580" s="23" t="n">
        <f aca="false">B580+C580+E580+G580</f>
        <v>15.2604714927015</v>
      </c>
      <c r="I580" s="23" t="n">
        <f aca="false">B580+D580+F580+G580</f>
        <v>14.2205444925904</v>
      </c>
      <c r="J580" s="23" t="n">
        <f aca="false">MAX(H580,I580)</f>
        <v>15.2604714927015</v>
      </c>
      <c r="K580" s="24" t="n">
        <f aca="false">IF(H580&gt;=I580,1,0)</f>
        <v>1</v>
      </c>
    </row>
    <row r="581" customFormat="false" ht="15" hidden="false" customHeight="false" outlineLevel="0" collapsed="false">
      <c r="A581" s="5" t="n">
        <v>562</v>
      </c>
      <c r="B581" s="23" t="n">
        <f aca="true">BETAINV(RAND(),T1_PERT!$F$5,T1_PERT!$G$5,T1_PERT!$C$5,T1_PERT!$E$5)</f>
        <v>3.28031809264959</v>
      </c>
      <c r="C581" s="23" t="n">
        <f aca="true">BETAINV(RAND(),T1_PERT!$F$6,T1_PERT!$G$6,T1_PERT!$C$6,T1_PERT!$E$6)</f>
        <v>4.37807596105809</v>
      </c>
      <c r="D581" s="23" t="n">
        <f aca="true">BETAINV(RAND(),T1_PERT!$F$7,T1_PERT!$G$7,T1_PERT!$C$7,T1_PERT!$E$7)</f>
        <v>6.54790403521405</v>
      </c>
      <c r="E581" s="23" t="n">
        <f aca="true">BETAINV(RAND(),T1_PERT!$F$8,T1_PERT!$G$8,T1_PERT!$C$8,T1_PERT!$E$8)</f>
        <v>4.71487029211113</v>
      </c>
      <c r="F581" s="23" t="n">
        <f aca="true">BETAINV(RAND(),T1_PERT!$F$9,T1_PERT!$G$9,T1_PERT!$C$9,T1_PERT!$E$9)</f>
        <v>3.43997586086099</v>
      </c>
      <c r="G581" s="23" t="n">
        <f aca="true">BETAINV(RAND(),T1_PERT!$F$10,T1_PERT!$G$10,T1_PERT!$C$10,T1_PERT!$E$10)</f>
        <v>2.12231010849792</v>
      </c>
      <c r="H581" s="23" t="n">
        <f aca="false">B581+C581+E581+G581</f>
        <v>14.4955744543167</v>
      </c>
      <c r="I581" s="23" t="n">
        <f aca="false">B581+D581+F581+G581</f>
        <v>15.3905080972226</v>
      </c>
      <c r="J581" s="23" t="n">
        <f aca="false">MAX(H581,I581)</f>
        <v>15.3905080972226</v>
      </c>
      <c r="K581" s="24" t="n">
        <f aca="false">IF(H581&gt;=I581,1,0)</f>
        <v>0</v>
      </c>
    </row>
    <row r="582" customFormat="false" ht="15" hidden="false" customHeight="false" outlineLevel="0" collapsed="false">
      <c r="A582" s="5" t="n">
        <v>563</v>
      </c>
      <c r="B582" s="23" t="n">
        <f aca="true">BETAINV(RAND(),T1_PERT!$F$5,T1_PERT!$G$5,T1_PERT!$C$5,T1_PERT!$E$5)</f>
        <v>4.64957468867036</v>
      </c>
      <c r="C582" s="23" t="n">
        <f aca="true">BETAINV(RAND(),T1_PERT!$F$6,T1_PERT!$G$6,T1_PERT!$C$6,T1_PERT!$E$6)</f>
        <v>4.66576798154423</v>
      </c>
      <c r="D582" s="23" t="n">
        <f aca="true">BETAINV(RAND(),T1_PERT!$F$7,T1_PERT!$G$7,T1_PERT!$C$7,T1_PERT!$E$7)</f>
        <v>5.10803427081176</v>
      </c>
      <c r="E582" s="23" t="n">
        <f aca="true">BETAINV(RAND(),T1_PERT!$F$8,T1_PERT!$G$8,T1_PERT!$C$8,T1_PERT!$E$8)</f>
        <v>6.28575335989406</v>
      </c>
      <c r="F582" s="23" t="n">
        <f aca="true">BETAINV(RAND(),T1_PERT!$F$9,T1_PERT!$G$9,T1_PERT!$C$9,T1_PERT!$E$9)</f>
        <v>4.17138569475725</v>
      </c>
      <c r="G582" s="23" t="n">
        <f aca="true">BETAINV(RAND(),T1_PERT!$F$10,T1_PERT!$G$10,T1_PERT!$C$10,T1_PERT!$E$10)</f>
        <v>1.27662960533548</v>
      </c>
      <c r="H582" s="23" t="n">
        <f aca="false">B582+C582+E582+G582</f>
        <v>16.8777256354441</v>
      </c>
      <c r="I582" s="23" t="n">
        <f aca="false">B582+D582+F582+G582</f>
        <v>15.2056242595749</v>
      </c>
      <c r="J582" s="23" t="n">
        <f aca="false">MAX(H582,I582)</f>
        <v>16.8777256354441</v>
      </c>
      <c r="K582" s="24" t="n">
        <f aca="false">IF(H582&gt;=I582,1,0)</f>
        <v>1</v>
      </c>
    </row>
    <row r="583" customFormat="false" ht="15" hidden="false" customHeight="false" outlineLevel="0" collapsed="false">
      <c r="A583" s="5" t="n">
        <v>564</v>
      </c>
      <c r="B583" s="23" t="n">
        <f aca="true">BETAINV(RAND(),T1_PERT!$F$5,T1_PERT!$G$5,T1_PERT!$C$5,T1_PERT!$E$5)</f>
        <v>3.13497798132908</v>
      </c>
      <c r="C583" s="23" t="n">
        <f aca="true">BETAINV(RAND(),T1_PERT!$F$6,T1_PERT!$G$6,T1_PERT!$C$6,T1_PERT!$E$6)</f>
        <v>4.00851896591504</v>
      </c>
      <c r="D583" s="23" t="n">
        <f aca="true">BETAINV(RAND(),T1_PERT!$F$7,T1_PERT!$G$7,T1_PERT!$C$7,T1_PERT!$E$7)</f>
        <v>6.90345811178396</v>
      </c>
      <c r="E583" s="23" t="n">
        <f aca="true">BETAINV(RAND(),T1_PERT!$F$8,T1_PERT!$G$8,T1_PERT!$C$8,T1_PERT!$E$8)</f>
        <v>6.42255257646425</v>
      </c>
      <c r="F583" s="23" t="n">
        <f aca="true">BETAINV(RAND(),T1_PERT!$F$9,T1_PERT!$G$9,T1_PERT!$C$9,T1_PERT!$E$9)</f>
        <v>5.04639123806403</v>
      </c>
      <c r="G583" s="23" t="n">
        <f aca="true">BETAINV(RAND(),T1_PERT!$F$10,T1_PERT!$G$10,T1_PERT!$C$10,T1_PERT!$E$10)</f>
        <v>1.40633482945893</v>
      </c>
      <c r="H583" s="23" t="n">
        <f aca="false">B583+C583+E583+G583</f>
        <v>14.9723843531673</v>
      </c>
      <c r="I583" s="23" t="n">
        <f aca="false">B583+D583+F583+G583</f>
        <v>16.491162160636</v>
      </c>
      <c r="J583" s="23" t="n">
        <f aca="false">MAX(H583,I583)</f>
        <v>16.491162160636</v>
      </c>
      <c r="K583" s="24" t="n">
        <f aca="false">IF(H583&gt;=I583,1,0)</f>
        <v>0</v>
      </c>
    </row>
    <row r="584" customFormat="false" ht="15" hidden="false" customHeight="false" outlineLevel="0" collapsed="false">
      <c r="A584" s="5" t="n">
        <v>565</v>
      </c>
      <c r="B584" s="23" t="n">
        <f aca="true">BETAINV(RAND(),T1_PERT!$F$5,T1_PERT!$G$5,T1_PERT!$C$5,T1_PERT!$E$5)</f>
        <v>2.94477558009188</v>
      </c>
      <c r="C584" s="23" t="n">
        <f aca="true">BETAINV(RAND(),T1_PERT!$F$6,T1_PERT!$G$6,T1_PERT!$C$6,T1_PERT!$E$6)</f>
        <v>4.84382615124298</v>
      </c>
      <c r="D584" s="23" t="n">
        <f aca="true">BETAINV(RAND(),T1_PERT!$F$7,T1_PERT!$G$7,T1_PERT!$C$7,T1_PERT!$E$7)</f>
        <v>6.54181234764286</v>
      </c>
      <c r="E584" s="23" t="n">
        <f aca="true">BETAINV(RAND(),T1_PERT!$F$8,T1_PERT!$G$8,T1_PERT!$C$8,T1_PERT!$E$8)</f>
        <v>5.79173949289111</v>
      </c>
      <c r="F584" s="23" t="n">
        <f aca="true">BETAINV(RAND(),T1_PERT!$F$9,T1_PERT!$G$9,T1_PERT!$C$9,T1_PERT!$E$9)</f>
        <v>3.95719224281587</v>
      </c>
      <c r="G584" s="23" t="n">
        <f aca="true">BETAINV(RAND(),T1_PERT!$F$10,T1_PERT!$G$10,T1_PERT!$C$10,T1_PERT!$E$10)</f>
        <v>1.71659446717627</v>
      </c>
      <c r="H584" s="23" t="n">
        <f aca="false">B584+C584+E584+G584</f>
        <v>15.2969356914022</v>
      </c>
      <c r="I584" s="23" t="n">
        <f aca="false">B584+D584+F584+G584</f>
        <v>15.1603746377269</v>
      </c>
      <c r="J584" s="23" t="n">
        <f aca="false">MAX(H584,I584)</f>
        <v>15.2969356914022</v>
      </c>
      <c r="K584" s="24" t="n">
        <f aca="false">IF(H584&gt;=I584,1,0)</f>
        <v>1</v>
      </c>
    </row>
    <row r="585" customFormat="false" ht="15" hidden="false" customHeight="false" outlineLevel="0" collapsed="false">
      <c r="A585" s="5" t="n">
        <v>566</v>
      </c>
      <c r="B585" s="23" t="n">
        <f aca="true">BETAINV(RAND(),T1_PERT!$F$5,T1_PERT!$G$5,T1_PERT!$C$5,T1_PERT!$E$5)</f>
        <v>4.33706966612162</v>
      </c>
      <c r="C585" s="23" t="n">
        <f aca="true">BETAINV(RAND(),T1_PERT!$F$6,T1_PERT!$G$6,T1_PERT!$C$6,T1_PERT!$E$6)</f>
        <v>4.43786523812209</v>
      </c>
      <c r="D585" s="23" t="n">
        <f aca="true">BETAINV(RAND(),T1_PERT!$F$7,T1_PERT!$G$7,T1_PERT!$C$7,T1_PERT!$E$7)</f>
        <v>3.06940426131748</v>
      </c>
      <c r="E585" s="23" t="n">
        <f aca="true">BETAINV(RAND(),T1_PERT!$F$8,T1_PERT!$G$8,T1_PERT!$C$8,T1_PERT!$E$8)</f>
        <v>4.82296470151457</v>
      </c>
      <c r="F585" s="23" t="n">
        <f aca="true">BETAINV(RAND(),T1_PERT!$F$9,T1_PERT!$G$9,T1_PERT!$C$9,T1_PERT!$E$9)</f>
        <v>3.91771008200228</v>
      </c>
      <c r="G585" s="23" t="n">
        <f aca="true">BETAINV(RAND(),T1_PERT!$F$10,T1_PERT!$G$10,T1_PERT!$C$10,T1_PERT!$E$10)</f>
        <v>2.41822448714288</v>
      </c>
      <c r="H585" s="23" t="n">
        <f aca="false">B585+C585+E585+G585</f>
        <v>16.0161240929011</v>
      </c>
      <c r="I585" s="23" t="n">
        <f aca="false">B585+D585+F585+G585</f>
        <v>13.7424084965842</v>
      </c>
      <c r="J585" s="23" t="n">
        <f aca="false">MAX(H585,I585)</f>
        <v>16.0161240929011</v>
      </c>
      <c r="K585" s="24" t="n">
        <f aca="false">IF(H585&gt;=I585,1,0)</f>
        <v>1</v>
      </c>
    </row>
    <row r="586" customFormat="false" ht="15" hidden="false" customHeight="false" outlineLevel="0" collapsed="false">
      <c r="A586" s="5" t="n">
        <v>567</v>
      </c>
      <c r="B586" s="23" t="n">
        <f aca="true">BETAINV(RAND(),T1_PERT!$F$5,T1_PERT!$G$5,T1_PERT!$C$5,T1_PERT!$E$5)</f>
        <v>2.79653347863461</v>
      </c>
      <c r="C586" s="23" t="n">
        <f aca="true">BETAINV(RAND(),T1_PERT!$F$6,T1_PERT!$G$6,T1_PERT!$C$6,T1_PERT!$E$6)</f>
        <v>5.00983372005373</v>
      </c>
      <c r="D586" s="23" t="n">
        <f aca="true">BETAINV(RAND(),T1_PERT!$F$7,T1_PERT!$G$7,T1_PERT!$C$7,T1_PERT!$E$7)</f>
        <v>5.38394214515086</v>
      </c>
      <c r="E586" s="23" t="n">
        <f aca="true">BETAINV(RAND(),T1_PERT!$F$8,T1_PERT!$G$8,T1_PERT!$C$8,T1_PERT!$E$8)</f>
        <v>5.99681319854203</v>
      </c>
      <c r="F586" s="23" t="n">
        <f aca="true">BETAINV(RAND(),T1_PERT!$F$9,T1_PERT!$G$9,T1_PERT!$C$9,T1_PERT!$E$9)</f>
        <v>5.43371080583788</v>
      </c>
      <c r="G586" s="23" t="n">
        <f aca="true">BETAINV(RAND(),T1_PERT!$F$10,T1_PERT!$G$10,T1_PERT!$C$10,T1_PERT!$E$10)</f>
        <v>1.6515882237947</v>
      </c>
      <c r="H586" s="23" t="n">
        <f aca="false">B586+C586+E586+G586</f>
        <v>15.4547686210251</v>
      </c>
      <c r="I586" s="23" t="n">
        <f aca="false">B586+D586+F586+G586</f>
        <v>15.265774653418</v>
      </c>
      <c r="J586" s="23" t="n">
        <f aca="false">MAX(H586,I586)</f>
        <v>15.4547686210251</v>
      </c>
      <c r="K586" s="24" t="n">
        <f aca="false">IF(H586&gt;=I586,1,0)</f>
        <v>1</v>
      </c>
    </row>
    <row r="587" customFormat="false" ht="15" hidden="false" customHeight="false" outlineLevel="0" collapsed="false">
      <c r="A587" s="5" t="n">
        <v>568</v>
      </c>
      <c r="B587" s="23" t="n">
        <f aca="true">BETAINV(RAND(),T1_PERT!$F$5,T1_PERT!$G$5,T1_PERT!$C$5,T1_PERT!$E$5)</f>
        <v>3.32564190415812</v>
      </c>
      <c r="C587" s="23" t="n">
        <f aca="true">BETAINV(RAND(),T1_PERT!$F$6,T1_PERT!$G$6,T1_PERT!$C$6,T1_PERT!$E$6)</f>
        <v>5.2413418035005</v>
      </c>
      <c r="D587" s="23" t="n">
        <f aca="true">BETAINV(RAND(),T1_PERT!$F$7,T1_PERT!$G$7,T1_PERT!$C$7,T1_PERT!$E$7)</f>
        <v>5.94451416184117</v>
      </c>
      <c r="E587" s="23" t="n">
        <f aca="true">BETAINV(RAND(),T1_PERT!$F$8,T1_PERT!$G$8,T1_PERT!$C$8,T1_PERT!$E$8)</f>
        <v>6.98255030097704</v>
      </c>
      <c r="F587" s="23" t="n">
        <f aca="true">BETAINV(RAND(),T1_PERT!$F$9,T1_PERT!$G$9,T1_PERT!$C$9,T1_PERT!$E$9)</f>
        <v>4.5100445239117</v>
      </c>
      <c r="G587" s="23" t="n">
        <f aca="true">BETAINV(RAND(),T1_PERT!$F$10,T1_PERT!$G$10,T1_PERT!$C$10,T1_PERT!$E$10)</f>
        <v>2.0671519419972</v>
      </c>
      <c r="H587" s="23" t="n">
        <f aca="false">B587+C587+E587+G587</f>
        <v>17.6166859506329</v>
      </c>
      <c r="I587" s="23" t="n">
        <f aca="false">B587+D587+F587+G587</f>
        <v>15.8473525319082</v>
      </c>
      <c r="J587" s="23" t="n">
        <f aca="false">MAX(H587,I587)</f>
        <v>17.6166859506329</v>
      </c>
      <c r="K587" s="24" t="n">
        <f aca="false">IF(H587&gt;=I587,1,0)</f>
        <v>1</v>
      </c>
    </row>
    <row r="588" customFormat="false" ht="15" hidden="false" customHeight="false" outlineLevel="0" collapsed="false">
      <c r="A588" s="5" t="n">
        <v>569</v>
      </c>
      <c r="B588" s="23" t="n">
        <f aca="true">BETAINV(RAND(),T1_PERT!$F$5,T1_PERT!$G$5,T1_PERT!$C$5,T1_PERT!$E$5)</f>
        <v>2.87340748069767</v>
      </c>
      <c r="C588" s="23" t="n">
        <f aca="true">BETAINV(RAND(),T1_PERT!$F$6,T1_PERT!$G$6,T1_PERT!$C$6,T1_PERT!$E$6)</f>
        <v>6.5411444999639</v>
      </c>
      <c r="D588" s="23" t="n">
        <f aca="true">BETAINV(RAND(),T1_PERT!$F$7,T1_PERT!$G$7,T1_PERT!$C$7,T1_PERT!$E$7)</f>
        <v>4.79888869109118</v>
      </c>
      <c r="E588" s="23" t="n">
        <f aca="true">BETAINV(RAND(),T1_PERT!$F$8,T1_PERT!$G$8,T1_PERT!$C$8,T1_PERT!$E$8)</f>
        <v>6.05520261195943</v>
      </c>
      <c r="F588" s="23" t="n">
        <f aca="true">BETAINV(RAND(),T1_PERT!$F$9,T1_PERT!$G$9,T1_PERT!$C$9,T1_PERT!$E$9)</f>
        <v>4.22554033899295</v>
      </c>
      <c r="G588" s="23" t="n">
        <f aca="true">BETAINV(RAND(),T1_PERT!$F$10,T1_PERT!$G$10,T1_PERT!$C$10,T1_PERT!$E$10)</f>
        <v>1.33183521834044</v>
      </c>
      <c r="H588" s="23" t="n">
        <f aca="false">B588+C588+E588+G588</f>
        <v>16.8015898109614</v>
      </c>
      <c r="I588" s="23" t="n">
        <f aca="false">B588+D588+F588+G588</f>
        <v>13.2296717291222</v>
      </c>
      <c r="J588" s="23" t="n">
        <f aca="false">MAX(H588,I588)</f>
        <v>16.8015898109614</v>
      </c>
      <c r="K588" s="24" t="n">
        <f aca="false">IF(H588&gt;=I588,1,0)</f>
        <v>1</v>
      </c>
    </row>
    <row r="589" customFormat="false" ht="15" hidden="false" customHeight="false" outlineLevel="0" collapsed="false">
      <c r="A589" s="5" t="n">
        <v>570</v>
      </c>
      <c r="B589" s="23" t="n">
        <f aca="true">BETAINV(RAND(),T1_PERT!$F$5,T1_PERT!$G$5,T1_PERT!$C$5,T1_PERT!$E$5)</f>
        <v>2.38914236779547</v>
      </c>
      <c r="C589" s="23" t="n">
        <f aca="true">BETAINV(RAND(),T1_PERT!$F$6,T1_PERT!$G$6,T1_PERT!$C$6,T1_PERT!$E$6)</f>
        <v>6.04467390389658</v>
      </c>
      <c r="D589" s="23" t="n">
        <f aca="true">BETAINV(RAND(),T1_PERT!$F$7,T1_PERT!$G$7,T1_PERT!$C$7,T1_PERT!$E$7)</f>
        <v>7.26217382673885</v>
      </c>
      <c r="E589" s="23" t="n">
        <f aca="true">BETAINV(RAND(),T1_PERT!$F$8,T1_PERT!$G$8,T1_PERT!$C$8,T1_PERT!$E$8)</f>
        <v>4.51149874428399</v>
      </c>
      <c r="F589" s="23" t="n">
        <f aca="true">BETAINV(RAND(),T1_PERT!$F$9,T1_PERT!$G$9,T1_PERT!$C$9,T1_PERT!$E$9)</f>
        <v>4.17671857111292</v>
      </c>
      <c r="G589" s="23" t="n">
        <f aca="true">BETAINV(RAND(),T1_PERT!$F$10,T1_PERT!$G$10,T1_PERT!$C$10,T1_PERT!$E$10)</f>
        <v>2.3031532452196</v>
      </c>
      <c r="H589" s="23" t="n">
        <f aca="false">B589+C589+E589+G589</f>
        <v>15.2484682611956</v>
      </c>
      <c r="I589" s="23" t="n">
        <f aca="false">B589+D589+F589+G589</f>
        <v>16.1311880108668</v>
      </c>
      <c r="J589" s="23" t="n">
        <f aca="false">MAX(H589,I589)</f>
        <v>16.1311880108668</v>
      </c>
      <c r="K589" s="24" t="n">
        <f aca="false">IF(H589&gt;=I589,1,0)</f>
        <v>0</v>
      </c>
    </row>
    <row r="590" customFormat="false" ht="15" hidden="false" customHeight="false" outlineLevel="0" collapsed="false">
      <c r="A590" s="5" t="n">
        <v>571</v>
      </c>
      <c r="B590" s="23" t="n">
        <f aca="true">BETAINV(RAND(),T1_PERT!$F$5,T1_PERT!$G$5,T1_PERT!$C$5,T1_PERT!$E$5)</f>
        <v>3.7770085383126</v>
      </c>
      <c r="C590" s="23" t="n">
        <f aca="true">BETAINV(RAND(),T1_PERT!$F$6,T1_PERT!$G$6,T1_PERT!$C$6,T1_PERT!$E$6)</f>
        <v>5.64399526209698</v>
      </c>
      <c r="D590" s="23" t="n">
        <f aca="true">BETAINV(RAND(),T1_PERT!$F$7,T1_PERT!$G$7,T1_PERT!$C$7,T1_PERT!$E$7)</f>
        <v>5.19018498148287</v>
      </c>
      <c r="E590" s="23" t="n">
        <f aca="true">BETAINV(RAND(),T1_PERT!$F$8,T1_PERT!$G$8,T1_PERT!$C$8,T1_PERT!$E$8)</f>
        <v>5.85509831533719</v>
      </c>
      <c r="F590" s="23" t="n">
        <f aca="true">BETAINV(RAND(),T1_PERT!$F$9,T1_PERT!$G$9,T1_PERT!$C$9,T1_PERT!$E$9)</f>
        <v>4.112237259473</v>
      </c>
      <c r="G590" s="23" t="n">
        <f aca="true">BETAINV(RAND(),T1_PERT!$F$10,T1_PERT!$G$10,T1_PERT!$C$10,T1_PERT!$E$10)</f>
        <v>1.91578077492436</v>
      </c>
      <c r="H590" s="23" t="n">
        <f aca="false">B590+C590+E590+G590</f>
        <v>17.1918828906711</v>
      </c>
      <c r="I590" s="23" t="n">
        <f aca="false">B590+D590+F590+G590</f>
        <v>14.9952115541928</v>
      </c>
      <c r="J590" s="23" t="n">
        <f aca="false">MAX(H590,I590)</f>
        <v>17.1918828906711</v>
      </c>
      <c r="K590" s="24" t="n">
        <f aca="false">IF(H590&gt;=I590,1,0)</f>
        <v>1</v>
      </c>
    </row>
    <row r="591" customFormat="false" ht="15" hidden="false" customHeight="false" outlineLevel="0" collapsed="false">
      <c r="A591" s="5" t="n">
        <v>572</v>
      </c>
      <c r="B591" s="23" t="n">
        <f aca="true">BETAINV(RAND(),T1_PERT!$F$5,T1_PERT!$G$5,T1_PERT!$C$5,T1_PERT!$E$5)</f>
        <v>4.00677628725095</v>
      </c>
      <c r="C591" s="23" t="n">
        <f aca="true">BETAINV(RAND(),T1_PERT!$F$6,T1_PERT!$G$6,T1_PERT!$C$6,T1_PERT!$E$6)</f>
        <v>5.38435976856801</v>
      </c>
      <c r="D591" s="23" t="n">
        <f aca="true">BETAINV(RAND(),T1_PERT!$F$7,T1_PERT!$G$7,T1_PERT!$C$7,T1_PERT!$E$7)</f>
        <v>5.70902303882277</v>
      </c>
      <c r="E591" s="23" t="n">
        <f aca="true">BETAINV(RAND(),T1_PERT!$F$8,T1_PERT!$G$8,T1_PERT!$C$8,T1_PERT!$E$8)</f>
        <v>4.97476704200139</v>
      </c>
      <c r="F591" s="23" t="n">
        <f aca="true">BETAINV(RAND(),T1_PERT!$F$9,T1_PERT!$G$9,T1_PERT!$C$9,T1_PERT!$E$9)</f>
        <v>4.86128008645706</v>
      </c>
      <c r="G591" s="23" t="n">
        <f aca="true">BETAINV(RAND(),T1_PERT!$F$10,T1_PERT!$G$10,T1_PERT!$C$10,T1_PERT!$E$10)</f>
        <v>1.21910838899441</v>
      </c>
      <c r="H591" s="23" t="n">
        <f aca="false">B591+C591+E591+G591</f>
        <v>15.5850114868148</v>
      </c>
      <c r="I591" s="23" t="n">
        <f aca="false">B591+D591+F591+G591</f>
        <v>15.7961878015252</v>
      </c>
      <c r="J591" s="23" t="n">
        <f aca="false">MAX(H591,I591)</f>
        <v>15.7961878015252</v>
      </c>
      <c r="K591" s="24" t="n">
        <f aca="false">IF(H591&gt;=I591,1,0)</f>
        <v>0</v>
      </c>
    </row>
    <row r="592" customFormat="false" ht="15" hidden="false" customHeight="false" outlineLevel="0" collapsed="false">
      <c r="A592" s="5" t="n">
        <v>573</v>
      </c>
      <c r="B592" s="23" t="n">
        <f aca="true">BETAINV(RAND(),T1_PERT!$F$5,T1_PERT!$G$5,T1_PERT!$C$5,T1_PERT!$E$5)</f>
        <v>3.6321824021358</v>
      </c>
      <c r="C592" s="23" t="n">
        <f aca="true">BETAINV(RAND(),T1_PERT!$F$6,T1_PERT!$G$6,T1_PERT!$C$6,T1_PERT!$E$6)</f>
        <v>4.91929728528139</v>
      </c>
      <c r="D592" s="23" t="n">
        <f aca="true">BETAINV(RAND(),T1_PERT!$F$7,T1_PERT!$G$7,T1_PERT!$C$7,T1_PERT!$E$7)</f>
        <v>5.67815113678042</v>
      </c>
      <c r="E592" s="23" t="n">
        <f aca="true">BETAINV(RAND(),T1_PERT!$F$8,T1_PERT!$G$8,T1_PERT!$C$8,T1_PERT!$E$8)</f>
        <v>4.11047436059727</v>
      </c>
      <c r="F592" s="23" t="n">
        <f aca="true">BETAINV(RAND(),T1_PERT!$F$9,T1_PERT!$G$9,T1_PERT!$C$9,T1_PERT!$E$9)</f>
        <v>5.95283724230079</v>
      </c>
      <c r="G592" s="23" t="n">
        <f aca="true">BETAINV(RAND(),T1_PERT!$F$10,T1_PERT!$G$10,T1_PERT!$C$10,T1_PERT!$E$10)</f>
        <v>2.23487783119562</v>
      </c>
      <c r="H592" s="23" t="n">
        <f aca="false">B592+C592+E592+G592</f>
        <v>14.8968318792101</v>
      </c>
      <c r="I592" s="23" t="n">
        <f aca="false">B592+D592+F592+G592</f>
        <v>17.4980486124126</v>
      </c>
      <c r="J592" s="23" t="n">
        <f aca="false">MAX(H592,I592)</f>
        <v>17.4980486124126</v>
      </c>
      <c r="K592" s="24" t="n">
        <f aca="false">IF(H592&gt;=I592,1,0)</f>
        <v>0</v>
      </c>
    </row>
    <row r="593" customFormat="false" ht="15" hidden="false" customHeight="false" outlineLevel="0" collapsed="false">
      <c r="A593" s="5" t="n">
        <v>574</v>
      </c>
      <c r="B593" s="23" t="n">
        <f aca="true">BETAINV(RAND(),T1_PERT!$F$5,T1_PERT!$G$5,T1_PERT!$C$5,T1_PERT!$E$5)</f>
        <v>3.72326953671485</v>
      </c>
      <c r="C593" s="23" t="n">
        <f aca="true">BETAINV(RAND(),T1_PERT!$F$6,T1_PERT!$G$6,T1_PERT!$C$6,T1_PERT!$E$6)</f>
        <v>3.62575187159129</v>
      </c>
      <c r="D593" s="23" t="n">
        <f aca="true">BETAINV(RAND(),T1_PERT!$F$7,T1_PERT!$G$7,T1_PERT!$C$7,T1_PERT!$E$7)</f>
        <v>6.85156987773513</v>
      </c>
      <c r="E593" s="23" t="n">
        <f aca="true">BETAINV(RAND(),T1_PERT!$F$8,T1_PERT!$G$8,T1_PERT!$C$8,T1_PERT!$E$8)</f>
        <v>4.09118868011558</v>
      </c>
      <c r="F593" s="23" t="n">
        <f aca="true">BETAINV(RAND(),T1_PERT!$F$9,T1_PERT!$G$9,T1_PERT!$C$9,T1_PERT!$E$9)</f>
        <v>4.1728168283832</v>
      </c>
      <c r="G593" s="23" t="n">
        <f aca="true">BETAINV(RAND(),T1_PERT!$F$10,T1_PERT!$G$10,T1_PERT!$C$10,T1_PERT!$E$10)</f>
        <v>2.20878045445355</v>
      </c>
      <c r="H593" s="23" t="n">
        <f aca="false">B593+C593+E593+G593</f>
        <v>13.6489905428753</v>
      </c>
      <c r="I593" s="23" t="n">
        <f aca="false">B593+D593+F593+G593</f>
        <v>16.9564366972867</v>
      </c>
      <c r="J593" s="23" t="n">
        <f aca="false">MAX(H593,I593)</f>
        <v>16.9564366972867</v>
      </c>
      <c r="K593" s="24" t="n">
        <f aca="false">IF(H593&gt;=I593,1,0)</f>
        <v>0</v>
      </c>
    </row>
    <row r="594" customFormat="false" ht="15" hidden="false" customHeight="false" outlineLevel="0" collapsed="false">
      <c r="A594" s="5" t="n">
        <v>575</v>
      </c>
      <c r="B594" s="23" t="n">
        <f aca="true">BETAINV(RAND(),T1_PERT!$F$5,T1_PERT!$G$5,T1_PERT!$C$5,T1_PERT!$E$5)</f>
        <v>4.44805703832695</v>
      </c>
      <c r="C594" s="23" t="n">
        <f aca="true">BETAINV(RAND(),T1_PERT!$F$6,T1_PERT!$G$6,T1_PERT!$C$6,T1_PERT!$E$6)</f>
        <v>6.32958731311544</v>
      </c>
      <c r="D594" s="23" t="n">
        <f aca="true">BETAINV(RAND(),T1_PERT!$F$7,T1_PERT!$G$7,T1_PERT!$C$7,T1_PERT!$E$7)</f>
        <v>6.50975610741646</v>
      </c>
      <c r="E594" s="23" t="n">
        <f aca="true">BETAINV(RAND(),T1_PERT!$F$8,T1_PERT!$G$8,T1_PERT!$C$8,T1_PERT!$E$8)</f>
        <v>5.26848969072396</v>
      </c>
      <c r="F594" s="23" t="n">
        <f aca="true">BETAINV(RAND(),T1_PERT!$F$9,T1_PERT!$G$9,T1_PERT!$C$9,T1_PERT!$E$9)</f>
        <v>3.2343657440665</v>
      </c>
      <c r="G594" s="23" t="n">
        <f aca="true">BETAINV(RAND(),T1_PERT!$F$10,T1_PERT!$G$10,T1_PERT!$C$10,T1_PERT!$E$10)</f>
        <v>1.82393522525668</v>
      </c>
      <c r="H594" s="23" t="n">
        <f aca="false">B594+C594+E594+G594</f>
        <v>17.870069267423</v>
      </c>
      <c r="I594" s="23" t="n">
        <f aca="false">B594+D594+F594+G594</f>
        <v>16.0161141150666</v>
      </c>
      <c r="J594" s="23" t="n">
        <f aca="false">MAX(H594,I594)</f>
        <v>17.870069267423</v>
      </c>
      <c r="K594" s="24" t="n">
        <f aca="false">IF(H594&gt;=I594,1,0)</f>
        <v>1</v>
      </c>
    </row>
    <row r="595" customFormat="false" ht="15" hidden="false" customHeight="false" outlineLevel="0" collapsed="false">
      <c r="A595" s="5" t="n">
        <v>576</v>
      </c>
      <c r="B595" s="23" t="n">
        <f aca="true">BETAINV(RAND(),T1_PERT!$F$5,T1_PERT!$G$5,T1_PERT!$C$5,T1_PERT!$E$5)</f>
        <v>3.70171637771237</v>
      </c>
      <c r="C595" s="23" t="n">
        <f aca="true">BETAINV(RAND(),T1_PERT!$F$6,T1_PERT!$G$6,T1_PERT!$C$6,T1_PERT!$E$6)</f>
        <v>4.90865105384873</v>
      </c>
      <c r="D595" s="23" t="n">
        <f aca="true">BETAINV(RAND(),T1_PERT!$F$7,T1_PERT!$G$7,T1_PERT!$C$7,T1_PERT!$E$7)</f>
        <v>5.02761385467279</v>
      </c>
      <c r="E595" s="23" t="n">
        <f aca="true">BETAINV(RAND(),T1_PERT!$F$8,T1_PERT!$G$8,T1_PERT!$C$8,T1_PERT!$E$8)</f>
        <v>5.28576387278936</v>
      </c>
      <c r="F595" s="23" t="n">
        <f aca="true">BETAINV(RAND(),T1_PERT!$F$9,T1_PERT!$G$9,T1_PERT!$C$9,T1_PERT!$E$9)</f>
        <v>3.9022825487285</v>
      </c>
      <c r="G595" s="23" t="n">
        <f aca="true">BETAINV(RAND(),T1_PERT!$F$10,T1_PERT!$G$10,T1_PERT!$C$10,T1_PERT!$E$10)</f>
        <v>1.4014231239451</v>
      </c>
      <c r="H595" s="23" t="n">
        <f aca="false">B595+C595+E595+G595</f>
        <v>15.2975544282956</v>
      </c>
      <c r="I595" s="23" t="n">
        <f aca="false">B595+D595+F595+G595</f>
        <v>14.0330359050588</v>
      </c>
      <c r="J595" s="23" t="n">
        <f aca="false">MAX(H595,I595)</f>
        <v>15.2975544282956</v>
      </c>
      <c r="K595" s="24" t="n">
        <f aca="false">IF(H595&gt;=I595,1,0)</f>
        <v>1</v>
      </c>
    </row>
    <row r="596" customFormat="false" ht="15" hidden="false" customHeight="false" outlineLevel="0" collapsed="false">
      <c r="A596" s="5" t="n">
        <v>577</v>
      </c>
      <c r="B596" s="23" t="n">
        <f aca="true">BETAINV(RAND(),T1_PERT!$F$5,T1_PERT!$G$5,T1_PERT!$C$5,T1_PERT!$E$5)</f>
        <v>3.3882645338159</v>
      </c>
      <c r="C596" s="23" t="n">
        <f aca="true">BETAINV(RAND(),T1_PERT!$F$6,T1_PERT!$G$6,T1_PERT!$C$6,T1_PERT!$E$6)</f>
        <v>6.12139021508707</v>
      </c>
      <c r="D596" s="23" t="n">
        <f aca="true">BETAINV(RAND(),T1_PERT!$F$7,T1_PERT!$G$7,T1_PERT!$C$7,T1_PERT!$E$7)</f>
        <v>4.71413244617658</v>
      </c>
      <c r="E596" s="23" t="n">
        <f aca="true">BETAINV(RAND(),T1_PERT!$F$8,T1_PERT!$G$8,T1_PERT!$C$8,T1_PERT!$E$8)</f>
        <v>5.70252345790656</v>
      </c>
      <c r="F596" s="23" t="n">
        <f aca="true">BETAINV(RAND(),T1_PERT!$F$9,T1_PERT!$G$9,T1_PERT!$C$9,T1_PERT!$E$9)</f>
        <v>4.89906750392733</v>
      </c>
      <c r="G596" s="23" t="n">
        <f aca="true">BETAINV(RAND(),T1_PERT!$F$10,T1_PERT!$G$10,T1_PERT!$C$10,T1_PERT!$E$10)</f>
        <v>1.9689798562999</v>
      </c>
      <c r="H596" s="23" t="n">
        <f aca="false">B596+C596+E596+G596</f>
        <v>17.1811580631094</v>
      </c>
      <c r="I596" s="23" t="n">
        <f aca="false">B596+D596+F596+G596</f>
        <v>14.9704443402197</v>
      </c>
      <c r="J596" s="23" t="n">
        <f aca="false">MAX(H596,I596)</f>
        <v>17.1811580631094</v>
      </c>
      <c r="K596" s="24" t="n">
        <f aca="false">IF(H596&gt;=I596,1,0)</f>
        <v>1</v>
      </c>
    </row>
    <row r="597" customFormat="false" ht="15" hidden="false" customHeight="false" outlineLevel="0" collapsed="false">
      <c r="A597" s="5" t="n">
        <v>578</v>
      </c>
      <c r="B597" s="23" t="n">
        <f aca="true">BETAINV(RAND(),T1_PERT!$F$5,T1_PERT!$G$5,T1_PERT!$C$5,T1_PERT!$E$5)</f>
        <v>2.25182124860167</v>
      </c>
      <c r="C597" s="23" t="n">
        <f aca="true">BETAINV(RAND(),T1_PERT!$F$6,T1_PERT!$G$6,T1_PERT!$C$6,T1_PERT!$E$6)</f>
        <v>6.42389990978597</v>
      </c>
      <c r="D597" s="23" t="n">
        <f aca="true">BETAINV(RAND(),T1_PERT!$F$7,T1_PERT!$G$7,T1_PERT!$C$7,T1_PERT!$E$7)</f>
        <v>4.07055226416533</v>
      </c>
      <c r="E597" s="23" t="n">
        <f aca="true">BETAINV(RAND(),T1_PERT!$F$8,T1_PERT!$G$8,T1_PERT!$C$8,T1_PERT!$E$8)</f>
        <v>4.92799868836031</v>
      </c>
      <c r="F597" s="23" t="n">
        <f aca="true">BETAINV(RAND(),T1_PERT!$F$9,T1_PERT!$G$9,T1_PERT!$C$9,T1_PERT!$E$9)</f>
        <v>5.2867743803879</v>
      </c>
      <c r="G597" s="23" t="n">
        <f aca="true">BETAINV(RAND(),T1_PERT!$F$10,T1_PERT!$G$10,T1_PERT!$C$10,T1_PERT!$E$10)</f>
        <v>1.88151328012738</v>
      </c>
      <c r="H597" s="23" t="n">
        <f aca="false">B597+C597+E597+G597</f>
        <v>15.4852331268753</v>
      </c>
      <c r="I597" s="23" t="n">
        <f aca="false">B597+D597+F597+G597</f>
        <v>13.4906611732823</v>
      </c>
      <c r="J597" s="23" t="n">
        <f aca="false">MAX(H597,I597)</f>
        <v>15.4852331268753</v>
      </c>
      <c r="K597" s="24" t="n">
        <f aca="false">IF(H597&gt;=I597,1,0)</f>
        <v>1</v>
      </c>
    </row>
    <row r="598" customFormat="false" ht="15" hidden="false" customHeight="false" outlineLevel="0" collapsed="false">
      <c r="A598" s="5" t="n">
        <v>579</v>
      </c>
      <c r="B598" s="23" t="n">
        <f aca="true">BETAINV(RAND(),T1_PERT!$F$5,T1_PERT!$G$5,T1_PERT!$C$5,T1_PERT!$E$5)</f>
        <v>3.86527214457326</v>
      </c>
      <c r="C598" s="23" t="n">
        <f aca="true">BETAINV(RAND(),T1_PERT!$F$6,T1_PERT!$G$6,T1_PERT!$C$6,T1_PERT!$E$6)</f>
        <v>4.58535487001946</v>
      </c>
      <c r="D598" s="23" t="n">
        <f aca="true">BETAINV(RAND(),T1_PERT!$F$7,T1_PERT!$G$7,T1_PERT!$C$7,T1_PERT!$E$7)</f>
        <v>4.85731396813927</v>
      </c>
      <c r="E598" s="23" t="n">
        <f aca="true">BETAINV(RAND(),T1_PERT!$F$8,T1_PERT!$G$8,T1_PERT!$C$8,T1_PERT!$E$8)</f>
        <v>5.84604720723243</v>
      </c>
      <c r="F598" s="23" t="n">
        <f aca="true">BETAINV(RAND(),T1_PERT!$F$9,T1_PERT!$G$9,T1_PERT!$C$9,T1_PERT!$E$9)</f>
        <v>4.80969924408051</v>
      </c>
      <c r="G598" s="23" t="n">
        <f aca="true">BETAINV(RAND(),T1_PERT!$F$10,T1_PERT!$G$10,T1_PERT!$C$10,T1_PERT!$E$10)</f>
        <v>1.48947038242823</v>
      </c>
      <c r="H598" s="23" t="n">
        <f aca="false">B598+C598+E598+G598</f>
        <v>15.7861446042534</v>
      </c>
      <c r="I598" s="23" t="n">
        <f aca="false">B598+D598+F598+G598</f>
        <v>15.0217557392213</v>
      </c>
      <c r="J598" s="23" t="n">
        <f aca="false">MAX(H598,I598)</f>
        <v>15.7861446042534</v>
      </c>
      <c r="K598" s="24" t="n">
        <f aca="false">IF(H598&gt;=I598,1,0)</f>
        <v>1</v>
      </c>
    </row>
    <row r="599" customFormat="false" ht="15" hidden="false" customHeight="false" outlineLevel="0" collapsed="false">
      <c r="A599" s="5" t="n">
        <v>580</v>
      </c>
      <c r="B599" s="23" t="n">
        <f aca="true">BETAINV(RAND(),T1_PERT!$F$5,T1_PERT!$G$5,T1_PERT!$C$5,T1_PERT!$E$5)</f>
        <v>4.08149568691557</v>
      </c>
      <c r="C599" s="23" t="n">
        <f aca="true">BETAINV(RAND(),T1_PERT!$F$6,T1_PERT!$G$6,T1_PERT!$C$6,T1_PERT!$E$6)</f>
        <v>5.54597827524841</v>
      </c>
      <c r="D599" s="23" t="n">
        <f aca="true">BETAINV(RAND(),T1_PERT!$F$7,T1_PERT!$G$7,T1_PERT!$C$7,T1_PERT!$E$7)</f>
        <v>3.87361268700528</v>
      </c>
      <c r="E599" s="23" t="n">
        <f aca="true">BETAINV(RAND(),T1_PERT!$F$8,T1_PERT!$G$8,T1_PERT!$C$8,T1_PERT!$E$8)</f>
        <v>5.36506865701613</v>
      </c>
      <c r="F599" s="23" t="n">
        <f aca="true">BETAINV(RAND(),T1_PERT!$F$9,T1_PERT!$G$9,T1_PERT!$C$9,T1_PERT!$E$9)</f>
        <v>4.84686966178747</v>
      </c>
      <c r="G599" s="23" t="n">
        <f aca="true">BETAINV(RAND(),T1_PERT!$F$10,T1_PERT!$G$10,T1_PERT!$C$10,T1_PERT!$E$10)</f>
        <v>1.86090635769176</v>
      </c>
      <c r="H599" s="23" t="n">
        <f aca="false">B599+C599+E599+G599</f>
        <v>16.8534489768719</v>
      </c>
      <c r="I599" s="23" t="n">
        <f aca="false">B599+D599+F599+G599</f>
        <v>14.6628843934001</v>
      </c>
      <c r="J599" s="23" t="n">
        <f aca="false">MAX(H599,I599)</f>
        <v>16.8534489768719</v>
      </c>
      <c r="K599" s="24" t="n">
        <f aca="false">IF(H599&gt;=I599,1,0)</f>
        <v>1</v>
      </c>
    </row>
    <row r="600" customFormat="false" ht="15" hidden="false" customHeight="false" outlineLevel="0" collapsed="false">
      <c r="A600" s="5" t="n">
        <v>581</v>
      </c>
      <c r="B600" s="23" t="n">
        <f aca="true">BETAINV(RAND(),T1_PERT!$F$5,T1_PERT!$G$5,T1_PERT!$C$5,T1_PERT!$E$5)</f>
        <v>4.64379202803645</v>
      </c>
      <c r="C600" s="23" t="n">
        <f aca="true">BETAINV(RAND(),T1_PERT!$F$6,T1_PERT!$G$6,T1_PERT!$C$6,T1_PERT!$E$6)</f>
        <v>5.02839349828796</v>
      </c>
      <c r="D600" s="23" t="n">
        <f aca="true">BETAINV(RAND(),T1_PERT!$F$7,T1_PERT!$G$7,T1_PERT!$C$7,T1_PERT!$E$7)</f>
        <v>5.1962603876009</v>
      </c>
      <c r="E600" s="23" t="n">
        <f aca="true">BETAINV(RAND(),T1_PERT!$F$8,T1_PERT!$G$8,T1_PERT!$C$8,T1_PERT!$E$8)</f>
        <v>5.21461575736942</v>
      </c>
      <c r="F600" s="23" t="n">
        <f aca="true">BETAINV(RAND(),T1_PERT!$F$9,T1_PERT!$G$9,T1_PERT!$C$9,T1_PERT!$E$9)</f>
        <v>4.08561590500908</v>
      </c>
      <c r="G600" s="23" t="n">
        <f aca="true">BETAINV(RAND(),T1_PERT!$F$10,T1_PERT!$G$10,T1_PERT!$C$10,T1_PERT!$E$10)</f>
        <v>1.595575086133</v>
      </c>
      <c r="H600" s="23" t="n">
        <f aca="false">B600+C600+E600+G600</f>
        <v>16.4823763698268</v>
      </c>
      <c r="I600" s="23" t="n">
        <f aca="false">B600+D600+F600+G600</f>
        <v>15.5212434067794</v>
      </c>
      <c r="J600" s="23" t="n">
        <f aca="false">MAX(H600,I600)</f>
        <v>16.4823763698268</v>
      </c>
      <c r="K600" s="24" t="n">
        <f aca="false">IF(H600&gt;=I600,1,0)</f>
        <v>1</v>
      </c>
    </row>
    <row r="601" customFormat="false" ht="15" hidden="false" customHeight="false" outlineLevel="0" collapsed="false">
      <c r="A601" s="5" t="n">
        <v>582</v>
      </c>
      <c r="B601" s="23" t="n">
        <f aca="true">BETAINV(RAND(),T1_PERT!$F$5,T1_PERT!$G$5,T1_PERT!$C$5,T1_PERT!$E$5)</f>
        <v>3.56012539601886</v>
      </c>
      <c r="C601" s="23" t="n">
        <f aca="true">BETAINV(RAND(),T1_PERT!$F$6,T1_PERT!$G$6,T1_PERT!$C$6,T1_PERT!$E$6)</f>
        <v>4.88352083984006</v>
      </c>
      <c r="D601" s="23" t="n">
        <f aca="true">BETAINV(RAND(),T1_PERT!$F$7,T1_PERT!$G$7,T1_PERT!$C$7,T1_PERT!$E$7)</f>
        <v>6.53772315862648</v>
      </c>
      <c r="E601" s="23" t="n">
        <f aca="true">BETAINV(RAND(),T1_PERT!$F$8,T1_PERT!$G$8,T1_PERT!$C$8,T1_PERT!$E$8)</f>
        <v>4.19767046902707</v>
      </c>
      <c r="F601" s="23" t="n">
        <f aca="true">BETAINV(RAND(),T1_PERT!$F$9,T1_PERT!$G$9,T1_PERT!$C$9,T1_PERT!$E$9)</f>
        <v>5.21667226804951</v>
      </c>
      <c r="G601" s="23" t="n">
        <f aca="true">BETAINV(RAND(),T1_PERT!$F$10,T1_PERT!$G$10,T1_PERT!$C$10,T1_PERT!$E$10)</f>
        <v>2.14853735502068</v>
      </c>
      <c r="H601" s="23" t="n">
        <f aca="false">B601+C601+E601+G601</f>
        <v>14.7898540599067</v>
      </c>
      <c r="I601" s="23" t="n">
        <f aca="false">B601+D601+F601+G601</f>
        <v>17.4630581777155</v>
      </c>
      <c r="J601" s="23" t="n">
        <f aca="false">MAX(H601,I601)</f>
        <v>17.4630581777155</v>
      </c>
      <c r="K601" s="24" t="n">
        <f aca="false">IF(H601&gt;=I601,1,0)</f>
        <v>0</v>
      </c>
    </row>
    <row r="602" customFormat="false" ht="15" hidden="false" customHeight="false" outlineLevel="0" collapsed="false">
      <c r="A602" s="5" t="n">
        <v>583</v>
      </c>
      <c r="B602" s="23" t="n">
        <f aca="true">BETAINV(RAND(),T1_PERT!$F$5,T1_PERT!$G$5,T1_PERT!$C$5,T1_PERT!$E$5)</f>
        <v>4.85001124308723</v>
      </c>
      <c r="C602" s="23" t="n">
        <f aca="true">BETAINV(RAND(),T1_PERT!$F$6,T1_PERT!$G$6,T1_PERT!$C$6,T1_PERT!$E$6)</f>
        <v>5.83399406332713</v>
      </c>
      <c r="D602" s="23" t="n">
        <f aca="true">BETAINV(RAND(),T1_PERT!$F$7,T1_PERT!$G$7,T1_PERT!$C$7,T1_PERT!$E$7)</f>
        <v>7.58733198160328</v>
      </c>
      <c r="E602" s="23" t="n">
        <f aca="true">BETAINV(RAND(),T1_PERT!$F$8,T1_PERT!$G$8,T1_PERT!$C$8,T1_PERT!$E$8)</f>
        <v>7.37551386241684</v>
      </c>
      <c r="F602" s="23" t="n">
        <f aca="true">BETAINV(RAND(),T1_PERT!$F$9,T1_PERT!$G$9,T1_PERT!$C$9,T1_PERT!$E$9)</f>
        <v>3.70702243252223</v>
      </c>
      <c r="G602" s="23" t="n">
        <f aca="true">BETAINV(RAND(),T1_PERT!$F$10,T1_PERT!$G$10,T1_PERT!$C$10,T1_PERT!$E$10)</f>
        <v>2.06149106161686</v>
      </c>
      <c r="H602" s="23" t="n">
        <f aca="false">B602+C602+E602+G602</f>
        <v>20.1210102304481</v>
      </c>
      <c r="I602" s="23" t="n">
        <f aca="false">B602+D602+F602+G602</f>
        <v>18.2058567188296</v>
      </c>
      <c r="J602" s="23" t="n">
        <f aca="false">MAX(H602,I602)</f>
        <v>20.1210102304481</v>
      </c>
      <c r="K602" s="24" t="n">
        <f aca="false">IF(H602&gt;=I602,1,0)</f>
        <v>1</v>
      </c>
    </row>
    <row r="603" customFormat="false" ht="15" hidden="false" customHeight="false" outlineLevel="0" collapsed="false">
      <c r="A603" s="5" t="n">
        <v>584</v>
      </c>
      <c r="B603" s="23" t="n">
        <f aca="true">BETAINV(RAND(),T1_PERT!$F$5,T1_PERT!$G$5,T1_PERT!$C$5,T1_PERT!$E$5)</f>
        <v>5.73102418161565</v>
      </c>
      <c r="C603" s="23" t="n">
        <f aca="true">BETAINV(RAND(),T1_PERT!$F$6,T1_PERT!$G$6,T1_PERT!$C$6,T1_PERT!$E$6)</f>
        <v>5.11353539317791</v>
      </c>
      <c r="D603" s="23" t="n">
        <f aca="true">BETAINV(RAND(),T1_PERT!$F$7,T1_PERT!$G$7,T1_PERT!$C$7,T1_PERT!$E$7)</f>
        <v>5.48629424396667</v>
      </c>
      <c r="E603" s="23" t="n">
        <f aca="true">BETAINV(RAND(),T1_PERT!$F$8,T1_PERT!$G$8,T1_PERT!$C$8,T1_PERT!$E$8)</f>
        <v>4.66862896294048</v>
      </c>
      <c r="F603" s="23" t="n">
        <f aca="true">BETAINV(RAND(),T1_PERT!$F$9,T1_PERT!$G$9,T1_PERT!$C$9,T1_PERT!$E$9)</f>
        <v>5.44858606256727</v>
      </c>
      <c r="G603" s="23" t="n">
        <f aca="true">BETAINV(RAND(),T1_PERT!$F$10,T1_PERT!$G$10,T1_PERT!$C$10,T1_PERT!$E$10)</f>
        <v>2.27104308180438</v>
      </c>
      <c r="H603" s="23" t="n">
        <f aca="false">B603+C603+E603+G603</f>
        <v>17.7842316195384</v>
      </c>
      <c r="I603" s="23" t="n">
        <f aca="false">B603+D603+F603+G603</f>
        <v>18.936947569954</v>
      </c>
      <c r="J603" s="23" t="n">
        <f aca="false">MAX(H603,I603)</f>
        <v>18.936947569954</v>
      </c>
      <c r="K603" s="24" t="n">
        <f aca="false">IF(H603&gt;=I603,1,0)</f>
        <v>0</v>
      </c>
    </row>
    <row r="604" customFormat="false" ht="15" hidden="false" customHeight="false" outlineLevel="0" collapsed="false">
      <c r="A604" s="5" t="n">
        <v>585</v>
      </c>
      <c r="B604" s="23" t="n">
        <f aca="true">BETAINV(RAND(),T1_PERT!$F$5,T1_PERT!$G$5,T1_PERT!$C$5,T1_PERT!$E$5)</f>
        <v>4.74248362198552</v>
      </c>
      <c r="C604" s="23" t="n">
        <f aca="true">BETAINV(RAND(),T1_PERT!$F$6,T1_PERT!$G$6,T1_PERT!$C$6,T1_PERT!$E$6)</f>
        <v>5.28381198780038</v>
      </c>
      <c r="D604" s="23" t="n">
        <f aca="true">BETAINV(RAND(),T1_PERT!$F$7,T1_PERT!$G$7,T1_PERT!$C$7,T1_PERT!$E$7)</f>
        <v>6.46676858349093</v>
      </c>
      <c r="E604" s="23" t="n">
        <f aca="true">BETAINV(RAND(),T1_PERT!$F$8,T1_PERT!$G$8,T1_PERT!$C$8,T1_PERT!$E$8)</f>
        <v>6.16171459450629</v>
      </c>
      <c r="F604" s="23" t="n">
        <f aca="true">BETAINV(RAND(),T1_PERT!$F$9,T1_PERT!$G$9,T1_PERT!$C$9,T1_PERT!$E$9)</f>
        <v>5.46785694584056</v>
      </c>
      <c r="G604" s="23" t="n">
        <f aca="true">BETAINV(RAND(),T1_PERT!$F$10,T1_PERT!$G$10,T1_PERT!$C$10,T1_PERT!$E$10)</f>
        <v>2.12092338519422</v>
      </c>
      <c r="H604" s="23" t="n">
        <f aca="false">B604+C604+E604+G604</f>
        <v>18.3089335894864</v>
      </c>
      <c r="I604" s="23" t="n">
        <f aca="false">B604+D604+F604+G604</f>
        <v>18.7980325365112</v>
      </c>
      <c r="J604" s="23" t="n">
        <f aca="false">MAX(H604,I604)</f>
        <v>18.7980325365112</v>
      </c>
      <c r="K604" s="24" t="n">
        <f aca="false">IF(H604&gt;=I604,1,0)</f>
        <v>0</v>
      </c>
    </row>
    <row r="605" customFormat="false" ht="15" hidden="false" customHeight="false" outlineLevel="0" collapsed="false">
      <c r="A605" s="5" t="n">
        <v>586</v>
      </c>
      <c r="B605" s="23" t="n">
        <f aca="true">BETAINV(RAND(),T1_PERT!$F$5,T1_PERT!$G$5,T1_PERT!$C$5,T1_PERT!$E$5)</f>
        <v>4.74964251249639</v>
      </c>
      <c r="C605" s="23" t="n">
        <f aca="true">BETAINV(RAND(),T1_PERT!$F$6,T1_PERT!$G$6,T1_PERT!$C$6,T1_PERT!$E$6)</f>
        <v>6.79696905679261</v>
      </c>
      <c r="D605" s="23" t="n">
        <f aca="true">BETAINV(RAND(),T1_PERT!$F$7,T1_PERT!$G$7,T1_PERT!$C$7,T1_PERT!$E$7)</f>
        <v>2.86185754306427</v>
      </c>
      <c r="E605" s="23" t="n">
        <f aca="true">BETAINV(RAND(),T1_PERT!$F$8,T1_PERT!$G$8,T1_PERT!$C$8,T1_PERT!$E$8)</f>
        <v>5.16150774933108</v>
      </c>
      <c r="F605" s="23" t="n">
        <f aca="true">BETAINV(RAND(),T1_PERT!$F$9,T1_PERT!$G$9,T1_PERT!$C$9,T1_PERT!$E$9)</f>
        <v>4.46633925255539</v>
      </c>
      <c r="G605" s="23" t="n">
        <f aca="true">BETAINV(RAND(),T1_PERT!$F$10,T1_PERT!$G$10,T1_PERT!$C$10,T1_PERT!$E$10)</f>
        <v>1.75567838706382</v>
      </c>
      <c r="H605" s="23" t="n">
        <f aca="false">B605+C605+E605+G605</f>
        <v>18.4637977056839</v>
      </c>
      <c r="I605" s="23" t="n">
        <f aca="false">B605+D605+F605+G605</f>
        <v>13.8335176951799</v>
      </c>
      <c r="J605" s="23" t="n">
        <f aca="false">MAX(H605,I605)</f>
        <v>18.4637977056839</v>
      </c>
      <c r="K605" s="24" t="n">
        <f aca="false">IF(H605&gt;=I605,1,0)</f>
        <v>1</v>
      </c>
    </row>
    <row r="606" customFormat="false" ht="15" hidden="false" customHeight="false" outlineLevel="0" collapsed="false">
      <c r="A606" s="5" t="n">
        <v>587</v>
      </c>
      <c r="B606" s="23" t="n">
        <f aca="true">BETAINV(RAND(),T1_PERT!$F$5,T1_PERT!$G$5,T1_PERT!$C$5,T1_PERT!$E$5)</f>
        <v>3.83797676253335</v>
      </c>
      <c r="C606" s="23" t="n">
        <f aca="true">BETAINV(RAND(),T1_PERT!$F$6,T1_PERT!$G$6,T1_PERT!$C$6,T1_PERT!$E$6)</f>
        <v>4.35634656354189</v>
      </c>
      <c r="D606" s="23" t="n">
        <f aca="true">BETAINV(RAND(),T1_PERT!$F$7,T1_PERT!$G$7,T1_PERT!$C$7,T1_PERT!$E$7)</f>
        <v>4.90148791023305</v>
      </c>
      <c r="E606" s="23" t="n">
        <f aca="true">BETAINV(RAND(),T1_PERT!$F$8,T1_PERT!$G$8,T1_PERT!$C$8,T1_PERT!$E$8)</f>
        <v>5.09654576190237</v>
      </c>
      <c r="F606" s="23" t="n">
        <f aca="true">BETAINV(RAND(),T1_PERT!$F$9,T1_PERT!$G$9,T1_PERT!$C$9,T1_PERT!$E$9)</f>
        <v>3.77143514125443</v>
      </c>
      <c r="G606" s="23" t="n">
        <f aca="true">BETAINV(RAND(),T1_PERT!$F$10,T1_PERT!$G$10,T1_PERT!$C$10,T1_PERT!$E$10)</f>
        <v>2.19191075371068</v>
      </c>
      <c r="H606" s="23" t="n">
        <f aca="false">B606+C606+E606+G606</f>
        <v>15.4827798416883</v>
      </c>
      <c r="I606" s="23" t="n">
        <f aca="false">B606+D606+F606+G606</f>
        <v>14.7028105677315</v>
      </c>
      <c r="J606" s="23" t="n">
        <f aca="false">MAX(H606,I606)</f>
        <v>15.4827798416883</v>
      </c>
      <c r="K606" s="24" t="n">
        <f aca="false">IF(H606&gt;=I606,1,0)</f>
        <v>1</v>
      </c>
    </row>
    <row r="607" customFormat="false" ht="15" hidden="false" customHeight="false" outlineLevel="0" collapsed="false">
      <c r="A607" s="5" t="n">
        <v>588</v>
      </c>
      <c r="B607" s="23" t="n">
        <f aca="true">BETAINV(RAND(),T1_PERT!$F$5,T1_PERT!$G$5,T1_PERT!$C$5,T1_PERT!$E$5)</f>
        <v>2.96455318280476</v>
      </c>
      <c r="C607" s="23" t="n">
        <f aca="true">BETAINV(RAND(),T1_PERT!$F$6,T1_PERT!$G$6,T1_PERT!$C$6,T1_PERT!$E$6)</f>
        <v>6.73973650820496</v>
      </c>
      <c r="D607" s="23" t="n">
        <f aca="true">BETAINV(RAND(),T1_PERT!$F$7,T1_PERT!$G$7,T1_PERT!$C$7,T1_PERT!$E$7)</f>
        <v>3.58983462209171</v>
      </c>
      <c r="E607" s="23" t="n">
        <f aca="true">BETAINV(RAND(),T1_PERT!$F$8,T1_PERT!$G$8,T1_PERT!$C$8,T1_PERT!$E$8)</f>
        <v>5.07498324356342</v>
      </c>
      <c r="F607" s="23" t="n">
        <f aca="true">BETAINV(RAND(),T1_PERT!$F$9,T1_PERT!$G$9,T1_PERT!$C$9,T1_PERT!$E$9)</f>
        <v>4.64600586434882</v>
      </c>
      <c r="G607" s="23" t="n">
        <f aca="true">BETAINV(RAND(),T1_PERT!$F$10,T1_PERT!$G$10,T1_PERT!$C$10,T1_PERT!$E$10)</f>
        <v>2.06905964483813</v>
      </c>
      <c r="H607" s="23" t="n">
        <f aca="false">B607+C607+E607+G607</f>
        <v>16.8483325794113</v>
      </c>
      <c r="I607" s="23" t="n">
        <f aca="false">B607+D607+F607+G607</f>
        <v>13.2694533140834</v>
      </c>
      <c r="J607" s="23" t="n">
        <f aca="false">MAX(H607,I607)</f>
        <v>16.8483325794113</v>
      </c>
      <c r="K607" s="24" t="n">
        <f aca="false">IF(H607&gt;=I607,1,0)</f>
        <v>1</v>
      </c>
    </row>
    <row r="608" customFormat="false" ht="15" hidden="false" customHeight="false" outlineLevel="0" collapsed="false">
      <c r="A608" s="5" t="n">
        <v>589</v>
      </c>
      <c r="B608" s="23" t="n">
        <f aca="true">BETAINV(RAND(),T1_PERT!$F$5,T1_PERT!$G$5,T1_PERT!$C$5,T1_PERT!$E$5)</f>
        <v>3.61052524869653</v>
      </c>
      <c r="C608" s="23" t="n">
        <f aca="true">BETAINV(RAND(),T1_PERT!$F$6,T1_PERT!$G$6,T1_PERT!$C$6,T1_PERT!$E$6)</f>
        <v>7.12435923530532</v>
      </c>
      <c r="D608" s="23" t="n">
        <f aca="true">BETAINV(RAND(),T1_PERT!$F$7,T1_PERT!$G$7,T1_PERT!$C$7,T1_PERT!$E$7)</f>
        <v>3.01585141140383</v>
      </c>
      <c r="E608" s="23" t="n">
        <f aca="true">BETAINV(RAND(),T1_PERT!$F$8,T1_PERT!$G$8,T1_PERT!$C$8,T1_PERT!$E$8)</f>
        <v>4.42878283123349</v>
      </c>
      <c r="F608" s="23" t="n">
        <f aca="true">BETAINV(RAND(),T1_PERT!$F$9,T1_PERT!$G$9,T1_PERT!$C$9,T1_PERT!$E$9)</f>
        <v>5.31663769813263</v>
      </c>
      <c r="G608" s="23" t="n">
        <f aca="true">BETAINV(RAND(),T1_PERT!$F$10,T1_PERT!$G$10,T1_PERT!$C$10,T1_PERT!$E$10)</f>
        <v>1.93045354538277</v>
      </c>
      <c r="H608" s="23" t="n">
        <f aca="false">B608+C608+E608+G608</f>
        <v>17.0941208606181</v>
      </c>
      <c r="I608" s="23" t="n">
        <f aca="false">B608+D608+F608+G608</f>
        <v>13.8734679036158</v>
      </c>
      <c r="J608" s="23" t="n">
        <f aca="false">MAX(H608,I608)</f>
        <v>17.0941208606181</v>
      </c>
      <c r="K608" s="24" t="n">
        <f aca="false">IF(H608&gt;=I608,1,0)</f>
        <v>1</v>
      </c>
    </row>
    <row r="609" customFormat="false" ht="15" hidden="false" customHeight="false" outlineLevel="0" collapsed="false">
      <c r="A609" s="5" t="n">
        <v>590</v>
      </c>
      <c r="B609" s="23" t="n">
        <f aca="true">BETAINV(RAND(),T1_PERT!$F$5,T1_PERT!$G$5,T1_PERT!$C$5,T1_PERT!$E$5)</f>
        <v>3.35777155630549</v>
      </c>
      <c r="C609" s="23" t="n">
        <f aca="true">BETAINV(RAND(),T1_PERT!$F$6,T1_PERT!$G$6,T1_PERT!$C$6,T1_PERT!$E$6)</f>
        <v>4.73520670038283</v>
      </c>
      <c r="D609" s="23" t="n">
        <f aca="true">BETAINV(RAND(),T1_PERT!$F$7,T1_PERT!$G$7,T1_PERT!$C$7,T1_PERT!$E$7)</f>
        <v>5.63367208721861</v>
      </c>
      <c r="E609" s="23" t="n">
        <f aca="true">BETAINV(RAND(),T1_PERT!$F$8,T1_PERT!$G$8,T1_PERT!$C$8,T1_PERT!$E$8)</f>
        <v>4.22390025446668</v>
      </c>
      <c r="F609" s="23" t="n">
        <f aca="true">BETAINV(RAND(),T1_PERT!$F$9,T1_PERT!$G$9,T1_PERT!$C$9,T1_PERT!$E$9)</f>
        <v>4.36206996443471</v>
      </c>
      <c r="G609" s="23" t="n">
        <f aca="true">BETAINV(RAND(),T1_PERT!$F$10,T1_PERT!$G$10,T1_PERT!$C$10,T1_PERT!$E$10)</f>
        <v>1.42988328945859</v>
      </c>
      <c r="H609" s="23" t="n">
        <f aca="false">B609+C609+E609+G609</f>
        <v>13.7467618006136</v>
      </c>
      <c r="I609" s="23" t="n">
        <f aca="false">B609+D609+F609+G609</f>
        <v>14.7833968974174</v>
      </c>
      <c r="J609" s="23" t="n">
        <f aca="false">MAX(H609,I609)</f>
        <v>14.7833968974174</v>
      </c>
      <c r="K609" s="24" t="n">
        <f aca="false">IF(H609&gt;=I609,1,0)</f>
        <v>0</v>
      </c>
    </row>
    <row r="610" customFormat="false" ht="15" hidden="false" customHeight="false" outlineLevel="0" collapsed="false">
      <c r="A610" s="5" t="n">
        <v>591</v>
      </c>
      <c r="B610" s="23" t="n">
        <f aca="true">BETAINV(RAND(),T1_PERT!$F$5,T1_PERT!$G$5,T1_PERT!$C$5,T1_PERT!$E$5)</f>
        <v>3.55858018386355</v>
      </c>
      <c r="C610" s="23" t="n">
        <f aca="true">BETAINV(RAND(),T1_PERT!$F$6,T1_PERT!$G$6,T1_PERT!$C$6,T1_PERT!$E$6)</f>
        <v>7.71209466061889</v>
      </c>
      <c r="D610" s="23" t="n">
        <f aca="true">BETAINV(RAND(),T1_PERT!$F$7,T1_PERT!$G$7,T1_PERT!$C$7,T1_PERT!$E$7)</f>
        <v>4.10780895760022</v>
      </c>
      <c r="E610" s="23" t="n">
        <f aca="true">BETAINV(RAND(),T1_PERT!$F$8,T1_PERT!$G$8,T1_PERT!$C$8,T1_PERT!$E$8)</f>
        <v>5.15338856472835</v>
      </c>
      <c r="F610" s="23" t="n">
        <f aca="true">BETAINV(RAND(),T1_PERT!$F$9,T1_PERT!$G$9,T1_PERT!$C$9,T1_PERT!$E$9)</f>
        <v>5.00218348466115</v>
      </c>
      <c r="G610" s="23" t="n">
        <f aca="true">BETAINV(RAND(),T1_PERT!$F$10,T1_PERT!$G$10,T1_PERT!$C$10,T1_PERT!$E$10)</f>
        <v>2.09062281360215</v>
      </c>
      <c r="H610" s="23" t="n">
        <f aca="false">B610+C610+E610+G610</f>
        <v>18.5146862228129</v>
      </c>
      <c r="I610" s="23" t="n">
        <f aca="false">B610+D610+F610+G610</f>
        <v>14.7591954397271</v>
      </c>
      <c r="J610" s="23" t="n">
        <f aca="false">MAX(H610,I610)</f>
        <v>18.5146862228129</v>
      </c>
      <c r="K610" s="24" t="n">
        <f aca="false">IF(H610&gt;=I610,1,0)</f>
        <v>1</v>
      </c>
    </row>
    <row r="611" customFormat="false" ht="15" hidden="false" customHeight="false" outlineLevel="0" collapsed="false">
      <c r="A611" s="5" t="n">
        <v>592</v>
      </c>
      <c r="B611" s="23" t="n">
        <f aca="true">BETAINV(RAND(),T1_PERT!$F$5,T1_PERT!$G$5,T1_PERT!$C$5,T1_PERT!$E$5)</f>
        <v>3.3817391097409</v>
      </c>
      <c r="C611" s="23" t="n">
        <f aca="true">BETAINV(RAND(),T1_PERT!$F$6,T1_PERT!$G$6,T1_PERT!$C$6,T1_PERT!$E$6)</f>
        <v>4.60141974913739</v>
      </c>
      <c r="D611" s="23" t="n">
        <f aca="true">BETAINV(RAND(),T1_PERT!$F$7,T1_PERT!$G$7,T1_PERT!$C$7,T1_PERT!$E$7)</f>
        <v>6.3360797130234</v>
      </c>
      <c r="E611" s="23" t="n">
        <f aca="true">BETAINV(RAND(),T1_PERT!$F$8,T1_PERT!$G$8,T1_PERT!$C$8,T1_PERT!$E$8)</f>
        <v>4.95197435797697</v>
      </c>
      <c r="F611" s="23" t="n">
        <f aca="true">BETAINV(RAND(),T1_PERT!$F$9,T1_PERT!$G$9,T1_PERT!$C$9,T1_PERT!$E$9)</f>
        <v>4.00557771203432</v>
      </c>
      <c r="G611" s="23" t="n">
        <f aca="true">BETAINV(RAND(),T1_PERT!$F$10,T1_PERT!$G$10,T1_PERT!$C$10,T1_PERT!$E$10)</f>
        <v>1.29783686092855</v>
      </c>
      <c r="H611" s="23" t="n">
        <f aca="false">B611+C611+E611+G611</f>
        <v>14.2329700777838</v>
      </c>
      <c r="I611" s="23" t="n">
        <f aca="false">B611+D611+F611+G611</f>
        <v>15.0212333957272</v>
      </c>
      <c r="J611" s="23" t="n">
        <f aca="false">MAX(H611,I611)</f>
        <v>15.0212333957272</v>
      </c>
      <c r="K611" s="24" t="n">
        <f aca="false">IF(H611&gt;=I611,1,0)</f>
        <v>0</v>
      </c>
    </row>
    <row r="612" customFormat="false" ht="15" hidden="false" customHeight="false" outlineLevel="0" collapsed="false">
      <c r="A612" s="5" t="n">
        <v>593</v>
      </c>
      <c r="B612" s="23" t="n">
        <f aca="true">BETAINV(RAND(),T1_PERT!$F$5,T1_PERT!$G$5,T1_PERT!$C$5,T1_PERT!$E$5)</f>
        <v>4.79718853569362</v>
      </c>
      <c r="C612" s="23" t="n">
        <f aca="true">BETAINV(RAND(),T1_PERT!$F$6,T1_PERT!$G$6,T1_PERT!$C$6,T1_PERT!$E$6)</f>
        <v>4.91767040839147</v>
      </c>
      <c r="D612" s="23" t="n">
        <f aca="true">BETAINV(RAND(),T1_PERT!$F$7,T1_PERT!$G$7,T1_PERT!$C$7,T1_PERT!$E$7)</f>
        <v>4.91652329984774</v>
      </c>
      <c r="E612" s="23" t="n">
        <f aca="true">BETAINV(RAND(),T1_PERT!$F$8,T1_PERT!$G$8,T1_PERT!$C$8,T1_PERT!$E$8)</f>
        <v>5.92275578988191</v>
      </c>
      <c r="F612" s="23" t="n">
        <f aca="true">BETAINV(RAND(),T1_PERT!$F$9,T1_PERT!$G$9,T1_PERT!$C$9,T1_PERT!$E$9)</f>
        <v>4.50982941535946</v>
      </c>
      <c r="G612" s="23" t="n">
        <f aca="true">BETAINV(RAND(),T1_PERT!$F$10,T1_PERT!$G$10,T1_PERT!$C$10,T1_PERT!$E$10)</f>
        <v>2.06935610972344</v>
      </c>
      <c r="H612" s="23" t="n">
        <f aca="false">B612+C612+E612+G612</f>
        <v>17.7069708436904</v>
      </c>
      <c r="I612" s="23" t="n">
        <f aca="false">B612+D612+F612+G612</f>
        <v>16.2928973606243</v>
      </c>
      <c r="J612" s="23" t="n">
        <f aca="false">MAX(H612,I612)</f>
        <v>17.7069708436904</v>
      </c>
      <c r="K612" s="24" t="n">
        <f aca="false">IF(H612&gt;=I612,1,0)</f>
        <v>1</v>
      </c>
    </row>
    <row r="613" customFormat="false" ht="15" hidden="false" customHeight="false" outlineLevel="0" collapsed="false">
      <c r="A613" s="5" t="n">
        <v>594</v>
      </c>
      <c r="B613" s="23" t="n">
        <f aca="true">BETAINV(RAND(),T1_PERT!$F$5,T1_PERT!$G$5,T1_PERT!$C$5,T1_PERT!$E$5)</f>
        <v>4.86232398594831</v>
      </c>
      <c r="C613" s="23" t="n">
        <f aca="true">BETAINV(RAND(),T1_PERT!$F$6,T1_PERT!$G$6,T1_PERT!$C$6,T1_PERT!$E$6)</f>
        <v>4.60143363850334</v>
      </c>
      <c r="D613" s="23" t="n">
        <f aca="true">BETAINV(RAND(),T1_PERT!$F$7,T1_PERT!$G$7,T1_PERT!$C$7,T1_PERT!$E$7)</f>
        <v>5.55471307671387</v>
      </c>
      <c r="E613" s="23" t="n">
        <f aca="true">BETAINV(RAND(),T1_PERT!$F$8,T1_PERT!$G$8,T1_PERT!$C$8,T1_PERT!$E$8)</f>
        <v>5.36668932635578</v>
      </c>
      <c r="F613" s="23" t="n">
        <f aca="true">BETAINV(RAND(),T1_PERT!$F$9,T1_PERT!$G$9,T1_PERT!$C$9,T1_PERT!$E$9)</f>
        <v>5.86710830355356</v>
      </c>
      <c r="G613" s="23" t="n">
        <f aca="true">BETAINV(RAND(),T1_PERT!$F$10,T1_PERT!$G$10,T1_PERT!$C$10,T1_PERT!$E$10)</f>
        <v>1.24758867566811</v>
      </c>
      <c r="H613" s="23" t="n">
        <f aca="false">B613+C613+E613+G613</f>
        <v>16.0780356264755</v>
      </c>
      <c r="I613" s="23" t="n">
        <f aca="false">B613+D613+F613+G613</f>
        <v>17.5317340418838</v>
      </c>
      <c r="J613" s="23" t="n">
        <f aca="false">MAX(H613,I613)</f>
        <v>17.5317340418838</v>
      </c>
      <c r="K613" s="24" t="n">
        <f aca="false">IF(H613&gt;=I613,1,0)</f>
        <v>0</v>
      </c>
    </row>
    <row r="614" customFormat="false" ht="15" hidden="false" customHeight="false" outlineLevel="0" collapsed="false">
      <c r="A614" s="5" t="n">
        <v>595</v>
      </c>
      <c r="B614" s="23" t="n">
        <f aca="true">BETAINV(RAND(),T1_PERT!$F$5,T1_PERT!$G$5,T1_PERT!$C$5,T1_PERT!$E$5)</f>
        <v>5.47122009265844</v>
      </c>
      <c r="C614" s="23" t="n">
        <f aca="true">BETAINV(RAND(),T1_PERT!$F$6,T1_PERT!$G$6,T1_PERT!$C$6,T1_PERT!$E$6)</f>
        <v>4.95561788125898</v>
      </c>
      <c r="D614" s="23" t="n">
        <f aca="true">BETAINV(RAND(),T1_PERT!$F$7,T1_PERT!$G$7,T1_PERT!$C$7,T1_PERT!$E$7)</f>
        <v>4.85547850353277</v>
      </c>
      <c r="E614" s="23" t="n">
        <f aca="true">BETAINV(RAND(),T1_PERT!$F$8,T1_PERT!$G$8,T1_PERT!$C$8,T1_PERT!$E$8)</f>
        <v>4.10789843096946</v>
      </c>
      <c r="F614" s="23" t="n">
        <f aca="true">BETAINV(RAND(),T1_PERT!$F$9,T1_PERT!$G$9,T1_PERT!$C$9,T1_PERT!$E$9)</f>
        <v>5.30115063794553</v>
      </c>
      <c r="G614" s="23" t="n">
        <f aca="true">BETAINV(RAND(),T1_PERT!$F$10,T1_PERT!$G$10,T1_PERT!$C$10,T1_PERT!$E$10)</f>
        <v>1.40716138080628</v>
      </c>
      <c r="H614" s="23" t="n">
        <f aca="false">B614+C614+E614+G614</f>
        <v>15.9418977856932</v>
      </c>
      <c r="I614" s="23" t="n">
        <f aca="false">B614+D614+F614+G614</f>
        <v>17.035010614943</v>
      </c>
      <c r="J614" s="23" t="n">
        <f aca="false">MAX(H614,I614)</f>
        <v>17.035010614943</v>
      </c>
      <c r="K614" s="24" t="n">
        <f aca="false">IF(H614&gt;=I614,1,0)</f>
        <v>0</v>
      </c>
    </row>
    <row r="615" customFormat="false" ht="15" hidden="false" customHeight="false" outlineLevel="0" collapsed="false">
      <c r="A615" s="5" t="n">
        <v>596</v>
      </c>
      <c r="B615" s="23" t="n">
        <f aca="true">BETAINV(RAND(),T1_PERT!$F$5,T1_PERT!$G$5,T1_PERT!$C$5,T1_PERT!$E$5)</f>
        <v>5.11302155946561</v>
      </c>
      <c r="C615" s="23" t="n">
        <f aca="true">BETAINV(RAND(),T1_PERT!$F$6,T1_PERT!$G$6,T1_PERT!$C$6,T1_PERT!$E$6)</f>
        <v>5.66387704510995</v>
      </c>
      <c r="D615" s="23" t="n">
        <f aca="true">BETAINV(RAND(),T1_PERT!$F$7,T1_PERT!$G$7,T1_PERT!$C$7,T1_PERT!$E$7)</f>
        <v>4.02415091236344</v>
      </c>
      <c r="E615" s="23" t="n">
        <f aca="true">BETAINV(RAND(),T1_PERT!$F$8,T1_PERT!$G$8,T1_PERT!$C$8,T1_PERT!$E$8)</f>
        <v>4.92525957206326</v>
      </c>
      <c r="F615" s="23" t="n">
        <f aca="true">BETAINV(RAND(),T1_PERT!$F$9,T1_PERT!$G$9,T1_PERT!$C$9,T1_PERT!$E$9)</f>
        <v>4.97246612098036</v>
      </c>
      <c r="G615" s="23" t="n">
        <f aca="true">BETAINV(RAND(),T1_PERT!$F$10,T1_PERT!$G$10,T1_PERT!$C$10,T1_PERT!$E$10)</f>
        <v>1.93104455707377</v>
      </c>
      <c r="H615" s="23" t="n">
        <f aca="false">B615+C615+E615+G615</f>
        <v>17.6332027337126</v>
      </c>
      <c r="I615" s="23" t="n">
        <f aca="false">B615+D615+F615+G615</f>
        <v>16.0406831498832</v>
      </c>
      <c r="J615" s="23" t="n">
        <f aca="false">MAX(H615,I615)</f>
        <v>17.6332027337126</v>
      </c>
      <c r="K615" s="24" t="n">
        <f aca="false">IF(H615&gt;=I615,1,0)</f>
        <v>1</v>
      </c>
    </row>
    <row r="616" customFormat="false" ht="15" hidden="false" customHeight="false" outlineLevel="0" collapsed="false">
      <c r="A616" s="5" t="n">
        <v>597</v>
      </c>
      <c r="B616" s="23" t="n">
        <f aca="true">BETAINV(RAND(),T1_PERT!$F$5,T1_PERT!$G$5,T1_PERT!$C$5,T1_PERT!$E$5)</f>
        <v>4.37527221091619</v>
      </c>
      <c r="C616" s="23" t="n">
        <f aca="true">BETAINV(RAND(),T1_PERT!$F$6,T1_PERT!$G$6,T1_PERT!$C$6,T1_PERT!$E$6)</f>
        <v>6.10477834234745</v>
      </c>
      <c r="D616" s="23" t="n">
        <f aca="true">BETAINV(RAND(),T1_PERT!$F$7,T1_PERT!$G$7,T1_PERT!$C$7,T1_PERT!$E$7)</f>
        <v>3.74554106271843</v>
      </c>
      <c r="E616" s="23" t="n">
        <f aca="true">BETAINV(RAND(),T1_PERT!$F$8,T1_PERT!$G$8,T1_PERT!$C$8,T1_PERT!$E$8)</f>
        <v>4.73696629118069</v>
      </c>
      <c r="F616" s="23" t="n">
        <f aca="true">BETAINV(RAND(),T1_PERT!$F$9,T1_PERT!$G$9,T1_PERT!$C$9,T1_PERT!$E$9)</f>
        <v>4.51039261641876</v>
      </c>
      <c r="G616" s="23" t="n">
        <f aca="true">BETAINV(RAND(),T1_PERT!$F$10,T1_PERT!$G$10,T1_PERT!$C$10,T1_PERT!$E$10)</f>
        <v>1.3695088848678</v>
      </c>
      <c r="H616" s="23" t="n">
        <f aca="false">B616+C616+E616+G616</f>
        <v>16.5865257293121</v>
      </c>
      <c r="I616" s="23" t="n">
        <f aca="false">B616+D616+F616+G616</f>
        <v>14.0007147749212</v>
      </c>
      <c r="J616" s="23" t="n">
        <f aca="false">MAX(H616,I616)</f>
        <v>16.5865257293121</v>
      </c>
      <c r="K616" s="24" t="n">
        <f aca="false">IF(H616&gt;=I616,1,0)</f>
        <v>1</v>
      </c>
    </row>
    <row r="617" customFormat="false" ht="15" hidden="false" customHeight="false" outlineLevel="0" collapsed="false">
      <c r="A617" s="5" t="n">
        <v>598</v>
      </c>
      <c r="B617" s="23" t="n">
        <f aca="true">BETAINV(RAND(),T1_PERT!$F$5,T1_PERT!$G$5,T1_PERT!$C$5,T1_PERT!$E$5)</f>
        <v>5.30497845788064</v>
      </c>
      <c r="C617" s="23" t="n">
        <f aca="true">BETAINV(RAND(),T1_PERT!$F$6,T1_PERT!$G$6,T1_PERT!$C$6,T1_PERT!$E$6)</f>
        <v>5.15638798337578</v>
      </c>
      <c r="D617" s="23" t="n">
        <f aca="true">BETAINV(RAND(),T1_PERT!$F$7,T1_PERT!$G$7,T1_PERT!$C$7,T1_PERT!$E$7)</f>
        <v>6.47930400092748</v>
      </c>
      <c r="E617" s="23" t="n">
        <f aca="true">BETAINV(RAND(),T1_PERT!$F$8,T1_PERT!$G$8,T1_PERT!$C$8,T1_PERT!$E$8)</f>
        <v>6.30920547762688</v>
      </c>
      <c r="F617" s="23" t="n">
        <f aca="true">BETAINV(RAND(),T1_PERT!$F$9,T1_PERT!$G$9,T1_PERT!$C$9,T1_PERT!$E$9)</f>
        <v>4.37381909347876</v>
      </c>
      <c r="G617" s="23" t="n">
        <f aca="true">BETAINV(RAND(),T1_PERT!$F$10,T1_PERT!$G$10,T1_PERT!$C$10,T1_PERT!$E$10)</f>
        <v>2.11631195076996</v>
      </c>
      <c r="H617" s="23" t="n">
        <f aca="false">B617+C617+E617+G617</f>
        <v>18.8868838696533</v>
      </c>
      <c r="I617" s="23" t="n">
        <f aca="false">B617+D617+F617+G617</f>
        <v>18.2744135030568</v>
      </c>
      <c r="J617" s="23" t="n">
        <f aca="false">MAX(H617,I617)</f>
        <v>18.8868838696533</v>
      </c>
      <c r="K617" s="24" t="n">
        <f aca="false">IF(H617&gt;=I617,1,0)</f>
        <v>1</v>
      </c>
    </row>
    <row r="618" customFormat="false" ht="15" hidden="false" customHeight="false" outlineLevel="0" collapsed="false">
      <c r="A618" s="5" t="n">
        <v>599</v>
      </c>
      <c r="B618" s="23" t="n">
        <f aca="true">BETAINV(RAND(),T1_PERT!$F$5,T1_PERT!$G$5,T1_PERT!$C$5,T1_PERT!$E$5)</f>
        <v>3.21670846297801</v>
      </c>
      <c r="C618" s="23" t="n">
        <f aca="true">BETAINV(RAND(),T1_PERT!$F$6,T1_PERT!$G$6,T1_PERT!$C$6,T1_PERT!$E$6)</f>
        <v>5.78910485509177</v>
      </c>
      <c r="D618" s="23" t="n">
        <f aca="true">BETAINV(RAND(),T1_PERT!$F$7,T1_PERT!$G$7,T1_PERT!$C$7,T1_PERT!$E$7)</f>
        <v>4.0541361088656</v>
      </c>
      <c r="E618" s="23" t="n">
        <f aca="true">BETAINV(RAND(),T1_PERT!$F$8,T1_PERT!$G$8,T1_PERT!$C$8,T1_PERT!$E$8)</f>
        <v>6.03594682946041</v>
      </c>
      <c r="F618" s="23" t="n">
        <f aca="true">BETAINV(RAND(),T1_PERT!$F$9,T1_PERT!$G$9,T1_PERT!$C$9,T1_PERT!$E$9)</f>
        <v>3.40497622808139</v>
      </c>
      <c r="G618" s="23" t="n">
        <f aca="true">BETAINV(RAND(),T1_PERT!$F$10,T1_PERT!$G$10,T1_PERT!$C$10,T1_PERT!$E$10)</f>
        <v>2.34253354105455</v>
      </c>
      <c r="H618" s="23" t="n">
        <f aca="false">B618+C618+E618+G618</f>
        <v>17.3842936885847</v>
      </c>
      <c r="I618" s="23" t="n">
        <f aca="false">B618+D618+F618+G618</f>
        <v>13.0183543409796</v>
      </c>
      <c r="J618" s="23" t="n">
        <f aca="false">MAX(H618,I618)</f>
        <v>17.3842936885847</v>
      </c>
      <c r="K618" s="24" t="n">
        <f aca="false">IF(H618&gt;=I618,1,0)</f>
        <v>1</v>
      </c>
    </row>
    <row r="619" customFormat="false" ht="15" hidden="false" customHeight="false" outlineLevel="0" collapsed="false">
      <c r="A619" s="5" t="n">
        <v>600</v>
      </c>
      <c r="B619" s="23" t="n">
        <f aca="true">BETAINV(RAND(),T1_PERT!$F$5,T1_PERT!$G$5,T1_PERT!$C$5,T1_PERT!$E$5)</f>
        <v>4.61271395620099</v>
      </c>
      <c r="C619" s="23" t="n">
        <f aca="true">BETAINV(RAND(),T1_PERT!$F$6,T1_PERT!$G$6,T1_PERT!$C$6,T1_PERT!$E$6)</f>
        <v>5.48095110704264</v>
      </c>
      <c r="D619" s="23" t="n">
        <f aca="true">BETAINV(RAND(),T1_PERT!$F$7,T1_PERT!$G$7,T1_PERT!$C$7,T1_PERT!$E$7)</f>
        <v>6.83272637540605</v>
      </c>
      <c r="E619" s="23" t="n">
        <f aca="true">BETAINV(RAND(),T1_PERT!$F$8,T1_PERT!$G$8,T1_PERT!$C$8,T1_PERT!$E$8)</f>
        <v>5.96460963840735</v>
      </c>
      <c r="F619" s="23" t="n">
        <f aca="true">BETAINV(RAND(),T1_PERT!$F$9,T1_PERT!$G$9,T1_PERT!$C$9,T1_PERT!$E$9)</f>
        <v>3.78948273066768</v>
      </c>
      <c r="G619" s="23" t="n">
        <f aca="true">BETAINV(RAND(),T1_PERT!$F$10,T1_PERT!$G$10,T1_PERT!$C$10,T1_PERT!$E$10)</f>
        <v>2.06013243170774</v>
      </c>
      <c r="H619" s="23" t="n">
        <f aca="false">B619+C619+E619+G619</f>
        <v>18.1184071333587</v>
      </c>
      <c r="I619" s="23" t="n">
        <f aca="false">B619+D619+F619+G619</f>
        <v>17.2950554939825</v>
      </c>
      <c r="J619" s="23" t="n">
        <f aca="false">MAX(H619,I619)</f>
        <v>18.1184071333587</v>
      </c>
      <c r="K619" s="24" t="n">
        <f aca="false">IF(H619&gt;=I619,1,0)</f>
        <v>1</v>
      </c>
    </row>
    <row r="620" customFormat="false" ht="15" hidden="false" customHeight="false" outlineLevel="0" collapsed="false">
      <c r="A620" s="5" t="n">
        <v>601</v>
      </c>
      <c r="B620" s="23" t="n">
        <f aca="true">BETAINV(RAND(),T1_PERT!$F$5,T1_PERT!$G$5,T1_PERT!$C$5,T1_PERT!$E$5)</f>
        <v>3.34255612496838</v>
      </c>
      <c r="C620" s="23" t="n">
        <f aca="true">BETAINV(RAND(),T1_PERT!$F$6,T1_PERT!$G$6,T1_PERT!$C$6,T1_PERT!$E$6)</f>
        <v>5.58012401863067</v>
      </c>
      <c r="D620" s="23" t="n">
        <f aca="true">BETAINV(RAND(),T1_PERT!$F$7,T1_PERT!$G$7,T1_PERT!$C$7,T1_PERT!$E$7)</f>
        <v>5.53315193014342</v>
      </c>
      <c r="E620" s="23" t="n">
        <f aca="true">BETAINV(RAND(),T1_PERT!$F$8,T1_PERT!$G$8,T1_PERT!$C$8,T1_PERT!$E$8)</f>
        <v>4.36949391662916</v>
      </c>
      <c r="F620" s="23" t="n">
        <f aca="true">BETAINV(RAND(),T1_PERT!$F$9,T1_PERT!$G$9,T1_PERT!$C$9,T1_PERT!$E$9)</f>
        <v>4.93775360182461</v>
      </c>
      <c r="G620" s="23" t="n">
        <f aca="true">BETAINV(RAND(),T1_PERT!$F$10,T1_PERT!$G$10,T1_PERT!$C$10,T1_PERT!$E$10)</f>
        <v>1.53436953819522</v>
      </c>
      <c r="H620" s="23" t="n">
        <f aca="false">B620+C620+E620+G620</f>
        <v>14.8265435984234</v>
      </c>
      <c r="I620" s="23" t="n">
        <f aca="false">B620+D620+F620+G620</f>
        <v>15.3478311951316</v>
      </c>
      <c r="J620" s="23" t="n">
        <f aca="false">MAX(H620,I620)</f>
        <v>15.3478311951316</v>
      </c>
      <c r="K620" s="24" t="n">
        <f aca="false">IF(H620&gt;=I620,1,0)</f>
        <v>0</v>
      </c>
    </row>
    <row r="621" customFormat="false" ht="15" hidden="false" customHeight="false" outlineLevel="0" collapsed="false">
      <c r="A621" s="5" t="n">
        <v>602</v>
      </c>
      <c r="B621" s="23" t="n">
        <f aca="true">BETAINV(RAND(),T1_PERT!$F$5,T1_PERT!$G$5,T1_PERT!$C$5,T1_PERT!$E$5)</f>
        <v>4.34541418430668</v>
      </c>
      <c r="C621" s="23" t="n">
        <f aca="true">BETAINV(RAND(),T1_PERT!$F$6,T1_PERT!$G$6,T1_PERT!$C$6,T1_PERT!$E$6)</f>
        <v>4.54927884624046</v>
      </c>
      <c r="D621" s="23" t="n">
        <f aca="true">BETAINV(RAND(),T1_PERT!$F$7,T1_PERT!$G$7,T1_PERT!$C$7,T1_PERT!$E$7)</f>
        <v>5.03717755611804</v>
      </c>
      <c r="E621" s="23" t="n">
        <f aca="true">BETAINV(RAND(),T1_PERT!$F$8,T1_PERT!$G$8,T1_PERT!$C$8,T1_PERT!$E$8)</f>
        <v>5.16030743428903</v>
      </c>
      <c r="F621" s="23" t="n">
        <f aca="true">BETAINV(RAND(),T1_PERT!$F$9,T1_PERT!$G$9,T1_PERT!$C$9,T1_PERT!$E$9)</f>
        <v>3.36599082226086</v>
      </c>
      <c r="G621" s="23" t="n">
        <f aca="true">BETAINV(RAND(),T1_PERT!$F$10,T1_PERT!$G$10,T1_PERT!$C$10,T1_PERT!$E$10)</f>
        <v>2.19452417339352</v>
      </c>
      <c r="H621" s="23" t="n">
        <f aca="false">B621+C621+E621+G621</f>
        <v>16.2495246382297</v>
      </c>
      <c r="I621" s="23" t="n">
        <f aca="false">B621+D621+F621+G621</f>
        <v>14.9431067360791</v>
      </c>
      <c r="J621" s="23" t="n">
        <f aca="false">MAX(H621,I621)</f>
        <v>16.2495246382297</v>
      </c>
      <c r="K621" s="24" t="n">
        <f aca="false">IF(H621&gt;=I621,1,0)</f>
        <v>1</v>
      </c>
    </row>
    <row r="622" customFormat="false" ht="15" hidden="false" customHeight="false" outlineLevel="0" collapsed="false">
      <c r="A622" s="5" t="n">
        <v>603</v>
      </c>
      <c r="B622" s="23" t="n">
        <f aca="true">BETAINV(RAND(),T1_PERT!$F$5,T1_PERT!$G$5,T1_PERT!$C$5,T1_PERT!$E$5)</f>
        <v>4.36761771618785</v>
      </c>
      <c r="C622" s="23" t="n">
        <f aca="true">BETAINV(RAND(),T1_PERT!$F$6,T1_PERT!$G$6,T1_PERT!$C$6,T1_PERT!$E$6)</f>
        <v>5.65425750676686</v>
      </c>
      <c r="D622" s="23" t="n">
        <f aca="true">BETAINV(RAND(),T1_PERT!$F$7,T1_PERT!$G$7,T1_PERT!$C$7,T1_PERT!$E$7)</f>
        <v>6.08572693659262</v>
      </c>
      <c r="E622" s="23" t="n">
        <f aca="true">BETAINV(RAND(),T1_PERT!$F$8,T1_PERT!$G$8,T1_PERT!$C$8,T1_PERT!$E$8)</f>
        <v>4.98394507172035</v>
      </c>
      <c r="F622" s="23" t="n">
        <f aca="true">BETAINV(RAND(),T1_PERT!$F$9,T1_PERT!$G$9,T1_PERT!$C$9,T1_PERT!$E$9)</f>
        <v>3.66054064376762</v>
      </c>
      <c r="G622" s="23" t="n">
        <f aca="true">BETAINV(RAND(),T1_PERT!$F$10,T1_PERT!$G$10,T1_PERT!$C$10,T1_PERT!$E$10)</f>
        <v>2.1705006445592</v>
      </c>
      <c r="H622" s="23" t="n">
        <f aca="false">B622+C622+E622+G622</f>
        <v>17.1763209392343</v>
      </c>
      <c r="I622" s="23" t="n">
        <f aca="false">B622+D622+F622+G622</f>
        <v>16.2843859411073</v>
      </c>
      <c r="J622" s="23" t="n">
        <f aca="false">MAX(H622,I622)</f>
        <v>17.1763209392343</v>
      </c>
      <c r="K622" s="24" t="n">
        <f aca="false">IF(H622&gt;=I622,1,0)</f>
        <v>1</v>
      </c>
    </row>
    <row r="623" customFormat="false" ht="15" hidden="false" customHeight="false" outlineLevel="0" collapsed="false">
      <c r="A623" s="5" t="n">
        <v>604</v>
      </c>
      <c r="B623" s="23" t="n">
        <f aca="true">BETAINV(RAND(),T1_PERT!$F$5,T1_PERT!$G$5,T1_PERT!$C$5,T1_PERT!$E$5)</f>
        <v>3.66799751996362</v>
      </c>
      <c r="C623" s="23" t="n">
        <f aca="true">BETAINV(RAND(),T1_PERT!$F$6,T1_PERT!$G$6,T1_PERT!$C$6,T1_PERT!$E$6)</f>
        <v>5.76530185088108</v>
      </c>
      <c r="D623" s="23" t="n">
        <f aca="true">BETAINV(RAND(),T1_PERT!$F$7,T1_PERT!$G$7,T1_PERT!$C$7,T1_PERT!$E$7)</f>
        <v>5.84662158795076</v>
      </c>
      <c r="E623" s="23" t="n">
        <f aca="true">BETAINV(RAND(),T1_PERT!$F$8,T1_PERT!$G$8,T1_PERT!$C$8,T1_PERT!$E$8)</f>
        <v>6.02677075308719</v>
      </c>
      <c r="F623" s="23" t="n">
        <f aca="true">BETAINV(RAND(),T1_PERT!$F$9,T1_PERT!$G$9,T1_PERT!$C$9,T1_PERT!$E$9)</f>
        <v>4.65012668316108</v>
      </c>
      <c r="G623" s="23" t="n">
        <f aca="true">BETAINV(RAND(),T1_PERT!$F$10,T1_PERT!$G$10,T1_PERT!$C$10,T1_PERT!$E$10)</f>
        <v>2.04710827211462</v>
      </c>
      <c r="H623" s="23" t="n">
        <f aca="false">B623+C623+E623+G623</f>
        <v>17.5071783960465</v>
      </c>
      <c r="I623" s="23" t="n">
        <f aca="false">B623+D623+F623+G623</f>
        <v>16.2118540631901</v>
      </c>
      <c r="J623" s="23" t="n">
        <f aca="false">MAX(H623,I623)</f>
        <v>17.5071783960465</v>
      </c>
      <c r="K623" s="24" t="n">
        <f aca="false">IF(H623&gt;=I623,1,0)</f>
        <v>1</v>
      </c>
    </row>
    <row r="624" customFormat="false" ht="15" hidden="false" customHeight="false" outlineLevel="0" collapsed="false">
      <c r="A624" s="5" t="n">
        <v>605</v>
      </c>
      <c r="B624" s="23" t="n">
        <f aca="true">BETAINV(RAND(),T1_PERT!$F$5,T1_PERT!$G$5,T1_PERT!$C$5,T1_PERT!$E$5)</f>
        <v>4.78241038520975</v>
      </c>
      <c r="C624" s="23" t="n">
        <f aca="true">BETAINV(RAND(),T1_PERT!$F$6,T1_PERT!$G$6,T1_PERT!$C$6,T1_PERT!$E$6)</f>
        <v>6.3121711970042</v>
      </c>
      <c r="D624" s="23" t="n">
        <f aca="true">BETAINV(RAND(),T1_PERT!$F$7,T1_PERT!$G$7,T1_PERT!$C$7,T1_PERT!$E$7)</f>
        <v>6.27291025758044</v>
      </c>
      <c r="E624" s="23" t="n">
        <f aca="true">BETAINV(RAND(),T1_PERT!$F$8,T1_PERT!$G$8,T1_PERT!$C$8,T1_PERT!$E$8)</f>
        <v>4.47572500476169</v>
      </c>
      <c r="F624" s="23" t="n">
        <f aca="true">BETAINV(RAND(),T1_PERT!$F$9,T1_PERT!$G$9,T1_PERT!$C$9,T1_PERT!$E$9)</f>
        <v>4.97632359121218</v>
      </c>
      <c r="G624" s="23" t="n">
        <f aca="true">BETAINV(RAND(),T1_PERT!$F$10,T1_PERT!$G$10,T1_PERT!$C$10,T1_PERT!$E$10)</f>
        <v>1.51465406692739</v>
      </c>
      <c r="H624" s="23" t="n">
        <f aca="false">B624+C624+E624+G624</f>
        <v>17.084960653903</v>
      </c>
      <c r="I624" s="23" t="n">
        <f aca="false">B624+D624+F624+G624</f>
        <v>17.5462983009298</v>
      </c>
      <c r="J624" s="23" t="n">
        <f aca="false">MAX(H624,I624)</f>
        <v>17.5462983009298</v>
      </c>
      <c r="K624" s="24" t="n">
        <f aca="false">IF(H624&gt;=I624,1,0)</f>
        <v>0</v>
      </c>
    </row>
    <row r="625" customFormat="false" ht="15" hidden="false" customHeight="false" outlineLevel="0" collapsed="false">
      <c r="A625" s="5" t="n">
        <v>606</v>
      </c>
      <c r="B625" s="23" t="n">
        <f aca="true">BETAINV(RAND(),T1_PERT!$F$5,T1_PERT!$G$5,T1_PERT!$C$5,T1_PERT!$E$5)</f>
        <v>5.89216177549828</v>
      </c>
      <c r="C625" s="23" t="n">
        <f aca="true">BETAINV(RAND(),T1_PERT!$F$6,T1_PERT!$G$6,T1_PERT!$C$6,T1_PERT!$E$6)</f>
        <v>3.5203193617685</v>
      </c>
      <c r="D625" s="23" t="n">
        <f aca="true">BETAINV(RAND(),T1_PERT!$F$7,T1_PERT!$G$7,T1_PERT!$C$7,T1_PERT!$E$7)</f>
        <v>5.78818608284323</v>
      </c>
      <c r="E625" s="23" t="n">
        <f aca="true">BETAINV(RAND(),T1_PERT!$F$8,T1_PERT!$G$8,T1_PERT!$C$8,T1_PERT!$E$8)</f>
        <v>5.28417348199208</v>
      </c>
      <c r="F625" s="23" t="n">
        <f aca="true">BETAINV(RAND(),T1_PERT!$F$9,T1_PERT!$G$9,T1_PERT!$C$9,T1_PERT!$E$9)</f>
        <v>4.10942031289617</v>
      </c>
      <c r="G625" s="23" t="n">
        <f aca="true">BETAINV(RAND(),T1_PERT!$F$10,T1_PERT!$G$10,T1_PERT!$C$10,T1_PERT!$E$10)</f>
        <v>2.63035328898956</v>
      </c>
      <c r="H625" s="23" t="n">
        <f aca="false">B625+C625+E625+G625</f>
        <v>17.3270079082484</v>
      </c>
      <c r="I625" s="23" t="n">
        <f aca="false">B625+D625+F625+G625</f>
        <v>18.4201214602272</v>
      </c>
      <c r="J625" s="23" t="n">
        <f aca="false">MAX(H625,I625)</f>
        <v>18.4201214602272</v>
      </c>
      <c r="K625" s="24" t="n">
        <f aca="false">IF(H625&gt;=I625,1,0)</f>
        <v>0</v>
      </c>
    </row>
    <row r="626" customFormat="false" ht="15" hidden="false" customHeight="false" outlineLevel="0" collapsed="false">
      <c r="A626" s="5" t="n">
        <v>607</v>
      </c>
      <c r="B626" s="23" t="n">
        <f aca="true">BETAINV(RAND(),T1_PERT!$F$5,T1_PERT!$G$5,T1_PERT!$C$5,T1_PERT!$E$5)</f>
        <v>2.88857988562233</v>
      </c>
      <c r="C626" s="23" t="n">
        <f aca="true">BETAINV(RAND(),T1_PERT!$F$6,T1_PERT!$G$6,T1_PERT!$C$6,T1_PERT!$E$6)</f>
        <v>5.48173042604014</v>
      </c>
      <c r="D626" s="23" t="n">
        <f aca="true">BETAINV(RAND(),T1_PERT!$F$7,T1_PERT!$G$7,T1_PERT!$C$7,T1_PERT!$E$7)</f>
        <v>4.3563086786137</v>
      </c>
      <c r="E626" s="23" t="n">
        <f aca="true">BETAINV(RAND(),T1_PERT!$F$8,T1_PERT!$G$8,T1_PERT!$C$8,T1_PERT!$E$8)</f>
        <v>4.97164844247167</v>
      </c>
      <c r="F626" s="23" t="n">
        <f aca="true">BETAINV(RAND(),T1_PERT!$F$9,T1_PERT!$G$9,T1_PERT!$C$9,T1_PERT!$E$9)</f>
        <v>4.50458943644889</v>
      </c>
      <c r="G626" s="23" t="n">
        <f aca="true">BETAINV(RAND(),T1_PERT!$F$10,T1_PERT!$G$10,T1_PERT!$C$10,T1_PERT!$E$10)</f>
        <v>2.23589081358162</v>
      </c>
      <c r="H626" s="23" t="n">
        <f aca="false">B626+C626+E626+G626</f>
        <v>15.5778495677158</v>
      </c>
      <c r="I626" s="23" t="n">
        <f aca="false">B626+D626+F626+G626</f>
        <v>13.9853688142665</v>
      </c>
      <c r="J626" s="23" t="n">
        <f aca="false">MAX(H626,I626)</f>
        <v>15.5778495677158</v>
      </c>
      <c r="K626" s="24" t="n">
        <f aca="false">IF(H626&gt;=I626,1,0)</f>
        <v>1</v>
      </c>
    </row>
    <row r="627" customFormat="false" ht="15" hidden="false" customHeight="false" outlineLevel="0" collapsed="false">
      <c r="A627" s="5" t="n">
        <v>608</v>
      </c>
      <c r="B627" s="23" t="n">
        <f aca="true">BETAINV(RAND(),T1_PERT!$F$5,T1_PERT!$G$5,T1_PERT!$C$5,T1_PERT!$E$5)</f>
        <v>5.08305788083547</v>
      </c>
      <c r="C627" s="23" t="n">
        <f aca="true">BETAINV(RAND(),T1_PERT!$F$6,T1_PERT!$G$6,T1_PERT!$C$6,T1_PERT!$E$6)</f>
        <v>5.29432876665061</v>
      </c>
      <c r="D627" s="23" t="n">
        <f aca="true">BETAINV(RAND(),T1_PERT!$F$7,T1_PERT!$G$7,T1_PERT!$C$7,T1_PERT!$E$7)</f>
        <v>6.64769643216767</v>
      </c>
      <c r="E627" s="23" t="n">
        <f aca="true">BETAINV(RAND(),T1_PERT!$F$8,T1_PERT!$G$8,T1_PERT!$C$8,T1_PERT!$E$8)</f>
        <v>5.6526700925493</v>
      </c>
      <c r="F627" s="23" t="n">
        <f aca="true">BETAINV(RAND(),T1_PERT!$F$9,T1_PERT!$G$9,T1_PERT!$C$9,T1_PERT!$E$9)</f>
        <v>3.4345067039749</v>
      </c>
      <c r="G627" s="23" t="n">
        <f aca="true">BETAINV(RAND(),T1_PERT!$F$10,T1_PERT!$G$10,T1_PERT!$C$10,T1_PERT!$E$10)</f>
        <v>1.50692309235737</v>
      </c>
      <c r="H627" s="23" t="n">
        <f aca="false">B627+C627+E627+G627</f>
        <v>17.5369798323928</v>
      </c>
      <c r="I627" s="23" t="n">
        <f aca="false">B627+D627+F627+G627</f>
        <v>16.6721841093354</v>
      </c>
      <c r="J627" s="23" t="n">
        <f aca="false">MAX(H627,I627)</f>
        <v>17.5369798323928</v>
      </c>
      <c r="K627" s="24" t="n">
        <f aca="false">IF(H627&gt;=I627,1,0)</f>
        <v>1</v>
      </c>
    </row>
    <row r="628" customFormat="false" ht="15" hidden="false" customHeight="false" outlineLevel="0" collapsed="false">
      <c r="A628" s="5" t="n">
        <v>609</v>
      </c>
      <c r="B628" s="23" t="n">
        <f aca="true">BETAINV(RAND(),T1_PERT!$F$5,T1_PERT!$G$5,T1_PERT!$C$5,T1_PERT!$E$5)</f>
        <v>3.47732580502651</v>
      </c>
      <c r="C628" s="23" t="n">
        <f aca="true">BETAINV(RAND(),T1_PERT!$F$6,T1_PERT!$G$6,T1_PERT!$C$6,T1_PERT!$E$6)</f>
        <v>5.05217960109806</v>
      </c>
      <c r="D628" s="23" t="n">
        <f aca="true">BETAINV(RAND(),T1_PERT!$F$7,T1_PERT!$G$7,T1_PERT!$C$7,T1_PERT!$E$7)</f>
        <v>4.22952414883979</v>
      </c>
      <c r="E628" s="23" t="n">
        <f aca="true">BETAINV(RAND(),T1_PERT!$F$8,T1_PERT!$G$8,T1_PERT!$C$8,T1_PERT!$E$8)</f>
        <v>6.56523110101228</v>
      </c>
      <c r="F628" s="23" t="n">
        <f aca="true">BETAINV(RAND(),T1_PERT!$F$9,T1_PERT!$G$9,T1_PERT!$C$9,T1_PERT!$E$9)</f>
        <v>5.32975357545817</v>
      </c>
      <c r="G628" s="23" t="n">
        <f aca="true">BETAINV(RAND(),T1_PERT!$F$10,T1_PERT!$G$10,T1_PERT!$C$10,T1_PERT!$E$10)</f>
        <v>2.52304864171327</v>
      </c>
      <c r="H628" s="23" t="n">
        <f aca="false">B628+C628+E628+G628</f>
        <v>17.6177851488501</v>
      </c>
      <c r="I628" s="23" t="n">
        <f aca="false">B628+D628+F628+G628</f>
        <v>15.5596521710377</v>
      </c>
      <c r="J628" s="23" t="n">
        <f aca="false">MAX(H628,I628)</f>
        <v>17.6177851488501</v>
      </c>
      <c r="K628" s="24" t="n">
        <f aca="false">IF(H628&gt;=I628,1,0)</f>
        <v>1</v>
      </c>
    </row>
    <row r="629" customFormat="false" ht="15" hidden="false" customHeight="false" outlineLevel="0" collapsed="false">
      <c r="A629" s="5" t="n">
        <v>610</v>
      </c>
      <c r="B629" s="23" t="n">
        <f aca="true">BETAINV(RAND(),T1_PERT!$F$5,T1_PERT!$G$5,T1_PERT!$C$5,T1_PERT!$E$5)</f>
        <v>5.44589416641251</v>
      </c>
      <c r="C629" s="23" t="n">
        <f aca="true">BETAINV(RAND(),T1_PERT!$F$6,T1_PERT!$G$6,T1_PERT!$C$6,T1_PERT!$E$6)</f>
        <v>3.94525284669895</v>
      </c>
      <c r="D629" s="23" t="n">
        <f aca="true">BETAINV(RAND(),T1_PERT!$F$7,T1_PERT!$G$7,T1_PERT!$C$7,T1_PERT!$E$7)</f>
        <v>5.58397724074725</v>
      </c>
      <c r="E629" s="23" t="n">
        <f aca="true">BETAINV(RAND(),T1_PERT!$F$8,T1_PERT!$G$8,T1_PERT!$C$8,T1_PERT!$E$8)</f>
        <v>5.70871318695786</v>
      </c>
      <c r="F629" s="23" t="n">
        <f aca="true">BETAINV(RAND(),T1_PERT!$F$9,T1_PERT!$G$9,T1_PERT!$C$9,T1_PERT!$E$9)</f>
        <v>4.90870844807903</v>
      </c>
      <c r="G629" s="23" t="n">
        <f aca="true">BETAINV(RAND(),T1_PERT!$F$10,T1_PERT!$G$10,T1_PERT!$C$10,T1_PERT!$E$10)</f>
        <v>2.06782337043223</v>
      </c>
      <c r="H629" s="23" t="n">
        <f aca="false">B629+C629+E629+G629</f>
        <v>17.1676835705016</v>
      </c>
      <c r="I629" s="23" t="n">
        <f aca="false">B629+D629+F629+G629</f>
        <v>18.006403225671</v>
      </c>
      <c r="J629" s="23" t="n">
        <f aca="false">MAX(H629,I629)</f>
        <v>18.006403225671</v>
      </c>
      <c r="K629" s="24" t="n">
        <f aca="false">IF(H629&gt;=I629,1,0)</f>
        <v>0</v>
      </c>
    </row>
    <row r="630" customFormat="false" ht="15" hidden="false" customHeight="false" outlineLevel="0" collapsed="false">
      <c r="A630" s="5" t="n">
        <v>611</v>
      </c>
      <c r="B630" s="23" t="n">
        <f aca="true">BETAINV(RAND(),T1_PERT!$F$5,T1_PERT!$G$5,T1_PERT!$C$5,T1_PERT!$E$5)</f>
        <v>4.19994638790457</v>
      </c>
      <c r="C630" s="23" t="n">
        <f aca="true">BETAINV(RAND(),T1_PERT!$F$6,T1_PERT!$G$6,T1_PERT!$C$6,T1_PERT!$E$6)</f>
        <v>3.79580120426484</v>
      </c>
      <c r="D630" s="23" t="n">
        <f aca="true">BETAINV(RAND(),T1_PERT!$F$7,T1_PERT!$G$7,T1_PERT!$C$7,T1_PERT!$E$7)</f>
        <v>5.28066418251492</v>
      </c>
      <c r="E630" s="23" t="n">
        <f aca="true">BETAINV(RAND(),T1_PERT!$F$8,T1_PERT!$G$8,T1_PERT!$C$8,T1_PERT!$E$8)</f>
        <v>7.0742968436292</v>
      </c>
      <c r="F630" s="23" t="n">
        <f aca="true">BETAINV(RAND(),T1_PERT!$F$9,T1_PERT!$G$9,T1_PERT!$C$9,T1_PERT!$E$9)</f>
        <v>3.81341090709776</v>
      </c>
      <c r="G630" s="23" t="n">
        <f aca="true">BETAINV(RAND(),T1_PERT!$F$10,T1_PERT!$G$10,T1_PERT!$C$10,T1_PERT!$E$10)</f>
        <v>2.35528540490312</v>
      </c>
      <c r="H630" s="23" t="n">
        <f aca="false">B630+C630+E630+G630</f>
        <v>17.4253298407017</v>
      </c>
      <c r="I630" s="23" t="n">
        <f aca="false">B630+D630+F630+G630</f>
        <v>15.6493068824204</v>
      </c>
      <c r="J630" s="23" t="n">
        <f aca="false">MAX(H630,I630)</f>
        <v>17.4253298407017</v>
      </c>
      <c r="K630" s="24" t="n">
        <f aca="false">IF(H630&gt;=I630,1,0)</f>
        <v>1</v>
      </c>
    </row>
    <row r="631" customFormat="false" ht="15" hidden="false" customHeight="false" outlineLevel="0" collapsed="false">
      <c r="A631" s="5" t="n">
        <v>612</v>
      </c>
      <c r="B631" s="23" t="n">
        <f aca="true">BETAINV(RAND(),T1_PERT!$F$5,T1_PERT!$G$5,T1_PERT!$C$5,T1_PERT!$E$5)</f>
        <v>4.29565015405409</v>
      </c>
      <c r="C631" s="23" t="n">
        <f aca="true">BETAINV(RAND(),T1_PERT!$F$6,T1_PERT!$G$6,T1_PERT!$C$6,T1_PERT!$E$6)</f>
        <v>8.19679197892819</v>
      </c>
      <c r="D631" s="23" t="n">
        <f aca="true">BETAINV(RAND(),T1_PERT!$F$7,T1_PERT!$G$7,T1_PERT!$C$7,T1_PERT!$E$7)</f>
        <v>6.45144301151073</v>
      </c>
      <c r="E631" s="23" t="n">
        <f aca="true">BETAINV(RAND(),T1_PERT!$F$8,T1_PERT!$G$8,T1_PERT!$C$8,T1_PERT!$E$8)</f>
        <v>6.4176303636714</v>
      </c>
      <c r="F631" s="23" t="n">
        <f aca="true">BETAINV(RAND(),T1_PERT!$F$9,T1_PERT!$G$9,T1_PERT!$C$9,T1_PERT!$E$9)</f>
        <v>4.18668721048251</v>
      </c>
      <c r="G631" s="23" t="n">
        <f aca="true">BETAINV(RAND(),T1_PERT!$F$10,T1_PERT!$G$10,T1_PERT!$C$10,T1_PERT!$E$10)</f>
        <v>1.47270625876246</v>
      </c>
      <c r="H631" s="23" t="n">
        <f aca="false">B631+C631+E631+G631</f>
        <v>20.3827787554161</v>
      </c>
      <c r="I631" s="23" t="n">
        <f aca="false">B631+D631+F631+G631</f>
        <v>16.4064866348098</v>
      </c>
      <c r="J631" s="23" t="n">
        <f aca="false">MAX(H631,I631)</f>
        <v>20.3827787554161</v>
      </c>
      <c r="K631" s="24" t="n">
        <f aca="false">IF(H631&gt;=I631,1,0)</f>
        <v>1</v>
      </c>
    </row>
    <row r="632" customFormat="false" ht="15" hidden="false" customHeight="false" outlineLevel="0" collapsed="false">
      <c r="A632" s="5" t="n">
        <v>613</v>
      </c>
      <c r="B632" s="23" t="n">
        <f aca="true">BETAINV(RAND(),T1_PERT!$F$5,T1_PERT!$G$5,T1_PERT!$C$5,T1_PERT!$E$5)</f>
        <v>2.74524992257498</v>
      </c>
      <c r="C632" s="23" t="n">
        <f aca="true">BETAINV(RAND(),T1_PERT!$F$6,T1_PERT!$G$6,T1_PERT!$C$6,T1_PERT!$E$6)</f>
        <v>4.74181694122154</v>
      </c>
      <c r="D632" s="23" t="n">
        <f aca="true">BETAINV(RAND(),T1_PERT!$F$7,T1_PERT!$G$7,T1_PERT!$C$7,T1_PERT!$E$7)</f>
        <v>4.79931308424631</v>
      </c>
      <c r="E632" s="23" t="n">
        <f aca="true">BETAINV(RAND(),T1_PERT!$F$8,T1_PERT!$G$8,T1_PERT!$C$8,T1_PERT!$E$8)</f>
        <v>6.19271329419751</v>
      </c>
      <c r="F632" s="23" t="n">
        <f aca="true">BETAINV(RAND(),T1_PERT!$F$9,T1_PERT!$G$9,T1_PERT!$C$9,T1_PERT!$E$9)</f>
        <v>4.56159302102626</v>
      </c>
      <c r="G632" s="23" t="n">
        <f aca="true">BETAINV(RAND(),T1_PERT!$F$10,T1_PERT!$G$10,T1_PERT!$C$10,T1_PERT!$E$10)</f>
        <v>2.37112919036514</v>
      </c>
      <c r="H632" s="23" t="n">
        <f aca="false">B632+C632+E632+G632</f>
        <v>16.0509093483592</v>
      </c>
      <c r="I632" s="23" t="n">
        <f aca="false">B632+D632+F632+G632</f>
        <v>14.4772852182127</v>
      </c>
      <c r="J632" s="23" t="n">
        <f aca="false">MAX(H632,I632)</f>
        <v>16.0509093483592</v>
      </c>
      <c r="K632" s="24" t="n">
        <f aca="false">IF(H632&gt;=I632,1,0)</f>
        <v>1</v>
      </c>
    </row>
    <row r="633" customFormat="false" ht="15" hidden="false" customHeight="false" outlineLevel="0" collapsed="false">
      <c r="A633" s="5" t="n">
        <v>614</v>
      </c>
      <c r="B633" s="23" t="n">
        <f aca="true">BETAINV(RAND(),T1_PERT!$F$5,T1_PERT!$G$5,T1_PERT!$C$5,T1_PERT!$E$5)</f>
        <v>4.6421590091464</v>
      </c>
      <c r="C633" s="23" t="n">
        <f aca="true">BETAINV(RAND(),T1_PERT!$F$6,T1_PERT!$G$6,T1_PERT!$C$6,T1_PERT!$E$6)</f>
        <v>6.21527916735109</v>
      </c>
      <c r="D633" s="23" t="n">
        <f aca="true">BETAINV(RAND(),T1_PERT!$F$7,T1_PERT!$G$7,T1_PERT!$C$7,T1_PERT!$E$7)</f>
        <v>7.06269999925659</v>
      </c>
      <c r="E633" s="23" t="n">
        <f aca="true">BETAINV(RAND(),T1_PERT!$F$8,T1_PERT!$G$8,T1_PERT!$C$8,T1_PERT!$E$8)</f>
        <v>4.73795492786834</v>
      </c>
      <c r="F633" s="23" t="n">
        <f aca="true">BETAINV(RAND(),T1_PERT!$F$9,T1_PERT!$G$9,T1_PERT!$C$9,T1_PERT!$E$9)</f>
        <v>4.35999539597851</v>
      </c>
      <c r="G633" s="23" t="n">
        <f aca="true">BETAINV(RAND(),T1_PERT!$F$10,T1_PERT!$G$10,T1_PERT!$C$10,T1_PERT!$E$10)</f>
        <v>2.3434534621221</v>
      </c>
      <c r="H633" s="23" t="n">
        <f aca="false">B633+C633+E633+G633</f>
        <v>17.9388465664879</v>
      </c>
      <c r="I633" s="23" t="n">
        <f aca="false">B633+D633+F633+G633</f>
        <v>18.4083078665036</v>
      </c>
      <c r="J633" s="23" t="n">
        <f aca="false">MAX(H633,I633)</f>
        <v>18.4083078665036</v>
      </c>
      <c r="K633" s="24" t="n">
        <f aca="false">IF(H633&gt;=I633,1,0)</f>
        <v>0</v>
      </c>
    </row>
    <row r="634" customFormat="false" ht="15" hidden="false" customHeight="false" outlineLevel="0" collapsed="false">
      <c r="A634" s="5" t="n">
        <v>615</v>
      </c>
      <c r="B634" s="23" t="n">
        <f aca="true">BETAINV(RAND(),T1_PERT!$F$5,T1_PERT!$G$5,T1_PERT!$C$5,T1_PERT!$E$5)</f>
        <v>4.4061241672208</v>
      </c>
      <c r="C634" s="23" t="n">
        <f aca="true">BETAINV(RAND(),T1_PERT!$F$6,T1_PERT!$G$6,T1_PERT!$C$6,T1_PERT!$E$6)</f>
        <v>5.42909438284723</v>
      </c>
      <c r="D634" s="23" t="n">
        <f aca="true">BETAINV(RAND(),T1_PERT!$F$7,T1_PERT!$G$7,T1_PERT!$C$7,T1_PERT!$E$7)</f>
        <v>7.12424032646132</v>
      </c>
      <c r="E634" s="23" t="n">
        <f aca="true">BETAINV(RAND(),T1_PERT!$F$8,T1_PERT!$G$8,T1_PERT!$C$8,T1_PERT!$E$8)</f>
        <v>6.09753851102724</v>
      </c>
      <c r="F634" s="23" t="n">
        <f aca="true">BETAINV(RAND(),T1_PERT!$F$9,T1_PERT!$G$9,T1_PERT!$C$9,T1_PERT!$E$9)</f>
        <v>4.96266804851468</v>
      </c>
      <c r="G634" s="23" t="n">
        <f aca="true">BETAINV(RAND(),T1_PERT!$F$10,T1_PERT!$G$10,T1_PERT!$C$10,T1_PERT!$E$10)</f>
        <v>2.29889337823619</v>
      </c>
      <c r="H634" s="23" t="n">
        <f aca="false">B634+C634+E634+G634</f>
        <v>18.2316504393315</v>
      </c>
      <c r="I634" s="23" t="n">
        <f aca="false">B634+D634+F634+G634</f>
        <v>18.791925920433</v>
      </c>
      <c r="J634" s="23" t="n">
        <f aca="false">MAX(H634,I634)</f>
        <v>18.791925920433</v>
      </c>
      <c r="K634" s="24" t="n">
        <f aca="false">IF(H634&gt;=I634,1,0)</f>
        <v>0</v>
      </c>
    </row>
    <row r="635" customFormat="false" ht="15" hidden="false" customHeight="false" outlineLevel="0" collapsed="false">
      <c r="A635" s="5" t="n">
        <v>616</v>
      </c>
      <c r="B635" s="23" t="n">
        <f aca="true">BETAINV(RAND(),T1_PERT!$F$5,T1_PERT!$G$5,T1_PERT!$C$5,T1_PERT!$E$5)</f>
        <v>4.25854523627143</v>
      </c>
      <c r="C635" s="23" t="n">
        <f aca="true">BETAINV(RAND(),T1_PERT!$F$6,T1_PERT!$G$6,T1_PERT!$C$6,T1_PERT!$E$6)</f>
        <v>5.40699162824582</v>
      </c>
      <c r="D635" s="23" t="n">
        <f aca="true">BETAINV(RAND(),T1_PERT!$F$7,T1_PERT!$G$7,T1_PERT!$C$7,T1_PERT!$E$7)</f>
        <v>6.182390913139</v>
      </c>
      <c r="E635" s="23" t="n">
        <f aca="true">BETAINV(RAND(),T1_PERT!$F$8,T1_PERT!$G$8,T1_PERT!$C$8,T1_PERT!$E$8)</f>
        <v>5.8069485757625</v>
      </c>
      <c r="F635" s="23" t="n">
        <f aca="true">BETAINV(RAND(),T1_PERT!$F$9,T1_PERT!$G$9,T1_PERT!$C$9,T1_PERT!$E$9)</f>
        <v>3.79645316006865</v>
      </c>
      <c r="G635" s="23" t="n">
        <f aca="true">BETAINV(RAND(),T1_PERT!$F$10,T1_PERT!$G$10,T1_PERT!$C$10,T1_PERT!$E$10)</f>
        <v>2.1704373098547</v>
      </c>
      <c r="H635" s="23" t="n">
        <f aca="false">B635+C635+E635+G635</f>
        <v>17.6429227501344</v>
      </c>
      <c r="I635" s="23" t="n">
        <f aca="false">B635+D635+F635+G635</f>
        <v>16.4078266193338</v>
      </c>
      <c r="J635" s="23" t="n">
        <f aca="false">MAX(H635,I635)</f>
        <v>17.6429227501344</v>
      </c>
      <c r="K635" s="24" t="n">
        <f aca="false">IF(H635&gt;=I635,1,0)</f>
        <v>1</v>
      </c>
    </row>
    <row r="636" customFormat="false" ht="15" hidden="false" customHeight="false" outlineLevel="0" collapsed="false">
      <c r="A636" s="5" t="n">
        <v>617</v>
      </c>
      <c r="B636" s="23" t="n">
        <f aca="true">BETAINV(RAND(),T1_PERT!$F$5,T1_PERT!$G$5,T1_PERT!$C$5,T1_PERT!$E$5)</f>
        <v>2.76499990533764</v>
      </c>
      <c r="C636" s="23" t="n">
        <f aca="true">BETAINV(RAND(),T1_PERT!$F$6,T1_PERT!$G$6,T1_PERT!$C$6,T1_PERT!$E$6)</f>
        <v>5.71306951607365</v>
      </c>
      <c r="D636" s="23" t="n">
        <f aca="true">BETAINV(RAND(),T1_PERT!$F$7,T1_PERT!$G$7,T1_PERT!$C$7,T1_PERT!$E$7)</f>
        <v>3.99512149393379</v>
      </c>
      <c r="E636" s="23" t="n">
        <f aca="true">BETAINV(RAND(),T1_PERT!$F$8,T1_PERT!$G$8,T1_PERT!$C$8,T1_PERT!$E$8)</f>
        <v>5.93920509749887</v>
      </c>
      <c r="F636" s="23" t="n">
        <f aca="true">BETAINV(RAND(),T1_PERT!$F$9,T1_PERT!$G$9,T1_PERT!$C$9,T1_PERT!$E$9)</f>
        <v>3.36942757502918</v>
      </c>
      <c r="G636" s="23" t="n">
        <f aca="true">BETAINV(RAND(),T1_PERT!$F$10,T1_PERT!$G$10,T1_PERT!$C$10,T1_PERT!$E$10)</f>
        <v>2.12782609139484</v>
      </c>
      <c r="H636" s="23" t="n">
        <f aca="false">B636+C636+E636+G636</f>
        <v>16.545100610305</v>
      </c>
      <c r="I636" s="23" t="n">
        <f aca="false">B636+D636+F636+G636</f>
        <v>12.2573750656954</v>
      </c>
      <c r="J636" s="23" t="n">
        <f aca="false">MAX(H636,I636)</f>
        <v>16.545100610305</v>
      </c>
      <c r="K636" s="24" t="n">
        <f aca="false">IF(H636&gt;=I636,1,0)</f>
        <v>1</v>
      </c>
    </row>
    <row r="637" customFormat="false" ht="15" hidden="false" customHeight="false" outlineLevel="0" collapsed="false">
      <c r="A637" s="5" t="n">
        <v>618</v>
      </c>
      <c r="B637" s="23" t="n">
        <f aca="true">BETAINV(RAND(),T1_PERT!$F$5,T1_PERT!$G$5,T1_PERT!$C$5,T1_PERT!$E$5)</f>
        <v>3.42656401698711</v>
      </c>
      <c r="C637" s="23" t="n">
        <f aca="true">BETAINV(RAND(),T1_PERT!$F$6,T1_PERT!$G$6,T1_PERT!$C$6,T1_PERT!$E$6)</f>
        <v>3.40832509507598</v>
      </c>
      <c r="D637" s="23" t="n">
        <f aca="true">BETAINV(RAND(),T1_PERT!$F$7,T1_PERT!$G$7,T1_PERT!$C$7,T1_PERT!$E$7)</f>
        <v>6.38874860899177</v>
      </c>
      <c r="E637" s="23" t="n">
        <f aca="true">BETAINV(RAND(),T1_PERT!$F$8,T1_PERT!$G$8,T1_PERT!$C$8,T1_PERT!$E$8)</f>
        <v>5.85706830727705</v>
      </c>
      <c r="F637" s="23" t="n">
        <f aca="true">BETAINV(RAND(),T1_PERT!$F$9,T1_PERT!$G$9,T1_PERT!$C$9,T1_PERT!$E$9)</f>
        <v>5.30767680504454</v>
      </c>
      <c r="G637" s="23" t="n">
        <f aca="true">BETAINV(RAND(),T1_PERT!$F$10,T1_PERT!$G$10,T1_PERT!$C$10,T1_PERT!$E$10)</f>
        <v>2.14354323136007</v>
      </c>
      <c r="H637" s="23" t="n">
        <f aca="false">B637+C637+E637+G637</f>
        <v>14.8355006507002</v>
      </c>
      <c r="I637" s="23" t="n">
        <f aca="false">B637+D637+F637+G637</f>
        <v>17.2665326623835</v>
      </c>
      <c r="J637" s="23" t="n">
        <f aca="false">MAX(H637,I637)</f>
        <v>17.2665326623835</v>
      </c>
      <c r="K637" s="24" t="n">
        <f aca="false">IF(H637&gt;=I637,1,0)</f>
        <v>0</v>
      </c>
    </row>
    <row r="638" customFormat="false" ht="15" hidden="false" customHeight="false" outlineLevel="0" collapsed="false">
      <c r="A638" s="5" t="n">
        <v>619</v>
      </c>
      <c r="B638" s="23" t="n">
        <f aca="true">BETAINV(RAND(),T1_PERT!$F$5,T1_PERT!$G$5,T1_PERT!$C$5,T1_PERT!$E$5)</f>
        <v>3.57950395784622</v>
      </c>
      <c r="C638" s="23" t="n">
        <f aca="true">BETAINV(RAND(),T1_PERT!$F$6,T1_PERT!$G$6,T1_PERT!$C$6,T1_PERT!$E$6)</f>
        <v>3.16498105924464</v>
      </c>
      <c r="D638" s="23" t="n">
        <f aca="true">BETAINV(RAND(),T1_PERT!$F$7,T1_PERT!$G$7,T1_PERT!$C$7,T1_PERT!$E$7)</f>
        <v>7.45539630255574</v>
      </c>
      <c r="E638" s="23" t="n">
        <f aca="true">BETAINV(RAND(),T1_PERT!$F$8,T1_PERT!$G$8,T1_PERT!$C$8,T1_PERT!$E$8)</f>
        <v>4.73933247760096</v>
      </c>
      <c r="F638" s="23" t="n">
        <f aca="true">BETAINV(RAND(),T1_PERT!$F$9,T1_PERT!$G$9,T1_PERT!$C$9,T1_PERT!$E$9)</f>
        <v>4.34816714545146</v>
      </c>
      <c r="G638" s="23" t="n">
        <f aca="true">BETAINV(RAND(),T1_PERT!$F$10,T1_PERT!$G$10,T1_PERT!$C$10,T1_PERT!$E$10)</f>
        <v>1.63133066687464</v>
      </c>
      <c r="H638" s="23" t="n">
        <f aca="false">B638+C638+E638+G638</f>
        <v>13.1151481615665</v>
      </c>
      <c r="I638" s="23" t="n">
        <f aca="false">B638+D638+F638+G638</f>
        <v>17.0143980727281</v>
      </c>
      <c r="J638" s="23" t="n">
        <f aca="false">MAX(H638,I638)</f>
        <v>17.0143980727281</v>
      </c>
      <c r="K638" s="24" t="n">
        <f aca="false">IF(H638&gt;=I638,1,0)</f>
        <v>0</v>
      </c>
    </row>
    <row r="639" customFormat="false" ht="15" hidden="false" customHeight="false" outlineLevel="0" collapsed="false">
      <c r="A639" s="5" t="n">
        <v>620</v>
      </c>
      <c r="B639" s="23" t="n">
        <f aca="true">BETAINV(RAND(),T1_PERT!$F$5,T1_PERT!$G$5,T1_PERT!$C$5,T1_PERT!$E$5)</f>
        <v>4.10935846302945</v>
      </c>
      <c r="C639" s="23" t="n">
        <f aca="true">BETAINV(RAND(),T1_PERT!$F$6,T1_PERT!$G$6,T1_PERT!$C$6,T1_PERT!$E$6)</f>
        <v>5.84372388916121</v>
      </c>
      <c r="D639" s="23" t="n">
        <f aca="true">BETAINV(RAND(),T1_PERT!$F$7,T1_PERT!$G$7,T1_PERT!$C$7,T1_PERT!$E$7)</f>
        <v>6.55581386380374</v>
      </c>
      <c r="E639" s="23" t="n">
        <f aca="true">BETAINV(RAND(),T1_PERT!$F$8,T1_PERT!$G$8,T1_PERT!$C$8,T1_PERT!$E$8)</f>
        <v>4.97768971956712</v>
      </c>
      <c r="F639" s="23" t="n">
        <f aca="true">BETAINV(RAND(),T1_PERT!$F$9,T1_PERT!$G$9,T1_PERT!$C$9,T1_PERT!$E$9)</f>
        <v>3.91037959726072</v>
      </c>
      <c r="G639" s="23" t="n">
        <f aca="true">BETAINV(RAND(),T1_PERT!$F$10,T1_PERT!$G$10,T1_PERT!$C$10,T1_PERT!$E$10)</f>
        <v>1.91739848917381</v>
      </c>
      <c r="H639" s="23" t="n">
        <f aca="false">B639+C639+E639+G639</f>
        <v>16.8481705609316</v>
      </c>
      <c r="I639" s="23" t="n">
        <f aca="false">B639+D639+F639+G639</f>
        <v>16.4929504132677</v>
      </c>
      <c r="J639" s="23" t="n">
        <f aca="false">MAX(H639,I639)</f>
        <v>16.8481705609316</v>
      </c>
      <c r="K639" s="24" t="n">
        <f aca="false">IF(H639&gt;=I639,1,0)</f>
        <v>1</v>
      </c>
    </row>
    <row r="640" customFormat="false" ht="15" hidden="false" customHeight="false" outlineLevel="0" collapsed="false">
      <c r="A640" s="5" t="n">
        <v>621</v>
      </c>
      <c r="B640" s="23" t="n">
        <f aca="true">BETAINV(RAND(),T1_PERT!$F$5,T1_PERT!$G$5,T1_PERT!$C$5,T1_PERT!$E$5)</f>
        <v>3.8772384464875</v>
      </c>
      <c r="C640" s="23" t="n">
        <f aca="true">BETAINV(RAND(),T1_PERT!$F$6,T1_PERT!$G$6,T1_PERT!$C$6,T1_PERT!$E$6)</f>
        <v>6.67691893975507</v>
      </c>
      <c r="D640" s="23" t="n">
        <f aca="true">BETAINV(RAND(),T1_PERT!$F$7,T1_PERT!$G$7,T1_PERT!$C$7,T1_PERT!$E$7)</f>
        <v>7.34485341866452</v>
      </c>
      <c r="E640" s="23" t="n">
        <f aca="true">BETAINV(RAND(),T1_PERT!$F$8,T1_PERT!$G$8,T1_PERT!$C$8,T1_PERT!$E$8)</f>
        <v>5.38131536603767</v>
      </c>
      <c r="F640" s="23" t="n">
        <f aca="true">BETAINV(RAND(),T1_PERT!$F$9,T1_PERT!$G$9,T1_PERT!$C$9,T1_PERT!$E$9)</f>
        <v>4.19959558349826</v>
      </c>
      <c r="G640" s="23" t="n">
        <f aca="true">BETAINV(RAND(),T1_PERT!$F$10,T1_PERT!$G$10,T1_PERT!$C$10,T1_PERT!$E$10)</f>
        <v>1.7761204576224</v>
      </c>
      <c r="H640" s="23" t="n">
        <f aca="false">B640+C640+E640+G640</f>
        <v>17.7115932099026</v>
      </c>
      <c r="I640" s="23" t="n">
        <f aca="false">B640+D640+F640+G640</f>
        <v>17.1978079062727</v>
      </c>
      <c r="J640" s="23" t="n">
        <f aca="false">MAX(H640,I640)</f>
        <v>17.7115932099026</v>
      </c>
      <c r="K640" s="24" t="n">
        <f aca="false">IF(H640&gt;=I640,1,0)</f>
        <v>1</v>
      </c>
    </row>
    <row r="641" customFormat="false" ht="15" hidden="false" customHeight="false" outlineLevel="0" collapsed="false">
      <c r="A641" s="5" t="n">
        <v>622</v>
      </c>
      <c r="B641" s="23" t="n">
        <f aca="true">BETAINV(RAND(),T1_PERT!$F$5,T1_PERT!$G$5,T1_PERT!$C$5,T1_PERT!$E$5)</f>
        <v>4.60972578673679</v>
      </c>
      <c r="C641" s="23" t="n">
        <f aca="true">BETAINV(RAND(),T1_PERT!$F$6,T1_PERT!$G$6,T1_PERT!$C$6,T1_PERT!$E$6)</f>
        <v>7.79087313004413</v>
      </c>
      <c r="D641" s="23" t="n">
        <f aca="true">BETAINV(RAND(),T1_PERT!$F$7,T1_PERT!$G$7,T1_PERT!$C$7,T1_PERT!$E$7)</f>
        <v>4.70555373578884</v>
      </c>
      <c r="E641" s="23" t="n">
        <f aca="true">BETAINV(RAND(),T1_PERT!$F$8,T1_PERT!$G$8,T1_PERT!$C$8,T1_PERT!$E$8)</f>
        <v>5.32178363661153</v>
      </c>
      <c r="F641" s="23" t="n">
        <f aca="true">BETAINV(RAND(),T1_PERT!$F$9,T1_PERT!$G$9,T1_PERT!$C$9,T1_PERT!$E$9)</f>
        <v>3.42755714137262</v>
      </c>
      <c r="G641" s="23" t="n">
        <f aca="true">BETAINV(RAND(),T1_PERT!$F$10,T1_PERT!$G$10,T1_PERT!$C$10,T1_PERT!$E$10)</f>
        <v>2.17755817952872</v>
      </c>
      <c r="H641" s="23" t="n">
        <f aca="false">B641+C641+E641+G641</f>
        <v>19.8999407329212</v>
      </c>
      <c r="I641" s="23" t="n">
        <f aca="false">B641+D641+F641+G641</f>
        <v>14.920394843427</v>
      </c>
      <c r="J641" s="23" t="n">
        <f aca="false">MAX(H641,I641)</f>
        <v>19.8999407329212</v>
      </c>
      <c r="K641" s="24" t="n">
        <f aca="false">IF(H641&gt;=I641,1,0)</f>
        <v>1</v>
      </c>
    </row>
    <row r="642" customFormat="false" ht="15" hidden="false" customHeight="false" outlineLevel="0" collapsed="false">
      <c r="A642" s="5" t="n">
        <v>623</v>
      </c>
      <c r="B642" s="23" t="n">
        <f aca="true">BETAINV(RAND(),T1_PERT!$F$5,T1_PERT!$G$5,T1_PERT!$C$5,T1_PERT!$E$5)</f>
        <v>3.56460707478235</v>
      </c>
      <c r="C642" s="23" t="n">
        <f aca="true">BETAINV(RAND(),T1_PERT!$F$6,T1_PERT!$G$6,T1_PERT!$C$6,T1_PERT!$E$6)</f>
        <v>6.82189017233435</v>
      </c>
      <c r="D642" s="23" t="n">
        <f aca="true">BETAINV(RAND(),T1_PERT!$F$7,T1_PERT!$G$7,T1_PERT!$C$7,T1_PERT!$E$7)</f>
        <v>5.88590488913513</v>
      </c>
      <c r="E642" s="23" t="n">
        <f aca="true">BETAINV(RAND(),T1_PERT!$F$8,T1_PERT!$G$8,T1_PERT!$C$8,T1_PERT!$E$8)</f>
        <v>5.65331401713761</v>
      </c>
      <c r="F642" s="23" t="n">
        <f aca="true">BETAINV(RAND(),T1_PERT!$F$9,T1_PERT!$G$9,T1_PERT!$C$9,T1_PERT!$E$9)</f>
        <v>4.72460070286718</v>
      </c>
      <c r="G642" s="23" t="n">
        <f aca="true">BETAINV(RAND(),T1_PERT!$F$10,T1_PERT!$G$10,T1_PERT!$C$10,T1_PERT!$E$10)</f>
        <v>2.17869872232479</v>
      </c>
      <c r="H642" s="23" t="n">
        <f aca="false">B642+C642+E642+G642</f>
        <v>18.2185099865791</v>
      </c>
      <c r="I642" s="23" t="n">
        <f aca="false">B642+D642+F642+G642</f>
        <v>16.3538113891094</v>
      </c>
      <c r="J642" s="23" t="n">
        <f aca="false">MAX(H642,I642)</f>
        <v>18.2185099865791</v>
      </c>
      <c r="K642" s="24" t="n">
        <f aca="false">IF(H642&gt;=I642,1,0)</f>
        <v>1</v>
      </c>
    </row>
    <row r="643" customFormat="false" ht="15" hidden="false" customHeight="false" outlineLevel="0" collapsed="false">
      <c r="A643" s="5" t="n">
        <v>624</v>
      </c>
      <c r="B643" s="23" t="n">
        <f aca="true">BETAINV(RAND(),T1_PERT!$F$5,T1_PERT!$G$5,T1_PERT!$C$5,T1_PERT!$E$5)</f>
        <v>5.24290376217816</v>
      </c>
      <c r="C643" s="23" t="n">
        <f aca="true">BETAINV(RAND(),T1_PERT!$F$6,T1_PERT!$G$6,T1_PERT!$C$6,T1_PERT!$E$6)</f>
        <v>5.91307677913006</v>
      </c>
      <c r="D643" s="23" t="n">
        <f aca="true">BETAINV(RAND(),T1_PERT!$F$7,T1_PERT!$G$7,T1_PERT!$C$7,T1_PERT!$E$7)</f>
        <v>7.19705118399746</v>
      </c>
      <c r="E643" s="23" t="n">
        <f aca="true">BETAINV(RAND(),T1_PERT!$F$8,T1_PERT!$G$8,T1_PERT!$C$8,T1_PERT!$E$8)</f>
        <v>4.79031523469373</v>
      </c>
      <c r="F643" s="23" t="n">
        <f aca="true">BETAINV(RAND(),T1_PERT!$F$9,T1_PERT!$G$9,T1_PERT!$C$9,T1_PERT!$E$9)</f>
        <v>5.19749883768195</v>
      </c>
      <c r="G643" s="23" t="n">
        <f aca="true">BETAINV(RAND(),T1_PERT!$F$10,T1_PERT!$G$10,T1_PERT!$C$10,T1_PERT!$E$10)</f>
        <v>2.42185155149471</v>
      </c>
      <c r="H643" s="23" t="n">
        <f aca="false">B643+C643+E643+G643</f>
        <v>18.3681473274967</v>
      </c>
      <c r="I643" s="23" t="n">
        <f aca="false">B643+D643+F643+G643</f>
        <v>20.0593053353523</v>
      </c>
      <c r="J643" s="23" t="n">
        <f aca="false">MAX(H643,I643)</f>
        <v>20.0593053353523</v>
      </c>
      <c r="K643" s="24" t="n">
        <f aca="false">IF(H643&gt;=I643,1,0)</f>
        <v>0</v>
      </c>
    </row>
    <row r="644" customFormat="false" ht="15" hidden="false" customHeight="false" outlineLevel="0" collapsed="false">
      <c r="A644" s="5" t="n">
        <v>625</v>
      </c>
      <c r="B644" s="23" t="n">
        <f aca="true">BETAINV(RAND(),T1_PERT!$F$5,T1_PERT!$G$5,T1_PERT!$C$5,T1_PERT!$E$5)</f>
        <v>3.81466444542488</v>
      </c>
      <c r="C644" s="23" t="n">
        <f aca="true">BETAINV(RAND(),T1_PERT!$F$6,T1_PERT!$G$6,T1_PERT!$C$6,T1_PERT!$E$6)</f>
        <v>4.75349716619613</v>
      </c>
      <c r="D644" s="23" t="n">
        <f aca="true">BETAINV(RAND(),T1_PERT!$F$7,T1_PERT!$G$7,T1_PERT!$C$7,T1_PERT!$E$7)</f>
        <v>5.05034743985896</v>
      </c>
      <c r="E644" s="23" t="n">
        <f aca="true">BETAINV(RAND(),T1_PERT!$F$8,T1_PERT!$G$8,T1_PERT!$C$8,T1_PERT!$E$8)</f>
        <v>5.91978764511063</v>
      </c>
      <c r="F644" s="23" t="n">
        <f aca="true">BETAINV(RAND(),T1_PERT!$F$9,T1_PERT!$G$9,T1_PERT!$C$9,T1_PERT!$E$9)</f>
        <v>5.80828235434062</v>
      </c>
      <c r="G644" s="23" t="n">
        <f aca="true">BETAINV(RAND(),T1_PERT!$F$10,T1_PERT!$G$10,T1_PERT!$C$10,T1_PERT!$E$10)</f>
        <v>2.44503349458433</v>
      </c>
      <c r="H644" s="23" t="n">
        <f aca="false">B644+C644+E644+G644</f>
        <v>16.932982751316</v>
      </c>
      <c r="I644" s="23" t="n">
        <f aca="false">B644+D644+F644+G644</f>
        <v>17.1183277342088</v>
      </c>
      <c r="J644" s="23" t="n">
        <f aca="false">MAX(H644,I644)</f>
        <v>17.1183277342088</v>
      </c>
      <c r="K644" s="24" t="n">
        <f aca="false">IF(H644&gt;=I644,1,0)</f>
        <v>0</v>
      </c>
    </row>
    <row r="645" customFormat="false" ht="15" hidden="false" customHeight="false" outlineLevel="0" collapsed="false">
      <c r="A645" s="5" t="n">
        <v>626</v>
      </c>
      <c r="B645" s="23" t="n">
        <f aca="true">BETAINV(RAND(),T1_PERT!$F$5,T1_PERT!$G$5,T1_PERT!$C$5,T1_PERT!$E$5)</f>
        <v>3.57428757909632</v>
      </c>
      <c r="C645" s="23" t="n">
        <f aca="true">BETAINV(RAND(),T1_PERT!$F$6,T1_PERT!$G$6,T1_PERT!$C$6,T1_PERT!$E$6)</f>
        <v>7.53699714374355</v>
      </c>
      <c r="D645" s="23" t="n">
        <f aca="true">BETAINV(RAND(),T1_PERT!$F$7,T1_PERT!$G$7,T1_PERT!$C$7,T1_PERT!$E$7)</f>
        <v>4.97217623227435</v>
      </c>
      <c r="E645" s="23" t="n">
        <f aca="true">BETAINV(RAND(),T1_PERT!$F$8,T1_PERT!$G$8,T1_PERT!$C$8,T1_PERT!$E$8)</f>
        <v>4.41345851536172</v>
      </c>
      <c r="F645" s="23" t="n">
        <f aca="true">BETAINV(RAND(),T1_PERT!$F$9,T1_PERT!$G$9,T1_PERT!$C$9,T1_PERT!$E$9)</f>
        <v>6.03734599743056</v>
      </c>
      <c r="G645" s="23" t="n">
        <f aca="true">BETAINV(RAND(),T1_PERT!$F$10,T1_PERT!$G$10,T1_PERT!$C$10,T1_PERT!$E$10)</f>
        <v>2.2967664972652</v>
      </c>
      <c r="H645" s="23" t="n">
        <f aca="false">B645+C645+E645+G645</f>
        <v>17.8215097354668</v>
      </c>
      <c r="I645" s="23" t="n">
        <f aca="false">B645+D645+F645+G645</f>
        <v>16.8805763060664</v>
      </c>
      <c r="J645" s="23" t="n">
        <f aca="false">MAX(H645,I645)</f>
        <v>17.8215097354668</v>
      </c>
      <c r="K645" s="24" t="n">
        <f aca="false">IF(H645&gt;=I645,1,0)</f>
        <v>1</v>
      </c>
    </row>
    <row r="646" customFormat="false" ht="15" hidden="false" customHeight="false" outlineLevel="0" collapsed="false">
      <c r="A646" s="5" t="n">
        <v>627</v>
      </c>
      <c r="B646" s="23" t="n">
        <f aca="true">BETAINV(RAND(),T1_PERT!$F$5,T1_PERT!$G$5,T1_PERT!$C$5,T1_PERT!$E$5)</f>
        <v>3.5145828192099</v>
      </c>
      <c r="C646" s="23" t="n">
        <f aca="true">BETAINV(RAND(),T1_PERT!$F$6,T1_PERT!$G$6,T1_PERT!$C$6,T1_PERT!$E$6)</f>
        <v>6.0219116347443</v>
      </c>
      <c r="D646" s="23" t="n">
        <f aca="true">BETAINV(RAND(),T1_PERT!$F$7,T1_PERT!$G$7,T1_PERT!$C$7,T1_PERT!$E$7)</f>
        <v>3.2048331223303</v>
      </c>
      <c r="E646" s="23" t="n">
        <f aca="true">BETAINV(RAND(),T1_PERT!$F$8,T1_PERT!$G$8,T1_PERT!$C$8,T1_PERT!$E$8)</f>
        <v>5.86699474697784</v>
      </c>
      <c r="F646" s="23" t="n">
        <f aca="true">BETAINV(RAND(),T1_PERT!$F$9,T1_PERT!$G$9,T1_PERT!$C$9,T1_PERT!$E$9)</f>
        <v>5.64813621860083</v>
      </c>
      <c r="G646" s="23" t="n">
        <f aca="true">BETAINV(RAND(),T1_PERT!$F$10,T1_PERT!$G$10,T1_PERT!$C$10,T1_PERT!$E$10)</f>
        <v>1.58019041418491</v>
      </c>
      <c r="H646" s="23" t="n">
        <f aca="false">B646+C646+E646+G646</f>
        <v>16.9836796151169</v>
      </c>
      <c r="I646" s="23" t="n">
        <f aca="false">B646+D646+F646+G646</f>
        <v>13.9477425743259</v>
      </c>
      <c r="J646" s="23" t="n">
        <f aca="false">MAX(H646,I646)</f>
        <v>16.9836796151169</v>
      </c>
      <c r="K646" s="24" t="n">
        <f aca="false">IF(H646&gt;=I646,1,0)</f>
        <v>1</v>
      </c>
    </row>
    <row r="647" customFormat="false" ht="15" hidden="false" customHeight="false" outlineLevel="0" collapsed="false">
      <c r="A647" s="5" t="n">
        <v>628</v>
      </c>
      <c r="B647" s="23" t="n">
        <f aca="true">BETAINV(RAND(),T1_PERT!$F$5,T1_PERT!$G$5,T1_PERT!$C$5,T1_PERT!$E$5)</f>
        <v>4.1981780917266</v>
      </c>
      <c r="C647" s="23" t="n">
        <f aca="true">BETAINV(RAND(),T1_PERT!$F$6,T1_PERT!$G$6,T1_PERT!$C$6,T1_PERT!$E$6)</f>
        <v>3.48542549910319</v>
      </c>
      <c r="D647" s="23" t="n">
        <f aca="true">BETAINV(RAND(),T1_PERT!$F$7,T1_PERT!$G$7,T1_PERT!$C$7,T1_PERT!$E$7)</f>
        <v>6.42597906293953</v>
      </c>
      <c r="E647" s="23" t="n">
        <f aca="true">BETAINV(RAND(),T1_PERT!$F$8,T1_PERT!$G$8,T1_PERT!$C$8,T1_PERT!$E$8)</f>
        <v>5.96090349051053</v>
      </c>
      <c r="F647" s="23" t="n">
        <f aca="true">BETAINV(RAND(),T1_PERT!$F$9,T1_PERT!$G$9,T1_PERT!$C$9,T1_PERT!$E$9)</f>
        <v>4.29223099290457</v>
      </c>
      <c r="G647" s="23" t="n">
        <f aca="true">BETAINV(RAND(),T1_PERT!$F$10,T1_PERT!$G$10,T1_PERT!$C$10,T1_PERT!$E$10)</f>
        <v>2.14090038325432</v>
      </c>
      <c r="H647" s="23" t="n">
        <f aca="false">B647+C647+E647+G647</f>
        <v>15.7854074645946</v>
      </c>
      <c r="I647" s="23" t="n">
        <f aca="false">B647+D647+F647+G647</f>
        <v>17.057288530825</v>
      </c>
      <c r="J647" s="23" t="n">
        <f aca="false">MAX(H647,I647)</f>
        <v>17.057288530825</v>
      </c>
      <c r="K647" s="24" t="n">
        <f aca="false">IF(H647&gt;=I647,1,0)</f>
        <v>0</v>
      </c>
    </row>
    <row r="648" customFormat="false" ht="15" hidden="false" customHeight="false" outlineLevel="0" collapsed="false">
      <c r="A648" s="5" t="n">
        <v>629</v>
      </c>
      <c r="B648" s="23" t="n">
        <f aca="true">BETAINV(RAND(),T1_PERT!$F$5,T1_PERT!$G$5,T1_PERT!$C$5,T1_PERT!$E$5)</f>
        <v>3.94827586504144</v>
      </c>
      <c r="C648" s="23" t="n">
        <f aca="true">BETAINV(RAND(),T1_PERT!$F$6,T1_PERT!$G$6,T1_PERT!$C$6,T1_PERT!$E$6)</f>
        <v>5.7957293576197</v>
      </c>
      <c r="D648" s="23" t="n">
        <f aca="true">BETAINV(RAND(),T1_PERT!$F$7,T1_PERT!$G$7,T1_PERT!$C$7,T1_PERT!$E$7)</f>
        <v>6.58112599442313</v>
      </c>
      <c r="E648" s="23" t="n">
        <f aca="true">BETAINV(RAND(),T1_PERT!$F$8,T1_PERT!$G$8,T1_PERT!$C$8,T1_PERT!$E$8)</f>
        <v>4.426719949345</v>
      </c>
      <c r="F648" s="23" t="n">
        <f aca="true">BETAINV(RAND(),T1_PERT!$F$9,T1_PERT!$G$9,T1_PERT!$C$9,T1_PERT!$E$9)</f>
        <v>4.36079045785404</v>
      </c>
      <c r="G648" s="23" t="n">
        <f aca="true">BETAINV(RAND(),T1_PERT!$F$10,T1_PERT!$G$10,T1_PERT!$C$10,T1_PERT!$E$10)</f>
        <v>1.48871267879883</v>
      </c>
      <c r="H648" s="23" t="n">
        <f aca="false">B648+C648+E648+G648</f>
        <v>15.659437850805</v>
      </c>
      <c r="I648" s="23" t="n">
        <f aca="false">B648+D648+F648+G648</f>
        <v>16.3789049961174</v>
      </c>
      <c r="J648" s="23" t="n">
        <f aca="false">MAX(H648,I648)</f>
        <v>16.3789049961174</v>
      </c>
      <c r="K648" s="24" t="n">
        <f aca="false">IF(H648&gt;=I648,1,0)</f>
        <v>0</v>
      </c>
    </row>
    <row r="649" customFormat="false" ht="15" hidden="false" customHeight="false" outlineLevel="0" collapsed="false">
      <c r="A649" s="5" t="n">
        <v>630</v>
      </c>
      <c r="B649" s="23" t="n">
        <f aca="true">BETAINV(RAND(),T1_PERT!$F$5,T1_PERT!$G$5,T1_PERT!$C$5,T1_PERT!$E$5)</f>
        <v>3.42567854872399</v>
      </c>
      <c r="C649" s="23" t="n">
        <f aca="true">BETAINV(RAND(),T1_PERT!$F$6,T1_PERT!$G$6,T1_PERT!$C$6,T1_PERT!$E$6)</f>
        <v>5.67551099309259</v>
      </c>
      <c r="D649" s="23" t="n">
        <f aca="true">BETAINV(RAND(),T1_PERT!$F$7,T1_PERT!$G$7,T1_PERT!$C$7,T1_PERT!$E$7)</f>
        <v>6.02547890051083</v>
      </c>
      <c r="E649" s="23" t="n">
        <f aca="true">BETAINV(RAND(),T1_PERT!$F$8,T1_PERT!$G$8,T1_PERT!$C$8,T1_PERT!$E$8)</f>
        <v>5.407801945123</v>
      </c>
      <c r="F649" s="23" t="n">
        <f aca="true">BETAINV(RAND(),T1_PERT!$F$9,T1_PERT!$G$9,T1_PERT!$C$9,T1_PERT!$E$9)</f>
        <v>4.80465565461098</v>
      </c>
      <c r="G649" s="23" t="n">
        <f aca="true">BETAINV(RAND(),T1_PERT!$F$10,T1_PERT!$G$10,T1_PERT!$C$10,T1_PERT!$E$10)</f>
        <v>2.22914507700794</v>
      </c>
      <c r="H649" s="23" t="n">
        <f aca="false">B649+C649+E649+G649</f>
        <v>16.7381365639475</v>
      </c>
      <c r="I649" s="23" t="n">
        <f aca="false">B649+D649+F649+G649</f>
        <v>16.4849581808537</v>
      </c>
      <c r="J649" s="23" t="n">
        <f aca="false">MAX(H649,I649)</f>
        <v>16.7381365639475</v>
      </c>
      <c r="K649" s="24" t="n">
        <f aca="false">IF(H649&gt;=I649,1,0)</f>
        <v>1</v>
      </c>
    </row>
    <row r="650" customFormat="false" ht="15" hidden="false" customHeight="false" outlineLevel="0" collapsed="false">
      <c r="A650" s="5" t="n">
        <v>631</v>
      </c>
      <c r="B650" s="23" t="n">
        <f aca="true">BETAINV(RAND(),T1_PERT!$F$5,T1_PERT!$G$5,T1_PERT!$C$5,T1_PERT!$E$5)</f>
        <v>4.74354614251429</v>
      </c>
      <c r="C650" s="23" t="n">
        <f aca="true">BETAINV(RAND(),T1_PERT!$F$6,T1_PERT!$G$6,T1_PERT!$C$6,T1_PERT!$E$6)</f>
        <v>5.81528427559273</v>
      </c>
      <c r="D650" s="23" t="n">
        <f aca="true">BETAINV(RAND(),T1_PERT!$F$7,T1_PERT!$G$7,T1_PERT!$C$7,T1_PERT!$E$7)</f>
        <v>7.11697142756105</v>
      </c>
      <c r="E650" s="23" t="n">
        <f aca="true">BETAINV(RAND(),T1_PERT!$F$8,T1_PERT!$G$8,T1_PERT!$C$8,T1_PERT!$E$8)</f>
        <v>5.99818515314397</v>
      </c>
      <c r="F650" s="23" t="n">
        <f aca="true">BETAINV(RAND(),T1_PERT!$F$9,T1_PERT!$G$9,T1_PERT!$C$9,T1_PERT!$E$9)</f>
        <v>3.2512851631702</v>
      </c>
      <c r="G650" s="23" t="n">
        <f aca="true">BETAINV(RAND(),T1_PERT!$F$10,T1_PERT!$G$10,T1_PERT!$C$10,T1_PERT!$E$10)</f>
        <v>2.33511811817793</v>
      </c>
      <c r="H650" s="23" t="n">
        <f aca="false">B650+C650+E650+G650</f>
        <v>18.8921336894289</v>
      </c>
      <c r="I650" s="23" t="n">
        <f aca="false">B650+D650+F650+G650</f>
        <v>17.4469208514235</v>
      </c>
      <c r="J650" s="23" t="n">
        <f aca="false">MAX(H650,I650)</f>
        <v>18.8921336894289</v>
      </c>
      <c r="K650" s="24" t="n">
        <f aca="false">IF(H650&gt;=I650,1,0)</f>
        <v>1</v>
      </c>
    </row>
    <row r="651" customFormat="false" ht="15" hidden="false" customHeight="false" outlineLevel="0" collapsed="false">
      <c r="A651" s="5" t="n">
        <v>632</v>
      </c>
      <c r="B651" s="23" t="n">
        <f aca="true">BETAINV(RAND(),T1_PERT!$F$5,T1_PERT!$G$5,T1_PERT!$C$5,T1_PERT!$E$5)</f>
        <v>3.4023259831631</v>
      </c>
      <c r="C651" s="23" t="n">
        <f aca="true">BETAINV(RAND(),T1_PERT!$F$6,T1_PERT!$G$6,T1_PERT!$C$6,T1_PERT!$E$6)</f>
        <v>4.75724149573127</v>
      </c>
      <c r="D651" s="23" t="n">
        <f aca="true">BETAINV(RAND(),T1_PERT!$F$7,T1_PERT!$G$7,T1_PERT!$C$7,T1_PERT!$E$7)</f>
        <v>5.16568184135134</v>
      </c>
      <c r="E651" s="23" t="n">
        <f aca="true">BETAINV(RAND(),T1_PERT!$F$8,T1_PERT!$G$8,T1_PERT!$C$8,T1_PERT!$E$8)</f>
        <v>4.81552008887324</v>
      </c>
      <c r="F651" s="23" t="n">
        <f aca="true">BETAINV(RAND(),T1_PERT!$F$9,T1_PERT!$G$9,T1_PERT!$C$9,T1_PERT!$E$9)</f>
        <v>4.90788503927638</v>
      </c>
      <c r="G651" s="23" t="n">
        <f aca="true">BETAINV(RAND(),T1_PERT!$F$10,T1_PERT!$G$10,T1_PERT!$C$10,T1_PERT!$E$10)</f>
        <v>2.06811224208452</v>
      </c>
      <c r="H651" s="23" t="n">
        <f aca="false">B651+C651+E651+G651</f>
        <v>15.0431998098521</v>
      </c>
      <c r="I651" s="23" t="n">
        <f aca="false">B651+D651+F651+G651</f>
        <v>15.5440051058753</v>
      </c>
      <c r="J651" s="23" t="n">
        <f aca="false">MAX(H651,I651)</f>
        <v>15.5440051058753</v>
      </c>
      <c r="K651" s="24" t="n">
        <f aca="false">IF(H651&gt;=I651,1,0)</f>
        <v>0</v>
      </c>
    </row>
    <row r="652" customFormat="false" ht="15" hidden="false" customHeight="false" outlineLevel="0" collapsed="false">
      <c r="A652" s="5" t="n">
        <v>633</v>
      </c>
      <c r="B652" s="23" t="n">
        <f aca="true">BETAINV(RAND(),T1_PERT!$F$5,T1_PERT!$G$5,T1_PERT!$C$5,T1_PERT!$E$5)</f>
        <v>2.73723006387744</v>
      </c>
      <c r="C652" s="23" t="n">
        <f aca="true">BETAINV(RAND(),T1_PERT!$F$6,T1_PERT!$G$6,T1_PERT!$C$6,T1_PERT!$E$6)</f>
        <v>4.24388951421978</v>
      </c>
      <c r="D652" s="23" t="n">
        <f aca="true">BETAINV(RAND(),T1_PERT!$F$7,T1_PERT!$G$7,T1_PERT!$C$7,T1_PERT!$E$7)</f>
        <v>4.97121967389661</v>
      </c>
      <c r="E652" s="23" t="n">
        <f aca="true">BETAINV(RAND(),T1_PERT!$F$8,T1_PERT!$G$8,T1_PERT!$C$8,T1_PERT!$E$8)</f>
        <v>5.22689349143424</v>
      </c>
      <c r="F652" s="23" t="n">
        <f aca="true">BETAINV(RAND(),T1_PERT!$F$9,T1_PERT!$G$9,T1_PERT!$C$9,T1_PERT!$E$9)</f>
        <v>5.26763911383679</v>
      </c>
      <c r="G652" s="23" t="n">
        <f aca="true">BETAINV(RAND(),T1_PERT!$F$10,T1_PERT!$G$10,T1_PERT!$C$10,T1_PERT!$E$10)</f>
        <v>2.02191156550808</v>
      </c>
      <c r="H652" s="23" t="n">
        <f aca="false">B652+C652+E652+G652</f>
        <v>14.2299246350395</v>
      </c>
      <c r="I652" s="23" t="n">
        <f aca="false">B652+D652+F652+G652</f>
        <v>14.9980004171189</v>
      </c>
      <c r="J652" s="23" t="n">
        <f aca="false">MAX(H652,I652)</f>
        <v>14.9980004171189</v>
      </c>
      <c r="K652" s="24" t="n">
        <f aca="false">IF(H652&gt;=I652,1,0)</f>
        <v>0</v>
      </c>
    </row>
    <row r="653" customFormat="false" ht="15" hidden="false" customHeight="false" outlineLevel="0" collapsed="false">
      <c r="A653" s="5" t="n">
        <v>634</v>
      </c>
      <c r="B653" s="23" t="n">
        <f aca="true">BETAINV(RAND(),T1_PERT!$F$5,T1_PERT!$G$5,T1_PERT!$C$5,T1_PERT!$E$5)</f>
        <v>2.94449093751307</v>
      </c>
      <c r="C653" s="23" t="n">
        <f aca="true">BETAINV(RAND(),T1_PERT!$F$6,T1_PERT!$G$6,T1_PERT!$C$6,T1_PERT!$E$6)</f>
        <v>3.57244249892668</v>
      </c>
      <c r="D653" s="23" t="n">
        <f aca="true">BETAINV(RAND(),T1_PERT!$F$7,T1_PERT!$G$7,T1_PERT!$C$7,T1_PERT!$E$7)</f>
        <v>6.6766259823653</v>
      </c>
      <c r="E653" s="23" t="n">
        <f aca="true">BETAINV(RAND(),T1_PERT!$F$8,T1_PERT!$G$8,T1_PERT!$C$8,T1_PERT!$E$8)</f>
        <v>4.67642506052276</v>
      </c>
      <c r="F653" s="23" t="n">
        <f aca="true">BETAINV(RAND(),T1_PERT!$F$9,T1_PERT!$G$9,T1_PERT!$C$9,T1_PERT!$E$9)</f>
        <v>3.30693783295787</v>
      </c>
      <c r="G653" s="23" t="n">
        <f aca="true">BETAINV(RAND(),T1_PERT!$F$10,T1_PERT!$G$10,T1_PERT!$C$10,T1_PERT!$E$10)</f>
        <v>1.17387750041787</v>
      </c>
      <c r="H653" s="23" t="n">
        <f aca="false">B653+C653+E653+G653</f>
        <v>12.3672359973804</v>
      </c>
      <c r="I653" s="23" t="n">
        <f aca="false">B653+D653+F653+G653</f>
        <v>14.1019322532541</v>
      </c>
      <c r="J653" s="23" t="n">
        <f aca="false">MAX(H653,I653)</f>
        <v>14.1019322532541</v>
      </c>
      <c r="K653" s="24" t="n">
        <f aca="false">IF(H653&gt;=I653,1,0)</f>
        <v>0</v>
      </c>
    </row>
    <row r="654" customFormat="false" ht="15" hidden="false" customHeight="false" outlineLevel="0" collapsed="false">
      <c r="A654" s="5" t="n">
        <v>635</v>
      </c>
      <c r="B654" s="23" t="n">
        <f aca="true">BETAINV(RAND(),T1_PERT!$F$5,T1_PERT!$G$5,T1_PERT!$C$5,T1_PERT!$E$5)</f>
        <v>5.23098005855457</v>
      </c>
      <c r="C654" s="23" t="n">
        <f aca="true">BETAINV(RAND(),T1_PERT!$F$6,T1_PERT!$G$6,T1_PERT!$C$6,T1_PERT!$E$6)</f>
        <v>5.38796589203671</v>
      </c>
      <c r="D654" s="23" t="n">
        <f aca="true">BETAINV(RAND(),T1_PERT!$F$7,T1_PERT!$G$7,T1_PERT!$C$7,T1_PERT!$E$7)</f>
        <v>6.7909986749285</v>
      </c>
      <c r="E654" s="23" t="n">
        <f aca="true">BETAINV(RAND(),T1_PERT!$F$8,T1_PERT!$G$8,T1_PERT!$C$8,T1_PERT!$E$8)</f>
        <v>6.88263295233308</v>
      </c>
      <c r="F654" s="23" t="n">
        <f aca="true">BETAINV(RAND(),T1_PERT!$F$9,T1_PERT!$G$9,T1_PERT!$C$9,T1_PERT!$E$9)</f>
        <v>4.26300544841761</v>
      </c>
      <c r="G654" s="23" t="n">
        <f aca="true">BETAINV(RAND(),T1_PERT!$F$10,T1_PERT!$G$10,T1_PERT!$C$10,T1_PERT!$E$10)</f>
        <v>1.59454507879352</v>
      </c>
      <c r="H654" s="23" t="n">
        <f aca="false">B654+C654+E654+G654</f>
        <v>19.0961239817179</v>
      </c>
      <c r="I654" s="23" t="n">
        <f aca="false">B654+D654+F654+G654</f>
        <v>17.8795292606942</v>
      </c>
      <c r="J654" s="23" t="n">
        <f aca="false">MAX(H654,I654)</f>
        <v>19.0961239817179</v>
      </c>
      <c r="K654" s="24" t="n">
        <f aca="false">IF(H654&gt;=I654,1,0)</f>
        <v>1</v>
      </c>
    </row>
    <row r="655" customFormat="false" ht="15" hidden="false" customHeight="false" outlineLevel="0" collapsed="false">
      <c r="A655" s="5" t="n">
        <v>636</v>
      </c>
      <c r="B655" s="23" t="n">
        <f aca="true">BETAINV(RAND(),T1_PERT!$F$5,T1_PERT!$G$5,T1_PERT!$C$5,T1_PERT!$E$5)</f>
        <v>3.76803046080365</v>
      </c>
      <c r="C655" s="23" t="n">
        <f aca="true">BETAINV(RAND(),T1_PERT!$F$6,T1_PERT!$G$6,T1_PERT!$C$6,T1_PERT!$E$6)</f>
        <v>4.49662365323571</v>
      </c>
      <c r="D655" s="23" t="n">
        <f aca="true">BETAINV(RAND(),T1_PERT!$F$7,T1_PERT!$G$7,T1_PERT!$C$7,T1_PERT!$E$7)</f>
        <v>4.00752038819899</v>
      </c>
      <c r="E655" s="23" t="n">
        <f aca="true">BETAINV(RAND(),T1_PERT!$F$8,T1_PERT!$G$8,T1_PERT!$C$8,T1_PERT!$E$8)</f>
        <v>5.1587951349372</v>
      </c>
      <c r="F655" s="23" t="n">
        <f aca="true">BETAINV(RAND(),T1_PERT!$F$9,T1_PERT!$G$9,T1_PERT!$C$9,T1_PERT!$E$9)</f>
        <v>4.47216175962809</v>
      </c>
      <c r="G655" s="23" t="n">
        <f aca="true">BETAINV(RAND(),T1_PERT!$F$10,T1_PERT!$G$10,T1_PERT!$C$10,T1_PERT!$E$10)</f>
        <v>1.89784076919652</v>
      </c>
      <c r="H655" s="23" t="n">
        <f aca="false">B655+C655+E655+G655</f>
        <v>15.3212900181731</v>
      </c>
      <c r="I655" s="23" t="n">
        <f aca="false">B655+D655+F655+G655</f>
        <v>14.1455533778272</v>
      </c>
      <c r="J655" s="23" t="n">
        <f aca="false">MAX(H655,I655)</f>
        <v>15.3212900181731</v>
      </c>
      <c r="K655" s="24" t="n">
        <f aca="false">IF(H655&gt;=I655,1,0)</f>
        <v>1</v>
      </c>
    </row>
    <row r="656" customFormat="false" ht="15" hidden="false" customHeight="false" outlineLevel="0" collapsed="false">
      <c r="A656" s="5" t="n">
        <v>637</v>
      </c>
      <c r="B656" s="23" t="n">
        <f aca="true">BETAINV(RAND(),T1_PERT!$F$5,T1_PERT!$G$5,T1_PERT!$C$5,T1_PERT!$E$5)</f>
        <v>3.95719117488</v>
      </c>
      <c r="C656" s="23" t="n">
        <f aca="true">BETAINV(RAND(),T1_PERT!$F$6,T1_PERT!$G$6,T1_PERT!$C$6,T1_PERT!$E$6)</f>
        <v>5.44607593394869</v>
      </c>
      <c r="D656" s="23" t="n">
        <f aca="true">BETAINV(RAND(),T1_PERT!$F$7,T1_PERT!$G$7,T1_PERT!$C$7,T1_PERT!$E$7)</f>
        <v>6.27402129409825</v>
      </c>
      <c r="E656" s="23" t="n">
        <f aca="true">BETAINV(RAND(),T1_PERT!$F$8,T1_PERT!$G$8,T1_PERT!$C$8,T1_PERT!$E$8)</f>
        <v>4.85098258217889</v>
      </c>
      <c r="F656" s="23" t="n">
        <f aca="true">BETAINV(RAND(),T1_PERT!$F$9,T1_PERT!$G$9,T1_PERT!$C$9,T1_PERT!$E$9)</f>
        <v>4.12226963006087</v>
      </c>
      <c r="G656" s="23" t="n">
        <f aca="true">BETAINV(RAND(),T1_PERT!$F$10,T1_PERT!$G$10,T1_PERT!$C$10,T1_PERT!$E$10)</f>
        <v>2.22367177828995</v>
      </c>
      <c r="H656" s="23" t="n">
        <f aca="false">B656+C656+E656+G656</f>
        <v>16.4779214692975</v>
      </c>
      <c r="I656" s="23" t="n">
        <f aca="false">B656+D656+F656+G656</f>
        <v>16.5771538773291</v>
      </c>
      <c r="J656" s="23" t="n">
        <f aca="false">MAX(H656,I656)</f>
        <v>16.5771538773291</v>
      </c>
      <c r="K656" s="24" t="n">
        <f aca="false">IF(H656&gt;=I656,1,0)</f>
        <v>0</v>
      </c>
    </row>
    <row r="657" customFormat="false" ht="15" hidden="false" customHeight="false" outlineLevel="0" collapsed="false">
      <c r="A657" s="5" t="n">
        <v>638</v>
      </c>
      <c r="B657" s="23" t="n">
        <f aca="true">BETAINV(RAND(),T1_PERT!$F$5,T1_PERT!$G$5,T1_PERT!$C$5,T1_PERT!$E$5)</f>
        <v>4.32427521430816</v>
      </c>
      <c r="C657" s="23" t="n">
        <f aca="true">BETAINV(RAND(),T1_PERT!$F$6,T1_PERT!$G$6,T1_PERT!$C$6,T1_PERT!$E$6)</f>
        <v>3.85952074738682</v>
      </c>
      <c r="D657" s="23" t="n">
        <f aca="true">BETAINV(RAND(),T1_PERT!$F$7,T1_PERT!$G$7,T1_PERT!$C$7,T1_PERT!$E$7)</f>
        <v>6.52080334108303</v>
      </c>
      <c r="E657" s="23" t="n">
        <f aca="true">BETAINV(RAND(),T1_PERT!$F$8,T1_PERT!$G$8,T1_PERT!$C$8,T1_PERT!$E$8)</f>
        <v>4.97199342859852</v>
      </c>
      <c r="F657" s="23" t="n">
        <f aca="true">BETAINV(RAND(),T1_PERT!$F$9,T1_PERT!$G$9,T1_PERT!$C$9,T1_PERT!$E$9)</f>
        <v>4.29123410158224</v>
      </c>
      <c r="G657" s="23" t="n">
        <f aca="true">BETAINV(RAND(),T1_PERT!$F$10,T1_PERT!$G$10,T1_PERT!$C$10,T1_PERT!$E$10)</f>
        <v>2.11164044863002</v>
      </c>
      <c r="H657" s="23" t="n">
        <f aca="false">B657+C657+E657+G657</f>
        <v>15.2674298389235</v>
      </c>
      <c r="I657" s="23" t="n">
        <f aca="false">B657+D657+F657+G657</f>
        <v>17.2479531056035</v>
      </c>
      <c r="J657" s="23" t="n">
        <f aca="false">MAX(H657,I657)</f>
        <v>17.2479531056035</v>
      </c>
      <c r="K657" s="24" t="n">
        <f aca="false">IF(H657&gt;=I657,1,0)</f>
        <v>0</v>
      </c>
    </row>
    <row r="658" customFormat="false" ht="15" hidden="false" customHeight="false" outlineLevel="0" collapsed="false">
      <c r="A658" s="5" t="n">
        <v>639</v>
      </c>
      <c r="B658" s="23" t="n">
        <f aca="true">BETAINV(RAND(),T1_PERT!$F$5,T1_PERT!$G$5,T1_PERT!$C$5,T1_PERT!$E$5)</f>
        <v>3.47961267302046</v>
      </c>
      <c r="C658" s="23" t="n">
        <f aca="true">BETAINV(RAND(),T1_PERT!$F$6,T1_PERT!$G$6,T1_PERT!$C$6,T1_PERT!$E$6)</f>
        <v>4.84967518240072</v>
      </c>
      <c r="D658" s="23" t="n">
        <f aca="true">BETAINV(RAND(),T1_PERT!$F$7,T1_PERT!$G$7,T1_PERT!$C$7,T1_PERT!$E$7)</f>
        <v>5.97922315078668</v>
      </c>
      <c r="E658" s="23" t="n">
        <f aca="true">BETAINV(RAND(),T1_PERT!$F$8,T1_PERT!$G$8,T1_PERT!$C$8,T1_PERT!$E$8)</f>
        <v>6.55138540792905</v>
      </c>
      <c r="F658" s="23" t="n">
        <f aca="true">BETAINV(RAND(),T1_PERT!$F$9,T1_PERT!$G$9,T1_PERT!$C$9,T1_PERT!$E$9)</f>
        <v>3.84842838321435</v>
      </c>
      <c r="G658" s="23" t="n">
        <f aca="true">BETAINV(RAND(),T1_PERT!$F$10,T1_PERT!$G$10,T1_PERT!$C$10,T1_PERT!$E$10)</f>
        <v>2.67416951813915</v>
      </c>
      <c r="H658" s="23" t="n">
        <f aca="false">B658+C658+E658+G658</f>
        <v>17.5548427814894</v>
      </c>
      <c r="I658" s="23" t="n">
        <f aca="false">B658+D658+F658+G658</f>
        <v>15.9814337251606</v>
      </c>
      <c r="J658" s="23" t="n">
        <f aca="false">MAX(H658,I658)</f>
        <v>17.5548427814894</v>
      </c>
      <c r="K658" s="24" t="n">
        <f aca="false">IF(H658&gt;=I658,1,0)</f>
        <v>1</v>
      </c>
    </row>
    <row r="659" customFormat="false" ht="15" hidden="false" customHeight="false" outlineLevel="0" collapsed="false">
      <c r="A659" s="5" t="n">
        <v>640</v>
      </c>
      <c r="B659" s="23" t="n">
        <f aca="true">BETAINV(RAND(),T1_PERT!$F$5,T1_PERT!$G$5,T1_PERT!$C$5,T1_PERT!$E$5)</f>
        <v>4.96475414563481</v>
      </c>
      <c r="C659" s="23" t="n">
        <f aca="true">BETAINV(RAND(),T1_PERT!$F$6,T1_PERT!$G$6,T1_PERT!$C$6,T1_PERT!$E$6)</f>
        <v>3.77479496789786</v>
      </c>
      <c r="D659" s="23" t="n">
        <f aca="true">BETAINV(RAND(),T1_PERT!$F$7,T1_PERT!$G$7,T1_PERT!$C$7,T1_PERT!$E$7)</f>
        <v>6.87608019779962</v>
      </c>
      <c r="E659" s="23" t="n">
        <f aca="true">BETAINV(RAND(),T1_PERT!$F$8,T1_PERT!$G$8,T1_PERT!$C$8,T1_PERT!$E$8)</f>
        <v>5.58045836444484</v>
      </c>
      <c r="F659" s="23" t="n">
        <f aca="true">BETAINV(RAND(),T1_PERT!$F$9,T1_PERT!$G$9,T1_PERT!$C$9,T1_PERT!$E$9)</f>
        <v>5.2829369891532</v>
      </c>
      <c r="G659" s="23" t="n">
        <f aca="true">BETAINV(RAND(),T1_PERT!$F$10,T1_PERT!$G$10,T1_PERT!$C$10,T1_PERT!$E$10)</f>
        <v>2.56563017514181</v>
      </c>
      <c r="H659" s="23" t="n">
        <f aca="false">B659+C659+E659+G659</f>
        <v>16.8856376531193</v>
      </c>
      <c r="I659" s="23" t="n">
        <f aca="false">B659+D659+F659+G659</f>
        <v>19.6894015077294</v>
      </c>
      <c r="J659" s="23" t="n">
        <f aca="false">MAX(H659,I659)</f>
        <v>19.6894015077294</v>
      </c>
      <c r="K659" s="24" t="n">
        <f aca="false">IF(H659&gt;=I659,1,0)</f>
        <v>0</v>
      </c>
    </row>
    <row r="660" customFormat="false" ht="15" hidden="false" customHeight="false" outlineLevel="0" collapsed="false">
      <c r="A660" s="5" t="n">
        <v>641</v>
      </c>
      <c r="B660" s="23" t="n">
        <f aca="true">BETAINV(RAND(),T1_PERT!$F$5,T1_PERT!$G$5,T1_PERT!$C$5,T1_PERT!$E$5)</f>
        <v>2.60598327176524</v>
      </c>
      <c r="C660" s="23" t="n">
        <f aca="true">BETAINV(RAND(),T1_PERT!$F$6,T1_PERT!$G$6,T1_PERT!$C$6,T1_PERT!$E$6)</f>
        <v>4.52864880571374</v>
      </c>
      <c r="D660" s="23" t="n">
        <f aca="true">BETAINV(RAND(),T1_PERT!$F$7,T1_PERT!$G$7,T1_PERT!$C$7,T1_PERT!$E$7)</f>
        <v>5.3842548388264</v>
      </c>
      <c r="E660" s="23" t="n">
        <f aca="true">BETAINV(RAND(),T1_PERT!$F$8,T1_PERT!$G$8,T1_PERT!$C$8,T1_PERT!$E$8)</f>
        <v>4.84246683852079</v>
      </c>
      <c r="F660" s="23" t="n">
        <f aca="true">BETAINV(RAND(),T1_PERT!$F$9,T1_PERT!$G$9,T1_PERT!$C$9,T1_PERT!$E$9)</f>
        <v>5.42076385696706</v>
      </c>
      <c r="G660" s="23" t="n">
        <f aca="true">BETAINV(RAND(),T1_PERT!$F$10,T1_PERT!$G$10,T1_PERT!$C$10,T1_PERT!$E$10)</f>
        <v>2.27493917824445</v>
      </c>
      <c r="H660" s="23" t="n">
        <f aca="false">B660+C660+E660+G660</f>
        <v>14.2520380942442</v>
      </c>
      <c r="I660" s="23" t="n">
        <f aca="false">B660+D660+F660+G660</f>
        <v>15.6859411458031</v>
      </c>
      <c r="J660" s="23" t="n">
        <f aca="false">MAX(H660,I660)</f>
        <v>15.6859411458031</v>
      </c>
      <c r="K660" s="24" t="n">
        <f aca="false">IF(H660&gt;=I660,1,0)</f>
        <v>0</v>
      </c>
    </row>
    <row r="661" customFormat="false" ht="15" hidden="false" customHeight="false" outlineLevel="0" collapsed="false">
      <c r="A661" s="5" t="n">
        <v>642</v>
      </c>
      <c r="B661" s="23" t="n">
        <f aca="true">BETAINV(RAND(),T1_PERT!$F$5,T1_PERT!$G$5,T1_PERT!$C$5,T1_PERT!$E$5)</f>
        <v>3.41034508085097</v>
      </c>
      <c r="C661" s="23" t="n">
        <f aca="true">BETAINV(RAND(),T1_PERT!$F$6,T1_PERT!$G$6,T1_PERT!$C$6,T1_PERT!$E$6)</f>
        <v>3.3201702944256</v>
      </c>
      <c r="D661" s="23" t="n">
        <f aca="true">BETAINV(RAND(),T1_PERT!$F$7,T1_PERT!$G$7,T1_PERT!$C$7,T1_PERT!$E$7)</f>
        <v>7.4297194335939</v>
      </c>
      <c r="E661" s="23" t="n">
        <f aca="true">BETAINV(RAND(),T1_PERT!$F$8,T1_PERT!$G$8,T1_PERT!$C$8,T1_PERT!$E$8)</f>
        <v>6.6865518561381</v>
      </c>
      <c r="F661" s="23" t="n">
        <f aca="true">BETAINV(RAND(),T1_PERT!$F$9,T1_PERT!$G$9,T1_PERT!$C$9,T1_PERT!$E$9)</f>
        <v>3.98716584731478</v>
      </c>
      <c r="G661" s="23" t="n">
        <f aca="true">BETAINV(RAND(),T1_PERT!$F$10,T1_PERT!$G$10,T1_PERT!$C$10,T1_PERT!$E$10)</f>
        <v>2.09807878595143</v>
      </c>
      <c r="H661" s="23" t="n">
        <f aca="false">B661+C661+E661+G661</f>
        <v>15.5151460173661</v>
      </c>
      <c r="I661" s="23" t="n">
        <f aca="false">B661+D661+F661+G661</f>
        <v>16.9253091477111</v>
      </c>
      <c r="J661" s="23" t="n">
        <f aca="false">MAX(H661,I661)</f>
        <v>16.9253091477111</v>
      </c>
      <c r="K661" s="24" t="n">
        <f aca="false">IF(H661&gt;=I661,1,0)</f>
        <v>0</v>
      </c>
    </row>
    <row r="662" customFormat="false" ht="15" hidden="false" customHeight="false" outlineLevel="0" collapsed="false">
      <c r="A662" s="5" t="n">
        <v>643</v>
      </c>
      <c r="B662" s="23" t="n">
        <f aca="true">BETAINV(RAND(),T1_PERT!$F$5,T1_PERT!$G$5,T1_PERT!$C$5,T1_PERT!$E$5)</f>
        <v>4.11341848968858</v>
      </c>
      <c r="C662" s="23" t="n">
        <f aca="true">BETAINV(RAND(),T1_PERT!$F$6,T1_PERT!$G$6,T1_PERT!$C$6,T1_PERT!$E$6)</f>
        <v>5.23016738399565</v>
      </c>
      <c r="D662" s="23" t="n">
        <f aca="true">BETAINV(RAND(),T1_PERT!$F$7,T1_PERT!$G$7,T1_PERT!$C$7,T1_PERT!$E$7)</f>
        <v>6.41844528304689</v>
      </c>
      <c r="E662" s="23" t="n">
        <f aca="true">BETAINV(RAND(),T1_PERT!$F$8,T1_PERT!$G$8,T1_PERT!$C$8,T1_PERT!$E$8)</f>
        <v>5.05821528744883</v>
      </c>
      <c r="F662" s="23" t="n">
        <f aca="true">BETAINV(RAND(),T1_PERT!$F$9,T1_PERT!$G$9,T1_PERT!$C$9,T1_PERT!$E$9)</f>
        <v>5.35214242477164</v>
      </c>
      <c r="G662" s="23" t="n">
        <f aca="true">BETAINV(RAND(),T1_PERT!$F$10,T1_PERT!$G$10,T1_PERT!$C$10,T1_PERT!$E$10)</f>
        <v>1.82235103946179</v>
      </c>
      <c r="H662" s="23" t="n">
        <f aca="false">B662+C662+E662+G662</f>
        <v>16.2241522005949</v>
      </c>
      <c r="I662" s="23" t="n">
        <f aca="false">B662+D662+F662+G662</f>
        <v>17.7063572369689</v>
      </c>
      <c r="J662" s="23" t="n">
        <f aca="false">MAX(H662,I662)</f>
        <v>17.7063572369689</v>
      </c>
      <c r="K662" s="24" t="n">
        <f aca="false">IF(H662&gt;=I662,1,0)</f>
        <v>0</v>
      </c>
    </row>
    <row r="663" customFormat="false" ht="15" hidden="false" customHeight="false" outlineLevel="0" collapsed="false">
      <c r="A663" s="5" t="n">
        <v>644</v>
      </c>
      <c r="B663" s="23" t="n">
        <f aca="true">BETAINV(RAND(),T1_PERT!$F$5,T1_PERT!$G$5,T1_PERT!$C$5,T1_PERT!$E$5)</f>
        <v>5.5907879961166</v>
      </c>
      <c r="C663" s="23" t="n">
        <f aca="true">BETAINV(RAND(),T1_PERT!$F$6,T1_PERT!$G$6,T1_PERT!$C$6,T1_PERT!$E$6)</f>
        <v>6.08324333020447</v>
      </c>
      <c r="D663" s="23" t="n">
        <f aca="true">BETAINV(RAND(),T1_PERT!$F$7,T1_PERT!$G$7,T1_PERT!$C$7,T1_PERT!$E$7)</f>
        <v>3.01115810994966</v>
      </c>
      <c r="E663" s="23" t="n">
        <f aca="true">BETAINV(RAND(),T1_PERT!$F$8,T1_PERT!$G$8,T1_PERT!$C$8,T1_PERT!$E$8)</f>
        <v>4.76282218304255</v>
      </c>
      <c r="F663" s="23" t="n">
        <f aca="true">BETAINV(RAND(),T1_PERT!$F$9,T1_PERT!$G$9,T1_PERT!$C$9,T1_PERT!$E$9)</f>
        <v>3.19820774805462</v>
      </c>
      <c r="G663" s="23" t="n">
        <f aca="true">BETAINV(RAND(),T1_PERT!$F$10,T1_PERT!$G$10,T1_PERT!$C$10,T1_PERT!$E$10)</f>
        <v>2.57643782598656</v>
      </c>
      <c r="H663" s="23" t="n">
        <f aca="false">B663+C663+E663+G663</f>
        <v>19.0132913353502</v>
      </c>
      <c r="I663" s="23" t="n">
        <f aca="false">B663+D663+F663+G663</f>
        <v>14.3765916801074</v>
      </c>
      <c r="J663" s="23" t="n">
        <f aca="false">MAX(H663,I663)</f>
        <v>19.0132913353502</v>
      </c>
      <c r="K663" s="24" t="n">
        <f aca="false">IF(H663&gt;=I663,1,0)</f>
        <v>1</v>
      </c>
    </row>
    <row r="664" customFormat="false" ht="15" hidden="false" customHeight="false" outlineLevel="0" collapsed="false">
      <c r="A664" s="5" t="n">
        <v>645</v>
      </c>
      <c r="B664" s="23" t="n">
        <f aca="true">BETAINV(RAND(),T1_PERT!$F$5,T1_PERT!$G$5,T1_PERT!$C$5,T1_PERT!$E$5)</f>
        <v>5.11019655199125</v>
      </c>
      <c r="C664" s="23" t="n">
        <f aca="true">BETAINV(RAND(),T1_PERT!$F$6,T1_PERT!$G$6,T1_PERT!$C$6,T1_PERT!$E$6)</f>
        <v>5.24809194607838</v>
      </c>
      <c r="D664" s="23" t="n">
        <f aca="true">BETAINV(RAND(),T1_PERT!$F$7,T1_PERT!$G$7,T1_PERT!$C$7,T1_PERT!$E$7)</f>
        <v>4.72089432317811</v>
      </c>
      <c r="E664" s="23" t="n">
        <f aca="true">BETAINV(RAND(),T1_PERT!$F$8,T1_PERT!$G$8,T1_PERT!$C$8,T1_PERT!$E$8)</f>
        <v>5.95604522659692</v>
      </c>
      <c r="F664" s="23" t="n">
        <f aca="true">BETAINV(RAND(),T1_PERT!$F$9,T1_PERT!$G$9,T1_PERT!$C$9,T1_PERT!$E$9)</f>
        <v>3.28277889486893</v>
      </c>
      <c r="G664" s="23" t="n">
        <f aca="true">BETAINV(RAND(),T1_PERT!$F$10,T1_PERT!$G$10,T1_PERT!$C$10,T1_PERT!$E$10)</f>
        <v>1.44666242421126</v>
      </c>
      <c r="H664" s="23" t="n">
        <f aca="false">B664+C664+E664+G664</f>
        <v>17.7609961488778</v>
      </c>
      <c r="I664" s="23" t="n">
        <f aca="false">B664+D664+F664+G664</f>
        <v>14.5605321942495</v>
      </c>
      <c r="J664" s="23" t="n">
        <f aca="false">MAX(H664,I664)</f>
        <v>17.7609961488778</v>
      </c>
      <c r="K664" s="24" t="n">
        <f aca="false">IF(H664&gt;=I664,1,0)</f>
        <v>1</v>
      </c>
    </row>
    <row r="665" customFormat="false" ht="15" hidden="false" customHeight="false" outlineLevel="0" collapsed="false">
      <c r="A665" s="5" t="n">
        <v>646</v>
      </c>
      <c r="B665" s="23" t="n">
        <f aca="true">BETAINV(RAND(),T1_PERT!$F$5,T1_PERT!$G$5,T1_PERT!$C$5,T1_PERT!$E$5)</f>
        <v>5.06782910934324</v>
      </c>
      <c r="C665" s="23" t="n">
        <f aca="true">BETAINV(RAND(),T1_PERT!$F$6,T1_PERT!$G$6,T1_PERT!$C$6,T1_PERT!$E$6)</f>
        <v>7.77238548086895</v>
      </c>
      <c r="D665" s="23" t="n">
        <f aca="true">BETAINV(RAND(),T1_PERT!$F$7,T1_PERT!$G$7,T1_PERT!$C$7,T1_PERT!$E$7)</f>
        <v>6.06105453673935</v>
      </c>
      <c r="E665" s="23" t="n">
        <f aca="true">BETAINV(RAND(),T1_PERT!$F$8,T1_PERT!$G$8,T1_PERT!$C$8,T1_PERT!$E$8)</f>
        <v>5.04209737913554</v>
      </c>
      <c r="F665" s="23" t="n">
        <f aca="true">BETAINV(RAND(),T1_PERT!$F$9,T1_PERT!$G$9,T1_PERT!$C$9,T1_PERT!$E$9)</f>
        <v>4.0989349599205</v>
      </c>
      <c r="G665" s="23" t="n">
        <f aca="true">BETAINV(RAND(),T1_PERT!$F$10,T1_PERT!$G$10,T1_PERT!$C$10,T1_PERT!$E$10)</f>
        <v>2.19066568884944</v>
      </c>
      <c r="H665" s="23" t="n">
        <f aca="false">B665+C665+E665+G665</f>
        <v>20.0729776581972</v>
      </c>
      <c r="I665" s="23" t="n">
        <f aca="false">B665+D665+F665+G665</f>
        <v>17.4184842948525</v>
      </c>
      <c r="J665" s="23" t="n">
        <f aca="false">MAX(H665,I665)</f>
        <v>20.0729776581972</v>
      </c>
      <c r="K665" s="24" t="n">
        <f aca="false">IF(H665&gt;=I665,1,0)</f>
        <v>1</v>
      </c>
    </row>
    <row r="666" customFormat="false" ht="15" hidden="false" customHeight="false" outlineLevel="0" collapsed="false">
      <c r="A666" s="5" t="n">
        <v>647</v>
      </c>
      <c r="B666" s="23" t="n">
        <f aca="true">BETAINV(RAND(),T1_PERT!$F$5,T1_PERT!$G$5,T1_PERT!$C$5,T1_PERT!$E$5)</f>
        <v>4.67977662024387</v>
      </c>
      <c r="C666" s="23" t="n">
        <f aca="true">BETAINV(RAND(),T1_PERT!$F$6,T1_PERT!$G$6,T1_PERT!$C$6,T1_PERT!$E$6)</f>
        <v>4.43347427678045</v>
      </c>
      <c r="D666" s="23" t="n">
        <f aca="true">BETAINV(RAND(),T1_PERT!$F$7,T1_PERT!$G$7,T1_PERT!$C$7,T1_PERT!$E$7)</f>
        <v>3.56723507918958</v>
      </c>
      <c r="E666" s="23" t="n">
        <f aca="true">BETAINV(RAND(),T1_PERT!$F$8,T1_PERT!$G$8,T1_PERT!$C$8,T1_PERT!$E$8)</f>
        <v>4.84854340297923</v>
      </c>
      <c r="F666" s="23" t="n">
        <f aca="true">BETAINV(RAND(),T1_PERT!$F$9,T1_PERT!$G$9,T1_PERT!$C$9,T1_PERT!$E$9)</f>
        <v>4.52935405329795</v>
      </c>
      <c r="G666" s="23" t="n">
        <f aca="true">BETAINV(RAND(),T1_PERT!$F$10,T1_PERT!$G$10,T1_PERT!$C$10,T1_PERT!$E$10)</f>
        <v>2.57975206386867</v>
      </c>
      <c r="H666" s="23" t="n">
        <f aca="false">B666+C666+E666+G666</f>
        <v>16.5415463638722</v>
      </c>
      <c r="I666" s="23" t="n">
        <f aca="false">B666+D666+F666+G666</f>
        <v>15.3561178166001</v>
      </c>
      <c r="J666" s="23" t="n">
        <f aca="false">MAX(H666,I666)</f>
        <v>16.5415463638722</v>
      </c>
      <c r="K666" s="24" t="n">
        <f aca="false">IF(H666&gt;=I666,1,0)</f>
        <v>1</v>
      </c>
    </row>
    <row r="667" customFormat="false" ht="15" hidden="false" customHeight="false" outlineLevel="0" collapsed="false">
      <c r="A667" s="5" t="n">
        <v>648</v>
      </c>
      <c r="B667" s="23" t="n">
        <f aca="true">BETAINV(RAND(),T1_PERT!$F$5,T1_PERT!$G$5,T1_PERT!$C$5,T1_PERT!$E$5)</f>
        <v>3.47225864746917</v>
      </c>
      <c r="C667" s="23" t="n">
        <f aca="true">BETAINV(RAND(),T1_PERT!$F$6,T1_PERT!$G$6,T1_PERT!$C$6,T1_PERT!$E$6)</f>
        <v>4.53217162715292</v>
      </c>
      <c r="D667" s="23" t="n">
        <f aca="true">BETAINV(RAND(),T1_PERT!$F$7,T1_PERT!$G$7,T1_PERT!$C$7,T1_PERT!$E$7)</f>
        <v>6.78209382526611</v>
      </c>
      <c r="E667" s="23" t="n">
        <f aca="true">BETAINV(RAND(),T1_PERT!$F$8,T1_PERT!$G$8,T1_PERT!$C$8,T1_PERT!$E$8)</f>
        <v>5.47622139820795</v>
      </c>
      <c r="F667" s="23" t="n">
        <f aca="true">BETAINV(RAND(),T1_PERT!$F$9,T1_PERT!$G$9,T1_PERT!$C$9,T1_PERT!$E$9)</f>
        <v>3.80005868917584</v>
      </c>
      <c r="G667" s="23" t="n">
        <f aca="true">BETAINV(RAND(),T1_PERT!$F$10,T1_PERT!$G$10,T1_PERT!$C$10,T1_PERT!$E$10)</f>
        <v>1.86696972670673</v>
      </c>
      <c r="H667" s="23" t="n">
        <f aca="false">B667+C667+E667+G667</f>
        <v>15.3476213995368</v>
      </c>
      <c r="I667" s="23" t="n">
        <f aca="false">B667+D667+F667+G667</f>
        <v>15.9213808886178</v>
      </c>
      <c r="J667" s="23" t="n">
        <f aca="false">MAX(H667,I667)</f>
        <v>15.9213808886178</v>
      </c>
      <c r="K667" s="24" t="n">
        <f aca="false">IF(H667&gt;=I667,1,0)</f>
        <v>0</v>
      </c>
    </row>
    <row r="668" customFormat="false" ht="15" hidden="false" customHeight="false" outlineLevel="0" collapsed="false">
      <c r="A668" s="5" t="n">
        <v>649</v>
      </c>
      <c r="B668" s="23" t="n">
        <f aca="true">BETAINV(RAND(),T1_PERT!$F$5,T1_PERT!$G$5,T1_PERT!$C$5,T1_PERT!$E$5)</f>
        <v>2.69880200812735</v>
      </c>
      <c r="C668" s="23" t="n">
        <f aca="true">BETAINV(RAND(),T1_PERT!$F$6,T1_PERT!$G$6,T1_PERT!$C$6,T1_PERT!$E$6)</f>
        <v>5.29581839878675</v>
      </c>
      <c r="D668" s="23" t="n">
        <f aca="true">BETAINV(RAND(),T1_PERT!$F$7,T1_PERT!$G$7,T1_PERT!$C$7,T1_PERT!$E$7)</f>
        <v>5.85659710044208</v>
      </c>
      <c r="E668" s="23" t="n">
        <f aca="true">BETAINV(RAND(),T1_PERT!$F$8,T1_PERT!$G$8,T1_PERT!$C$8,T1_PERT!$E$8)</f>
        <v>4.33922147962297</v>
      </c>
      <c r="F668" s="23" t="n">
        <f aca="true">BETAINV(RAND(),T1_PERT!$F$9,T1_PERT!$G$9,T1_PERT!$C$9,T1_PERT!$E$9)</f>
        <v>3.96154681584276</v>
      </c>
      <c r="G668" s="23" t="n">
        <f aca="true">BETAINV(RAND(),T1_PERT!$F$10,T1_PERT!$G$10,T1_PERT!$C$10,T1_PERT!$E$10)</f>
        <v>2.11534003185353</v>
      </c>
      <c r="H668" s="23" t="n">
        <f aca="false">B668+C668+E668+G668</f>
        <v>14.4491819183906</v>
      </c>
      <c r="I668" s="23" t="n">
        <f aca="false">B668+D668+F668+G668</f>
        <v>14.6322859562657</v>
      </c>
      <c r="J668" s="23" t="n">
        <f aca="false">MAX(H668,I668)</f>
        <v>14.6322859562657</v>
      </c>
      <c r="K668" s="24" t="n">
        <f aca="false">IF(H668&gt;=I668,1,0)</f>
        <v>0</v>
      </c>
    </row>
    <row r="669" customFormat="false" ht="15" hidden="false" customHeight="false" outlineLevel="0" collapsed="false">
      <c r="A669" s="5" t="n">
        <v>650</v>
      </c>
      <c r="B669" s="23" t="n">
        <f aca="true">BETAINV(RAND(),T1_PERT!$F$5,T1_PERT!$G$5,T1_PERT!$C$5,T1_PERT!$E$5)</f>
        <v>3.55254057373404</v>
      </c>
      <c r="C669" s="23" t="n">
        <f aca="true">BETAINV(RAND(),T1_PERT!$F$6,T1_PERT!$G$6,T1_PERT!$C$6,T1_PERT!$E$6)</f>
        <v>5.36286032842539</v>
      </c>
      <c r="D669" s="23" t="n">
        <f aca="true">BETAINV(RAND(),T1_PERT!$F$7,T1_PERT!$G$7,T1_PERT!$C$7,T1_PERT!$E$7)</f>
        <v>5.67119791093452</v>
      </c>
      <c r="E669" s="23" t="n">
        <f aca="true">BETAINV(RAND(),T1_PERT!$F$8,T1_PERT!$G$8,T1_PERT!$C$8,T1_PERT!$E$8)</f>
        <v>5.27423357322342</v>
      </c>
      <c r="F669" s="23" t="n">
        <f aca="true">BETAINV(RAND(),T1_PERT!$F$9,T1_PERT!$G$9,T1_PERT!$C$9,T1_PERT!$E$9)</f>
        <v>3.75622422164131</v>
      </c>
      <c r="G669" s="23" t="n">
        <f aca="true">BETAINV(RAND(),T1_PERT!$F$10,T1_PERT!$G$10,T1_PERT!$C$10,T1_PERT!$E$10)</f>
        <v>2.08464863598155</v>
      </c>
      <c r="H669" s="23" t="n">
        <f aca="false">B669+C669+E669+G669</f>
        <v>16.2742831113644</v>
      </c>
      <c r="I669" s="23" t="n">
        <f aca="false">B669+D669+F669+G669</f>
        <v>15.0646113422914</v>
      </c>
      <c r="J669" s="23" t="n">
        <f aca="false">MAX(H669,I669)</f>
        <v>16.2742831113644</v>
      </c>
      <c r="K669" s="24" t="n">
        <f aca="false">IF(H669&gt;=I669,1,0)</f>
        <v>1</v>
      </c>
    </row>
    <row r="670" customFormat="false" ht="15" hidden="false" customHeight="false" outlineLevel="0" collapsed="false">
      <c r="A670" s="5" t="n">
        <v>651</v>
      </c>
      <c r="B670" s="23" t="n">
        <f aca="true">BETAINV(RAND(),T1_PERT!$F$5,T1_PERT!$G$5,T1_PERT!$C$5,T1_PERT!$E$5)</f>
        <v>4.96608322695759</v>
      </c>
      <c r="C670" s="23" t="n">
        <f aca="true">BETAINV(RAND(),T1_PERT!$F$6,T1_PERT!$G$6,T1_PERT!$C$6,T1_PERT!$E$6)</f>
        <v>7.50368077266294</v>
      </c>
      <c r="D670" s="23" t="n">
        <f aca="true">BETAINV(RAND(),T1_PERT!$F$7,T1_PERT!$G$7,T1_PERT!$C$7,T1_PERT!$E$7)</f>
        <v>5.74031658997973</v>
      </c>
      <c r="E670" s="23" t="n">
        <f aca="true">BETAINV(RAND(),T1_PERT!$F$8,T1_PERT!$G$8,T1_PERT!$C$8,T1_PERT!$E$8)</f>
        <v>6.14872754828526</v>
      </c>
      <c r="F670" s="23" t="n">
        <f aca="true">BETAINV(RAND(),T1_PERT!$F$9,T1_PERT!$G$9,T1_PERT!$C$9,T1_PERT!$E$9)</f>
        <v>4.77671546226149</v>
      </c>
      <c r="G670" s="23" t="n">
        <f aca="true">BETAINV(RAND(),T1_PERT!$F$10,T1_PERT!$G$10,T1_PERT!$C$10,T1_PERT!$E$10)</f>
        <v>2.59305559921254</v>
      </c>
      <c r="H670" s="23" t="n">
        <f aca="false">B670+C670+E670+G670</f>
        <v>21.2115471471183</v>
      </c>
      <c r="I670" s="23" t="n">
        <f aca="false">B670+D670+F670+G670</f>
        <v>18.0761708784113</v>
      </c>
      <c r="J670" s="23" t="n">
        <f aca="false">MAX(H670,I670)</f>
        <v>21.2115471471183</v>
      </c>
      <c r="K670" s="24" t="n">
        <f aca="false">IF(H670&gt;=I670,1,0)</f>
        <v>1</v>
      </c>
    </row>
    <row r="671" customFormat="false" ht="15" hidden="false" customHeight="false" outlineLevel="0" collapsed="false">
      <c r="A671" s="5" t="n">
        <v>652</v>
      </c>
      <c r="B671" s="23" t="n">
        <f aca="true">BETAINV(RAND(),T1_PERT!$F$5,T1_PERT!$G$5,T1_PERT!$C$5,T1_PERT!$E$5)</f>
        <v>3.50090534830214</v>
      </c>
      <c r="C671" s="23" t="n">
        <f aca="true">BETAINV(RAND(),T1_PERT!$F$6,T1_PERT!$G$6,T1_PERT!$C$6,T1_PERT!$E$6)</f>
        <v>6.31861447936857</v>
      </c>
      <c r="D671" s="23" t="n">
        <f aca="true">BETAINV(RAND(),T1_PERT!$F$7,T1_PERT!$G$7,T1_PERT!$C$7,T1_PERT!$E$7)</f>
        <v>6.15302306020093</v>
      </c>
      <c r="E671" s="23" t="n">
        <f aca="true">BETAINV(RAND(),T1_PERT!$F$8,T1_PERT!$G$8,T1_PERT!$C$8,T1_PERT!$E$8)</f>
        <v>5.55786919998443</v>
      </c>
      <c r="F671" s="23" t="n">
        <f aca="true">BETAINV(RAND(),T1_PERT!$F$9,T1_PERT!$G$9,T1_PERT!$C$9,T1_PERT!$E$9)</f>
        <v>4.14179635501241</v>
      </c>
      <c r="G671" s="23" t="n">
        <f aca="true">BETAINV(RAND(),T1_PERT!$F$10,T1_PERT!$G$10,T1_PERT!$C$10,T1_PERT!$E$10)</f>
        <v>1.91925113943545</v>
      </c>
      <c r="H671" s="23" t="n">
        <f aca="false">B671+C671+E671+G671</f>
        <v>17.2966401670906</v>
      </c>
      <c r="I671" s="23" t="n">
        <f aca="false">B671+D671+F671+G671</f>
        <v>15.7149759029509</v>
      </c>
      <c r="J671" s="23" t="n">
        <f aca="false">MAX(H671,I671)</f>
        <v>17.2966401670906</v>
      </c>
      <c r="K671" s="24" t="n">
        <f aca="false">IF(H671&gt;=I671,1,0)</f>
        <v>1</v>
      </c>
    </row>
    <row r="672" customFormat="false" ht="15" hidden="false" customHeight="false" outlineLevel="0" collapsed="false">
      <c r="A672" s="5" t="n">
        <v>653</v>
      </c>
      <c r="B672" s="23" t="n">
        <f aca="true">BETAINV(RAND(),T1_PERT!$F$5,T1_PERT!$G$5,T1_PERT!$C$5,T1_PERT!$E$5)</f>
        <v>3.03973369680226</v>
      </c>
      <c r="C672" s="23" t="n">
        <f aca="true">BETAINV(RAND(),T1_PERT!$F$6,T1_PERT!$G$6,T1_PERT!$C$6,T1_PERT!$E$6)</f>
        <v>3.95845847634202</v>
      </c>
      <c r="D672" s="23" t="n">
        <f aca="true">BETAINV(RAND(),T1_PERT!$F$7,T1_PERT!$G$7,T1_PERT!$C$7,T1_PERT!$E$7)</f>
        <v>6.62410734613879</v>
      </c>
      <c r="E672" s="23" t="n">
        <f aca="true">BETAINV(RAND(),T1_PERT!$F$8,T1_PERT!$G$8,T1_PERT!$C$8,T1_PERT!$E$8)</f>
        <v>5.74700675798436</v>
      </c>
      <c r="F672" s="23" t="n">
        <f aca="true">BETAINV(RAND(),T1_PERT!$F$9,T1_PERT!$G$9,T1_PERT!$C$9,T1_PERT!$E$9)</f>
        <v>3.84949107466221</v>
      </c>
      <c r="G672" s="23" t="n">
        <f aca="true">BETAINV(RAND(),T1_PERT!$F$10,T1_PERT!$G$10,T1_PERT!$C$10,T1_PERT!$E$10)</f>
        <v>2.43103051477657</v>
      </c>
      <c r="H672" s="23" t="n">
        <f aca="false">B672+C672+E672+G672</f>
        <v>15.1762294459052</v>
      </c>
      <c r="I672" s="23" t="n">
        <f aca="false">B672+D672+F672+G672</f>
        <v>15.9443626323798</v>
      </c>
      <c r="J672" s="23" t="n">
        <f aca="false">MAX(H672,I672)</f>
        <v>15.9443626323798</v>
      </c>
      <c r="K672" s="24" t="n">
        <f aca="false">IF(H672&gt;=I672,1,0)</f>
        <v>0</v>
      </c>
    </row>
    <row r="673" customFormat="false" ht="15" hidden="false" customHeight="false" outlineLevel="0" collapsed="false">
      <c r="A673" s="5" t="n">
        <v>654</v>
      </c>
      <c r="B673" s="23" t="n">
        <f aca="true">BETAINV(RAND(),T1_PERT!$F$5,T1_PERT!$G$5,T1_PERT!$C$5,T1_PERT!$E$5)</f>
        <v>4.02487557782382</v>
      </c>
      <c r="C673" s="23" t="n">
        <f aca="true">BETAINV(RAND(),T1_PERT!$F$6,T1_PERT!$G$6,T1_PERT!$C$6,T1_PERT!$E$6)</f>
        <v>5.80754394157519</v>
      </c>
      <c r="D673" s="23" t="n">
        <f aca="true">BETAINV(RAND(),T1_PERT!$F$7,T1_PERT!$G$7,T1_PERT!$C$7,T1_PERT!$E$7)</f>
        <v>6.29901946607835</v>
      </c>
      <c r="E673" s="23" t="n">
        <f aca="true">BETAINV(RAND(),T1_PERT!$F$8,T1_PERT!$G$8,T1_PERT!$C$8,T1_PERT!$E$8)</f>
        <v>4.7911848998863</v>
      </c>
      <c r="F673" s="23" t="n">
        <f aca="true">BETAINV(RAND(),T1_PERT!$F$9,T1_PERT!$G$9,T1_PERT!$C$9,T1_PERT!$E$9)</f>
        <v>3.37567791145109</v>
      </c>
      <c r="G673" s="23" t="n">
        <f aca="true">BETAINV(RAND(),T1_PERT!$F$10,T1_PERT!$G$10,T1_PERT!$C$10,T1_PERT!$E$10)</f>
        <v>2.35996615006837</v>
      </c>
      <c r="H673" s="23" t="n">
        <f aca="false">B673+C673+E673+G673</f>
        <v>16.9835705693537</v>
      </c>
      <c r="I673" s="23" t="n">
        <f aca="false">B673+D673+F673+G673</f>
        <v>16.0595391054216</v>
      </c>
      <c r="J673" s="23" t="n">
        <f aca="false">MAX(H673,I673)</f>
        <v>16.9835705693537</v>
      </c>
      <c r="K673" s="24" t="n">
        <f aca="false">IF(H673&gt;=I673,1,0)</f>
        <v>1</v>
      </c>
    </row>
    <row r="674" customFormat="false" ht="15" hidden="false" customHeight="false" outlineLevel="0" collapsed="false">
      <c r="A674" s="5" t="n">
        <v>655</v>
      </c>
      <c r="B674" s="23" t="n">
        <f aca="true">BETAINV(RAND(),T1_PERT!$F$5,T1_PERT!$G$5,T1_PERT!$C$5,T1_PERT!$E$5)</f>
        <v>4.19783602718296</v>
      </c>
      <c r="C674" s="23" t="n">
        <f aca="true">BETAINV(RAND(),T1_PERT!$F$6,T1_PERT!$G$6,T1_PERT!$C$6,T1_PERT!$E$6)</f>
        <v>4.80024609319942</v>
      </c>
      <c r="D674" s="23" t="n">
        <f aca="true">BETAINV(RAND(),T1_PERT!$F$7,T1_PERT!$G$7,T1_PERT!$C$7,T1_PERT!$E$7)</f>
        <v>4.86493842218592</v>
      </c>
      <c r="E674" s="23" t="n">
        <f aca="true">BETAINV(RAND(),T1_PERT!$F$8,T1_PERT!$G$8,T1_PERT!$C$8,T1_PERT!$E$8)</f>
        <v>6.36945753794145</v>
      </c>
      <c r="F674" s="23" t="n">
        <f aca="true">BETAINV(RAND(),T1_PERT!$F$9,T1_PERT!$G$9,T1_PERT!$C$9,T1_PERT!$E$9)</f>
        <v>4.81275526211001</v>
      </c>
      <c r="G674" s="23" t="n">
        <f aca="true">BETAINV(RAND(),T1_PERT!$F$10,T1_PERT!$G$10,T1_PERT!$C$10,T1_PERT!$E$10)</f>
        <v>2.21632244646077</v>
      </c>
      <c r="H674" s="23" t="n">
        <f aca="false">B674+C674+E674+G674</f>
        <v>17.5838621047846</v>
      </c>
      <c r="I674" s="23" t="n">
        <f aca="false">B674+D674+F674+G674</f>
        <v>16.0918521579397</v>
      </c>
      <c r="J674" s="23" t="n">
        <f aca="false">MAX(H674,I674)</f>
        <v>17.5838621047846</v>
      </c>
      <c r="K674" s="24" t="n">
        <f aca="false">IF(H674&gt;=I674,1,0)</f>
        <v>1</v>
      </c>
    </row>
    <row r="675" customFormat="false" ht="15" hidden="false" customHeight="false" outlineLevel="0" collapsed="false">
      <c r="A675" s="5" t="n">
        <v>656</v>
      </c>
      <c r="B675" s="23" t="n">
        <f aca="true">BETAINV(RAND(),T1_PERT!$F$5,T1_PERT!$G$5,T1_PERT!$C$5,T1_PERT!$E$5)</f>
        <v>4.8660891554248</v>
      </c>
      <c r="C675" s="23" t="n">
        <f aca="true">BETAINV(RAND(),T1_PERT!$F$6,T1_PERT!$G$6,T1_PERT!$C$6,T1_PERT!$E$6)</f>
        <v>4.39614197316304</v>
      </c>
      <c r="D675" s="23" t="n">
        <f aca="true">BETAINV(RAND(),T1_PERT!$F$7,T1_PERT!$G$7,T1_PERT!$C$7,T1_PERT!$E$7)</f>
        <v>3.51505889690068</v>
      </c>
      <c r="E675" s="23" t="n">
        <f aca="true">BETAINV(RAND(),T1_PERT!$F$8,T1_PERT!$G$8,T1_PERT!$C$8,T1_PERT!$E$8)</f>
        <v>4.18082194923788</v>
      </c>
      <c r="F675" s="23" t="n">
        <f aca="true">BETAINV(RAND(),T1_PERT!$F$9,T1_PERT!$G$9,T1_PERT!$C$9,T1_PERT!$E$9)</f>
        <v>3.74388143542753</v>
      </c>
      <c r="G675" s="23" t="n">
        <f aca="true">BETAINV(RAND(),T1_PERT!$F$10,T1_PERT!$G$10,T1_PERT!$C$10,T1_PERT!$E$10)</f>
        <v>1.96736172821358</v>
      </c>
      <c r="H675" s="23" t="n">
        <f aca="false">B675+C675+E675+G675</f>
        <v>15.4104148060393</v>
      </c>
      <c r="I675" s="23" t="n">
        <f aca="false">B675+D675+F675+G675</f>
        <v>14.0923912159666</v>
      </c>
      <c r="J675" s="23" t="n">
        <f aca="false">MAX(H675,I675)</f>
        <v>15.4104148060393</v>
      </c>
      <c r="K675" s="24" t="n">
        <f aca="false">IF(H675&gt;=I675,1,0)</f>
        <v>1</v>
      </c>
    </row>
    <row r="676" customFormat="false" ht="15" hidden="false" customHeight="false" outlineLevel="0" collapsed="false">
      <c r="A676" s="5" t="n">
        <v>657</v>
      </c>
      <c r="B676" s="23" t="n">
        <f aca="true">BETAINV(RAND(),T1_PERT!$F$5,T1_PERT!$G$5,T1_PERT!$C$5,T1_PERT!$E$5)</f>
        <v>4.75542458007896</v>
      </c>
      <c r="C676" s="23" t="n">
        <f aca="true">BETAINV(RAND(),T1_PERT!$F$6,T1_PERT!$G$6,T1_PERT!$C$6,T1_PERT!$E$6)</f>
        <v>6.05187422215976</v>
      </c>
      <c r="D676" s="23" t="n">
        <f aca="true">BETAINV(RAND(),T1_PERT!$F$7,T1_PERT!$G$7,T1_PERT!$C$7,T1_PERT!$E$7)</f>
        <v>6.51678976153507</v>
      </c>
      <c r="E676" s="23" t="n">
        <f aca="true">BETAINV(RAND(),T1_PERT!$F$8,T1_PERT!$G$8,T1_PERT!$C$8,T1_PERT!$E$8)</f>
        <v>4.29694967255229</v>
      </c>
      <c r="F676" s="23" t="n">
        <f aca="true">BETAINV(RAND(),T1_PERT!$F$9,T1_PERT!$G$9,T1_PERT!$C$9,T1_PERT!$E$9)</f>
        <v>4.47616278742324</v>
      </c>
      <c r="G676" s="23" t="n">
        <f aca="true">BETAINV(RAND(),T1_PERT!$F$10,T1_PERT!$G$10,T1_PERT!$C$10,T1_PERT!$E$10)</f>
        <v>2.6706215840135</v>
      </c>
      <c r="H676" s="23" t="n">
        <f aca="false">B676+C676+E676+G676</f>
        <v>17.7748700588045</v>
      </c>
      <c r="I676" s="23" t="n">
        <f aca="false">B676+D676+F676+G676</f>
        <v>18.4189987130508</v>
      </c>
      <c r="J676" s="23" t="n">
        <f aca="false">MAX(H676,I676)</f>
        <v>18.4189987130508</v>
      </c>
      <c r="K676" s="24" t="n">
        <f aca="false">IF(H676&gt;=I676,1,0)</f>
        <v>0</v>
      </c>
    </row>
    <row r="677" customFormat="false" ht="15" hidden="false" customHeight="false" outlineLevel="0" collapsed="false">
      <c r="A677" s="5" t="n">
        <v>658</v>
      </c>
      <c r="B677" s="23" t="n">
        <f aca="true">BETAINV(RAND(),T1_PERT!$F$5,T1_PERT!$G$5,T1_PERT!$C$5,T1_PERT!$E$5)</f>
        <v>3.74271224378095</v>
      </c>
      <c r="C677" s="23" t="n">
        <f aca="true">BETAINV(RAND(),T1_PERT!$F$6,T1_PERT!$G$6,T1_PERT!$C$6,T1_PERT!$E$6)</f>
        <v>4.46371820226508</v>
      </c>
      <c r="D677" s="23" t="n">
        <f aca="true">BETAINV(RAND(),T1_PERT!$F$7,T1_PERT!$G$7,T1_PERT!$C$7,T1_PERT!$E$7)</f>
        <v>5.89011781670645</v>
      </c>
      <c r="E677" s="23" t="n">
        <f aca="true">BETAINV(RAND(),T1_PERT!$F$8,T1_PERT!$G$8,T1_PERT!$C$8,T1_PERT!$E$8)</f>
        <v>4.36131475909625</v>
      </c>
      <c r="F677" s="23" t="n">
        <f aca="true">BETAINV(RAND(),T1_PERT!$F$9,T1_PERT!$G$9,T1_PERT!$C$9,T1_PERT!$E$9)</f>
        <v>4.85636945161456</v>
      </c>
      <c r="G677" s="23" t="n">
        <f aca="true">BETAINV(RAND(),T1_PERT!$F$10,T1_PERT!$G$10,T1_PERT!$C$10,T1_PERT!$E$10)</f>
        <v>2.00702924352446</v>
      </c>
      <c r="H677" s="23" t="n">
        <f aca="false">B677+C677+E677+G677</f>
        <v>14.5747744486667</v>
      </c>
      <c r="I677" s="23" t="n">
        <f aca="false">B677+D677+F677+G677</f>
        <v>16.4962287556264</v>
      </c>
      <c r="J677" s="23" t="n">
        <f aca="false">MAX(H677,I677)</f>
        <v>16.4962287556264</v>
      </c>
      <c r="K677" s="24" t="n">
        <f aca="false">IF(H677&gt;=I677,1,0)</f>
        <v>0</v>
      </c>
    </row>
    <row r="678" customFormat="false" ht="15" hidden="false" customHeight="false" outlineLevel="0" collapsed="false">
      <c r="A678" s="5" t="n">
        <v>659</v>
      </c>
      <c r="B678" s="23" t="n">
        <f aca="true">BETAINV(RAND(),T1_PERT!$F$5,T1_PERT!$G$5,T1_PERT!$C$5,T1_PERT!$E$5)</f>
        <v>4.56648725250784</v>
      </c>
      <c r="C678" s="23" t="n">
        <f aca="true">BETAINV(RAND(),T1_PERT!$F$6,T1_PERT!$G$6,T1_PERT!$C$6,T1_PERT!$E$6)</f>
        <v>4.03550078734113</v>
      </c>
      <c r="D678" s="23" t="n">
        <f aca="true">BETAINV(RAND(),T1_PERT!$F$7,T1_PERT!$G$7,T1_PERT!$C$7,T1_PERT!$E$7)</f>
        <v>5.95025315537646</v>
      </c>
      <c r="E678" s="23" t="n">
        <f aca="true">BETAINV(RAND(),T1_PERT!$F$8,T1_PERT!$G$8,T1_PERT!$C$8,T1_PERT!$E$8)</f>
        <v>6.22016170180904</v>
      </c>
      <c r="F678" s="23" t="n">
        <f aca="true">BETAINV(RAND(),T1_PERT!$F$9,T1_PERT!$G$9,T1_PERT!$C$9,T1_PERT!$E$9)</f>
        <v>4.01318662355931</v>
      </c>
      <c r="G678" s="23" t="n">
        <f aca="true">BETAINV(RAND(),T1_PERT!$F$10,T1_PERT!$G$10,T1_PERT!$C$10,T1_PERT!$E$10)</f>
        <v>2.43594471555479</v>
      </c>
      <c r="H678" s="23" t="n">
        <f aca="false">B678+C678+E678+G678</f>
        <v>17.2580944572128</v>
      </c>
      <c r="I678" s="23" t="n">
        <f aca="false">B678+D678+F678+G678</f>
        <v>16.9658717469984</v>
      </c>
      <c r="J678" s="23" t="n">
        <f aca="false">MAX(H678,I678)</f>
        <v>17.2580944572128</v>
      </c>
      <c r="K678" s="24" t="n">
        <f aca="false">IF(H678&gt;=I678,1,0)</f>
        <v>1</v>
      </c>
    </row>
    <row r="679" customFormat="false" ht="15" hidden="false" customHeight="false" outlineLevel="0" collapsed="false">
      <c r="A679" s="5" t="n">
        <v>660</v>
      </c>
      <c r="B679" s="23" t="n">
        <f aca="true">BETAINV(RAND(),T1_PERT!$F$5,T1_PERT!$G$5,T1_PERT!$C$5,T1_PERT!$E$5)</f>
        <v>4.46983818126737</v>
      </c>
      <c r="C679" s="23" t="n">
        <f aca="true">BETAINV(RAND(),T1_PERT!$F$6,T1_PERT!$G$6,T1_PERT!$C$6,T1_PERT!$E$6)</f>
        <v>7.40268029107488</v>
      </c>
      <c r="D679" s="23" t="n">
        <f aca="true">BETAINV(RAND(),T1_PERT!$F$7,T1_PERT!$G$7,T1_PERT!$C$7,T1_PERT!$E$7)</f>
        <v>6.11892055233371</v>
      </c>
      <c r="E679" s="23" t="n">
        <f aca="true">BETAINV(RAND(),T1_PERT!$F$8,T1_PERT!$G$8,T1_PERT!$C$8,T1_PERT!$E$8)</f>
        <v>4.09063470706798</v>
      </c>
      <c r="F679" s="23" t="n">
        <f aca="true">BETAINV(RAND(),T1_PERT!$F$9,T1_PERT!$G$9,T1_PERT!$C$9,T1_PERT!$E$9)</f>
        <v>5.43406069339764</v>
      </c>
      <c r="G679" s="23" t="n">
        <f aca="true">BETAINV(RAND(),T1_PERT!$F$10,T1_PERT!$G$10,T1_PERT!$C$10,T1_PERT!$E$10)</f>
        <v>2.21333490275052</v>
      </c>
      <c r="H679" s="23" t="n">
        <f aca="false">B679+C679+E679+G679</f>
        <v>18.1764880821607</v>
      </c>
      <c r="I679" s="23" t="n">
        <f aca="false">B679+D679+F679+G679</f>
        <v>18.2361543297492</v>
      </c>
      <c r="J679" s="23" t="n">
        <f aca="false">MAX(H679,I679)</f>
        <v>18.2361543297492</v>
      </c>
      <c r="K679" s="24" t="n">
        <f aca="false">IF(H679&gt;=I679,1,0)</f>
        <v>0</v>
      </c>
    </row>
    <row r="680" customFormat="false" ht="15" hidden="false" customHeight="false" outlineLevel="0" collapsed="false">
      <c r="A680" s="5" t="n">
        <v>661</v>
      </c>
      <c r="B680" s="23" t="n">
        <f aca="true">BETAINV(RAND(),T1_PERT!$F$5,T1_PERT!$G$5,T1_PERT!$C$5,T1_PERT!$E$5)</f>
        <v>3.90723673445543</v>
      </c>
      <c r="C680" s="23" t="n">
        <f aca="true">BETAINV(RAND(),T1_PERT!$F$6,T1_PERT!$G$6,T1_PERT!$C$6,T1_PERT!$E$6)</f>
        <v>3.85874171245224</v>
      </c>
      <c r="D680" s="23" t="n">
        <f aca="true">BETAINV(RAND(),T1_PERT!$F$7,T1_PERT!$G$7,T1_PERT!$C$7,T1_PERT!$E$7)</f>
        <v>5.06456886969838</v>
      </c>
      <c r="E680" s="23" t="n">
        <f aca="true">BETAINV(RAND(),T1_PERT!$F$8,T1_PERT!$G$8,T1_PERT!$C$8,T1_PERT!$E$8)</f>
        <v>5.70677725217512</v>
      </c>
      <c r="F680" s="23" t="n">
        <f aca="true">BETAINV(RAND(),T1_PERT!$F$9,T1_PERT!$G$9,T1_PERT!$C$9,T1_PERT!$E$9)</f>
        <v>4.28793357481897</v>
      </c>
      <c r="G680" s="23" t="n">
        <f aca="true">BETAINV(RAND(),T1_PERT!$F$10,T1_PERT!$G$10,T1_PERT!$C$10,T1_PERT!$E$10)</f>
        <v>1.69798592010059</v>
      </c>
      <c r="H680" s="23" t="n">
        <f aca="false">B680+C680+E680+G680</f>
        <v>15.1707416191834</v>
      </c>
      <c r="I680" s="23" t="n">
        <f aca="false">B680+D680+F680+G680</f>
        <v>14.9577250990734</v>
      </c>
      <c r="J680" s="23" t="n">
        <f aca="false">MAX(H680,I680)</f>
        <v>15.1707416191834</v>
      </c>
      <c r="K680" s="24" t="n">
        <f aca="false">IF(H680&gt;=I680,1,0)</f>
        <v>1</v>
      </c>
    </row>
    <row r="681" customFormat="false" ht="15" hidden="false" customHeight="false" outlineLevel="0" collapsed="false">
      <c r="A681" s="5" t="n">
        <v>662</v>
      </c>
      <c r="B681" s="23" t="n">
        <f aca="true">BETAINV(RAND(),T1_PERT!$F$5,T1_PERT!$G$5,T1_PERT!$C$5,T1_PERT!$E$5)</f>
        <v>4.29967103183648</v>
      </c>
      <c r="C681" s="23" t="n">
        <f aca="true">BETAINV(RAND(),T1_PERT!$F$6,T1_PERT!$G$6,T1_PERT!$C$6,T1_PERT!$E$6)</f>
        <v>5.44381166019815</v>
      </c>
      <c r="D681" s="23" t="n">
        <f aca="true">BETAINV(RAND(),T1_PERT!$F$7,T1_PERT!$G$7,T1_PERT!$C$7,T1_PERT!$E$7)</f>
        <v>4.56717325940262</v>
      </c>
      <c r="E681" s="23" t="n">
        <f aca="true">BETAINV(RAND(),T1_PERT!$F$8,T1_PERT!$G$8,T1_PERT!$C$8,T1_PERT!$E$8)</f>
        <v>5.60723211798499</v>
      </c>
      <c r="F681" s="23" t="n">
        <f aca="true">BETAINV(RAND(),T1_PERT!$F$9,T1_PERT!$G$9,T1_PERT!$C$9,T1_PERT!$E$9)</f>
        <v>4.28182628075456</v>
      </c>
      <c r="G681" s="23" t="n">
        <f aca="true">BETAINV(RAND(),T1_PERT!$F$10,T1_PERT!$G$10,T1_PERT!$C$10,T1_PERT!$E$10)</f>
        <v>2.13872877288993</v>
      </c>
      <c r="H681" s="23" t="n">
        <f aca="false">B681+C681+E681+G681</f>
        <v>17.4894435829095</v>
      </c>
      <c r="I681" s="23" t="n">
        <f aca="false">B681+D681+F681+G681</f>
        <v>15.2873993448836</v>
      </c>
      <c r="J681" s="23" t="n">
        <f aca="false">MAX(H681,I681)</f>
        <v>17.4894435829095</v>
      </c>
      <c r="K681" s="24" t="n">
        <f aca="false">IF(H681&gt;=I681,1,0)</f>
        <v>1</v>
      </c>
    </row>
    <row r="682" customFormat="false" ht="15" hidden="false" customHeight="false" outlineLevel="0" collapsed="false">
      <c r="A682" s="5" t="n">
        <v>663</v>
      </c>
      <c r="B682" s="23" t="n">
        <f aca="true">BETAINV(RAND(),T1_PERT!$F$5,T1_PERT!$G$5,T1_PERT!$C$5,T1_PERT!$E$5)</f>
        <v>3.55462447473314</v>
      </c>
      <c r="C682" s="23" t="n">
        <f aca="true">BETAINV(RAND(),T1_PERT!$F$6,T1_PERT!$G$6,T1_PERT!$C$6,T1_PERT!$E$6)</f>
        <v>4.42118609917995</v>
      </c>
      <c r="D682" s="23" t="n">
        <f aca="true">BETAINV(RAND(),T1_PERT!$F$7,T1_PERT!$G$7,T1_PERT!$C$7,T1_PERT!$E$7)</f>
        <v>5.57346466705452</v>
      </c>
      <c r="E682" s="23" t="n">
        <f aca="true">BETAINV(RAND(),T1_PERT!$F$8,T1_PERT!$G$8,T1_PERT!$C$8,T1_PERT!$E$8)</f>
        <v>6.16695792382815</v>
      </c>
      <c r="F682" s="23" t="n">
        <f aca="true">BETAINV(RAND(),T1_PERT!$F$9,T1_PERT!$G$9,T1_PERT!$C$9,T1_PERT!$E$9)</f>
        <v>3.83383924714283</v>
      </c>
      <c r="G682" s="23" t="n">
        <f aca="true">BETAINV(RAND(),T1_PERT!$F$10,T1_PERT!$G$10,T1_PERT!$C$10,T1_PERT!$E$10)</f>
        <v>1.59318292811605</v>
      </c>
      <c r="H682" s="23" t="n">
        <f aca="false">B682+C682+E682+G682</f>
        <v>15.7359514258573</v>
      </c>
      <c r="I682" s="23" t="n">
        <f aca="false">B682+D682+F682+G682</f>
        <v>14.5551113170465</v>
      </c>
      <c r="J682" s="23" t="n">
        <f aca="false">MAX(H682,I682)</f>
        <v>15.7359514258573</v>
      </c>
      <c r="K682" s="24" t="n">
        <f aca="false">IF(H682&gt;=I682,1,0)</f>
        <v>1</v>
      </c>
    </row>
    <row r="683" customFormat="false" ht="15" hidden="false" customHeight="false" outlineLevel="0" collapsed="false">
      <c r="A683" s="5" t="n">
        <v>664</v>
      </c>
      <c r="B683" s="23" t="n">
        <f aca="true">BETAINV(RAND(),T1_PERT!$F$5,T1_PERT!$G$5,T1_PERT!$C$5,T1_PERT!$E$5)</f>
        <v>4.18264625141202</v>
      </c>
      <c r="C683" s="23" t="n">
        <f aca="true">BETAINV(RAND(),T1_PERT!$F$6,T1_PERT!$G$6,T1_PERT!$C$6,T1_PERT!$E$6)</f>
        <v>4.12194632498358</v>
      </c>
      <c r="D683" s="23" t="n">
        <f aca="true">BETAINV(RAND(),T1_PERT!$F$7,T1_PERT!$G$7,T1_PERT!$C$7,T1_PERT!$E$7)</f>
        <v>6.49433546947922</v>
      </c>
      <c r="E683" s="23" t="n">
        <f aca="true">BETAINV(RAND(),T1_PERT!$F$8,T1_PERT!$G$8,T1_PERT!$C$8,T1_PERT!$E$8)</f>
        <v>6.69520903314429</v>
      </c>
      <c r="F683" s="23" t="n">
        <f aca="true">BETAINV(RAND(),T1_PERT!$F$9,T1_PERT!$G$9,T1_PERT!$C$9,T1_PERT!$E$9)</f>
        <v>4.87945794707335</v>
      </c>
      <c r="G683" s="23" t="n">
        <f aca="true">BETAINV(RAND(),T1_PERT!$F$10,T1_PERT!$G$10,T1_PERT!$C$10,T1_PERT!$E$10)</f>
        <v>1.93091232610808</v>
      </c>
      <c r="H683" s="23" t="n">
        <f aca="false">B683+C683+E683+G683</f>
        <v>16.930713935648</v>
      </c>
      <c r="I683" s="23" t="n">
        <f aca="false">B683+D683+F683+G683</f>
        <v>17.4873519940727</v>
      </c>
      <c r="J683" s="23" t="n">
        <f aca="false">MAX(H683,I683)</f>
        <v>17.4873519940727</v>
      </c>
      <c r="K683" s="24" t="n">
        <f aca="false">IF(H683&gt;=I683,1,0)</f>
        <v>0</v>
      </c>
    </row>
    <row r="684" customFormat="false" ht="15" hidden="false" customHeight="false" outlineLevel="0" collapsed="false">
      <c r="A684" s="5" t="n">
        <v>665</v>
      </c>
      <c r="B684" s="23" t="n">
        <f aca="true">BETAINV(RAND(),T1_PERT!$F$5,T1_PERT!$G$5,T1_PERT!$C$5,T1_PERT!$E$5)</f>
        <v>5.01650116458202</v>
      </c>
      <c r="C684" s="23" t="n">
        <f aca="true">BETAINV(RAND(),T1_PERT!$F$6,T1_PERT!$G$6,T1_PERT!$C$6,T1_PERT!$E$6)</f>
        <v>6.22925374079436</v>
      </c>
      <c r="D684" s="23" t="n">
        <f aca="true">BETAINV(RAND(),T1_PERT!$F$7,T1_PERT!$G$7,T1_PERT!$C$7,T1_PERT!$E$7)</f>
        <v>5.54763448428586</v>
      </c>
      <c r="E684" s="23" t="n">
        <f aca="true">BETAINV(RAND(),T1_PERT!$F$8,T1_PERT!$G$8,T1_PERT!$C$8,T1_PERT!$E$8)</f>
        <v>4.64488184506181</v>
      </c>
      <c r="F684" s="23" t="n">
        <f aca="true">BETAINV(RAND(),T1_PERT!$F$9,T1_PERT!$G$9,T1_PERT!$C$9,T1_PERT!$E$9)</f>
        <v>3.95609149632516</v>
      </c>
      <c r="G684" s="23" t="n">
        <f aca="true">BETAINV(RAND(),T1_PERT!$F$10,T1_PERT!$G$10,T1_PERT!$C$10,T1_PERT!$E$10)</f>
        <v>2.7290633224273</v>
      </c>
      <c r="H684" s="23" t="n">
        <f aca="false">B684+C684+E684+G684</f>
        <v>18.6197000728655</v>
      </c>
      <c r="I684" s="23" t="n">
        <f aca="false">B684+D684+F684+G684</f>
        <v>17.2492904676203</v>
      </c>
      <c r="J684" s="23" t="n">
        <f aca="false">MAX(H684,I684)</f>
        <v>18.6197000728655</v>
      </c>
      <c r="K684" s="24" t="n">
        <f aca="false">IF(H684&gt;=I684,1,0)</f>
        <v>1</v>
      </c>
    </row>
    <row r="685" customFormat="false" ht="15" hidden="false" customHeight="false" outlineLevel="0" collapsed="false">
      <c r="A685" s="5" t="n">
        <v>666</v>
      </c>
      <c r="B685" s="23" t="n">
        <f aca="true">BETAINV(RAND(),T1_PERT!$F$5,T1_PERT!$G$5,T1_PERT!$C$5,T1_PERT!$E$5)</f>
        <v>3.37421552227489</v>
      </c>
      <c r="C685" s="23" t="n">
        <f aca="true">BETAINV(RAND(),T1_PERT!$F$6,T1_PERT!$G$6,T1_PERT!$C$6,T1_PERT!$E$6)</f>
        <v>7.95279817038208</v>
      </c>
      <c r="D685" s="23" t="n">
        <f aca="true">BETAINV(RAND(),T1_PERT!$F$7,T1_PERT!$G$7,T1_PERT!$C$7,T1_PERT!$E$7)</f>
        <v>5.79354714558602</v>
      </c>
      <c r="E685" s="23" t="n">
        <f aca="true">BETAINV(RAND(),T1_PERT!$F$8,T1_PERT!$G$8,T1_PERT!$C$8,T1_PERT!$E$8)</f>
        <v>6.90856789763959</v>
      </c>
      <c r="F685" s="23" t="n">
        <f aca="true">BETAINV(RAND(),T1_PERT!$F$9,T1_PERT!$G$9,T1_PERT!$C$9,T1_PERT!$E$9)</f>
        <v>5.16438038732716</v>
      </c>
      <c r="G685" s="23" t="n">
        <f aca="true">BETAINV(RAND(),T1_PERT!$F$10,T1_PERT!$G$10,T1_PERT!$C$10,T1_PERT!$E$10)</f>
        <v>2.41019689377796</v>
      </c>
      <c r="H685" s="23" t="n">
        <f aca="false">B685+C685+E685+G685</f>
        <v>20.6457784840745</v>
      </c>
      <c r="I685" s="23" t="n">
        <f aca="false">B685+D685+F685+G685</f>
        <v>16.742339948966</v>
      </c>
      <c r="J685" s="23" t="n">
        <f aca="false">MAX(H685,I685)</f>
        <v>20.6457784840745</v>
      </c>
      <c r="K685" s="24" t="n">
        <f aca="false">IF(H685&gt;=I685,1,0)</f>
        <v>1</v>
      </c>
    </row>
    <row r="686" customFormat="false" ht="15" hidden="false" customHeight="false" outlineLevel="0" collapsed="false">
      <c r="A686" s="5" t="n">
        <v>667</v>
      </c>
      <c r="B686" s="23" t="n">
        <f aca="true">BETAINV(RAND(),T1_PERT!$F$5,T1_PERT!$G$5,T1_PERT!$C$5,T1_PERT!$E$5)</f>
        <v>4.60328842542836</v>
      </c>
      <c r="C686" s="23" t="n">
        <f aca="true">BETAINV(RAND(),T1_PERT!$F$6,T1_PERT!$G$6,T1_PERT!$C$6,T1_PERT!$E$6)</f>
        <v>3.75715679201094</v>
      </c>
      <c r="D686" s="23" t="n">
        <f aca="true">BETAINV(RAND(),T1_PERT!$F$7,T1_PERT!$G$7,T1_PERT!$C$7,T1_PERT!$E$7)</f>
        <v>7.17461414918303</v>
      </c>
      <c r="E686" s="23" t="n">
        <f aca="true">BETAINV(RAND(),T1_PERT!$F$8,T1_PERT!$G$8,T1_PERT!$C$8,T1_PERT!$E$8)</f>
        <v>6.3378204587981</v>
      </c>
      <c r="F686" s="23" t="n">
        <f aca="true">BETAINV(RAND(),T1_PERT!$F$9,T1_PERT!$G$9,T1_PERT!$C$9,T1_PERT!$E$9)</f>
        <v>3.7832398612068</v>
      </c>
      <c r="G686" s="23" t="n">
        <f aca="true">BETAINV(RAND(),T1_PERT!$F$10,T1_PERT!$G$10,T1_PERT!$C$10,T1_PERT!$E$10)</f>
        <v>1.7471772747365</v>
      </c>
      <c r="H686" s="23" t="n">
        <f aca="false">B686+C686+E686+G686</f>
        <v>16.4454429509739</v>
      </c>
      <c r="I686" s="23" t="n">
        <f aca="false">B686+D686+F686+G686</f>
        <v>17.3083197105547</v>
      </c>
      <c r="J686" s="23" t="n">
        <f aca="false">MAX(H686,I686)</f>
        <v>17.3083197105547</v>
      </c>
      <c r="K686" s="24" t="n">
        <f aca="false">IF(H686&gt;=I686,1,0)</f>
        <v>0</v>
      </c>
    </row>
    <row r="687" customFormat="false" ht="15" hidden="false" customHeight="false" outlineLevel="0" collapsed="false">
      <c r="A687" s="5" t="n">
        <v>668</v>
      </c>
      <c r="B687" s="23" t="n">
        <f aca="true">BETAINV(RAND(),T1_PERT!$F$5,T1_PERT!$G$5,T1_PERT!$C$5,T1_PERT!$E$5)</f>
        <v>3.8250814498489</v>
      </c>
      <c r="C687" s="23" t="n">
        <f aca="true">BETAINV(RAND(),T1_PERT!$F$6,T1_PERT!$G$6,T1_PERT!$C$6,T1_PERT!$E$6)</f>
        <v>4.64197881797557</v>
      </c>
      <c r="D687" s="23" t="n">
        <f aca="true">BETAINV(RAND(),T1_PERT!$F$7,T1_PERT!$G$7,T1_PERT!$C$7,T1_PERT!$E$7)</f>
        <v>3.46652785878067</v>
      </c>
      <c r="E687" s="23" t="n">
        <f aca="true">BETAINV(RAND(),T1_PERT!$F$8,T1_PERT!$G$8,T1_PERT!$C$8,T1_PERT!$E$8)</f>
        <v>4.93652783164283</v>
      </c>
      <c r="F687" s="23" t="n">
        <f aca="true">BETAINV(RAND(),T1_PERT!$F$9,T1_PERT!$G$9,T1_PERT!$C$9,T1_PERT!$E$9)</f>
        <v>3.33404570965092</v>
      </c>
      <c r="G687" s="23" t="n">
        <f aca="true">BETAINV(RAND(),T1_PERT!$F$10,T1_PERT!$G$10,T1_PERT!$C$10,T1_PERT!$E$10)</f>
        <v>1.50920093620709</v>
      </c>
      <c r="H687" s="23" t="n">
        <f aca="false">B687+C687+E687+G687</f>
        <v>14.9127890356744</v>
      </c>
      <c r="I687" s="23" t="n">
        <f aca="false">B687+D687+F687+G687</f>
        <v>12.1348559544876</v>
      </c>
      <c r="J687" s="23" t="n">
        <f aca="false">MAX(H687,I687)</f>
        <v>14.9127890356744</v>
      </c>
      <c r="K687" s="24" t="n">
        <f aca="false">IF(H687&gt;=I687,1,0)</f>
        <v>1</v>
      </c>
    </row>
    <row r="688" customFormat="false" ht="15" hidden="false" customHeight="false" outlineLevel="0" collapsed="false">
      <c r="A688" s="5" t="n">
        <v>669</v>
      </c>
      <c r="B688" s="23" t="n">
        <f aca="true">BETAINV(RAND(),T1_PERT!$F$5,T1_PERT!$G$5,T1_PERT!$C$5,T1_PERT!$E$5)</f>
        <v>2.81007555088947</v>
      </c>
      <c r="C688" s="23" t="n">
        <f aca="true">BETAINV(RAND(),T1_PERT!$F$6,T1_PERT!$G$6,T1_PERT!$C$6,T1_PERT!$E$6)</f>
        <v>3.67201656954717</v>
      </c>
      <c r="D688" s="23" t="n">
        <f aca="true">BETAINV(RAND(),T1_PERT!$F$7,T1_PERT!$G$7,T1_PERT!$C$7,T1_PERT!$E$7)</f>
        <v>6.4122783885387</v>
      </c>
      <c r="E688" s="23" t="n">
        <f aca="true">BETAINV(RAND(),T1_PERT!$F$8,T1_PERT!$G$8,T1_PERT!$C$8,T1_PERT!$E$8)</f>
        <v>5.30962328881277</v>
      </c>
      <c r="F688" s="23" t="n">
        <f aca="true">BETAINV(RAND(),T1_PERT!$F$9,T1_PERT!$G$9,T1_PERT!$C$9,T1_PERT!$E$9)</f>
        <v>3.65259932899195</v>
      </c>
      <c r="G688" s="23" t="n">
        <f aca="true">BETAINV(RAND(),T1_PERT!$F$10,T1_PERT!$G$10,T1_PERT!$C$10,T1_PERT!$E$10)</f>
        <v>2.48712472641206</v>
      </c>
      <c r="H688" s="23" t="n">
        <f aca="false">B688+C688+E688+G688</f>
        <v>14.2788401356615</v>
      </c>
      <c r="I688" s="23" t="n">
        <f aca="false">B688+D688+F688+G688</f>
        <v>15.3620779948322</v>
      </c>
      <c r="J688" s="23" t="n">
        <f aca="false">MAX(H688,I688)</f>
        <v>15.3620779948322</v>
      </c>
      <c r="K688" s="24" t="n">
        <f aca="false">IF(H688&gt;=I688,1,0)</f>
        <v>0</v>
      </c>
    </row>
    <row r="689" customFormat="false" ht="15" hidden="false" customHeight="false" outlineLevel="0" collapsed="false">
      <c r="A689" s="5" t="n">
        <v>670</v>
      </c>
      <c r="B689" s="23" t="n">
        <f aca="true">BETAINV(RAND(),T1_PERT!$F$5,T1_PERT!$G$5,T1_PERT!$C$5,T1_PERT!$E$5)</f>
        <v>4.29580682525682</v>
      </c>
      <c r="C689" s="23" t="n">
        <f aca="true">BETAINV(RAND(),T1_PERT!$F$6,T1_PERT!$G$6,T1_PERT!$C$6,T1_PERT!$E$6)</f>
        <v>7.90563472725747</v>
      </c>
      <c r="D689" s="23" t="n">
        <f aca="true">BETAINV(RAND(),T1_PERT!$F$7,T1_PERT!$G$7,T1_PERT!$C$7,T1_PERT!$E$7)</f>
        <v>5.78011014906289</v>
      </c>
      <c r="E689" s="23" t="n">
        <f aca="true">BETAINV(RAND(),T1_PERT!$F$8,T1_PERT!$G$8,T1_PERT!$C$8,T1_PERT!$E$8)</f>
        <v>4.92688654801805</v>
      </c>
      <c r="F689" s="23" t="n">
        <f aca="true">BETAINV(RAND(),T1_PERT!$F$9,T1_PERT!$G$9,T1_PERT!$C$9,T1_PERT!$E$9)</f>
        <v>3.57721449998333</v>
      </c>
      <c r="G689" s="23" t="n">
        <f aca="true">BETAINV(RAND(),T1_PERT!$F$10,T1_PERT!$G$10,T1_PERT!$C$10,T1_PERT!$E$10)</f>
        <v>1.87900022800984</v>
      </c>
      <c r="H689" s="23" t="n">
        <f aca="false">B689+C689+E689+G689</f>
        <v>19.0073283285422</v>
      </c>
      <c r="I689" s="23" t="n">
        <f aca="false">B689+D689+F689+G689</f>
        <v>15.5321317023129</v>
      </c>
      <c r="J689" s="23" t="n">
        <f aca="false">MAX(H689,I689)</f>
        <v>19.0073283285422</v>
      </c>
      <c r="K689" s="24" t="n">
        <f aca="false">IF(H689&gt;=I689,1,0)</f>
        <v>1</v>
      </c>
    </row>
    <row r="690" customFormat="false" ht="15" hidden="false" customHeight="false" outlineLevel="0" collapsed="false">
      <c r="A690" s="5" t="n">
        <v>671</v>
      </c>
      <c r="B690" s="23" t="n">
        <f aca="true">BETAINV(RAND(),T1_PERT!$F$5,T1_PERT!$G$5,T1_PERT!$C$5,T1_PERT!$E$5)</f>
        <v>3.90678357500549</v>
      </c>
      <c r="C690" s="23" t="n">
        <f aca="true">BETAINV(RAND(),T1_PERT!$F$6,T1_PERT!$G$6,T1_PERT!$C$6,T1_PERT!$E$6)</f>
        <v>5.99745797171046</v>
      </c>
      <c r="D690" s="23" t="n">
        <f aca="true">BETAINV(RAND(),T1_PERT!$F$7,T1_PERT!$G$7,T1_PERT!$C$7,T1_PERT!$E$7)</f>
        <v>3.97689181696923</v>
      </c>
      <c r="E690" s="23" t="n">
        <f aca="true">BETAINV(RAND(),T1_PERT!$F$8,T1_PERT!$G$8,T1_PERT!$C$8,T1_PERT!$E$8)</f>
        <v>4.66129471963156</v>
      </c>
      <c r="F690" s="23" t="n">
        <f aca="true">BETAINV(RAND(),T1_PERT!$F$9,T1_PERT!$G$9,T1_PERT!$C$9,T1_PERT!$E$9)</f>
        <v>4.3200242959312</v>
      </c>
      <c r="G690" s="23" t="n">
        <f aca="true">BETAINV(RAND(),T1_PERT!$F$10,T1_PERT!$G$10,T1_PERT!$C$10,T1_PERT!$E$10)</f>
        <v>2.1794486280758</v>
      </c>
      <c r="H690" s="23" t="n">
        <f aca="false">B690+C690+E690+G690</f>
        <v>16.7449848944233</v>
      </c>
      <c r="I690" s="23" t="n">
        <f aca="false">B690+D690+F690+G690</f>
        <v>14.3831483159817</v>
      </c>
      <c r="J690" s="23" t="n">
        <f aca="false">MAX(H690,I690)</f>
        <v>16.7449848944233</v>
      </c>
      <c r="K690" s="24" t="n">
        <f aca="false">IF(H690&gt;=I690,1,0)</f>
        <v>1</v>
      </c>
    </row>
    <row r="691" customFormat="false" ht="15" hidden="false" customHeight="false" outlineLevel="0" collapsed="false">
      <c r="A691" s="5" t="n">
        <v>672</v>
      </c>
      <c r="B691" s="23" t="n">
        <f aca="true">BETAINV(RAND(),T1_PERT!$F$5,T1_PERT!$G$5,T1_PERT!$C$5,T1_PERT!$E$5)</f>
        <v>4.71012109297381</v>
      </c>
      <c r="C691" s="23" t="n">
        <f aca="true">BETAINV(RAND(),T1_PERT!$F$6,T1_PERT!$G$6,T1_PERT!$C$6,T1_PERT!$E$6)</f>
        <v>5.28694493232938</v>
      </c>
      <c r="D691" s="23" t="n">
        <f aca="true">BETAINV(RAND(),T1_PERT!$F$7,T1_PERT!$G$7,T1_PERT!$C$7,T1_PERT!$E$7)</f>
        <v>5.62289819742857</v>
      </c>
      <c r="E691" s="23" t="n">
        <f aca="true">BETAINV(RAND(),T1_PERT!$F$8,T1_PERT!$G$8,T1_PERT!$C$8,T1_PERT!$E$8)</f>
        <v>6.43514812335844</v>
      </c>
      <c r="F691" s="23" t="n">
        <f aca="true">BETAINV(RAND(),T1_PERT!$F$9,T1_PERT!$G$9,T1_PERT!$C$9,T1_PERT!$E$9)</f>
        <v>3.83267253582201</v>
      </c>
      <c r="G691" s="23" t="n">
        <f aca="true">BETAINV(RAND(),T1_PERT!$F$10,T1_PERT!$G$10,T1_PERT!$C$10,T1_PERT!$E$10)</f>
        <v>1.81217964196571</v>
      </c>
      <c r="H691" s="23" t="n">
        <f aca="false">B691+C691+E691+G691</f>
        <v>18.2443937906273</v>
      </c>
      <c r="I691" s="23" t="n">
        <f aca="false">B691+D691+F691+G691</f>
        <v>15.9778714681901</v>
      </c>
      <c r="J691" s="23" t="n">
        <f aca="false">MAX(H691,I691)</f>
        <v>18.2443937906273</v>
      </c>
      <c r="K691" s="24" t="n">
        <f aca="false">IF(H691&gt;=I691,1,0)</f>
        <v>1</v>
      </c>
    </row>
    <row r="692" customFormat="false" ht="15" hidden="false" customHeight="false" outlineLevel="0" collapsed="false">
      <c r="A692" s="5" t="n">
        <v>673</v>
      </c>
      <c r="B692" s="23" t="n">
        <f aca="true">BETAINV(RAND(),T1_PERT!$F$5,T1_PERT!$G$5,T1_PERT!$C$5,T1_PERT!$E$5)</f>
        <v>3.88649242477438</v>
      </c>
      <c r="C692" s="23" t="n">
        <f aca="true">BETAINV(RAND(),T1_PERT!$F$6,T1_PERT!$G$6,T1_PERT!$C$6,T1_PERT!$E$6)</f>
        <v>5.24566501804783</v>
      </c>
      <c r="D692" s="23" t="n">
        <f aca="true">BETAINV(RAND(),T1_PERT!$F$7,T1_PERT!$G$7,T1_PERT!$C$7,T1_PERT!$E$7)</f>
        <v>4.43860935248415</v>
      </c>
      <c r="E692" s="23" t="n">
        <f aca="true">BETAINV(RAND(),T1_PERT!$F$8,T1_PERT!$G$8,T1_PERT!$C$8,T1_PERT!$E$8)</f>
        <v>5.4082249840792</v>
      </c>
      <c r="F692" s="23" t="n">
        <f aca="true">BETAINV(RAND(),T1_PERT!$F$9,T1_PERT!$G$9,T1_PERT!$C$9,T1_PERT!$E$9)</f>
        <v>5.36843489270148</v>
      </c>
      <c r="G692" s="23" t="n">
        <f aca="true">BETAINV(RAND(),T1_PERT!$F$10,T1_PERT!$G$10,T1_PERT!$C$10,T1_PERT!$E$10)</f>
        <v>1.71877567191309</v>
      </c>
      <c r="H692" s="23" t="n">
        <f aca="false">B692+C692+E692+G692</f>
        <v>16.2591580988145</v>
      </c>
      <c r="I692" s="23" t="n">
        <f aca="false">B692+D692+F692+G692</f>
        <v>15.4123123418731</v>
      </c>
      <c r="J692" s="23" t="n">
        <f aca="false">MAX(H692,I692)</f>
        <v>16.2591580988145</v>
      </c>
      <c r="K692" s="24" t="n">
        <f aca="false">IF(H692&gt;=I692,1,0)</f>
        <v>1</v>
      </c>
    </row>
    <row r="693" customFormat="false" ht="15" hidden="false" customHeight="false" outlineLevel="0" collapsed="false">
      <c r="A693" s="5" t="n">
        <v>674</v>
      </c>
      <c r="B693" s="23" t="n">
        <f aca="true">BETAINV(RAND(),T1_PERT!$F$5,T1_PERT!$G$5,T1_PERT!$C$5,T1_PERT!$E$5)</f>
        <v>4.55310972246305</v>
      </c>
      <c r="C693" s="23" t="n">
        <f aca="true">BETAINV(RAND(),T1_PERT!$F$6,T1_PERT!$G$6,T1_PERT!$C$6,T1_PERT!$E$6)</f>
        <v>4.08887960136361</v>
      </c>
      <c r="D693" s="23" t="n">
        <f aca="true">BETAINV(RAND(),T1_PERT!$F$7,T1_PERT!$G$7,T1_PERT!$C$7,T1_PERT!$E$7)</f>
        <v>3.59548304928311</v>
      </c>
      <c r="E693" s="23" t="n">
        <f aca="true">BETAINV(RAND(),T1_PERT!$F$8,T1_PERT!$G$8,T1_PERT!$C$8,T1_PERT!$E$8)</f>
        <v>4.35504685498625</v>
      </c>
      <c r="F693" s="23" t="n">
        <f aca="true">BETAINV(RAND(),T1_PERT!$F$9,T1_PERT!$G$9,T1_PERT!$C$9,T1_PERT!$E$9)</f>
        <v>4.91366351183252</v>
      </c>
      <c r="G693" s="23" t="n">
        <f aca="true">BETAINV(RAND(),T1_PERT!$F$10,T1_PERT!$G$10,T1_PERT!$C$10,T1_PERT!$E$10)</f>
        <v>2.13017849289676</v>
      </c>
      <c r="H693" s="23" t="n">
        <f aca="false">B693+C693+E693+G693</f>
        <v>15.1272146717097</v>
      </c>
      <c r="I693" s="23" t="n">
        <f aca="false">B693+D693+F693+G693</f>
        <v>15.1924347764754</v>
      </c>
      <c r="J693" s="23" t="n">
        <f aca="false">MAX(H693,I693)</f>
        <v>15.1924347764754</v>
      </c>
      <c r="K693" s="24" t="n">
        <f aca="false">IF(H693&gt;=I693,1,0)</f>
        <v>0</v>
      </c>
    </row>
    <row r="694" customFormat="false" ht="15" hidden="false" customHeight="false" outlineLevel="0" collapsed="false">
      <c r="A694" s="5" t="n">
        <v>675</v>
      </c>
      <c r="B694" s="23" t="n">
        <f aca="true">BETAINV(RAND(),T1_PERT!$F$5,T1_PERT!$G$5,T1_PERT!$C$5,T1_PERT!$E$5)</f>
        <v>4.13032174608909</v>
      </c>
      <c r="C694" s="23" t="n">
        <f aca="true">BETAINV(RAND(),T1_PERT!$F$6,T1_PERT!$G$6,T1_PERT!$C$6,T1_PERT!$E$6)</f>
        <v>4.56376500321177</v>
      </c>
      <c r="D694" s="23" t="n">
        <f aca="true">BETAINV(RAND(),T1_PERT!$F$7,T1_PERT!$G$7,T1_PERT!$C$7,T1_PERT!$E$7)</f>
        <v>4.14261960051708</v>
      </c>
      <c r="E694" s="23" t="n">
        <f aca="true">BETAINV(RAND(),T1_PERT!$F$8,T1_PERT!$G$8,T1_PERT!$C$8,T1_PERT!$E$8)</f>
        <v>4.88814113579546</v>
      </c>
      <c r="F694" s="23" t="n">
        <f aca="true">BETAINV(RAND(),T1_PERT!$F$9,T1_PERT!$G$9,T1_PERT!$C$9,T1_PERT!$E$9)</f>
        <v>4.18043379551458</v>
      </c>
      <c r="G694" s="23" t="n">
        <f aca="true">BETAINV(RAND(),T1_PERT!$F$10,T1_PERT!$G$10,T1_PERT!$C$10,T1_PERT!$E$10)</f>
        <v>1.46835596013759</v>
      </c>
      <c r="H694" s="23" t="n">
        <f aca="false">B694+C694+E694+G694</f>
        <v>15.0505838452339</v>
      </c>
      <c r="I694" s="23" t="n">
        <f aca="false">B694+D694+F694+G694</f>
        <v>13.9217311022583</v>
      </c>
      <c r="J694" s="23" t="n">
        <f aca="false">MAX(H694,I694)</f>
        <v>15.0505838452339</v>
      </c>
      <c r="K694" s="24" t="n">
        <f aca="false">IF(H694&gt;=I694,1,0)</f>
        <v>1</v>
      </c>
    </row>
    <row r="695" customFormat="false" ht="15" hidden="false" customHeight="false" outlineLevel="0" collapsed="false">
      <c r="A695" s="5" t="n">
        <v>676</v>
      </c>
      <c r="B695" s="23" t="n">
        <f aca="true">BETAINV(RAND(),T1_PERT!$F$5,T1_PERT!$G$5,T1_PERT!$C$5,T1_PERT!$E$5)</f>
        <v>3.05202934227716</v>
      </c>
      <c r="C695" s="23" t="n">
        <f aca="true">BETAINV(RAND(),T1_PERT!$F$6,T1_PERT!$G$6,T1_PERT!$C$6,T1_PERT!$E$6)</f>
        <v>5.66312842280926</v>
      </c>
      <c r="D695" s="23" t="n">
        <f aca="true">BETAINV(RAND(),T1_PERT!$F$7,T1_PERT!$G$7,T1_PERT!$C$7,T1_PERT!$E$7)</f>
        <v>7.44478291884556</v>
      </c>
      <c r="E695" s="23" t="n">
        <f aca="true">BETAINV(RAND(),T1_PERT!$F$8,T1_PERT!$G$8,T1_PERT!$C$8,T1_PERT!$E$8)</f>
        <v>5.47198106558385</v>
      </c>
      <c r="F695" s="23" t="n">
        <f aca="true">BETAINV(RAND(),T1_PERT!$F$9,T1_PERT!$G$9,T1_PERT!$C$9,T1_PERT!$E$9)</f>
        <v>4.09579991943966</v>
      </c>
      <c r="G695" s="23" t="n">
        <f aca="true">BETAINV(RAND(),T1_PERT!$F$10,T1_PERT!$G$10,T1_PERT!$C$10,T1_PERT!$E$10)</f>
        <v>2.26067991825343</v>
      </c>
      <c r="H695" s="23" t="n">
        <f aca="false">B695+C695+E695+G695</f>
        <v>16.4478187489237</v>
      </c>
      <c r="I695" s="23" t="n">
        <f aca="false">B695+D695+F695+G695</f>
        <v>16.8532920988158</v>
      </c>
      <c r="J695" s="23" t="n">
        <f aca="false">MAX(H695,I695)</f>
        <v>16.8532920988158</v>
      </c>
      <c r="K695" s="24" t="n">
        <f aca="false">IF(H695&gt;=I695,1,0)</f>
        <v>0</v>
      </c>
    </row>
    <row r="696" customFormat="false" ht="15" hidden="false" customHeight="false" outlineLevel="0" collapsed="false">
      <c r="A696" s="5" t="n">
        <v>677</v>
      </c>
      <c r="B696" s="23" t="n">
        <f aca="true">BETAINV(RAND(),T1_PERT!$F$5,T1_PERT!$G$5,T1_PERT!$C$5,T1_PERT!$E$5)</f>
        <v>4.651854113781</v>
      </c>
      <c r="C696" s="23" t="n">
        <f aca="true">BETAINV(RAND(),T1_PERT!$F$6,T1_PERT!$G$6,T1_PERT!$C$6,T1_PERT!$E$6)</f>
        <v>7.3035803047772</v>
      </c>
      <c r="D696" s="23" t="n">
        <f aca="true">BETAINV(RAND(),T1_PERT!$F$7,T1_PERT!$G$7,T1_PERT!$C$7,T1_PERT!$E$7)</f>
        <v>4.22439260968423</v>
      </c>
      <c r="E696" s="23" t="n">
        <f aca="true">BETAINV(RAND(),T1_PERT!$F$8,T1_PERT!$G$8,T1_PERT!$C$8,T1_PERT!$E$8)</f>
        <v>5.67072765264918</v>
      </c>
      <c r="F696" s="23" t="n">
        <f aca="true">BETAINV(RAND(),T1_PERT!$F$9,T1_PERT!$G$9,T1_PERT!$C$9,T1_PERT!$E$9)</f>
        <v>4.00268805322787</v>
      </c>
      <c r="G696" s="23" t="n">
        <f aca="true">BETAINV(RAND(),T1_PERT!$F$10,T1_PERT!$G$10,T1_PERT!$C$10,T1_PERT!$E$10)</f>
        <v>1.83439575936875</v>
      </c>
      <c r="H696" s="23" t="n">
        <f aca="false">B696+C696+E696+G696</f>
        <v>19.4605578305761</v>
      </c>
      <c r="I696" s="23" t="n">
        <f aca="false">B696+D696+F696+G696</f>
        <v>14.7133305360619</v>
      </c>
      <c r="J696" s="23" t="n">
        <f aca="false">MAX(H696,I696)</f>
        <v>19.4605578305761</v>
      </c>
      <c r="K696" s="24" t="n">
        <f aca="false">IF(H696&gt;=I696,1,0)</f>
        <v>1</v>
      </c>
    </row>
    <row r="697" customFormat="false" ht="15" hidden="false" customHeight="false" outlineLevel="0" collapsed="false">
      <c r="A697" s="5" t="n">
        <v>678</v>
      </c>
      <c r="B697" s="23" t="n">
        <f aca="true">BETAINV(RAND(),T1_PERT!$F$5,T1_PERT!$G$5,T1_PERT!$C$5,T1_PERT!$E$5)</f>
        <v>2.5510238670333</v>
      </c>
      <c r="C697" s="23" t="n">
        <f aca="true">BETAINV(RAND(),T1_PERT!$F$6,T1_PERT!$G$6,T1_PERT!$C$6,T1_PERT!$E$6)</f>
        <v>5.30110592533195</v>
      </c>
      <c r="D697" s="23" t="n">
        <f aca="true">BETAINV(RAND(),T1_PERT!$F$7,T1_PERT!$G$7,T1_PERT!$C$7,T1_PERT!$E$7)</f>
        <v>6.00460597325584</v>
      </c>
      <c r="E697" s="23" t="n">
        <f aca="true">BETAINV(RAND(),T1_PERT!$F$8,T1_PERT!$G$8,T1_PERT!$C$8,T1_PERT!$E$8)</f>
        <v>4.14718901947635</v>
      </c>
      <c r="F697" s="23" t="n">
        <f aca="true">BETAINV(RAND(),T1_PERT!$F$9,T1_PERT!$G$9,T1_PERT!$C$9,T1_PERT!$E$9)</f>
        <v>4.36306883785162</v>
      </c>
      <c r="G697" s="23" t="n">
        <f aca="true">BETAINV(RAND(),T1_PERT!$F$10,T1_PERT!$G$10,T1_PERT!$C$10,T1_PERT!$E$10)</f>
        <v>2.27694375903106</v>
      </c>
      <c r="H697" s="23" t="n">
        <f aca="false">B697+C697+E697+G697</f>
        <v>14.2762625708727</v>
      </c>
      <c r="I697" s="23" t="n">
        <f aca="false">B697+D697+F697+G697</f>
        <v>15.1956424371718</v>
      </c>
      <c r="J697" s="23" t="n">
        <f aca="false">MAX(H697,I697)</f>
        <v>15.1956424371718</v>
      </c>
      <c r="K697" s="24" t="n">
        <f aca="false">IF(H697&gt;=I697,1,0)</f>
        <v>0</v>
      </c>
    </row>
    <row r="698" customFormat="false" ht="15" hidden="false" customHeight="false" outlineLevel="0" collapsed="false">
      <c r="A698" s="5" t="n">
        <v>679</v>
      </c>
      <c r="B698" s="23" t="n">
        <f aca="true">BETAINV(RAND(),T1_PERT!$F$5,T1_PERT!$G$5,T1_PERT!$C$5,T1_PERT!$E$5)</f>
        <v>4.80958890827648</v>
      </c>
      <c r="C698" s="23" t="n">
        <f aca="true">BETAINV(RAND(),T1_PERT!$F$6,T1_PERT!$G$6,T1_PERT!$C$6,T1_PERT!$E$6)</f>
        <v>4.14932596167804</v>
      </c>
      <c r="D698" s="23" t="n">
        <f aca="true">BETAINV(RAND(),T1_PERT!$F$7,T1_PERT!$G$7,T1_PERT!$C$7,T1_PERT!$E$7)</f>
        <v>5.72623776997633</v>
      </c>
      <c r="E698" s="23" t="n">
        <f aca="true">BETAINV(RAND(),T1_PERT!$F$8,T1_PERT!$G$8,T1_PERT!$C$8,T1_PERT!$E$8)</f>
        <v>5.4269935466855</v>
      </c>
      <c r="F698" s="23" t="n">
        <f aca="true">BETAINV(RAND(),T1_PERT!$F$9,T1_PERT!$G$9,T1_PERT!$C$9,T1_PERT!$E$9)</f>
        <v>5.14606954602262</v>
      </c>
      <c r="G698" s="23" t="n">
        <f aca="true">BETAINV(RAND(),T1_PERT!$F$10,T1_PERT!$G$10,T1_PERT!$C$10,T1_PERT!$E$10)</f>
        <v>2.43161107459054</v>
      </c>
      <c r="H698" s="23" t="n">
        <f aca="false">B698+C698+E698+G698</f>
        <v>16.8175194912306</v>
      </c>
      <c r="I698" s="23" t="n">
        <f aca="false">B698+D698+F698+G698</f>
        <v>18.113507298866</v>
      </c>
      <c r="J698" s="23" t="n">
        <f aca="false">MAX(H698,I698)</f>
        <v>18.113507298866</v>
      </c>
      <c r="K698" s="24" t="n">
        <f aca="false">IF(H698&gt;=I698,1,0)</f>
        <v>0</v>
      </c>
    </row>
    <row r="699" customFormat="false" ht="15" hidden="false" customHeight="false" outlineLevel="0" collapsed="false">
      <c r="A699" s="5" t="n">
        <v>680</v>
      </c>
      <c r="B699" s="23" t="n">
        <f aca="true">BETAINV(RAND(),T1_PERT!$F$5,T1_PERT!$G$5,T1_PERT!$C$5,T1_PERT!$E$5)</f>
        <v>4.46600803957366</v>
      </c>
      <c r="C699" s="23" t="n">
        <f aca="true">BETAINV(RAND(),T1_PERT!$F$6,T1_PERT!$G$6,T1_PERT!$C$6,T1_PERT!$E$6)</f>
        <v>3.94586325168103</v>
      </c>
      <c r="D699" s="23" t="n">
        <f aca="true">BETAINV(RAND(),T1_PERT!$F$7,T1_PERT!$G$7,T1_PERT!$C$7,T1_PERT!$E$7)</f>
        <v>6.58153201157245</v>
      </c>
      <c r="E699" s="23" t="n">
        <f aca="true">BETAINV(RAND(),T1_PERT!$F$8,T1_PERT!$G$8,T1_PERT!$C$8,T1_PERT!$E$8)</f>
        <v>5.84209575975826</v>
      </c>
      <c r="F699" s="23" t="n">
        <f aca="true">BETAINV(RAND(),T1_PERT!$F$9,T1_PERT!$G$9,T1_PERT!$C$9,T1_PERT!$E$9)</f>
        <v>3.46757520198024</v>
      </c>
      <c r="G699" s="23" t="n">
        <f aca="true">BETAINV(RAND(),T1_PERT!$F$10,T1_PERT!$G$10,T1_PERT!$C$10,T1_PERT!$E$10)</f>
        <v>1.51558544035939</v>
      </c>
      <c r="H699" s="23" t="n">
        <f aca="false">B699+C699+E699+G699</f>
        <v>15.7695524913723</v>
      </c>
      <c r="I699" s="23" t="n">
        <f aca="false">B699+D699+F699+G699</f>
        <v>16.0307006934857</v>
      </c>
      <c r="J699" s="23" t="n">
        <f aca="false">MAX(H699,I699)</f>
        <v>16.0307006934857</v>
      </c>
      <c r="K699" s="24" t="n">
        <f aca="false">IF(H699&gt;=I699,1,0)</f>
        <v>0</v>
      </c>
    </row>
    <row r="700" customFormat="false" ht="15" hidden="false" customHeight="false" outlineLevel="0" collapsed="false">
      <c r="A700" s="5" t="n">
        <v>681</v>
      </c>
      <c r="B700" s="23" t="n">
        <f aca="true">BETAINV(RAND(),T1_PERT!$F$5,T1_PERT!$G$5,T1_PERT!$C$5,T1_PERT!$E$5)</f>
        <v>3.7327780976678</v>
      </c>
      <c r="C700" s="23" t="n">
        <f aca="true">BETAINV(RAND(),T1_PERT!$F$6,T1_PERT!$G$6,T1_PERT!$C$6,T1_PERT!$E$6)</f>
        <v>5.06053537894191</v>
      </c>
      <c r="D700" s="23" t="n">
        <f aca="true">BETAINV(RAND(),T1_PERT!$F$7,T1_PERT!$G$7,T1_PERT!$C$7,T1_PERT!$E$7)</f>
        <v>3.77065350644934</v>
      </c>
      <c r="E700" s="23" t="n">
        <f aca="true">BETAINV(RAND(),T1_PERT!$F$8,T1_PERT!$G$8,T1_PERT!$C$8,T1_PERT!$E$8)</f>
        <v>6.54550034588752</v>
      </c>
      <c r="F700" s="23" t="n">
        <f aca="true">BETAINV(RAND(),T1_PERT!$F$9,T1_PERT!$G$9,T1_PERT!$C$9,T1_PERT!$E$9)</f>
        <v>3.70942691522333</v>
      </c>
      <c r="G700" s="23" t="n">
        <f aca="true">BETAINV(RAND(),T1_PERT!$F$10,T1_PERT!$G$10,T1_PERT!$C$10,T1_PERT!$E$10)</f>
        <v>1.7162964328476</v>
      </c>
      <c r="H700" s="23" t="n">
        <f aca="false">B700+C700+E700+G700</f>
        <v>17.0551102553448</v>
      </c>
      <c r="I700" s="23" t="n">
        <f aca="false">B700+D700+F700+G700</f>
        <v>12.9291549521881</v>
      </c>
      <c r="J700" s="23" t="n">
        <f aca="false">MAX(H700,I700)</f>
        <v>17.0551102553448</v>
      </c>
      <c r="K700" s="24" t="n">
        <f aca="false">IF(H700&gt;=I700,1,0)</f>
        <v>1</v>
      </c>
    </row>
    <row r="701" customFormat="false" ht="15" hidden="false" customHeight="false" outlineLevel="0" collapsed="false">
      <c r="A701" s="5" t="n">
        <v>682</v>
      </c>
      <c r="B701" s="23" t="n">
        <f aca="true">BETAINV(RAND(),T1_PERT!$F$5,T1_PERT!$G$5,T1_PERT!$C$5,T1_PERT!$E$5)</f>
        <v>4.87653407013901</v>
      </c>
      <c r="C701" s="23" t="n">
        <f aca="true">BETAINV(RAND(),T1_PERT!$F$6,T1_PERT!$G$6,T1_PERT!$C$6,T1_PERT!$E$6)</f>
        <v>5.84441675115656</v>
      </c>
      <c r="D701" s="23" t="n">
        <f aca="true">BETAINV(RAND(),T1_PERT!$F$7,T1_PERT!$G$7,T1_PERT!$C$7,T1_PERT!$E$7)</f>
        <v>4.77530840452443</v>
      </c>
      <c r="E701" s="23" t="n">
        <f aca="true">BETAINV(RAND(),T1_PERT!$F$8,T1_PERT!$G$8,T1_PERT!$C$8,T1_PERT!$E$8)</f>
        <v>5.24788759160068</v>
      </c>
      <c r="F701" s="23" t="n">
        <f aca="true">BETAINV(RAND(),T1_PERT!$F$9,T1_PERT!$G$9,T1_PERT!$C$9,T1_PERT!$E$9)</f>
        <v>4.50399247223318</v>
      </c>
      <c r="G701" s="23" t="n">
        <f aca="true">BETAINV(RAND(),T1_PERT!$F$10,T1_PERT!$G$10,T1_PERT!$C$10,T1_PERT!$E$10)</f>
        <v>2.09456188860346</v>
      </c>
      <c r="H701" s="23" t="n">
        <f aca="false">B701+C701+E701+G701</f>
        <v>18.0634003014997</v>
      </c>
      <c r="I701" s="23" t="n">
        <f aca="false">B701+D701+F701+G701</f>
        <v>16.2503968355001</v>
      </c>
      <c r="J701" s="23" t="n">
        <f aca="false">MAX(H701,I701)</f>
        <v>18.0634003014997</v>
      </c>
      <c r="K701" s="24" t="n">
        <f aca="false">IF(H701&gt;=I701,1,0)</f>
        <v>1</v>
      </c>
    </row>
    <row r="702" customFormat="false" ht="15" hidden="false" customHeight="false" outlineLevel="0" collapsed="false">
      <c r="A702" s="5" t="n">
        <v>683</v>
      </c>
      <c r="B702" s="23" t="n">
        <f aca="true">BETAINV(RAND(),T1_PERT!$F$5,T1_PERT!$G$5,T1_PERT!$C$5,T1_PERT!$E$5)</f>
        <v>4.16054443240598</v>
      </c>
      <c r="C702" s="23" t="n">
        <f aca="true">BETAINV(RAND(),T1_PERT!$F$6,T1_PERT!$G$6,T1_PERT!$C$6,T1_PERT!$E$6)</f>
        <v>5.29608736159367</v>
      </c>
      <c r="D702" s="23" t="n">
        <f aca="true">BETAINV(RAND(),T1_PERT!$F$7,T1_PERT!$G$7,T1_PERT!$C$7,T1_PERT!$E$7)</f>
        <v>5.67611499324585</v>
      </c>
      <c r="E702" s="23" t="n">
        <f aca="true">BETAINV(RAND(),T1_PERT!$F$8,T1_PERT!$G$8,T1_PERT!$C$8,T1_PERT!$E$8)</f>
        <v>5.33979427335775</v>
      </c>
      <c r="F702" s="23" t="n">
        <f aca="true">BETAINV(RAND(),T1_PERT!$F$9,T1_PERT!$G$9,T1_PERT!$C$9,T1_PERT!$E$9)</f>
        <v>5.90864564464871</v>
      </c>
      <c r="G702" s="23" t="n">
        <f aca="true">BETAINV(RAND(),T1_PERT!$F$10,T1_PERT!$G$10,T1_PERT!$C$10,T1_PERT!$E$10)</f>
        <v>1.63299142312732</v>
      </c>
      <c r="H702" s="23" t="n">
        <f aca="false">B702+C702+E702+G702</f>
        <v>16.4294174904847</v>
      </c>
      <c r="I702" s="23" t="n">
        <f aca="false">B702+D702+F702+G702</f>
        <v>17.3782964934279</v>
      </c>
      <c r="J702" s="23" t="n">
        <f aca="false">MAX(H702,I702)</f>
        <v>17.3782964934279</v>
      </c>
      <c r="K702" s="24" t="n">
        <f aca="false">IF(H702&gt;=I702,1,0)</f>
        <v>0</v>
      </c>
    </row>
    <row r="703" customFormat="false" ht="15" hidden="false" customHeight="false" outlineLevel="0" collapsed="false">
      <c r="A703" s="5" t="n">
        <v>684</v>
      </c>
      <c r="B703" s="23" t="n">
        <f aca="true">BETAINV(RAND(),T1_PERT!$F$5,T1_PERT!$G$5,T1_PERT!$C$5,T1_PERT!$E$5)</f>
        <v>3.89456415706051</v>
      </c>
      <c r="C703" s="23" t="n">
        <f aca="true">BETAINV(RAND(),T1_PERT!$F$6,T1_PERT!$G$6,T1_PERT!$C$6,T1_PERT!$E$6)</f>
        <v>6.87717106689982</v>
      </c>
      <c r="D703" s="23" t="n">
        <f aca="true">BETAINV(RAND(),T1_PERT!$F$7,T1_PERT!$G$7,T1_PERT!$C$7,T1_PERT!$E$7)</f>
        <v>6.04543661467996</v>
      </c>
      <c r="E703" s="23" t="n">
        <f aca="true">BETAINV(RAND(),T1_PERT!$F$8,T1_PERT!$G$8,T1_PERT!$C$8,T1_PERT!$E$8)</f>
        <v>4.12186806381108</v>
      </c>
      <c r="F703" s="23" t="n">
        <f aca="true">BETAINV(RAND(),T1_PERT!$F$9,T1_PERT!$G$9,T1_PERT!$C$9,T1_PERT!$E$9)</f>
        <v>3.85854403016204</v>
      </c>
      <c r="G703" s="23" t="n">
        <f aca="true">BETAINV(RAND(),T1_PERT!$F$10,T1_PERT!$G$10,T1_PERT!$C$10,T1_PERT!$E$10)</f>
        <v>2.00144773783396</v>
      </c>
      <c r="H703" s="23" t="n">
        <f aca="false">B703+C703+E703+G703</f>
        <v>16.8950510256054</v>
      </c>
      <c r="I703" s="23" t="n">
        <f aca="false">B703+D703+F703+G703</f>
        <v>15.7999925397365</v>
      </c>
      <c r="J703" s="23" t="n">
        <f aca="false">MAX(H703,I703)</f>
        <v>16.8950510256054</v>
      </c>
      <c r="K703" s="24" t="n">
        <f aca="false">IF(H703&gt;=I703,1,0)</f>
        <v>1</v>
      </c>
    </row>
    <row r="704" customFormat="false" ht="15" hidden="false" customHeight="false" outlineLevel="0" collapsed="false">
      <c r="A704" s="5" t="n">
        <v>685</v>
      </c>
      <c r="B704" s="23" t="n">
        <f aca="true">BETAINV(RAND(),T1_PERT!$F$5,T1_PERT!$G$5,T1_PERT!$C$5,T1_PERT!$E$5)</f>
        <v>3.24299799404929</v>
      </c>
      <c r="C704" s="23" t="n">
        <f aca="true">BETAINV(RAND(),T1_PERT!$F$6,T1_PERT!$G$6,T1_PERT!$C$6,T1_PERT!$E$6)</f>
        <v>4.32850683152734</v>
      </c>
      <c r="D704" s="23" t="n">
        <f aca="true">BETAINV(RAND(),T1_PERT!$F$7,T1_PERT!$G$7,T1_PERT!$C$7,T1_PERT!$E$7)</f>
        <v>6.98367488309374</v>
      </c>
      <c r="E704" s="23" t="n">
        <f aca="true">BETAINV(RAND(),T1_PERT!$F$8,T1_PERT!$G$8,T1_PERT!$C$8,T1_PERT!$E$8)</f>
        <v>5.56458174031142</v>
      </c>
      <c r="F704" s="23" t="n">
        <f aca="true">BETAINV(RAND(),T1_PERT!$F$9,T1_PERT!$G$9,T1_PERT!$C$9,T1_PERT!$E$9)</f>
        <v>4.63391948421995</v>
      </c>
      <c r="G704" s="23" t="n">
        <f aca="true">BETAINV(RAND(),T1_PERT!$F$10,T1_PERT!$G$10,T1_PERT!$C$10,T1_PERT!$E$10)</f>
        <v>1.9695097099431</v>
      </c>
      <c r="H704" s="23" t="n">
        <f aca="false">B704+C704+E704+G704</f>
        <v>15.1055962758312</v>
      </c>
      <c r="I704" s="23" t="n">
        <f aca="false">B704+D704+F704+G704</f>
        <v>16.8301020713061</v>
      </c>
      <c r="J704" s="23" t="n">
        <f aca="false">MAX(H704,I704)</f>
        <v>16.8301020713061</v>
      </c>
      <c r="K704" s="24" t="n">
        <f aca="false">IF(H704&gt;=I704,1,0)</f>
        <v>0</v>
      </c>
    </row>
    <row r="705" customFormat="false" ht="15" hidden="false" customHeight="false" outlineLevel="0" collapsed="false">
      <c r="A705" s="5" t="n">
        <v>686</v>
      </c>
      <c r="B705" s="23" t="n">
        <f aca="true">BETAINV(RAND(),T1_PERT!$F$5,T1_PERT!$G$5,T1_PERT!$C$5,T1_PERT!$E$5)</f>
        <v>3.71065977639412</v>
      </c>
      <c r="C705" s="23" t="n">
        <f aca="true">BETAINV(RAND(),T1_PERT!$F$6,T1_PERT!$G$6,T1_PERT!$C$6,T1_PERT!$E$6)</f>
        <v>4.84888727583204</v>
      </c>
      <c r="D705" s="23" t="n">
        <f aca="true">BETAINV(RAND(),T1_PERT!$F$7,T1_PERT!$G$7,T1_PERT!$C$7,T1_PERT!$E$7)</f>
        <v>6.58961916550021</v>
      </c>
      <c r="E705" s="23" t="n">
        <f aca="true">BETAINV(RAND(),T1_PERT!$F$8,T1_PERT!$G$8,T1_PERT!$C$8,T1_PERT!$E$8)</f>
        <v>5.40592485118977</v>
      </c>
      <c r="F705" s="23" t="n">
        <f aca="true">BETAINV(RAND(),T1_PERT!$F$9,T1_PERT!$G$9,T1_PERT!$C$9,T1_PERT!$E$9)</f>
        <v>3.69037720032333</v>
      </c>
      <c r="G705" s="23" t="n">
        <f aca="true">BETAINV(RAND(),T1_PERT!$F$10,T1_PERT!$G$10,T1_PERT!$C$10,T1_PERT!$E$10)</f>
        <v>2.26532064242765</v>
      </c>
      <c r="H705" s="23" t="n">
        <f aca="false">B705+C705+E705+G705</f>
        <v>16.2307925458436</v>
      </c>
      <c r="I705" s="23" t="n">
        <f aca="false">B705+D705+F705+G705</f>
        <v>16.2559767846453</v>
      </c>
      <c r="J705" s="23" t="n">
        <f aca="false">MAX(H705,I705)</f>
        <v>16.2559767846453</v>
      </c>
      <c r="K705" s="24" t="n">
        <f aca="false">IF(H705&gt;=I705,1,0)</f>
        <v>0</v>
      </c>
    </row>
    <row r="706" customFormat="false" ht="15" hidden="false" customHeight="false" outlineLevel="0" collapsed="false">
      <c r="A706" s="5" t="n">
        <v>687</v>
      </c>
      <c r="B706" s="23" t="n">
        <f aca="true">BETAINV(RAND(),T1_PERT!$F$5,T1_PERT!$G$5,T1_PERT!$C$5,T1_PERT!$E$5)</f>
        <v>4.62959557131448</v>
      </c>
      <c r="C706" s="23" t="n">
        <f aca="true">BETAINV(RAND(),T1_PERT!$F$6,T1_PERT!$G$6,T1_PERT!$C$6,T1_PERT!$E$6)</f>
        <v>5.58394734812151</v>
      </c>
      <c r="D706" s="23" t="n">
        <f aca="true">BETAINV(RAND(),T1_PERT!$F$7,T1_PERT!$G$7,T1_PERT!$C$7,T1_PERT!$E$7)</f>
        <v>6.15192385646454</v>
      </c>
      <c r="E706" s="23" t="n">
        <f aca="true">BETAINV(RAND(),T1_PERT!$F$8,T1_PERT!$G$8,T1_PERT!$C$8,T1_PERT!$E$8)</f>
        <v>5.82453987970884</v>
      </c>
      <c r="F706" s="23" t="n">
        <f aca="true">BETAINV(RAND(),T1_PERT!$F$9,T1_PERT!$G$9,T1_PERT!$C$9,T1_PERT!$E$9)</f>
        <v>5.20974081220334</v>
      </c>
      <c r="G706" s="23" t="n">
        <f aca="true">BETAINV(RAND(),T1_PERT!$F$10,T1_PERT!$G$10,T1_PERT!$C$10,T1_PERT!$E$10)</f>
        <v>2.1379711961106</v>
      </c>
      <c r="H706" s="23" t="n">
        <f aca="false">B706+C706+E706+G706</f>
        <v>18.1760539952554</v>
      </c>
      <c r="I706" s="23" t="n">
        <f aca="false">B706+D706+F706+G706</f>
        <v>18.129231436093</v>
      </c>
      <c r="J706" s="23" t="n">
        <f aca="false">MAX(H706,I706)</f>
        <v>18.1760539952554</v>
      </c>
      <c r="K706" s="24" t="n">
        <f aca="false">IF(H706&gt;=I706,1,0)</f>
        <v>1</v>
      </c>
    </row>
    <row r="707" customFormat="false" ht="15" hidden="false" customHeight="false" outlineLevel="0" collapsed="false">
      <c r="A707" s="5" t="n">
        <v>688</v>
      </c>
      <c r="B707" s="23" t="n">
        <f aca="true">BETAINV(RAND(),T1_PERT!$F$5,T1_PERT!$G$5,T1_PERT!$C$5,T1_PERT!$E$5)</f>
        <v>2.62246625098265</v>
      </c>
      <c r="C707" s="23" t="n">
        <f aca="true">BETAINV(RAND(),T1_PERT!$F$6,T1_PERT!$G$6,T1_PERT!$C$6,T1_PERT!$E$6)</f>
        <v>4.89089168758724</v>
      </c>
      <c r="D707" s="23" t="n">
        <f aca="true">BETAINV(RAND(),T1_PERT!$F$7,T1_PERT!$G$7,T1_PERT!$C$7,T1_PERT!$E$7)</f>
        <v>6.07184259222574</v>
      </c>
      <c r="E707" s="23" t="n">
        <f aca="true">BETAINV(RAND(),T1_PERT!$F$8,T1_PERT!$G$8,T1_PERT!$C$8,T1_PERT!$E$8)</f>
        <v>5.79198541783611</v>
      </c>
      <c r="F707" s="23" t="n">
        <f aca="true">BETAINV(RAND(),T1_PERT!$F$9,T1_PERT!$G$9,T1_PERT!$C$9,T1_PERT!$E$9)</f>
        <v>3.71704491924995</v>
      </c>
      <c r="G707" s="23" t="n">
        <f aca="true">BETAINV(RAND(),T1_PERT!$F$10,T1_PERT!$G$10,T1_PERT!$C$10,T1_PERT!$E$10)</f>
        <v>2.6525222944461</v>
      </c>
      <c r="H707" s="23" t="n">
        <f aca="false">B707+C707+E707+G707</f>
        <v>15.9578656508521</v>
      </c>
      <c r="I707" s="23" t="n">
        <f aca="false">B707+D707+F707+G707</f>
        <v>15.0638760569044</v>
      </c>
      <c r="J707" s="23" t="n">
        <f aca="false">MAX(H707,I707)</f>
        <v>15.9578656508521</v>
      </c>
      <c r="K707" s="24" t="n">
        <f aca="false">IF(H707&gt;=I707,1,0)</f>
        <v>1</v>
      </c>
    </row>
    <row r="708" customFormat="false" ht="15" hidden="false" customHeight="false" outlineLevel="0" collapsed="false">
      <c r="A708" s="5" t="n">
        <v>689</v>
      </c>
      <c r="B708" s="23" t="n">
        <f aca="true">BETAINV(RAND(),T1_PERT!$F$5,T1_PERT!$G$5,T1_PERT!$C$5,T1_PERT!$E$5)</f>
        <v>3.78458597111413</v>
      </c>
      <c r="C708" s="23" t="n">
        <f aca="true">BETAINV(RAND(),T1_PERT!$F$6,T1_PERT!$G$6,T1_PERT!$C$6,T1_PERT!$E$6)</f>
        <v>5.71619717707531</v>
      </c>
      <c r="D708" s="23" t="n">
        <f aca="true">BETAINV(RAND(),T1_PERT!$F$7,T1_PERT!$G$7,T1_PERT!$C$7,T1_PERT!$E$7)</f>
        <v>4.95709908786805</v>
      </c>
      <c r="E708" s="23" t="n">
        <f aca="true">BETAINV(RAND(),T1_PERT!$F$8,T1_PERT!$G$8,T1_PERT!$C$8,T1_PERT!$E$8)</f>
        <v>4.4320557415925</v>
      </c>
      <c r="F708" s="23" t="n">
        <f aca="true">BETAINV(RAND(),T1_PERT!$F$9,T1_PERT!$G$9,T1_PERT!$C$9,T1_PERT!$E$9)</f>
        <v>5.39162571726588</v>
      </c>
      <c r="G708" s="23" t="n">
        <f aca="true">BETAINV(RAND(),T1_PERT!$F$10,T1_PERT!$G$10,T1_PERT!$C$10,T1_PERT!$E$10)</f>
        <v>1.76064932548051</v>
      </c>
      <c r="H708" s="23" t="n">
        <f aca="false">B708+C708+E708+G708</f>
        <v>15.6934882152624</v>
      </c>
      <c r="I708" s="23" t="n">
        <f aca="false">B708+D708+F708+G708</f>
        <v>15.8939601017286</v>
      </c>
      <c r="J708" s="23" t="n">
        <f aca="false">MAX(H708,I708)</f>
        <v>15.8939601017286</v>
      </c>
      <c r="K708" s="24" t="n">
        <f aca="false">IF(H708&gt;=I708,1,0)</f>
        <v>0</v>
      </c>
    </row>
    <row r="709" customFormat="false" ht="15" hidden="false" customHeight="false" outlineLevel="0" collapsed="false">
      <c r="A709" s="5" t="n">
        <v>690</v>
      </c>
      <c r="B709" s="23" t="n">
        <f aca="true">BETAINV(RAND(),T1_PERT!$F$5,T1_PERT!$G$5,T1_PERT!$C$5,T1_PERT!$E$5)</f>
        <v>3.57298150039505</v>
      </c>
      <c r="C709" s="23" t="n">
        <f aca="true">BETAINV(RAND(),T1_PERT!$F$6,T1_PERT!$G$6,T1_PERT!$C$6,T1_PERT!$E$6)</f>
        <v>4.701786036253</v>
      </c>
      <c r="D709" s="23" t="n">
        <f aca="true">BETAINV(RAND(),T1_PERT!$F$7,T1_PERT!$G$7,T1_PERT!$C$7,T1_PERT!$E$7)</f>
        <v>7.68110032282788</v>
      </c>
      <c r="E709" s="23" t="n">
        <f aca="true">BETAINV(RAND(),T1_PERT!$F$8,T1_PERT!$G$8,T1_PERT!$C$8,T1_PERT!$E$8)</f>
        <v>4.75436968914174</v>
      </c>
      <c r="F709" s="23" t="n">
        <f aca="true">BETAINV(RAND(),T1_PERT!$F$9,T1_PERT!$G$9,T1_PERT!$C$9,T1_PERT!$E$9)</f>
        <v>3.12467360368041</v>
      </c>
      <c r="G709" s="23" t="n">
        <f aca="true">BETAINV(RAND(),T1_PERT!$F$10,T1_PERT!$G$10,T1_PERT!$C$10,T1_PERT!$E$10)</f>
        <v>2.01654741992981</v>
      </c>
      <c r="H709" s="23" t="n">
        <f aca="false">B709+C709+E709+G709</f>
        <v>15.0456846457196</v>
      </c>
      <c r="I709" s="23" t="n">
        <f aca="false">B709+D709+F709+G709</f>
        <v>16.3953028468331</v>
      </c>
      <c r="J709" s="23" t="n">
        <f aca="false">MAX(H709,I709)</f>
        <v>16.3953028468331</v>
      </c>
      <c r="K709" s="24" t="n">
        <f aca="false">IF(H709&gt;=I709,1,0)</f>
        <v>0</v>
      </c>
    </row>
    <row r="710" customFormat="false" ht="15" hidden="false" customHeight="false" outlineLevel="0" collapsed="false">
      <c r="A710" s="5" t="n">
        <v>691</v>
      </c>
      <c r="B710" s="23" t="n">
        <f aca="true">BETAINV(RAND(),T1_PERT!$F$5,T1_PERT!$G$5,T1_PERT!$C$5,T1_PERT!$E$5)</f>
        <v>2.6934418448368</v>
      </c>
      <c r="C710" s="23" t="n">
        <f aca="true">BETAINV(RAND(),T1_PERT!$F$6,T1_PERT!$G$6,T1_PERT!$C$6,T1_PERT!$E$6)</f>
        <v>4.71628310743265</v>
      </c>
      <c r="D710" s="23" t="n">
        <f aca="true">BETAINV(RAND(),T1_PERT!$F$7,T1_PERT!$G$7,T1_PERT!$C$7,T1_PERT!$E$7)</f>
        <v>6.21064957324569</v>
      </c>
      <c r="E710" s="23" t="n">
        <f aca="true">BETAINV(RAND(),T1_PERT!$F$8,T1_PERT!$G$8,T1_PERT!$C$8,T1_PERT!$E$8)</f>
        <v>5.56718374318391</v>
      </c>
      <c r="F710" s="23" t="n">
        <f aca="true">BETAINV(RAND(),T1_PERT!$F$9,T1_PERT!$G$9,T1_PERT!$C$9,T1_PERT!$E$9)</f>
        <v>5.53867744516942</v>
      </c>
      <c r="G710" s="23" t="n">
        <f aca="true">BETAINV(RAND(),T1_PERT!$F$10,T1_PERT!$G$10,T1_PERT!$C$10,T1_PERT!$E$10)</f>
        <v>1.35459703667674</v>
      </c>
      <c r="H710" s="23" t="n">
        <f aca="false">B710+C710+E710+G710</f>
        <v>14.3315057321301</v>
      </c>
      <c r="I710" s="23" t="n">
        <f aca="false">B710+D710+F710+G710</f>
        <v>15.7973658999287</v>
      </c>
      <c r="J710" s="23" t="n">
        <f aca="false">MAX(H710,I710)</f>
        <v>15.7973658999287</v>
      </c>
      <c r="K710" s="24" t="n">
        <f aca="false">IF(H710&gt;=I710,1,0)</f>
        <v>0</v>
      </c>
    </row>
    <row r="711" customFormat="false" ht="15" hidden="false" customHeight="false" outlineLevel="0" collapsed="false">
      <c r="A711" s="5" t="n">
        <v>692</v>
      </c>
      <c r="B711" s="23" t="n">
        <f aca="true">BETAINV(RAND(),T1_PERT!$F$5,T1_PERT!$G$5,T1_PERT!$C$5,T1_PERT!$E$5)</f>
        <v>3.82089827367517</v>
      </c>
      <c r="C711" s="23" t="n">
        <f aca="true">BETAINV(RAND(),T1_PERT!$F$6,T1_PERT!$G$6,T1_PERT!$C$6,T1_PERT!$E$6)</f>
        <v>6.07865854847191</v>
      </c>
      <c r="D711" s="23" t="n">
        <f aca="true">BETAINV(RAND(),T1_PERT!$F$7,T1_PERT!$G$7,T1_PERT!$C$7,T1_PERT!$E$7)</f>
        <v>5.59118027825068</v>
      </c>
      <c r="E711" s="23" t="n">
        <f aca="true">BETAINV(RAND(),T1_PERT!$F$8,T1_PERT!$G$8,T1_PERT!$C$8,T1_PERT!$E$8)</f>
        <v>5.29940090673899</v>
      </c>
      <c r="F711" s="23" t="n">
        <f aca="true">BETAINV(RAND(),T1_PERT!$F$9,T1_PERT!$G$9,T1_PERT!$C$9,T1_PERT!$E$9)</f>
        <v>3.68556122176321</v>
      </c>
      <c r="G711" s="23" t="n">
        <f aca="true">BETAINV(RAND(),T1_PERT!$F$10,T1_PERT!$G$10,T1_PERT!$C$10,T1_PERT!$E$10)</f>
        <v>1.937086908889</v>
      </c>
      <c r="H711" s="23" t="n">
        <f aca="false">B711+C711+E711+G711</f>
        <v>17.1360446377751</v>
      </c>
      <c r="I711" s="23" t="n">
        <f aca="false">B711+D711+F711+G711</f>
        <v>15.0347266825781</v>
      </c>
      <c r="J711" s="23" t="n">
        <f aca="false">MAX(H711,I711)</f>
        <v>17.1360446377751</v>
      </c>
      <c r="K711" s="24" t="n">
        <f aca="false">IF(H711&gt;=I711,1,0)</f>
        <v>1</v>
      </c>
    </row>
    <row r="712" customFormat="false" ht="15" hidden="false" customHeight="false" outlineLevel="0" collapsed="false">
      <c r="A712" s="5" t="n">
        <v>693</v>
      </c>
      <c r="B712" s="23" t="n">
        <f aca="true">BETAINV(RAND(),T1_PERT!$F$5,T1_PERT!$G$5,T1_PERT!$C$5,T1_PERT!$E$5)</f>
        <v>2.97332109590244</v>
      </c>
      <c r="C712" s="23" t="n">
        <f aca="true">BETAINV(RAND(),T1_PERT!$F$6,T1_PERT!$G$6,T1_PERT!$C$6,T1_PERT!$E$6)</f>
        <v>8.22516642537676</v>
      </c>
      <c r="D712" s="23" t="n">
        <f aca="true">BETAINV(RAND(),T1_PERT!$F$7,T1_PERT!$G$7,T1_PERT!$C$7,T1_PERT!$E$7)</f>
        <v>5.23200122716044</v>
      </c>
      <c r="E712" s="23" t="n">
        <f aca="true">BETAINV(RAND(),T1_PERT!$F$8,T1_PERT!$G$8,T1_PERT!$C$8,T1_PERT!$E$8)</f>
        <v>4.8885611052361</v>
      </c>
      <c r="F712" s="23" t="n">
        <f aca="true">BETAINV(RAND(),T1_PERT!$F$9,T1_PERT!$G$9,T1_PERT!$C$9,T1_PERT!$E$9)</f>
        <v>5.27919886216607</v>
      </c>
      <c r="G712" s="23" t="n">
        <f aca="true">BETAINV(RAND(),T1_PERT!$F$10,T1_PERT!$G$10,T1_PERT!$C$10,T1_PERT!$E$10)</f>
        <v>2.04577889900054</v>
      </c>
      <c r="H712" s="23" t="n">
        <f aca="false">B712+C712+E712+G712</f>
        <v>18.1328275255158</v>
      </c>
      <c r="I712" s="23" t="n">
        <f aca="false">B712+D712+F712+G712</f>
        <v>15.5303000842295</v>
      </c>
      <c r="J712" s="23" t="n">
        <f aca="false">MAX(H712,I712)</f>
        <v>18.1328275255158</v>
      </c>
      <c r="K712" s="24" t="n">
        <f aca="false">IF(H712&gt;=I712,1,0)</f>
        <v>1</v>
      </c>
    </row>
    <row r="713" customFormat="false" ht="15" hidden="false" customHeight="false" outlineLevel="0" collapsed="false">
      <c r="A713" s="5" t="n">
        <v>694</v>
      </c>
      <c r="B713" s="23" t="n">
        <f aca="true">BETAINV(RAND(),T1_PERT!$F$5,T1_PERT!$G$5,T1_PERT!$C$5,T1_PERT!$E$5)</f>
        <v>3.03142271471096</v>
      </c>
      <c r="C713" s="23" t="n">
        <f aca="true">BETAINV(RAND(),T1_PERT!$F$6,T1_PERT!$G$6,T1_PERT!$C$6,T1_PERT!$E$6)</f>
        <v>5.78194978636529</v>
      </c>
      <c r="D713" s="23" t="n">
        <f aca="true">BETAINV(RAND(),T1_PERT!$F$7,T1_PERT!$G$7,T1_PERT!$C$7,T1_PERT!$E$7)</f>
        <v>6.68335986192306</v>
      </c>
      <c r="E713" s="23" t="n">
        <f aca="true">BETAINV(RAND(),T1_PERT!$F$8,T1_PERT!$G$8,T1_PERT!$C$8,T1_PERT!$E$8)</f>
        <v>5.62596876481421</v>
      </c>
      <c r="F713" s="23" t="n">
        <f aca="true">BETAINV(RAND(),T1_PERT!$F$9,T1_PERT!$G$9,T1_PERT!$C$9,T1_PERT!$E$9)</f>
        <v>4.4671067933617</v>
      </c>
      <c r="G713" s="23" t="n">
        <f aca="true">BETAINV(RAND(),T1_PERT!$F$10,T1_PERT!$G$10,T1_PERT!$C$10,T1_PERT!$E$10)</f>
        <v>1.81296138735385</v>
      </c>
      <c r="H713" s="23" t="n">
        <f aca="false">B713+C713+E713+G713</f>
        <v>16.2523026532443</v>
      </c>
      <c r="I713" s="23" t="n">
        <f aca="false">B713+D713+F713+G713</f>
        <v>15.9948507573496</v>
      </c>
      <c r="J713" s="23" t="n">
        <f aca="false">MAX(H713,I713)</f>
        <v>16.2523026532443</v>
      </c>
      <c r="K713" s="24" t="n">
        <f aca="false">IF(H713&gt;=I713,1,0)</f>
        <v>1</v>
      </c>
    </row>
    <row r="714" customFormat="false" ht="15" hidden="false" customHeight="false" outlineLevel="0" collapsed="false">
      <c r="A714" s="5" t="n">
        <v>695</v>
      </c>
      <c r="B714" s="23" t="n">
        <f aca="true">BETAINV(RAND(),T1_PERT!$F$5,T1_PERT!$G$5,T1_PERT!$C$5,T1_PERT!$E$5)</f>
        <v>4.05260615830821</v>
      </c>
      <c r="C714" s="23" t="n">
        <f aca="true">BETAINV(RAND(),T1_PERT!$F$6,T1_PERT!$G$6,T1_PERT!$C$6,T1_PERT!$E$6)</f>
        <v>4.9039620140449</v>
      </c>
      <c r="D714" s="23" t="n">
        <f aca="true">BETAINV(RAND(),T1_PERT!$F$7,T1_PERT!$G$7,T1_PERT!$C$7,T1_PERT!$E$7)</f>
        <v>4.51087928970058</v>
      </c>
      <c r="E714" s="23" t="n">
        <f aca="true">BETAINV(RAND(),T1_PERT!$F$8,T1_PERT!$G$8,T1_PERT!$C$8,T1_PERT!$E$8)</f>
        <v>4.93471567757266</v>
      </c>
      <c r="F714" s="23" t="n">
        <f aca="true">BETAINV(RAND(),T1_PERT!$F$9,T1_PERT!$G$9,T1_PERT!$C$9,T1_PERT!$E$9)</f>
        <v>4.95938950378369</v>
      </c>
      <c r="G714" s="23" t="n">
        <f aca="true">BETAINV(RAND(),T1_PERT!$F$10,T1_PERT!$G$10,T1_PERT!$C$10,T1_PERT!$E$10)</f>
        <v>1.3720686606859</v>
      </c>
      <c r="H714" s="23" t="n">
        <f aca="false">B714+C714+E714+G714</f>
        <v>15.2633525106117</v>
      </c>
      <c r="I714" s="23" t="n">
        <f aca="false">B714+D714+F714+G714</f>
        <v>14.8949436124784</v>
      </c>
      <c r="J714" s="23" t="n">
        <f aca="false">MAX(H714,I714)</f>
        <v>15.2633525106117</v>
      </c>
      <c r="K714" s="24" t="n">
        <f aca="false">IF(H714&gt;=I714,1,0)</f>
        <v>1</v>
      </c>
    </row>
    <row r="715" customFormat="false" ht="15" hidden="false" customHeight="false" outlineLevel="0" collapsed="false">
      <c r="A715" s="5" t="n">
        <v>696</v>
      </c>
      <c r="B715" s="23" t="n">
        <f aca="true">BETAINV(RAND(),T1_PERT!$F$5,T1_PERT!$G$5,T1_PERT!$C$5,T1_PERT!$E$5)</f>
        <v>5.20817192613173</v>
      </c>
      <c r="C715" s="23" t="n">
        <f aca="true">BETAINV(RAND(),T1_PERT!$F$6,T1_PERT!$G$6,T1_PERT!$C$6,T1_PERT!$E$6)</f>
        <v>8.1668637411414</v>
      </c>
      <c r="D715" s="23" t="n">
        <f aca="true">BETAINV(RAND(),T1_PERT!$F$7,T1_PERT!$G$7,T1_PERT!$C$7,T1_PERT!$E$7)</f>
        <v>4.46987139808865</v>
      </c>
      <c r="E715" s="23" t="n">
        <f aca="true">BETAINV(RAND(),T1_PERT!$F$8,T1_PERT!$G$8,T1_PERT!$C$8,T1_PERT!$E$8)</f>
        <v>4.84015132837648</v>
      </c>
      <c r="F715" s="23" t="n">
        <f aca="true">BETAINV(RAND(),T1_PERT!$F$9,T1_PERT!$G$9,T1_PERT!$C$9,T1_PERT!$E$9)</f>
        <v>4.91743146619862</v>
      </c>
      <c r="G715" s="23" t="n">
        <f aca="true">BETAINV(RAND(),T1_PERT!$F$10,T1_PERT!$G$10,T1_PERT!$C$10,T1_PERT!$E$10)</f>
        <v>2.91399082308298</v>
      </c>
      <c r="H715" s="23" t="n">
        <f aca="false">B715+C715+E715+G715</f>
        <v>21.1291778187326</v>
      </c>
      <c r="I715" s="23" t="n">
        <f aca="false">B715+D715+F715+G715</f>
        <v>17.509465613502</v>
      </c>
      <c r="J715" s="23" t="n">
        <f aca="false">MAX(H715,I715)</f>
        <v>21.1291778187326</v>
      </c>
      <c r="K715" s="24" t="n">
        <f aca="false">IF(H715&gt;=I715,1,0)</f>
        <v>1</v>
      </c>
    </row>
    <row r="716" customFormat="false" ht="15" hidden="false" customHeight="false" outlineLevel="0" collapsed="false">
      <c r="A716" s="5" t="n">
        <v>697</v>
      </c>
      <c r="B716" s="23" t="n">
        <f aca="true">BETAINV(RAND(),T1_PERT!$F$5,T1_PERT!$G$5,T1_PERT!$C$5,T1_PERT!$E$5)</f>
        <v>4.62319704320534</v>
      </c>
      <c r="C716" s="23" t="n">
        <f aca="true">BETAINV(RAND(),T1_PERT!$F$6,T1_PERT!$G$6,T1_PERT!$C$6,T1_PERT!$E$6)</f>
        <v>3.70831831557283</v>
      </c>
      <c r="D716" s="23" t="n">
        <f aca="true">BETAINV(RAND(),T1_PERT!$F$7,T1_PERT!$G$7,T1_PERT!$C$7,T1_PERT!$E$7)</f>
        <v>5.73081037210441</v>
      </c>
      <c r="E716" s="23" t="n">
        <f aca="true">BETAINV(RAND(),T1_PERT!$F$8,T1_PERT!$G$8,T1_PERT!$C$8,T1_PERT!$E$8)</f>
        <v>4.37669791042902</v>
      </c>
      <c r="F716" s="23" t="n">
        <f aca="true">BETAINV(RAND(),T1_PERT!$F$9,T1_PERT!$G$9,T1_PERT!$C$9,T1_PERT!$E$9)</f>
        <v>4.3867173924476</v>
      </c>
      <c r="G716" s="23" t="n">
        <f aca="true">BETAINV(RAND(),T1_PERT!$F$10,T1_PERT!$G$10,T1_PERT!$C$10,T1_PERT!$E$10)</f>
        <v>1.98925455383912</v>
      </c>
      <c r="H716" s="23" t="n">
        <f aca="false">B716+C716+E716+G716</f>
        <v>14.6974678230463</v>
      </c>
      <c r="I716" s="23" t="n">
        <f aca="false">B716+D716+F716+G716</f>
        <v>16.7299793615965</v>
      </c>
      <c r="J716" s="23" t="n">
        <f aca="false">MAX(H716,I716)</f>
        <v>16.7299793615965</v>
      </c>
      <c r="K716" s="24" t="n">
        <f aca="false">IF(H716&gt;=I716,1,0)</f>
        <v>0</v>
      </c>
    </row>
    <row r="717" customFormat="false" ht="15" hidden="false" customHeight="false" outlineLevel="0" collapsed="false">
      <c r="A717" s="5" t="n">
        <v>698</v>
      </c>
      <c r="B717" s="23" t="n">
        <f aca="true">BETAINV(RAND(),T1_PERT!$F$5,T1_PERT!$G$5,T1_PERT!$C$5,T1_PERT!$E$5)</f>
        <v>2.38485905874493</v>
      </c>
      <c r="C717" s="23" t="n">
        <f aca="true">BETAINV(RAND(),T1_PERT!$F$6,T1_PERT!$G$6,T1_PERT!$C$6,T1_PERT!$E$6)</f>
        <v>4.69464498809344</v>
      </c>
      <c r="D717" s="23" t="n">
        <f aca="true">BETAINV(RAND(),T1_PERT!$F$7,T1_PERT!$G$7,T1_PERT!$C$7,T1_PERT!$E$7)</f>
        <v>4.20547775073631</v>
      </c>
      <c r="E717" s="23" t="n">
        <f aca="true">BETAINV(RAND(),T1_PERT!$F$8,T1_PERT!$G$8,T1_PERT!$C$8,T1_PERT!$E$8)</f>
        <v>6.55993004290562</v>
      </c>
      <c r="F717" s="23" t="n">
        <f aca="true">BETAINV(RAND(),T1_PERT!$F$9,T1_PERT!$G$9,T1_PERT!$C$9,T1_PERT!$E$9)</f>
        <v>4.43724533268692</v>
      </c>
      <c r="G717" s="23" t="n">
        <f aca="true">BETAINV(RAND(),T1_PERT!$F$10,T1_PERT!$G$10,T1_PERT!$C$10,T1_PERT!$E$10)</f>
        <v>1.36375893761812</v>
      </c>
      <c r="H717" s="23" t="n">
        <f aca="false">B717+C717+E717+G717</f>
        <v>15.0031930273621</v>
      </c>
      <c r="I717" s="23" t="n">
        <f aca="false">B717+D717+F717+G717</f>
        <v>12.3913410797863</v>
      </c>
      <c r="J717" s="23" t="n">
        <f aca="false">MAX(H717,I717)</f>
        <v>15.0031930273621</v>
      </c>
      <c r="K717" s="24" t="n">
        <f aca="false">IF(H717&gt;=I717,1,0)</f>
        <v>1</v>
      </c>
    </row>
    <row r="718" customFormat="false" ht="15" hidden="false" customHeight="false" outlineLevel="0" collapsed="false">
      <c r="A718" s="5" t="n">
        <v>699</v>
      </c>
      <c r="B718" s="23" t="n">
        <f aca="true">BETAINV(RAND(),T1_PERT!$F$5,T1_PERT!$G$5,T1_PERT!$C$5,T1_PERT!$E$5)</f>
        <v>4.06722253710077</v>
      </c>
      <c r="C718" s="23" t="n">
        <f aca="true">BETAINV(RAND(),T1_PERT!$F$6,T1_PERT!$G$6,T1_PERT!$C$6,T1_PERT!$E$6)</f>
        <v>4.94874457402888</v>
      </c>
      <c r="D718" s="23" t="n">
        <f aca="true">BETAINV(RAND(),T1_PERT!$F$7,T1_PERT!$G$7,T1_PERT!$C$7,T1_PERT!$E$7)</f>
        <v>3.93726316659828</v>
      </c>
      <c r="E718" s="23" t="n">
        <f aca="true">BETAINV(RAND(),T1_PERT!$F$8,T1_PERT!$G$8,T1_PERT!$C$8,T1_PERT!$E$8)</f>
        <v>6.01300798841734</v>
      </c>
      <c r="F718" s="23" t="n">
        <f aca="true">BETAINV(RAND(),T1_PERT!$F$9,T1_PERT!$G$9,T1_PERT!$C$9,T1_PERT!$E$9)</f>
        <v>5.4854364424043</v>
      </c>
      <c r="G718" s="23" t="n">
        <f aca="true">BETAINV(RAND(),T1_PERT!$F$10,T1_PERT!$G$10,T1_PERT!$C$10,T1_PERT!$E$10)</f>
        <v>2.63382928378857</v>
      </c>
      <c r="H718" s="23" t="n">
        <f aca="false">B718+C718+E718+G718</f>
        <v>17.6628043833356</v>
      </c>
      <c r="I718" s="23" t="n">
        <f aca="false">B718+D718+F718+G718</f>
        <v>16.1237514298919</v>
      </c>
      <c r="J718" s="23" t="n">
        <f aca="false">MAX(H718,I718)</f>
        <v>17.6628043833356</v>
      </c>
      <c r="K718" s="24" t="n">
        <f aca="false">IF(H718&gt;=I718,1,0)</f>
        <v>1</v>
      </c>
    </row>
    <row r="719" customFormat="false" ht="15" hidden="false" customHeight="false" outlineLevel="0" collapsed="false">
      <c r="A719" s="5" t="n">
        <v>700</v>
      </c>
      <c r="B719" s="23" t="n">
        <f aca="true">BETAINV(RAND(),T1_PERT!$F$5,T1_PERT!$G$5,T1_PERT!$C$5,T1_PERT!$E$5)</f>
        <v>4.75807367701863</v>
      </c>
      <c r="C719" s="23" t="n">
        <f aca="true">BETAINV(RAND(),T1_PERT!$F$6,T1_PERT!$G$6,T1_PERT!$C$6,T1_PERT!$E$6)</f>
        <v>7.77003728429281</v>
      </c>
      <c r="D719" s="23" t="n">
        <f aca="true">BETAINV(RAND(),T1_PERT!$F$7,T1_PERT!$G$7,T1_PERT!$C$7,T1_PERT!$E$7)</f>
        <v>4.69088430265998</v>
      </c>
      <c r="E719" s="23" t="n">
        <f aca="true">BETAINV(RAND(),T1_PERT!$F$8,T1_PERT!$G$8,T1_PERT!$C$8,T1_PERT!$E$8)</f>
        <v>5.00108381260441</v>
      </c>
      <c r="F719" s="23" t="n">
        <f aca="true">BETAINV(RAND(),T1_PERT!$F$9,T1_PERT!$G$9,T1_PERT!$C$9,T1_PERT!$E$9)</f>
        <v>3.67862104329602</v>
      </c>
      <c r="G719" s="23" t="n">
        <f aca="true">BETAINV(RAND(),T1_PERT!$F$10,T1_PERT!$G$10,T1_PERT!$C$10,T1_PERT!$E$10)</f>
        <v>1.92231343631563</v>
      </c>
      <c r="H719" s="23" t="n">
        <f aca="false">B719+C719+E719+G719</f>
        <v>19.4515082102315</v>
      </c>
      <c r="I719" s="23" t="n">
        <f aca="false">B719+D719+F719+G719</f>
        <v>15.0498924592903</v>
      </c>
      <c r="J719" s="23" t="n">
        <f aca="false">MAX(H719,I719)</f>
        <v>19.4515082102315</v>
      </c>
      <c r="K719" s="24" t="n">
        <f aca="false">IF(H719&gt;=I719,1,0)</f>
        <v>1</v>
      </c>
    </row>
    <row r="720" customFormat="false" ht="15" hidden="false" customHeight="false" outlineLevel="0" collapsed="false">
      <c r="A720" s="5" t="n">
        <v>701</v>
      </c>
      <c r="B720" s="23" t="n">
        <f aca="true">BETAINV(RAND(),T1_PERT!$F$5,T1_PERT!$G$5,T1_PERT!$C$5,T1_PERT!$E$5)</f>
        <v>5.00314335233786</v>
      </c>
      <c r="C720" s="23" t="n">
        <f aca="true">BETAINV(RAND(),T1_PERT!$F$6,T1_PERT!$G$6,T1_PERT!$C$6,T1_PERT!$E$6)</f>
        <v>5.65457462698771</v>
      </c>
      <c r="D720" s="23" t="n">
        <f aca="true">BETAINV(RAND(),T1_PERT!$F$7,T1_PERT!$G$7,T1_PERT!$C$7,T1_PERT!$E$7)</f>
        <v>6.21517808576407</v>
      </c>
      <c r="E720" s="23" t="n">
        <f aca="true">BETAINV(RAND(),T1_PERT!$F$8,T1_PERT!$G$8,T1_PERT!$C$8,T1_PERT!$E$8)</f>
        <v>5.84199389139715</v>
      </c>
      <c r="F720" s="23" t="n">
        <f aca="true">BETAINV(RAND(),T1_PERT!$F$9,T1_PERT!$G$9,T1_PERT!$C$9,T1_PERT!$E$9)</f>
        <v>3.71931825866801</v>
      </c>
      <c r="G720" s="23" t="n">
        <f aca="true">BETAINV(RAND(),T1_PERT!$F$10,T1_PERT!$G$10,T1_PERT!$C$10,T1_PERT!$E$10)</f>
        <v>1.47839264429874</v>
      </c>
      <c r="H720" s="23" t="n">
        <f aca="false">B720+C720+E720+G720</f>
        <v>17.9781045150214</v>
      </c>
      <c r="I720" s="23" t="n">
        <f aca="false">B720+D720+F720+G720</f>
        <v>16.4160323410687</v>
      </c>
      <c r="J720" s="23" t="n">
        <f aca="false">MAX(H720,I720)</f>
        <v>17.9781045150214</v>
      </c>
      <c r="K720" s="24" t="n">
        <f aca="false">IF(H720&gt;=I720,1,0)</f>
        <v>1</v>
      </c>
    </row>
    <row r="721" customFormat="false" ht="15" hidden="false" customHeight="false" outlineLevel="0" collapsed="false">
      <c r="A721" s="5" t="n">
        <v>702</v>
      </c>
      <c r="B721" s="23" t="n">
        <f aca="true">BETAINV(RAND(),T1_PERT!$F$5,T1_PERT!$G$5,T1_PERT!$C$5,T1_PERT!$E$5)</f>
        <v>4.96032556892129</v>
      </c>
      <c r="C721" s="23" t="n">
        <f aca="true">BETAINV(RAND(),T1_PERT!$F$6,T1_PERT!$G$6,T1_PERT!$C$6,T1_PERT!$E$6)</f>
        <v>5.72484947086713</v>
      </c>
      <c r="D721" s="23" t="n">
        <f aca="true">BETAINV(RAND(),T1_PERT!$F$7,T1_PERT!$G$7,T1_PERT!$C$7,T1_PERT!$E$7)</f>
        <v>6.09775505593703</v>
      </c>
      <c r="E721" s="23" t="n">
        <f aca="true">BETAINV(RAND(),T1_PERT!$F$8,T1_PERT!$G$8,T1_PERT!$C$8,T1_PERT!$E$8)</f>
        <v>4.83471481532753</v>
      </c>
      <c r="F721" s="23" t="n">
        <f aca="true">BETAINV(RAND(),T1_PERT!$F$9,T1_PERT!$G$9,T1_PERT!$C$9,T1_PERT!$E$9)</f>
        <v>4.81987045521377</v>
      </c>
      <c r="G721" s="23" t="n">
        <f aca="true">BETAINV(RAND(),T1_PERT!$F$10,T1_PERT!$G$10,T1_PERT!$C$10,T1_PERT!$E$10)</f>
        <v>1.7491325872707</v>
      </c>
      <c r="H721" s="23" t="n">
        <f aca="false">B721+C721+E721+G721</f>
        <v>17.2690224423867</v>
      </c>
      <c r="I721" s="23" t="n">
        <f aca="false">B721+D721+F721+G721</f>
        <v>17.6270836673428</v>
      </c>
      <c r="J721" s="23" t="n">
        <f aca="false">MAX(H721,I721)</f>
        <v>17.6270836673428</v>
      </c>
      <c r="K721" s="24" t="n">
        <f aca="false">IF(H721&gt;=I721,1,0)</f>
        <v>0</v>
      </c>
    </row>
    <row r="722" customFormat="false" ht="15" hidden="false" customHeight="false" outlineLevel="0" collapsed="false">
      <c r="A722" s="5" t="n">
        <v>703</v>
      </c>
      <c r="B722" s="23" t="n">
        <f aca="true">BETAINV(RAND(),T1_PERT!$F$5,T1_PERT!$G$5,T1_PERT!$C$5,T1_PERT!$E$5)</f>
        <v>3.55860036994235</v>
      </c>
      <c r="C722" s="23" t="n">
        <f aca="true">BETAINV(RAND(),T1_PERT!$F$6,T1_PERT!$G$6,T1_PERT!$C$6,T1_PERT!$E$6)</f>
        <v>4.77631594607018</v>
      </c>
      <c r="D722" s="23" t="n">
        <f aca="true">BETAINV(RAND(),T1_PERT!$F$7,T1_PERT!$G$7,T1_PERT!$C$7,T1_PERT!$E$7)</f>
        <v>2.94837273439213</v>
      </c>
      <c r="E722" s="23" t="n">
        <f aca="true">BETAINV(RAND(),T1_PERT!$F$8,T1_PERT!$G$8,T1_PERT!$C$8,T1_PERT!$E$8)</f>
        <v>5.18937785259988</v>
      </c>
      <c r="F722" s="23" t="n">
        <f aca="true">BETAINV(RAND(),T1_PERT!$F$9,T1_PERT!$G$9,T1_PERT!$C$9,T1_PERT!$E$9)</f>
        <v>5.59895482220113</v>
      </c>
      <c r="G722" s="23" t="n">
        <f aca="true">BETAINV(RAND(),T1_PERT!$F$10,T1_PERT!$G$10,T1_PERT!$C$10,T1_PERT!$E$10)</f>
        <v>2.34238220080583</v>
      </c>
      <c r="H722" s="23" t="n">
        <f aca="false">B722+C722+E722+G722</f>
        <v>15.8666763694182</v>
      </c>
      <c r="I722" s="23" t="n">
        <f aca="false">B722+D722+F722+G722</f>
        <v>14.4483101273414</v>
      </c>
      <c r="J722" s="23" t="n">
        <f aca="false">MAX(H722,I722)</f>
        <v>15.8666763694182</v>
      </c>
      <c r="K722" s="24" t="n">
        <f aca="false">IF(H722&gt;=I722,1,0)</f>
        <v>1</v>
      </c>
    </row>
    <row r="723" customFormat="false" ht="15" hidden="false" customHeight="false" outlineLevel="0" collapsed="false">
      <c r="A723" s="5" t="n">
        <v>704</v>
      </c>
      <c r="B723" s="23" t="n">
        <f aca="true">BETAINV(RAND(),T1_PERT!$F$5,T1_PERT!$G$5,T1_PERT!$C$5,T1_PERT!$E$5)</f>
        <v>4.50660758794814</v>
      </c>
      <c r="C723" s="23" t="n">
        <f aca="true">BETAINV(RAND(),T1_PERT!$F$6,T1_PERT!$G$6,T1_PERT!$C$6,T1_PERT!$E$6)</f>
        <v>4.01844013536122</v>
      </c>
      <c r="D723" s="23" t="n">
        <f aca="true">BETAINV(RAND(),T1_PERT!$F$7,T1_PERT!$G$7,T1_PERT!$C$7,T1_PERT!$E$7)</f>
        <v>4.87972188437265</v>
      </c>
      <c r="E723" s="23" t="n">
        <f aca="true">BETAINV(RAND(),T1_PERT!$F$8,T1_PERT!$G$8,T1_PERT!$C$8,T1_PERT!$E$8)</f>
        <v>4.24313090952402</v>
      </c>
      <c r="F723" s="23" t="n">
        <f aca="true">BETAINV(RAND(),T1_PERT!$F$9,T1_PERT!$G$9,T1_PERT!$C$9,T1_PERT!$E$9)</f>
        <v>5.82203618705132</v>
      </c>
      <c r="G723" s="23" t="n">
        <f aca="true">BETAINV(RAND(),T1_PERT!$F$10,T1_PERT!$G$10,T1_PERT!$C$10,T1_PERT!$E$10)</f>
        <v>1.33108704498958</v>
      </c>
      <c r="H723" s="23" t="n">
        <f aca="false">B723+C723+E723+G723</f>
        <v>14.099265677823</v>
      </c>
      <c r="I723" s="23" t="n">
        <f aca="false">B723+D723+F723+G723</f>
        <v>16.5394527043617</v>
      </c>
      <c r="J723" s="23" t="n">
        <f aca="false">MAX(H723,I723)</f>
        <v>16.5394527043617</v>
      </c>
      <c r="K723" s="24" t="n">
        <f aca="false">IF(H723&gt;=I723,1,0)</f>
        <v>0</v>
      </c>
    </row>
    <row r="724" customFormat="false" ht="15" hidden="false" customHeight="false" outlineLevel="0" collapsed="false">
      <c r="A724" s="5" t="n">
        <v>705</v>
      </c>
      <c r="B724" s="23" t="n">
        <f aca="true">BETAINV(RAND(),T1_PERT!$F$5,T1_PERT!$G$5,T1_PERT!$C$5,T1_PERT!$E$5)</f>
        <v>3.79278549726297</v>
      </c>
      <c r="C724" s="23" t="n">
        <f aca="true">BETAINV(RAND(),T1_PERT!$F$6,T1_PERT!$G$6,T1_PERT!$C$6,T1_PERT!$E$6)</f>
        <v>4.51936865094761</v>
      </c>
      <c r="D724" s="23" t="n">
        <f aca="true">BETAINV(RAND(),T1_PERT!$F$7,T1_PERT!$G$7,T1_PERT!$C$7,T1_PERT!$E$7)</f>
        <v>4.93038177110498</v>
      </c>
      <c r="E724" s="23" t="n">
        <f aca="true">BETAINV(RAND(),T1_PERT!$F$8,T1_PERT!$G$8,T1_PERT!$C$8,T1_PERT!$E$8)</f>
        <v>4.59580417400468</v>
      </c>
      <c r="F724" s="23" t="n">
        <f aca="true">BETAINV(RAND(),T1_PERT!$F$9,T1_PERT!$G$9,T1_PERT!$C$9,T1_PERT!$E$9)</f>
        <v>4.93533052201979</v>
      </c>
      <c r="G724" s="23" t="n">
        <f aca="true">BETAINV(RAND(),T1_PERT!$F$10,T1_PERT!$G$10,T1_PERT!$C$10,T1_PERT!$E$10)</f>
        <v>1.34161285419189</v>
      </c>
      <c r="H724" s="23" t="n">
        <f aca="false">B724+C724+E724+G724</f>
        <v>14.2495711764071</v>
      </c>
      <c r="I724" s="23" t="n">
        <f aca="false">B724+D724+F724+G724</f>
        <v>15.0001106445796</v>
      </c>
      <c r="J724" s="23" t="n">
        <f aca="false">MAX(H724,I724)</f>
        <v>15.0001106445796</v>
      </c>
      <c r="K724" s="24" t="n">
        <f aca="false">IF(H724&gt;=I724,1,0)</f>
        <v>0</v>
      </c>
    </row>
    <row r="725" customFormat="false" ht="15" hidden="false" customHeight="false" outlineLevel="0" collapsed="false">
      <c r="A725" s="5" t="n">
        <v>706</v>
      </c>
      <c r="B725" s="23" t="n">
        <f aca="true">BETAINV(RAND(),T1_PERT!$F$5,T1_PERT!$G$5,T1_PERT!$C$5,T1_PERT!$E$5)</f>
        <v>3.36737476049423</v>
      </c>
      <c r="C725" s="23" t="n">
        <f aca="true">BETAINV(RAND(),T1_PERT!$F$6,T1_PERT!$G$6,T1_PERT!$C$6,T1_PERT!$E$6)</f>
        <v>4.09234929346136</v>
      </c>
      <c r="D725" s="23" t="n">
        <f aca="true">BETAINV(RAND(),T1_PERT!$F$7,T1_PERT!$G$7,T1_PERT!$C$7,T1_PERT!$E$7)</f>
        <v>7.39131148015286</v>
      </c>
      <c r="E725" s="23" t="n">
        <f aca="true">BETAINV(RAND(),T1_PERT!$F$8,T1_PERT!$G$8,T1_PERT!$C$8,T1_PERT!$E$8)</f>
        <v>5.97351442906832</v>
      </c>
      <c r="F725" s="23" t="n">
        <f aca="true">BETAINV(RAND(),T1_PERT!$F$9,T1_PERT!$G$9,T1_PERT!$C$9,T1_PERT!$E$9)</f>
        <v>4.60609118626779</v>
      </c>
      <c r="G725" s="23" t="n">
        <f aca="true">BETAINV(RAND(),T1_PERT!$F$10,T1_PERT!$G$10,T1_PERT!$C$10,T1_PERT!$E$10)</f>
        <v>2.33957043710876</v>
      </c>
      <c r="H725" s="23" t="n">
        <f aca="false">B725+C725+E725+G725</f>
        <v>15.7728089201327</v>
      </c>
      <c r="I725" s="23" t="n">
        <f aca="false">B725+D725+F725+G725</f>
        <v>17.7043478640236</v>
      </c>
      <c r="J725" s="23" t="n">
        <f aca="false">MAX(H725,I725)</f>
        <v>17.7043478640236</v>
      </c>
      <c r="K725" s="24" t="n">
        <f aca="false">IF(H725&gt;=I725,1,0)</f>
        <v>0</v>
      </c>
    </row>
    <row r="726" customFormat="false" ht="15" hidden="false" customHeight="false" outlineLevel="0" collapsed="false">
      <c r="A726" s="5" t="n">
        <v>707</v>
      </c>
      <c r="B726" s="23" t="n">
        <f aca="true">BETAINV(RAND(),T1_PERT!$F$5,T1_PERT!$G$5,T1_PERT!$C$5,T1_PERT!$E$5)</f>
        <v>4.03525011438816</v>
      </c>
      <c r="C726" s="23" t="n">
        <f aca="true">BETAINV(RAND(),T1_PERT!$F$6,T1_PERT!$G$6,T1_PERT!$C$6,T1_PERT!$E$6)</f>
        <v>4.29764505194539</v>
      </c>
      <c r="D726" s="23" t="n">
        <f aca="true">BETAINV(RAND(),T1_PERT!$F$7,T1_PERT!$G$7,T1_PERT!$C$7,T1_PERT!$E$7)</f>
        <v>5.21481902767857</v>
      </c>
      <c r="E726" s="23" t="n">
        <f aca="true">BETAINV(RAND(),T1_PERT!$F$8,T1_PERT!$G$8,T1_PERT!$C$8,T1_PERT!$E$8)</f>
        <v>5.80992864427226</v>
      </c>
      <c r="F726" s="23" t="n">
        <f aca="true">BETAINV(RAND(),T1_PERT!$F$9,T1_PERT!$G$9,T1_PERT!$C$9,T1_PERT!$E$9)</f>
        <v>3.67263510387257</v>
      </c>
      <c r="G726" s="23" t="n">
        <f aca="true">BETAINV(RAND(),T1_PERT!$F$10,T1_PERT!$G$10,T1_PERT!$C$10,T1_PERT!$E$10)</f>
        <v>2.27695206455187</v>
      </c>
      <c r="H726" s="23" t="n">
        <f aca="false">B726+C726+E726+G726</f>
        <v>16.4197758751577</v>
      </c>
      <c r="I726" s="23" t="n">
        <f aca="false">B726+D726+F726+G726</f>
        <v>15.1996563104912</v>
      </c>
      <c r="J726" s="23" t="n">
        <f aca="false">MAX(H726,I726)</f>
        <v>16.4197758751577</v>
      </c>
      <c r="K726" s="24" t="n">
        <f aca="false">IF(H726&gt;=I726,1,0)</f>
        <v>1</v>
      </c>
    </row>
    <row r="727" customFormat="false" ht="15" hidden="false" customHeight="false" outlineLevel="0" collapsed="false">
      <c r="A727" s="5" t="n">
        <v>708</v>
      </c>
      <c r="B727" s="23" t="n">
        <f aca="true">BETAINV(RAND(),T1_PERT!$F$5,T1_PERT!$G$5,T1_PERT!$C$5,T1_PERT!$E$5)</f>
        <v>3.67230210324558</v>
      </c>
      <c r="C727" s="23" t="n">
        <f aca="true">BETAINV(RAND(),T1_PERT!$F$6,T1_PERT!$G$6,T1_PERT!$C$6,T1_PERT!$E$6)</f>
        <v>6.08174415154237</v>
      </c>
      <c r="D727" s="23" t="n">
        <f aca="true">BETAINV(RAND(),T1_PERT!$F$7,T1_PERT!$G$7,T1_PERT!$C$7,T1_PERT!$E$7)</f>
        <v>6.44864296815621</v>
      </c>
      <c r="E727" s="23" t="n">
        <f aca="true">BETAINV(RAND(),T1_PERT!$F$8,T1_PERT!$G$8,T1_PERT!$C$8,T1_PERT!$E$8)</f>
        <v>4.75462672723258</v>
      </c>
      <c r="F727" s="23" t="n">
        <f aca="true">BETAINV(RAND(),T1_PERT!$F$9,T1_PERT!$G$9,T1_PERT!$C$9,T1_PERT!$E$9)</f>
        <v>4.8720078322061</v>
      </c>
      <c r="G727" s="23" t="n">
        <f aca="true">BETAINV(RAND(),T1_PERT!$F$10,T1_PERT!$G$10,T1_PERT!$C$10,T1_PERT!$E$10)</f>
        <v>2.19501842234487</v>
      </c>
      <c r="H727" s="23" t="n">
        <f aca="false">B727+C727+E727+G727</f>
        <v>16.7036914043654</v>
      </c>
      <c r="I727" s="23" t="n">
        <f aca="false">B727+D727+F727+G727</f>
        <v>17.1879713259528</v>
      </c>
      <c r="J727" s="23" t="n">
        <f aca="false">MAX(H727,I727)</f>
        <v>17.1879713259528</v>
      </c>
      <c r="K727" s="24" t="n">
        <f aca="false">IF(H727&gt;=I727,1,0)</f>
        <v>0</v>
      </c>
    </row>
    <row r="728" customFormat="false" ht="15" hidden="false" customHeight="false" outlineLevel="0" collapsed="false">
      <c r="A728" s="5" t="n">
        <v>709</v>
      </c>
      <c r="B728" s="23" t="n">
        <f aca="true">BETAINV(RAND(),T1_PERT!$F$5,T1_PERT!$G$5,T1_PERT!$C$5,T1_PERT!$E$5)</f>
        <v>4.22551803023998</v>
      </c>
      <c r="C728" s="23" t="n">
        <f aca="true">BETAINV(RAND(),T1_PERT!$F$6,T1_PERT!$G$6,T1_PERT!$C$6,T1_PERT!$E$6)</f>
        <v>4.04558200581872</v>
      </c>
      <c r="D728" s="23" t="n">
        <f aca="true">BETAINV(RAND(),T1_PERT!$F$7,T1_PERT!$G$7,T1_PERT!$C$7,T1_PERT!$E$7)</f>
        <v>4.4034466397571</v>
      </c>
      <c r="E728" s="23" t="n">
        <f aca="true">BETAINV(RAND(),T1_PERT!$F$8,T1_PERT!$G$8,T1_PERT!$C$8,T1_PERT!$E$8)</f>
        <v>4.20340787557708</v>
      </c>
      <c r="F728" s="23" t="n">
        <f aca="true">BETAINV(RAND(),T1_PERT!$F$9,T1_PERT!$G$9,T1_PERT!$C$9,T1_PERT!$E$9)</f>
        <v>5.40043766509095</v>
      </c>
      <c r="G728" s="23" t="n">
        <f aca="true">BETAINV(RAND(),T1_PERT!$F$10,T1_PERT!$G$10,T1_PERT!$C$10,T1_PERT!$E$10)</f>
        <v>2.47922841763816</v>
      </c>
      <c r="H728" s="23" t="n">
        <f aca="false">B728+C728+E728+G728</f>
        <v>14.9537363292739</v>
      </c>
      <c r="I728" s="23" t="n">
        <f aca="false">B728+D728+F728+G728</f>
        <v>16.5086307527262</v>
      </c>
      <c r="J728" s="23" t="n">
        <f aca="false">MAX(H728,I728)</f>
        <v>16.5086307527262</v>
      </c>
      <c r="K728" s="24" t="n">
        <f aca="false">IF(H728&gt;=I728,1,0)</f>
        <v>0</v>
      </c>
    </row>
    <row r="729" customFormat="false" ht="15" hidden="false" customHeight="false" outlineLevel="0" collapsed="false">
      <c r="A729" s="5" t="n">
        <v>710</v>
      </c>
      <c r="B729" s="23" t="n">
        <f aca="true">BETAINV(RAND(),T1_PERT!$F$5,T1_PERT!$G$5,T1_PERT!$C$5,T1_PERT!$E$5)</f>
        <v>3.52053635778742</v>
      </c>
      <c r="C729" s="23" t="n">
        <f aca="true">BETAINV(RAND(),T1_PERT!$F$6,T1_PERT!$G$6,T1_PERT!$C$6,T1_PERT!$E$6)</f>
        <v>3.90821653756437</v>
      </c>
      <c r="D729" s="23" t="n">
        <f aca="true">BETAINV(RAND(),T1_PERT!$F$7,T1_PERT!$G$7,T1_PERT!$C$7,T1_PERT!$E$7)</f>
        <v>5.5156926961786</v>
      </c>
      <c r="E729" s="23" t="n">
        <f aca="true">BETAINV(RAND(),T1_PERT!$F$8,T1_PERT!$G$8,T1_PERT!$C$8,T1_PERT!$E$8)</f>
        <v>6.11890636260135</v>
      </c>
      <c r="F729" s="23" t="n">
        <f aca="true">BETAINV(RAND(),T1_PERT!$F$9,T1_PERT!$G$9,T1_PERT!$C$9,T1_PERT!$E$9)</f>
        <v>5.00299139532953</v>
      </c>
      <c r="G729" s="23" t="n">
        <f aca="true">BETAINV(RAND(),T1_PERT!$F$10,T1_PERT!$G$10,T1_PERT!$C$10,T1_PERT!$E$10)</f>
        <v>1.38198379859366</v>
      </c>
      <c r="H729" s="23" t="n">
        <f aca="false">B729+C729+E729+G729</f>
        <v>14.9296430565468</v>
      </c>
      <c r="I729" s="23" t="n">
        <f aca="false">B729+D729+F729+G729</f>
        <v>15.4212042478892</v>
      </c>
      <c r="J729" s="23" t="n">
        <f aca="false">MAX(H729,I729)</f>
        <v>15.4212042478892</v>
      </c>
      <c r="K729" s="24" t="n">
        <f aca="false">IF(H729&gt;=I729,1,0)</f>
        <v>0</v>
      </c>
    </row>
    <row r="730" customFormat="false" ht="15" hidden="false" customHeight="false" outlineLevel="0" collapsed="false">
      <c r="A730" s="5" t="n">
        <v>711</v>
      </c>
      <c r="B730" s="23" t="n">
        <f aca="true">BETAINV(RAND(),T1_PERT!$F$5,T1_PERT!$G$5,T1_PERT!$C$5,T1_PERT!$E$5)</f>
        <v>3.6247914510564</v>
      </c>
      <c r="C730" s="23" t="n">
        <f aca="true">BETAINV(RAND(),T1_PERT!$F$6,T1_PERT!$G$6,T1_PERT!$C$6,T1_PERT!$E$6)</f>
        <v>6.40492260547591</v>
      </c>
      <c r="D730" s="23" t="n">
        <f aca="true">BETAINV(RAND(),T1_PERT!$F$7,T1_PERT!$G$7,T1_PERT!$C$7,T1_PERT!$E$7)</f>
        <v>6.66135738479619</v>
      </c>
      <c r="E730" s="23" t="n">
        <f aca="true">BETAINV(RAND(),T1_PERT!$F$8,T1_PERT!$G$8,T1_PERT!$C$8,T1_PERT!$E$8)</f>
        <v>6.58350139069642</v>
      </c>
      <c r="F730" s="23" t="n">
        <f aca="true">BETAINV(RAND(),T1_PERT!$F$9,T1_PERT!$G$9,T1_PERT!$C$9,T1_PERT!$E$9)</f>
        <v>3.41704603332276</v>
      </c>
      <c r="G730" s="23" t="n">
        <f aca="true">BETAINV(RAND(),T1_PERT!$F$10,T1_PERT!$G$10,T1_PERT!$C$10,T1_PERT!$E$10)</f>
        <v>1.46287668754865</v>
      </c>
      <c r="H730" s="23" t="n">
        <f aca="false">B730+C730+E730+G730</f>
        <v>18.0760921347774</v>
      </c>
      <c r="I730" s="23" t="n">
        <f aca="false">B730+D730+F730+G730</f>
        <v>15.166071556724</v>
      </c>
      <c r="J730" s="23" t="n">
        <f aca="false">MAX(H730,I730)</f>
        <v>18.0760921347774</v>
      </c>
      <c r="K730" s="24" t="n">
        <f aca="false">IF(H730&gt;=I730,1,0)</f>
        <v>1</v>
      </c>
    </row>
    <row r="731" customFormat="false" ht="15" hidden="false" customHeight="false" outlineLevel="0" collapsed="false">
      <c r="A731" s="5" t="n">
        <v>712</v>
      </c>
      <c r="B731" s="23" t="n">
        <f aca="true">BETAINV(RAND(),T1_PERT!$F$5,T1_PERT!$G$5,T1_PERT!$C$5,T1_PERT!$E$5)</f>
        <v>3.87127248509626</v>
      </c>
      <c r="C731" s="23" t="n">
        <f aca="true">BETAINV(RAND(),T1_PERT!$F$6,T1_PERT!$G$6,T1_PERT!$C$6,T1_PERT!$E$6)</f>
        <v>6.85405448812466</v>
      </c>
      <c r="D731" s="23" t="n">
        <f aca="true">BETAINV(RAND(),T1_PERT!$F$7,T1_PERT!$G$7,T1_PERT!$C$7,T1_PERT!$E$7)</f>
        <v>5.68646129688816</v>
      </c>
      <c r="E731" s="23" t="n">
        <f aca="true">BETAINV(RAND(),T1_PERT!$F$8,T1_PERT!$G$8,T1_PERT!$C$8,T1_PERT!$E$8)</f>
        <v>4.94043458342872</v>
      </c>
      <c r="F731" s="23" t="n">
        <f aca="true">BETAINV(RAND(),T1_PERT!$F$9,T1_PERT!$G$9,T1_PERT!$C$9,T1_PERT!$E$9)</f>
        <v>3.45895780017854</v>
      </c>
      <c r="G731" s="23" t="n">
        <f aca="true">BETAINV(RAND(),T1_PERT!$F$10,T1_PERT!$G$10,T1_PERT!$C$10,T1_PERT!$E$10)</f>
        <v>2.09183070684903</v>
      </c>
      <c r="H731" s="23" t="n">
        <f aca="false">B731+C731+E731+G731</f>
        <v>17.7575922634987</v>
      </c>
      <c r="I731" s="23" t="n">
        <f aca="false">B731+D731+F731+G731</f>
        <v>15.108522289012</v>
      </c>
      <c r="J731" s="23" t="n">
        <f aca="false">MAX(H731,I731)</f>
        <v>17.7575922634987</v>
      </c>
      <c r="K731" s="24" t="n">
        <f aca="false">IF(H731&gt;=I731,1,0)</f>
        <v>1</v>
      </c>
    </row>
    <row r="732" customFormat="false" ht="15" hidden="false" customHeight="false" outlineLevel="0" collapsed="false">
      <c r="A732" s="5" t="n">
        <v>713</v>
      </c>
      <c r="B732" s="23" t="n">
        <f aca="true">BETAINV(RAND(),T1_PERT!$F$5,T1_PERT!$G$5,T1_PERT!$C$5,T1_PERT!$E$5)</f>
        <v>4.03742068383707</v>
      </c>
      <c r="C732" s="23" t="n">
        <f aca="true">BETAINV(RAND(),T1_PERT!$F$6,T1_PERT!$G$6,T1_PERT!$C$6,T1_PERT!$E$6)</f>
        <v>6.60643037117929</v>
      </c>
      <c r="D732" s="23" t="n">
        <f aca="true">BETAINV(RAND(),T1_PERT!$F$7,T1_PERT!$G$7,T1_PERT!$C$7,T1_PERT!$E$7)</f>
        <v>4.41350681685417</v>
      </c>
      <c r="E732" s="23" t="n">
        <f aca="true">BETAINV(RAND(),T1_PERT!$F$8,T1_PERT!$G$8,T1_PERT!$C$8,T1_PERT!$E$8)</f>
        <v>4.95017442818541</v>
      </c>
      <c r="F732" s="23" t="n">
        <f aca="true">BETAINV(RAND(),T1_PERT!$F$9,T1_PERT!$G$9,T1_PERT!$C$9,T1_PERT!$E$9)</f>
        <v>4.51373864243638</v>
      </c>
      <c r="G732" s="23" t="n">
        <f aca="true">BETAINV(RAND(),T1_PERT!$F$10,T1_PERT!$G$10,T1_PERT!$C$10,T1_PERT!$E$10)</f>
        <v>1.93219832216929</v>
      </c>
      <c r="H732" s="23" t="n">
        <f aca="false">B732+C732+E732+G732</f>
        <v>17.5262238053711</v>
      </c>
      <c r="I732" s="23" t="n">
        <f aca="false">B732+D732+F732+G732</f>
        <v>14.8968644652969</v>
      </c>
      <c r="J732" s="23" t="n">
        <f aca="false">MAX(H732,I732)</f>
        <v>17.5262238053711</v>
      </c>
      <c r="K732" s="24" t="n">
        <f aca="false">IF(H732&gt;=I732,1,0)</f>
        <v>1</v>
      </c>
    </row>
    <row r="733" customFormat="false" ht="15" hidden="false" customHeight="false" outlineLevel="0" collapsed="false">
      <c r="A733" s="5" t="n">
        <v>714</v>
      </c>
      <c r="B733" s="23" t="n">
        <f aca="true">BETAINV(RAND(),T1_PERT!$F$5,T1_PERT!$G$5,T1_PERT!$C$5,T1_PERT!$E$5)</f>
        <v>3.30798317842728</v>
      </c>
      <c r="C733" s="23" t="n">
        <f aca="true">BETAINV(RAND(),T1_PERT!$F$6,T1_PERT!$G$6,T1_PERT!$C$6,T1_PERT!$E$6)</f>
        <v>4.53043799970712</v>
      </c>
      <c r="D733" s="23" t="n">
        <f aca="true">BETAINV(RAND(),T1_PERT!$F$7,T1_PERT!$G$7,T1_PERT!$C$7,T1_PERT!$E$7)</f>
        <v>7.29382816968208</v>
      </c>
      <c r="E733" s="23" t="n">
        <f aca="true">BETAINV(RAND(),T1_PERT!$F$8,T1_PERT!$G$8,T1_PERT!$C$8,T1_PERT!$E$8)</f>
        <v>4.28663567229745</v>
      </c>
      <c r="F733" s="23" t="n">
        <f aca="true">BETAINV(RAND(),T1_PERT!$F$9,T1_PERT!$G$9,T1_PERT!$C$9,T1_PERT!$E$9)</f>
        <v>4.67318762024928</v>
      </c>
      <c r="G733" s="23" t="n">
        <f aca="true">BETAINV(RAND(),T1_PERT!$F$10,T1_PERT!$G$10,T1_PERT!$C$10,T1_PERT!$E$10)</f>
        <v>1.91458006032095</v>
      </c>
      <c r="H733" s="23" t="n">
        <f aca="false">B733+C733+E733+G733</f>
        <v>14.0396369107528</v>
      </c>
      <c r="I733" s="23" t="n">
        <f aca="false">B733+D733+F733+G733</f>
        <v>17.1895790286796</v>
      </c>
      <c r="J733" s="23" t="n">
        <f aca="false">MAX(H733,I733)</f>
        <v>17.1895790286796</v>
      </c>
      <c r="K733" s="24" t="n">
        <f aca="false">IF(H733&gt;=I733,1,0)</f>
        <v>0</v>
      </c>
    </row>
    <row r="734" customFormat="false" ht="15" hidden="false" customHeight="false" outlineLevel="0" collapsed="false">
      <c r="A734" s="5" t="n">
        <v>715</v>
      </c>
      <c r="B734" s="23" t="n">
        <f aca="true">BETAINV(RAND(),T1_PERT!$F$5,T1_PERT!$G$5,T1_PERT!$C$5,T1_PERT!$E$5)</f>
        <v>3.81330294317938</v>
      </c>
      <c r="C734" s="23" t="n">
        <f aca="true">BETAINV(RAND(),T1_PERT!$F$6,T1_PERT!$G$6,T1_PERT!$C$6,T1_PERT!$E$6)</f>
        <v>3.49980691177156</v>
      </c>
      <c r="D734" s="23" t="n">
        <f aca="true">BETAINV(RAND(),T1_PERT!$F$7,T1_PERT!$G$7,T1_PERT!$C$7,T1_PERT!$E$7)</f>
        <v>7.26323733880294</v>
      </c>
      <c r="E734" s="23" t="n">
        <f aca="true">BETAINV(RAND(),T1_PERT!$F$8,T1_PERT!$G$8,T1_PERT!$C$8,T1_PERT!$E$8)</f>
        <v>5.01008739013869</v>
      </c>
      <c r="F734" s="23" t="n">
        <f aca="true">BETAINV(RAND(),T1_PERT!$F$9,T1_PERT!$G$9,T1_PERT!$C$9,T1_PERT!$E$9)</f>
        <v>4.07705081150235</v>
      </c>
      <c r="G734" s="23" t="n">
        <f aca="true">BETAINV(RAND(),T1_PERT!$F$10,T1_PERT!$G$10,T1_PERT!$C$10,T1_PERT!$E$10)</f>
        <v>1.95659914428209</v>
      </c>
      <c r="H734" s="23" t="n">
        <f aca="false">B734+C734+E734+G734</f>
        <v>14.2797963893717</v>
      </c>
      <c r="I734" s="23" t="n">
        <f aca="false">B734+D734+F734+G734</f>
        <v>17.1101902377668</v>
      </c>
      <c r="J734" s="23" t="n">
        <f aca="false">MAX(H734,I734)</f>
        <v>17.1101902377668</v>
      </c>
      <c r="K734" s="24" t="n">
        <f aca="false">IF(H734&gt;=I734,1,0)</f>
        <v>0</v>
      </c>
    </row>
    <row r="735" customFormat="false" ht="15" hidden="false" customHeight="false" outlineLevel="0" collapsed="false">
      <c r="A735" s="5" t="n">
        <v>716</v>
      </c>
      <c r="B735" s="23" t="n">
        <f aca="true">BETAINV(RAND(),T1_PERT!$F$5,T1_PERT!$G$5,T1_PERT!$C$5,T1_PERT!$E$5)</f>
        <v>5.78325907459116</v>
      </c>
      <c r="C735" s="23" t="n">
        <f aca="true">BETAINV(RAND(),T1_PERT!$F$6,T1_PERT!$G$6,T1_PERT!$C$6,T1_PERT!$E$6)</f>
        <v>4.87457933576322</v>
      </c>
      <c r="D735" s="23" t="n">
        <f aca="true">BETAINV(RAND(),T1_PERT!$F$7,T1_PERT!$G$7,T1_PERT!$C$7,T1_PERT!$E$7)</f>
        <v>3.92865789874474</v>
      </c>
      <c r="E735" s="23" t="n">
        <f aca="true">BETAINV(RAND(),T1_PERT!$F$8,T1_PERT!$G$8,T1_PERT!$C$8,T1_PERT!$E$8)</f>
        <v>4.73416253541416</v>
      </c>
      <c r="F735" s="23" t="n">
        <f aca="true">BETAINV(RAND(),T1_PERT!$F$9,T1_PERT!$G$9,T1_PERT!$C$9,T1_PERT!$E$9)</f>
        <v>3.38447747075309</v>
      </c>
      <c r="G735" s="23" t="n">
        <f aca="true">BETAINV(RAND(),T1_PERT!$F$10,T1_PERT!$G$10,T1_PERT!$C$10,T1_PERT!$E$10)</f>
        <v>2.19862886441579</v>
      </c>
      <c r="H735" s="23" t="n">
        <f aca="false">B735+C735+E735+G735</f>
        <v>17.5906298101843</v>
      </c>
      <c r="I735" s="23" t="n">
        <f aca="false">B735+D735+F735+G735</f>
        <v>15.2950233085048</v>
      </c>
      <c r="J735" s="23" t="n">
        <f aca="false">MAX(H735,I735)</f>
        <v>17.5906298101843</v>
      </c>
      <c r="K735" s="24" t="n">
        <f aca="false">IF(H735&gt;=I735,1,0)</f>
        <v>1</v>
      </c>
    </row>
    <row r="736" customFormat="false" ht="15" hidden="false" customHeight="false" outlineLevel="0" collapsed="false">
      <c r="A736" s="5" t="n">
        <v>717</v>
      </c>
      <c r="B736" s="23" t="n">
        <f aca="true">BETAINV(RAND(),T1_PERT!$F$5,T1_PERT!$G$5,T1_PERT!$C$5,T1_PERT!$E$5)</f>
        <v>3.0135511235626</v>
      </c>
      <c r="C736" s="23" t="n">
        <f aca="true">BETAINV(RAND(),T1_PERT!$F$6,T1_PERT!$G$6,T1_PERT!$C$6,T1_PERT!$E$6)</f>
        <v>3.61238465317251</v>
      </c>
      <c r="D736" s="23" t="n">
        <f aca="true">BETAINV(RAND(),T1_PERT!$F$7,T1_PERT!$G$7,T1_PERT!$C$7,T1_PERT!$E$7)</f>
        <v>3.95620296425808</v>
      </c>
      <c r="E736" s="23" t="n">
        <f aca="true">BETAINV(RAND(),T1_PERT!$F$8,T1_PERT!$G$8,T1_PERT!$C$8,T1_PERT!$E$8)</f>
        <v>4.88127449344132</v>
      </c>
      <c r="F736" s="23" t="n">
        <f aca="true">BETAINV(RAND(),T1_PERT!$F$9,T1_PERT!$G$9,T1_PERT!$C$9,T1_PERT!$E$9)</f>
        <v>5.47852361007695</v>
      </c>
      <c r="G736" s="23" t="n">
        <f aca="true">BETAINV(RAND(),T1_PERT!$F$10,T1_PERT!$G$10,T1_PERT!$C$10,T1_PERT!$E$10)</f>
        <v>1.47472509925138</v>
      </c>
      <c r="H736" s="23" t="n">
        <f aca="false">B736+C736+E736+G736</f>
        <v>12.9819353694278</v>
      </c>
      <c r="I736" s="23" t="n">
        <f aca="false">B736+D736+F736+G736</f>
        <v>13.923002797149</v>
      </c>
      <c r="J736" s="23" t="n">
        <f aca="false">MAX(H736,I736)</f>
        <v>13.923002797149</v>
      </c>
      <c r="K736" s="24" t="n">
        <f aca="false">IF(H736&gt;=I736,1,0)</f>
        <v>0</v>
      </c>
    </row>
    <row r="737" customFormat="false" ht="15" hidden="false" customHeight="false" outlineLevel="0" collapsed="false">
      <c r="A737" s="5" t="n">
        <v>718</v>
      </c>
      <c r="B737" s="23" t="n">
        <f aca="true">BETAINV(RAND(),T1_PERT!$F$5,T1_PERT!$G$5,T1_PERT!$C$5,T1_PERT!$E$5)</f>
        <v>3.62349058545353</v>
      </c>
      <c r="C737" s="23" t="n">
        <f aca="true">BETAINV(RAND(),T1_PERT!$F$6,T1_PERT!$G$6,T1_PERT!$C$6,T1_PERT!$E$6)</f>
        <v>6.63454872184007</v>
      </c>
      <c r="D737" s="23" t="n">
        <f aca="true">BETAINV(RAND(),T1_PERT!$F$7,T1_PERT!$G$7,T1_PERT!$C$7,T1_PERT!$E$7)</f>
        <v>6.69194536702944</v>
      </c>
      <c r="E737" s="23" t="n">
        <f aca="true">BETAINV(RAND(),T1_PERT!$F$8,T1_PERT!$G$8,T1_PERT!$C$8,T1_PERT!$E$8)</f>
        <v>5.86375281822423</v>
      </c>
      <c r="F737" s="23" t="n">
        <f aca="true">BETAINV(RAND(),T1_PERT!$F$9,T1_PERT!$G$9,T1_PERT!$C$9,T1_PERT!$E$9)</f>
        <v>5.97528118430311</v>
      </c>
      <c r="G737" s="23" t="n">
        <f aca="true">BETAINV(RAND(),T1_PERT!$F$10,T1_PERT!$G$10,T1_PERT!$C$10,T1_PERT!$E$10)</f>
        <v>2.05739538899695</v>
      </c>
      <c r="H737" s="23" t="n">
        <f aca="false">B737+C737+E737+G737</f>
        <v>18.1791875145148</v>
      </c>
      <c r="I737" s="23" t="n">
        <f aca="false">B737+D737+F737+G737</f>
        <v>18.348112525783</v>
      </c>
      <c r="J737" s="23" t="n">
        <f aca="false">MAX(H737,I737)</f>
        <v>18.348112525783</v>
      </c>
      <c r="K737" s="24" t="n">
        <f aca="false">IF(H737&gt;=I737,1,0)</f>
        <v>0</v>
      </c>
    </row>
    <row r="738" customFormat="false" ht="15" hidden="false" customHeight="false" outlineLevel="0" collapsed="false">
      <c r="A738" s="5" t="n">
        <v>719</v>
      </c>
      <c r="B738" s="23" t="n">
        <f aca="true">BETAINV(RAND(),T1_PERT!$F$5,T1_PERT!$G$5,T1_PERT!$C$5,T1_PERT!$E$5)</f>
        <v>4.53557082942712</v>
      </c>
      <c r="C738" s="23" t="n">
        <f aca="true">BETAINV(RAND(),T1_PERT!$F$6,T1_PERT!$G$6,T1_PERT!$C$6,T1_PERT!$E$6)</f>
        <v>4.44186617645273</v>
      </c>
      <c r="D738" s="23" t="n">
        <f aca="true">BETAINV(RAND(),T1_PERT!$F$7,T1_PERT!$G$7,T1_PERT!$C$7,T1_PERT!$E$7)</f>
        <v>7.66680967501368</v>
      </c>
      <c r="E738" s="23" t="n">
        <f aca="true">BETAINV(RAND(),T1_PERT!$F$8,T1_PERT!$G$8,T1_PERT!$C$8,T1_PERT!$E$8)</f>
        <v>5.13470906148517</v>
      </c>
      <c r="F738" s="23" t="n">
        <f aca="true">BETAINV(RAND(),T1_PERT!$F$9,T1_PERT!$G$9,T1_PERT!$C$9,T1_PERT!$E$9)</f>
        <v>4.70903415464085</v>
      </c>
      <c r="G738" s="23" t="n">
        <f aca="true">BETAINV(RAND(),T1_PERT!$F$10,T1_PERT!$G$10,T1_PERT!$C$10,T1_PERT!$E$10)</f>
        <v>1.79382177576314</v>
      </c>
      <c r="H738" s="23" t="n">
        <f aca="false">B738+C738+E738+G738</f>
        <v>15.9059678431282</v>
      </c>
      <c r="I738" s="23" t="n">
        <f aca="false">B738+D738+F738+G738</f>
        <v>18.7052364348448</v>
      </c>
      <c r="J738" s="23" t="n">
        <f aca="false">MAX(H738,I738)</f>
        <v>18.7052364348448</v>
      </c>
      <c r="K738" s="24" t="n">
        <f aca="false">IF(H738&gt;=I738,1,0)</f>
        <v>0</v>
      </c>
    </row>
    <row r="739" customFormat="false" ht="15" hidden="false" customHeight="false" outlineLevel="0" collapsed="false">
      <c r="A739" s="5" t="n">
        <v>720</v>
      </c>
      <c r="B739" s="23" t="n">
        <f aca="true">BETAINV(RAND(),T1_PERT!$F$5,T1_PERT!$G$5,T1_PERT!$C$5,T1_PERT!$E$5)</f>
        <v>3.45587318250565</v>
      </c>
      <c r="C739" s="23" t="n">
        <f aca="true">BETAINV(RAND(),T1_PERT!$F$6,T1_PERT!$G$6,T1_PERT!$C$6,T1_PERT!$E$6)</f>
        <v>4.87583660645415</v>
      </c>
      <c r="D739" s="23" t="n">
        <f aca="true">BETAINV(RAND(),T1_PERT!$F$7,T1_PERT!$G$7,T1_PERT!$C$7,T1_PERT!$E$7)</f>
        <v>7.78293283715087</v>
      </c>
      <c r="E739" s="23" t="n">
        <f aca="true">BETAINV(RAND(),T1_PERT!$F$8,T1_PERT!$G$8,T1_PERT!$C$8,T1_PERT!$E$8)</f>
        <v>4.79478576333665</v>
      </c>
      <c r="F739" s="23" t="n">
        <f aca="true">BETAINV(RAND(),T1_PERT!$F$9,T1_PERT!$G$9,T1_PERT!$C$9,T1_PERT!$E$9)</f>
        <v>4.61861542847202</v>
      </c>
      <c r="G739" s="23" t="n">
        <f aca="true">BETAINV(RAND(),T1_PERT!$F$10,T1_PERT!$G$10,T1_PERT!$C$10,T1_PERT!$E$10)</f>
        <v>1.14559573863701</v>
      </c>
      <c r="H739" s="23" t="n">
        <f aca="false">B739+C739+E739+G739</f>
        <v>14.2720912909335</v>
      </c>
      <c r="I739" s="23" t="n">
        <f aca="false">B739+D739+F739+G739</f>
        <v>17.0030171867656</v>
      </c>
      <c r="J739" s="23" t="n">
        <f aca="false">MAX(H739,I739)</f>
        <v>17.0030171867656</v>
      </c>
      <c r="K739" s="24" t="n">
        <f aca="false">IF(H739&gt;=I739,1,0)</f>
        <v>0</v>
      </c>
    </row>
    <row r="740" customFormat="false" ht="15" hidden="false" customHeight="false" outlineLevel="0" collapsed="false">
      <c r="A740" s="5" t="n">
        <v>721</v>
      </c>
      <c r="B740" s="23" t="n">
        <f aca="true">BETAINV(RAND(),T1_PERT!$F$5,T1_PERT!$G$5,T1_PERT!$C$5,T1_PERT!$E$5)</f>
        <v>2.7912205414699</v>
      </c>
      <c r="C740" s="23" t="n">
        <f aca="true">BETAINV(RAND(),T1_PERT!$F$6,T1_PERT!$G$6,T1_PERT!$C$6,T1_PERT!$E$6)</f>
        <v>3.86096013839918</v>
      </c>
      <c r="D740" s="23" t="n">
        <f aca="true">BETAINV(RAND(),T1_PERT!$F$7,T1_PERT!$G$7,T1_PERT!$C$7,T1_PERT!$E$7)</f>
        <v>6.79488005316246</v>
      </c>
      <c r="E740" s="23" t="n">
        <f aca="true">BETAINV(RAND(),T1_PERT!$F$8,T1_PERT!$G$8,T1_PERT!$C$8,T1_PERT!$E$8)</f>
        <v>5.33853131308312</v>
      </c>
      <c r="F740" s="23" t="n">
        <f aca="true">BETAINV(RAND(),T1_PERT!$F$9,T1_PERT!$G$9,T1_PERT!$C$9,T1_PERT!$E$9)</f>
        <v>5.0745571441253</v>
      </c>
      <c r="G740" s="23" t="n">
        <f aca="true">BETAINV(RAND(),T1_PERT!$F$10,T1_PERT!$G$10,T1_PERT!$C$10,T1_PERT!$E$10)</f>
        <v>1.67266428391029</v>
      </c>
      <c r="H740" s="23" t="n">
        <f aca="false">B740+C740+E740+G740</f>
        <v>13.6633762768625</v>
      </c>
      <c r="I740" s="23" t="n">
        <f aca="false">B740+D740+F740+G740</f>
        <v>16.3333220226679</v>
      </c>
      <c r="J740" s="23" t="n">
        <f aca="false">MAX(H740,I740)</f>
        <v>16.3333220226679</v>
      </c>
      <c r="K740" s="24" t="n">
        <f aca="false">IF(H740&gt;=I740,1,0)</f>
        <v>0</v>
      </c>
    </row>
    <row r="741" customFormat="false" ht="15" hidden="false" customHeight="false" outlineLevel="0" collapsed="false">
      <c r="A741" s="5" t="n">
        <v>722</v>
      </c>
      <c r="B741" s="23" t="n">
        <f aca="true">BETAINV(RAND(),T1_PERT!$F$5,T1_PERT!$G$5,T1_PERT!$C$5,T1_PERT!$E$5)</f>
        <v>2.91181902307878</v>
      </c>
      <c r="C741" s="23" t="n">
        <f aca="true">BETAINV(RAND(),T1_PERT!$F$6,T1_PERT!$G$6,T1_PERT!$C$6,T1_PERT!$E$6)</f>
        <v>4.96312568594627</v>
      </c>
      <c r="D741" s="23" t="n">
        <f aca="true">BETAINV(RAND(),T1_PERT!$F$7,T1_PERT!$G$7,T1_PERT!$C$7,T1_PERT!$E$7)</f>
        <v>6.34390941558043</v>
      </c>
      <c r="E741" s="23" t="n">
        <f aca="true">BETAINV(RAND(),T1_PERT!$F$8,T1_PERT!$G$8,T1_PERT!$C$8,T1_PERT!$E$8)</f>
        <v>4.44891003259905</v>
      </c>
      <c r="F741" s="23" t="n">
        <f aca="true">BETAINV(RAND(),T1_PERT!$F$9,T1_PERT!$G$9,T1_PERT!$C$9,T1_PERT!$E$9)</f>
        <v>3.89296966079805</v>
      </c>
      <c r="G741" s="23" t="n">
        <f aca="true">BETAINV(RAND(),T1_PERT!$F$10,T1_PERT!$G$10,T1_PERT!$C$10,T1_PERT!$E$10)</f>
        <v>2.16435766840124</v>
      </c>
      <c r="H741" s="23" t="n">
        <f aca="false">B741+C741+E741+G741</f>
        <v>14.4882124100253</v>
      </c>
      <c r="I741" s="23" t="n">
        <f aca="false">B741+D741+F741+G741</f>
        <v>15.3130557678585</v>
      </c>
      <c r="J741" s="23" t="n">
        <f aca="false">MAX(H741,I741)</f>
        <v>15.3130557678585</v>
      </c>
      <c r="K741" s="24" t="n">
        <f aca="false">IF(H741&gt;=I741,1,0)</f>
        <v>0</v>
      </c>
    </row>
    <row r="742" customFormat="false" ht="15" hidden="false" customHeight="false" outlineLevel="0" collapsed="false">
      <c r="A742" s="5" t="n">
        <v>723</v>
      </c>
      <c r="B742" s="23" t="n">
        <f aca="true">BETAINV(RAND(),T1_PERT!$F$5,T1_PERT!$G$5,T1_PERT!$C$5,T1_PERT!$E$5)</f>
        <v>5.12309493528221</v>
      </c>
      <c r="C742" s="23" t="n">
        <f aca="true">BETAINV(RAND(),T1_PERT!$F$6,T1_PERT!$G$6,T1_PERT!$C$6,T1_PERT!$E$6)</f>
        <v>4.24157556303944</v>
      </c>
      <c r="D742" s="23" t="n">
        <f aca="true">BETAINV(RAND(),T1_PERT!$F$7,T1_PERT!$G$7,T1_PERT!$C$7,T1_PERT!$E$7)</f>
        <v>6.20520775700804</v>
      </c>
      <c r="E742" s="23" t="n">
        <f aca="true">BETAINV(RAND(),T1_PERT!$F$8,T1_PERT!$G$8,T1_PERT!$C$8,T1_PERT!$E$8)</f>
        <v>5.52366546637008</v>
      </c>
      <c r="F742" s="23" t="n">
        <f aca="true">BETAINV(RAND(),T1_PERT!$F$9,T1_PERT!$G$9,T1_PERT!$C$9,T1_PERT!$E$9)</f>
        <v>4.15592981829805</v>
      </c>
      <c r="G742" s="23" t="n">
        <f aca="true">BETAINV(RAND(),T1_PERT!$F$10,T1_PERT!$G$10,T1_PERT!$C$10,T1_PERT!$E$10)</f>
        <v>1.64115100482179</v>
      </c>
      <c r="H742" s="23" t="n">
        <f aca="false">B742+C742+E742+G742</f>
        <v>16.5294869695135</v>
      </c>
      <c r="I742" s="23" t="n">
        <f aca="false">B742+D742+F742+G742</f>
        <v>17.1253835154101</v>
      </c>
      <c r="J742" s="23" t="n">
        <f aca="false">MAX(H742,I742)</f>
        <v>17.1253835154101</v>
      </c>
      <c r="K742" s="24" t="n">
        <f aca="false">IF(H742&gt;=I742,1,0)</f>
        <v>0</v>
      </c>
    </row>
    <row r="743" customFormat="false" ht="15" hidden="false" customHeight="false" outlineLevel="0" collapsed="false">
      <c r="A743" s="5" t="n">
        <v>724</v>
      </c>
      <c r="B743" s="23" t="n">
        <f aca="true">BETAINV(RAND(),T1_PERT!$F$5,T1_PERT!$G$5,T1_PERT!$C$5,T1_PERT!$E$5)</f>
        <v>3.45128552804478</v>
      </c>
      <c r="C743" s="23" t="n">
        <f aca="true">BETAINV(RAND(),T1_PERT!$F$6,T1_PERT!$G$6,T1_PERT!$C$6,T1_PERT!$E$6)</f>
        <v>6.29971059478608</v>
      </c>
      <c r="D743" s="23" t="n">
        <f aca="true">BETAINV(RAND(),T1_PERT!$F$7,T1_PERT!$G$7,T1_PERT!$C$7,T1_PERT!$E$7)</f>
        <v>6.867302276997</v>
      </c>
      <c r="E743" s="23" t="n">
        <f aca="true">BETAINV(RAND(),T1_PERT!$F$8,T1_PERT!$G$8,T1_PERT!$C$8,T1_PERT!$E$8)</f>
        <v>4.21876660834372</v>
      </c>
      <c r="F743" s="23" t="n">
        <f aca="true">BETAINV(RAND(),T1_PERT!$F$9,T1_PERT!$G$9,T1_PERT!$C$9,T1_PERT!$E$9)</f>
        <v>4.93709331665433</v>
      </c>
      <c r="G743" s="23" t="n">
        <f aca="true">BETAINV(RAND(),T1_PERT!$F$10,T1_PERT!$G$10,T1_PERT!$C$10,T1_PERT!$E$10)</f>
        <v>2.49486665973292</v>
      </c>
      <c r="H743" s="23" t="n">
        <f aca="false">B743+C743+E743+G743</f>
        <v>16.4646293909075</v>
      </c>
      <c r="I743" s="23" t="n">
        <f aca="false">B743+D743+F743+G743</f>
        <v>17.750547781429</v>
      </c>
      <c r="J743" s="23" t="n">
        <f aca="false">MAX(H743,I743)</f>
        <v>17.750547781429</v>
      </c>
      <c r="K743" s="24" t="n">
        <f aca="false">IF(H743&gt;=I743,1,0)</f>
        <v>0</v>
      </c>
    </row>
    <row r="744" customFormat="false" ht="15" hidden="false" customHeight="false" outlineLevel="0" collapsed="false">
      <c r="A744" s="5" t="n">
        <v>725</v>
      </c>
      <c r="B744" s="23" t="n">
        <f aca="true">BETAINV(RAND(),T1_PERT!$F$5,T1_PERT!$G$5,T1_PERT!$C$5,T1_PERT!$E$5)</f>
        <v>5.60735774288955</v>
      </c>
      <c r="C744" s="23" t="n">
        <f aca="true">BETAINV(RAND(),T1_PERT!$F$6,T1_PERT!$G$6,T1_PERT!$C$6,T1_PERT!$E$6)</f>
        <v>8.54715100851405</v>
      </c>
      <c r="D744" s="23" t="n">
        <f aca="true">BETAINV(RAND(),T1_PERT!$F$7,T1_PERT!$G$7,T1_PERT!$C$7,T1_PERT!$E$7)</f>
        <v>6.01172142858682</v>
      </c>
      <c r="E744" s="23" t="n">
        <f aca="true">BETAINV(RAND(),T1_PERT!$F$8,T1_PERT!$G$8,T1_PERT!$C$8,T1_PERT!$E$8)</f>
        <v>5.75016234256168</v>
      </c>
      <c r="F744" s="23" t="n">
        <f aca="true">BETAINV(RAND(),T1_PERT!$F$9,T1_PERT!$G$9,T1_PERT!$C$9,T1_PERT!$E$9)</f>
        <v>5.5956890737722</v>
      </c>
      <c r="G744" s="23" t="n">
        <f aca="true">BETAINV(RAND(),T1_PERT!$F$10,T1_PERT!$G$10,T1_PERT!$C$10,T1_PERT!$E$10)</f>
        <v>2.68118938468915</v>
      </c>
      <c r="H744" s="23" t="n">
        <f aca="false">B744+C744+E744+G744</f>
        <v>22.5858604786544</v>
      </c>
      <c r="I744" s="23" t="n">
        <f aca="false">B744+D744+F744+G744</f>
        <v>19.8959576299377</v>
      </c>
      <c r="J744" s="23" t="n">
        <f aca="false">MAX(H744,I744)</f>
        <v>22.5858604786544</v>
      </c>
      <c r="K744" s="24" t="n">
        <f aca="false">IF(H744&gt;=I744,1,0)</f>
        <v>1</v>
      </c>
    </row>
    <row r="745" customFormat="false" ht="15" hidden="false" customHeight="false" outlineLevel="0" collapsed="false">
      <c r="A745" s="5" t="n">
        <v>726</v>
      </c>
      <c r="B745" s="23" t="n">
        <f aca="true">BETAINV(RAND(),T1_PERT!$F$5,T1_PERT!$G$5,T1_PERT!$C$5,T1_PERT!$E$5)</f>
        <v>4.52911657088409</v>
      </c>
      <c r="C745" s="23" t="n">
        <f aca="true">BETAINV(RAND(),T1_PERT!$F$6,T1_PERT!$G$6,T1_PERT!$C$6,T1_PERT!$E$6)</f>
        <v>3.90966812822062</v>
      </c>
      <c r="D745" s="23" t="n">
        <f aca="true">BETAINV(RAND(),T1_PERT!$F$7,T1_PERT!$G$7,T1_PERT!$C$7,T1_PERT!$E$7)</f>
        <v>5.57042346456075</v>
      </c>
      <c r="E745" s="23" t="n">
        <f aca="true">BETAINV(RAND(),T1_PERT!$F$8,T1_PERT!$G$8,T1_PERT!$C$8,T1_PERT!$E$8)</f>
        <v>6.46329600435715</v>
      </c>
      <c r="F745" s="23" t="n">
        <f aca="true">BETAINV(RAND(),T1_PERT!$F$9,T1_PERT!$G$9,T1_PERT!$C$9,T1_PERT!$E$9)</f>
        <v>3.12477707888884</v>
      </c>
      <c r="G745" s="23" t="n">
        <f aca="true">BETAINV(RAND(),T1_PERT!$F$10,T1_PERT!$G$10,T1_PERT!$C$10,T1_PERT!$E$10)</f>
        <v>1.75475171009922</v>
      </c>
      <c r="H745" s="23" t="n">
        <f aca="false">B745+C745+E745+G745</f>
        <v>16.6568324135611</v>
      </c>
      <c r="I745" s="23" t="n">
        <f aca="false">B745+D745+F745+G745</f>
        <v>14.9790688244329</v>
      </c>
      <c r="J745" s="23" t="n">
        <f aca="false">MAX(H745,I745)</f>
        <v>16.6568324135611</v>
      </c>
      <c r="K745" s="24" t="n">
        <f aca="false">IF(H745&gt;=I745,1,0)</f>
        <v>1</v>
      </c>
    </row>
    <row r="746" customFormat="false" ht="15" hidden="false" customHeight="false" outlineLevel="0" collapsed="false">
      <c r="A746" s="5" t="n">
        <v>727</v>
      </c>
      <c r="B746" s="23" t="n">
        <f aca="true">BETAINV(RAND(),T1_PERT!$F$5,T1_PERT!$G$5,T1_PERT!$C$5,T1_PERT!$E$5)</f>
        <v>5.39823126191411</v>
      </c>
      <c r="C746" s="23" t="n">
        <f aca="true">BETAINV(RAND(),T1_PERT!$F$6,T1_PERT!$G$6,T1_PERT!$C$6,T1_PERT!$E$6)</f>
        <v>4.40153688715887</v>
      </c>
      <c r="D746" s="23" t="n">
        <f aca="true">BETAINV(RAND(),T1_PERT!$F$7,T1_PERT!$G$7,T1_PERT!$C$7,T1_PERT!$E$7)</f>
        <v>7.06080354662191</v>
      </c>
      <c r="E746" s="23" t="n">
        <f aca="true">BETAINV(RAND(),T1_PERT!$F$8,T1_PERT!$G$8,T1_PERT!$C$8,T1_PERT!$E$8)</f>
        <v>5.48550527071694</v>
      </c>
      <c r="F746" s="23" t="n">
        <f aca="true">BETAINV(RAND(),T1_PERT!$F$9,T1_PERT!$G$9,T1_PERT!$C$9,T1_PERT!$E$9)</f>
        <v>4.37538495969121</v>
      </c>
      <c r="G746" s="23" t="n">
        <f aca="true">BETAINV(RAND(),T1_PERT!$F$10,T1_PERT!$G$10,T1_PERT!$C$10,T1_PERT!$E$10)</f>
        <v>2.15665196551093</v>
      </c>
      <c r="H746" s="23" t="n">
        <f aca="false">B746+C746+E746+G746</f>
        <v>17.4419253853008</v>
      </c>
      <c r="I746" s="23" t="n">
        <f aca="false">B746+D746+F746+G746</f>
        <v>18.9910717337382</v>
      </c>
      <c r="J746" s="23" t="n">
        <f aca="false">MAX(H746,I746)</f>
        <v>18.9910717337382</v>
      </c>
      <c r="K746" s="24" t="n">
        <f aca="false">IF(H746&gt;=I746,1,0)</f>
        <v>0</v>
      </c>
    </row>
    <row r="747" customFormat="false" ht="15" hidden="false" customHeight="false" outlineLevel="0" collapsed="false">
      <c r="A747" s="5" t="n">
        <v>728</v>
      </c>
      <c r="B747" s="23" t="n">
        <f aca="true">BETAINV(RAND(),T1_PERT!$F$5,T1_PERT!$G$5,T1_PERT!$C$5,T1_PERT!$E$5)</f>
        <v>5.3261990228987</v>
      </c>
      <c r="C747" s="23" t="n">
        <f aca="true">BETAINV(RAND(),T1_PERT!$F$6,T1_PERT!$G$6,T1_PERT!$C$6,T1_PERT!$E$6)</f>
        <v>6.15344911362203</v>
      </c>
      <c r="D747" s="23" t="n">
        <f aca="true">BETAINV(RAND(),T1_PERT!$F$7,T1_PERT!$G$7,T1_PERT!$C$7,T1_PERT!$E$7)</f>
        <v>4.60477488444946</v>
      </c>
      <c r="E747" s="23" t="n">
        <f aca="true">BETAINV(RAND(),T1_PERT!$F$8,T1_PERT!$G$8,T1_PERT!$C$8,T1_PERT!$E$8)</f>
        <v>4.70731599639668</v>
      </c>
      <c r="F747" s="23" t="n">
        <f aca="true">BETAINV(RAND(),T1_PERT!$F$9,T1_PERT!$G$9,T1_PERT!$C$9,T1_PERT!$E$9)</f>
        <v>4.47059577073325</v>
      </c>
      <c r="G747" s="23" t="n">
        <f aca="true">BETAINV(RAND(),T1_PERT!$F$10,T1_PERT!$G$10,T1_PERT!$C$10,T1_PERT!$E$10)</f>
        <v>1.5705826747192</v>
      </c>
      <c r="H747" s="23" t="n">
        <f aca="false">B747+C747+E747+G747</f>
        <v>17.7575468076366</v>
      </c>
      <c r="I747" s="23" t="n">
        <f aca="false">B747+D747+F747+G747</f>
        <v>15.9721523528006</v>
      </c>
      <c r="J747" s="23" t="n">
        <f aca="false">MAX(H747,I747)</f>
        <v>17.7575468076366</v>
      </c>
      <c r="K747" s="24" t="n">
        <f aca="false">IF(H747&gt;=I747,1,0)</f>
        <v>1</v>
      </c>
    </row>
    <row r="748" customFormat="false" ht="15" hidden="false" customHeight="false" outlineLevel="0" collapsed="false">
      <c r="A748" s="5" t="n">
        <v>729</v>
      </c>
      <c r="B748" s="23" t="n">
        <f aca="true">BETAINV(RAND(),T1_PERT!$F$5,T1_PERT!$G$5,T1_PERT!$C$5,T1_PERT!$E$5)</f>
        <v>3.70572755640089</v>
      </c>
      <c r="C748" s="23" t="n">
        <f aca="true">BETAINV(RAND(),T1_PERT!$F$6,T1_PERT!$G$6,T1_PERT!$C$6,T1_PERT!$E$6)</f>
        <v>6.63999925138768</v>
      </c>
      <c r="D748" s="23" t="n">
        <f aca="true">BETAINV(RAND(),T1_PERT!$F$7,T1_PERT!$G$7,T1_PERT!$C$7,T1_PERT!$E$7)</f>
        <v>5.84912694624278</v>
      </c>
      <c r="E748" s="23" t="n">
        <f aca="true">BETAINV(RAND(),T1_PERT!$F$8,T1_PERT!$G$8,T1_PERT!$C$8,T1_PERT!$E$8)</f>
        <v>5.17629199722776</v>
      </c>
      <c r="F748" s="23" t="n">
        <f aca="true">BETAINV(RAND(),T1_PERT!$F$9,T1_PERT!$G$9,T1_PERT!$C$9,T1_PERT!$E$9)</f>
        <v>5.7727143632554</v>
      </c>
      <c r="G748" s="23" t="n">
        <f aca="true">BETAINV(RAND(),T1_PERT!$F$10,T1_PERT!$G$10,T1_PERT!$C$10,T1_PERT!$E$10)</f>
        <v>1.75426893088053</v>
      </c>
      <c r="H748" s="23" t="n">
        <f aca="false">B748+C748+E748+G748</f>
        <v>17.2762877358969</v>
      </c>
      <c r="I748" s="23" t="n">
        <f aca="false">B748+D748+F748+G748</f>
        <v>17.0818377967796</v>
      </c>
      <c r="J748" s="23" t="n">
        <f aca="false">MAX(H748,I748)</f>
        <v>17.2762877358969</v>
      </c>
      <c r="K748" s="24" t="n">
        <f aca="false">IF(H748&gt;=I748,1,0)</f>
        <v>1</v>
      </c>
    </row>
    <row r="749" customFormat="false" ht="15" hidden="false" customHeight="false" outlineLevel="0" collapsed="false">
      <c r="A749" s="5" t="n">
        <v>730</v>
      </c>
      <c r="B749" s="23" t="n">
        <f aca="true">BETAINV(RAND(),T1_PERT!$F$5,T1_PERT!$G$5,T1_PERT!$C$5,T1_PERT!$E$5)</f>
        <v>4.42422803933409</v>
      </c>
      <c r="C749" s="23" t="n">
        <f aca="true">BETAINV(RAND(),T1_PERT!$F$6,T1_PERT!$G$6,T1_PERT!$C$6,T1_PERT!$E$6)</f>
        <v>4.35401267827067</v>
      </c>
      <c r="D749" s="23" t="n">
        <f aca="true">BETAINV(RAND(),T1_PERT!$F$7,T1_PERT!$G$7,T1_PERT!$C$7,T1_PERT!$E$7)</f>
        <v>4.95273469471472</v>
      </c>
      <c r="E749" s="23" t="n">
        <f aca="true">BETAINV(RAND(),T1_PERT!$F$8,T1_PERT!$G$8,T1_PERT!$C$8,T1_PERT!$E$8)</f>
        <v>4.16759765942015</v>
      </c>
      <c r="F749" s="23" t="n">
        <f aca="true">BETAINV(RAND(),T1_PERT!$F$9,T1_PERT!$G$9,T1_PERT!$C$9,T1_PERT!$E$9)</f>
        <v>3.34397284138814</v>
      </c>
      <c r="G749" s="23" t="n">
        <f aca="true">BETAINV(RAND(),T1_PERT!$F$10,T1_PERT!$G$10,T1_PERT!$C$10,T1_PERT!$E$10)</f>
        <v>2.19426300390967</v>
      </c>
      <c r="H749" s="23" t="n">
        <f aca="false">B749+C749+E749+G749</f>
        <v>15.1401013809346</v>
      </c>
      <c r="I749" s="23" t="n">
        <f aca="false">B749+D749+F749+G749</f>
        <v>14.9151985793466</v>
      </c>
      <c r="J749" s="23" t="n">
        <f aca="false">MAX(H749,I749)</f>
        <v>15.1401013809346</v>
      </c>
      <c r="K749" s="24" t="n">
        <f aca="false">IF(H749&gt;=I749,1,0)</f>
        <v>1</v>
      </c>
    </row>
    <row r="750" customFormat="false" ht="15" hidden="false" customHeight="false" outlineLevel="0" collapsed="false">
      <c r="A750" s="5" t="n">
        <v>731</v>
      </c>
      <c r="B750" s="23" t="n">
        <f aca="true">BETAINV(RAND(),T1_PERT!$F$5,T1_PERT!$G$5,T1_PERT!$C$5,T1_PERT!$E$5)</f>
        <v>4.02217464326501</v>
      </c>
      <c r="C750" s="23" t="n">
        <f aca="true">BETAINV(RAND(),T1_PERT!$F$6,T1_PERT!$G$6,T1_PERT!$C$6,T1_PERT!$E$6)</f>
        <v>6.2914332324906</v>
      </c>
      <c r="D750" s="23" t="n">
        <f aca="true">BETAINV(RAND(),T1_PERT!$F$7,T1_PERT!$G$7,T1_PERT!$C$7,T1_PERT!$E$7)</f>
        <v>4.35822246858954</v>
      </c>
      <c r="E750" s="23" t="n">
        <f aca="true">BETAINV(RAND(),T1_PERT!$F$8,T1_PERT!$G$8,T1_PERT!$C$8,T1_PERT!$E$8)</f>
        <v>5.21922758545419</v>
      </c>
      <c r="F750" s="23" t="n">
        <f aca="true">BETAINV(RAND(),T1_PERT!$F$9,T1_PERT!$G$9,T1_PERT!$C$9,T1_PERT!$E$9)</f>
        <v>5.03483730639695</v>
      </c>
      <c r="G750" s="23" t="n">
        <f aca="true">BETAINV(RAND(),T1_PERT!$F$10,T1_PERT!$G$10,T1_PERT!$C$10,T1_PERT!$E$10)</f>
        <v>2.43698277437977</v>
      </c>
      <c r="H750" s="23" t="n">
        <f aca="false">B750+C750+E750+G750</f>
        <v>17.9698182355896</v>
      </c>
      <c r="I750" s="23" t="n">
        <f aca="false">B750+D750+F750+G750</f>
        <v>15.8522171926313</v>
      </c>
      <c r="J750" s="23" t="n">
        <f aca="false">MAX(H750,I750)</f>
        <v>17.9698182355896</v>
      </c>
      <c r="K750" s="24" t="n">
        <f aca="false">IF(H750&gt;=I750,1,0)</f>
        <v>1</v>
      </c>
    </row>
    <row r="751" customFormat="false" ht="15" hidden="false" customHeight="false" outlineLevel="0" collapsed="false">
      <c r="A751" s="5" t="n">
        <v>732</v>
      </c>
      <c r="B751" s="23" t="n">
        <f aca="true">BETAINV(RAND(),T1_PERT!$F$5,T1_PERT!$G$5,T1_PERT!$C$5,T1_PERT!$E$5)</f>
        <v>4.43799404112717</v>
      </c>
      <c r="C751" s="23" t="n">
        <f aca="true">BETAINV(RAND(),T1_PERT!$F$6,T1_PERT!$G$6,T1_PERT!$C$6,T1_PERT!$E$6)</f>
        <v>4.98465255163019</v>
      </c>
      <c r="D751" s="23" t="n">
        <f aca="true">BETAINV(RAND(),T1_PERT!$F$7,T1_PERT!$G$7,T1_PERT!$C$7,T1_PERT!$E$7)</f>
        <v>7.32961031795943</v>
      </c>
      <c r="E751" s="23" t="n">
        <f aca="true">BETAINV(RAND(),T1_PERT!$F$8,T1_PERT!$G$8,T1_PERT!$C$8,T1_PERT!$E$8)</f>
        <v>4.73253704961516</v>
      </c>
      <c r="F751" s="23" t="n">
        <f aca="true">BETAINV(RAND(),T1_PERT!$F$9,T1_PERT!$G$9,T1_PERT!$C$9,T1_PERT!$E$9)</f>
        <v>5.02692704485028</v>
      </c>
      <c r="G751" s="23" t="n">
        <f aca="true">BETAINV(RAND(),T1_PERT!$F$10,T1_PERT!$G$10,T1_PERT!$C$10,T1_PERT!$E$10)</f>
        <v>2.65115692457107</v>
      </c>
      <c r="H751" s="23" t="n">
        <f aca="false">B751+C751+E751+G751</f>
        <v>16.8063405669436</v>
      </c>
      <c r="I751" s="23" t="n">
        <f aca="false">B751+D751+F751+G751</f>
        <v>19.445688328508</v>
      </c>
      <c r="J751" s="23" t="n">
        <f aca="false">MAX(H751,I751)</f>
        <v>19.445688328508</v>
      </c>
      <c r="K751" s="24" t="n">
        <f aca="false">IF(H751&gt;=I751,1,0)</f>
        <v>0</v>
      </c>
    </row>
    <row r="752" customFormat="false" ht="15" hidden="false" customHeight="false" outlineLevel="0" collapsed="false">
      <c r="A752" s="5" t="n">
        <v>733</v>
      </c>
      <c r="B752" s="23" t="n">
        <f aca="true">BETAINV(RAND(),T1_PERT!$F$5,T1_PERT!$G$5,T1_PERT!$C$5,T1_PERT!$E$5)</f>
        <v>3.81319714776861</v>
      </c>
      <c r="C752" s="23" t="n">
        <f aca="true">BETAINV(RAND(),T1_PERT!$F$6,T1_PERT!$G$6,T1_PERT!$C$6,T1_PERT!$E$6)</f>
        <v>5.08031516642559</v>
      </c>
      <c r="D752" s="23" t="n">
        <f aca="true">BETAINV(RAND(),T1_PERT!$F$7,T1_PERT!$G$7,T1_PERT!$C$7,T1_PERT!$E$7)</f>
        <v>7.53797968520318</v>
      </c>
      <c r="E752" s="23" t="n">
        <f aca="true">BETAINV(RAND(),T1_PERT!$F$8,T1_PERT!$G$8,T1_PERT!$C$8,T1_PERT!$E$8)</f>
        <v>5.08420542386726</v>
      </c>
      <c r="F752" s="23" t="n">
        <f aca="true">BETAINV(RAND(),T1_PERT!$F$9,T1_PERT!$G$9,T1_PERT!$C$9,T1_PERT!$E$9)</f>
        <v>4.70443771352598</v>
      </c>
      <c r="G752" s="23" t="n">
        <f aca="true">BETAINV(RAND(),T1_PERT!$F$10,T1_PERT!$G$10,T1_PERT!$C$10,T1_PERT!$E$10)</f>
        <v>1.73083574226983</v>
      </c>
      <c r="H752" s="23" t="n">
        <f aca="false">B752+C752+E752+G752</f>
        <v>15.7085534803313</v>
      </c>
      <c r="I752" s="23" t="n">
        <f aca="false">B752+D752+F752+G752</f>
        <v>17.7864502887676</v>
      </c>
      <c r="J752" s="23" t="n">
        <f aca="false">MAX(H752,I752)</f>
        <v>17.7864502887676</v>
      </c>
      <c r="K752" s="24" t="n">
        <f aca="false">IF(H752&gt;=I752,1,0)</f>
        <v>0</v>
      </c>
    </row>
    <row r="753" customFormat="false" ht="15" hidden="false" customHeight="false" outlineLevel="0" collapsed="false">
      <c r="A753" s="5" t="n">
        <v>734</v>
      </c>
      <c r="B753" s="23" t="n">
        <f aca="true">BETAINV(RAND(),T1_PERT!$F$5,T1_PERT!$G$5,T1_PERT!$C$5,T1_PERT!$E$5)</f>
        <v>3.9510283931437</v>
      </c>
      <c r="C753" s="23" t="n">
        <f aca="true">BETAINV(RAND(),T1_PERT!$F$6,T1_PERT!$G$6,T1_PERT!$C$6,T1_PERT!$E$6)</f>
        <v>4.20215988940034</v>
      </c>
      <c r="D753" s="23" t="n">
        <f aca="true">BETAINV(RAND(),T1_PERT!$F$7,T1_PERT!$G$7,T1_PERT!$C$7,T1_PERT!$E$7)</f>
        <v>7.19682224772885</v>
      </c>
      <c r="E753" s="23" t="n">
        <f aca="true">BETAINV(RAND(),T1_PERT!$F$8,T1_PERT!$G$8,T1_PERT!$C$8,T1_PERT!$E$8)</f>
        <v>5.7909825934013</v>
      </c>
      <c r="F753" s="23" t="n">
        <f aca="true">BETAINV(RAND(),T1_PERT!$F$9,T1_PERT!$G$9,T1_PERT!$C$9,T1_PERT!$E$9)</f>
        <v>3.43627004973108</v>
      </c>
      <c r="G753" s="23" t="n">
        <f aca="true">BETAINV(RAND(),T1_PERT!$F$10,T1_PERT!$G$10,T1_PERT!$C$10,T1_PERT!$E$10)</f>
        <v>2.12248105879571</v>
      </c>
      <c r="H753" s="23" t="n">
        <f aca="false">B753+C753+E753+G753</f>
        <v>16.0666519347411</v>
      </c>
      <c r="I753" s="23" t="n">
        <f aca="false">B753+D753+F753+G753</f>
        <v>16.7066017493993</v>
      </c>
      <c r="J753" s="23" t="n">
        <f aca="false">MAX(H753,I753)</f>
        <v>16.7066017493993</v>
      </c>
      <c r="K753" s="24" t="n">
        <f aca="false">IF(H753&gt;=I753,1,0)</f>
        <v>0</v>
      </c>
    </row>
    <row r="754" customFormat="false" ht="15" hidden="false" customHeight="false" outlineLevel="0" collapsed="false">
      <c r="A754" s="5" t="n">
        <v>735</v>
      </c>
      <c r="B754" s="23" t="n">
        <f aca="true">BETAINV(RAND(),T1_PERT!$F$5,T1_PERT!$G$5,T1_PERT!$C$5,T1_PERT!$E$5)</f>
        <v>4.27517818353082</v>
      </c>
      <c r="C754" s="23" t="n">
        <f aca="true">BETAINV(RAND(),T1_PERT!$F$6,T1_PERT!$G$6,T1_PERT!$C$6,T1_PERT!$E$6)</f>
        <v>5.81067997383332</v>
      </c>
      <c r="D754" s="23" t="n">
        <f aca="true">BETAINV(RAND(),T1_PERT!$F$7,T1_PERT!$G$7,T1_PERT!$C$7,T1_PERT!$E$7)</f>
        <v>4.19033759489734</v>
      </c>
      <c r="E754" s="23" t="n">
        <f aca="true">BETAINV(RAND(),T1_PERT!$F$8,T1_PERT!$G$8,T1_PERT!$C$8,T1_PERT!$E$8)</f>
        <v>5.0360713300653</v>
      </c>
      <c r="F754" s="23" t="n">
        <f aca="true">BETAINV(RAND(),T1_PERT!$F$9,T1_PERT!$G$9,T1_PERT!$C$9,T1_PERT!$E$9)</f>
        <v>4.51332285101633</v>
      </c>
      <c r="G754" s="23" t="n">
        <f aca="true">BETAINV(RAND(),T1_PERT!$F$10,T1_PERT!$G$10,T1_PERT!$C$10,T1_PERT!$E$10)</f>
        <v>2.83213897689992</v>
      </c>
      <c r="H754" s="23" t="n">
        <f aca="false">B754+C754+E754+G754</f>
        <v>17.9540684643294</v>
      </c>
      <c r="I754" s="23" t="n">
        <f aca="false">B754+D754+F754+G754</f>
        <v>15.8109776063444</v>
      </c>
      <c r="J754" s="23" t="n">
        <f aca="false">MAX(H754,I754)</f>
        <v>17.9540684643294</v>
      </c>
      <c r="K754" s="24" t="n">
        <f aca="false">IF(H754&gt;=I754,1,0)</f>
        <v>1</v>
      </c>
    </row>
    <row r="755" customFormat="false" ht="15" hidden="false" customHeight="false" outlineLevel="0" collapsed="false">
      <c r="A755" s="5" t="n">
        <v>736</v>
      </c>
      <c r="B755" s="23" t="n">
        <f aca="true">BETAINV(RAND(),T1_PERT!$F$5,T1_PERT!$G$5,T1_PERT!$C$5,T1_PERT!$E$5)</f>
        <v>4.256626344888</v>
      </c>
      <c r="C755" s="23" t="n">
        <f aca="true">BETAINV(RAND(),T1_PERT!$F$6,T1_PERT!$G$6,T1_PERT!$C$6,T1_PERT!$E$6)</f>
        <v>4.38127665123548</v>
      </c>
      <c r="D755" s="23" t="n">
        <f aca="true">BETAINV(RAND(),T1_PERT!$F$7,T1_PERT!$G$7,T1_PERT!$C$7,T1_PERT!$E$7)</f>
        <v>6.16136932032913</v>
      </c>
      <c r="E755" s="23" t="n">
        <f aca="true">BETAINV(RAND(),T1_PERT!$F$8,T1_PERT!$G$8,T1_PERT!$C$8,T1_PERT!$E$8)</f>
        <v>4.56817560828865</v>
      </c>
      <c r="F755" s="23" t="n">
        <f aca="true">BETAINV(RAND(),T1_PERT!$F$9,T1_PERT!$G$9,T1_PERT!$C$9,T1_PERT!$E$9)</f>
        <v>3.51325877025444</v>
      </c>
      <c r="G755" s="23" t="n">
        <f aca="true">BETAINV(RAND(),T1_PERT!$F$10,T1_PERT!$G$10,T1_PERT!$C$10,T1_PERT!$E$10)</f>
        <v>2.23807914076176</v>
      </c>
      <c r="H755" s="23" t="n">
        <f aca="false">B755+C755+E755+G755</f>
        <v>15.4441577451739</v>
      </c>
      <c r="I755" s="23" t="n">
        <f aca="false">B755+D755+F755+G755</f>
        <v>16.1693335762333</v>
      </c>
      <c r="J755" s="23" t="n">
        <f aca="false">MAX(H755,I755)</f>
        <v>16.1693335762333</v>
      </c>
      <c r="K755" s="24" t="n">
        <f aca="false">IF(H755&gt;=I755,1,0)</f>
        <v>0</v>
      </c>
    </row>
    <row r="756" customFormat="false" ht="15" hidden="false" customHeight="false" outlineLevel="0" collapsed="false">
      <c r="A756" s="5" t="n">
        <v>737</v>
      </c>
      <c r="B756" s="23" t="n">
        <f aca="true">BETAINV(RAND(),T1_PERT!$F$5,T1_PERT!$G$5,T1_PERT!$C$5,T1_PERT!$E$5)</f>
        <v>3.11637961629966</v>
      </c>
      <c r="C756" s="23" t="n">
        <f aca="true">BETAINV(RAND(),T1_PERT!$F$6,T1_PERT!$G$6,T1_PERT!$C$6,T1_PERT!$E$6)</f>
        <v>4.68421955364727</v>
      </c>
      <c r="D756" s="23" t="n">
        <f aca="true">BETAINV(RAND(),T1_PERT!$F$7,T1_PERT!$G$7,T1_PERT!$C$7,T1_PERT!$E$7)</f>
        <v>6.2272952298985</v>
      </c>
      <c r="E756" s="23" t="n">
        <f aca="true">BETAINV(RAND(),T1_PERT!$F$8,T1_PERT!$G$8,T1_PERT!$C$8,T1_PERT!$E$8)</f>
        <v>4.28033951819526</v>
      </c>
      <c r="F756" s="23" t="n">
        <f aca="true">BETAINV(RAND(),T1_PERT!$F$9,T1_PERT!$G$9,T1_PERT!$C$9,T1_PERT!$E$9)</f>
        <v>3.72479074416161</v>
      </c>
      <c r="G756" s="23" t="n">
        <f aca="true">BETAINV(RAND(),T1_PERT!$F$10,T1_PERT!$G$10,T1_PERT!$C$10,T1_PERT!$E$10)</f>
        <v>1.62825955306034</v>
      </c>
      <c r="H756" s="23" t="n">
        <f aca="false">B756+C756+E756+G756</f>
        <v>13.7091982412025</v>
      </c>
      <c r="I756" s="23" t="n">
        <f aca="false">B756+D756+F756+G756</f>
        <v>14.6967251434201</v>
      </c>
      <c r="J756" s="23" t="n">
        <f aca="false">MAX(H756,I756)</f>
        <v>14.6967251434201</v>
      </c>
      <c r="K756" s="24" t="n">
        <f aca="false">IF(H756&gt;=I756,1,0)</f>
        <v>0</v>
      </c>
    </row>
    <row r="757" customFormat="false" ht="15" hidden="false" customHeight="false" outlineLevel="0" collapsed="false">
      <c r="A757" s="5" t="n">
        <v>738</v>
      </c>
      <c r="B757" s="23" t="n">
        <f aca="true">BETAINV(RAND(),T1_PERT!$F$5,T1_PERT!$G$5,T1_PERT!$C$5,T1_PERT!$E$5)</f>
        <v>3.20003472987024</v>
      </c>
      <c r="C757" s="23" t="n">
        <f aca="true">BETAINV(RAND(),T1_PERT!$F$6,T1_PERT!$G$6,T1_PERT!$C$6,T1_PERT!$E$6)</f>
        <v>6.29444755663537</v>
      </c>
      <c r="D757" s="23" t="n">
        <f aca="true">BETAINV(RAND(),T1_PERT!$F$7,T1_PERT!$G$7,T1_PERT!$C$7,T1_PERT!$E$7)</f>
        <v>4.05047409579912</v>
      </c>
      <c r="E757" s="23" t="n">
        <f aca="true">BETAINV(RAND(),T1_PERT!$F$8,T1_PERT!$G$8,T1_PERT!$C$8,T1_PERT!$E$8)</f>
        <v>4.9613871083137</v>
      </c>
      <c r="F757" s="23" t="n">
        <f aca="true">BETAINV(RAND(),T1_PERT!$F$9,T1_PERT!$G$9,T1_PERT!$C$9,T1_PERT!$E$9)</f>
        <v>3.73995846366876</v>
      </c>
      <c r="G757" s="23" t="n">
        <f aca="true">BETAINV(RAND(),T1_PERT!$F$10,T1_PERT!$G$10,T1_PERT!$C$10,T1_PERT!$E$10)</f>
        <v>1.92661319399981</v>
      </c>
      <c r="H757" s="23" t="n">
        <f aca="false">B757+C757+E757+G757</f>
        <v>16.3824825888191</v>
      </c>
      <c r="I757" s="23" t="n">
        <f aca="false">B757+D757+F757+G757</f>
        <v>12.9170804833379</v>
      </c>
      <c r="J757" s="23" t="n">
        <f aca="false">MAX(H757,I757)</f>
        <v>16.3824825888191</v>
      </c>
      <c r="K757" s="24" t="n">
        <f aca="false">IF(H757&gt;=I757,1,0)</f>
        <v>1</v>
      </c>
    </row>
    <row r="758" customFormat="false" ht="15" hidden="false" customHeight="false" outlineLevel="0" collapsed="false">
      <c r="A758" s="5" t="n">
        <v>739</v>
      </c>
      <c r="B758" s="23" t="n">
        <f aca="true">BETAINV(RAND(),T1_PERT!$F$5,T1_PERT!$G$5,T1_PERT!$C$5,T1_PERT!$E$5)</f>
        <v>3.77141654866423</v>
      </c>
      <c r="C758" s="23" t="n">
        <f aca="true">BETAINV(RAND(),T1_PERT!$F$6,T1_PERT!$G$6,T1_PERT!$C$6,T1_PERT!$E$6)</f>
        <v>8.38935561936012</v>
      </c>
      <c r="D758" s="23" t="n">
        <f aca="true">BETAINV(RAND(),T1_PERT!$F$7,T1_PERT!$G$7,T1_PERT!$C$7,T1_PERT!$E$7)</f>
        <v>5.18812479557473</v>
      </c>
      <c r="E758" s="23" t="n">
        <f aca="true">BETAINV(RAND(),T1_PERT!$F$8,T1_PERT!$G$8,T1_PERT!$C$8,T1_PERT!$E$8)</f>
        <v>5.13094664433276</v>
      </c>
      <c r="F758" s="23" t="n">
        <f aca="true">BETAINV(RAND(),T1_PERT!$F$9,T1_PERT!$G$9,T1_PERT!$C$9,T1_PERT!$E$9)</f>
        <v>5.49639209150357</v>
      </c>
      <c r="G758" s="23" t="n">
        <f aca="true">BETAINV(RAND(),T1_PERT!$F$10,T1_PERT!$G$10,T1_PERT!$C$10,T1_PERT!$E$10)</f>
        <v>1.44564994142508</v>
      </c>
      <c r="H758" s="23" t="n">
        <f aca="false">B758+C758+E758+G758</f>
        <v>18.7373687537822</v>
      </c>
      <c r="I758" s="23" t="n">
        <f aca="false">B758+D758+F758+G758</f>
        <v>15.9015833771676</v>
      </c>
      <c r="J758" s="23" t="n">
        <f aca="false">MAX(H758,I758)</f>
        <v>18.7373687537822</v>
      </c>
      <c r="K758" s="24" t="n">
        <f aca="false">IF(H758&gt;=I758,1,0)</f>
        <v>1</v>
      </c>
    </row>
    <row r="759" customFormat="false" ht="15" hidden="false" customHeight="false" outlineLevel="0" collapsed="false">
      <c r="A759" s="5" t="n">
        <v>740</v>
      </c>
      <c r="B759" s="23" t="n">
        <f aca="true">BETAINV(RAND(),T1_PERT!$F$5,T1_PERT!$G$5,T1_PERT!$C$5,T1_PERT!$E$5)</f>
        <v>4.63854327097344</v>
      </c>
      <c r="C759" s="23" t="n">
        <f aca="true">BETAINV(RAND(),T1_PERT!$F$6,T1_PERT!$G$6,T1_PERT!$C$6,T1_PERT!$E$6)</f>
        <v>6.09238790157092</v>
      </c>
      <c r="D759" s="23" t="n">
        <f aca="true">BETAINV(RAND(),T1_PERT!$F$7,T1_PERT!$G$7,T1_PERT!$C$7,T1_PERT!$E$7)</f>
        <v>6.82051760737368</v>
      </c>
      <c r="E759" s="23" t="n">
        <f aca="true">BETAINV(RAND(),T1_PERT!$F$8,T1_PERT!$G$8,T1_PERT!$C$8,T1_PERT!$E$8)</f>
        <v>4.46613478802132</v>
      </c>
      <c r="F759" s="23" t="n">
        <f aca="true">BETAINV(RAND(),T1_PERT!$F$9,T1_PERT!$G$9,T1_PERT!$C$9,T1_PERT!$E$9)</f>
        <v>3.58728940839787</v>
      </c>
      <c r="G759" s="23" t="n">
        <f aca="true">BETAINV(RAND(),T1_PERT!$F$10,T1_PERT!$G$10,T1_PERT!$C$10,T1_PERT!$E$10)</f>
        <v>1.56403318031569</v>
      </c>
      <c r="H759" s="23" t="n">
        <f aca="false">B759+C759+E759+G759</f>
        <v>16.7610991408814</v>
      </c>
      <c r="I759" s="23" t="n">
        <f aca="false">B759+D759+F759+G759</f>
        <v>16.6103834670607</v>
      </c>
      <c r="J759" s="23" t="n">
        <f aca="false">MAX(H759,I759)</f>
        <v>16.7610991408814</v>
      </c>
      <c r="K759" s="24" t="n">
        <f aca="false">IF(H759&gt;=I759,1,0)</f>
        <v>1</v>
      </c>
    </row>
    <row r="760" customFormat="false" ht="15" hidden="false" customHeight="false" outlineLevel="0" collapsed="false">
      <c r="A760" s="5" t="n">
        <v>741</v>
      </c>
      <c r="B760" s="23" t="n">
        <f aca="true">BETAINV(RAND(),T1_PERT!$F$5,T1_PERT!$G$5,T1_PERT!$C$5,T1_PERT!$E$5)</f>
        <v>4.55172767877418</v>
      </c>
      <c r="C760" s="23" t="n">
        <f aca="true">BETAINV(RAND(),T1_PERT!$F$6,T1_PERT!$G$6,T1_PERT!$C$6,T1_PERT!$E$6)</f>
        <v>5.27310024778795</v>
      </c>
      <c r="D760" s="23" t="n">
        <f aca="true">BETAINV(RAND(),T1_PERT!$F$7,T1_PERT!$G$7,T1_PERT!$C$7,T1_PERT!$E$7)</f>
        <v>6.67369905471877</v>
      </c>
      <c r="E760" s="23" t="n">
        <f aca="true">BETAINV(RAND(),T1_PERT!$F$8,T1_PERT!$G$8,T1_PERT!$C$8,T1_PERT!$E$8)</f>
        <v>5.05775424805917</v>
      </c>
      <c r="F760" s="23" t="n">
        <f aca="true">BETAINV(RAND(),T1_PERT!$F$9,T1_PERT!$G$9,T1_PERT!$C$9,T1_PERT!$E$9)</f>
        <v>3.62834668664773</v>
      </c>
      <c r="G760" s="23" t="n">
        <f aca="true">BETAINV(RAND(),T1_PERT!$F$10,T1_PERT!$G$10,T1_PERT!$C$10,T1_PERT!$E$10)</f>
        <v>1.53504126386377</v>
      </c>
      <c r="H760" s="23" t="n">
        <f aca="false">B760+C760+E760+G760</f>
        <v>16.4176234384851</v>
      </c>
      <c r="I760" s="23" t="n">
        <f aca="false">B760+D760+F760+G760</f>
        <v>16.3888146840045</v>
      </c>
      <c r="J760" s="23" t="n">
        <f aca="false">MAX(H760,I760)</f>
        <v>16.4176234384851</v>
      </c>
      <c r="K760" s="24" t="n">
        <f aca="false">IF(H760&gt;=I760,1,0)</f>
        <v>1</v>
      </c>
    </row>
    <row r="761" customFormat="false" ht="15" hidden="false" customHeight="false" outlineLevel="0" collapsed="false">
      <c r="A761" s="5" t="n">
        <v>742</v>
      </c>
      <c r="B761" s="23" t="n">
        <f aca="true">BETAINV(RAND(),T1_PERT!$F$5,T1_PERT!$G$5,T1_PERT!$C$5,T1_PERT!$E$5)</f>
        <v>3.35816593722361</v>
      </c>
      <c r="C761" s="23" t="n">
        <f aca="true">BETAINV(RAND(),T1_PERT!$F$6,T1_PERT!$G$6,T1_PERT!$C$6,T1_PERT!$E$6)</f>
        <v>4.3026197168112</v>
      </c>
      <c r="D761" s="23" t="n">
        <f aca="true">BETAINV(RAND(),T1_PERT!$F$7,T1_PERT!$G$7,T1_PERT!$C$7,T1_PERT!$E$7)</f>
        <v>4.63593851447706</v>
      </c>
      <c r="E761" s="23" t="n">
        <f aca="true">BETAINV(RAND(),T1_PERT!$F$8,T1_PERT!$G$8,T1_PERT!$C$8,T1_PERT!$E$8)</f>
        <v>5.0582324015489</v>
      </c>
      <c r="F761" s="23" t="n">
        <f aca="true">BETAINV(RAND(),T1_PERT!$F$9,T1_PERT!$G$9,T1_PERT!$C$9,T1_PERT!$E$9)</f>
        <v>3.82658126666028</v>
      </c>
      <c r="G761" s="23" t="n">
        <f aca="true">BETAINV(RAND(),T1_PERT!$F$10,T1_PERT!$G$10,T1_PERT!$C$10,T1_PERT!$E$10)</f>
        <v>2.23663917074516</v>
      </c>
      <c r="H761" s="23" t="n">
        <f aca="false">B761+C761+E761+G761</f>
        <v>14.9556572263289</v>
      </c>
      <c r="I761" s="23" t="n">
        <f aca="false">B761+D761+F761+G761</f>
        <v>14.0573248891061</v>
      </c>
      <c r="J761" s="23" t="n">
        <f aca="false">MAX(H761,I761)</f>
        <v>14.9556572263289</v>
      </c>
      <c r="K761" s="24" t="n">
        <f aca="false">IF(H761&gt;=I761,1,0)</f>
        <v>1</v>
      </c>
    </row>
    <row r="762" customFormat="false" ht="15" hidden="false" customHeight="false" outlineLevel="0" collapsed="false">
      <c r="A762" s="5" t="n">
        <v>743</v>
      </c>
      <c r="B762" s="23" t="n">
        <f aca="true">BETAINV(RAND(),T1_PERT!$F$5,T1_PERT!$G$5,T1_PERT!$C$5,T1_PERT!$E$5)</f>
        <v>4.58107676706477</v>
      </c>
      <c r="C762" s="23" t="n">
        <f aca="true">BETAINV(RAND(),T1_PERT!$F$6,T1_PERT!$G$6,T1_PERT!$C$6,T1_PERT!$E$6)</f>
        <v>5.74184366780814</v>
      </c>
      <c r="D762" s="23" t="n">
        <f aca="true">BETAINV(RAND(),T1_PERT!$F$7,T1_PERT!$G$7,T1_PERT!$C$7,T1_PERT!$E$7)</f>
        <v>5.68133245645734</v>
      </c>
      <c r="E762" s="23" t="n">
        <f aca="true">BETAINV(RAND(),T1_PERT!$F$8,T1_PERT!$G$8,T1_PERT!$C$8,T1_PERT!$E$8)</f>
        <v>5.6713861686737</v>
      </c>
      <c r="F762" s="23" t="n">
        <f aca="true">BETAINV(RAND(),T1_PERT!$F$9,T1_PERT!$G$9,T1_PERT!$C$9,T1_PERT!$E$9)</f>
        <v>5.88448742608123</v>
      </c>
      <c r="G762" s="23" t="n">
        <f aca="true">BETAINV(RAND(),T1_PERT!$F$10,T1_PERT!$G$10,T1_PERT!$C$10,T1_PERT!$E$10)</f>
        <v>1.72719030275632</v>
      </c>
      <c r="H762" s="23" t="n">
        <f aca="false">B762+C762+E762+G762</f>
        <v>17.7214969063029</v>
      </c>
      <c r="I762" s="23" t="n">
        <f aca="false">B762+D762+F762+G762</f>
        <v>17.8740869523597</v>
      </c>
      <c r="J762" s="23" t="n">
        <f aca="false">MAX(H762,I762)</f>
        <v>17.8740869523597</v>
      </c>
      <c r="K762" s="24" t="n">
        <f aca="false">IF(H762&gt;=I762,1,0)</f>
        <v>0</v>
      </c>
    </row>
    <row r="763" customFormat="false" ht="15" hidden="false" customHeight="false" outlineLevel="0" collapsed="false">
      <c r="A763" s="5" t="n">
        <v>744</v>
      </c>
      <c r="B763" s="23" t="n">
        <f aca="true">BETAINV(RAND(),T1_PERT!$F$5,T1_PERT!$G$5,T1_PERT!$C$5,T1_PERT!$E$5)</f>
        <v>4.07587103601515</v>
      </c>
      <c r="C763" s="23" t="n">
        <f aca="true">BETAINV(RAND(),T1_PERT!$F$6,T1_PERT!$G$6,T1_PERT!$C$6,T1_PERT!$E$6)</f>
        <v>5.08443875354702</v>
      </c>
      <c r="D763" s="23" t="n">
        <f aca="true">BETAINV(RAND(),T1_PERT!$F$7,T1_PERT!$G$7,T1_PERT!$C$7,T1_PERT!$E$7)</f>
        <v>5.18201926758631</v>
      </c>
      <c r="E763" s="23" t="n">
        <f aca="true">BETAINV(RAND(),T1_PERT!$F$8,T1_PERT!$G$8,T1_PERT!$C$8,T1_PERT!$E$8)</f>
        <v>4.44977633015749</v>
      </c>
      <c r="F763" s="23" t="n">
        <f aca="true">BETAINV(RAND(),T1_PERT!$F$9,T1_PERT!$G$9,T1_PERT!$C$9,T1_PERT!$E$9)</f>
        <v>4.63866100847059</v>
      </c>
      <c r="G763" s="23" t="n">
        <f aca="true">BETAINV(RAND(),T1_PERT!$F$10,T1_PERT!$G$10,T1_PERT!$C$10,T1_PERT!$E$10)</f>
        <v>1.57068556970628</v>
      </c>
      <c r="H763" s="23" t="n">
        <f aca="false">B763+C763+E763+G763</f>
        <v>15.1807716894259</v>
      </c>
      <c r="I763" s="23" t="n">
        <f aca="false">B763+D763+F763+G763</f>
        <v>15.4672368817783</v>
      </c>
      <c r="J763" s="23" t="n">
        <f aca="false">MAX(H763,I763)</f>
        <v>15.4672368817783</v>
      </c>
      <c r="K763" s="24" t="n">
        <f aca="false">IF(H763&gt;=I763,1,0)</f>
        <v>0</v>
      </c>
    </row>
    <row r="764" customFormat="false" ht="15" hidden="false" customHeight="false" outlineLevel="0" collapsed="false">
      <c r="A764" s="5" t="n">
        <v>745</v>
      </c>
      <c r="B764" s="23" t="n">
        <f aca="true">BETAINV(RAND(),T1_PERT!$F$5,T1_PERT!$G$5,T1_PERT!$C$5,T1_PERT!$E$5)</f>
        <v>4.06494171371511</v>
      </c>
      <c r="C764" s="23" t="n">
        <f aca="true">BETAINV(RAND(),T1_PERT!$F$6,T1_PERT!$G$6,T1_PERT!$C$6,T1_PERT!$E$6)</f>
        <v>3.77671846083842</v>
      </c>
      <c r="D764" s="23" t="n">
        <f aca="true">BETAINV(RAND(),T1_PERT!$F$7,T1_PERT!$G$7,T1_PERT!$C$7,T1_PERT!$E$7)</f>
        <v>6.74306656600289</v>
      </c>
      <c r="E764" s="23" t="n">
        <f aca="true">BETAINV(RAND(),T1_PERT!$F$8,T1_PERT!$G$8,T1_PERT!$C$8,T1_PERT!$E$8)</f>
        <v>4.68338121310197</v>
      </c>
      <c r="F764" s="23" t="n">
        <f aca="true">BETAINV(RAND(),T1_PERT!$F$9,T1_PERT!$G$9,T1_PERT!$C$9,T1_PERT!$E$9)</f>
        <v>3.61624868183703</v>
      </c>
      <c r="G764" s="23" t="n">
        <f aca="true">BETAINV(RAND(),T1_PERT!$F$10,T1_PERT!$G$10,T1_PERT!$C$10,T1_PERT!$E$10)</f>
        <v>1.23090633033344</v>
      </c>
      <c r="H764" s="23" t="n">
        <f aca="false">B764+C764+E764+G764</f>
        <v>13.7559477179889</v>
      </c>
      <c r="I764" s="23" t="n">
        <f aca="false">B764+D764+F764+G764</f>
        <v>15.6551632918885</v>
      </c>
      <c r="J764" s="23" t="n">
        <f aca="false">MAX(H764,I764)</f>
        <v>15.6551632918885</v>
      </c>
      <c r="K764" s="24" t="n">
        <f aca="false">IF(H764&gt;=I764,1,0)</f>
        <v>0</v>
      </c>
    </row>
    <row r="765" customFormat="false" ht="15" hidden="false" customHeight="false" outlineLevel="0" collapsed="false">
      <c r="A765" s="5" t="n">
        <v>746</v>
      </c>
      <c r="B765" s="23" t="n">
        <f aca="true">BETAINV(RAND(),T1_PERT!$F$5,T1_PERT!$G$5,T1_PERT!$C$5,T1_PERT!$E$5)</f>
        <v>3.97446704162673</v>
      </c>
      <c r="C765" s="23" t="n">
        <f aca="true">BETAINV(RAND(),T1_PERT!$F$6,T1_PERT!$G$6,T1_PERT!$C$6,T1_PERT!$E$6)</f>
        <v>3.85635304098072</v>
      </c>
      <c r="D765" s="23" t="n">
        <f aca="true">BETAINV(RAND(),T1_PERT!$F$7,T1_PERT!$G$7,T1_PERT!$C$7,T1_PERT!$E$7)</f>
        <v>5.9554332537504</v>
      </c>
      <c r="E765" s="23" t="n">
        <f aca="true">BETAINV(RAND(),T1_PERT!$F$8,T1_PERT!$G$8,T1_PERT!$C$8,T1_PERT!$E$8)</f>
        <v>6.50194386585704</v>
      </c>
      <c r="F765" s="23" t="n">
        <f aca="true">BETAINV(RAND(),T1_PERT!$F$9,T1_PERT!$G$9,T1_PERT!$C$9,T1_PERT!$E$9)</f>
        <v>4.84135556240136</v>
      </c>
      <c r="G765" s="23" t="n">
        <f aca="true">BETAINV(RAND(),T1_PERT!$F$10,T1_PERT!$G$10,T1_PERT!$C$10,T1_PERT!$E$10)</f>
        <v>2.08388609377118</v>
      </c>
      <c r="H765" s="23" t="n">
        <f aca="false">B765+C765+E765+G765</f>
        <v>16.4166500422357</v>
      </c>
      <c r="I765" s="23" t="n">
        <f aca="false">B765+D765+F765+G765</f>
        <v>16.8551419515497</v>
      </c>
      <c r="J765" s="23" t="n">
        <f aca="false">MAX(H765,I765)</f>
        <v>16.8551419515497</v>
      </c>
      <c r="K765" s="24" t="n">
        <f aca="false">IF(H765&gt;=I765,1,0)</f>
        <v>0</v>
      </c>
    </row>
    <row r="766" customFormat="false" ht="15" hidden="false" customHeight="false" outlineLevel="0" collapsed="false">
      <c r="A766" s="5" t="n">
        <v>747</v>
      </c>
      <c r="B766" s="23" t="n">
        <f aca="true">BETAINV(RAND(),T1_PERT!$F$5,T1_PERT!$G$5,T1_PERT!$C$5,T1_PERT!$E$5)</f>
        <v>2.89853096736795</v>
      </c>
      <c r="C766" s="23" t="n">
        <f aca="true">BETAINV(RAND(),T1_PERT!$F$6,T1_PERT!$G$6,T1_PERT!$C$6,T1_PERT!$E$6)</f>
        <v>6.09247251082687</v>
      </c>
      <c r="D766" s="23" t="n">
        <f aca="true">BETAINV(RAND(),T1_PERT!$F$7,T1_PERT!$G$7,T1_PERT!$C$7,T1_PERT!$E$7)</f>
        <v>6.97335632898038</v>
      </c>
      <c r="E766" s="23" t="n">
        <f aca="true">BETAINV(RAND(),T1_PERT!$F$8,T1_PERT!$G$8,T1_PERT!$C$8,T1_PERT!$E$8)</f>
        <v>4.64042367353936</v>
      </c>
      <c r="F766" s="23" t="n">
        <f aca="true">BETAINV(RAND(),T1_PERT!$F$9,T1_PERT!$G$9,T1_PERT!$C$9,T1_PERT!$E$9)</f>
        <v>5.22711680689428</v>
      </c>
      <c r="G766" s="23" t="n">
        <f aca="true">BETAINV(RAND(),T1_PERT!$F$10,T1_PERT!$G$10,T1_PERT!$C$10,T1_PERT!$E$10)</f>
        <v>2.20814414256696</v>
      </c>
      <c r="H766" s="23" t="n">
        <f aca="false">B766+C766+E766+G766</f>
        <v>15.8395712943011</v>
      </c>
      <c r="I766" s="23" t="n">
        <f aca="false">B766+D766+F766+G766</f>
        <v>17.3071482458096</v>
      </c>
      <c r="J766" s="23" t="n">
        <f aca="false">MAX(H766,I766)</f>
        <v>17.3071482458096</v>
      </c>
      <c r="K766" s="24" t="n">
        <f aca="false">IF(H766&gt;=I766,1,0)</f>
        <v>0</v>
      </c>
    </row>
    <row r="767" customFormat="false" ht="15" hidden="false" customHeight="false" outlineLevel="0" collapsed="false">
      <c r="A767" s="5" t="n">
        <v>748</v>
      </c>
      <c r="B767" s="23" t="n">
        <f aca="true">BETAINV(RAND(),T1_PERT!$F$5,T1_PERT!$G$5,T1_PERT!$C$5,T1_PERT!$E$5)</f>
        <v>3.08442307423203</v>
      </c>
      <c r="C767" s="23" t="n">
        <f aca="true">BETAINV(RAND(),T1_PERT!$F$6,T1_PERT!$G$6,T1_PERT!$C$6,T1_PERT!$E$6)</f>
        <v>5.54726080353217</v>
      </c>
      <c r="D767" s="23" t="n">
        <f aca="true">BETAINV(RAND(),T1_PERT!$F$7,T1_PERT!$G$7,T1_PERT!$C$7,T1_PERT!$E$7)</f>
        <v>6.43044080886795</v>
      </c>
      <c r="E767" s="23" t="n">
        <f aca="true">BETAINV(RAND(),T1_PERT!$F$8,T1_PERT!$G$8,T1_PERT!$C$8,T1_PERT!$E$8)</f>
        <v>5.63052640998155</v>
      </c>
      <c r="F767" s="23" t="n">
        <f aca="true">BETAINV(RAND(),T1_PERT!$F$9,T1_PERT!$G$9,T1_PERT!$C$9,T1_PERT!$E$9)</f>
        <v>3.70749307849623</v>
      </c>
      <c r="G767" s="23" t="n">
        <f aca="true">BETAINV(RAND(),T1_PERT!$F$10,T1_PERT!$G$10,T1_PERT!$C$10,T1_PERT!$E$10)</f>
        <v>2.3955054851141</v>
      </c>
      <c r="H767" s="23" t="n">
        <f aca="false">B767+C767+E767+G767</f>
        <v>16.6577157728598</v>
      </c>
      <c r="I767" s="23" t="n">
        <f aca="false">B767+D767+F767+G767</f>
        <v>15.6178624467103</v>
      </c>
      <c r="J767" s="23" t="n">
        <f aca="false">MAX(H767,I767)</f>
        <v>16.6577157728598</v>
      </c>
      <c r="K767" s="24" t="n">
        <f aca="false">IF(H767&gt;=I767,1,0)</f>
        <v>1</v>
      </c>
    </row>
    <row r="768" customFormat="false" ht="15" hidden="false" customHeight="false" outlineLevel="0" collapsed="false">
      <c r="A768" s="5" t="n">
        <v>749</v>
      </c>
      <c r="B768" s="23" t="n">
        <f aca="true">BETAINV(RAND(),T1_PERT!$F$5,T1_PERT!$G$5,T1_PERT!$C$5,T1_PERT!$E$5)</f>
        <v>4.36437429788967</v>
      </c>
      <c r="C768" s="23" t="n">
        <f aca="true">BETAINV(RAND(),T1_PERT!$F$6,T1_PERT!$G$6,T1_PERT!$C$6,T1_PERT!$E$6)</f>
        <v>6.97647859149091</v>
      </c>
      <c r="D768" s="23" t="n">
        <f aca="true">BETAINV(RAND(),T1_PERT!$F$7,T1_PERT!$G$7,T1_PERT!$C$7,T1_PERT!$E$7)</f>
        <v>4.68748254868402</v>
      </c>
      <c r="E768" s="23" t="n">
        <f aca="true">BETAINV(RAND(),T1_PERT!$F$8,T1_PERT!$G$8,T1_PERT!$C$8,T1_PERT!$E$8)</f>
        <v>5.44718522748373</v>
      </c>
      <c r="F768" s="23" t="n">
        <f aca="true">BETAINV(RAND(),T1_PERT!$F$9,T1_PERT!$G$9,T1_PERT!$C$9,T1_PERT!$E$9)</f>
        <v>3.66019231174179</v>
      </c>
      <c r="G768" s="23" t="n">
        <f aca="true">BETAINV(RAND(),T1_PERT!$F$10,T1_PERT!$G$10,T1_PERT!$C$10,T1_PERT!$E$10)</f>
        <v>1.48164648120459</v>
      </c>
      <c r="H768" s="23" t="n">
        <f aca="false">B768+C768+E768+G768</f>
        <v>18.2696845980689</v>
      </c>
      <c r="I768" s="23" t="n">
        <f aca="false">B768+D768+F768+G768</f>
        <v>14.1936956395201</v>
      </c>
      <c r="J768" s="23" t="n">
        <f aca="false">MAX(H768,I768)</f>
        <v>18.2696845980689</v>
      </c>
      <c r="K768" s="24" t="n">
        <f aca="false">IF(H768&gt;=I768,1,0)</f>
        <v>1</v>
      </c>
    </row>
    <row r="769" customFormat="false" ht="15" hidden="false" customHeight="false" outlineLevel="0" collapsed="false">
      <c r="A769" s="5" t="n">
        <v>750</v>
      </c>
      <c r="B769" s="23" t="n">
        <f aca="true">BETAINV(RAND(),T1_PERT!$F$5,T1_PERT!$G$5,T1_PERT!$C$5,T1_PERT!$E$5)</f>
        <v>3.26782120047198</v>
      </c>
      <c r="C769" s="23" t="n">
        <f aca="true">BETAINV(RAND(),T1_PERT!$F$6,T1_PERT!$G$6,T1_PERT!$C$6,T1_PERT!$E$6)</f>
        <v>5.09260220150922</v>
      </c>
      <c r="D769" s="23" t="n">
        <f aca="true">BETAINV(RAND(),T1_PERT!$F$7,T1_PERT!$G$7,T1_PERT!$C$7,T1_PERT!$E$7)</f>
        <v>5.09017969471617</v>
      </c>
      <c r="E769" s="23" t="n">
        <f aca="true">BETAINV(RAND(),T1_PERT!$F$8,T1_PERT!$G$8,T1_PERT!$C$8,T1_PERT!$E$8)</f>
        <v>6.57163348154879</v>
      </c>
      <c r="F769" s="23" t="n">
        <f aca="true">BETAINV(RAND(),T1_PERT!$F$9,T1_PERT!$G$9,T1_PERT!$C$9,T1_PERT!$E$9)</f>
        <v>3.38235931398807</v>
      </c>
      <c r="G769" s="23" t="n">
        <f aca="true">BETAINV(RAND(),T1_PERT!$F$10,T1_PERT!$G$10,T1_PERT!$C$10,T1_PERT!$E$10)</f>
        <v>2.52643128893279</v>
      </c>
      <c r="H769" s="23" t="n">
        <f aca="false">B769+C769+E769+G769</f>
        <v>17.4584881724628</v>
      </c>
      <c r="I769" s="23" t="n">
        <f aca="false">B769+D769+F769+G769</f>
        <v>14.266791498109</v>
      </c>
      <c r="J769" s="23" t="n">
        <f aca="false">MAX(H769,I769)</f>
        <v>17.4584881724628</v>
      </c>
      <c r="K769" s="24" t="n">
        <f aca="false">IF(H769&gt;=I769,1,0)</f>
        <v>1</v>
      </c>
    </row>
    <row r="770" customFormat="false" ht="15" hidden="false" customHeight="false" outlineLevel="0" collapsed="false">
      <c r="A770" s="5" t="n">
        <v>751</v>
      </c>
      <c r="B770" s="23" t="n">
        <f aca="true">BETAINV(RAND(),T1_PERT!$F$5,T1_PERT!$G$5,T1_PERT!$C$5,T1_PERT!$E$5)</f>
        <v>3.63351945741749</v>
      </c>
      <c r="C770" s="23" t="n">
        <f aca="true">BETAINV(RAND(),T1_PERT!$F$6,T1_PERT!$G$6,T1_PERT!$C$6,T1_PERT!$E$6)</f>
        <v>3.9516776851408</v>
      </c>
      <c r="D770" s="23" t="n">
        <f aca="true">BETAINV(RAND(),T1_PERT!$F$7,T1_PERT!$G$7,T1_PERT!$C$7,T1_PERT!$E$7)</f>
        <v>6.62529118748053</v>
      </c>
      <c r="E770" s="23" t="n">
        <f aca="true">BETAINV(RAND(),T1_PERT!$F$8,T1_PERT!$G$8,T1_PERT!$C$8,T1_PERT!$E$8)</f>
        <v>5.37655634719944</v>
      </c>
      <c r="F770" s="23" t="n">
        <f aca="true">BETAINV(RAND(),T1_PERT!$F$9,T1_PERT!$G$9,T1_PERT!$C$9,T1_PERT!$E$9)</f>
        <v>4.98989298744247</v>
      </c>
      <c r="G770" s="23" t="n">
        <f aca="true">BETAINV(RAND(),T1_PERT!$F$10,T1_PERT!$G$10,T1_PERT!$C$10,T1_PERT!$E$10)</f>
        <v>1.29942371759973</v>
      </c>
      <c r="H770" s="23" t="n">
        <f aca="false">B770+C770+E770+G770</f>
        <v>14.2611772073574</v>
      </c>
      <c r="I770" s="23" t="n">
        <f aca="false">B770+D770+F770+G770</f>
        <v>16.5481273499402</v>
      </c>
      <c r="J770" s="23" t="n">
        <f aca="false">MAX(H770,I770)</f>
        <v>16.5481273499402</v>
      </c>
      <c r="K770" s="24" t="n">
        <f aca="false">IF(H770&gt;=I770,1,0)</f>
        <v>0</v>
      </c>
    </row>
    <row r="771" customFormat="false" ht="15" hidden="false" customHeight="false" outlineLevel="0" collapsed="false">
      <c r="A771" s="5" t="n">
        <v>752</v>
      </c>
      <c r="B771" s="23" t="n">
        <f aca="true">BETAINV(RAND(),T1_PERT!$F$5,T1_PERT!$G$5,T1_PERT!$C$5,T1_PERT!$E$5)</f>
        <v>4.65637663649731</v>
      </c>
      <c r="C771" s="23" t="n">
        <f aca="true">BETAINV(RAND(),T1_PERT!$F$6,T1_PERT!$G$6,T1_PERT!$C$6,T1_PERT!$E$6)</f>
        <v>4.24961121142148</v>
      </c>
      <c r="D771" s="23" t="n">
        <f aca="true">BETAINV(RAND(),T1_PERT!$F$7,T1_PERT!$G$7,T1_PERT!$C$7,T1_PERT!$E$7)</f>
        <v>5.23164210489376</v>
      </c>
      <c r="E771" s="23" t="n">
        <f aca="true">BETAINV(RAND(),T1_PERT!$F$8,T1_PERT!$G$8,T1_PERT!$C$8,T1_PERT!$E$8)</f>
        <v>5.51468724511394</v>
      </c>
      <c r="F771" s="23" t="n">
        <f aca="true">BETAINV(RAND(),T1_PERT!$F$9,T1_PERT!$G$9,T1_PERT!$C$9,T1_PERT!$E$9)</f>
        <v>3.97021312988767</v>
      </c>
      <c r="G771" s="23" t="n">
        <f aca="true">BETAINV(RAND(),T1_PERT!$F$10,T1_PERT!$G$10,T1_PERT!$C$10,T1_PERT!$E$10)</f>
        <v>2.40884531716824</v>
      </c>
      <c r="H771" s="23" t="n">
        <f aca="false">B771+C771+E771+G771</f>
        <v>16.829520410201</v>
      </c>
      <c r="I771" s="23" t="n">
        <f aca="false">B771+D771+F771+G771</f>
        <v>16.267077188447</v>
      </c>
      <c r="J771" s="23" t="n">
        <f aca="false">MAX(H771,I771)</f>
        <v>16.829520410201</v>
      </c>
      <c r="K771" s="24" t="n">
        <f aca="false">IF(H771&gt;=I771,1,0)</f>
        <v>1</v>
      </c>
    </row>
    <row r="772" customFormat="false" ht="15" hidden="false" customHeight="false" outlineLevel="0" collapsed="false">
      <c r="A772" s="5" t="n">
        <v>753</v>
      </c>
      <c r="B772" s="23" t="n">
        <f aca="true">BETAINV(RAND(),T1_PERT!$F$5,T1_PERT!$G$5,T1_PERT!$C$5,T1_PERT!$E$5)</f>
        <v>3.35646055744153</v>
      </c>
      <c r="C772" s="23" t="n">
        <f aca="true">BETAINV(RAND(),T1_PERT!$F$6,T1_PERT!$G$6,T1_PERT!$C$6,T1_PERT!$E$6)</f>
        <v>4.8473418886851</v>
      </c>
      <c r="D772" s="23" t="n">
        <f aca="true">BETAINV(RAND(),T1_PERT!$F$7,T1_PERT!$G$7,T1_PERT!$C$7,T1_PERT!$E$7)</f>
        <v>4.15465850523897</v>
      </c>
      <c r="E772" s="23" t="n">
        <f aca="true">BETAINV(RAND(),T1_PERT!$F$8,T1_PERT!$G$8,T1_PERT!$C$8,T1_PERT!$E$8)</f>
        <v>4.71419009326558</v>
      </c>
      <c r="F772" s="23" t="n">
        <f aca="true">BETAINV(RAND(),T1_PERT!$F$9,T1_PERT!$G$9,T1_PERT!$C$9,T1_PERT!$E$9)</f>
        <v>4.404484368438</v>
      </c>
      <c r="G772" s="23" t="n">
        <f aca="true">BETAINV(RAND(),T1_PERT!$F$10,T1_PERT!$G$10,T1_PERT!$C$10,T1_PERT!$E$10)</f>
        <v>2.20660765662672</v>
      </c>
      <c r="H772" s="23" t="n">
        <f aca="false">B772+C772+E772+G772</f>
        <v>15.1246001960189</v>
      </c>
      <c r="I772" s="23" t="n">
        <f aca="false">B772+D772+F772+G772</f>
        <v>14.1222110877452</v>
      </c>
      <c r="J772" s="23" t="n">
        <f aca="false">MAX(H772,I772)</f>
        <v>15.1246001960189</v>
      </c>
      <c r="K772" s="24" t="n">
        <f aca="false">IF(H772&gt;=I772,1,0)</f>
        <v>1</v>
      </c>
    </row>
    <row r="773" customFormat="false" ht="15" hidden="false" customHeight="false" outlineLevel="0" collapsed="false">
      <c r="A773" s="5" t="n">
        <v>754</v>
      </c>
      <c r="B773" s="23" t="n">
        <f aca="true">BETAINV(RAND(),T1_PERT!$F$5,T1_PERT!$G$5,T1_PERT!$C$5,T1_PERT!$E$5)</f>
        <v>4.01780299143401</v>
      </c>
      <c r="C773" s="23" t="n">
        <f aca="true">BETAINV(RAND(),T1_PERT!$F$6,T1_PERT!$G$6,T1_PERT!$C$6,T1_PERT!$E$6)</f>
        <v>6.26657182511956</v>
      </c>
      <c r="D773" s="23" t="n">
        <f aca="true">BETAINV(RAND(),T1_PERT!$F$7,T1_PERT!$G$7,T1_PERT!$C$7,T1_PERT!$E$7)</f>
        <v>4.41432440639608</v>
      </c>
      <c r="E773" s="23" t="n">
        <f aca="true">BETAINV(RAND(),T1_PERT!$F$8,T1_PERT!$G$8,T1_PERT!$C$8,T1_PERT!$E$8)</f>
        <v>6.49047646617776</v>
      </c>
      <c r="F773" s="23" t="n">
        <f aca="true">BETAINV(RAND(),T1_PERT!$F$9,T1_PERT!$G$9,T1_PERT!$C$9,T1_PERT!$E$9)</f>
        <v>6.26341539915303</v>
      </c>
      <c r="G773" s="23" t="n">
        <f aca="true">BETAINV(RAND(),T1_PERT!$F$10,T1_PERT!$G$10,T1_PERT!$C$10,T1_PERT!$E$10)</f>
        <v>2.11095967828017</v>
      </c>
      <c r="H773" s="23" t="n">
        <f aca="false">B773+C773+E773+G773</f>
        <v>18.8858109610115</v>
      </c>
      <c r="I773" s="23" t="n">
        <f aca="false">B773+D773+F773+G773</f>
        <v>16.8065024752633</v>
      </c>
      <c r="J773" s="23" t="n">
        <f aca="false">MAX(H773,I773)</f>
        <v>18.8858109610115</v>
      </c>
      <c r="K773" s="24" t="n">
        <f aca="false">IF(H773&gt;=I773,1,0)</f>
        <v>1</v>
      </c>
    </row>
    <row r="774" customFormat="false" ht="15" hidden="false" customHeight="false" outlineLevel="0" collapsed="false">
      <c r="A774" s="5" t="n">
        <v>755</v>
      </c>
      <c r="B774" s="23" t="n">
        <f aca="true">BETAINV(RAND(),T1_PERT!$F$5,T1_PERT!$G$5,T1_PERT!$C$5,T1_PERT!$E$5)</f>
        <v>4.40159329107514</v>
      </c>
      <c r="C774" s="23" t="n">
        <f aca="true">BETAINV(RAND(),T1_PERT!$F$6,T1_PERT!$G$6,T1_PERT!$C$6,T1_PERT!$E$6)</f>
        <v>4.80977341445518</v>
      </c>
      <c r="D774" s="23" t="n">
        <f aca="true">BETAINV(RAND(),T1_PERT!$F$7,T1_PERT!$G$7,T1_PERT!$C$7,T1_PERT!$E$7)</f>
        <v>5.04712191333664</v>
      </c>
      <c r="E774" s="23" t="n">
        <f aca="true">BETAINV(RAND(),T1_PERT!$F$8,T1_PERT!$G$8,T1_PERT!$C$8,T1_PERT!$E$8)</f>
        <v>4.25755129183877</v>
      </c>
      <c r="F774" s="23" t="n">
        <f aca="true">BETAINV(RAND(),T1_PERT!$F$9,T1_PERT!$G$9,T1_PERT!$C$9,T1_PERT!$E$9)</f>
        <v>4.40503014534439</v>
      </c>
      <c r="G774" s="23" t="n">
        <f aca="true">BETAINV(RAND(),T1_PERT!$F$10,T1_PERT!$G$10,T1_PERT!$C$10,T1_PERT!$E$10)</f>
        <v>2.48859375420344</v>
      </c>
      <c r="H774" s="23" t="n">
        <f aca="false">B774+C774+E774+G774</f>
        <v>15.9575117515725</v>
      </c>
      <c r="I774" s="23" t="n">
        <f aca="false">B774+D774+F774+G774</f>
        <v>16.3423391039596</v>
      </c>
      <c r="J774" s="23" t="n">
        <f aca="false">MAX(H774,I774)</f>
        <v>16.3423391039596</v>
      </c>
      <c r="K774" s="24" t="n">
        <f aca="false">IF(H774&gt;=I774,1,0)</f>
        <v>0</v>
      </c>
    </row>
    <row r="775" customFormat="false" ht="15" hidden="false" customHeight="false" outlineLevel="0" collapsed="false">
      <c r="A775" s="5" t="n">
        <v>756</v>
      </c>
      <c r="B775" s="23" t="n">
        <f aca="true">BETAINV(RAND(),T1_PERT!$F$5,T1_PERT!$G$5,T1_PERT!$C$5,T1_PERT!$E$5)</f>
        <v>4.63074897627841</v>
      </c>
      <c r="C775" s="23" t="n">
        <f aca="true">BETAINV(RAND(),T1_PERT!$F$6,T1_PERT!$G$6,T1_PERT!$C$6,T1_PERT!$E$6)</f>
        <v>4.9717010489223</v>
      </c>
      <c r="D775" s="23" t="n">
        <f aca="true">BETAINV(RAND(),T1_PERT!$F$7,T1_PERT!$G$7,T1_PERT!$C$7,T1_PERT!$E$7)</f>
        <v>7.26173109172003</v>
      </c>
      <c r="E775" s="23" t="n">
        <f aca="true">BETAINV(RAND(),T1_PERT!$F$8,T1_PERT!$G$8,T1_PERT!$C$8,T1_PERT!$E$8)</f>
        <v>4.50494570205006</v>
      </c>
      <c r="F775" s="23" t="n">
        <f aca="true">BETAINV(RAND(),T1_PERT!$F$9,T1_PERT!$G$9,T1_PERT!$C$9,T1_PERT!$E$9)</f>
        <v>4.34539903481204</v>
      </c>
      <c r="G775" s="23" t="n">
        <f aca="true">BETAINV(RAND(),T1_PERT!$F$10,T1_PERT!$G$10,T1_PERT!$C$10,T1_PERT!$E$10)</f>
        <v>2.05381985361128</v>
      </c>
      <c r="H775" s="23" t="n">
        <f aca="false">B775+C775+E775+G775</f>
        <v>16.161215580862</v>
      </c>
      <c r="I775" s="23" t="n">
        <f aca="false">B775+D775+F775+G775</f>
        <v>18.2916989564218</v>
      </c>
      <c r="J775" s="23" t="n">
        <f aca="false">MAX(H775,I775)</f>
        <v>18.2916989564218</v>
      </c>
      <c r="K775" s="24" t="n">
        <f aca="false">IF(H775&gt;=I775,1,0)</f>
        <v>0</v>
      </c>
    </row>
    <row r="776" customFormat="false" ht="15" hidden="false" customHeight="false" outlineLevel="0" collapsed="false">
      <c r="A776" s="5" t="n">
        <v>757</v>
      </c>
      <c r="B776" s="23" t="n">
        <f aca="true">BETAINV(RAND(),T1_PERT!$F$5,T1_PERT!$G$5,T1_PERT!$C$5,T1_PERT!$E$5)</f>
        <v>3.43034066852376</v>
      </c>
      <c r="C776" s="23" t="n">
        <f aca="true">BETAINV(RAND(),T1_PERT!$F$6,T1_PERT!$G$6,T1_PERT!$C$6,T1_PERT!$E$6)</f>
        <v>3.42791711819659</v>
      </c>
      <c r="D776" s="23" t="n">
        <f aca="true">BETAINV(RAND(),T1_PERT!$F$7,T1_PERT!$G$7,T1_PERT!$C$7,T1_PERT!$E$7)</f>
        <v>7.7177371169667</v>
      </c>
      <c r="E776" s="23" t="n">
        <f aca="true">BETAINV(RAND(),T1_PERT!$F$8,T1_PERT!$G$8,T1_PERT!$C$8,T1_PERT!$E$8)</f>
        <v>5.82552223792802</v>
      </c>
      <c r="F776" s="23" t="n">
        <f aca="true">BETAINV(RAND(),T1_PERT!$F$9,T1_PERT!$G$9,T1_PERT!$C$9,T1_PERT!$E$9)</f>
        <v>3.26225390344806</v>
      </c>
      <c r="G776" s="23" t="n">
        <f aca="true">BETAINV(RAND(),T1_PERT!$F$10,T1_PERT!$G$10,T1_PERT!$C$10,T1_PERT!$E$10)</f>
        <v>1.59491220286664</v>
      </c>
      <c r="H776" s="23" t="n">
        <f aca="false">B776+C776+E776+G776</f>
        <v>14.278692227515</v>
      </c>
      <c r="I776" s="23" t="n">
        <f aca="false">B776+D776+F776+G776</f>
        <v>16.0052438918052</v>
      </c>
      <c r="J776" s="23" t="n">
        <f aca="false">MAX(H776,I776)</f>
        <v>16.0052438918052</v>
      </c>
      <c r="K776" s="24" t="n">
        <f aca="false">IF(H776&gt;=I776,1,0)</f>
        <v>0</v>
      </c>
    </row>
    <row r="777" customFormat="false" ht="15" hidden="false" customHeight="false" outlineLevel="0" collapsed="false">
      <c r="A777" s="5" t="n">
        <v>758</v>
      </c>
      <c r="B777" s="23" t="n">
        <f aca="true">BETAINV(RAND(),T1_PERT!$F$5,T1_PERT!$G$5,T1_PERT!$C$5,T1_PERT!$E$5)</f>
        <v>3.40861604947906</v>
      </c>
      <c r="C777" s="23" t="n">
        <f aca="true">BETAINV(RAND(),T1_PERT!$F$6,T1_PERT!$G$6,T1_PERT!$C$6,T1_PERT!$E$6)</f>
        <v>6.26368654004421</v>
      </c>
      <c r="D777" s="23" t="n">
        <f aca="true">BETAINV(RAND(),T1_PERT!$F$7,T1_PERT!$G$7,T1_PERT!$C$7,T1_PERT!$E$7)</f>
        <v>6.60464000121788</v>
      </c>
      <c r="E777" s="23" t="n">
        <f aca="true">BETAINV(RAND(),T1_PERT!$F$8,T1_PERT!$G$8,T1_PERT!$C$8,T1_PERT!$E$8)</f>
        <v>6.35796998808507</v>
      </c>
      <c r="F777" s="23" t="n">
        <f aca="true">BETAINV(RAND(),T1_PERT!$F$9,T1_PERT!$G$9,T1_PERT!$C$9,T1_PERT!$E$9)</f>
        <v>4.06221558000359</v>
      </c>
      <c r="G777" s="23" t="n">
        <f aca="true">BETAINV(RAND(),T1_PERT!$F$10,T1_PERT!$G$10,T1_PERT!$C$10,T1_PERT!$E$10)</f>
        <v>2.36645971783213</v>
      </c>
      <c r="H777" s="23" t="n">
        <f aca="false">B777+C777+E777+G777</f>
        <v>18.3967322954405</v>
      </c>
      <c r="I777" s="23" t="n">
        <f aca="false">B777+D777+F777+G777</f>
        <v>16.4419313485327</v>
      </c>
      <c r="J777" s="23" t="n">
        <f aca="false">MAX(H777,I777)</f>
        <v>18.3967322954405</v>
      </c>
      <c r="K777" s="24" t="n">
        <f aca="false">IF(H777&gt;=I777,1,0)</f>
        <v>1</v>
      </c>
    </row>
    <row r="778" customFormat="false" ht="15" hidden="false" customHeight="false" outlineLevel="0" collapsed="false">
      <c r="A778" s="5" t="n">
        <v>759</v>
      </c>
      <c r="B778" s="23" t="n">
        <f aca="true">BETAINV(RAND(),T1_PERT!$F$5,T1_PERT!$G$5,T1_PERT!$C$5,T1_PERT!$E$5)</f>
        <v>3.29141913250775</v>
      </c>
      <c r="C778" s="23" t="n">
        <f aca="true">BETAINV(RAND(),T1_PERT!$F$6,T1_PERT!$G$6,T1_PERT!$C$6,T1_PERT!$E$6)</f>
        <v>4.16807195934573</v>
      </c>
      <c r="D778" s="23" t="n">
        <f aca="true">BETAINV(RAND(),T1_PERT!$F$7,T1_PERT!$G$7,T1_PERT!$C$7,T1_PERT!$E$7)</f>
        <v>5.83607332527968</v>
      </c>
      <c r="E778" s="23" t="n">
        <f aca="true">BETAINV(RAND(),T1_PERT!$F$8,T1_PERT!$G$8,T1_PERT!$C$8,T1_PERT!$E$8)</f>
        <v>5.69586609877048</v>
      </c>
      <c r="F778" s="23" t="n">
        <f aca="true">BETAINV(RAND(),T1_PERT!$F$9,T1_PERT!$G$9,T1_PERT!$C$9,T1_PERT!$E$9)</f>
        <v>3.34734419860479</v>
      </c>
      <c r="G778" s="23" t="n">
        <f aca="true">BETAINV(RAND(),T1_PERT!$F$10,T1_PERT!$G$10,T1_PERT!$C$10,T1_PERT!$E$10)</f>
        <v>2.13227860268148</v>
      </c>
      <c r="H778" s="23" t="n">
        <f aca="false">B778+C778+E778+G778</f>
        <v>15.2876357933054</v>
      </c>
      <c r="I778" s="23" t="n">
        <f aca="false">B778+D778+F778+G778</f>
        <v>14.6071152590737</v>
      </c>
      <c r="J778" s="23" t="n">
        <f aca="false">MAX(H778,I778)</f>
        <v>15.2876357933054</v>
      </c>
      <c r="K778" s="24" t="n">
        <f aca="false">IF(H778&gt;=I778,1,0)</f>
        <v>1</v>
      </c>
    </row>
    <row r="779" customFormat="false" ht="15" hidden="false" customHeight="false" outlineLevel="0" collapsed="false">
      <c r="A779" s="5" t="n">
        <v>760</v>
      </c>
      <c r="B779" s="23" t="n">
        <f aca="true">BETAINV(RAND(),T1_PERT!$F$5,T1_PERT!$G$5,T1_PERT!$C$5,T1_PERT!$E$5)</f>
        <v>3.57524379716898</v>
      </c>
      <c r="C779" s="23" t="n">
        <f aca="true">BETAINV(RAND(),T1_PERT!$F$6,T1_PERT!$G$6,T1_PERT!$C$6,T1_PERT!$E$6)</f>
        <v>4.45523088225929</v>
      </c>
      <c r="D779" s="23" t="n">
        <f aca="true">BETAINV(RAND(),T1_PERT!$F$7,T1_PERT!$G$7,T1_PERT!$C$7,T1_PERT!$E$7)</f>
        <v>7.42383430303968</v>
      </c>
      <c r="E779" s="23" t="n">
        <f aca="true">BETAINV(RAND(),T1_PERT!$F$8,T1_PERT!$G$8,T1_PERT!$C$8,T1_PERT!$E$8)</f>
        <v>4.80945801781538</v>
      </c>
      <c r="F779" s="23" t="n">
        <f aca="true">BETAINV(RAND(),T1_PERT!$F$9,T1_PERT!$G$9,T1_PERT!$C$9,T1_PERT!$E$9)</f>
        <v>4.42290575043668</v>
      </c>
      <c r="G779" s="23" t="n">
        <f aca="true">BETAINV(RAND(),T1_PERT!$F$10,T1_PERT!$G$10,T1_PERT!$C$10,T1_PERT!$E$10)</f>
        <v>2.33627816915214</v>
      </c>
      <c r="H779" s="23" t="n">
        <f aca="false">B779+C779+E779+G779</f>
        <v>15.1762108663958</v>
      </c>
      <c r="I779" s="23" t="n">
        <f aca="false">B779+D779+F779+G779</f>
        <v>17.7582620197975</v>
      </c>
      <c r="J779" s="23" t="n">
        <f aca="false">MAX(H779,I779)</f>
        <v>17.7582620197975</v>
      </c>
      <c r="K779" s="24" t="n">
        <f aca="false">IF(H779&gt;=I779,1,0)</f>
        <v>0</v>
      </c>
    </row>
    <row r="780" customFormat="false" ht="15" hidden="false" customHeight="false" outlineLevel="0" collapsed="false">
      <c r="A780" s="5" t="n">
        <v>761</v>
      </c>
      <c r="B780" s="23" t="n">
        <f aca="true">BETAINV(RAND(),T1_PERT!$F$5,T1_PERT!$G$5,T1_PERT!$C$5,T1_PERT!$E$5)</f>
        <v>4.24840994686157</v>
      </c>
      <c r="C780" s="23" t="n">
        <f aca="true">BETAINV(RAND(),T1_PERT!$F$6,T1_PERT!$G$6,T1_PERT!$C$6,T1_PERT!$E$6)</f>
        <v>4.56023457283353</v>
      </c>
      <c r="D780" s="23" t="n">
        <f aca="true">BETAINV(RAND(),T1_PERT!$F$7,T1_PERT!$G$7,T1_PERT!$C$7,T1_PERT!$E$7)</f>
        <v>6.24583116119708</v>
      </c>
      <c r="E780" s="23" t="n">
        <f aca="true">BETAINV(RAND(),T1_PERT!$F$8,T1_PERT!$G$8,T1_PERT!$C$8,T1_PERT!$E$8)</f>
        <v>5.8279697621922</v>
      </c>
      <c r="F780" s="23" t="n">
        <f aca="true">BETAINV(RAND(),T1_PERT!$F$9,T1_PERT!$G$9,T1_PERT!$C$9,T1_PERT!$E$9)</f>
        <v>3.49894331080634</v>
      </c>
      <c r="G780" s="23" t="n">
        <f aca="true">BETAINV(RAND(),T1_PERT!$F$10,T1_PERT!$G$10,T1_PERT!$C$10,T1_PERT!$E$10)</f>
        <v>2.88866287947384</v>
      </c>
      <c r="H780" s="23" t="n">
        <f aca="false">B780+C780+E780+G780</f>
        <v>17.5252771613611</v>
      </c>
      <c r="I780" s="23" t="n">
        <f aca="false">B780+D780+F780+G780</f>
        <v>16.8818472983388</v>
      </c>
      <c r="J780" s="23" t="n">
        <f aca="false">MAX(H780,I780)</f>
        <v>17.5252771613611</v>
      </c>
      <c r="K780" s="24" t="n">
        <f aca="false">IF(H780&gt;=I780,1,0)</f>
        <v>1</v>
      </c>
    </row>
    <row r="781" customFormat="false" ht="15" hidden="false" customHeight="false" outlineLevel="0" collapsed="false">
      <c r="A781" s="5" t="n">
        <v>762</v>
      </c>
      <c r="B781" s="23" t="n">
        <f aca="true">BETAINV(RAND(),T1_PERT!$F$5,T1_PERT!$G$5,T1_PERT!$C$5,T1_PERT!$E$5)</f>
        <v>3.14724045694683</v>
      </c>
      <c r="C781" s="23" t="n">
        <f aca="true">BETAINV(RAND(),T1_PERT!$F$6,T1_PERT!$G$6,T1_PERT!$C$6,T1_PERT!$E$6)</f>
        <v>7.47329040155879</v>
      </c>
      <c r="D781" s="23" t="n">
        <f aca="true">BETAINV(RAND(),T1_PERT!$F$7,T1_PERT!$G$7,T1_PERT!$C$7,T1_PERT!$E$7)</f>
        <v>6.3225025512934</v>
      </c>
      <c r="E781" s="23" t="n">
        <f aca="true">BETAINV(RAND(),T1_PERT!$F$8,T1_PERT!$G$8,T1_PERT!$C$8,T1_PERT!$E$8)</f>
        <v>5.48260562635872</v>
      </c>
      <c r="F781" s="23" t="n">
        <f aca="true">BETAINV(RAND(),T1_PERT!$F$9,T1_PERT!$G$9,T1_PERT!$C$9,T1_PERT!$E$9)</f>
        <v>3.06095068719366</v>
      </c>
      <c r="G781" s="23" t="n">
        <f aca="true">BETAINV(RAND(),T1_PERT!$F$10,T1_PERT!$G$10,T1_PERT!$C$10,T1_PERT!$E$10)</f>
        <v>1.74831816909829</v>
      </c>
      <c r="H781" s="23" t="n">
        <f aca="false">B781+C781+E781+G781</f>
        <v>17.8514546539626</v>
      </c>
      <c r="I781" s="23" t="n">
        <f aca="false">B781+D781+F781+G781</f>
        <v>14.2790118645322</v>
      </c>
      <c r="J781" s="23" t="n">
        <f aca="false">MAX(H781,I781)</f>
        <v>17.8514546539626</v>
      </c>
      <c r="K781" s="24" t="n">
        <f aca="false">IF(H781&gt;=I781,1,0)</f>
        <v>1</v>
      </c>
    </row>
    <row r="782" customFormat="false" ht="15" hidden="false" customHeight="false" outlineLevel="0" collapsed="false">
      <c r="A782" s="5" t="n">
        <v>763</v>
      </c>
      <c r="B782" s="23" t="n">
        <f aca="true">BETAINV(RAND(),T1_PERT!$F$5,T1_PERT!$G$5,T1_PERT!$C$5,T1_PERT!$E$5)</f>
        <v>3.97831378757209</v>
      </c>
      <c r="C782" s="23" t="n">
        <f aca="true">BETAINV(RAND(),T1_PERT!$F$6,T1_PERT!$G$6,T1_PERT!$C$6,T1_PERT!$E$6)</f>
        <v>3.80885473704971</v>
      </c>
      <c r="D782" s="23" t="n">
        <f aca="true">BETAINV(RAND(),T1_PERT!$F$7,T1_PERT!$G$7,T1_PERT!$C$7,T1_PERT!$E$7)</f>
        <v>6.40012175046497</v>
      </c>
      <c r="E782" s="23" t="n">
        <f aca="true">BETAINV(RAND(),T1_PERT!$F$8,T1_PERT!$G$8,T1_PERT!$C$8,T1_PERT!$E$8)</f>
        <v>4.94252248212781</v>
      </c>
      <c r="F782" s="23" t="n">
        <f aca="true">BETAINV(RAND(),T1_PERT!$F$9,T1_PERT!$G$9,T1_PERT!$C$9,T1_PERT!$E$9)</f>
        <v>4.87506189970231</v>
      </c>
      <c r="G782" s="23" t="n">
        <f aca="true">BETAINV(RAND(),T1_PERT!$F$10,T1_PERT!$G$10,T1_PERT!$C$10,T1_PERT!$E$10)</f>
        <v>2.4703085978432</v>
      </c>
      <c r="H782" s="23" t="n">
        <f aca="false">B782+C782+E782+G782</f>
        <v>15.1999996045928</v>
      </c>
      <c r="I782" s="23" t="n">
        <f aca="false">B782+D782+F782+G782</f>
        <v>17.7238060355826</v>
      </c>
      <c r="J782" s="23" t="n">
        <f aca="false">MAX(H782,I782)</f>
        <v>17.7238060355826</v>
      </c>
      <c r="K782" s="24" t="n">
        <f aca="false">IF(H782&gt;=I782,1,0)</f>
        <v>0</v>
      </c>
    </row>
    <row r="783" customFormat="false" ht="15" hidden="false" customHeight="false" outlineLevel="0" collapsed="false">
      <c r="A783" s="5" t="n">
        <v>764</v>
      </c>
      <c r="B783" s="23" t="n">
        <f aca="true">BETAINV(RAND(),T1_PERT!$F$5,T1_PERT!$G$5,T1_PERT!$C$5,T1_PERT!$E$5)</f>
        <v>3.05164820572374</v>
      </c>
      <c r="C783" s="23" t="n">
        <f aca="true">BETAINV(RAND(),T1_PERT!$F$6,T1_PERT!$G$6,T1_PERT!$C$6,T1_PERT!$E$6)</f>
        <v>4.60035162061955</v>
      </c>
      <c r="D783" s="23" t="n">
        <f aca="true">BETAINV(RAND(),T1_PERT!$F$7,T1_PERT!$G$7,T1_PERT!$C$7,T1_PERT!$E$7)</f>
        <v>5.07754543172927</v>
      </c>
      <c r="E783" s="23" t="n">
        <f aca="true">BETAINV(RAND(),T1_PERT!$F$8,T1_PERT!$G$8,T1_PERT!$C$8,T1_PERT!$E$8)</f>
        <v>5.19452638145085</v>
      </c>
      <c r="F783" s="23" t="n">
        <f aca="true">BETAINV(RAND(),T1_PERT!$F$9,T1_PERT!$G$9,T1_PERT!$C$9,T1_PERT!$E$9)</f>
        <v>3.20306502109583</v>
      </c>
      <c r="G783" s="23" t="n">
        <f aca="true">BETAINV(RAND(),T1_PERT!$F$10,T1_PERT!$G$10,T1_PERT!$C$10,T1_PERT!$E$10)</f>
        <v>1.88038031969241</v>
      </c>
      <c r="H783" s="23" t="n">
        <f aca="false">B783+C783+E783+G783</f>
        <v>14.7269065274865</v>
      </c>
      <c r="I783" s="23" t="n">
        <f aca="false">B783+D783+F783+G783</f>
        <v>13.2126389782412</v>
      </c>
      <c r="J783" s="23" t="n">
        <f aca="false">MAX(H783,I783)</f>
        <v>14.7269065274865</v>
      </c>
      <c r="K783" s="24" t="n">
        <f aca="false">IF(H783&gt;=I783,1,0)</f>
        <v>1</v>
      </c>
    </row>
    <row r="784" customFormat="false" ht="15" hidden="false" customHeight="false" outlineLevel="0" collapsed="false">
      <c r="A784" s="5" t="n">
        <v>765</v>
      </c>
      <c r="B784" s="23" t="n">
        <f aca="true">BETAINV(RAND(),T1_PERT!$F$5,T1_PERT!$G$5,T1_PERT!$C$5,T1_PERT!$E$5)</f>
        <v>4.67821985924095</v>
      </c>
      <c r="C784" s="23" t="n">
        <f aca="true">BETAINV(RAND(),T1_PERT!$F$6,T1_PERT!$G$6,T1_PERT!$C$6,T1_PERT!$E$6)</f>
        <v>4.54868362743433</v>
      </c>
      <c r="D784" s="23" t="n">
        <f aca="true">BETAINV(RAND(),T1_PERT!$F$7,T1_PERT!$G$7,T1_PERT!$C$7,T1_PERT!$E$7)</f>
        <v>4.83756989819106</v>
      </c>
      <c r="E784" s="23" t="n">
        <f aca="true">BETAINV(RAND(),T1_PERT!$F$8,T1_PERT!$G$8,T1_PERT!$C$8,T1_PERT!$E$8)</f>
        <v>4.58081639932725</v>
      </c>
      <c r="F784" s="23" t="n">
        <f aca="true">BETAINV(RAND(),T1_PERT!$F$9,T1_PERT!$G$9,T1_PERT!$C$9,T1_PERT!$E$9)</f>
        <v>4.30992087907274</v>
      </c>
      <c r="G784" s="23" t="n">
        <f aca="true">BETAINV(RAND(),T1_PERT!$F$10,T1_PERT!$G$10,T1_PERT!$C$10,T1_PERT!$E$10)</f>
        <v>1.28513894094027</v>
      </c>
      <c r="H784" s="23" t="n">
        <f aca="false">B784+C784+E784+G784</f>
        <v>15.0928588269428</v>
      </c>
      <c r="I784" s="23" t="n">
        <f aca="false">B784+D784+F784+G784</f>
        <v>15.110849577445</v>
      </c>
      <c r="J784" s="23" t="n">
        <f aca="false">MAX(H784,I784)</f>
        <v>15.110849577445</v>
      </c>
      <c r="K784" s="24" t="n">
        <f aca="false">IF(H784&gt;=I784,1,0)</f>
        <v>0</v>
      </c>
    </row>
    <row r="785" customFormat="false" ht="15" hidden="false" customHeight="false" outlineLevel="0" collapsed="false">
      <c r="A785" s="5" t="n">
        <v>766</v>
      </c>
      <c r="B785" s="23" t="n">
        <f aca="true">BETAINV(RAND(),T1_PERT!$F$5,T1_PERT!$G$5,T1_PERT!$C$5,T1_PERT!$E$5)</f>
        <v>3.58016608309079</v>
      </c>
      <c r="C785" s="23" t="n">
        <f aca="true">BETAINV(RAND(),T1_PERT!$F$6,T1_PERT!$G$6,T1_PERT!$C$6,T1_PERT!$E$6)</f>
        <v>6.41589646255823</v>
      </c>
      <c r="D785" s="23" t="n">
        <f aca="true">BETAINV(RAND(),T1_PERT!$F$7,T1_PERT!$G$7,T1_PERT!$C$7,T1_PERT!$E$7)</f>
        <v>5.9056852963599</v>
      </c>
      <c r="E785" s="23" t="n">
        <f aca="true">BETAINV(RAND(),T1_PERT!$F$8,T1_PERT!$G$8,T1_PERT!$C$8,T1_PERT!$E$8)</f>
        <v>5.05267914233982</v>
      </c>
      <c r="F785" s="23" t="n">
        <f aca="true">BETAINV(RAND(),T1_PERT!$F$9,T1_PERT!$G$9,T1_PERT!$C$9,T1_PERT!$E$9)</f>
        <v>4.45917182449958</v>
      </c>
      <c r="G785" s="23" t="n">
        <f aca="true">BETAINV(RAND(),T1_PERT!$F$10,T1_PERT!$G$10,T1_PERT!$C$10,T1_PERT!$E$10)</f>
        <v>2.53722092971851</v>
      </c>
      <c r="H785" s="23" t="n">
        <f aca="false">B785+C785+E785+G785</f>
        <v>17.5859626177074</v>
      </c>
      <c r="I785" s="23" t="n">
        <f aca="false">B785+D785+F785+G785</f>
        <v>16.4822441336688</v>
      </c>
      <c r="J785" s="23" t="n">
        <f aca="false">MAX(H785,I785)</f>
        <v>17.5859626177074</v>
      </c>
      <c r="K785" s="24" t="n">
        <f aca="false">IF(H785&gt;=I785,1,0)</f>
        <v>1</v>
      </c>
    </row>
    <row r="786" customFormat="false" ht="15" hidden="false" customHeight="false" outlineLevel="0" collapsed="false">
      <c r="A786" s="5" t="n">
        <v>767</v>
      </c>
      <c r="B786" s="23" t="n">
        <f aca="true">BETAINV(RAND(),T1_PERT!$F$5,T1_PERT!$G$5,T1_PERT!$C$5,T1_PERT!$E$5)</f>
        <v>4.64101521373953</v>
      </c>
      <c r="C786" s="23" t="n">
        <f aca="true">BETAINV(RAND(),T1_PERT!$F$6,T1_PERT!$G$6,T1_PERT!$C$6,T1_PERT!$E$6)</f>
        <v>3.56448674413541</v>
      </c>
      <c r="D786" s="23" t="n">
        <f aca="true">BETAINV(RAND(),T1_PERT!$F$7,T1_PERT!$G$7,T1_PERT!$C$7,T1_PERT!$E$7)</f>
        <v>5.35994687340618</v>
      </c>
      <c r="E786" s="23" t="n">
        <f aca="true">BETAINV(RAND(),T1_PERT!$F$8,T1_PERT!$G$8,T1_PERT!$C$8,T1_PERT!$E$8)</f>
        <v>5.22150330030559</v>
      </c>
      <c r="F786" s="23" t="n">
        <f aca="true">BETAINV(RAND(),T1_PERT!$F$9,T1_PERT!$G$9,T1_PERT!$C$9,T1_PERT!$E$9)</f>
        <v>3.45915069518348</v>
      </c>
      <c r="G786" s="23" t="n">
        <f aca="true">BETAINV(RAND(),T1_PERT!$F$10,T1_PERT!$G$10,T1_PERT!$C$10,T1_PERT!$E$10)</f>
        <v>1.61779755004025</v>
      </c>
      <c r="H786" s="23" t="n">
        <f aca="false">B786+C786+E786+G786</f>
        <v>15.0448028082208</v>
      </c>
      <c r="I786" s="23" t="n">
        <f aca="false">B786+D786+F786+G786</f>
        <v>15.0779103323694</v>
      </c>
      <c r="J786" s="23" t="n">
        <f aca="false">MAX(H786,I786)</f>
        <v>15.0779103323694</v>
      </c>
      <c r="K786" s="24" t="n">
        <f aca="false">IF(H786&gt;=I786,1,0)</f>
        <v>0</v>
      </c>
    </row>
    <row r="787" customFormat="false" ht="15" hidden="false" customHeight="false" outlineLevel="0" collapsed="false">
      <c r="A787" s="5" t="n">
        <v>768</v>
      </c>
      <c r="B787" s="23" t="n">
        <f aca="true">BETAINV(RAND(),T1_PERT!$F$5,T1_PERT!$G$5,T1_PERT!$C$5,T1_PERT!$E$5)</f>
        <v>4.15551036196873</v>
      </c>
      <c r="C787" s="23" t="n">
        <f aca="true">BETAINV(RAND(),T1_PERT!$F$6,T1_PERT!$G$6,T1_PERT!$C$6,T1_PERT!$E$6)</f>
        <v>3.5612487667766</v>
      </c>
      <c r="D787" s="23" t="n">
        <f aca="true">BETAINV(RAND(),T1_PERT!$F$7,T1_PERT!$G$7,T1_PERT!$C$7,T1_PERT!$E$7)</f>
        <v>7.4509680755237</v>
      </c>
      <c r="E787" s="23" t="n">
        <f aca="true">BETAINV(RAND(),T1_PERT!$F$8,T1_PERT!$G$8,T1_PERT!$C$8,T1_PERT!$E$8)</f>
        <v>5.06955435359413</v>
      </c>
      <c r="F787" s="23" t="n">
        <f aca="true">BETAINV(RAND(),T1_PERT!$F$9,T1_PERT!$G$9,T1_PERT!$C$9,T1_PERT!$E$9)</f>
        <v>4.35347323598592</v>
      </c>
      <c r="G787" s="23" t="n">
        <f aca="true">BETAINV(RAND(),T1_PERT!$F$10,T1_PERT!$G$10,T1_PERT!$C$10,T1_PERT!$E$10)</f>
        <v>1.31428958376695</v>
      </c>
      <c r="H787" s="23" t="n">
        <f aca="false">B787+C787+E787+G787</f>
        <v>14.1006030661064</v>
      </c>
      <c r="I787" s="23" t="n">
        <f aca="false">B787+D787+F787+G787</f>
        <v>17.2742412572453</v>
      </c>
      <c r="J787" s="23" t="n">
        <f aca="false">MAX(H787,I787)</f>
        <v>17.2742412572453</v>
      </c>
      <c r="K787" s="24" t="n">
        <f aca="false">IF(H787&gt;=I787,1,0)</f>
        <v>0</v>
      </c>
    </row>
    <row r="788" customFormat="false" ht="15" hidden="false" customHeight="false" outlineLevel="0" collapsed="false">
      <c r="A788" s="5" t="n">
        <v>769</v>
      </c>
      <c r="B788" s="23" t="n">
        <f aca="true">BETAINV(RAND(),T1_PERT!$F$5,T1_PERT!$G$5,T1_PERT!$C$5,T1_PERT!$E$5)</f>
        <v>3.52174280541127</v>
      </c>
      <c r="C788" s="23" t="n">
        <f aca="true">BETAINV(RAND(),T1_PERT!$F$6,T1_PERT!$G$6,T1_PERT!$C$6,T1_PERT!$E$6)</f>
        <v>4.05864028948241</v>
      </c>
      <c r="D788" s="23" t="n">
        <f aca="true">BETAINV(RAND(),T1_PERT!$F$7,T1_PERT!$G$7,T1_PERT!$C$7,T1_PERT!$E$7)</f>
        <v>4.90131072530906</v>
      </c>
      <c r="E788" s="23" t="n">
        <f aca="true">BETAINV(RAND(),T1_PERT!$F$8,T1_PERT!$G$8,T1_PERT!$C$8,T1_PERT!$E$8)</f>
        <v>4.90812205384861</v>
      </c>
      <c r="F788" s="23" t="n">
        <f aca="true">BETAINV(RAND(),T1_PERT!$F$9,T1_PERT!$G$9,T1_PERT!$C$9,T1_PERT!$E$9)</f>
        <v>4.88348978534096</v>
      </c>
      <c r="G788" s="23" t="n">
        <f aca="true">BETAINV(RAND(),T1_PERT!$F$10,T1_PERT!$G$10,T1_PERT!$C$10,T1_PERT!$E$10)</f>
        <v>1.99596251323642</v>
      </c>
      <c r="H788" s="23" t="n">
        <f aca="false">B788+C788+E788+G788</f>
        <v>14.4844676619787</v>
      </c>
      <c r="I788" s="23" t="n">
        <f aca="false">B788+D788+F788+G788</f>
        <v>15.3025058292977</v>
      </c>
      <c r="J788" s="23" t="n">
        <f aca="false">MAX(H788,I788)</f>
        <v>15.3025058292977</v>
      </c>
      <c r="K788" s="24" t="n">
        <f aca="false">IF(H788&gt;=I788,1,0)</f>
        <v>0</v>
      </c>
    </row>
    <row r="789" customFormat="false" ht="15" hidden="false" customHeight="false" outlineLevel="0" collapsed="false">
      <c r="A789" s="5" t="n">
        <v>770</v>
      </c>
      <c r="B789" s="23" t="n">
        <f aca="true">BETAINV(RAND(),T1_PERT!$F$5,T1_PERT!$G$5,T1_PERT!$C$5,T1_PERT!$E$5)</f>
        <v>4.97027549522247</v>
      </c>
      <c r="C789" s="23" t="n">
        <f aca="true">BETAINV(RAND(),T1_PERT!$F$6,T1_PERT!$G$6,T1_PERT!$C$6,T1_PERT!$E$6)</f>
        <v>3.25256096702086</v>
      </c>
      <c r="D789" s="23" t="n">
        <f aca="true">BETAINV(RAND(),T1_PERT!$F$7,T1_PERT!$G$7,T1_PERT!$C$7,T1_PERT!$E$7)</f>
        <v>4.4969022991927</v>
      </c>
      <c r="E789" s="23" t="n">
        <f aca="true">BETAINV(RAND(),T1_PERT!$F$8,T1_PERT!$G$8,T1_PERT!$C$8,T1_PERT!$E$8)</f>
        <v>5.50241335307931</v>
      </c>
      <c r="F789" s="23" t="n">
        <f aca="true">BETAINV(RAND(),T1_PERT!$F$9,T1_PERT!$G$9,T1_PERT!$C$9,T1_PERT!$E$9)</f>
        <v>3.35356745878114</v>
      </c>
      <c r="G789" s="23" t="n">
        <f aca="true">BETAINV(RAND(),T1_PERT!$F$10,T1_PERT!$G$10,T1_PERT!$C$10,T1_PERT!$E$10)</f>
        <v>1.69507142562708</v>
      </c>
      <c r="H789" s="23" t="n">
        <f aca="false">B789+C789+E789+G789</f>
        <v>15.4203212409497</v>
      </c>
      <c r="I789" s="23" t="n">
        <f aca="false">B789+D789+F789+G789</f>
        <v>14.5158166788234</v>
      </c>
      <c r="J789" s="23" t="n">
        <f aca="false">MAX(H789,I789)</f>
        <v>15.4203212409497</v>
      </c>
      <c r="K789" s="24" t="n">
        <f aca="false">IF(H789&gt;=I789,1,0)</f>
        <v>1</v>
      </c>
    </row>
    <row r="790" customFormat="false" ht="15" hidden="false" customHeight="false" outlineLevel="0" collapsed="false">
      <c r="A790" s="5" t="n">
        <v>771</v>
      </c>
      <c r="B790" s="23" t="n">
        <f aca="true">BETAINV(RAND(),T1_PERT!$F$5,T1_PERT!$G$5,T1_PERT!$C$5,T1_PERT!$E$5)</f>
        <v>5.32055443630476</v>
      </c>
      <c r="C790" s="23" t="n">
        <f aca="true">BETAINV(RAND(),T1_PERT!$F$6,T1_PERT!$G$6,T1_PERT!$C$6,T1_PERT!$E$6)</f>
        <v>4.79547181566468</v>
      </c>
      <c r="D790" s="23" t="n">
        <f aca="true">BETAINV(RAND(),T1_PERT!$F$7,T1_PERT!$G$7,T1_PERT!$C$7,T1_PERT!$E$7)</f>
        <v>7.30628077265032</v>
      </c>
      <c r="E790" s="23" t="n">
        <f aca="true">BETAINV(RAND(),T1_PERT!$F$8,T1_PERT!$G$8,T1_PERT!$C$8,T1_PERT!$E$8)</f>
        <v>5.30805368812355</v>
      </c>
      <c r="F790" s="23" t="n">
        <f aca="true">BETAINV(RAND(),T1_PERT!$F$9,T1_PERT!$G$9,T1_PERT!$C$9,T1_PERT!$E$9)</f>
        <v>4.37755520355227</v>
      </c>
      <c r="G790" s="23" t="n">
        <f aca="true">BETAINV(RAND(),T1_PERT!$F$10,T1_PERT!$G$10,T1_PERT!$C$10,T1_PERT!$E$10)</f>
        <v>2.1220559836336</v>
      </c>
      <c r="H790" s="23" t="n">
        <f aca="false">B790+C790+E790+G790</f>
        <v>17.5461359237266</v>
      </c>
      <c r="I790" s="23" t="n">
        <f aca="false">B790+D790+F790+G790</f>
        <v>19.126446396141</v>
      </c>
      <c r="J790" s="23" t="n">
        <f aca="false">MAX(H790,I790)</f>
        <v>19.126446396141</v>
      </c>
      <c r="K790" s="24" t="n">
        <f aca="false">IF(H790&gt;=I790,1,0)</f>
        <v>0</v>
      </c>
    </row>
    <row r="791" customFormat="false" ht="15" hidden="false" customHeight="false" outlineLevel="0" collapsed="false">
      <c r="A791" s="5" t="n">
        <v>772</v>
      </c>
      <c r="B791" s="23" t="n">
        <f aca="true">BETAINV(RAND(),T1_PERT!$F$5,T1_PERT!$G$5,T1_PERT!$C$5,T1_PERT!$E$5)</f>
        <v>3.50420270957346</v>
      </c>
      <c r="C791" s="23" t="n">
        <f aca="true">BETAINV(RAND(),T1_PERT!$F$6,T1_PERT!$G$6,T1_PERT!$C$6,T1_PERT!$E$6)</f>
        <v>3.73171855564513</v>
      </c>
      <c r="D791" s="23" t="n">
        <f aca="true">BETAINV(RAND(),T1_PERT!$F$7,T1_PERT!$G$7,T1_PERT!$C$7,T1_PERT!$E$7)</f>
        <v>5.63690373024545</v>
      </c>
      <c r="E791" s="23" t="n">
        <f aca="true">BETAINV(RAND(),T1_PERT!$F$8,T1_PERT!$G$8,T1_PERT!$C$8,T1_PERT!$E$8)</f>
        <v>4.58670447723505</v>
      </c>
      <c r="F791" s="23" t="n">
        <f aca="true">BETAINV(RAND(),T1_PERT!$F$9,T1_PERT!$G$9,T1_PERT!$C$9,T1_PERT!$E$9)</f>
        <v>3.8781215629691</v>
      </c>
      <c r="G791" s="23" t="n">
        <f aca="true">BETAINV(RAND(),T1_PERT!$F$10,T1_PERT!$G$10,T1_PERT!$C$10,T1_PERT!$E$10)</f>
        <v>1.18901761229285</v>
      </c>
      <c r="H791" s="23" t="n">
        <f aca="false">B791+C791+E791+G791</f>
        <v>13.0116433547465</v>
      </c>
      <c r="I791" s="23" t="n">
        <f aca="false">B791+D791+F791+G791</f>
        <v>14.2082456150809</v>
      </c>
      <c r="J791" s="23" t="n">
        <f aca="false">MAX(H791,I791)</f>
        <v>14.2082456150809</v>
      </c>
      <c r="K791" s="24" t="n">
        <f aca="false">IF(H791&gt;=I791,1,0)</f>
        <v>0</v>
      </c>
    </row>
    <row r="792" customFormat="false" ht="15" hidden="false" customHeight="false" outlineLevel="0" collapsed="false">
      <c r="A792" s="5" t="n">
        <v>773</v>
      </c>
      <c r="B792" s="23" t="n">
        <f aca="true">BETAINV(RAND(),T1_PERT!$F$5,T1_PERT!$G$5,T1_PERT!$C$5,T1_PERT!$E$5)</f>
        <v>4.09269652819952</v>
      </c>
      <c r="C792" s="23" t="n">
        <f aca="true">BETAINV(RAND(),T1_PERT!$F$6,T1_PERT!$G$6,T1_PERT!$C$6,T1_PERT!$E$6)</f>
        <v>5.17207945326612</v>
      </c>
      <c r="D792" s="23" t="n">
        <f aca="true">BETAINV(RAND(),T1_PERT!$F$7,T1_PERT!$G$7,T1_PERT!$C$7,T1_PERT!$E$7)</f>
        <v>5.29842708243621</v>
      </c>
      <c r="E792" s="23" t="n">
        <f aca="true">BETAINV(RAND(),T1_PERT!$F$8,T1_PERT!$G$8,T1_PERT!$C$8,T1_PERT!$E$8)</f>
        <v>6.16195288409374</v>
      </c>
      <c r="F792" s="23" t="n">
        <f aca="true">BETAINV(RAND(),T1_PERT!$F$9,T1_PERT!$G$9,T1_PERT!$C$9,T1_PERT!$E$9)</f>
        <v>3.45241552309534</v>
      </c>
      <c r="G792" s="23" t="n">
        <f aca="true">BETAINV(RAND(),T1_PERT!$F$10,T1_PERT!$G$10,T1_PERT!$C$10,T1_PERT!$E$10)</f>
        <v>1.90941049257453</v>
      </c>
      <c r="H792" s="23" t="n">
        <f aca="false">B792+C792+E792+G792</f>
        <v>17.3361393581339</v>
      </c>
      <c r="I792" s="23" t="n">
        <f aca="false">B792+D792+F792+G792</f>
        <v>14.7529496263056</v>
      </c>
      <c r="J792" s="23" t="n">
        <f aca="false">MAX(H792,I792)</f>
        <v>17.3361393581339</v>
      </c>
      <c r="K792" s="24" t="n">
        <f aca="false">IF(H792&gt;=I792,1,0)</f>
        <v>1</v>
      </c>
    </row>
    <row r="793" customFormat="false" ht="15" hidden="false" customHeight="false" outlineLevel="0" collapsed="false">
      <c r="A793" s="5" t="n">
        <v>774</v>
      </c>
      <c r="B793" s="23" t="n">
        <f aca="true">BETAINV(RAND(),T1_PERT!$F$5,T1_PERT!$G$5,T1_PERT!$C$5,T1_PERT!$E$5)</f>
        <v>3.66570143157733</v>
      </c>
      <c r="C793" s="23" t="n">
        <f aca="true">BETAINV(RAND(),T1_PERT!$F$6,T1_PERT!$G$6,T1_PERT!$C$6,T1_PERT!$E$6)</f>
        <v>3.65333255126054</v>
      </c>
      <c r="D793" s="23" t="n">
        <f aca="true">BETAINV(RAND(),T1_PERT!$F$7,T1_PERT!$G$7,T1_PERT!$C$7,T1_PERT!$E$7)</f>
        <v>7.07544055613659</v>
      </c>
      <c r="E793" s="23" t="n">
        <f aca="true">BETAINV(RAND(),T1_PERT!$F$8,T1_PERT!$G$8,T1_PERT!$C$8,T1_PERT!$E$8)</f>
        <v>5.0959193212406</v>
      </c>
      <c r="F793" s="23" t="n">
        <f aca="true">BETAINV(RAND(),T1_PERT!$F$9,T1_PERT!$G$9,T1_PERT!$C$9,T1_PERT!$E$9)</f>
        <v>3.87683433009067</v>
      </c>
      <c r="G793" s="23" t="n">
        <f aca="true">BETAINV(RAND(),T1_PERT!$F$10,T1_PERT!$G$10,T1_PERT!$C$10,T1_PERT!$E$10)</f>
        <v>1.8230596703245</v>
      </c>
      <c r="H793" s="23" t="n">
        <f aca="false">B793+C793+E793+G793</f>
        <v>14.238012974403</v>
      </c>
      <c r="I793" s="23" t="n">
        <f aca="false">B793+D793+F793+G793</f>
        <v>16.4410359881291</v>
      </c>
      <c r="J793" s="23" t="n">
        <f aca="false">MAX(H793,I793)</f>
        <v>16.4410359881291</v>
      </c>
      <c r="K793" s="24" t="n">
        <f aca="false">IF(H793&gt;=I793,1,0)</f>
        <v>0</v>
      </c>
    </row>
    <row r="794" customFormat="false" ht="15" hidden="false" customHeight="false" outlineLevel="0" collapsed="false">
      <c r="A794" s="5" t="n">
        <v>775</v>
      </c>
      <c r="B794" s="23" t="n">
        <f aca="true">BETAINV(RAND(),T1_PERT!$F$5,T1_PERT!$G$5,T1_PERT!$C$5,T1_PERT!$E$5)</f>
        <v>5.00223716625242</v>
      </c>
      <c r="C794" s="23" t="n">
        <f aca="true">BETAINV(RAND(),T1_PERT!$F$6,T1_PERT!$G$6,T1_PERT!$C$6,T1_PERT!$E$6)</f>
        <v>4.95760976891704</v>
      </c>
      <c r="D794" s="23" t="n">
        <f aca="true">BETAINV(RAND(),T1_PERT!$F$7,T1_PERT!$G$7,T1_PERT!$C$7,T1_PERT!$E$7)</f>
        <v>7.14681917676199</v>
      </c>
      <c r="E794" s="23" t="n">
        <f aca="true">BETAINV(RAND(),T1_PERT!$F$8,T1_PERT!$G$8,T1_PERT!$C$8,T1_PERT!$E$8)</f>
        <v>4.27056010517652</v>
      </c>
      <c r="F794" s="23" t="n">
        <f aca="true">BETAINV(RAND(),T1_PERT!$F$9,T1_PERT!$G$9,T1_PERT!$C$9,T1_PERT!$E$9)</f>
        <v>5.15193572910228</v>
      </c>
      <c r="G794" s="23" t="n">
        <f aca="true">BETAINV(RAND(),T1_PERT!$F$10,T1_PERT!$G$10,T1_PERT!$C$10,T1_PERT!$E$10)</f>
        <v>1.97213857618636</v>
      </c>
      <c r="H794" s="23" t="n">
        <f aca="false">B794+C794+E794+G794</f>
        <v>16.2025456165323</v>
      </c>
      <c r="I794" s="23" t="n">
        <f aca="false">B794+D794+F794+G794</f>
        <v>19.2731306483031</v>
      </c>
      <c r="J794" s="23" t="n">
        <f aca="false">MAX(H794,I794)</f>
        <v>19.2731306483031</v>
      </c>
      <c r="K794" s="24" t="n">
        <f aca="false">IF(H794&gt;=I794,1,0)</f>
        <v>0</v>
      </c>
    </row>
    <row r="795" customFormat="false" ht="15" hidden="false" customHeight="false" outlineLevel="0" collapsed="false">
      <c r="A795" s="5" t="n">
        <v>776</v>
      </c>
      <c r="B795" s="23" t="n">
        <f aca="true">BETAINV(RAND(),T1_PERT!$F$5,T1_PERT!$G$5,T1_PERT!$C$5,T1_PERT!$E$5)</f>
        <v>4.28995141780221</v>
      </c>
      <c r="C795" s="23" t="n">
        <f aca="true">BETAINV(RAND(),T1_PERT!$F$6,T1_PERT!$G$6,T1_PERT!$C$6,T1_PERT!$E$6)</f>
        <v>5.76510823327913</v>
      </c>
      <c r="D795" s="23" t="n">
        <f aca="true">BETAINV(RAND(),T1_PERT!$F$7,T1_PERT!$G$7,T1_PERT!$C$7,T1_PERT!$E$7)</f>
        <v>5.82346822883702</v>
      </c>
      <c r="E795" s="23" t="n">
        <f aca="true">BETAINV(RAND(),T1_PERT!$F$8,T1_PERT!$G$8,T1_PERT!$C$8,T1_PERT!$E$8)</f>
        <v>5.04821648777114</v>
      </c>
      <c r="F795" s="23" t="n">
        <f aca="true">BETAINV(RAND(),T1_PERT!$F$9,T1_PERT!$G$9,T1_PERT!$C$9,T1_PERT!$E$9)</f>
        <v>3.45839711978151</v>
      </c>
      <c r="G795" s="23" t="n">
        <f aca="true">BETAINV(RAND(),T1_PERT!$F$10,T1_PERT!$G$10,T1_PERT!$C$10,T1_PERT!$E$10)</f>
        <v>1.53888729138368</v>
      </c>
      <c r="H795" s="23" t="n">
        <f aca="false">B795+C795+E795+G795</f>
        <v>16.6421634302362</v>
      </c>
      <c r="I795" s="23" t="n">
        <f aca="false">B795+D795+F795+G795</f>
        <v>15.1107040578044</v>
      </c>
      <c r="J795" s="23" t="n">
        <f aca="false">MAX(H795,I795)</f>
        <v>16.6421634302362</v>
      </c>
      <c r="K795" s="24" t="n">
        <f aca="false">IF(H795&gt;=I795,1,0)</f>
        <v>1</v>
      </c>
    </row>
    <row r="796" customFormat="false" ht="15" hidden="false" customHeight="false" outlineLevel="0" collapsed="false">
      <c r="A796" s="5" t="n">
        <v>777</v>
      </c>
      <c r="B796" s="23" t="n">
        <f aca="true">BETAINV(RAND(),T1_PERT!$F$5,T1_PERT!$G$5,T1_PERT!$C$5,T1_PERT!$E$5)</f>
        <v>3.45285974583916</v>
      </c>
      <c r="C796" s="23" t="n">
        <f aca="true">BETAINV(RAND(),T1_PERT!$F$6,T1_PERT!$G$6,T1_PERT!$C$6,T1_PERT!$E$6)</f>
        <v>4.81191752669084</v>
      </c>
      <c r="D796" s="23" t="n">
        <f aca="true">BETAINV(RAND(),T1_PERT!$F$7,T1_PERT!$G$7,T1_PERT!$C$7,T1_PERT!$E$7)</f>
        <v>5.5592392907959</v>
      </c>
      <c r="E796" s="23" t="n">
        <f aca="true">BETAINV(RAND(),T1_PERT!$F$8,T1_PERT!$G$8,T1_PERT!$C$8,T1_PERT!$E$8)</f>
        <v>5.04790935744357</v>
      </c>
      <c r="F796" s="23" t="n">
        <f aca="true">BETAINV(RAND(),T1_PERT!$F$9,T1_PERT!$G$9,T1_PERT!$C$9,T1_PERT!$E$9)</f>
        <v>4.1293860284259</v>
      </c>
      <c r="G796" s="23" t="n">
        <f aca="true">BETAINV(RAND(),T1_PERT!$F$10,T1_PERT!$G$10,T1_PERT!$C$10,T1_PERT!$E$10)</f>
        <v>1.61975536346564</v>
      </c>
      <c r="H796" s="23" t="n">
        <f aca="false">B796+C796+E796+G796</f>
        <v>14.9324419934392</v>
      </c>
      <c r="I796" s="23" t="n">
        <f aca="false">B796+D796+F796+G796</f>
        <v>14.7612404285266</v>
      </c>
      <c r="J796" s="23" t="n">
        <f aca="false">MAX(H796,I796)</f>
        <v>14.9324419934392</v>
      </c>
      <c r="K796" s="24" t="n">
        <f aca="false">IF(H796&gt;=I796,1,0)</f>
        <v>1</v>
      </c>
    </row>
    <row r="797" customFormat="false" ht="15" hidden="false" customHeight="false" outlineLevel="0" collapsed="false">
      <c r="A797" s="5" t="n">
        <v>778</v>
      </c>
      <c r="B797" s="23" t="n">
        <f aca="true">BETAINV(RAND(),T1_PERT!$F$5,T1_PERT!$G$5,T1_PERT!$C$5,T1_PERT!$E$5)</f>
        <v>3.04089452607217</v>
      </c>
      <c r="C797" s="23" t="n">
        <f aca="true">BETAINV(RAND(),T1_PERT!$F$6,T1_PERT!$G$6,T1_PERT!$C$6,T1_PERT!$E$6)</f>
        <v>6.5952909513732</v>
      </c>
      <c r="D797" s="23" t="n">
        <f aca="true">BETAINV(RAND(),T1_PERT!$F$7,T1_PERT!$G$7,T1_PERT!$C$7,T1_PERT!$E$7)</f>
        <v>5.80609477839713</v>
      </c>
      <c r="E797" s="23" t="n">
        <f aca="true">BETAINV(RAND(),T1_PERT!$F$8,T1_PERT!$G$8,T1_PERT!$C$8,T1_PERT!$E$8)</f>
        <v>5.85753167413219</v>
      </c>
      <c r="F797" s="23" t="n">
        <f aca="true">BETAINV(RAND(),T1_PERT!$F$9,T1_PERT!$G$9,T1_PERT!$C$9,T1_PERT!$E$9)</f>
        <v>4.36852453380712</v>
      </c>
      <c r="G797" s="23" t="n">
        <f aca="true">BETAINV(RAND(),T1_PERT!$F$10,T1_PERT!$G$10,T1_PERT!$C$10,T1_PERT!$E$10)</f>
        <v>1.35372946204351</v>
      </c>
      <c r="H797" s="23" t="n">
        <f aca="false">B797+C797+E797+G797</f>
        <v>16.8474466136211</v>
      </c>
      <c r="I797" s="23" t="n">
        <f aca="false">B797+D797+F797+G797</f>
        <v>14.5692433003199</v>
      </c>
      <c r="J797" s="23" t="n">
        <f aca="false">MAX(H797,I797)</f>
        <v>16.8474466136211</v>
      </c>
      <c r="K797" s="24" t="n">
        <f aca="false">IF(H797&gt;=I797,1,0)</f>
        <v>1</v>
      </c>
    </row>
    <row r="798" customFormat="false" ht="15" hidden="false" customHeight="false" outlineLevel="0" collapsed="false">
      <c r="A798" s="5" t="n">
        <v>779</v>
      </c>
      <c r="B798" s="23" t="n">
        <f aca="true">BETAINV(RAND(),T1_PERT!$F$5,T1_PERT!$G$5,T1_PERT!$C$5,T1_PERT!$E$5)</f>
        <v>3.46686432654789</v>
      </c>
      <c r="C798" s="23" t="n">
        <f aca="true">BETAINV(RAND(),T1_PERT!$F$6,T1_PERT!$G$6,T1_PERT!$C$6,T1_PERT!$E$6)</f>
        <v>4.20655707598439</v>
      </c>
      <c r="D798" s="23" t="n">
        <f aca="true">BETAINV(RAND(),T1_PERT!$F$7,T1_PERT!$G$7,T1_PERT!$C$7,T1_PERT!$E$7)</f>
        <v>5.55445905106905</v>
      </c>
      <c r="E798" s="23" t="n">
        <f aca="true">BETAINV(RAND(),T1_PERT!$F$8,T1_PERT!$G$8,T1_PERT!$C$8,T1_PERT!$E$8)</f>
        <v>5.15638129402219</v>
      </c>
      <c r="F798" s="23" t="n">
        <f aca="true">BETAINV(RAND(),T1_PERT!$F$9,T1_PERT!$G$9,T1_PERT!$C$9,T1_PERT!$E$9)</f>
        <v>3.9225327246056</v>
      </c>
      <c r="G798" s="23" t="n">
        <f aca="true">BETAINV(RAND(),T1_PERT!$F$10,T1_PERT!$G$10,T1_PERT!$C$10,T1_PERT!$E$10)</f>
        <v>2.18188079898693</v>
      </c>
      <c r="H798" s="23" t="n">
        <f aca="false">B798+C798+E798+G798</f>
        <v>15.0116834955414</v>
      </c>
      <c r="I798" s="23" t="n">
        <f aca="false">B798+D798+F798+G798</f>
        <v>15.1257369012095</v>
      </c>
      <c r="J798" s="23" t="n">
        <f aca="false">MAX(H798,I798)</f>
        <v>15.1257369012095</v>
      </c>
      <c r="K798" s="24" t="n">
        <f aca="false">IF(H798&gt;=I798,1,0)</f>
        <v>0</v>
      </c>
    </row>
    <row r="799" customFormat="false" ht="15" hidden="false" customHeight="false" outlineLevel="0" collapsed="false">
      <c r="A799" s="5" t="n">
        <v>780</v>
      </c>
      <c r="B799" s="23" t="n">
        <f aca="true">BETAINV(RAND(),T1_PERT!$F$5,T1_PERT!$G$5,T1_PERT!$C$5,T1_PERT!$E$5)</f>
        <v>4.72913930781618</v>
      </c>
      <c r="C799" s="23" t="n">
        <f aca="true">BETAINV(RAND(),T1_PERT!$F$6,T1_PERT!$G$6,T1_PERT!$C$6,T1_PERT!$E$6)</f>
        <v>5.03241559641282</v>
      </c>
      <c r="D799" s="23" t="n">
        <f aca="true">BETAINV(RAND(),T1_PERT!$F$7,T1_PERT!$G$7,T1_PERT!$C$7,T1_PERT!$E$7)</f>
        <v>4.73565792896464</v>
      </c>
      <c r="E799" s="23" t="n">
        <f aca="true">BETAINV(RAND(),T1_PERT!$F$8,T1_PERT!$G$8,T1_PERT!$C$8,T1_PERT!$E$8)</f>
        <v>5.32599763910478</v>
      </c>
      <c r="F799" s="23" t="n">
        <f aca="true">BETAINV(RAND(),T1_PERT!$F$9,T1_PERT!$G$9,T1_PERT!$C$9,T1_PERT!$E$9)</f>
        <v>4.01860407124478</v>
      </c>
      <c r="G799" s="23" t="n">
        <f aca="true">BETAINV(RAND(),T1_PERT!$F$10,T1_PERT!$G$10,T1_PERT!$C$10,T1_PERT!$E$10)</f>
        <v>2.0672547178122</v>
      </c>
      <c r="H799" s="23" t="n">
        <f aca="false">B799+C799+E799+G799</f>
        <v>17.154807261146</v>
      </c>
      <c r="I799" s="23" t="n">
        <f aca="false">B799+D799+F799+G799</f>
        <v>15.5506560258378</v>
      </c>
      <c r="J799" s="23" t="n">
        <f aca="false">MAX(H799,I799)</f>
        <v>17.154807261146</v>
      </c>
      <c r="K799" s="24" t="n">
        <f aca="false">IF(H799&gt;=I799,1,0)</f>
        <v>1</v>
      </c>
    </row>
    <row r="800" customFormat="false" ht="15" hidden="false" customHeight="false" outlineLevel="0" collapsed="false">
      <c r="A800" s="5" t="n">
        <v>781</v>
      </c>
      <c r="B800" s="23" t="n">
        <f aca="true">BETAINV(RAND(),T1_PERT!$F$5,T1_PERT!$G$5,T1_PERT!$C$5,T1_PERT!$E$5)</f>
        <v>5.01200177218135</v>
      </c>
      <c r="C800" s="23" t="n">
        <f aca="true">BETAINV(RAND(),T1_PERT!$F$6,T1_PERT!$G$6,T1_PERT!$C$6,T1_PERT!$E$6)</f>
        <v>5.41744131621554</v>
      </c>
      <c r="D800" s="23" t="n">
        <f aca="true">BETAINV(RAND(),T1_PERT!$F$7,T1_PERT!$G$7,T1_PERT!$C$7,T1_PERT!$E$7)</f>
        <v>6.21899325734236</v>
      </c>
      <c r="E800" s="23" t="n">
        <f aca="true">BETAINV(RAND(),T1_PERT!$F$8,T1_PERT!$G$8,T1_PERT!$C$8,T1_PERT!$E$8)</f>
        <v>4.47715086889411</v>
      </c>
      <c r="F800" s="23" t="n">
        <f aca="true">BETAINV(RAND(),T1_PERT!$F$9,T1_PERT!$G$9,T1_PERT!$C$9,T1_PERT!$E$9)</f>
        <v>4.00817809916236</v>
      </c>
      <c r="G800" s="23" t="n">
        <f aca="true">BETAINV(RAND(),T1_PERT!$F$10,T1_PERT!$G$10,T1_PERT!$C$10,T1_PERT!$E$10)</f>
        <v>2.46792672373191</v>
      </c>
      <c r="H800" s="23" t="n">
        <f aca="false">B800+C800+E800+G800</f>
        <v>17.3745206810229</v>
      </c>
      <c r="I800" s="23" t="n">
        <f aca="false">B800+D800+F800+G800</f>
        <v>17.707099852418</v>
      </c>
      <c r="J800" s="23" t="n">
        <f aca="false">MAX(H800,I800)</f>
        <v>17.707099852418</v>
      </c>
      <c r="K800" s="24" t="n">
        <f aca="false">IF(H800&gt;=I800,1,0)</f>
        <v>0</v>
      </c>
    </row>
    <row r="801" customFormat="false" ht="15" hidden="false" customHeight="false" outlineLevel="0" collapsed="false">
      <c r="A801" s="5" t="n">
        <v>782</v>
      </c>
      <c r="B801" s="23" t="n">
        <f aca="true">BETAINV(RAND(),T1_PERT!$F$5,T1_PERT!$G$5,T1_PERT!$C$5,T1_PERT!$E$5)</f>
        <v>3.40777369378882</v>
      </c>
      <c r="C801" s="23" t="n">
        <f aca="true">BETAINV(RAND(),T1_PERT!$F$6,T1_PERT!$G$6,T1_PERT!$C$6,T1_PERT!$E$6)</f>
        <v>5.44902529703172</v>
      </c>
      <c r="D801" s="23" t="n">
        <f aca="true">BETAINV(RAND(),T1_PERT!$F$7,T1_PERT!$G$7,T1_PERT!$C$7,T1_PERT!$E$7)</f>
        <v>6.1597278810033</v>
      </c>
      <c r="E801" s="23" t="n">
        <f aca="true">BETAINV(RAND(),T1_PERT!$F$8,T1_PERT!$G$8,T1_PERT!$C$8,T1_PERT!$E$8)</f>
        <v>5.7954359101425</v>
      </c>
      <c r="F801" s="23" t="n">
        <f aca="true">BETAINV(RAND(),T1_PERT!$F$9,T1_PERT!$G$9,T1_PERT!$C$9,T1_PERT!$E$9)</f>
        <v>5.12372810845211</v>
      </c>
      <c r="G801" s="23" t="n">
        <f aca="true">BETAINV(RAND(),T1_PERT!$F$10,T1_PERT!$G$10,T1_PERT!$C$10,T1_PERT!$E$10)</f>
        <v>2.19675364458084</v>
      </c>
      <c r="H801" s="23" t="n">
        <f aca="false">B801+C801+E801+G801</f>
        <v>16.8489885455439</v>
      </c>
      <c r="I801" s="23" t="n">
        <f aca="false">B801+D801+F801+G801</f>
        <v>16.8879833278251</v>
      </c>
      <c r="J801" s="23" t="n">
        <f aca="false">MAX(H801,I801)</f>
        <v>16.8879833278251</v>
      </c>
      <c r="K801" s="24" t="n">
        <f aca="false">IF(H801&gt;=I801,1,0)</f>
        <v>0</v>
      </c>
    </row>
    <row r="802" customFormat="false" ht="15" hidden="false" customHeight="false" outlineLevel="0" collapsed="false">
      <c r="A802" s="5" t="n">
        <v>783</v>
      </c>
      <c r="B802" s="23" t="n">
        <f aca="true">BETAINV(RAND(),T1_PERT!$F$5,T1_PERT!$G$5,T1_PERT!$C$5,T1_PERT!$E$5)</f>
        <v>4.88100886745878</v>
      </c>
      <c r="C802" s="23" t="n">
        <f aca="true">BETAINV(RAND(),T1_PERT!$F$6,T1_PERT!$G$6,T1_PERT!$C$6,T1_PERT!$E$6)</f>
        <v>5.07029500558366</v>
      </c>
      <c r="D802" s="23" t="n">
        <f aca="true">BETAINV(RAND(),T1_PERT!$F$7,T1_PERT!$G$7,T1_PERT!$C$7,T1_PERT!$E$7)</f>
        <v>6.89324920349297</v>
      </c>
      <c r="E802" s="23" t="n">
        <f aca="true">BETAINV(RAND(),T1_PERT!$F$8,T1_PERT!$G$8,T1_PERT!$C$8,T1_PERT!$E$8)</f>
        <v>6.21242523021941</v>
      </c>
      <c r="F802" s="23" t="n">
        <f aca="true">BETAINV(RAND(),T1_PERT!$F$9,T1_PERT!$G$9,T1_PERT!$C$9,T1_PERT!$E$9)</f>
        <v>4.26581079789065</v>
      </c>
      <c r="G802" s="23" t="n">
        <f aca="true">BETAINV(RAND(),T1_PERT!$F$10,T1_PERT!$G$10,T1_PERT!$C$10,T1_PERT!$E$10)</f>
        <v>1.89456677098881</v>
      </c>
      <c r="H802" s="23" t="n">
        <f aca="false">B802+C802+E802+G802</f>
        <v>18.0582958742507</v>
      </c>
      <c r="I802" s="23" t="n">
        <f aca="false">B802+D802+F802+G802</f>
        <v>17.9346356398312</v>
      </c>
      <c r="J802" s="23" t="n">
        <f aca="false">MAX(H802,I802)</f>
        <v>18.0582958742507</v>
      </c>
      <c r="K802" s="24" t="n">
        <f aca="false">IF(H802&gt;=I802,1,0)</f>
        <v>1</v>
      </c>
    </row>
    <row r="803" customFormat="false" ht="15" hidden="false" customHeight="false" outlineLevel="0" collapsed="false">
      <c r="A803" s="5" t="n">
        <v>784</v>
      </c>
      <c r="B803" s="23" t="n">
        <f aca="true">BETAINV(RAND(),T1_PERT!$F$5,T1_PERT!$G$5,T1_PERT!$C$5,T1_PERT!$E$5)</f>
        <v>3.83073213715451</v>
      </c>
      <c r="C803" s="23" t="n">
        <f aca="true">BETAINV(RAND(),T1_PERT!$F$6,T1_PERT!$G$6,T1_PERT!$C$6,T1_PERT!$E$6)</f>
        <v>5.11985830468479</v>
      </c>
      <c r="D803" s="23" t="n">
        <f aca="true">BETAINV(RAND(),T1_PERT!$F$7,T1_PERT!$G$7,T1_PERT!$C$7,T1_PERT!$E$7)</f>
        <v>5.90059002514372</v>
      </c>
      <c r="E803" s="23" t="n">
        <f aca="true">BETAINV(RAND(),T1_PERT!$F$8,T1_PERT!$G$8,T1_PERT!$C$8,T1_PERT!$E$8)</f>
        <v>5.01012648876666</v>
      </c>
      <c r="F803" s="23" t="n">
        <f aca="true">BETAINV(RAND(),T1_PERT!$F$9,T1_PERT!$G$9,T1_PERT!$C$9,T1_PERT!$E$9)</f>
        <v>3.51269478113346</v>
      </c>
      <c r="G803" s="23" t="n">
        <f aca="true">BETAINV(RAND(),T1_PERT!$F$10,T1_PERT!$G$10,T1_PERT!$C$10,T1_PERT!$E$10)</f>
        <v>2.49668190366265</v>
      </c>
      <c r="H803" s="23" t="n">
        <f aca="false">B803+C803+E803+G803</f>
        <v>16.4573988342686</v>
      </c>
      <c r="I803" s="23" t="n">
        <f aca="false">B803+D803+F803+G803</f>
        <v>15.7406988470943</v>
      </c>
      <c r="J803" s="23" t="n">
        <f aca="false">MAX(H803,I803)</f>
        <v>16.4573988342686</v>
      </c>
      <c r="K803" s="24" t="n">
        <f aca="false">IF(H803&gt;=I803,1,0)</f>
        <v>1</v>
      </c>
    </row>
    <row r="804" customFormat="false" ht="15" hidden="false" customHeight="false" outlineLevel="0" collapsed="false">
      <c r="A804" s="5" t="n">
        <v>785</v>
      </c>
      <c r="B804" s="23" t="n">
        <f aca="true">BETAINV(RAND(),T1_PERT!$F$5,T1_PERT!$G$5,T1_PERT!$C$5,T1_PERT!$E$5)</f>
        <v>3.90874011561532</v>
      </c>
      <c r="C804" s="23" t="n">
        <f aca="true">BETAINV(RAND(),T1_PERT!$F$6,T1_PERT!$G$6,T1_PERT!$C$6,T1_PERT!$E$6)</f>
        <v>6.31060760915591</v>
      </c>
      <c r="D804" s="23" t="n">
        <f aca="true">BETAINV(RAND(),T1_PERT!$F$7,T1_PERT!$G$7,T1_PERT!$C$7,T1_PERT!$E$7)</f>
        <v>7.73889601251042</v>
      </c>
      <c r="E804" s="23" t="n">
        <f aca="true">BETAINV(RAND(),T1_PERT!$F$8,T1_PERT!$G$8,T1_PERT!$C$8,T1_PERT!$E$8)</f>
        <v>5.53625104390949</v>
      </c>
      <c r="F804" s="23" t="n">
        <f aca="true">BETAINV(RAND(),T1_PERT!$F$9,T1_PERT!$G$9,T1_PERT!$C$9,T1_PERT!$E$9)</f>
        <v>3.55680174468535</v>
      </c>
      <c r="G804" s="23" t="n">
        <f aca="true">BETAINV(RAND(),T1_PERT!$F$10,T1_PERT!$G$10,T1_PERT!$C$10,T1_PERT!$E$10)</f>
        <v>2.43806963898736</v>
      </c>
      <c r="H804" s="23" t="n">
        <f aca="false">B804+C804+E804+G804</f>
        <v>18.1936684076681</v>
      </c>
      <c r="I804" s="23" t="n">
        <f aca="false">B804+D804+F804+G804</f>
        <v>17.6425075117985</v>
      </c>
      <c r="J804" s="23" t="n">
        <f aca="false">MAX(H804,I804)</f>
        <v>18.1936684076681</v>
      </c>
      <c r="K804" s="24" t="n">
        <f aca="false">IF(H804&gt;=I804,1,0)</f>
        <v>1</v>
      </c>
    </row>
    <row r="805" customFormat="false" ht="15" hidden="false" customHeight="false" outlineLevel="0" collapsed="false">
      <c r="A805" s="5" t="n">
        <v>786</v>
      </c>
      <c r="B805" s="23" t="n">
        <f aca="true">BETAINV(RAND(),T1_PERT!$F$5,T1_PERT!$G$5,T1_PERT!$C$5,T1_PERT!$E$5)</f>
        <v>4.60382092399155</v>
      </c>
      <c r="C805" s="23" t="n">
        <f aca="true">BETAINV(RAND(),T1_PERT!$F$6,T1_PERT!$G$6,T1_PERT!$C$6,T1_PERT!$E$6)</f>
        <v>4.63609217336527</v>
      </c>
      <c r="D805" s="23" t="n">
        <f aca="true">BETAINV(RAND(),T1_PERT!$F$7,T1_PERT!$G$7,T1_PERT!$C$7,T1_PERT!$E$7)</f>
        <v>5.75097862717354</v>
      </c>
      <c r="E805" s="23" t="n">
        <f aca="true">BETAINV(RAND(),T1_PERT!$F$8,T1_PERT!$G$8,T1_PERT!$C$8,T1_PERT!$E$8)</f>
        <v>4.9536389181516</v>
      </c>
      <c r="F805" s="23" t="n">
        <f aca="true">BETAINV(RAND(),T1_PERT!$F$9,T1_PERT!$G$9,T1_PERT!$C$9,T1_PERT!$E$9)</f>
        <v>3.44126302634306</v>
      </c>
      <c r="G805" s="23" t="n">
        <f aca="true">BETAINV(RAND(),T1_PERT!$F$10,T1_PERT!$G$10,T1_PERT!$C$10,T1_PERT!$E$10)</f>
        <v>2.0177859706841</v>
      </c>
      <c r="H805" s="23" t="n">
        <f aca="false">B805+C805+E805+G805</f>
        <v>16.2113379861925</v>
      </c>
      <c r="I805" s="23" t="n">
        <f aca="false">B805+D805+F805+G805</f>
        <v>15.8138485481923</v>
      </c>
      <c r="J805" s="23" t="n">
        <f aca="false">MAX(H805,I805)</f>
        <v>16.2113379861925</v>
      </c>
      <c r="K805" s="24" t="n">
        <f aca="false">IF(H805&gt;=I805,1,0)</f>
        <v>1</v>
      </c>
    </row>
    <row r="806" customFormat="false" ht="15" hidden="false" customHeight="false" outlineLevel="0" collapsed="false">
      <c r="A806" s="5" t="n">
        <v>787</v>
      </c>
      <c r="B806" s="23" t="n">
        <f aca="true">BETAINV(RAND(),T1_PERT!$F$5,T1_PERT!$G$5,T1_PERT!$C$5,T1_PERT!$E$5)</f>
        <v>4.85236794576171</v>
      </c>
      <c r="C806" s="23" t="n">
        <f aca="true">BETAINV(RAND(),T1_PERT!$F$6,T1_PERT!$G$6,T1_PERT!$C$6,T1_PERT!$E$6)</f>
        <v>4.10375422444804</v>
      </c>
      <c r="D806" s="23" t="n">
        <f aca="true">BETAINV(RAND(),T1_PERT!$F$7,T1_PERT!$G$7,T1_PERT!$C$7,T1_PERT!$E$7)</f>
        <v>6.82002310911664</v>
      </c>
      <c r="E806" s="23" t="n">
        <f aca="true">BETAINV(RAND(),T1_PERT!$F$8,T1_PERT!$G$8,T1_PERT!$C$8,T1_PERT!$E$8)</f>
        <v>6.05380362848815</v>
      </c>
      <c r="F806" s="23" t="n">
        <f aca="true">BETAINV(RAND(),T1_PERT!$F$9,T1_PERT!$G$9,T1_PERT!$C$9,T1_PERT!$E$9)</f>
        <v>4.83019368614255</v>
      </c>
      <c r="G806" s="23" t="n">
        <f aca="true">BETAINV(RAND(),T1_PERT!$F$10,T1_PERT!$G$10,T1_PERT!$C$10,T1_PERT!$E$10)</f>
        <v>2.17109628821692</v>
      </c>
      <c r="H806" s="23" t="n">
        <f aca="false">B806+C806+E806+G806</f>
        <v>17.1810220869148</v>
      </c>
      <c r="I806" s="23" t="n">
        <f aca="false">B806+D806+F806+G806</f>
        <v>18.6736810292378</v>
      </c>
      <c r="J806" s="23" t="n">
        <f aca="false">MAX(H806,I806)</f>
        <v>18.6736810292378</v>
      </c>
      <c r="K806" s="24" t="n">
        <f aca="false">IF(H806&gt;=I806,1,0)</f>
        <v>0</v>
      </c>
    </row>
    <row r="807" customFormat="false" ht="15" hidden="false" customHeight="false" outlineLevel="0" collapsed="false">
      <c r="A807" s="5" t="n">
        <v>788</v>
      </c>
      <c r="B807" s="23" t="n">
        <f aca="true">BETAINV(RAND(),T1_PERT!$F$5,T1_PERT!$G$5,T1_PERT!$C$5,T1_PERT!$E$5)</f>
        <v>4.30703625076917</v>
      </c>
      <c r="C807" s="23" t="n">
        <f aca="true">BETAINV(RAND(),T1_PERT!$F$6,T1_PERT!$G$6,T1_PERT!$C$6,T1_PERT!$E$6)</f>
        <v>7.28180024609643</v>
      </c>
      <c r="D807" s="23" t="n">
        <f aca="true">BETAINV(RAND(),T1_PERT!$F$7,T1_PERT!$G$7,T1_PERT!$C$7,T1_PERT!$E$7)</f>
        <v>6.57114485059701</v>
      </c>
      <c r="E807" s="23" t="n">
        <f aca="true">BETAINV(RAND(),T1_PERT!$F$8,T1_PERT!$G$8,T1_PERT!$C$8,T1_PERT!$E$8)</f>
        <v>5.65136825822693</v>
      </c>
      <c r="F807" s="23" t="n">
        <f aca="true">BETAINV(RAND(),T1_PERT!$F$9,T1_PERT!$G$9,T1_PERT!$C$9,T1_PERT!$E$9)</f>
        <v>4.14097012645417</v>
      </c>
      <c r="G807" s="23" t="n">
        <f aca="true">BETAINV(RAND(),T1_PERT!$F$10,T1_PERT!$G$10,T1_PERT!$C$10,T1_PERT!$E$10)</f>
        <v>1.91156024973895</v>
      </c>
      <c r="H807" s="23" t="n">
        <f aca="false">B807+C807+E807+G807</f>
        <v>19.1517650048315</v>
      </c>
      <c r="I807" s="23" t="n">
        <f aca="false">B807+D807+F807+G807</f>
        <v>16.9307114775593</v>
      </c>
      <c r="J807" s="23" t="n">
        <f aca="false">MAX(H807,I807)</f>
        <v>19.1517650048315</v>
      </c>
      <c r="K807" s="24" t="n">
        <f aca="false">IF(H807&gt;=I807,1,0)</f>
        <v>1</v>
      </c>
    </row>
    <row r="808" customFormat="false" ht="15" hidden="false" customHeight="false" outlineLevel="0" collapsed="false">
      <c r="A808" s="5" t="n">
        <v>789</v>
      </c>
      <c r="B808" s="23" t="n">
        <f aca="true">BETAINV(RAND(),T1_PERT!$F$5,T1_PERT!$G$5,T1_PERT!$C$5,T1_PERT!$E$5)</f>
        <v>4.03300937515104</v>
      </c>
      <c r="C808" s="23" t="n">
        <f aca="true">BETAINV(RAND(),T1_PERT!$F$6,T1_PERT!$G$6,T1_PERT!$C$6,T1_PERT!$E$6)</f>
        <v>5.90766649027999</v>
      </c>
      <c r="D808" s="23" t="n">
        <f aca="true">BETAINV(RAND(),T1_PERT!$F$7,T1_PERT!$G$7,T1_PERT!$C$7,T1_PERT!$E$7)</f>
        <v>6.92565666746753</v>
      </c>
      <c r="E808" s="23" t="n">
        <f aca="true">BETAINV(RAND(),T1_PERT!$F$8,T1_PERT!$G$8,T1_PERT!$C$8,T1_PERT!$E$8)</f>
        <v>5.85597083299511</v>
      </c>
      <c r="F808" s="23" t="n">
        <f aca="true">BETAINV(RAND(),T1_PERT!$F$9,T1_PERT!$G$9,T1_PERT!$C$9,T1_PERT!$E$9)</f>
        <v>3.93419343465021</v>
      </c>
      <c r="G808" s="23" t="n">
        <f aca="true">BETAINV(RAND(),T1_PERT!$F$10,T1_PERT!$G$10,T1_PERT!$C$10,T1_PERT!$E$10)</f>
        <v>1.40177882508333</v>
      </c>
      <c r="H808" s="23" t="n">
        <f aca="false">B808+C808+E808+G808</f>
        <v>17.1984255235095</v>
      </c>
      <c r="I808" s="23" t="n">
        <f aca="false">B808+D808+F808+G808</f>
        <v>16.2946383023521</v>
      </c>
      <c r="J808" s="23" t="n">
        <f aca="false">MAX(H808,I808)</f>
        <v>17.1984255235095</v>
      </c>
      <c r="K808" s="24" t="n">
        <f aca="false">IF(H808&gt;=I808,1,0)</f>
        <v>1</v>
      </c>
    </row>
    <row r="809" customFormat="false" ht="15" hidden="false" customHeight="false" outlineLevel="0" collapsed="false">
      <c r="A809" s="5" t="n">
        <v>790</v>
      </c>
      <c r="B809" s="23" t="n">
        <f aca="true">BETAINV(RAND(),T1_PERT!$F$5,T1_PERT!$G$5,T1_PERT!$C$5,T1_PERT!$E$5)</f>
        <v>4.15509907349298</v>
      </c>
      <c r="C809" s="23" t="n">
        <f aca="true">BETAINV(RAND(),T1_PERT!$F$6,T1_PERT!$G$6,T1_PERT!$C$6,T1_PERT!$E$6)</f>
        <v>6.79915797178421</v>
      </c>
      <c r="D809" s="23" t="n">
        <f aca="true">BETAINV(RAND(),T1_PERT!$F$7,T1_PERT!$G$7,T1_PERT!$C$7,T1_PERT!$E$7)</f>
        <v>5.30889552113794</v>
      </c>
      <c r="E809" s="23" t="n">
        <f aca="true">BETAINV(RAND(),T1_PERT!$F$8,T1_PERT!$G$8,T1_PERT!$C$8,T1_PERT!$E$8)</f>
        <v>4.886271590235</v>
      </c>
      <c r="F809" s="23" t="n">
        <f aca="true">BETAINV(RAND(),T1_PERT!$F$9,T1_PERT!$G$9,T1_PERT!$C$9,T1_PERT!$E$9)</f>
        <v>3.83745436406512</v>
      </c>
      <c r="G809" s="23" t="n">
        <f aca="true">BETAINV(RAND(),T1_PERT!$F$10,T1_PERT!$G$10,T1_PERT!$C$10,T1_PERT!$E$10)</f>
        <v>1.76575933343246</v>
      </c>
      <c r="H809" s="23" t="n">
        <f aca="false">B809+C809+E809+G809</f>
        <v>17.6062879689446</v>
      </c>
      <c r="I809" s="23" t="n">
        <f aca="false">B809+D809+F809+G809</f>
        <v>15.0672082921285</v>
      </c>
      <c r="J809" s="23" t="n">
        <f aca="false">MAX(H809,I809)</f>
        <v>17.6062879689446</v>
      </c>
      <c r="K809" s="24" t="n">
        <f aca="false">IF(H809&gt;=I809,1,0)</f>
        <v>1</v>
      </c>
    </row>
    <row r="810" customFormat="false" ht="15" hidden="false" customHeight="false" outlineLevel="0" collapsed="false">
      <c r="A810" s="5" t="n">
        <v>791</v>
      </c>
      <c r="B810" s="23" t="n">
        <f aca="true">BETAINV(RAND(),T1_PERT!$F$5,T1_PERT!$G$5,T1_PERT!$C$5,T1_PERT!$E$5)</f>
        <v>4.82284377520577</v>
      </c>
      <c r="C810" s="23" t="n">
        <f aca="true">BETAINV(RAND(),T1_PERT!$F$6,T1_PERT!$G$6,T1_PERT!$C$6,T1_PERT!$E$6)</f>
        <v>4.45195712034847</v>
      </c>
      <c r="D810" s="23" t="n">
        <f aca="true">BETAINV(RAND(),T1_PERT!$F$7,T1_PERT!$G$7,T1_PERT!$C$7,T1_PERT!$E$7)</f>
        <v>6.01956453342257</v>
      </c>
      <c r="E810" s="23" t="n">
        <f aca="true">BETAINV(RAND(),T1_PERT!$F$8,T1_PERT!$G$8,T1_PERT!$C$8,T1_PERT!$E$8)</f>
        <v>5.91088587156219</v>
      </c>
      <c r="F810" s="23" t="n">
        <f aca="true">BETAINV(RAND(),T1_PERT!$F$9,T1_PERT!$G$9,T1_PERT!$C$9,T1_PERT!$E$9)</f>
        <v>4.95176044395632</v>
      </c>
      <c r="G810" s="23" t="n">
        <f aca="true">BETAINV(RAND(),T1_PERT!$F$10,T1_PERT!$G$10,T1_PERT!$C$10,T1_PERT!$E$10)</f>
        <v>1.91471046646728</v>
      </c>
      <c r="H810" s="23" t="n">
        <f aca="false">B810+C810+E810+G810</f>
        <v>17.1003972335837</v>
      </c>
      <c r="I810" s="23" t="n">
        <f aca="false">B810+D810+F810+G810</f>
        <v>17.7088792190519</v>
      </c>
      <c r="J810" s="23" t="n">
        <f aca="false">MAX(H810,I810)</f>
        <v>17.7088792190519</v>
      </c>
      <c r="K810" s="24" t="n">
        <f aca="false">IF(H810&gt;=I810,1,0)</f>
        <v>0</v>
      </c>
    </row>
    <row r="811" customFormat="false" ht="15" hidden="false" customHeight="false" outlineLevel="0" collapsed="false">
      <c r="A811" s="5" t="n">
        <v>792</v>
      </c>
      <c r="B811" s="23" t="n">
        <f aca="true">BETAINV(RAND(),T1_PERT!$F$5,T1_PERT!$G$5,T1_PERT!$C$5,T1_PERT!$E$5)</f>
        <v>3.88688943524626</v>
      </c>
      <c r="C811" s="23" t="n">
        <f aca="true">BETAINV(RAND(),T1_PERT!$F$6,T1_PERT!$G$6,T1_PERT!$C$6,T1_PERT!$E$6)</f>
        <v>5.56329866015778</v>
      </c>
      <c r="D811" s="23" t="n">
        <f aca="true">BETAINV(RAND(),T1_PERT!$F$7,T1_PERT!$G$7,T1_PERT!$C$7,T1_PERT!$E$7)</f>
        <v>6.17904126407667</v>
      </c>
      <c r="E811" s="23" t="n">
        <f aca="true">BETAINV(RAND(),T1_PERT!$F$8,T1_PERT!$G$8,T1_PERT!$C$8,T1_PERT!$E$8)</f>
        <v>4.45479075988257</v>
      </c>
      <c r="F811" s="23" t="n">
        <f aca="true">BETAINV(RAND(),T1_PERT!$F$9,T1_PERT!$G$9,T1_PERT!$C$9,T1_PERT!$E$9)</f>
        <v>4.3433290763495</v>
      </c>
      <c r="G811" s="23" t="n">
        <f aca="true">BETAINV(RAND(),T1_PERT!$F$10,T1_PERT!$G$10,T1_PERT!$C$10,T1_PERT!$E$10)</f>
        <v>2.35651534199326</v>
      </c>
      <c r="H811" s="23" t="n">
        <f aca="false">B811+C811+E811+G811</f>
        <v>16.2614941972799</v>
      </c>
      <c r="I811" s="23" t="n">
        <f aca="false">B811+D811+F811+G811</f>
        <v>16.7657751176657</v>
      </c>
      <c r="J811" s="23" t="n">
        <f aca="false">MAX(H811,I811)</f>
        <v>16.7657751176657</v>
      </c>
      <c r="K811" s="24" t="n">
        <f aca="false">IF(H811&gt;=I811,1,0)</f>
        <v>0</v>
      </c>
    </row>
    <row r="812" customFormat="false" ht="15" hidden="false" customHeight="false" outlineLevel="0" collapsed="false">
      <c r="A812" s="5" t="n">
        <v>793</v>
      </c>
      <c r="B812" s="23" t="n">
        <f aca="true">BETAINV(RAND(),T1_PERT!$F$5,T1_PERT!$G$5,T1_PERT!$C$5,T1_PERT!$E$5)</f>
        <v>3.98022333601906</v>
      </c>
      <c r="C812" s="23" t="n">
        <f aca="true">BETAINV(RAND(),T1_PERT!$F$6,T1_PERT!$G$6,T1_PERT!$C$6,T1_PERT!$E$6)</f>
        <v>6.57156682895081</v>
      </c>
      <c r="D812" s="23" t="n">
        <f aca="true">BETAINV(RAND(),T1_PERT!$F$7,T1_PERT!$G$7,T1_PERT!$C$7,T1_PERT!$E$7)</f>
        <v>7.13827948368453</v>
      </c>
      <c r="E812" s="23" t="n">
        <f aca="true">BETAINV(RAND(),T1_PERT!$F$8,T1_PERT!$G$8,T1_PERT!$C$8,T1_PERT!$E$8)</f>
        <v>5.03724628267896</v>
      </c>
      <c r="F812" s="23" t="n">
        <f aca="true">BETAINV(RAND(),T1_PERT!$F$9,T1_PERT!$G$9,T1_PERT!$C$9,T1_PERT!$E$9)</f>
        <v>5.476093658426</v>
      </c>
      <c r="G812" s="23" t="n">
        <f aca="true">BETAINV(RAND(),T1_PERT!$F$10,T1_PERT!$G$10,T1_PERT!$C$10,T1_PERT!$E$10)</f>
        <v>2.70189731766025</v>
      </c>
      <c r="H812" s="23" t="n">
        <f aca="false">B812+C812+E812+G812</f>
        <v>18.2909337653091</v>
      </c>
      <c r="I812" s="23" t="n">
        <f aca="false">B812+D812+F812+G812</f>
        <v>19.2964937957898</v>
      </c>
      <c r="J812" s="23" t="n">
        <f aca="false">MAX(H812,I812)</f>
        <v>19.2964937957898</v>
      </c>
      <c r="K812" s="24" t="n">
        <f aca="false">IF(H812&gt;=I812,1,0)</f>
        <v>0</v>
      </c>
    </row>
    <row r="813" customFormat="false" ht="15" hidden="false" customHeight="false" outlineLevel="0" collapsed="false">
      <c r="A813" s="5" t="n">
        <v>794</v>
      </c>
      <c r="B813" s="23" t="n">
        <f aca="true">BETAINV(RAND(),T1_PERT!$F$5,T1_PERT!$G$5,T1_PERT!$C$5,T1_PERT!$E$5)</f>
        <v>3.04197641112586</v>
      </c>
      <c r="C813" s="23" t="n">
        <f aca="true">BETAINV(RAND(),T1_PERT!$F$6,T1_PERT!$G$6,T1_PERT!$C$6,T1_PERT!$E$6)</f>
        <v>5.73236710287411</v>
      </c>
      <c r="D813" s="23" t="n">
        <f aca="true">BETAINV(RAND(),T1_PERT!$F$7,T1_PERT!$G$7,T1_PERT!$C$7,T1_PERT!$E$7)</f>
        <v>6.34766144765019</v>
      </c>
      <c r="E813" s="23" t="n">
        <f aca="true">BETAINV(RAND(),T1_PERT!$F$8,T1_PERT!$G$8,T1_PERT!$C$8,T1_PERT!$E$8)</f>
        <v>6.57213276073354</v>
      </c>
      <c r="F813" s="23" t="n">
        <f aca="true">BETAINV(RAND(),T1_PERT!$F$9,T1_PERT!$G$9,T1_PERT!$C$9,T1_PERT!$E$9)</f>
        <v>4.02483974667019</v>
      </c>
      <c r="G813" s="23" t="n">
        <f aca="true">BETAINV(RAND(),T1_PERT!$F$10,T1_PERT!$G$10,T1_PERT!$C$10,T1_PERT!$E$10)</f>
        <v>1.84041035697944</v>
      </c>
      <c r="H813" s="23" t="n">
        <f aca="false">B813+C813+E813+G813</f>
        <v>17.1868866317129</v>
      </c>
      <c r="I813" s="23" t="n">
        <f aca="false">B813+D813+F813+G813</f>
        <v>15.2548879624257</v>
      </c>
      <c r="J813" s="23" t="n">
        <f aca="false">MAX(H813,I813)</f>
        <v>17.1868866317129</v>
      </c>
      <c r="K813" s="24" t="n">
        <f aca="false">IF(H813&gt;=I813,1,0)</f>
        <v>1</v>
      </c>
    </row>
    <row r="814" customFormat="false" ht="15" hidden="false" customHeight="false" outlineLevel="0" collapsed="false">
      <c r="A814" s="5" t="n">
        <v>795</v>
      </c>
      <c r="B814" s="23" t="n">
        <f aca="true">BETAINV(RAND(),T1_PERT!$F$5,T1_PERT!$G$5,T1_PERT!$C$5,T1_PERT!$E$5)</f>
        <v>4.56426972361212</v>
      </c>
      <c r="C814" s="23" t="n">
        <f aca="true">BETAINV(RAND(),T1_PERT!$F$6,T1_PERT!$G$6,T1_PERT!$C$6,T1_PERT!$E$6)</f>
        <v>6.33574500234528</v>
      </c>
      <c r="D814" s="23" t="n">
        <f aca="true">BETAINV(RAND(),T1_PERT!$F$7,T1_PERT!$G$7,T1_PERT!$C$7,T1_PERT!$E$7)</f>
        <v>6.03164984022335</v>
      </c>
      <c r="E814" s="23" t="n">
        <f aca="true">BETAINV(RAND(),T1_PERT!$F$8,T1_PERT!$G$8,T1_PERT!$C$8,T1_PERT!$E$8)</f>
        <v>5.61413543770382</v>
      </c>
      <c r="F814" s="23" t="n">
        <f aca="true">BETAINV(RAND(),T1_PERT!$F$9,T1_PERT!$G$9,T1_PERT!$C$9,T1_PERT!$E$9)</f>
        <v>5.31222197173392</v>
      </c>
      <c r="G814" s="23" t="n">
        <f aca="true">BETAINV(RAND(),T1_PERT!$F$10,T1_PERT!$G$10,T1_PERT!$C$10,T1_PERT!$E$10)</f>
        <v>2.12412634165598</v>
      </c>
      <c r="H814" s="23" t="n">
        <f aca="false">B814+C814+E814+G814</f>
        <v>18.6382765053172</v>
      </c>
      <c r="I814" s="23" t="n">
        <f aca="false">B814+D814+F814+G814</f>
        <v>18.0322678772254</v>
      </c>
      <c r="J814" s="23" t="n">
        <f aca="false">MAX(H814,I814)</f>
        <v>18.6382765053172</v>
      </c>
      <c r="K814" s="24" t="n">
        <f aca="false">IF(H814&gt;=I814,1,0)</f>
        <v>1</v>
      </c>
    </row>
    <row r="815" customFormat="false" ht="15" hidden="false" customHeight="false" outlineLevel="0" collapsed="false">
      <c r="A815" s="5" t="n">
        <v>796</v>
      </c>
      <c r="B815" s="23" t="n">
        <f aca="true">BETAINV(RAND(),T1_PERT!$F$5,T1_PERT!$G$5,T1_PERT!$C$5,T1_PERT!$E$5)</f>
        <v>4.16149428753436</v>
      </c>
      <c r="C815" s="23" t="n">
        <f aca="true">BETAINV(RAND(),T1_PERT!$F$6,T1_PERT!$G$6,T1_PERT!$C$6,T1_PERT!$E$6)</f>
        <v>5.72116242297268</v>
      </c>
      <c r="D815" s="23" t="n">
        <f aca="true">BETAINV(RAND(),T1_PERT!$F$7,T1_PERT!$G$7,T1_PERT!$C$7,T1_PERT!$E$7)</f>
        <v>6.82584039901397</v>
      </c>
      <c r="E815" s="23" t="n">
        <f aca="true">BETAINV(RAND(),T1_PERT!$F$8,T1_PERT!$G$8,T1_PERT!$C$8,T1_PERT!$E$8)</f>
        <v>6.22392036876333</v>
      </c>
      <c r="F815" s="23" t="n">
        <f aca="true">BETAINV(RAND(),T1_PERT!$F$9,T1_PERT!$G$9,T1_PERT!$C$9,T1_PERT!$E$9)</f>
        <v>4.23717910604168</v>
      </c>
      <c r="G815" s="23" t="n">
        <f aca="true">BETAINV(RAND(),T1_PERT!$F$10,T1_PERT!$G$10,T1_PERT!$C$10,T1_PERT!$E$10)</f>
        <v>2.34189199608518</v>
      </c>
      <c r="H815" s="23" t="n">
        <f aca="false">B815+C815+E815+G815</f>
        <v>18.4484690753555</v>
      </c>
      <c r="I815" s="23" t="n">
        <f aca="false">B815+D815+F815+G815</f>
        <v>17.5664057886752</v>
      </c>
      <c r="J815" s="23" t="n">
        <f aca="false">MAX(H815,I815)</f>
        <v>18.4484690753555</v>
      </c>
      <c r="K815" s="24" t="n">
        <f aca="false">IF(H815&gt;=I815,1,0)</f>
        <v>1</v>
      </c>
    </row>
    <row r="816" customFormat="false" ht="15" hidden="false" customHeight="false" outlineLevel="0" collapsed="false">
      <c r="A816" s="5" t="n">
        <v>797</v>
      </c>
      <c r="B816" s="23" t="n">
        <f aca="true">BETAINV(RAND(),T1_PERT!$F$5,T1_PERT!$G$5,T1_PERT!$C$5,T1_PERT!$E$5)</f>
        <v>5.14291666156218</v>
      </c>
      <c r="C816" s="23" t="n">
        <f aca="true">BETAINV(RAND(),T1_PERT!$F$6,T1_PERT!$G$6,T1_PERT!$C$6,T1_PERT!$E$6)</f>
        <v>5.8953676044045</v>
      </c>
      <c r="D816" s="23" t="n">
        <f aca="true">BETAINV(RAND(),T1_PERT!$F$7,T1_PERT!$G$7,T1_PERT!$C$7,T1_PERT!$E$7)</f>
        <v>3.40487846464374</v>
      </c>
      <c r="E816" s="23" t="n">
        <f aca="true">BETAINV(RAND(),T1_PERT!$F$8,T1_PERT!$G$8,T1_PERT!$C$8,T1_PERT!$E$8)</f>
        <v>5.37171790856334</v>
      </c>
      <c r="F816" s="23" t="n">
        <f aca="true">BETAINV(RAND(),T1_PERT!$F$9,T1_PERT!$G$9,T1_PERT!$C$9,T1_PERT!$E$9)</f>
        <v>5.45286438288245</v>
      </c>
      <c r="G816" s="23" t="n">
        <f aca="true">BETAINV(RAND(),T1_PERT!$F$10,T1_PERT!$G$10,T1_PERT!$C$10,T1_PERT!$E$10)</f>
        <v>2.27382632104262</v>
      </c>
      <c r="H816" s="23" t="n">
        <f aca="false">B816+C816+E816+G816</f>
        <v>18.6838284955726</v>
      </c>
      <c r="I816" s="23" t="n">
        <f aca="false">B816+D816+F816+G816</f>
        <v>16.274485830131</v>
      </c>
      <c r="J816" s="23" t="n">
        <f aca="false">MAX(H816,I816)</f>
        <v>18.6838284955726</v>
      </c>
      <c r="K816" s="24" t="n">
        <f aca="false">IF(H816&gt;=I816,1,0)</f>
        <v>1</v>
      </c>
    </row>
    <row r="817" customFormat="false" ht="15" hidden="false" customHeight="false" outlineLevel="0" collapsed="false">
      <c r="A817" s="5" t="n">
        <v>798</v>
      </c>
      <c r="B817" s="23" t="n">
        <f aca="true">BETAINV(RAND(),T1_PERT!$F$5,T1_PERT!$G$5,T1_PERT!$C$5,T1_PERT!$E$5)</f>
        <v>3.21283697655417</v>
      </c>
      <c r="C817" s="23" t="n">
        <f aca="true">BETAINV(RAND(),T1_PERT!$F$6,T1_PERT!$G$6,T1_PERT!$C$6,T1_PERT!$E$6)</f>
        <v>6.41980720522952</v>
      </c>
      <c r="D817" s="23" t="n">
        <f aca="true">BETAINV(RAND(),T1_PERT!$F$7,T1_PERT!$G$7,T1_PERT!$C$7,T1_PERT!$E$7)</f>
        <v>7.70444011930774</v>
      </c>
      <c r="E817" s="23" t="n">
        <f aca="true">BETAINV(RAND(),T1_PERT!$F$8,T1_PERT!$G$8,T1_PERT!$C$8,T1_PERT!$E$8)</f>
        <v>4.91196418695476</v>
      </c>
      <c r="F817" s="23" t="n">
        <f aca="true">BETAINV(RAND(),T1_PERT!$F$9,T1_PERT!$G$9,T1_PERT!$C$9,T1_PERT!$E$9)</f>
        <v>4.12403481373211</v>
      </c>
      <c r="G817" s="23" t="n">
        <f aca="true">BETAINV(RAND(),T1_PERT!$F$10,T1_PERT!$G$10,T1_PERT!$C$10,T1_PERT!$E$10)</f>
        <v>2.05703539316179</v>
      </c>
      <c r="H817" s="23" t="n">
        <f aca="false">B817+C817+E817+G817</f>
        <v>16.6016437619002</v>
      </c>
      <c r="I817" s="23" t="n">
        <f aca="false">B817+D817+F817+G817</f>
        <v>17.0983473027558</v>
      </c>
      <c r="J817" s="23" t="n">
        <f aca="false">MAX(H817,I817)</f>
        <v>17.0983473027558</v>
      </c>
      <c r="K817" s="24" t="n">
        <f aca="false">IF(H817&gt;=I817,1,0)</f>
        <v>0</v>
      </c>
    </row>
    <row r="818" customFormat="false" ht="15" hidden="false" customHeight="false" outlineLevel="0" collapsed="false">
      <c r="A818" s="5" t="n">
        <v>799</v>
      </c>
      <c r="B818" s="23" t="n">
        <f aca="true">BETAINV(RAND(),T1_PERT!$F$5,T1_PERT!$G$5,T1_PERT!$C$5,T1_PERT!$E$5)</f>
        <v>3.0562304274248</v>
      </c>
      <c r="C818" s="23" t="n">
        <f aca="true">BETAINV(RAND(),T1_PERT!$F$6,T1_PERT!$G$6,T1_PERT!$C$6,T1_PERT!$E$6)</f>
        <v>5.3264268005803</v>
      </c>
      <c r="D818" s="23" t="n">
        <f aca="true">BETAINV(RAND(),T1_PERT!$F$7,T1_PERT!$G$7,T1_PERT!$C$7,T1_PERT!$E$7)</f>
        <v>4.10193216744427</v>
      </c>
      <c r="E818" s="23" t="n">
        <f aca="true">BETAINV(RAND(),T1_PERT!$F$8,T1_PERT!$G$8,T1_PERT!$C$8,T1_PERT!$E$8)</f>
        <v>6.49339087049739</v>
      </c>
      <c r="F818" s="23" t="n">
        <f aca="true">BETAINV(RAND(),T1_PERT!$F$9,T1_PERT!$G$9,T1_PERT!$C$9,T1_PERT!$E$9)</f>
        <v>4.44185874807456</v>
      </c>
      <c r="G818" s="23" t="n">
        <f aca="true">BETAINV(RAND(),T1_PERT!$F$10,T1_PERT!$G$10,T1_PERT!$C$10,T1_PERT!$E$10)</f>
        <v>2.24362658503845</v>
      </c>
      <c r="H818" s="23" t="n">
        <f aca="false">B818+C818+E818+G818</f>
        <v>17.119674683541</v>
      </c>
      <c r="I818" s="23" t="n">
        <f aca="false">B818+D818+F818+G818</f>
        <v>13.8436479279821</v>
      </c>
      <c r="J818" s="23" t="n">
        <f aca="false">MAX(H818,I818)</f>
        <v>17.119674683541</v>
      </c>
      <c r="K818" s="24" t="n">
        <f aca="false">IF(H818&gt;=I818,1,0)</f>
        <v>1</v>
      </c>
    </row>
    <row r="819" customFormat="false" ht="15" hidden="false" customHeight="false" outlineLevel="0" collapsed="false">
      <c r="A819" s="5" t="n">
        <v>800</v>
      </c>
      <c r="B819" s="23" t="n">
        <f aca="true">BETAINV(RAND(),T1_PERT!$F$5,T1_PERT!$G$5,T1_PERT!$C$5,T1_PERT!$E$5)</f>
        <v>3.48126493233103</v>
      </c>
      <c r="C819" s="23" t="n">
        <f aca="true">BETAINV(RAND(),T1_PERT!$F$6,T1_PERT!$G$6,T1_PERT!$C$6,T1_PERT!$E$6)</f>
        <v>5.72135573483929</v>
      </c>
      <c r="D819" s="23" t="n">
        <f aca="true">BETAINV(RAND(),T1_PERT!$F$7,T1_PERT!$G$7,T1_PERT!$C$7,T1_PERT!$E$7)</f>
        <v>7.26595544611484</v>
      </c>
      <c r="E819" s="23" t="n">
        <f aca="true">BETAINV(RAND(),T1_PERT!$F$8,T1_PERT!$G$8,T1_PERT!$C$8,T1_PERT!$E$8)</f>
        <v>6.03362577298579</v>
      </c>
      <c r="F819" s="23" t="n">
        <f aca="true">BETAINV(RAND(),T1_PERT!$F$9,T1_PERT!$G$9,T1_PERT!$C$9,T1_PERT!$E$9)</f>
        <v>4.41709040935571</v>
      </c>
      <c r="G819" s="23" t="n">
        <f aca="true">BETAINV(RAND(),T1_PERT!$F$10,T1_PERT!$G$10,T1_PERT!$C$10,T1_PERT!$E$10)</f>
        <v>2.18670660900543</v>
      </c>
      <c r="H819" s="23" t="n">
        <f aca="false">B819+C819+E819+G819</f>
        <v>17.4229530491615</v>
      </c>
      <c r="I819" s="23" t="n">
        <f aca="false">B819+D819+F819+G819</f>
        <v>17.351017396807</v>
      </c>
      <c r="J819" s="23" t="n">
        <f aca="false">MAX(H819,I819)</f>
        <v>17.4229530491615</v>
      </c>
      <c r="K819" s="24" t="n">
        <f aca="false">IF(H819&gt;=I819,1,0)</f>
        <v>1</v>
      </c>
    </row>
    <row r="820" customFormat="false" ht="15" hidden="false" customHeight="false" outlineLevel="0" collapsed="false">
      <c r="A820" s="5" t="n">
        <v>801</v>
      </c>
      <c r="B820" s="23" t="n">
        <f aca="true">BETAINV(RAND(),T1_PERT!$F$5,T1_PERT!$G$5,T1_PERT!$C$5,T1_PERT!$E$5)</f>
        <v>4.43965488857929</v>
      </c>
      <c r="C820" s="23" t="n">
        <f aca="true">BETAINV(RAND(),T1_PERT!$F$6,T1_PERT!$G$6,T1_PERT!$C$6,T1_PERT!$E$6)</f>
        <v>6.22006385505776</v>
      </c>
      <c r="D820" s="23" t="n">
        <f aca="true">BETAINV(RAND(),T1_PERT!$F$7,T1_PERT!$G$7,T1_PERT!$C$7,T1_PERT!$E$7)</f>
        <v>4.87372726774571</v>
      </c>
      <c r="E820" s="23" t="n">
        <f aca="true">BETAINV(RAND(),T1_PERT!$F$8,T1_PERT!$G$8,T1_PERT!$C$8,T1_PERT!$E$8)</f>
        <v>6.11117788303116</v>
      </c>
      <c r="F820" s="23" t="n">
        <f aca="true">BETAINV(RAND(),T1_PERT!$F$9,T1_PERT!$G$9,T1_PERT!$C$9,T1_PERT!$E$9)</f>
        <v>4.36303887297138</v>
      </c>
      <c r="G820" s="23" t="n">
        <f aca="true">BETAINV(RAND(),T1_PERT!$F$10,T1_PERT!$G$10,T1_PERT!$C$10,T1_PERT!$E$10)</f>
        <v>2.44039984991027</v>
      </c>
      <c r="H820" s="23" t="n">
        <f aca="false">B820+C820+E820+G820</f>
        <v>19.2112964765785</v>
      </c>
      <c r="I820" s="23" t="n">
        <f aca="false">B820+D820+F820+G820</f>
        <v>16.1168208792066</v>
      </c>
      <c r="J820" s="23" t="n">
        <f aca="false">MAX(H820,I820)</f>
        <v>19.2112964765785</v>
      </c>
      <c r="K820" s="24" t="n">
        <f aca="false">IF(H820&gt;=I820,1,0)</f>
        <v>1</v>
      </c>
    </row>
    <row r="821" customFormat="false" ht="15" hidden="false" customHeight="false" outlineLevel="0" collapsed="false">
      <c r="A821" s="5" t="n">
        <v>802</v>
      </c>
      <c r="B821" s="23" t="n">
        <f aca="true">BETAINV(RAND(),T1_PERT!$F$5,T1_PERT!$G$5,T1_PERT!$C$5,T1_PERT!$E$5)</f>
        <v>3.62115983594557</v>
      </c>
      <c r="C821" s="23" t="n">
        <f aca="true">BETAINV(RAND(),T1_PERT!$F$6,T1_PERT!$G$6,T1_PERT!$C$6,T1_PERT!$E$6)</f>
        <v>3.47489451566572</v>
      </c>
      <c r="D821" s="23" t="n">
        <f aca="true">BETAINV(RAND(),T1_PERT!$F$7,T1_PERT!$G$7,T1_PERT!$C$7,T1_PERT!$E$7)</f>
        <v>6.10324165561426</v>
      </c>
      <c r="E821" s="23" t="n">
        <f aca="true">BETAINV(RAND(),T1_PERT!$F$8,T1_PERT!$G$8,T1_PERT!$C$8,T1_PERT!$E$8)</f>
        <v>5.71147884258055</v>
      </c>
      <c r="F821" s="23" t="n">
        <f aca="true">BETAINV(RAND(),T1_PERT!$F$9,T1_PERT!$G$9,T1_PERT!$C$9,T1_PERT!$E$9)</f>
        <v>4.30066832867062</v>
      </c>
      <c r="G821" s="23" t="n">
        <f aca="true">BETAINV(RAND(),T1_PERT!$F$10,T1_PERT!$G$10,T1_PERT!$C$10,T1_PERT!$E$10)</f>
        <v>1.8205809936111</v>
      </c>
      <c r="H821" s="23" t="n">
        <f aca="false">B821+C821+E821+G821</f>
        <v>14.6281141878029</v>
      </c>
      <c r="I821" s="23" t="n">
        <f aca="false">B821+D821+F821+G821</f>
        <v>15.8456508138416</v>
      </c>
      <c r="J821" s="23" t="n">
        <f aca="false">MAX(H821,I821)</f>
        <v>15.8456508138416</v>
      </c>
      <c r="K821" s="24" t="n">
        <f aca="false">IF(H821&gt;=I821,1,0)</f>
        <v>0</v>
      </c>
    </row>
    <row r="822" customFormat="false" ht="15" hidden="false" customHeight="false" outlineLevel="0" collapsed="false">
      <c r="A822" s="5" t="n">
        <v>803</v>
      </c>
      <c r="B822" s="23" t="n">
        <f aca="true">BETAINV(RAND(),T1_PERT!$F$5,T1_PERT!$G$5,T1_PERT!$C$5,T1_PERT!$E$5)</f>
        <v>5.14722456711097</v>
      </c>
      <c r="C822" s="23" t="n">
        <f aca="true">BETAINV(RAND(),T1_PERT!$F$6,T1_PERT!$G$6,T1_PERT!$C$6,T1_PERT!$E$6)</f>
        <v>6.03123150752024</v>
      </c>
      <c r="D822" s="23" t="n">
        <f aca="true">BETAINV(RAND(),T1_PERT!$F$7,T1_PERT!$G$7,T1_PERT!$C$7,T1_PERT!$E$7)</f>
        <v>5.11969952025789</v>
      </c>
      <c r="E822" s="23" t="n">
        <f aca="true">BETAINV(RAND(),T1_PERT!$F$8,T1_PERT!$G$8,T1_PERT!$C$8,T1_PERT!$E$8)</f>
        <v>4.5612699479513</v>
      </c>
      <c r="F822" s="23" t="n">
        <f aca="true">BETAINV(RAND(),T1_PERT!$F$9,T1_PERT!$G$9,T1_PERT!$C$9,T1_PERT!$E$9)</f>
        <v>3.23231555876357</v>
      </c>
      <c r="G822" s="23" t="n">
        <f aca="true">BETAINV(RAND(),T1_PERT!$F$10,T1_PERT!$G$10,T1_PERT!$C$10,T1_PERT!$E$10)</f>
        <v>2.57368879373202</v>
      </c>
      <c r="H822" s="23" t="n">
        <f aca="false">B822+C822+E822+G822</f>
        <v>18.3134148163145</v>
      </c>
      <c r="I822" s="23" t="n">
        <f aca="false">B822+D822+F822+G822</f>
        <v>16.0729284398645</v>
      </c>
      <c r="J822" s="23" t="n">
        <f aca="false">MAX(H822,I822)</f>
        <v>18.3134148163145</v>
      </c>
      <c r="K822" s="24" t="n">
        <f aca="false">IF(H822&gt;=I822,1,0)</f>
        <v>1</v>
      </c>
    </row>
    <row r="823" customFormat="false" ht="15" hidden="false" customHeight="false" outlineLevel="0" collapsed="false">
      <c r="A823" s="5" t="n">
        <v>804</v>
      </c>
      <c r="B823" s="23" t="n">
        <f aca="true">BETAINV(RAND(),T1_PERT!$F$5,T1_PERT!$G$5,T1_PERT!$C$5,T1_PERT!$E$5)</f>
        <v>4.20959891981597</v>
      </c>
      <c r="C823" s="23" t="n">
        <f aca="true">BETAINV(RAND(),T1_PERT!$F$6,T1_PERT!$G$6,T1_PERT!$C$6,T1_PERT!$E$6)</f>
        <v>8.1161700581934</v>
      </c>
      <c r="D823" s="23" t="n">
        <f aca="true">BETAINV(RAND(),T1_PERT!$F$7,T1_PERT!$G$7,T1_PERT!$C$7,T1_PERT!$E$7)</f>
        <v>5.29114686369292</v>
      </c>
      <c r="E823" s="23" t="n">
        <f aca="true">BETAINV(RAND(),T1_PERT!$F$8,T1_PERT!$G$8,T1_PERT!$C$8,T1_PERT!$E$8)</f>
        <v>4.04637544552484</v>
      </c>
      <c r="F823" s="23" t="n">
        <f aca="true">BETAINV(RAND(),T1_PERT!$F$9,T1_PERT!$G$9,T1_PERT!$C$9,T1_PERT!$E$9)</f>
        <v>5.24484139569313</v>
      </c>
      <c r="G823" s="23" t="n">
        <f aca="true">BETAINV(RAND(),T1_PERT!$F$10,T1_PERT!$G$10,T1_PERT!$C$10,T1_PERT!$E$10)</f>
        <v>2.68190885190442</v>
      </c>
      <c r="H823" s="23" t="n">
        <f aca="false">B823+C823+E823+G823</f>
        <v>19.0540532754386</v>
      </c>
      <c r="I823" s="23" t="n">
        <f aca="false">B823+D823+F823+G823</f>
        <v>17.4274960311064</v>
      </c>
      <c r="J823" s="23" t="n">
        <f aca="false">MAX(H823,I823)</f>
        <v>19.0540532754386</v>
      </c>
      <c r="K823" s="24" t="n">
        <f aca="false">IF(H823&gt;=I823,1,0)</f>
        <v>1</v>
      </c>
    </row>
    <row r="824" customFormat="false" ht="15" hidden="false" customHeight="false" outlineLevel="0" collapsed="false">
      <c r="A824" s="5" t="n">
        <v>805</v>
      </c>
      <c r="B824" s="23" t="n">
        <f aca="true">BETAINV(RAND(),T1_PERT!$F$5,T1_PERT!$G$5,T1_PERT!$C$5,T1_PERT!$E$5)</f>
        <v>3.27971869706079</v>
      </c>
      <c r="C824" s="23" t="n">
        <f aca="true">BETAINV(RAND(),T1_PERT!$F$6,T1_PERT!$G$6,T1_PERT!$C$6,T1_PERT!$E$6)</f>
        <v>6.2972334236348</v>
      </c>
      <c r="D824" s="23" t="n">
        <f aca="true">BETAINV(RAND(),T1_PERT!$F$7,T1_PERT!$G$7,T1_PERT!$C$7,T1_PERT!$E$7)</f>
        <v>5.85129263532341</v>
      </c>
      <c r="E824" s="23" t="n">
        <f aca="true">BETAINV(RAND(),T1_PERT!$F$8,T1_PERT!$G$8,T1_PERT!$C$8,T1_PERT!$E$8)</f>
        <v>6.64016755793718</v>
      </c>
      <c r="F824" s="23" t="n">
        <f aca="true">BETAINV(RAND(),T1_PERT!$F$9,T1_PERT!$G$9,T1_PERT!$C$9,T1_PERT!$E$9)</f>
        <v>4.03286838470028</v>
      </c>
      <c r="G824" s="23" t="n">
        <f aca="true">BETAINV(RAND(),T1_PERT!$F$10,T1_PERT!$G$10,T1_PERT!$C$10,T1_PERT!$E$10)</f>
        <v>2.42537307173431</v>
      </c>
      <c r="H824" s="23" t="n">
        <f aca="false">B824+C824+E824+G824</f>
        <v>18.6424927503671</v>
      </c>
      <c r="I824" s="23" t="n">
        <f aca="false">B824+D824+F824+G824</f>
        <v>15.5892527888188</v>
      </c>
      <c r="J824" s="23" t="n">
        <f aca="false">MAX(H824,I824)</f>
        <v>18.6424927503671</v>
      </c>
      <c r="K824" s="24" t="n">
        <f aca="false">IF(H824&gt;=I824,1,0)</f>
        <v>1</v>
      </c>
    </row>
    <row r="825" customFormat="false" ht="15" hidden="false" customHeight="false" outlineLevel="0" collapsed="false">
      <c r="A825" s="5" t="n">
        <v>806</v>
      </c>
      <c r="B825" s="23" t="n">
        <f aca="true">BETAINV(RAND(),T1_PERT!$F$5,T1_PERT!$G$5,T1_PERT!$C$5,T1_PERT!$E$5)</f>
        <v>3.25559010972316</v>
      </c>
      <c r="C825" s="23" t="n">
        <f aca="true">BETAINV(RAND(),T1_PERT!$F$6,T1_PERT!$G$6,T1_PERT!$C$6,T1_PERT!$E$6)</f>
        <v>6.12449636868002</v>
      </c>
      <c r="D825" s="23" t="n">
        <f aca="true">BETAINV(RAND(),T1_PERT!$F$7,T1_PERT!$G$7,T1_PERT!$C$7,T1_PERT!$E$7)</f>
        <v>5.43091879291146</v>
      </c>
      <c r="E825" s="23" t="n">
        <f aca="true">BETAINV(RAND(),T1_PERT!$F$8,T1_PERT!$G$8,T1_PERT!$C$8,T1_PERT!$E$8)</f>
        <v>4.80466146548864</v>
      </c>
      <c r="F825" s="23" t="n">
        <f aca="true">BETAINV(RAND(),T1_PERT!$F$9,T1_PERT!$G$9,T1_PERT!$C$9,T1_PERT!$E$9)</f>
        <v>4.24846754421359</v>
      </c>
      <c r="G825" s="23" t="n">
        <f aca="true">BETAINV(RAND(),T1_PERT!$F$10,T1_PERT!$G$10,T1_PERT!$C$10,T1_PERT!$E$10)</f>
        <v>2.06220189948349</v>
      </c>
      <c r="H825" s="23" t="n">
        <f aca="false">B825+C825+E825+G825</f>
        <v>16.2469498433753</v>
      </c>
      <c r="I825" s="23" t="n">
        <f aca="false">B825+D825+F825+G825</f>
        <v>14.9971783463317</v>
      </c>
      <c r="J825" s="23" t="n">
        <f aca="false">MAX(H825,I825)</f>
        <v>16.2469498433753</v>
      </c>
      <c r="K825" s="24" t="n">
        <f aca="false">IF(H825&gt;=I825,1,0)</f>
        <v>1</v>
      </c>
    </row>
    <row r="826" customFormat="false" ht="15" hidden="false" customHeight="false" outlineLevel="0" collapsed="false">
      <c r="A826" s="5" t="n">
        <v>807</v>
      </c>
      <c r="B826" s="23" t="n">
        <f aca="true">BETAINV(RAND(),T1_PERT!$F$5,T1_PERT!$G$5,T1_PERT!$C$5,T1_PERT!$E$5)</f>
        <v>4.38700254103205</v>
      </c>
      <c r="C826" s="23" t="n">
        <f aca="true">BETAINV(RAND(),T1_PERT!$F$6,T1_PERT!$G$6,T1_PERT!$C$6,T1_PERT!$E$6)</f>
        <v>4.40819992938445</v>
      </c>
      <c r="D826" s="23" t="n">
        <f aca="true">BETAINV(RAND(),T1_PERT!$F$7,T1_PERT!$G$7,T1_PERT!$C$7,T1_PERT!$E$7)</f>
        <v>5.60407917629803</v>
      </c>
      <c r="E826" s="23" t="n">
        <f aca="true">BETAINV(RAND(),T1_PERT!$F$8,T1_PERT!$G$8,T1_PERT!$C$8,T1_PERT!$E$8)</f>
        <v>4.23573150179989</v>
      </c>
      <c r="F826" s="23" t="n">
        <f aca="true">BETAINV(RAND(),T1_PERT!$F$9,T1_PERT!$G$9,T1_PERT!$C$9,T1_PERT!$E$9)</f>
        <v>5.0359478673322</v>
      </c>
      <c r="G826" s="23" t="n">
        <f aca="true">BETAINV(RAND(),T1_PERT!$F$10,T1_PERT!$G$10,T1_PERT!$C$10,T1_PERT!$E$10)</f>
        <v>1.66315366285174</v>
      </c>
      <c r="H826" s="23" t="n">
        <f aca="false">B826+C826+E826+G826</f>
        <v>14.6940876350681</v>
      </c>
      <c r="I826" s="23" t="n">
        <f aca="false">B826+D826+F826+G826</f>
        <v>16.690183247514</v>
      </c>
      <c r="J826" s="23" t="n">
        <f aca="false">MAX(H826,I826)</f>
        <v>16.690183247514</v>
      </c>
      <c r="K826" s="24" t="n">
        <f aca="false">IF(H826&gt;=I826,1,0)</f>
        <v>0</v>
      </c>
    </row>
    <row r="827" customFormat="false" ht="15" hidden="false" customHeight="false" outlineLevel="0" collapsed="false">
      <c r="A827" s="5" t="n">
        <v>808</v>
      </c>
      <c r="B827" s="23" t="n">
        <f aca="true">BETAINV(RAND(),T1_PERT!$F$5,T1_PERT!$G$5,T1_PERT!$C$5,T1_PERT!$E$5)</f>
        <v>4.50055473351087</v>
      </c>
      <c r="C827" s="23" t="n">
        <f aca="true">BETAINV(RAND(),T1_PERT!$F$6,T1_PERT!$G$6,T1_PERT!$C$6,T1_PERT!$E$6)</f>
        <v>6.45675732250241</v>
      </c>
      <c r="D827" s="23" t="n">
        <f aca="true">BETAINV(RAND(),T1_PERT!$F$7,T1_PERT!$G$7,T1_PERT!$C$7,T1_PERT!$E$7)</f>
        <v>6.46593024989537</v>
      </c>
      <c r="E827" s="23" t="n">
        <f aca="true">BETAINV(RAND(),T1_PERT!$F$8,T1_PERT!$G$8,T1_PERT!$C$8,T1_PERT!$E$8)</f>
        <v>5.77138425722196</v>
      </c>
      <c r="F827" s="23" t="n">
        <f aca="true">BETAINV(RAND(),T1_PERT!$F$9,T1_PERT!$G$9,T1_PERT!$C$9,T1_PERT!$E$9)</f>
        <v>4.81653337479735</v>
      </c>
      <c r="G827" s="23" t="n">
        <f aca="true">BETAINV(RAND(),T1_PERT!$F$10,T1_PERT!$G$10,T1_PERT!$C$10,T1_PERT!$E$10)</f>
        <v>2.43407473342548</v>
      </c>
      <c r="H827" s="23" t="n">
        <f aca="false">B827+C827+E827+G827</f>
        <v>19.1627710466607</v>
      </c>
      <c r="I827" s="23" t="n">
        <f aca="false">B827+D827+F827+G827</f>
        <v>18.2170930916291</v>
      </c>
      <c r="J827" s="23" t="n">
        <f aca="false">MAX(H827,I827)</f>
        <v>19.1627710466607</v>
      </c>
      <c r="K827" s="24" t="n">
        <f aca="false">IF(H827&gt;=I827,1,0)</f>
        <v>1</v>
      </c>
    </row>
    <row r="828" customFormat="false" ht="15" hidden="false" customHeight="false" outlineLevel="0" collapsed="false">
      <c r="A828" s="5" t="n">
        <v>809</v>
      </c>
      <c r="B828" s="23" t="n">
        <f aca="true">BETAINV(RAND(),T1_PERT!$F$5,T1_PERT!$G$5,T1_PERT!$C$5,T1_PERT!$E$5)</f>
        <v>4.74597920274542</v>
      </c>
      <c r="C828" s="23" t="n">
        <f aca="true">BETAINV(RAND(),T1_PERT!$F$6,T1_PERT!$G$6,T1_PERT!$C$6,T1_PERT!$E$6)</f>
        <v>4.11446352198576</v>
      </c>
      <c r="D828" s="23" t="n">
        <f aca="true">BETAINV(RAND(),T1_PERT!$F$7,T1_PERT!$G$7,T1_PERT!$C$7,T1_PERT!$E$7)</f>
        <v>5.8971517916776</v>
      </c>
      <c r="E828" s="23" t="n">
        <f aca="true">BETAINV(RAND(),T1_PERT!$F$8,T1_PERT!$G$8,T1_PERT!$C$8,T1_PERT!$E$8)</f>
        <v>4.74820427564835</v>
      </c>
      <c r="F828" s="23" t="n">
        <f aca="true">BETAINV(RAND(),T1_PERT!$F$9,T1_PERT!$G$9,T1_PERT!$C$9,T1_PERT!$E$9)</f>
        <v>4.93971690898728</v>
      </c>
      <c r="G828" s="23" t="n">
        <f aca="true">BETAINV(RAND(),T1_PERT!$F$10,T1_PERT!$G$10,T1_PERT!$C$10,T1_PERT!$E$10)</f>
        <v>1.63728695440788</v>
      </c>
      <c r="H828" s="23" t="n">
        <f aca="false">B828+C828+E828+G828</f>
        <v>15.2459339547874</v>
      </c>
      <c r="I828" s="23" t="n">
        <f aca="false">B828+D828+F828+G828</f>
        <v>17.2201348578182</v>
      </c>
      <c r="J828" s="23" t="n">
        <f aca="false">MAX(H828,I828)</f>
        <v>17.2201348578182</v>
      </c>
      <c r="K828" s="24" t="n">
        <f aca="false">IF(H828&gt;=I828,1,0)</f>
        <v>0</v>
      </c>
    </row>
    <row r="829" customFormat="false" ht="15" hidden="false" customHeight="false" outlineLevel="0" collapsed="false">
      <c r="A829" s="5" t="n">
        <v>810</v>
      </c>
      <c r="B829" s="23" t="n">
        <f aca="true">BETAINV(RAND(),T1_PERT!$F$5,T1_PERT!$G$5,T1_PERT!$C$5,T1_PERT!$E$5)</f>
        <v>3.09047653872927</v>
      </c>
      <c r="C829" s="23" t="n">
        <f aca="true">BETAINV(RAND(),T1_PERT!$F$6,T1_PERT!$G$6,T1_PERT!$C$6,T1_PERT!$E$6)</f>
        <v>4.60507928896901</v>
      </c>
      <c r="D829" s="23" t="n">
        <f aca="true">BETAINV(RAND(),T1_PERT!$F$7,T1_PERT!$G$7,T1_PERT!$C$7,T1_PERT!$E$7)</f>
        <v>5.81231850353449</v>
      </c>
      <c r="E829" s="23" t="n">
        <f aca="true">BETAINV(RAND(),T1_PERT!$F$8,T1_PERT!$G$8,T1_PERT!$C$8,T1_PERT!$E$8)</f>
        <v>5.36539950225132</v>
      </c>
      <c r="F829" s="23" t="n">
        <f aca="true">BETAINV(RAND(),T1_PERT!$F$9,T1_PERT!$G$9,T1_PERT!$C$9,T1_PERT!$E$9)</f>
        <v>5.11840557597184</v>
      </c>
      <c r="G829" s="23" t="n">
        <f aca="true">BETAINV(RAND(),T1_PERT!$F$10,T1_PERT!$G$10,T1_PERT!$C$10,T1_PERT!$E$10)</f>
        <v>2.26724589669068</v>
      </c>
      <c r="H829" s="23" t="n">
        <f aca="false">B829+C829+E829+G829</f>
        <v>15.3282012266403</v>
      </c>
      <c r="I829" s="23" t="n">
        <f aca="false">B829+D829+F829+G829</f>
        <v>16.2884465149263</v>
      </c>
      <c r="J829" s="23" t="n">
        <f aca="false">MAX(H829,I829)</f>
        <v>16.2884465149263</v>
      </c>
      <c r="K829" s="24" t="n">
        <f aca="false">IF(H829&gt;=I829,1,0)</f>
        <v>0</v>
      </c>
    </row>
    <row r="830" customFormat="false" ht="15" hidden="false" customHeight="false" outlineLevel="0" collapsed="false">
      <c r="A830" s="5" t="n">
        <v>811</v>
      </c>
      <c r="B830" s="23" t="n">
        <f aca="true">BETAINV(RAND(),T1_PERT!$F$5,T1_PERT!$G$5,T1_PERT!$C$5,T1_PERT!$E$5)</f>
        <v>3.92424855609979</v>
      </c>
      <c r="C830" s="23" t="n">
        <f aca="true">BETAINV(RAND(),T1_PERT!$F$6,T1_PERT!$G$6,T1_PERT!$C$6,T1_PERT!$E$6)</f>
        <v>3.33146853354596</v>
      </c>
      <c r="D830" s="23" t="n">
        <f aca="true">BETAINV(RAND(),T1_PERT!$F$7,T1_PERT!$G$7,T1_PERT!$C$7,T1_PERT!$E$7)</f>
        <v>5.02729854591156</v>
      </c>
      <c r="E830" s="23" t="n">
        <f aca="true">BETAINV(RAND(),T1_PERT!$F$8,T1_PERT!$G$8,T1_PERT!$C$8,T1_PERT!$E$8)</f>
        <v>5.07356731033128</v>
      </c>
      <c r="F830" s="23" t="n">
        <f aca="true">BETAINV(RAND(),T1_PERT!$F$9,T1_PERT!$G$9,T1_PERT!$C$9,T1_PERT!$E$9)</f>
        <v>5.53942730061161</v>
      </c>
      <c r="G830" s="23" t="n">
        <f aca="true">BETAINV(RAND(),T1_PERT!$F$10,T1_PERT!$G$10,T1_PERT!$C$10,T1_PERT!$E$10)</f>
        <v>1.96441930274288</v>
      </c>
      <c r="H830" s="23" t="n">
        <f aca="false">B830+C830+E830+G830</f>
        <v>14.2937037027199</v>
      </c>
      <c r="I830" s="23" t="n">
        <f aca="false">B830+D830+F830+G830</f>
        <v>16.4553937053658</v>
      </c>
      <c r="J830" s="23" t="n">
        <f aca="false">MAX(H830,I830)</f>
        <v>16.4553937053658</v>
      </c>
      <c r="K830" s="24" t="n">
        <f aca="false">IF(H830&gt;=I830,1,0)</f>
        <v>0</v>
      </c>
    </row>
    <row r="831" customFormat="false" ht="15" hidden="false" customHeight="false" outlineLevel="0" collapsed="false">
      <c r="A831" s="5" t="n">
        <v>812</v>
      </c>
      <c r="B831" s="23" t="n">
        <f aca="true">BETAINV(RAND(),T1_PERT!$F$5,T1_PERT!$G$5,T1_PERT!$C$5,T1_PERT!$E$5)</f>
        <v>3.63083531369564</v>
      </c>
      <c r="C831" s="23" t="n">
        <f aca="true">BETAINV(RAND(),T1_PERT!$F$6,T1_PERT!$G$6,T1_PERT!$C$6,T1_PERT!$E$6)</f>
        <v>6.40586262304087</v>
      </c>
      <c r="D831" s="23" t="n">
        <f aca="true">BETAINV(RAND(),T1_PERT!$F$7,T1_PERT!$G$7,T1_PERT!$C$7,T1_PERT!$E$7)</f>
        <v>6.20055607688572</v>
      </c>
      <c r="E831" s="23" t="n">
        <f aca="true">BETAINV(RAND(),T1_PERT!$F$8,T1_PERT!$G$8,T1_PERT!$C$8,T1_PERT!$E$8)</f>
        <v>5.05768847081037</v>
      </c>
      <c r="F831" s="23" t="n">
        <f aca="true">BETAINV(RAND(),T1_PERT!$F$9,T1_PERT!$G$9,T1_PERT!$C$9,T1_PERT!$E$9)</f>
        <v>3.83162954525955</v>
      </c>
      <c r="G831" s="23" t="n">
        <f aca="true">BETAINV(RAND(),T1_PERT!$F$10,T1_PERT!$G$10,T1_PERT!$C$10,T1_PERT!$E$10)</f>
        <v>2.72645169847251</v>
      </c>
      <c r="H831" s="23" t="n">
        <f aca="false">B831+C831+E831+G831</f>
        <v>17.8208381060194</v>
      </c>
      <c r="I831" s="23" t="n">
        <f aca="false">B831+D831+F831+G831</f>
        <v>16.3894726343134</v>
      </c>
      <c r="J831" s="23" t="n">
        <f aca="false">MAX(H831,I831)</f>
        <v>17.8208381060194</v>
      </c>
      <c r="K831" s="24" t="n">
        <f aca="false">IF(H831&gt;=I831,1,0)</f>
        <v>1</v>
      </c>
    </row>
    <row r="832" customFormat="false" ht="15" hidden="false" customHeight="false" outlineLevel="0" collapsed="false">
      <c r="A832" s="5" t="n">
        <v>813</v>
      </c>
      <c r="B832" s="23" t="n">
        <f aca="true">BETAINV(RAND(),T1_PERT!$F$5,T1_PERT!$G$5,T1_PERT!$C$5,T1_PERT!$E$5)</f>
        <v>4.74095413384792</v>
      </c>
      <c r="C832" s="23" t="n">
        <f aca="true">BETAINV(RAND(),T1_PERT!$F$6,T1_PERT!$G$6,T1_PERT!$C$6,T1_PERT!$E$6)</f>
        <v>6.33295556810215</v>
      </c>
      <c r="D832" s="23" t="n">
        <f aca="true">BETAINV(RAND(),T1_PERT!$F$7,T1_PERT!$G$7,T1_PERT!$C$7,T1_PERT!$E$7)</f>
        <v>3.19680159134693</v>
      </c>
      <c r="E832" s="23" t="n">
        <f aca="true">BETAINV(RAND(),T1_PERT!$F$8,T1_PERT!$G$8,T1_PERT!$C$8,T1_PERT!$E$8)</f>
        <v>6.58017852301242</v>
      </c>
      <c r="F832" s="23" t="n">
        <f aca="true">BETAINV(RAND(),T1_PERT!$F$9,T1_PERT!$G$9,T1_PERT!$C$9,T1_PERT!$E$9)</f>
        <v>3.81593098055069</v>
      </c>
      <c r="G832" s="23" t="n">
        <f aca="true">BETAINV(RAND(),T1_PERT!$F$10,T1_PERT!$G$10,T1_PERT!$C$10,T1_PERT!$E$10)</f>
        <v>1.8400777771182</v>
      </c>
      <c r="H832" s="23" t="n">
        <f aca="false">B832+C832+E832+G832</f>
        <v>19.4941660020807</v>
      </c>
      <c r="I832" s="23" t="n">
        <f aca="false">B832+D832+F832+G832</f>
        <v>13.5937644828638</v>
      </c>
      <c r="J832" s="23" t="n">
        <f aca="false">MAX(H832,I832)</f>
        <v>19.4941660020807</v>
      </c>
      <c r="K832" s="24" t="n">
        <f aca="false">IF(H832&gt;=I832,1,0)</f>
        <v>1</v>
      </c>
    </row>
    <row r="833" customFormat="false" ht="15" hidden="false" customHeight="false" outlineLevel="0" collapsed="false">
      <c r="A833" s="5" t="n">
        <v>814</v>
      </c>
      <c r="B833" s="23" t="n">
        <f aca="true">BETAINV(RAND(),T1_PERT!$F$5,T1_PERT!$G$5,T1_PERT!$C$5,T1_PERT!$E$5)</f>
        <v>4.66082840658694</v>
      </c>
      <c r="C833" s="23" t="n">
        <f aca="true">BETAINV(RAND(),T1_PERT!$F$6,T1_PERT!$G$6,T1_PERT!$C$6,T1_PERT!$E$6)</f>
        <v>5.37283676691882</v>
      </c>
      <c r="D833" s="23" t="n">
        <f aca="true">BETAINV(RAND(),T1_PERT!$F$7,T1_PERT!$G$7,T1_PERT!$C$7,T1_PERT!$E$7)</f>
        <v>5.64460006297025</v>
      </c>
      <c r="E833" s="23" t="n">
        <f aca="true">BETAINV(RAND(),T1_PERT!$F$8,T1_PERT!$G$8,T1_PERT!$C$8,T1_PERT!$E$8)</f>
        <v>4.21780165667756</v>
      </c>
      <c r="F833" s="23" t="n">
        <f aca="true">BETAINV(RAND(),T1_PERT!$F$9,T1_PERT!$G$9,T1_PERT!$C$9,T1_PERT!$E$9)</f>
        <v>4.64183704900148</v>
      </c>
      <c r="G833" s="23" t="n">
        <f aca="true">BETAINV(RAND(),T1_PERT!$F$10,T1_PERT!$G$10,T1_PERT!$C$10,T1_PERT!$E$10)</f>
        <v>2.66653914213496</v>
      </c>
      <c r="H833" s="23" t="n">
        <f aca="false">B833+C833+E833+G833</f>
        <v>16.9180059723183</v>
      </c>
      <c r="I833" s="23" t="n">
        <f aca="false">B833+D833+F833+G833</f>
        <v>17.6138046606936</v>
      </c>
      <c r="J833" s="23" t="n">
        <f aca="false">MAX(H833,I833)</f>
        <v>17.6138046606936</v>
      </c>
      <c r="K833" s="24" t="n">
        <f aca="false">IF(H833&gt;=I833,1,0)</f>
        <v>0</v>
      </c>
    </row>
    <row r="834" customFormat="false" ht="15" hidden="false" customHeight="false" outlineLevel="0" collapsed="false">
      <c r="A834" s="5" t="n">
        <v>815</v>
      </c>
      <c r="B834" s="23" t="n">
        <f aca="true">BETAINV(RAND(),T1_PERT!$F$5,T1_PERT!$G$5,T1_PERT!$C$5,T1_PERT!$E$5)</f>
        <v>3.21875276696418</v>
      </c>
      <c r="C834" s="23" t="n">
        <f aca="true">BETAINV(RAND(),T1_PERT!$F$6,T1_PERT!$G$6,T1_PERT!$C$6,T1_PERT!$E$6)</f>
        <v>6.06827080059512</v>
      </c>
      <c r="D834" s="23" t="n">
        <f aca="true">BETAINV(RAND(),T1_PERT!$F$7,T1_PERT!$G$7,T1_PERT!$C$7,T1_PERT!$E$7)</f>
        <v>4.9989800083685</v>
      </c>
      <c r="E834" s="23" t="n">
        <f aca="true">BETAINV(RAND(),T1_PERT!$F$8,T1_PERT!$G$8,T1_PERT!$C$8,T1_PERT!$E$8)</f>
        <v>5.49950647821077</v>
      </c>
      <c r="F834" s="23" t="n">
        <f aca="true">BETAINV(RAND(),T1_PERT!$F$9,T1_PERT!$G$9,T1_PERT!$C$9,T1_PERT!$E$9)</f>
        <v>4.80194181474412</v>
      </c>
      <c r="G834" s="23" t="n">
        <f aca="true">BETAINV(RAND(),T1_PERT!$F$10,T1_PERT!$G$10,T1_PERT!$C$10,T1_PERT!$E$10)</f>
        <v>2.63358927628637</v>
      </c>
      <c r="H834" s="23" t="n">
        <f aca="false">B834+C834+E834+G834</f>
        <v>17.4201193220564</v>
      </c>
      <c r="I834" s="23" t="n">
        <f aca="false">B834+D834+F834+G834</f>
        <v>15.6532638663632</v>
      </c>
      <c r="J834" s="23" t="n">
        <f aca="false">MAX(H834,I834)</f>
        <v>17.4201193220564</v>
      </c>
      <c r="K834" s="24" t="n">
        <f aca="false">IF(H834&gt;=I834,1,0)</f>
        <v>1</v>
      </c>
    </row>
    <row r="835" customFormat="false" ht="15" hidden="false" customHeight="false" outlineLevel="0" collapsed="false">
      <c r="A835" s="5" t="n">
        <v>816</v>
      </c>
      <c r="B835" s="23" t="n">
        <f aca="true">BETAINV(RAND(),T1_PERT!$F$5,T1_PERT!$G$5,T1_PERT!$C$5,T1_PERT!$E$5)</f>
        <v>2.93299656253871</v>
      </c>
      <c r="C835" s="23" t="n">
        <f aca="true">BETAINV(RAND(),T1_PERT!$F$6,T1_PERT!$G$6,T1_PERT!$C$6,T1_PERT!$E$6)</f>
        <v>3.55944453284093</v>
      </c>
      <c r="D835" s="23" t="n">
        <f aca="true">BETAINV(RAND(),T1_PERT!$F$7,T1_PERT!$G$7,T1_PERT!$C$7,T1_PERT!$E$7)</f>
        <v>4.30875990249782</v>
      </c>
      <c r="E835" s="23" t="n">
        <f aca="true">BETAINV(RAND(),T1_PERT!$F$8,T1_PERT!$G$8,T1_PERT!$C$8,T1_PERT!$E$8)</f>
        <v>5.34265185991503</v>
      </c>
      <c r="F835" s="23" t="n">
        <f aca="true">BETAINV(RAND(),T1_PERT!$F$9,T1_PERT!$G$9,T1_PERT!$C$9,T1_PERT!$E$9)</f>
        <v>3.33983207182606</v>
      </c>
      <c r="G835" s="23" t="n">
        <f aca="true">BETAINV(RAND(),T1_PERT!$F$10,T1_PERT!$G$10,T1_PERT!$C$10,T1_PERT!$E$10)</f>
        <v>1.99012743597712</v>
      </c>
      <c r="H835" s="23" t="n">
        <f aca="false">B835+C835+E835+G835</f>
        <v>13.8252203912718</v>
      </c>
      <c r="I835" s="23" t="n">
        <f aca="false">B835+D835+F835+G835</f>
        <v>12.5717159728397</v>
      </c>
      <c r="J835" s="23" t="n">
        <f aca="false">MAX(H835,I835)</f>
        <v>13.8252203912718</v>
      </c>
      <c r="K835" s="24" t="n">
        <f aca="false">IF(H835&gt;=I835,1,0)</f>
        <v>1</v>
      </c>
    </row>
    <row r="836" customFormat="false" ht="15" hidden="false" customHeight="false" outlineLevel="0" collapsed="false">
      <c r="A836" s="5" t="n">
        <v>817</v>
      </c>
      <c r="B836" s="23" t="n">
        <f aca="true">BETAINV(RAND(),T1_PERT!$F$5,T1_PERT!$G$5,T1_PERT!$C$5,T1_PERT!$E$5)</f>
        <v>3.00501683024613</v>
      </c>
      <c r="C836" s="23" t="n">
        <f aca="true">BETAINV(RAND(),T1_PERT!$F$6,T1_PERT!$G$6,T1_PERT!$C$6,T1_PERT!$E$6)</f>
        <v>5.76250987229699</v>
      </c>
      <c r="D836" s="23" t="n">
        <f aca="true">BETAINV(RAND(),T1_PERT!$F$7,T1_PERT!$G$7,T1_PERT!$C$7,T1_PERT!$E$7)</f>
        <v>4.50346992864643</v>
      </c>
      <c r="E836" s="23" t="n">
        <f aca="true">BETAINV(RAND(),T1_PERT!$F$8,T1_PERT!$G$8,T1_PERT!$C$8,T1_PERT!$E$8)</f>
        <v>6.06671189976552</v>
      </c>
      <c r="F836" s="23" t="n">
        <f aca="true">BETAINV(RAND(),T1_PERT!$F$9,T1_PERT!$G$9,T1_PERT!$C$9,T1_PERT!$E$9)</f>
        <v>5.08011448483832</v>
      </c>
      <c r="G836" s="23" t="n">
        <f aca="true">BETAINV(RAND(),T1_PERT!$F$10,T1_PERT!$G$10,T1_PERT!$C$10,T1_PERT!$E$10)</f>
        <v>1.39288031022772</v>
      </c>
      <c r="H836" s="23" t="n">
        <f aca="false">B836+C836+E836+G836</f>
        <v>16.2271189125364</v>
      </c>
      <c r="I836" s="23" t="n">
        <f aca="false">B836+D836+F836+G836</f>
        <v>13.9814815539586</v>
      </c>
      <c r="J836" s="23" t="n">
        <f aca="false">MAX(H836,I836)</f>
        <v>16.2271189125364</v>
      </c>
      <c r="K836" s="24" t="n">
        <f aca="false">IF(H836&gt;=I836,1,0)</f>
        <v>1</v>
      </c>
    </row>
    <row r="837" customFormat="false" ht="15" hidden="false" customHeight="false" outlineLevel="0" collapsed="false">
      <c r="A837" s="5" t="n">
        <v>818</v>
      </c>
      <c r="B837" s="23" t="n">
        <f aca="true">BETAINV(RAND(),T1_PERT!$F$5,T1_PERT!$G$5,T1_PERT!$C$5,T1_PERT!$E$5)</f>
        <v>4.57382007012287</v>
      </c>
      <c r="C837" s="23" t="n">
        <f aca="true">BETAINV(RAND(),T1_PERT!$F$6,T1_PERT!$G$6,T1_PERT!$C$6,T1_PERT!$E$6)</f>
        <v>4.11214008505949</v>
      </c>
      <c r="D837" s="23" t="n">
        <f aca="true">BETAINV(RAND(),T1_PERT!$F$7,T1_PERT!$G$7,T1_PERT!$C$7,T1_PERT!$E$7)</f>
        <v>6.25053598208431</v>
      </c>
      <c r="E837" s="23" t="n">
        <f aca="true">BETAINV(RAND(),T1_PERT!$F$8,T1_PERT!$G$8,T1_PERT!$C$8,T1_PERT!$E$8)</f>
        <v>6.07372213476118</v>
      </c>
      <c r="F837" s="23" t="n">
        <f aca="true">BETAINV(RAND(),T1_PERT!$F$9,T1_PERT!$G$9,T1_PERT!$C$9,T1_PERT!$E$9)</f>
        <v>5.82863269252533</v>
      </c>
      <c r="G837" s="23" t="n">
        <f aca="true">BETAINV(RAND(),T1_PERT!$F$10,T1_PERT!$G$10,T1_PERT!$C$10,T1_PERT!$E$10)</f>
        <v>2.75566976971701</v>
      </c>
      <c r="H837" s="23" t="n">
        <f aca="false">B837+C837+E837+G837</f>
        <v>17.5153520596605</v>
      </c>
      <c r="I837" s="23" t="n">
        <f aca="false">B837+D837+F837+G837</f>
        <v>19.4086585144495</v>
      </c>
      <c r="J837" s="23" t="n">
        <f aca="false">MAX(H837,I837)</f>
        <v>19.4086585144495</v>
      </c>
      <c r="K837" s="24" t="n">
        <f aca="false">IF(H837&gt;=I837,1,0)</f>
        <v>0</v>
      </c>
    </row>
    <row r="838" customFormat="false" ht="15" hidden="false" customHeight="false" outlineLevel="0" collapsed="false">
      <c r="A838" s="5" t="n">
        <v>819</v>
      </c>
      <c r="B838" s="23" t="n">
        <f aca="true">BETAINV(RAND(),T1_PERT!$F$5,T1_PERT!$G$5,T1_PERT!$C$5,T1_PERT!$E$5)</f>
        <v>2.8521264635544</v>
      </c>
      <c r="C838" s="23" t="n">
        <f aca="true">BETAINV(RAND(),T1_PERT!$F$6,T1_PERT!$G$6,T1_PERT!$C$6,T1_PERT!$E$6)</f>
        <v>7.28290441103409</v>
      </c>
      <c r="D838" s="23" t="n">
        <f aca="true">BETAINV(RAND(),T1_PERT!$F$7,T1_PERT!$G$7,T1_PERT!$C$7,T1_PERT!$E$7)</f>
        <v>5.92755014998609</v>
      </c>
      <c r="E838" s="23" t="n">
        <f aca="true">BETAINV(RAND(),T1_PERT!$F$8,T1_PERT!$G$8,T1_PERT!$C$8,T1_PERT!$E$8)</f>
        <v>4.80978249105825</v>
      </c>
      <c r="F838" s="23" t="n">
        <f aca="true">BETAINV(RAND(),T1_PERT!$F$9,T1_PERT!$G$9,T1_PERT!$C$9,T1_PERT!$E$9)</f>
        <v>3.82808277126099</v>
      </c>
      <c r="G838" s="23" t="n">
        <f aca="true">BETAINV(RAND(),T1_PERT!$F$10,T1_PERT!$G$10,T1_PERT!$C$10,T1_PERT!$E$10)</f>
        <v>1.94492274327312</v>
      </c>
      <c r="H838" s="23" t="n">
        <f aca="false">B838+C838+E838+G838</f>
        <v>16.8897361089199</v>
      </c>
      <c r="I838" s="23" t="n">
        <f aca="false">B838+D838+F838+G838</f>
        <v>14.5526821280746</v>
      </c>
      <c r="J838" s="23" t="n">
        <f aca="false">MAX(H838,I838)</f>
        <v>16.8897361089199</v>
      </c>
      <c r="K838" s="24" t="n">
        <f aca="false">IF(H838&gt;=I838,1,0)</f>
        <v>1</v>
      </c>
    </row>
    <row r="839" customFormat="false" ht="15" hidden="false" customHeight="false" outlineLevel="0" collapsed="false">
      <c r="A839" s="5" t="n">
        <v>820</v>
      </c>
      <c r="B839" s="23" t="n">
        <f aca="true">BETAINV(RAND(),T1_PERT!$F$5,T1_PERT!$G$5,T1_PERT!$C$5,T1_PERT!$E$5)</f>
        <v>3.39787650011172</v>
      </c>
      <c r="C839" s="23" t="n">
        <f aca="true">BETAINV(RAND(),T1_PERT!$F$6,T1_PERT!$G$6,T1_PERT!$C$6,T1_PERT!$E$6)</f>
        <v>5.52411926440753</v>
      </c>
      <c r="D839" s="23" t="n">
        <f aca="true">BETAINV(RAND(),T1_PERT!$F$7,T1_PERT!$G$7,T1_PERT!$C$7,T1_PERT!$E$7)</f>
        <v>5.9092654263287</v>
      </c>
      <c r="E839" s="23" t="n">
        <f aca="true">BETAINV(RAND(),T1_PERT!$F$8,T1_PERT!$G$8,T1_PERT!$C$8,T1_PERT!$E$8)</f>
        <v>6.28418275077895</v>
      </c>
      <c r="F839" s="23" t="n">
        <f aca="true">BETAINV(RAND(),T1_PERT!$F$9,T1_PERT!$G$9,T1_PERT!$C$9,T1_PERT!$E$9)</f>
        <v>3.95132812824456</v>
      </c>
      <c r="G839" s="23" t="n">
        <f aca="true">BETAINV(RAND(),T1_PERT!$F$10,T1_PERT!$G$10,T1_PERT!$C$10,T1_PERT!$E$10)</f>
        <v>1.99594987203481</v>
      </c>
      <c r="H839" s="23" t="n">
        <f aca="false">B839+C839+E839+G839</f>
        <v>17.202128387333</v>
      </c>
      <c r="I839" s="23" t="n">
        <f aca="false">B839+D839+F839+G839</f>
        <v>15.2544199267198</v>
      </c>
      <c r="J839" s="23" t="n">
        <f aca="false">MAX(H839,I839)</f>
        <v>17.202128387333</v>
      </c>
      <c r="K839" s="24" t="n">
        <f aca="false">IF(H839&gt;=I839,1,0)</f>
        <v>1</v>
      </c>
    </row>
    <row r="840" customFormat="false" ht="15" hidden="false" customHeight="false" outlineLevel="0" collapsed="false">
      <c r="A840" s="5" t="n">
        <v>821</v>
      </c>
      <c r="B840" s="23" t="n">
        <f aca="true">BETAINV(RAND(),T1_PERT!$F$5,T1_PERT!$G$5,T1_PERT!$C$5,T1_PERT!$E$5)</f>
        <v>3.47760420816758</v>
      </c>
      <c r="C840" s="23" t="n">
        <f aca="true">BETAINV(RAND(),T1_PERT!$F$6,T1_PERT!$G$6,T1_PERT!$C$6,T1_PERT!$E$6)</f>
        <v>3.77573985381166</v>
      </c>
      <c r="D840" s="23" t="n">
        <f aca="true">BETAINV(RAND(),T1_PERT!$F$7,T1_PERT!$G$7,T1_PERT!$C$7,T1_PERT!$E$7)</f>
        <v>3.75160906977529</v>
      </c>
      <c r="E840" s="23" t="n">
        <f aca="true">BETAINV(RAND(),T1_PERT!$F$8,T1_PERT!$G$8,T1_PERT!$C$8,T1_PERT!$E$8)</f>
        <v>5.65024125127814</v>
      </c>
      <c r="F840" s="23" t="n">
        <f aca="true">BETAINV(RAND(),T1_PERT!$F$9,T1_PERT!$G$9,T1_PERT!$C$9,T1_PERT!$E$9)</f>
        <v>5.01711822351145</v>
      </c>
      <c r="G840" s="23" t="n">
        <f aca="true">BETAINV(RAND(),T1_PERT!$F$10,T1_PERT!$G$10,T1_PERT!$C$10,T1_PERT!$E$10)</f>
        <v>2.38740166274629</v>
      </c>
      <c r="H840" s="23" t="n">
        <f aca="false">B840+C840+E840+G840</f>
        <v>15.2909869760037</v>
      </c>
      <c r="I840" s="23" t="n">
        <f aca="false">B840+D840+F840+G840</f>
        <v>14.6337331642006</v>
      </c>
      <c r="J840" s="23" t="n">
        <f aca="false">MAX(H840,I840)</f>
        <v>15.2909869760037</v>
      </c>
      <c r="K840" s="24" t="n">
        <f aca="false">IF(H840&gt;=I840,1,0)</f>
        <v>1</v>
      </c>
    </row>
    <row r="841" customFormat="false" ht="15" hidden="false" customHeight="false" outlineLevel="0" collapsed="false">
      <c r="A841" s="5" t="n">
        <v>822</v>
      </c>
      <c r="B841" s="23" t="n">
        <f aca="true">BETAINV(RAND(),T1_PERT!$F$5,T1_PERT!$G$5,T1_PERT!$C$5,T1_PERT!$E$5)</f>
        <v>3.3360957502111</v>
      </c>
      <c r="C841" s="23" t="n">
        <f aca="true">BETAINV(RAND(),T1_PERT!$F$6,T1_PERT!$G$6,T1_PERT!$C$6,T1_PERT!$E$6)</f>
        <v>5.61107515179784</v>
      </c>
      <c r="D841" s="23" t="n">
        <f aca="true">BETAINV(RAND(),T1_PERT!$F$7,T1_PERT!$G$7,T1_PERT!$C$7,T1_PERT!$E$7)</f>
        <v>6.18462254178983</v>
      </c>
      <c r="E841" s="23" t="n">
        <f aca="true">BETAINV(RAND(),T1_PERT!$F$8,T1_PERT!$G$8,T1_PERT!$C$8,T1_PERT!$E$8)</f>
        <v>4.80682389277099</v>
      </c>
      <c r="F841" s="23" t="n">
        <f aca="true">BETAINV(RAND(),T1_PERT!$F$9,T1_PERT!$G$9,T1_PERT!$C$9,T1_PERT!$E$9)</f>
        <v>3.17978856058076</v>
      </c>
      <c r="G841" s="23" t="n">
        <f aca="true">BETAINV(RAND(),T1_PERT!$F$10,T1_PERT!$G$10,T1_PERT!$C$10,T1_PERT!$E$10)</f>
        <v>1.6678689181161</v>
      </c>
      <c r="H841" s="23" t="n">
        <f aca="false">B841+C841+E841+G841</f>
        <v>15.421863712896</v>
      </c>
      <c r="I841" s="23" t="n">
        <f aca="false">B841+D841+F841+G841</f>
        <v>14.3683757706978</v>
      </c>
      <c r="J841" s="23" t="n">
        <f aca="false">MAX(H841,I841)</f>
        <v>15.421863712896</v>
      </c>
      <c r="K841" s="24" t="n">
        <f aca="false">IF(H841&gt;=I841,1,0)</f>
        <v>1</v>
      </c>
    </row>
    <row r="842" customFormat="false" ht="15" hidden="false" customHeight="false" outlineLevel="0" collapsed="false">
      <c r="A842" s="5" t="n">
        <v>823</v>
      </c>
      <c r="B842" s="23" t="n">
        <f aca="true">BETAINV(RAND(),T1_PERT!$F$5,T1_PERT!$G$5,T1_PERT!$C$5,T1_PERT!$E$5)</f>
        <v>4.77478419993625</v>
      </c>
      <c r="C842" s="23" t="n">
        <f aca="true">BETAINV(RAND(),T1_PERT!$F$6,T1_PERT!$G$6,T1_PERT!$C$6,T1_PERT!$E$6)</f>
        <v>5.71126656680592</v>
      </c>
      <c r="D842" s="23" t="n">
        <f aca="true">BETAINV(RAND(),T1_PERT!$F$7,T1_PERT!$G$7,T1_PERT!$C$7,T1_PERT!$E$7)</f>
        <v>3.80324824902882</v>
      </c>
      <c r="E842" s="23" t="n">
        <f aca="true">BETAINV(RAND(),T1_PERT!$F$8,T1_PERT!$G$8,T1_PERT!$C$8,T1_PERT!$E$8)</f>
        <v>4.67067771688107</v>
      </c>
      <c r="F842" s="23" t="n">
        <f aca="true">BETAINV(RAND(),T1_PERT!$F$9,T1_PERT!$G$9,T1_PERT!$C$9,T1_PERT!$E$9)</f>
        <v>3.59029149573098</v>
      </c>
      <c r="G842" s="23" t="n">
        <f aca="true">BETAINV(RAND(),T1_PERT!$F$10,T1_PERT!$G$10,T1_PERT!$C$10,T1_PERT!$E$10)</f>
        <v>2.52666673935473</v>
      </c>
      <c r="H842" s="23" t="n">
        <f aca="false">B842+C842+E842+G842</f>
        <v>17.683395222978</v>
      </c>
      <c r="I842" s="23" t="n">
        <f aca="false">B842+D842+F842+G842</f>
        <v>14.6949906840508</v>
      </c>
      <c r="J842" s="23" t="n">
        <f aca="false">MAX(H842,I842)</f>
        <v>17.683395222978</v>
      </c>
      <c r="K842" s="24" t="n">
        <f aca="false">IF(H842&gt;=I842,1,0)</f>
        <v>1</v>
      </c>
    </row>
    <row r="843" customFormat="false" ht="15" hidden="false" customHeight="false" outlineLevel="0" collapsed="false">
      <c r="A843" s="5" t="n">
        <v>824</v>
      </c>
      <c r="B843" s="23" t="n">
        <f aca="true">BETAINV(RAND(),T1_PERT!$F$5,T1_PERT!$G$5,T1_PERT!$C$5,T1_PERT!$E$5)</f>
        <v>3.26390807666452</v>
      </c>
      <c r="C843" s="23" t="n">
        <f aca="true">BETAINV(RAND(),T1_PERT!$F$6,T1_PERT!$G$6,T1_PERT!$C$6,T1_PERT!$E$6)</f>
        <v>4.0743178066281</v>
      </c>
      <c r="D843" s="23" t="n">
        <f aca="true">BETAINV(RAND(),T1_PERT!$F$7,T1_PERT!$G$7,T1_PERT!$C$7,T1_PERT!$E$7)</f>
        <v>5.71278028506037</v>
      </c>
      <c r="E843" s="23" t="n">
        <f aca="true">BETAINV(RAND(),T1_PERT!$F$8,T1_PERT!$G$8,T1_PERT!$C$8,T1_PERT!$E$8)</f>
        <v>5.41591902170019</v>
      </c>
      <c r="F843" s="23" t="n">
        <f aca="true">BETAINV(RAND(),T1_PERT!$F$9,T1_PERT!$G$9,T1_PERT!$C$9,T1_PERT!$E$9)</f>
        <v>3.91024314340448</v>
      </c>
      <c r="G843" s="23" t="n">
        <f aca="true">BETAINV(RAND(),T1_PERT!$F$10,T1_PERT!$G$10,T1_PERT!$C$10,T1_PERT!$E$10)</f>
        <v>2.22249380511842</v>
      </c>
      <c r="H843" s="23" t="n">
        <f aca="false">B843+C843+E843+G843</f>
        <v>14.9766387101112</v>
      </c>
      <c r="I843" s="23" t="n">
        <f aca="false">B843+D843+F843+G843</f>
        <v>15.1094253102478</v>
      </c>
      <c r="J843" s="23" t="n">
        <f aca="false">MAX(H843,I843)</f>
        <v>15.1094253102478</v>
      </c>
      <c r="K843" s="24" t="n">
        <f aca="false">IF(H843&gt;=I843,1,0)</f>
        <v>0</v>
      </c>
    </row>
    <row r="844" customFormat="false" ht="15" hidden="false" customHeight="false" outlineLevel="0" collapsed="false">
      <c r="A844" s="5" t="n">
        <v>825</v>
      </c>
      <c r="B844" s="23" t="n">
        <f aca="true">BETAINV(RAND(),T1_PERT!$F$5,T1_PERT!$G$5,T1_PERT!$C$5,T1_PERT!$E$5)</f>
        <v>3.22273078189098</v>
      </c>
      <c r="C844" s="23" t="n">
        <f aca="true">BETAINV(RAND(),T1_PERT!$F$6,T1_PERT!$G$6,T1_PERT!$C$6,T1_PERT!$E$6)</f>
        <v>4.30283508309891</v>
      </c>
      <c r="D844" s="23" t="n">
        <f aca="true">BETAINV(RAND(),T1_PERT!$F$7,T1_PERT!$G$7,T1_PERT!$C$7,T1_PERT!$E$7)</f>
        <v>5.66868370713262</v>
      </c>
      <c r="E844" s="23" t="n">
        <f aca="true">BETAINV(RAND(),T1_PERT!$F$8,T1_PERT!$G$8,T1_PERT!$C$8,T1_PERT!$E$8)</f>
        <v>6.34304260985966</v>
      </c>
      <c r="F844" s="23" t="n">
        <f aca="true">BETAINV(RAND(),T1_PERT!$F$9,T1_PERT!$G$9,T1_PERT!$C$9,T1_PERT!$E$9)</f>
        <v>3.86724721742094</v>
      </c>
      <c r="G844" s="23" t="n">
        <f aca="true">BETAINV(RAND(),T1_PERT!$F$10,T1_PERT!$G$10,T1_PERT!$C$10,T1_PERT!$E$10)</f>
        <v>1.94035016223401</v>
      </c>
      <c r="H844" s="23" t="n">
        <f aca="false">B844+C844+E844+G844</f>
        <v>15.8089586370836</v>
      </c>
      <c r="I844" s="23" t="n">
        <f aca="false">B844+D844+F844+G844</f>
        <v>14.6990118686786</v>
      </c>
      <c r="J844" s="23" t="n">
        <f aca="false">MAX(H844,I844)</f>
        <v>15.8089586370836</v>
      </c>
      <c r="K844" s="24" t="n">
        <f aca="false">IF(H844&gt;=I844,1,0)</f>
        <v>1</v>
      </c>
    </row>
    <row r="845" customFormat="false" ht="15" hidden="false" customHeight="false" outlineLevel="0" collapsed="false">
      <c r="A845" s="5" t="n">
        <v>826</v>
      </c>
      <c r="B845" s="23" t="n">
        <f aca="true">BETAINV(RAND(),T1_PERT!$F$5,T1_PERT!$G$5,T1_PERT!$C$5,T1_PERT!$E$5)</f>
        <v>2.92276986130717</v>
      </c>
      <c r="C845" s="23" t="n">
        <f aca="true">BETAINV(RAND(),T1_PERT!$F$6,T1_PERT!$G$6,T1_PERT!$C$6,T1_PERT!$E$6)</f>
        <v>6.83784413316296</v>
      </c>
      <c r="D845" s="23" t="n">
        <f aca="true">BETAINV(RAND(),T1_PERT!$F$7,T1_PERT!$G$7,T1_PERT!$C$7,T1_PERT!$E$7)</f>
        <v>6.24197813165346</v>
      </c>
      <c r="E845" s="23" t="n">
        <f aca="true">BETAINV(RAND(),T1_PERT!$F$8,T1_PERT!$G$8,T1_PERT!$C$8,T1_PERT!$E$8)</f>
        <v>6.53431673251276</v>
      </c>
      <c r="F845" s="23" t="n">
        <f aca="true">BETAINV(RAND(),T1_PERT!$F$9,T1_PERT!$G$9,T1_PERT!$C$9,T1_PERT!$E$9)</f>
        <v>3.88862799452364</v>
      </c>
      <c r="G845" s="23" t="n">
        <f aca="true">BETAINV(RAND(),T1_PERT!$F$10,T1_PERT!$G$10,T1_PERT!$C$10,T1_PERT!$E$10)</f>
        <v>1.40602445147661</v>
      </c>
      <c r="H845" s="23" t="n">
        <f aca="false">B845+C845+E845+G845</f>
        <v>17.7009551784595</v>
      </c>
      <c r="I845" s="23" t="n">
        <f aca="false">B845+D845+F845+G845</f>
        <v>14.4594004389609</v>
      </c>
      <c r="J845" s="23" t="n">
        <f aca="false">MAX(H845,I845)</f>
        <v>17.7009551784595</v>
      </c>
      <c r="K845" s="24" t="n">
        <f aca="false">IF(H845&gt;=I845,1,0)</f>
        <v>1</v>
      </c>
    </row>
    <row r="846" customFormat="false" ht="15" hidden="false" customHeight="false" outlineLevel="0" collapsed="false">
      <c r="A846" s="5" t="n">
        <v>827</v>
      </c>
      <c r="B846" s="23" t="n">
        <f aca="true">BETAINV(RAND(),T1_PERT!$F$5,T1_PERT!$G$5,T1_PERT!$C$5,T1_PERT!$E$5)</f>
        <v>4.65703955664876</v>
      </c>
      <c r="C846" s="23" t="n">
        <f aca="true">BETAINV(RAND(),T1_PERT!$F$6,T1_PERT!$G$6,T1_PERT!$C$6,T1_PERT!$E$6)</f>
        <v>3.17846101384037</v>
      </c>
      <c r="D846" s="23" t="n">
        <f aca="true">BETAINV(RAND(),T1_PERT!$F$7,T1_PERT!$G$7,T1_PERT!$C$7,T1_PERT!$E$7)</f>
        <v>4.6090994620366</v>
      </c>
      <c r="E846" s="23" t="n">
        <f aca="true">BETAINV(RAND(),T1_PERT!$F$8,T1_PERT!$G$8,T1_PERT!$C$8,T1_PERT!$E$8)</f>
        <v>4.14066700348199</v>
      </c>
      <c r="F846" s="23" t="n">
        <f aca="true">BETAINV(RAND(),T1_PERT!$F$9,T1_PERT!$G$9,T1_PERT!$C$9,T1_PERT!$E$9)</f>
        <v>4.41447586167181</v>
      </c>
      <c r="G846" s="23" t="n">
        <f aca="true">BETAINV(RAND(),T1_PERT!$F$10,T1_PERT!$G$10,T1_PERT!$C$10,T1_PERT!$E$10)</f>
        <v>2.36690643371411</v>
      </c>
      <c r="H846" s="23" t="n">
        <f aca="false">B846+C846+E846+G846</f>
        <v>14.3430740076852</v>
      </c>
      <c r="I846" s="23" t="n">
        <f aca="false">B846+D846+F846+G846</f>
        <v>16.0475213140713</v>
      </c>
      <c r="J846" s="23" t="n">
        <f aca="false">MAX(H846,I846)</f>
        <v>16.0475213140713</v>
      </c>
      <c r="K846" s="24" t="n">
        <f aca="false">IF(H846&gt;=I846,1,0)</f>
        <v>0</v>
      </c>
    </row>
    <row r="847" customFormat="false" ht="15" hidden="false" customHeight="false" outlineLevel="0" collapsed="false">
      <c r="A847" s="5" t="n">
        <v>828</v>
      </c>
      <c r="B847" s="23" t="n">
        <f aca="true">BETAINV(RAND(),T1_PERT!$F$5,T1_PERT!$G$5,T1_PERT!$C$5,T1_PERT!$E$5)</f>
        <v>4.65409831963169</v>
      </c>
      <c r="C847" s="23" t="n">
        <f aca="true">BETAINV(RAND(),T1_PERT!$F$6,T1_PERT!$G$6,T1_PERT!$C$6,T1_PERT!$E$6)</f>
        <v>6.1398053062318</v>
      </c>
      <c r="D847" s="23" t="n">
        <f aca="true">BETAINV(RAND(),T1_PERT!$F$7,T1_PERT!$G$7,T1_PERT!$C$7,T1_PERT!$E$7)</f>
        <v>4.01737494152535</v>
      </c>
      <c r="E847" s="23" t="n">
        <f aca="true">BETAINV(RAND(),T1_PERT!$F$8,T1_PERT!$G$8,T1_PERT!$C$8,T1_PERT!$E$8)</f>
        <v>4.4845681005837</v>
      </c>
      <c r="F847" s="23" t="n">
        <f aca="true">BETAINV(RAND(),T1_PERT!$F$9,T1_PERT!$G$9,T1_PERT!$C$9,T1_PERT!$E$9)</f>
        <v>5.43220351847957</v>
      </c>
      <c r="G847" s="23" t="n">
        <f aca="true">BETAINV(RAND(),T1_PERT!$F$10,T1_PERT!$G$10,T1_PERT!$C$10,T1_PERT!$E$10)</f>
        <v>1.68768299224687</v>
      </c>
      <c r="H847" s="23" t="n">
        <f aca="false">B847+C847+E847+G847</f>
        <v>16.9661547186941</v>
      </c>
      <c r="I847" s="23" t="n">
        <f aca="false">B847+D847+F847+G847</f>
        <v>15.7913597718835</v>
      </c>
      <c r="J847" s="23" t="n">
        <f aca="false">MAX(H847,I847)</f>
        <v>16.9661547186941</v>
      </c>
      <c r="K847" s="24" t="n">
        <f aca="false">IF(H847&gt;=I847,1,0)</f>
        <v>1</v>
      </c>
    </row>
    <row r="848" customFormat="false" ht="15" hidden="false" customHeight="false" outlineLevel="0" collapsed="false">
      <c r="A848" s="5" t="n">
        <v>829</v>
      </c>
      <c r="B848" s="23" t="n">
        <f aca="true">BETAINV(RAND(),T1_PERT!$F$5,T1_PERT!$G$5,T1_PERT!$C$5,T1_PERT!$E$5)</f>
        <v>3.24620776474215</v>
      </c>
      <c r="C848" s="23" t="n">
        <f aca="true">BETAINV(RAND(),T1_PERT!$F$6,T1_PERT!$G$6,T1_PERT!$C$6,T1_PERT!$E$6)</f>
        <v>5.90928874418199</v>
      </c>
      <c r="D848" s="23" t="n">
        <f aca="true">BETAINV(RAND(),T1_PERT!$F$7,T1_PERT!$G$7,T1_PERT!$C$7,T1_PERT!$E$7)</f>
        <v>6.47039761838068</v>
      </c>
      <c r="E848" s="23" t="n">
        <f aca="true">BETAINV(RAND(),T1_PERT!$F$8,T1_PERT!$G$8,T1_PERT!$C$8,T1_PERT!$E$8)</f>
        <v>5.81000994470046</v>
      </c>
      <c r="F848" s="23" t="n">
        <f aca="true">BETAINV(RAND(),T1_PERT!$F$9,T1_PERT!$G$9,T1_PERT!$C$9,T1_PERT!$E$9)</f>
        <v>3.32510520217572</v>
      </c>
      <c r="G848" s="23" t="n">
        <f aca="true">BETAINV(RAND(),T1_PERT!$F$10,T1_PERT!$G$10,T1_PERT!$C$10,T1_PERT!$E$10)</f>
        <v>1.42789948004222</v>
      </c>
      <c r="H848" s="23" t="n">
        <f aca="false">B848+C848+E848+G848</f>
        <v>16.3934059336668</v>
      </c>
      <c r="I848" s="23" t="n">
        <f aca="false">B848+D848+F848+G848</f>
        <v>14.4696100653408</v>
      </c>
      <c r="J848" s="23" t="n">
        <f aca="false">MAX(H848,I848)</f>
        <v>16.3934059336668</v>
      </c>
      <c r="K848" s="24" t="n">
        <f aca="false">IF(H848&gt;=I848,1,0)</f>
        <v>1</v>
      </c>
    </row>
    <row r="849" customFormat="false" ht="15" hidden="false" customHeight="false" outlineLevel="0" collapsed="false">
      <c r="A849" s="5" t="n">
        <v>830</v>
      </c>
      <c r="B849" s="23" t="n">
        <f aca="true">BETAINV(RAND(),T1_PERT!$F$5,T1_PERT!$G$5,T1_PERT!$C$5,T1_PERT!$E$5)</f>
        <v>4.76478348156189</v>
      </c>
      <c r="C849" s="23" t="n">
        <f aca="true">BETAINV(RAND(),T1_PERT!$F$6,T1_PERT!$G$6,T1_PERT!$C$6,T1_PERT!$E$6)</f>
        <v>6.95677923397769</v>
      </c>
      <c r="D849" s="23" t="n">
        <f aca="true">BETAINV(RAND(),T1_PERT!$F$7,T1_PERT!$G$7,T1_PERT!$C$7,T1_PERT!$E$7)</f>
        <v>6.00862726967133</v>
      </c>
      <c r="E849" s="23" t="n">
        <f aca="true">BETAINV(RAND(),T1_PERT!$F$8,T1_PERT!$G$8,T1_PERT!$C$8,T1_PERT!$E$8)</f>
        <v>4.53288954088536</v>
      </c>
      <c r="F849" s="23" t="n">
        <f aca="true">BETAINV(RAND(),T1_PERT!$F$9,T1_PERT!$G$9,T1_PERT!$C$9,T1_PERT!$E$9)</f>
        <v>5.59828128602173</v>
      </c>
      <c r="G849" s="23" t="n">
        <f aca="true">BETAINV(RAND(),T1_PERT!$F$10,T1_PERT!$G$10,T1_PERT!$C$10,T1_PERT!$E$10)</f>
        <v>1.91462175397504</v>
      </c>
      <c r="H849" s="23" t="n">
        <f aca="false">B849+C849+E849+G849</f>
        <v>18.1690740104</v>
      </c>
      <c r="I849" s="23" t="n">
        <f aca="false">B849+D849+F849+G849</f>
        <v>18.28631379123</v>
      </c>
      <c r="J849" s="23" t="n">
        <f aca="false">MAX(H849,I849)</f>
        <v>18.28631379123</v>
      </c>
      <c r="K849" s="24" t="n">
        <f aca="false">IF(H849&gt;=I849,1,0)</f>
        <v>0</v>
      </c>
    </row>
    <row r="850" customFormat="false" ht="15" hidden="false" customHeight="false" outlineLevel="0" collapsed="false">
      <c r="A850" s="5" t="n">
        <v>831</v>
      </c>
      <c r="B850" s="23" t="n">
        <f aca="true">BETAINV(RAND(),T1_PERT!$F$5,T1_PERT!$G$5,T1_PERT!$C$5,T1_PERT!$E$5)</f>
        <v>4.12367887945284</v>
      </c>
      <c r="C850" s="23" t="n">
        <f aca="true">BETAINV(RAND(),T1_PERT!$F$6,T1_PERT!$G$6,T1_PERT!$C$6,T1_PERT!$E$6)</f>
        <v>5.28052418188053</v>
      </c>
      <c r="D850" s="23" t="n">
        <f aca="true">BETAINV(RAND(),T1_PERT!$F$7,T1_PERT!$G$7,T1_PERT!$C$7,T1_PERT!$E$7)</f>
        <v>4.84960241167303</v>
      </c>
      <c r="E850" s="23" t="n">
        <f aca="true">BETAINV(RAND(),T1_PERT!$F$8,T1_PERT!$G$8,T1_PERT!$C$8,T1_PERT!$E$8)</f>
        <v>4.0990049287654</v>
      </c>
      <c r="F850" s="23" t="n">
        <f aca="true">BETAINV(RAND(),T1_PERT!$F$9,T1_PERT!$G$9,T1_PERT!$C$9,T1_PERT!$E$9)</f>
        <v>3.87722939473387</v>
      </c>
      <c r="G850" s="23" t="n">
        <f aca="true">BETAINV(RAND(),T1_PERT!$F$10,T1_PERT!$G$10,T1_PERT!$C$10,T1_PERT!$E$10)</f>
        <v>2.58795006458342</v>
      </c>
      <c r="H850" s="23" t="n">
        <f aca="false">B850+C850+E850+G850</f>
        <v>16.0911580546822</v>
      </c>
      <c r="I850" s="23" t="n">
        <f aca="false">B850+D850+F850+G850</f>
        <v>15.4384607504431</v>
      </c>
      <c r="J850" s="23" t="n">
        <f aca="false">MAX(H850,I850)</f>
        <v>16.0911580546822</v>
      </c>
      <c r="K850" s="24" t="n">
        <f aca="false">IF(H850&gt;=I850,1,0)</f>
        <v>1</v>
      </c>
    </row>
    <row r="851" customFormat="false" ht="15" hidden="false" customHeight="false" outlineLevel="0" collapsed="false">
      <c r="A851" s="5" t="n">
        <v>832</v>
      </c>
      <c r="B851" s="23" t="n">
        <f aca="true">BETAINV(RAND(),T1_PERT!$F$5,T1_PERT!$G$5,T1_PERT!$C$5,T1_PERT!$E$5)</f>
        <v>3.87403196486438</v>
      </c>
      <c r="C851" s="23" t="n">
        <f aca="true">BETAINV(RAND(),T1_PERT!$F$6,T1_PERT!$G$6,T1_PERT!$C$6,T1_PERT!$E$6)</f>
        <v>5.33215312085729</v>
      </c>
      <c r="D851" s="23" t="n">
        <f aca="true">BETAINV(RAND(),T1_PERT!$F$7,T1_PERT!$G$7,T1_PERT!$C$7,T1_PERT!$E$7)</f>
        <v>6.73288549085156</v>
      </c>
      <c r="E851" s="23" t="n">
        <f aca="true">BETAINV(RAND(),T1_PERT!$F$8,T1_PERT!$G$8,T1_PERT!$C$8,T1_PERT!$E$8)</f>
        <v>6.11324158035212</v>
      </c>
      <c r="F851" s="23" t="n">
        <f aca="true">BETAINV(RAND(),T1_PERT!$F$9,T1_PERT!$G$9,T1_PERT!$C$9,T1_PERT!$E$9)</f>
        <v>4.86170608706367</v>
      </c>
      <c r="G851" s="23" t="n">
        <f aca="true">BETAINV(RAND(),T1_PERT!$F$10,T1_PERT!$G$10,T1_PERT!$C$10,T1_PERT!$E$10)</f>
        <v>2.00039818389327</v>
      </c>
      <c r="H851" s="23" t="n">
        <f aca="false">B851+C851+E851+G851</f>
        <v>17.3198248499671</v>
      </c>
      <c r="I851" s="23" t="n">
        <f aca="false">B851+D851+F851+G851</f>
        <v>17.4690217266729</v>
      </c>
      <c r="J851" s="23" t="n">
        <f aca="false">MAX(H851,I851)</f>
        <v>17.4690217266729</v>
      </c>
      <c r="K851" s="24" t="n">
        <f aca="false">IF(H851&gt;=I851,1,0)</f>
        <v>0</v>
      </c>
    </row>
    <row r="852" customFormat="false" ht="15" hidden="false" customHeight="false" outlineLevel="0" collapsed="false">
      <c r="A852" s="5" t="n">
        <v>833</v>
      </c>
      <c r="B852" s="23" t="n">
        <f aca="true">BETAINV(RAND(),T1_PERT!$F$5,T1_PERT!$G$5,T1_PERT!$C$5,T1_PERT!$E$5)</f>
        <v>3.73709647276981</v>
      </c>
      <c r="C852" s="23" t="n">
        <f aca="true">BETAINV(RAND(),T1_PERT!$F$6,T1_PERT!$G$6,T1_PERT!$C$6,T1_PERT!$E$6)</f>
        <v>6.35668631277917</v>
      </c>
      <c r="D852" s="23" t="n">
        <f aca="true">BETAINV(RAND(),T1_PERT!$F$7,T1_PERT!$G$7,T1_PERT!$C$7,T1_PERT!$E$7)</f>
        <v>6.72214643579181</v>
      </c>
      <c r="E852" s="23" t="n">
        <f aca="true">BETAINV(RAND(),T1_PERT!$F$8,T1_PERT!$G$8,T1_PERT!$C$8,T1_PERT!$E$8)</f>
        <v>5.25200111685788</v>
      </c>
      <c r="F852" s="23" t="n">
        <f aca="true">BETAINV(RAND(),T1_PERT!$F$9,T1_PERT!$G$9,T1_PERT!$C$9,T1_PERT!$E$9)</f>
        <v>5.19646068947527</v>
      </c>
      <c r="G852" s="23" t="n">
        <f aca="true">BETAINV(RAND(),T1_PERT!$F$10,T1_PERT!$G$10,T1_PERT!$C$10,T1_PERT!$E$10)</f>
        <v>1.78100529525526</v>
      </c>
      <c r="H852" s="23" t="n">
        <f aca="false">B852+C852+E852+G852</f>
        <v>17.1267891976621</v>
      </c>
      <c r="I852" s="23" t="n">
        <f aca="false">B852+D852+F852+G852</f>
        <v>17.4367088932922</v>
      </c>
      <c r="J852" s="23" t="n">
        <f aca="false">MAX(H852,I852)</f>
        <v>17.4367088932922</v>
      </c>
      <c r="K852" s="24" t="n">
        <f aca="false">IF(H852&gt;=I852,1,0)</f>
        <v>0</v>
      </c>
    </row>
    <row r="853" customFormat="false" ht="15" hidden="false" customHeight="false" outlineLevel="0" collapsed="false">
      <c r="A853" s="5" t="n">
        <v>834</v>
      </c>
      <c r="B853" s="23" t="n">
        <f aca="true">BETAINV(RAND(),T1_PERT!$F$5,T1_PERT!$G$5,T1_PERT!$C$5,T1_PERT!$E$5)</f>
        <v>4.31201439512984</v>
      </c>
      <c r="C853" s="23" t="n">
        <f aca="true">BETAINV(RAND(),T1_PERT!$F$6,T1_PERT!$G$6,T1_PERT!$C$6,T1_PERT!$E$6)</f>
        <v>4.8658826534707</v>
      </c>
      <c r="D853" s="23" t="n">
        <f aca="true">BETAINV(RAND(),T1_PERT!$F$7,T1_PERT!$G$7,T1_PERT!$C$7,T1_PERT!$E$7)</f>
        <v>7.17865547762401</v>
      </c>
      <c r="E853" s="23" t="n">
        <f aca="true">BETAINV(RAND(),T1_PERT!$F$8,T1_PERT!$G$8,T1_PERT!$C$8,T1_PERT!$E$8)</f>
        <v>4.26776424898882</v>
      </c>
      <c r="F853" s="23" t="n">
        <f aca="true">BETAINV(RAND(),T1_PERT!$F$9,T1_PERT!$G$9,T1_PERT!$C$9,T1_PERT!$E$9)</f>
        <v>5.69886988833706</v>
      </c>
      <c r="G853" s="23" t="n">
        <f aca="true">BETAINV(RAND(),T1_PERT!$F$10,T1_PERT!$G$10,T1_PERT!$C$10,T1_PERT!$E$10)</f>
        <v>2.28804276791944</v>
      </c>
      <c r="H853" s="23" t="n">
        <f aca="false">B853+C853+E853+G853</f>
        <v>15.7337040655088</v>
      </c>
      <c r="I853" s="23" t="n">
        <f aca="false">B853+D853+F853+G853</f>
        <v>19.4775825290103</v>
      </c>
      <c r="J853" s="23" t="n">
        <f aca="false">MAX(H853,I853)</f>
        <v>19.4775825290103</v>
      </c>
      <c r="K853" s="24" t="n">
        <f aca="false">IF(H853&gt;=I853,1,0)</f>
        <v>0</v>
      </c>
    </row>
    <row r="854" customFormat="false" ht="15" hidden="false" customHeight="false" outlineLevel="0" collapsed="false">
      <c r="A854" s="5" t="n">
        <v>835</v>
      </c>
      <c r="B854" s="23" t="n">
        <f aca="true">BETAINV(RAND(),T1_PERT!$F$5,T1_PERT!$G$5,T1_PERT!$C$5,T1_PERT!$E$5)</f>
        <v>5.12075441687834</v>
      </c>
      <c r="C854" s="23" t="n">
        <f aca="true">BETAINV(RAND(),T1_PERT!$F$6,T1_PERT!$G$6,T1_PERT!$C$6,T1_PERT!$E$6)</f>
        <v>7.53075170465043</v>
      </c>
      <c r="D854" s="23" t="n">
        <f aca="true">BETAINV(RAND(),T1_PERT!$F$7,T1_PERT!$G$7,T1_PERT!$C$7,T1_PERT!$E$7)</f>
        <v>4.78122108412789</v>
      </c>
      <c r="E854" s="23" t="n">
        <f aca="true">BETAINV(RAND(),T1_PERT!$F$8,T1_PERT!$G$8,T1_PERT!$C$8,T1_PERT!$E$8)</f>
        <v>5.38148343047511</v>
      </c>
      <c r="F854" s="23" t="n">
        <f aca="true">BETAINV(RAND(),T1_PERT!$F$9,T1_PERT!$G$9,T1_PERT!$C$9,T1_PERT!$E$9)</f>
        <v>5.39744476032699</v>
      </c>
      <c r="G854" s="23" t="n">
        <f aca="true">BETAINV(RAND(),T1_PERT!$F$10,T1_PERT!$G$10,T1_PERT!$C$10,T1_PERT!$E$10)</f>
        <v>2.54679116206172</v>
      </c>
      <c r="H854" s="23" t="n">
        <f aca="false">B854+C854+E854+G854</f>
        <v>20.5797807140656</v>
      </c>
      <c r="I854" s="23" t="n">
        <f aca="false">B854+D854+F854+G854</f>
        <v>17.8462114233949</v>
      </c>
      <c r="J854" s="23" t="n">
        <f aca="false">MAX(H854,I854)</f>
        <v>20.5797807140656</v>
      </c>
      <c r="K854" s="24" t="n">
        <f aca="false">IF(H854&gt;=I854,1,0)</f>
        <v>1</v>
      </c>
    </row>
    <row r="855" customFormat="false" ht="15" hidden="false" customHeight="false" outlineLevel="0" collapsed="false">
      <c r="A855" s="5" t="n">
        <v>836</v>
      </c>
      <c r="B855" s="23" t="n">
        <f aca="true">BETAINV(RAND(),T1_PERT!$F$5,T1_PERT!$G$5,T1_PERT!$C$5,T1_PERT!$E$5)</f>
        <v>3.47032703818727</v>
      </c>
      <c r="C855" s="23" t="n">
        <f aca="true">BETAINV(RAND(),T1_PERT!$F$6,T1_PERT!$G$6,T1_PERT!$C$6,T1_PERT!$E$6)</f>
        <v>4.58738896737139</v>
      </c>
      <c r="D855" s="23" t="n">
        <f aca="true">BETAINV(RAND(),T1_PERT!$F$7,T1_PERT!$G$7,T1_PERT!$C$7,T1_PERT!$E$7)</f>
        <v>6.68960270071997</v>
      </c>
      <c r="E855" s="23" t="n">
        <f aca="true">BETAINV(RAND(),T1_PERT!$F$8,T1_PERT!$G$8,T1_PERT!$C$8,T1_PERT!$E$8)</f>
        <v>6.20667086090364</v>
      </c>
      <c r="F855" s="23" t="n">
        <f aca="true">BETAINV(RAND(),T1_PERT!$F$9,T1_PERT!$G$9,T1_PERT!$C$9,T1_PERT!$E$9)</f>
        <v>3.08451135371509</v>
      </c>
      <c r="G855" s="23" t="n">
        <f aca="true">BETAINV(RAND(),T1_PERT!$F$10,T1_PERT!$G$10,T1_PERT!$C$10,T1_PERT!$E$10)</f>
        <v>2.74330369181926</v>
      </c>
      <c r="H855" s="23" t="n">
        <f aca="false">B855+C855+E855+G855</f>
        <v>17.0076905582816</v>
      </c>
      <c r="I855" s="23" t="n">
        <f aca="false">B855+D855+F855+G855</f>
        <v>15.9877447844416</v>
      </c>
      <c r="J855" s="23" t="n">
        <f aca="false">MAX(H855,I855)</f>
        <v>17.0076905582816</v>
      </c>
      <c r="K855" s="24" t="n">
        <f aca="false">IF(H855&gt;=I855,1,0)</f>
        <v>1</v>
      </c>
    </row>
    <row r="856" customFormat="false" ht="15" hidden="false" customHeight="false" outlineLevel="0" collapsed="false">
      <c r="A856" s="5" t="n">
        <v>837</v>
      </c>
      <c r="B856" s="23" t="n">
        <f aca="true">BETAINV(RAND(),T1_PERT!$F$5,T1_PERT!$G$5,T1_PERT!$C$5,T1_PERT!$E$5)</f>
        <v>4.86474977991052</v>
      </c>
      <c r="C856" s="23" t="n">
        <f aca="true">BETAINV(RAND(),T1_PERT!$F$6,T1_PERT!$G$6,T1_PERT!$C$6,T1_PERT!$E$6)</f>
        <v>4.37149557543831</v>
      </c>
      <c r="D856" s="23" t="n">
        <f aca="true">BETAINV(RAND(),T1_PERT!$F$7,T1_PERT!$G$7,T1_PERT!$C$7,T1_PERT!$E$7)</f>
        <v>6.62088554381188</v>
      </c>
      <c r="E856" s="23" t="n">
        <f aca="true">BETAINV(RAND(),T1_PERT!$F$8,T1_PERT!$G$8,T1_PERT!$C$8,T1_PERT!$E$8)</f>
        <v>5.04136816400575</v>
      </c>
      <c r="F856" s="23" t="n">
        <f aca="true">BETAINV(RAND(),T1_PERT!$F$9,T1_PERT!$G$9,T1_PERT!$C$9,T1_PERT!$E$9)</f>
        <v>5.6758206757989</v>
      </c>
      <c r="G856" s="23" t="n">
        <f aca="true">BETAINV(RAND(),T1_PERT!$F$10,T1_PERT!$G$10,T1_PERT!$C$10,T1_PERT!$E$10)</f>
        <v>1.81618196937678</v>
      </c>
      <c r="H856" s="23" t="n">
        <f aca="false">B856+C856+E856+G856</f>
        <v>16.0937954887314</v>
      </c>
      <c r="I856" s="23" t="n">
        <f aca="false">B856+D856+F856+G856</f>
        <v>18.9776379688981</v>
      </c>
      <c r="J856" s="23" t="n">
        <f aca="false">MAX(H856,I856)</f>
        <v>18.9776379688981</v>
      </c>
      <c r="K856" s="24" t="n">
        <f aca="false">IF(H856&gt;=I856,1,0)</f>
        <v>0</v>
      </c>
    </row>
    <row r="857" customFormat="false" ht="15" hidden="false" customHeight="false" outlineLevel="0" collapsed="false">
      <c r="A857" s="5" t="n">
        <v>838</v>
      </c>
      <c r="B857" s="23" t="n">
        <f aca="true">BETAINV(RAND(),T1_PERT!$F$5,T1_PERT!$G$5,T1_PERT!$C$5,T1_PERT!$E$5)</f>
        <v>4.27946437940399</v>
      </c>
      <c r="C857" s="23" t="n">
        <f aca="true">BETAINV(RAND(),T1_PERT!$F$6,T1_PERT!$G$6,T1_PERT!$C$6,T1_PERT!$E$6)</f>
        <v>4.64711927501534</v>
      </c>
      <c r="D857" s="23" t="n">
        <f aca="true">BETAINV(RAND(),T1_PERT!$F$7,T1_PERT!$G$7,T1_PERT!$C$7,T1_PERT!$E$7)</f>
        <v>5.79266702752943</v>
      </c>
      <c r="E857" s="23" t="n">
        <f aca="true">BETAINV(RAND(),T1_PERT!$F$8,T1_PERT!$G$8,T1_PERT!$C$8,T1_PERT!$E$8)</f>
        <v>5.38490811484738</v>
      </c>
      <c r="F857" s="23" t="n">
        <f aca="true">BETAINV(RAND(),T1_PERT!$F$9,T1_PERT!$G$9,T1_PERT!$C$9,T1_PERT!$E$9)</f>
        <v>5.12196875581918</v>
      </c>
      <c r="G857" s="23" t="n">
        <f aca="true">BETAINV(RAND(),T1_PERT!$F$10,T1_PERT!$G$10,T1_PERT!$C$10,T1_PERT!$E$10)</f>
        <v>1.98507207857287</v>
      </c>
      <c r="H857" s="23" t="n">
        <f aca="false">B857+C857+E857+G857</f>
        <v>16.2965638478396</v>
      </c>
      <c r="I857" s="23" t="n">
        <f aca="false">B857+D857+F857+G857</f>
        <v>17.1791722413255</v>
      </c>
      <c r="J857" s="23" t="n">
        <f aca="false">MAX(H857,I857)</f>
        <v>17.1791722413255</v>
      </c>
      <c r="K857" s="24" t="n">
        <f aca="false">IF(H857&gt;=I857,1,0)</f>
        <v>0</v>
      </c>
    </row>
    <row r="858" customFormat="false" ht="15" hidden="false" customHeight="false" outlineLevel="0" collapsed="false">
      <c r="A858" s="5" t="n">
        <v>839</v>
      </c>
      <c r="B858" s="23" t="n">
        <f aca="true">BETAINV(RAND(),T1_PERT!$F$5,T1_PERT!$G$5,T1_PERT!$C$5,T1_PERT!$E$5)</f>
        <v>3.87364639991714</v>
      </c>
      <c r="C858" s="23" t="n">
        <f aca="true">BETAINV(RAND(),T1_PERT!$F$6,T1_PERT!$G$6,T1_PERT!$C$6,T1_PERT!$E$6)</f>
        <v>5.03262580801904</v>
      </c>
      <c r="D858" s="23" t="n">
        <f aca="true">BETAINV(RAND(),T1_PERT!$F$7,T1_PERT!$G$7,T1_PERT!$C$7,T1_PERT!$E$7)</f>
        <v>5.82736181214305</v>
      </c>
      <c r="E858" s="23" t="n">
        <f aca="true">BETAINV(RAND(),T1_PERT!$F$8,T1_PERT!$G$8,T1_PERT!$C$8,T1_PERT!$E$8)</f>
        <v>6.65169195756032</v>
      </c>
      <c r="F858" s="23" t="n">
        <f aca="true">BETAINV(RAND(),T1_PERT!$F$9,T1_PERT!$G$9,T1_PERT!$C$9,T1_PERT!$E$9)</f>
        <v>4.45368346006353</v>
      </c>
      <c r="G858" s="23" t="n">
        <f aca="true">BETAINV(RAND(),T1_PERT!$F$10,T1_PERT!$G$10,T1_PERT!$C$10,T1_PERT!$E$10)</f>
        <v>2.47221636838192</v>
      </c>
      <c r="H858" s="23" t="n">
        <f aca="false">B858+C858+E858+G858</f>
        <v>18.0301805338784</v>
      </c>
      <c r="I858" s="23" t="n">
        <f aca="false">B858+D858+F858+G858</f>
        <v>16.6269080405056</v>
      </c>
      <c r="J858" s="23" t="n">
        <f aca="false">MAX(H858,I858)</f>
        <v>18.0301805338784</v>
      </c>
      <c r="K858" s="24" t="n">
        <f aca="false">IF(H858&gt;=I858,1,0)</f>
        <v>1</v>
      </c>
    </row>
    <row r="859" customFormat="false" ht="15" hidden="false" customHeight="false" outlineLevel="0" collapsed="false">
      <c r="A859" s="5" t="n">
        <v>840</v>
      </c>
      <c r="B859" s="23" t="n">
        <f aca="true">BETAINV(RAND(),T1_PERT!$F$5,T1_PERT!$G$5,T1_PERT!$C$5,T1_PERT!$E$5)</f>
        <v>4.21902886687669</v>
      </c>
      <c r="C859" s="23" t="n">
        <f aca="true">BETAINV(RAND(),T1_PERT!$F$6,T1_PERT!$G$6,T1_PERT!$C$6,T1_PERT!$E$6)</f>
        <v>4.7398733120116</v>
      </c>
      <c r="D859" s="23" t="n">
        <f aca="true">BETAINV(RAND(),T1_PERT!$F$7,T1_PERT!$G$7,T1_PERT!$C$7,T1_PERT!$E$7)</f>
        <v>6.98978849326213</v>
      </c>
      <c r="E859" s="23" t="n">
        <f aca="true">BETAINV(RAND(),T1_PERT!$F$8,T1_PERT!$G$8,T1_PERT!$C$8,T1_PERT!$E$8)</f>
        <v>5.05715471353489</v>
      </c>
      <c r="F859" s="23" t="n">
        <f aca="true">BETAINV(RAND(),T1_PERT!$F$9,T1_PERT!$G$9,T1_PERT!$C$9,T1_PERT!$E$9)</f>
        <v>3.81250742602424</v>
      </c>
      <c r="G859" s="23" t="n">
        <f aca="true">BETAINV(RAND(),T1_PERT!$F$10,T1_PERT!$G$10,T1_PERT!$C$10,T1_PERT!$E$10)</f>
        <v>2.31182332235002</v>
      </c>
      <c r="H859" s="23" t="n">
        <f aca="false">B859+C859+E859+G859</f>
        <v>16.3278802147732</v>
      </c>
      <c r="I859" s="23" t="n">
        <f aca="false">B859+D859+F859+G859</f>
        <v>17.3331481085131</v>
      </c>
      <c r="J859" s="23" t="n">
        <f aca="false">MAX(H859,I859)</f>
        <v>17.3331481085131</v>
      </c>
      <c r="K859" s="24" t="n">
        <f aca="false">IF(H859&gt;=I859,1,0)</f>
        <v>0</v>
      </c>
    </row>
    <row r="860" customFormat="false" ht="15" hidden="false" customHeight="false" outlineLevel="0" collapsed="false">
      <c r="A860" s="5" t="n">
        <v>841</v>
      </c>
      <c r="B860" s="23" t="n">
        <f aca="true">BETAINV(RAND(),T1_PERT!$F$5,T1_PERT!$G$5,T1_PERT!$C$5,T1_PERT!$E$5)</f>
        <v>4.71760253675079</v>
      </c>
      <c r="C860" s="23" t="n">
        <f aca="true">BETAINV(RAND(),T1_PERT!$F$6,T1_PERT!$G$6,T1_PERT!$C$6,T1_PERT!$E$6)</f>
        <v>5.18530025719618</v>
      </c>
      <c r="D860" s="23" t="n">
        <f aca="true">BETAINV(RAND(),T1_PERT!$F$7,T1_PERT!$G$7,T1_PERT!$C$7,T1_PERT!$E$7)</f>
        <v>4.0273516098827</v>
      </c>
      <c r="E860" s="23" t="n">
        <f aca="true">BETAINV(RAND(),T1_PERT!$F$8,T1_PERT!$G$8,T1_PERT!$C$8,T1_PERT!$E$8)</f>
        <v>5.68506080552691</v>
      </c>
      <c r="F860" s="23" t="n">
        <f aca="true">BETAINV(RAND(),T1_PERT!$F$9,T1_PERT!$G$9,T1_PERT!$C$9,T1_PERT!$E$9)</f>
        <v>3.55843461456466</v>
      </c>
      <c r="G860" s="23" t="n">
        <f aca="true">BETAINV(RAND(),T1_PERT!$F$10,T1_PERT!$G$10,T1_PERT!$C$10,T1_PERT!$E$10)</f>
        <v>1.69561377135409</v>
      </c>
      <c r="H860" s="23" t="n">
        <f aca="false">B860+C860+E860+G860</f>
        <v>17.283577370828</v>
      </c>
      <c r="I860" s="23" t="n">
        <f aca="false">B860+D860+F860+G860</f>
        <v>13.9990025325522</v>
      </c>
      <c r="J860" s="23" t="n">
        <f aca="false">MAX(H860,I860)</f>
        <v>17.283577370828</v>
      </c>
      <c r="K860" s="24" t="n">
        <f aca="false">IF(H860&gt;=I860,1,0)</f>
        <v>1</v>
      </c>
    </row>
    <row r="861" customFormat="false" ht="15" hidden="false" customHeight="false" outlineLevel="0" collapsed="false">
      <c r="A861" s="5" t="n">
        <v>842</v>
      </c>
      <c r="B861" s="23" t="n">
        <f aca="true">BETAINV(RAND(),T1_PERT!$F$5,T1_PERT!$G$5,T1_PERT!$C$5,T1_PERT!$E$5)</f>
        <v>3.04976522100368</v>
      </c>
      <c r="C861" s="23" t="n">
        <f aca="true">BETAINV(RAND(),T1_PERT!$F$6,T1_PERT!$G$6,T1_PERT!$C$6,T1_PERT!$E$6)</f>
        <v>5.43820885855283</v>
      </c>
      <c r="D861" s="23" t="n">
        <f aca="true">BETAINV(RAND(),T1_PERT!$F$7,T1_PERT!$G$7,T1_PERT!$C$7,T1_PERT!$E$7)</f>
        <v>4.20305529161737</v>
      </c>
      <c r="E861" s="23" t="n">
        <f aca="true">BETAINV(RAND(),T1_PERT!$F$8,T1_PERT!$G$8,T1_PERT!$C$8,T1_PERT!$E$8)</f>
        <v>4.21973031812787</v>
      </c>
      <c r="F861" s="23" t="n">
        <f aca="true">BETAINV(RAND(),T1_PERT!$F$9,T1_PERT!$G$9,T1_PERT!$C$9,T1_PERT!$E$9)</f>
        <v>3.57228235693763</v>
      </c>
      <c r="G861" s="23" t="n">
        <f aca="true">BETAINV(RAND(),T1_PERT!$F$10,T1_PERT!$G$10,T1_PERT!$C$10,T1_PERT!$E$10)</f>
        <v>1.85357469796342</v>
      </c>
      <c r="H861" s="23" t="n">
        <f aca="false">B861+C861+E861+G861</f>
        <v>14.5612790956478</v>
      </c>
      <c r="I861" s="23" t="n">
        <f aca="false">B861+D861+F861+G861</f>
        <v>12.6786775675221</v>
      </c>
      <c r="J861" s="23" t="n">
        <f aca="false">MAX(H861,I861)</f>
        <v>14.5612790956478</v>
      </c>
      <c r="K861" s="24" t="n">
        <f aca="false">IF(H861&gt;=I861,1,0)</f>
        <v>1</v>
      </c>
    </row>
    <row r="862" customFormat="false" ht="15" hidden="false" customHeight="false" outlineLevel="0" collapsed="false">
      <c r="A862" s="5" t="n">
        <v>843</v>
      </c>
      <c r="B862" s="23" t="n">
        <f aca="true">BETAINV(RAND(),T1_PERT!$F$5,T1_PERT!$G$5,T1_PERT!$C$5,T1_PERT!$E$5)</f>
        <v>3.02043785932858</v>
      </c>
      <c r="C862" s="23" t="n">
        <f aca="true">BETAINV(RAND(),T1_PERT!$F$6,T1_PERT!$G$6,T1_PERT!$C$6,T1_PERT!$E$6)</f>
        <v>3.67103773517349</v>
      </c>
      <c r="D862" s="23" t="n">
        <f aca="true">BETAINV(RAND(),T1_PERT!$F$7,T1_PERT!$G$7,T1_PERT!$C$7,T1_PERT!$E$7)</f>
        <v>6.89694484458871</v>
      </c>
      <c r="E862" s="23" t="n">
        <f aca="true">BETAINV(RAND(),T1_PERT!$F$8,T1_PERT!$G$8,T1_PERT!$C$8,T1_PERT!$E$8)</f>
        <v>4.20534813777601</v>
      </c>
      <c r="F862" s="23" t="n">
        <f aca="true">BETAINV(RAND(),T1_PERT!$F$9,T1_PERT!$G$9,T1_PERT!$C$9,T1_PERT!$E$9)</f>
        <v>3.68663038616716</v>
      </c>
      <c r="G862" s="23" t="n">
        <f aca="true">BETAINV(RAND(),T1_PERT!$F$10,T1_PERT!$G$10,T1_PERT!$C$10,T1_PERT!$E$10)</f>
        <v>1.63926245566293</v>
      </c>
      <c r="H862" s="23" t="n">
        <f aca="false">B862+C862+E862+G862</f>
        <v>12.536086187941</v>
      </c>
      <c r="I862" s="23" t="n">
        <f aca="false">B862+D862+F862+G862</f>
        <v>15.2432755457474</v>
      </c>
      <c r="J862" s="23" t="n">
        <f aca="false">MAX(H862,I862)</f>
        <v>15.2432755457474</v>
      </c>
      <c r="K862" s="24" t="n">
        <f aca="false">IF(H862&gt;=I862,1,0)</f>
        <v>0</v>
      </c>
    </row>
    <row r="863" customFormat="false" ht="15" hidden="false" customHeight="false" outlineLevel="0" collapsed="false">
      <c r="A863" s="5" t="n">
        <v>844</v>
      </c>
      <c r="B863" s="23" t="n">
        <f aca="true">BETAINV(RAND(),T1_PERT!$F$5,T1_PERT!$G$5,T1_PERT!$C$5,T1_PERT!$E$5)</f>
        <v>3.31546559491137</v>
      </c>
      <c r="C863" s="23" t="n">
        <f aca="true">BETAINV(RAND(),T1_PERT!$F$6,T1_PERT!$G$6,T1_PERT!$C$6,T1_PERT!$E$6)</f>
        <v>4.46433502828262</v>
      </c>
      <c r="D863" s="23" t="n">
        <f aca="true">BETAINV(RAND(),T1_PERT!$F$7,T1_PERT!$G$7,T1_PERT!$C$7,T1_PERT!$E$7)</f>
        <v>7.32908918327639</v>
      </c>
      <c r="E863" s="23" t="n">
        <f aca="true">BETAINV(RAND(),T1_PERT!$F$8,T1_PERT!$G$8,T1_PERT!$C$8,T1_PERT!$E$8)</f>
        <v>4.90573044318935</v>
      </c>
      <c r="F863" s="23" t="n">
        <f aca="true">BETAINV(RAND(),T1_PERT!$F$9,T1_PERT!$G$9,T1_PERT!$C$9,T1_PERT!$E$9)</f>
        <v>4.46562806611456</v>
      </c>
      <c r="G863" s="23" t="n">
        <f aca="true">BETAINV(RAND(),T1_PERT!$F$10,T1_PERT!$G$10,T1_PERT!$C$10,T1_PERT!$E$10)</f>
        <v>2.34030577578423</v>
      </c>
      <c r="H863" s="23" t="n">
        <f aca="false">B863+C863+E863+G863</f>
        <v>15.0258368421676</v>
      </c>
      <c r="I863" s="23" t="n">
        <f aca="false">B863+D863+F863+G863</f>
        <v>17.4504886200866</v>
      </c>
      <c r="J863" s="23" t="n">
        <f aca="false">MAX(H863,I863)</f>
        <v>17.4504886200866</v>
      </c>
      <c r="K863" s="24" t="n">
        <f aca="false">IF(H863&gt;=I863,1,0)</f>
        <v>0</v>
      </c>
    </row>
    <row r="864" customFormat="false" ht="15" hidden="false" customHeight="false" outlineLevel="0" collapsed="false">
      <c r="A864" s="5" t="n">
        <v>845</v>
      </c>
      <c r="B864" s="23" t="n">
        <f aca="true">BETAINV(RAND(),T1_PERT!$F$5,T1_PERT!$G$5,T1_PERT!$C$5,T1_PERT!$E$5)</f>
        <v>5.05987108432295</v>
      </c>
      <c r="C864" s="23" t="n">
        <f aca="true">BETAINV(RAND(),T1_PERT!$F$6,T1_PERT!$G$6,T1_PERT!$C$6,T1_PERT!$E$6)</f>
        <v>4.56086336984635</v>
      </c>
      <c r="D864" s="23" t="n">
        <f aca="true">BETAINV(RAND(),T1_PERT!$F$7,T1_PERT!$G$7,T1_PERT!$C$7,T1_PERT!$E$7)</f>
        <v>6.46946363060087</v>
      </c>
      <c r="E864" s="23" t="n">
        <f aca="true">BETAINV(RAND(),T1_PERT!$F$8,T1_PERT!$G$8,T1_PERT!$C$8,T1_PERT!$E$8)</f>
        <v>5.56638267015295</v>
      </c>
      <c r="F864" s="23" t="n">
        <f aca="true">BETAINV(RAND(),T1_PERT!$F$9,T1_PERT!$G$9,T1_PERT!$C$9,T1_PERT!$E$9)</f>
        <v>4.32048083824194</v>
      </c>
      <c r="G864" s="23" t="n">
        <f aca="true">BETAINV(RAND(),T1_PERT!$F$10,T1_PERT!$G$10,T1_PERT!$C$10,T1_PERT!$E$10)</f>
        <v>2.43914300488621</v>
      </c>
      <c r="H864" s="23" t="n">
        <f aca="false">B864+C864+E864+G864</f>
        <v>17.6262601292085</v>
      </c>
      <c r="I864" s="23" t="n">
        <f aca="false">B864+D864+F864+G864</f>
        <v>18.288958558052</v>
      </c>
      <c r="J864" s="23" t="n">
        <f aca="false">MAX(H864,I864)</f>
        <v>18.288958558052</v>
      </c>
      <c r="K864" s="24" t="n">
        <f aca="false">IF(H864&gt;=I864,1,0)</f>
        <v>0</v>
      </c>
    </row>
    <row r="865" customFormat="false" ht="15" hidden="false" customHeight="false" outlineLevel="0" collapsed="false">
      <c r="A865" s="5" t="n">
        <v>846</v>
      </c>
      <c r="B865" s="23" t="n">
        <f aca="true">BETAINV(RAND(),T1_PERT!$F$5,T1_PERT!$G$5,T1_PERT!$C$5,T1_PERT!$E$5)</f>
        <v>3.31940154686475</v>
      </c>
      <c r="C865" s="23" t="n">
        <f aca="true">BETAINV(RAND(),T1_PERT!$F$6,T1_PERT!$G$6,T1_PERT!$C$6,T1_PERT!$E$6)</f>
        <v>5.58383834835554</v>
      </c>
      <c r="D865" s="23" t="n">
        <f aca="true">BETAINV(RAND(),T1_PERT!$F$7,T1_PERT!$G$7,T1_PERT!$C$7,T1_PERT!$E$7)</f>
        <v>6.50242935146979</v>
      </c>
      <c r="E865" s="23" t="n">
        <f aca="true">BETAINV(RAND(),T1_PERT!$F$8,T1_PERT!$G$8,T1_PERT!$C$8,T1_PERT!$E$8)</f>
        <v>6.03279310306198</v>
      </c>
      <c r="F865" s="23" t="n">
        <f aca="true">BETAINV(RAND(),T1_PERT!$F$9,T1_PERT!$G$9,T1_PERT!$C$9,T1_PERT!$E$9)</f>
        <v>4.08506007784338</v>
      </c>
      <c r="G865" s="23" t="n">
        <f aca="true">BETAINV(RAND(),T1_PERT!$F$10,T1_PERT!$G$10,T1_PERT!$C$10,T1_PERT!$E$10)</f>
        <v>1.42864442763302</v>
      </c>
      <c r="H865" s="23" t="n">
        <f aca="false">B865+C865+E865+G865</f>
        <v>16.3646774259153</v>
      </c>
      <c r="I865" s="23" t="n">
        <f aca="false">B865+D865+F865+G865</f>
        <v>15.3355354038109</v>
      </c>
      <c r="J865" s="23" t="n">
        <f aca="false">MAX(H865,I865)</f>
        <v>16.3646774259153</v>
      </c>
      <c r="K865" s="24" t="n">
        <f aca="false">IF(H865&gt;=I865,1,0)</f>
        <v>1</v>
      </c>
    </row>
    <row r="866" customFormat="false" ht="15" hidden="false" customHeight="false" outlineLevel="0" collapsed="false">
      <c r="A866" s="5" t="n">
        <v>847</v>
      </c>
      <c r="B866" s="23" t="n">
        <f aca="true">BETAINV(RAND(),T1_PERT!$F$5,T1_PERT!$G$5,T1_PERT!$C$5,T1_PERT!$E$5)</f>
        <v>4.23382376819772</v>
      </c>
      <c r="C866" s="23" t="n">
        <f aca="true">BETAINV(RAND(),T1_PERT!$F$6,T1_PERT!$G$6,T1_PERT!$C$6,T1_PERT!$E$6)</f>
        <v>3.68268966917534</v>
      </c>
      <c r="D866" s="23" t="n">
        <f aca="true">BETAINV(RAND(),T1_PERT!$F$7,T1_PERT!$G$7,T1_PERT!$C$7,T1_PERT!$E$7)</f>
        <v>4.15379238807466</v>
      </c>
      <c r="E866" s="23" t="n">
        <f aca="true">BETAINV(RAND(),T1_PERT!$F$8,T1_PERT!$G$8,T1_PERT!$C$8,T1_PERT!$E$8)</f>
        <v>5.74938363433161</v>
      </c>
      <c r="F866" s="23" t="n">
        <f aca="true">BETAINV(RAND(),T1_PERT!$F$9,T1_PERT!$G$9,T1_PERT!$C$9,T1_PERT!$E$9)</f>
        <v>3.0273451835476</v>
      </c>
      <c r="G866" s="23" t="n">
        <f aca="true">BETAINV(RAND(),T1_PERT!$F$10,T1_PERT!$G$10,T1_PERT!$C$10,T1_PERT!$E$10)</f>
        <v>1.67987231146264</v>
      </c>
      <c r="H866" s="23" t="n">
        <f aca="false">B866+C866+E866+G866</f>
        <v>15.3457693831673</v>
      </c>
      <c r="I866" s="23" t="n">
        <f aca="false">B866+D866+F866+G866</f>
        <v>13.0948336512826</v>
      </c>
      <c r="J866" s="23" t="n">
        <f aca="false">MAX(H866,I866)</f>
        <v>15.3457693831673</v>
      </c>
      <c r="K866" s="24" t="n">
        <f aca="false">IF(H866&gt;=I866,1,0)</f>
        <v>1</v>
      </c>
    </row>
    <row r="867" customFormat="false" ht="15" hidden="false" customHeight="false" outlineLevel="0" collapsed="false">
      <c r="A867" s="5" t="n">
        <v>848</v>
      </c>
      <c r="B867" s="23" t="n">
        <f aca="true">BETAINV(RAND(),T1_PERT!$F$5,T1_PERT!$G$5,T1_PERT!$C$5,T1_PERT!$E$5)</f>
        <v>3.06211908335178</v>
      </c>
      <c r="C867" s="23" t="n">
        <f aca="true">BETAINV(RAND(),T1_PERT!$F$6,T1_PERT!$G$6,T1_PERT!$C$6,T1_PERT!$E$6)</f>
        <v>6.2922193761926</v>
      </c>
      <c r="D867" s="23" t="n">
        <f aca="true">BETAINV(RAND(),T1_PERT!$F$7,T1_PERT!$G$7,T1_PERT!$C$7,T1_PERT!$E$7)</f>
        <v>6.53057180160336</v>
      </c>
      <c r="E867" s="23" t="n">
        <f aca="true">BETAINV(RAND(),T1_PERT!$F$8,T1_PERT!$G$8,T1_PERT!$C$8,T1_PERT!$E$8)</f>
        <v>5.96182453328491</v>
      </c>
      <c r="F867" s="23" t="n">
        <f aca="true">BETAINV(RAND(),T1_PERT!$F$9,T1_PERT!$G$9,T1_PERT!$C$9,T1_PERT!$E$9)</f>
        <v>5.63890811582516</v>
      </c>
      <c r="G867" s="23" t="n">
        <f aca="true">BETAINV(RAND(),T1_PERT!$F$10,T1_PERT!$G$10,T1_PERT!$C$10,T1_PERT!$E$10)</f>
        <v>2.33102813238987</v>
      </c>
      <c r="H867" s="23" t="n">
        <f aca="false">B867+C867+E867+G867</f>
        <v>17.6471911252192</v>
      </c>
      <c r="I867" s="23" t="n">
        <f aca="false">B867+D867+F867+G867</f>
        <v>17.5626271331702</v>
      </c>
      <c r="J867" s="23" t="n">
        <f aca="false">MAX(H867,I867)</f>
        <v>17.6471911252192</v>
      </c>
      <c r="K867" s="24" t="n">
        <f aca="false">IF(H867&gt;=I867,1,0)</f>
        <v>1</v>
      </c>
    </row>
    <row r="868" customFormat="false" ht="15" hidden="false" customHeight="false" outlineLevel="0" collapsed="false">
      <c r="A868" s="5" t="n">
        <v>849</v>
      </c>
      <c r="B868" s="23" t="n">
        <f aca="true">BETAINV(RAND(),T1_PERT!$F$5,T1_PERT!$G$5,T1_PERT!$C$5,T1_PERT!$E$5)</f>
        <v>3.84402092628981</v>
      </c>
      <c r="C868" s="23" t="n">
        <f aca="true">BETAINV(RAND(),T1_PERT!$F$6,T1_PERT!$G$6,T1_PERT!$C$6,T1_PERT!$E$6)</f>
        <v>4.26982233482976</v>
      </c>
      <c r="D868" s="23" t="n">
        <f aca="true">BETAINV(RAND(),T1_PERT!$F$7,T1_PERT!$G$7,T1_PERT!$C$7,T1_PERT!$E$7)</f>
        <v>6.89268411860321</v>
      </c>
      <c r="E868" s="23" t="n">
        <f aca="true">BETAINV(RAND(),T1_PERT!$F$8,T1_PERT!$G$8,T1_PERT!$C$8,T1_PERT!$E$8)</f>
        <v>5.63717897196596</v>
      </c>
      <c r="F868" s="23" t="n">
        <f aca="true">BETAINV(RAND(),T1_PERT!$F$9,T1_PERT!$G$9,T1_PERT!$C$9,T1_PERT!$E$9)</f>
        <v>4.72073478707987</v>
      </c>
      <c r="G868" s="23" t="n">
        <f aca="true">BETAINV(RAND(),T1_PERT!$F$10,T1_PERT!$G$10,T1_PERT!$C$10,T1_PERT!$E$10)</f>
        <v>1.96959588165169</v>
      </c>
      <c r="H868" s="23" t="n">
        <f aca="false">B868+C868+E868+G868</f>
        <v>15.7206181147372</v>
      </c>
      <c r="I868" s="23" t="n">
        <f aca="false">B868+D868+F868+G868</f>
        <v>17.4270357136246</v>
      </c>
      <c r="J868" s="23" t="n">
        <f aca="false">MAX(H868,I868)</f>
        <v>17.4270357136246</v>
      </c>
      <c r="K868" s="24" t="n">
        <f aca="false">IF(H868&gt;=I868,1,0)</f>
        <v>0</v>
      </c>
    </row>
    <row r="869" customFormat="false" ht="15" hidden="false" customHeight="false" outlineLevel="0" collapsed="false">
      <c r="A869" s="5" t="n">
        <v>850</v>
      </c>
      <c r="B869" s="23" t="n">
        <f aca="true">BETAINV(RAND(),T1_PERT!$F$5,T1_PERT!$G$5,T1_PERT!$C$5,T1_PERT!$E$5)</f>
        <v>3.20432102769618</v>
      </c>
      <c r="C869" s="23" t="n">
        <f aca="true">BETAINV(RAND(),T1_PERT!$F$6,T1_PERT!$G$6,T1_PERT!$C$6,T1_PERT!$E$6)</f>
        <v>4.77886080227207</v>
      </c>
      <c r="D869" s="23" t="n">
        <f aca="true">BETAINV(RAND(),T1_PERT!$F$7,T1_PERT!$G$7,T1_PERT!$C$7,T1_PERT!$E$7)</f>
        <v>4.05972454582468</v>
      </c>
      <c r="E869" s="23" t="n">
        <f aca="true">BETAINV(RAND(),T1_PERT!$F$8,T1_PERT!$G$8,T1_PERT!$C$8,T1_PERT!$E$8)</f>
        <v>5.17303353807293</v>
      </c>
      <c r="F869" s="23" t="n">
        <f aca="true">BETAINV(RAND(),T1_PERT!$F$9,T1_PERT!$G$9,T1_PERT!$C$9,T1_PERT!$E$9)</f>
        <v>4.49546971009398</v>
      </c>
      <c r="G869" s="23" t="n">
        <f aca="true">BETAINV(RAND(),T1_PERT!$F$10,T1_PERT!$G$10,T1_PERT!$C$10,T1_PERT!$E$10)</f>
        <v>2.13131693376765</v>
      </c>
      <c r="H869" s="23" t="n">
        <f aca="false">B869+C869+E869+G869</f>
        <v>15.2875323018088</v>
      </c>
      <c r="I869" s="23" t="n">
        <f aca="false">B869+D869+F869+G869</f>
        <v>13.8908322173825</v>
      </c>
      <c r="J869" s="23" t="n">
        <f aca="false">MAX(H869,I869)</f>
        <v>15.2875323018088</v>
      </c>
      <c r="K869" s="24" t="n">
        <f aca="false">IF(H869&gt;=I869,1,0)</f>
        <v>1</v>
      </c>
    </row>
    <row r="870" customFormat="false" ht="15" hidden="false" customHeight="false" outlineLevel="0" collapsed="false">
      <c r="A870" s="5" t="n">
        <v>851</v>
      </c>
      <c r="B870" s="23" t="n">
        <f aca="true">BETAINV(RAND(),T1_PERT!$F$5,T1_PERT!$G$5,T1_PERT!$C$5,T1_PERT!$E$5)</f>
        <v>3.52858260498857</v>
      </c>
      <c r="C870" s="23" t="n">
        <f aca="true">BETAINV(RAND(),T1_PERT!$F$6,T1_PERT!$G$6,T1_PERT!$C$6,T1_PERT!$E$6)</f>
        <v>5.77806592634208</v>
      </c>
      <c r="D870" s="23" t="n">
        <f aca="true">BETAINV(RAND(),T1_PERT!$F$7,T1_PERT!$G$7,T1_PERT!$C$7,T1_PERT!$E$7)</f>
        <v>3.94293100873585</v>
      </c>
      <c r="E870" s="23" t="n">
        <f aca="true">BETAINV(RAND(),T1_PERT!$F$8,T1_PERT!$G$8,T1_PERT!$C$8,T1_PERT!$E$8)</f>
        <v>6.85160219135487</v>
      </c>
      <c r="F870" s="23" t="n">
        <f aca="true">BETAINV(RAND(),T1_PERT!$F$9,T1_PERT!$G$9,T1_PERT!$C$9,T1_PERT!$E$9)</f>
        <v>4.73678913654156</v>
      </c>
      <c r="G870" s="23" t="n">
        <f aca="true">BETAINV(RAND(),T1_PERT!$F$10,T1_PERT!$G$10,T1_PERT!$C$10,T1_PERT!$E$10)</f>
        <v>1.18452880017052</v>
      </c>
      <c r="H870" s="23" t="n">
        <f aca="false">B870+C870+E870+G870</f>
        <v>17.342779522856</v>
      </c>
      <c r="I870" s="23" t="n">
        <f aca="false">B870+D870+F870+G870</f>
        <v>13.3928315504365</v>
      </c>
      <c r="J870" s="23" t="n">
        <f aca="false">MAX(H870,I870)</f>
        <v>17.342779522856</v>
      </c>
      <c r="K870" s="24" t="n">
        <f aca="false">IF(H870&gt;=I870,1,0)</f>
        <v>1</v>
      </c>
    </row>
    <row r="871" customFormat="false" ht="15" hidden="false" customHeight="false" outlineLevel="0" collapsed="false">
      <c r="A871" s="5" t="n">
        <v>852</v>
      </c>
      <c r="B871" s="23" t="n">
        <f aca="true">BETAINV(RAND(),T1_PERT!$F$5,T1_PERT!$G$5,T1_PERT!$C$5,T1_PERT!$E$5)</f>
        <v>3.66124978564</v>
      </c>
      <c r="C871" s="23" t="n">
        <f aca="true">BETAINV(RAND(),T1_PERT!$F$6,T1_PERT!$G$6,T1_PERT!$C$6,T1_PERT!$E$6)</f>
        <v>5.99948371529083</v>
      </c>
      <c r="D871" s="23" t="n">
        <f aca="true">BETAINV(RAND(),T1_PERT!$F$7,T1_PERT!$G$7,T1_PERT!$C$7,T1_PERT!$E$7)</f>
        <v>7.04761368878215</v>
      </c>
      <c r="E871" s="23" t="n">
        <f aca="true">BETAINV(RAND(),T1_PERT!$F$8,T1_PERT!$G$8,T1_PERT!$C$8,T1_PERT!$E$8)</f>
        <v>5.2584933541636</v>
      </c>
      <c r="F871" s="23" t="n">
        <f aca="true">BETAINV(RAND(),T1_PERT!$F$9,T1_PERT!$G$9,T1_PERT!$C$9,T1_PERT!$E$9)</f>
        <v>3.56561624869531</v>
      </c>
      <c r="G871" s="23" t="n">
        <f aca="true">BETAINV(RAND(),T1_PERT!$F$10,T1_PERT!$G$10,T1_PERT!$C$10,T1_PERT!$E$10)</f>
        <v>1.77637488924988</v>
      </c>
      <c r="H871" s="23" t="n">
        <f aca="false">B871+C871+E871+G871</f>
        <v>16.6956017443443</v>
      </c>
      <c r="I871" s="23" t="n">
        <f aca="false">B871+D871+F871+G871</f>
        <v>16.0508546123673</v>
      </c>
      <c r="J871" s="23" t="n">
        <f aca="false">MAX(H871,I871)</f>
        <v>16.6956017443443</v>
      </c>
      <c r="K871" s="24" t="n">
        <f aca="false">IF(H871&gt;=I871,1,0)</f>
        <v>1</v>
      </c>
    </row>
    <row r="872" customFormat="false" ht="15" hidden="false" customHeight="false" outlineLevel="0" collapsed="false">
      <c r="A872" s="5" t="n">
        <v>853</v>
      </c>
      <c r="B872" s="23" t="n">
        <f aca="true">BETAINV(RAND(),T1_PERT!$F$5,T1_PERT!$G$5,T1_PERT!$C$5,T1_PERT!$E$5)</f>
        <v>4.67091134881616</v>
      </c>
      <c r="C872" s="23" t="n">
        <f aca="true">BETAINV(RAND(),T1_PERT!$F$6,T1_PERT!$G$6,T1_PERT!$C$6,T1_PERT!$E$6)</f>
        <v>5.50679657037069</v>
      </c>
      <c r="D872" s="23" t="n">
        <f aca="true">BETAINV(RAND(),T1_PERT!$F$7,T1_PERT!$G$7,T1_PERT!$C$7,T1_PERT!$E$7)</f>
        <v>5.68673862413118</v>
      </c>
      <c r="E872" s="23" t="n">
        <f aca="true">BETAINV(RAND(),T1_PERT!$F$8,T1_PERT!$G$8,T1_PERT!$C$8,T1_PERT!$E$8)</f>
        <v>5.45118698689172</v>
      </c>
      <c r="F872" s="23" t="n">
        <f aca="true">BETAINV(RAND(),T1_PERT!$F$9,T1_PERT!$G$9,T1_PERT!$C$9,T1_PERT!$E$9)</f>
        <v>4.45080980874167</v>
      </c>
      <c r="G872" s="23" t="n">
        <f aca="true">BETAINV(RAND(),T1_PERT!$F$10,T1_PERT!$G$10,T1_PERT!$C$10,T1_PERT!$E$10)</f>
        <v>1.2152123832087</v>
      </c>
      <c r="H872" s="23" t="n">
        <f aca="false">B872+C872+E872+G872</f>
        <v>16.8441072892873</v>
      </c>
      <c r="I872" s="23" t="n">
        <f aca="false">B872+D872+F872+G872</f>
        <v>16.0236721648977</v>
      </c>
      <c r="J872" s="23" t="n">
        <f aca="false">MAX(H872,I872)</f>
        <v>16.8441072892873</v>
      </c>
      <c r="K872" s="24" t="n">
        <f aca="false">IF(H872&gt;=I872,1,0)</f>
        <v>1</v>
      </c>
    </row>
    <row r="873" customFormat="false" ht="15" hidden="false" customHeight="false" outlineLevel="0" collapsed="false">
      <c r="A873" s="5" t="n">
        <v>854</v>
      </c>
      <c r="B873" s="23" t="n">
        <f aca="true">BETAINV(RAND(),T1_PERT!$F$5,T1_PERT!$G$5,T1_PERT!$C$5,T1_PERT!$E$5)</f>
        <v>4.14626309972698</v>
      </c>
      <c r="C873" s="23" t="n">
        <f aca="true">BETAINV(RAND(),T1_PERT!$F$6,T1_PERT!$G$6,T1_PERT!$C$6,T1_PERT!$E$6)</f>
        <v>5.43071792673807</v>
      </c>
      <c r="D873" s="23" t="n">
        <f aca="true">BETAINV(RAND(),T1_PERT!$F$7,T1_PERT!$G$7,T1_PERT!$C$7,T1_PERT!$E$7)</f>
        <v>6.05397056515318</v>
      </c>
      <c r="E873" s="23" t="n">
        <f aca="true">BETAINV(RAND(),T1_PERT!$F$8,T1_PERT!$G$8,T1_PERT!$C$8,T1_PERT!$E$8)</f>
        <v>5.82182715575337</v>
      </c>
      <c r="F873" s="23" t="n">
        <f aca="true">BETAINV(RAND(),T1_PERT!$F$9,T1_PERT!$G$9,T1_PERT!$C$9,T1_PERT!$E$9)</f>
        <v>4.16110406927707</v>
      </c>
      <c r="G873" s="23" t="n">
        <f aca="true">BETAINV(RAND(),T1_PERT!$F$10,T1_PERT!$G$10,T1_PERT!$C$10,T1_PERT!$E$10)</f>
        <v>1.45762061000331</v>
      </c>
      <c r="H873" s="23" t="n">
        <f aca="false">B873+C873+E873+G873</f>
        <v>16.8564287922217</v>
      </c>
      <c r="I873" s="23" t="n">
        <f aca="false">B873+D873+F873+G873</f>
        <v>15.8189583441605</v>
      </c>
      <c r="J873" s="23" t="n">
        <f aca="false">MAX(H873,I873)</f>
        <v>16.8564287922217</v>
      </c>
      <c r="K873" s="24" t="n">
        <f aca="false">IF(H873&gt;=I873,1,0)</f>
        <v>1</v>
      </c>
    </row>
    <row r="874" customFormat="false" ht="15" hidden="false" customHeight="false" outlineLevel="0" collapsed="false">
      <c r="A874" s="5" t="n">
        <v>855</v>
      </c>
      <c r="B874" s="23" t="n">
        <f aca="true">BETAINV(RAND(),T1_PERT!$F$5,T1_PERT!$G$5,T1_PERT!$C$5,T1_PERT!$E$5)</f>
        <v>3.61724166782936</v>
      </c>
      <c r="C874" s="23" t="n">
        <f aca="true">BETAINV(RAND(),T1_PERT!$F$6,T1_PERT!$G$6,T1_PERT!$C$6,T1_PERT!$E$6)</f>
        <v>5.66691528843072</v>
      </c>
      <c r="D874" s="23" t="n">
        <f aca="true">BETAINV(RAND(),T1_PERT!$F$7,T1_PERT!$G$7,T1_PERT!$C$7,T1_PERT!$E$7)</f>
        <v>6.04136235578649</v>
      </c>
      <c r="E874" s="23" t="n">
        <f aca="true">BETAINV(RAND(),T1_PERT!$F$8,T1_PERT!$G$8,T1_PERT!$C$8,T1_PERT!$E$8)</f>
        <v>4.41642301945501</v>
      </c>
      <c r="F874" s="23" t="n">
        <f aca="true">BETAINV(RAND(),T1_PERT!$F$9,T1_PERT!$G$9,T1_PERT!$C$9,T1_PERT!$E$9)</f>
        <v>4.86549743516914</v>
      </c>
      <c r="G874" s="23" t="n">
        <f aca="true">BETAINV(RAND(),T1_PERT!$F$10,T1_PERT!$G$10,T1_PERT!$C$10,T1_PERT!$E$10)</f>
        <v>2.87090736527206</v>
      </c>
      <c r="H874" s="23" t="n">
        <f aca="false">B874+C874+E874+G874</f>
        <v>16.5714873409871</v>
      </c>
      <c r="I874" s="23" t="n">
        <f aca="false">B874+D874+F874+G874</f>
        <v>17.3950088240571</v>
      </c>
      <c r="J874" s="23" t="n">
        <f aca="false">MAX(H874,I874)</f>
        <v>17.3950088240571</v>
      </c>
      <c r="K874" s="24" t="n">
        <f aca="false">IF(H874&gt;=I874,1,0)</f>
        <v>0</v>
      </c>
    </row>
    <row r="875" customFormat="false" ht="15" hidden="false" customHeight="false" outlineLevel="0" collapsed="false">
      <c r="A875" s="5" t="n">
        <v>856</v>
      </c>
      <c r="B875" s="23" t="n">
        <f aca="true">BETAINV(RAND(),T1_PERT!$F$5,T1_PERT!$G$5,T1_PERT!$C$5,T1_PERT!$E$5)</f>
        <v>3.12341316678335</v>
      </c>
      <c r="C875" s="23" t="n">
        <f aca="true">BETAINV(RAND(),T1_PERT!$F$6,T1_PERT!$G$6,T1_PERT!$C$6,T1_PERT!$E$6)</f>
        <v>5.55493883212757</v>
      </c>
      <c r="D875" s="23" t="n">
        <f aca="true">BETAINV(RAND(),T1_PERT!$F$7,T1_PERT!$G$7,T1_PERT!$C$7,T1_PERT!$E$7)</f>
        <v>5.58873321606207</v>
      </c>
      <c r="E875" s="23" t="n">
        <f aca="true">BETAINV(RAND(),T1_PERT!$F$8,T1_PERT!$G$8,T1_PERT!$C$8,T1_PERT!$E$8)</f>
        <v>5.8248897727892</v>
      </c>
      <c r="F875" s="23" t="n">
        <f aca="true">BETAINV(RAND(),T1_PERT!$F$9,T1_PERT!$G$9,T1_PERT!$C$9,T1_PERT!$E$9)</f>
        <v>4.07974937964165</v>
      </c>
      <c r="G875" s="23" t="n">
        <f aca="true">BETAINV(RAND(),T1_PERT!$F$10,T1_PERT!$G$10,T1_PERT!$C$10,T1_PERT!$E$10)</f>
        <v>1.96531448870652</v>
      </c>
      <c r="H875" s="23" t="n">
        <f aca="false">B875+C875+E875+G875</f>
        <v>16.4685562604066</v>
      </c>
      <c r="I875" s="23" t="n">
        <f aca="false">B875+D875+F875+G875</f>
        <v>14.7572102511936</v>
      </c>
      <c r="J875" s="23" t="n">
        <f aca="false">MAX(H875,I875)</f>
        <v>16.4685562604066</v>
      </c>
      <c r="K875" s="24" t="n">
        <f aca="false">IF(H875&gt;=I875,1,0)</f>
        <v>1</v>
      </c>
    </row>
    <row r="876" customFormat="false" ht="15" hidden="false" customHeight="false" outlineLevel="0" collapsed="false">
      <c r="A876" s="5" t="n">
        <v>857</v>
      </c>
      <c r="B876" s="23" t="n">
        <f aca="true">BETAINV(RAND(),T1_PERT!$F$5,T1_PERT!$G$5,T1_PERT!$C$5,T1_PERT!$E$5)</f>
        <v>2.60001577330676</v>
      </c>
      <c r="C876" s="23" t="n">
        <f aca="true">BETAINV(RAND(),T1_PERT!$F$6,T1_PERT!$G$6,T1_PERT!$C$6,T1_PERT!$E$6)</f>
        <v>7.16431089924529</v>
      </c>
      <c r="D876" s="23" t="n">
        <f aca="true">BETAINV(RAND(),T1_PERT!$F$7,T1_PERT!$G$7,T1_PERT!$C$7,T1_PERT!$E$7)</f>
        <v>6.95952766726181</v>
      </c>
      <c r="E876" s="23" t="n">
        <f aca="true">BETAINV(RAND(),T1_PERT!$F$8,T1_PERT!$G$8,T1_PERT!$C$8,T1_PERT!$E$8)</f>
        <v>5.16120424147889</v>
      </c>
      <c r="F876" s="23" t="n">
        <f aca="true">BETAINV(RAND(),T1_PERT!$F$9,T1_PERT!$G$9,T1_PERT!$C$9,T1_PERT!$E$9)</f>
        <v>4.51299436551767</v>
      </c>
      <c r="G876" s="23" t="n">
        <f aca="true">BETAINV(RAND(),T1_PERT!$F$10,T1_PERT!$G$10,T1_PERT!$C$10,T1_PERT!$E$10)</f>
        <v>2.28388275475239</v>
      </c>
      <c r="H876" s="23" t="n">
        <f aca="false">B876+C876+E876+G876</f>
        <v>17.2094136687833</v>
      </c>
      <c r="I876" s="23" t="n">
        <f aca="false">B876+D876+F876+G876</f>
        <v>16.3564205608386</v>
      </c>
      <c r="J876" s="23" t="n">
        <f aca="false">MAX(H876,I876)</f>
        <v>17.2094136687833</v>
      </c>
      <c r="K876" s="24" t="n">
        <f aca="false">IF(H876&gt;=I876,1,0)</f>
        <v>1</v>
      </c>
    </row>
    <row r="877" customFormat="false" ht="15" hidden="false" customHeight="false" outlineLevel="0" collapsed="false">
      <c r="A877" s="5" t="n">
        <v>858</v>
      </c>
      <c r="B877" s="23" t="n">
        <f aca="true">BETAINV(RAND(),T1_PERT!$F$5,T1_PERT!$G$5,T1_PERT!$C$5,T1_PERT!$E$5)</f>
        <v>5.65750998207273</v>
      </c>
      <c r="C877" s="23" t="n">
        <f aca="true">BETAINV(RAND(),T1_PERT!$F$6,T1_PERT!$G$6,T1_PERT!$C$6,T1_PERT!$E$6)</f>
        <v>5.35722647115095</v>
      </c>
      <c r="D877" s="23" t="n">
        <f aca="true">BETAINV(RAND(),T1_PERT!$F$7,T1_PERT!$G$7,T1_PERT!$C$7,T1_PERT!$E$7)</f>
        <v>6.60265818366752</v>
      </c>
      <c r="E877" s="23" t="n">
        <f aca="true">BETAINV(RAND(),T1_PERT!$F$8,T1_PERT!$G$8,T1_PERT!$C$8,T1_PERT!$E$8)</f>
        <v>4.65039474611658</v>
      </c>
      <c r="F877" s="23" t="n">
        <f aca="true">BETAINV(RAND(),T1_PERT!$F$9,T1_PERT!$G$9,T1_PERT!$C$9,T1_PERT!$E$9)</f>
        <v>4.09967031853464</v>
      </c>
      <c r="G877" s="23" t="n">
        <f aca="true">BETAINV(RAND(),T1_PERT!$F$10,T1_PERT!$G$10,T1_PERT!$C$10,T1_PERT!$E$10)</f>
        <v>2.27446779275735</v>
      </c>
      <c r="H877" s="23" t="n">
        <f aca="false">B877+C877+E877+G877</f>
        <v>17.9395989920976</v>
      </c>
      <c r="I877" s="23" t="n">
        <f aca="false">B877+D877+F877+G877</f>
        <v>18.6343062770322</v>
      </c>
      <c r="J877" s="23" t="n">
        <f aca="false">MAX(H877,I877)</f>
        <v>18.6343062770322</v>
      </c>
      <c r="K877" s="24" t="n">
        <f aca="false">IF(H877&gt;=I877,1,0)</f>
        <v>0</v>
      </c>
    </row>
    <row r="878" customFormat="false" ht="15" hidden="false" customHeight="false" outlineLevel="0" collapsed="false">
      <c r="A878" s="5" t="n">
        <v>859</v>
      </c>
      <c r="B878" s="23" t="n">
        <f aca="true">BETAINV(RAND(),T1_PERT!$F$5,T1_PERT!$G$5,T1_PERT!$C$5,T1_PERT!$E$5)</f>
        <v>3.63883651099079</v>
      </c>
      <c r="C878" s="23" t="n">
        <f aca="true">BETAINV(RAND(),T1_PERT!$F$6,T1_PERT!$G$6,T1_PERT!$C$6,T1_PERT!$E$6)</f>
        <v>4.7819381252535</v>
      </c>
      <c r="D878" s="23" t="n">
        <f aca="true">BETAINV(RAND(),T1_PERT!$F$7,T1_PERT!$G$7,T1_PERT!$C$7,T1_PERT!$E$7)</f>
        <v>5.05062906042354</v>
      </c>
      <c r="E878" s="23" t="n">
        <f aca="true">BETAINV(RAND(),T1_PERT!$F$8,T1_PERT!$G$8,T1_PERT!$C$8,T1_PERT!$E$8)</f>
        <v>5.72174333248105</v>
      </c>
      <c r="F878" s="23" t="n">
        <f aca="true">BETAINV(RAND(),T1_PERT!$F$9,T1_PERT!$G$9,T1_PERT!$C$9,T1_PERT!$E$9)</f>
        <v>3.51613899349319</v>
      </c>
      <c r="G878" s="23" t="n">
        <f aca="true">BETAINV(RAND(),T1_PERT!$F$10,T1_PERT!$G$10,T1_PERT!$C$10,T1_PERT!$E$10)</f>
        <v>1.7584032880645</v>
      </c>
      <c r="H878" s="23" t="n">
        <f aca="false">B878+C878+E878+G878</f>
        <v>15.9009212567898</v>
      </c>
      <c r="I878" s="23" t="n">
        <f aca="false">B878+D878+F878+G878</f>
        <v>13.964007852972</v>
      </c>
      <c r="J878" s="23" t="n">
        <f aca="false">MAX(H878,I878)</f>
        <v>15.9009212567898</v>
      </c>
      <c r="K878" s="24" t="n">
        <f aca="false">IF(H878&gt;=I878,1,0)</f>
        <v>1</v>
      </c>
    </row>
    <row r="879" customFormat="false" ht="15" hidden="false" customHeight="false" outlineLevel="0" collapsed="false">
      <c r="A879" s="5" t="n">
        <v>860</v>
      </c>
      <c r="B879" s="23" t="n">
        <f aca="true">BETAINV(RAND(),T1_PERT!$F$5,T1_PERT!$G$5,T1_PERT!$C$5,T1_PERT!$E$5)</f>
        <v>2.93037127862083</v>
      </c>
      <c r="C879" s="23" t="n">
        <f aca="true">BETAINV(RAND(),T1_PERT!$F$6,T1_PERT!$G$6,T1_PERT!$C$6,T1_PERT!$E$6)</f>
        <v>5.49175836699827</v>
      </c>
      <c r="D879" s="23" t="n">
        <f aca="true">BETAINV(RAND(),T1_PERT!$F$7,T1_PERT!$G$7,T1_PERT!$C$7,T1_PERT!$E$7)</f>
        <v>6.15994136568106</v>
      </c>
      <c r="E879" s="23" t="n">
        <f aca="true">BETAINV(RAND(),T1_PERT!$F$8,T1_PERT!$G$8,T1_PERT!$C$8,T1_PERT!$E$8)</f>
        <v>4.90754867904932</v>
      </c>
      <c r="F879" s="23" t="n">
        <f aca="true">BETAINV(RAND(),T1_PERT!$F$9,T1_PERT!$G$9,T1_PERT!$C$9,T1_PERT!$E$9)</f>
        <v>4.33513217956006</v>
      </c>
      <c r="G879" s="23" t="n">
        <f aca="true">BETAINV(RAND(),T1_PERT!$F$10,T1_PERT!$G$10,T1_PERT!$C$10,T1_PERT!$E$10)</f>
        <v>2.77595434101994</v>
      </c>
      <c r="H879" s="23" t="n">
        <f aca="false">B879+C879+E879+G879</f>
        <v>16.1056326656884</v>
      </c>
      <c r="I879" s="23" t="n">
        <f aca="false">B879+D879+F879+G879</f>
        <v>16.2013991648819</v>
      </c>
      <c r="J879" s="23" t="n">
        <f aca="false">MAX(H879,I879)</f>
        <v>16.2013991648819</v>
      </c>
      <c r="K879" s="24" t="n">
        <f aca="false">IF(H879&gt;=I879,1,0)</f>
        <v>0</v>
      </c>
    </row>
    <row r="880" customFormat="false" ht="15" hidden="false" customHeight="false" outlineLevel="0" collapsed="false">
      <c r="A880" s="5" t="n">
        <v>861</v>
      </c>
      <c r="B880" s="23" t="n">
        <f aca="true">BETAINV(RAND(),T1_PERT!$F$5,T1_PERT!$G$5,T1_PERT!$C$5,T1_PERT!$E$5)</f>
        <v>4.30552978883258</v>
      </c>
      <c r="C880" s="23" t="n">
        <f aca="true">BETAINV(RAND(),T1_PERT!$F$6,T1_PERT!$G$6,T1_PERT!$C$6,T1_PERT!$E$6)</f>
        <v>5.40235084188947</v>
      </c>
      <c r="D880" s="23" t="n">
        <f aca="true">BETAINV(RAND(),T1_PERT!$F$7,T1_PERT!$G$7,T1_PERT!$C$7,T1_PERT!$E$7)</f>
        <v>7.60725577192685</v>
      </c>
      <c r="E880" s="23" t="n">
        <f aca="true">BETAINV(RAND(),T1_PERT!$F$8,T1_PERT!$G$8,T1_PERT!$C$8,T1_PERT!$E$8)</f>
        <v>5.61370914118387</v>
      </c>
      <c r="F880" s="23" t="n">
        <f aca="true">BETAINV(RAND(),T1_PERT!$F$9,T1_PERT!$G$9,T1_PERT!$C$9,T1_PERT!$E$9)</f>
        <v>5.33623562166788</v>
      </c>
      <c r="G880" s="23" t="n">
        <f aca="true">BETAINV(RAND(),T1_PERT!$F$10,T1_PERT!$G$10,T1_PERT!$C$10,T1_PERT!$E$10)</f>
        <v>2.00344377583202</v>
      </c>
      <c r="H880" s="23" t="n">
        <f aca="false">B880+C880+E880+G880</f>
        <v>17.3250335477379</v>
      </c>
      <c r="I880" s="23" t="n">
        <f aca="false">B880+D880+F880+G880</f>
        <v>19.2524649582593</v>
      </c>
      <c r="J880" s="23" t="n">
        <f aca="false">MAX(H880,I880)</f>
        <v>19.2524649582593</v>
      </c>
      <c r="K880" s="24" t="n">
        <f aca="false">IF(H880&gt;=I880,1,0)</f>
        <v>0</v>
      </c>
    </row>
    <row r="881" customFormat="false" ht="15" hidden="false" customHeight="false" outlineLevel="0" collapsed="false">
      <c r="A881" s="5" t="n">
        <v>862</v>
      </c>
      <c r="B881" s="23" t="n">
        <f aca="true">BETAINV(RAND(),T1_PERT!$F$5,T1_PERT!$G$5,T1_PERT!$C$5,T1_PERT!$E$5)</f>
        <v>3.90309872329503</v>
      </c>
      <c r="C881" s="23" t="n">
        <f aca="true">BETAINV(RAND(),T1_PERT!$F$6,T1_PERT!$G$6,T1_PERT!$C$6,T1_PERT!$E$6)</f>
        <v>5.66389040774544</v>
      </c>
      <c r="D881" s="23" t="n">
        <f aca="true">BETAINV(RAND(),T1_PERT!$F$7,T1_PERT!$G$7,T1_PERT!$C$7,T1_PERT!$E$7)</f>
        <v>7.51833762032486</v>
      </c>
      <c r="E881" s="23" t="n">
        <f aca="true">BETAINV(RAND(),T1_PERT!$F$8,T1_PERT!$G$8,T1_PERT!$C$8,T1_PERT!$E$8)</f>
        <v>4.85486868844733</v>
      </c>
      <c r="F881" s="23" t="n">
        <f aca="true">BETAINV(RAND(),T1_PERT!$F$9,T1_PERT!$G$9,T1_PERT!$C$9,T1_PERT!$E$9)</f>
        <v>4.62651684018712</v>
      </c>
      <c r="G881" s="23" t="n">
        <f aca="true">BETAINV(RAND(),T1_PERT!$F$10,T1_PERT!$G$10,T1_PERT!$C$10,T1_PERT!$E$10)</f>
        <v>1.53003121603173</v>
      </c>
      <c r="H881" s="23" t="n">
        <f aca="false">B881+C881+E881+G881</f>
        <v>15.9518890355195</v>
      </c>
      <c r="I881" s="23" t="n">
        <f aca="false">B881+D881+F881+G881</f>
        <v>17.5779843998387</v>
      </c>
      <c r="J881" s="23" t="n">
        <f aca="false">MAX(H881,I881)</f>
        <v>17.5779843998387</v>
      </c>
      <c r="K881" s="24" t="n">
        <f aca="false">IF(H881&gt;=I881,1,0)</f>
        <v>0</v>
      </c>
    </row>
    <row r="882" customFormat="false" ht="15" hidden="false" customHeight="false" outlineLevel="0" collapsed="false">
      <c r="A882" s="5" t="n">
        <v>863</v>
      </c>
      <c r="B882" s="23" t="n">
        <f aca="true">BETAINV(RAND(),T1_PERT!$F$5,T1_PERT!$G$5,T1_PERT!$C$5,T1_PERT!$E$5)</f>
        <v>4.48745386464811</v>
      </c>
      <c r="C882" s="23" t="n">
        <f aca="true">BETAINV(RAND(),T1_PERT!$F$6,T1_PERT!$G$6,T1_PERT!$C$6,T1_PERT!$E$6)</f>
        <v>3.53895113509717</v>
      </c>
      <c r="D882" s="23" t="n">
        <f aca="true">BETAINV(RAND(),T1_PERT!$F$7,T1_PERT!$G$7,T1_PERT!$C$7,T1_PERT!$E$7)</f>
        <v>5.9270496491807</v>
      </c>
      <c r="E882" s="23" t="n">
        <f aca="true">BETAINV(RAND(),T1_PERT!$F$8,T1_PERT!$G$8,T1_PERT!$C$8,T1_PERT!$E$8)</f>
        <v>6.07794752557357</v>
      </c>
      <c r="F882" s="23" t="n">
        <f aca="true">BETAINV(RAND(),T1_PERT!$F$9,T1_PERT!$G$9,T1_PERT!$C$9,T1_PERT!$E$9)</f>
        <v>3.99273885790207</v>
      </c>
      <c r="G882" s="23" t="n">
        <f aca="true">BETAINV(RAND(),T1_PERT!$F$10,T1_PERT!$G$10,T1_PERT!$C$10,T1_PERT!$E$10)</f>
        <v>1.86601258786552</v>
      </c>
      <c r="H882" s="23" t="n">
        <f aca="false">B882+C882+E882+G882</f>
        <v>15.9703651131844</v>
      </c>
      <c r="I882" s="23" t="n">
        <f aca="false">B882+D882+F882+G882</f>
        <v>16.2732549595964</v>
      </c>
      <c r="J882" s="23" t="n">
        <f aca="false">MAX(H882,I882)</f>
        <v>16.2732549595964</v>
      </c>
      <c r="K882" s="24" t="n">
        <f aca="false">IF(H882&gt;=I882,1,0)</f>
        <v>0</v>
      </c>
    </row>
    <row r="883" customFormat="false" ht="15" hidden="false" customHeight="false" outlineLevel="0" collapsed="false">
      <c r="A883" s="5" t="n">
        <v>864</v>
      </c>
      <c r="B883" s="23" t="n">
        <f aca="true">BETAINV(RAND(),T1_PERT!$F$5,T1_PERT!$G$5,T1_PERT!$C$5,T1_PERT!$E$5)</f>
        <v>4.02506035970568</v>
      </c>
      <c r="C883" s="23" t="n">
        <f aca="true">BETAINV(RAND(),T1_PERT!$F$6,T1_PERT!$G$6,T1_PERT!$C$6,T1_PERT!$E$6)</f>
        <v>5.10014527578663</v>
      </c>
      <c r="D883" s="23" t="n">
        <f aca="true">BETAINV(RAND(),T1_PERT!$F$7,T1_PERT!$G$7,T1_PERT!$C$7,T1_PERT!$E$7)</f>
        <v>5.84630802334261</v>
      </c>
      <c r="E883" s="23" t="n">
        <f aca="true">BETAINV(RAND(),T1_PERT!$F$8,T1_PERT!$G$8,T1_PERT!$C$8,T1_PERT!$E$8)</f>
        <v>6.04766456173219</v>
      </c>
      <c r="F883" s="23" t="n">
        <f aca="true">BETAINV(RAND(),T1_PERT!$F$9,T1_PERT!$G$9,T1_PERT!$C$9,T1_PERT!$E$9)</f>
        <v>5.50352669166933</v>
      </c>
      <c r="G883" s="23" t="n">
        <f aca="true">BETAINV(RAND(),T1_PERT!$F$10,T1_PERT!$G$10,T1_PERT!$C$10,T1_PERT!$E$10)</f>
        <v>2.47788235020278</v>
      </c>
      <c r="H883" s="23" t="n">
        <f aca="false">B883+C883+E883+G883</f>
        <v>17.6507525474273</v>
      </c>
      <c r="I883" s="23" t="n">
        <f aca="false">B883+D883+F883+G883</f>
        <v>17.8527774249204</v>
      </c>
      <c r="J883" s="23" t="n">
        <f aca="false">MAX(H883,I883)</f>
        <v>17.8527774249204</v>
      </c>
      <c r="K883" s="24" t="n">
        <f aca="false">IF(H883&gt;=I883,1,0)</f>
        <v>0</v>
      </c>
    </row>
    <row r="884" customFormat="false" ht="15" hidden="false" customHeight="false" outlineLevel="0" collapsed="false">
      <c r="A884" s="5" t="n">
        <v>865</v>
      </c>
      <c r="B884" s="23" t="n">
        <f aca="true">BETAINV(RAND(),T1_PERT!$F$5,T1_PERT!$G$5,T1_PERT!$C$5,T1_PERT!$E$5)</f>
        <v>4.24776946335706</v>
      </c>
      <c r="C884" s="23" t="n">
        <f aca="true">BETAINV(RAND(),T1_PERT!$F$6,T1_PERT!$G$6,T1_PERT!$C$6,T1_PERT!$E$6)</f>
        <v>6.28924773423921</v>
      </c>
      <c r="D884" s="23" t="n">
        <f aca="true">BETAINV(RAND(),T1_PERT!$F$7,T1_PERT!$G$7,T1_PERT!$C$7,T1_PERT!$E$7)</f>
        <v>5.55450671848938</v>
      </c>
      <c r="E884" s="23" t="n">
        <f aca="true">BETAINV(RAND(),T1_PERT!$F$8,T1_PERT!$G$8,T1_PERT!$C$8,T1_PERT!$E$8)</f>
        <v>4.41753551474898</v>
      </c>
      <c r="F884" s="23" t="n">
        <f aca="true">BETAINV(RAND(),T1_PERT!$F$9,T1_PERT!$G$9,T1_PERT!$C$9,T1_PERT!$E$9)</f>
        <v>3.89277513329976</v>
      </c>
      <c r="G884" s="23" t="n">
        <f aca="true">BETAINV(RAND(),T1_PERT!$F$10,T1_PERT!$G$10,T1_PERT!$C$10,T1_PERT!$E$10)</f>
        <v>1.53342681272774</v>
      </c>
      <c r="H884" s="23" t="n">
        <f aca="false">B884+C884+E884+G884</f>
        <v>16.487979525073</v>
      </c>
      <c r="I884" s="23" t="n">
        <f aca="false">B884+D884+F884+G884</f>
        <v>15.2284781278739</v>
      </c>
      <c r="J884" s="23" t="n">
        <f aca="false">MAX(H884,I884)</f>
        <v>16.487979525073</v>
      </c>
      <c r="K884" s="24" t="n">
        <f aca="false">IF(H884&gt;=I884,1,0)</f>
        <v>1</v>
      </c>
    </row>
    <row r="885" customFormat="false" ht="15" hidden="false" customHeight="false" outlineLevel="0" collapsed="false">
      <c r="A885" s="5" t="n">
        <v>866</v>
      </c>
      <c r="B885" s="23" t="n">
        <f aca="true">BETAINV(RAND(),T1_PERT!$F$5,T1_PERT!$G$5,T1_PERT!$C$5,T1_PERT!$E$5)</f>
        <v>4.11709862045055</v>
      </c>
      <c r="C885" s="23" t="n">
        <f aca="true">BETAINV(RAND(),T1_PERT!$F$6,T1_PERT!$G$6,T1_PERT!$C$6,T1_PERT!$E$6)</f>
        <v>4.97252702131986</v>
      </c>
      <c r="D885" s="23" t="n">
        <f aca="true">BETAINV(RAND(),T1_PERT!$F$7,T1_PERT!$G$7,T1_PERT!$C$7,T1_PERT!$E$7)</f>
        <v>5.68316845652102</v>
      </c>
      <c r="E885" s="23" t="n">
        <f aca="true">BETAINV(RAND(),T1_PERT!$F$8,T1_PERT!$G$8,T1_PERT!$C$8,T1_PERT!$E$8)</f>
        <v>4.73456048124201</v>
      </c>
      <c r="F885" s="23" t="n">
        <f aca="true">BETAINV(RAND(),T1_PERT!$F$9,T1_PERT!$G$9,T1_PERT!$C$9,T1_PERT!$E$9)</f>
        <v>4.99260070599066</v>
      </c>
      <c r="G885" s="23" t="n">
        <f aca="true">BETAINV(RAND(),T1_PERT!$F$10,T1_PERT!$G$10,T1_PERT!$C$10,T1_PERT!$E$10)</f>
        <v>2.73897362333825</v>
      </c>
      <c r="H885" s="23" t="n">
        <f aca="false">B885+C885+E885+G885</f>
        <v>16.5631597463507</v>
      </c>
      <c r="I885" s="23" t="n">
        <f aca="false">B885+D885+F885+G885</f>
        <v>17.5318414063005</v>
      </c>
      <c r="J885" s="23" t="n">
        <f aca="false">MAX(H885,I885)</f>
        <v>17.5318414063005</v>
      </c>
      <c r="K885" s="24" t="n">
        <f aca="false">IF(H885&gt;=I885,1,0)</f>
        <v>0</v>
      </c>
    </row>
    <row r="886" customFormat="false" ht="15" hidden="false" customHeight="false" outlineLevel="0" collapsed="false">
      <c r="A886" s="5" t="n">
        <v>867</v>
      </c>
      <c r="B886" s="23" t="n">
        <f aca="true">BETAINV(RAND(),T1_PERT!$F$5,T1_PERT!$G$5,T1_PERT!$C$5,T1_PERT!$E$5)</f>
        <v>5.53357305018971</v>
      </c>
      <c r="C886" s="23" t="n">
        <f aca="true">BETAINV(RAND(),T1_PERT!$F$6,T1_PERT!$G$6,T1_PERT!$C$6,T1_PERT!$E$6)</f>
        <v>5.42392767496122</v>
      </c>
      <c r="D886" s="23" t="n">
        <f aca="true">BETAINV(RAND(),T1_PERT!$F$7,T1_PERT!$G$7,T1_PERT!$C$7,T1_PERT!$E$7)</f>
        <v>5.76066414846247</v>
      </c>
      <c r="E886" s="23" t="n">
        <f aca="true">BETAINV(RAND(),T1_PERT!$F$8,T1_PERT!$G$8,T1_PERT!$C$8,T1_PERT!$E$8)</f>
        <v>6.16552055127745</v>
      </c>
      <c r="F886" s="23" t="n">
        <f aca="true">BETAINV(RAND(),T1_PERT!$F$9,T1_PERT!$G$9,T1_PERT!$C$9,T1_PERT!$E$9)</f>
        <v>5.64446755714105</v>
      </c>
      <c r="G886" s="23" t="n">
        <f aca="true">BETAINV(RAND(),T1_PERT!$F$10,T1_PERT!$G$10,T1_PERT!$C$10,T1_PERT!$E$10)</f>
        <v>1.97855499146456</v>
      </c>
      <c r="H886" s="23" t="n">
        <f aca="false">B886+C886+E886+G886</f>
        <v>19.1015762678929</v>
      </c>
      <c r="I886" s="23" t="n">
        <f aca="false">B886+D886+F886+G886</f>
        <v>18.9172597472578</v>
      </c>
      <c r="J886" s="23" t="n">
        <f aca="false">MAX(H886,I886)</f>
        <v>19.1015762678929</v>
      </c>
      <c r="K886" s="24" t="n">
        <f aca="false">IF(H886&gt;=I886,1,0)</f>
        <v>1</v>
      </c>
    </row>
    <row r="887" customFormat="false" ht="15" hidden="false" customHeight="false" outlineLevel="0" collapsed="false">
      <c r="A887" s="5" t="n">
        <v>868</v>
      </c>
      <c r="B887" s="23" t="n">
        <f aca="true">BETAINV(RAND(),T1_PERT!$F$5,T1_PERT!$G$5,T1_PERT!$C$5,T1_PERT!$E$5)</f>
        <v>5.74516347022546</v>
      </c>
      <c r="C887" s="23" t="n">
        <f aca="true">BETAINV(RAND(),T1_PERT!$F$6,T1_PERT!$G$6,T1_PERT!$C$6,T1_PERT!$E$6)</f>
        <v>5.18252142626541</v>
      </c>
      <c r="D887" s="23" t="n">
        <f aca="true">BETAINV(RAND(),T1_PERT!$F$7,T1_PERT!$G$7,T1_PERT!$C$7,T1_PERT!$E$7)</f>
        <v>5.23736888145004</v>
      </c>
      <c r="E887" s="23" t="n">
        <f aca="true">BETAINV(RAND(),T1_PERT!$F$8,T1_PERT!$G$8,T1_PERT!$C$8,T1_PERT!$E$8)</f>
        <v>5.30046005560493</v>
      </c>
      <c r="F887" s="23" t="n">
        <f aca="true">BETAINV(RAND(),T1_PERT!$F$9,T1_PERT!$G$9,T1_PERT!$C$9,T1_PERT!$E$9)</f>
        <v>4.07134817609254</v>
      </c>
      <c r="G887" s="23" t="n">
        <f aca="true">BETAINV(RAND(),T1_PERT!$F$10,T1_PERT!$G$10,T1_PERT!$C$10,T1_PERT!$E$10)</f>
        <v>2.59792210337837</v>
      </c>
      <c r="H887" s="23" t="n">
        <f aca="false">B887+C887+E887+G887</f>
        <v>18.8260670554742</v>
      </c>
      <c r="I887" s="23" t="n">
        <f aca="false">B887+D887+F887+G887</f>
        <v>17.6518026311464</v>
      </c>
      <c r="J887" s="23" t="n">
        <f aca="false">MAX(H887,I887)</f>
        <v>18.8260670554742</v>
      </c>
      <c r="K887" s="24" t="n">
        <f aca="false">IF(H887&gt;=I887,1,0)</f>
        <v>1</v>
      </c>
    </row>
    <row r="888" customFormat="false" ht="15" hidden="false" customHeight="false" outlineLevel="0" collapsed="false">
      <c r="A888" s="5" t="n">
        <v>869</v>
      </c>
      <c r="B888" s="23" t="n">
        <f aca="true">BETAINV(RAND(),T1_PERT!$F$5,T1_PERT!$G$5,T1_PERT!$C$5,T1_PERT!$E$5)</f>
        <v>3.69015617772077</v>
      </c>
      <c r="C888" s="23" t="n">
        <f aca="true">BETAINV(RAND(),T1_PERT!$F$6,T1_PERT!$G$6,T1_PERT!$C$6,T1_PERT!$E$6)</f>
        <v>6.12698609525922</v>
      </c>
      <c r="D888" s="23" t="n">
        <f aca="true">BETAINV(RAND(),T1_PERT!$F$7,T1_PERT!$G$7,T1_PERT!$C$7,T1_PERT!$E$7)</f>
        <v>7.23905754987378</v>
      </c>
      <c r="E888" s="23" t="n">
        <f aca="true">BETAINV(RAND(),T1_PERT!$F$8,T1_PERT!$G$8,T1_PERT!$C$8,T1_PERT!$E$8)</f>
        <v>4.85824680611261</v>
      </c>
      <c r="F888" s="23" t="n">
        <f aca="true">BETAINV(RAND(),T1_PERT!$F$9,T1_PERT!$G$9,T1_PERT!$C$9,T1_PERT!$E$9)</f>
        <v>4.05641302947099</v>
      </c>
      <c r="G888" s="23" t="n">
        <f aca="true">BETAINV(RAND(),T1_PERT!$F$10,T1_PERT!$G$10,T1_PERT!$C$10,T1_PERT!$E$10)</f>
        <v>1.65821017590814</v>
      </c>
      <c r="H888" s="23" t="n">
        <f aca="false">B888+C888+E888+G888</f>
        <v>16.3335992550007</v>
      </c>
      <c r="I888" s="23" t="n">
        <f aca="false">B888+D888+F888+G888</f>
        <v>16.6438369329737</v>
      </c>
      <c r="J888" s="23" t="n">
        <f aca="false">MAX(H888,I888)</f>
        <v>16.6438369329737</v>
      </c>
      <c r="K888" s="24" t="n">
        <f aca="false">IF(H888&gt;=I888,1,0)</f>
        <v>0</v>
      </c>
    </row>
    <row r="889" customFormat="false" ht="15" hidden="false" customHeight="false" outlineLevel="0" collapsed="false">
      <c r="A889" s="5" t="n">
        <v>870</v>
      </c>
      <c r="B889" s="23" t="n">
        <f aca="true">BETAINV(RAND(),T1_PERT!$F$5,T1_PERT!$G$5,T1_PERT!$C$5,T1_PERT!$E$5)</f>
        <v>4.41675523624142</v>
      </c>
      <c r="C889" s="23" t="n">
        <f aca="true">BETAINV(RAND(),T1_PERT!$F$6,T1_PERT!$G$6,T1_PERT!$C$6,T1_PERT!$E$6)</f>
        <v>4.14221533613431</v>
      </c>
      <c r="D889" s="23" t="n">
        <f aca="true">BETAINV(RAND(),T1_PERT!$F$7,T1_PERT!$G$7,T1_PERT!$C$7,T1_PERT!$E$7)</f>
        <v>6.08258812267339</v>
      </c>
      <c r="E889" s="23" t="n">
        <f aca="true">BETAINV(RAND(),T1_PERT!$F$8,T1_PERT!$G$8,T1_PERT!$C$8,T1_PERT!$E$8)</f>
        <v>5.43443031749173</v>
      </c>
      <c r="F889" s="23" t="n">
        <f aca="true">BETAINV(RAND(),T1_PERT!$F$9,T1_PERT!$G$9,T1_PERT!$C$9,T1_PERT!$E$9)</f>
        <v>4.38166073716915</v>
      </c>
      <c r="G889" s="23" t="n">
        <f aca="true">BETAINV(RAND(),T1_PERT!$F$10,T1_PERT!$G$10,T1_PERT!$C$10,T1_PERT!$E$10)</f>
        <v>2.01046230055724</v>
      </c>
      <c r="H889" s="23" t="n">
        <f aca="false">B889+C889+E889+G889</f>
        <v>16.0038631904247</v>
      </c>
      <c r="I889" s="23" t="n">
        <f aca="false">B889+D889+F889+G889</f>
        <v>16.8914663966412</v>
      </c>
      <c r="J889" s="23" t="n">
        <f aca="false">MAX(H889,I889)</f>
        <v>16.8914663966412</v>
      </c>
      <c r="K889" s="24" t="n">
        <f aca="false">IF(H889&gt;=I889,1,0)</f>
        <v>0</v>
      </c>
    </row>
    <row r="890" customFormat="false" ht="15" hidden="false" customHeight="false" outlineLevel="0" collapsed="false">
      <c r="A890" s="5" t="n">
        <v>871</v>
      </c>
      <c r="B890" s="23" t="n">
        <f aca="true">BETAINV(RAND(),T1_PERT!$F$5,T1_PERT!$G$5,T1_PERT!$C$5,T1_PERT!$E$5)</f>
        <v>3.29860482216551</v>
      </c>
      <c r="C890" s="23" t="n">
        <f aca="true">BETAINV(RAND(),T1_PERT!$F$6,T1_PERT!$G$6,T1_PERT!$C$6,T1_PERT!$E$6)</f>
        <v>5.05299908542432</v>
      </c>
      <c r="D890" s="23" t="n">
        <f aca="true">BETAINV(RAND(),T1_PERT!$F$7,T1_PERT!$G$7,T1_PERT!$C$7,T1_PERT!$E$7)</f>
        <v>4.42885164343882</v>
      </c>
      <c r="E890" s="23" t="n">
        <f aca="true">BETAINV(RAND(),T1_PERT!$F$8,T1_PERT!$G$8,T1_PERT!$C$8,T1_PERT!$E$8)</f>
        <v>5.72350691914233</v>
      </c>
      <c r="F890" s="23" t="n">
        <f aca="true">BETAINV(RAND(),T1_PERT!$F$9,T1_PERT!$G$9,T1_PERT!$C$9,T1_PERT!$E$9)</f>
        <v>3.73406493851424</v>
      </c>
      <c r="G890" s="23" t="n">
        <f aca="true">BETAINV(RAND(),T1_PERT!$F$10,T1_PERT!$G$10,T1_PERT!$C$10,T1_PERT!$E$10)</f>
        <v>2.24824195405632</v>
      </c>
      <c r="H890" s="23" t="n">
        <f aca="false">B890+C890+E890+G890</f>
        <v>16.3233527807885</v>
      </c>
      <c r="I890" s="23" t="n">
        <f aca="false">B890+D890+F890+G890</f>
        <v>13.7097633581749</v>
      </c>
      <c r="J890" s="23" t="n">
        <f aca="false">MAX(H890,I890)</f>
        <v>16.3233527807885</v>
      </c>
      <c r="K890" s="24" t="n">
        <f aca="false">IF(H890&gt;=I890,1,0)</f>
        <v>1</v>
      </c>
    </row>
    <row r="891" customFormat="false" ht="15" hidden="false" customHeight="false" outlineLevel="0" collapsed="false">
      <c r="A891" s="5" t="n">
        <v>872</v>
      </c>
      <c r="B891" s="23" t="n">
        <f aca="true">BETAINV(RAND(),T1_PERT!$F$5,T1_PERT!$G$5,T1_PERT!$C$5,T1_PERT!$E$5)</f>
        <v>3.7421747823228</v>
      </c>
      <c r="C891" s="23" t="n">
        <f aca="true">BETAINV(RAND(),T1_PERT!$F$6,T1_PERT!$G$6,T1_PERT!$C$6,T1_PERT!$E$6)</f>
        <v>5.50091055454077</v>
      </c>
      <c r="D891" s="23" t="n">
        <f aca="true">BETAINV(RAND(),T1_PERT!$F$7,T1_PERT!$G$7,T1_PERT!$C$7,T1_PERT!$E$7)</f>
        <v>7.04886034006272</v>
      </c>
      <c r="E891" s="23" t="n">
        <f aca="true">BETAINV(RAND(),T1_PERT!$F$8,T1_PERT!$G$8,T1_PERT!$C$8,T1_PERT!$E$8)</f>
        <v>5.1573545350001</v>
      </c>
      <c r="F891" s="23" t="n">
        <f aca="true">BETAINV(RAND(),T1_PERT!$F$9,T1_PERT!$G$9,T1_PERT!$C$9,T1_PERT!$E$9)</f>
        <v>3.27264105183154</v>
      </c>
      <c r="G891" s="23" t="n">
        <f aca="true">BETAINV(RAND(),T1_PERT!$F$10,T1_PERT!$G$10,T1_PERT!$C$10,T1_PERT!$E$10)</f>
        <v>1.7418605073287</v>
      </c>
      <c r="H891" s="23" t="n">
        <f aca="false">B891+C891+E891+G891</f>
        <v>16.1423003791924</v>
      </c>
      <c r="I891" s="23" t="n">
        <f aca="false">B891+D891+F891+G891</f>
        <v>15.8055366815458</v>
      </c>
      <c r="J891" s="23" t="n">
        <f aca="false">MAX(H891,I891)</f>
        <v>16.1423003791924</v>
      </c>
      <c r="K891" s="24" t="n">
        <f aca="false">IF(H891&gt;=I891,1,0)</f>
        <v>1</v>
      </c>
    </row>
    <row r="892" customFormat="false" ht="15" hidden="false" customHeight="false" outlineLevel="0" collapsed="false">
      <c r="A892" s="5" t="n">
        <v>873</v>
      </c>
      <c r="B892" s="23" t="n">
        <f aca="true">BETAINV(RAND(),T1_PERT!$F$5,T1_PERT!$G$5,T1_PERT!$C$5,T1_PERT!$E$5)</f>
        <v>3.09715748903189</v>
      </c>
      <c r="C892" s="23" t="n">
        <f aca="true">BETAINV(RAND(),T1_PERT!$F$6,T1_PERT!$G$6,T1_PERT!$C$6,T1_PERT!$E$6)</f>
        <v>3.45103076869545</v>
      </c>
      <c r="D892" s="23" t="n">
        <f aca="true">BETAINV(RAND(),T1_PERT!$F$7,T1_PERT!$G$7,T1_PERT!$C$7,T1_PERT!$E$7)</f>
        <v>4.98868077924379</v>
      </c>
      <c r="E892" s="23" t="n">
        <f aca="true">BETAINV(RAND(),T1_PERT!$F$8,T1_PERT!$G$8,T1_PERT!$C$8,T1_PERT!$E$8)</f>
        <v>4.44956653193805</v>
      </c>
      <c r="F892" s="23" t="n">
        <f aca="true">BETAINV(RAND(),T1_PERT!$F$9,T1_PERT!$G$9,T1_PERT!$C$9,T1_PERT!$E$9)</f>
        <v>3.30419859472302</v>
      </c>
      <c r="G892" s="23" t="n">
        <f aca="true">BETAINV(RAND(),T1_PERT!$F$10,T1_PERT!$G$10,T1_PERT!$C$10,T1_PERT!$E$10)</f>
        <v>2.02505938836495</v>
      </c>
      <c r="H892" s="23" t="n">
        <f aca="false">B892+C892+E892+G892</f>
        <v>13.0228141780303</v>
      </c>
      <c r="I892" s="23" t="n">
        <f aca="false">B892+D892+F892+G892</f>
        <v>13.4150962513636</v>
      </c>
      <c r="J892" s="23" t="n">
        <f aca="false">MAX(H892,I892)</f>
        <v>13.4150962513636</v>
      </c>
      <c r="K892" s="24" t="n">
        <f aca="false">IF(H892&gt;=I892,1,0)</f>
        <v>0</v>
      </c>
    </row>
    <row r="893" customFormat="false" ht="15" hidden="false" customHeight="false" outlineLevel="0" collapsed="false">
      <c r="A893" s="5" t="n">
        <v>874</v>
      </c>
      <c r="B893" s="23" t="n">
        <f aca="true">BETAINV(RAND(),T1_PERT!$F$5,T1_PERT!$G$5,T1_PERT!$C$5,T1_PERT!$E$5)</f>
        <v>3.45022361692025</v>
      </c>
      <c r="C893" s="23" t="n">
        <f aca="true">BETAINV(RAND(),T1_PERT!$F$6,T1_PERT!$G$6,T1_PERT!$C$6,T1_PERT!$E$6)</f>
        <v>6.27870486059301</v>
      </c>
      <c r="D893" s="23" t="n">
        <f aca="true">BETAINV(RAND(),T1_PERT!$F$7,T1_PERT!$G$7,T1_PERT!$C$7,T1_PERT!$E$7)</f>
        <v>7.34422391724824</v>
      </c>
      <c r="E893" s="23" t="n">
        <f aca="true">BETAINV(RAND(),T1_PERT!$F$8,T1_PERT!$G$8,T1_PERT!$C$8,T1_PERT!$E$8)</f>
        <v>5.6904351492951</v>
      </c>
      <c r="F893" s="23" t="n">
        <f aca="true">BETAINV(RAND(),T1_PERT!$F$9,T1_PERT!$G$9,T1_PERT!$C$9,T1_PERT!$E$9)</f>
        <v>4.49878839512093</v>
      </c>
      <c r="G893" s="23" t="n">
        <f aca="true">BETAINV(RAND(),T1_PERT!$F$10,T1_PERT!$G$10,T1_PERT!$C$10,T1_PERT!$E$10)</f>
        <v>2.03538550738548</v>
      </c>
      <c r="H893" s="23" t="n">
        <f aca="false">B893+C893+E893+G893</f>
        <v>17.4547491341938</v>
      </c>
      <c r="I893" s="23" t="n">
        <f aca="false">B893+D893+F893+G893</f>
        <v>17.3286214366749</v>
      </c>
      <c r="J893" s="23" t="n">
        <f aca="false">MAX(H893,I893)</f>
        <v>17.4547491341938</v>
      </c>
      <c r="K893" s="24" t="n">
        <f aca="false">IF(H893&gt;=I893,1,0)</f>
        <v>1</v>
      </c>
    </row>
    <row r="894" customFormat="false" ht="15" hidden="false" customHeight="false" outlineLevel="0" collapsed="false">
      <c r="A894" s="5" t="n">
        <v>875</v>
      </c>
      <c r="B894" s="23" t="n">
        <f aca="true">BETAINV(RAND(),T1_PERT!$F$5,T1_PERT!$G$5,T1_PERT!$C$5,T1_PERT!$E$5)</f>
        <v>3.5927847659392</v>
      </c>
      <c r="C894" s="23" t="n">
        <f aca="true">BETAINV(RAND(),T1_PERT!$F$6,T1_PERT!$G$6,T1_PERT!$C$6,T1_PERT!$E$6)</f>
        <v>6.49933173140587</v>
      </c>
      <c r="D894" s="23" t="n">
        <f aca="true">BETAINV(RAND(),T1_PERT!$F$7,T1_PERT!$G$7,T1_PERT!$C$7,T1_PERT!$E$7)</f>
        <v>7.43412032572122</v>
      </c>
      <c r="E894" s="23" t="n">
        <f aca="true">BETAINV(RAND(),T1_PERT!$F$8,T1_PERT!$G$8,T1_PERT!$C$8,T1_PERT!$E$8)</f>
        <v>6.68973172834417</v>
      </c>
      <c r="F894" s="23" t="n">
        <f aca="true">BETAINV(RAND(),T1_PERT!$F$9,T1_PERT!$G$9,T1_PERT!$C$9,T1_PERT!$E$9)</f>
        <v>3.89326830016753</v>
      </c>
      <c r="G894" s="23" t="n">
        <f aca="true">BETAINV(RAND(),T1_PERT!$F$10,T1_PERT!$G$10,T1_PERT!$C$10,T1_PERT!$E$10)</f>
        <v>1.57920459547568</v>
      </c>
      <c r="H894" s="23" t="n">
        <f aca="false">B894+C894+E894+G894</f>
        <v>18.3610528211649</v>
      </c>
      <c r="I894" s="23" t="n">
        <f aca="false">B894+D894+F894+G894</f>
        <v>16.4993779873036</v>
      </c>
      <c r="J894" s="23" t="n">
        <f aca="false">MAX(H894,I894)</f>
        <v>18.3610528211649</v>
      </c>
      <c r="K894" s="24" t="n">
        <f aca="false">IF(H894&gt;=I894,1,0)</f>
        <v>1</v>
      </c>
    </row>
    <row r="895" customFormat="false" ht="15" hidden="false" customHeight="false" outlineLevel="0" collapsed="false">
      <c r="A895" s="5" t="n">
        <v>876</v>
      </c>
      <c r="B895" s="23" t="n">
        <f aca="true">BETAINV(RAND(),T1_PERT!$F$5,T1_PERT!$G$5,T1_PERT!$C$5,T1_PERT!$E$5)</f>
        <v>4.3605624556868</v>
      </c>
      <c r="C895" s="23" t="n">
        <f aca="true">BETAINV(RAND(),T1_PERT!$F$6,T1_PERT!$G$6,T1_PERT!$C$6,T1_PERT!$E$6)</f>
        <v>3.80568403555307</v>
      </c>
      <c r="D895" s="23" t="n">
        <f aca="true">BETAINV(RAND(),T1_PERT!$F$7,T1_PERT!$G$7,T1_PERT!$C$7,T1_PERT!$E$7)</f>
        <v>5.28072324200473</v>
      </c>
      <c r="E895" s="23" t="n">
        <f aca="true">BETAINV(RAND(),T1_PERT!$F$8,T1_PERT!$G$8,T1_PERT!$C$8,T1_PERT!$E$8)</f>
        <v>4.96288442953854</v>
      </c>
      <c r="F895" s="23" t="n">
        <f aca="true">BETAINV(RAND(),T1_PERT!$F$9,T1_PERT!$G$9,T1_PERT!$C$9,T1_PERT!$E$9)</f>
        <v>3.8511726505035</v>
      </c>
      <c r="G895" s="23" t="n">
        <f aca="true">BETAINV(RAND(),T1_PERT!$F$10,T1_PERT!$G$10,T1_PERT!$C$10,T1_PERT!$E$10)</f>
        <v>1.1308928614281</v>
      </c>
      <c r="H895" s="23" t="n">
        <f aca="false">B895+C895+E895+G895</f>
        <v>14.2600237822065</v>
      </c>
      <c r="I895" s="23" t="n">
        <f aca="false">B895+D895+F895+G895</f>
        <v>14.6233512096231</v>
      </c>
      <c r="J895" s="23" t="n">
        <f aca="false">MAX(H895,I895)</f>
        <v>14.6233512096231</v>
      </c>
      <c r="K895" s="24" t="n">
        <f aca="false">IF(H895&gt;=I895,1,0)</f>
        <v>0</v>
      </c>
    </row>
    <row r="896" customFormat="false" ht="15" hidden="false" customHeight="false" outlineLevel="0" collapsed="false">
      <c r="A896" s="5" t="n">
        <v>877</v>
      </c>
      <c r="B896" s="23" t="n">
        <f aca="true">BETAINV(RAND(),T1_PERT!$F$5,T1_PERT!$G$5,T1_PERT!$C$5,T1_PERT!$E$5)</f>
        <v>3.20439366551853</v>
      </c>
      <c r="C896" s="23" t="n">
        <f aca="true">BETAINV(RAND(),T1_PERT!$F$6,T1_PERT!$G$6,T1_PERT!$C$6,T1_PERT!$E$6)</f>
        <v>6.35548422370401</v>
      </c>
      <c r="D896" s="23" t="n">
        <f aca="true">BETAINV(RAND(),T1_PERT!$F$7,T1_PERT!$G$7,T1_PERT!$C$7,T1_PERT!$E$7)</f>
        <v>6.79875773109263</v>
      </c>
      <c r="E896" s="23" t="n">
        <f aca="true">BETAINV(RAND(),T1_PERT!$F$8,T1_PERT!$G$8,T1_PERT!$C$8,T1_PERT!$E$8)</f>
        <v>5.65857619042865</v>
      </c>
      <c r="F896" s="23" t="n">
        <f aca="true">BETAINV(RAND(),T1_PERT!$F$9,T1_PERT!$G$9,T1_PERT!$C$9,T1_PERT!$E$9)</f>
        <v>3.76561696857502</v>
      </c>
      <c r="G896" s="23" t="n">
        <f aca="true">BETAINV(RAND(),T1_PERT!$F$10,T1_PERT!$G$10,T1_PERT!$C$10,T1_PERT!$E$10)</f>
        <v>1.7559904568984</v>
      </c>
      <c r="H896" s="23" t="n">
        <f aca="false">B896+C896+E896+G896</f>
        <v>16.9744445365496</v>
      </c>
      <c r="I896" s="23" t="n">
        <f aca="false">B896+D896+F896+G896</f>
        <v>15.5247588220846</v>
      </c>
      <c r="J896" s="23" t="n">
        <f aca="false">MAX(H896,I896)</f>
        <v>16.9744445365496</v>
      </c>
      <c r="K896" s="24" t="n">
        <f aca="false">IF(H896&gt;=I896,1,0)</f>
        <v>1</v>
      </c>
    </row>
    <row r="897" customFormat="false" ht="15" hidden="false" customHeight="false" outlineLevel="0" collapsed="false">
      <c r="A897" s="5" t="n">
        <v>878</v>
      </c>
      <c r="B897" s="23" t="n">
        <f aca="true">BETAINV(RAND(),T1_PERT!$F$5,T1_PERT!$G$5,T1_PERT!$C$5,T1_PERT!$E$5)</f>
        <v>4.60150241235649</v>
      </c>
      <c r="C897" s="23" t="n">
        <f aca="true">BETAINV(RAND(),T1_PERT!$F$6,T1_PERT!$G$6,T1_PERT!$C$6,T1_PERT!$E$6)</f>
        <v>3.78354143195568</v>
      </c>
      <c r="D897" s="23" t="n">
        <f aca="true">BETAINV(RAND(),T1_PERT!$F$7,T1_PERT!$G$7,T1_PERT!$C$7,T1_PERT!$E$7)</f>
        <v>4.67610514840144</v>
      </c>
      <c r="E897" s="23" t="n">
        <f aca="true">BETAINV(RAND(),T1_PERT!$F$8,T1_PERT!$G$8,T1_PERT!$C$8,T1_PERT!$E$8)</f>
        <v>5.58659874067164</v>
      </c>
      <c r="F897" s="23" t="n">
        <f aca="true">BETAINV(RAND(),T1_PERT!$F$9,T1_PERT!$G$9,T1_PERT!$C$9,T1_PERT!$E$9)</f>
        <v>4.82150445113785</v>
      </c>
      <c r="G897" s="23" t="n">
        <f aca="true">BETAINV(RAND(),T1_PERT!$F$10,T1_PERT!$G$10,T1_PERT!$C$10,T1_PERT!$E$10)</f>
        <v>2.2468260332698</v>
      </c>
      <c r="H897" s="23" t="n">
        <f aca="false">B897+C897+E897+G897</f>
        <v>16.2184686182536</v>
      </c>
      <c r="I897" s="23" t="n">
        <f aca="false">B897+D897+F897+G897</f>
        <v>16.3459380451656</v>
      </c>
      <c r="J897" s="23" t="n">
        <f aca="false">MAX(H897,I897)</f>
        <v>16.3459380451656</v>
      </c>
      <c r="K897" s="24" t="n">
        <f aca="false">IF(H897&gt;=I897,1,0)</f>
        <v>0</v>
      </c>
    </row>
    <row r="898" customFormat="false" ht="15" hidden="false" customHeight="false" outlineLevel="0" collapsed="false">
      <c r="A898" s="5" t="n">
        <v>879</v>
      </c>
      <c r="B898" s="23" t="n">
        <f aca="true">BETAINV(RAND(),T1_PERT!$F$5,T1_PERT!$G$5,T1_PERT!$C$5,T1_PERT!$E$5)</f>
        <v>4.21772132946819</v>
      </c>
      <c r="C898" s="23" t="n">
        <f aca="true">BETAINV(RAND(),T1_PERT!$F$6,T1_PERT!$G$6,T1_PERT!$C$6,T1_PERT!$E$6)</f>
        <v>4.40501544286141</v>
      </c>
      <c r="D898" s="23" t="n">
        <f aca="true">BETAINV(RAND(),T1_PERT!$F$7,T1_PERT!$G$7,T1_PERT!$C$7,T1_PERT!$E$7)</f>
        <v>7.25060553693776</v>
      </c>
      <c r="E898" s="23" t="n">
        <f aca="true">BETAINV(RAND(),T1_PERT!$F$8,T1_PERT!$G$8,T1_PERT!$C$8,T1_PERT!$E$8)</f>
        <v>4.52571343624264</v>
      </c>
      <c r="F898" s="23" t="n">
        <f aca="true">BETAINV(RAND(),T1_PERT!$F$9,T1_PERT!$G$9,T1_PERT!$C$9,T1_PERT!$E$9)</f>
        <v>4.05673840669241</v>
      </c>
      <c r="G898" s="23" t="n">
        <f aca="true">BETAINV(RAND(),T1_PERT!$F$10,T1_PERT!$G$10,T1_PERT!$C$10,T1_PERT!$E$10)</f>
        <v>2.08431196874941</v>
      </c>
      <c r="H898" s="23" t="n">
        <f aca="false">B898+C898+E898+G898</f>
        <v>15.2327621773216</v>
      </c>
      <c r="I898" s="23" t="n">
        <f aca="false">B898+D898+F898+G898</f>
        <v>17.6093772418478</v>
      </c>
      <c r="J898" s="23" t="n">
        <f aca="false">MAX(H898,I898)</f>
        <v>17.6093772418478</v>
      </c>
      <c r="K898" s="24" t="n">
        <f aca="false">IF(H898&gt;=I898,1,0)</f>
        <v>0</v>
      </c>
    </row>
    <row r="899" customFormat="false" ht="15" hidden="false" customHeight="false" outlineLevel="0" collapsed="false">
      <c r="A899" s="5" t="n">
        <v>880</v>
      </c>
      <c r="B899" s="23" t="n">
        <f aca="true">BETAINV(RAND(),T1_PERT!$F$5,T1_PERT!$G$5,T1_PERT!$C$5,T1_PERT!$E$5)</f>
        <v>4.75089471186109</v>
      </c>
      <c r="C899" s="23" t="n">
        <f aca="true">BETAINV(RAND(),T1_PERT!$F$6,T1_PERT!$G$6,T1_PERT!$C$6,T1_PERT!$E$6)</f>
        <v>3.92546596744632</v>
      </c>
      <c r="D899" s="23" t="n">
        <f aca="true">BETAINV(RAND(),T1_PERT!$F$7,T1_PERT!$G$7,T1_PERT!$C$7,T1_PERT!$E$7)</f>
        <v>5.1997647492989</v>
      </c>
      <c r="E899" s="23" t="n">
        <f aca="true">BETAINV(RAND(),T1_PERT!$F$8,T1_PERT!$G$8,T1_PERT!$C$8,T1_PERT!$E$8)</f>
        <v>6.69811595366952</v>
      </c>
      <c r="F899" s="23" t="n">
        <f aca="true">BETAINV(RAND(),T1_PERT!$F$9,T1_PERT!$G$9,T1_PERT!$C$9,T1_PERT!$E$9)</f>
        <v>4.4126404118968</v>
      </c>
      <c r="G899" s="23" t="n">
        <f aca="true">BETAINV(RAND(),T1_PERT!$F$10,T1_PERT!$G$10,T1_PERT!$C$10,T1_PERT!$E$10)</f>
        <v>1.65241228233867</v>
      </c>
      <c r="H899" s="23" t="n">
        <f aca="false">B899+C899+E899+G899</f>
        <v>17.0268889153156</v>
      </c>
      <c r="I899" s="23" t="n">
        <f aca="false">B899+D899+F899+G899</f>
        <v>16.0157121553955</v>
      </c>
      <c r="J899" s="23" t="n">
        <f aca="false">MAX(H899,I899)</f>
        <v>17.0268889153156</v>
      </c>
      <c r="K899" s="24" t="n">
        <f aca="false">IF(H899&gt;=I899,1,0)</f>
        <v>1</v>
      </c>
    </row>
    <row r="900" customFormat="false" ht="15" hidden="false" customHeight="false" outlineLevel="0" collapsed="false">
      <c r="A900" s="5" t="n">
        <v>881</v>
      </c>
      <c r="B900" s="23" t="n">
        <f aca="true">BETAINV(RAND(),T1_PERT!$F$5,T1_PERT!$G$5,T1_PERT!$C$5,T1_PERT!$E$5)</f>
        <v>4.59751118113605</v>
      </c>
      <c r="C900" s="23" t="n">
        <f aca="true">BETAINV(RAND(),T1_PERT!$F$6,T1_PERT!$G$6,T1_PERT!$C$6,T1_PERT!$E$6)</f>
        <v>6.16947361781519</v>
      </c>
      <c r="D900" s="23" t="n">
        <f aca="true">BETAINV(RAND(),T1_PERT!$F$7,T1_PERT!$G$7,T1_PERT!$C$7,T1_PERT!$E$7)</f>
        <v>4.75097464704226</v>
      </c>
      <c r="E900" s="23" t="n">
        <f aca="true">BETAINV(RAND(),T1_PERT!$F$8,T1_PERT!$G$8,T1_PERT!$C$8,T1_PERT!$E$8)</f>
        <v>4.57221347541363</v>
      </c>
      <c r="F900" s="23" t="n">
        <f aca="true">BETAINV(RAND(),T1_PERT!$F$9,T1_PERT!$G$9,T1_PERT!$C$9,T1_PERT!$E$9)</f>
        <v>5.47484393238569</v>
      </c>
      <c r="G900" s="23" t="n">
        <f aca="true">BETAINV(RAND(),T1_PERT!$F$10,T1_PERT!$G$10,T1_PERT!$C$10,T1_PERT!$E$10)</f>
        <v>1.44257934983577</v>
      </c>
      <c r="H900" s="23" t="n">
        <f aca="false">B900+C900+E900+G900</f>
        <v>16.7817776242006</v>
      </c>
      <c r="I900" s="23" t="n">
        <f aca="false">B900+D900+F900+G900</f>
        <v>16.2659091103998</v>
      </c>
      <c r="J900" s="23" t="n">
        <f aca="false">MAX(H900,I900)</f>
        <v>16.7817776242006</v>
      </c>
      <c r="K900" s="24" t="n">
        <f aca="false">IF(H900&gt;=I900,1,0)</f>
        <v>1</v>
      </c>
    </row>
    <row r="901" customFormat="false" ht="15" hidden="false" customHeight="false" outlineLevel="0" collapsed="false">
      <c r="A901" s="5" t="n">
        <v>882</v>
      </c>
      <c r="B901" s="23" t="n">
        <f aca="true">BETAINV(RAND(),T1_PERT!$F$5,T1_PERT!$G$5,T1_PERT!$C$5,T1_PERT!$E$5)</f>
        <v>3.02486208711174</v>
      </c>
      <c r="C901" s="23" t="n">
        <f aca="true">BETAINV(RAND(),T1_PERT!$F$6,T1_PERT!$G$6,T1_PERT!$C$6,T1_PERT!$E$6)</f>
        <v>5.58093497728054</v>
      </c>
      <c r="D901" s="23" t="n">
        <f aca="true">BETAINV(RAND(),T1_PERT!$F$7,T1_PERT!$G$7,T1_PERT!$C$7,T1_PERT!$E$7)</f>
        <v>5.72485602699526</v>
      </c>
      <c r="E901" s="23" t="n">
        <f aca="true">BETAINV(RAND(),T1_PERT!$F$8,T1_PERT!$G$8,T1_PERT!$C$8,T1_PERT!$E$8)</f>
        <v>5.35559630583254</v>
      </c>
      <c r="F901" s="23" t="n">
        <f aca="true">BETAINV(RAND(),T1_PERT!$F$9,T1_PERT!$G$9,T1_PERT!$C$9,T1_PERT!$E$9)</f>
        <v>4.00591129617204</v>
      </c>
      <c r="G901" s="23" t="n">
        <f aca="true">BETAINV(RAND(),T1_PERT!$F$10,T1_PERT!$G$10,T1_PERT!$C$10,T1_PERT!$E$10)</f>
        <v>1.7834053644351</v>
      </c>
      <c r="H901" s="23" t="n">
        <f aca="false">B901+C901+E901+G901</f>
        <v>15.7447987346599</v>
      </c>
      <c r="I901" s="23" t="n">
        <f aca="false">B901+D901+F901+G901</f>
        <v>14.5390347747141</v>
      </c>
      <c r="J901" s="23" t="n">
        <f aca="false">MAX(H901,I901)</f>
        <v>15.7447987346599</v>
      </c>
      <c r="K901" s="24" t="n">
        <f aca="false">IF(H901&gt;=I901,1,0)</f>
        <v>1</v>
      </c>
    </row>
    <row r="902" customFormat="false" ht="15" hidden="false" customHeight="false" outlineLevel="0" collapsed="false">
      <c r="A902" s="5" t="n">
        <v>883</v>
      </c>
      <c r="B902" s="23" t="n">
        <f aca="true">BETAINV(RAND(),T1_PERT!$F$5,T1_PERT!$G$5,T1_PERT!$C$5,T1_PERT!$E$5)</f>
        <v>4.05490656348779</v>
      </c>
      <c r="C902" s="23" t="n">
        <f aca="true">BETAINV(RAND(),T1_PERT!$F$6,T1_PERT!$G$6,T1_PERT!$C$6,T1_PERT!$E$6)</f>
        <v>4.23430386766133</v>
      </c>
      <c r="D902" s="23" t="n">
        <f aca="true">BETAINV(RAND(),T1_PERT!$F$7,T1_PERT!$G$7,T1_PERT!$C$7,T1_PERT!$E$7)</f>
        <v>6.20495890717174</v>
      </c>
      <c r="E902" s="23" t="n">
        <f aca="true">BETAINV(RAND(),T1_PERT!$F$8,T1_PERT!$G$8,T1_PERT!$C$8,T1_PERT!$E$8)</f>
        <v>5.61602118977343</v>
      </c>
      <c r="F902" s="23" t="n">
        <f aca="true">BETAINV(RAND(),T1_PERT!$F$9,T1_PERT!$G$9,T1_PERT!$C$9,T1_PERT!$E$9)</f>
        <v>4.4330467010229</v>
      </c>
      <c r="G902" s="23" t="n">
        <f aca="true">BETAINV(RAND(),T1_PERT!$F$10,T1_PERT!$G$10,T1_PERT!$C$10,T1_PERT!$E$10)</f>
        <v>1.30306468067304</v>
      </c>
      <c r="H902" s="23" t="n">
        <f aca="false">B902+C902+E902+G902</f>
        <v>15.2082963015956</v>
      </c>
      <c r="I902" s="23" t="n">
        <f aca="false">B902+D902+F902+G902</f>
        <v>15.9959768523555</v>
      </c>
      <c r="J902" s="23" t="n">
        <f aca="false">MAX(H902,I902)</f>
        <v>15.9959768523555</v>
      </c>
      <c r="K902" s="24" t="n">
        <f aca="false">IF(H902&gt;=I902,1,0)</f>
        <v>0</v>
      </c>
    </row>
    <row r="903" customFormat="false" ht="15" hidden="false" customHeight="false" outlineLevel="0" collapsed="false">
      <c r="A903" s="5" t="n">
        <v>884</v>
      </c>
      <c r="B903" s="23" t="n">
        <f aca="true">BETAINV(RAND(),T1_PERT!$F$5,T1_PERT!$G$5,T1_PERT!$C$5,T1_PERT!$E$5)</f>
        <v>3.83457544136591</v>
      </c>
      <c r="C903" s="23" t="n">
        <f aca="true">BETAINV(RAND(),T1_PERT!$F$6,T1_PERT!$G$6,T1_PERT!$C$6,T1_PERT!$E$6)</f>
        <v>5.91888480038657</v>
      </c>
      <c r="D903" s="23" t="n">
        <f aca="true">BETAINV(RAND(),T1_PERT!$F$7,T1_PERT!$G$7,T1_PERT!$C$7,T1_PERT!$E$7)</f>
        <v>5.64060734586765</v>
      </c>
      <c r="E903" s="23" t="n">
        <f aca="true">BETAINV(RAND(),T1_PERT!$F$8,T1_PERT!$G$8,T1_PERT!$C$8,T1_PERT!$E$8)</f>
        <v>5.44539792758024</v>
      </c>
      <c r="F903" s="23" t="n">
        <f aca="true">BETAINV(RAND(),T1_PERT!$F$9,T1_PERT!$G$9,T1_PERT!$C$9,T1_PERT!$E$9)</f>
        <v>3.38311774438839</v>
      </c>
      <c r="G903" s="23" t="n">
        <f aca="true">BETAINV(RAND(),T1_PERT!$F$10,T1_PERT!$G$10,T1_PERT!$C$10,T1_PERT!$E$10)</f>
        <v>1.66580838639951</v>
      </c>
      <c r="H903" s="23" t="n">
        <f aca="false">B903+C903+E903+G903</f>
        <v>16.8646665557322</v>
      </c>
      <c r="I903" s="23" t="n">
        <f aca="false">B903+D903+F903+G903</f>
        <v>14.5241089180215</v>
      </c>
      <c r="J903" s="23" t="n">
        <f aca="false">MAX(H903,I903)</f>
        <v>16.8646665557322</v>
      </c>
      <c r="K903" s="24" t="n">
        <f aca="false">IF(H903&gt;=I903,1,0)</f>
        <v>1</v>
      </c>
    </row>
    <row r="904" customFormat="false" ht="15" hidden="false" customHeight="false" outlineLevel="0" collapsed="false">
      <c r="A904" s="5" t="n">
        <v>885</v>
      </c>
      <c r="B904" s="23" t="n">
        <f aca="true">BETAINV(RAND(),T1_PERT!$F$5,T1_PERT!$G$5,T1_PERT!$C$5,T1_PERT!$E$5)</f>
        <v>5.34673961260082</v>
      </c>
      <c r="C904" s="23" t="n">
        <f aca="true">BETAINV(RAND(),T1_PERT!$F$6,T1_PERT!$G$6,T1_PERT!$C$6,T1_PERT!$E$6)</f>
        <v>3.74024809136446</v>
      </c>
      <c r="D904" s="23" t="n">
        <f aca="true">BETAINV(RAND(),T1_PERT!$F$7,T1_PERT!$G$7,T1_PERT!$C$7,T1_PERT!$E$7)</f>
        <v>4.50304099947209</v>
      </c>
      <c r="E904" s="23" t="n">
        <f aca="true">BETAINV(RAND(),T1_PERT!$F$8,T1_PERT!$G$8,T1_PERT!$C$8,T1_PERT!$E$8)</f>
        <v>5.62427579095058</v>
      </c>
      <c r="F904" s="23" t="n">
        <f aca="true">BETAINV(RAND(),T1_PERT!$F$9,T1_PERT!$G$9,T1_PERT!$C$9,T1_PERT!$E$9)</f>
        <v>5.46647995436388</v>
      </c>
      <c r="G904" s="23" t="n">
        <f aca="true">BETAINV(RAND(),T1_PERT!$F$10,T1_PERT!$G$10,T1_PERT!$C$10,T1_PERT!$E$10)</f>
        <v>1.75879368236279</v>
      </c>
      <c r="H904" s="23" t="n">
        <f aca="false">B904+C904+E904+G904</f>
        <v>16.4700571772787</v>
      </c>
      <c r="I904" s="23" t="n">
        <f aca="false">B904+D904+F904+G904</f>
        <v>17.0750542487996</v>
      </c>
      <c r="J904" s="23" t="n">
        <f aca="false">MAX(H904,I904)</f>
        <v>17.0750542487996</v>
      </c>
      <c r="K904" s="24" t="n">
        <f aca="false">IF(H904&gt;=I904,1,0)</f>
        <v>0</v>
      </c>
    </row>
    <row r="905" customFormat="false" ht="15" hidden="false" customHeight="false" outlineLevel="0" collapsed="false">
      <c r="A905" s="5" t="n">
        <v>886</v>
      </c>
      <c r="B905" s="23" t="n">
        <f aca="true">BETAINV(RAND(),T1_PERT!$F$5,T1_PERT!$G$5,T1_PERT!$C$5,T1_PERT!$E$5)</f>
        <v>4.64446949467459</v>
      </c>
      <c r="C905" s="23" t="n">
        <f aca="true">BETAINV(RAND(),T1_PERT!$F$6,T1_PERT!$G$6,T1_PERT!$C$6,T1_PERT!$E$6)</f>
        <v>5.31670268421819</v>
      </c>
      <c r="D905" s="23" t="n">
        <f aca="true">BETAINV(RAND(),T1_PERT!$F$7,T1_PERT!$G$7,T1_PERT!$C$7,T1_PERT!$E$7)</f>
        <v>6.12563849716117</v>
      </c>
      <c r="E905" s="23" t="n">
        <f aca="true">BETAINV(RAND(),T1_PERT!$F$8,T1_PERT!$G$8,T1_PERT!$C$8,T1_PERT!$E$8)</f>
        <v>6.57539093650832</v>
      </c>
      <c r="F905" s="23" t="n">
        <f aca="true">BETAINV(RAND(),T1_PERT!$F$9,T1_PERT!$G$9,T1_PERT!$C$9,T1_PERT!$E$9)</f>
        <v>3.48671463138391</v>
      </c>
      <c r="G905" s="23" t="n">
        <f aca="true">BETAINV(RAND(),T1_PERT!$F$10,T1_PERT!$G$10,T1_PERT!$C$10,T1_PERT!$E$10)</f>
        <v>2.26013852977163</v>
      </c>
      <c r="H905" s="23" t="n">
        <f aca="false">B905+C905+E905+G905</f>
        <v>18.7967016451727</v>
      </c>
      <c r="I905" s="23" t="n">
        <f aca="false">B905+D905+F905+G905</f>
        <v>16.5169611529913</v>
      </c>
      <c r="J905" s="23" t="n">
        <f aca="false">MAX(H905,I905)</f>
        <v>18.7967016451727</v>
      </c>
      <c r="K905" s="24" t="n">
        <f aca="false">IF(H905&gt;=I905,1,0)</f>
        <v>1</v>
      </c>
    </row>
    <row r="906" customFormat="false" ht="15" hidden="false" customHeight="false" outlineLevel="0" collapsed="false">
      <c r="A906" s="5" t="n">
        <v>887</v>
      </c>
      <c r="B906" s="23" t="n">
        <f aca="true">BETAINV(RAND(),T1_PERT!$F$5,T1_PERT!$G$5,T1_PERT!$C$5,T1_PERT!$E$5)</f>
        <v>4.14364632646435</v>
      </c>
      <c r="C906" s="23" t="n">
        <f aca="true">BETAINV(RAND(),T1_PERT!$F$6,T1_PERT!$G$6,T1_PERT!$C$6,T1_PERT!$E$6)</f>
        <v>3.94986089979748</v>
      </c>
      <c r="D906" s="23" t="n">
        <f aca="true">BETAINV(RAND(),T1_PERT!$F$7,T1_PERT!$G$7,T1_PERT!$C$7,T1_PERT!$E$7)</f>
        <v>6.89543390944327</v>
      </c>
      <c r="E906" s="23" t="n">
        <f aca="true">BETAINV(RAND(),T1_PERT!$F$8,T1_PERT!$G$8,T1_PERT!$C$8,T1_PERT!$E$8)</f>
        <v>6.81373895670938</v>
      </c>
      <c r="F906" s="23" t="n">
        <f aca="true">BETAINV(RAND(),T1_PERT!$F$9,T1_PERT!$G$9,T1_PERT!$C$9,T1_PERT!$E$9)</f>
        <v>4.10579331727729</v>
      </c>
      <c r="G906" s="23" t="n">
        <f aca="true">BETAINV(RAND(),T1_PERT!$F$10,T1_PERT!$G$10,T1_PERT!$C$10,T1_PERT!$E$10)</f>
        <v>1.47344115178525</v>
      </c>
      <c r="H906" s="23" t="n">
        <f aca="false">B906+C906+E906+G906</f>
        <v>16.3806873347564</v>
      </c>
      <c r="I906" s="23" t="n">
        <f aca="false">B906+D906+F906+G906</f>
        <v>16.6183147049701</v>
      </c>
      <c r="J906" s="23" t="n">
        <f aca="false">MAX(H906,I906)</f>
        <v>16.6183147049701</v>
      </c>
      <c r="K906" s="24" t="n">
        <f aca="false">IF(H906&gt;=I906,1,0)</f>
        <v>0</v>
      </c>
    </row>
    <row r="907" customFormat="false" ht="15" hidden="false" customHeight="false" outlineLevel="0" collapsed="false">
      <c r="A907" s="5" t="n">
        <v>888</v>
      </c>
      <c r="B907" s="23" t="n">
        <f aca="true">BETAINV(RAND(),T1_PERT!$F$5,T1_PERT!$G$5,T1_PERT!$C$5,T1_PERT!$E$5)</f>
        <v>3.87149014228163</v>
      </c>
      <c r="C907" s="23" t="n">
        <f aca="true">BETAINV(RAND(),T1_PERT!$F$6,T1_PERT!$G$6,T1_PERT!$C$6,T1_PERT!$E$6)</f>
        <v>5.10825690433496</v>
      </c>
      <c r="D907" s="23" t="n">
        <f aca="true">BETAINV(RAND(),T1_PERT!$F$7,T1_PERT!$G$7,T1_PERT!$C$7,T1_PERT!$E$7)</f>
        <v>5.78546801030017</v>
      </c>
      <c r="E907" s="23" t="n">
        <f aca="true">BETAINV(RAND(),T1_PERT!$F$8,T1_PERT!$G$8,T1_PERT!$C$8,T1_PERT!$E$8)</f>
        <v>4.34542123989476</v>
      </c>
      <c r="F907" s="23" t="n">
        <f aca="true">BETAINV(RAND(),T1_PERT!$F$9,T1_PERT!$G$9,T1_PERT!$C$9,T1_PERT!$E$9)</f>
        <v>3.74670692194692</v>
      </c>
      <c r="G907" s="23" t="n">
        <f aca="true">BETAINV(RAND(),T1_PERT!$F$10,T1_PERT!$G$10,T1_PERT!$C$10,T1_PERT!$E$10)</f>
        <v>1.94716829071819</v>
      </c>
      <c r="H907" s="23" t="n">
        <f aca="false">B907+C907+E907+G907</f>
        <v>15.2723365772295</v>
      </c>
      <c r="I907" s="23" t="n">
        <f aca="false">B907+D907+F907+G907</f>
        <v>15.3508333652469</v>
      </c>
      <c r="J907" s="23" t="n">
        <f aca="false">MAX(H907,I907)</f>
        <v>15.3508333652469</v>
      </c>
      <c r="K907" s="24" t="n">
        <f aca="false">IF(H907&gt;=I907,1,0)</f>
        <v>0</v>
      </c>
    </row>
    <row r="908" customFormat="false" ht="15" hidden="false" customHeight="false" outlineLevel="0" collapsed="false">
      <c r="A908" s="5" t="n">
        <v>889</v>
      </c>
      <c r="B908" s="23" t="n">
        <f aca="true">BETAINV(RAND(),T1_PERT!$F$5,T1_PERT!$G$5,T1_PERT!$C$5,T1_PERT!$E$5)</f>
        <v>4.18984792050774</v>
      </c>
      <c r="C908" s="23" t="n">
        <f aca="true">BETAINV(RAND(),T1_PERT!$F$6,T1_PERT!$G$6,T1_PERT!$C$6,T1_PERT!$E$6)</f>
        <v>7.43074819256006</v>
      </c>
      <c r="D908" s="23" t="n">
        <f aca="true">BETAINV(RAND(),T1_PERT!$F$7,T1_PERT!$G$7,T1_PERT!$C$7,T1_PERT!$E$7)</f>
        <v>6.85391503188164</v>
      </c>
      <c r="E908" s="23" t="n">
        <f aca="true">BETAINV(RAND(),T1_PERT!$F$8,T1_PERT!$G$8,T1_PERT!$C$8,T1_PERT!$E$8)</f>
        <v>4.8693348089922</v>
      </c>
      <c r="F908" s="23" t="n">
        <f aca="true">BETAINV(RAND(),T1_PERT!$F$9,T1_PERT!$G$9,T1_PERT!$C$9,T1_PERT!$E$9)</f>
        <v>3.77919194880523</v>
      </c>
      <c r="G908" s="23" t="n">
        <f aca="true">BETAINV(RAND(),T1_PERT!$F$10,T1_PERT!$G$10,T1_PERT!$C$10,T1_PERT!$E$10)</f>
        <v>2.19547595832865</v>
      </c>
      <c r="H908" s="23" t="n">
        <f aca="false">B908+C908+E908+G908</f>
        <v>18.6854068803886</v>
      </c>
      <c r="I908" s="23" t="n">
        <f aca="false">B908+D908+F908+G908</f>
        <v>17.0184308595233</v>
      </c>
      <c r="J908" s="23" t="n">
        <f aca="false">MAX(H908,I908)</f>
        <v>18.6854068803886</v>
      </c>
      <c r="K908" s="24" t="n">
        <f aca="false">IF(H908&gt;=I908,1,0)</f>
        <v>1</v>
      </c>
    </row>
    <row r="909" customFormat="false" ht="15" hidden="false" customHeight="false" outlineLevel="0" collapsed="false">
      <c r="A909" s="5" t="n">
        <v>890</v>
      </c>
      <c r="B909" s="23" t="n">
        <f aca="true">BETAINV(RAND(),T1_PERT!$F$5,T1_PERT!$G$5,T1_PERT!$C$5,T1_PERT!$E$5)</f>
        <v>4.0116630460279</v>
      </c>
      <c r="C909" s="23" t="n">
        <f aca="true">BETAINV(RAND(),T1_PERT!$F$6,T1_PERT!$G$6,T1_PERT!$C$6,T1_PERT!$E$6)</f>
        <v>3.74573701394996</v>
      </c>
      <c r="D909" s="23" t="n">
        <f aca="true">BETAINV(RAND(),T1_PERT!$F$7,T1_PERT!$G$7,T1_PERT!$C$7,T1_PERT!$E$7)</f>
        <v>5.7504392694927</v>
      </c>
      <c r="E909" s="23" t="n">
        <f aca="true">BETAINV(RAND(),T1_PERT!$F$8,T1_PERT!$G$8,T1_PERT!$C$8,T1_PERT!$E$8)</f>
        <v>4.93360975649176</v>
      </c>
      <c r="F909" s="23" t="n">
        <f aca="true">BETAINV(RAND(),T1_PERT!$F$9,T1_PERT!$G$9,T1_PERT!$C$9,T1_PERT!$E$9)</f>
        <v>3.36628903974767</v>
      </c>
      <c r="G909" s="23" t="n">
        <f aca="true">BETAINV(RAND(),T1_PERT!$F$10,T1_PERT!$G$10,T1_PERT!$C$10,T1_PERT!$E$10)</f>
        <v>2.11484729129593</v>
      </c>
      <c r="H909" s="23" t="n">
        <f aca="false">B909+C909+E909+G909</f>
        <v>14.8058571077655</v>
      </c>
      <c r="I909" s="23" t="n">
        <f aca="false">B909+D909+F909+G909</f>
        <v>15.2432386465642</v>
      </c>
      <c r="J909" s="23" t="n">
        <f aca="false">MAX(H909,I909)</f>
        <v>15.2432386465642</v>
      </c>
      <c r="K909" s="24" t="n">
        <f aca="false">IF(H909&gt;=I909,1,0)</f>
        <v>0</v>
      </c>
    </row>
    <row r="910" customFormat="false" ht="15" hidden="false" customHeight="false" outlineLevel="0" collapsed="false">
      <c r="A910" s="5" t="n">
        <v>891</v>
      </c>
      <c r="B910" s="23" t="n">
        <f aca="true">BETAINV(RAND(),T1_PERT!$F$5,T1_PERT!$G$5,T1_PERT!$C$5,T1_PERT!$E$5)</f>
        <v>3.76362355773974</v>
      </c>
      <c r="C910" s="23" t="n">
        <f aca="true">BETAINV(RAND(),T1_PERT!$F$6,T1_PERT!$G$6,T1_PERT!$C$6,T1_PERT!$E$6)</f>
        <v>4.5495274827594</v>
      </c>
      <c r="D910" s="23" t="n">
        <f aca="true">BETAINV(RAND(),T1_PERT!$F$7,T1_PERT!$G$7,T1_PERT!$C$7,T1_PERT!$E$7)</f>
        <v>7.49436166891541</v>
      </c>
      <c r="E910" s="23" t="n">
        <f aca="true">BETAINV(RAND(),T1_PERT!$F$8,T1_PERT!$G$8,T1_PERT!$C$8,T1_PERT!$E$8)</f>
        <v>6.22968782886359</v>
      </c>
      <c r="F910" s="23" t="n">
        <f aca="true">BETAINV(RAND(),T1_PERT!$F$9,T1_PERT!$G$9,T1_PERT!$C$9,T1_PERT!$E$9)</f>
        <v>4.22771117519651</v>
      </c>
      <c r="G910" s="23" t="n">
        <f aca="true">BETAINV(RAND(),T1_PERT!$F$10,T1_PERT!$G$10,T1_PERT!$C$10,T1_PERT!$E$10)</f>
        <v>2.71647167375554</v>
      </c>
      <c r="H910" s="23" t="n">
        <f aca="false">B910+C910+E910+G910</f>
        <v>17.2593105431183</v>
      </c>
      <c r="I910" s="23" t="n">
        <f aca="false">B910+D910+F910+G910</f>
        <v>18.2021680756072</v>
      </c>
      <c r="J910" s="23" t="n">
        <f aca="false">MAX(H910,I910)</f>
        <v>18.2021680756072</v>
      </c>
      <c r="K910" s="24" t="n">
        <f aca="false">IF(H910&gt;=I910,1,0)</f>
        <v>0</v>
      </c>
    </row>
    <row r="911" customFormat="false" ht="15" hidden="false" customHeight="false" outlineLevel="0" collapsed="false">
      <c r="A911" s="5" t="n">
        <v>892</v>
      </c>
      <c r="B911" s="23" t="n">
        <f aca="true">BETAINV(RAND(),T1_PERT!$F$5,T1_PERT!$G$5,T1_PERT!$C$5,T1_PERT!$E$5)</f>
        <v>4.49142611083565</v>
      </c>
      <c r="C911" s="23" t="n">
        <f aca="true">BETAINV(RAND(),T1_PERT!$F$6,T1_PERT!$G$6,T1_PERT!$C$6,T1_PERT!$E$6)</f>
        <v>6.89514641737879</v>
      </c>
      <c r="D911" s="23" t="n">
        <f aca="true">BETAINV(RAND(),T1_PERT!$F$7,T1_PERT!$G$7,T1_PERT!$C$7,T1_PERT!$E$7)</f>
        <v>4.39545421391628</v>
      </c>
      <c r="E911" s="23" t="n">
        <f aca="true">BETAINV(RAND(),T1_PERT!$F$8,T1_PERT!$G$8,T1_PERT!$C$8,T1_PERT!$E$8)</f>
        <v>7.00127942639099</v>
      </c>
      <c r="F911" s="23" t="n">
        <f aca="true">BETAINV(RAND(),T1_PERT!$F$9,T1_PERT!$G$9,T1_PERT!$C$9,T1_PERT!$E$9)</f>
        <v>5.36584812410555</v>
      </c>
      <c r="G911" s="23" t="n">
        <f aca="true">BETAINV(RAND(),T1_PERT!$F$10,T1_PERT!$G$10,T1_PERT!$C$10,T1_PERT!$E$10)</f>
        <v>2.27611488031094</v>
      </c>
      <c r="H911" s="23" t="n">
        <f aca="false">B911+C911+E911+G911</f>
        <v>20.6639668349164</v>
      </c>
      <c r="I911" s="23" t="n">
        <f aca="false">B911+D911+F911+G911</f>
        <v>16.5288433291684</v>
      </c>
      <c r="J911" s="23" t="n">
        <f aca="false">MAX(H911,I911)</f>
        <v>20.6639668349164</v>
      </c>
      <c r="K911" s="24" t="n">
        <f aca="false">IF(H911&gt;=I911,1,0)</f>
        <v>1</v>
      </c>
    </row>
    <row r="912" customFormat="false" ht="15" hidden="false" customHeight="false" outlineLevel="0" collapsed="false">
      <c r="A912" s="5" t="n">
        <v>893</v>
      </c>
      <c r="B912" s="23" t="n">
        <f aca="true">BETAINV(RAND(),T1_PERT!$F$5,T1_PERT!$G$5,T1_PERT!$C$5,T1_PERT!$E$5)</f>
        <v>3.4154684962938</v>
      </c>
      <c r="C912" s="23" t="n">
        <f aca="true">BETAINV(RAND(),T1_PERT!$F$6,T1_PERT!$G$6,T1_PERT!$C$6,T1_PERT!$E$6)</f>
        <v>6.00874960006794</v>
      </c>
      <c r="D912" s="23" t="n">
        <f aca="true">BETAINV(RAND(),T1_PERT!$F$7,T1_PERT!$G$7,T1_PERT!$C$7,T1_PERT!$E$7)</f>
        <v>6.10486686546336</v>
      </c>
      <c r="E912" s="23" t="n">
        <f aca="true">BETAINV(RAND(),T1_PERT!$F$8,T1_PERT!$G$8,T1_PERT!$C$8,T1_PERT!$E$8)</f>
        <v>4.03227224480417</v>
      </c>
      <c r="F912" s="23" t="n">
        <f aca="true">BETAINV(RAND(),T1_PERT!$F$9,T1_PERT!$G$9,T1_PERT!$C$9,T1_PERT!$E$9)</f>
        <v>4.59079186037201</v>
      </c>
      <c r="G912" s="23" t="n">
        <f aca="true">BETAINV(RAND(),T1_PERT!$F$10,T1_PERT!$G$10,T1_PERT!$C$10,T1_PERT!$E$10)</f>
        <v>1.7115481187511</v>
      </c>
      <c r="H912" s="23" t="n">
        <f aca="false">B912+C912+E912+G912</f>
        <v>15.168038459917</v>
      </c>
      <c r="I912" s="23" t="n">
        <f aca="false">B912+D912+F912+G912</f>
        <v>15.8226753408803</v>
      </c>
      <c r="J912" s="23" t="n">
        <f aca="false">MAX(H912,I912)</f>
        <v>15.8226753408803</v>
      </c>
      <c r="K912" s="24" t="n">
        <f aca="false">IF(H912&gt;=I912,1,0)</f>
        <v>0</v>
      </c>
    </row>
    <row r="913" customFormat="false" ht="15" hidden="false" customHeight="false" outlineLevel="0" collapsed="false">
      <c r="A913" s="5" t="n">
        <v>894</v>
      </c>
      <c r="B913" s="23" t="n">
        <f aca="true">BETAINV(RAND(),T1_PERT!$F$5,T1_PERT!$G$5,T1_PERT!$C$5,T1_PERT!$E$5)</f>
        <v>4.69493058065434</v>
      </c>
      <c r="C913" s="23" t="n">
        <f aca="true">BETAINV(RAND(),T1_PERT!$F$6,T1_PERT!$G$6,T1_PERT!$C$6,T1_PERT!$E$6)</f>
        <v>4.91202891947174</v>
      </c>
      <c r="D913" s="23" t="n">
        <f aca="true">BETAINV(RAND(),T1_PERT!$F$7,T1_PERT!$G$7,T1_PERT!$C$7,T1_PERT!$E$7)</f>
        <v>5.53011046223068</v>
      </c>
      <c r="E913" s="23" t="n">
        <f aca="true">BETAINV(RAND(),T1_PERT!$F$8,T1_PERT!$G$8,T1_PERT!$C$8,T1_PERT!$E$8)</f>
        <v>4.75622674901286</v>
      </c>
      <c r="F913" s="23" t="n">
        <f aca="true">BETAINV(RAND(),T1_PERT!$F$9,T1_PERT!$G$9,T1_PERT!$C$9,T1_PERT!$E$9)</f>
        <v>3.73610975915755</v>
      </c>
      <c r="G913" s="23" t="n">
        <f aca="true">BETAINV(RAND(),T1_PERT!$F$10,T1_PERT!$G$10,T1_PERT!$C$10,T1_PERT!$E$10)</f>
        <v>1.6435199767362</v>
      </c>
      <c r="H913" s="23" t="n">
        <f aca="false">B913+C913+E913+G913</f>
        <v>16.0067062258751</v>
      </c>
      <c r="I913" s="23" t="n">
        <f aca="false">B913+D913+F913+G913</f>
        <v>15.6046707787788</v>
      </c>
      <c r="J913" s="23" t="n">
        <f aca="false">MAX(H913,I913)</f>
        <v>16.0067062258751</v>
      </c>
      <c r="K913" s="24" t="n">
        <f aca="false">IF(H913&gt;=I913,1,0)</f>
        <v>1</v>
      </c>
    </row>
    <row r="914" customFormat="false" ht="15" hidden="false" customHeight="false" outlineLevel="0" collapsed="false">
      <c r="A914" s="5" t="n">
        <v>895</v>
      </c>
      <c r="B914" s="23" t="n">
        <f aca="true">BETAINV(RAND(),T1_PERT!$F$5,T1_PERT!$G$5,T1_PERT!$C$5,T1_PERT!$E$5)</f>
        <v>4.94541334810005</v>
      </c>
      <c r="C914" s="23" t="n">
        <f aca="true">BETAINV(RAND(),T1_PERT!$F$6,T1_PERT!$G$6,T1_PERT!$C$6,T1_PERT!$E$6)</f>
        <v>5.47458998602679</v>
      </c>
      <c r="D914" s="23" t="n">
        <f aca="true">BETAINV(RAND(),T1_PERT!$F$7,T1_PERT!$G$7,T1_PERT!$C$7,T1_PERT!$E$7)</f>
        <v>2.94648308698283</v>
      </c>
      <c r="E914" s="23" t="n">
        <f aca="true">BETAINV(RAND(),T1_PERT!$F$8,T1_PERT!$G$8,T1_PERT!$C$8,T1_PERT!$E$8)</f>
        <v>4.01561693910847</v>
      </c>
      <c r="F914" s="23" t="n">
        <f aca="true">BETAINV(RAND(),T1_PERT!$F$9,T1_PERT!$G$9,T1_PERT!$C$9,T1_PERT!$E$9)</f>
        <v>4.75612284524501</v>
      </c>
      <c r="G914" s="23" t="n">
        <f aca="true">BETAINV(RAND(),T1_PERT!$F$10,T1_PERT!$G$10,T1_PERT!$C$10,T1_PERT!$E$10)</f>
        <v>1.71789558150555</v>
      </c>
      <c r="H914" s="23" t="n">
        <f aca="false">B914+C914+E914+G914</f>
        <v>16.1535158547409</v>
      </c>
      <c r="I914" s="23" t="n">
        <f aca="false">B914+D914+F914+G914</f>
        <v>14.3659148618334</v>
      </c>
      <c r="J914" s="23" t="n">
        <f aca="false">MAX(H914,I914)</f>
        <v>16.1535158547409</v>
      </c>
      <c r="K914" s="24" t="n">
        <f aca="false">IF(H914&gt;=I914,1,0)</f>
        <v>1</v>
      </c>
    </row>
    <row r="915" customFormat="false" ht="15" hidden="false" customHeight="false" outlineLevel="0" collapsed="false">
      <c r="A915" s="5" t="n">
        <v>896</v>
      </c>
      <c r="B915" s="23" t="n">
        <f aca="true">BETAINV(RAND(),T1_PERT!$F$5,T1_PERT!$G$5,T1_PERT!$C$5,T1_PERT!$E$5)</f>
        <v>5.07106390136016</v>
      </c>
      <c r="C915" s="23" t="n">
        <f aca="true">BETAINV(RAND(),T1_PERT!$F$6,T1_PERT!$G$6,T1_PERT!$C$6,T1_PERT!$E$6)</f>
        <v>3.80315166387757</v>
      </c>
      <c r="D915" s="23" t="n">
        <f aca="true">BETAINV(RAND(),T1_PERT!$F$7,T1_PERT!$G$7,T1_PERT!$C$7,T1_PERT!$E$7)</f>
        <v>6.77978554760676</v>
      </c>
      <c r="E915" s="23" t="n">
        <f aca="true">BETAINV(RAND(),T1_PERT!$F$8,T1_PERT!$G$8,T1_PERT!$C$8,T1_PERT!$E$8)</f>
        <v>4.66498645729364</v>
      </c>
      <c r="F915" s="23" t="n">
        <f aca="true">BETAINV(RAND(),T1_PERT!$F$9,T1_PERT!$G$9,T1_PERT!$C$9,T1_PERT!$E$9)</f>
        <v>5.30428036467968</v>
      </c>
      <c r="G915" s="23" t="n">
        <f aca="true">BETAINV(RAND(),T1_PERT!$F$10,T1_PERT!$G$10,T1_PERT!$C$10,T1_PERT!$E$10)</f>
        <v>2.74935595569198</v>
      </c>
      <c r="H915" s="23" t="n">
        <f aca="false">B915+C915+E915+G915</f>
        <v>16.2885579782234</v>
      </c>
      <c r="I915" s="23" t="n">
        <f aca="false">B915+D915+F915+G915</f>
        <v>19.9044857693386</v>
      </c>
      <c r="J915" s="23" t="n">
        <f aca="false">MAX(H915,I915)</f>
        <v>19.9044857693386</v>
      </c>
      <c r="K915" s="24" t="n">
        <f aca="false">IF(H915&gt;=I915,1,0)</f>
        <v>0</v>
      </c>
    </row>
    <row r="916" customFormat="false" ht="15" hidden="false" customHeight="false" outlineLevel="0" collapsed="false">
      <c r="A916" s="5" t="n">
        <v>897</v>
      </c>
      <c r="B916" s="23" t="n">
        <f aca="true">BETAINV(RAND(),T1_PERT!$F$5,T1_PERT!$G$5,T1_PERT!$C$5,T1_PERT!$E$5)</f>
        <v>3.13802438981288</v>
      </c>
      <c r="C916" s="23" t="n">
        <f aca="true">BETAINV(RAND(),T1_PERT!$F$6,T1_PERT!$G$6,T1_PERT!$C$6,T1_PERT!$E$6)</f>
        <v>3.75070988775708</v>
      </c>
      <c r="D916" s="23" t="n">
        <f aca="true">BETAINV(RAND(),T1_PERT!$F$7,T1_PERT!$G$7,T1_PERT!$C$7,T1_PERT!$E$7)</f>
        <v>6.69002040318558</v>
      </c>
      <c r="E916" s="23" t="n">
        <f aca="true">BETAINV(RAND(),T1_PERT!$F$8,T1_PERT!$G$8,T1_PERT!$C$8,T1_PERT!$E$8)</f>
        <v>4.90651342516982</v>
      </c>
      <c r="F916" s="23" t="n">
        <f aca="true">BETAINV(RAND(),T1_PERT!$F$9,T1_PERT!$G$9,T1_PERT!$C$9,T1_PERT!$E$9)</f>
        <v>3.8064883348135</v>
      </c>
      <c r="G916" s="23" t="n">
        <f aca="true">BETAINV(RAND(),T1_PERT!$F$10,T1_PERT!$G$10,T1_PERT!$C$10,T1_PERT!$E$10)</f>
        <v>1.83240356164313</v>
      </c>
      <c r="H916" s="23" t="n">
        <f aca="false">B916+C916+E916+G916</f>
        <v>13.6276512643829</v>
      </c>
      <c r="I916" s="23" t="n">
        <f aca="false">B916+D916+F916+G916</f>
        <v>15.4669366894551</v>
      </c>
      <c r="J916" s="23" t="n">
        <f aca="false">MAX(H916,I916)</f>
        <v>15.4669366894551</v>
      </c>
      <c r="K916" s="24" t="n">
        <f aca="false">IF(H916&gt;=I916,1,0)</f>
        <v>0</v>
      </c>
    </row>
    <row r="917" customFormat="false" ht="15" hidden="false" customHeight="false" outlineLevel="0" collapsed="false">
      <c r="A917" s="5" t="n">
        <v>898</v>
      </c>
      <c r="B917" s="23" t="n">
        <f aca="true">BETAINV(RAND(),T1_PERT!$F$5,T1_PERT!$G$5,T1_PERT!$C$5,T1_PERT!$E$5)</f>
        <v>3.05010827675509</v>
      </c>
      <c r="C917" s="23" t="n">
        <f aca="true">BETAINV(RAND(),T1_PERT!$F$6,T1_PERT!$G$6,T1_PERT!$C$6,T1_PERT!$E$6)</f>
        <v>4.13063101272093</v>
      </c>
      <c r="D917" s="23" t="n">
        <f aca="true">BETAINV(RAND(),T1_PERT!$F$7,T1_PERT!$G$7,T1_PERT!$C$7,T1_PERT!$E$7)</f>
        <v>6.95747574911595</v>
      </c>
      <c r="E917" s="23" t="n">
        <f aca="true">BETAINV(RAND(),T1_PERT!$F$8,T1_PERT!$G$8,T1_PERT!$C$8,T1_PERT!$E$8)</f>
        <v>5.12867332949578</v>
      </c>
      <c r="F917" s="23" t="n">
        <f aca="true">BETAINV(RAND(),T1_PERT!$F$9,T1_PERT!$G$9,T1_PERT!$C$9,T1_PERT!$E$9)</f>
        <v>5.0804073237227</v>
      </c>
      <c r="G917" s="23" t="n">
        <f aca="true">BETAINV(RAND(),T1_PERT!$F$10,T1_PERT!$G$10,T1_PERT!$C$10,T1_PERT!$E$10)</f>
        <v>1.58277349163268</v>
      </c>
      <c r="H917" s="23" t="n">
        <f aca="false">B917+C917+E917+G917</f>
        <v>13.8921861106045</v>
      </c>
      <c r="I917" s="23" t="n">
        <f aca="false">B917+D917+F917+G917</f>
        <v>16.6707648412264</v>
      </c>
      <c r="J917" s="23" t="n">
        <f aca="false">MAX(H917,I917)</f>
        <v>16.6707648412264</v>
      </c>
      <c r="K917" s="24" t="n">
        <f aca="false">IF(H917&gt;=I917,1,0)</f>
        <v>0</v>
      </c>
    </row>
    <row r="918" customFormat="false" ht="15" hidden="false" customHeight="false" outlineLevel="0" collapsed="false">
      <c r="A918" s="5" t="n">
        <v>899</v>
      </c>
      <c r="B918" s="23" t="n">
        <f aca="true">BETAINV(RAND(),T1_PERT!$F$5,T1_PERT!$G$5,T1_PERT!$C$5,T1_PERT!$E$5)</f>
        <v>5.15859436270999</v>
      </c>
      <c r="C918" s="23" t="n">
        <f aca="true">BETAINV(RAND(),T1_PERT!$F$6,T1_PERT!$G$6,T1_PERT!$C$6,T1_PERT!$E$6)</f>
        <v>5.56435097545866</v>
      </c>
      <c r="D918" s="23" t="n">
        <f aca="true">BETAINV(RAND(),T1_PERT!$F$7,T1_PERT!$G$7,T1_PERT!$C$7,T1_PERT!$E$7)</f>
        <v>7.10123542300661</v>
      </c>
      <c r="E918" s="23" t="n">
        <f aca="true">BETAINV(RAND(),T1_PERT!$F$8,T1_PERT!$G$8,T1_PERT!$C$8,T1_PERT!$E$8)</f>
        <v>5.49745444070972</v>
      </c>
      <c r="F918" s="23" t="n">
        <f aca="true">BETAINV(RAND(),T1_PERT!$F$9,T1_PERT!$G$9,T1_PERT!$C$9,T1_PERT!$E$9)</f>
        <v>3.47176608748269</v>
      </c>
      <c r="G918" s="23" t="n">
        <f aca="true">BETAINV(RAND(),T1_PERT!$F$10,T1_PERT!$G$10,T1_PERT!$C$10,T1_PERT!$E$10)</f>
        <v>2.2415325183049</v>
      </c>
      <c r="H918" s="23" t="n">
        <f aca="false">B918+C918+E918+G918</f>
        <v>18.4619322971833</v>
      </c>
      <c r="I918" s="23" t="n">
        <f aca="false">B918+D918+F918+G918</f>
        <v>17.9731283915042</v>
      </c>
      <c r="J918" s="23" t="n">
        <f aca="false">MAX(H918,I918)</f>
        <v>18.4619322971833</v>
      </c>
      <c r="K918" s="24" t="n">
        <f aca="false">IF(H918&gt;=I918,1,0)</f>
        <v>1</v>
      </c>
    </row>
    <row r="919" customFormat="false" ht="15" hidden="false" customHeight="false" outlineLevel="0" collapsed="false">
      <c r="A919" s="5" t="n">
        <v>900</v>
      </c>
      <c r="B919" s="23" t="n">
        <f aca="true">BETAINV(RAND(),T1_PERT!$F$5,T1_PERT!$G$5,T1_PERT!$C$5,T1_PERT!$E$5)</f>
        <v>3.55267639877896</v>
      </c>
      <c r="C919" s="23" t="n">
        <f aca="true">BETAINV(RAND(),T1_PERT!$F$6,T1_PERT!$G$6,T1_PERT!$C$6,T1_PERT!$E$6)</f>
        <v>4.3392357627463</v>
      </c>
      <c r="D919" s="23" t="n">
        <f aca="true">BETAINV(RAND(),T1_PERT!$F$7,T1_PERT!$G$7,T1_PERT!$C$7,T1_PERT!$E$7)</f>
        <v>5.85429200237476</v>
      </c>
      <c r="E919" s="23" t="n">
        <f aca="true">BETAINV(RAND(),T1_PERT!$F$8,T1_PERT!$G$8,T1_PERT!$C$8,T1_PERT!$E$8)</f>
        <v>4.54024148828046</v>
      </c>
      <c r="F919" s="23" t="n">
        <f aca="true">BETAINV(RAND(),T1_PERT!$F$9,T1_PERT!$G$9,T1_PERT!$C$9,T1_PERT!$E$9)</f>
        <v>3.61418133081112</v>
      </c>
      <c r="G919" s="23" t="n">
        <f aca="true">BETAINV(RAND(),T1_PERT!$F$10,T1_PERT!$G$10,T1_PERT!$C$10,T1_PERT!$E$10)</f>
        <v>2.0653662141769</v>
      </c>
      <c r="H919" s="23" t="n">
        <f aca="false">B919+C919+E919+G919</f>
        <v>14.4975198639826</v>
      </c>
      <c r="I919" s="23" t="n">
        <f aca="false">B919+D919+F919+G919</f>
        <v>15.0865159461417</v>
      </c>
      <c r="J919" s="23" t="n">
        <f aca="false">MAX(H919,I919)</f>
        <v>15.0865159461417</v>
      </c>
      <c r="K919" s="24" t="n">
        <f aca="false">IF(H919&gt;=I919,1,0)</f>
        <v>0</v>
      </c>
    </row>
    <row r="920" customFormat="false" ht="15" hidden="false" customHeight="false" outlineLevel="0" collapsed="false">
      <c r="A920" s="5" t="n">
        <v>901</v>
      </c>
      <c r="B920" s="23" t="n">
        <f aca="true">BETAINV(RAND(),T1_PERT!$F$5,T1_PERT!$G$5,T1_PERT!$C$5,T1_PERT!$E$5)</f>
        <v>4.62269049764208</v>
      </c>
      <c r="C920" s="23" t="n">
        <f aca="true">BETAINV(RAND(),T1_PERT!$F$6,T1_PERT!$G$6,T1_PERT!$C$6,T1_PERT!$E$6)</f>
        <v>4.1751805809606</v>
      </c>
      <c r="D920" s="23" t="n">
        <f aca="true">BETAINV(RAND(),T1_PERT!$F$7,T1_PERT!$G$7,T1_PERT!$C$7,T1_PERT!$E$7)</f>
        <v>6.50108513203874</v>
      </c>
      <c r="E920" s="23" t="n">
        <f aca="true">BETAINV(RAND(),T1_PERT!$F$8,T1_PERT!$G$8,T1_PERT!$C$8,T1_PERT!$E$8)</f>
        <v>6.08471326914318</v>
      </c>
      <c r="F920" s="23" t="n">
        <f aca="true">BETAINV(RAND(),T1_PERT!$F$9,T1_PERT!$G$9,T1_PERT!$C$9,T1_PERT!$E$9)</f>
        <v>4.3000858762485</v>
      </c>
      <c r="G920" s="23" t="n">
        <f aca="true">BETAINV(RAND(),T1_PERT!$F$10,T1_PERT!$G$10,T1_PERT!$C$10,T1_PERT!$E$10)</f>
        <v>2.02791824021133</v>
      </c>
      <c r="H920" s="23" t="n">
        <f aca="false">B920+C920+E920+G920</f>
        <v>16.9105025879572</v>
      </c>
      <c r="I920" s="23" t="n">
        <f aca="false">B920+D920+F920+G920</f>
        <v>17.4517797461406</v>
      </c>
      <c r="J920" s="23" t="n">
        <f aca="false">MAX(H920,I920)</f>
        <v>17.4517797461406</v>
      </c>
      <c r="K920" s="24" t="n">
        <f aca="false">IF(H920&gt;=I920,1,0)</f>
        <v>0</v>
      </c>
    </row>
    <row r="921" customFormat="false" ht="15" hidden="false" customHeight="false" outlineLevel="0" collapsed="false">
      <c r="A921" s="5" t="n">
        <v>902</v>
      </c>
      <c r="B921" s="23" t="n">
        <f aca="true">BETAINV(RAND(),T1_PERT!$F$5,T1_PERT!$G$5,T1_PERT!$C$5,T1_PERT!$E$5)</f>
        <v>2.46119351889647</v>
      </c>
      <c r="C921" s="23" t="n">
        <f aca="true">BETAINV(RAND(),T1_PERT!$F$6,T1_PERT!$G$6,T1_PERT!$C$6,T1_PERT!$E$6)</f>
        <v>7.65927342576942</v>
      </c>
      <c r="D921" s="23" t="n">
        <f aca="true">BETAINV(RAND(),T1_PERT!$F$7,T1_PERT!$G$7,T1_PERT!$C$7,T1_PERT!$E$7)</f>
        <v>4.68242859767427</v>
      </c>
      <c r="E921" s="23" t="n">
        <f aca="true">BETAINV(RAND(),T1_PERT!$F$8,T1_PERT!$G$8,T1_PERT!$C$8,T1_PERT!$E$8)</f>
        <v>5.37866974265018</v>
      </c>
      <c r="F921" s="23" t="n">
        <f aca="true">BETAINV(RAND(),T1_PERT!$F$9,T1_PERT!$G$9,T1_PERT!$C$9,T1_PERT!$E$9)</f>
        <v>3.97678164014335</v>
      </c>
      <c r="G921" s="23" t="n">
        <f aca="true">BETAINV(RAND(),T1_PERT!$F$10,T1_PERT!$G$10,T1_PERT!$C$10,T1_PERT!$E$10)</f>
        <v>1.37110678239577</v>
      </c>
      <c r="H921" s="23" t="n">
        <f aca="false">B921+C921+E921+G921</f>
        <v>16.8702434697118</v>
      </c>
      <c r="I921" s="23" t="n">
        <f aca="false">B921+D921+F921+G921</f>
        <v>12.4915105391099</v>
      </c>
      <c r="J921" s="23" t="n">
        <f aca="false">MAX(H921,I921)</f>
        <v>16.8702434697118</v>
      </c>
      <c r="K921" s="24" t="n">
        <f aca="false">IF(H921&gt;=I921,1,0)</f>
        <v>1</v>
      </c>
    </row>
    <row r="922" customFormat="false" ht="15" hidden="false" customHeight="false" outlineLevel="0" collapsed="false">
      <c r="A922" s="5" t="n">
        <v>903</v>
      </c>
      <c r="B922" s="23" t="n">
        <f aca="true">BETAINV(RAND(),T1_PERT!$F$5,T1_PERT!$G$5,T1_PERT!$C$5,T1_PERT!$E$5)</f>
        <v>4.21232816640024</v>
      </c>
      <c r="C922" s="23" t="n">
        <f aca="true">BETAINV(RAND(),T1_PERT!$F$6,T1_PERT!$G$6,T1_PERT!$C$6,T1_PERT!$E$6)</f>
        <v>6.13399752485307</v>
      </c>
      <c r="D922" s="23" t="n">
        <f aca="true">BETAINV(RAND(),T1_PERT!$F$7,T1_PERT!$G$7,T1_PERT!$C$7,T1_PERT!$E$7)</f>
        <v>4.95275075912663</v>
      </c>
      <c r="E922" s="23" t="n">
        <f aca="true">BETAINV(RAND(),T1_PERT!$F$8,T1_PERT!$G$8,T1_PERT!$C$8,T1_PERT!$E$8)</f>
        <v>4.82061081255214</v>
      </c>
      <c r="F922" s="23" t="n">
        <f aca="true">BETAINV(RAND(),T1_PERT!$F$9,T1_PERT!$G$9,T1_PERT!$C$9,T1_PERT!$E$9)</f>
        <v>3.83315589545808</v>
      </c>
      <c r="G922" s="23" t="n">
        <f aca="true">BETAINV(RAND(),T1_PERT!$F$10,T1_PERT!$G$10,T1_PERT!$C$10,T1_PERT!$E$10)</f>
        <v>2.07849622503553</v>
      </c>
      <c r="H922" s="23" t="n">
        <f aca="false">B922+C922+E922+G922</f>
        <v>17.245432728841</v>
      </c>
      <c r="I922" s="23" t="n">
        <f aca="false">B922+D922+F922+G922</f>
        <v>15.0767310460205</v>
      </c>
      <c r="J922" s="23" t="n">
        <f aca="false">MAX(H922,I922)</f>
        <v>17.245432728841</v>
      </c>
      <c r="K922" s="24" t="n">
        <f aca="false">IF(H922&gt;=I922,1,0)</f>
        <v>1</v>
      </c>
    </row>
    <row r="923" customFormat="false" ht="15" hidden="false" customHeight="false" outlineLevel="0" collapsed="false">
      <c r="A923" s="5" t="n">
        <v>904</v>
      </c>
      <c r="B923" s="23" t="n">
        <f aca="true">BETAINV(RAND(),T1_PERT!$F$5,T1_PERT!$G$5,T1_PERT!$C$5,T1_PERT!$E$5)</f>
        <v>3.22407129493913</v>
      </c>
      <c r="C923" s="23" t="n">
        <f aca="true">BETAINV(RAND(),T1_PERT!$F$6,T1_PERT!$G$6,T1_PERT!$C$6,T1_PERT!$E$6)</f>
        <v>4.0499639639001</v>
      </c>
      <c r="D923" s="23" t="n">
        <f aca="true">BETAINV(RAND(),T1_PERT!$F$7,T1_PERT!$G$7,T1_PERT!$C$7,T1_PERT!$E$7)</f>
        <v>5.27841802045055</v>
      </c>
      <c r="E923" s="23" t="n">
        <f aca="true">BETAINV(RAND(),T1_PERT!$F$8,T1_PERT!$G$8,T1_PERT!$C$8,T1_PERT!$E$8)</f>
        <v>5.28673562952638</v>
      </c>
      <c r="F923" s="23" t="n">
        <f aca="true">BETAINV(RAND(),T1_PERT!$F$9,T1_PERT!$G$9,T1_PERT!$C$9,T1_PERT!$E$9)</f>
        <v>4.62807230253651</v>
      </c>
      <c r="G923" s="23" t="n">
        <f aca="true">BETAINV(RAND(),T1_PERT!$F$10,T1_PERT!$G$10,T1_PERT!$C$10,T1_PERT!$E$10)</f>
        <v>1.64755818895225</v>
      </c>
      <c r="H923" s="23" t="n">
        <f aca="false">B923+C923+E923+G923</f>
        <v>14.2083290773179</v>
      </c>
      <c r="I923" s="23" t="n">
        <f aca="false">B923+D923+F923+G923</f>
        <v>14.7781198068784</v>
      </c>
      <c r="J923" s="23" t="n">
        <f aca="false">MAX(H923,I923)</f>
        <v>14.7781198068784</v>
      </c>
      <c r="K923" s="24" t="n">
        <f aca="false">IF(H923&gt;=I923,1,0)</f>
        <v>0</v>
      </c>
    </row>
    <row r="924" customFormat="false" ht="15" hidden="false" customHeight="false" outlineLevel="0" collapsed="false">
      <c r="A924" s="5" t="n">
        <v>905</v>
      </c>
      <c r="B924" s="23" t="n">
        <f aca="true">BETAINV(RAND(),T1_PERT!$F$5,T1_PERT!$G$5,T1_PERT!$C$5,T1_PERT!$E$5)</f>
        <v>3.78598787827069</v>
      </c>
      <c r="C924" s="23" t="n">
        <f aca="true">BETAINV(RAND(),T1_PERT!$F$6,T1_PERT!$G$6,T1_PERT!$C$6,T1_PERT!$E$6)</f>
        <v>3.74709241327009</v>
      </c>
      <c r="D924" s="23" t="n">
        <f aca="true">BETAINV(RAND(),T1_PERT!$F$7,T1_PERT!$G$7,T1_PERT!$C$7,T1_PERT!$E$7)</f>
        <v>7.57678419324953</v>
      </c>
      <c r="E924" s="23" t="n">
        <f aca="true">BETAINV(RAND(),T1_PERT!$F$8,T1_PERT!$G$8,T1_PERT!$C$8,T1_PERT!$E$8)</f>
        <v>4.45672619867552</v>
      </c>
      <c r="F924" s="23" t="n">
        <f aca="true">BETAINV(RAND(),T1_PERT!$F$9,T1_PERT!$G$9,T1_PERT!$C$9,T1_PERT!$E$9)</f>
        <v>3.62222094218152</v>
      </c>
      <c r="G924" s="23" t="n">
        <f aca="true">BETAINV(RAND(),T1_PERT!$F$10,T1_PERT!$G$10,T1_PERT!$C$10,T1_PERT!$E$10)</f>
        <v>2.02445397449397</v>
      </c>
      <c r="H924" s="23" t="n">
        <f aca="false">B924+C924+E924+G924</f>
        <v>14.0142604647103</v>
      </c>
      <c r="I924" s="23" t="n">
        <f aca="false">B924+D924+F924+G924</f>
        <v>17.0094469881957</v>
      </c>
      <c r="J924" s="23" t="n">
        <f aca="false">MAX(H924,I924)</f>
        <v>17.0094469881957</v>
      </c>
      <c r="K924" s="24" t="n">
        <f aca="false">IF(H924&gt;=I924,1,0)</f>
        <v>0</v>
      </c>
    </row>
    <row r="925" customFormat="false" ht="15" hidden="false" customHeight="false" outlineLevel="0" collapsed="false">
      <c r="A925" s="5" t="n">
        <v>906</v>
      </c>
      <c r="B925" s="23" t="n">
        <f aca="true">BETAINV(RAND(),T1_PERT!$F$5,T1_PERT!$G$5,T1_PERT!$C$5,T1_PERT!$E$5)</f>
        <v>3.92618078998982</v>
      </c>
      <c r="C925" s="23" t="n">
        <f aca="true">BETAINV(RAND(),T1_PERT!$F$6,T1_PERT!$G$6,T1_PERT!$C$6,T1_PERT!$E$6)</f>
        <v>6.22651837326127</v>
      </c>
      <c r="D925" s="23" t="n">
        <f aca="true">BETAINV(RAND(),T1_PERT!$F$7,T1_PERT!$G$7,T1_PERT!$C$7,T1_PERT!$E$7)</f>
        <v>7.2323413816474</v>
      </c>
      <c r="E925" s="23" t="n">
        <f aca="true">BETAINV(RAND(),T1_PERT!$F$8,T1_PERT!$G$8,T1_PERT!$C$8,T1_PERT!$E$8)</f>
        <v>5.25733692290755</v>
      </c>
      <c r="F925" s="23" t="n">
        <f aca="true">BETAINV(RAND(),T1_PERT!$F$9,T1_PERT!$G$9,T1_PERT!$C$9,T1_PERT!$E$9)</f>
        <v>5.11890297096666</v>
      </c>
      <c r="G925" s="23" t="n">
        <f aca="true">BETAINV(RAND(),T1_PERT!$F$10,T1_PERT!$G$10,T1_PERT!$C$10,T1_PERT!$E$10)</f>
        <v>1.69106446603438</v>
      </c>
      <c r="H925" s="23" t="n">
        <f aca="false">B925+C925+E925+G925</f>
        <v>17.101100552193</v>
      </c>
      <c r="I925" s="23" t="n">
        <f aca="false">B925+D925+F925+G925</f>
        <v>17.9684896086383</v>
      </c>
      <c r="J925" s="23" t="n">
        <f aca="false">MAX(H925,I925)</f>
        <v>17.9684896086383</v>
      </c>
      <c r="K925" s="24" t="n">
        <f aca="false">IF(H925&gt;=I925,1,0)</f>
        <v>0</v>
      </c>
    </row>
    <row r="926" customFormat="false" ht="15" hidden="false" customHeight="false" outlineLevel="0" collapsed="false">
      <c r="A926" s="5" t="n">
        <v>907</v>
      </c>
      <c r="B926" s="23" t="n">
        <f aca="true">BETAINV(RAND(),T1_PERT!$F$5,T1_PERT!$G$5,T1_PERT!$C$5,T1_PERT!$E$5)</f>
        <v>3.48407959228454</v>
      </c>
      <c r="C926" s="23" t="n">
        <f aca="true">BETAINV(RAND(),T1_PERT!$F$6,T1_PERT!$G$6,T1_PERT!$C$6,T1_PERT!$E$6)</f>
        <v>4.97474301935474</v>
      </c>
      <c r="D926" s="23" t="n">
        <f aca="true">BETAINV(RAND(),T1_PERT!$F$7,T1_PERT!$G$7,T1_PERT!$C$7,T1_PERT!$E$7)</f>
        <v>6.71437725700706</v>
      </c>
      <c r="E926" s="23" t="n">
        <f aca="true">BETAINV(RAND(),T1_PERT!$F$8,T1_PERT!$G$8,T1_PERT!$C$8,T1_PERT!$E$8)</f>
        <v>4.77968583689096</v>
      </c>
      <c r="F926" s="23" t="n">
        <f aca="true">BETAINV(RAND(),T1_PERT!$F$9,T1_PERT!$G$9,T1_PERT!$C$9,T1_PERT!$E$9)</f>
        <v>3.36566559933512</v>
      </c>
      <c r="G926" s="23" t="n">
        <f aca="true">BETAINV(RAND(),T1_PERT!$F$10,T1_PERT!$G$10,T1_PERT!$C$10,T1_PERT!$E$10)</f>
        <v>2.08283133365393</v>
      </c>
      <c r="H926" s="23" t="n">
        <f aca="false">B926+C926+E926+G926</f>
        <v>15.3213397821842</v>
      </c>
      <c r="I926" s="23" t="n">
        <f aca="false">B926+D926+F926+G926</f>
        <v>15.6469537822807</v>
      </c>
      <c r="J926" s="23" t="n">
        <f aca="false">MAX(H926,I926)</f>
        <v>15.6469537822807</v>
      </c>
      <c r="K926" s="24" t="n">
        <f aca="false">IF(H926&gt;=I926,1,0)</f>
        <v>0</v>
      </c>
    </row>
    <row r="927" customFormat="false" ht="15" hidden="false" customHeight="false" outlineLevel="0" collapsed="false">
      <c r="A927" s="5" t="n">
        <v>908</v>
      </c>
      <c r="B927" s="23" t="n">
        <f aca="true">BETAINV(RAND(),T1_PERT!$F$5,T1_PERT!$G$5,T1_PERT!$C$5,T1_PERT!$E$5)</f>
        <v>3.09629915641911</v>
      </c>
      <c r="C927" s="23" t="n">
        <f aca="true">BETAINV(RAND(),T1_PERT!$F$6,T1_PERT!$G$6,T1_PERT!$C$6,T1_PERT!$E$6)</f>
        <v>6.99576900191616</v>
      </c>
      <c r="D927" s="23" t="n">
        <f aca="true">BETAINV(RAND(),T1_PERT!$F$7,T1_PERT!$G$7,T1_PERT!$C$7,T1_PERT!$E$7)</f>
        <v>4.08746290233334</v>
      </c>
      <c r="E927" s="23" t="n">
        <f aca="true">BETAINV(RAND(),T1_PERT!$F$8,T1_PERT!$G$8,T1_PERT!$C$8,T1_PERT!$E$8)</f>
        <v>6.53617719004186</v>
      </c>
      <c r="F927" s="23" t="n">
        <f aca="true">BETAINV(RAND(),T1_PERT!$F$9,T1_PERT!$G$9,T1_PERT!$C$9,T1_PERT!$E$9)</f>
        <v>3.5675803319536</v>
      </c>
      <c r="G927" s="23" t="n">
        <f aca="true">BETAINV(RAND(),T1_PERT!$F$10,T1_PERT!$G$10,T1_PERT!$C$10,T1_PERT!$E$10)</f>
        <v>1.21168770952295</v>
      </c>
      <c r="H927" s="23" t="n">
        <f aca="false">B927+C927+E927+G927</f>
        <v>17.8399330579001</v>
      </c>
      <c r="I927" s="23" t="n">
        <f aca="false">B927+D927+F927+G927</f>
        <v>11.963030100229</v>
      </c>
      <c r="J927" s="23" t="n">
        <f aca="false">MAX(H927,I927)</f>
        <v>17.8399330579001</v>
      </c>
      <c r="K927" s="24" t="n">
        <f aca="false">IF(H927&gt;=I927,1,0)</f>
        <v>1</v>
      </c>
    </row>
    <row r="928" customFormat="false" ht="15" hidden="false" customHeight="false" outlineLevel="0" collapsed="false">
      <c r="A928" s="5" t="n">
        <v>909</v>
      </c>
      <c r="B928" s="23" t="n">
        <f aca="true">BETAINV(RAND(),T1_PERT!$F$5,T1_PERT!$G$5,T1_PERT!$C$5,T1_PERT!$E$5)</f>
        <v>4.37174846389858</v>
      </c>
      <c r="C928" s="23" t="n">
        <f aca="true">BETAINV(RAND(),T1_PERT!$F$6,T1_PERT!$G$6,T1_PERT!$C$6,T1_PERT!$E$6)</f>
        <v>6.12965567512072</v>
      </c>
      <c r="D928" s="23" t="n">
        <f aca="true">BETAINV(RAND(),T1_PERT!$F$7,T1_PERT!$G$7,T1_PERT!$C$7,T1_PERT!$E$7)</f>
        <v>7.60161767931985</v>
      </c>
      <c r="E928" s="23" t="n">
        <f aca="true">BETAINV(RAND(),T1_PERT!$F$8,T1_PERT!$G$8,T1_PERT!$C$8,T1_PERT!$E$8)</f>
        <v>6.70890701018777</v>
      </c>
      <c r="F928" s="23" t="n">
        <f aca="true">BETAINV(RAND(),T1_PERT!$F$9,T1_PERT!$G$9,T1_PERT!$C$9,T1_PERT!$E$9)</f>
        <v>3.66982985720066</v>
      </c>
      <c r="G928" s="23" t="n">
        <f aca="true">BETAINV(RAND(),T1_PERT!$F$10,T1_PERT!$G$10,T1_PERT!$C$10,T1_PERT!$E$10)</f>
        <v>1.47903006997081</v>
      </c>
      <c r="H928" s="23" t="n">
        <f aca="false">B928+C928+E928+G928</f>
        <v>18.6893412191779</v>
      </c>
      <c r="I928" s="23" t="n">
        <f aca="false">B928+D928+F928+G928</f>
        <v>17.1222260703899</v>
      </c>
      <c r="J928" s="23" t="n">
        <f aca="false">MAX(H928,I928)</f>
        <v>18.6893412191779</v>
      </c>
      <c r="K928" s="24" t="n">
        <f aca="false">IF(H928&gt;=I928,1,0)</f>
        <v>1</v>
      </c>
    </row>
    <row r="929" customFormat="false" ht="15" hidden="false" customHeight="false" outlineLevel="0" collapsed="false">
      <c r="A929" s="5" t="n">
        <v>910</v>
      </c>
      <c r="B929" s="23" t="n">
        <f aca="true">BETAINV(RAND(),T1_PERT!$F$5,T1_PERT!$G$5,T1_PERT!$C$5,T1_PERT!$E$5)</f>
        <v>3.35945177558457</v>
      </c>
      <c r="C929" s="23" t="n">
        <f aca="true">BETAINV(RAND(),T1_PERT!$F$6,T1_PERT!$G$6,T1_PERT!$C$6,T1_PERT!$E$6)</f>
        <v>6.61534792463723</v>
      </c>
      <c r="D929" s="23" t="n">
        <f aca="true">BETAINV(RAND(),T1_PERT!$F$7,T1_PERT!$G$7,T1_PERT!$C$7,T1_PERT!$E$7)</f>
        <v>6.13272537450472</v>
      </c>
      <c r="E929" s="23" t="n">
        <f aca="true">BETAINV(RAND(),T1_PERT!$F$8,T1_PERT!$G$8,T1_PERT!$C$8,T1_PERT!$E$8)</f>
        <v>6.68868673005428</v>
      </c>
      <c r="F929" s="23" t="n">
        <f aca="true">BETAINV(RAND(),T1_PERT!$F$9,T1_PERT!$G$9,T1_PERT!$C$9,T1_PERT!$E$9)</f>
        <v>4.07610906920244</v>
      </c>
      <c r="G929" s="23" t="n">
        <f aca="true">BETAINV(RAND(),T1_PERT!$F$10,T1_PERT!$G$10,T1_PERT!$C$10,T1_PERT!$E$10)</f>
        <v>2.62755260769636</v>
      </c>
      <c r="H929" s="23" t="n">
        <f aca="false">B929+C929+E929+G929</f>
        <v>19.2910390379724</v>
      </c>
      <c r="I929" s="23" t="n">
        <f aca="false">B929+D929+F929+G929</f>
        <v>16.1958388269881</v>
      </c>
      <c r="J929" s="23" t="n">
        <f aca="false">MAX(H929,I929)</f>
        <v>19.2910390379724</v>
      </c>
      <c r="K929" s="24" t="n">
        <f aca="false">IF(H929&gt;=I929,1,0)</f>
        <v>1</v>
      </c>
    </row>
    <row r="930" customFormat="false" ht="15" hidden="false" customHeight="false" outlineLevel="0" collapsed="false">
      <c r="A930" s="5" t="n">
        <v>911</v>
      </c>
      <c r="B930" s="23" t="n">
        <f aca="true">BETAINV(RAND(),T1_PERT!$F$5,T1_PERT!$G$5,T1_PERT!$C$5,T1_PERT!$E$5)</f>
        <v>3.1711979801402</v>
      </c>
      <c r="C930" s="23" t="n">
        <f aca="true">BETAINV(RAND(),T1_PERT!$F$6,T1_PERT!$G$6,T1_PERT!$C$6,T1_PERT!$E$6)</f>
        <v>5.27038335988526</v>
      </c>
      <c r="D930" s="23" t="n">
        <f aca="true">BETAINV(RAND(),T1_PERT!$F$7,T1_PERT!$G$7,T1_PERT!$C$7,T1_PERT!$E$7)</f>
        <v>5.92032595793596</v>
      </c>
      <c r="E930" s="23" t="n">
        <f aca="true">BETAINV(RAND(),T1_PERT!$F$8,T1_PERT!$G$8,T1_PERT!$C$8,T1_PERT!$E$8)</f>
        <v>4.34673932513675</v>
      </c>
      <c r="F930" s="23" t="n">
        <f aca="true">BETAINV(RAND(),T1_PERT!$F$9,T1_PERT!$G$9,T1_PERT!$C$9,T1_PERT!$E$9)</f>
        <v>5.20347615767542</v>
      </c>
      <c r="G930" s="23" t="n">
        <f aca="true">BETAINV(RAND(),T1_PERT!$F$10,T1_PERT!$G$10,T1_PERT!$C$10,T1_PERT!$E$10)</f>
        <v>2.45728646917523</v>
      </c>
      <c r="H930" s="23" t="n">
        <f aca="false">B930+C930+E930+G930</f>
        <v>15.2456071343374</v>
      </c>
      <c r="I930" s="23" t="n">
        <f aca="false">B930+D930+F930+G930</f>
        <v>16.7522865649268</v>
      </c>
      <c r="J930" s="23" t="n">
        <f aca="false">MAX(H930,I930)</f>
        <v>16.7522865649268</v>
      </c>
      <c r="K930" s="24" t="n">
        <f aca="false">IF(H930&gt;=I930,1,0)</f>
        <v>0</v>
      </c>
    </row>
    <row r="931" customFormat="false" ht="15" hidden="false" customHeight="false" outlineLevel="0" collapsed="false">
      <c r="A931" s="5" t="n">
        <v>912</v>
      </c>
      <c r="B931" s="23" t="n">
        <f aca="true">BETAINV(RAND(),T1_PERT!$F$5,T1_PERT!$G$5,T1_PERT!$C$5,T1_PERT!$E$5)</f>
        <v>2.4225756026326</v>
      </c>
      <c r="C931" s="23" t="n">
        <f aca="true">BETAINV(RAND(),T1_PERT!$F$6,T1_PERT!$G$6,T1_PERT!$C$6,T1_PERT!$E$6)</f>
        <v>6.05041558409697</v>
      </c>
      <c r="D931" s="23" t="n">
        <f aca="true">BETAINV(RAND(),T1_PERT!$F$7,T1_PERT!$G$7,T1_PERT!$C$7,T1_PERT!$E$7)</f>
        <v>6.41334217303395</v>
      </c>
      <c r="E931" s="23" t="n">
        <f aca="true">BETAINV(RAND(),T1_PERT!$F$8,T1_PERT!$G$8,T1_PERT!$C$8,T1_PERT!$E$8)</f>
        <v>5.2342000488398</v>
      </c>
      <c r="F931" s="23" t="n">
        <f aca="true">BETAINV(RAND(),T1_PERT!$F$9,T1_PERT!$G$9,T1_PERT!$C$9,T1_PERT!$E$9)</f>
        <v>5.27186735151739</v>
      </c>
      <c r="G931" s="23" t="n">
        <f aca="true">BETAINV(RAND(),T1_PERT!$F$10,T1_PERT!$G$10,T1_PERT!$C$10,T1_PERT!$E$10)</f>
        <v>1.72439142577154</v>
      </c>
      <c r="H931" s="23" t="n">
        <f aca="false">B931+C931+E931+G931</f>
        <v>15.4315826613409</v>
      </c>
      <c r="I931" s="23" t="n">
        <f aca="false">B931+D931+F931+G931</f>
        <v>15.8321765529555</v>
      </c>
      <c r="J931" s="23" t="n">
        <f aca="false">MAX(H931,I931)</f>
        <v>15.8321765529555</v>
      </c>
      <c r="K931" s="24" t="n">
        <f aca="false">IF(H931&gt;=I931,1,0)</f>
        <v>0</v>
      </c>
    </row>
    <row r="932" customFormat="false" ht="15" hidden="false" customHeight="false" outlineLevel="0" collapsed="false">
      <c r="A932" s="5" t="n">
        <v>913</v>
      </c>
      <c r="B932" s="23" t="n">
        <f aca="true">BETAINV(RAND(),T1_PERT!$F$5,T1_PERT!$G$5,T1_PERT!$C$5,T1_PERT!$E$5)</f>
        <v>4.08029885517352</v>
      </c>
      <c r="C932" s="23" t="n">
        <f aca="true">BETAINV(RAND(),T1_PERT!$F$6,T1_PERT!$G$6,T1_PERT!$C$6,T1_PERT!$E$6)</f>
        <v>4.42962566672038</v>
      </c>
      <c r="D932" s="23" t="n">
        <f aca="true">BETAINV(RAND(),T1_PERT!$F$7,T1_PERT!$G$7,T1_PERT!$C$7,T1_PERT!$E$7)</f>
        <v>6.18725094355737</v>
      </c>
      <c r="E932" s="23" t="n">
        <f aca="true">BETAINV(RAND(),T1_PERT!$F$8,T1_PERT!$G$8,T1_PERT!$C$8,T1_PERT!$E$8)</f>
        <v>4.86414413750298</v>
      </c>
      <c r="F932" s="23" t="n">
        <f aca="true">BETAINV(RAND(),T1_PERT!$F$9,T1_PERT!$G$9,T1_PERT!$C$9,T1_PERT!$E$9)</f>
        <v>5.60557399114284</v>
      </c>
      <c r="G932" s="23" t="n">
        <f aca="true">BETAINV(RAND(),T1_PERT!$F$10,T1_PERT!$G$10,T1_PERT!$C$10,T1_PERT!$E$10)</f>
        <v>1.49203628194494</v>
      </c>
      <c r="H932" s="23" t="n">
        <f aca="false">B932+C932+E932+G932</f>
        <v>14.8661049413418</v>
      </c>
      <c r="I932" s="23" t="n">
        <f aca="false">B932+D932+F932+G932</f>
        <v>17.3651600718187</v>
      </c>
      <c r="J932" s="23" t="n">
        <f aca="false">MAX(H932,I932)</f>
        <v>17.3651600718187</v>
      </c>
      <c r="K932" s="24" t="n">
        <f aca="false">IF(H932&gt;=I932,1,0)</f>
        <v>0</v>
      </c>
    </row>
    <row r="933" customFormat="false" ht="15" hidden="false" customHeight="false" outlineLevel="0" collapsed="false">
      <c r="A933" s="5" t="n">
        <v>914</v>
      </c>
      <c r="B933" s="23" t="n">
        <f aca="true">BETAINV(RAND(),T1_PERT!$F$5,T1_PERT!$G$5,T1_PERT!$C$5,T1_PERT!$E$5)</f>
        <v>3.59122175296138</v>
      </c>
      <c r="C933" s="23" t="n">
        <f aca="true">BETAINV(RAND(),T1_PERT!$F$6,T1_PERT!$G$6,T1_PERT!$C$6,T1_PERT!$E$6)</f>
        <v>7.12036529224618</v>
      </c>
      <c r="D933" s="23" t="n">
        <f aca="true">BETAINV(RAND(),T1_PERT!$F$7,T1_PERT!$G$7,T1_PERT!$C$7,T1_PERT!$E$7)</f>
        <v>5.75845478293061</v>
      </c>
      <c r="E933" s="23" t="n">
        <f aca="true">BETAINV(RAND(),T1_PERT!$F$8,T1_PERT!$G$8,T1_PERT!$C$8,T1_PERT!$E$8)</f>
        <v>4.43131612929566</v>
      </c>
      <c r="F933" s="23" t="n">
        <f aca="true">BETAINV(RAND(),T1_PERT!$F$9,T1_PERT!$G$9,T1_PERT!$C$9,T1_PERT!$E$9)</f>
        <v>3.37480399358739</v>
      </c>
      <c r="G933" s="23" t="n">
        <f aca="true">BETAINV(RAND(),T1_PERT!$F$10,T1_PERT!$G$10,T1_PERT!$C$10,T1_PERT!$E$10)</f>
        <v>2.02068068034713</v>
      </c>
      <c r="H933" s="23" t="n">
        <f aca="false">B933+C933+E933+G933</f>
        <v>17.1635838548504</v>
      </c>
      <c r="I933" s="23" t="n">
        <f aca="false">B933+D933+F933+G933</f>
        <v>14.7451612098265</v>
      </c>
      <c r="J933" s="23" t="n">
        <f aca="false">MAX(H933,I933)</f>
        <v>17.1635838548504</v>
      </c>
      <c r="K933" s="24" t="n">
        <f aca="false">IF(H933&gt;=I933,1,0)</f>
        <v>1</v>
      </c>
    </row>
    <row r="934" customFormat="false" ht="15" hidden="false" customHeight="false" outlineLevel="0" collapsed="false">
      <c r="A934" s="5" t="n">
        <v>915</v>
      </c>
      <c r="B934" s="23" t="n">
        <f aca="true">BETAINV(RAND(),T1_PERT!$F$5,T1_PERT!$G$5,T1_PERT!$C$5,T1_PERT!$E$5)</f>
        <v>2.97864092586624</v>
      </c>
      <c r="C934" s="23" t="n">
        <f aca="true">BETAINV(RAND(),T1_PERT!$F$6,T1_PERT!$G$6,T1_PERT!$C$6,T1_PERT!$E$6)</f>
        <v>4.45194645231838</v>
      </c>
      <c r="D934" s="23" t="n">
        <f aca="true">BETAINV(RAND(),T1_PERT!$F$7,T1_PERT!$G$7,T1_PERT!$C$7,T1_PERT!$E$7)</f>
        <v>4.55056114022703</v>
      </c>
      <c r="E934" s="23" t="n">
        <f aca="true">BETAINV(RAND(),T1_PERT!$F$8,T1_PERT!$G$8,T1_PERT!$C$8,T1_PERT!$E$8)</f>
        <v>5.47600209250944</v>
      </c>
      <c r="F934" s="23" t="n">
        <f aca="true">BETAINV(RAND(),T1_PERT!$F$9,T1_PERT!$G$9,T1_PERT!$C$9,T1_PERT!$E$9)</f>
        <v>4.29967253802593</v>
      </c>
      <c r="G934" s="23" t="n">
        <f aca="true">BETAINV(RAND(),T1_PERT!$F$10,T1_PERT!$G$10,T1_PERT!$C$10,T1_PERT!$E$10)</f>
        <v>2.06070170167802</v>
      </c>
      <c r="H934" s="23" t="n">
        <f aca="false">B934+C934+E934+G934</f>
        <v>14.9672911723721</v>
      </c>
      <c r="I934" s="23" t="n">
        <f aca="false">B934+D934+F934+G934</f>
        <v>13.8895763057972</v>
      </c>
      <c r="J934" s="23" t="n">
        <f aca="false">MAX(H934,I934)</f>
        <v>14.9672911723721</v>
      </c>
      <c r="K934" s="24" t="n">
        <f aca="false">IF(H934&gt;=I934,1,0)</f>
        <v>1</v>
      </c>
    </row>
    <row r="935" customFormat="false" ht="15" hidden="false" customHeight="false" outlineLevel="0" collapsed="false">
      <c r="A935" s="5" t="n">
        <v>916</v>
      </c>
      <c r="B935" s="23" t="n">
        <f aca="true">BETAINV(RAND(),T1_PERT!$F$5,T1_PERT!$G$5,T1_PERT!$C$5,T1_PERT!$E$5)</f>
        <v>4.19585418997316</v>
      </c>
      <c r="C935" s="23" t="n">
        <f aca="true">BETAINV(RAND(),T1_PERT!$F$6,T1_PERT!$G$6,T1_PERT!$C$6,T1_PERT!$E$6)</f>
        <v>4.77256791010164</v>
      </c>
      <c r="D935" s="23" t="n">
        <f aca="true">BETAINV(RAND(),T1_PERT!$F$7,T1_PERT!$G$7,T1_PERT!$C$7,T1_PERT!$E$7)</f>
        <v>5.49512040553652</v>
      </c>
      <c r="E935" s="23" t="n">
        <f aca="true">BETAINV(RAND(),T1_PERT!$F$8,T1_PERT!$G$8,T1_PERT!$C$8,T1_PERT!$E$8)</f>
        <v>5.38681094163634</v>
      </c>
      <c r="F935" s="23" t="n">
        <f aca="true">BETAINV(RAND(),T1_PERT!$F$9,T1_PERT!$G$9,T1_PERT!$C$9,T1_PERT!$E$9)</f>
        <v>3.25467325647624</v>
      </c>
      <c r="G935" s="23" t="n">
        <f aca="true">BETAINV(RAND(),T1_PERT!$F$10,T1_PERT!$G$10,T1_PERT!$C$10,T1_PERT!$E$10)</f>
        <v>1.54523334172415</v>
      </c>
      <c r="H935" s="23" t="n">
        <f aca="false">B935+C935+E935+G935</f>
        <v>15.9004663834353</v>
      </c>
      <c r="I935" s="23" t="n">
        <f aca="false">B935+D935+F935+G935</f>
        <v>14.4908811937101</v>
      </c>
      <c r="J935" s="23" t="n">
        <f aca="false">MAX(H935,I935)</f>
        <v>15.9004663834353</v>
      </c>
      <c r="K935" s="24" t="n">
        <f aca="false">IF(H935&gt;=I935,1,0)</f>
        <v>1</v>
      </c>
    </row>
    <row r="936" customFormat="false" ht="15" hidden="false" customHeight="false" outlineLevel="0" collapsed="false">
      <c r="A936" s="5" t="n">
        <v>917</v>
      </c>
      <c r="B936" s="23" t="n">
        <f aca="true">BETAINV(RAND(),T1_PERT!$F$5,T1_PERT!$G$5,T1_PERT!$C$5,T1_PERT!$E$5)</f>
        <v>2.49828177386906</v>
      </c>
      <c r="C936" s="23" t="n">
        <f aca="true">BETAINV(RAND(),T1_PERT!$F$6,T1_PERT!$G$6,T1_PERT!$C$6,T1_PERT!$E$6)</f>
        <v>6.52195943618433</v>
      </c>
      <c r="D936" s="23" t="n">
        <f aca="true">BETAINV(RAND(),T1_PERT!$F$7,T1_PERT!$G$7,T1_PERT!$C$7,T1_PERT!$E$7)</f>
        <v>5.32853296944337</v>
      </c>
      <c r="E936" s="23" t="n">
        <f aca="true">BETAINV(RAND(),T1_PERT!$F$8,T1_PERT!$G$8,T1_PERT!$C$8,T1_PERT!$E$8)</f>
        <v>5.25383792513192</v>
      </c>
      <c r="F936" s="23" t="n">
        <f aca="true">BETAINV(RAND(),T1_PERT!$F$9,T1_PERT!$G$9,T1_PERT!$C$9,T1_PERT!$E$9)</f>
        <v>5.05291048033475</v>
      </c>
      <c r="G936" s="23" t="n">
        <f aca="true">BETAINV(RAND(),T1_PERT!$F$10,T1_PERT!$G$10,T1_PERT!$C$10,T1_PERT!$E$10)</f>
        <v>1.55221155446744</v>
      </c>
      <c r="H936" s="23" t="n">
        <f aca="false">B936+C936+E936+G936</f>
        <v>15.8262906896527</v>
      </c>
      <c r="I936" s="23" t="n">
        <f aca="false">B936+D936+F936+G936</f>
        <v>14.4319367781146</v>
      </c>
      <c r="J936" s="23" t="n">
        <f aca="false">MAX(H936,I936)</f>
        <v>15.8262906896527</v>
      </c>
      <c r="K936" s="24" t="n">
        <f aca="false">IF(H936&gt;=I936,1,0)</f>
        <v>1</v>
      </c>
    </row>
    <row r="937" customFormat="false" ht="15" hidden="false" customHeight="false" outlineLevel="0" collapsed="false">
      <c r="A937" s="5" t="n">
        <v>918</v>
      </c>
      <c r="B937" s="23" t="n">
        <f aca="true">BETAINV(RAND(),T1_PERT!$F$5,T1_PERT!$G$5,T1_PERT!$C$5,T1_PERT!$E$5)</f>
        <v>5.43591011793272</v>
      </c>
      <c r="C937" s="23" t="n">
        <f aca="true">BETAINV(RAND(),T1_PERT!$F$6,T1_PERT!$G$6,T1_PERT!$C$6,T1_PERT!$E$6)</f>
        <v>5.02149846527514</v>
      </c>
      <c r="D937" s="23" t="n">
        <f aca="true">BETAINV(RAND(),T1_PERT!$F$7,T1_PERT!$G$7,T1_PERT!$C$7,T1_PERT!$E$7)</f>
        <v>6.0073905752743</v>
      </c>
      <c r="E937" s="23" t="n">
        <f aca="true">BETAINV(RAND(),T1_PERT!$F$8,T1_PERT!$G$8,T1_PERT!$C$8,T1_PERT!$E$8)</f>
        <v>5.77295587982862</v>
      </c>
      <c r="F937" s="23" t="n">
        <f aca="true">BETAINV(RAND(),T1_PERT!$F$9,T1_PERT!$G$9,T1_PERT!$C$9,T1_PERT!$E$9)</f>
        <v>4.78469498758026</v>
      </c>
      <c r="G937" s="23" t="n">
        <f aca="true">BETAINV(RAND(),T1_PERT!$F$10,T1_PERT!$G$10,T1_PERT!$C$10,T1_PERT!$E$10)</f>
        <v>1.57502383905452</v>
      </c>
      <c r="H937" s="23" t="n">
        <f aca="false">B937+C937+E937+G937</f>
        <v>17.805388302091</v>
      </c>
      <c r="I937" s="23" t="n">
        <f aca="false">B937+D937+F937+G937</f>
        <v>17.8030195198418</v>
      </c>
      <c r="J937" s="23" t="n">
        <f aca="false">MAX(H937,I937)</f>
        <v>17.805388302091</v>
      </c>
      <c r="K937" s="24" t="n">
        <f aca="false">IF(H937&gt;=I937,1,0)</f>
        <v>1</v>
      </c>
    </row>
    <row r="938" customFormat="false" ht="15" hidden="false" customHeight="false" outlineLevel="0" collapsed="false">
      <c r="A938" s="5" t="n">
        <v>919</v>
      </c>
      <c r="B938" s="23" t="n">
        <f aca="true">BETAINV(RAND(),T1_PERT!$F$5,T1_PERT!$G$5,T1_PERT!$C$5,T1_PERT!$E$5)</f>
        <v>4.61257148575273</v>
      </c>
      <c r="C938" s="23" t="n">
        <f aca="true">BETAINV(RAND(),T1_PERT!$F$6,T1_PERT!$G$6,T1_PERT!$C$6,T1_PERT!$E$6)</f>
        <v>4.28153484135782</v>
      </c>
      <c r="D938" s="23" t="n">
        <f aca="true">BETAINV(RAND(),T1_PERT!$F$7,T1_PERT!$G$7,T1_PERT!$C$7,T1_PERT!$E$7)</f>
        <v>6.36987064983638</v>
      </c>
      <c r="E938" s="23" t="n">
        <f aca="true">BETAINV(RAND(),T1_PERT!$F$8,T1_PERT!$G$8,T1_PERT!$C$8,T1_PERT!$E$8)</f>
        <v>4.84481424477391</v>
      </c>
      <c r="F938" s="23" t="n">
        <f aca="true">BETAINV(RAND(),T1_PERT!$F$9,T1_PERT!$G$9,T1_PERT!$C$9,T1_PERT!$E$9)</f>
        <v>4.19159119110741</v>
      </c>
      <c r="G938" s="23" t="n">
        <f aca="true">BETAINV(RAND(),T1_PERT!$F$10,T1_PERT!$G$10,T1_PERT!$C$10,T1_PERT!$E$10)</f>
        <v>2.28497291479701</v>
      </c>
      <c r="H938" s="23" t="n">
        <f aca="false">B938+C938+E938+G938</f>
        <v>16.0238934866815</v>
      </c>
      <c r="I938" s="23" t="n">
        <f aca="false">B938+D938+F938+G938</f>
        <v>17.4590062414935</v>
      </c>
      <c r="J938" s="23" t="n">
        <f aca="false">MAX(H938,I938)</f>
        <v>17.4590062414935</v>
      </c>
      <c r="K938" s="24" t="n">
        <f aca="false">IF(H938&gt;=I938,1,0)</f>
        <v>0</v>
      </c>
    </row>
    <row r="939" customFormat="false" ht="15" hidden="false" customHeight="false" outlineLevel="0" collapsed="false">
      <c r="A939" s="5" t="n">
        <v>920</v>
      </c>
      <c r="B939" s="23" t="n">
        <f aca="true">BETAINV(RAND(),T1_PERT!$F$5,T1_PERT!$G$5,T1_PERT!$C$5,T1_PERT!$E$5)</f>
        <v>4.02628705709227</v>
      </c>
      <c r="C939" s="23" t="n">
        <f aca="true">BETAINV(RAND(),T1_PERT!$F$6,T1_PERT!$G$6,T1_PERT!$C$6,T1_PERT!$E$6)</f>
        <v>5.15590708727809</v>
      </c>
      <c r="D939" s="23" t="n">
        <f aca="true">BETAINV(RAND(),T1_PERT!$F$7,T1_PERT!$G$7,T1_PERT!$C$7,T1_PERT!$E$7)</f>
        <v>7.10942508933106</v>
      </c>
      <c r="E939" s="23" t="n">
        <f aca="true">BETAINV(RAND(),T1_PERT!$F$8,T1_PERT!$G$8,T1_PERT!$C$8,T1_PERT!$E$8)</f>
        <v>5.58708213633597</v>
      </c>
      <c r="F939" s="23" t="n">
        <f aca="true">BETAINV(RAND(),T1_PERT!$F$9,T1_PERT!$G$9,T1_PERT!$C$9,T1_PERT!$E$9)</f>
        <v>4.700806079489</v>
      </c>
      <c r="G939" s="23" t="n">
        <f aca="true">BETAINV(RAND(),T1_PERT!$F$10,T1_PERT!$G$10,T1_PERT!$C$10,T1_PERT!$E$10)</f>
        <v>2.35157481421727</v>
      </c>
      <c r="H939" s="23" t="n">
        <f aca="false">B939+C939+E939+G939</f>
        <v>17.1208510949236</v>
      </c>
      <c r="I939" s="23" t="n">
        <f aca="false">B939+D939+F939+G939</f>
        <v>18.1880930401296</v>
      </c>
      <c r="J939" s="23" t="n">
        <f aca="false">MAX(H939,I939)</f>
        <v>18.1880930401296</v>
      </c>
      <c r="K939" s="24" t="n">
        <f aca="false">IF(H939&gt;=I939,1,0)</f>
        <v>0</v>
      </c>
    </row>
    <row r="940" customFormat="false" ht="15" hidden="false" customHeight="false" outlineLevel="0" collapsed="false">
      <c r="A940" s="5" t="n">
        <v>921</v>
      </c>
      <c r="B940" s="23" t="n">
        <f aca="true">BETAINV(RAND(),T1_PERT!$F$5,T1_PERT!$G$5,T1_PERT!$C$5,T1_PERT!$E$5)</f>
        <v>2.77819617177748</v>
      </c>
      <c r="C940" s="23" t="n">
        <f aca="true">BETAINV(RAND(),T1_PERT!$F$6,T1_PERT!$G$6,T1_PERT!$C$6,T1_PERT!$E$6)</f>
        <v>6.47230090164446</v>
      </c>
      <c r="D940" s="23" t="n">
        <f aca="true">BETAINV(RAND(),T1_PERT!$F$7,T1_PERT!$G$7,T1_PERT!$C$7,T1_PERT!$E$7)</f>
        <v>7.46796118361405</v>
      </c>
      <c r="E940" s="23" t="n">
        <f aca="true">BETAINV(RAND(),T1_PERT!$F$8,T1_PERT!$G$8,T1_PERT!$C$8,T1_PERT!$E$8)</f>
        <v>4.83497575927741</v>
      </c>
      <c r="F940" s="23" t="n">
        <f aca="true">BETAINV(RAND(),T1_PERT!$F$9,T1_PERT!$G$9,T1_PERT!$C$9,T1_PERT!$E$9)</f>
        <v>4.83518428453288</v>
      </c>
      <c r="G940" s="23" t="n">
        <f aca="true">BETAINV(RAND(),T1_PERT!$F$10,T1_PERT!$G$10,T1_PERT!$C$10,T1_PERT!$E$10)</f>
        <v>2.1107215988548</v>
      </c>
      <c r="H940" s="23" t="n">
        <f aca="false">B940+C940+E940+G940</f>
        <v>16.1961944315541</v>
      </c>
      <c r="I940" s="23" t="n">
        <f aca="false">B940+D940+F940+G940</f>
        <v>17.1920632387792</v>
      </c>
      <c r="J940" s="23" t="n">
        <f aca="false">MAX(H940,I940)</f>
        <v>17.1920632387792</v>
      </c>
      <c r="K940" s="24" t="n">
        <f aca="false">IF(H940&gt;=I940,1,0)</f>
        <v>0</v>
      </c>
    </row>
    <row r="941" customFormat="false" ht="15" hidden="false" customHeight="false" outlineLevel="0" collapsed="false">
      <c r="A941" s="5" t="n">
        <v>922</v>
      </c>
      <c r="B941" s="23" t="n">
        <f aca="true">BETAINV(RAND(),T1_PERT!$F$5,T1_PERT!$G$5,T1_PERT!$C$5,T1_PERT!$E$5)</f>
        <v>4.50408221931229</v>
      </c>
      <c r="C941" s="23" t="n">
        <f aca="true">BETAINV(RAND(),T1_PERT!$F$6,T1_PERT!$G$6,T1_PERT!$C$6,T1_PERT!$E$6)</f>
        <v>6.77929643124587</v>
      </c>
      <c r="D941" s="23" t="n">
        <f aca="true">BETAINV(RAND(),T1_PERT!$F$7,T1_PERT!$G$7,T1_PERT!$C$7,T1_PERT!$E$7)</f>
        <v>4.7969327678476</v>
      </c>
      <c r="E941" s="23" t="n">
        <f aca="true">BETAINV(RAND(),T1_PERT!$F$8,T1_PERT!$G$8,T1_PERT!$C$8,T1_PERT!$E$8)</f>
        <v>5.44266761136777</v>
      </c>
      <c r="F941" s="23" t="n">
        <f aca="true">BETAINV(RAND(),T1_PERT!$F$9,T1_PERT!$G$9,T1_PERT!$C$9,T1_PERT!$E$9)</f>
        <v>4.24101385584914</v>
      </c>
      <c r="G941" s="23" t="n">
        <f aca="true">BETAINV(RAND(),T1_PERT!$F$10,T1_PERT!$G$10,T1_PERT!$C$10,T1_PERT!$E$10)</f>
        <v>2.18189218691677</v>
      </c>
      <c r="H941" s="23" t="n">
        <f aca="false">B941+C941+E941+G941</f>
        <v>18.9079384488427</v>
      </c>
      <c r="I941" s="23" t="n">
        <f aca="false">B941+D941+F941+G941</f>
        <v>15.7239210299258</v>
      </c>
      <c r="J941" s="23" t="n">
        <f aca="false">MAX(H941,I941)</f>
        <v>18.9079384488427</v>
      </c>
      <c r="K941" s="24" t="n">
        <f aca="false">IF(H941&gt;=I941,1,0)</f>
        <v>1</v>
      </c>
    </row>
    <row r="942" customFormat="false" ht="15" hidden="false" customHeight="false" outlineLevel="0" collapsed="false">
      <c r="A942" s="5" t="n">
        <v>923</v>
      </c>
      <c r="B942" s="23" t="n">
        <f aca="true">BETAINV(RAND(),T1_PERT!$F$5,T1_PERT!$G$5,T1_PERT!$C$5,T1_PERT!$E$5)</f>
        <v>4.28131747151741</v>
      </c>
      <c r="C942" s="23" t="n">
        <f aca="true">BETAINV(RAND(),T1_PERT!$F$6,T1_PERT!$G$6,T1_PERT!$C$6,T1_PERT!$E$6)</f>
        <v>3.39913617515077</v>
      </c>
      <c r="D942" s="23" t="n">
        <f aca="true">BETAINV(RAND(),T1_PERT!$F$7,T1_PERT!$G$7,T1_PERT!$C$7,T1_PERT!$E$7)</f>
        <v>6.21763629688241</v>
      </c>
      <c r="E942" s="23" t="n">
        <f aca="true">BETAINV(RAND(),T1_PERT!$F$8,T1_PERT!$G$8,T1_PERT!$C$8,T1_PERT!$E$8)</f>
        <v>4.82646987281705</v>
      </c>
      <c r="F942" s="23" t="n">
        <f aca="true">BETAINV(RAND(),T1_PERT!$F$9,T1_PERT!$G$9,T1_PERT!$C$9,T1_PERT!$E$9)</f>
        <v>3.79112198130066</v>
      </c>
      <c r="G942" s="23" t="n">
        <f aca="true">BETAINV(RAND(),T1_PERT!$F$10,T1_PERT!$G$10,T1_PERT!$C$10,T1_PERT!$E$10)</f>
        <v>2.14405436879734</v>
      </c>
      <c r="H942" s="23" t="n">
        <f aca="false">B942+C942+E942+G942</f>
        <v>14.6509778882826</v>
      </c>
      <c r="I942" s="23" t="n">
        <f aca="false">B942+D942+F942+G942</f>
        <v>16.4341301184978</v>
      </c>
      <c r="J942" s="23" t="n">
        <f aca="false">MAX(H942,I942)</f>
        <v>16.4341301184978</v>
      </c>
      <c r="K942" s="24" t="n">
        <f aca="false">IF(H942&gt;=I942,1,0)</f>
        <v>0</v>
      </c>
    </row>
    <row r="943" customFormat="false" ht="15" hidden="false" customHeight="false" outlineLevel="0" collapsed="false">
      <c r="A943" s="5" t="n">
        <v>924</v>
      </c>
      <c r="B943" s="23" t="n">
        <f aca="true">BETAINV(RAND(),T1_PERT!$F$5,T1_PERT!$G$5,T1_PERT!$C$5,T1_PERT!$E$5)</f>
        <v>3.57884118382584</v>
      </c>
      <c r="C943" s="23" t="n">
        <f aca="true">BETAINV(RAND(),T1_PERT!$F$6,T1_PERT!$G$6,T1_PERT!$C$6,T1_PERT!$E$6)</f>
        <v>7.26066745959449</v>
      </c>
      <c r="D943" s="23" t="n">
        <f aca="true">BETAINV(RAND(),T1_PERT!$F$7,T1_PERT!$G$7,T1_PERT!$C$7,T1_PERT!$E$7)</f>
        <v>6.71671383195661</v>
      </c>
      <c r="E943" s="23" t="n">
        <f aca="true">BETAINV(RAND(),T1_PERT!$F$8,T1_PERT!$G$8,T1_PERT!$C$8,T1_PERT!$E$8)</f>
        <v>5.24559913401303</v>
      </c>
      <c r="F943" s="23" t="n">
        <f aca="true">BETAINV(RAND(),T1_PERT!$F$9,T1_PERT!$G$9,T1_PERT!$C$9,T1_PERT!$E$9)</f>
        <v>3.76137904019849</v>
      </c>
      <c r="G943" s="23" t="n">
        <f aca="true">BETAINV(RAND(),T1_PERT!$F$10,T1_PERT!$G$10,T1_PERT!$C$10,T1_PERT!$E$10)</f>
        <v>1.76012428514761</v>
      </c>
      <c r="H943" s="23" t="n">
        <f aca="false">B943+C943+E943+G943</f>
        <v>17.845232062581</v>
      </c>
      <c r="I943" s="23" t="n">
        <f aca="false">B943+D943+F943+G943</f>
        <v>15.8170583411286</v>
      </c>
      <c r="J943" s="23" t="n">
        <f aca="false">MAX(H943,I943)</f>
        <v>17.845232062581</v>
      </c>
      <c r="K943" s="24" t="n">
        <f aca="false">IF(H943&gt;=I943,1,0)</f>
        <v>1</v>
      </c>
    </row>
    <row r="944" customFormat="false" ht="15" hidden="false" customHeight="false" outlineLevel="0" collapsed="false">
      <c r="A944" s="5" t="n">
        <v>925</v>
      </c>
      <c r="B944" s="23" t="n">
        <f aca="true">BETAINV(RAND(),T1_PERT!$F$5,T1_PERT!$G$5,T1_PERT!$C$5,T1_PERT!$E$5)</f>
        <v>3.36938768491203</v>
      </c>
      <c r="C944" s="23" t="n">
        <f aca="true">BETAINV(RAND(),T1_PERT!$F$6,T1_PERT!$G$6,T1_PERT!$C$6,T1_PERT!$E$6)</f>
        <v>5.12284037335135</v>
      </c>
      <c r="D944" s="23" t="n">
        <f aca="true">BETAINV(RAND(),T1_PERT!$F$7,T1_PERT!$G$7,T1_PERT!$C$7,T1_PERT!$E$7)</f>
        <v>6.66296655541673</v>
      </c>
      <c r="E944" s="23" t="n">
        <f aca="true">BETAINV(RAND(),T1_PERT!$F$8,T1_PERT!$G$8,T1_PERT!$C$8,T1_PERT!$E$8)</f>
        <v>5.29755201025786</v>
      </c>
      <c r="F944" s="23" t="n">
        <f aca="true">BETAINV(RAND(),T1_PERT!$F$9,T1_PERT!$G$9,T1_PERT!$C$9,T1_PERT!$E$9)</f>
        <v>4.17833493906833</v>
      </c>
      <c r="G944" s="23" t="n">
        <f aca="true">BETAINV(RAND(),T1_PERT!$F$10,T1_PERT!$G$10,T1_PERT!$C$10,T1_PERT!$E$10)</f>
        <v>2.34006637266344</v>
      </c>
      <c r="H944" s="23" t="n">
        <f aca="false">B944+C944+E944+G944</f>
        <v>16.1298464411847</v>
      </c>
      <c r="I944" s="23" t="n">
        <f aca="false">B944+D944+F944+G944</f>
        <v>16.5507555520605</v>
      </c>
      <c r="J944" s="23" t="n">
        <f aca="false">MAX(H944,I944)</f>
        <v>16.5507555520605</v>
      </c>
      <c r="K944" s="24" t="n">
        <f aca="false">IF(H944&gt;=I944,1,0)</f>
        <v>0</v>
      </c>
    </row>
    <row r="945" customFormat="false" ht="15" hidden="false" customHeight="false" outlineLevel="0" collapsed="false">
      <c r="A945" s="5" t="n">
        <v>926</v>
      </c>
      <c r="B945" s="23" t="n">
        <f aca="true">BETAINV(RAND(),T1_PERT!$F$5,T1_PERT!$G$5,T1_PERT!$C$5,T1_PERT!$E$5)</f>
        <v>4.98832241902606</v>
      </c>
      <c r="C945" s="23" t="n">
        <f aca="true">BETAINV(RAND(),T1_PERT!$F$6,T1_PERT!$G$6,T1_PERT!$C$6,T1_PERT!$E$6)</f>
        <v>5.56653030081704</v>
      </c>
      <c r="D945" s="23" t="n">
        <f aca="true">BETAINV(RAND(),T1_PERT!$F$7,T1_PERT!$G$7,T1_PERT!$C$7,T1_PERT!$E$7)</f>
        <v>6.22223767350059</v>
      </c>
      <c r="E945" s="23" t="n">
        <f aca="true">BETAINV(RAND(),T1_PERT!$F$8,T1_PERT!$G$8,T1_PERT!$C$8,T1_PERT!$E$8)</f>
        <v>5.83393244529039</v>
      </c>
      <c r="F945" s="23" t="n">
        <f aca="true">BETAINV(RAND(),T1_PERT!$F$9,T1_PERT!$G$9,T1_PERT!$C$9,T1_PERT!$E$9)</f>
        <v>5.32360382082994</v>
      </c>
      <c r="G945" s="23" t="n">
        <f aca="true">BETAINV(RAND(),T1_PERT!$F$10,T1_PERT!$G$10,T1_PERT!$C$10,T1_PERT!$E$10)</f>
        <v>1.94052992240396</v>
      </c>
      <c r="H945" s="23" t="n">
        <f aca="false">B945+C945+E945+G945</f>
        <v>18.3293150875374</v>
      </c>
      <c r="I945" s="23" t="n">
        <f aca="false">B945+D945+F945+G945</f>
        <v>18.4746938357606</v>
      </c>
      <c r="J945" s="23" t="n">
        <f aca="false">MAX(H945,I945)</f>
        <v>18.4746938357606</v>
      </c>
      <c r="K945" s="24" t="n">
        <f aca="false">IF(H945&gt;=I945,1,0)</f>
        <v>0</v>
      </c>
    </row>
    <row r="946" customFormat="false" ht="15" hidden="false" customHeight="false" outlineLevel="0" collapsed="false">
      <c r="A946" s="5" t="n">
        <v>927</v>
      </c>
      <c r="B946" s="23" t="n">
        <f aca="true">BETAINV(RAND(),T1_PERT!$F$5,T1_PERT!$G$5,T1_PERT!$C$5,T1_PERT!$E$5)</f>
        <v>4.82652827572338</v>
      </c>
      <c r="C946" s="23" t="n">
        <f aca="true">BETAINV(RAND(),T1_PERT!$F$6,T1_PERT!$G$6,T1_PERT!$C$6,T1_PERT!$E$6)</f>
        <v>3.42343591769906</v>
      </c>
      <c r="D946" s="23" t="n">
        <f aca="true">BETAINV(RAND(),T1_PERT!$F$7,T1_PERT!$G$7,T1_PERT!$C$7,T1_PERT!$E$7)</f>
        <v>7.33579948429309</v>
      </c>
      <c r="E946" s="23" t="n">
        <f aca="true">BETAINV(RAND(),T1_PERT!$F$8,T1_PERT!$G$8,T1_PERT!$C$8,T1_PERT!$E$8)</f>
        <v>4.60606905313162</v>
      </c>
      <c r="F946" s="23" t="n">
        <f aca="true">BETAINV(RAND(),T1_PERT!$F$9,T1_PERT!$G$9,T1_PERT!$C$9,T1_PERT!$E$9)</f>
        <v>5.01418472760852</v>
      </c>
      <c r="G946" s="23" t="n">
        <f aca="true">BETAINV(RAND(),T1_PERT!$F$10,T1_PERT!$G$10,T1_PERT!$C$10,T1_PERT!$E$10)</f>
        <v>2.48375991731175</v>
      </c>
      <c r="H946" s="23" t="n">
        <f aca="false">B946+C946+E946+G946</f>
        <v>15.3397931638658</v>
      </c>
      <c r="I946" s="23" t="n">
        <f aca="false">B946+D946+F946+G946</f>
        <v>19.6602724049367</v>
      </c>
      <c r="J946" s="23" t="n">
        <f aca="false">MAX(H946,I946)</f>
        <v>19.6602724049367</v>
      </c>
      <c r="K946" s="24" t="n">
        <f aca="false">IF(H946&gt;=I946,1,0)</f>
        <v>0</v>
      </c>
    </row>
    <row r="947" customFormat="false" ht="15" hidden="false" customHeight="false" outlineLevel="0" collapsed="false">
      <c r="A947" s="5" t="n">
        <v>928</v>
      </c>
      <c r="B947" s="23" t="n">
        <f aca="true">BETAINV(RAND(),T1_PERT!$F$5,T1_PERT!$G$5,T1_PERT!$C$5,T1_PERT!$E$5)</f>
        <v>4.24877555585757</v>
      </c>
      <c r="C947" s="23" t="n">
        <f aca="true">BETAINV(RAND(),T1_PERT!$F$6,T1_PERT!$G$6,T1_PERT!$C$6,T1_PERT!$E$6)</f>
        <v>5.93848281447103</v>
      </c>
      <c r="D947" s="23" t="n">
        <f aca="true">BETAINV(RAND(),T1_PERT!$F$7,T1_PERT!$G$7,T1_PERT!$C$7,T1_PERT!$E$7)</f>
        <v>5.47434700717857</v>
      </c>
      <c r="E947" s="23" t="n">
        <f aca="true">BETAINV(RAND(),T1_PERT!$F$8,T1_PERT!$G$8,T1_PERT!$C$8,T1_PERT!$E$8)</f>
        <v>4.46736146014834</v>
      </c>
      <c r="F947" s="23" t="n">
        <f aca="true">BETAINV(RAND(),T1_PERT!$F$9,T1_PERT!$G$9,T1_PERT!$C$9,T1_PERT!$E$9)</f>
        <v>4.55579070012894</v>
      </c>
      <c r="G947" s="23" t="n">
        <f aca="true">BETAINV(RAND(),T1_PERT!$F$10,T1_PERT!$G$10,T1_PERT!$C$10,T1_PERT!$E$10)</f>
        <v>2.44611469850397</v>
      </c>
      <c r="H947" s="23" t="n">
        <f aca="false">B947+C947+E947+G947</f>
        <v>17.1007345289809</v>
      </c>
      <c r="I947" s="23" t="n">
        <f aca="false">B947+D947+F947+G947</f>
        <v>16.725027961669</v>
      </c>
      <c r="J947" s="23" t="n">
        <f aca="false">MAX(H947,I947)</f>
        <v>17.1007345289809</v>
      </c>
      <c r="K947" s="24" t="n">
        <f aca="false">IF(H947&gt;=I947,1,0)</f>
        <v>1</v>
      </c>
    </row>
    <row r="948" customFormat="false" ht="15" hidden="false" customHeight="false" outlineLevel="0" collapsed="false">
      <c r="A948" s="5" t="n">
        <v>929</v>
      </c>
      <c r="B948" s="23" t="n">
        <f aca="true">BETAINV(RAND(),T1_PERT!$F$5,T1_PERT!$G$5,T1_PERT!$C$5,T1_PERT!$E$5)</f>
        <v>4.18022828358788</v>
      </c>
      <c r="C948" s="23" t="n">
        <f aca="true">BETAINV(RAND(),T1_PERT!$F$6,T1_PERT!$G$6,T1_PERT!$C$6,T1_PERT!$E$6)</f>
        <v>6.05632654180024</v>
      </c>
      <c r="D948" s="23" t="n">
        <f aca="true">BETAINV(RAND(),T1_PERT!$F$7,T1_PERT!$G$7,T1_PERT!$C$7,T1_PERT!$E$7)</f>
        <v>5.36296847451243</v>
      </c>
      <c r="E948" s="23" t="n">
        <f aca="true">BETAINV(RAND(),T1_PERT!$F$8,T1_PERT!$G$8,T1_PERT!$C$8,T1_PERT!$E$8)</f>
        <v>5.95279175065737</v>
      </c>
      <c r="F948" s="23" t="n">
        <f aca="true">BETAINV(RAND(),T1_PERT!$F$9,T1_PERT!$G$9,T1_PERT!$C$9,T1_PERT!$E$9)</f>
        <v>3.70572324584905</v>
      </c>
      <c r="G948" s="23" t="n">
        <f aca="true">BETAINV(RAND(),T1_PERT!$F$10,T1_PERT!$G$10,T1_PERT!$C$10,T1_PERT!$E$10)</f>
        <v>1.53985704495378</v>
      </c>
      <c r="H948" s="23" t="n">
        <f aca="false">B948+C948+E948+G948</f>
        <v>17.7292036209993</v>
      </c>
      <c r="I948" s="23" t="n">
        <f aca="false">B948+D948+F948+G948</f>
        <v>14.7887770489031</v>
      </c>
      <c r="J948" s="23" t="n">
        <f aca="false">MAX(H948,I948)</f>
        <v>17.7292036209993</v>
      </c>
      <c r="K948" s="24" t="n">
        <f aca="false">IF(H948&gt;=I948,1,0)</f>
        <v>1</v>
      </c>
    </row>
    <row r="949" customFormat="false" ht="15" hidden="false" customHeight="false" outlineLevel="0" collapsed="false">
      <c r="A949" s="5" t="n">
        <v>930</v>
      </c>
      <c r="B949" s="23" t="n">
        <f aca="true">BETAINV(RAND(),T1_PERT!$F$5,T1_PERT!$G$5,T1_PERT!$C$5,T1_PERT!$E$5)</f>
        <v>4.55214436354799</v>
      </c>
      <c r="C949" s="23" t="n">
        <f aca="true">BETAINV(RAND(),T1_PERT!$F$6,T1_PERT!$G$6,T1_PERT!$C$6,T1_PERT!$E$6)</f>
        <v>4.99965025573752</v>
      </c>
      <c r="D949" s="23" t="n">
        <f aca="true">BETAINV(RAND(),T1_PERT!$F$7,T1_PERT!$G$7,T1_PERT!$C$7,T1_PERT!$E$7)</f>
        <v>4.58755584150919</v>
      </c>
      <c r="E949" s="23" t="n">
        <f aca="true">BETAINV(RAND(),T1_PERT!$F$8,T1_PERT!$G$8,T1_PERT!$C$8,T1_PERT!$E$8)</f>
        <v>5.53834168905972</v>
      </c>
      <c r="F949" s="23" t="n">
        <f aca="true">BETAINV(RAND(),T1_PERT!$F$9,T1_PERT!$G$9,T1_PERT!$C$9,T1_PERT!$E$9)</f>
        <v>4.10083920193882</v>
      </c>
      <c r="G949" s="23" t="n">
        <f aca="true">BETAINV(RAND(),T1_PERT!$F$10,T1_PERT!$G$10,T1_PERT!$C$10,T1_PERT!$E$10)</f>
        <v>1.99206565744236</v>
      </c>
      <c r="H949" s="23" t="n">
        <f aca="false">B949+C949+E949+G949</f>
        <v>17.0822019657876</v>
      </c>
      <c r="I949" s="23" t="n">
        <f aca="false">B949+D949+F949+G949</f>
        <v>15.2326050644384</v>
      </c>
      <c r="J949" s="23" t="n">
        <f aca="false">MAX(H949,I949)</f>
        <v>17.0822019657876</v>
      </c>
      <c r="K949" s="24" t="n">
        <f aca="false">IF(H949&gt;=I949,1,0)</f>
        <v>1</v>
      </c>
    </row>
    <row r="950" customFormat="false" ht="15" hidden="false" customHeight="false" outlineLevel="0" collapsed="false">
      <c r="A950" s="5" t="n">
        <v>931</v>
      </c>
      <c r="B950" s="23" t="n">
        <f aca="true">BETAINV(RAND(),T1_PERT!$F$5,T1_PERT!$G$5,T1_PERT!$C$5,T1_PERT!$E$5)</f>
        <v>4.26035059975825</v>
      </c>
      <c r="C950" s="23" t="n">
        <f aca="true">BETAINV(RAND(),T1_PERT!$F$6,T1_PERT!$G$6,T1_PERT!$C$6,T1_PERT!$E$6)</f>
        <v>5.49292019426604</v>
      </c>
      <c r="D950" s="23" t="n">
        <f aca="true">BETAINV(RAND(),T1_PERT!$F$7,T1_PERT!$G$7,T1_PERT!$C$7,T1_PERT!$E$7)</f>
        <v>5.20556223104781</v>
      </c>
      <c r="E950" s="23" t="n">
        <f aca="true">BETAINV(RAND(),T1_PERT!$F$8,T1_PERT!$G$8,T1_PERT!$C$8,T1_PERT!$E$8)</f>
        <v>5.95803256828399</v>
      </c>
      <c r="F950" s="23" t="n">
        <f aca="true">BETAINV(RAND(),T1_PERT!$F$9,T1_PERT!$G$9,T1_PERT!$C$9,T1_PERT!$E$9)</f>
        <v>5.53968021246201</v>
      </c>
      <c r="G950" s="23" t="n">
        <f aca="true">BETAINV(RAND(),T1_PERT!$F$10,T1_PERT!$G$10,T1_PERT!$C$10,T1_PERT!$E$10)</f>
        <v>2.23316133013748</v>
      </c>
      <c r="H950" s="23" t="n">
        <f aca="false">B950+C950+E950+G950</f>
        <v>17.9444646924458</v>
      </c>
      <c r="I950" s="23" t="n">
        <f aca="false">B950+D950+F950+G950</f>
        <v>17.2387543734055</v>
      </c>
      <c r="J950" s="23" t="n">
        <f aca="false">MAX(H950,I950)</f>
        <v>17.9444646924458</v>
      </c>
      <c r="K950" s="24" t="n">
        <f aca="false">IF(H950&gt;=I950,1,0)</f>
        <v>1</v>
      </c>
    </row>
    <row r="951" customFormat="false" ht="15" hidden="false" customHeight="false" outlineLevel="0" collapsed="false">
      <c r="A951" s="5" t="n">
        <v>932</v>
      </c>
      <c r="B951" s="23" t="n">
        <f aca="true">BETAINV(RAND(),T1_PERT!$F$5,T1_PERT!$G$5,T1_PERT!$C$5,T1_PERT!$E$5)</f>
        <v>2.9791582061585</v>
      </c>
      <c r="C951" s="23" t="n">
        <f aca="true">BETAINV(RAND(),T1_PERT!$F$6,T1_PERT!$G$6,T1_PERT!$C$6,T1_PERT!$E$6)</f>
        <v>4.561614840664</v>
      </c>
      <c r="D951" s="23" t="n">
        <f aca="true">BETAINV(RAND(),T1_PERT!$F$7,T1_PERT!$G$7,T1_PERT!$C$7,T1_PERT!$E$7)</f>
        <v>6.61450691810536</v>
      </c>
      <c r="E951" s="23" t="n">
        <f aca="true">BETAINV(RAND(),T1_PERT!$F$8,T1_PERT!$G$8,T1_PERT!$C$8,T1_PERT!$E$8)</f>
        <v>5.75146774958927</v>
      </c>
      <c r="F951" s="23" t="n">
        <f aca="true">BETAINV(RAND(),T1_PERT!$F$9,T1_PERT!$G$9,T1_PERT!$C$9,T1_PERT!$E$9)</f>
        <v>4.62305291248945</v>
      </c>
      <c r="G951" s="23" t="n">
        <f aca="true">BETAINV(RAND(),T1_PERT!$F$10,T1_PERT!$G$10,T1_PERT!$C$10,T1_PERT!$E$10)</f>
        <v>1.83744730026909</v>
      </c>
      <c r="H951" s="23" t="n">
        <f aca="false">B951+C951+E951+G951</f>
        <v>15.1296880966809</v>
      </c>
      <c r="I951" s="23" t="n">
        <f aca="false">B951+D951+F951+G951</f>
        <v>16.0541653370224</v>
      </c>
      <c r="J951" s="23" t="n">
        <f aca="false">MAX(H951,I951)</f>
        <v>16.0541653370224</v>
      </c>
      <c r="K951" s="24" t="n">
        <f aca="false">IF(H951&gt;=I951,1,0)</f>
        <v>0</v>
      </c>
    </row>
    <row r="952" customFormat="false" ht="15" hidden="false" customHeight="false" outlineLevel="0" collapsed="false">
      <c r="A952" s="5" t="n">
        <v>933</v>
      </c>
      <c r="B952" s="23" t="n">
        <f aca="true">BETAINV(RAND(),T1_PERT!$F$5,T1_PERT!$G$5,T1_PERT!$C$5,T1_PERT!$E$5)</f>
        <v>4.61395445306599</v>
      </c>
      <c r="C952" s="23" t="n">
        <f aca="true">BETAINV(RAND(),T1_PERT!$F$6,T1_PERT!$G$6,T1_PERT!$C$6,T1_PERT!$E$6)</f>
        <v>5.60862976817551</v>
      </c>
      <c r="D952" s="23" t="n">
        <f aca="true">BETAINV(RAND(),T1_PERT!$F$7,T1_PERT!$G$7,T1_PERT!$C$7,T1_PERT!$E$7)</f>
        <v>6.59232494178077</v>
      </c>
      <c r="E952" s="23" t="n">
        <f aca="true">BETAINV(RAND(),T1_PERT!$F$8,T1_PERT!$G$8,T1_PERT!$C$8,T1_PERT!$E$8)</f>
        <v>4.16249657850669</v>
      </c>
      <c r="F952" s="23" t="n">
        <f aca="true">BETAINV(RAND(),T1_PERT!$F$9,T1_PERT!$G$9,T1_PERT!$C$9,T1_PERT!$E$9)</f>
        <v>5.17587082254064</v>
      </c>
      <c r="G952" s="23" t="n">
        <f aca="true">BETAINV(RAND(),T1_PERT!$F$10,T1_PERT!$G$10,T1_PERT!$C$10,T1_PERT!$E$10)</f>
        <v>2.14556868708373</v>
      </c>
      <c r="H952" s="23" t="n">
        <f aca="false">B952+C952+E952+G952</f>
        <v>16.5306494868319</v>
      </c>
      <c r="I952" s="23" t="n">
        <f aca="false">B952+D952+F952+G952</f>
        <v>18.5277189044711</v>
      </c>
      <c r="J952" s="23" t="n">
        <f aca="false">MAX(H952,I952)</f>
        <v>18.5277189044711</v>
      </c>
      <c r="K952" s="24" t="n">
        <f aca="false">IF(H952&gt;=I952,1,0)</f>
        <v>0</v>
      </c>
    </row>
    <row r="953" customFormat="false" ht="15" hidden="false" customHeight="false" outlineLevel="0" collapsed="false">
      <c r="A953" s="5" t="n">
        <v>934</v>
      </c>
      <c r="B953" s="23" t="n">
        <f aca="true">BETAINV(RAND(),T1_PERT!$F$5,T1_PERT!$G$5,T1_PERT!$C$5,T1_PERT!$E$5)</f>
        <v>4.09032963595814</v>
      </c>
      <c r="C953" s="23" t="n">
        <f aca="true">BETAINV(RAND(),T1_PERT!$F$6,T1_PERT!$G$6,T1_PERT!$C$6,T1_PERT!$E$6)</f>
        <v>5.4643353218393</v>
      </c>
      <c r="D953" s="23" t="n">
        <f aca="true">BETAINV(RAND(),T1_PERT!$F$7,T1_PERT!$G$7,T1_PERT!$C$7,T1_PERT!$E$7)</f>
        <v>5.59030306413014</v>
      </c>
      <c r="E953" s="23" t="n">
        <f aca="true">BETAINV(RAND(),T1_PERT!$F$8,T1_PERT!$G$8,T1_PERT!$C$8,T1_PERT!$E$8)</f>
        <v>5.41479312269257</v>
      </c>
      <c r="F953" s="23" t="n">
        <f aca="true">BETAINV(RAND(),T1_PERT!$F$9,T1_PERT!$G$9,T1_PERT!$C$9,T1_PERT!$E$9)</f>
        <v>3.86446430293198</v>
      </c>
      <c r="G953" s="23" t="n">
        <f aca="true">BETAINV(RAND(),T1_PERT!$F$10,T1_PERT!$G$10,T1_PERT!$C$10,T1_PERT!$E$10)</f>
        <v>2.45387709143434</v>
      </c>
      <c r="H953" s="23" t="n">
        <f aca="false">B953+C953+E953+G953</f>
        <v>17.4233351719244</v>
      </c>
      <c r="I953" s="23" t="n">
        <f aca="false">B953+D953+F953+G953</f>
        <v>15.9989740944546</v>
      </c>
      <c r="J953" s="23" t="n">
        <f aca="false">MAX(H953,I953)</f>
        <v>17.4233351719244</v>
      </c>
      <c r="K953" s="24" t="n">
        <f aca="false">IF(H953&gt;=I953,1,0)</f>
        <v>1</v>
      </c>
    </row>
    <row r="954" customFormat="false" ht="15" hidden="false" customHeight="false" outlineLevel="0" collapsed="false">
      <c r="A954" s="5" t="n">
        <v>935</v>
      </c>
      <c r="B954" s="23" t="n">
        <f aca="true">BETAINV(RAND(),T1_PERT!$F$5,T1_PERT!$G$5,T1_PERT!$C$5,T1_PERT!$E$5)</f>
        <v>2.87426668705089</v>
      </c>
      <c r="C954" s="23" t="n">
        <f aca="true">BETAINV(RAND(),T1_PERT!$F$6,T1_PERT!$G$6,T1_PERT!$C$6,T1_PERT!$E$6)</f>
        <v>6.9143883443675</v>
      </c>
      <c r="D954" s="23" t="n">
        <f aca="true">BETAINV(RAND(),T1_PERT!$F$7,T1_PERT!$G$7,T1_PERT!$C$7,T1_PERT!$E$7)</f>
        <v>5.62361349932014</v>
      </c>
      <c r="E954" s="23" t="n">
        <f aca="true">BETAINV(RAND(),T1_PERT!$F$8,T1_PERT!$G$8,T1_PERT!$C$8,T1_PERT!$E$8)</f>
        <v>4.96295171093096</v>
      </c>
      <c r="F954" s="23" t="n">
        <f aca="true">BETAINV(RAND(),T1_PERT!$F$9,T1_PERT!$G$9,T1_PERT!$C$9,T1_PERT!$E$9)</f>
        <v>3.8281882485372</v>
      </c>
      <c r="G954" s="23" t="n">
        <f aca="true">BETAINV(RAND(),T1_PERT!$F$10,T1_PERT!$G$10,T1_PERT!$C$10,T1_PERT!$E$10)</f>
        <v>2.23353285820846</v>
      </c>
      <c r="H954" s="23" t="n">
        <f aca="false">B954+C954+E954+G954</f>
        <v>16.9851396005578</v>
      </c>
      <c r="I954" s="23" t="n">
        <f aca="false">B954+D954+F954+G954</f>
        <v>14.5596012931167</v>
      </c>
      <c r="J954" s="23" t="n">
        <f aca="false">MAX(H954,I954)</f>
        <v>16.9851396005578</v>
      </c>
      <c r="K954" s="24" t="n">
        <f aca="false">IF(H954&gt;=I954,1,0)</f>
        <v>1</v>
      </c>
    </row>
    <row r="955" customFormat="false" ht="15" hidden="false" customHeight="false" outlineLevel="0" collapsed="false">
      <c r="A955" s="5" t="n">
        <v>936</v>
      </c>
      <c r="B955" s="23" t="n">
        <f aca="true">BETAINV(RAND(),T1_PERT!$F$5,T1_PERT!$G$5,T1_PERT!$C$5,T1_PERT!$E$5)</f>
        <v>3.93907046970875</v>
      </c>
      <c r="C955" s="23" t="n">
        <f aca="true">BETAINV(RAND(),T1_PERT!$F$6,T1_PERT!$G$6,T1_PERT!$C$6,T1_PERT!$E$6)</f>
        <v>5.92008801344658</v>
      </c>
      <c r="D955" s="23" t="n">
        <f aca="true">BETAINV(RAND(),T1_PERT!$F$7,T1_PERT!$G$7,T1_PERT!$C$7,T1_PERT!$E$7)</f>
        <v>7.11482647297084</v>
      </c>
      <c r="E955" s="23" t="n">
        <f aca="true">BETAINV(RAND(),T1_PERT!$F$8,T1_PERT!$G$8,T1_PERT!$C$8,T1_PERT!$E$8)</f>
        <v>5.31383739540695</v>
      </c>
      <c r="F955" s="23" t="n">
        <f aca="true">BETAINV(RAND(),T1_PERT!$F$9,T1_PERT!$G$9,T1_PERT!$C$9,T1_PERT!$E$9)</f>
        <v>3.89473149000981</v>
      </c>
      <c r="G955" s="23" t="n">
        <f aca="true">BETAINV(RAND(),T1_PERT!$F$10,T1_PERT!$G$10,T1_PERT!$C$10,T1_PERT!$E$10)</f>
        <v>2.47277582947849</v>
      </c>
      <c r="H955" s="23" t="n">
        <f aca="false">B955+C955+E955+G955</f>
        <v>17.6457717080408</v>
      </c>
      <c r="I955" s="23" t="n">
        <f aca="false">B955+D955+F955+G955</f>
        <v>17.4214042621679</v>
      </c>
      <c r="J955" s="23" t="n">
        <f aca="false">MAX(H955,I955)</f>
        <v>17.6457717080408</v>
      </c>
      <c r="K955" s="24" t="n">
        <f aca="false">IF(H955&gt;=I955,1,0)</f>
        <v>1</v>
      </c>
    </row>
    <row r="956" customFormat="false" ht="15" hidden="false" customHeight="false" outlineLevel="0" collapsed="false">
      <c r="A956" s="5" t="n">
        <v>937</v>
      </c>
      <c r="B956" s="23" t="n">
        <f aca="true">BETAINV(RAND(),T1_PERT!$F$5,T1_PERT!$G$5,T1_PERT!$C$5,T1_PERT!$E$5)</f>
        <v>4.8947697192075</v>
      </c>
      <c r="C956" s="23" t="n">
        <f aca="true">BETAINV(RAND(),T1_PERT!$F$6,T1_PERT!$G$6,T1_PERT!$C$6,T1_PERT!$E$6)</f>
        <v>6.60526319092255</v>
      </c>
      <c r="D956" s="23" t="n">
        <f aca="true">BETAINV(RAND(),T1_PERT!$F$7,T1_PERT!$G$7,T1_PERT!$C$7,T1_PERT!$E$7)</f>
        <v>4.71797974401905</v>
      </c>
      <c r="E956" s="23" t="n">
        <f aca="true">BETAINV(RAND(),T1_PERT!$F$8,T1_PERT!$G$8,T1_PERT!$C$8,T1_PERT!$E$8)</f>
        <v>4.42180060833518</v>
      </c>
      <c r="F956" s="23" t="n">
        <f aca="true">BETAINV(RAND(),T1_PERT!$F$9,T1_PERT!$G$9,T1_PERT!$C$9,T1_PERT!$E$9)</f>
        <v>3.97223110859255</v>
      </c>
      <c r="G956" s="23" t="n">
        <f aca="true">BETAINV(RAND(),T1_PERT!$F$10,T1_PERT!$G$10,T1_PERT!$C$10,T1_PERT!$E$10)</f>
        <v>2.12334980515678</v>
      </c>
      <c r="H956" s="23" t="n">
        <f aca="false">B956+C956+E956+G956</f>
        <v>18.045183323622</v>
      </c>
      <c r="I956" s="23" t="n">
        <f aca="false">B956+D956+F956+G956</f>
        <v>15.7083303769759</v>
      </c>
      <c r="J956" s="23" t="n">
        <f aca="false">MAX(H956,I956)</f>
        <v>18.045183323622</v>
      </c>
      <c r="K956" s="24" t="n">
        <f aca="false">IF(H956&gt;=I956,1,0)</f>
        <v>1</v>
      </c>
    </row>
    <row r="957" customFormat="false" ht="15" hidden="false" customHeight="false" outlineLevel="0" collapsed="false">
      <c r="A957" s="5" t="n">
        <v>938</v>
      </c>
      <c r="B957" s="23" t="n">
        <f aca="true">BETAINV(RAND(),T1_PERT!$F$5,T1_PERT!$G$5,T1_PERT!$C$5,T1_PERT!$E$5)</f>
        <v>4.81617726956596</v>
      </c>
      <c r="C957" s="23" t="n">
        <f aca="true">BETAINV(RAND(),T1_PERT!$F$6,T1_PERT!$G$6,T1_PERT!$C$6,T1_PERT!$E$6)</f>
        <v>7.10981809038403</v>
      </c>
      <c r="D957" s="23" t="n">
        <f aca="true">BETAINV(RAND(),T1_PERT!$F$7,T1_PERT!$G$7,T1_PERT!$C$7,T1_PERT!$E$7)</f>
        <v>6.11026552174957</v>
      </c>
      <c r="E957" s="23" t="n">
        <f aca="true">BETAINV(RAND(),T1_PERT!$F$8,T1_PERT!$G$8,T1_PERT!$C$8,T1_PERT!$E$8)</f>
        <v>5.28897284156964</v>
      </c>
      <c r="F957" s="23" t="n">
        <f aca="true">BETAINV(RAND(),T1_PERT!$F$9,T1_PERT!$G$9,T1_PERT!$C$9,T1_PERT!$E$9)</f>
        <v>5.28514540251632</v>
      </c>
      <c r="G957" s="23" t="n">
        <f aca="true">BETAINV(RAND(),T1_PERT!$F$10,T1_PERT!$G$10,T1_PERT!$C$10,T1_PERT!$E$10)</f>
        <v>2.38300341715365</v>
      </c>
      <c r="H957" s="23" t="n">
        <f aca="false">B957+C957+E957+G957</f>
        <v>19.5979716186733</v>
      </c>
      <c r="I957" s="23" t="n">
        <f aca="false">B957+D957+F957+G957</f>
        <v>18.5945916109855</v>
      </c>
      <c r="J957" s="23" t="n">
        <f aca="false">MAX(H957,I957)</f>
        <v>19.5979716186733</v>
      </c>
      <c r="K957" s="24" t="n">
        <f aca="false">IF(H957&gt;=I957,1,0)</f>
        <v>1</v>
      </c>
    </row>
    <row r="958" customFormat="false" ht="15" hidden="false" customHeight="false" outlineLevel="0" collapsed="false">
      <c r="A958" s="5" t="n">
        <v>939</v>
      </c>
      <c r="B958" s="23" t="n">
        <f aca="true">BETAINV(RAND(),T1_PERT!$F$5,T1_PERT!$G$5,T1_PERT!$C$5,T1_PERT!$E$5)</f>
        <v>5.5613066168897</v>
      </c>
      <c r="C958" s="23" t="n">
        <f aca="true">BETAINV(RAND(),T1_PERT!$F$6,T1_PERT!$G$6,T1_PERT!$C$6,T1_PERT!$E$6)</f>
        <v>4.15761070992711</v>
      </c>
      <c r="D958" s="23" t="n">
        <f aca="true">BETAINV(RAND(),T1_PERT!$F$7,T1_PERT!$G$7,T1_PERT!$C$7,T1_PERT!$E$7)</f>
        <v>7.0065729994909</v>
      </c>
      <c r="E958" s="23" t="n">
        <f aca="true">BETAINV(RAND(),T1_PERT!$F$8,T1_PERT!$G$8,T1_PERT!$C$8,T1_PERT!$E$8)</f>
        <v>6.01950772101098</v>
      </c>
      <c r="F958" s="23" t="n">
        <f aca="true">BETAINV(RAND(),T1_PERT!$F$9,T1_PERT!$G$9,T1_PERT!$C$9,T1_PERT!$E$9)</f>
        <v>3.96444173792279</v>
      </c>
      <c r="G958" s="23" t="n">
        <f aca="true">BETAINV(RAND(),T1_PERT!$F$10,T1_PERT!$G$10,T1_PERT!$C$10,T1_PERT!$E$10)</f>
        <v>1.42716433762516</v>
      </c>
      <c r="H958" s="23" t="n">
        <f aca="false">B958+C958+E958+G958</f>
        <v>17.1655893854529</v>
      </c>
      <c r="I958" s="23" t="n">
        <f aca="false">B958+D958+F958+G958</f>
        <v>17.9594856919286</v>
      </c>
      <c r="J958" s="23" t="n">
        <f aca="false">MAX(H958,I958)</f>
        <v>17.9594856919286</v>
      </c>
      <c r="K958" s="24" t="n">
        <f aca="false">IF(H958&gt;=I958,1,0)</f>
        <v>0</v>
      </c>
    </row>
    <row r="959" customFormat="false" ht="15" hidden="false" customHeight="false" outlineLevel="0" collapsed="false">
      <c r="A959" s="5" t="n">
        <v>940</v>
      </c>
      <c r="B959" s="23" t="n">
        <f aca="true">BETAINV(RAND(),T1_PERT!$F$5,T1_PERT!$G$5,T1_PERT!$C$5,T1_PERT!$E$5)</f>
        <v>3.42082919985042</v>
      </c>
      <c r="C959" s="23" t="n">
        <f aca="true">BETAINV(RAND(),T1_PERT!$F$6,T1_PERT!$G$6,T1_PERT!$C$6,T1_PERT!$E$6)</f>
        <v>5.00959441403063</v>
      </c>
      <c r="D959" s="23" t="n">
        <f aca="true">BETAINV(RAND(),T1_PERT!$F$7,T1_PERT!$G$7,T1_PERT!$C$7,T1_PERT!$E$7)</f>
        <v>6.05131771650191</v>
      </c>
      <c r="E959" s="23" t="n">
        <f aca="true">BETAINV(RAND(),T1_PERT!$F$8,T1_PERT!$G$8,T1_PERT!$C$8,T1_PERT!$E$8)</f>
        <v>5.45495118907732</v>
      </c>
      <c r="F959" s="23" t="n">
        <f aca="true">BETAINV(RAND(),T1_PERT!$F$9,T1_PERT!$G$9,T1_PERT!$C$9,T1_PERT!$E$9)</f>
        <v>4.10826969504349</v>
      </c>
      <c r="G959" s="23" t="n">
        <f aca="true">BETAINV(RAND(),T1_PERT!$F$10,T1_PERT!$G$10,T1_PERT!$C$10,T1_PERT!$E$10)</f>
        <v>1.87774542506878</v>
      </c>
      <c r="H959" s="23" t="n">
        <f aca="false">B959+C959+E959+G959</f>
        <v>15.7631202280272</v>
      </c>
      <c r="I959" s="23" t="n">
        <f aca="false">B959+D959+F959+G959</f>
        <v>15.4581620364646</v>
      </c>
      <c r="J959" s="23" t="n">
        <f aca="false">MAX(H959,I959)</f>
        <v>15.7631202280272</v>
      </c>
      <c r="K959" s="24" t="n">
        <f aca="false">IF(H959&gt;=I959,1,0)</f>
        <v>1</v>
      </c>
    </row>
    <row r="960" customFormat="false" ht="15" hidden="false" customHeight="false" outlineLevel="0" collapsed="false">
      <c r="A960" s="5" t="n">
        <v>941</v>
      </c>
      <c r="B960" s="23" t="n">
        <f aca="true">BETAINV(RAND(),T1_PERT!$F$5,T1_PERT!$G$5,T1_PERT!$C$5,T1_PERT!$E$5)</f>
        <v>4.38194977037652</v>
      </c>
      <c r="C960" s="23" t="n">
        <f aca="true">BETAINV(RAND(),T1_PERT!$F$6,T1_PERT!$G$6,T1_PERT!$C$6,T1_PERT!$E$6)</f>
        <v>5.12207884214193</v>
      </c>
      <c r="D960" s="23" t="n">
        <f aca="true">BETAINV(RAND(),T1_PERT!$F$7,T1_PERT!$G$7,T1_PERT!$C$7,T1_PERT!$E$7)</f>
        <v>7.26887057753482</v>
      </c>
      <c r="E960" s="23" t="n">
        <f aca="true">BETAINV(RAND(),T1_PERT!$F$8,T1_PERT!$G$8,T1_PERT!$C$8,T1_PERT!$E$8)</f>
        <v>4.78260795109805</v>
      </c>
      <c r="F960" s="23" t="n">
        <f aca="true">BETAINV(RAND(),T1_PERT!$F$9,T1_PERT!$G$9,T1_PERT!$C$9,T1_PERT!$E$9)</f>
        <v>5.71112118081059</v>
      </c>
      <c r="G960" s="23" t="n">
        <f aca="true">BETAINV(RAND(),T1_PERT!$F$10,T1_PERT!$G$10,T1_PERT!$C$10,T1_PERT!$E$10)</f>
        <v>2.11121717826234</v>
      </c>
      <c r="H960" s="23" t="n">
        <f aca="false">B960+C960+E960+G960</f>
        <v>16.3978537418788</v>
      </c>
      <c r="I960" s="23" t="n">
        <f aca="false">B960+D960+F960+G960</f>
        <v>19.4731587069843</v>
      </c>
      <c r="J960" s="23" t="n">
        <f aca="false">MAX(H960,I960)</f>
        <v>19.4731587069843</v>
      </c>
      <c r="K960" s="24" t="n">
        <f aca="false">IF(H960&gt;=I960,1,0)</f>
        <v>0</v>
      </c>
    </row>
    <row r="961" customFormat="false" ht="15" hidden="false" customHeight="false" outlineLevel="0" collapsed="false">
      <c r="A961" s="5" t="n">
        <v>942</v>
      </c>
      <c r="B961" s="23" t="n">
        <f aca="true">BETAINV(RAND(),T1_PERT!$F$5,T1_PERT!$G$5,T1_PERT!$C$5,T1_PERT!$E$5)</f>
        <v>3.53458127273709</v>
      </c>
      <c r="C961" s="23" t="n">
        <f aca="true">BETAINV(RAND(),T1_PERT!$F$6,T1_PERT!$G$6,T1_PERT!$C$6,T1_PERT!$E$6)</f>
        <v>4.50280035748964</v>
      </c>
      <c r="D961" s="23" t="n">
        <f aca="true">BETAINV(RAND(),T1_PERT!$F$7,T1_PERT!$G$7,T1_PERT!$C$7,T1_PERT!$E$7)</f>
        <v>6.09508246117415</v>
      </c>
      <c r="E961" s="23" t="n">
        <f aca="true">BETAINV(RAND(),T1_PERT!$F$8,T1_PERT!$G$8,T1_PERT!$C$8,T1_PERT!$E$8)</f>
        <v>5.48265413159039</v>
      </c>
      <c r="F961" s="23" t="n">
        <f aca="true">BETAINV(RAND(),T1_PERT!$F$9,T1_PERT!$G$9,T1_PERT!$C$9,T1_PERT!$E$9)</f>
        <v>4.53671200839527</v>
      </c>
      <c r="G961" s="23" t="n">
        <f aca="true">BETAINV(RAND(),T1_PERT!$F$10,T1_PERT!$G$10,T1_PERT!$C$10,T1_PERT!$E$10)</f>
        <v>2.14236577557253</v>
      </c>
      <c r="H961" s="23" t="n">
        <f aca="false">B961+C961+E961+G961</f>
        <v>15.6624015373896</v>
      </c>
      <c r="I961" s="23" t="n">
        <f aca="false">B961+D961+F961+G961</f>
        <v>16.308741517879</v>
      </c>
      <c r="J961" s="23" t="n">
        <f aca="false">MAX(H961,I961)</f>
        <v>16.308741517879</v>
      </c>
      <c r="K961" s="24" t="n">
        <f aca="false">IF(H961&gt;=I961,1,0)</f>
        <v>0</v>
      </c>
    </row>
    <row r="962" customFormat="false" ht="15" hidden="false" customHeight="false" outlineLevel="0" collapsed="false">
      <c r="A962" s="5" t="n">
        <v>943</v>
      </c>
      <c r="B962" s="23" t="n">
        <f aca="true">BETAINV(RAND(),T1_PERT!$F$5,T1_PERT!$G$5,T1_PERT!$C$5,T1_PERT!$E$5)</f>
        <v>4.36911405917455</v>
      </c>
      <c r="C962" s="23" t="n">
        <f aca="true">BETAINV(RAND(),T1_PERT!$F$6,T1_PERT!$G$6,T1_PERT!$C$6,T1_PERT!$E$6)</f>
        <v>4.07155764982704</v>
      </c>
      <c r="D962" s="23" t="n">
        <f aca="true">BETAINV(RAND(),T1_PERT!$F$7,T1_PERT!$G$7,T1_PERT!$C$7,T1_PERT!$E$7)</f>
        <v>7.30968635486315</v>
      </c>
      <c r="E962" s="23" t="n">
        <f aca="true">BETAINV(RAND(),T1_PERT!$F$8,T1_PERT!$G$8,T1_PERT!$C$8,T1_PERT!$E$8)</f>
        <v>4.73833805969358</v>
      </c>
      <c r="F962" s="23" t="n">
        <f aca="true">BETAINV(RAND(),T1_PERT!$F$9,T1_PERT!$G$9,T1_PERT!$C$9,T1_PERT!$E$9)</f>
        <v>4.8792957939613</v>
      </c>
      <c r="G962" s="23" t="n">
        <f aca="true">BETAINV(RAND(),T1_PERT!$F$10,T1_PERT!$G$10,T1_PERT!$C$10,T1_PERT!$E$10)</f>
        <v>1.47103643106397</v>
      </c>
      <c r="H962" s="23" t="n">
        <f aca="false">B962+C962+E962+G962</f>
        <v>14.6500461997591</v>
      </c>
      <c r="I962" s="23" t="n">
        <f aca="false">B962+D962+F962+G962</f>
        <v>18.029132639063</v>
      </c>
      <c r="J962" s="23" t="n">
        <f aca="false">MAX(H962,I962)</f>
        <v>18.029132639063</v>
      </c>
      <c r="K962" s="24" t="n">
        <f aca="false">IF(H962&gt;=I962,1,0)</f>
        <v>0</v>
      </c>
    </row>
    <row r="963" customFormat="false" ht="15" hidden="false" customHeight="false" outlineLevel="0" collapsed="false">
      <c r="A963" s="5" t="n">
        <v>944</v>
      </c>
      <c r="B963" s="23" t="n">
        <f aca="true">BETAINV(RAND(),T1_PERT!$F$5,T1_PERT!$G$5,T1_PERT!$C$5,T1_PERT!$E$5)</f>
        <v>4.30070893863265</v>
      </c>
      <c r="C963" s="23" t="n">
        <f aca="true">BETAINV(RAND(),T1_PERT!$F$6,T1_PERT!$G$6,T1_PERT!$C$6,T1_PERT!$E$6)</f>
        <v>6.5598969576303</v>
      </c>
      <c r="D963" s="23" t="n">
        <f aca="true">BETAINV(RAND(),T1_PERT!$F$7,T1_PERT!$G$7,T1_PERT!$C$7,T1_PERT!$E$7)</f>
        <v>6.95911315093713</v>
      </c>
      <c r="E963" s="23" t="n">
        <f aca="true">BETAINV(RAND(),T1_PERT!$F$8,T1_PERT!$G$8,T1_PERT!$C$8,T1_PERT!$E$8)</f>
        <v>6.03462851497024</v>
      </c>
      <c r="F963" s="23" t="n">
        <f aca="true">BETAINV(RAND(),T1_PERT!$F$9,T1_PERT!$G$9,T1_PERT!$C$9,T1_PERT!$E$9)</f>
        <v>4.69705266983742</v>
      </c>
      <c r="G963" s="23" t="n">
        <f aca="true">BETAINV(RAND(),T1_PERT!$F$10,T1_PERT!$G$10,T1_PERT!$C$10,T1_PERT!$E$10)</f>
        <v>1.9296493719696</v>
      </c>
      <c r="H963" s="23" t="n">
        <f aca="false">B963+C963+E963+G963</f>
        <v>18.8248837832028</v>
      </c>
      <c r="I963" s="23" t="n">
        <f aca="false">B963+D963+F963+G963</f>
        <v>17.8865241313768</v>
      </c>
      <c r="J963" s="23" t="n">
        <f aca="false">MAX(H963,I963)</f>
        <v>18.8248837832028</v>
      </c>
      <c r="K963" s="24" t="n">
        <f aca="false">IF(H963&gt;=I963,1,0)</f>
        <v>1</v>
      </c>
    </row>
    <row r="964" customFormat="false" ht="15" hidden="false" customHeight="false" outlineLevel="0" collapsed="false">
      <c r="A964" s="5" t="n">
        <v>945</v>
      </c>
      <c r="B964" s="23" t="n">
        <f aca="true">BETAINV(RAND(),T1_PERT!$F$5,T1_PERT!$G$5,T1_PERT!$C$5,T1_PERT!$E$5)</f>
        <v>3.56677243467566</v>
      </c>
      <c r="C964" s="23" t="n">
        <f aca="true">BETAINV(RAND(),T1_PERT!$F$6,T1_PERT!$G$6,T1_PERT!$C$6,T1_PERT!$E$6)</f>
        <v>3.54409000215755</v>
      </c>
      <c r="D964" s="23" t="n">
        <f aca="true">BETAINV(RAND(),T1_PERT!$F$7,T1_PERT!$G$7,T1_PERT!$C$7,T1_PERT!$E$7)</f>
        <v>5.93867690060624</v>
      </c>
      <c r="E964" s="23" t="n">
        <f aca="true">BETAINV(RAND(),T1_PERT!$F$8,T1_PERT!$G$8,T1_PERT!$C$8,T1_PERT!$E$8)</f>
        <v>4.6256469122776</v>
      </c>
      <c r="F964" s="23" t="n">
        <f aca="true">BETAINV(RAND(),T1_PERT!$F$9,T1_PERT!$G$9,T1_PERT!$C$9,T1_PERT!$E$9)</f>
        <v>4.3345861654224</v>
      </c>
      <c r="G964" s="23" t="n">
        <f aca="true">BETAINV(RAND(),T1_PERT!$F$10,T1_PERT!$G$10,T1_PERT!$C$10,T1_PERT!$E$10)</f>
        <v>2.42984740017757</v>
      </c>
      <c r="H964" s="23" t="n">
        <f aca="false">B964+C964+E964+G964</f>
        <v>14.1663567492884</v>
      </c>
      <c r="I964" s="23" t="n">
        <f aca="false">B964+D964+F964+G964</f>
        <v>16.2698829008819</v>
      </c>
      <c r="J964" s="23" t="n">
        <f aca="false">MAX(H964,I964)</f>
        <v>16.2698829008819</v>
      </c>
      <c r="K964" s="24" t="n">
        <f aca="false">IF(H964&gt;=I964,1,0)</f>
        <v>0</v>
      </c>
    </row>
    <row r="965" customFormat="false" ht="15" hidden="false" customHeight="false" outlineLevel="0" collapsed="false">
      <c r="A965" s="5" t="n">
        <v>946</v>
      </c>
      <c r="B965" s="23" t="n">
        <f aca="true">BETAINV(RAND(),T1_PERT!$F$5,T1_PERT!$G$5,T1_PERT!$C$5,T1_PERT!$E$5)</f>
        <v>3.45534452373423</v>
      </c>
      <c r="C965" s="23" t="n">
        <f aca="true">BETAINV(RAND(),T1_PERT!$F$6,T1_PERT!$G$6,T1_PERT!$C$6,T1_PERT!$E$6)</f>
        <v>6.11075107594985</v>
      </c>
      <c r="D965" s="23" t="n">
        <f aca="true">BETAINV(RAND(),T1_PERT!$F$7,T1_PERT!$G$7,T1_PERT!$C$7,T1_PERT!$E$7)</f>
        <v>4.4694347402578</v>
      </c>
      <c r="E965" s="23" t="n">
        <f aca="true">BETAINV(RAND(),T1_PERT!$F$8,T1_PERT!$G$8,T1_PERT!$C$8,T1_PERT!$E$8)</f>
        <v>6.06157419163722</v>
      </c>
      <c r="F965" s="23" t="n">
        <f aca="true">BETAINV(RAND(),T1_PERT!$F$9,T1_PERT!$G$9,T1_PERT!$C$9,T1_PERT!$E$9)</f>
        <v>4.87894798486285</v>
      </c>
      <c r="G965" s="23" t="n">
        <f aca="true">BETAINV(RAND(),T1_PERT!$F$10,T1_PERT!$G$10,T1_PERT!$C$10,T1_PERT!$E$10)</f>
        <v>1.99015997256169</v>
      </c>
      <c r="H965" s="23" t="n">
        <f aca="false">B965+C965+E965+G965</f>
        <v>17.617829763883</v>
      </c>
      <c r="I965" s="23" t="n">
        <f aca="false">B965+D965+F965+G965</f>
        <v>14.7938872214166</v>
      </c>
      <c r="J965" s="23" t="n">
        <f aca="false">MAX(H965,I965)</f>
        <v>17.617829763883</v>
      </c>
      <c r="K965" s="24" t="n">
        <f aca="false">IF(H965&gt;=I965,1,0)</f>
        <v>1</v>
      </c>
    </row>
    <row r="966" customFormat="false" ht="15" hidden="false" customHeight="false" outlineLevel="0" collapsed="false">
      <c r="A966" s="5" t="n">
        <v>947</v>
      </c>
      <c r="B966" s="23" t="n">
        <f aca="true">BETAINV(RAND(),T1_PERT!$F$5,T1_PERT!$G$5,T1_PERT!$C$5,T1_PERT!$E$5)</f>
        <v>4.29274927907794</v>
      </c>
      <c r="C966" s="23" t="n">
        <f aca="true">BETAINV(RAND(),T1_PERT!$F$6,T1_PERT!$G$6,T1_PERT!$C$6,T1_PERT!$E$6)</f>
        <v>4.58229533032717</v>
      </c>
      <c r="D966" s="23" t="n">
        <f aca="true">BETAINV(RAND(),T1_PERT!$F$7,T1_PERT!$G$7,T1_PERT!$C$7,T1_PERT!$E$7)</f>
        <v>4.68841486360833</v>
      </c>
      <c r="E966" s="23" t="n">
        <f aca="true">BETAINV(RAND(),T1_PERT!$F$8,T1_PERT!$G$8,T1_PERT!$C$8,T1_PERT!$E$8)</f>
        <v>4.16466480443461</v>
      </c>
      <c r="F966" s="23" t="n">
        <f aca="true">BETAINV(RAND(),T1_PERT!$F$9,T1_PERT!$G$9,T1_PERT!$C$9,T1_PERT!$E$9)</f>
        <v>5.59310753398156</v>
      </c>
      <c r="G966" s="23" t="n">
        <f aca="true">BETAINV(RAND(),T1_PERT!$F$10,T1_PERT!$G$10,T1_PERT!$C$10,T1_PERT!$E$10)</f>
        <v>2.03582707399155</v>
      </c>
      <c r="H966" s="23" t="n">
        <f aca="false">B966+C966+E966+G966</f>
        <v>15.0755364878313</v>
      </c>
      <c r="I966" s="23" t="n">
        <f aca="false">B966+D966+F966+G966</f>
        <v>16.6100987506594</v>
      </c>
      <c r="J966" s="23" t="n">
        <f aca="false">MAX(H966,I966)</f>
        <v>16.6100987506594</v>
      </c>
      <c r="K966" s="24" t="n">
        <f aca="false">IF(H966&gt;=I966,1,0)</f>
        <v>0</v>
      </c>
    </row>
    <row r="967" customFormat="false" ht="15" hidden="false" customHeight="false" outlineLevel="0" collapsed="false">
      <c r="A967" s="5" t="n">
        <v>948</v>
      </c>
      <c r="B967" s="23" t="n">
        <f aca="true">BETAINV(RAND(),T1_PERT!$F$5,T1_PERT!$G$5,T1_PERT!$C$5,T1_PERT!$E$5)</f>
        <v>3.83698441247032</v>
      </c>
      <c r="C967" s="23" t="n">
        <f aca="true">BETAINV(RAND(),T1_PERT!$F$6,T1_PERT!$G$6,T1_PERT!$C$6,T1_PERT!$E$6)</f>
        <v>5.42869690598591</v>
      </c>
      <c r="D967" s="23" t="n">
        <f aca="true">BETAINV(RAND(),T1_PERT!$F$7,T1_PERT!$G$7,T1_PERT!$C$7,T1_PERT!$E$7)</f>
        <v>5.12758375456396</v>
      </c>
      <c r="E967" s="23" t="n">
        <f aca="true">BETAINV(RAND(),T1_PERT!$F$8,T1_PERT!$G$8,T1_PERT!$C$8,T1_PERT!$E$8)</f>
        <v>6.21594370406602</v>
      </c>
      <c r="F967" s="23" t="n">
        <f aca="true">BETAINV(RAND(),T1_PERT!$F$9,T1_PERT!$G$9,T1_PERT!$C$9,T1_PERT!$E$9)</f>
        <v>6.40528174649583</v>
      </c>
      <c r="G967" s="23" t="n">
        <f aca="true">BETAINV(RAND(),T1_PERT!$F$10,T1_PERT!$G$10,T1_PERT!$C$10,T1_PERT!$E$10)</f>
        <v>2.39737404780295</v>
      </c>
      <c r="H967" s="23" t="n">
        <f aca="false">B967+C967+E967+G967</f>
        <v>17.8789990703252</v>
      </c>
      <c r="I967" s="23" t="n">
        <f aca="false">B967+D967+F967+G967</f>
        <v>17.7672239613331</v>
      </c>
      <c r="J967" s="23" t="n">
        <f aca="false">MAX(H967,I967)</f>
        <v>17.8789990703252</v>
      </c>
      <c r="K967" s="24" t="n">
        <f aca="false">IF(H967&gt;=I967,1,0)</f>
        <v>1</v>
      </c>
    </row>
    <row r="968" customFormat="false" ht="15" hidden="false" customHeight="false" outlineLevel="0" collapsed="false">
      <c r="A968" s="5" t="n">
        <v>949</v>
      </c>
      <c r="B968" s="23" t="n">
        <f aca="true">BETAINV(RAND(),T1_PERT!$F$5,T1_PERT!$G$5,T1_PERT!$C$5,T1_PERT!$E$5)</f>
        <v>3.60679838818336</v>
      </c>
      <c r="C968" s="23" t="n">
        <f aca="true">BETAINV(RAND(),T1_PERT!$F$6,T1_PERT!$G$6,T1_PERT!$C$6,T1_PERT!$E$6)</f>
        <v>4.92365762657416</v>
      </c>
      <c r="D968" s="23" t="n">
        <f aca="true">BETAINV(RAND(),T1_PERT!$F$7,T1_PERT!$G$7,T1_PERT!$C$7,T1_PERT!$E$7)</f>
        <v>6.43762027583368</v>
      </c>
      <c r="E968" s="23" t="n">
        <f aca="true">BETAINV(RAND(),T1_PERT!$F$8,T1_PERT!$G$8,T1_PERT!$C$8,T1_PERT!$E$8)</f>
        <v>5.18723513033494</v>
      </c>
      <c r="F968" s="23" t="n">
        <f aca="true">BETAINV(RAND(),T1_PERT!$F$9,T1_PERT!$G$9,T1_PERT!$C$9,T1_PERT!$E$9)</f>
        <v>5.32922906359458</v>
      </c>
      <c r="G968" s="23" t="n">
        <f aca="true">BETAINV(RAND(),T1_PERT!$F$10,T1_PERT!$G$10,T1_PERT!$C$10,T1_PERT!$E$10)</f>
        <v>1.48060898700507</v>
      </c>
      <c r="H968" s="23" t="n">
        <f aca="false">B968+C968+E968+G968</f>
        <v>15.1983001320975</v>
      </c>
      <c r="I968" s="23" t="n">
        <f aca="false">B968+D968+F968+G968</f>
        <v>16.8542567146167</v>
      </c>
      <c r="J968" s="23" t="n">
        <f aca="false">MAX(H968,I968)</f>
        <v>16.8542567146167</v>
      </c>
      <c r="K968" s="24" t="n">
        <f aca="false">IF(H968&gt;=I968,1,0)</f>
        <v>0</v>
      </c>
    </row>
    <row r="969" customFormat="false" ht="15" hidden="false" customHeight="false" outlineLevel="0" collapsed="false">
      <c r="A969" s="5" t="n">
        <v>950</v>
      </c>
      <c r="B969" s="23" t="n">
        <f aca="true">BETAINV(RAND(),T1_PERT!$F$5,T1_PERT!$G$5,T1_PERT!$C$5,T1_PERT!$E$5)</f>
        <v>4.27177913368365</v>
      </c>
      <c r="C969" s="23" t="n">
        <f aca="true">BETAINV(RAND(),T1_PERT!$F$6,T1_PERT!$G$6,T1_PERT!$C$6,T1_PERT!$E$6)</f>
        <v>4.25709393946423</v>
      </c>
      <c r="D969" s="23" t="n">
        <f aca="true">BETAINV(RAND(),T1_PERT!$F$7,T1_PERT!$G$7,T1_PERT!$C$7,T1_PERT!$E$7)</f>
        <v>6.76065756776511</v>
      </c>
      <c r="E969" s="23" t="n">
        <f aca="true">BETAINV(RAND(),T1_PERT!$F$8,T1_PERT!$G$8,T1_PERT!$C$8,T1_PERT!$E$8)</f>
        <v>5.48613086599807</v>
      </c>
      <c r="F969" s="23" t="n">
        <f aca="true">BETAINV(RAND(),T1_PERT!$F$9,T1_PERT!$G$9,T1_PERT!$C$9,T1_PERT!$E$9)</f>
        <v>3.7340395429257</v>
      </c>
      <c r="G969" s="23" t="n">
        <f aca="true">BETAINV(RAND(),T1_PERT!$F$10,T1_PERT!$G$10,T1_PERT!$C$10,T1_PERT!$E$10)</f>
        <v>2.51654183563472</v>
      </c>
      <c r="H969" s="23" t="n">
        <f aca="false">B969+C969+E969+G969</f>
        <v>16.5315457747807</v>
      </c>
      <c r="I969" s="23" t="n">
        <f aca="false">B969+D969+F969+G969</f>
        <v>17.2830180800092</v>
      </c>
      <c r="J969" s="23" t="n">
        <f aca="false">MAX(H969,I969)</f>
        <v>17.2830180800092</v>
      </c>
      <c r="K969" s="24" t="n">
        <f aca="false">IF(H969&gt;=I969,1,0)</f>
        <v>0</v>
      </c>
    </row>
    <row r="970" customFormat="false" ht="15" hidden="false" customHeight="false" outlineLevel="0" collapsed="false">
      <c r="A970" s="5" t="n">
        <v>951</v>
      </c>
      <c r="B970" s="23" t="n">
        <f aca="true">BETAINV(RAND(),T1_PERT!$F$5,T1_PERT!$G$5,T1_PERT!$C$5,T1_PERT!$E$5)</f>
        <v>3.95519874299451</v>
      </c>
      <c r="C970" s="23" t="n">
        <f aca="true">BETAINV(RAND(),T1_PERT!$F$6,T1_PERT!$G$6,T1_PERT!$C$6,T1_PERT!$E$6)</f>
        <v>3.98520635740447</v>
      </c>
      <c r="D970" s="23" t="n">
        <f aca="true">BETAINV(RAND(),T1_PERT!$F$7,T1_PERT!$G$7,T1_PERT!$C$7,T1_PERT!$E$7)</f>
        <v>7.65125048184368</v>
      </c>
      <c r="E970" s="23" t="n">
        <f aca="true">BETAINV(RAND(),T1_PERT!$F$8,T1_PERT!$G$8,T1_PERT!$C$8,T1_PERT!$E$8)</f>
        <v>6.08146323446663</v>
      </c>
      <c r="F970" s="23" t="n">
        <f aca="true">BETAINV(RAND(),T1_PERT!$F$9,T1_PERT!$G$9,T1_PERT!$C$9,T1_PERT!$E$9)</f>
        <v>4.07824454194258</v>
      </c>
      <c r="G970" s="23" t="n">
        <f aca="true">BETAINV(RAND(),T1_PERT!$F$10,T1_PERT!$G$10,T1_PERT!$C$10,T1_PERT!$E$10)</f>
        <v>2.09369475549924</v>
      </c>
      <c r="H970" s="23" t="n">
        <f aca="false">B970+C970+E970+G970</f>
        <v>16.1155630903648</v>
      </c>
      <c r="I970" s="23" t="n">
        <f aca="false">B970+D970+F970+G970</f>
        <v>17.77838852228</v>
      </c>
      <c r="J970" s="23" t="n">
        <f aca="false">MAX(H970,I970)</f>
        <v>17.77838852228</v>
      </c>
      <c r="K970" s="24" t="n">
        <f aca="false">IF(H970&gt;=I970,1,0)</f>
        <v>0</v>
      </c>
    </row>
    <row r="971" customFormat="false" ht="15" hidden="false" customHeight="false" outlineLevel="0" collapsed="false">
      <c r="A971" s="5" t="n">
        <v>952</v>
      </c>
      <c r="B971" s="23" t="n">
        <f aca="true">BETAINV(RAND(),T1_PERT!$F$5,T1_PERT!$G$5,T1_PERT!$C$5,T1_PERT!$E$5)</f>
        <v>3.07511816869461</v>
      </c>
      <c r="C971" s="23" t="n">
        <f aca="true">BETAINV(RAND(),T1_PERT!$F$6,T1_PERT!$G$6,T1_PERT!$C$6,T1_PERT!$E$6)</f>
        <v>6.34194114720443</v>
      </c>
      <c r="D971" s="23" t="n">
        <f aca="true">BETAINV(RAND(),T1_PERT!$F$7,T1_PERT!$G$7,T1_PERT!$C$7,T1_PERT!$E$7)</f>
        <v>4.78487728087095</v>
      </c>
      <c r="E971" s="23" t="n">
        <f aca="true">BETAINV(RAND(),T1_PERT!$F$8,T1_PERT!$G$8,T1_PERT!$C$8,T1_PERT!$E$8)</f>
        <v>5.33124270619589</v>
      </c>
      <c r="F971" s="23" t="n">
        <f aca="true">BETAINV(RAND(),T1_PERT!$F$9,T1_PERT!$G$9,T1_PERT!$C$9,T1_PERT!$E$9)</f>
        <v>4.22658064166428</v>
      </c>
      <c r="G971" s="23" t="n">
        <f aca="true">BETAINV(RAND(),T1_PERT!$F$10,T1_PERT!$G$10,T1_PERT!$C$10,T1_PERT!$E$10)</f>
        <v>2.23795154123003</v>
      </c>
      <c r="H971" s="23" t="n">
        <f aca="false">B971+C971+E971+G971</f>
        <v>16.986253563325</v>
      </c>
      <c r="I971" s="23" t="n">
        <f aca="false">B971+D971+F971+G971</f>
        <v>14.3245276324599</v>
      </c>
      <c r="J971" s="23" t="n">
        <f aca="false">MAX(H971,I971)</f>
        <v>16.986253563325</v>
      </c>
      <c r="K971" s="24" t="n">
        <f aca="false">IF(H971&gt;=I971,1,0)</f>
        <v>1</v>
      </c>
    </row>
    <row r="972" customFormat="false" ht="15" hidden="false" customHeight="false" outlineLevel="0" collapsed="false">
      <c r="A972" s="5" t="n">
        <v>953</v>
      </c>
      <c r="B972" s="23" t="n">
        <f aca="true">BETAINV(RAND(),T1_PERT!$F$5,T1_PERT!$G$5,T1_PERT!$C$5,T1_PERT!$E$5)</f>
        <v>4.56694975553317</v>
      </c>
      <c r="C972" s="23" t="n">
        <f aca="true">BETAINV(RAND(),T1_PERT!$F$6,T1_PERT!$G$6,T1_PERT!$C$6,T1_PERT!$E$6)</f>
        <v>4.49853200891674</v>
      </c>
      <c r="D972" s="23" t="n">
        <f aca="true">BETAINV(RAND(),T1_PERT!$F$7,T1_PERT!$G$7,T1_PERT!$C$7,T1_PERT!$E$7)</f>
        <v>5.41476386636788</v>
      </c>
      <c r="E972" s="23" t="n">
        <f aca="true">BETAINV(RAND(),T1_PERT!$F$8,T1_PERT!$G$8,T1_PERT!$C$8,T1_PERT!$E$8)</f>
        <v>4.19896246304143</v>
      </c>
      <c r="F972" s="23" t="n">
        <f aca="true">BETAINV(RAND(),T1_PERT!$F$9,T1_PERT!$G$9,T1_PERT!$C$9,T1_PERT!$E$9)</f>
        <v>4.04991203974545</v>
      </c>
      <c r="G972" s="23" t="n">
        <f aca="true">BETAINV(RAND(),T1_PERT!$F$10,T1_PERT!$G$10,T1_PERT!$C$10,T1_PERT!$E$10)</f>
        <v>2.03245767298457</v>
      </c>
      <c r="H972" s="23" t="n">
        <f aca="false">B972+C972+E972+G972</f>
        <v>15.2969019004759</v>
      </c>
      <c r="I972" s="23" t="n">
        <f aca="false">B972+D972+F972+G972</f>
        <v>16.0640833346311</v>
      </c>
      <c r="J972" s="23" t="n">
        <f aca="false">MAX(H972,I972)</f>
        <v>16.0640833346311</v>
      </c>
      <c r="K972" s="24" t="n">
        <f aca="false">IF(H972&gt;=I972,1,0)</f>
        <v>0</v>
      </c>
    </row>
    <row r="973" customFormat="false" ht="15" hidden="false" customHeight="false" outlineLevel="0" collapsed="false">
      <c r="A973" s="5" t="n">
        <v>954</v>
      </c>
      <c r="B973" s="23" t="n">
        <f aca="true">BETAINV(RAND(),T1_PERT!$F$5,T1_PERT!$G$5,T1_PERT!$C$5,T1_PERT!$E$5)</f>
        <v>3.93754925131536</v>
      </c>
      <c r="C973" s="23" t="n">
        <f aca="true">BETAINV(RAND(),T1_PERT!$F$6,T1_PERT!$G$6,T1_PERT!$C$6,T1_PERT!$E$6)</f>
        <v>3.67775588306449</v>
      </c>
      <c r="D973" s="23" t="n">
        <f aca="true">BETAINV(RAND(),T1_PERT!$F$7,T1_PERT!$G$7,T1_PERT!$C$7,T1_PERT!$E$7)</f>
        <v>4.86509637195118</v>
      </c>
      <c r="E973" s="23" t="n">
        <f aca="true">BETAINV(RAND(),T1_PERT!$F$8,T1_PERT!$G$8,T1_PERT!$C$8,T1_PERT!$E$8)</f>
        <v>5.09667262569759</v>
      </c>
      <c r="F973" s="23" t="n">
        <f aca="true">BETAINV(RAND(),T1_PERT!$F$9,T1_PERT!$G$9,T1_PERT!$C$9,T1_PERT!$E$9)</f>
        <v>4.15981093295482</v>
      </c>
      <c r="G973" s="23" t="n">
        <f aca="true">BETAINV(RAND(),T1_PERT!$F$10,T1_PERT!$G$10,T1_PERT!$C$10,T1_PERT!$E$10)</f>
        <v>1.6590825039717</v>
      </c>
      <c r="H973" s="23" t="n">
        <f aca="false">B973+C973+E973+G973</f>
        <v>14.3710602640491</v>
      </c>
      <c r="I973" s="23" t="n">
        <f aca="false">B973+D973+F973+G973</f>
        <v>14.6215390601931</v>
      </c>
      <c r="J973" s="23" t="n">
        <f aca="false">MAX(H973,I973)</f>
        <v>14.6215390601931</v>
      </c>
      <c r="K973" s="24" t="n">
        <f aca="false">IF(H973&gt;=I973,1,0)</f>
        <v>0</v>
      </c>
    </row>
    <row r="974" customFormat="false" ht="15" hidden="false" customHeight="false" outlineLevel="0" collapsed="false">
      <c r="A974" s="5" t="n">
        <v>955</v>
      </c>
      <c r="B974" s="23" t="n">
        <f aca="true">BETAINV(RAND(),T1_PERT!$F$5,T1_PERT!$G$5,T1_PERT!$C$5,T1_PERT!$E$5)</f>
        <v>4.93478310052971</v>
      </c>
      <c r="C974" s="23" t="n">
        <f aca="true">BETAINV(RAND(),T1_PERT!$F$6,T1_PERT!$G$6,T1_PERT!$C$6,T1_PERT!$E$6)</f>
        <v>4.38915193358059</v>
      </c>
      <c r="D974" s="23" t="n">
        <f aca="true">BETAINV(RAND(),T1_PERT!$F$7,T1_PERT!$G$7,T1_PERT!$C$7,T1_PERT!$E$7)</f>
        <v>3.47906187685878</v>
      </c>
      <c r="E974" s="23" t="n">
        <f aca="true">BETAINV(RAND(),T1_PERT!$F$8,T1_PERT!$G$8,T1_PERT!$C$8,T1_PERT!$E$8)</f>
        <v>4.33222697065967</v>
      </c>
      <c r="F974" s="23" t="n">
        <f aca="true">BETAINV(RAND(),T1_PERT!$F$9,T1_PERT!$G$9,T1_PERT!$C$9,T1_PERT!$E$9)</f>
        <v>4.86303715944189</v>
      </c>
      <c r="G974" s="23" t="n">
        <f aca="true">BETAINV(RAND(),T1_PERT!$F$10,T1_PERT!$G$10,T1_PERT!$C$10,T1_PERT!$E$10)</f>
        <v>2.39276234221614</v>
      </c>
      <c r="H974" s="23" t="n">
        <f aca="false">B974+C974+E974+G974</f>
        <v>16.0489243469861</v>
      </c>
      <c r="I974" s="23" t="n">
        <f aca="false">B974+D974+F974+G974</f>
        <v>15.6696444790465</v>
      </c>
      <c r="J974" s="23" t="n">
        <f aca="false">MAX(H974,I974)</f>
        <v>16.0489243469861</v>
      </c>
      <c r="K974" s="24" t="n">
        <f aca="false">IF(H974&gt;=I974,1,0)</f>
        <v>1</v>
      </c>
    </row>
    <row r="975" customFormat="false" ht="15" hidden="false" customHeight="false" outlineLevel="0" collapsed="false">
      <c r="A975" s="5" t="n">
        <v>956</v>
      </c>
      <c r="B975" s="23" t="n">
        <f aca="true">BETAINV(RAND(),T1_PERT!$F$5,T1_PERT!$G$5,T1_PERT!$C$5,T1_PERT!$E$5)</f>
        <v>4.5912109555882</v>
      </c>
      <c r="C975" s="23" t="n">
        <f aca="true">BETAINV(RAND(),T1_PERT!$F$6,T1_PERT!$G$6,T1_PERT!$C$6,T1_PERT!$E$6)</f>
        <v>4.01956298747886</v>
      </c>
      <c r="D975" s="23" t="n">
        <f aca="true">BETAINV(RAND(),T1_PERT!$F$7,T1_PERT!$G$7,T1_PERT!$C$7,T1_PERT!$E$7)</f>
        <v>7.16737487388937</v>
      </c>
      <c r="E975" s="23" t="n">
        <f aca="true">BETAINV(RAND(),T1_PERT!$F$8,T1_PERT!$G$8,T1_PERT!$C$8,T1_PERT!$E$8)</f>
        <v>6.33086609082485</v>
      </c>
      <c r="F975" s="23" t="n">
        <f aca="true">BETAINV(RAND(),T1_PERT!$F$9,T1_PERT!$G$9,T1_PERT!$C$9,T1_PERT!$E$9)</f>
        <v>4.84596407945446</v>
      </c>
      <c r="G975" s="23" t="n">
        <f aca="true">BETAINV(RAND(),T1_PERT!$F$10,T1_PERT!$G$10,T1_PERT!$C$10,T1_PERT!$E$10)</f>
        <v>2.32413979305602</v>
      </c>
      <c r="H975" s="23" t="n">
        <f aca="false">B975+C975+E975+G975</f>
        <v>17.2657798269479</v>
      </c>
      <c r="I975" s="23" t="n">
        <f aca="false">B975+D975+F975+G975</f>
        <v>18.9286897019881</v>
      </c>
      <c r="J975" s="23" t="n">
        <f aca="false">MAX(H975,I975)</f>
        <v>18.9286897019881</v>
      </c>
      <c r="K975" s="24" t="n">
        <f aca="false">IF(H975&gt;=I975,1,0)</f>
        <v>0</v>
      </c>
    </row>
    <row r="976" customFormat="false" ht="15" hidden="false" customHeight="false" outlineLevel="0" collapsed="false">
      <c r="A976" s="5" t="n">
        <v>957</v>
      </c>
      <c r="B976" s="23" t="n">
        <f aca="true">BETAINV(RAND(),T1_PERT!$F$5,T1_PERT!$G$5,T1_PERT!$C$5,T1_PERT!$E$5)</f>
        <v>5.17091157524742</v>
      </c>
      <c r="C976" s="23" t="n">
        <f aca="true">BETAINV(RAND(),T1_PERT!$F$6,T1_PERT!$G$6,T1_PERT!$C$6,T1_PERT!$E$6)</f>
        <v>5.72605596603002</v>
      </c>
      <c r="D976" s="23" t="n">
        <f aca="true">BETAINV(RAND(),T1_PERT!$F$7,T1_PERT!$G$7,T1_PERT!$C$7,T1_PERT!$E$7)</f>
        <v>5.71022373381784</v>
      </c>
      <c r="E976" s="23" t="n">
        <f aca="true">BETAINV(RAND(),T1_PERT!$F$8,T1_PERT!$G$8,T1_PERT!$C$8,T1_PERT!$E$8)</f>
        <v>5.11971197518603</v>
      </c>
      <c r="F976" s="23" t="n">
        <f aca="true">BETAINV(RAND(),T1_PERT!$F$9,T1_PERT!$G$9,T1_PERT!$C$9,T1_PERT!$E$9)</f>
        <v>4.39221324553737</v>
      </c>
      <c r="G976" s="23" t="n">
        <f aca="true">BETAINV(RAND(),T1_PERT!$F$10,T1_PERT!$G$10,T1_PERT!$C$10,T1_PERT!$E$10)</f>
        <v>2.72751344448441</v>
      </c>
      <c r="H976" s="23" t="n">
        <f aca="false">B976+C976+E976+G976</f>
        <v>18.7441929609479</v>
      </c>
      <c r="I976" s="23" t="n">
        <f aca="false">B976+D976+F976+G976</f>
        <v>18.000861999087</v>
      </c>
      <c r="J976" s="23" t="n">
        <f aca="false">MAX(H976,I976)</f>
        <v>18.7441929609479</v>
      </c>
      <c r="K976" s="24" t="n">
        <f aca="false">IF(H976&gt;=I976,1,0)</f>
        <v>1</v>
      </c>
    </row>
    <row r="977" customFormat="false" ht="15" hidden="false" customHeight="false" outlineLevel="0" collapsed="false">
      <c r="A977" s="5" t="n">
        <v>958</v>
      </c>
      <c r="B977" s="23" t="n">
        <f aca="true">BETAINV(RAND(),T1_PERT!$F$5,T1_PERT!$G$5,T1_PERT!$C$5,T1_PERT!$E$5)</f>
        <v>3.05318156704069</v>
      </c>
      <c r="C977" s="23" t="n">
        <f aca="true">BETAINV(RAND(),T1_PERT!$F$6,T1_PERT!$G$6,T1_PERT!$C$6,T1_PERT!$E$6)</f>
        <v>6.4457549397821</v>
      </c>
      <c r="D977" s="23" t="n">
        <f aca="true">BETAINV(RAND(),T1_PERT!$F$7,T1_PERT!$G$7,T1_PERT!$C$7,T1_PERT!$E$7)</f>
        <v>3.52089043642899</v>
      </c>
      <c r="E977" s="23" t="n">
        <f aca="true">BETAINV(RAND(),T1_PERT!$F$8,T1_PERT!$G$8,T1_PERT!$C$8,T1_PERT!$E$8)</f>
        <v>4.99358158882236</v>
      </c>
      <c r="F977" s="23" t="n">
        <f aca="true">BETAINV(RAND(),T1_PERT!$F$9,T1_PERT!$G$9,T1_PERT!$C$9,T1_PERT!$E$9)</f>
        <v>3.94464097874623</v>
      </c>
      <c r="G977" s="23" t="n">
        <f aca="true">BETAINV(RAND(),T1_PERT!$F$10,T1_PERT!$G$10,T1_PERT!$C$10,T1_PERT!$E$10)</f>
        <v>1.44352076063255</v>
      </c>
      <c r="H977" s="23" t="n">
        <f aca="false">B977+C977+E977+G977</f>
        <v>15.9360388562777</v>
      </c>
      <c r="I977" s="23" t="n">
        <f aca="false">B977+D977+F977+G977</f>
        <v>11.9622337428485</v>
      </c>
      <c r="J977" s="23" t="n">
        <f aca="false">MAX(H977,I977)</f>
        <v>15.9360388562777</v>
      </c>
      <c r="K977" s="24" t="n">
        <f aca="false">IF(H977&gt;=I977,1,0)</f>
        <v>1</v>
      </c>
    </row>
    <row r="978" customFormat="false" ht="15" hidden="false" customHeight="false" outlineLevel="0" collapsed="false">
      <c r="A978" s="5" t="n">
        <v>959</v>
      </c>
      <c r="B978" s="23" t="n">
        <f aca="true">BETAINV(RAND(),T1_PERT!$F$5,T1_PERT!$G$5,T1_PERT!$C$5,T1_PERT!$E$5)</f>
        <v>3.24664409700884</v>
      </c>
      <c r="C978" s="23" t="n">
        <f aca="true">BETAINV(RAND(),T1_PERT!$F$6,T1_PERT!$G$6,T1_PERT!$C$6,T1_PERT!$E$6)</f>
        <v>4.3916199605596</v>
      </c>
      <c r="D978" s="23" t="n">
        <f aca="true">BETAINV(RAND(),T1_PERT!$F$7,T1_PERT!$G$7,T1_PERT!$C$7,T1_PERT!$E$7)</f>
        <v>5.5276385673806</v>
      </c>
      <c r="E978" s="23" t="n">
        <f aca="true">BETAINV(RAND(),T1_PERT!$F$8,T1_PERT!$G$8,T1_PERT!$C$8,T1_PERT!$E$8)</f>
        <v>4.65624786137641</v>
      </c>
      <c r="F978" s="23" t="n">
        <f aca="true">BETAINV(RAND(),T1_PERT!$F$9,T1_PERT!$G$9,T1_PERT!$C$9,T1_PERT!$E$9)</f>
        <v>4.56891893565989</v>
      </c>
      <c r="G978" s="23" t="n">
        <f aca="true">BETAINV(RAND(),T1_PERT!$F$10,T1_PERT!$G$10,T1_PERT!$C$10,T1_PERT!$E$10)</f>
        <v>2.03719616912448</v>
      </c>
      <c r="H978" s="23" t="n">
        <f aca="false">B978+C978+E978+G978</f>
        <v>14.3317080880693</v>
      </c>
      <c r="I978" s="23" t="n">
        <f aca="false">B978+D978+F978+G978</f>
        <v>15.3803977691738</v>
      </c>
      <c r="J978" s="23" t="n">
        <f aca="false">MAX(H978,I978)</f>
        <v>15.3803977691738</v>
      </c>
      <c r="K978" s="24" t="n">
        <f aca="false">IF(H978&gt;=I978,1,0)</f>
        <v>0</v>
      </c>
    </row>
    <row r="979" customFormat="false" ht="15" hidden="false" customHeight="false" outlineLevel="0" collapsed="false">
      <c r="A979" s="5" t="n">
        <v>960</v>
      </c>
      <c r="B979" s="23" t="n">
        <f aca="true">BETAINV(RAND(),T1_PERT!$F$5,T1_PERT!$G$5,T1_PERT!$C$5,T1_PERT!$E$5)</f>
        <v>3.46346062859494</v>
      </c>
      <c r="C979" s="23" t="n">
        <f aca="true">BETAINV(RAND(),T1_PERT!$F$6,T1_PERT!$G$6,T1_PERT!$C$6,T1_PERT!$E$6)</f>
        <v>4.55691819880721</v>
      </c>
      <c r="D979" s="23" t="n">
        <f aca="true">BETAINV(RAND(),T1_PERT!$F$7,T1_PERT!$G$7,T1_PERT!$C$7,T1_PERT!$E$7)</f>
        <v>6.04917099799848</v>
      </c>
      <c r="E979" s="23" t="n">
        <f aca="true">BETAINV(RAND(),T1_PERT!$F$8,T1_PERT!$G$8,T1_PERT!$C$8,T1_PERT!$E$8)</f>
        <v>4.6836874273818</v>
      </c>
      <c r="F979" s="23" t="n">
        <f aca="true">BETAINV(RAND(),T1_PERT!$F$9,T1_PERT!$G$9,T1_PERT!$C$9,T1_PERT!$E$9)</f>
        <v>4.05469034918421</v>
      </c>
      <c r="G979" s="23" t="n">
        <f aca="true">BETAINV(RAND(),T1_PERT!$F$10,T1_PERT!$G$10,T1_PERT!$C$10,T1_PERT!$E$10)</f>
        <v>2.17523583743011</v>
      </c>
      <c r="H979" s="23" t="n">
        <f aca="false">B979+C979+E979+G979</f>
        <v>14.8793020922141</v>
      </c>
      <c r="I979" s="23" t="n">
        <f aca="false">B979+D979+F979+G979</f>
        <v>15.7425578132077</v>
      </c>
      <c r="J979" s="23" t="n">
        <f aca="false">MAX(H979,I979)</f>
        <v>15.7425578132077</v>
      </c>
      <c r="K979" s="24" t="n">
        <f aca="false">IF(H979&gt;=I979,1,0)</f>
        <v>0</v>
      </c>
    </row>
    <row r="980" customFormat="false" ht="15" hidden="false" customHeight="false" outlineLevel="0" collapsed="false">
      <c r="A980" s="5" t="n">
        <v>961</v>
      </c>
      <c r="B980" s="23" t="n">
        <f aca="true">BETAINV(RAND(),T1_PERT!$F$5,T1_PERT!$G$5,T1_PERT!$C$5,T1_PERT!$E$5)</f>
        <v>4.5200183226537</v>
      </c>
      <c r="C980" s="23" t="n">
        <f aca="true">BETAINV(RAND(),T1_PERT!$F$6,T1_PERT!$G$6,T1_PERT!$C$6,T1_PERT!$E$6)</f>
        <v>6.1208095512103</v>
      </c>
      <c r="D980" s="23" t="n">
        <f aca="true">BETAINV(RAND(),T1_PERT!$F$7,T1_PERT!$G$7,T1_PERT!$C$7,T1_PERT!$E$7)</f>
        <v>5.61156907824</v>
      </c>
      <c r="E980" s="23" t="n">
        <f aca="true">BETAINV(RAND(),T1_PERT!$F$8,T1_PERT!$G$8,T1_PERT!$C$8,T1_PERT!$E$8)</f>
        <v>4.13816329392776</v>
      </c>
      <c r="F980" s="23" t="n">
        <f aca="true">BETAINV(RAND(),T1_PERT!$F$9,T1_PERT!$G$9,T1_PERT!$C$9,T1_PERT!$E$9)</f>
        <v>4.77348520002801</v>
      </c>
      <c r="G980" s="23" t="n">
        <f aca="true">BETAINV(RAND(),T1_PERT!$F$10,T1_PERT!$G$10,T1_PERT!$C$10,T1_PERT!$E$10)</f>
        <v>2.30993323873625</v>
      </c>
      <c r="H980" s="23" t="n">
        <f aca="false">B980+C980+E980+G980</f>
        <v>17.088924406528</v>
      </c>
      <c r="I980" s="23" t="n">
        <f aca="false">B980+D980+F980+G980</f>
        <v>17.215005839658</v>
      </c>
      <c r="J980" s="23" t="n">
        <f aca="false">MAX(H980,I980)</f>
        <v>17.215005839658</v>
      </c>
      <c r="K980" s="24" t="n">
        <f aca="false">IF(H980&gt;=I980,1,0)</f>
        <v>0</v>
      </c>
    </row>
    <row r="981" customFormat="false" ht="15" hidden="false" customHeight="false" outlineLevel="0" collapsed="false">
      <c r="A981" s="5" t="n">
        <v>962</v>
      </c>
      <c r="B981" s="23" t="n">
        <f aca="true">BETAINV(RAND(),T1_PERT!$F$5,T1_PERT!$G$5,T1_PERT!$C$5,T1_PERT!$E$5)</f>
        <v>4.75333572886669</v>
      </c>
      <c r="C981" s="23" t="n">
        <f aca="true">BETAINV(RAND(),T1_PERT!$F$6,T1_PERT!$G$6,T1_PERT!$C$6,T1_PERT!$E$6)</f>
        <v>6.35206575279177</v>
      </c>
      <c r="D981" s="23" t="n">
        <f aca="true">BETAINV(RAND(),T1_PERT!$F$7,T1_PERT!$G$7,T1_PERT!$C$7,T1_PERT!$E$7)</f>
        <v>6.70120289591833</v>
      </c>
      <c r="E981" s="23" t="n">
        <f aca="true">BETAINV(RAND(),T1_PERT!$F$8,T1_PERT!$G$8,T1_PERT!$C$8,T1_PERT!$E$8)</f>
        <v>5.48724003862784</v>
      </c>
      <c r="F981" s="23" t="n">
        <f aca="true">BETAINV(RAND(),T1_PERT!$F$9,T1_PERT!$G$9,T1_PERT!$C$9,T1_PERT!$E$9)</f>
        <v>3.30378228217203</v>
      </c>
      <c r="G981" s="23" t="n">
        <f aca="true">BETAINV(RAND(),T1_PERT!$F$10,T1_PERT!$G$10,T1_PERT!$C$10,T1_PERT!$E$10)</f>
        <v>2.64098037607161</v>
      </c>
      <c r="H981" s="23" t="n">
        <f aca="false">B981+C981+E981+G981</f>
        <v>19.2336218963579</v>
      </c>
      <c r="I981" s="23" t="n">
        <f aca="false">B981+D981+F981+G981</f>
        <v>17.3993012830287</v>
      </c>
      <c r="J981" s="23" t="n">
        <f aca="false">MAX(H981,I981)</f>
        <v>19.2336218963579</v>
      </c>
      <c r="K981" s="24" t="n">
        <f aca="false">IF(H981&gt;=I981,1,0)</f>
        <v>1</v>
      </c>
    </row>
    <row r="982" customFormat="false" ht="15" hidden="false" customHeight="false" outlineLevel="0" collapsed="false">
      <c r="A982" s="5" t="n">
        <v>963</v>
      </c>
      <c r="B982" s="23" t="n">
        <f aca="true">BETAINV(RAND(),T1_PERT!$F$5,T1_PERT!$G$5,T1_PERT!$C$5,T1_PERT!$E$5)</f>
        <v>2.30961938687471</v>
      </c>
      <c r="C982" s="23" t="n">
        <f aca="true">BETAINV(RAND(),T1_PERT!$F$6,T1_PERT!$G$6,T1_PERT!$C$6,T1_PERT!$E$6)</f>
        <v>3.6314720195369</v>
      </c>
      <c r="D982" s="23" t="n">
        <f aca="true">BETAINV(RAND(),T1_PERT!$F$7,T1_PERT!$G$7,T1_PERT!$C$7,T1_PERT!$E$7)</f>
        <v>5.58386905516226</v>
      </c>
      <c r="E982" s="23" t="n">
        <f aca="true">BETAINV(RAND(),T1_PERT!$F$8,T1_PERT!$G$8,T1_PERT!$C$8,T1_PERT!$E$8)</f>
        <v>6.28800022515744</v>
      </c>
      <c r="F982" s="23" t="n">
        <f aca="true">BETAINV(RAND(),T1_PERT!$F$9,T1_PERT!$G$9,T1_PERT!$C$9,T1_PERT!$E$9)</f>
        <v>5.35858976532067</v>
      </c>
      <c r="G982" s="23" t="n">
        <f aca="true">BETAINV(RAND(),T1_PERT!$F$10,T1_PERT!$G$10,T1_PERT!$C$10,T1_PERT!$E$10)</f>
        <v>1.92427998876354</v>
      </c>
      <c r="H982" s="23" t="n">
        <f aca="false">B982+C982+E982+G982</f>
        <v>14.1533716203326</v>
      </c>
      <c r="I982" s="23" t="n">
        <f aca="false">B982+D982+F982+G982</f>
        <v>15.1763581961212</v>
      </c>
      <c r="J982" s="23" t="n">
        <f aca="false">MAX(H982,I982)</f>
        <v>15.1763581961212</v>
      </c>
      <c r="K982" s="24" t="n">
        <f aca="false">IF(H982&gt;=I982,1,0)</f>
        <v>0</v>
      </c>
    </row>
    <row r="983" customFormat="false" ht="15" hidden="false" customHeight="false" outlineLevel="0" collapsed="false">
      <c r="A983" s="5" t="n">
        <v>964</v>
      </c>
      <c r="B983" s="23" t="n">
        <f aca="true">BETAINV(RAND(),T1_PERT!$F$5,T1_PERT!$G$5,T1_PERT!$C$5,T1_PERT!$E$5)</f>
        <v>4.50003672767093</v>
      </c>
      <c r="C983" s="23" t="n">
        <f aca="true">BETAINV(RAND(),T1_PERT!$F$6,T1_PERT!$G$6,T1_PERT!$C$6,T1_PERT!$E$6)</f>
        <v>5.14668615046328</v>
      </c>
      <c r="D983" s="23" t="n">
        <f aca="true">BETAINV(RAND(),T1_PERT!$F$7,T1_PERT!$G$7,T1_PERT!$C$7,T1_PERT!$E$7)</f>
        <v>3.04771790669688</v>
      </c>
      <c r="E983" s="23" t="n">
        <f aca="true">BETAINV(RAND(),T1_PERT!$F$8,T1_PERT!$G$8,T1_PERT!$C$8,T1_PERT!$E$8)</f>
        <v>6.2972549853466</v>
      </c>
      <c r="F983" s="23" t="n">
        <f aca="true">BETAINV(RAND(),T1_PERT!$F$9,T1_PERT!$G$9,T1_PERT!$C$9,T1_PERT!$E$9)</f>
        <v>3.72450665655255</v>
      </c>
      <c r="G983" s="23" t="n">
        <f aca="true">BETAINV(RAND(),T1_PERT!$F$10,T1_PERT!$G$10,T1_PERT!$C$10,T1_PERT!$E$10)</f>
        <v>2.56207286531386</v>
      </c>
      <c r="H983" s="23" t="n">
        <f aca="false">B983+C983+E983+G983</f>
        <v>18.5060507287947</v>
      </c>
      <c r="I983" s="23" t="n">
        <f aca="false">B983+D983+F983+G983</f>
        <v>13.8343341562342</v>
      </c>
      <c r="J983" s="23" t="n">
        <f aca="false">MAX(H983,I983)</f>
        <v>18.5060507287947</v>
      </c>
      <c r="K983" s="24" t="n">
        <f aca="false">IF(H983&gt;=I983,1,0)</f>
        <v>1</v>
      </c>
    </row>
    <row r="984" customFormat="false" ht="15" hidden="false" customHeight="false" outlineLevel="0" collapsed="false">
      <c r="A984" s="5" t="n">
        <v>965</v>
      </c>
      <c r="B984" s="23" t="n">
        <f aca="true">BETAINV(RAND(),T1_PERT!$F$5,T1_PERT!$G$5,T1_PERT!$C$5,T1_PERT!$E$5)</f>
        <v>3.62786941736939</v>
      </c>
      <c r="C984" s="23" t="n">
        <f aca="true">BETAINV(RAND(),T1_PERT!$F$6,T1_PERT!$G$6,T1_PERT!$C$6,T1_PERT!$E$6)</f>
        <v>4.6861117587819</v>
      </c>
      <c r="D984" s="23" t="n">
        <f aca="true">BETAINV(RAND(),T1_PERT!$F$7,T1_PERT!$G$7,T1_PERT!$C$7,T1_PERT!$E$7)</f>
        <v>6.62446496917482</v>
      </c>
      <c r="E984" s="23" t="n">
        <f aca="true">BETAINV(RAND(),T1_PERT!$F$8,T1_PERT!$G$8,T1_PERT!$C$8,T1_PERT!$E$8)</f>
        <v>5.13283580494398</v>
      </c>
      <c r="F984" s="23" t="n">
        <f aca="true">BETAINV(RAND(),T1_PERT!$F$9,T1_PERT!$G$9,T1_PERT!$C$9,T1_PERT!$E$9)</f>
        <v>5.21991317157108</v>
      </c>
      <c r="G984" s="23" t="n">
        <f aca="true">BETAINV(RAND(),T1_PERT!$F$10,T1_PERT!$G$10,T1_PERT!$C$10,T1_PERT!$E$10)</f>
        <v>1.57848609232135</v>
      </c>
      <c r="H984" s="23" t="n">
        <f aca="false">B984+C984+E984+G984</f>
        <v>15.0253030734166</v>
      </c>
      <c r="I984" s="23" t="n">
        <f aca="false">B984+D984+F984+G984</f>
        <v>17.0507336504366</v>
      </c>
      <c r="J984" s="23" t="n">
        <f aca="false">MAX(H984,I984)</f>
        <v>17.0507336504366</v>
      </c>
      <c r="K984" s="24" t="n">
        <f aca="false">IF(H984&gt;=I984,1,0)</f>
        <v>0</v>
      </c>
    </row>
    <row r="985" customFormat="false" ht="15" hidden="false" customHeight="false" outlineLevel="0" collapsed="false">
      <c r="A985" s="5" t="n">
        <v>966</v>
      </c>
      <c r="B985" s="23" t="n">
        <f aca="true">BETAINV(RAND(),T1_PERT!$F$5,T1_PERT!$G$5,T1_PERT!$C$5,T1_PERT!$E$5)</f>
        <v>2.814101205457</v>
      </c>
      <c r="C985" s="23" t="n">
        <f aca="true">BETAINV(RAND(),T1_PERT!$F$6,T1_PERT!$G$6,T1_PERT!$C$6,T1_PERT!$E$6)</f>
        <v>5.77668456709722</v>
      </c>
      <c r="D985" s="23" t="n">
        <f aca="true">BETAINV(RAND(),T1_PERT!$F$7,T1_PERT!$G$7,T1_PERT!$C$7,T1_PERT!$E$7)</f>
        <v>4.65145305923208</v>
      </c>
      <c r="E985" s="23" t="n">
        <f aca="true">BETAINV(RAND(),T1_PERT!$F$8,T1_PERT!$G$8,T1_PERT!$C$8,T1_PERT!$E$8)</f>
        <v>5.01700731531724</v>
      </c>
      <c r="F985" s="23" t="n">
        <f aca="true">BETAINV(RAND(),T1_PERT!$F$9,T1_PERT!$G$9,T1_PERT!$C$9,T1_PERT!$E$9)</f>
        <v>3.83216376461621</v>
      </c>
      <c r="G985" s="23" t="n">
        <f aca="true">BETAINV(RAND(),T1_PERT!$F$10,T1_PERT!$G$10,T1_PERT!$C$10,T1_PERT!$E$10)</f>
        <v>2.53917832746789</v>
      </c>
      <c r="H985" s="23" t="n">
        <f aca="false">B985+C985+E985+G985</f>
        <v>16.1469714153394</v>
      </c>
      <c r="I985" s="23" t="n">
        <f aca="false">B985+D985+F985+G985</f>
        <v>13.8368963567732</v>
      </c>
      <c r="J985" s="23" t="n">
        <f aca="false">MAX(H985,I985)</f>
        <v>16.1469714153394</v>
      </c>
      <c r="K985" s="24" t="n">
        <f aca="false">IF(H985&gt;=I985,1,0)</f>
        <v>1</v>
      </c>
    </row>
    <row r="986" customFormat="false" ht="15" hidden="false" customHeight="false" outlineLevel="0" collapsed="false">
      <c r="A986" s="5" t="n">
        <v>967</v>
      </c>
      <c r="B986" s="23" t="n">
        <f aca="true">BETAINV(RAND(),T1_PERT!$F$5,T1_PERT!$G$5,T1_PERT!$C$5,T1_PERT!$E$5)</f>
        <v>2.57646886534623</v>
      </c>
      <c r="C986" s="23" t="n">
        <f aca="true">BETAINV(RAND(),T1_PERT!$F$6,T1_PERT!$G$6,T1_PERT!$C$6,T1_PERT!$E$6)</f>
        <v>3.95814114988244</v>
      </c>
      <c r="D986" s="23" t="n">
        <f aca="true">BETAINV(RAND(),T1_PERT!$F$7,T1_PERT!$G$7,T1_PERT!$C$7,T1_PERT!$E$7)</f>
        <v>7.59683060732592</v>
      </c>
      <c r="E986" s="23" t="n">
        <f aca="true">BETAINV(RAND(),T1_PERT!$F$8,T1_PERT!$G$8,T1_PERT!$C$8,T1_PERT!$E$8)</f>
        <v>4.68230032659402</v>
      </c>
      <c r="F986" s="23" t="n">
        <f aca="true">BETAINV(RAND(),T1_PERT!$F$9,T1_PERT!$G$9,T1_PERT!$C$9,T1_PERT!$E$9)</f>
        <v>5.58167863003035</v>
      </c>
      <c r="G986" s="23" t="n">
        <f aca="true">BETAINV(RAND(),T1_PERT!$F$10,T1_PERT!$G$10,T1_PERT!$C$10,T1_PERT!$E$10)</f>
        <v>1.77844811570805</v>
      </c>
      <c r="H986" s="23" t="n">
        <f aca="false">B986+C986+E986+G986</f>
        <v>12.9953584575307</v>
      </c>
      <c r="I986" s="23" t="n">
        <f aca="false">B986+D986+F986+G986</f>
        <v>17.5334262184105</v>
      </c>
      <c r="J986" s="23" t="n">
        <f aca="false">MAX(H986,I986)</f>
        <v>17.5334262184105</v>
      </c>
      <c r="K986" s="24" t="n">
        <f aca="false">IF(H986&gt;=I986,1,0)</f>
        <v>0</v>
      </c>
    </row>
    <row r="987" customFormat="false" ht="15" hidden="false" customHeight="false" outlineLevel="0" collapsed="false">
      <c r="A987" s="5" t="n">
        <v>968</v>
      </c>
      <c r="B987" s="23" t="n">
        <f aca="true">BETAINV(RAND(),T1_PERT!$F$5,T1_PERT!$G$5,T1_PERT!$C$5,T1_PERT!$E$5)</f>
        <v>3.83609419261393</v>
      </c>
      <c r="C987" s="23" t="n">
        <f aca="true">BETAINV(RAND(),T1_PERT!$F$6,T1_PERT!$G$6,T1_PERT!$C$6,T1_PERT!$E$6)</f>
        <v>5.52278738236898</v>
      </c>
      <c r="D987" s="23" t="n">
        <f aca="true">BETAINV(RAND(),T1_PERT!$F$7,T1_PERT!$G$7,T1_PERT!$C$7,T1_PERT!$E$7)</f>
        <v>5.30811279721974</v>
      </c>
      <c r="E987" s="23" t="n">
        <f aca="true">BETAINV(RAND(),T1_PERT!$F$8,T1_PERT!$G$8,T1_PERT!$C$8,T1_PERT!$E$8)</f>
        <v>5.11844547904787</v>
      </c>
      <c r="F987" s="23" t="n">
        <f aca="true">BETAINV(RAND(),T1_PERT!$F$9,T1_PERT!$G$9,T1_PERT!$C$9,T1_PERT!$E$9)</f>
        <v>5.16278779593534</v>
      </c>
      <c r="G987" s="23" t="n">
        <f aca="true">BETAINV(RAND(),T1_PERT!$F$10,T1_PERT!$G$10,T1_PERT!$C$10,T1_PERT!$E$10)</f>
        <v>2.66188372501376</v>
      </c>
      <c r="H987" s="23" t="n">
        <f aca="false">B987+C987+E987+G987</f>
        <v>17.1392107790445</v>
      </c>
      <c r="I987" s="23" t="n">
        <f aca="false">B987+D987+F987+G987</f>
        <v>16.9688785107828</v>
      </c>
      <c r="J987" s="23" t="n">
        <f aca="false">MAX(H987,I987)</f>
        <v>17.1392107790445</v>
      </c>
      <c r="K987" s="24" t="n">
        <f aca="false">IF(H987&gt;=I987,1,0)</f>
        <v>1</v>
      </c>
    </row>
    <row r="988" customFormat="false" ht="15" hidden="false" customHeight="false" outlineLevel="0" collapsed="false">
      <c r="A988" s="5" t="n">
        <v>969</v>
      </c>
      <c r="B988" s="23" t="n">
        <f aca="true">BETAINV(RAND(),T1_PERT!$F$5,T1_PERT!$G$5,T1_PERT!$C$5,T1_PERT!$E$5)</f>
        <v>4.20983418010623</v>
      </c>
      <c r="C988" s="23" t="n">
        <f aca="true">BETAINV(RAND(),T1_PERT!$F$6,T1_PERT!$G$6,T1_PERT!$C$6,T1_PERT!$E$6)</f>
        <v>5.09554056153171</v>
      </c>
      <c r="D988" s="23" t="n">
        <f aca="true">BETAINV(RAND(),T1_PERT!$F$7,T1_PERT!$G$7,T1_PERT!$C$7,T1_PERT!$E$7)</f>
        <v>6.75614473307033</v>
      </c>
      <c r="E988" s="23" t="n">
        <f aca="true">BETAINV(RAND(),T1_PERT!$F$8,T1_PERT!$G$8,T1_PERT!$C$8,T1_PERT!$E$8)</f>
        <v>5.55048024556022</v>
      </c>
      <c r="F988" s="23" t="n">
        <f aca="true">BETAINV(RAND(),T1_PERT!$F$9,T1_PERT!$G$9,T1_PERT!$C$9,T1_PERT!$E$9)</f>
        <v>3.93658534795002</v>
      </c>
      <c r="G988" s="23" t="n">
        <f aca="true">BETAINV(RAND(),T1_PERT!$F$10,T1_PERT!$G$10,T1_PERT!$C$10,T1_PERT!$E$10)</f>
        <v>1.86658044378484</v>
      </c>
      <c r="H988" s="23" t="n">
        <f aca="false">B988+C988+E988+G988</f>
        <v>16.722435430983</v>
      </c>
      <c r="I988" s="23" t="n">
        <f aca="false">B988+D988+F988+G988</f>
        <v>16.7691447049114</v>
      </c>
      <c r="J988" s="23" t="n">
        <f aca="false">MAX(H988,I988)</f>
        <v>16.7691447049114</v>
      </c>
      <c r="K988" s="24" t="n">
        <f aca="false">IF(H988&gt;=I988,1,0)</f>
        <v>0</v>
      </c>
    </row>
    <row r="989" customFormat="false" ht="15" hidden="false" customHeight="false" outlineLevel="0" collapsed="false">
      <c r="A989" s="5" t="n">
        <v>970</v>
      </c>
      <c r="B989" s="23" t="n">
        <f aca="true">BETAINV(RAND(),T1_PERT!$F$5,T1_PERT!$G$5,T1_PERT!$C$5,T1_PERT!$E$5)</f>
        <v>4.8856093650453</v>
      </c>
      <c r="C989" s="23" t="n">
        <f aca="true">BETAINV(RAND(),T1_PERT!$F$6,T1_PERT!$G$6,T1_PERT!$C$6,T1_PERT!$E$6)</f>
        <v>5.65322921634765</v>
      </c>
      <c r="D989" s="23" t="n">
        <f aca="true">BETAINV(RAND(),T1_PERT!$F$7,T1_PERT!$G$7,T1_PERT!$C$7,T1_PERT!$E$7)</f>
        <v>5.59977619693408</v>
      </c>
      <c r="E989" s="23" t="n">
        <f aca="true">BETAINV(RAND(),T1_PERT!$F$8,T1_PERT!$G$8,T1_PERT!$C$8,T1_PERT!$E$8)</f>
        <v>5.92581139336676</v>
      </c>
      <c r="F989" s="23" t="n">
        <f aca="true">BETAINV(RAND(),T1_PERT!$F$9,T1_PERT!$G$9,T1_PERT!$C$9,T1_PERT!$E$9)</f>
        <v>3.91556772271173</v>
      </c>
      <c r="G989" s="23" t="n">
        <f aca="true">BETAINV(RAND(),T1_PERT!$F$10,T1_PERT!$G$10,T1_PERT!$C$10,T1_PERT!$E$10)</f>
        <v>2.15115067120512</v>
      </c>
      <c r="H989" s="23" t="n">
        <f aca="false">B989+C989+E989+G989</f>
        <v>18.6158006459648</v>
      </c>
      <c r="I989" s="23" t="n">
        <f aca="false">B989+D989+F989+G989</f>
        <v>16.5521039558962</v>
      </c>
      <c r="J989" s="23" t="n">
        <f aca="false">MAX(H989,I989)</f>
        <v>18.6158006459648</v>
      </c>
      <c r="K989" s="24" t="n">
        <f aca="false">IF(H989&gt;=I989,1,0)</f>
        <v>1</v>
      </c>
    </row>
    <row r="990" customFormat="false" ht="15" hidden="false" customHeight="false" outlineLevel="0" collapsed="false">
      <c r="A990" s="5" t="n">
        <v>971</v>
      </c>
      <c r="B990" s="23" t="n">
        <f aca="true">BETAINV(RAND(),T1_PERT!$F$5,T1_PERT!$G$5,T1_PERT!$C$5,T1_PERT!$E$5)</f>
        <v>4.49421783114586</v>
      </c>
      <c r="C990" s="23" t="n">
        <f aca="true">BETAINV(RAND(),T1_PERT!$F$6,T1_PERT!$G$6,T1_PERT!$C$6,T1_PERT!$E$6)</f>
        <v>4.09555012714324</v>
      </c>
      <c r="D990" s="23" t="n">
        <f aca="true">BETAINV(RAND(),T1_PERT!$F$7,T1_PERT!$G$7,T1_PERT!$C$7,T1_PERT!$E$7)</f>
        <v>5.70837344047053</v>
      </c>
      <c r="E990" s="23" t="n">
        <f aca="true">BETAINV(RAND(),T1_PERT!$F$8,T1_PERT!$G$8,T1_PERT!$C$8,T1_PERT!$E$8)</f>
        <v>5.63265593900896</v>
      </c>
      <c r="F990" s="23" t="n">
        <f aca="true">BETAINV(RAND(),T1_PERT!$F$9,T1_PERT!$G$9,T1_PERT!$C$9,T1_PERT!$E$9)</f>
        <v>3.36180216407211</v>
      </c>
      <c r="G990" s="23" t="n">
        <f aca="true">BETAINV(RAND(),T1_PERT!$F$10,T1_PERT!$G$10,T1_PERT!$C$10,T1_PERT!$E$10)</f>
        <v>1.37026492396788</v>
      </c>
      <c r="H990" s="23" t="n">
        <f aca="false">B990+C990+E990+G990</f>
        <v>15.5926888212659</v>
      </c>
      <c r="I990" s="23" t="n">
        <f aca="false">B990+D990+F990+G990</f>
        <v>14.9346583596564</v>
      </c>
      <c r="J990" s="23" t="n">
        <f aca="false">MAX(H990,I990)</f>
        <v>15.5926888212659</v>
      </c>
      <c r="K990" s="24" t="n">
        <f aca="false">IF(H990&gt;=I990,1,0)</f>
        <v>1</v>
      </c>
    </row>
    <row r="991" customFormat="false" ht="15" hidden="false" customHeight="false" outlineLevel="0" collapsed="false">
      <c r="A991" s="5" t="n">
        <v>972</v>
      </c>
      <c r="B991" s="23" t="n">
        <f aca="true">BETAINV(RAND(),T1_PERT!$F$5,T1_PERT!$G$5,T1_PERT!$C$5,T1_PERT!$E$5)</f>
        <v>3.33839318067216</v>
      </c>
      <c r="C991" s="23" t="n">
        <f aca="true">BETAINV(RAND(),T1_PERT!$F$6,T1_PERT!$G$6,T1_PERT!$C$6,T1_PERT!$E$6)</f>
        <v>5.73917094748062</v>
      </c>
      <c r="D991" s="23" t="n">
        <f aca="true">BETAINV(RAND(),T1_PERT!$F$7,T1_PERT!$G$7,T1_PERT!$C$7,T1_PERT!$E$7)</f>
        <v>5.74197919135262</v>
      </c>
      <c r="E991" s="23" t="n">
        <f aca="true">BETAINV(RAND(),T1_PERT!$F$8,T1_PERT!$G$8,T1_PERT!$C$8,T1_PERT!$E$8)</f>
        <v>6.17768321377462</v>
      </c>
      <c r="F991" s="23" t="n">
        <f aca="true">BETAINV(RAND(),T1_PERT!$F$9,T1_PERT!$G$9,T1_PERT!$C$9,T1_PERT!$E$9)</f>
        <v>4.26013221847076</v>
      </c>
      <c r="G991" s="23" t="n">
        <f aca="true">BETAINV(RAND(),T1_PERT!$F$10,T1_PERT!$G$10,T1_PERT!$C$10,T1_PERT!$E$10)</f>
        <v>1.69114578218702</v>
      </c>
      <c r="H991" s="23" t="n">
        <f aca="false">B991+C991+E991+G991</f>
        <v>16.9463931241144</v>
      </c>
      <c r="I991" s="23" t="n">
        <f aca="false">B991+D991+F991+G991</f>
        <v>15.0316503726826</v>
      </c>
      <c r="J991" s="23" t="n">
        <f aca="false">MAX(H991,I991)</f>
        <v>16.9463931241144</v>
      </c>
      <c r="K991" s="24" t="n">
        <f aca="false">IF(H991&gt;=I991,1,0)</f>
        <v>1</v>
      </c>
    </row>
    <row r="992" customFormat="false" ht="15" hidden="false" customHeight="false" outlineLevel="0" collapsed="false">
      <c r="A992" s="5" t="n">
        <v>973</v>
      </c>
      <c r="B992" s="23" t="n">
        <f aca="true">BETAINV(RAND(),T1_PERT!$F$5,T1_PERT!$G$5,T1_PERT!$C$5,T1_PERT!$E$5)</f>
        <v>4.63594374068154</v>
      </c>
      <c r="C992" s="23" t="n">
        <f aca="true">BETAINV(RAND(),T1_PERT!$F$6,T1_PERT!$G$6,T1_PERT!$C$6,T1_PERT!$E$6)</f>
        <v>6.42467876884213</v>
      </c>
      <c r="D992" s="23" t="n">
        <f aca="true">BETAINV(RAND(),T1_PERT!$F$7,T1_PERT!$G$7,T1_PERT!$C$7,T1_PERT!$E$7)</f>
        <v>7.3737508335205</v>
      </c>
      <c r="E992" s="23" t="n">
        <f aca="true">BETAINV(RAND(),T1_PERT!$F$8,T1_PERT!$G$8,T1_PERT!$C$8,T1_PERT!$E$8)</f>
        <v>5.00251271165156</v>
      </c>
      <c r="F992" s="23" t="n">
        <f aca="true">BETAINV(RAND(),T1_PERT!$F$9,T1_PERT!$G$9,T1_PERT!$C$9,T1_PERT!$E$9)</f>
        <v>4.96809497870457</v>
      </c>
      <c r="G992" s="23" t="n">
        <f aca="true">BETAINV(RAND(),T1_PERT!$F$10,T1_PERT!$G$10,T1_PERT!$C$10,T1_PERT!$E$10)</f>
        <v>2.05755639986417</v>
      </c>
      <c r="H992" s="23" t="n">
        <f aca="false">B992+C992+E992+G992</f>
        <v>18.1206916210394</v>
      </c>
      <c r="I992" s="23" t="n">
        <f aca="false">B992+D992+F992+G992</f>
        <v>19.0353459527708</v>
      </c>
      <c r="J992" s="23" t="n">
        <f aca="false">MAX(H992,I992)</f>
        <v>19.0353459527708</v>
      </c>
      <c r="K992" s="24" t="n">
        <f aca="false">IF(H992&gt;=I992,1,0)</f>
        <v>0</v>
      </c>
    </row>
    <row r="993" customFormat="false" ht="15" hidden="false" customHeight="false" outlineLevel="0" collapsed="false">
      <c r="A993" s="5" t="n">
        <v>974</v>
      </c>
      <c r="B993" s="23" t="n">
        <f aca="true">BETAINV(RAND(),T1_PERT!$F$5,T1_PERT!$G$5,T1_PERT!$C$5,T1_PERT!$E$5)</f>
        <v>3.53586914660589</v>
      </c>
      <c r="C993" s="23" t="n">
        <f aca="true">BETAINV(RAND(),T1_PERT!$F$6,T1_PERT!$G$6,T1_PERT!$C$6,T1_PERT!$E$6)</f>
        <v>4.77825348237004</v>
      </c>
      <c r="D993" s="23" t="n">
        <f aca="true">BETAINV(RAND(),T1_PERT!$F$7,T1_PERT!$G$7,T1_PERT!$C$7,T1_PERT!$E$7)</f>
        <v>4.68567211311795</v>
      </c>
      <c r="E993" s="23" t="n">
        <f aca="true">BETAINV(RAND(),T1_PERT!$F$8,T1_PERT!$G$8,T1_PERT!$C$8,T1_PERT!$E$8)</f>
        <v>5.07179796039155</v>
      </c>
      <c r="F993" s="23" t="n">
        <f aca="true">BETAINV(RAND(),T1_PERT!$F$9,T1_PERT!$G$9,T1_PERT!$C$9,T1_PERT!$E$9)</f>
        <v>5.18112010113795</v>
      </c>
      <c r="G993" s="23" t="n">
        <f aca="true">BETAINV(RAND(),T1_PERT!$F$10,T1_PERT!$G$10,T1_PERT!$C$10,T1_PERT!$E$10)</f>
        <v>1.75735493777569</v>
      </c>
      <c r="H993" s="23" t="n">
        <f aca="false">B993+C993+E993+G993</f>
        <v>15.1432755271432</v>
      </c>
      <c r="I993" s="23" t="n">
        <f aca="false">B993+D993+F993+G993</f>
        <v>15.1600162986375</v>
      </c>
      <c r="J993" s="23" t="n">
        <f aca="false">MAX(H993,I993)</f>
        <v>15.1600162986375</v>
      </c>
      <c r="K993" s="24" t="n">
        <f aca="false">IF(H993&gt;=I993,1,0)</f>
        <v>0</v>
      </c>
    </row>
    <row r="994" customFormat="false" ht="15" hidden="false" customHeight="false" outlineLevel="0" collapsed="false">
      <c r="A994" s="5" t="n">
        <v>975</v>
      </c>
      <c r="B994" s="23" t="n">
        <f aca="true">BETAINV(RAND(),T1_PERT!$F$5,T1_PERT!$G$5,T1_PERT!$C$5,T1_PERT!$E$5)</f>
        <v>3.98878591625254</v>
      </c>
      <c r="C994" s="23" t="n">
        <f aca="true">BETAINV(RAND(),T1_PERT!$F$6,T1_PERT!$G$6,T1_PERT!$C$6,T1_PERT!$E$6)</f>
        <v>5.11336590115826</v>
      </c>
      <c r="D994" s="23" t="n">
        <f aca="true">BETAINV(RAND(),T1_PERT!$F$7,T1_PERT!$G$7,T1_PERT!$C$7,T1_PERT!$E$7)</f>
        <v>5.93699774424574</v>
      </c>
      <c r="E994" s="23" t="n">
        <f aca="true">BETAINV(RAND(),T1_PERT!$F$8,T1_PERT!$G$8,T1_PERT!$C$8,T1_PERT!$E$8)</f>
        <v>4.96016933163894</v>
      </c>
      <c r="F994" s="23" t="n">
        <f aca="true">BETAINV(RAND(),T1_PERT!$F$9,T1_PERT!$G$9,T1_PERT!$C$9,T1_PERT!$E$9)</f>
        <v>4.09972591992243</v>
      </c>
      <c r="G994" s="23" t="n">
        <f aca="true">BETAINV(RAND(),T1_PERT!$F$10,T1_PERT!$G$10,T1_PERT!$C$10,T1_PERT!$E$10)</f>
        <v>1.45857361858611</v>
      </c>
      <c r="H994" s="23" t="n">
        <f aca="false">B994+C994+E994+G994</f>
        <v>15.5208947676358</v>
      </c>
      <c r="I994" s="23" t="n">
        <f aca="false">B994+D994+F994+G994</f>
        <v>15.4840831990068</v>
      </c>
      <c r="J994" s="23" t="n">
        <f aca="false">MAX(H994,I994)</f>
        <v>15.5208947676358</v>
      </c>
      <c r="K994" s="24" t="n">
        <f aca="false">IF(H994&gt;=I994,1,0)</f>
        <v>1</v>
      </c>
    </row>
    <row r="995" customFormat="false" ht="15" hidden="false" customHeight="false" outlineLevel="0" collapsed="false">
      <c r="A995" s="5" t="n">
        <v>976</v>
      </c>
      <c r="B995" s="23" t="n">
        <f aca="true">BETAINV(RAND(),T1_PERT!$F$5,T1_PERT!$G$5,T1_PERT!$C$5,T1_PERT!$E$5)</f>
        <v>5.31521479443815</v>
      </c>
      <c r="C995" s="23" t="n">
        <f aca="true">BETAINV(RAND(),T1_PERT!$F$6,T1_PERT!$G$6,T1_PERT!$C$6,T1_PERT!$E$6)</f>
        <v>4.1666895380865</v>
      </c>
      <c r="D995" s="23" t="n">
        <f aca="true">BETAINV(RAND(),T1_PERT!$F$7,T1_PERT!$G$7,T1_PERT!$C$7,T1_PERT!$E$7)</f>
        <v>6.6762044886943</v>
      </c>
      <c r="E995" s="23" t="n">
        <f aca="true">BETAINV(RAND(),T1_PERT!$F$8,T1_PERT!$G$8,T1_PERT!$C$8,T1_PERT!$E$8)</f>
        <v>6.40443559801876</v>
      </c>
      <c r="F995" s="23" t="n">
        <f aca="true">BETAINV(RAND(),T1_PERT!$F$9,T1_PERT!$G$9,T1_PERT!$C$9,T1_PERT!$E$9)</f>
        <v>5.52375019874847</v>
      </c>
      <c r="G995" s="23" t="n">
        <f aca="true">BETAINV(RAND(),T1_PERT!$F$10,T1_PERT!$G$10,T1_PERT!$C$10,T1_PERT!$E$10)</f>
        <v>1.36698946293239</v>
      </c>
      <c r="H995" s="23" t="n">
        <f aca="false">B995+C995+E995+G995</f>
        <v>17.2533293934758</v>
      </c>
      <c r="I995" s="23" t="n">
        <f aca="false">B995+D995+F995+G995</f>
        <v>18.8821589448133</v>
      </c>
      <c r="J995" s="23" t="n">
        <f aca="false">MAX(H995,I995)</f>
        <v>18.8821589448133</v>
      </c>
      <c r="K995" s="24" t="n">
        <f aca="false">IF(H995&gt;=I995,1,0)</f>
        <v>0</v>
      </c>
    </row>
    <row r="996" customFormat="false" ht="15" hidden="false" customHeight="false" outlineLevel="0" collapsed="false">
      <c r="A996" s="5" t="n">
        <v>977</v>
      </c>
      <c r="B996" s="23" t="n">
        <f aca="true">BETAINV(RAND(),T1_PERT!$F$5,T1_PERT!$G$5,T1_PERT!$C$5,T1_PERT!$E$5)</f>
        <v>4.49892807590912</v>
      </c>
      <c r="C996" s="23" t="n">
        <f aca="true">BETAINV(RAND(),T1_PERT!$F$6,T1_PERT!$G$6,T1_PERT!$C$6,T1_PERT!$E$6)</f>
        <v>8.80594366081016</v>
      </c>
      <c r="D996" s="23" t="n">
        <f aca="true">BETAINV(RAND(),T1_PERT!$F$7,T1_PERT!$G$7,T1_PERT!$C$7,T1_PERT!$E$7)</f>
        <v>4.04842635957296</v>
      </c>
      <c r="E996" s="23" t="n">
        <f aca="true">BETAINV(RAND(),T1_PERT!$F$8,T1_PERT!$G$8,T1_PERT!$C$8,T1_PERT!$E$8)</f>
        <v>4.78426023683988</v>
      </c>
      <c r="F996" s="23" t="n">
        <f aca="true">BETAINV(RAND(),T1_PERT!$F$9,T1_PERT!$G$9,T1_PERT!$C$9,T1_PERT!$E$9)</f>
        <v>3.70545173283343</v>
      </c>
      <c r="G996" s="23" t="n">
        <f aca="true">BETAINV(RAND(),T1_PERT!$F$10,T1_PERT!$G$10,T1_PERT!$C$10,T1_PERT!$E$10)</f>
        <v>2.00235794426326</v>
      </c>
      <c r="H996" s="23" t="n">
        <f aca="false">B996+C996+E996+G996</f>
        <v>20.0914899178224</v>
      </c>
      <c r="I996" s="23" t="n">
        <f aca="false">B996+D996+F996+G996</f>
        <v>14.2551641125788</v>
      </c>
      <c r="J996" s="23" t="n">
        <f aca="false">MAX(H996,I996)</f>
        <v>20.0914899178224</v>
      </c>
      <c r="K996" s="24" t="n">
        <f aca="false">IF(H996&gt;=I996,1,0)</f>
        <v>1</v>
      </c>
    </row>
    <row r="997" customFormat="false" ht="15" hidden="false" customHeight="false" outlineLevel="0" collapsed="false">
      <c r="A997" s="5" t="n">
        <v>978</v>
      </c>
      <c r="B997" s="23" t="n">
        <f aca="true">BETAINV(RAND(),T1_PERT!$F$5,T1_PERT!$G$5,T1_PERT!$C$5,T1_PERT!$E$5)</f>
        <v>3.1721308093421</v>
      </c>
      <c r="C997" s="23" t="n">
        <f aca="true">BETAINV(RAND(),T1_PERT!$F$6,T1_PERT!$G$6,T1_PERT!$C$6,T1_PERT!$E$6)</f>
        <v>4.41609236897058</v>
      </c>
      <c r="D997" s="23" t="n">
        <f aca="true">BETAINV(RAND(),T1_PERT!$F$7,T1_PERT!$G$7,T1_PERT!$C$7,T1_PERT!$E$7)</f>
        <v>4.2308365552604</v>
      </c>
      <c r="E997" s="23" t="n">
        <f aca="true">BETAINV(RAND(),T1_PERT!$F$8,T1_PERT!$G$8,T1_PERT!$C$8,T1_PERT!$E$8)</f>
        <v>5.18616123681611</v>
      </c>
      <c r="F997" s="23" t="n">
        <f aca="true">BETAINV(RAND(),T1_PERT!$F$9,T1_PERT!$G$9,T1_PERT!$C$9,T1_PERT!$E$9)</f>
        <v>4.29726363297631</v>
      </c>
      <c r="G997" s="23" t="n">
        <f aca="true">BETAINV(RAND(),T1_PERT!$F$10,T1_PERT!$G$10,T1_PERT!$C$10,T1_PERT!$E$10)</f>
        <v>2.02379588680892</v>
      </c>
      <c r="H997" s="23" t="n">
        <f aca="false">B997+C997+E997+G997</f>
        <v>14.7981803019377</v>
      </c>
      <c r="I997" s="23" t="n">
        <f aca="false">B997+D997+F997+G997</f>
        <v>13.7240268843877</v>
      </c>
      <c r="J997" s="23" t="n">
        <f aca="false">MAX(H997,I997)</f>
        <v>14.7981803019377</v>
      </c>
      <c r="K997" s="24" t="n">
        <f aca="false">IF(H997&gt;=I997,1,0)</f>
        <v>1</v>
      </c>
    </row>
    <row r="998" customFormat="false" ht="15" hidden="false" customHeight="false" outlineLevel="0" collapsed="false">
      <c r="A998" s="5" t="n">
        <v>979</v>
      </c>
      <c r="B998" s="23" t="n">
        <f aca="true">BETAINV(RAND(),T1_PERT!$F$5,T1_PERT!$G$5,T1_PERT!$C$5,T1_PERT!$E$5)</f>
        <v>4.47956161673728</v>
      </c>
      <c r="C998" s="23" t="n">
        <f aca="true">BETAINV(RAND(),T1_PERT!$F$6,T1_PERT!$G$6,T1_PERT!$C$6,T1_PERT!$E$6)</f>
        <v>5.13882359929954</v>
      </c>
      <c r="D998" s="23" t="n">
        <f aca="true">BETAINV(RAND(),T1_PERT!$F$7,T1_PERT!$G$7,T1_PERT!$C$7,T1_PERT!$E$7)</f>
        <v>5.19713004640223</v>
      </c>
      <c r="E998" s="23" t="n">
        <f aca="true">BETAINV(RAND(),T1_PERT!$F$8,T1_PERT!$G$8,T1_PERT!$C$8,T1_PERT!$E$8)</f>
        <v>4.96154846232067</v>
      </c>
      <c r="F998" s="23" t="n">
        <f aca="true">BETAINV(RAND(),T1_PERT!$F$9,T1_PERT!$G$9,T1_PERT!$C$9,T1_PERT!$E$9)</f>
        <v>3.31425832549073</v>
      </c>
      <c r="G998" s="23" t="n">
        <f aca="true">BETAINV(RAND(),T1_PERT!$F$10,T1_PERT!$G$10,T1_PERT!$C$10,T1_PERT!$E$10)</f>
        <v>2.27952333263398</v>
      </c>
      <c r="H998" s="23" t="n">
        <f aca="false">B998+C998+E998+G998</f>
        <v>16.8594570109915</v>
      </c>
      <c r="I998" s="23" t="n">
        <f aca="false">B998+D998+F998+G998</f>
        <v>15.2704733212642</v>
      </c>
      <c r="J998" s="23" t="n">
        <f aca="false">MAX(H998,I998)</f>
        <v>16.8594570109915</v>
      </c>
      <c r="K998" s="24" t="n">
        <f aca="false">IF(H998&gt;=I998,1,0)</f>
        <v>1</v>
      </c>
    </row>
    <row r="999" customFormat="false" ht="15" hidden="false" customHeight="false" outlineLevel="0" collapsed="false">
      <c r="A999" s="5" t="n">
        <v>980</v>
      </c>
      <c r="B999" s="23" t="n">
        <f aca="true">BETAINV(RAND(),T1_PERT!$F$5,T1_PERT!$G$5,T1_PERT!$C$5,T1_PERT!$E$5)</f>
        <v>3.09693339393845</v>
      </c>
      <c r="C999" s="23" t="n">
        <f aca="true">BETAINV(RAND(),T1_PERT!$F$6,T1_PERT!$G$6,T1_PERT!$C$6,T1_PERT!$E$6)</f>
        <v>4.86908174215093</v>
      </c>
      <c r="D999" s="23" t="n">
        <f aca="true">BETAINV(RAND(),T1_PERT!$F$7,T1_PERT!$G$7,T1_PERT!$C$7,T1_PERT!$E$7)</f>
        <v>6.01939986668847</v>
      </c>
      <c r="E999" s="23" t="n">
        <f aca="true">BETAINV(RAND(),T1_PERT!$F$8,T1_PERT!$G$8,T1_PERT!$C$8,T1_PERT!$E$8)</f>
        <v>4.89120858411322</v>
      </c>
      <c r="F999" s="23" t="n">
        <f aca="true">BETAINV(RAND(),T1_PERT!$F$9,T1_PERT!$G$9,T1_PERT!$C$9,T1_PERT!$E$9)</f>
        <v>3.34831419768688</v>
      </c>
      <c r="G999" s="23" t="n">
        <f aca="true">BETAINV(RAND(),T1_PERT!$F$10,T1_PERT!$G$10,T1_PERT!$C$10,T1_PERT!$E$10)</f>
        <v>1.79758325394317</v>
      </c>
      <c r="H999" s="23" t="n">
        <f aca="false">B999+C999+E999+G999</f>
        <v>14.6548069741458</v>
      </c>
      <c r="I999" s="23" t="n">
        <f aca="false">B999+D999+F999+G999</f>
        <v>14.262230712257</v>
      </c>
      <c r="J999" s="23" t="n">
        <f aca="false">MAX(H999,I999)</f>
        <v>14.6548069741458</v>
      </c>
      <c r="K999" s="24" t="n">
        <f aca="false">IF(H999&gt;=I999,1,0)</f>
        <v>1</v>
      </c>
    </row>
    <row r="1000" customFormat="false" ht="15" hidden="false" customHeight="false" outlineLevel="0" collapsed="false">
      <c r="A1000" s="5" t="n">
        <v>981</v>
      </c>
      <c r="B1000" s="23" t="n">
        <f aca="true">BETAINV(RAND(),T1_PERT!$F$5,T1_PERT!$G$5,T1_PERT!$C$5,T1_PERT!$E$5)</f>
        <v>2.35431989439514</v>
      </c>
      <c r="C1000" s="23" t="n">
        <f aca="true">BETAINV(RAND(),T1_PERT!$F$6,T1_PERT!$G$6,T1_PERT!$C$6,T1_PERT!$E$6)</f>
        <v>4.75982284436257</v>
      </c>
      <c r="D1000" s="23" t="n">
        <f aca="true">BETAINV(RAND(),T1_PERT!$F$7,T1_PERT!$G$7,T1_PERT!$C$7,T1_PERT!$E$7)</f>
        <v>7.72982331179316</v>
      </c>
      <c r="E1000" s="23" t="n">
        <f aca="true">BETAINV(RAND(),T1_PERT!$F$8,T1_PERT!$G$8,T1_PERT!$C$8,T1_PERT!$E$8)</f>
        <v>6.92730286976522</v>
      </c>
      <c r="F1000" s="23" t="n">
        <f aca="true">BETAINV(RAND(),T1_PERT!$F$9,T1_PERT!$G$9,T1_PERT!$C$9,T1_PERT!$E$9)</f>
        <v>5.23692559675083</v>
      </c>
      <c r="G1000" s="23" t="n">
        <f aca="true">BETAINV(RAND(),T1_PERT!$F$10,T1_PERT!$G$10,T1_PERT!$C$10,T1_PERT!$E$10)</f>
        <v>1.92485657041063</v>
      </c>
      <c r="H1000" s="23" t="n">
        <f aca="false">B1000+C1000+E1000+G1000</f>
        <v>15.9663021789336</v>
      </c>
      <c r="I1000" s="23" t="n">
        <f aca="false">B1000+D1000+F1000+G1000</f>
        <v>17.2459253733498</v>
      </c>
      <c r="J1000" s="23" t="n">
        <f aca="false">MAX(H1000,I1000)</f>
        <v>17.2459253733498</v>
      </c>
      <c r="K1000" s="24" t="n">
        <f aca="false">IF(H1000&gt;=I1000,1,0)</f>
        <v>0</v>
      </c>
    </row>
    <row r="1001" customFormat="false" ht="15" hidden="false" customHeight="false" outlineLevel="0" collapsed="false">
      <c r="A1001" s="5" t="n">
        <v>982</v>
      </c>
      <c r="B1001" s="23" t="n">
        <f aca="true">BETAINV(RAND(),T1_PERT!$F$5,T1_PERT!$G$5,T1_PERT!$C$5,T1_PERT!$E$5)</f>
        <v>3.00660376836763</v>
      </c>
      <c r="C1001" s="23" t="n">
        <f aca="true">BETAINV(RAND(),T1_PERT!$F$6,T1_PERT!$G$6,T1_PERT!$C$6,T1_PERT!$E$6)</f>
        <v>4.05525169931535</v>
      </c>
      <c r="D1001" s="23" t="n">
        <f aca="true">BETAINV(RAND(),T1_PERT!$F$7,T1_PERT!$G$7,T1_PERT!$C$7,T1_PERT!$E$7)</f>
        <v>5.07761073314951</v>
      </c>
      <c r="E1001" s="23" t="n">
        <f aca="true">BETAINV(RAND(),T1_PERT!$F$8,T1_PERT!$G$8,T1_PERT!$C$8,T1_PERT!$E$8)</f>
        <v>5.46928440728323</v>
      </c>
      <c r="F1001" s="23" t="n">
        <f aca="true">BETAINV(RAND(),T1_PERT!$F$9,T1_PERT!$G$9,T1_PERT!$C$9,T1_PERT!$E$9)</f>
        <v>3.90700234583712</v>
      </c>
      <c r="G1001" s="23" t="n">
        <f aca="true">BETAINV(RAND(),T1_PERT!$F$10,T1_PERT!$G$10,T1_PERT!$C$10,T1_PERT!$E$10)</f>
        <v>2.24750161936976</v>
      </c>
      <c r="H1001" s="23" t="n">
        <f aca="false">B1001+C1001+E1001+G1001</f>
        <v>14.778641494336</v>
      </c>
      <c r="I1001" s="23" t="n">
        <f aca="false">B1001+D1001+F1001+G1001</f>
        <v>14.238718466724</v>
      </c>
      <c r="J1001" s="23" t="n">
        <f aca="false">MAX(H1001,I1001)</f>
        <v>14.778641494336</v>
      </c>
      <c r="K1001" s="24" t="n">
        <f aca="false">IF(H1001&gt;=I1001,1,0)</f>
        <v>1</v>
      </c>
    </row>
    <row r="1002" customFormat="false" ht="15" hidden="false" customHeight="false" outlineLevel="0" collapsed="false">
      <c r="A1002" s="5" t="n">
        <v>983</v>
      </c>
      <c r="B1002" s="23" t="n">
        <f aca="true">BETAINV(RAND(),T1_PERT!$F$5,T1_PERT!$G$5,T1_PERT!$C$5,T1_PERT!$E$5)</f>
        <v>3.64711405974179</v>
      </c>
      <c r="C1002" s="23" t="n">
        <f aca="true">BETAINV(RAND(),T1_PERT!$F$6,T1_PERT!$G$6,T1_PERT!$C$6,T1_PERT!$E$6)</f>
        <v>4.63762241784158</v>
      </c>
      <c r="D1002" s="23" t="n">
        <f aca="true">BETAINV(RAND(),T1_PERT!$F$7,T1_PERT!$G$7,T1_PERT!$C$7,T1_PERT!$E$7)</f>
        <v>6.78080270084641</v>
      </c>
      <c r="E1002" s="23" t="n">
        <f aca="true">BETAINV(RAND(),T1_PERT!$F$8,T1_PERT!$G$8,T1_PERT!$C$8,T1_PERT!$E$8)</f>
        <v>5.54527824233814</v>
      </c>
      <c r="F1002" s="23" t="n">
        <f aca="true">BETAINV(RAND(),T1_PERT!$F$9,T1_PERT!$G$9,T1_PERT!$C$9,T1_PERT!$E$9)</f>
        <v>4.25698183713539</v>
      </c>
      <c r="G1002" s="23" t="n">
        <f aca="true">BETAINV(RAND(),T1_PERT!$F$10,T1_PERT!$G$10,T1_PERT!$C$10,T1_PERT!$E$10)</f>
        <v>2.31766966062077</v>
      </c>
      <c r="H1002" s="23" t="n">
        <f aca="false">B1002+C1002+E1002+G1002</f>
        <v>16.1476843805423</v>
      </c>
      <c r="I1002" s="23" t="n">
        <f aca="false">B1002+D1002+F1002+G1002</f>
        <v>17.0025682583444</v>
      </c>
      <c r="J1002" s="23" t="n">
        <f aca="false">MAX(H1002,I1002)</f>
        <v>17.0025682583444</v>
      </c>
      <c r="K1002" s="24" t="n">
        <f aca="false">IF(H1002&gt;=I1002,1,0)</f>
        <v>0</v>
      </c>
    </row>
    <row r="1003" customFormat="false" ht="15" hidden="false" customHeight="false" outlineLevel="0" collapsed="false">
      <c r="A1003" s="5" t="n">
        <v>984</v>
      </c>
      <c r="B1003" s="23" t="n">
        <f aca="true">BETAINV(RAND(),T1_PERT!$F$5,T1_PERT!$G$5,T1_PERT!$C$5,T1_PERT!$E$5)</f>
        <v>4.39420868745271</v>
      </c>
      <c r="C1003" s="23" t="n">
        <f aca="true">BETAINV(RAND(),T1_PERT!$F$6,T1_PERT!$G$6,T1_PERT!$C$6,T1_PERT!$E$6)</f>
        <v>5.21461816449163</v>
      </c>
      <c r="D1003" s="23" t="n">
        <f aca="true">BETAINV(RAND(),T1_PERT!$F$7,T1_PERT!$G$7,T1_PERT!$C$7,T1_PERT!$E$7)</f>
        <v>7.1735440357775</v>
      </c>
      <c r="E1003" s="23" t="n">
        <f aca="true">BETAINV(RAND(),T1_PERT!$F$8,T1_PERT!$G$8,T1_PERT!$C$8,T1_PERT!$E$8)</f>
        <v>5.16956557932794</v>
      </c>
      <c r="F1003" s="23" t="n">
        <f aca="true">BETAINV(RAND(),T1_PERT!$F$9,T1_PERT!$G$9,T1_PERT!$C$9,T1_PERT!$E$9)</f>
        <v>3.4358615626981</v>
      </c>
      <c r="G1003" s="23" t="n">
        <f aca="true">BETAINV(RAND(),T1_PERT!$F$10,T1_PERT!$G$10,T1_PERT!$C$10,T1_PERT!$E$10)</f>
        <v>1.88633412634023</v>
      </c>
      <c r="H1003" s="23" t="n">
        <f aca="false">B1003+C1003+E1003+G1003</f>
        <v>16.6647265576125</v>
      </c>
      <c r="I1003" s="23" t="n">
        <f aca="false">B1003+D1003+F1003+G1003</f>
        <v>16.8899484122685</v>
      </c>
      <c r="J1003" s="23" t="n">
        <f aca="false">MAX(H1003,I1003)</f>
        <v>16.8899484122685</v>
      </c>
      <c r="K1003" s="24" t="n">
        <f aca="false">IF(H1003&gt;=I1003,1,0)</f>
        <v>0</v>
      </c>
    </row>
    <row r="1004" customFormat="false" ht="15" hidden="false" customHeight="false" outlineLevel="0" collapsed="false">
      <c r="A1004" s="5" t="n">
        <v>985</v>
      </c>
      <c r="B1004" s="23" t="n">
        <f aca="true">BETAINV(RAND(),T1_PERT!$F$5,T1_PERT!$G$5,T1_PERT!$C$5,T1_PERT!$E$5)</f>
        <v>3.66546238827609</v>
      </c>
      <c r="C1004" s="23" t="n">
        <f aca="true">BETAINV(RAND(),T1_PERT!$F$6,T1_PERT!$G$6,T1_PERT!$C$6,T1_PERT!$E$6)</f>
        <v>5.46720738082026</v>
      </c>
      <c r="D1004" s="23" t="n">
        <f aca="true">BETAINV(RAND(),T1_PERT!$F$7,T1_PERT!$G$7,T1_PERT!$C$7,T1_PERT!$E$7)</f>
        <v>5.75058218712234</v>
      </c>
      <c r="E1004" s="23" t="n">
        <f aca="true">BETAINV(RAND(),T1_PERT!$F$8,T1_PERT!$G$8,T1_PERT!$C$8,T1_PERT!$E$8)</f>
        <v>6.75183518240128</v>
      </c>
      <c r="F1004" s="23" t="n">
        <f aca="true">BETAINV(RAND(),T1_PERT!$F$9,T1_PERT!$G$9,T1_PERT!$C$9,T1_PERT!$E$9)</f>
        <v>4.01508955657572</v>
      </c>
      <c r="G1004" s="23" t="n">
        <f aca="true">BETAINV(RAND(),T1_PERT!$F$10,T1_PERT!$G$10,T1_PERT!$C$10,T1_PERT!$E$10)</f>
        <v>1.9355276770547</v>
      </c>
      <c r="H1004" s="23" t="n">
        <f aca="false">B1004+C1004+E1004+G1004</f>
        <v>17.8200326285523</v>
      </c>
      <c r="I1004" s="23" t="n">
        <f aca="false">B1004+D1004+F1004+G1004</f>
        <v>15.3666618090289</v>
      </c>
      <c r="J1004" s="23" t="n">
        <f aca="false">MAX(H1004,I1004)</f>
        <v>17.8200326285523</v>
      </c>
      <c r="K1004" s="24" t="n">
        <f aca="false">IF(H1004&gt;=I1004,1,0)</f>
        <v>1</v>
      </c>
    </row>
    <row r="1005" customFormat="false" ht="15" hidden="false" customHeight="false" outlineLevel="0" collapsed="false">
      <c r="A1005" s="5" t="n">
        <v>986</v>
      </c>
      <c r="B1005" s="23" t="n">
        <f aca="true">BETAINV(RAND(),T1_PERT!$F$5,T1_PERT!$G$5,T1_PERT!$C$5,T1_PERT!$E$5)</f>
        <v>4.37037764361799</v>
      </c>
      <c r="C1005" s="23" t="n">
        <f aca="true">BETAINV(RAND(),T1_PERT!$F$6,T1_PERT!$G$6,T1_PERT!$C$6,T1_PERT!$E$6)</f>
        <v>3.30923166581756</v>
      </c>
      <c r="D1005" s="23" t="n">
        <f aca="true">BETAINV(RAND(),T1_PERT!$F$7,T1_PERT!$G$7,T1_PERT!$C$7,T1_PERT!$E$7)</f>
        <v>5.92781457351416</v>
      </c>
      <c r="E1005" s="23" t="n">
        <f aca="true">BETAINV(RAND(),T1_PERT!$F$8,T1_PERT!$G$8,T1_PERT!$C$8,T1_PERT!$E$8)</f>
        <v>5.64033564573969</v>
      </c>
      <c r="F1005" s="23" t="n">
        <f aca="true">BETAINV(RAND(),T1_PERT!$F$9,T1_PERT!$G$9,T1_PERT!$C$9,T1_PERT!$E$9)</f>
        <v>5.08678493708122</v>
      </c>
      <c r="G1005" s="23" t="n">
        <f aca="true">BETAINV(RAND(),T1_PERT!$F$10,T1_PERT!$G$10,T1_PERT!$C$10,T1_PERT!$E$10)</f>
        <v>2.39622352071329</v>
      </c>
      <c r="H1005" s="23" t="n">
        <f aca="false">B1005+C1005+E1005+G1005</f>
        <v>15.7161684758885</v>
      </c>
      <c r="I1005" s="23" t="n">
        <f aca="false">B1005+D1005+F1005+G1005</f>
        <v>17.7812006749267</v>
      </c>
      <c r="J1005" s="23" t="n">
        <f aca="false">MAX(H1005,I1005)</f>
        <v>17.7812006749267</v>
      </c>
      <c r="K1005" s="24" t="n">
        <f aca="false">IF(H1005&gt;=I1005,1,0)</f>
        <v>0</v>
      </c>
    </row>
    <row r="1006" customFormat="false" ht="15" hidden="false" customHeight="false" outlineLevel="0" collapsed="false">
      <c r="A1006" s="5" t="n">
        <v>987</v>
      </c>
      <c r="B1006" s="23" t="n">
        <f aca="true">BETAINV(RAND(),T1_PERT!$F$5,T1_PERT!$G$5,T1_PERT!$C$5,T1_PERT!$E$5)</f>
        <v>3.46123810540168</v>
      </c>
      <c r="C1006" s="23" t="n">
        <f aca="true">BETAINV(RAND(),T1_PERT!$F$6,T1_PERT!$G$6,T1_PERT!$C$6,T1_PERT!$E$6)</f>
        <v>5.89040725866838</v>
      </c>
      <c r="D1006" s="23" t="n">
        <f aca="true">BETAINV(RAND(),T1_PERT!$F$7,T1_PERT!$G$7,T1_PERT!$C$7,T1_PERT!$E$7)</f>
        <v>3.95364272702163</v>
      </c>
      <c r="E1006" s="23" t="n">
        <f aca="true">BETAINV(RAND(),T1_PERT!$F$8,T1_PERT!$G$8,T1_PERT!$C$8,T1_PERT!$E$8)</f>
        <v>4.91667744722902</v>
      </c>
      <c r="F1006" s="23" t="n">
        <f aca="true">BETAINV(RAND(),T1_PERT!$F$9,T1_PERT!$G$9,T1_PERT!$C$9,T1_PERT!$E$9)</f>
        <v>4.00120014869367</v>
      </c>
      <c r="G1006" s="23" t="n">
        <f aca="true">BETAINV(RAND(),T1_PERT!$F$10,T1_PERT!$G$10,T1_PERT!$C$10,T1_PERT!$E$10)</f>
        <v>1.81777514929006</v>
      </c>
      <c r="H1006" s="23" t="n">
        <f aca="false">B1006+C1006+E1006+G1006</f>
        <v>16.0860979605891</v>
      </c>
      <c r="I1006" s="23" t="n">
        <f aca="false">B1006+D1006+F1006+G1006</f>
        <v>13.233856130407</v>
      </c>
      <c r="J1006" s="23" t="n">
        <f aca="false">MAX(H1006,I1006)</f>
        <v>16.0860979605891</v>
      </c>
      <c r="K1006" s="24" t="n">
        <f aca="false">IF(H1006&gt;=I1006,1,0)</f>
        <v>1</v>
      </c>
    </row>
    <row r="1007" customFormat="false" ht="15" hidden="false" customHeight="false" outlineLevel="0" collapsed="false">
      <c r="A1007" s="5" t="n">
        <v>988</v>
      </c>
      <c r="B1007" s="23" t="n">
        <f aca="true">BETAINV(RAND(),T1_PERT!$F$5,T1_PERT!$G$5,T1_PERT!$C$5,T1_PERT!$E$5)</f>
        <v>2.60703971245753</v>
      </c>
      <c r="C1007" s="23" t="n">
        <f aca="true">BETAINV(RAND(),T1_PERT!$F$6,T1_PERT!$G$6,T1_PERT!$C$6,T1_PERT!$E$6)</f>
        <v>5.30707299399813</v>
      </c>
      <c r="D1007" s="23" t="n">
        <f aca="true">BETAINV(RAND(),T1_PERT!$F$7,T1_PERT!$G$7,T1_PERT!$C$7,T1_PERT!$E$7)</f>
        <v>4.99481590799614</v>
      </c>
      <c r="E1007" s="23" t="n">
        <f aca="true">BETAINV(RAND(),T1_PERT!$F$8,T1_PERT!$G$8,T1_PERT!$C$8,T1_PERT!$E$8)</f>
        <v>4.69063692357028</v>
      </c>
      <c r="F1007" s="23" t="n">
        <f aca="true">BETAINV(RAND(),T1_PERT!$F$9,T1_PERT!$G$9,T1_PERT!$C$9,T1_PERT!$E$9)</f>
        <v>3.61660788480216</v>
      </c>
      <c r="G1007" s="23" t="n">
        <f aca="true">BETAINV(RAND(),T1_PERT!$F$10,T1_PERT!$G$10,T1_PERT!$C$10,T1_PERT!$E$10)</f>
        <v>2.40754307566995</v>
      </c>
      <c r="H1007" s="23" t="n">
        <f aca="false">B1007+C1007+E1007+G1007</f>
        <v>15.0122927056959</v>
      </c>
      <c r="I1007" s="23" t="n">
        <f aca="false">B1007+D1007+F1007+G1007</f>
        <v>13.6260065809258</v>
      </c>
      <c r="J1007" s="23" t="n">
        <f aca="false">MAX(H1007,I1007)</f>
        <v>15.0122927056959</v>
      </c>
      <c r="K1007" s="24" t="n">
        <f aca="false">IF(H1007&gt;=I1007,1,0)</f>
        <v>1</v>
      </c>
    </row>
    <row r="1008" customFormat="false" ht="15" hidden="false" customHeight="false" outlineLevel="0" collapsed="false">
      <c r="A1008" s="5" t="n">
        <v>989</v>
      </c>
      <c r="B1008" s="23" t="n">
        <f aca="true">BETAINV(RAND(),T1_PERT!$F$5,T1_PERT!$G$5,T1_PERT!$C$5,T1_PERT!$E$5)</f>
        <v>2.71846783954008</v>
      </c>
      <c r="C1008" s="23" t="n">
        <f aca="true">BETAINV(RAND(),T1_PERT!$F$6,T1_PERT!$G$6,T1_PERT!$C$6,T1_PERT!$E$6)</f>
        <v>5.63172028930716</v>
      </c>
      <c r="D1008" s="23" t="n">
        <f aca="true">BETAINV(RAND(),T1_PERT!$F$7,T1_PERT!$G$7,T1_PERT!$C$7,T1_PERT!$E$7)</f>
        <v>4.90107128628733</v>
      </c>
      <c r="E1008" s="23" t="n">
        <f aca="true">BETAINV(RAND(),T1_PERT!$F$8,T1_PERT!$G$8,T1_PERT!$C$8,T1_PERT!$E$8)</f>
        <v>6.08532023775396</v>
      </c>
      <c r="F1008" s="23" t="n">
        <f aca="true">BETAINV(RAND(),T1_PERT!$F$9,T1_PERT!$G$9,T1_PERT!$C$9,T1_PERT!$E$9)</f>
        <v>4.6824608757697</v>
      </c>
      <c r="G1008" s="23" t="n">
        <f aca="true">BETAINV(RAND(),T1_PERT!$F$10,T1_PERT!$G$10,T1_PERT!$C$10,T1_PERT!$E$10)</f>
        <v>2.45422853950674</v>
      </c>
      <c r="H1008" s="23" t="n">
        <f aca="false">B1008+C1008+E1008+G1008</f>
        <v>16.8897369061079</v>
      </c>
      <c r="I1008" s="23" t="n">
        <f aca="false">B1008+D1008+F1008+G1008</f>
        <v>14.7562285411038</v>
      </c>
      <c r="J1008" s="23" t="n">
        <f aca="false">MAX(H1008,I1008)</f>
        <v>16.8897369061079</v>
      </c>
      <c r="K1008" s="24" t="n">
        <f aca="false">IF(H1008&gt;=I1008,1,0)</f>
        <v>1</v>
      </c>
    </row>
    <row r="1009" customFormat="false" ht="15" hidden="false" customHeight="false" outlineLevel="0" collapsed="false">
      <c r="A1009" s="5" t="n">
        <v>990</v>
      </c>
      <c r="B1009" s="23" t="n">
        <f aca="true">BETAINV(RAND(),T1_PERT!$F$5,T1_PERT!$G$5,T1_PERT!$C$5,T1_PERT!$E$5)</f>
        <v>2.96000259800688</v>
      </c>
      <c r="C1009" s="23" t="n">
        <f aca="true">BETAINV(RAND(),T1_PERT!$F$6,T1_PERT!$G$6,T1_PERT!$C$6,T1_PERT!$E$6)</f>
        <v>4.29768532171833</v>
      </c>
      <c r="D1009" s="23" t="n">
        <f aca="true">BETAINV(RAND(),T1_PERT!$F$7,T1_PERT!$G$7,T1_PERT!$C$7,T1_PERT!$E$7)</f>
        <v>5.71099673770272</v>
      </c>
      <c r="E1009" s="23" t="n">
        <f aca="true">BETAINV(RAND(),T1_PERT!$F$8,T1_PERT!$G$8,T1_PERT!$C$8,T1_PERT!$E$8)</f>
        <v>4.39070176222632</v>
      </c>
      <c r="F1009" s="23" t="n">
        <f aca="true">BETAINV(RAND(),T1_PERT!$F$9,T1_PERT!$G$9,T1_PERT!$C$9,T1_PERT!$E$9)</f>
        <v>4.69081967851149</v>
      </c>
      <c r="G1009" s="23" t="n">
        <f aca="true">BETAINV(RAND(),T1_PERT!$F$10,T1_PERT!$G$10,T1_PERT!$C$10,T1_PERT!$E$10)</f>
        <v>2.50953680663234</v>
      </c>
      <c r="H1009" s="23" t="n">
        <f aca="false">B1009+C1009+E1009+G1009</f>
        <v>14.1579264885839</v>
      </c>
      <c r="I1009" s="23" t="n">
        <f aca="false">B1009+D1009+F1009+G1009</f>
        <v>15.8713558208534</v>
      </c>
      <c r="J1009" s="23" t="n">
        <f aca="false">MAX(H1009,I1009)</f>
        <v>15.8713558208534</v>
      </c>
      <c r="K1009" s="24" t="n">
        <f aca="false">IF(H1009&gt;=I1009,1,0)</f>
        <v>0</v>
      </c>
    </row>
    <row r="1010" customFormat="false" ht="15" hidden="false" customHeight="false" outlineLevel="0" collapsed="false">
      <c r="A1010" s="5" t="n">
        <v>991</v>
      </c>
      <c r="B1010" s="23" t="n">
        <f aca="true">BETAINV(RAND(),T1_PERT!$F$5,T1_PERT!$G$5,T1_PERT!$C$5,T1_PERT!$E$5)</f>
        <v>3.94353390062977</v>
      </c>
      <c r="C1010" s="23" t="n">
        <f aca="true">BETAINV(RAND(),T1_PERT!$F$6,T1_PERT!$G$6,T1_PERT!$C$6,T1_PERT!$E$6)</f>
        <v>7.18386110068338</v>
      </c>
      <c r="D1010" s="23" t="n">
        <f aca="true">BETAINV(RAND(),T1_PERT!$F$7,T1_PERT!$G$7,T1_PERT!$C$7,T1_PERT!$E$7)</f>
        <v>2.43422466521457</v>
      </c>
      <c r="E1010" s="23" t="n">
        <f aca="true">BETAINV(RAND(),T1_PERT!$F$8,T1_PERT!$G$8,T1_PERT!$C$8,T1_PERT!$E$8)</f>
        <v>5.36142935458551</v>
      </c>
      <c r="F1010" s="23" t="n">
        <f aca="true">BETAINV(RAND(),T1_PERT!$F$9,T1_PERT!$G$9,T1_PERT!$C$9,T1_PERT!$E$9)</f>
        <v>3.47701220128079</v>
      </c>
      <c r="G1010" s="23" t="n">
        <f aca="true">BETAINV(RAND(),T1_PERT!$F$10,T1_PERT!$G$10,T1_PERT!$C$10,T1_PERT!$E$10)</f>
        <v>2.50771118656986</v>
      </c>
      <c r="H1010" s="23" t="n">
        <f aca="false">B1010+C1010+E1010+G1010</f>
        <v>18.9965355424685</v>
      </c>
      <c r="I1010" s="23" t="n">
        <f aca="false">B1010+D1010+F1010+G1010</f>
        <v>12.362481953695</v>
      </c>
      <c r="J1010" s="23" t="n">
        <f aca="false">MAX(H1010,I1010)</f>
        <v>18.9965355424685</v>
      </c>
      <c r="K1010" s="24" t="n">
        <f aca="false">IF(H1010&gt;=I1010,1,0)</f>
        <v>1</v>
      </c>
    </row>
    <row r="1011" customFormat="false" ht="15" hidden="false" customHeight="false" outlineLevel="0" collapsed="false">
      <c r="A1011" s="5" t="n">
        <v>992</v>
      </c>
      <c r="B1011" s="23" t="n">
        <f aca="true">BETAINV(RAND(),T1_PERT!$F$5,T1_PERT!$G$5,T1_PERT!$C$5,T1_PERT!$E$5)</f>
        <v>3.70991379679922</v>
      </c>
      <c r="C1011" s="23" t="n">
        <f aca="true">BETAINV(RAND(),T1_PERT!$F$6,T1_PERT!$G$6,T1_PERT!$C$6,T1_PERT!$E$6)</f>
        <v>3.28719560523572</v>
      </c>
      <c r="D1011" s="23" t="n">
        <f aca="true">BETAINV(RAND(),T1_PERT!$F$7,T1_PERT!$G$7,T1_PERT!$C$7,T1_PERT!$E$7)</f>
        <v>6.00551837148008</v>
      </c>
      <c r="E1011" s="23" t="n">
        <f aca="true">BETAINV(RAND(),T1_PERT!$F$8,T1_PERT!$G$8,T1_PERT!$C$8,T1_PERT!$E$8)</f>
        <v>5.47559224458983</v>
      </c>
      <c r="F1011" s="23" t="n">
        <f aca="true">BETAINV(RAND(),T1_PERT!$F$9,T1_PERT!$G$9,T1_PERT!$C$9,T1_PERT!$E$9)</f>
        <v>4.5804216732637</v>
      </c>
      <c r="G1011" s="23" t="n">
        <f aca="true">BETAINV(RAND(),T1_PERT!$F$10,T1_PERT!$G$10,T1_PERT!$C$10,T1_PERT!$E$10)</f>
        <v>2.57969478462109</v>
      </c>
      <c r="H1011" s="23" t="n">
        <f aca="false">B1011+C1011+E1011+G1011</f>
        <v>15.0523964312459</v>
      </c>
      <c r="I1011" s="23" t="n">
        <f aca="false">B1011+D1011+F1011+G1011</f>
        <v>16.8755486261641</v>
      </c>
      <c r="J1011" s="23" t="n">
        <f aca="false">MAX(H1011,I1011)</f>
        <v>16.8755486261641</v>
      </c>
      <c r="K1011" s="24" t="n">
        <f aca="false">IF(H1011&gt;=I1011,1,0)</f>
        <v>0</v>
      </c>
    </row>
    <row r="1012" customFormat="false" ht="15" hidden="false" customHeight="false" outlineLevel="0" collapsed="false">
      <c r="A1012" s="5" t="n">
        <v>993</v>
      </c>
      <c r="B1012" s="23" t="n">
        <f aca="true">BETAINV(RAND(),T1_PERT!$F$5,T1_PERT!$G$5,T1_PERT!$C$5,T1_PERT!$E$5)</f>
        <v>2.11271237404133</v>
      </c>
      <c r="C1012" s="23" t="n">
        <f aca="true">BETAINV(RAND(),T1_PERT!$F$6,T1_PERT!$G$6,T1_PERT!$C$6,T1_PERT!$E$6)</f>
        <v>5.82637931872426</v>
      </c>
      <c r="D1012" s="23" t="n">
        <f aca="true">BETAINV(RAND(),T1_PERT!$F$7,T1_PERT!$G$7,T1_PERT!$C$7,T1_PERT!$E$7)</f>
        <v>5.94958503563357</v>
      </c>
      <c r="E1012" s="23" t="n">
        <f aca="true">BETAINV(RAND(),T1_PERT!$F$8,T1_PERT!$G$8,T1_PERT!$C$8,T1_PERT!$E$8)</f>
        <v>7.20747455001833</v>
      </c>
      <c r="F1012" s="23" t="n">
        <f aca="true">BETAINV(RAND(),T1_PERT!$F$9,T1_PERT!$G$9,T1_PERT!$C$9,T1_PERT!$E$9)</f>
        <v>4.71292258303032</v>
      </c>
      <c r="G1012" s="23" t="n">
        <f aca="true">BETAINV(RAND(),T1_PERT!$F$10,T1_PERT!$G$10,T1_PERT!$C$10,T1_PERT!$E$10)</f>
        <v>1.74380057554226</v>
      </c>
      <c r="H1012" s="23" t="n">
        <f aca="false">B1012+C1012+E1012+G1012</f>
        <v>16.8903668183262</v>
      </c>
      <c r="I1012" s="23" t="n">
        <f aca="false">B1012+D1012+F1012+G1012</f>
        <v>14.5190205682475</v>
      </c>
      <c r="J1012" s="23" t="n">
        <f aca="false">MAX(H1012,I1012)</f>
        <v>16.8903668183262</v>
      </c>
      <c r="K1012" s="24" t="n">
        <f aca="false">IF(H1012&gt;=I1012,1,0)</f>
        <v>1</v>
      </c>
    </row>
    <row r="1013" customFormat="false" ht="15" hidden="false" customHeight="false" outlineLevel="0" collapsed="false">
      <c r="A1013" s="5" t="n">
        <v>994</v>
      </c>
      <c r="B1013" s="23" t="n">
        <f aca="true">BETAINV(RAND(),T1_PERT!$F$5,T1_PERT!$G$5,T1_PERT!$C$5,T1_PERT!$E$5)</f>
        <v>5.12338729544334</v>
      </c>
      <c r="C1013" s="23" t="n">
        <f aca="true">BETAINV(RAND(),T1_PERT!$F$6,T1_PERT!$G$6,T1_PERT!$C$6,T1_PERT!$E$6)</f>
        <v>7.30786534245987</v>
      </c>
      <c r="D1013" s="23" t="n">
        <f aca="true">BETAINV(RAND(),T1_PERT!$F$7,T1_PERT!$G$7,T1_PERT!$C$7,T1_PERT!$E$7)</f>
        <v>6.68989477768183</v>
      </c>
      <c r="E1013" s="23" t="n">
        <f aca="true">BETAINV(RAND(),T1_PERT!$F$8,T1_PERT!$G$8,T1_PERT!$C$8,T1_PERT!$E$8)</f>
        <v>5.09892339185238</v>
      </c>
      <c r="F1013" s="23" t="n">
        <f aca="true">BETAINV(RAND(),T1_PERT!$F$9,T1_PERT!$G$9,T1_PERT!$C$9,T1_PERT!$E$9)</f>
        <v>4.16438173691536</v>
      </c>
      <c r="G1013" s="23" t="n">
        <f aca="true">BETAINV(RAND(),T1_PERT!$F$10,T1_PERT!$G$10,T1_PERT!$C$10,T1_PERT!$E$10)</f>
        <v>1.92287431360451</v>
      </c>
      <c r="H1013" s="23" t="n">
        <f aca="false">B1013+C1013+E1013+G1013</f>
        <v>19.4530503433601</v>
      </c>
      <c r="I1013" s="23" t="n">
        <f aca="false">B1013+D1013+F1013+G1013</f>
        <v>17.900538123645</v>
      </c>
      <c r="J1013" s="23" t="n">
        <f aca="false">MAX(H1013,I1013)</f>
        <v>19.4530503433601</v>
      </c>
      <c r="K1013" s="24" t="n">
        <f aca="false">IF(H1013&gt;=I1013,1,0)</f>
        <v>1</v>
      </c>
    </row>
    <row r="1014" customFormat="false" ht="15" hidden="false" customHeight="false" outlineLevel="0" collapsed="false">
      <c r="A1014" s="5" t="n">
        <v>995</v>
      </c>
      <c r="B1014" s="23" t="n">
        <f aca="true">BETAINV(RAND(),T1_PERT!$F$5,T1_PERT!$G$5,T1_PERT!$C$5,T1_PERT!$E$5)</f>
        <v>5.23021758103133</v>
      </c>
      <c r="C1014" s="23" t="n">
        <f aca="true">BETAINV(RAND(),T1_PERT!$F$6,T1_PERT!$G$6,T1_PERT!$C$6,T1_PERT!$E$6)</f>
        <v>6.00777374061689</v>
      </c>
      <c r="D1014" s="23" t="n">
        <f aca="true">BETAINV(RAND(),T1_PERT!$F$7,T1_PERT!$G$7,T1_PERT!$C$7,T1_PERT!$E$7)</f>
        <v>6.86647073112078</v>
      </c>
      <c r="E1014" s="23" t="n">
        <f aca="true">BETAINV(RAND(),T1_PERT!$F$8,T1_PERT!$G$8,T1_PERT!$C$8,T1_PERT!$E$8)</f>
        <v>5.09252422716484</v>
      </c>
      <c r="F1014" s="23" t="n">
        <f aca="true">BETAINV(RAND(),T1_PERT!$F$9,T1_PERT!$G$9,T1_PERT!$C$9,T1_PERT!$E$9)</f>
        <v>4.21240220957439</v>
      </c>
      <c r="G1014" s="23" t="n">
        <f aca="true">BETAINV(RAND(),T1_PERT!$F$10,T1_PERT!$G$10,T1_PERT!$C$10,T1_PERT!$E$10)</f>
        <v>2.20330348909771</v>
      </c>
      <c r="H1014" s="23" t="n">
        <f aca="false">B1014+C1014+E1014+G1014</f>
        <v>18.5338190379108</v>
      </c>
      <c r="I1014" s="23" t="n">
        <f aca="false">B1014+D1014+F1014+G1014</f>
        <v>18.5123940108242</v>
      </c>
      <c r="J1014" s="23" t="n">
        <f aca="false">MAX(H1014,I1014)</f>
        <v>18.5338190379108</v>
      </c>
      <c r="K1014" s="24" t="n">
        <f aca="false">IF(H1014&gt;=I1014,1,0)</f>
        <v>1</v>
      </c>
    </row>
    <row r="1015" customFormat="false" ht="15" hidden="false" customHeight="false" outlineLevel="0" collapsed="false">
      <c r="A1015" s="5" t="n">
        <v>996</v>
      </c>
      <c r="B1015" s="23" t="n">
        <f aca="true">BETAINV(RAND(),T1_PERT!$F$5,T1_PERT!$G$5,T1_PERT!$C$5,T1_PERT!$E$5)</f>
        <v>4.24361326263666</v>
      </c>
      <c r="C1015" s="23" t="n">
        <f aca="true">BETAINV(RAND(),T1_PERT!$F$6,T1_PERT!$G$6,T1_PERT!$C$6,T1_PERT!$E$6)</f>
        <v>5.08101824841907</v>
      </c>
      <c r="D1015" s="23" t="n">
        <f aca="true">BETAINV(RAND(),T1_PERT!$F$7,T1_PERT!$G$7,T1_PERT!$C$7,T1_PERT!$E$7)</f>
        <v>5.29199691999219</v>
      </c>
      <c r="E1015" s="23" t="n">
        <f aca="true">BETAINV(RAND(),T1_PERT!$F$8,T1_PERT!$G$8,T1_PERT!$C$8,T1_PERT!$E$8)</f>
        <v>5.51999354475892</v>
      </c>
      <c r="F1015" s="23" t="n">
        <f aca="true">BETAINV(RAND(),T1_PERT!$F$9,T1_PERT!$G$9,T1_PERT!$C$9,T1_PERT!$E$9)</f>
        <v>4.87794847294684</v>
      </c>
      <c r="G1015" s="23" t="n">
        <f aca="true">BETAINV(RAND(),T1_PERT!$F$10,T1_PERT!$G$10,T1_PERT!$C$10,T1_PERT!$E$10)</f>
        <v>2.1995838684693</v>
      </c>
      <c r="H1015" s="23" t="n">
        <f aca="false">B1015+C1015+E1015+G1015</f>
        <v>17.0442089242839</v>
      </c>
      <c r="I1015" s="23" t="n">
        <f aca="false">B1015+D1015+F1015+G1015</f>
        <v>16.613142524045</v>
      </c>
      <c r="J1015" s="23" t="n">
        <f aca="false">MAX(H1015,I1015)</f>
        <v>17.0442089242839</v>
      </c>
      <c r="K1015" s="24" t="n">
        <f aca="false">IF(H1015&gt;=I1015,1,0)</f>
        <v>1</v>
      </c>
    </row>
    <row r="1016" customFormat="false" ht="15" hidden="false" customHeight="false" outlineLevel="0" collapsed="false">
      <c r="A1016" s="5" t="n">
        <v>997</v>
      </c>
      <c r="B1016" s="23" t="n">
        <f aca="true">BETAINV(RAND(),T1_PERT!$F$5,T1_PERT!$G$5,T1_PERT!$C$5,T1_PERT!$E$5)</f>
        <v>3.22635749420811</v>
      </c>
      <c r="C1016" s="23" t="n">
        <f aca="true">BETAINV(RAND(),T1_PERT!$F$6,T1_PERT!$G$6,T1_PERT!$C$6,T1_PERT!$E$6)</f>
        <v>6.1483470062743</v>
      </c>
      <c r="D1016" s="23" t="n">
        <f aca="true">BETAINV(RAND(),T1_PERT!$F$7,T1_PERT!$G$7,T1_PERT!$C$7,T1_PERT!$E$7)</f>
        <v>5.53612189882677</v>
      </c>
      <c r="E1016" s="23" t="n">
        <f aca="true">BETAINV(RAND(),T1_PERT!$F$8,T1_PERT!$G$8,T1_PERT!$C$8,T1_PERT!$E$8)</f>
        <v>5.55905038753208</v>
      </c>
      <c r="F1016" s="23" t="n">
        <f aca="true">BETAINV(RAND(),T1_PERT!$F$9,T1_PERT!$G$9,T1_PERT!$C$9,T1_PERT!$E$9)</f>
        <v>3.33274852635031</v>
      </c>
      <c r="G1016" s="23" t="n">
        <f aca="true">BETAINV(RAND(),T1_PERT!$F$10,T1_PERT!$G$10,T1_PERT!$C$10,T1_PERT!$E$10)</f>
        <v>2.00476538523711</v>
      </c>
      <c r="H1016" s="23" t="n">
        <f aca="false">B1016+C1016+E1016+G1016</f>
        <v>16.9385202732516</v>
      </c>
      <c r="I1016" s="23" t="n">
        <f aca="false">B1016+D1016+F1016+G1016</f>
        <v>14.0999933046223</v>
      </c>
      <c r="J1016" s="23" t="n">
        <f aca="false">MAX(H1016,I1016)</f>
        <v>16.9385202732516</v>
      </c>
      <c r="K1016" s="24" t="n">
        <f aca="false">IF(H1016&gt;=I1016,1,0)</f>
        <v>1</v>
      </c>
    </row>
    <row r="1017" customFormat="false" ht="15" hidden="false" customHeight="false" outlineLevel="0" collapsed="false">
      <c r="A1017" s="5" t="n">
        <v>998</v>
      </c>
      <c r="B1017" s="23" t="n">
        <f aca="true">BETAINV(RAND(),T1_PERT!$F$5,T1_PERT!$G$5,T1_PERT!$C$5,T1_PERT!$E$5)</f>
        <v>3.89158183628834</v>
      </c>
      <c r="C1017" s="23" t="n">
        <f aca="true">BETAINV(RAND(),T1_PERT!$F$6,T1_PERT!$G$6,T1_PERT!$C$6,T1_PERT!$E$6)</f>
        <v>4.96940127042107</v>
      </c>
      <c r="D1017" s="23" t="n">
        <f aca="true">BETAINV(RAND(),T1_PERT!$F$7,T1_PERT!$G$7,T1_PERT!$C$7,T1_PERT!$E$7)</f>
        <v>5.66960859356769</v>
      </c>
      <c r="E1017" s="23" t="n">
        <f aca="true">BETAINV(RAND(),T1_PERT!$F$8,T1_PERT!$G$8,T1_PERT!$C$8,T1_PERT!$E$8)</f>
        <v>6.20055119036934</v>
      </c>
      <c r="F1017" s="23" t="n">
        <f aca="true">BETAINV(RAND(),T1_PERT!$F$9,T1_PERT!$G$9,T1_PERT!$C$9,T1_PERT!$E$9)</f>
        <v>3.57235999723002</v>
      </c>
      <c r="G1017" s="23" t="n">
        <f aca="true">BETAINV(RAND(),T1_PERT!$F$10,T1_PERT!$G$10,T1_PERT!$C$10,T1_PERT!$E$10)</f>
        <v>1.85913820422936</v>
      </c>
      <c r="H1017" s="23" t="n">
        <f aca="false">B1017+C1017+E1017+G1017</f>
        <v>16.9206725013081</v>
      </c>
      <c r="I1017" s="23" t="n">
        <f aca="false">B1017+D1017+F1017+G1017</f>
        <v>14.9926886313154</v>
      </c>
      <c r="J1017" s="23" t="n">
        <f aca="false">MAX(H1017,I1017)</f>
        <v>16.9206725013081</v>
      </c>
      <c r="K1017" s="24" t="n">
        <f aca="false">IF(H1017&gt;=I1017,1,0)</f>
        <v>1</v>
      </c>
    </row>
    <row r="1018" customFormat="false" ht="15" hidden="false" customHeight="false" outlineLevel="0" collapsed="false">
      <c r="A1018" s="5" t="n">
        <v>999</v>
      </c>
      <c r="B1018" s="23" t="n">
        <f aca="true">BETAINV(RAND(),T1_PERT!$F$5,T1_PERT!$G$5,T1_PERT!$C$5,T1_PERT!$E$5)</f>
        <v>3.69148118213307</v>
      </c>
      <c r="C1018" s="23" t="n">
        <f aca="true">BETAINV(RAND(),T1_PERT!$F$6,T1_PERT!$G$6,T1_PERT!$C$6,T1_PERT!$E$6)</f>
        <v>4.72839364750833</v>
      </c>
      <c r="D1018" s="23" t="n">
        <f aca="true">BETAINV(RAND(),T1_PERT!$F$7,T1_PERT!$G$7,T1_PERT!$C$7,T1_PERT!$E$7)</f>
        <v>5.03714455203992</v>
      </c>
      <c r="E1018" s="23" t="n">
        <f aca="true">BETAINV(RAND(),T1_PERT!$F$8,T1_PERT!$G$8,T1_PERT!$C$8,T1_PERT!$E$8)</f>
        <v>5.52828575054836</v>
      </c>
      <c r="F1018" s="23" t="n">
        <f aca="true">BETAINV(RAND(),T1_PERT!$F$9,T1_PERT!$G$9,T1_PERT!$C$9,T1_PERT!$E$9)</f>
        <v>5.02279030132913</v>
      </c>
      <c r="G1018" s="23" t="n">
        <f aca="true">BETAINV(RAND(),T1_PERT!$F$10,T1_PERT!$G$10,T1_PERT!$C$10,T1_PERT!$E$10)</f>
        <v>1.69891134828683</v>
      </c>
      <c r="H1018" s="23" t="n">
        <f aca="false">B1018+C1018+E1018+G1018</f>
        <v>15.6470719284766</v>
      </c>
      <c r="I1018" s="23" t="n">
        <f aca="false">B1018+D1018+F1018+G1018</f>
        <v>15.450327383789</v>
      </c>
      <c r="J1018" s="23" t="n">
        <f aca="false">MAX(H1018,I1018)</f>
        <v>15.6470719284766</v>
      </c>
      <c r="K1018" s="24" t="n">
        <f aca="false">IF(H1018&gt;=I1018,1,0)</f>
        <v>1</v>
      </c>
    </row>
    <row r="1019" customFormat="false" ht="15" hidden="false" customHeight="false" outlineLevel="0" collapsed="false">
      <c r="A1019" s="5" t="n">
        <v>1000</v>
      </c>
      <c r="B1019" s="23" t="n">
        <f aca="true">BETAINV(RAND(),T1_PERT!$F$5,T1_PERT!$G$5,T1_PERT!$C$5,T1_PERT!$E$5)</f>
        <v>4.3256899265584</v>
      </c>
      <c r="C1019" s="23" t="n">
        <f aca="true">BETAINV(RAND(),T1_PERT!$F$6,T1_PERT!$G$6,T1_PERT!$C$6,T1_PERT!$E$6)</f>
        <v>4.50274678927377</v>
      </c>
      <c r="D1019" s="23" t="n">
        <f aca="true">BETAINV(RAND(),T1_PERT!$F$7,T1_PERT!$G$7,T1_PERT!$C$7,T1_PERT!$E$7)</f>
        <v>6.19629290950267</v>
      </c>
      <c r="E1019" s="23" t="n">
        <f aca="true">BETAINV(RAND(),T1_PERT!$F$8,T1_PERT!$G$8,T1_PERT!$C$8,T1_PERT!$E$8)</f>
        <v>5.53316579436518</v>
      </c>
      <c r="F1019" s="23" t="n">
        <f aca="true">BETAINV(RAND(),T1_PERT!$F$9,T1_PERT!$G$9,T1_PERT!$C$9,T1_PERT!$E$9)</f>
        <v>4.22622913825252</v>
      </c>
      <c r="G1019" s="23" t="n">
        <f aca="true">BETAINV(RAND(),T1_PERT!$F$10,T1_PERT!$G$10,T1_PERT!$C$10,T1_PERT!$E$10)</f>
        <v>1.23856061678192</v>
      </c>
      <c r="H1019" s="23" t="n">
        <f aca="false">B1019+C1019+E1019+G1019</f>
        <v>15.6001631269793</v>
      </c>
      <c r="I1019" s="23" t="n">
        <f aca="false">B1019+D1019+F1019+G1019</f>
        <v>15.9867725910955</v>
      </c>
      <c r="J1019" s="23" t="n">
        <f aca="false">MAX(H1019,I1019)</f>
        <v>15.9867725910955</v>
      </c>
      <c r="K1019" s="24" t="n">
        <f aca="false">IF(H1019&gt;=I1019,1,0)</f>
        <v>0</v>
      </c>
    </row>
    <row r="1020" customFormat="false" ht="15" hidden="false" customHeight="false" outlineLevel="0" collapsed="false">
      <c r="A1020" s="5" t="n">
        <v>1001</v>
      </c>
      <c r="B1020" s="23" t="n">
        <f aca="true">BETAINV(RAND(),T1_PERT!$F$5,T1_PERT!$G$5,T1_PERT!$C$5,T1_PERT!$E$5)</f>
        <v>4.54378736725999</v>
      </c>
      <c r="C1020" s="23" t="n">
        <f aca="true">BETAINV(RAND(),T1_PERT!$F$6,T1_PERT!$G$6,T1_PERT!$C$6,T1_PERT!$E$6)</f>
        <v>3.81690892515126</v>
      </c>
      <c r="D1020" s="23" t="n">
        <f aca="true">BETAINV(RAND(),T1_PERT!$F$7,T1_PERT!$G$7,T1_PERT!$C$7,T1_PERT!$E$7)</f>
        <v>6.55618789844554</v>
      </c>
      <c r="E1020" s="23" t="n">
        <f aca="true">BETAINV(RAND(),T1_PERT!$F$8,T1_PERT!$G$8,T1_PERT!$C$8,T1_PERT!$E$8)</f>
        <v>6.41713387026305</v>
      </c>
      <c r="F1020" s="23" t="n">
        <f aca="true">BETAINV(RAND(),T1_PERT!$F$9,T1_PERT!$G$9,T1_PERT!$C$9,T1_PERT!$E$9)</f>
        <v>5.25101021134668</v>
      </c>
      <c r="G1020" s="23" t="n">
        <f aca="true">BETAINV(RAND(),T1_PERT!$F$10,T1_PERT!$G$10,T1_PERT!$C$10,T1_PERT!$E$10)</f>
        <v>1.90296160528622</v>
      </c>
      <c r="H1020" s="23" t="n">
        <f aca="false">B1020+C1020+E1020+G1020</f>
        <v>16.6807917679605</v>
      </c>
      <c r="I1020" s="23" t="n">
        <f aca="false">B1020+D1020+F1020+G1020</f>
        <v>18.2539470823384</v>
      </c>
      <c r="J1020" s="23" t="n">
        <f aca="false">MAX(H1020,I1020)</f>
        <v>18.2539470823384</v>
      </c>
      <c r="K1020" s="24" t="n">
        <f aca="false">IF(H1020&gt;=I1020,1,0)</f>
        <v>0</v>
      </c>
    </row>
    <row r="1021" customFormat="false" ht="15" hidden="false" customHeight="false" outlineLevel="0" collapsed="false">
      <c r="A1021" s="5" t="n">
        <v>1002</v>
      </c>
      <c r="B1021" s="23" t="n">
        <f aca="true">BETAINV(RAND(),T1_PERT!$F$5,T1_PERT!$G$5,T1_PERT!$C$5,T1_PERT!$E$5)</f>
        <v>4.42404091303741</v>
      </c>
      <c r="C1021" s="23" t="n">
        <f aca="true">BETAINV(RAND(),T1_PERT!$F$6,T1_PERT!$G$6,T1_PERT!$C$6,T1_PERT!$E$6)</f>
        <v>7.7003478413688</v>
      </c>
      <c r="D1021" s="23" t="n">
        <f aca="true">BETAINV(RAND(),T1_PERT!$F$7,T1_PERT!$G$7,T1_PERT!$C$7,T1_PERT!$E$7)</f>
        <v>6.38927092235648</v>
      </c>
      <c r="E1021" s="23" t="n">
        <f aca="true">BETAINV(RAND(),T1_PERT!$F$8,T1_PERT!$G$8,T1_PERT!$C$8,T1_PERT!$E$8)</f>
        <v>5.88829007183484</v>
      </c>
      <c r="F1021" s="23" t="n">
        <f aca="true">BETAINV(RAND(),T1_PERT!$F$9,T1_PERT!$G$9,T1_PERT!$C$9,T1_PERT!$E$9)</f>
        <v>4.12053397683449</v>
      </c>
      <c r="G1021" s="23" t="n">
        <f aca="true">BETAINV(RAND(),T1_PERT!$F$10,T1_PERT!$G$10,T1_PERT!$C$10,T1_PERT!$E$10)</f>
        <v>2.10110909645709</v>
      </c>
      <c r="H1021" s="23" t="n">
        <f aca="false">B1021+C1021+E1021+G1021</f>
        <v>20.1137879226981</v>
      </c>
      <c r="I1021" s="23" t="n">
        <f aca="false">B1021+D1021+F1021+G1021</f>
        <v>17.0349549086855</v>
      </c>
      <c r="J1021" s="23" t="n">
        <f aca="false">MAX(H1021,I1021)</f>
        <v>20.1137879226981</v>
      </c>
      <c r="K1021" s="24" t="n">
        <f aca="false">IF(H1021&gt;=I1021,1,0)</f>
        <v>1</v>
      </c>
    </row>
    <row r="1022" customFormat="false" ht="15" hidden="false" customHeight="false" outlineLevel="0" collapsed="false">
      <c r="A1022" s="5" t="n">
        <v>1003</v>
      </c>
      <c r="B1022" s="23" t="n">
        <f aca="true">BETAINV(RAND(),T1_PERT!$F$5,T1_PERT!$G$5,T1_PERT!$C$5,T1_PERT!$E$5)</f>
        <v>4.27323731522524</v>
      </c>
      <c r="C1022" s="23" t="n">
        <f aca="true">BETAINV(RAND(),T1_PERT!$F$6,T1_PERT!$G$6,T1_PERT!$C$6,T1_PERT!$E$6)</f>
        <v>6.04677594251316</v>
      </c>
      <c r="D1022" s="23" t="n">
        <f aca="true">BETAINV(RAND(),T1_PERT!$F$7,T1_PERT!$G$7,T1_PERT!$C$7,T1_PERT!$E$7)</f>
        <v>5.50666018404043</v>
      </c>
      <c r="E1022" s="23" t="n">
        <f aca="true">BETAINV(RAND(),T1_PERT!$F$8,T1_PERT!$G$8,T1_PERT!$C$8,T1_PERT!$E$8)</f>
        <v>5.3481357160167</v>
      </c>
      <c r="F1022" s="23" t="n">
        <f aca="true">BETAINV(RAND(),T1_PERT!$F$9,T1_PERT!$G$9,T1_PERT!$C$9,T1_PERT!$E$9)</f>
        <v>3.9421724310995</v>
      </c>
      <c r="G1022" s="23" t="n">
        <f aca="true">BETAINV(RAND(),T1_PERT!$F$10,T1_PERT!$G$10,T1_PERT!$C$10,T1_PERT!$E$10)</f>
        <v>1.85756863292527</v>
      </c>
      <c r="H1022" s="23" t="n">
        <f aca="false">B1022+C1022+E1022+G1022</f>
        <v>17.5257176066804</v>
      </c>
      <c r="I1022" s="23" t="n">
        <f aca="false">B1022+D1022+F1022+G1022</f>
        <v>15.5796385632904</v>
      </c>
      <c r="J1022" s="23" t="n">
        <f aca="false">MAX(H1022,I1022)</f>
        <v>17.5257176066804</v>
      </c>
      <c r="K1022" s="24" t="n">
        <f aca="false">IF(H1022&gt;=I1022,1,0)</f>
        <v>1</v>
      </c>
    </row>
    <row r="1023" customFormat="false" ht="15" hidden="false" customHeight="false" outlineLevel="0" collapsed="false">
      <c r="A1023" s="5" t="n">
        <v>1004</v>
      </c>
      <c r="B1023" s="23" t="n">
        <f aca="true">BETAINV(RAND(),T1_PERT!$F$5,T1_PERT!$G$5,T1_PERT!$C$5,T1_PERT!$E$5)</f>
        <v>4.36017479671286</v>
      </c>
      <c r="C1023" s="23" t="n">
        <f aca="true">BETAINV(RAND(),T1_PERT!$F$6,T1_PERT!$G$6,T1_PERT!$C$6,T1_PERT!$E$6)</f>
        <v>7.03242344419119</v>
      </c>
      <c r="D1023" s="23" t="n">
        <f aca="true">BETAINV(RAND(),T1_PERT!$F$7,T1_PERT!$G$7,T1_PERT!$C$7,T1_PERT!$E$7)</f>
        <v>4.33991241767339</v>
      </c>
      <c r="E1023" s="23" t="n">
        <f aca="true">BETAINV(RAND(),T1_PERT!$F$8,T1_PERT!$G$8,T1_PERT!$C$8,T1_PERT!$E$8)</f>
        <v>5.88798122760047</v>
      </c>
      <c r="F1023" s="23" t="n">
        <f aca="true">BETAINV(RAND(),T1_PERT!$F$9,T1_PERT!$G$9,T1_PERT!$C$9,T1_PERT!$E$9)</f>
        <v>4.58000314672424</v>
      </c>
      <c r="G1023" s="23" t="n">
        <f aca="true">BETAINV(RAND(),T1_PERT!$F$10,T1_PERT!$G$10,T1_PERT!$C$10,T1_PERT!$E$10)</f>
        <v>2.48017364413656</v>
      </c>
      <c r="H1023" s="23" t="n">
        <f aca="false">B1023+C1023+E1023+G1023</f>
        <v>19.7607531126411</v>
      </c>
      <c r="I1023" s="23" t="n">
        <f aca="false">B1023+D1023+F1023+G1023</f>
        <v>15.760264005247</v>
      </c>
      <c r="J1023" s="23" t="n">
        <f aca="false">MAX(H1023,I1023)</f>
        <v>19.7607531126411</v>
      </c>
      <c r="K1023" s="24" t="n">
        <f aca="false">IF(H1023&gt;=I1023,1,0)</f>
        <v>1</v>
      </c>
    </row>
    <row r="1024" customFormat="false" ht="15" hidden="false" customHeight="false" outlineLevel="0" collapsed="false">
      <c r="A1024" s="5" t="n">
        <v>1005</v>
      </c>
      <c r="B1024" s="23" t="n">
        <f aca="true">BETAINV(RAND(),T1_PERT!$F$5,T1_PERT!$G$5,T1_PERT!$C$5,T1_PERT!$E$5)</f>
        <v>3.82608620911651</v>
      </c>
      <c r="C1024" s="23" t="n">
        <f aca="true">BETAINV(RAND(),T1_PERT!$F$6,T1_PERT!$G$6,T1_PERT!$C$6,T1_PERT!$E$6)</f>
        <v>4.87738356275058</v>
      </c>
      <c r="D1024" s="23" t="n">
        <f aca="true">BETAINV(RAND(),T1_PERT!$F$7,T1_PERT!$G$7,T1_PERT!$C$7,T1_PERT!$E$7)</f>
        <v>5.00579496895309</v>
      </c>
      <c r="E1024" s="23" t="n">
        <f aca="true">BETAINV(RAND(),T1_PERT!$F$8,T1_PERT!$G$8,T1_PERT!$C$8,T1_PERT!$E$8)</f>
        <v>6.75962578680455</v>
      </c>
      <c r="F1024" s="23" t="n">
        <f aca="true">BETAINV(RAND(),T1_PERT!$F$9,T1_PERT!$G$9,T1_PERT!$C$9,T1_PERT!$E$9)</f>
        <v>3.47635419696777</v>
      </c>
      <c r="G1024" s="23" t="n">
        <f aca="true">BETAINV(RAND(),T1_PERT!$F$10,T1_PERT!$G$10,T1_PERT!$C$10,T1_PERT!$E$10)</f>
        <v>2.21355190150628</v>
      </c>
      <c r="H1024" s="23" t="n">
        <f aca="false">B1024+C1024+E1024+G1024</f>
        <v>17.6766474601779</v>
      </c>
      <c r="I1024" s="23" t="n">
        <f aca="false">B1024+D1024+F1024+G1024</f>
        <v>14.5217872765437</v>
      </c>
      <c r="J1024" s="23" t="n">
        <f aca="false">MAX(H1024,I1024)</f>
        <v>17.6766474601779</v>
      </c>
      <c r="K1024" s="24" t="n">
        <f aca="false">IF(H1024&gt;=I1024,1,0)</f>
        <v>1</v>
      </c>
    </row>
    <row r="1025" customFormat="false" ht="15" hidden="false" customHeight="false" outlineLevel="0" collapsed="false">
      <c r="A1025" s="5" t="n">
        <v>1006</v>
      </c>
      <c r="B1025" s="23" t="n">
        <f aca="true">BETAINV(RAND(),T1_PERT!$F$5,T1_PERT!$G$5,T1_PERT!$C$5,T1_PERT!$E$5)</f>
        <v>3.22143173734008</v>
      </c>
      <c r="C1025" s="23" t="n">
        <f aca="true">BETAINV(RAND(),T1_PERT!$F$6,T1_PERT!$G$6,T1_PERT!$C$6,T1_PERT!$E$6)</f>
        <v>6.69566264933454</v>
      </c>
      <c r="D1025" s="23" t="n">
        <f aca="true">BETAINV(RAND(),T1_PERT!$F$7,T1_PERT!$G$7,T1_PERT!$C$7,T1_PERT!$E$7)</f>
        <v>5.06848922499744</v>
      </c>
      <c r="E1025" s="23" t="n">
        <f aca="true">BETAINV(RAND(),T1_PERT!$F$8,T1_PERT!$G$8,T1_PERT!$C$8,T1_PERT!$E$8)</f>
        <v>5.07045619188474</v>
      </c>
      <c r="F1025" s="23" t="n">
        <f aca="true">BETAINV(RAND(),T1_PERT!$F$9,T1_PERT!$G$9,T1_PERT!$C$9,T1_PERT!$E$9)</f>
        <v>3.21504837317836</v>
      </c>
      <c r="G1025" s="23" t="n">
        <f aca="true">BETAINV(RAND(),T1_PERT!$F$10,T1_PERT!$G$10,T1_PERT!$C$10,T1_PERT!$E$10)</f>
        <v>2.33178018054398</v>
      </c>
      <c r="H1025" s="23" t="n">
        <f aca="false">B1025+C1025+E1025+G1025</f>
        <v>17.3193307591033</v>
      </c>
      <c r="I1025" s="23" t="n">
        <f aca="false">B1025+D1025+F1025+G1025</f>
        <v>13.8367495160599</v>
      </c>
      <c r="J1025" s="23" t="n">
        <f aca="false">MAX(H1025,I1025)</f>
        <v>17.3193307591033</v>
      </c>
      <c r="K1025" s="24" t="n">
        <f aca="false">IF(H1025&gt;=I1025,1,0)</f>
        <v>1</v>
      </c>
    </row>
    <row r="1026" customFormat="false" ht="15" hidden="false" customHeight="false" outlineLevel="0" collapsed="false">
      <c r="A1026" s="5" t="n">
        <v>1007</v>
      </c>
      <c r="B1026" s="23" t="n">
        <f aca="true">BETAINV(RAND(),T1_PERT!$F$5,T1_PERT!$G$5,T1_PERT!$C$5,T1_PERT!$E$5)</f>
        <v>3.58365265717842</v>
      </c>
      <c r="C1026" s="23" t="n">
        <f aca="true">BETAINV(RAND(),T1_PERT!$F$6,T1_PERT!$G$6,T1_PERT!$C$6,T1_PERT!$E$6)</f>
        <v>5.55308774791043</v>
      </c>
      <c r="D1026" s="23" t="n">
        <f aca="true">BETAINV(RAND(),T1_PERT!$F$7,T1_PERT!$G$7,T1_PERT!$C$7,T1_PERT!$E$7)</f>
        <v>7.45291861544441</v>
      </c>
      <c r="E1026" s="23" t="n">
        <f aca="true">BETAINV(RAND(),T1_PERT!$F$8,T1_PERT!$G$8,T1_PERT!$C$8,T1_PERT!$E$8)</f>
        <v>5.85846877085633</v>
      </c>
      <c r="F1026" s="23" t="n">
        <f aca="true">BETAINV(RAND(),T1_PERT!$F$9,T1_PERT!$G$9,T1_PERT!$C$9,T1_PERT!$E$9)</f>
        <v>5.00564782091516</v>
      </c>
      <c r="G1026" s="23" t="n">
        <f aca="true">BETAINV(RAND(),T1_PERT!$F$10,T1_PERT!$G$10,T1_PERT!$C$10,T1_PERT!$E$10)</f>
        <v>1.99145893787655</v>
      </c>
      <c r="H1026" s="23" t="n">
        <f aca="false">B1026+C1026+E1026+G1026</f>
        <v>16.9866681138217</v>
      </c>
      <c r="I1026" s="23" t="n">
        <f aca="false">B1026+D1026+F1026+G1026</f>
        <v>18.0336780314145</v>
      </c>
      <c r="J1026" s="23" t="n">
        <f aca="false">MAX(H1026,I1026)</f>
        <v>18.0336780314145</v>
      </c>
      <c r="K1026" s="24" t="n">
        <f aca="false">IF(H1026&gt;=I1026,1,0)</f>
        <v>0</v>
      </c>
    </row>
    <row r="1027" customFormat="false" ht="15" hidden="false" customHeight="false" outlineLevel="0" collapsed="false">
      <c r="A1027" s="5" t="n">
        <v>1008</v>
      </c>
      <c r="B1027" s="23" t="n">
        <f aca="true">BETAINV(RAND(),T1_PERT!$F$5,T1_PERT!$G$5,T1_PERT!$C$5,T1_PERT!$E$5)</f>
        <v>5.77613637659312</v>
      </c>
      <c r="C1027" s="23" t="n">
        <f aca="true">BETAINV(RAND(),T1_PERT!$F$6,T1_PERT!$G$6,T1_PERT!$C$6,T1_PERT!$E$6)</f>
        <v>6.21993693848229</v>
      </c>
      <c r="D1027" s="23" t="n">
        <f aca="true">BETAINV(RAND(),T1_PERT!$F$7,T1_PERT!$G$7,T1_PERT!$C$7,T1_PERT!$E$7)</f>
        <v>6.84840889423692</v>
      </c>
      <c r="E1027" s="23" t="n">
        <f aca="true">BETAINV(RAND(),T1_PERT!$F$8,T1_PERT!$G$8,T1_PERT!$C$8,T1_PERT!$E$8)</f>
        <v>4.71247191769654</v>
      </c>
      <c r="F1027" s="23" t="n">
        <f aca="true">BETAINV(RAND(),T1_PERT!$F$9,T1_PERT!$G$9,T1_PERT!$C$9,T1_PERT!$E$9)</f>
        <v>5.72681191140594</v>
      </c>
      <c r="G1027" s="23" t="n">
        <f aca="true">BETAINV(RAND(),T1_PERT!$F$10,T1_PERT!$G$10,T1_PERT!$C$10,T1_PERT!$E$10)</f>
        <v>2.22348729177268</v>
      </c>
      <c r="H1027" s="23" t="n">
        <f aca="false">B1027+C1027+E1027+G1027</f>
        <v>18.9320325245446</v>
      </c>
      <c r="I1027" s="23" t="n">
        <f aca="false">B1027+D1027+F1027+G1027</f>
        <v>20.5748444740087</v>
      </c>
      <c r="J1027" s="23" t="n">
        <f aca="false">MAX(H1027,I1027)</f>
        <v>20.5748444740087</v>
      </c>
      <c r="K1027" s="24" t="n">
        <f aca="false">IF(H1027&gt;=I1027,1,0)</f>
        <v>0</v>
      </c>
    </row>
    <row r="1028" customFormat="false" ht="15" hidden="false" customHeight="false" outlineLevel="0" collapsed="false">
      <c r="A1028" s="5" t="n">
        <v>1009</v>
      </c>
      <c r="B1028" s="23" t="n">
        <f aca="true">BETAINV(RAND(),T1_PERT!$F$5,T1_PERT!$G$5,T1_PERT!$C$5,T1_PERT!$E$5)</f>
        <v>3.41971638123534</v>
      </c>
      <c r="C1028" s="23" t="n">
        <f aca="true">BETAINV(RAND(),T1_PERT!$F$6,T1_PERT!$G$6,T1_PERT!$C$6,T1_PERT!$E$6)</f>
        <v>3.34175649603791</v>
      </c>
      <c r="D1028" s="23" t="n">
        <f aca="true">BETAINV(RAND(),T1_PERT!$F$7,T1_PERT!$G$7,T1_PERT!$C$7,T1_PERT!$E$7)</f>
        <v>4.69379475957696</v>
      </c>
      <c r="E1028" s="23" t="n">
        <f aca="true">BETAINV(RAND(),T1_PERT!$F$8,T1_PERT!$G$8,T1_PERT!$C$8,T1_PERT!$E$8)</f>
        <v>5.6719833950183</v>
      </c>
      <c r="F1028" s="23" t="n">
        <f aca="true">BETAINV(RAND(),T1_PERT!$F$9,T1_PERT!$G$9,T1_PERT!$C$9,T1_PERT!$E$9)</f>
        <v>4.62574318977856</v>
      </c>
      <c r="G1028" s="23" t="n">
        <f aca="true">BETAINV(RAND(),T1_PERT!$F$10,T1_PERT!$G$10,T1_PERT!$C$10,T1_PERT!$E$10)</f>
        <v>2.33556253728483</v>
      </c>
      <c r="H1028" s="23" t="n">
        <f aca="false">B1028+C1028+E1028+G1028</f>
        <v>14.7690188095764</v>
      </c>
      <c r="I1028" s="23" t="n">
        <f aca="false">B1028+D1028+F1028+G1028</f>
        <v>15.0748168678757</v>
      </c>
      <c r="J1028" s="23" t="n">
        <f aca="false">MAX(H1028,I1028)</f>
        <v>15.0748168678757</v>
      </c>
      <c r="K1028" s="24" t="n">
        <f aca="false">IF(H1028&gt;=I1028,1,0)</f>
        <v>0</v>
      </c>
    </row>
    <row r="1029" customFormat="false" ht="15" hidden="false" customHeight="false" outlineLevel="0" collapsed="false">
      <c r="A1029" s="5" t="n">
        <v>1010</v>
      </c>
      <c r="B1029" s="23" t="n">
        <f aca="true">BETAINV(RAND(),T1_PERT!$F$5,T1_PERT!$G$5,T1_PERT!$C$5,T1_PERT!$E$5)</f>
        <v>4.02299429370221</v>
      </c>
      <c r="C1029" s="23" t="n">
        <f aca="true">BETAINV(RAND(),T1_PERT!$F$6,T1_PERT!$G$6,T1_PERT!$C$6,T1_PERT!$E$6)</f>
        <v>5.93057054628426</v>
      </c>
      <c r="D1029" s="23" t="n">
        <f aca="true">BETAINV(RAND(),T1_PERT!$F$7,T1_PERT!$G$7,T1_PERT!$C$7,T1_PERT!$E$7)</f>
        <v>6.08514684149368</v>
      </c>
      <c r="E1029" s="23" t="n">
        <f aca="true">BETAINV(RAND(),T1_PERT!$F$8,T1_PERT!$G$8,T1_PERT!$C$8,T1_PERT!$E$8)</f>
        <v>5.8060266565892</v>
      </c>
      <c r="F1029" s="23" t="n">
        <f aca="true">BETAINV(RAND(),T1_PERT!$F$9,T1_PERT!$G$9,T1_PERT!$C$9,T1_PERT!$E$9)</f>
        <v>4.17439536446415</v>
      </c>
      <c r="G1029" s="23" t="n">
        <f aca="true">BETAINV(RAND(),T1_PERT!$F$10,T1_PERT!$G$10,T1_PERT!$C$10,T1_PERT!$E$10)</f>
        <v>2.54546497061268</v>
      </c>
      <c r="H1029" s="23" t="n">
        <f aca="false">B1029+C1029+E1029+G1029</f>
        <v>18.3050564671884</v>
      </c>
      <c r="I1029" s="23" t="n">
        <f aca="false">B1029+D1029+F1029+G1029</f>
        <v>16.8280014702727</v>
      </c>
      <c r="J1029" s="23" t="n">
        <f aca="false">MAX(H1029,I1029)</f>
        <v>18.3050564671884</v>
      </c>
      <c r="K1029" s="24" t="n">
        <f aca="false">IF(H1029&gt;=I1029,1,0)</f>
        <v>1</v>
      </c>
    </row>
    <row r="1030" customFormat="false" ht="15" hidden="false" customHeight="false" outlineLevel="0" collapsed="false">
      <c r="A1030" s="5" t="n">
        <v>1011</v>
      </c>
      <c r="B1030" s="23" t="n">
        <f aca="true">BETAINV(RAND(),T1_PERT!$F$5,T1_PERT!$G$5,T1_PERT!$C$5,T1_PERT!$E$5)</f>
        <v>3.58274785983038</v>
      </c>
      <c r="C1030" s="23" t="n">
        <f aca="true">BETAINV(RAND(),T1_PERT!$F$6,T1_PERT!$G$6,T1_PERT!$C$6,T1_PERT!$E$6)</f>
        <v>5.21997352018304</v>
      </c>
      <c r="D1030" s="23" t="n">
        <f aca="true">BETAINV(RAND(),T1_PERT!$F$7,T1_PERT!$G$7,T1_PERT!$C$7,T1_PERT!$E$7)</f>
        <v>4.48311876331036</v>
      </c>
      <c r="E1030" s="23" t="n">
        <f aca="true">BETAINV(RAND(),T1_PERT!$F$8,T1_PERT!$G$8,T1_PERT!$C$8,T1_PERT!$E$8)</f>
        <v>5.00921531701142</v>
      </c>
      <c r="F1030" s="23" t="n">
        <f aca="true">BETAINV(RAND(),T1_PERT!$F$9,T1_PERT!$G$9,T1_PERT!$C$9,T1_PERT!$E$9)</f>
        <v>3.77424314960419</v>
      </c>
      <c r="G1030" s="23" t="n">
        <f aca="true">BETAINV(RAND(),T1_PERT!$F$10,T1_PERT!$G$10,T1_PERT!$C$10,T1_PERT!$E$10)</f>
        <v>2.05778333024448</v>
      </c>
      <c r="H1030" s="23" t="n">
        <f aca="false">B1030+C1030+E1030+G1030</f>
        <v>15.8697200272693</v>
      </c>
      <c r="I1030" s="23" t="n">
        <f aca="false">B1030+D1030+F1030+G1030</f>
        <v>13.8978931029894</v>
      </c>
      <c r="J1030" s="23" t="n">
        <f aca="false">MAX(H1030,I1030)</f>
        <v>15.8697200272693</v>
      </c>
      <c r="K1030" s="24" t="n">
        <f aca="false">IF(H1030&gt;=I1030,1,0)</f>
        <v>1</v>
      </c>
    </row>
    <row r="1031" customFormat="false" ht="15" hidden="false" customHeight="false" outlineLevel="0" collapsed="false">
      <c r="A1031" s="5" t="n">
        <v>1012</v>
      </c>
      <c r="B1031" s="23" t="n">
        <f aca="true">BETAINV(RAND(),T1_PERT!$F$5,T1_PERT!$G$5,T1_PERT!$C$5,T1_PERT!$E$5)</f>
        <v>4.37591009025936</v>
      </c>
      <c r="C1031" s="23" t="n">
        <f aca="true">BETAINV(RAND(),T1_PERT!$F$6,T1_PERT!$G$6,T1_PERT!$C$6,T1_PERT!$E$6)</f>
        <v>3.61583706808021</v>
      </c>
      <c r="D1031" s="23" t="n">
        <f aca="true">BETAINV(RAND(),T1_PERT!$F$7,T1_PERT!$G$7,T1_PERT!$C$7,T1_PERT!$E$7)</f>
        <v>5.28259280060529</v>
      </c>
      <c r="E1031" s="23" t="n">
        <f aca="true">BETAINV(RAND(),T1_PERT!$F$8,T1_PERT!$G$8,T1_PERT!$C$8,T1_PERT!$E$8)</f>
        <v>5.21078137407109</v>
      </c>
      <c r="F1031" s="23" t="n">
        <f aca="true">BETAINV(RAND(),T1_PERT!$F$9,T1_PERT!$G$9,T1_PERT!$C$9,T1_PERT!$E$9)</f>
        <v>3.57917626772122</v>
      </c>
      <c r="G1031" s="23" t="n">
        <f aca="true">BETAINV(RAND(),T1_PERT!$F$10,T1_PERT!$G$10,T1_PERT!$C$10,T1_PERT!$E$10)</f>
        <v>1.9379025794461</v>
      </c>
      <c r="H1031" s="23" t="n">
        <f aca="false">B1031+C1031+E1031+G1031</f>
        <v>15.1404311118568</v>
      </c>
      <c r="I1031" s="23" t="n">
        <f aca="false">B1031+D1031+F1031+G1031</f>
        <v>15.175581738032</v>
      </c>
      <c r="J1031" s="23" t="n">
        <f aca="false">MAX(H1031,I1031)</f>
        <v>15.175581738032</v>
      </c>
      <c r="K1031" s="24" t="n">
        <f aca="false">IF(H1031&gt;=I1031,1,0)</f>
        <v>0</v>
      </c>
    </row>
    <row r="1032" customFormat="false" ht="15" hidden="false" customHeight="false" outlineLevel="0" collapsed="false">
      <c r="A1032" s="5" t="n">
        <v>1013</v>
      </c>
      <c r="B1032" s="23" t="n">
        <f aca="true">BETAINV(RAND(),T1_PERT!$F$5,T1_PERT!$G$5,T1_PERT!$C$5,T1_PERT!$E$5)</f>
        <v>4.96689666146105</v>
      </c>
      <c r="C1032" s="23" t="n">
        <f aca="true">BETAINV(RAND(),T1_PERT!$F$6,T1_PERT!$G$6,T1_PERT!$C$6,T1_PERT!$E$6)</f>
        <v>6.45003157848381</v>
      </c>
      <c r="D1032" s="23" t="n">
        <f aca="true">BETAINV(RAND(),T1_PERT!$F$7,T1_PERT!$G$7,T1_PERT!$C$7,T1_PERT!$E$7)</f>
        <v>4.73793566664214</v>
      </c>
      <c r="E1032" s="23" t="n">
        <f aca="true">BETAINV(RAND(),T1_PERT!$F$8,T1_PERT!$G$8,T1_PERT!$C$8,T1_PERT!$E$8)</f>
        <v>5.45774734140338</v>
      </c>
      <c r="F1032" s="23" t="n">
        <f aca="true">BETAINV(RAND(),T1_PERT!$F$9,T1_PERT!$G$9,T1_PERT!$C$9,T1_PERT!$E$9)</f>
        <v>4.33104174518047</v>
      </c>
      <c r="G1032" s="23" t="n">
        <f aca="true">BETAINV(RAND(),T1_PERT!$F$10,T1_PERT!$G$10,T1_PERT!$C$10,T1_PERT!$E$10)</f>
        <v>1.5713734030003</v>
      </c>
      <c r="H1032" s="23" t="n">
        <f aca="false">B1032+C1032+E1032+G1032</f>
        <v>18.4460489843485</v>
      </c>
      <c r="I1032" s="23" t="n">
        <f aca="false">B1032+D1032+F1032+G1032</f>
        <v>15.607247476284</v>
      </c>
      <c r="J1032" s="23" t="n">
        <f aca="false">MAX(H1032,I1032)</f>
        <v>18.4460489843485</v>
      </c>
      <c r="K1032" s="24" t="n">
        <f aca="false">IF(H1032&gt;=I1032,1,0)</f>
        <v>1</v>
      </c>
    </row>
    <row r="1033" customFormat="false" ht="15" hidden="false" customHeight="false" outlineLevel="0" collapsed="false">
      <c r="A1033" s="5" t="n">
        <v>1014</v>
      </c>
      <c r="B1033" s="23" t="n">
        <f aca="true">BETAINV(RAND(),T1_PERT!$F$5,T1_PERT!$G$5,T1_PERT!$C$5,T1_PERT!$E$5)</f>
        <v>4.45977081158891</v>
      </c>
      <c r="C1033" s="23" t="n">
        <f aca="true">BETAINV(RAND(),T1_PERT!$F$6,T1_PERT!$G$6,T1_PERT!$C$6,T1_PERT!$E$6)</f>
        <v>4.51665428541747</v>
      </c>
      <c r="D1033" s="23" t="n">
        <f aca="true">BETAINV(RAND(),T1_PERT!$F$7,T1_PERT!$G$7,T1_PERT!$C$7,T1_PERT!$E$7)</f>
        <v>4.0314038425196</v>
      </c>
      <c r="E1033" s="23" t="n">
        <f aca="true">BETAINV(RAND(),T1_PERT!$F$8,T1_PERT!$G$8,T1_PERT!$C$8,T1_PERT!$E$8)</f>
        <v>4.87284408940955</v>
      </c>
      <c r="F1033" s="23" t="n">
        <f aca="true">BETAINV(RAND(),T1_PERT!$F$9,T1_PERT!$G$9,T1_PERT!$C$9,T1_PERT!$E$9)</f>
        <v>3.87957012565816</v>
      </c>
      <c r="G1033" s="23" t="n">
        <f aca="true">BETAINV(RAND(),T1_PERT!$F$10,T1_PERT!$G$10,T1_PERT!$C$10,T1_PERT!$E$10)</f>
        <v>2.22797515647317</v>
      </c>
      <c r="H1033" s="23" t="n">
        <f aca="false">B1033+C1033+E1033+G1033</f>
        <v>16.0772443428891</v>
      </c>
      <c r="I1033" s="23" t="n">
        <f aca="false">B1033+D1033+F1033+G1033</f>
        <v>14.5987199362398</v>
      </c>
      <c r="J1033" s="23" t="n">
        <f aca="false">MAX(H1033,I1033)</f>
        <v>16.0772443428891</v>
      </c>
      <c r="K1033" s="24" t="n">
        <f aca="false">IF(H1033&gt;=I1033,1,0)</f>
        <v>1</v>
      </c>
    </row>
    <row r="1034" customFormat="false" ht="15" hidden="false" customHeight="false" outlineLevel="0" collapsed="false">
      <c r="A1034" s="5" t="n">
        <v>1015</v>
      </c>
      <c r="B1034" s="23" t="n">
        <f aca="true">BETAINV(RAND(),T1_PERT!$F$5,T1_PERT!$G$5,T1_PERT!$C$5,T1_PERT!$E$5)</f>
        <v>3.1969032816336</v>
      </c>
      <c r="C1034" s="23" t="n">
        <f aca="true">BETAINV(RAND(),T1_PERT!$F$6,T1_PERT!$G$6,T1_PERT!$C$6,T1_PERT!$E$6)</f>
        <v>5.79649914151386</v>
      </c>
      <c r="D1034" s="23" t="n">
        <f aca="true">BETAINV(RAND(),T1_PERT!$F$7,T1_PERT!$G$7,T1_PERT!$C$7,T1_PERT!$E$7)</f>
        <v>5.03379152262407</v>
      </c>
      <c r="E1034" s="23" t="n">
        <f aca="true">BETAINV(RAND(),T1_PERT!$F$8,T1_PERT!$G$8,T1_PERT!$C$8,T1_PERT!$E$8)</f>
        <v>5.70983436409186</v>
      </c>
      <c r="F1034" s="23" t="n">
        <f aca="true">BETAINV(RAND(),T1_PERT!$F$9,T1_PERT!$G$9,T1_PERT!$C$9,T1_PERT!$E$9)</f>
        <v>3.8646686578661</v>
      </c>
      <c r="G1034" s="23" t="n">
        <f aca="true">BETAINV(RAND(),T1_PERT!$F$10,T1_PERT!$G$10,T1_PERT!$C$10,T1_PERT!$E$10)</f>
        <v>2.00659308818224</v>
      </c>
      <c r="H1034" s="23" t="n">
        <f aca="false">B1034+C1034+E1034+G1034</f>
        <v>16.7098298754216</v>
      </c>
      <c r="I1034" s="23" t="n">
        <f aca="false">B1034+D1034+F1034+G1034</f>
        <v>14.101956550306</v>
      </c>
      <c r="J1034" s="23" t="n">
        <f aca="false">MAX(H1034,I1034)</f>
        <v>16.7098298754216</v>
      </c>
      <c r="K1034" s="24" t="n">
        <f aca="false">IF(H1034&gt;=I1034,1,0)</f>
        <v>1</v>
      </c>
    </row>
    <row r="1035" customFormat="false" ht="15" hidden="false" customHeight="false" outlineLevel="0" collapsed="false">
      <c r="A1035" s="5" t="n">
        <v>1016</v>
      </c>
      <c r="B1035" s="23" t="n">
        <f aca="true">BETAINV(RAND(),T1_PERT!$F$5,T1_PERT!$G$5,T1_PERT!$C$5,T1_PERT!$E$5)</f>
        <v>4.23782168103993</v>
      </c>
      <c r="C1035" s="23" t="n">
        <f aca="true">BETAINV(RAND(),T1_PERT!$F$6,T1_PERT!$G$6,T1_PERT!$C$6,T1_PERT!$E$6)</f>
        <v>3.63105476661651</v>
      </c>
      <c r="D1035" s="23" t="n">
        <f aca="true">BETAINV(RAND(),T1_PERT!$F$7,T1_PERT!$G$7,T1_PERT!$C$7,T1_PERT!$E$7)</f>
        <v>7.11841922780483</v>
      </c>
      <c r="E1035" s="23" t="n">
        <f aca="true">BETAINV(RAND(),T1_PERT!$F$8,T1_PERT!$G$8,T1_PERT!$C$8,T1_PERT!$E$8)</f>
        <v>5.07550832565886</v>
      </c>
      <c r="F1035" s="23" t="n">
        <f aca="true">BETAINV(RAND(),T1_PERT!$F$9,T1_PERT!$G$9,T1_PERT!$C$9,T1_PERT!$E$9)</f>
        <v>3.35905494578953</v>
      </c>
      <c r="G1035" s="23" t="n">
        <f aca="true">BETAINV(RAND(),T1_PERT!$F$10,T1_PERT!$G$10,T1_PERT!$C$10,T1_PERT!$E$10)</f>
        <v>1.643654581781</v>
      </c>
      <c r="H1035" s="23" t="n">
        <f aca="false">B1035+C1035+E1035+G1035</f>
        <v>14.5880393550963</v>
      </c>
      <c r="I1035" s="23" t="n">
        <f aca="false">B1035+D1035+F1035+G1035</f>
        <v>16.3589504364153</v>
      </c>
      <c r="J1035" s="23" t="n">
        <f aca="false">MAX(H1035,I1035)</f>
        <v>16.3589504364153</v>
      </c>
      <c r="K1035" s="24" t="n">
        <f aca="false">IF(H1035&gt;=I1035,1,0)</f>
        <v>0</v>
      </c>
    </row>
    <row r="1036" customFormat="false" ht="15" hidden="false" customHeight="false" outlineLevel="0" collapsed="false">
      <c r="A1036" s="5" t="n">
        <v>1017</v>
      </c>
      <c r="B1036" s="23" t="n">
        <f aca="true">BETAINV(RAND(),T1_PERT!$F$5,T1_PERT!$G$5,T1_PERT!$C$5,T1_PERT!$E$5)</f>
        <v>2.3972459328421</v>
      </c>
      <c r="C1036" s="23" t="n">
        <f aca="true">BETAINV(RAND(),T1_PERT!$F$6,T1_PERT!$G$6,T1_PERT!$C$6,T1_PERT!$E$6)</f>
        <v>4.43183923771772</v>
      </c>
      <c r="D1036" s="23" t="n">
        <f aca="true">BETAINV(RAND(),T1_PERT!$F$7,T1_PERT!$G$7,T1_PERT!$C$7,T1_PERT!$E$7)</f>
        <v>5.6068798922912</v>
      </c>
      <c r="E1036" s="23" t="n">
        <f aca="true">BETAINV(RAND(),T1_PERT!$F$8,T1_PERT!$G$8,T1_PERT!$C$8,T1_PERT!$E$8)</f>
        <v>5.11224149676631</v>
      </c>
      <c r="F1036" s="23" t="n">
        <f aca="true">BETAINV(RAND(),T1_PERT!$F$9,T1_PERT!$G$9,T1_PERT!$C$9,T1_PERT!$E$9)</f>
        <v>3.64016956057507</v>
      </c>
      <c r="G1036" s="23" t="n">
        <f aca="true">BETAINV(RAND(),T1_PERT!$F$10,T1_PERT!$G$10,T1_PERT!$C$10,T1_PERT!$E$10)</f>
        <v>1.57838871150553</v>
      </c>
      <c r="H1036" s="23" t="n">
        <f aca="false">B1036+C1036+E1036+G1036</f>
        <v>13.5197153788317</v>
      </c>
      <c r="I1036" s="23" t="n">
        <f aca="false">B1036+D1036+F1036+G1036</f>
        <v>13.2226840972139</v>
      </c>
      <c r="J1036" s="23" t="n">
        <f aca="false">MAX(H1036,I1036)</f>
        <v>13.5197153788317</v>
      </c>
      <c r="K1036" s="24" t="n">
        <f aca="false">IF(H1036&gt;=I1036,1,0)</f>
        <v>1</v>
      </c>
    </row>
    <row r="1037" customFormat="false" ht="15" hidden="false" customHeight="false" outlineLevel="0" collapsed="false">
      <c r="A1037" s="5" t="n">
        <v>1018</v>
      </c>
      <c r="B1037" s="23" t="n">
        <f aca="true">BETAINV(RAND(),T1_PERT!$F$5,T1_PERT!$G$5,T1_PERT!$C$5,T1_PERT!$E$5)</f>
        <v>2.7774211917183</v>
      </c>
      <c r="C1037" s="23" t="n">
        <f aca="true">BETAINV(RAND(),T1_PERT!$F$6,T1_PERT!$G$6,T1_PERT!$C$6,T1_PERT!$E$6)</f>
        <v>6.08619603517928</v>
      </c>
      <c r="D1037" s="23" t="n">
        <f aca="true">BETAINV(RAND(),T1_PERT!$F$7,T1_PERT!$G$7,T1_PERT!$C$7,T1_PERT!$E$7)</f>
        <v>5.82293959560176</v>
      </c>
      <c r="E1037" s="23" t="n">
        <f aca="true">BETAINV(RAND(),T1_PERT!$F$8,T1_PERT!$G$8,T1_PERT!$C$8,T1_PERT!$E$8)</f>
        <v>6.12495236728723</v>
      </c>
      <c r="F1037" s="23" t="n">
        <f aca="true">BETAINV(RAND(),T1_PERT!$F$9,T1_PERT!$G$9,T1_PERT!$C$9,T1_PERT!$E$9)</f>
        <v>3.96560493467612</v>
      </c>
      <c r="G1037" s="23" t="n">
        <f aca="true">BETAINV(RAND(),T1_PERT!$F$10,T1_PERT!$G$10,T1_PERT!$C$10,T1_PERT!$E$10)</f>
        <v>1.84602922853586</v>
      </c>
      <c r="H1037" s="23" t="n">
        <f aca="false">B1037+C1037+E1037+G1037</f>
        <v>16.8345988227207</v>
      </c>
      <c r="I1037" s="23" t="n">
        <f aca="false">B1037+D1037+F1037+G1037</f>
        <v>14.411994950532</v>
      </c>
      <c r="J1037" s="23" t="n">
        <f aca="false">MAX(H1037,I1037)</f>
        <v>16.8345988227207</v>
      </c>
      <c r="K1037" s="24" t="n">
        <f aca="false">IF(H1037&gt;=I1037,1,0)</f>
        <v>1</v>
      </c>
    </row>
    <row r="1038" customFormat="false" ht="15" hidden="false" customHeight="false" outlineLevel="0" collapsed="false">
      <c r="A1038" s="5" t="n">
        <v>1019</v>
      </c>
      <c r="B1038" s="23" t="n">
        <f aca="true">BETAINV(RAND(),T1_PERT!$F$5,T1_PERT!$G$5,T1_PERT!$C$5,T1_PERT!$E$5)</f>
        <v>5.4079900472521</v>
      </c>
      <c r="C1038" s="23" t="n">
        <f aca="true">BETAINV(RAND(),T1_PERT!$F$6,T1_PERT!$G$6,T1_PERT!$C$6,T1_PERT!$E$6)</f>
        <v>5.99794586672767</v>
      </c>
      <c r="D1038" s="23" t="n">
        <f aca="true">BETAINV(RAND(),T1_PERT!$F$7,T1_PERT!$G$7,T1_PERT!$C$7,T1_PERT!$E$7)</f>
        <v>5.14323947420277</v>
      </c>
      <c r="E1038" s="23" t="n">
        <f aca="true">BETAINV(RAND(),T1_PERT!$F$8,T1_PERT!$G$8,T1_PERT!$C$8,T1_PERT!$E$8)</f>
        <v>4.36212069949603</v>
      </c>
      <c r="F1038" s="23" t="n">
        <f aca="true">BETAINV(RAND(),T1_PERT!$F$9,T1_PERT!$G$9,T1_PERT!$C$9,T1_PERT!$E$9)</f>
        <v>3.48695578955015</v>
      </c>
      <c r="G1038" s="23" t="n">
        <f aca="true">BETAINV(RAND(),T1_PERT!$F$10,T1_PERT!$G$10,T1_PERT!$C$10,T1_PERT!$E$10)</f>
        <v>1.91785361197883</v>
      </c>
      <c r="H1038" s="23" t="n">
        <f aca="false">B1038+C1038+E1038+G1038</f>
        <v>17.6859102254546</v>
      </c>
      <c r="I1038" s="23" t="n">
        <f aca="false">B1038+D1038+F1038+G1038</f>
        <v>15.9560389229839</v>
      </c>
      <c r="J1038" s="23" t="n">
        <f aca="false">MAX(H1038,I1038)</f>
        <v>17.6859102254546</v>
      </c>
      <c r="K1038" s="24" t="n">
        <f aca="false">IF(H1038&gt;=I1038,1,0)</f>
        <v>1</v>
      </c>
    </row>
    <row r="1039" customFormat="false" ht="15" hidden="false" customHeight="false" outlineLevel="0" collapsed="false">
      <c r="A1039" s="5" t="n">
        <v>1020</v>
      </c>
      <c r="B1039" s="23" t="n">
        <f aca="true">BETAINV(RAND(),T1_PERT!$F$5,T1_PERT!$G$5,T1_PERT!$C$5,T1_PERT!$E$5)</f>
        <v>4.12324905454992</v>
      </c>
      <c r="C1039" s="23" t="n">
        <f aca="true">BETAINV(RAND(),T1_PERT!$F$6,T1_PERT!$G$6,T1_PERT!$C$6,T1_PERT!$E$6)</f>
        <v>4.81607744784494</v>
      </c>
      <c r="D1039" s="23" t="n">
        <f aca="true">BETAINV(RAND(),T1_PERT!$F$7,T1_PERT!$G$7,T1_PERT!$C$7,T1_PERT!$E$7)</f>
        <v>6.10509528279698</v>
      </c>
      <c r="E1039" s="23" t="n">
        <f aca="true">BETAINV(RAND(),T1_PERT!$F$8,T1_PERT!$G$8,T1_PERT!$C$8,T1_PERT!$E$8)</f>
        <v>5.94266924692956</v>
      </c>
      <c r="F1039" s="23" t="n">
        <f aca="true">BETAINV(RAND(),T1_PERT!$F$9,T1_PERT!$G$9,T1_PERT!$C$9,T1_PERT!$E$9)</f>
        <v>3.92493407754977</v>
      </c>
      <c r="G1039" s="23" t="n">
        <f aca="true">BETAINV(RAND(),T1_PERT!$F$10,T1_PERT!$G$10,T1_PERT!$C$10,T1_PERT!$E$10)</f>
        <v>1.94422092779033</v>
      </c>
      <c r="H1039" s="23" t="n">
        <f aca="false">B1039+C1039+E1039+G1039</f>
        <v>16.8262166771148</v>
      </c>
      <c r="I1039" s="23" t="n">
        <f aca="false">B1039+D1039+F1039+G1039</f>
        <v>16.097499342687</v>
      </c>
      <c r="J1039" s="23" t="n">
        <f aca="false">MAX(H1039,I1039)</f>
        <v>16.8262166771148</v>
      </c>
      <c r="K1039" s="24" t="n">
        <f aca="false">IF(H1039&gt;=I1039,1,0)</f>
        <v>1</v>
      </c>
    </row>
    <row r="1040" customFormat="false" ht="15" hidden="false" customHeight="false" outlineLevel="0" collapsed="false">
      <c r="A1040" s="5" t="n">
        <v>1021</v>
      </c>
      <c r="B1040" s="23" t="n">
        <f aca="true">BETAINV(RAND(),T1_PERT!$F$5,T1_PERT!$G$5,T1_PERT!$C$5,T1_PERT!$E$5)</f>
        <v>5.00962319383615</v>
      </c>
      <c r="C1040" s="23" t="n">
        <f aca="true">BETAINV(RAND(),T1_PERT!$F$6,T1_PERT!$G$6,T1_PERT!$C$6,T1_PERT!$E$6)</f>
        <v>3.77226730499181</v>
      </c>
      <c r="D1040" s="23" t="n">
        <f aca="true">BETAINV(RAND(),T1_PERT!$F$7,T1_PERT!$G$7,T1_PERT!$C$7,T1_PERT!$E$7)</f>
        <v>6.66115007444721</v>
      </c>
      <c r="E1040" s="23" t="n">
        <f aca="true">BETAINV(RAND(),T1_PERT!$F$8,T1_PERT!$G$8,T1_PERT!$C$8,T1_PERT!$E$8)</f>
        <v>6.383911467644</v>
      </c>
      <c r="F1040" s="23" t="n">
        <f aca="true">BETAINV(RAND(),T1_PERT!$F$9,T1_PERT!$G$9,T1_PERT!$C$9,T1_PERT!$E$9)</f>
        <v>4.60473046713699</v>
      </c>
      <c r="G1040" s="23" t="n">
        <f aca="true">BETAINV(RAND(),T1_PERT!$F$10,T1_PERT!$G$10,T1_PERT!$C$10,T1_PERT!$E$10)</f>
        <v>1.88404426252857</v>
      </c>
      <c r="H1040" s="23" t="n">
        <f aca="false">B1040+C1040+E1040+G1040</f>
        <v>17.0498462290005</v>
      </c>
      <c r="I1040" s="23" t="n">
        <f aca="false">B1040+D1040+F1040+G1040</f>
        <v>18.1595479979489</v>
      </c>
      <c r="J1040" s="23" t="n">
        <f aca="false">MAX(H1040,I1040)</f>
        <v>18.1595479979489</v>
      </c>
      <c r="K1040" s="24" t="n">
        <f aca="false">IF(H1040&gt;=I1040,1,0)</f>
        <v>0</v>
      </c>
    </row>
    <row r="1041" customFormat="false" ht="15" hidden="false" customHeight="false" outlineLevel="0" collapsed="false">
      <c r="A1041" s="5" t="n">
        <v>1022</v>
      </c>
      <c r="B1041" s="23" t="n">
        <f aca="true">BETAINV(RAND(),T1_PERT!$F$5,T1_PERT!$G$5,T1_PERT!$C$5,T1_PERT!$E$5)</f>
        <v>4.50735086918283</v>
      </c>
      <c r="C1041" s="23" t="n">
        <f aca="true">BETAINV(RAND(),T1_PERT!$F$6,T1_PERT!$G$6,T1_PERT!$C$6,T1_PERT!$E$6)</f>
        <v>7.2204697751316</v>
      </c>
      <c r="D1041" s="23" t="n">
        <f aca="true">BETAINV(RAND(),T1_PERT!$F$7,T1_PERT!$G$7,T1_PERT!$C$7,T1_PERT!$E$7)</f>
        <v>4.96587751721396</v>
      </c>
      <c r="E1041" s="23" t="n">
        <f aca="true">BETAINV(RAND(),T1_PERT!$F$8,T1_PERT!$G$8,T1_PERT!$C$8,T1_PERT!$E$8)</f>
        <v>5.87830287592796</v>
      </c>
      <c r="F1041" s="23" t="n">
        <f aca="true">BETAINV(RAND(),T1_PERT!$F$9,T1_PERT!$G$9,T1_PERT!$C$9,T1_PERT!$E$9)</f>
        <v>4.12786227017611</v>
      </c>
      <c r="G1041" s="23" t="n">
        <f aca="true">BETAINV(RAND(),T1_PERT!$F$10,T1_PERT!$G$10,T1_PERT!$C$10,T1_PERT!$E$10)</f>
        <v>2.19963094730239</v>
      </c>
      <c r="H1041" s="23" t="n">
        <f aca="false">B1041+C1041+E1041+G1041</f>
        <v>19.8057544675448</v>
      </c>
      <c r="I1041" s="23" t="n">
        <f aca="false">B1041+D1041+F1041+G1041</f>
        <v>15.8007216038753</v>
      </c>
      <c r="J1041" s="23" t="n">
        <f aca="false">MAX(H1041,I1041)</f>
        <v>19.8057544675448</v>
      </c>
      <c r="K1041" s="24" t="n">
        <f aca="false">IF(H1041&gt;=I1041,1,0)</f>
        <v>1</v>
      </c>
    </row>
    <row r="1042" customFormat="false" ht="15" hidden="false" customHeight="false" outlineLevel="0" collapsed="false">
      <c r="A1042" s="5" t="n">
        <v>1023</v>
      </c>
      <c r="B1042" s="23" t="n">
        <f aca="true">BETAINV(RAND(),T1_PERT!$F$5,T1_PERT!$G$5,T1_PERT!$C$5,T1_PERT!$E$5)</f>
        <v>3.50501542869494</v>
      </c>
      <c r="C1042" s="23" t="n">
        <f aca="true">BETAINV(RAND(),T1_PERT!$F$6,T1_PERT!$G$6,T1_PERT!$C$6,T1_PERT!$E$6)</f>
        <v>6.2202022031721</v>
      </c>
      <c r="D1042" s="23" t="n">
        <f aca="true">BETAINV(RAND(),T1_PERT!$F$7,T1_PERT!$G$7,T1_PERT!$C$7,T1_PERT!$E$7)</f>
        <v>4.97690255651207</v>
      </c>
      <c r="E1042" s="23" t="n">
        <f aca="true">BETAINV(RAND(),T1_PERT!$F$8,T1_PERT!$G$8,T1_PERT!$C$8,T1_PERT!$E$8)</f>
        <v>5.48017186597565</v>
      </c>
      <c r="F1042" s="23" t="n">
        <f aca="true">BETAINV(RAND(),T1_PERT!$F$9,T1_PERT!$G$9,T1_PERT!$C$9,T1_PERT!$E$9)</f>
        <v>4.20136563022002</v>
      </c>
      <c r="G1042" s="23" t="n">
        <f aca="true">BETAINV(RAND(),T1_PERT!$F$10,T1_PERT!$G$10,T1_PERT!$C$10,T1_PERT!$E$10)</f>
        <v>1.77995506943467</v>
      </c>
      <c r="H1042" s="23" t="n">
        <f aca="false">B1042+C1042+E1042+G1042</f>
        <v>16.9853445672774</v>
      </c>
      <c r="I1042" s="23" t="n">
        <f aca="false">B1042+D1042+F1042+G1042</f>
        <v>14.4632386848617</v>
      </c>
      <c r="J1042" s="23" t="n">
        <f aca="false">MAX(H1042,I1042)</f>
        <v>16.9853445672774</v>
      </c>
      <c r="K1042" s="24" t="n">
        <f aca="false">IF(H1042&gt;=I1042,1,0)</f>
        <v>1</v>
      </c>
    </row>
    <row r="1043" customFormat="false" ht="15" hidden="false" customHeight="false" outlineLevel="0" collapsed="false">
      <c r="A1043" s="5" t="n">
        <v>1024</v>
      </c>
      <c r="B1043" s="23" t="n">
        <f aca="true">BETAINV(RAND(),T1_PERT!$F$5,T1_PERT!$G$5,T1_PERT!$C$5,T1_PERT!$E$5)</f>
        <v>4.92499671980937</v>
      </c>
      <c r="C1043" s="23" t="n">
        <f aca="true">BETAINV(RAND(),T1_PERT!$F$6,T1_PERT!$G$6,T1_PERT!$C$6,T1_PERT!$E$6)</f>
        <v>4.34869829106639</v>
      </c>
      <c r="D1043" s="23" t="n">
        <f aca="true">BETAINV(RAND(),T1_PERT!$F$7,T1_PERT!$G$7,T1_PERT!$C$7,T1_PERT!$E$7)</f>
        <v>6.89165656259624</v>
      </c>
      <c r="E1043" s="23" t="n">
        <f aca="true">BETAINV(RAND(),T1_PERT!$F$8,T1_PERT!$G$8,T1_PERT!$C$8,T1_PERT!$E$8)</f>
        <v>5.86307102039142</v>
      </c>
      <c r="F1043" s="23" t="n">
        <f aca="true">BETAINV(RAND(),T1_PERT!$F$9,T1_PERT!$G$9,T1_PERT!$C$9,T1_PERT!$E$9)</f>
        <v>3.26832825022365</v>
      </c>
      <c r="G1043" s="23" t="n">
        <f aca="true">BETAINV(RAND(),T1_PERT!$F$10,T1_PERT!$G$10,T1_PERT!$C$10,T1_PERT!$E$10)</f>
        <v>1.7050448348748</v>
      </c>
      <c r="H1043" s="23" t="n">
        <f aca="false">B1043+C1043+E1043+G1043</f>
        <v>16.841810866142</v>
      </c>
      <c r="I1043" s="23" t="n">
        <f aca="false">B1043+D1043+F1043+G1043</f>
        <v>16.7900263675041</v>
      </c>
      <c r="J1043" s="23" t="n">
        <f aca="false">MAX(H1043,I1043)</f>
        <v>16.841810866142</v>
      </c>
      <c r="K1043" s="24" t="n">
        <f aca="false">IF(H1043&gt;=I1043,1,0)</f>
        <v>1</v>
      </c>
    </row>
    <row r="1044" customFormat="false" ht="15" hidden="false" customHeight="false" outlineLevel="0" collapsed="false">
      <c r="A1044" s="5" t="n">
        <v>1025</v>
      </c>
      <c r="B1044" s="23" t="n">
        <f aca="true">BETAINV(RAND(),T1_PERT!$F$5,T1_PERT!$G$5,T1_PERT!$C$5,T1_PERT!$E$5)</f>
        <v>3.45993514779735</v>
      </c>
      <c r="C1044" s="23" t="n">
        <f aca="true">BETAINV(RAND(),T1_PERT!$F$6,T1_PERT!$G$6,T1_PERT!$C$6,T1_PERT!$E$6)</f>
        <v>5.4324936386597</v>
      </c>
      <c r="D1044" s="23" t="n">
        <f aca="true">BETAINV(RAND(),T1_PERT!$F$7,T1_PERT!$G$7,T1_PERT!$C$7,T1_PERT!$E$7)</f>
        <v>4.51956184412638</v>
      </c>
      <c r="E1044" s="23" t="n">
        <f aca="true">BETAINV(RAND(),T1_PERT!$F$8,T1_PERT!$G$8,T1_PERT!$C$8,T1_PERT!$E$8)</f>
        <v>5.03056393252149</v>
      </c>
      <c r="F1044" s="23" t="n">
        <f aca="true">BETAINV(RAND(),T1_PERT!$F$9,T1_PERT!$G$9,T1_PERT!$C$9,T1_PERT!$E$9)</f>
        <v>3.59701203125662</v>
      </c>
      <c r="G1044" s="23" t="n">
        <f aca="true">BETAINV(RAND(),T1_PERT!$F$10,T1_PERT!$G$10,T1_PERT!$C$10,T1_PERT!$E$10)</f>
        <v>1.76945419342033</v>
      </c>
      <c r="H1044" s="23" t="n">
        <f aca="false">B1044+C1044+E1044+G1044</f>
        <v>15.6924469123989</v>
      </c>
      <c r="I1044" s="23" t="n">
        <f aca="false">B1044+D1044+F1044+G1044</f>
        <v>13.3459632166007</v>
      </c>
      <c r="J1044" s="23" t="n">
        <f aca="false">MAX(H1044,I1044)</f>
        <v>15.6924469123989</v>
      </c>
      <c r="K1044" s="24" t="n">
        <f aca="false">IF(H1044&gt;=I1044,1,0)</f>
        <v>1</v>
      </c>
    </row>
    <row r="1045" customFormat="false" ht="15" hidden="false" customHeight="false" outlineLevel="0" collapsed="false">
      <c r="A1045" s="5" t="n">
        <v>1026</v>
      </c>
      <c r="B1045" s="23" t="n">
        <f aca="true">BETAINV(RAND(),T1_PERT!$F$5,T1_PERT!$G$5,T1_PERT!$C$5,T1_PERT!$E$5)</f>
        <v>4.54619262648403</v>
      </c>
      <c r="C1045" s="23" t="n">
        <f aca="true">BETAINV(RAND(),T1_PERT!$F$6,T1_PERT!$G$6,T1_PERT!$C$6,T1_PERT!$E$6)</f>
        <v>4.08163149931618</v>
      </c>
      <c r="D1045" s="23" t="n">
        <f aca="true">BETAINV(RAND(),T1_PERT!$F$7,T1_PERT!$G$7,T1_PERT!$C$7,T1_PERT!$E$7)</f>
        <v>6.80352567847573</v>
      </c>
      <c r="E1045" s="23" t="n">
        <f aca="true">BETAINV(RAND(),T1_PERT!$F$8,T1_PERT!$G$8,T1_PERT!$C$8,T1_PERT!$E$8)</f>
        <v>6.32450859442182</v>
      </c>
      <c r="F1045" s="23" t="n">
        <f aca="true">BETAINV(RAND(),T1_PERT!$F$9,T1_PERT!$G$9,T1_PERT!$C$9,T1_PERT!$E$9)</f>
        <v>3.26016552206431</v>
      </c>
      <c r="G1045" s="23" t="n">
        <f aca="true">BETAINV(RAND(),T1_PERT!$F$10,T1_PERT!$G$10,T1_PERT!$C$10,T1_PERT!$E$10)</f>
        <v>2.41690888318617</v>
      </c>
      <c r="H1045" s="23" t="n">
        <f aca="false">B1045+C1045+E1045+G1045</f>
        <v>17.3692416034082</v>
      </c>
      <c r="I1045" s="23" t="n">
        <f aca="false">B1045+D1045+F1045+G1045</f>
        <v>17.0267927102102</v>
      </c>
      <c r="J1045" s="23" t="n">
        <f aca="false">MAX(H1045,I1045)</f>
        <v>17.3692416034082</v>
      </c>
      <c r="K1045" s="24" t="n">
        <f aca="false">IF(H1045&gt;=I1045,1,0)</f>
        <v>1</v>
      </c>
    </row>
    <row r="1046" customFormat="false" ht="15" hidden="false" customHeight="false" outlineLevel="0" collapsed="false">
      <c r="A1046" s="5" t="n">
        <v>1027</v>
      </c>
      <c r="B1046" s="23" t="n">
        <f aca="true">BETAINV(RAND(),T1_PERT!$F$5,T1_PERT!$G$5,T1_PERT!$C$5,T1_PERT!$E$5)</f>
        <v>5.15308916259201</v>
      </c>
      <c r="C1046" s="23" t="n">
        <f aca="true">BETAINV(RAND(),T1_PERT!$F$6,T1_PERT!$G$6,T1_PERT!$C$6,T1_PERT!$E$6)</f>
        <v>5.13063049325363</v>
      </c>
      <c r="D1046" s="23" t="n">
        <f aca="true">BETAINV(RAND(),T1_PERT!$F$7,T1_PERT!$G$7,T1_PERT!$C$7,T1_PERT!$E$7)</f>
        <v>7.62378413252432</v>
      </c>
      <c r="E1046" s="23" t="n">
        <f aca="true">BETAINV(RAND(),T1_PERT!$F$8,T1_PERT!$G$8,T1_PERT!$C$8,T1_PERT!$E$8)</f>
        <v>4.73068961859436</v>
      </c>
      <c r="F1046" s="23" t="n">
        <f aca="true">BETAINV(RAND(),T1_PERT!$F$9,T1_PERT!$G$9,T1_PERT!$C$9,T1_PERT!$E$9)</f>
        <v>3.35813899138006</v>
      </c>
      <c r="G1046" s="23" t="n">
        <f aca="true">BETAINV(RAND(),T1_PERT!$F$10,T1_PERT!$G$10,T1_PERT!$C$10,T1_PERT!$E$10)</f>
        <v>1.95252842164786</v>
      </c>
      <c r="H1046" s="23" t="n">
        <f aca="false">B1046+C1046+E1046+G1046</f>
        <v>16.9669376960879</v>
      </c>
      <c r="I1046" s="23" t="n">
        <f aca="false">B1046+D1046+F1046+G1046</f>
        <v>18.0875407081443</v>
      </c>
      <c r="J1046" s="23" t="n">
        <f aca="false">MAX(H1046,I1046)</f>
        <v>18.0875407081443</v>
      </c>
      <c r="K1046" s="24" t="n">
        <f aca="false">IF(H1046&gt;=I1046,1,0)</f>
        <v>0</v>
      </c>
    </row>
    <row r="1047" customFormat="false" ht="15" hidden="false" customHeight="false" outlineLevel="0" collapsed="false">
      <c r="A1047" s="5" t="n">
        <v>1028</v>
      </c>
      <c r="B1047" s="23" t="n">
        <f aca="true">BETAINV(RAND(),T1_PERT!$F$5,T1_PERT!$G$5,T1_PERT!$C$5,T1_PERT!$E$5)</f>
        <v>4.24037907797277</v>
      </c>
      <c r="C1047" s="23" t="n">
        <f aca="true">BETAINV(RAND(),T1_PERT!$F$6,T1_PERT!$G$6,T1_PERT!$C$6,T1_PERT!$E$6)</f>
        <v>5.17070741667554</v>
      </c>
      <c r="D1047" s="23" t="n">
        <f aca="true">BETAINV(RAND(),T1_PERT!$F$7,T1_PERT!$G$7,T1_PERT!$C$7,T1_PERT!$E$7)</f>
        <v>6.57621859006089</v>
      </c>
      <c r="E1047" s="23" t="n">
        <f aca="true">BETAINV(RAND(),T1_PERT!$F$8,T1_PERT!$G$8,T1_PERT!$C$8,T1_PERT!$E$8)</f>
        <v>4.74768122574456</v>
      </c>
      <c r="F1047" s="23" t="n">
        <f aca="true">BETAINV(RAND(),T1_PERT!$F$9,T1_PERT!$G$9,T1_PERT!$C$9,T1_PERT!$E$9)</f>
        <v>3.79881221713177</v>
      </c>
      <c r="G1047" s="23" t="n">
        <f aca="true">BETAINV(RAND(),T1_PERT!$F$10,T1_PERT!$G$10,T1_PERT!$C$10,T1_PERT!$E$10)</f>
        <v>1.50450072099389</v>
      </c>
      <c r="H1047" s="23" t="n">
        <f aca="false">B1047+C1047+E1047+G1047</f>
        <v>15.6632684413868</v>
      </c>
      <c r="I1047" s="23" t="n">
        <f aca="false">B1047+D1047+F1047+G1047</f>
        <v>16.1199106061593</v>
      </c>
      <c r="J1047" s="23" t="n">
        <f aca="false">MAX(H1047,I1047)</f>
        <v>16.1199106061593</v>
      </c>
      <c r="K1047" s="24" t="n">
        <f aca="false">IF(H1047&gt;=I1047,1,0)</f>
        <v>0</v>
      </c>
    </row>
    <row r="1048" customFormat="false" ht="15" hidden="false" customHeight="false" outlineLevel="0" collapsed="false">
      <c r="A1048" s="5" t="n">
        <v>1029</v>
      </c>
      <c r="B1048" s="23" t="n">
        <f aca="true">BETAINV(RAND(),T1_PERT!$F$5,T1_PERT!$G$5,T1_PERT!$C$5,T1_PERT!$E$5)</f>
        <v>4.56925317949493</v>
      </c>
      <c r="C1048" s="23" t="n">
        <f aca="true">BETAINV(RAND(),T1_PERT!$F$6,T1_PERT!$G$6,T1_PERT!$C$6,T1_PERT!$E$6)</f>
        <v>6.0741458134932</v>
      </c>
      <c r="D1048" s="23" t="n">
        <f aca="true">BETAINV(RAND(),T1_PERT!$F$7,T1_PERT!$G$7,T1_PERT!$C$7,T1_PERT!$E$7)</f>
        <v>6.35045257336573</v>
      </c>
      <c r="E1048" s="23" t="n">
        <f aca="true">BETAINV(RAND(),T1_PERT!$F$8,T1_PERT!$G$8,T1_PERT!$C$8,T1_PERT!$E$8)</f>
        <v>4.88201662971108</v>
      </c>
      <c r="F1048" s="23" t="n">
        <f aca="true">BETAINV(RAND(),T1_PERT!$F$9,T1_PERT!$G$9,T1_PERT!$C$9,T1_PERT!$E$9)</f>
        <v>5.64374079281169</v>
      </c>
      <c r="G1048" s="23" t="n">
        <f aca="true">BETAINV(RAND(),T1_PERT!$F$10,T1_PERT!$G$10,T1_PERT!$C$10,T1_PERT!$E$10)</f>
        <v>2.00910247281282</v>
      </c>
      <c r="H1048" s="23" t="n">
        <f aca="false">B1048+C1048+E1048+G1048</f>
        <v>17.534518095512</v>
      </c>
      <c r="I1048" s="23" t="n">
        <f aca="false">B1048+D1048+F1048+G1048</f>
        <v>18.5725490184852</v>
      </c>
      <c r="J1048" s="23" t="n">
        <f aca="false">MAX(H1048,I1048)</f>
        <v>18.5725490184852</v>
      </c>
      <c r="K1048" s="24" t="n">
        <f aca="false">IF(H1048&gt;=I1048,1,0)</f>
        <v>0</v>
      </c>
    </row>
    <row r="1049" customFormat="false" ht="15" hidden="false" customHeight="false" outlineLevel="0" collapsed="false">
      <c r="A1049" s="5" t="n">
        <v>1030</v>
      </c>
      <c r="B1049" s="23" t="n">
        <f aca="true">BETAINV(RAND(),T1_PERT!$F$5,T1_PERT!$G$5,T1_PERT!$C$5,T1_PERT!$E$5)</f>
        <v>4.39739857743515</v>
      </c>
      <c r="C1049" s="23" t="n">
        <f aca="true">BETAINV(RAND(),T1_PERT!$F$6,T1_PERT!$G$6,T1_PERT!$C$6,T1_PERT!$E$6)</f>
        <v>3.534542295313</v>
      </c>
      <c r="D1049" s="23" t="n">
        <f aca="true">BETAINV(RAND(),T1_PERT!$F$7,T1_PERT!$G$7,T1_PERT!$C$7,T1_PERT!$E$7)</f>
        <v>4.83812941929703</v>
      </c>
      <c r="E1049" s="23" t="n">
        <f aca="true">BETAINV(RAND(),T1_PERT!$F$8,T1_PERT!$G$8,T1_PERT!$C$8,T1_PERT!$E$8)</f>
        <v>5.22882952030972</v>
      </c>
      <c r="F1049" s="23" t="n">
        <f aca="true">BETAINV(RAND(),T1_PERT!$F$9,T1_PERT!$G$9,T1_PERT!$C$9,T1_PERT!$E$9)</f>
        <v>3.61528453201291</v>
      </c>
      <c r="G1049" s="23" t="n">
        <f aca="true">BETAINV(RAND(),T1_PERT!$F$10,T1_PERT!$G$10,T1_PERT!$C$10,T1_PERT!$E$10)</f>
        <v>1.88288048342502</v>
      </c>
      <c r="H1049" s="23" t="n">
        <f aca="false">B1049+C1049+E1049+G1049</f>
        <v>15.0436508764829</v>
      </c>
      <c r="I1049" s="23" t="n">
        <f aca="false">B1049+D1049+F1049+G1049</f>
        <v>14.7336930121701</v>
      </c>
      <c r="J1049" s="23" t="n">
        <f aca="false">MAX(H1049,I1049)</f>
        <v>15.0436508764829</v>
      </c>
      <c r="K1049" s="24" t="n">
        <f aca="false">IF(H1049&gt;=I1049,1,0)</f>
        <v>1</v>
      </c>
    </row>
    <row r="1050" customFormat="false" ht="15" hidden="false" customHeight="false" outlineLevel="0" collapsed="false">
      <c r="A1050" s="5" t="n">
        <v>1031</v>
      </c>
      <c r="B1050" s="23" t="n">
        <f aca="true">BETAINV(RAND(),T1_PERT!$F$5,T1_PERT!$G$5,T1_PERT!$C$5,T1_PERT!$E$5)</f>
        <v>3.82697283973774</v>
      </c>
      <c r="C1050" s="23" t="n">
        <f aca="true">BETAINV(RAND(),T1_PERT!$F$6,T1_PERT!$G$6,T1_PERT!$C$6,T1_PERT!$E$6)</f>
        <v>4.50589433671663</v>
      </c>
      <c r="D1050" s="23" t="n">
        <f aca="true">BETAINV(RAND(),T1_PERT!$F$7,T1_PERT!$G$7,T1_PERT!$C$7,T1_PERT!$E$7)</f>
        <v>3.36547180735291</v>
      </c>
      <c r="E1050" s="23" t="n">
        <f aca="true">BETAINV(RAND(),T1_PERT!$F$8,T1_PERT!$G$8,T1_PERT!$C$8,T1_PERT!$E$8)</f>
        <v>4.36442231707285</v>
      </c>
      <c r="F1050" s="23" t="n">
        <f aca="true">BETAINV(RAND(),T1_PERT!$F$9,T1_PERT!$G$9,T1_PERT!$C$9,T1_PERT!$E$9)</f>
        <v>3.98185888097883</v>
      </c>
      <c r="G1050" s="23" t="n">
        <f aca="true">BETAINV(RAND(),T1_PERT!$F$10,T1_PERT!$G$10,T1_PERT!$C$10,T1_PERT!$E$10)</f>
        <v>1.71804408055158</v>
      </c>
      <c r="H1050" s="23" t="n">
        <f aca="false">B1050+C1050+E1050+G1050</f>
        <v>14.4153335740788</v>
      </c>
      <c r="I1050" s="23" t="n">
        <f aca="false">B1050+D1050+F1050+G1050</f>
        <v>12.8923476086211</v>
      </c>
      <c r="J1050" s="23" t="n">
        <f aca="false">MAX(H1050,I1050)</f>
        <v>14.4153335740788</v>
      </c>
      <c r="K1050" s="24" t="n">
        <f aca="false">IF(H1050&gt;=I1050,1,0)</f>
        <v>1</v>
      </c>
    </row>
    <row r="1051" customFormat="false" ht="15" hidden="false" customHeight="false" outlineLevel="0" collapsed="false">
      <c r="A1051" s="5" t="n">
        <v>1032</v>
      </c>
      <c r="B1051" s="23" t="n">
        <f aca="true">BETAINV(RAND(),T1_PERT!$F$5,T1_PERT!$G$5,T1_PERT!$C$5,T1_PERT!$E$5)</f>
        <v>4.2837357599217</v>
      </c>
      <c r="C1051" s="23" t="n">
        <f aca="true">BETAINV(RAND(),T1_PERT!$F$6,T1_PERT!$G$6,T1_PERT!$C$6,T1_PERT!$E$6)</f>
        <v>5.56284284058573</v>
      </c>
      <c r="D1051" s="23" t="n">
        <f aca="true">BETAINV(RAND(),T1_PERT!$F$7,T1_PERT!$G$7,T1_PERT!$C$7,T1_PERT!$E$7)</f>
        <v>5.68182709436808</v>
      </c>
      <c r="E1051" s="23" t="n">
        <f aca="true">BETAINV(RAND(),T1_PERT!$F$8,T1_PERT!$G$8,T1_PERT!$C$8,T1_PERT!$E$8)</f>
        <v>4.33560214339983</v>
      </c>
      <c r="F1051" s="23" t="n">
        <f aca="true">BETAINV(RAND(),T1_PERT!$F$9,T1_PERT!$G$9,T1_PERT!$C$9,T1_PERT!$E$9)</f>
        <v>3.92775861533065</v>
      </c>
      <c r="G1051" s="23" t="n">
        <f aca="true">BETAINV(RAND(),T1_PERT!$F$10,T1_PERT!$G$10,T1_PERT!$C$10,T1_PERT!$E$10)</f>
        <v>1.62001078987358</v>
      </c>
      <c r="H1051" s="23" t="n">
        <f aca="false">B1051+C1051+E1051+G1051</f>
        <v>15.8021915337808</v>
      </c>
      <c r="I1051" s="23" t="n">
        <f aca="false">B1051+D1051+F1051+G1051</f>
        <v>15.513332259494</v>
      </c>
      <c r="J1051" s="23" t="n">
        <f aca="false">MAX(H1051,I1051)</f>
        <v>15.8021915337808</v>
      </c>
      <c r="K1051" s="24" t="n">
        <f aca="false">IF(H1051&gt;=I1051,1,0)</f>
        <v>1</v>
      </c>
    </row>
    <row r="1052" customFormat="false" ht="15" hidden="false" customHeight="false" outlineLevel="0" collapsed="false">
      <c r="A1052" s="5" t="n">
        <v>1033</v>
      </c>
      <c r="B1052" s="23" t="n">
        <f aca="true">BETAINV(RAND(),T1_PERT!$F$5,T1_PERT!$G$5,T1_PERT!$C$5,T1_PERT!$E$5)</f>
        <v>3.4335615293218</v>
      </c>
      <c r="C1052" s="23" t="n">
        <f aca="true">BETAINV(RAND(),T1_PERT!$F$6,T1_PERT!$G$6,T1_PERT!$C$6,T1_PERT!$E$6)</f>
        <v>5.37769427117428</v>
      </c>
      <c r="D1052" s="23" t="n">
        <f aca="true">BETAINV(RAND(),T1_PERT!$F$7,T1_PERT!$G$7,T1_PERT!$C$7,T1_PERT!$E$7)</f>
        <v>6.83345201336587</v>
      </c>
      <c r="E1052" s="23" t="n">
        <f aca="true">BETAINV(RAND(),T1_PERT!$F$8,T1_PERT!$G$8,T1_PERT!$C$8,T1_PERT!$E$8)</f>
        <v>6.52267031275012</v>
      </c>
      <c r="F1052" s="23" t="n">
        <f aca="true">BETAINV(RAND(),T1_PERT!$F$9,T1_PERT!$G$9,T1_PERT!$C$9,T1_PERT!$E$9)</f>
        <v>5.49893043996987</v>
      </c>
      <c r="G1052" s="23" t="n">
        <f aca="true">BETAINV(RAND(),T1_PERT!$F$10,T1_PERT!$G$10,T1_PERT!$C$10,T1_PERT!$E$10)</f>
        <v>2.32472468799769</v>
      </c>
      <c r="H1052" s="23" t="n">
        <f aca="false">B1052+C1052+E1052+G1052</f>
        <v>17.6586508012439</v>
      </c>
      <c r="I1052" s="23" t="n">
        <f aca="false">B1052+D1052+F1052+G1052</f>
        <v>18.0906686706552</v>
      </c>
      <c r="J1052" s="23" t="n">
        <f aca="false">MAX(H1052,I1052)</f>
        <v>18.0906686706552</v>
      </c>
      <c r="K1052" s="24" t="n">
        <f aca="false">IF(H1052&gt;=I1052,1,0)</f>
        <v>0</v>
      </c>
    </row>
    <row r="1053" customFormat="false" ht="15" hidden="false" customHeight="false" outlineLevel="0" collapsed="false">
      <c r="A1053" s="5" t="n">
        <v>1034</v>
      </c>
      <c r="B1053" s="23" t="n">
        <f aca="true">BETAINV(RAND(),T1_PERT!$F$5,T1_PERT!$G$5,T1_PERT!$C$5,T1_PERT!$E$5)</f>
        <v>5.13444303283786</v>
      </c>
      <c r="C1053" s="23" t="n">
        <f aca="true">BETAINV(RAND(),T1_PERT!$F$6,T1_PERT!$G$6,T1_PERT!$C$6,T1_PERT!$E$6)</f>
        <v>5.4290071103578</v>
      </c>
      <c r="D1053" s="23" t="n">
        <f aca="true">BETAINV(RAND(),T1_PERT!$F$7,T1_PERT!$G$7,T1_PERT!$C$7,T1_PERT!$E$7)</f>
        <v>5.06766970007889</v>
      </c>
      <c r="E1053" s="23" t="n">
        <f aca="true">BETAINV(RAND(),T1_PERT!$F$8,T1_PERT!$G$8,T1_PERT!$C$8,T1_PERT!$E$8)</f>
        <v>6.05371400681863</v>
      </c>
      <c r="F1053" s="23" t="n">
        <f aca="true">BETAINV(RAND(),T1_PERT!$F$9,T1_PERT!$G$9,T1_PERT!$C$9,T1_PERT!$E$9)</f>
        <v>3.88976798834052</v>
      </c>
      <c r="G1053" s="23" t="n">
        <f aca="true">BETAINV(RAND(),T1_PERT!$F$10,T1_PERT!$G$10,T1_PERT!$C$10,T1_PERT!$E$10)</f>
        <v>2.32333269804564</v>
      </c>
      <c r="H1053" s="23" t="n">
        <f aca="false">B1053+C1053+E1053+G1053</f>
        <v>18.9404968480599</v>
      </c>
      <c r="I1053" s="23" t="n">
        <f aca="false">B1053+D1053+F1053+G1053</f>
        <v>16.4152134193029</v>
      </c>
      <c r="J1053" s="23" t="n">
        <f aca="false">MAX(H1053,I1053)</f>
        <v>18.9404968480599</v>
      </c>
      <c r="K1053" s="24" t="n">
        <f aca="false">IF(H1053&gt;=I1053,1,0)</f>
        <v>1</v>
      </c>
    </row>
    <row r="1054" customFormat="false" ht="15" hidden="false" customHeight="false" outlineLevel="0" collapsed="false">
      <c r="A1054" s="5" t="n">
        <v>1035</v>
      </c>
      <c r="B1054" s="23" t="n">
        <f aca="true">BETAINV(RAND(),T1_PERT!$F$5,T1_PERT!$G$5,T1_PERT!$C$5,T1_PERT!$E$5)</f>
        <v>3.95851553333417</v>
      </c>
      <c r="C1054" s="23" t="n">
        <f aca="true">BETAINV(RAND(),T1_PERT!$F$6,T1_PERT!$G$6,T1_PERT!$C$6,T1_PERT!$E$6)</f>
        <v>3.9967128987352</v>
      </c>
      <c r="D1054" s="23" t="n">
        <f aca="true">BETAINV(RAND(),T1_PERT!$F$7,T1_PERT!$G$7,T1_PERT!$C$7,T1_PERT!$E$7)</f>
        <v>5.32920506264483</v>
      </c>
      <c r="E1054" s="23" t="n">
        <f aca="true">BETAINV(RAND(),T1_PERT!$F$8,T1_PERT!$G$8,T1_PERT!$C$8,T1_PERT!$E$8)</f>
        <v>4.34998981829143</v>
      </c>
      <c r="F1054" s="23" t="n">
        <f aca="true">BETAINV(RAND(),T1_PERT!$F$9,T1_PERT!$G$9,T1_PERT!$C$9,T1_PERT!$E$9)</f>
        <v>4.32151616655416</v>
      </c>
      <c r="G1054" s="23" t="n">
        <f aca="true">BETAINV(RAND(),T1_PERT!$F$10,T1_PERT!$G$10,T1_PERT!$C$10,T1_PERT!$E$10)</f>
        <v>1.67363949414571</v>
      </c>
      <c r="H1054" s="23" t="n">
        <f aca="false">B1054+C1054+E1054+G1054</f>
        <v>13.9788577445065</v>
      </c>
      <c r="I1054" s="23" t="n">
        <f aca="false">B1054+D1054+F1054+G1054</f>
        <v>15.2828762566789</v>
      </c>
      <c r="J1054" s="23" t="n">
        <f aca="false">MAX(H1054,I1054)</f>
        <v>15.2828762566789</v>
      </c>
      <c r="K1054" s="24" t="n">
        <f aca="false">IF(H1054&gt;=I1054,1,0)</f>
        <v>0</v>
      </c>
    </row>
    <row r="1055" customFormat="false" ht="15" hidden="false" customHeight="false" outlineLevel="0" collapsed="false">
      <c r="A1055" s="5" t="n">
        <v>1036</v>
      </c>
      <c r="B1055" s="23" t="n">
        <f aca="true">BETAINV(RAND(),T1_PERT!$F$5,T1_PERT!$G$5,T1_PERT!$C$5,T1_PERT!$E$5)</f>
        <v>5.0069309960187</v>
      </c>
      <c r="C1055" s="23" t="n">
        <f aca="true">BETAINV(RAND(),T1_PERT!$F$6,T1_PERT!$G$6,T1_PERT!$C$6,T1_PERT!$E$6)</f>
        <v>4.3618153798117</v>
      </c>
      <c r="D1055" s="23" t="n">
        <f aca="true">BETAINV(RAND(),T1_PERT!$F$7,T1_PERT!$G$7,T1_PERT!$C$7,T1_PERT!$E$7)</f>
        <v>6.52983835216287</v>
      </c>
      <c r="E1055" s="23" t="n">
        <f aca="true">BETAINV(RAND(),T1_PERT!$F$8,T1_PERT!$G$8,T1_PERT!$C$8,T1_PERT!$E$8)</f>
        <v>5.29457961665982</v>
      </c>
      <c r="F1055" s="23" t="n">
        <f aca="true">BETAINV(RAND(),T1_PERT!$F$9,T1_PERT!$G$9,T1_PERT!$C$9,T1_PERT!$E$9)</f>
        <v>3.77200210469721</v>
      </c>
      <c r="G1055" s="23" t="n">
        <f aca="true">BETAINV(RAND(),T1_PERT!$F$10,T1_PERT!$G$10,T1_PERT!$C$10,T1_PERT!$E$10)</f>
        <v>2.16568792301468</v>
      </c>
      <c r="H1055" s="23" t="n">
        <f aca="false">B1055+C1055+E1055+G1055</f>
        <v>16.8290139155049</v>
      </c>
      <c r="I1055" s="23" t="n">
        <f aca="false">B1055+D1055+F1055+G1055</f>
        <v>17.4744593758935</v>
      </c>
      <c r="J1055" s="23" t="n">
        <f aca="false">MAX(H1055,I1055)</f>
        <v>17.4744593758935</v>
      </c>
      <c r="K1055" s="24" t="n">
        <f aca="false">IF(H1055&gt;=I1055,1,0)</f>
        <v>0</v>
      </c>
    </row>
    <row r="1056" customFormat="false" ht="15" hidden="false" customHeight="false" outlineLevel="0" collapsed="false">
      <c r="A1056" s="5" t="n">
        <v>1037</v>
      </c>
      <c r="B1056" s="23" t="n">
        <f aca="true">BETAINV(RAND(),T1_PERT!$F$5,T1_PERT!$G$5,T1_PERT!$C$5,T1_PERT!$E$5)</f>
        <v>3.96066188514497</v>
      </c>
      <c r="C1056" s="23" t="n">
        <f aca="true">BETAINV(RAND(),T1_PERT!$F$6,T1_PERT!$G$6,T1_PERT!$C$6,T1_PERT!$E$6)</f>
        <v>3.7046144613625</v>
      </c>
      <c r="D1056" s="23" t="n">
        <f aca="true">BETAINV(RAND(),T1_PERT!$F$7,T1_PERT!$G$7,T1_PERT!$C$7,T1_PERT!$E$7)</f>
        <v>5.29586335705583</v>
      </c>
      <c r="E1056" s="23" t="n">
        <f aca="true">BETAINV(RAND(),T1_PERT!$F$8,T1_PERT!$G$8,T1_PERT!$C$8,T1_PERT!$E$8)</f>
        <v>5.11889475175531</v>
      </c>
      <c r="F1056" s="23" t="n">
        <f aca="true">BETAINV(RAND(),T1_PERT!$F$9,T1_PERT!$G$9,T1_PERT!$C$9,T1_PERT!$E$9)</f>
        <v>4.64658967945831</v>
      </c>
      <c r="G1056" s="23" t="n">
        <f aca="true">BETAINV(RAND(),T1_PERT!$F$10,T1_PERT!$G$10,T1_PERT!$C$10,T1_PERT!$E$10)</f>
        <v>2.24952711258348</v>
      </c>
      <c r="H1056" s="23" t="n">
        <f aca="false">B1056+C1056+E1056+G1056</f>
        <v>15.0336982108463</v>
      </c>
      <c r="I1056" s="23" t="n">
        <f aca="false">B1056+D1056+F1056+G1056</f>
        <v>16.1526420342426</v>
      </c>
      <c r="J1056" s="23" t="n">
        <f aca="false">MAX(H1056,I1056)</f>
        <v>16.1526420342426</v>
      </c>
      <c r="K1056" s="24" t="n">
        <f aca="false">IF(H1056&gt;=I1056,1,0)</f>
        <v>0</v>
      </c>
    </row>
    <row r="1057" customFormat="false" ht="15" hidden="false" customHeight="false" outlineLevel="0" collapsed="false">
      <c r="A1057" s="5" t="n">
        <v>1038</v>
      </c>
      <c r="B1057" s="23" t="n">
        <f aca="true">BETAINV(RAND(),T1_PERT!$F$5,T1_PERT!$G$5,T1_PERT!$C$5,T1_PERT!$E$5)</f>
        <v>3.43633418401398</v>
      </c>
      <c r="C1057" s="23" t="n">
        <f aca="true">BETAINV(RAND(),T1_PERT!$F$6,T1_PERT!$G$6,T1_PERT!$C$6,T1_PERT!$E$6)</f>
        <v>3.88862912097545</v>
      </c>
      <c r="D1057" s="23" t="n">
        <f aca="true">BETAINV(RAND(),T1_PERT!$F$7,T1_PERT!$G$7,T1_PERT!$C$7,T1_PERT!$E$7)</f>
        <v>6.07757712688905</v>
      </c>
      <c r="E1057" s="23" t="n">
        <f aca="true">BETAINV(RAND(),T1_PERT!$F$8,T1_PERT!$G$8,T1_PERT!$C$8,T1_PERT!$E$8)</f>
        <v>7.43499829024772</v>
      </c>
      <c r="F1057" s="23" t="n">
        <f aca="true">BETAINV(RAND(),T1_PERT!$F$9,T1_PERT!$G$9,T1_PERT!$C$9,T1_PERT!$E$9)</f>
        <v>3.585483494675</v>
      </c>
      <c r="G1057" s="23" t="n">
        <f aca="true">BETAINV(RAND(),T1_PERT!$F$10,T1_PERT!$G$10,T1_PERT!$C$10,T1_PERT!$E$10)</f>
        <v>1.69794424725317</v>
      </c>
      <c r="H1057" s="23" t="n">
        <f aca="false">B1057+C1057+E1057+G1057</f>
        <v>16.4579058424903</v>
      </c>
      <c r="I1057" s="23" t="n">
        <f aca="false">B1057+D1057+F1057+G1057</f>
        <v>14.7973390528312</v>
      </c>
      <c r="J1057" s="23" t="n">
        <f aca="false">MAX(H1057,I1057)</f>
        <v>16.4579058424903</v>
      </c>
      <c r="K1057" s="24" t="n">
        <f aca="false">IF(H1057&gt;=I1057,1,0)</f>
        <v>1</v>
      </c>
    </row>
    <row r="1058" customFormat="false" ht="15" hidden="false" customHeight="false" outlineLevel="0" collapsed="false">
      <c r="A1058" s="5" t="n">
        <v>1039</v>
      </c>
      <c r="B1058" s="23" t="n">
        <f aca="true">BETAINV(RAND(),T1_PERT!$F$5,T1_PERT!$G$5,T1_PERT!$C$5,T1_PERT!$E$5)</f>
        <v>3.84410563525687</v>
      </c>
      <c r="C1058" s="23" t="n">
        <f aca="true">BETAINV(RAND(),T1_PERT!$F$6,T1_PERT!$G$6,T1_PERT!$C$6,T1_PERT!$E$6)</f>
        <v>4.83454996296208</v>
      </c>
      <c r="D1058" s="23" t="n">
        <f aca="true">BETAINV(RAND(),T1_PERT!$F$7,T1_PERT!$G$7,T1_PERT!$C$7,T1_PERT!$E$7)</f>
        <v>4.60260926811952</v>
      </c>
      <c r="E1058" s="23" t="n">
        <f aca="true">BETAINV(RAND(),T1_PERT!$F$8,T1_PERT!$G$8,T1_PERT!$C$8,T1_PERT!$E$8)</f>
        <v>5.02292659657659</v>
      </c>
      <c r="F1058" s="23" t="n">
        <f aca="true">BETAINV(RAND(),T1_PERT!$F$9,T1_PERT!$G$9,T1_PERT!$C$9,T1_PERT!$E$9)</f>
        <v>5.04916891406791</v>
      </c>
      <c r="G1058" s="23" t="n">
        <f aca="true">BETAINV(RAND(),T1_PERT!$F$10,T1_PERT!$G$10,T1_PERT!$C$10,T1_PERT!$E$10)</f>
        <v>2.11832686651632</v>
      </c>
      <c r="H1058" s="23" t="n">
        <f aca="false">B1058+C1058+E1058+G1058</f>
        <v>15.8199090613119</v>
      </c>
      <c r="I1058" s="23" t="n">
        <f aca="false">B1058+D1058+F1058+G1058</f>
        <v>15.6142106839606</v>
      </c>
      <c r="J1058" s="23" t="n">
        <f aca="false">MAX(H1058,I1058)</f>
        <v>15.8199090613119</v>
      </c>
      <c r="K1058" s="24" t="n">
        <f aca="false">IF(H1058&gt;=I1058,1,0)</f>
        <v>1</v>
      </c>
    </row>
    <row r="1059" customFormat="false" ht="15" hidden="false" customHeight="false" outlineLevel="0" collapsed="false">
      <c r="A1059" s="5" t="n">
        <v>1040</v>
      </c>
      <c r="B1059" s="23" t="n">
        <f aca="true">BETAINV(RAND(),T1_PERT!$F$5,T1_PERT!$G$5,T1_PERT!$C$5,T1_PERT!$E$5)</f>
        <v>5.72306313054996</v>
      </c>
      <c r="C1059" s="23" t="n">
        <f aca="true">BETAINV(RAND(),T1_PERT!$F$6,T1_PERT!$G$6,T1_PERT!$C$6,T1_PERT!$E$6)</f>
        <v>5.34349162868797</v>
      </c>
      <c r="D1059" s="23" t="n">
        <f aca="true">BETAINV(RAND(),T1_PERT!$F$7,T1_PERT!$G$7,T1_PERT!$C$7,T1_PERT!$E$7)</f>
        <v>5.09492914219447</v>
      </c>
      <c r="E1059" s="23" t="n">
        <f aca="true">BETAINV(RAND(),T1_PERT!$F$8,T1_PERT!$G$8,T1_PERT!$C$8,T1_PERT!$E$8)</f>
        <v>6.08443658994898</v>
      </c>
      <c r="F1059" s="23" t="n">
        <f aca="true">BETAINV(RAND(),T1_PERT!$F$9,T1_PERT!$G$9,T1_PERT!$C$9,T1_PERT!$E$9)</f>
        <v>4.30385246496113</v>
      </c>
      <c r="G1059" s="23" t="n">
        <f aca="true">BETAINV(RAND(),T1_PERT!$F$10,T1_PERT!$G$10,T1_PERT!$C$10,T1_PERT!$E$10)</f>
        <v>1.71422253070805</v>
      </c>
      <c r="H1059" s="23" t="n">
        <f aca="false">B1059+C1059+E1059+G1059</f>
        <v>18.865213879895</v>
      </c>
      <c r="I1059" s="23" t="n">
        <f aca="false">B1059+D1059+F1059+G1059</f>
        <v>16.8360672684136</v>
      </c>
      <c r="J1059" s="23" t="n">
        <f aca="false">MAX(H1059,I1059)</f>
        <v>18.865213879895</v>
      </c>
      <c r="K1059" s="24" t="n">
        <f aca="false">IF(H1059&gt;=I1059,1,0)</f>
        <v>1</v>
      </c>
    </row>
    <row r="1060" customFormat="false" ht="15" hidden="false" customHeight="false" outlineLevel="0" collapsed="false">
      <c r="A1060" s="5" t="n">
        <v>1041</v>
      </c>
      <c r="B1060" s="23" t="n">
        <f aca="true">BETAINV(RAND(),T1_PERT!$F$5,T1_PERT!$G$5,T1_PERT!$C$5,T1_PERT!$E$5)</f>
        <v>2.8543109946427</v>
      </c>
      <c r="C1060" s="23" t="n">
        <f aca="true">BETAINV(RAND(),T1_PERT!$F$6,T1_PERT!$G$6,T1_PERT!$C$6,T1_PERT!$E$6)</f>
        <v>6.38220376239486</v>
      </c>
      <c r="D1060" s="23" t="n">
        <f aca="true">BETAINV(RAND(),T1_PERT!$F$7,T1_PERT!$G$7,T1_PERT!$C$7,T1_PERT!$E$7)</f>
        <v>3.45968742575572</v>
      </c>
      <c r="E1060" s="23" t="n">
        <f aca="true">BETAINV(RAND(),T1_PERT!$F$8,T1_PERT!$G$8,T1_PERT!$C$8,T1_PERT!$E$8)</f>
        <v>5.12227586196867</v>
      </c>
      <c r="F1060" s="23" t="n">
        <f aca="true">BETAINV(RAND(),T1_PERT!$F$9,T1_PERT!$G$9,T1_PERT!$C$9,T1_PERT!$E$9)</f>
        <v>5.24891885394504</v>
      </c>
      <c r="G1060" s="23" t="n">
        <f aca="true">BETAINV(RAND(),T1_PERT!$F$10,T1_PERT!$G$10,T1_PERT!$C$10,T1_PERT!$E$10)</f>
        <v>1.85842021399649</v>
      </c>
      <c r="H1060" s="23" t="n">
        <f aca="false">B1060+C1060+E1060+G1060</f>
        <v>16.2172108330027</v>
      </c>
      <c r="I1060" s="23" t="n">
        <f aca="false">B1060+D1060+F1060+G1060</f>
        <v>13.42133748834</v>
      </c>
      <c r="J1060" s="23" t="n">
        <f aca="false">MAX(H1060,I1060)</f>
        <v>16.2172108330027</v>
      </c>
      <c r="K1060" s="24" t="n">
        <f aca="false">IF(H1060&gt;=I1060,1,0)</f>
        <v>1</v>
      </c>
    </row>
    <row r="1061" customFormat="false" ht="15" hidden="false" customHeight="false" outlineLevel="0" collapsed="false">
      <c r="A1061" s="5" t="n">
        <v>1042</v>
      </c>
      <c r="B1061" s="23" t="n">
        <f aca="true">BETAINV(RAND(),T1_PERT!$F$5,T1_PERT!$G$5,T1_PERT!$C$5,T1_PERT!$E$5)</f>
        <v>4.02328364813937</v>
      </c>
      <c r="C1061" s="23" t="n">
        <f aca="true">BETAINV(RAND(),T1_PERT!$F$6,T1_PERT!$G$6,T1_PERT!$C$6,T1_PERT!$E$6)</f>
        <v>5.86128996763099</v>
      </c>
      <c r="D1061" s="23" t="n">
        <f aca="true">BETAINV(RAND(),T1_PERT!$F$7,T1_PERT!$G$7,T1_PERT!$C$7,T1_PERT!$E$7)</f>
        <v>4.11847839419392</v>
      </c>
      <c r="E1061" s="23" t="n">
        <f aca="true">BETAINV(RAND(),T1_PERT!$F$8,T1_PERT!$G$8,T1_PERT!$C$8,T1_PERT!$E$8)</f>
        <v>5.97089404965352</v>
      </c>
      <c r="F1061" s="23" t="n">
        <f aca="true">BETAINV(RAND(),T1_PERT!$F$9,T1_PERT!$G$9,T1_PERT!$C$9,T1_PERT!$E$9)</f>
        <v>4.18178718091358</v>
      </c>
      <c r="G1061" s="23" t="n">
        <f aca="true">BETAINV(RAND(),T1_PERT!$F$10,T1_PERT!$G$10,T1_PERT!$C$10,T1_PERT!$E$10)</f>
        <v>1.4403372293012</v>
      </c>
      <c r="H1061" s="23" t="n">
        <f aca="false">B1061+C1061+E1061+G1061</f>
        <v>17.2958048947251</v>
      </c>
      <c r="I1061" s="23" t="n">
        <f aca="false">B1061+D1061+F1061+G1061</f>
        <v>13.7638864525481</v>
      </c>
      <c r="J1061" s="23" t="n">
        <f aca="false">MAX(H1061,I1061)</f>
        <v>17.2958048947251</v>
      </c>
      <c r="K1061" s="24" t="n">
        <f aca="false">IF(H1061&gt;=I1061,1,0)</f>
        <v>1</v>
      </c>
    </row>
    <row r="1062" customFormat="false" ht="15" hidden="false" customHeight="false" outlineLevel="0" collapsed="false">
      <c r="A1062" s="5" t="n">
        <v>1043</v>
      </c>
      <c r="B1062" s="23" t="n">
        <f aca="true">BETAINV(RAND(),T1_PERT!$F$5,T1_PERT!$G$5,T1_PERT!$C$5,T1_PERT!$E$5)</f>
        <v>4.08991690014901</v>
      </c>
      <c r="C1062" s="23" t="n">
        <f aca="true">BETAINV(RAND(),T1_PERT!$F$6,T1_PERT!$G$6,T1_PERT!$C$6,T1_PERT!$E$6)</f>
        <v>4.58961095700288</v>
      </c>
      <c r="D1062" s="23" t="n">
        <f aca="true">BETAINV(RAND(),T1_PERT!$F$7,T1_PERT!$G$7,T1_PERT!$C$7,T1_PERT!$E$7)</f>
        <v>7.09687863486449</v>
      </c>
      <c r="E1062" s="23" t="n">
        <f aca="true">BETAINV(RAND(),T1_PERT!$F$8,T1_PERT!$G$8,T1_PERT!$C$8,T1_PERT!$E$8)</f>
        <v>4.28937246642537</v>
      </c>
      <c r="F1062" s="23" t="n">
        <f aca="true">BETAINV(RAND(),T1_PERT!$F$9,T1_PERT!$G$9,T1_PERT!$C$9,T1_PERT!$E$9)</f>
        <v>4.755628990833</v>
      </c>
      <c r="G1062" s="23" t="n">
        <f aca="true">BETAINV(RAND(),T1_PERT!$F$10,T1_PERT!$G$10,T1_PERT!$C$10,T1_PERT!$E$10)</f>
        <v>1.72721889644954</v>
      </c>
      <c r="H1062" s="23" t="n">
        <f aca="false">B1062+C1062+E1062+G1062</f>
        <v>14.6961192200268</v>
      </c>
      <c r="I1062" s="23" t="n">
        <f aca="false">B1062+D1062+F1062+G1062</f>
        <v>17.669643422296</v>
      </c>
      <c r="J1062" s="23" t="n">
        <f aca="false">MAX(H1062,I1062)</f>
        <v>17.669643422296</v>
      </c>
      <c r="K1062" s="24" t="n">
        <f aca="false">IF(H1062&gt;=I1062,1,0)</f>
        <v>0</v>
      </c>
    </row>
    <row r="1063" customFormat="false" ht="15" hidden="false" customHeight="false" outlineLevel="0" collapsed="false">
      <c r="A1063" s="5" t="n">
        <v>1044</v>
      </c>
      <c r="B1063" s="23" t="n">
        <f aca="true">BETAINV(RAND(),T1_PERT!$F$5,T1_PERT!$G$5,T1_PERT!$C$5,T1_PERT!$E$5)</f>
        <v>4.73190439898329</v>
      </c>
      <c r="C1063" s="23" t="n">
        <f aca="true">BETAINV(RAND(),T1_PERT!$F$6,T1_PERT!$G$6,T1_PERT!$C$6,T1_PERT!$E$6)</f>
        <v>4.84979649548952</v>
      </c>
      <c r="D1063" s="23" t="n">
        <f aca="true">BETAINV(RAND(),T1_PERT!$F$7,T1_PERT!$G$7,T1_PERT!$C$7,T1_PERT!$E$7)</f>
        <v>6.15549659052561</v>
      </c>
      <c r="E1063" s="23" t="n">
        <f aca="true">BETAINV(RAND(),T1_PERT!$F$8,T1_PERT!$G$8,T1_PERT!$C$8,T1_PERT!$E$8)</f>
        <v>5.02459364460083</v>
      </c>
      <c r="F1063" s="23" t="n">
        <f aca="true">BETAINV(RAND(),T1_PERT!$F$9,T1_PERT!$G$9,T1_PERT!$C$9,T1_PERT!$E$9)</f>
        <v>3.60386409531723</v>
      </c>
      <c r="G1063" s="23" t="n">
        <f aca="true">BETAINV(RAND(),T1_PERT!$F$10,T1_PERT!$G$10,T1_PERT!$C$10,T1_PERT!$E$10)</f>
        <v>1.85233361375334</v>
      </c>
      <c r="H1063" s="23" t="n">
        <f aca="false">B1063+C1063+E1063+G1063</f>
        <v>16.458628152827</v>
      </c>
      <c r="I1063" s="23" t="n">
        <f aca="false">B1063+D1063+F1063+G1063</f>
        <v>16.3435986985795</v>
      </c>
      <c r="J1063" s="23" t="n">
        <f aca="false">MAX(H1063,I1063)</f>
        <v>16.458628152827</v>
      </c>
      <c r="K1063" s="24" t="n">
        <f aca="false">IF(H1063&gt;=I1063,1,0)</f>
        <v>1</v>
      </c>
    </row>
    <row r="1064" customFormat="false" ht="15" hidden="false" customHeight="false" outlineLevel="0" collapsed="false">
      <c r="A1064" s="5" t="n">
        <v>1045</v>
      </c>
      <c r="B1064" s="23" t="n">
        <f aca="true">BETAINV(RAND(),T1_PERT!$F$5,T1_PERT!$G$5,T1_PERT!$C$5,T1_PERT!$E$5)</f>
        <v>3.22480691355656</v>
      </c>
      <c r="C1064" s="23" t="n">
        <f aca="true">BETAINV(RAND(),T1_PERT!$F$6,T1_PERT!$G$6,T1_PERT!$C$6,T1_PERT!$E$6)</f>
        <v>5.07659226692752</v>
      </c>
      <c r="D1064" s="23" t="n">
        <f aca="true">BETAINV(RAND(),T1_PERT!$F$7,T1_PERT!$G$7,T1_PERT!$C$7,T1_PERT!$E$7)</f>
        <v>4.72884628703466</v>
      </c>
      <c r="E1064" s="23" t="n">
        <f aca="true">BETAINV(RAND(),T1_PERT!$F$8,T1_PERT!$G$8,T1_PERT!$C$8,T1_PERT!$E$8)</f>
        <v>4.43309740521444</v>
      </c>
      <c r="F1064" s="23" t="n">
        <f aca="true">BETAINV(RAND(),T1_PERT!$F$9,T1_PERT!$G$9,T1_PERT!$C$9,T1_PERT!$E$9)</f>
        <v>4.91333209021737</v>
      </c>
      <c r="G1064" s="23" t="n">
        <f aca="true">BETAINV(RAND(),T1_PERT!$F$10,T1_PERT!$G$10,T1_PERT!$C$10,T1_PERT!$E$10)</f>
        <v>1.91857420220591</v>
      </c>
      <c r="H1064" s="23" t="n">
        <f aca="false">B1064+C1064+E1064+G1064</f>
        <v>14.6530707879044</v>
      </c>
      <c r="I1064" s="23" t="n">
        <f aca="false">B1064+D1064+F1064+G1064</f>
        <v>14.7855594930145</v>
      </c>
      <c r="J1064" s="23" t="n">
        <f aca="false">MAX(H1064,I1064)</f>
        <v>14.7855594930145</v>
      </c>
      <c r="K1064" s="24" t="n">
        <f aca="false">IF(H1064&gt;=I1064,1,0)</f>
        <v>0</v>
      </c>
    </row>
    <row r="1065" customFormat="false" ht="15" hidden="false" customHeight="false" outlineLevel="0" collapsed="false">
      <c r="A1065" s="5" t="n">
        <v>1046</v>
      </c>
      <c r="B1065" s="23" t="n">
        <f aca="true">BETAINV(RAND(),T1_PERT!$F$5,T1_PERT!$G$5,T1_PERT!$C$5,T1_PERT!$E$5)</f>
        <v>4.14159094876664</v>
      </c>
      <c r="C1065" s="23" t="n">
        <f aca="true">BETAINV(RAND(),T1_PERT!$F$6,T1_PERT!$G$6,T1_PERT!$C$6,T1_PERT!$E$6)</f>
        <v>4.87625273799318</v>
      </c>
      <c r="D1065" s="23" t="n">
        <f aca="true">BETAINV(RAND(),T1_PERT!$F$7,T1_PERT!$G$7,T1_PERT!$C$7,T1_PERT!$E$7)</f>
        <v>5.68971882199383</v>
      </c>
      <c r="E1065" s="23" t="n">
        <f aca="true">BETAINV(RAND(),T1_PERT!$F$8,T1_PERT!$G$8,T1_PERT!$C$8,T1_PERT!$E$8)</f>
        <v>5.33235154302226</v>
      </c>
      <c r="F1065" s="23" t="n">
        <f aca="true">BETAINV(RAND(),T1_PERT!$F$9,T1_PERT!$G$9,T1_PERT!$C$9,T1_PERT!$E$9)</f>
        <v>4.06278871607189</v>
      </c>
      <c r="G1065" s="23" t="n">
        <f aca="true">BETAINV(RAND(),T1_PERT!$F$10,T1_PERT!$G$10,T1_PERT!$C$10,T1_PERT!$E$10)</f>
        <v>1.68104861141155</v>
      </c>
      <c r="H1065" s="23" t="n">
        <f aca="false">B1065+C1065+E1065+G1065</f>
        <v>16.0312438411936</v>
      </c>
      <c r="I1065" s="23" t="n">
        <f aca="false">B1065+D1065+F1065+G1065</f>
        <v>15.5751470982439</v>
      </c>
      <c r="J1065" s="23" t="n">
        <f aca="false">MAX(H1065,I1065)</f>
        <v>16.0312438411936</v>
      </c>
      <c r="K1065" s="24" t="n">
        <f aca="false">IF(H1065&gt;=I1065,1,0)</f>
        <v>1</v>
      </c>
    </row>
    <row r="1066" customFormat="false" ht="15" hidden="false" customHeight="false" outlineLevel="0" collapsed="false">
      <c r="A1066" s="5" t="n">
        <v>1047</v>
      </c>
      <c r="B1066" s="23" t="n">
        <f aca="true">BETAINV(RAND(),T1_PERT!$F$5,T1_PERT!$G$5,T1_PERT!$C$5,T1_PERT!$E$5)</f>
        <v>3.59868456727185</v>
      </c>
      <c r="C1066" s="23" t="n">
        <f aca="true">BETAINV(RAND(),T1_PERT!$F$6,T1_PERT!$G$6,T1_PERT!$C$6,T1_PERT!$E$6)</f>
        <v>6.3680297616066</v>
      </c>
      <c r="D1066" s="23" t="n">
        <f aca="true">BETAINV(RAND(),T1_PERT!$F$7,T1_PERT!$G$7,T1_PERT!$C$7,T1_PERT!$E$7)</f>
        <v>6.56558712381169</v>
      </c>
      <c r="E1066" s="23" t="n">
        <f aca="true">BETAINV(RAND(),T1_PERT!$F$8,T1_PERT!$G$8,T1_PERT!$C$8,T1_PERT!$E$8)</f>
        <v>5.09575003994822</v>
      </c>
      <c r="F1066" s="23" t="n">
        <f aca="true">BETAINV(RAND(),T1_PERT!$F$9,T1_PERT!$G$9,T1_PERT!$C$9,T1_PERT!$E$9)</f>
        <v>3.88182303531456</v>
      </c>
      <c r="G1066" s="23" t="n">
        <f aca="true">BETAINV(RAND(),T1_PERT!$F$10,T1_PERT!$G$10,T1_PERT!$C$10,T1_PERT!$E$10)</f>
        <v>2.13741751330968</v>
      </c>
      <c r="H1066" s="23" t="n">
        <f aca="false">B1066+C1066+E1066+G1066</f>
        <v>17.1998818821364</v>
      </c>
      <c r="I1066" s="23" t="n">
        <f aca="false">B1066+D1066+F1066+G1066</f>
        <v>16.1835122397078</v>
      </c>
      <c r="J1066" s="23" t="n">
        <f aca="false">MAX(H1066,I1066)</f>
        <v>17.1998818821364</v>
      </c>
      <c r="K1066" s="24" t="n">
        <f aca="false">IF(H1066&gt;=I1066,1,0)</f>
        <v>1</v>
      </c>
    </row>
    <row r="1067" customFormat="false" ht="15" hidden="false" customHeight="false" outlineLevel="0" collapsed="false">
      <c r="A1067" s="5" t="n">
        <v>1048</v>
      </c>
      <c r="B1067" s="23" t="n">
        <f aca="true">BETAINV(RAND(),T1_PERT!$F$5,T1_PERT!$G$5,T1_PERT!$C$5,T1_PERT!$E$5)</f>
        <v>4.15621003265264</v>
      </c>
      <c r="C1067" s="23" t="n">
        <f aca="true">BETAINV(RAND(),T1_PERT!$F$6,T1_PERT!$G$6,T1_PERT!$C$6,T1_PERT!$E$6)</f>
        <v>6.19207445267923</v>
      </c>
      <c r="D1067" s="23" t="n">
        <f aca="true">BETAINV(RAND(),T1_PERT!$F$7,T1_PERT!$G$7,T1_PERT!$C$7,T1_PERT!$E$7)</f>
        <v>5.7366270036462</v>
      </c>
      <c r="E1067" s="23" t="n">
        <f aca="true">BETAINV(RAND(),T1_PERT!$F$8,T1_PERT!$G$8,T1_PERT!$C$8,T1_PERT!$E$8)</f>
        <v>4.77283945825055</v>
      </c>
      <c r="F1067" s="23" t="n">
        <f aca="true">BETAINV(RAND(),T1_PERT!$F$9,T1_PERT!$G$9,T1_PERT!$C$9,T1_PERT!$E$9)</f>
        <v>4.5466158261652</v>
      </c>
      <c r="G1067" s="23" t="n">
        <f aca="true">BETAINV(RAND(),T1_PERT!$F$10,T1_PERT!$G$10,T1_PERT!$C$10,T1_PERT!$E$10)</f>
        <v>2.06479501426495</v>
      </c>
      <c r="H1067" s="23" t="n">
        <f aca="false">B1067+C1067+E1067+G1067</f>
        <v>17.1859189578474</v>
      </c>
      <c r="I1067" s="23" t="n">
        <f aca="false">B1067+D1067+F1067+G1067</f>
        <v>16.504247876729</v>
      </c>
      <c r="J1067" s="23" t="n">
        <f aca="false">MAX(H1067,I1067)</f>
        <v>17.1859189578474</v>
      </c>
      <c r="K1067" s="24" t="n">
        <f aca="false">IF(H1067&gt;=I1067,1,0)</f>
        <v>1</v>
      </c>
    </row>
    <row r="1068" customFormat="false" ht="15" hidden="false" customHeight="false" outlineLevel="0" collapsed="false">
      <c r="A1068" s="5" t="n">
        <v>1049</v>
      </c>
      <c r="B1068" s="23" t="n">
        <f aca="true">BETAINV(RAND(),T1_PERT!$F$5,T1_PERT!$G$5,T1_PERT!$C$5,T1_PERT!$E$5)</f>
        <v>2.60638239925094</v>
      </c>
      <c r="C1068" s="23" t="n">
        <f aca="true">BETAINV(RAND(),T1_PERT!$F$6,T1_PERT!$G$6,T1_PERT!$C$6,T1_PERT!$E$6)</f>
        <v>7.0530141193061</v>
      </c>
      <c r="D1068" s="23" t="n">
        <f aca="true">BETAINV(RAND(),T1_PERT!$F$7,T1_PERT!$G$7,T1_PERT!$C$7,T1_PERT!$E$7)</f>
        <v>6.36788420517472</v>
      </c>
      <c r="E1068" s="23" t="n">
        <f aca="true">BETAINV(RAND(),T1_PERT!$F$8,T1_PERT!$G$8,T1_PERT!$C$8,T1_PERT!$E$8)</f>
        <v>4.14028042683436</v>
      </c>
      <c r="F1068" s="23" t="n">
        <f aca="true">BETAINV(RAND(),T1_PERT!$F$9,T1_PERT!$G$9,T1_PERT!$C$9,T1_PERT!$E$9)</f>
        <v>5.46999754825521</v>
      </c>
      <c r="G1068" s="23" t="n">
        <f aca="true">BETAINV(RAND(),T1_PERT!$F$10,T1_PERT!$G$10,T1_PERT!$C$10,T1_PERT!$E$10)</f>
        <v>2.15204031425842</v>
      </c>
      <c r="H1068" s="23" t="n">
        <f aca="false">B1068+C1068+E1068+G1068</f>
        <v>15.9517172596498</v>
      </c>
      <c r="I1068" s="23" t="n">
        <f aca="false">B1068+D1068+F1068+G1068</f>
        <v>16.5963044669393</v>
      </c>
      <c r="J1068" s="23" t="n">
        <f aca="false">MAX(H1068,I1068)</f>
        <v>16.5963044669393</v>
      </c>
      <c r="K1068" s="24" t="n">
        <f aca="false">IF(H1068&gt;=I1068,1,0)</f>
        <v>0</v>
      </c>
    </row>
    <row r="1069" customFormat="false" ht="15" hidden="false" customHeight="false" outlineLevel="0" collapsed="false">
      <c r="A1069" s="5" t="n">
        <v>1050</v>
      </c>
      <c r="B1069" s="23" t="n">
        <f aca="true">BETAINV(RAND(),T1_PERT!$F$5,T1_PERT!$G$5,T1_PERT!$C$5,T1_PERT!$E$5)</f>
        <v>4.05431418449913</v>
      </c>
      <c r="C1069" s="23" t="n">
        <f aca="true">BETAINV(RAND(),T1_PERT!$F$6,T1_PERT!$G$6,T1_PERT!$C$6,T1_PERT!$E$6)</f>
        <v>5.79909722793224</v>
      </c>
      <c r="D1069" s="23" t="n">
        <f aca="true">BETAINV(RAND(),T1_PERT!$F$7,T1_PERT!$G$7,T1_PERT!$C$7,T1_PERT!$E$7)</f>
        <v>6.54282786095439</v>
      </c>
      <c r="E1069" s="23" t="n">
        <f aca="true">BETAINV(RAND(),T1_PERT!$F$8,T1_PERT!$G$8,T1_PERT!$C$8,T1_PERT!$E$8)</f>
        <v>5.59030206515479</v>
      </c>
      <c r="F1069" s="23" t="n">
        <f aca="true">BETAINV(RAND(),T1_PERT!$F$9,T1_PERT!$G$9,T1_PERT!$C$9,T1_PERT!$E$9)</f>
        <v>4.40700850485391</v>
      </c>
      <c r="G1069" s="23" t="n">
        <f aca="true">BETAINV(RAND(),T1_PERT!$F$10,T1_PERT!$G$10,T1_PERT!$C$10,T1_PERT!$E$10)</f>
        <v>1.38496572754441</v>
      </c>
      <c r="H1069" s="23" t="n">
        <f aca="false">B1069+C1069+E1069+G1069</f>
        <v>16.8286792051306</v>
      </c>
      <c r="I1069" s="23" t="n">
        <f aca="false">B1069+D1069+F1069+G1069</f>
        <v>16.3891162778518</v>
      </c>
      <c r="J1069" s="23" t="n">
        <f aca="false">MAX(H1069,I1069)</f>
        <v>16.8286792051306</v>
      </c>
      <c r="K1069" s="24" t="n">
        <f aca="false">IF(H1069&gt;=I1069,1,0)</f>
        <v>1</v>
      </c>
    </row>
    <row r="1070" customFormat="false" ht="15" hidden="false" customHeight="false" outlineLevel="0" collapsed="false">
      <c r="A1070" s="5" t="n">
        <v>1051</v>
      </c>
      <c r="B1070" s="23" t="n">
        <f aca="true">BETAINV(RAND(),T1_PERT!$F$5,T1_PERT!$G$5,T1_PERT!$C$5,T1_PERT!$E$5)</f>
        <v>4.24338568938951</v>
      </c>
      <c r="C1070" s="23" t="n">
        <f aca="true">BETAINV(RAND(),T1_PERT!$F$6,T1_PERT!$G$6,T1_PERT!$C$6,T1_PERT!$E$6)</f>
        <v>6.73981991285657</v>
      </c>
      <c r="D1070" s="23" t="n">
        <f aca="true">BETAINV(RAND(),T1_PERT!$F$7,T1_PERT!$G$7,T1_PERT!$C$7,T1_PERT!$E$7)</f>
        <v>4.69871755928244</v>
      </c>
      <c r="E1070" s="23" t="n">
        <f aca="true">BETAINV(RAND(),T1_PERT!$F$8,T1_PERT!$G$8,T1_PERT!$C$8,T1_PERT!$E$8)</f>
        <v>4.79973796205832</v>
      </c>
      <c r="F1070" s="23" t="n">
        <f aca="true">BETAINV(RAND(),T1_PERT!$F$9,T1_PERT!$G$9,T1_PERT!$C$9,T1_PERT!$E$9)</f>
        <v>3.29705265909171</v>
      </c>
      <c r="G1070" s="23" t="n">
        <f aca="true">BETAINV(RAND(),T1_PERT!$F$10,T1_PERT!$G$10,T1_PERT!$C$10,T1_PERT!$E$10)</f>
        <v>2.03690258615671</v>
      </c>
      <c r="H1070" s="23" t="n">
        <f aca="false">B1070+C1070+E1070+G1070</f>
        <v>17.8198461504611</v>
      </c>
      <c r="I1070" s="23" t="n">
        <f aca="false">B1070+D1070+F1070+G1070</f>
        <v>14.2760584939204</v>
      </c>
      <c r="J1070" s="23" t="n">
        <f aca="false">MAX(H1070,I1070)</f>
        <v>17.8198461504611</v>
      </c>
      <c r="K1070" s="24" t="n">
        <f aca="false">IF(H1070&gt;=I1070,1,0)</f>
        <v>1</v>
      </c>
    </row>
    <row r="1071" customFormat="false" ht="15" hidden="false" customHeight="false" outlineLevel="0" collapsed="false">
      <c r="A1071" s="5" t="n">
        <v>1052</v>
      </c>
      <c r="B1071" s="23" t="n">
        <f aca="true">BETAINV(RAND(),T1_PERT!$F$5,T1_PERT!$G$5,T1_PERT!$C$5,T1_PERT!$E$5)</f>
        <v>4.39050696691984</v>
      </c>
      <c r="C1071" s="23" t="n">
        <f aca="true">BETAINV(RAND(),T1_PERT!$F$6,T1_PERT!$G$6,T1_PERT!$C$6,T1_PERT!$E$6)</f>
        <v>4.74758597747392</v>
      </c>
      <c r="D1071" s="23" t="n">
        <f aca="true">BETAINV(RAND(),T1_PERT!$F$7,T1_PERT!$G$7,T1_PERT!$C$7,T1_PERT!$E$7)</f>
        <v>6.36096559683884</v>
      </c>
      <c r="E1071" s="23" t="n">
        <f aca="true">BETAINV(RAND(),T1_PERT!$F$8,T1_PERT!$G$8,T1_PERT!$C$8,T1_PERT!$E$8)</f>
        <v>4.42121496033618</v>
      </c>
      <c r="F1071" s="23" t="n">
        <f aca="true">BETAINV(RAND(),T1_PERT!$F$9,T1_PERT!$G$9,T1_PERT!$C$9,T1_PERT!$E$9)</f>
        <v>4.47179269483969</v>
      </c>
      <c r="G1071" s="23" t="n">
        <f aca="true">BETAINV(RAND(),T1_PERT!$F$10,T1_PERT!$G$10,T1_PERT!$C$10,T1_PERT!$E$10)</f>
        <v>1.57033455553266</v>
      </c>
      <c r="H1071" s="23" t="n">
        <f aca="false">B1071+C1071+E1071+G1071</f>
        <v>15.1296424602626</v>
      </c>
      <c r="I1071" s="23" t="n">
        <f aca="false">B1071+D1071+F1071+G1071</f>
        <v>16.793599814131</v>
      </c>
      <c r="J1071" s="23" t="n">
        <f aca="false">MAX(H1071,I1071)</f>
        <v>16.793599814131</v>
      </c>
      <c r="K1071" s="24" t="n">
        <f aca="false">IF(H1071&gt;=I1071,1,0)</f>
        <v>0</v>
      </c>
    </row>
    <row r="1072" customFormat="false" ht="15" hidden="false" customHeight="false" outlineLevel="0" collapsed="false">
      <c r="A1072" s="5" t="n">
        <v>1053</v>
      </c>
      <c r="B1072" s="23" t="n">
        <f aca="true">BETAINV(RAND(),T1_PERT!$F$5,T1_PERT!$G$5,T1_PERT!$C$5,T1_PERT!$E$5)</f>
        <v>3.37938260465841</v>
      </c>
      <c r="C1072" s="23" t="n">
        <f aca="true">BETAINV(RAND(),T1_PERT!$F$6,T1_PERT!$G$6,T1_PERT!$C$6,T1_PERT!$E$6)</f>
        <v>6.9574696795686</v>
      </c>
      <c r="D1072" s="23" t="n">
        <f aca="true">BETAINV(RAND(),T1_PERT!$F$7,T1_PERT!$G$7,T1_PERT!$C$7,T1_PERT!$E$7)</f>
        <v>6.57045958735011</v>
      </c>
      <c r="E1072" s="23" t="n">
        <f aca="true">BETAINV(RAND(),T1_PERT!$F$8,T1_PERT!$G$8,T1_PERT!$C$8,T1_PERT!$E$8)</f>
        <v>4.59012504807121</v>
      </c>
      <c r="F1072" s="23" t="n">
        <f aca="true">BETAINV(RAND(),T1_PERT!$F$9,T1_PERT!$G$9,T1_PERT!$C$9,T1_PERT!$E$9)</f>
        <v>5.36573238936692</v>
      </c>
      <c r="G1072" s="23" t="n">
        <f aca="true">BETAINV(RAND(),T1_PERT!$F$10,T1_PERT!$G$10,T1_PERT!$C$10,T1_PERT!$E$10)</f>
        <v>2.52807175467633</v>
      </c>
      <c r="H1072" s="23" t="n">
        <f aca="false">B1072+C1072+E1072+G1072</f>
        <v>17.4550490869745</v>
      </c>
      <c r="I1072" s="23" t="n">
        <f aca="false">B1072+D1072+F1072+G1072</f>
        <v>17.8436463360518</v>
      </c>
      <c r="J1072" s="23" t="n">
        <f aca="false">MAX(H1072,I1072)</f>
        <v>17.8436463360518</v>
      </c>
      <c r="K1072" s="24" t="n">
        <f aca="false">IF(H1072&gt;=I1072,1,0)</f>
        <v>0</v>
      </c>
    </row>
    <row r="1073" customFormat="false" ht="15" hidden="false" customHeight="false" outlineLevel="0" collapsed="false">
      <c r="A1073" s="5" t="n">
        <v>1054</v>
      </c>
      <c r="B1073" s="23" t="n">
        <f aca="true">BETAINV(RAND(),T1_PERT!$F$5,T1_PERT!$G$5,T1_PERT!$C$5,T1_PERT!$E$5)</f>
        <v>4.42595281829806</v>
      </c>
      <c r="C1073" s="23" t="n">
        <f aca="true">BETAINV(RAND(),T1_PERT!$F$6,T1_PERT!$G$6,T1_PERT!$C$6,T1_PERT!$E$6)</f>
        <v>5.33826714376065</v>
      </c>
      <c r="D1073" s="23" t="n">
        <f aca="true">BETAINV(RAND(),T1_PERT!$F$7,T1_PERT!$G$7,T1_PERT!$C$7,T1_PERT!$E$7)</f>
        <v>4.95682313100185</v>
      </c>
      <c r="E1073" s="23" t="n">
        <f aca="true">BETAINV(RAND(),T1_PERT!$F$8,T1_PERT!$G$8,T1_PERT!$C$8,T1_PERT!$E$8)</f>
        <v>5.78927864000948</v>
      </c>
      <c r="F1073" s="23" t="n">
        <f aca="true">BETAINV(RAND(),T1_PERT!$F$9,T1_PERT!$G$9,T1_PERT!$C$9,T1_PERT!$E$9)</f>
        <v>4.36330285595753</v>
      </c>
      <c r="G1073" s="23" t="n">
        <f aca="true">BETAINV(RAND(),T1_PERT!$F$10,T1_PERT!$G$10,T1_PERT!$C$10,T1_PERT!$E$10)</f>
        <v>1.341050663236</v>
      </c>
      <c r="H1073" s="23" t="n">
        <f aca="false">B1073+C1073+E1073+G1073</f>
        <v>16.8945492653042</v>
      </c>
      <c r="I1073" s="23" t="n">
        <f aca="false">B1073+D1073+F1073+G1073</f>
        <v>15.0871294684934</v>
      </c>
      <c r="J1073" s="23" t="n">
        <f aca="false">MAX(H1073,I1073)</f>
        <v>16.8945492653042</v>
      </c>
      <c r="K1073" s="24" t="n">
        <f aca="false">IF(H1073&gt;=I1073,1,0)</f>
        <v>1</v>
      </c>
    </row>
    <row r="1074" customFormat="false" ht="15" hidden="false" customHeight="false" outlineLevel="0" collapsed="false">
      <c r="A1074" s="5" t="n">
        <v>1055</v>
      </c>
      <c r="B1074" s="23" t="n">
        <f aca="true">BETAINV(RAND(),T1_PERT!$F$5,T1_PERT!$G$5,T1_PERT!$C$5,T1_PERT!$E$5)</f>
        <v>4.12623075665551</v>
      </c>
      <c r="C1074" s="23" t="n">
        <f aca="true">BETAINV(RAND(),T1_PERT!$F$6,T1_PERT!$G$6,T1_PERT!$C$6,T1_PERT!$E$6)</f>
        <v>5.63433789326384</v>
      </c>
      <c r="D1074" s="23" t="n">
        <f aca="true">BETAINV(RAND(),T1_PERT!$F$7,T1_PERT!$G$7,T1_PERT!$C$7,T1_PERT!$E$7)</f>
        <v>7.12803384495443</v>
      </c>
      <c r="E1074" s="23" t="n">
        <f aca="true">BETAINV(RAND(),T1_PERT!$F$8,T1_PERT!$G$8,T1_PERT!$C$8,T1_PERT!$E$8)</f>
        <v>5.34072636518543</v>
      </c>
      <c r="F1074" s="23" t="n">
        <f aca="true">BETAINV(RAND(),T1_PERT!$F$9,T1_PERT!$G$9,T1_PERT!$C$9,T1_PERT!$E$9)</f>
        <v>4.89765603118666</v>
      </c>
      <c r="G1074" s="23" t="n">
        <f aca="true">BETAINV(RAND(),T1_PERT!$F$10,T1_PERT!$G$10,T1_PERT!$C$10,T1_PERT!$E$10)</f>
        <v>2.45231313316092</v>
      </c>
      <c r="H1074" s="23" t="n">
        <f aca="false">B1074+C1074+E1074+G1074</f>
        <v>17.5536081482657</v>
      </c>
      <c r="I1074" s="23" t="n">
        <f aca="false">B1074+D1074+F1074+G1074</f>
        <v>18.6042337659575</v>
      </c>
      <c r="J1074" s="23" t="n">
        <f aca="false">MAX(H1074,I1074)</f>
        <v>18.6042337659575</v>
      </c>
      <c r="K1074" s="24" t="n">
        <f aca="false">IF(H1074&gt;=I1074,1,0)</f>
        <v>0</v>
      </c>
    </row>
    <row r="1075" customFormat="false" ht="15" hidden="false" customHeight="false" outlineLevel="0" collapsed="false">
      <c r="A1075" s="5" t="n">
        <v>1056</v>
      </c>
      <c r="B1075" s="23" t="n">
        <f aca="true">BETAINV(RAND(),T1_PERT!$F$5,T1_PERT!$G$5,T1_PERT!$C$5,T1_PERT!$E$5)</f>
        <v>3.90030482628026</v>
      </c>
      <c r="C1075" s="23" t="n">
        <f aca="true">BETAINV(RAND(),T1_PERT!$F$6,T1_PERT!$G$6,T1_PERT!$C$6,T1_PERT!$E$6)</f>
        <v>6.84172786789209</v>
      </c>
      <c r="D1075" s="23" t="n">
        <f aca="true">BETAINV(RAND(),T1_PERT!$F$7,T1_PERT!$G$7,T1_PERT!$C$7,T1_PERT!$E$7)</f>
        <v>5.38378754198011</v>
      </c>
      <c r="E1075" s="23" t="n">
        <f aca="true">BETAINV(RAND(),T1_PERT!$F$8,T1_PERT!$G$8,T1_PERT!$C$8,T1_PERT!$E$8)</f>
        <v>6.37412783809922</v>
      </c>
      <c r="F1075" s="23" t="n">
        <f aca="true">BETAINV(RAND(),T1_PERT!$F$9,T1_PERT!$G$9,T1_PERT!$C$9,T1_PERT!$E$9)</f>
        <v>5.05516999709728</v>
      </c>
      <c r="G1075" s="23" t="n">
        <f aca="true">BETAINV(RAND(),T1_PERT!$F$10,T1_PERT!$G$10,T1_PERT!$C$10,T1_PERT!$E$10)</f>
        <v>2.24725312002523</v>
      </c>
      <c r="H1075" s="23" t="n">
        <f aca="false">B1075+C1075+E1075+G1075</f>
        <v>19.3634136522968</v>
      </c>
      <c r="I1075" s="23" t="n">
        <f aca="false">B1075+D1075+F1075+G1075</f>
        <v>16.5865154853829</v>
      </c>
      <c r="J1075" s="23" t="n">
        <f aca="false">MAX(H1075,I1075)</f>
        <v>19.3634136522968</v>
      </c>
      <c r="K1075" s="24" t="n">
        <f aca="false">IF(H1075&gt;=I1075,1,0)</f>
        <v>1</v>
      </c>
    </row>
    <row r="1076" customFormat="false" ht="15" hidden="false" customHeight="false" outlineLevel="0" collapsed="false">
      <c r="A1076" s="5" t="n">
        <v>1057</v>
      </c>
      <c r="B1076" s="23" t="n">
        <f aca="true">BETAINV(RAND(),T1_PERT!$F$5,T1_PERT!$G$5,T1_PERT!$C$5,T1_PERT!$E$5)</f>
        <v>5.22067431921353</v>
      </c>
      <c r="C1076" s="23" t="n">
        <f aca="true">BETAINV(RAND(),T1_PERT!$F$6,T1_PERT!$G$6,T1_PERT!$C$6,T1_PERT!$E$6)</f>
        <v>8.07961423590376</v>
      </c>
      <c r="D1076" s="23" t="n">
        <f aca="true">BETAINV(RAND(),T1_PERT!$F$7,T1_PERT!$G$7,T1_PERT!$C$7,T1_PERT!$E$7)</f>
        <v>4.59435219463068</v>
      </c>
      <c r="E1076" s="23" t="n">
        <f aca="true">BETAINV(RAND(),T1_PERT!$F$8,T1_PERT!$G$8,T1_PERT!$C$8,T1_PERT!$E$8)</f>
        <v>4.76723989529055</v>
      </c>
      <c r="F1076" s="23" t="n">
        <f aca="true">BETAINV(RAND(),T1_PERT!$F$9,T1_PERT!$G$9,T1_PERT!$C$9,T1_PERT!$E$9)</f>
        <v>5.20968377063678</v>
      </c>
      <c r="G1076" s="23" t="n">
        <f aca="true">BETAINV(RAND(),T1_PERT!$F$10,T1_PERT!$G$10,T1_PERT!$C$10,T1_PERT!$E$10)</f>
        <v>2.13928286152064</v>
      </c>
      <c r="H1076" s="23" t="n">
        <f aca="false">B1076+C1076+E1076+G1076</f>
        <v>20.2068113119285</v>
      </c>
      <c r="I1076" s="23" t="n">
        <f aca="false">B1076+D1076+F1076+G1076</f>
        <v>17.1639931460016</v>
      </c>
      <c r="J1076" s="23" t="n">
        <f aca="false">MAX(H1076,I1076)</f>
        <v>20.2068113119285</v>
      </c>
      <c r="K1076" s="24" t="n">
        <f aca="false">IF(H1076&gt;=I1076,1,0)</f>
        <v>1</v>
      </c>
    </row>
    <row r="1077" customFormat="false" ht="15" hidden="false" customHeight="false" outlineLevel="0" collapsed="false">
      <c r="A1077" s="5" t="n">
        <v>1058</v>
      </c>
      <c r="B1077" s="23" t="n">
        <f aca="true">BETAINV(RAND(),T1_PERT!$F$5,T1_PERT!$G$5,T1_PERT!$C$5,T1_PERT!$E$5)</f>
        <v>3.10395547388961</v>
      </c>
      <c r="C1077" s="23" t="n">
        <f aca="true">BETAINV(RAND(),T1_PERT!$F$6,T1_PERT!$G$6,T1_PERT!$C$6,T1_PERT!$E$6)</f>
        <v>7.3607463020091</v>
      </c>
      <c r="D1077" s="23" t="n">
        <f aca="true">BETAINV(RAND(),T1_PERT!$F$7,T1_PERT!$G$7,T1_PERT!$C$7,T1_PERT!$E$7)</f>
        <v>6.02669143826648</v>
      </c>
      <c r="E1077" s="23" t="n">
        <f aca="true">BETAINV(RAND(),T1_PERT!$F$8,T1_PERT!$G$8,T1_PERT!$C$8,T1_PERT!$E$8)</f>
        <v>5.02051017368063</v>
      </c>
      <c r="F1077" s="23" t="n">
        <f aca="true">BETAINV(RAND(),T1_PERT!$F$9,T1_PERT!$G$9,T1_PERT!$C$9,T1_PERT!$E$9)</f>
        <v>4.60565590461433</v>
      </c>
      <c r="G1077" s="23" t="n">
        <f aca="true">BETAINV(RAND(),T1_PERT!$F$10,T1_PERT!$G$10,T1_PERT!$C$10,T1_PERT!$E$10)</f>
        <v>2.28717754850708</v>
      </c>
      <c r="H1077" s="23" t="n">
        <f aca="false">B1077+C1077+E1077+G1077</f>
        <v>17.7723894980864</v>
      </c>
      <c r="I1077" s="23" t="n">
        <f aca="false">B1077+D1077+F1077+G1077</f>
        <v>16.0234803652775</v>
      </c>
      <c r="J1077" s="23" t="n">
        <f aca="false">MAX(H1077,I1077)</f>
        <v>17.7723894980864</v>
      </c>
      <c r="K1077" s="24" t="n">
        <f aca="false">IF(H1077&gt;=I1077,1,0)</f>
        <v>1</v>
      </c>
    </row>
    <row r="1078" customFormat="false" ht="15" hidden="false" customHeight="false" outlineLevel="0" collapsed="false">
      <c r="A1078" s="5" t="n">
        <v>1059</v>
      </c>
      <c r="B1078" s="23" t="n">
        <f aca="true">BETAINV(RAND(),T1_PERT!$F$5,T1_PERT!$G$5,T1_PERT!$C$5,T1_PERT!$E$5)</f>
        <v>3.99329547447617</v>
      </c>
      <c r="C1078" s="23" t="n">
        <f aca="true">BETAINV(RAND(),T1_PERT!$F$6,T1_PERT!$G$6,T1_PERT!$C$6,T1_PERT!$E$6)</f>
        <v>4.79041689127962</v>
      </c>
      <c r="D1078" s="23" t="n">
        <f aca="true">BETAINV(RAND(),T1_PERT!$F$7,T1_PERT!$G$7,T1_PERT!$C$7,T1_PERT!$E$7)</f>
        <v>7.05709988158685</v>
      </c>
      <c r="E1078" s="23" t="n">
        <f aca="true">BETAINV(RAND(),T1_PERT!$F$8,T1_PERT!$G$8,T1_PERT!$C$8,T1_PERT!$E$8)</f>
        <v>4.9074146982366</v>
      </c>
      <c r="F1078" s="23" t="n">
        <f aca="true">BETAINV(RAND(),T1_PERT!$F$9,T1_PERT!$G$9,T1_PERT!$C$9,T1_PERT!$E$9)</f>
        <v>3.47046386958997</v>
      </c>
      <c r="G1078" s="23" t="n">
        <f aca="true">BETAINV(RAND(),T1_PERT!$F$10,T1_PERT!$G$10,T1_PERT!$C$10,T1_PERT!$E$10)</f>
        <v>1.83972748584096</v>
      </c>
      <c r="H1078" s="23" t="n">
        <f aca="false">B1078+C1078+E1078+G1078</f>
        <v>15.5308545498334</v>
      </c>
      <c r="I1078" s="23" t="n">
        <f aca="false">B1078+D1078+F1078+G1078</f>
        <v>16.360586711494</v>
      </c>
      <c r="J1078" s="23" t="n">
        <f aca="false">MAX(H1078,I1078)</f>
        <v>16.360586711494</v>
      </c>
      <c r="K1078" s="24" t="n">
        <f aca="false">IF(H1078&gt;=I1078,1,0)</f>
        <v>0</v>
      </c>
    </row>
    <row r="1079" customFormat="false" ht="15" hidden="false" customHeight="false" outlineLevel="0" collapsed="false">
      <c r="A1079" s="5" t="n">
        <v>1060</v>
      </c>
      <c r="B1079" s="23" t="n">
        <f aca="true">BETAINV(RAND(),T1_PERT!$F$5,T1_PERT!$G$5,T1_PERT!$C$5,T1_PERT!$E$5)</f>
        <v>3.19826338365406</v>
      </c>
      <c r="C1079" s="23" t="n">
        <f aca="true">BETAINV(RAND(),T1_PERT!$F$6,T1_PERT!$G$6,T1_PERT!$C$6,T1_PERT!$E$6)</f>
        <v>3.98581081817354</v>
      </c>
      <c r="D1079" s="23" t="n">
        <f aca="true">BETAINV(RAND(),T1_PERT!$F$7,T1_PERT!$G$7,T1_PERT!$C$7,T1_PERT!$E$7)</f>
        <v>7.36752458402759</v>
      </c>
      <c r="E1079" s="23" t="n">
        <f aca="true">BETAINV(RAND(),T1_PERT!$F$8,T1_PERT!$G$8,T1_PERT!$C$8,T1_PERT!$E$8)</f>
        <v>4.95411176857091</v>
      </c>
      <c r="F1079" s="23" t="n">
        <f aca="true">BETAINV(RAND(),T1_PERT!$F$9,T1_PERT!$G$9,T1_PERT!$C$9,T1_PERT!$E$9)</f>
        <v>4.41953933687534</v>
      </c>
      <c r="G1079" s="23" t="n">
        <f aca="true">BETAINV(RAND(),T1_PERT!$F$10,T1_PERT!$G$10,T1_PERT!$C$10,T1_PERT!$E$10)</f>
        <v>2.14833475811729</v>
      </c>
      <c r="H1079" s="23" t="n">
        <f aca="false">B1079+C1079+E1079+G1079</f>
        <v>14.2865207285158</v>
      </c>
      <c r="I1079" s="23" t="n">
        <f aca="false">B1079+D1079+F1079+G1079</f>
        <v>17.1336620626743</v>
      </c>
      <c r="J1079" s="23" t="n">
        <f aca="false">MAX(H1079,I1079)</f>
        <v>17.1336620626743</v>
      </c>
      <c r="K1079" s="24" t="n">
        <f aca="false">IF(H1079&gt;=I1079,1,0)</f>
        <v>0</v>
      </c>
    </row>
    <row r="1080" customFormat="false" ht="15" hidden="false" customHeight="false" outlineLevel="0" collapsed="false">
      <c r="A1080" s="5" t="n">
        <v>1061</v>
      </c>
      <c r="B1080" s="23" t="n">
        <f aca="true">BETAINV(RAND(),T1_PERT!$F$5,T1_PERT!$G$5,T1_PERT!$C$5,T1_PERT!$E$5)</f>
        <v>3.40907311487124</v>
      </c>
      <c r="C1080" s="23" t="n">
        <f aca="true">BETAINV(RAND(),T1_PERT!$F$6,T1_PERT!$G$6,T1_PERT!$C$6,T1_PERT!$E$6)</f>
        <v>7.30814864270255</v>
      </c>
      <c r="D1080" s="23" t="n">
        <f aca="true">BETAINV(RAND(),T1_PERT!$F$7,T1_PERT!$G$7,T1_PERT!$C$7,T1_PERT!$E$7)</f>
        <v>5.6784869054496</v>
      </c>
      <c r="E1080" s="23" t="n">
        <f aca="true">BETAINV(RAND(),T1_PERT!$F$8,T1_PERT!$G$8,T1_PERT!$C$8,T1_PERT!$E$8)</f>
        <v>4.4548568435258</v>
      </c>
      <c r="F1080" s="23" t="n">
        <f aca="true">BETAINV(RAND(),T1_PERT!$F$9,T1_PERT!$G$9,T1_PERT!$C$9,T1_PERT!$E$9)</f>
        <v>3.53721989180292</v>
      </c>
      <c r="G1080" s="23" t="n">
        <f aca="true">BETAINV(RAND(),T1_PERT!$F$10,T1_PERT!$G$10,T1_PERT!$C$10,T1_PERT!$E$10)</f>
        <v>2.26252054721612</v>
      </c>
      <c r="H1080" s="23" t="n">
        <f aca="false">B1080+C1080+E1080+G1080</f>
        <v>17.4345991483157</v>
      </c>
      <c r="I1080" s="23" t="n">
        <f aca="false">B1080+D1080+F1080+G1080</f>
        <v>14.8873004593399</v>
      </c>
      <c r="J1080" s="23" t="n">
        <f aca="false">MAX(H1080,I1080)</f>
        <v>17.4345991483157</v>
      </c>
      <c r="K1080" s="24" t="n">
        <f aca="false">IF(H1080&gt;=I1080,1,0)</f>
        <v>1</v>
      </c>
    </row>
    <row r="1081" customFormat="false" ht="15" hidden="false" customHeight="false" outlineLevel="0" collapsed="false">
      <c r="A1081" s="5" t="n">
        <v>1062</v>
      </c>
      <c r="B1081" s="23" t="n">
        <f aca="true">BETAINV(RAND(),T1_PERT!$F$5,T1_PERT!$G$5,T1_PERT!$C$5,T1_PERT!$E$5)</f>
        <v>4.75340490093711</v>
      </c>
      <c r="C1081" s="23" t="n">
        <f aca="true">BETAINV(RAND(),T1_PERT!$F$6,T1_PERT!$G$6,T1_PERT!$C$6,T1_PERT!$E$6)</f>
        <v>5.42419412407295</v>
      </c>
      <c r="D1081" s="23" t="n">
        <f aca="true">BETAINV(RAND(),T1_PERT!$F$7,T1_PERT!$G$7,T1_PERT!$C$7,T1_PERT!$E$7)</f>
        <v>5.83457441707303</v>
      </c>
      <c r="E1081" s="23" t="n">
        <f aca="true">BETAINV(RAND(),T1_PERT!$F$8,T1_PERT!$G$8,T1_PERT!$C$8,T1_PERT!$E$8)</f>
        <v>4.1393423619885</v>
      </c>
      <c r="F1081" s="23" t="n">
        <f aca="true">BETAINV(RAND(),T1_PERT!$F$9,T1_PERT!$G$9,T1_PERT!$C$9,T1_PERT!$E$9)</f>
        <v>4.46277914605342</v>
      </c>
      <c r="G1081" s="23" t="n">
        <f aca="true">BETAINV(RAND(),T1_PERT!$F$10,T1_PERT!$G$10,T1_PERT!$C$10,T1_PERT!$E$10)</f>
        <v>1.78816463618262</v>
      </c>
      <c r="H1081" s="23" t="n">
        <f aca="false">B1081+C1081+E1081+G1081</f>
        <v>16.1051060231812</v>
      </c>
      <c r="I1081" s="23" t="n">
        <f aca="false">B1081+D1081+F1081+G1081</f>
        <v>16.8389231002462</v>
      </c>
      <c r="J1081" s="23" t="n">
        <f aca="false">MAX(H1081,I1081)</f>
        <v>16.8389231002462</v>
      </c>
      <c r="K1081" s="24" t="n">
        <f aca="false">IF(H1081&gt;=I1081,1,0)</f>
        <v>0</v>
      </c>
    </row>
    <row r="1082" customFormat="false" ht="15" hidden="false" customHeight="false" outlineLevel="0" collapsed="false">
      <c r="A1082" s="5" t="n">
        <v>1063</v>
      </c>
      <c r="B1082" s="23" t="n">
        <f aca="true">BETAINV(RAND(),T1_PERT!$F$5,T1_PERT!$G$5,T1_PERT!$C$5,T1_PERT!$E$5)</f>
        <v>3.60376151266706</v>
      </c>
      <c r="C1082" s="23" t="n">
        <f aca="true">BETAINV(RAND(),T1_PERT!$F$6,T1_PERT!$G$6,T1_PERT!$C$6,T1_PERT!$E$6)</f>
        <v>4.7733081374747</v>
      </c>
      <c r="D1082" s="23" t="n">
        <f aca="true">BETAINV(RAND(),T1_PERT!$F$7,T1_PERT!$G$7,T1_PERT!$C$7,T1_PERT!$E$7)</f>
        <v>7.44286745388662</v>
      </c>
      <c r="E1082" s="23" t="n">
        <f aca="true">BETAINV(RAND(),T1_PERT!$F$8,T1_PERT!$G$8,T1_PERT!$C$8,T1_PERT!$E$8)</f>
        <v>5.03268920422957</v>
      </c>
      <c r="F1082" s="23" t="n">
        <f aca="true">BETAINV(RAND(),T1_PERT!$F$9,T1_PERT!$G$9,T1_PERT!$C$9,T1_PERT!$E$9)</f>
        <v>3.9018034427678</v>
      </c>
      <c r="G1082" s="23" t="n">
        <f aca="true">BETAINV(RAND(),T1_PERT!$F$10,T1_PERT!$G$10,T1_PERT!$C$10,T1_PERT!$E$10)</f>
        <v>1.82695917142801</v>
      </c>
      <c r="H1082" s="23" t="n">
        <f aca="false">B1082+C1082+E1082+G1082</f>
        <v>15.2367180257993</v>
      </c>
      <c r="I1082" s="23" t="n">
        <f aca="false">B1082+D1082+F1082+G1082</f>
        <v>16.7753915807495</v>
      </c>
      <c r="J1082" s="23" t="n">
        <f aca="false">MAX(H1082,I1082)</f>
        <v>16.7753915807495</v>
      </c>
      <c r="K1082" s="24" t="n">
        <f aca="false">IF(H1082&gt;=I1082,1,0)</f>
        <v>0</v>
      </c>
    </row>
    <row r="1083" customFormat="false" ht="15" hidden="false" customHeight="false" outlineLevel="0" collapsed="false">
      <c r="A1083" s="5" t="n">
        <v>1064</v>
      </c>
      <c r="B1083" s="23" t="n">
        <f aca="true">BETAINV(RAND(),T1_PERT!$F$5,T1_PERT!$G$5,T1_PERT!$C$5,T1_PERT!$E$5)</f>
        <v>5.15191235187844</v>
      </c>
      <c r="C1083" s="23" t="n">
        <f aca="true">BETAINV(RAND(),T1_PERT!$F$6,T1_PERT!$G$6,T1_PERT!$C$6,T1_PERT!$E$6)</f>
        <v>4.99363300332171</v>
      </c>
      <c r="D1083" s="23" t="n">
        <f aca="true">BETAINV(RAND(),T1_PERT!$F$7,T1_PERT!$G$7,T1_PERT!$C$7,T1_PERT!$E$7)</f>
        <v>4.53109734718867</v>
      </c>
      <c r="E1083" s="23" t="n">
        <f aca="true">BETAINV(RAND(),T1_PERT!$F$8,T1_PERT!$G$8,T1_PERT!$C$8,T1_PERT!$E$8)</f>
        <v>4.52822088541437</v>
      </c>
      <c r="F1083" s="23" t="n">
        <f aca="true">BETAINV(RAND(),T1_PERT!$F$9,T1_PERT!$G$9,T1_PERT!$C$9,T1_PERT!$E$9)</f>
        <v>4.16416705018205</v>
      </c>
      <c r="G1083" s="23" t="n">
        <f aca="true">BETAINV(RAND(),T1_PERT!$F$10,T1_PERT!$G$10,T1_PERT!$C$10,T1_PERT!$E$10)</f>
        <v>2.58500366361679</v>
      </c>
      <c r="H1083" s="23" t="n">
        <f aca="false">B1083+C1083+E1083+G1083</f>
        <v>17.2587699042313</v>
      </c>
      <c r="I1083" s="23" t="n">
        <f aca="false">B1083+D1083+F1083+G1083</f>
        <v>16.4321804128659</v>
      </c>
      <c r="J1083" s="23" t="n">
        <f aca="false">MAX(H1083,I1083)</f>
        <v>17.2587699042313</v>
      </c>
      <c r="K1083" s="24" t="n">
        <f aca="false">IF(H1083&gt;=I1083,1,0)</f>
        <v>1</v>
      </c>
    </row>
    <row r="1084" customFormat="false" ht="15" hidden="false" customHeight="false" outlineLevel="0" collapsed="false">
      <c r="A1084" s="5" t="n">
        <v>1065</v>
      </c>
      <c r="B1084" s="23" t="n">
        <f aca="true">BETAINV(RAND(),T1_PERT!$F$5,T1_PERT!$G$5,T1_PERT!$C$5,T1_PERT!$E$5)</f>
        <v>4.06425820224264</v>
      </c>
      <c r="C1084" s="23" t="n">
        <f aca="true">BETAINV(RAND(),T1_PERT!$F$6,T1_PERT!$G$6,T1_PERT!$C$6,T1_PERT!$E$6)</f>
        <v>6.23390905310958</v>
      </c>
      <c r="D1084" s="23" t="n">
        <f aca="true">BETAINV(RAND(),T1_PERT!$F$7,T1_PERT!$G$7,T1_PERT!$C$7,T1_PERT!$E$7)</f>
        <v>6.50567526476704</v>
      </c>
      <c r="E1084" s="23" t="n">
        <f aca="true">BETAINV(RAND(),T1_PERT!$F$8,T1_PERT!$G$8,T1_PERT!$C$8,T1_PERT!$E$8)</f>
        <v>5.33896556948982</v>
      </c>
      <c r="F1084" s="23" t="n">
        <f aca="true">BETAINV(RAND(),T1_PERT!$F$9,T1_PERT!$G$9,T1_PERT!$C$9,T1_PERT!$E$9)</f>
        <v>6.34098888063847</v>
      </c>
      <c r="G1084" s="23" t="n">
        <f aca="true">BETAINV(RAND(),T1_PERT!$F$10,T1_PERT!$G$10,T1_PERT!$C$10,T1_PERT!$E$10)</f>
        <v>1.42286001221015</v>
      </c>
      <c r="H1084" s="23" t="n">
        <f aca="false">B1084+C1084+E1084+G1084</f>
        <v>17.0599928370522</v>
      </c>
      <c r="I1084" s="23" t="n">
        <f aca="false">B1084+D1084+F1084+G1084</f>
        <v>18.3337823598583</v>
      </c>
      <c r="J1084" s="23" t="n">
        <f aca="false">MAX(H1084,I1084)</f>
        <v>18.3337823598583</v>
      </c>
      <c r="K1084" s="24" t="n">
        <f aca="false">IF(H1084&gt;=I1084,1,0)</f>
        <v>0</v>
      </c>
    </row>
    <row r="1085" customFormat="false" ht="15" hidden="false" customHeight="false" outlineLevel="0" collapsed="false">
      <c r="A1085" s="5" t="n">
        <v>1066</v>
      </c>
      <c r="B1085" s="23" t="n">
        <f aca="true">BETAINV(RAND(),T1_PERT!$F$5,T1_PERT!$G$5,T1_PERT!$C$5,T1_PERT!$E$5)</f>
        <v>3.6087982458422</v>
      </c>
      <c r="C1085" s="23" t="n">
        <f aca="true">BETAINV(RAND(),T1_PERT!$F$6,T1_PERT!$G$6,T1_PERT!$C$6,T1_PERT!$E$6)</f>
        <v>4.25894696694797</v>
      </c>
      <c r="D1085" s="23" t="n">
        <f aca="true">BETAINV(RAND(),T1_PERT!$F$7,T1_PERT!$G$7,T1_PERT!$C$7,T1_PERT!$E$7)</f>
        <v>6.47647537236183</v>
      </c>
      <c r="E1085" s="23" t="n">
        <f aca="true">BETAINV(RAND(),T1_PERT!$F$8,T1_PERT!$G$8,T1_PERT!$C$8,T1_PERT!$E$8)</f>
        <v>6.16711032842077</v>
      </c>
      <c r="F1085" s="23" t="n">
        <f aca="true">BETAINV(RAND(),T1_PERT!$F$9,T1_PERT!$G$9,T1_PERT!$C$9,T1_PERT!$E$9)</f>
        <v>4.58245361234348</v>
      </c>
      <c r="G1085" s="23" t="n">
        <f aca="true">BETAINV(RAND(),T1_PERT!$F$10,T1_PERT!$G$10,T1_PERT!$C$10,T1_PERT!$E$10)</f>
        <v>1.56743848752827</v>
      </c>
      <c r="H1085" s="23" t="n">
        <f aca="false">B1085+C1085+E1085+G1085</f>
        <v>15.6022940287392</v>
      </c>
      <c r="I1085" s="23" t="n">
        <f aca="false">B1085+D1085+F1085+G1085</f>
        <v>16.2351657180758</v>
      </c>
      <c r="J1085" s="23" t="n">
        <f aca="false">MAX(H1085,I1085)</f>
        <v>16.2351657180758</v>
      </c>
      <c r="K1085" s="24" t="n">
        <f aca="false">IF(H1085&gt;=I1085,1,0)</f>
        <v>0</v>
      </c>
    </row>
    <row r="1086" customFormat="false" ht="15" hidden="false" customHeight="false" outlineLevel="0" collapsed="false">
      <c r="A1086" s="5" t="n">
        <v>1067</v>
      </c>
      <c r="B1086" s="23" t="n">
        <f aca="true">BETAINV(RAND(),T1_PERT!$F$5,T1_PERT!$G$5,T1_PERT!$C$5,T1_PERT!$E$5)</f>
        <v>4.08802048830476</v>
      </c>
      <c r="C1086" s="23" t="n">
        <f aca="true">BETAINV(RAND(),T1_PERT!$F$6,T1_PERT!$G$6,T1_PERT!$C$6,T1_PERT!$E$6)</f>
        <v>3.50495836956849</v>
      </c>
      <c r="D1086" s="23" t="n">
        <f aca="true">BETAINV(RAND(),T1_PERT!$F$7,T1_PERT!$G$7,T1_PERT!$C$7,T1_PERT!$E$7)</f>
        <v>5.44978478539228</v>
      </c>
      <c r="E1086" s="23" t="n">
        <f aca="true">BETAINV(RAND(),T1_PERT!$F$8,T1_PERT!$G$8,T1_PERT!$C$8,T1_PERT!$E$8)</f>
        <v>5.43052794452992</v>
      </c>
      <c r="F1086" s="23" t="n">
        <f aca="true">BETAINV(RAND(),T1_PERT!$F$9,T1_PERT!$G$9,T1_PERT!$C$9,T1_PERT!$E$9)</f>
        <v>4.4278111493418</v>
      </c>
      <c r="G1086" s="23" t="n">
        <f aca="true">BETAINV(RAND(),T1_PERT!$F$10,T1_PERT!$G$10,T1_PERT!$C$10,T1_PERT!$E$10)</f>
        <v>1.7972511687568</v>
      </c>
      <c r="H1086" s="23" t="n">
        <f aca="false">B1086+C1086+E1086+G1086</f>
        <v>14.82075797116</v>
      </c>
      <c r="I1086" s="23" t="n">
        <f aca="false">B1086+D1086+F1086+G1086</f>
        <v>15.7628675917956</v>
      </c>
      <c r="J1086" s="23" t="n">
        <f aca="false">MAX(H1086,I1086)</f>
        <v>15.7628675917956</v>
      </c>
      <c r="K1086" s="24" t="n">
        <f aca="false">IF(H1086&gt;=I1086,1,0)</f>
        <v>0</v>
      </c>
    </row>
    <row r="1087" customFormat="false" ht="15" hidden="false" customHeight="false" outlineLevel="0" collapsed="false">
      <c r="A1087" s="5" t="n">
        <v>1068</v>
      </c>
      <c r="B1087" s="23" t="n">
        <f aca="true">BETAINV(RAND(),T1_PERT!$F$5,T1_PERT!$G$5,T1_PERT!$C$5,T1_PERT!$E$5)</f>
        <v>3.78770298693961</v>
      </c>
      <c r="C1087" s="23" t="n">
        <f aca="true">BETAINV(RAND(),T1_PERT!$F$6,T1_PERT!$G$6,T1_PERT!$C$6,T1_PERT!$E$6)</f>
        <v>5.30240894313735</v>
      </c>
      <c r="D1087" s="23" t="n">
        <f aca="true">BETAINV(RAND(),T1_PERT!$F$7,T1_PERT!$G$7,T1_PERT!$C$7,T1_PERT!$E$7)</f>
        <v>6.9879043843154</v>
      </c>
      <c r="E1087" s="23" t="n">
        <f aca="true">BETAINV(RAND(),T1_PERT!$F$8,T1_PERT!$G$8,T1_PERT!$C$8,T1_PERT!$E$8)</f>
        <v>6.47922216717377</v>
      </c>
      <c r="F1087" s="23" t="n">
        <f aca="true">BETAINV(RAND(),T1_PERT!$F$9,T1_PERT!$G$9,T1_PERT!$C$9,T1_PERT!$E$9)</f>
        <v>3.45955887182252</v>
      </c>
      <c r="G1087" s="23" t="n">
        <f aca="true">BETAINV(RAND(),T1_PERT!$F$10,T1_PERT!$G$10,T1_PERT!$C$10,T1_PERT!$E$10)</f>
        <v>2.32325569760557</v>
      </c>
      <c r="H1087" s="23" t="n">
        <f aca="false">B1087+C1087+E1087+G1087</f>
        <v>17.8925897948563</v>
      </c>
      <c r="I1087" s="23" t="n">
        <f aca="false">B1087+D1087+F1087+G1087</f>
        <v>16.5584219406831</v>
      </c>
      <c r="J1087" s="23" t="n">
        <f aca="false">MAX(H1087,I1087)</f>
        <v>17.8925897948563</v>
      </c>
      <c r="K1087" s="24" t="n">
        <f aca="false">IF(H1087&gt;=I1087,1,0)</f>
        <v>1</v>
      </c>
    </row>
    <row r="1088" customFormat="false" ht="15" hidden="false" customHeight="false" outlineLevel="0" collapsed="false">
      <c r="A1088" s="5" t="n">
        <v>1069</v>
      </c>
      <c r="B1088" s="23" t="n">
        <f aca="true">BETAINV(RAND(),T1_PERT!$F$5,T1_PERT!$G$5,T1_PERT!$C$5,T1_PERT!$E$5)</f>
        <v>4.85963587165024</v>
      </c>
      <c r="C1088" s="23" t="n">
        <f aca="true">BETAINV(RAND(),T1_PERT!$F$6,T1_PERT!$G$6,T1_PERT!$C$6,T1_PERT!$E$6)</f>
        <v>6.18829161881765</v>
      </c>
      <c r="D1088" s="23" t="n">
        <f aca="true">BETAINV(RAND(),T1_PERT!$F$7,T1_PERT!$G$7,T1_PERT!$C$7,T1_PERT!$E$7)</f>
        <v>5.13760888480407</v>
      </c>
      <c r="E1088" s="23" t="n">
        <f aca="true">BETAINV(RAND(),T1_PERT!$F$8,T1_PERT!$G$8,T1_PERT!$C$8,T1_PERT!$E$8)</f>
        <v>4.56779688454863</v>
      </c>
      <c r="F1088" s="23" t="n">
        <f aca="true">BETAINV(RAND(),T1_PERT!$F$9,T1_PERT!$G$9,T1_PERT!$C$9,T1_PERT!$E$9)</f>
        <v>3.62283974998028</v>
      </c>
      <c r="G1088" s="23" t="n">
        <f aca="true">BETAINV(RAND(),T1_PERT!$F$10,T1_PERT!$G$10,T1_PERT!$C$10,T1_PERT!$E$10)</f>
        <v>1.59932951574282</v>
      </c>
      <c r="H1088" s="23" t="n">
        <f aca="false">B1088+C1088+E1088+G1088</f>
        <v>17.2150538907594</v>
      </c>
      <c r="I1088" s="23" t="n">
        <f aca="false">B1088+D1088+F1088+G1088</f>
        <v>15.2194140221774</v>
      </c>
      <c r="J1088" s="23" t="n">
        <f aca="false">MAX(H1088,I1088)</f>
        <v>17.2150538907594</v>
      </c>
      <c r="K1088" s="24" t="n">
        <f aca="false">IF(H1088&gt;=I1088,1,0)</f>
        <v>1</v>
      </c>
    </row>
    <row r="1089" customFormat="false" ht="15" hidden="false" customHeight="false" outlineLevel="0" collapsed="false">
      <c r="A1089" s="5" t="n">
        <v>1070</v>
      </c>
      <c r="B1089" s="23" t="n">
        <f aca="true">BETAINV(RAND(),T1_PERT!$F$5,T1_PERT!$G$5,T1_PERT!$C$5,T1_PERT!$E$5)</f>
        <v>4.86181469206372</v>
      </c>
      <c r="C1089" s="23" t="n">
        <f aca="true">BETAINV(RAND(),T1_PERT!$F$6,T1_PERT!$G$6,T1_PERT!$C$6,T1_PERT!$E$6)</f>
        <v>6.04485711362891</v>
      </c>
      <c r="D1089" s="23" t="n">
        <f aca="true">BETAINV(RAND(),T1_PERT!$F$7,T1_PERT!$G$7,T1_PERT!$C$7,T1_PERT!$E$7)</f>
        <v>5.56077446691903</v>
      </c>
      <c r="E1089" s="23" t="n">
        <f aca="true">BETAINV(RAND(),T1_PERT!$F$8,T1_PERT!$G$8,T1_PERT!$C$8,T1_PERT!$E$8)</f>
        <v>5.67907878560498</v>
      </c>
      <c r="F1089" s="23" t="n">
        <f aca="true">BETAINV(RAND(),T1_PERT!$F$9,T1_PERT!$G$9,T1_PERT!$C$9,T1_PERT!$E$9)</f>
        <v>3.42623541008197</v>
      </c>
      <c r="G1089" s="23" t="n">
        <f aca="true">BETAINV(RAND(),T1_PERT!$F$10,T1_PERT!$G$10,T1_PERT!$C$10,T1_PERT!$E$10)</f>
        <v>1.74564846544998</v>
      </c>
      <c r="H1089" s="23" t="n">
        <f aca="false">B1089+C1089+E1089+G1089</f>
        <v>18.3313990567476</v>
      </c>
      <c r="I1089" s="23" t="n">
        <f aca="false">B1089+D1089+F1089+G1089</f>
        <v>15.5944730345147</v>
      </c>
      <c r="J1089" s="23" t="n">
        <f aca="false">MAX(H1089,I1089)</f>
        <v>18.3313990567476</v>
      </c>
      <c r="K1089" s="24" t="n">
        <f aca="false">IF(H1089&gt;=I1089,1,0)</f>
        <v>1</v>
      </c>
    </row>
    <row r="1090" customFormat="false" ht="15" hidden="false" customHeight="false" outlineLevel="0" collapsed="false">
      <c r="A1090" s="5" t="n">
        <v>1071</v>
      </c>
      <c r="B1090" s="23" t="n">
        <f aca="true">BETAINV(RAND(),T1_PERT!$F$5,T1_PERT!$G$5,T1_PERT!$C$5,T1_PERT!$E$5)</f>
        <v>3.9010095837796</v>
      </c>
      <c r="C1090" s="23" t="n">
        <f aca="true">BETAINV(RAND(),T1_PERT!$F$6,T1_PERT!$G$6,T1_PERT!$C$6,T1_PERT!$E$6)</f>
        <v>5.29340952576225</v>
      </c>
      <c r="D1090" s="23" t="n">
        <f aca="true">BETAINV(RAND(),T1_PERT!$F$7,T1_PERT!$G$7,T1_PERT!$C$7,T1_PERT!$E$7)</f>
        <v>6.91737236046203</v>
      </c>
      <c r="E1090" s="23" t="n">
        <f aca="true">BETAINV(RAND(),T1_PERT!$F$8,T1_PERT!$G$8,T1_PERT!$C$8,T1_PERT!$E$8)</f>
        <v>4.99261068861357</v>
      </c>
      <c r="F1090" s="23" t="n">
        <f aca="true">BETAINV(RAND(),T1_PERT!$F$9,T1_PERT!$G$9,T1_PERT!$C$9,T1_PERT!$E$9)</f>
        <v>4.23964151995921</v>
      </c>
      <c r="G1090" s="23" t="n">
        <f aca="true">BETAINV(RAND(),T1_PERT!$F$10,T1_PERT!$G$10,T1_PERT!$C$10,T1_PERT!$E$10)</f>
        <v>1.44922171227637</v>
      </c>
      <c r="H1090" s="23" t="n">
        <f aca="false">B1090+C1090+E1090+G1090</f>
        <v>15.6362515104318</v>
      </c>
      <c r="I1090" s="23" t="n">
        <f aca="false">B1090+D1090+F1090+G1090</f>
        <v>16.5072451764772</v>
      </c>
      <c r="J1090" s="23" t="n">
        <f aca="false">MAX(H1090,I1090)</f>
        <v>16.5072451764772</v>
      </c>
      <c r="K1090" s="24" t="n">
        <f aca="false">IF(H1090&gt;=I1090,1,0)</f>
        <v>0</v>
      </c>
    </row>
    <row r="1091" customFormat="false" ht="15" hidden="false" customHeight="false" outlineLevel="0" collapsed="false">
      <c r="A1091" s="5" t="n">
        <v>1072</v>
      </c>
      <c r="B1091" s="23" t="n">
        <f aca="true">BETAINV(RAND(),T1_PERT!$F$5,T1_PERT!$G$5,T1_PERT!$C$5,T1_PERT!$E$5)</f>
        <v>4.0280699910763</v>
      </c>
      <c r="C1091" s="23" t="n">
        <f aca="true">BETAINV(RAND(),T1_PERT!$F$6,T1_PERT!$G$6,T1_PERT!$C$6,T1_PERT!$E$6)</f>
        <v>4.81032567936647</v>
      </c>
      <c r="D1091" s="23" t="n">
        <f aca="true">BETAINV(RAND(),T1_PERT!$F$7,T1_PERT!$G$7,T1_PERT!$C$7,T1_PERT!$E$7)</f>
        <v>7.04816905189717</v>
      </c>
      <c r="E1091" s="23" t="n">
        <f aca="true">BETAINV(RAND(),T1_PERT!$F$8,T1_PERT!$G$8,T1_PERT!$C$8,T1_PERT!$E$8)</f>
        <v>5.53320537632101</v>
      </c>
      <c r="F1091" s="23" t="n">
        <f aca="true">BETAINV(RAND(),T1_PERT!$F$9,T1_PERT!$G$9,T1_PERT!$C$9,T1_PERT!$E$9)</f>
        <v>4.06200514054988</v>
      </c>
      <c r="G1091" s="23" t="n">
        <f aca="true">BETAINV(RAND(),T1_PERT!$F$10,T1_PERT!$G$10,T1_PERT!$C$10,T1_PERT!$E$10)</f>
        <v>1.41177819568399</v>
      </c>
      <c r="H1091" s="23" t="n">
        <f aca="false">B1091+C1091+E1091+G1091</f>
        <v>15.7833792424478</v>
      </c>
      <c r="I1091" s="23" t="n">
        <f aca="false">B1091+D1091+F1091+G1091</f>
        <v>16.5500223792073</v>
      </c>
      <c r="J1091" s="23" t="n">
        <f aca="false">MAX(H1091,I1091)</f>
        <v>16.5500223792073</v>
      </c>
      <c r="K1091" s="24" t="n">
        <f aca="false">IF(H1091&gt;=I1091,1,0)</f>
        <v>0</v>
      </c>
    </row>
    <row r="1092" customFormat="false" ht="15" hidden="false" customHeight="false" outlineLevel="0" collapsed="false">
      <c r="A1092" s="5" t="n">
        <v>1073</v>
      </c>
      <c r="B1092" s="23" t="n">
        <f aca="true">BETAINV(RAND(),T1_PERT!$F$5,T1_PERT!$G$5,T1_PERT!$C$5,T1_PERT!$E$5)</f>
        <v>3.81275645217635</v>
      </c>
      <c r="C1092" s="23" t="n">
        <f aca="true">BETAINV(RAND(),T1_PERT!$F$6,T1_PERT!$G$6,T1_PERT!$C$6,T1_PERT!$E$6)</f>
        <v>6.08349152916015</v>
      </c>
      <c r="D1092" s="23" t="n">
        <f aca="true">BETAINV(RAND(),T1_PERT!$F$7,T1_PERT!$G$7,T1_PERT!$C$7,T1_PERT!$E$7)</f>
        <v>5.4953043478744</v>
      </c>
      <c r="E1092" s="23" t="n">
        <f aca="true">BETAINV(RAND(),T1_PERT!$F$8,T1_PERT!$G$8,T1_PERT!$C$8,T1_PERT!$E$8)</f>
        <v>5.76261462811704</v>
      </c>
      <c r="F1092" s="23" t="n">
        <f aca="true">BETAINV(RAND(),T1_PERT!$F$9,T1_PERT!$G$9,T1_PERT!$C$9,T1_PERT!$E$9)</f>
        <v>3.38245206502215</v>
      </c>
      <c r="G1092" s="23" t="n">
        <f aca="true">BETAINV(RAND(),T1_PERT!$F$10,T1_PERT!$G$10,T1_PERT!$C$10,T1_PERT!$E$10)</f>
        <v>2.3476059090475</v>
      </c>
      <c r="H1092" s="23" t="n">
        <f aca="false">B1092+C1092+E1092+G1092</f>
        <v>18.006468518501</v>
      </c>
      <c r="I1092" s="23" t="n">
        <f aca="false">B1092+D1092+F1092+G1092</f>
        <v>15.0381187741204</v>
      </c>
      <c r="J1092" s="23" t="n">
        <f aca="false">MAX(H1092,I1092)</f>
        <v>18.006468518501</v>
      </c>
      <c r="K1092" s="24" t="n">
        <f aca="false">IF(H1092&gt;=I1092,1,0)</f>
        <v>1</v>
      </c>
    </row>
    <row r="1093" customFormat="false" ht="15" hidden="false" customHeight="false" outlineLevel="0" collapsed="false">
      <c r="A1093" s="5" t="n">
        <v>1074</v>
      </c>
      <c r="B1093" s="23" t="n">
        <f aca="true">BETAINV(RAND(),T1_PERT!$F$5,T1_PERT!$G$5,T1_PERT!$C$5,T1_PERT!$E$5)</f>
        <v>3.90833253166785</v>
      </c>
      <c r="C1093" s="23" t="n">
        <f aca="true">BETAINV(RAND(),T1_PERT!$F$6,T1_PERT!$G$6,T1_PERT!$C$6,T1_PERT!$E$6)</f>
        <v>7.21112419244259</v>
      </c>
      <c r="D1093" s="23" t="n">
        <f aca="true">BETAINV(RAND(),T1_PERT!$F$7,T1_PERT!$G$7,T1_PERT!$C$7,T1_PERT!$E$7)</f>
        <v>4.25304662055728</v>
      </c>
      <c r="E1093" s="23" t="n">
        <f aca="true">BETAINV(RAND(),T1_PERT!$F$8,T1_PERT!$G$8,T1_PERT!$C$8,T1_PERT!$E$8)</f>
        <v>5.06006942780832</v>
      </c>
      <c r="F1093" s="23" t="n">
        <f aca="true">BETAINV(RAND(),T1_PERT!$F$9,T1_PERT!$G$9,T1_PERT!$C$9,T1_PERT!$E$9)</f>
        <v>3.72974099878797</v>
      </c>
      <c r="G1093" s="23" t="n">
        <f aca="true">BETAINV(RAND(),T1_PERT!$F$10,T1_PERT!$G$10,T1_PERT!$C$10,T1_PERT!$E$10)</f>
        <v>1.94196937153065</v>
      </c>
      <c r="H1093" s="23" t="n">
        <f aca="false">B1093+C1093+E1093+G1093</f>
        <v>18.1214955234494</v>
      </c>
      <c r="I1093" s="23" t="n">
        <f aca="false">B1093+D1093+F1093+G1093</f>
        <v>13.8330895225437</v>
      </c>
      <c r="J1093" s="23" t="n">
        <f aca="false">MAX(H1093,I1093)</f>
        <v>18.1214955234494</v>
      </c>
      <c r="K1093" s="24" t="n">
        <f aca="false">IF(H1093&gt;=I1093,1,0)</f>
        <v>1</v>
      </c>
    </row>
    <row r="1094" customFormat="false" ht="15" hidden="false" customHeight="false" outlineLevel="0" collapsed="false">
      <c r="A1094" s="5" t="n">
        <v>1075</v>
      </c>
      <c r="B1094" s="23" t="n">
        <f aca="true">BETAINV(RAND(),T1_PERT!$F$5,T1_PERT!$G$5,T1_PERT!$C$5,T1_PERT!$E$5)</f>
        <v>3.30500092866192</v>
      </c>
      <c r="C1094" s="23" t="n">
        <f aca="true">BETAINV(RAND(),T1_PERT!$F$6,T1_PERT!$G$6,T1_PERT!$C$6,T1_PERT!$E$6)</f>
        <v>5.93251881002556</v>
      </c>
      <c r="D1094" s="23" t="n">
        <f aca="true">BETAINV(RAND(),T1_PERT!$F$7,T1_PERT!$G$7,T1_PERT!$C$7,T1_PERT!$E$7)</f>
        <v>6.20299404414077</v>
      </c>
      <c r="E1094" s="23" t="n">
        <f aca="true">BETAINV(RAND(),T1_PERT!$F$8,T1_PERT!$G$8,T1_PERT!$C$8,T1_PERT!$E$8)</f>
        <v>6.09319493416438</v>
      </c>
      <c r="F1094" s="23" t="n">
        <f aca="true">BETAINV(RAND(),T1_PERT!$F$9,T1_PERT!$G$9,T1_PERT!$C$9,T1_PERT!$E$9)</f>
        <v>3.4826986523463</v>
      </c>
      <c r="G1094" s="23" t="n">
        <f aca="true">BETAINV(RAND(),T1_PERT!$F$10,T1_PERT!$G$10,T1_PERT!$C$10,T1_PERT!$E$10)</f>
        <v>1.84697514636645</v>
      </c>
      <c r="H1094" s="23" t="n">
        <f aca="false">B1094+C1094+E1094+G1094</f>
        <v>17.1776898192183</v>
      </c>
      <c r="I1094" s="23" t="n">
        <f aca="false">B1094+D1094+F1094+G1094</f>
        <v>14.8376687715154</v>
      </c>
      <c r="J1094" s="23" t="n">
        <f aca="false">MAX(H1094,I1094)</f>
        <v>17.1776898192183</v>
      </c>
      <c r="K1094" s="24" t="n">
        <f aca="false">IF(H1094&gt;=I1094,1,0)</f>
        <v>1</v>
      </c>
    </row>
    <row r="1095" customFormat="false" ht="15" hidden="false" customHeight="false" outlineLevel="0" collapsed="false">
      <c r="A1095" s="5" t="n">
        <v>1076</v>
      </c>
      <c r="B1095" s="23" t="n">
        <f aca="true">BETAINV(RAND(),T1_PERT!$F$5,T1_PERT!$G$5,T1_PERT!$C$5,T1_PERT!$E$5)</f>
        <v>5.23995169067615</v>
      </c>
      <c r="C1095" s="23" t="n">
        <f aca="true">BETAINV(RAND(),T1_PERT!$F$6,T1_PERT!$G$6,T1_PERT!$C$6,T1_PERT!$E$6)</f>
        <v>5.31384902081299</v>
      </c>
      <c r="D1095" s="23" t="n">
        <f aca="true">BETAINV(RAND(),T1_PERT!$F$7,T1_PERT!$G$7,T1_PERT!$C$7,T1_PERT!$E$7)</f>
        <v>6.96653823797077</v>
      </c>
      <c r="E1095" s="23" t="n">
        <f aca="true">BETAINV(RAND(),T1_PERT!$F$8,T1_PERT!$G$8,T1_PERT!$C$8,T1_PERT!$E$8)</f>
        <v>6.59623184415051</v>
      </c>
      <c r="F1095" s="23" t="n">
        <f aca="true">BETAINV(RAND(),T1_PERT!$F$9,T1_PERT!$G$9,T1_PERT!$C$9,T1_PERT!$E$9)</f>
        <v>4.14288657427678</v>
      </c>
      <c r="G1095" s="23" t="n">
        <f aca="true">BETAINV(RAND(),T1_PERT!$F$10,T1_PERT!$G$10,T1_PERT!$C$10,T1_PERT!$E$10)</f>
        <v>2.75197773438788</v>
      </c>
      <c r="H1095" s="23" t="n">
        <f aca="false">B1095+C1095+E1095+G1095</f>
        <v>19.9020102900275</v>
      </c>
      <c r="I1095" s="23" t="n">
        <f aca="false">B1095+D1095+F1095+G1095</f>
        <v>19.1013542373116</v>
      </c>
      <c r="J1095" s="23" t="n">
        <f aca="false">MAX(H1095,I1095)</f>
        <v>19.9020102900275</v>
      </c>
      <c r="K1095" s="24" t="n">
        <f aca="false">IF(H1095&gt;=I1095,1,0)</f>
        <v>1</v>
      </c>
    </row>
    <row r="1096" customFormat="false" ht="15" hidden="false" customHeight="false" outlineLevel="0" collapsed="false">
      <c r="A1096" s="5" t="n">
        <v>1077</v>
      </c>
      <c r="B1096" s="23" t="n">
        <f aca="true">BETAINV(RAND(),T1_PERT!$F$5,T1_PERT!$G$5,T1_PERT!$C$5,T1_PERT!$E$5)</f>
        <v>3.38614917099305</v>
      </c>
      <c r="C1096" s="23" t="n">
        <f aca="true">BETAINV(RAND(),T1_PERT!$F$6,T1_PERT!$G$6,T1_PERT!$C$6,T1_PERT!$E$6)</f>
        <v>5.16042490933008</v>
      </c>
      <c r="D1096" s="23" t="n">
        <f aca="true">BETAINV(RAND(),T1_PERT!$F$7,T1_PERT!$G$7,T1_PERT!$C$7,T1_PERT!$E$7)</f>
        <v>5.7797380746522</v>
      </c>
      <c r="E1096" s="23" t="n">
        <f aca="true">BETAINV(RAND(),T1_PERT!$F$8,T1_PERT!$G$8,T1_PERT!$C$8,T1_PERT!$E$8)</f>
        <v>6.68263210053807</v>
      </c>
      <c r="F1096" s="23" t="n">
        <f aca="true">BETAINV(RAND(),T1_PERT!$F$9,T1_PERT!$G$9,T1_PERT!$C$9,T1_PERT!$E$9)</f>
        <v>5.33043083063948</v>
      </c>
      <c r="G1096" s="23" t="n">
        <f aca="true">BETAINV(RAND(),T1_PERT!$F$10,T1_PERT!$G$10,T1_PERT!$C$10,T1_PERT!$E$10)</f>
        <v>2.21760511750857</v>
      </c>
      <c r="H1096" s="23" t="n">
        <f aca="false">B1096+C1096+E1096+G1096</f>
        <v>17.4468112983698</v>
      </c>
      <c r="I1096" s="23" t="n">
        <f aca="false">B1096+D1096+F1096+G1096</f>
        <v>16.7139231937933</v>
      </c>
      <c r="J1096" s="23" t="n">
        <f aca="false">MAX(H1096,I1096)</f>
        <v>17.4468112983698</v>
      </c>
      <c r="K1096" s="24" t="n">
        <f aca="false">IF(H1096&gt;=I1096,1,0)</f>
        <v>1</v>
      </c>
    </row>
    <row r="1097" customFormat="false" ht="15" hidden="false" customHeight="false" outlineLevel="0" collapsed="false">
      <c r="A1097" s="5" t="n">
        <v>1078</v>
      </c>
      <c r="B1097" s="23" t="n">
        <f aca="true">BETAINV(RAND(),T1_PERT!$F$5,T1_PERT!$G$5,T1_PERT!$C$5,T1_PERT!$E$5)</f>
        <v>2.98465933435327</v>
      </c>
      <c r="C1097" s="23" t="n">
        <f aca="true">BETAINV(RAND(),T1_PERT!$F$6,T1_PERT!$G$6,T1_PERT!$C$6,T1_PERT!$E$6)</f>
        <v>7.82036062682272</v>
      </c>
      <c r="D1097" s="23" t="n">
        <f aca="true">BETAINV(RAND(),T1_PERT!$F$7,T1_PERT!$G$7,T1_PERT!$C$7,T1_PERT!$E$7)</f>
        <v>5.93982109034532</v>
      </c>
      <c r="E1097" s="23" t="n">
        <f aca="true">BETAINV(RAND(),T1_PERT!$F$8,T1_PERT!$G$8,T1_PERT!$C$8,T1_PERT!$E$8)</f>
        <v>6.04842079008916</v>
      </c>
      <c r="F1097" s="23" t="n">
        <f aca="true">BETAINV(RAND(),T1_PERT!$F$9,T1_PERT!$G$9,T1_PERT!$C$9,T1_PERT!$E$9)</f>
        <v>4.87787719542142</v>
      </c>
      <c r="G1097" s="23" t="n">
        <f aca="true">BETAINV(RAND(),T1_PERT!$F$10,T1_PERT!$G$10,T1_PERT!$C$10,T1_PERT!$E$10)</f>
        <v>2.22350520593169</v>
      </c>
      <c r="H1097" s="23" t="n">
        <f aca="false">B1097+C1097+E1097+G1097</f>
        <v>19.0769459571969</v>
      </c>
      <c r="I1097" s="23" t="n">
        <f aca="false">B1097+D1097+F1097+G1097</f>
        <v>16.0258628260517</v>
      </c>
      <c r="J1097" s="23" t="n">
        <f aca="false">MAX(H1097,I1097)</f>
        <v>19.0769459571969</v>
      </c>
      <c r="K1097" s="24" t="n">
        <f aca="false">IF(H1097&gt;=I1097,1,0)</f>
        <v>1</v>
      </c>
    </row>
    <row r="1098" customFormat="false" ht="15" hidden="false" customHeight="false" outlineLevel="0" collapsed="false">
      <c r="A1098" s="5" t="n">
        <v>1079</v>
      </c>
      <c r="B1098" s="23" t="n">
        <f aca="true">BETAINV(RAND(),T1_PERT!$F$5,T1_PERT!$G$5,T1_PERT!$C$5,T1_PERT!$E$5)</f>
        <v>4.32434578717493</v>
      </c>
      <c r="C1098" s="23" t="n">
        <f aca="true">BETAINV(RAND(),T1_PERT!$F$6,T1_PERT!$G$6,T1_PERT!$C$6,T1_PERT!$E$6)</f>
        <v>5.42573348244636</v>
      </c>
      <c r="D1098" s="23" t="n">
        <f aca="true">BETAINV(RAND(),T1_PERT!$F$7,T1_PERT!$G$7,T1_PERT!$C$7,T1_PERT!$E$7)</f>
        <v>6.62361846929786</v>
      </c>
      <c r="E1098" s="23" t="n">
        <f aca="true">BETAINV(RAND(),T1_PERT!$F$8,T1_PERT!$G$8,T1_PERT!$C$8,T1_PERT!$E$8)</f>
        <v>6.63274589410482</v>
      </c>
      <c r="F1098" s="23" t="n">
        <f aca="true">BETAINV(RAND(),T1_PERT!$F$9,T1_PERT!$G$9,T1_PERT!$C$9,T1_PERT!$E$9)</f>
        <v>3.96416978232366</v>
      </c>
      <c r="G1098" s="23" t="n">
        <f aca="true">BETAINV(RAND(),T1_PERT!$F$10,T1_PERT!$G$10,T1_PERT!$C$10,T1_PERT!$E$10)</f>
        <v>1.97489263030131</v>
      </c>
      <c r="H1098" s="23" t="n">
        <f aca="false">B1098+C1098+E1098+G1098</f>
        <v>18.3577177940274</v>
      </c>
      <c r="I1098" s="23" t="n">
        <f aca="false">B1098+D1098+F1098+G1098</f>
        <v>16.8870266690978</v>
      </c>
      <c r="J1098" s="23" t="n">
        <f aca="false">MAX(H1098,I1098)</f>
        <v>18.3577177940274</v>
      </c>
      <c r="K1098" s="24" t="n">
        <f aca="false">IF(H1098&gt;=I1098,1,0)</f>
        <v>1</v>
      </c>
    </row>
    <row r="1099" customFormat="false" ht="15" hidden="false" customHeight="false" outlineLevel="0" collapsed="false">
      <c r="A1099" s="5" t="n">
        <v>1080</v>
      </c>
      <c r="B1099" s="23" t="n">
        <f aca="true">BETAINV(RAND(),T1_PERT!$F$5,T1_PERT!$G$5,T1_PERT!$C$5,T1_PERT!$E$5)</f>
        <v>3.90801474265623</v>
      </c>
      <c r="C1099" s="23" t="n">
        <f aca="true">BETAINV(RAND(),T1_PERT!$F$6,T1_PERT!$G$6,T1_PERT!$C$6,T1_PERT!$E$6)</f>
        <v>4.51071158342513</v>
      </c>
      <c r="D1099" s="23" t="n">
        <f aca="true">BETAINV(RAND(),T1_PERT!$F$7,T1_PERT!$G$7,T1_PERT!$C$7,T1_PERT!$E$7)</f>
        <v>7.36992100925203</v>
      </c>
      <c r="E1099" s="23" t="n">
        <f aca="true">BETAINV(RAND(),T1_PERT!$F$8,T1_PERT!$G$8,T1_PERT!$C$8,T1_PERT!$E$8)</f>
        <v>6.34998381057616</v>
      </c>
      <c r="F1099" s="23" t="n">
        <f aca="true">BETAINV(RAND(),T1_PERT!$F$9,T1_PERT!$G$9,T1_PERT!$C$9,T1_PERT!$E$9)</f>
        <v>5.45418500613061</v>
      </c>
      <c r="G1099" s="23" t="n">
        <f aca="true">BETAINV(RAND(),T1_PERT!$F$10,T1_PERT!$G$10,T1_PERT!$C$10,T1_PERT!$E$10)</f>
        <v>2.16331245831654</v>
      </c>
      <c r="H1099" s="23" t="n">
        <f aca="false">B1099+C1099+E1099+G1099</f>
        <v>16.9320225949741</v>
      </c>
      <c r="I1099" s="23" t="n">
        <f aca="false">B1099+D1099+F1099+G1099</f>
        <v>18.8954332163554</v>
      </c>
      <c r="J1099" s="23" t="n">
        <f aca="false">MAX(H1099,I1099)</f>
        <v>18.8954332163554</v>
      </c>
      <c r="K1099" s="24" t="n">
        <f aca="false">IF(H1099&gt;=I1099,1,0)</f>
        <v>0</v>
      </c>
    </row>
    <row r="1100" customFormat="false" ht="15" hidden="false" customHeight="false" outlineLevel="0" collapsed="false">
      <c r="A1100" s="5" t="n">
        <v>1081</v>
      </c>
      <c r="B1100" s="23" t="n">
        <f aca="true">BETAINV(RAND(),T1_PERT!$F$5,T1_PERT!$G$5,T1_PERT!$C$5,T1_PERT!$E$5)</f>
        <v>4.69444179154065</v>
      </c>
      <c r="C1100" s="23" t="n">
        <f aca="true">BETAINV(RAND(),T1_PERT!$F$6,T1_PERT!$G$6,T1_PERT!$C$6,T1_PERT!$E$6)</f>
        <v>5.95099000677979</v>
      </c>
      <c r="D1100" s="23" t="n">
        <f aca="true">BETAINV(RAND(),T1_PERT!$F$7,T1_PERT!$G$7,T1_PERT!$C$7,T1_PERT!$E$7)</f>
        <v>4.17095998777904</v>
      </c>
      <c r="E1100" s="23" t="n">
        <f aca="true">BETAINV(RAND(),T1_PERT!$F$8,T1_PERT!$G$8,T1_PERT!$C$8,T1_PERT!$E$8)</f>
        <v>5.63442446517867</v>
      </c>
      <c r="F1100" s="23" t="n">
        <f aca="true">BETAINV(RAND(),T1_PERT!$F$9,T1_PERT!$G$9,T1_PERT!$C$9,T1_PERT!$E$9)</f>
        <v>4.53817071292518</v>
      </c>
      <c r="G1100" s="23" t="n">
        <f aca="true">BETAINV(RAND(),T1_PERT!$F$10,T1_PERT!$G$10,T1_PERT!$C$10,T1_PERT!$E$10)</f>
        <v>1.51047211670507</v>
      </c>
      <c r="H1100" s="23" t="n">
        <f aca="false">B1100+C1100+E1100+G1100</f>
        <v>17.7903283802042</v>
      </c>
      <c r="I1100" s="23" t="n">
        <f aca="false">B1100+D1100+F1100+G1100</f>
        <v>14.9140446089499</v>
      </c>
      <c r="J1100" s="23" t="n">
        <f aca="false">MAX(H1100,I1100)</f>
        <v>17.7903283802042</v>
      </c>
      <c r="K1100" s="24" t="n">
        <f aca="false">IF(H1100&gt;=I1100,1,0)</f>
        <v>1</v>
      </c>
    </row>
    <row r="1101" customFormat="false" ht="15" hidden="false" customHeight="false" outlineLevel="0" collapsed="false">
      <c r="A1101" s="5" t="n">
        <v>1082</v>
      </c>
      <c r="B1101" s="23" t="n">
        <f aca="true">BETAINV(RAND(),T1_PERT!$F$5,T1_PERT!$G$5,T1_PERT!$C$5,T1_PERT!$E$5)</f>
        <v>3.27665023650395</v>
      </c>
      <c r="C1101" s="23" t="n">
        <f aca="true">BETAINV(RAND(),T1_PERT!$F$6,T1_PERT!$G$6,T1_PERT!$C$6,T1_PERT!$E$6)</f>
        <v>5.44068242515981</v>
      </c>
      <c r="D1101" s="23" t="n">
        <f aca="true">BETAINV(RAND(),T1_PERT!$F$7,T1_PERT!$G$7,T1_PERT!$C$7,T1_PERT!$E$7)</f>
        <v>7.83268410030113</v>
      </c>
      <c r="E1101" s="23" t="n">
        <f aca="true">BETAINV(RAND(),T1_PERT!$F$8,T1_PERT!$G$8,T1_PERT!$C$8,T1_PERT!$E$8)</f>
        <v>4.34545562294474</v>
      </c>
      <c r="F1101" s="23" t="n">
        <f aca="true">BETAINV(RAND(),T1_PERT!$F$9,T1_PERT!$G$9,T1_PERT!$C$9,T1_PERT!$E$9)</f>
        <v>5.1375921061857</v>
      </c>
      <c r="G1101" s="23" t="n">
        <f aca="true">BETAINV(RAND(),T1_PERT!$F$10,T1_PERT!$G$10,T1_PERT!$C$10,T1_PERT!$E$10)</f>
        <v>2.62005786104445</v>
      </c>
      <c r="H1101" s="23" t="n">
        <f aca="false">B1101+C1101+E1101+G1101</f>
        <v>15.6828461456529</v>
      </c>
      <c r="I1101" s="23" t="n">
        <f aca="false">B1101+D1101+F1101+G1101</f>
        <v>18.8669843040352</v>
      </c>
      <c r="J1101" s="23" t="n">
        <f aca="false">MAX(H1101,I1101)</f>
        <v>18.8669843040352</v>
      </c>
      <c r="K1101" s="24" t="n">
        <f aca="false">IF(H1101&gt;=I1101,1,0)</f>
        <v>0</v>
      </c>
    </row>
    <row r="1102" customFormat="false" ht="15" hidden="false" customHeight="false" outlineLevel="0" collapsed="false">
      <c r="A1102" s="5" t="n">
        <v>1083</v>
      </c>
      <c r="B1102" s="23" t="n">
        <f aca="true">BETAINV(RAND(),T1_PERT!$F$5,T1_PERT!$G$5,T1_PERT!$C$5,T1_PERT!$E$5)</f>
        <v>3.51393893671177</v>
      </c>
      <c r="C1102" s="23" t="n">
        <f aca="true">BETAINV(RAND(),T1_PERT!$F$6,T1_PERT!$G$6,T1_PERT!$C$6,T1_PERT!$E$6)</f>
        <v>4.61099920002376</v>
      </c>
      <c r="D1102" s="23" t="n">
        <f aca="true">BETAINV(RAND(),T1_PERT!$F$7,T1_PERT!$G$7,T1_PERT!$C$7,T1_PERT!$E$7)</f>
        <v>6.93072810076384</v>
      </c>
      <c r="E1102" s="23" t="n">
        <f aca="true">BETAINV(RAND(),T1_PERT!$F$8,T1_PERT!$G$8,T1_PERT!$C$8,T1_PERT!$E$8)</f>
        <v>6.1702434506167</v>
      </c>
      <c r="F1102" s="23" t="n">
        <f aca="true">BETAINV(RAND(),T1_PERT!$F$9,T1_PERT!$G$9,T1_PERT!$C$9,T1_PERT!$E$9)</f>
        <v>4.39579748665973</v>
      </c>
      <c r="G1102" s="23" t="n">
        <f aca="true">BETAINV(RAND(),T1_PERT!$F$10,T1_PERT!$G$10,T1_PERT!$C$10,T1_PERT!$E$10)</f>
        <v>2.36978075818735</v>
      </c>
      <c r="H1102" s="23" t="n">
        <f aca="false">B1102+C1102+E1102+G1102</f>
        <v>16.6649623455396</v>
      </c>
      <c r="I1102" s="23" t="n">
        <f aca="false">B1102+D1102+F1102+G1102</f>
        <v>17.2102452823227</v>
      </c>
      <c r="J1102" s="23" t="n">
        <f aca="false">MAX(H1102,I1102)</f>
        <v>17.2102452823227</v>
      </c>
      <c r="K1102" s="24" t="n">
        <f aca="false">IF(H1102&gt;=I1102,1,0)</f>
        <v>0</v>
      </c>
    </row>
    <row r="1103" customFormat="false" ht="15" hidden="false" customHeight="false" outlineLevel="0" collapsed="false">
      <c r="A1103" s="5" t="n">
        <v>1084</v>
      </c>
      <c r="B1103" s="23" t="n">
        <f aca="true">BETAINV(RAND(),T1_PERT!$F$5,T1_PERT!$G$5,T1_PERT!$C$5,T1_PERT!$E$5)</f>
        <v>2.6448323473134</v>
      </c>
      <c r="C1103" s="23" t="n">
        <f aca="true">BETAINV(RAND(),T1_PERT!$F$6,T1_PERT!$G$6,T1_PERT!$C$6,T1_PERT!$E$6)</f>
        <v>5.83762930038262</v>
      </c>
      <c r="D1103" s="23" t="n">
        <f aca="true">BETAINV(RAND(),T1_PERT!$F$7,T1_PERT!$G$7,T1_PERT!$C$7,T1_PERT!$E$7)</f>
        <v>6.13884841127875</v>
      </c>
      <c r="E1103" s="23" t="n">
        <f aca="true">BETAINV(RAND(),T1_PERT!$F$8,T1_PERT!$G$8,T1_PERT!$C$8,T1_PERT!$E$8)</f>
        <v>6.67616622080679</v>
      </c>
      <c r="F1103" s="23" t="n">
        <f aca="true">BETAINV(RAND(),T1_PERT!$F$9,T1_PERT!$G$9,T1_PERT!$C$9,T1_PERT!$E$9)</f>
        <v>3.42161605925022</v>
      </c>
      <c r="G1103" s="23" t="n">
        <f aca="true">BETAINV(RAND(),T1_PERT!$F$10,T1_PERT!$G$10,T1_PERT!$C$10,T1_PERT!$E$10)</f>
        <v>2.32066556781151</v>
      </c>
      <c r="H1103" s="23" t="n">
        <f aca="false">B1103+C1103+E1103+G1103</f>
        <v>17.4792934363143</v>
      </c>
      <c r="I1103" s="23" t="n">
        <f aca="false">B1103+D1103+F1103+G1103</f>
        <v>14.5259623856539</v>
      </c>
      <c r="J1103" s="23" t="n">
        <f aca="false">MAX(H1103,I1103)</f>
        <v>17.4792934363143</v>
      </c>
      <c r="K1103" s="24" t="n">
        <f aca="false">IF(H1103&gt;=I1103,1,0)</f>
        <v>1</v>
      </c>
    </row>
    <row r="1104" customFormat="false" ht="15" hidden="false" customHeight="false" outlineLevel="0" collapsed="false">
      <c r="A1104" s="5" t="n">
        <v>1085</v>
      </c>
      <c r="B1104" s="23" t="n">
        <f aca="true">BETAINV(RAND(),T1_PERT!$F$5,T1_PERT!$G$5,T1_PERT!$C$5,T1_PERT!$E$5)</f>
        <v>3.91960347723916</v>
      </c>
      <c r="C1104" s="23" t="n">
        <f aca="true">BETAINV(RAND(),T1_PERT!$F$6,T1_PERT!$G$6,T1_PERT!$C$6,T1_PERT!$E$6)</f>
        <v>3.83589355431245</v>
      </c>
      <c r="D1104" s="23" t="n">
        <f aca="true">BETAINV(RAND(),T1_PERT!$F$7,T1_PERT!$G$7,T1_PERT!$C$7,T1_PERT!$E$7)</f>
        <v>5.22233471308667</v>
      </c>
      <c r="E1104" s="23" t="n">
        <f aca="true">BETAINV(RAND(),T1_PERT!$F$8,T1_PERT!$G$8,T1_PERT!$C$8,T1_PERT!$E$8)</f>
        <v>7.13594217341808</v>
      </c>
      <c r="F1104" s="23" t="n">
        <f aca="true">BETAINV(RAND(),T1_PERT!$F$9,T1_PERT!$G$9,T1_PERT!$C$9,T1_PERT!$E$9)</f>
        <v>3.92400822871085</v>
      </c>
      <c r="G1104" s="23" t="n">
        <f aca="true">BETAINV(RAND(),T1_PERT!$F$10,T1_PERT!$G$10,T1_PERT!$C$10,T1_PERT!$E$10)</f>
        <v>2.13953508007693</v>
      </c>
      <c r="H1104" s="23" t="n">
        <f aca="false">B1104+C1104+E1104+G1104</f>
        <v>17.0309742850466</v>
      </c>
      <c r="I1104" s="23" t="n">
        <f aca="false">B1104+D1104+F1104+G1104</f>
        <v>15.2054814991136</v>
      </c>
      <c r="J1104" s="23" t="n">
        <f aca="false">MAX(H1104,I1104)</f>
        <v>17.0309742850466</v>
      </c>
      <c r="K1104" s="24" t="n">
        <f aca="false">IF(H1104&gt;=I1104,1,0)</f>
        <v>1</v>
      </c>
    </row>
    <row r="1105" customFormat="false" ht="15" hidden="false" customHeight="false" outlineLevel="0" collapsed="false">
      <c r="A1105" s="5" t="n">
        <v>1086</v>
      </c>
      <c r="B1105" s="23" t="n">
        <f aca="true">BETAINV(RAND(),T1_PERT!$F$5,T1_PERT!$G$5,T1_PERT!$C$5,T1_PERT!$E$5)</f>
        <v>5.08951893821587</v>
      </c>
      <c r="C1105" s="23" t="n">
        <f aca="true">BETAINV(RAND(),T1_PERT!$F$6,T1_PERT!$G$6,T1_PERT!$C$6,T1_PERT!$E$6)</f>
        <v>5.14202059158591</v>
      </c>
      <c r="D1105" s="23" t="n">
        <f aca="true">BETAINV(RAND(),T1_PERT!$F$7,T1_PERT!$G$7,T1_PERT!$C$7,T1_PERT!$E$7)</f>
        <v>5.9016403484976</v>
      </c>
      <c r="E1105" s="23" t="n">
        <f aca="true">BETAINV(RAND(),T1_PERT!$F$8,T1_PERT!$G$8,T1_PERT!$C$8,T1_PERT!$E$8)</f>
        <v>5.39814387089027</v>
      </c>
      <c r="F1105" s="23" t="n">
        <f aca="true">BETAINV(RAND(),T1_PERT!$F$9,T1_PERT!$G$9,T1_PERT!$C$9,T1_PERT!$E$9)</f>
        <v>3.68171071524403</v>
      </c>
      <c r="G1105" s="23" t="n">
        <f aca="true">BETAINV(RAND(),T1_PERT!$F$10,T1_PERT!$G$10,T1_PERT!$C$10,T1_PERT!$E$10)</f>
        <v>1.3228304187904</v>
      </c>
      <c r="H1105" s="23" t="n">
        <f aca="false">B1105+C1105+E1105+G1105</f>
        <v>16.9525138194824</v>
      </c>
      <c r="I1105" s="23" t="n">
        <f aca="false">B1105+D1105+F1105+G1105</f>
        <v>15.9957004207479</v>
      </c>
      <c r="J1105" s="23" t="n">
        <f aca="false">MAX(H1105,I1105)</f>
        <v>16.9525138194824</v>
      </c>
      <c r="K1105" s="24" t="n">
        <f aca="false">IF(H1105&gt;=I1105,1,0)</f>
        <v>1</v>
      </c>
    </row>
    <row r="1106" customFormat="false" ht="15" hidden="false" customHeight="false" outlineLevel="0" collapsed="false">
      <c r="A1106" s="5" t="n">
        <v>1087</v>
      </c>
      <c r="B1106" s="23" t="n">
        <f aca="true">BETAINV(RAND(),T1_PERT!$F$5,T1_PERT!$G$5,T1_PERT!$C$5,T1_PERT!$E$5)</f>
        <v>3.81338875273715</v>
      </c>
      <c r="C1106" s="23" t="n">
        <f aca="true">BETAINV(RAND(),T1_PERT!$F$6,T1_PERT!$G$6,T1_PERT!$C$6,T1_PERT!$E$6)</f>
        <v>6.19043276591454</v>
      </c>
      <c r="D1106" s="23" t="n">
        <f aca="true">BETAINV(RAND(),T1_PERT!$F$7,T1_PERT!$G$7,T1_PERT!$C$7,T1_PERT!$E$7)</f>
        <v>5.26216835946597</v>
      </c>
      <c r="E1106" s="23" t="n">
        <f aca="true">BETAINV(RAND(),T1_PERT!$F$8,T1_PERT!$G$8,T1_PERT!$C$8,T1_PERT!$E$8)</f>
        <v>6.19777888761313</v>
      </c>
      <c r="F1106" s="23" t="n">
        <f aca="true">BETAINV(RAND(),T1_PERT!$F$9,T1_PERT!$G$9,T1_PERT!$C$9,T1_PERT!$E$9)</f>
        <v>5.18992273211048</v>
      </c>
      <c r="G1106" s="23" t="n">
        <f aca="true">BETAINV(RAND(),T1_PERT!$F$10,T1_PERT!$G$10,T1_PERT!$C$10,T1_PERT!$E$10)</f>
        <v>1.98819663420555</v>
      </c>
      <c r="H1106" s="23" t="n">
        <f aca="false">B1106+C1106+E1106+G1106</f>
        <v>18.1897970404704</v>
      </c>
      <c r="I1106" s="23" t="n">
        <f aca="false">B1106+D1106+F1106+G1106</f>
        <v>16.2536764785192</v>
      </c>
      <c r="J1106" s="23" t="n">
        <f aca="false">MAX(H1106,I1106)</f>
        <v>18.1897970404704</v>
      </c>
      <c r="K1106" s="24" t="n">
        <f aca="false">IF(H1106&gt;=I1106,1,0)</f>
        <v>1</v>
      </c>
    </row>
    <row r="1107" customFormat="false" ht="15" hidden="false" customHeight="false" outlineLevel="0" collapsed="false">
      <c r="A1107" s="5" t="n">
        <v>1088</v>
      </c>
      <c r="B1107" s="23" t="n">
        <f aca="true">BETAINV(RAND(),T1_PERT!$F$5,T1_PERT!$G$5,T1_PERT!$C$5,T1_PERT!$E$5)</f>
        <v>3.26470488829389</v>
      </c>
      <c r="C1107" s="23" t="n">
        <f aca="true">BETAINV(RAND(),T1_PERT!$F$6,T1_PERT!$G$6,T1_PERT!$C$6,T1_PERT!$E$6)</f>
        <v>5.14024396948412</v>
      </c>
      <c r="D1107" s="23" t="n">
        <f aca="true">BETAINV(RAND(),T1_PERT!$F$7,T1_PERT!$G$7,T1_PERT!$C$7,T1_PERT!$E$7)</f>
        <v>5.85707498509412</v>
      </c>
      <c r="E1107" s="23" t="n">
        <f aca="true">BETAINV(RAND(),T1_PERT!$F$8,T1_PERT!$G$8,T1_PERT!$C$8,T1_PERT!$E$8)</f>
        <v>5.45180068401049</v>
      </c>
      <c r="F1107" s="23" t="n">
        <f aca="true">BETAINV(RAND(),T1_PERT!$F$9,T1_PERT!$G$9,T1_PERT!$C$9,T1_PERT!$E$9)</f>
        <v>5.44843522791995</v>
      </c>
      <c r="G1107" s="23" t="n">
        <f aca="true">BETAINV(RAND(),T1_PERT!$F$10,T1_PERT!$G$10,T1_PERT!$C$10,T1_PERT!$E$10)</f>
        <v>1.51573325215753</v>
      </c>
      <c r="H1107" s="23" t="n">
        <f aca="false">B1107+C1107+E1107+G1107</f>
        <v>15.372482793946</v>
      </c>
      <c r="I1107" s="23" t="n">
        <f aca="false">B1107+D1107+F1107+G1107</f>
        <v>16.0859483534655</v>
      </c>
      <c r="J1107" s="23" t="n">
        <f aca="false">MAX(H1107,I1107)</f>
        <v>16.0859483534655</v>
      </c>
      <c r="K1107" s="24" t="n">
        <f aca="false">IF(H1107&gt;=I1107,1,0)</f>
        <v>0</v>
      </c>
    </row>
    <row r="1108" customFormat="false" ht="15" hidden="false" customHeight="false" outlineLevel="0" collapsed="false">
      <c r="A1108" s="5" t="n">
        <v>1089</v>
      </c>
      <c r="B1108" s="23" t="n">
        <f aca="true">BETAINV(RAND(),T1_PERT!$F$5,T1_PERT!$G$5,T1_PERT!$C$5,T1_PERT!$E$5)</f>
        <v>3.41669928430326</v>
      </c>
      <c r="C1108" s="23" t="n">
        <f aca="true">BETAINV(RAND(),T1_PERT!$F$6,T1_PERT!$G$6,T1_PERT!$C$6,T1_PERT!$E$6)</f>
        <v>5.30509696515766</v>
      </c>
      <c r="D1108" s="23" t="n">
        <f aca="true">BETAINV(RAND(),T1_PERT!$F$7,T1_PERT!$G$7,T1_PERT!$C$7,T1_PERT!$E$7)</f>
        <v>5.56465189330521</v>
      </c>
      <c r="E1108" s="23" t="n">
        <f aca="true">BETAINV(RAND(),T1_PERT!$F$8,T1_PERT!$G$8,T1_PERT!$C$8,T1_PERT!$E$8)</f>
        <v>4.94014387321923</v>
      </c>
      <c r="F1108" s="23" t="n">
        <f aca="true">BETAINV(RAND(),T1_PERT!$F$9,T1_PERT!$G$9,T1_PERT!$C$9,T1_PERT!$E$9)</f>
        <v>4.65550234336116</v>
      </c>
      <c r="G1108" s="23" t="n">
        <f aca="true">BETAINV(RAND(),T1_PERT!$F$10,T1_PERT!$G$10,T1_PERT!$C$10,T1_PERT!$E$10)</f>
        <v>2.17727437611756</v>
      </c>
      <c r="H1108" s="23" t="n">
        <f aca="false">B1108+C1108+E1108+G1108</f>
        <v>15.8392144987977</v>
      </c>
      <c r="I1108" s="23" t="n">
        <f aca="false">B1108+D1108+F1108+G1108</f>
        <v>15.8141278970872</v>
      </c>
      <c r="J1108" s="23" t="n">
        <f aca="false">MAX(H1108,I1108)</f>
        <v>15.8392144987977</v>
      </c>
      <c r="K1108" s="24" t="n">
        <f aca="false">IF(H1108&gt;=I1108,1,0)</f>
        <v>1</v>
      </c>
    </row>
    <row r="1109" customFormat="false" ht="15" hidden="false" customHeight="false" outlineLevel="0" collapsed="false">
      <c r="A1109" s="5" t="n">
        <v>1090</v>
      </c>
      <c r="B1109" s="23" t="n">
        <f aca="true">BETAINV(RAND(),T1_PERT!$F$5,T1_PERT!$G$5,T1_PERT!$C$5,T1_PERT!$E$5)</f>
        <v>3.79368937410442</v>
      </c>
      <c r="C1109" s="23" t="n">
        <f aca="true">BETAINV(RAND(),T1_PERT!$F$6,T1_PERT!$G$6,T1_PERT!$C$6,T1_PERT!$E$6)</f>
        <v>4.39235220203763</v>
      </c>
      <c r="D1109" s="23" t="n">
        <f aca="true">BETAINV(RAND(),T1_PERT!$F$7,T1_PERT!$G$7,T1_PERT!$C$7,T1_PERT!$E$7)</f>
        <v>6.29023529094644</v>
      </c>
      <c r="E1109" s="23" t="n">
        <f aca="true">BETAINV(RAND(),T1_PERT!$F$8,T1_PERT!$G$8,T1_PERT!$C$8,T1_PERT!$E$8)</f>
        <v>6.32272560380951</v>
      </c>
      <c r="F1109" s="23" t="n">
        <f aca="true">BETAINV(RAND(),T1_PERT!$F$9,T1_PERT!$G$9,T1_PERT!$C$9,T1_PERT!$E$9)</f>
        <v>4.86019979348203</v>
      </c>
      <c r="G1109" s="23" t="n">
        <f aca="true">BETAINV(RAND(),T1_PERT!$F$10,T1_PERT!$G$10,T1_PERT!$C$10,T1_PERT!$E$10)</f>
        <v>1.77882018703733</v>
      </c>
      <c r="H1109" s="23" t="n">
        <f aca="false">B1109+C1109+E1109+G1109</f>
        <v>16.2875873669889</v>
      </c>
      <c r="I1109" s="23" t="n">
        <f aca="false">B1109+D1109+F1109+G1109</f>
        <v>16.7229446455702</v>
      </c>
      <c r="J1109" s="23" t="n">
        <f aca="false">MAX(H1109,I1109)</f>
        <v>16.7229446455702</v>
      </c>
      <c r="K1109" s="24" t="n">
        <f aca="false">IF(H1109&gt;=I1109,1,0)</f>
        <v>0</v>
      </c>
    </row>
    <row r="1110" customFormat="false" ht="15" hidden="false" customHeight="false" outlineLevel="0" collapsed="false">
      <c r="A1110" s="5" t="n">
        <v>1091</v>
      </c>
      <c r="B1110" s="23" t="n">
        <f aca="true">BETAINV(RAND(),T1_PERT!$F$5,T1_PERT!$G$5,T1_PERT!$C$5,T1_PERT!$E$5)</f>
        <v>4.46666738286444</v>
      </c>
      <c r="C1110" s="23" t="n">
        <f aca="true">BETAINV(RAND(),T1_PERT!$F$6,T1_PERT!$G$6,T1_PERT!$C$6,T1_PERT!$E$6)</f>
        <v>6.1374358929814</v>
      </c>
      <c r="D1110" s="23" t="n">
        <f aca="true">BETAINV(RAND(),T1_PERT!$F$7,T1_PERT!$G$7,T1_PERT!$C$7,T1_PERT!$E$7)</f>
        <v>5.26656579056895</v>
      </c>
      <c r="E1110" s="23" t="n">
        <f aca="true">BETAINV(RAND(),T1_PERT!$F$8,T1_PERT!$G$8,T1_PERT!$C$8,T1_PERT!$E$8)</f>
        <v>5.276626408624</v>
      </c>
      <c r="F1110" s="23" t="n">
        <f aca="true">BETAINV(RAND(),T1_PERT!$F$9,T1_PERT!$G$9,T1_PERT!$C$9,T1_PERT!$E$9)</f>
        <v>3.72250711972958</v>
      </c>
      <c r="G1110" s="23" t="n">
        <f aca="true">BETAINV(RAND(),T1_PERT!$F$10,T1_PERT!$G$10,T1_PERT!$C$10,T1_PERT!$E$10)</f>
        <v>2.29143962631337</v>
      </c>
      <c r="H1110" s="23" t="n">
        <f aca="false">B1110+C1110+E1110+G1110</f>
        <v>18.1721693107832</v>
      </c>
      <c r="I1110" s="23" t="n">
        <f aca="false">B1110+D1110+F1110+G1110</f>
        <v>15.7471799194763</v>
      </c>
      <c r="J1110" s="23" t="n">
        <f aca="false">MAX(H1110,I1110)</f>
        <v>18.1721693107832</v>
      </c>
      <c r="K1110" s="24" t="n">
        <f aca="false">IF(H1110&gt;=I1110,1,0)</f>
        <v>1</v>
      </c>
    </row>
    <row r="1111" customFormat="false" ht="15" hidden="false" customHeight="false" outlineLevel="0" collapsed="false">
      <c r="A1111" s="5" t="n">
        <v>1092</v>
      </c>
      <c r="B1111" s="23" t="n">
        <f aca="true">BETAINV(RAND(),T1_PERT!$F$5,T1_PERT!$G$5,T1_PERT!$C$5,T1_PERT!$E$5)</f>
        <v>5.65022619042204</v>
      </c>
      <c r="C1111" s="23" t="n">
        <f aca="true">BETAINV(RAND(),T1_PERT!$F$6,T1_PERT!$G$6,T1_PERT!$C$6,T1_PERT!$E$6)</f>
        <v>7.19714090984147</v>
      </c>
      <c r="D1111" s="23" t="n">
        <f aca="true">BETAINV(RAND(),T1_PERT!$F$7,T1_PERT!$G$7,T1_PERT!$C$7,T1_PERT!$E$7)</f>
        <v>6.70503239905112</v>
      </c>
      <c r="E1111" s="23" t="n">
        <f aca="true">BETAINV(RAND(),T1_PERT!$F$8,T1_PERT!$G$8,T1_PERT!$C$8,T1_PERT!$E$8)</f>
        <v>5.50795175933811</v>
      </c>
      <c r="F1111" s="23" t="n">
        <f aca="true">BETAINV(RAND(),T1_PERT!$F$9,T1_PERT!$G$9,T1_PERT!$C$9,T1_PERT!$E$9)</f>
        <v>3.99117868690687</v>
      </c>
      <c r="G1111" s="23" t="n">
        <f aca="true">BETAINV(RAND(),T1_PERT!$F$10,T1_PERT!$G$10,T1_PERT!$C$10,T1_PERT!$E$10)</f>
        <v>1.53964769133634</v>
      </c>
      <c r="H1111" s="23" t="n">
        <f aca="false">B1111+C1111+E1111+G1111</f>
        <v>19.8949665509379</v>
      </c>
      <c r="I1111" s="23" t="n">
        <f aca="false">B1111+D1111+F1111+G1111</f>
        <v>17.8860849677164</v>
      </c>
      <c r="J1111" s="23" t="n">
        <f aca="false">MAX(H1111,I1111)</f>
        <v>19.8949665509379</v>
      </c>
      <c r="K1111" s="24" t="n">
        <f aca="false">IF(H1111&gt;=I1111,1,0)</f>
        <v>1</v>
      </c>
    </row>
    <row r="1112" customFormat="false" ht="15" hidden="false" customHeight="false" outlineLevel="0" collapsed="false">
      <c r="A1112" s="5" t="n">
        <v>1093</v>
      </c>
      <c r="B1112" s="23" t="n">
        <f aca="true">BETAINV(RAND(),T1_PERT!$F$5,T1_PERT!$G$5,T1_PERT!$C$5,T1_PERT!$E$5)</f>
        <v>4.23336751150185</v>
      </c>
      <c r="C1112" s="23" t="n">
        <f aca="true">BETAINV(RAND(),T1_PERT!$F$6,T1_PERT!$G$6,T1_PERT!$C$6,T1_PERT!$E$6)</f>
        <v>6.60298452815534</v>
      </c>
      <c r="D1112" s="23" t="n">
        <f aca="true">BETAINV(RAND(),T1_PERT!$F$7,T1_PERT!$G$7,T1_PERT!$C$7,T1_PERT!$E$7)</f>
        <v>4.60957472550467</v>
      </c>
      <c r="E1112" s="23" t="n">
        <f aca="true">BETAINV(RAND(),T1_PERT!$F$8,T1_PERT!$G$8,T1_PERT!$C$8,T1_PERT!$E$8)</f>
        <v>5.57506799090902</v>
      </c>
      <c r="F1112" s="23" t="n">
        <f aca="true">BETAINV(RAND(),T1_PERT!$F$9,T1_PERT!$G$9,T1_PERT!$C$9,T1_PERT!$E$9)</f>
        <v>4.04013193822656</v>
      </c>
      <c r="G1112" s="23" t="n">
        <f aca="true">BETAINV(RAND(),T1_PERT!$F$10,T1_PERT!$G$10,T1_PERT!$C$10,T1_PERT!$E$10)</f>
        <v>1.81954409407509</v>
      </c>
      <c r="H1112" s="23" t="n">
        <f aca="false">B1112+C1112+E1112+G1112</f>
        <v>18.2309641246413</v>
      </c>
      <c r="I1112" s="23" t="n">
        <f aca="false">B1112+D1112+F1112+G1112</f>
        <v>14.7026182693082</v>
      </c>
      <c r="J1112" s="23" t="n">
        <f aca="false">MAX(H1112,I1112)</f>
        <v>18.2309641246413</v>
      </c>
      <c r="K1112" s="24" t="n">
        <f aca="false">IF(H1112&gt;=I1112,1,0)</f>
        <v>1</v>
      </c>
    </row>
    <row r="1113" customFormat="false" ht="15" hidden="false" customHeight="false" outlineLevel="0" collapsed="false">
      <c r="A1113" s="5" t="n">
        <v>1094</v>
      </c>
      <c r="B1113" s="23" t="n">
        <f aca="true">BETAINV(RAND(),T1_PERT!$F$5,T1_PERT!$G$5,T1_PERT!$C$5,T1_PERT!$E$5)</f>
        <v>3.98881018307719</v>
      </c>
      <c r="C1113" s="23" t="n">
        <f aca="true">BETAINV(RAND(),T1_PERT!$F$6,T1_PERT!$G$6,T1_PERT!$C$6,T1_PERT!$E$6)</f>
        <v>4.27920176154676</v>
      </c>
      <c r="D1113" s="23" t="n">
        <f aca="true">BETAINV(RAND(),T1_PERT!$F$7,T1_PERT!$G$7,T1_PERT!$C$7,T1_PERT!$E$7)</f>
        <v>7.49743186791359</v>
      </c>
      <c r="E1113" s="23" t="n">
        <f aca="true">BETAINV(RAND(),T1_PERT!$F$8,T1_PERT!$G$8,T1_PERT!$C$8,T1_PERT!$E$8)</f>
        <v>5.33597969221138</v>
      </c>
      <c r="F1113" s="23" t="n">
        <f aca="true">BETAINV(RAND(),T1_PERT!$F$9,T1_PERT!$G$9,T1_PERT!$C$9,T1_PERT!$E$9)</f>
        <v>5.06294406311026</v>
      </c>
      <c r="G1113" s="23" t="n">
        <f aca="true">BETAINV(RAND(),T1_PERT!$F$10,T1_PERT!$G$10,T1_PERT!$C$10,T1_PERT!$E$10)</f>
        <v>2.02470523273292</v>
      </c>
      <c r="H1113" s="23" t="n">
        <f aca="false">B1113+C1113+E1113+G1113</f>
        <v>15.6286968695682</v>
      </c>
      <c r="I1113" s="23" t="n">
        <f aca="false">B1113+D1113+F1113+G1113</f>
        <v>18.573891346834</v>
      </c>
      <c r="J1113" s="23" t="n">
        <f aca="false">MAX(H1113,I1113)</f>
        <v>18.573891346834</v>
      </c>
      <c r="K1113" s="24" t="n">
        <f aca="false">IF(H1113&gt;=I1113,1,0)</f>
        <v>0</v>
      </c>
    </row>
    <row r="1114" customFormat="false" ht="15" hidden="false" customHeight="false" outlineLevel="0" collapsed="false">
      <c r="A1114" s="5" t="n">
        <v>1095</v>
      </c>
      <c r="B1114" s="23" t="n">
        <f aca="true">BETAINV(RAND(),T1_PERT!$F$5,T1_PERT!$G$5,T1_PERT!$C$5,T1_PERT!$E$5)</f>
        <v>4.84972496379999</v>
      </c>
      <c r="C1114" s="23" t="n">
        <f aca="true">BETAINV(RAND(),T1_PERT!$F$6,T1_PERT!$G$6,T1_PERT!$C$6,T1_PERT!$E$6)</f>
        <v>5.34681299733363</v>
      </c>
      <c r="D1114" s="23" t="n">
        <f aca="true">BETAINV(RAND(),T1_PERT!$F$7,T1_PERT!$G$7,T1_PERT!$C$7,T1_PERT!$E$7)</f>
        <v>5.40731549650099</v>
      </c>
      <c r="E1114" s="23" t="n">
        <f aca="true">BETAINV(RAND(),T1_PERT!$F$8,T1_PERT!$G$8,T1_PERT!$C$8,T1_PERT!$E$8)</f>
        <v>7.25600471062744</v>
      </c>
      <c r="F1114" s="23" t="n">
        <f aca="true">BETAINV(RAND(),T1_PERT!$F$9,T1_PERT!$G$9,T1_PERT!$C$9,T1_PERT!$E$9)</f>
        <v>3.61383316611</v>
      </c>
      <c r="G1114" s="23" t="n">
        <f aca="true">BETAINV(RAND(),T1_PERT!$F$10,T1_PERT!$G$10,T1_PERT!$C$10,T1_PERT!$E$10)</f>
        <v>1.7337984937002</v>
      </c>
      <c r="H1114" s="23" t="n">
        <f aca="false">B1114+C1114+E1114+G1114</f>
        <v>19.1863411654613</v>
      </c>
      <c r="I1114" s="23" t="n">
        <f aca="false">B1114+D1114+F1114+G1114</f>
        <v>15.6046721201112</v>
      </c>
      <c r="J1114" s="23" t="n">
        <f aca="false">MAX(H1114,I1114)</f>
        <v>19.1863411654613</v>
      </c>
      <c r="K1114" s="24" t="n">
        <f aca="false">IF(H1114&gt;=I1114,1,0)</f>
        <v>1</v>
      </c>
    </row>
    <row r="1115" customFormat="false" ht="15" hidden="false" customHeight="false" outlineLevel="0" collapsed="false">
      <c r="A1115" s="5" t="n">
        <v>1096</v>
      </c>
      <c r="B1115" s="23" t="n">
        <f aca="true">BETAINV(RAND(),T1_PERT!$F$5,T1_PERT!$G$5,T1_PERT!$C$5,T1_PERT!$E$5)</f>
        <v>3.5194175509478</v>
      </c>
      <c r="C1115" s="23" t="n">
        <f aca="true">BETAINV(RAND(),T1_PERT!$F$6,T1_PERT!$G$6,T1_PERT!$C$6,T1_PERT!$E$6)</f>
        <v>6.01226410568737</v>
      </c>
      <c r="D1115" s="23" t="n">
        <f aca="true">BETAINV(RAND(),T1_PERT!$F$7,T1_PERT!$G$7,T1_PERT!$C$7,T1_PERT!$E$7)</f>
        <v>6.20464021813878</v>
      </c>
      <c r="E1115" s="23" t="n">
        <f aca="true">BETAINV(RAND(),T1_PERT!$F$8,T1_PERT!$G$8,T1_PERT!$C$8,T1_PERT!$E$8)</f>
        <v>4.34121029197752</v>
      </c>
      <c r="F1115" s="23" t="n">
        <f aca="true">BETAINV(RAND(),T1_PERT!$F$9,T1_PERT!$G$9,T1_PERT!$C$9,T1_PERT!$E$9)</f>
        <v>3.69750314194009</v>
      </c>
      <c r="G1115" s="23" t="n">
        <f aca="true">BETAINV(RAND(),T1_PERT!$F$10,T1_PERT!$G$10,T1_PERT!$C$10,T1_PERT!$E$10)</f>
        <v>2.14524126351853</v>
      </c>
      <c r="H1115" s="23" t="n">
        <f aca="false">B1115+C1115+E1115+G1115</f>
        <v>16.0181332121312</v>
      </c>
      <c r="I1115" s="23" t="n">
        <f aca="false">B1115+D1115+F1115+G1115</f>
        <v>15.5668021745452</v>
      </c>
      <c r="J1115" s="23" t="n">
        <f aca="false">MAX(H1115,I1115)</f>
        <v>16.0181332121312</v>
      </c>
      <c r="K1115" s="24" t="n">
        <f aca="false">IF(H1115&gt;=I1115,1,0)</f>
        <v>1</v>
      </c>
    </row>
    <row r="1116" customFormat="false" ht="15" hidden="false" customHeight="false" outlineLevel="0" collapsed="false">
      <c r="A1116" s="5" t="n">
        <v>1097</v>
      </c>
      <c r="B1116" s="23" t="n">
        <f aca="true">BETAINV(RAND(),T1_PERT!$F$5,T1_PERT!$G$5,T1_PERT!$C$5,T1_PERT!$E$5)</f>
        <v>4.46104353864804</v>
      </c>
      <c r="C1116" s="23" t="n">
        <f aca="true">BETAINV(RAND(),T1_PERT!$F$6,T1_PERT!$G$6,T1_PERT!$C$6,T1_PERT!$E$6)</f>
        <v>3.82377746835223</v>
      </c>
      <c r="D1116" s="23" t="n">
        <f aca="true">BETAINV(RAND(),T1_PERT!$F$7,T1_PERT!$G$7,T1_PERT!$C$7,T1_PERT!$E$7)</f>
        <v>5.57393323880248</v>
      </c>
      <c r="E1116" s="23" t="n">
        <f aca="true">BETAINV(RAND(),T1_PERT!$F$8,T1_PERT!$G$8,T1_PERT!$C$8,T1_PERT!$E$8)</f>
        <v>4.83493938424395</v>
      </c>
      <c r="F1116" s="23" t="n">
        <f aca="true">BETAINV(RAND(),T1_PERT!$F$9,T1_PERT!$G$9,T1_PERT!$C$9,T1_PERT!$E$9)</f>
        <v>3.21494793414775</v>
      </c>
      <c r="G1116" s="23" t="n">
        <f aca="true">BETAINV(RAND(),T1_PERT!$F$10,T1_PERT!$G$10,T1_PERT!$C$10,T1_PERT!$E$10)</f>
        <v>1.99930308223508</v>
      </c>
      <c r="H1116" s="23" t="n">
        <f aca="false">B1116+C1116+E1116+G1116</f>
        <v>15.1190634734793</v>
      </c>
      <c r="I1116" s="23" t="n">
        <f aca="false">B1116+D1116+F1116+G1116</f>
        <v>15.2492277938333</v>
      </c>
      <c r="J1116" s="23" t="n">
        <f aca="false">MAX(H1116,I1116)</f>
        <v>15.2492277938333</v>
      </c>
      <c r="K1116" s="24" t="n">
        <f aca="false">IF(H1116&gt;=I1116,1,0)</f>
        <v>0</v>
      </c>
    </row>
    <row r="1117" customFormat="false" ht="15" hidden="false" customHeight="false" outlineLevel="0" collapsed="false">
      <c r="A1117" s="5" t="n">
        <v>1098</v>
      </c>
      <c r="B1117" s="23" t="n">
        <f aca="true">BETAINV(RAND(),T1_PERT!$F$5,T1_PERT!$G$5,T1_PERT!$C$5,T1_PERT!$E$5)</f>
        <v>4.44172018424325</v>
      </c>
      <c r="C1117" s="23" t="n">
        <f aca="true">BETAINV(RAND(),T1_PERT!$F$6,T1_PERT!$G$6,T1_PERT!$C$6,T1_PERT!$E$6)</f>
        <v>5.6980142241537</v>
      </c>
      <c r="D1117" s="23" t="n">
        <f aca="true">BETAINV(RAND(),T1_PERT!$F$7,T1_PERT!$G$7,T1_PERT!$C$7,T1_PERT!$E$7)</f>
        <v>4.86759284251716</v>
      </c>
      <c r="E1117" s="23" t="n">
        <f aca="true">BETAINV(RAND(),T1_PERT!$F$8,T1_PERT!$G$8,T1_PERT!$C$8,T1_PERT!$E$8)</f>
        <v>5.71254220191068</v>
      </c>
      <c r="F1117" s="23" t="n">
        <f aca="true">BETAINV(RAND(),T1_PERT!$F$9,T1_PERT!$G$9,T1_PERT!$C$9,T1_PERT!$E$9)</f>
        <v>5.56366547083675</v>
      </c>
      <c r="G1117" s="23" t="n">
        <f aca="true">BETAINV(RAND(),T1_PERT!$F$10,T1_PERT!$G$10,T1_PERT!$C$10,T1_PERT!$E$10)</f>
        <v>2.73744414357842</v>
      </c>
      <c r="H1117" s="23" t="n">
        <f aca="false">B1117+C1117+E1117+G1117</f>
        <v>18.5897207538861</v>
      </c>
      <c r="I1117" s="23" t="n">
        <f aca="false">B1117+D1117+F1117+G1117</f>
        <v>17.6104226411756</v>
      </c>
      <c r="J1117" s="23" t="n">
        <f aca="false">MAX(H1117,I1117)</f>
        <v>18.5897207538861</v>
      </c>
      <c r="K1117" s="24" t="n">
        <f aca="false">IF(H1117&gt;=I1117,1,0)</f>
        <v>1</v>
      </c>
    </row>
    <row r="1118" customFormat="false" ht="15" hidden="false" customHeight="false" outlineLevel="0" collapsed="false">
      <c r="A1118" s="5" t="n">
        <v>1099</v>
      </c>
      <c r="B1118" s="23" t="n">
        <f aca="true">BETAINV(RAND(),T1_PERT!$F$5,T1_PERT!$G$5,T1_PERT!$C$5,T1_PERT!$E$5)</f>
        <v>4.87824009783846</v>
      </c>
      <c r="C1118" s="23" t="n">
        <f aca="true">BETAINV(RAND(),T1_PERT!$F$6,T1_PERT!$G$6,T1_PERT!$C$6,T1_PERT!$E$6)</f>
        <v>5.70820469901008</v>
      </c>
      <c r="D1118" s="23" t="n">
        <f aca="true">BETAINV(RAND(),T1_PERT!$F$7,T1_PERT!$G$7,T1_PERT!$C$7,T1_PERT!$E$7)</f>
        <v>5.16424145287404</v>
      </c>
      <c r="E1118" s="23" t="n">
        <f aca="true">BETAINV(RAND(),T1_PERT!$F$8,T1_PERT!$G$8,T1_PERT!$C$8,T1_PERT!$E$8)</f>
        <v>6.0161229170217</v>
      </c>
      <c r="F1118" s="23" t="n">
        <f aca="true">BETAINV(RAND(),T1_PERT!$F$9,T1_PERT!$G$9,T1_PERT!$C$9,T1_PERT!$E$9)</f>
        <v>4.06416460555052</v>
      </c>
      <c r="G1118" s="23" t="n">
        <f aca="true">BETAINV(RAND(),T1_PERT!$F$10,T1_PERT!$G$10,T1_PERT!$C$10,T1_PERT!$E$10)</f>
        <v>1.46577926193335</v>
      </c>
      <c r="H1118" s="23" t="n">
        <f aca="false">B1118+C1118+E1118+G1118</f>
        <v>18.0683469758036</v>
      </c>
      <c r="I1118" s="23" t="n">
        <f aca="false">B1118+D1118+F1118+G1118</f>
        <v>15.5724254181964</v>
      </c>
      <c r="J1118" s="23" t="n">
        <f aca="false">MAX(H1118,I1118)</f>
        <v>18.0683469758036</v>
      </c>
      <c r="K1118" s="24" t="n">
        <f aca="false">IF(H1118&gt;=I1118,1,0)</f>
        <v>1</v>
      </c>
    </row>
    <row r="1119" customFormat="false" ht="15" hidden="false" customHeight="false" outlineLevel="0" collapsed="false">
      <c r="A1119" s="5" t="n">
        <v>1100</v>
      </c>
      <c r="B1119" s="23" t="n">
        <f aca="true">BETAINV(RAND(),T1_PERT!$F$5,T1_PERT!$G$5,T1_PERT!$C$5,T1_PERT!$E$5)</f>
        <v>4.84680945424368</v>
      </c>
      <c r="C1119" s="23" t="n">
        <f aca="true">BETAINV(RAND(),T1_PERT!$F$6,T1_PERT!$G$6,T1_PERT!$C$6,T1_PERT!$E$6)</f>
        <v>5.03447935005934</v>
      </c>
      <c r="D1119" s="23" t="n">
        <f aca="true">BETAINV(RAND(),T1_PERT!$F$7,T1_PERT!$G$7,T1_PERT!$C$7,T1_PERT!$E$7)</f>
        <v>4.46259825604557</v>
      </c>
      <c r="E1119" s="23" t="n">
        <f aca="true">BETAINV(RAND(),T1_PERT!$F$8,T1_PERT!$G$8,T1_PERT!$C$8,T1_PERT!$E$8)</f>
        <v>6.34999113629424</v>
      </c>
      <c r="F1119" s="23" t="n">
        <f aca="true">BETAINV(RAND(),T1_PERT!$F$9,T1_PERT!$G$9,T1_PERT!$C$9,T1_PERT!$E$9)</f>
        <v>5.07533711204668</v>
      </c>
      <c r="G1119" s="23" t="n">
        <f aca="true">BETAINV(RAND(),T1_PERT!$F$10,T1_PERT!$G$10,T1_PERT!$C$10,T1_PERT!$E$10)</f>
        <v>2.30704548070076</v>
      </c>
      <c r="H1119" s="23" t="n">
        <f aca="false">B1119+C1119+E1119+G1119</f>
        <v>18.538325421298</v>
      </c>
      <c r="I1119" s="23" t="n">
        <f aca="false">B1119+D1119+F1119+G1119</f>
        <v>16.6917903030367</v>
      </c>
      <c r="J1119" s="23" t="n">
        <f aca="false">MAX(H1119,I1119)</f>
        <v>18.538325421298</v>
      </c>
      <c r="K1119" s="24" t="n">
        <f aca="false">IF(H1119&gt;=I1119,1,0)</f>
        <v>1</v>
      </c>
    </row>
    <row r="1120" customFormat="false" ht="15" hidden="false" customHeight="false" outlineLevel="0" collapsed="false">
      <c r="A1120" s="5" t="n">
        <v>1101</v>
      </c>
      <c r="B1120" s="23" t="n">
        <f aca="true">BETAINV(RAND(),T1_PERT!$F$5,T1_PERT!$G$5,T1_PERT!$C$5,T1_PERT!$E$5)</f>
        <v>4.67013797539598</v>
      </c>
      <c r="C1120" s="23" t="n">
        <f aca="true">BETAINV(RAND(),T1_PERT!$F$6,T1_PERT!$G$6,T1_PERT!$C$6,T1_PERT!$E$6)</f>
        <v>4.94597422023936</v>
      </c>
      <c r="D1120" s="23" t="n">
        <f aca="true">BETAINV(RAND(),T1_PERT!$F$7,T1_PERT!$G$7,T1_PERT!$C$7,T1_PERT!$E$7)</f>
        <v>5.0438510338743</v>
      </c>
      <c r="E1120" s="23" t="n">
        <f aca="true">BETAINV(RAND(),T1_PERT!$F$8,T1_PERT!$G$8,T1_PERT!$C$8,T1_PERT!$E$8)</f>
        <v>5.61723803434994</v>
      </c>
      <c r="F1120" s="23" t="n">
        <f aca="true">BETAINV(RAND(),T1_PERT!$F$9,T1_PERT!$G$9,T1_PERT!$C$9,T1_PERT!$E$9)</f>
        <v>3.88977514246036</v>
      </c>
      <c r="G1120" s="23" t="n">
        <f aca="true">BETAINV(RAND(),T1_PERT!$F$10,T1_PERT!$G$10,T1_PERT!$C$10,T1_PERT!$E$10)</f>
        <v>2.45005388025588</v>
      </c>
      <c r="H1120" s="23" t="n">
        <f aca="false">B1120+C1120+E1120+G1120</f>
        <v>17.6834041102412</v>
      </c>
      <c r="I1120" s="23" t="n">
        <f aca="false">B1120+D1120+F1120+G1120</f>
        <v>16.0538180319865</v>
      </c>
      <c r="J1120" s="23" t="n">
        <f aca="false">MAX(H1120,I1120)</f>
        <v>17.6834041102412</v>
      </c>
      <c r="K1120" s="24" t="n">
        <f aca="false">IF(H1120&gt;=I1120,1,0)</f>
        <v>1</v>
      </c>
    </row>
    <row r="1121" customFormat="false" ht="15" hidden="false" customHeight="false" outlineLevel="0" collapsed="false">
      <c r="A1121" s="5" t="n">
        <v>1102</v>
      </c>
      <c r="B1121" s="23" t="n">
        <f aca="true">BETAINV(RAND(),T1_PERT!$F$5,T1_PERT!$G$5,T1_PERT!$C$5,T1_PERT!$E$5)</f>
        <v>3.24769960030098</v>
      </c>
      <c r="C1121" s="23" t="n">
        <f aca="true">BETAINV(RAND(),T1_PERT!$F$6,T1_PERT!$G$6,T1_PERT!$C$6,T1_PERT!$E$6)</f>
        <v>4.79351806380301</v>
      </c>
      <c r="D1121" s="23" t="n">
        <f aca="true">BETAINV(RAND(),T1_PERT!$F$7,T1_PERT!$G$7,T1_PERT!$C$7,T1_PERT!$E$7)</f>
        <v>7.38620952531665</v>
      </c>
      <c r="E1121" s="23" t="n">
        <f aca="true">BETAINV(RAND(),T1_PERT!$F$8,T1_PERT!$G$8,T1_PERT!$C$8,T1_PERT!$E$8)</f>
        <v>4.81089156566996</v>
      </c>
      <c r="F1121" s="23" t="n">
        <f aca="true">BETAINV(RAND(),T1_PERT!$F$9,T1_PERT!$G$9,T1_PERT!$C$9,T1_PERT!$E$9)</f>
        <v>4.13216003665461</v>
      </c>
      <c r="G1121" s="23" t="n">
        <f aca="true">BETAINV(RAND(),T1_PERT!$F$10,T1_PERT!$G$10,T1_PERT!$C$10,T1_PERT!$E$10)</f>
        <v>2.24183806333222</v>
      </c>
      <c r="H1121" s="23" t="n">
        <f aca="false">B1121+C1121+E1121+G1121</f>
        <v>15.0939472931062</v>
      </c>
      <c r="I1121" s="23" t="n">
        <f aca="false">B1121+D1121+F1121+G1121</f>
        <v>17.0079072256045</v>
      </c>
      <c r="J1121" s="23" t="n">
        <f aca="false">MAX(H1121,I1121)</f>
        <v>17.0079072256045</v>
      </c>
      <c r="K1121" s="24" t="n">
        <f aca="false">IF(H1121&gt;=I1121,1,0)</f>
        <v>0</v>
      </c>
    </row>
    <row r="1122" customFormat="false" ht="15" hidden="false" customHeight="false" outlineLevel="0" collapsed="false">
      <c r="A1122" s="5" t="n">
        <v>1103</v>
      </c>
      <c r="B1122" s="23" t="n">
        <f aca="true">BETAINV(RAND(),T1_PERT!$F$5,T1_PERT!$G$5,T1_PERT!$C$5,T1_PERT!$E$5)</f>
        <v>3.83455140024154</v>
      </c>
      <c r="C1122" s="23" t="n">
        <f aca="true">BETAINV(RAND(),T1_PERT!$F$6,T1_PERT!$G$6,T1_PERT!$C$6,T1_PERT!$E$6)</f>
        <v>5.75923458743748</v>
      </c>
      <c r="D1122" s="23" t="n">
        <f aca="true">BETAINV(RAND(),T1_PERT!$F$7,T1_PERT!$G$7,T1_PERT!$C$7,T1_PERT!$E$7)</f>
        <v>5.84473006002906</v>
      </c>
      <c r="E1122" s="23" t="n">
        <f aca="true">BETAINV(RAND(),T1_PERT!$F$8,T1_PERT!$G$8,T1_PERT!$C$8,T1_PERT!$E$8)</f>
        <v>5.67252270794664</v>
      </c>
      <c r="F1122" s="23" t="n">
        <f aca="true">BETAINV(RAND(),T1_PERT!$F$9,T1_PERT!$G$9,T1_PERT!$C$9,T1_PERT!$E$9)</f>
        <v>6.17511806417761</v>
      </c>
      <c r="G1122" s="23" t="n">
        <f aca="true">BETAINV(RAND(),T1_PERT!$F$10,T1_PERT!$G$10,T1_PERT!$C$10,T1_PERT!$E$10)</f>
        <v>1.31117337793259</v>
      </c>
      <c r="H1122" s="23" t="n">
        <f aca="false">B1122+C1122+E1122+G1122</f>
        <v>16.5774820735583</v>
      </c>
      <c r="I1122" s="23" t="n">
        <f aca="false">B1122+D1122+F1122+G1122</f>
        <v>17.1655729023808</v>
      </c>
      <c r="J1122" s="23" t="n">
        <f aca="false">MAX(H1122,I1122)</f>
        <v>17.1655729023808</v>
      </c>
      <c r="K1122" s="24" t="n">
        <f aca="false">IF(H1122&gt;=I1122,1,0)</f>
        <v>0</v>
      </c>
    </row>
    <row r="1123" customFormat="false" ht="15" hidden="false" customHeight="false" outlineLevel="0" collapsed="false">
      <c r="A1123" s="5" t="n">
        <v>1104</v>
      </c>
      <c r="B1123" s="23" t="n">
        <f aca="true">BETAINV(RAND(),T1_PERT!$F$5,T1_PERT!$G$5,T1_PERT!$C$5,T1_PERT!$E$5)</f>
        <v>3.07654323470051</v>
      </c>
      <c r="C1123" s="23" t="n">
        <f aca="true">BETAINV(RAND(),T1_PERT!$F$6,T1_PERT!$G$6,T1_PERT!$C$6,T1_PERT!$E$6)</f>
        <v>5.81263912475497</v>
      </c>
      <c r="D1123" s="23" t="n">
        <f aca="true">BETAINV(RAND(),T1_PERT!$F$7,T1_PERT!$G$7,T1_PERT!$C$7,T1_PERT!$E$7)</f>
        <v>5.36561389250225</v>
      </c>
      <c r="E1123" s="23" t="n">
        <f aca="true">BETAINV(RAND(),T1_PERT!$F$8,T1_PERT!$G$8,T1_PERT!$C$8,T1_PERT!$E$8)</f>
        <v>6.43926757909529</v>
      </c>
      <c r="F1123" s="23" t="n">
        <f aca="true">BETAINV(RAND(),T1_PERT!$F$9,T1_PERT!$G$9,T1_PERT!$C$9,T1_PERT!$E$9)</f>
        <v>6.05177957622663</v>
      </c>
      <c r="G1123" s="23" t="n">
        <f aca="true">BETAINV(RAND(),T1_PERT!$F$10,T1_PERT!$G$10,T1_PERT!$C$10,T1_PERT!$E$10)</f>
        <v>2.75938049246245</v>
      </c>
      <c r="H1123" s="23" t="n">
        <f aca="false">B1123+C1123+E1123+G1123</f>
        <v>18.0878304310132</v>
      </c>
      <c r="I1123" s="23" t="n">
        <f aca="false">B1123+D1123+F1123+G1123</f>
        <v>17.2533171958918</v>
      </c>
      <c r="J1123" s="23" t="n">
        <f aca="false">MAX(H1123,I1123)</f>
        <v>18.0878304310132</v>
      </c>
      <c r="K1123" s="24" t="n">
        <f aca="false">IF(H1123&gt;=I1123,1,0)</f>
        <v>1</v>
      </c>
    </row>
    <row r="1124" customFormat="false" ht="15" hidden="false" customHeight="false" outlineLevel="0" collapsed="false">
      <c r="A1124" s="5" t="n">
        <v>1105</v>
      </c>
      <c r="B1124" s="23" t="n">
        <f aca="true">BETAINV(RAND(),T1_PERT!$F$5,T1_PERT!$G$5,T1_PERT!$C$5,T1_PERT!$E$5)</f>
        <v>2.51286485477869</v>
      </c>
      <c r="C1124" s="23" t="n">
        <f aca="true">BETAINV(RAND(),T1_PERT!$F$6,T1_PERT!$G$6,T1_PERT!$C$6,T1_PERT!$E$6)</f>
        <v>7.0091846016816</v>
      </c>
      <c r="D1124" s="23" t="n">
        <f aca="true">BETAINV(RAND(),T1_PERT!$F$7,T1_PERT!$G$7,T1_PERT!$C$7,T1_PERT!$E$7)</f>
        <v>5.05125995963336</v>
      </c>
      <c r="E1124" s="23" t="n">
        <f aca="true">BETAINV(RAND(),T1_PERT!$F$8,T1_PERT!$G$8,T1_PERT!$C$8,T1_PERT!$E$8)</f>
        <v>5.62796048696467</v>
      </c>
      <c r="F1124" s="23" t="n">
        <f aca="true">BETAINV(RAND(),T1_PERT!$F$9,T1_PERT!$G$9,T1_PERT!$C$9,T1_PERT!$E$9)</f>
        <v>4.24409625933863</v>
      </c>
      <c r="G1124" s="23" t="n">
        <f aca="true">BETAINV(RAND(),T1_PERT!$F$10,T1_PERT!$G$10,T1_PERT!$C$10,T1_PERT!$E$10)</f>
        <v>1.81427092389405</v>
      </c>
      <c r="H1124" s="23" t="n">
        <f aca="false">B1124+C1124+E1124+G1124</f>
        <v>16.964280867319</v>
      </c>
      <c r="I1124" s="23" t="n">
        <f aca="false">B1124+D1124+F1124+G1124</f>
        <v>13.6224919976447</v>
      </c>
      <c r="J1124" s="23" t="n">
        <f aca="false">MAX(H1124,I1124)</f>
        <v>16.964280867319</v>
      </c>
      <c r="K1124" s="24" t="n">
        <f aca="false">IF(H1124&gt;=I1124,1,0)</f>
        <v>1</v>
      </c>
    </row>
    <row r="1125" customFormat="false" ht="15" hidden="false" customHeight="false" outlineLevel="0" collapsed="false">
      <c r="A1125" s="5" t="n">
        <v>1106</v>
      </c>
      <c r="B1125" s="23" t="n">
        <f aca="true">BETAINV(RAND(),T1_PERT!$F$5,T1_PERT!$G$5,T1_PERT!$C$5,T1_PERT!$E$5)</f>
        <v>5.29140339578706</v>
      </c>
      <c r="C1125" s="23" t="n">
        <f aca="true">BETAINV(RAND(),T1_PERT!$F$6,T1_PERT!$G$6,T1_PERT!$C$6,T1_PERT!$E$6)</f>
        <v>3.89507326399144</v>
      </c>
      <c r="D1125" s="23" t="n">
        <f aca="true">BETAINV(RAND(),T1_PERT!$F$7,T1_PERT!$G$7,T1_PERT!$C$7,T1_PERT!$E$7)</f>
        <v>5.55025580966384</v>
      </c>
      <c r="E1125" s="23" t="n">
        <f aca="true">BETAINV(RAND(),T1_PERT!$F$8,T1_PERT!$G$8,T1_PERT!$C$8,T1_PERT!$E$8)</f>
        <v>4.94997289004364</v>
      </c>
      <c r="F1125" s="23" t="n">
        <f aca="true">BETAINV(RAND(),T1_PERT!$F$9,T1_PERT!$G$9,T1_PERT!$C$9,T1_PERT!$E$9)</f>
        <v>4.16060310158353</v>
      </c>
      <c r="G1125" s="23" t="n">
        <f aca="true">BETAINV(RAND(),T1_PERT!$F$10,T1_PERT!$G$10,T1_PERT!$C$10,T1_PERT!$E$10)</f>
        <v>2.18092582454831</v>
      </c>
      <c r="H1125" s="23" t="n">
        <f aca="false">B1125+C1125+E1125+G1125</f>
        <v>16.3173753743704</v>
      </c>
      <c r="I1125" s="23" t="n">
        <f aca="false">B1125+D1125+F1125+G1125</f>
        <v>17.1831881315827</v>
      </c>
      <c r="J1125" s="23" t="n">
        <f aca="false">MAX(H1125,I1125)</f>
        <v>17.1831881315827</v>
      </c>
      <c r="K1125" s="24" t="n">
        <f aca="false">IF(H1125&gt;=I1125,1,0)</f>
        <v>0</v>
      </c>
    </row>
    <row r="1126" customFormat="false" ht="15" hidden="false" customHeight="false" outlineLevel="0" collapsed="false">
      <c r="A1126" s="5" t="n">
        <v>1107</v>
      </c>
      <c r="B1126" s="23" t="n">
        <f aca="true">BETAINV(RAND(),T1_PERT!$F$5,T1_PERT!$G$5,T1_PERT!$C$5,T1_PERT!$E$5)</f>
        <v>3.69908569032423</v>
      </c>
      <c r="C1126" s="23" t="n">
        <f aca="true">BETAINV(RAND(),T1_PERT!$F$6,T1_PERT!$G$6,T1_PERT!$C$6,T1_PERT!$E$6)</f>
        <v>5.86088380656304</v>
      </c>
      <c r="D1126" s="23" t="n">
        <f aca="true">BETAINV(RAND(),T1_PERT!$F$7,T1_PERT!$G$7,T1_PERT!$C$7,T1_PERT!$E$7)</f>
        <v>4.44527547169236</v>
      </c>
      <c r="E1126" s="23" t="n">
        <f aca="true">BETAINV(RAND(),T1_PERT!$F$8,T1_PERT!$G$8,T1_PERT!$C$8,T1_PERT!$E$8)</f>
        <v>4.9469479232719</v>
      </c>
      <c r="F1126" s="23" t="n">
        <f aca="true">BETAINV(RAND(),T1_PERT!$F$9,T1_PERT!$G$9,T1_PERT!$C$9,T1_PERT!$E$9)</f>
        <v>5.56489893331484</v>
      </c>
      <c r="G1126" s="23" t="n">
        <f aca="true">BETAINV(RAND(),T1_PERT!$F$10,T1_PERT!$G$10,T1_PERT!$C$10,T1_PERT!$E$10)</f>
        <v>2.50638500634193</v>
      </c>
      <c r="H1126" s="23" t="n">
        <f aca="false">B1126+C1126+E1126+G1126</f>
        <v>17.0133024265011</v>
      </c>
      <c r="I1126" s="23" t="n">
        <f aca="false">B1126+D1126+F1126+G1126</f>
        <v>16.2156451016734</v>
      </c>
      <c r="J1126" s="23" t="n">
        <f aca="false">MAX(H1126,I1126)</f>
        <v>17.0133024265011</v>
      </c>
      <c r="K1126" s="24" t="n">
        <f aca="false">IF(H1126&gt;=I1126,1,0)</f>
        <v>1</v>
      </c>
    </row>
    <row r="1127" customFormat="false" ht="15" hidden="false" customHeight="false" outlineLevel="0" collapsed="false">
      <c r="A1127" s="5" t="n">
        <v>1108</v>
      </c>
      <c r="B1127" s="23" t="n">
        <f aca="true">BETAINV(RAND(),T1_PERT!$F$5,T1_PERT!$G$5,T1_PERT!$C$5,T1_PERT!$E$5)</f>
        <v>2.6923041989586</v>
      </c>
      <c r="C1127" s="23" t="n">
        <f aca="true">BETAINV(RAND(),T1_PERT!$F$6,T1_PERT!$G$6,T1_PERT!$C$6,T1_PERT!$E$6)</f>
        <v>4.59905975744347</v>
      </c>
      <c r="D1127" s="23" t="n">
        <f aca="true">BETAINV(RAND(),T1_PERT!$F$7,T1_PERT!$G$7,T1_PERT!$C$7,T1_PERT!$E$7)</f>
        <v>5.43012869605982</v>
      </c>
      <c r="E1127" s="23" t="n">
        <f aca="true">BETAINV(RAND(),T1_PERT!$F$8,T1_PERT!$G$8,T1_PERT!$C$8,T1_PERT!$E$8)</f>
        <v>4.65077560061157</v>
      </c>
      <c r="F1127" s="23" t="n">
        <f aca="true">BETAINV(RAND(),T1_PERT!$F$9,T1_PERT!$G$9,T1_PERT!$C$9,T1_PERT!$E$9)</f>
        <v>4.6646829716738</v>
      </c>
      <c r="G1127" s="23" t="n">
        <f aca="true">BETAINV(RAND(),T1_PERT!$F$10,T1_PERT!$G$10,T1_PERT!$C$10,T1_PERT!$E$10)</f>
        <v>2.49393372032783</v>
      </c>
      <c r="H1127" s="23" t="n">
        <f aca="false">B1127+C1127+E1127+G1127</f>
        <v>14.4360732773415</v>
      </c>
      <c r="I1127" s="23" t="n">
        <f aca="false">B1127+D1127+F1127+G1127</f>
        <v>15.2810495870201</v>
      </c>
      <c r="J1127" s="23" t="n">
        <f aca="false">MAX(H1127,I1127)</f>
        <v>15.2810495870201</v>
      </c>
      <c r="K1127" s="24" t="n">
        <f aca="false">IF(H1127&gt;=I1127,1,0)</f>
        <v>0</v>
      </c>
    </row>
    <row r="1128" customFormat="false" ht="15" hidden="false" customHeight="false" outlineLevel="0" collapsed="false">
      <c r="A1128" s="5" t="n">
        <v>1109</v>
      </c>
      <c r="B1128" s="23" t="n">
        <f aca="true">BETAINV(RAND(),T1_PERT!$F$5,T1_PERT!$G$5,T1_PERT!$C$5,T1_PERT!$E$5)</f>
        <v>5.4876835426886</v>
      </c>
      <c r="C1128" s="23" t="n">
        <f aca="true">BETAINV(RAND(),T1_PERT!$F$6,T1_PERT!$G$6,T1_PERT!$C$6,T1_PERT!$E$6)</f>
        <v>4.76039823858122</v>
      </c>
      <c r="D1128" s="23" t="n">
        <f aca="true">BETAINV(RAND(),T1_PERT!$F$7,T1_PERT!$G$7,T1_PERT!$C$7,T1_PERT!$E$7)</f>
        <v>6.22928181115785</v>
      </c>
      <c r="E1128" s="23" t="n">
        <f aca="true">BETAINV(RAND(),T1_PERT!$F$8,T1_PERT!$G$8,T1_PERT!$C$8,T1_PERT!$E$8)</f>
        <v>5.48612205648117</v>
      </c>
      <c r="F1128" s="23" t="n">
        <f aca="true">BETAINV(RAND(),T1_PERT!$F$9,T1_PERT!$G$9,T1_PERT!$C$9,T1_PERT!$E$9)</f>
        <v>4.91670287242007</v>
      </c>
      <c r="G1128" s="23" t="n">
        <f aca="true">BETAINV(RAND(),T1_PERT!$F$10,T1_PERT!$G$10,T1_PERT!$C$10,T1_PERT!$E$10)</f>
        <v>1.99042496179007</v>
      </c>
      <c r="H1128" s="23" t="n">
        <f aca="false">B1128+C1128+E1128+G1128</f>
        <v>17.7246287995411</v>
      </c>
      <c r="I1128" s="23" t="n">
        <f aca="false">B1128+D1128+F1128+G1128</f>
        <v>18.6240931880566</v>
      </c>
      <c r="J1128" s="23" t="n">
        <f aca="false">MAX(H1128,I1128)</f>
        <v>18.6240931880566</v>
      </c>
      <c r="K1128" s="24" t="n">
        <f aca="false">IF(H1128&gt;=I1128,1,0)</f>
        <v>0</v>
      </c>
    </row>
    <row r="1129" customFormat="false" ht="15" hidden="false" customHeight="false" outlineLevel="0" collapsed="false">
      <c r="A1129" s="5" t="n">
        <v>1110</v>
      </c>
      <c r="B1129" s="23" t="n">
        <f aca="true">BETAINV(RAND(),T1_PERT!$F$5,T1_PERT!$G$5,T1_PERT!$C$5,T1_PERT!$E$5)</f>
        <v>3.17879222268199</v>
      </c>
      <c r="C1129" s="23" t="n">
        <f aca="true">BETAINV(RAND(),T1_PERT!$F$6,T1_PERT!$G$6,T1_PERT!$C$6,T1_PERT!$E$6)</f>
        <v>3.52650826045832</v>
      </c>
      <c r="D1129" s="23" t="n">
        <f aca="true">BETAINV(RAND(),T1_PERT!$F$7,T1_PERT!$G$7,T1_PERT!$C$7,T1_PERT!$E$7)</f>
        <v>5.35954551971064</v>
      </c>
      <c r="E1129" s="23" t="n">
        <f aca="true">BETAINV(RAND(),T1_PERT!$F$8,T1_PERT!$G$8,T1_PERT!$C$8,T1_PERT!$E$8)</f>
        <v>5.6891774372009</v>
      </c>
      <c r="F1129" s="23" t="n">
        <f aca="true">BETAINV(RAND(),T1_PERT!$F$9,T1_PERT!$G$9,T1_PERT!$C$9,T1_PERT!$E$9)</f>
        <v>4.19849603297901</v>
      </c>
      <c r="G1129" s="23" t="n">
        <f aca="true">BETAINV(RAND(),T1_PERT!$F$10,T1_PERT!$G$10,T1_PERT!$C$10,T1_PERT!$E$10)</f>
        <v>2.48204304971828</v>
      </c>
      <c r="H1129" s="23" t="n">
        <f aca="false">B1129+C1129+E1129+G1129</f>
        <v>14.8765209700595</v>
      </c>
      <c r="I1129" s="23" t="n">
        <f aca="false">B1129+D1129+F1129+G1129</f>
        <v>15.2188768250899</v>
      </c>
      <c r="J1129" s="23" t="n">
        <f aca="false">MAX(H1129,I1129)</f>
        <v>15.2188768250899</v>
      </c>
      <c r="K1129" s="24" t="n">
        <f aca="false">IF(H1129&gt;=I1129,1,0)</f>
        <v>0</v>
      </c>
    </row>
    <row r="1130" customFormat="false" ht="15" hidden="false" customHeight="false" outlineLevel="0" collapsed="false">
      <c r="A1130" s="5" t="n">
        <v>1111</v>
      </c>
      <c r="B1130" s="23" t="n">
        <f aca="true">BETAINV(RAND(),T1_PERT!$F$5,T1_PERT!$G$5,T1_PERT!$C$5,T1_PERT!$E$5)</f>
        <v>3.05854997342248</v>
      </c>
      <c r="C1130" s="23" t="n">
        <f aca="true">BETAINV(RAND(),T1_PERT!$F$6,T1_PERT!$G$6,T1_PERT!$C$6,T1_PERT!$E$6)</f>
        <v>6.00533992045281</v>
      </c>
      <c r="D1130" s="23" t="n">
        <f aca="true">BETAINV(RAND(),T1_PERT!$F$7,T1_PERT!$G$7,T1_PERT!$C$7,T1_PERT!$E$7)</f>
        <v>6.5978419634633</v>
      </c>
      <c r="E1130" s="23" t="n">
        <f aca="true">BETAINV(RAND(),T1_PERT!$F$8,T1_PERT!$G$8,T1_PERT!$C$8,T1_PERT!$E$8)</f>
        <v>4.66468841797959</v>
      </c>
      <c r="F1130" s="23" t="n">
        <f aca="true">BETAINV(RAND(),T1_PERT!$F$9,T1_PERT!$G$9,T1_PERT!$C$9,T1_PERT!$E$9)</f>
        <v>5.75145022508554</v>
      </c>
      <c r="G1130" s="23" t="n">
        <f aca="true">BETAINV(RAND(),T1_PERT!$F$10,T1_PERT!$G$10,T1_PERT!$C$10,T1_PERT!$E$10)</f>
        <v>2.77126832304491</v>
      </c>
      <c r="H1130" s="23" t="n">
        <f aca="false">B1130+C1130+E1130+G1130</f>
        <v>16.4998466348998</v>
      </c>
      <c r="I1130" s="23" t="n">
        <f aca="false">B1130+D1130+F1130+G1130</f>
        <v>18.1791104850162</v>
      </c>
      <c r="J1130" s="23" t="n">
        <f aca="false">MAX(H1130,I1130)</f>
        <v>18.1791104850162</v>
      </c>
      <c r="K1130" s="24" t="n">
        <f aca="false">IF(H1130&gt;=I1130,1,0)</f>
        <v>0</v>
      </c>
    </row>
    <row r="1131" customFormat="false" ht="15" hidden="false" customHeight="false" outlineLevel="0" collapsed="false">
      <c r="A1131" s="5" t="n">
        <v>1112</v>
      </c>
      <c r="B1131" s="23" t="n">
        <f aca="true">BETAINV(RAND(),T1_PERT!$F$5,T1_PERT!$G$5,T1_PERT!$C$5,T1_PERT!$E$5)</f>
        <v>4.89167547481656</v>
      </c>
      <c r="C1131" s="23" t="n">
        <f aca="true">BETAINV(RAND(),T1_PERT!$F$6,T1_PERT!$G$6,T1_PERT!$C$6,T1_PERT!$E$6)</f>
        <v>6.50810377281283</v>
      </c>
      <c r="D1131" s="23" t="n">
        <f aca="true">BETAINV(RAND(),T1_PERT!$F$7,T1_PERT!$G$7,T1_PERT!$C$7,T1_PERT!$E$7)</f>
        <v>6.40990070696495</v>
      </c>
      <c r="E1131" s="23" t="n">
        <f aca="true">BETAINV(RAND(),T1_PERT!$F$8,T1_PERT!$G$8,T1_PERT!$C$8,T1_PERT!$E$8)</f>
        <v>5.33702125724201</v>
      </c>
      <c r="F1131" s="23" t="n">
        <f aca="true">BETAINV(RAND(),T1_PERT!$F$9,T1_PERT!$G$9,T1_PERT!$C$9,T1_PERT!$E$9)</f>
        <v>4.250277958283</v>
      </c>
      <c r="G1131" s="23" t="n">
        <f aca="true">BETAINV(RAND(),T1_PERT!$F$10,T1_PERT!$G$10,T1_PERT!$C$10,T1_PERT!$E$10)</f>
        <v>1.36898421561464</v>
      </c>
      <c r="H1131" s="23" t="n">
        <f aca="false">B1131+C1131+E1131+G1131</f>
        <v>18.105784720486</v>
      </c>
      <c r="I1131" s="23" t="n">
        <f aca="false">B1131+D1131+F1131+G1131</f>
        <v>16.9208383556791</v>
      </c>
      <c r="J1131" s="23" t="n">
        <f aca="false">MAX(H1131,I1131)</f>
        <v>18.105784720486</v>
      </c>
      <c r="K1131" s="24" t="n">
        <f aca="false">IF(H1131&gt;=I1131,1,0)</f>
        <v>1</v>
      </c>
    </row>
    <row r="1132" customFormat="false" ht="15" hidden="false" customHeight="false" outlineLevel="0" collapsed="false">
      <c r="A1132" s="5" t="n">
        <v>1113</v>
      </c>
      <c r="B1132" s="23" t="n">
        <f aca="true">BETAINV(RAND(),T1_PERT!$F$5,T1_PERT!$G$5,T1_PERT!$C$5,T1_PERT!$E$5)</f>
        <v>3.56438361214023</v>
      </c>
      <c r="C1132" s="23" t="n">
        <f aca="true">BETAINV(RAND(),T1_PERT!$F$6,T1_PERT!$G$6,T1_PERT!$C$6,T1_PERT!$E$6)</f>
        <v>4.59430638397826</v>
      </c>
      <c r="D1132" s="23" t="n">
        <f aca="true">BETAINV(RAND(),T1_PERT!$F$7,T1_PERT!$G$7,T1_PERT!$C$7,T1_PERT!$E$7)</f>
        <v>5.31473828081449</v>
      </c>
      <c r="E1132" s="23" t="n">
        <f aca="true">BETAINV(RAND(),T1_PERT!$F$8,T1_PERT!$G$8,T1_PERT!$C$8,T1_PERT!$E$8)</f>
        <v>6.35290307370552</v>
      </c>
      <c r="F1132" s="23" t="n">
        <f aca="true">BETAINV(RAND(),T1_PERT!$F$9,T1_PERT!$G$9,T1_PERT!$C$9,T1_PERT!$E$9)</f>
        <v>4.80141968242712</v>
      </c>
      <c r="G1132" s="23" t="n">
        <f aca="true">BETAINV(RAND(),T1_PERT!$F$10,T1_PERT!$G$10,T1_PERT!$C$10,T1_PERT!$E$10)</f>
        <v>1.45952488998556</v>
      </c>
      <c r="H1132" s="23" t="n">
        <f aca="false">B1132+C1132+E1132+G1132</f>
        <v>15.9711179598096</v>
      </c>
      <c r="I1132" s="23" t="n">
        <f aca="false">B1132+D1132+F1132+G1132</f>
        <v>15.1400664653674</v>
      </c>
      <c r="J1132" s="23" t="n">
        <f aca="false">MAX(H1132,I1132)</f>
        <v>15.9711179598096</v>
      </c>
      <c r="K1132" s="24" t="n">
        <f aca="false">IF(H1132&gt;=I1132,1,0)</f>
        <v>1</v>
      </c>
    </row>
    <row r="1133" customFormat="false" ht="15" hidden="false" customHeight="false" outlineLevel="0" collapsed="false">
      <c r="A1133" s="5" t="n">
        <v>1114</v>
      </c>
      <c r="B1133" s="23" t="n">
        <f aca="true">BETAINV(RAND(),T1_PERT!$F$5,T1_PERT!$G$5,T1_PERT!$C$5,T1_PERT!$E$5)</f>
        <v>4.74328836974785</v>
      </c>
      <c r="C1133" s="23" t="n">
        <f aca="true">BETAINV(RAND(),T1_PERT!$F$6,T1_PERT!$G$6,T1_PERT!$C$6,T1_PERT!$E$6)</f>
        <v>6.30392898948913</v>
      </c>
      <c r="D1133" s="23" t="n">
        <f aca="true">BETAINV(RAND(),T1_PERT!$F$7,T1_PERT!$G$7,T1_PERT!$C$7,T1_PERT!$E$7)</f>
        <v>2.98008942394706</v>
      </c>
      <c r="E1133" s="23" t="n">
        <f aca="true">BETAINV(RAND(),T1_PERT!$F$8,T1_PERT!$G$8,T1_PERT!$C$8,T1_PERT!$E$8)</f>
        <v>4.70664603684128</v>
      </c>
      <c r="F1133" s="23" t="n">
        <f aca="true">BETAINV(RAND(),T1_PERT!$F$9,T1_PERT!$G$9,T1_PERT!$C$9,T1_PERT!$E$9)</f>
        <v>4.79656001075646</v>
      </c>
      <c r="G1133" s="23" t="n">
        <f aca="true">BETAINV(RAND(),T1_PERT!$F$10,T1_PERT!$G$10,T1_PERT!$C$10,T1_PERT!$E$10)</f>
        <v>2.64975419981023</v>
      </c>
      <c r="H1133" s="23" t="n">
        <f aca="false">B1133+C1133+E1133+G1133</f>
        <v>18.4036175958885</v>
      </c>
      <c r="I1133" s="23" t="n">
        <f aca="false">B1133+D1133+F1133+G1133</f>
        <v>15.1696920042616</v>
      </c>
      <c r="J1133" s="23" t="n">
        <f aca="false">MAX(H1133,I1133)</f>
        <v>18.4036175958885</v>
      </c>
      <c r="K1133" s="24" t="n">
        <f aca="false">IF(H1133&gt;=I1133,1,0)</f>
        <v>1</v>
      </c>
    </row>
    <row r="1134" customFormat="false" ht="15" hidden="false" customHeight="false" outlineLevel="0" collapsed="false">
      <c r="A1134" s="5" t="n">
        <v>1115</v>
      </c>
      <c r="B1134" s="23" t="n">
        <f aca="true">BETAINV(RAND(),T1_PERT!$F$5,T1_PERT!$G$5,T1_PERT!$C$5,T1_PERT!$E$5)</f>
        <v>5.16896544483501</v>
      </c>
      <c r="C1134" s="23" t="n">
        <f aca="true">BETAINV(RAND(),T1_PERT!$F$6,T1_PERT!$G$6,T1_PERT!$C$6,T1_PERT!$E$6)</f>
        <v>4.09417236877008</v>
      </c>
      <c r="D1134" s="23" t="n">
        <f aca="true">BETAINV(RAND(),T1_PERT!$F$7,T1_PERT!$G$7,T1_PERT!$C$7,T1_PERT!$E$7)</f>
        <v>7.08986932891069</v>
      </c>
      <c r="E1134" s="23" t="n">
        <f aca="true">BETAINV(RAND(),T1_PERT!$F$8,T1_PERT!$G$8,T1_PERT!$C$8,T1_PERT!$E$8)</f>
        <v>4.33582009536929</v>
      </c>
      <c r="F1134" s="23" t="n">
        <f aca="true">BETAINV(RAND(),T1_PERT!$F$9,T1_PERT!$G$9,T1_PERT!$C$9,T1_PERT!$E$9)</f>
        <v>3.91420175677697</v>
      </c>
      <c r="G1134" s="23" t="n">
        <f aca="true">BETAINV(RAND(),T1_PERT!$F$10,T1_PERT!$G$10,T1_PERT!$C$10,T1_PERT!$E$10)</f>
        <v>1.56720005041423</v>
      </c>
      <c r="H1134" s="23" t="n">
        <f aca="false">B1134+C1134+E1134+G1134</f>
        <v>15.1661579593886</v>
      </c>
      <c r="I1134" s="23" t="n">
        <f aca="false">B1134+D1134+F1134+G1134</f>
        <v>17.7402365809369</v>
      </c>
      <c r="J1134" s="23" t="n">
        <f aca="false">MAX(H1134,I1134)</f>
        <v>17.7402365809369</v>
      </c>
      <c r="K1134" s="24" t="n">
        <f aca="false">IF(H1134&gt;=I1134,1,0)</f>
        <v>0</v>
      </c>
    </row>
    <row r="1135" customFormat="false" ht="15" hidden="false" customHeight="false" outlineLevel="0" collapsed="false">
      <c r="A1135" s="5" t="n">
        <v>1116</v>
      </c>
      <c r="B1135" s="23" t="n">
        <f aca="true">BETAINV(RAND(),T1_PERT!$F$5,T1_PERT!$G$5,T1_PERT!$C$5,T1_PERT!$E$5)</f>
        <v>4.79519621718213</v>
      </c>
      <c r="C1135" s="23" t="n">
        <f aca="true">BETAINV(RAND(),T1_PERT!$F$6,T1_PERT!$G$6,T1_PERT!$C$6,T1_PERT!$E$6)</f>
        <v>4.99201225960141</v>
      </c>
      <c r="D1135" s="23" t="n">
        <f aca="true">BETAINV(RAND(),T1_PERT!$F$7,T1_PERT!$G$7,T1_PERT!$C$7,T1_PERT!$E$7)</f>
        <v>5.66906600134592</v>
      </c>
      <c r="E1135" s="23" t="n">
        <f aca="true">BETAINV(RAND(),T1_PERT!$F$8,T1_PERT!$G$8,T1_PERT!$C$8,T1_PERT!$E$8)</f>
        <v>5.14968457747058</v>
      </c>
      <c r="F1135" s="23" t="n">
        <f aca="true">BETAINV(RAND(),T1_PERT!$F$9,T1_PERT!$G$9,T1_PERT!$C$9,T1_PERT!$E$9)</f>
        <v>3.78561372992726</v>
      </c>
      <c r="G1135" s="23" t="n">
        <f aca="true">BETAINV(RAND(),T1_PERT!$F$10,T1_PERT!$G$10,T1_PERT!$C$10,T1_PERT!$E$10)</f>
        <v>2.16438701804813</v>
      </c>
      <c r="H1135" s="23" t="n">
        <f aca="false">B1135+C1135+E1135+G1135</f>
        <v>17.1012800723022</v>
      </c>
      <c r="I1135" s="23" t="n">
        <f aca="false">B1135+D1135+F1135+G1135</f>
        <v>16.4142629665034</v>
      </c>
      <c r="J1135" s="23" t="n">
        <f aca="false">MAX(H1135,I1135)</f>
        <v>17.1012800723022</v>
      </c>
      <c r="K1135" s="24" t="n">
        <f aca="false">IF(H1135&gt;=I1135,1,0)</f>
        <v>1</v>
      </c>
    </row>
    <row r="1136" customFormat="false" ht="15" hidden="false" customHeight="false" outlineLevel="0" collapsed="false">
      <c r="A1136" s="5" t="n">
        <v>1117</v>
      </c>
      <c r="B1136" s="23" t="n">
        <f aca="true">BETAINV(RAND(),T1_PERT!$F$5,T1_PERT!$G$5,T1_PERT!$C$5,T1_PERT!$E$5)</f>
        <v>3.52925601321673</v>
      </c>
      <c r="C1136" s="23" t="n">
        <f aca="true">BETAINV(RAND(),T1_PERT!$F$6,T1_PERT!$G$6,T1_PERT!$C$6,T1_PERT!$E$6)</f>
        <v>4.05423766553179</v>
      </c>
      <c r="D1136" s="23" t="n">
        <f aca="true">BETAINV(RAND(),T1_PERT!$F$7,T1_PERT!$G$7,T1_PERT!$C$7,T1_PERT!$E$7)</f>
        <v>6.48213436171076</v>
      </c>
      <c r="E1136" s="23" t="n">
        <f aca="true">BETAINV(RAND(),T1_PERT!$F$8,T1_PERT!$G$8,T1_PERT!$C$8,T1_PERT!$E$8)</f>
        <v>5.93225515432112</v>
      </c>
      <c r="F1136" s="23" t="n">
        <f aca="true">BETAINV(RAND(),T1_PERT!$F$9,T1_PERT!$G$9,T1_PERT!$C$9,T1_PERT!$E$9)</f>
        <v>4.42221014513823</v>
      </c>
      <c r="G1136" s="23" t="n">
        <f aca="true">BETAINV(RAND(),T1_PERT!$F$10,T1_PERT!$G$10,T1_PERT!$C$10,T1_PERT!$E$10)</f>
        <v>2.50675526332351</v>
      </c>
      <c r="H1136" s="23" t="n">
        <f aca="false">B1136+C1136+E1136+G1136</f>
        <v>16.0225040963932</v>
      </c>
      <c r="I1136" s="23" t="n">
        <f aca="false">B1136+D1136+F1136+G1136</f>
        <v>16.9403557833892</v>
      </c>
      <c r="J1136" s="23" t="n">
        <f aca="false">MAX(H1136,I1136)</f>
        <v>16.9403557833892</v>
      </c>
      <c r="K1136" s="24" t="n">
        <f aca="false">IF(H1136&gt;=I1136,1,0)</f>
        <v>0</v>
      </c>
    </row>
    <row r="1137" customFormat="false" ht="15" hidden="false" customHeight="false" outlineLevel="0" collapsed="false">
      <c r="A1137" s="5" t="n">
        <v>1118</v>
      </c>
      <c r="B1137" s="23" t="n">
        <f aca="true">BETAINV(RAND(),T1_PERT!$F$5,T1_PERT!$G$5,T1_PERT!$C$5,T1_PERT!$E$5)</f>
        <v>4.44047515902621</v>
      </c>
      <c r="C1137" s="23" t="n">
        <f aca="true">BETAINV(RAND(),T1_PERT!$F$6,T1_PERT!$G$6,T1_PERT!$C$6,T1_PERT!$E$6)</f>
        <v>6.01445482493455</v>
      </c>
      <c r="D1137" s="23" t="n">
        <f aca="true">BETAINV(RAND(),T1_PERT!$F$7,T1_PERT!$G$7,T1_PERT!$C$7,T1_PERT!$E$7)</f>
        <v>5.87022098261463</v>
      </c>
      <c r="E1137" s="23" t="n">
        <f aca="true">BETAINV(RAND(),T1_PERT!$F$8,T1_PERT!$G$8,T1_PERT!$C$8,T1_PERT!$E$8)</f>
        <v>6.64425054767898</v>
      </c>
      <c r="F1137" s="23" t="n">
        <f aca="true">BETAINV(RAND(),T1_PERT!$F$9,T1_PERT!$G$9,T1_PERT!$C$9,T1_PERT!$E$9)</f>
        <v>4.7968749442206</v>
      </c>
      <c r="G1137" s="23" t="n">
        <f aca="true">BETAINV(RAND(),T1_PERT!$F$10,T1_PERT!$G$10,T1_PERT!$C$10,T1_PERT!$E$10)</f>
        <v>1.94776990162428</v>
      </c>
      <c r="H1137" s="23" t="n">
        <f aca="false">B1137+C1137+E1137+G1137</f>
        <v>19.046950433264</v>
      </c>
      <c r="I1137" s="23" t="n">
        <f aca="false">B1137+D1137+F1137+G1137</f>
        <v>17.0553409874857</v>
      </c>
      <c r="J1137" s="23" t="n">
        <f aca="false">MAX(H1137,I1137)</f>
        <v>19.046950433264</v>
      </c>
      <c r="K1137" s="24" t="n">
        <f aca="false">IF(H1137&gt;=I1137,1,0)</f>
        <v>1</v>
      </c>
    </row>
    <row r="1138" customFormat="false" ht="15" hidden="false" customHeight="false" outlineLevel="0" collapsed="false">
      <c r="A1138" s="5" t="n">
        <v>1119</v>
      </c>
      <c r="B1138" s="23" t="n">
        <f aca="true">BETAINV(RAND(),T1_PERT!$F$5,T1_PERT!$G$5,T1_PERT!$C$5,T1_PERT!$E$5)</f>
        <v>3.83858666484518</v>
      </c>
      <c r="C1138" s="23" t="n">
        <f aca="true">BETAINV(RAND(),T1_PERT!$F$6,T1_PERT!$G$6,T1_PERT!$C$6,T1_PERT!$E$6)</f>
        <v>4.76530985732857</v>
      </c>
      <c r="D1138" s="23" t="n">
        <f aca="true">BETAINV(RAND(),T1_PERT!$F$7,T1_PERT!$G$7,T1_PERT!$C$7,T1_PERT!$E$7)</f>
        <v>4.82768404392182</v>
      </c>
      <c r="E1138" s="23" t="n">
        <f aca="true">BETAINV(RAND(),T1_PERT!$F$8,T1_PERT!$G$8,T1_PERT!$C$8,T1_PERT!$E$8)</f>
        <v>5.17844221468638</v>
      </c>
      <c r="F1138" s="23" t="n">
        <f aca="true">BETAINV(RAND(),T1_PERT!$F$9,T1_PERT!$G$9,T1_PERT!$C$9,T1_PERT!$E$9)</f>
        <v>4.6249743553892</v>
      </c>
      <c r="G1138" s="23" t="n">
        <f aca="true">BETAINV(RAND(),T1_PERT!$F$10,T1_PERT!$G$10,T1_PERT!$C$10,T1_PERT!$E$10)</f>
        <v>1.98713464853072</v>
      </c>
      <c r="H1138" s="23" t="n">
        <f aca="false">B1138+C1138+E1138+G1138</f>
        <v>15.7694733853908</v>
      </c>
      <c r="I1138" s="23" t="n">
        <f aca="false">B1138+D1138+F1138+G1138</f>
        <v>15.2783797126869</v>
      </c>
      <c r="J1138" s="23" t="n">
        <f aca="false">MAX(H1138,I1138)</f>
        <v>15.7694733853908</v>
      </c>
      <c r="K1138" s="24" t="n">
        <f aca="false">IF(H1138&gt;=I1138,1,0)</f>
        <v>1</v>
      </c>
    </row>
    <row r="1139" customFormat="false" ht="15" hidden="false" customHeight="false" outlineLevel="0" collapsed="false">
      <c r="A1139" s="5" t="n">
        <v>1120</v>
      </c>
      <c r="B1139" s="23" t="n">
        <f aca="true">BETAINV(RAND(),T1_PERT!$F$5,T1_PERT!$G$5,T1_PERT!$C$5,T1_PERT!$E$5)</f>
        <v>3.45627006362439</v>
      </c>
      <c r="C1139" s="23" t="n">
        <f aca="true">BETAINV(RAND(),T1_PERT!$F$6,T1_PERT!$G$6,T1_PERT!$C$6,T1_PERT!$E$6)</f>
        <v>5.33909925675207</v>
      </c>
      <c r="D1139" s="23" t="n">
        <f aca="true">BETAINV(RAND(),T1_PERT!$F$7,T1_PERT!$G$7,T1_PERT!$C$7,T1_PERT!$E$7)</f>
        <v>4.33502885865624</v>
      </c>
      <c r="E1139" s="23" t="n">
        <f aca="true">BETAINV(RAND(),T1_PERT!$F$8,T1_PERT!$G$8,T1_PERT!$C$8,T1_PERT!$E$8)</f>
        <v>5.91897172642101</v>
      </c>
      <c r="F1139" s="23" t="n">
        <f aca="true">BETAINV(RAND(),T1_PERT!$F$9,T1_PERT!$G$9,T1_PERT!$C$9,T1_PERT!$E$9)</f>
        <v>4.53674348780928</v>
      </c>
      <c r="G1139" s="23" t="n">
        <f aca="true">BETAINV(RAND(),T1_PERT!$F$10,T1_PERT!$G$10,T1_PERT!$C$10,T1_PERT!$E$10)</f>
        <v>1.83141983389546</v>
      </c>
      <c r="H1139" s="23" t="n">
        <f aca="false">B1139+C1139+E1139+G1139</f>
        <v>16.5457608806929</v>
      </c>
      <c r="I1139" s="23" t="n">
        <f aca="false">B1139+D1139+F1139+G1139</f>
        <v>14.1594622439854</v>
      </c>
      <c r="J1139" s="23" t="n">
        <f aca="false">MAX(H1139,I1139)</f>
        <v>16.5457608806929</v>
      </c>
      <c r="K1139" s="24" t="n">
        <f aca="false">IF(H1139&gt;=I1139,1,0)</f>
        <v>1</v>
      </c>
    </row>
    <row r="1140" customFormat="false" ht="15" hidden="false" customHeight="false" outlineLevel="0" collapsed="false">
      <c r="A1140" s="5" t="n">
        <v>1121</v>
      </c>
      <c r="B1140" s="23" t="n">
        <f aca="true">BETAINV(RAND(),T1_PERT!$F$5,T1_PERT!$G$5,T1_PERT!$C$5,T1_PERT!$E$5)</f>
        <v>4.78649879306822</v>
      </c>
      <c r="C1140" s="23" t="n">
        <f aca="true">BETAINV(RAND(),T1_PERT!$F$6,T1_PERT!$G$6,T1_PERT!$C$6,T1_PERT!$E$6)</f>
        <v>6.15594151558808</v>
      </c>
      <c r="D1140" s="23" t="n">
        <f aca="true">BETAINV(RAND(),T1_PERT!$F$7,T1_PERT!$G$7,T1_PERT!$C$7,T1_PERT!$E$7)</f>
        <v>4.90200006010126</v>
      </c>
      <c r="E1140" s="23" t="n">
        <f aca="true">BETAINV(RAND(),T1_PERT!$F$8,T1_PERT!$G$8,T1_PERT!$C$8,T1_PERT!$E$8)</f>
        <v>4.57754697756353</v>
      </c>
      <c r="F1140" s="23" t="n">
        <f aca="true">BETAINV(RAND(),T1_PERT!$F$9,T1_PERT!$G$9,T1_PERT!$C$9,T1_PERT!$E$9)</f>
        <v>4.183746899471</v>
      </c>
      <c r="G1140" s="23" t="n">
        <f aca="true">BETAINV(RAND(),T1_PERT!$F$10,T1_PERT!$G$10,T1_PERT!$C$10,T1_PERT!$E$10)</f>
        <v>1.77420620746065</v>
      </c>
      <c r="H1140" s="23" t="n">
        <f aca="false">B1140+C1140+E1140+G1140</f>
        <v>17.2941934936805</v>
      </c>
      <c r="I1140" s="23" t="n">
        <f aca="false">B1140+D1140+F1140+G1140</f>
        <v>15.6464519601011</v>
      </c>
      <c r="J1140" s="23" t="n">
        <f aca="false">MAX(H1140,I1140)</f>
        <v>17.2941934936805</v>
      </c>
      <c r="K1140" s="24" t="n">
        <f aca="false">IF(H1140&gt;=I1140,1,0)</f>
        <v>1</v>
      </c>
    </row>
    <row r="1141" customFormat="false" ht="15" hidden="false" customHeight="false" outlineLevel="0" collapsed="false">
      <c r="A1141" s="5" t="n">
        <v>1122</v>
      </c>
      <c r="B1141" s="23" t="n">
        <f aca="true">BETAINV(RAND(),T1_PERT!$F$5,T1_PERT!$G$5,T1_PERT!$C$5,T1_PERT!$E$5)</f>
        <v>4.03599246793449</v>
      </c>
      <c r="C1141" s="23" t="n">
        <f aca="true">BETAINV(RAND(),T1_PERT!$F$6,T1_PERT!$G$6,T1_PERT!$C$6,T1_PERT!$E$6)</f>
        <v>4.77141556535749</v>
      </c>
      <c r="D1141" s="23" t="n">
        <f aca="true">BETAINV(RAND(),T1_PERT!$F$7,T1_PERT!$G$7,T1_PERT!$C$7,T1_PERT!$E$7)</f>
        <v>4.68991688180972</v>
      </c>
      <c r="E1141" s="23" t="n">
        <f aca="true">BETAINV(RAND(),T1_PERT!$F$8,T1_PERT!$G$8,T1_PERT!$C$8,T1_PERT!$E$8)</f>
        <v>5.12556002524731</v>
      </c>
      <c r="F1141" s="23" t="n">
        <f aca="true">BETAINV(RAND(),T1_PERT!$F$9,T1_PERT!$G$9,T1_PERT!$C$9,T1_PERT!$E$9)</f>
        <v>4.09736268529088</v>
      </c>
      <c r="G1141" s="23" t="n">
        <f aca="true">BETAINV(RAND(),T1_PERT!$F$10,T1_PERT!$G$10,T1_PERT!$C$10,T1_PERT!$E$10)</f>
        <v>2.33748130933346</v>
      </c>
      <c r="H1141" s="23" t="n">
        <f aca="false">B1141+C1141+E1141+G1141</f>
        <v>16.2704493678728</v>
      </c>
      <c r="I1141" s="23" t="n">
        <f aca="false">B1141+D1141+F1141+G1141</f>
        <v>15.1607533443686</v>
      </c>
      <c r="J1141" s="23" t="n">
        <f aca="false">MAX(H1141,I1141)</f>
        <v>16.2704493678728</v>
      </c>
      <c r="K1141" s="24" t="n">
        <f aca="false">IF(H1141&gt;=I1141,1,0)</f>
        <v>1</v>
      </c>
    </row>
    <row r="1142" customFormat="false" ht="15" hidden="false" customHeight="false" outlineLevel="0" collapsed="false">
      <c r="A1142" s="5" t="n">
        <v>1123</v>
      </c>
      <c r="B1142" s="23" t="n">
        <f aca="true">BETAINV(RAND(),T1_PERT!$F$5,T1_PERT!$G$5,T1_PERT!$C$5,T1_PERT!$E$5)</f>
        <v>4.20250062217702</v>
      </c>
      <c r="C1142" s="23" t="n">
        <f aca="true">BETAINV(RAND(),T1_PERT!$F$6,T1_PERT!$G$6,T1_PERT!$C$6,T1_PERT!$E$6)</f>
        <v>4.94974036302781</v>
      </c>
      <c r="D1142" s="23" t="n">
        <f aca="true">BETAINV(RAND(),T1_PERT!$F$7,T1_PERT!$G$7,T1_PERT!$C$7,T1_PERT!$E$7)</f>
        <v>5.09064402653421</v>
      </c>
      <c r="E1142" s="23" t="n">
        <f aca="true">BETAINV(RAND(),T1_PERT!$F$8,T1_PERT!$G$8,T1_PERT!$C$8,T1_PERT!$E$8)</f>
        <v>4.72756494719433</v>
      </c>
      <c r="F1142" s="23" t="n">
        <f aca="true">BETAINV(RAND(),T1_PERT!$F$9,T1_PERT!$G$9,T1_PERT!$C$9,T1_PERT!$E$9)</f>
        <v>4.55324587820715</v>
      </c>
      <c r="G1142" s="23" t="n">
        <f aca="true">BETAINV(RAND(),T1_PERT!$F$10,T1_PERT!$G$10,T1_PERT!$C$10,T1_PERT!$E$10)</f>
        <v>2.01749698684985</v>
      </c>
      <c r="H1142" s="23" t="n">
        <f aca="false">B1142+C1142+E1142+G1142</f>
        <v>15.897302919249</v>
      </c>
      <c r="I1142" s="23" t="n">
        <f aca="false">B1142+D1142+F1142+G1142</f>
        <v>15.8638875137682</v>
      </c>
      <c r="J1142" s="23" t="n">
        <f aca="false">MAX(H1142,I1142)</f>
        <v>15.897302919249</v>
      </c>
      <c r="K1142" s="24" t="n">
        <f aca="false">IF(H1142&gt;=I1142,1,0)</f>
        <v>1</v>
      </c>
    </row>
    <row r="1143" customFormat="false" ht="15" hidden="false" customHeight="false" outlineLevel="0" collapsed="false">
      <c r="A1143" s="5" t="n">
        <v>1124</v>
      </c>
      <c r="B1143" s="23" t="n">
        <f aca="true">BETAINV(RAND(),T1_PERT!$F$5,T1_PERT!$G$5,T1_PERT!$C$5,T1_PERT!$E$5)</f>
        <v>3.6774659673311</v>
      </c>
      <c r="C1143" s="23" t="n">
        <f aca="true">BETAINV(RAND(),T1_PERT!$F$6,T1_PERT!$G$6,T1_PERT!$C$6,T1_PERT!$E$6)</f>
        <v>3.2811246911404</v>
      </c>
      <c r="D1143" s="23" t="n">
        <f aca="true">BETAINV(RAND(),T1_PERT!$F$7,T1_PERT!$G$7,T1_PERT!$C$7,T1_PERT!$E$7)</f>
        <v>5.08704454017097</v>
      </c>
      <c r="E1143" s="23" t="n">
        <f aca="true">BETAINV(RAND(),T1_PERT!$F$8,T1_PERT!$G$8,T1_PERT!$C$8,T1_PERT!$E$8)</f>
        <v>6.42928015681599</v>
      </c>
      <c r="F1143" s="23" t="n">
        <f aca="true">BETAINV(RAND(),T1_PERT!$F$9,T1_PERT!$G$9,T1_PERT!$C$9,T1_PERT!$E$9)</f>
        <v>4.05041773005407</v>
      </c>
      <c r="G1143" s="23" t="n">
        <f aca="true">BETAINV(RAND(),T1_PERT!$F$10,T1_PERT!$G$10,T1_PERT!$C$10,T1_PERT!$E$10)</f>
        <v>1.83546174414375</v>
      </c>
      <c r="H1143" s="23" t="n">
        <f aca="false">B1143+C1143+E1143+G1143</f>
        <v>15.2233325594312</v>
      </c>
      <c r="I1143" s="23" t="n">
        <f aca="false">B1143+D1143+F1143+G1143</f>
        <v>14.6503899816999</v>
      </c>
      <c r="J1143" s="23" t="n">
        <f aca="false">MAX(H1143,I1143)</f>
        <v>15.2233325594312</v>
      </c>
      <c r="K1143" s="24" t="n">
        <f aca="false">IF(H1143&gt;=I1143,1,0)</f>
        <v>1</v>
      </c>
    </row>
    <row r="1144" customFormat="false" ht="15" hidden="false" customHeight="false" outlineLevel="0" collapsed="false">
      <c r="A1144" s="5" t="n">
        <v>1125</v>
      </c>
      <c r="B1144" s="23" t="n">
        <f aca="true">BETAINV(RAND(),T1_PERT!$F$5,T1_PERT!$G$5,T1_PERT!$C$5,T1_PERT!$E$5)</f>
        <v>3.08739816512787</v>
      </c>
      <c r="C1144" s="23" t="n">
        <f aca="true">BETAINV(RAND(),T1_PERT!$F$6,T1_PERT!$G$6,T1_PERT!$C$6,T1_PERT!$E$6)</f>
        <v>5.92182046001881</v>
      </c>
      <c r="D1144" s="23" t="n">
        <f aca="true">BETAINV(RAND(),T1_PERT!$F$7,T1_PERT!$G$7,T1_PERT!$C$7,T1_PERT!$E$7)</f>
        <v>3.64862946144064</v>
      </c>
      <c r="E1144" s="23" t="n">
        <f aca="true">BETAINV(RAND(),T1_PERT!$F$8,T1_PERT!$G$8,T1_PERT!$C$8,T1_PERT!$E$8)</f>
        <v>4.68546616545055</v>
      </c>
      <c r="F1144" s="23" t="n">
        <f aca="true">BETAINV(RAND(),T1_PERT!$F$9,T1_PERT!$G$9,T1_PERT!$C$9,T1_PERT!$E$9)</f>
        <v>3.96730284810706</v>
      </c>
      <c r="G1144" s="23" t="n">
        <f aca="true">BETAINV(RAND(),T1_PERT!$F$10,T1_PERT!$G$10,T1_PERT!$C$10,T1_PERT!$E$10)</f>
        <v>1.9220819738002</v>
      </c>
      <c r="H1144" s="23" t="n">
        <f aca="false">B1144+C1144+E1144+G1144</f>
        <v>15.6167667643974</v>
      </c>
      <c r="I1144" s="23" t="n">
        <f aca="false">B1144+D1144+F1144+G1144</f>
        <v>12.6254124484758</v>
      </c>
      <c r="J1144" s="23" t="n">
        <f aca="false">MAX(H1144,I1144)</f>
        <v>15.6167667643974</v>
      </c>
      <c r="K1144" s="24" t="n">
        <f aca="false">IF(H1144&gt;=I1144,1,0)</f>
        <v>1</v>
      </c>
    </row>
    <row r="1145" customFormat="false" ht="15" hidden="false" customHeight="false" outlineLevel="0" collapsed="false">
      <c r="A1145" s="5" t="n">
        <v>1126</v>
      </c>
      <c r="B1145" s="23" t="n">
        <f aca="true">BETAINV(RAND(),T1_PERT!$F$5,T1_PERT!$G$5,T1_PERT!$C$5,T1_PERT!$E$5)</f>
        <v>4.49835327149105</v>
      </c>
      <c r="C1145" s="23" t="n">
        <f aca="true">BETAINV(RAND(),T1_PERT!$F$6,T1_PERT!$G$6,T1_PERT!$C$6,T1_PERT!$E$6)</f>
        <v>7.16097053218836</v>
      </c>
      <c r="D1145" s="23" t="n">
        <f aca="true">BETAINV(RAND(),T1_PERT!$F$7,T1_PERT!$G$7,T1_PERT!$C$7,T1_PERT!$E$7)</f>
        <v>5.00110177179412</v>
      </c>
      <c r="E1145" s="23" t="n">
        <f aca="true">BETAINV(RAND(),T1_PERT!$F$8,T1_PERT!$G$8,T1_PERT!$C$8,T1_PERT!$E$8)</f>
        <v>5.37739273723679</v>
      </c>
      <c r="F1145" s="23" t="n">
        <f aca="true">BETAINV(RAND(),T1_PERT!$F$9,T1_PERT!$G$9,T1_PERT!$C$9,T1_PERT!$E$9)</f>
        <v>4.73198786763665</v>
      </c>
      <c r="G1145" s="23" t="n">
        <f aca="true">BETAINV(RAND(),T1_PERT!$F$10,T1_PERT!$G$10,T1_PERT!$C$10,T1_PERT!$E$10)</f>
        <v>1.5415812861643</v>
      </c>
      <c r="H1145" s="23" t="n">
        <f aca="false">B1145+C1145+E1145+G1145</f>
        <v>18.5782978270805</v>
      </c>
      <c r="I1145" s="23" t="n">
        <f aca="false">B1145+D1145+F1145+G1145</f>
        <v>15.7730241970861</v>
      </c>
      <c r="J1145" s="23" t="n">
        <f aca="false">MAX(H1145,I1145)</f>
        <v>18.5782978270805</v>
      </c>
      <c r="K1145" s="24" t="n">
        <f aca="false">IF(H1145&gt;=I1145,1,0)</f>
        <v>1</v>
      </c>
    </row>
    <row r="1146" customFormat="false" ht="15" hidden="false" customHeight="false" outlineLevel="0" collapsed="false">
      <c r="A1146" s="5" t="n">
        <v>1127</v>
      </c>
      <c r="B1146" s="23" t="n">
        <f aca="true">BETAINV(RAND(),T1_PERT!$F$5,T1_PERT!$G$5,T1_PERT!$C$5,T1_PERT!$E$5)</f>
        <v>3.249515422886</v>
      </c>
      <c r="C1146" s="23" t="n">
        <f aca="true">BETAINV(RAND(),T1_PERT!$F$6,T1_PERT!$G$6,T1_PERT!$C$6,T1_PERT!$E$6)</f>
        <v>3.68705556939237</v>
      </c>
      <c r="D1146" s="23" t="n">
        <f aca="true">BETAINV(RAND(),T1_PERT!$F$7,T1_PERT!$G$7,T1_PERT!$C$7,T1_PERT!$E$7)</f>
        <v>3.90817923247809</v>
      </c>
      <c r="E1146" s="23" t="n">
        <f aca="true">BETAINV(RAND(),T1_PERT!$F$8,T1_PERT!$G$8,T1_PERT!$C$8,T1_PERT!$E$8)</f>
        <v>5.52967232810816</v>
      </c>
      <c r="F1146" s="23" t="n">
        <f aca="true">BETAINV(RAND(),T1_PERT!$F$9,T1_PERT!$G$9,T1_PERT!$C$9,T1_PERT!$E$9)</f>
        <v>4.1669334132825</v>
      </c>
      <c r="G1146" s="23" t="n">
        <f aca="true">BETAINV(RAND(),T1_PERT!$F$10,T1_PERT!$G$10,T1_PERT!$C$10,T1_PERT!$E$10)</f>
        <v>2.16479906901458</v>
      </c>
      <c r="H1146" s="23" t="n">
        <f aca="false">B1146+C1146+E1146+G1146</f>
        <v>14.6310423894011</v>
      </c>
      <c r="I1146" s="23" t="n">
        <f aca="false">B1146+D1146+F1146+G1146</f>
        <v>13.4894271376612</v>
      </c>
      <c r="J1146" s="23" t="n">
        <f aca="false">MAX(H1146,I1146)</f>
        <v>14.6310423894011</v>
      </c>
      <c r="K1146" s="24" t="n">
        <f aca="false">IF(H1146&gt;=I1146,1,0)</f>
        <v>1</v>
      </c>
    </row>
    <row r="1147" customFormat="false" ht="15" hidden="false" customHeight="false" outlineLevel="0" collapsed="false">
      <c r="A1147" s="5" t="n">
        <v>1128</v>
      </c>
      <c r="B1147" s="23" t="n">
        <f aca="true">BETAINV(RAND(),T1_PERT!$F$5,T1_PERT!$G$5,T1_PERT!$C$5,T1_PERT!$E$5)</f>
        <v>4.3445622728867</v>
      </c>
      <c r="C1147" s="23" t="n">
        <f aca="true">BETAINV(RAND(),T1_PERT!$F$6,T1_PERT!$G$6,T1_PERT!$C$6,T1_PERT!$E$6)</f>
        <v>4.79184280425996</v>
      </c>
      <c r="D1147" s="23" t="n">
        <f aca="true">BETAINV(RAND(),T1_PERT!$F$7,T1_PERT!$G$7,T1_PERT!$C$7,T1_PERT!$E$7)</f>
        <v>5.22106144889672</v>
      </c>
      <c r="E1147" s="23" t="n">
        <f aca="true">BETAINV(RAND(),T1_PERT!$F$8,T1_PERT!$G$8,T1_PERT!$C$8,T1_PERT!$E$8)</f>
        <v>5.48127384436715</v>
      </c>
      <c r="F1147" s="23" t="n">
        <f aca="true">BETAINV(RAND(),T1_PERT!$F$9,T1_PERT!$G$9,T1_PERT!$C$9,T1_PERT!$E$9)</f>
        <v>3.92709395160435</v>
      </c>
      <c r="G1147" s="23" t="n">
        <f aca="true">BETAINV(RAND(),T1_PERT!$F$10,T1_PERT!$G$10,T1_PERT!$C$10,T1_PERT!$E$10)</f>
        <v>2.17777600985832</v>
      </c>
      <c r="H1147" s="23" t="n">
        <f aca="false">B1147+C1147+E1147+G1147</f>
        <v>16.7954549313721</v>
      </c>
      <c r="I1147" s="23" t="n">
        <f aca="false">B1147+D1147+F1147+G1147</f>
        <v>15.6704936832461</v>
      </c>
      <c r="J1147" s="23" t="n">
        <f aca="false">MAX(H1147,I1147)</f>
        <v>16.7954549313721</v>
      </c>
      <c r="K1147" s="24" t="n">
        <f aca="false">IF(H1147&gt;=I1147,1,0)</f>
        <v>1</v>
      </c>
    </row>
    <row r="1148" customFormat="false" ht="15" hidden="false" customHeight="false" outlineLevel="0" collapsed="false">
      <c r="A1148" s="5" t="n">
        <v>1129</v>
      </c>
      <c r="B1148" s="23" t="n">
        <f aca="true">BETAINV(RAND(),T1_PERT!$F$5,T1_PERT!$G$5,T1_PERT!$C$5,T1_PERT!$E$5)</f>
        <v>4.62621704835856</v>
      </c>
      <c r="C1148" s="23" t="n">
        <f aca="true">BETAINV(RAND(),T1_PERT!$F$6,T1_PERT!$G$6,T1_PERT!$C$6,T1_PERT!$E$6)</f>
        <v>5.59561401685459</v>
      </c>
      <c r="D1148" s="23" t="n">
        <f aca="true">BETAINV(RAND(),T1_PERT!$F$7,T1_PERT!$G$7,T1_PERT!$C$7,T1_PERT!$E$7)</f>
        <v>5.30318233160632</v>
      </c>
      <c r="E1148" s="23" t="n">
        <f aca="true">BETAINV(RAND(),T1_PERT!$F$8,T1_PERT!$G$8,T1_PERT!$C$8,T1_PERT!$E$8)</f>
        <v>6.55168543619702</v>
      </c>
      <c r="F1148" s="23" t="n">
        <f aca="true">BETAINV(RAND(),T1_PERT!$F$9,T1_PERT!$G$9,T1_PERT!$C$9,T1_PERT!$E$9)</f>
        <v>4.5009713174398</v>
      </c>
      <c r="G1148" s="23" t="n">
        <f aca="true">BETAINV(RAND(),T1_PERT!$F$10,T1_PERT!$G$10,T1_PERT!$C$10,T1_PERT!$E$10)</f>
        <v>1.76825673572389</v>
      </c>
      <c r="H1148" s="23" t="n">
        <f aca="false">B1148+C1148+E1148+G1148</f>
        <v>18.5417732371341</v>
      </c>
      <c r="I1148" s="23" t="n">
        <f aca="false">B1148+D1148+F1148+G1148</f>
        <v>16.1986274331286</v>
      </c>
      <c r="J1148" s="23" t="n">
        <f aca="false">MAX(H1148,I1148)</f>
        <v>18.5417732371341</v>
      </c>
      <c r="K1148" s="24" t="n">
        <f aca="false">IF(H1148&gt;=I1148,1,0)</f>
        <v>1</v>
      </c>
    </row>
    <row r="1149" customFormat="false" ht="15" hidden="false" customHeight="false" outlineLevel="0" collapsed="false">
      <c r="A1149" s="5" t="n">
        <v>1130</v>
      </c>
      <c r="B1149" s="23" t="n">
        <f aca="true">BETAINV(RAND(),T1_PERT!$F$5,T1_PERT!$G$5,T1_PERT!$C$5,T1_PERT!$E$5)</f>
        <v>4.08232413139627</v>
      </c>
      <c r="C1149" s="23" t="n">
        <f aca="true">BETAINV(RAND(),T1_PERT!$F$6,T1_PERT!$G$6,T1_PERT!$C$6,T1_PERT!$E$6)</f>
        <v>5.07888661863382</v>
      </c>
      <c r="D1149" s="23" t="n">
        <f aca="true">BETAINV(RAND(),T1_PERT!$F$7,T1_PERT!$G$7,T1_PERT!$C$7,T1_PERT!$E$7)</f>
        <v>6.99820258817572</v>
      </c>
      <c r="E1149" s="23" t="n">
        <f aca="true">BETAINV(RAND(),T1_PERT!$F$8,T1_PERT!$G$8,T1_PERT!$C$8,T1_PERT!$E$8)</f>
        <v>5.1220444202257</v>
      </c>
      <c r="F1149" s="23" t="n">
        <f aca="true">BETAINV(RAND(),T1_PERT!$F$9,T1_PERT!$G$9,T1_PERT!$C$9,T1_PERT!$E$9)</f>
        <v>3.81293177212473</v>
      </c>
      <c r="G1149" s="23" t="n">
        <f aca="true">BETAINV(RAND(),T1_PERT!$F$10,T1_PERT!$G$10,T1_PERT!$C$10,T1_PERT!$E$10)</f>
        <v>1.68433844927463</v>
      </c>
      <c r="H1149" s="23" t="n">
        <f aca="false">B1149+C1149+E1149+G1149</f>
        <v>15.9675936195304</v>
      </c>
      <c r="I1149" s="23" t="n">
        <f aca="false">B1149+D1149+F1149+G1149</f>
        <v>16.5777969409713</v>
      </c>
      <c r="J1149" s="23" t="n">
        <f aca="false">MAX(H1149,I1149)</f>
        <v>16.5777969409713</v>
      </c>
      <c r="K1149" s="24" t="n">
        <f aca="false">IF(H1149&gt;=I1149,1,0)</f>
        <v>0</v>
      </c>
    </row>
    <row r="1150" customFormat="false" ht="15" hidden="false" customHeight="false" outlineLevel="0" collapsed="false">
      <c r="A1150" s="5" t="n">
        <v>1131</v>
      </c>
      <c r="B1150" s="23" t="n">
        <f aca="true">BETAINV(RAND(),T1_PERT!$F$5,T1_PERT!$G$5,T1_PERT!$C$5,T1_PERT!$E$5)</f>
        <v>4.15759209377167</v>
      </c>
      <c r="C1150" s="23" t="n">
        <f aca="true">BETAINV(RAND(),T1_PERT!$F$6,T1_PERT!$G$6,T1_PERT!$C$6,T1_PERT!$E$6)</f>
        <v>5.52738159274475</v>
      </c>
      <c r="D1150" s="23" t="n">
        <f aca="true">BETAINV(RAND(),T1_PERT!$F$7,T1_PERT!$G$7,T1_PERT!$C$7,T1_PERT!$E$7)</f>
        <v>4.50548370937552</v>
      </c>
      <c r="E1150" s="23" t="n">
        <f aca="true">BETAINV(RAND(),T1_PERT!$F$8,T1_PERT!$G$8,T1_PERT!$C$8,T1_PERT!$E$8)</f>
        <v>4.83950993299587</v>
      </c>
      <c r="F1150" s="23" t="n">
        <f aca="true">BETAINV(RAND(),T1_PERT!$F$9,T1_PERT!$G$9,T1_PERT!$C$9,T1_PERT!$E$9)</f>
        <v>3.6216078999132</v>
      </c>
      <c r="G1150" s="23" t="n">
        <f aca="true">BETAINV(RAND(),T1_PERT!$F$10,T1_PERT!$G$10,T1_PERT!$C$10,T1_PERT!$E$10)</f>
        <v>2.01960337970955</v>
      </c>
      <c r="H1150" s="23" t="n">
        <f aca="false">B1150+C1150+E1150+G1150</f>
        <v>16.5440869992218</v>
      </c>
      <c r="I1150" s="23" t="n">
        <f aca="false">B1150+D1150+F1150+G1150</f>
        <v>14.3042870827699</v>
      </c>
      <c r="J1150" s="23" t="n">
        <f aca="false">MAX(H1150,I1150)</f>
        <v>16.5440869992218</v>
      </c>
      <c r="K1150" s="24" t="n">
        <f aca="false">IF(H1150&gt;=I1150,1,0)</f>
        <v>1</v>
      </c>
    </row>
    <row r="1151" customFormat="false" ht="15" hidden="false" customHeight="false" outlineLevel="0" collapsed="false">
      <c r="A1151" s="5" t="n">
        <v>1132</v>
      </c>
      <c r="B1151" s="23" t="n">
        <f aca="true">BETAINV(RAND(),T1_PERT!$F$5,T1_PERT!$G$5,T1_PERT!$C$5,T1_PERT!$E$5)</f>
        <v>4.58306472179787</v>
      </c>
      <c r="C1151" s="23" t="n">
        <f aca="true">BETAINV(RAND(),T1_PERT!$F$6,T1_PERT!$G$6,T1_PERT!$C$6,T1_PERT!$E$6)</f>
        <v>3.75644230367776</v>
      </c>
      <c r="D1151" s="23" t="n">
        <f aca="true">BETAINV(RAND(),T1_PERT!$F$7,T1_PERT!$G$7,T1_PERT!$C$7,T1_PERT!$E$7)</f>
        <v>7.6645387028721</v>
      </c>
      <c r="E1151" s="23" t="n">
        <f aca="true">BETAINV(RAND(),T1_PERT!$F$8,T1_PERT!$G$8,T1_PERT!$C$8,T1_PERT!$E$8)</f>
        <v>6.27285411808127</v>
      </c>
      <c r="F1151" s="23" t="n">
        <f aca="true">BETAINV(RAND(),T1_PERT!$F$9,T1_PERT!$G$9,T1_PERT!$C$9,T1_PERT!$E$9)</f>
        <v>4.07514967549654</v>
      </c>
      <c r="G1151" s="23" t="n">
        <f aca="true">BETAINV(RAND(),T1_PERT!$F$10,T1_PERT!$G$10,T1_PERT!$C$10,T1_PERT!$E$10)</f>
        <v>1.65277109068386</v>
      </c>
      <c r="H1151" s="23" t="n">
        <f aca="false">B1151+C1151+E1151+G1151</f>
        <v>16.2651322342408</v>
      </c>
      <c r="I1151" s="23" t="n">
        <f aca="false">B1151+D1151+F1151+G1151</f>
        <v>17.9755241908504</v>
      </c>
      <c r="J1151" s="23" t="n">
        <f aca="false">MAX(H1151,I1151)</f>
        <v>17.9755241908504</v>
      </c>
      <c r="K1151" s="24" t="n">
        <f aca="false">IF(H1151&gt;=I1151,1,0)</f>
        <v>0</v>
      </c>
    </row>
    <row r="1152" customFormat="false" ht="15" hidden="false" customHeight="false" outlineLevel="0" collapsed="false">
      <c r="A1152" s="5" t="n">
        <v>1133</v>
      </c>
      <c r="B1152" s="23" t="n">
        <f aca="true">BETAINV(RAND(),T1_PERT!$F$5,T1_PERT!$G$5,T1_PERT!$C$5,T1_PERT!$E$5)</f>
        <v>4.85554770775219</v>
      </c>
      <c r="C1152" s="23" t="n">
        <f aca="true">BETAINV(RAND(),T1_PERT!$F$6,T1_PERT!$G$6,T1_PERT!$C$6,T1_PERT!$E$6)</f>
        <v>3.59991283668264</v>
      </c>
      <c r="D1152" s="23" t="n">
        <f aca="true">BETAINV(RAND(),T1_PERT!$F$7,T1_PERT!$G$7,T1_PERT!$C$7,T1_PERT!$E$7)</f>
        <v>7.11065878392599</v>
      </c>
      <c r="E1152" s="23" t="n">
        <f aca="true">BETAINV(RAND(),T1_PERT!$F$8,T1_PERT!$G$8,T1_PERT!$C$8,T1_PERT!$E$8)</f>
        <v>4.98023685221198</v>
      </c>
      <c r="F1152" s="23" t="n">
        <f aca="true">BETAINV(RAND(),T1_PERT!$F$9,T1_PERT!$G$9,T1_PERT!$C$9,T1_PERT!$E$9)</f>
        <v>4.4693097498767</v>
      </c>
      <c r="G1152" s="23" t="n">
        <f aca="true">BETAINV(RAND(),T1_PERT!$F$10,T1_PERT!$G$10,T1_PERT!$C$10,T1_PERT!$E$10)</f>
        <v>1.75542762168865</v>
      </c>
      <c r="H1152" s="23" t="n">
        <f aca="false">B1152+C1152+E1152+G1152</f>
        <v>15.1911250183355</v>
      </c>
      <c r="I1152" s="23" t="n">
        <f aca="false">B1152+D1152+F1152+G1152</f>
        <v>18.1909438632435</v>
      </c>
      <c r="J1152" s="23" t="n">
        <f aca="false">MAX(H1152,I1152)</f>
        <v>18.1909438632435</v>
      </c>
      <c r="K1152" s="24" t="n">
        <f aca="false">IF(H1152&gt;=I1152,1,0)</f>
        <v>0</v>
      </c>
    </row>
    <row r="1153" customFormat="false" ht="15" hidden="false" customHeight="false" outlineLevel="0" collapsed="false">
      <c r="A1153" s="5" t="n">
        <v>1134</v>
      </c>
      <c r="B1153" s="23" t="n">
        <f aca="true">BETAINV(RAND(),T1_PERT!$F$5,T1_PERT!$G$5,T1_PERT!$C$5,T1_PERT!$E$5)</f>
        <v>5.41924666570775</v>
      </c>
      <c r="C1153" s="23" t="n">
        <f aca="true">BETAINV(RAND(),T1_PERT!$F$6,T1_PERT!$G$6,T1_PERT!$C$6,T1_PERT!$E$6)</f>
        <v>4.22166190481682</v>
      </c>
      <c r="D1153" s="23" t="n">
        <f aca="true">BETAINV(RAND(),T1_PERT!$F$7,T1_PERT!$G$7,T1_PERT!$C$7,T1_PERT!$E$7)</f>
        <v>6.20290712689939</v>
      </c>
      <c r="E1153" s="23" t="n">
        <f aca="true">BETAINV(RAND(),T1_PERT!$F$8,T1_PERT!$G$8,T1_PERT!$C$8,T1_PERT!$E$8)</f>
        <v>4.41504187755013</v>
      </c>
      <c r="F1153" s="23" t="n">
        <f aca="true">BETAINV(RAND(),T1_PERT!$F$9,T1_PERT!$G$9,T1_PERT!$C$9,T1_PERT!$E$9)</f>
        <v>4.37139303324273</v>
      </c>
      <c r="G1153" s="23" t="n">
        <f aca="true">BETAINV(RAND(),T1_PERT!$F$10,T1_PERT!$G$10,T1_PERT!$C$10,T1_PERT!$E$10)</f>
        <v>2.38958817519335</v>
      </c>
      <c r="H1153" s="23" t="n">
        <f aca="false">B1153+C1153+E1153+G1153</f>
        <v>16.4455386232681</v>
      </c>
      <c r="I1153" s="23" t="n">
        <f aca="false">B1153+D1153+F1153+G1153</f>
        <v>18.3831350010432</v>
      </c>
      <c r="J1153" s="23" t="n">
        <f aca="false">MAX(H1153,I1153)</f>
        <v>18.3831350010432</v>
      </c>
      <c r="K1153" s="24" t="n">
        <f aca="false">IF(H1153&gt;=I1153,1,0)</f>
        <v>0</v>
      </c>
    </row>
    <row r="1154" customFormat="false" ht="15" hidden="false" customHeight="false" outlineLevel="0" collapsed="false">
      <c r="A1154" s="5" t="n">
        <v>1135</v>
      </c>
      <c r="B1154" s="23" t="n">
        <f aca="true">BETAINV(RAND(),T1_PERT!$F$5,T1_PERT!$G$5,T1_PERT!$C$5,T1_PERT!$E$5)</f>
        <v>4.59361964189506</v>
      </c>
      <c r="C1154" s="23" t="n">
        <f aca="true">BETAINV(RAND(),T1_PERT!$F$6,T1_PERT!$G$6,T1_PERT!$C$6,T1_PERT!$E$6)</f>
        <v>3.76988579366546</v>
      </c>
      <c r="D1154" s="23" t="n">
        <f aca="true">BETAINV(RAND(),T1_PERT!$F$7,T1_PERT!$G$7,T1_PERT!$C$7,T1_PERT!$E$7)</f>
        <v>5.35306462802176</v>
      </c>
      <c r="E1154" s="23" t="n">
        <f aca="true">BETAINV(RAND(),T1_PERT!$F$8,T1_PERT!$G$8,T1_PERT!$C$8,T1_PERT!$E$8)</f>
        <v>5.50862214360911</v>
      </c>
      <c r="F1154" s="23" t="n">
        <f aca="true">BETAINV(RAND(),T1_PERT!$F$9,T1_PERT!$G$9,T1_PERT!$C$9,T1_PERT!$E$9)</f>
        <v>5.49513833675497</v>
      </c>
      <c r="G1154" s="23" t="n">
        <f aca="true">BETAINV(RAND(),T1_PERT!$F$10,T1_PERT!$G$10,T1_PERT!$C$10,T1_PERT!$E$10)</f>
        <v>2.44045708421013</v>
      </c>
      <c r="H1154" s="23" t="n">
        <f aca="false">B1154+C1154+E1154+G1154</f>
        <v>16.3125846633797</v>
      </c>
      <c r="I1154" s="23" t="n">
        <f aca="false">B1154+D1154+F1154+G1154</f>
        <v>17.8822796908819</v>
      </c>
      <c r="J1154" s="23" t="n">
        <f aca="false">MAX(H1154,I1154)</f>
        <v>17.8822796908819</v>
      </c>
      <c r="K1154" s="24" t="n">
        <f aca="false">IF(H1154&gt;=I1154,1,0)</f>
        <v>0</v>
      </c>
    </row>
    <row r="1155" customFormat="false" ht="15" hidden="false" customHeight="false" outlineLevel="0" collapsed="false">
      <c r="A1155" s="5" t="n">
        <v>1136</v>
      </c>
      <c r="B1155" s="23" t="n">
        <f aca="true">BETAINV(RAND(),T1_PERT!$F$5,T1_PERT!$G$5,T1_PERT!$C$5,T1_PERT!$E$5)</f>
        <v>3.47918411593552</v>
      </c>
      <c r="C1155" s="23" t="n">
        <f aca="true">BETAINV(RAND(),T1_PERT!$F$6,T1_PERT!$G$6,T1_PERT!$C$6,T1_PERT!$E$6)</f>
        <v>6.27949616041189</v>
      </c>
      <c r="D1155" s="23" t="n">
        <f aca="true">BETAINV(RAND(),T1_PERT!$F$7,T1_PERT!$G$7,T1_PERT!$C$7,T1_PERT!$E$7)</f>
        <v>5.23103689660374</v>
      </c>
      <c r="E1155" s="23" t="n">
        <f aca="true">BETAINV(RAND(),T1_PERT!$F$8,T1_PERT!$G$8,T1_PERT!$C$8,T1_PERT!$E$8)</f>
        <v>5.43401082935406</v>
      </c>
      <c r="F1155" s="23" t="n">
        <f aca="true">BETAINV(RAND(),T1_PERT!$F$9,T1_PERT!$G$9,T1_PERT!$C$9,T1_PERT!$E$9)</f>
        <v>6.17409811240752</v>
      </c>
      <c r="G1155" s="23" t="n">
        <f aca="true">BETAINV(RAND(),T1_PERT!$F$10,T1_PERT!$G$10,T1_PERT!$C$10,T1_PERT!$E$10)</f>
        <v>2.14794008085926</v>
      </c>
      <c r="H1155" s="23" t="n">
        <f aca="false">B1155+C1155+E1155+G1155</f>
        <v>17.3406311865607</v>
      </c>
      <c r="I1155" s="23" t="n">
        <f aca="false">B1155+D1155+F1155+G1155</f>
        <v>17.032259205806</v>
      </c>
      <c r="J1155" s="23" t="n">
        <f aca="false">MAX(H1155,I1155)</f>
        <v>17.3406311865607</v>
      </c>
      <c r="K1155" s="24" t="n">
        <f aca="false">IF(H1155&gt;=I1155,1,0)</f>
        <v>1</v>
      </c>
    </row>
    <row r="1156" customFormat="false" ht="15" hidden="false" customHeight="false" outlineLevel="0" collapsed="false">
      <c r="A1156" s="5" t="n">
        <v>1137</v>
      </c>
      <c r="B1156" s="23" t="n">
        <f aca="true">BETAINV(RAND(),T1_PERT!$F$5,T1_PERT!$G$5,T1_PERT!$C$5,T1_PERT!$E$5)</f>
        <v>4.37763611407061</v>
      </c>
      <c r="C1156" s="23" t="n">
        <f aca="true">BETAINV(RAND(),T1_PERT!$F$6,T1_PERT!$G$6,T1_PERT!$C$6,T1_PERT!$E$6)</f>
        <v>6.13646214291461</v>
      </c>
      <c r="D1156" s="23" t="n">
        <f aca="true">BETAINV(RAND(),T1_PERT!$F$7,T1_PERT!$G$7,T1_PERT!$C$7,T1_PERT!$E$7)</f>
        <v>6.45314982707196</v>
      </c>
      <c r="E1156" s="23" t="n">
        <f aca="true">BETAINV(RAND(),T1_PERT!$F$8,T1_PERT!$G$8,T1_PERT!$C$8,T1_PERT!$E$8)</f>
        <v>5.3971688067739</v>
      </c>
      <c r="F1156" s="23" t="n">
        <f aca="true">BETAINV(RAND(),T1_PERT!$F$9,T1_PERT!$G$9,T1_PERT!$C$9,T1_PERT!$E$9)</f>
        <v>3.81728618635497</v>
      </c>
      <c r="G1156" s="23" t="n">
        <f aca="true">BETAINV(RAND(),T1_PERT!$F$10,T1_PERT!$G$10,T1_PERT!$C$10,T1_PERT!$E$10)</f>
        <v>1.88248621780818</v>
      </c>
      <c r="H1156" s="23" t="n">
        <f aca="false">B1156+C1156+E1156+G1156</f>
        <v>17.7937532815673</v>
      </c>
      <c r="I1156" s="23" t="n">
        <f aca="false">B1156+D1156+F1156+G1156</f>
        <v>16.5305583453057</v>
      </c>
      <c r="J1156" s="23" t="n">
        <f aca="false">MAX(H1156,I1156)</f>
        <v>17.7937532815673</v>
      </c>
      <c r="K1156" s="24" t="n">
        <f aca="false">IF(H1156&gt;=I1156,1,0)</f>
        <v>1</v>
      </c>
    </row>
    <row r="1157" customFormat="false" ht="15" hidden="false" customHeight="false" outlineLevel="0" collapsed="false">
      <c r="A1157" s="5" t="n">
        <v>1138</v>
      </c>
      <c r="B1157" s="23" t="n">
        <f aca="true">BETAINV(RAND(),T1_PERT!$F$5,T1_PERT!$G$5,T1_PERT!$C$5,T1_PERT!$E$5)</f>
        <v>4.48917072706557</v>
      </c>
      <c r="C1157" s="23" t="n">
        <f aca="true">BETAINV(RAND(),T1_PERT!$F$6,T1_PERT!$G$6,T1_PERT!$C$6,T1_PERT!$E$6)</f>
        <v>5.95897761729368</v>
      </c>
      <c r="D1157" s="23" t="n">
        <f aca="true">BETAINV(RAND(),T1_PERT!$F$7,T1_PERT!$G$7,T1_PERT!$C$7,T1_PERT!$E$7)</f>
        <v>5.53146360405617</v>
      </c>
      <c r="E1157" s="23" t="n">
        <f aca="true">BETAINV(RAND(),T1_PERT!$F$8,T1_PERT!$G$8,T1_PERT!$C$8,T1_PERT!$E$8)</f>
        <v>5.89431395158232</v>
      </c>
      <c r="F1157" s="23" t="n">
        <f aca="true">BETAINV(RAND(),T1_PERT!$F$9,T1_PERT!$G$9,T1_PERT!$C$9,T1_PERT!$E$9)</f>
        <v>5.8431626975155</v>
      </c>
      <c r="G1157" s="23" t="n">
        <f aca="true">BETAINV(RAND(),T1_PERT!$F$10,T1_PERT!$G$10,T1_PERT!$C$10,T1_PERT!$E$10)</f>
        <v>1.79504823764886</v>
      </c>
      <c r="H1157" s="23" t="n">
        <f aca="false">B1157+C1157+E1157+G1157</f>
        <v>18.1375105335904</v>
      </c>
      <c r="I1157" s="23" t="n">
        <f aca="false">B1157+D1157+F1157+G1157</f>
        <v>17.6588452662861</v>
      </c>
      <c r="J1157" s="23" t="n">
        <f aca="false">MAX(H1157,I1157)</f>
        <v>18.1375105335904</v>
      </c>
      <c r="K1157" s="24" t="n">
        <f aca="false">IF(H1157&gt;=I1157,1,0)</f>
        <v>1</v>
      </c>
    </row>
    <row r="1158" customFormat="false" ht="15" hidden="false" customHeight="false" outlineLevel="0" collapsed="false">
      <c r="A1158" s="5" t="n">
        <v>1139</v>
      </c>
      <c r="B1158" s="23" t="n">
        <f aca="true">BETAINV(RAND(),T1_PERT!$F$5,T1_PERT!$G$5,T1_PERT!$C$5,T1_PERT!$E$5)</f>
        <v>2.85991187044448</v>
      </c>
      <c r="C1158" s="23" t="n">
        <f aca="true">BETAINV(RAND(),T1_PERT!$F$6,T1_PERT!$G$6,T1_PERT!$C$6,T1_PERT!$E$6)</f>
        <v>5.46751315983938</v>
      </c>
      <c r="D1158" s="23" t="n">
        <f aca="true">BETAINV(RAND(),T1_PERT!$F$7,T1_PERT!$G$7,T1_PERT!$C$7,T1_PERT!$E$7)</f>
        <v>6.0432296862036</v>
      </c>
      <c r="E1158" s="23" t="n">
        <f aca="true">BETAINV(RAND(),T1_PERT!$F$8,T1_PERT!$G$8,T1_PERT!$C$8,T1_PERT!$E$8)</f>
        <v>5.23399946949359</v>
      </c>
      <c r="F1158" s="23" t="n">
        <f aca="true">BETAINV(RAND(),T1_PERT!$F$9,T1_PERT!$G$9,T1_PERT!$C$9,T1_PERT!$E$9)</f>
        <v>4.00305645862551</v>
      </c>
      <c r="G1158" s="23" t="n">
        <f aca="true">BETAINV(RAND(),T1_PERT!$F$10,T1_PERT!$G$10,T1_PERT!$C$10,T1_PERT!$E$10)</f>
        <v>1.4927471717731</v>
      </c>
      <c r="H1158" s="23" t="n">
        <f aca="false">B1158+C1158+E1158+G1158</f>
        <v>15.0541716715506</v>
      </c>
      <c r="I1158" s="23" t="n">
        <f aca="false">B1158+D1158+F1158+G1158</f>
        <v>14.3989451870467</v>
      </c>
      <c r="J1158" s="23" t="n">
        <f aca="false">MAX(H1158,I1158)</f>
        <v>15.0541716715506</v>
      </c>
      <c r="K1158" s="24" t="n">
        <f aca="false">IF(H1158&gt;=I1158,1,0)</f>
        <v>1</v>
      </c>
    </row>
    <row r="1159" customFormat="false" ht="15" hidden="false" customHeight="false" outlineLevel="0" collapsed="false">
      <c r="A1159" s="5" t="n">
        <v>1140</v>
      </c>
      <c r="B1159" s="23" t="n">
        <f aca="true">BETAINV(RAND(),T1_PERT!$F$5,T1_PERT!$G$5,T1_PERT!$C$5,T1_PERT!$E$5)</f>
        <v>3.73410741340123</v>
      </c>
      <c r="C1159" s="23" t="n">
        <f aca="true">BETAINV(RAND(),T1_PERT!$F$6,T1_PERT!$G$6,T1_PERT!$C$6,T1_PERT!$E$6)</f>
        <v>7.31259918580309</v>
      </c>
      <c r="D1159" s="23" t="n">
        <f aca="true">BETAINV(RAND(),T1_PERT!$F$7,T1_PERT!$G$7,T1_PERT!$C$7,T1_PERT!$E$7)</f>
        <v>6.02800660315894</v>
      </c>
      <c r="E1159" s="23" t="n">
        <f aca="true">BETAINV(RAND(),T1_PERT!$F$8,T1_PERT!$G$8,T1_PERT!$C$8,T1_PERT!$E$8)</f>
        <v>6.57534804744228</v>
      </c>
      <c r="F1159" s="23" t="n">
        <f aca="true">BETAINV(RAND(),T1_PERT!$F$9,T1_PERT!$G$9,T1_PERT!$C$9,T1_PERT!$E$9)</f>
        <v>3.556827360935</v>
      </c>
      <c r="G1159" s="23" t="n">
        <f aca="true">BETAINV(RAND(),T1_PERT!$F$10,T1_PERT!$G$10,T1_PERT!$C$10,T1_PERT!$E$10)</f>
        <v>2.49344113851979</v>
      </c>
      <c r="H1159" s="23" t="n">
        <f aca="false">B1159+C1159+E1159+G1159</f>
        <v>20.1154957851664</v>
      </c>
      <c r="I1159" s="23" t="n">
        <f aca="false">B1159+D1159+F1159+G1159</f>
        <v>15.812382516015</v>
      </c>
      <c r="J1159" s="23" t="n">
        <f aca="false">MAX(H1159,I1159)</f>
        <v>20.1154957851664</v>
      </c>
      <c r="K1159" s="24" t="n">
        <f aca="false">IF(H1159&gt;=I1159,1,0)</f>
        <v>1</v>
      </c>
    </row>
    <row r="1160" customFormat="false" ht="15" hidden="false" customHeight="false" outlineLevel="0" collapsed="false">
      <c r="A1160" s="5" t="n">
        <v>1141</v>
      </c>
      <c r="B1160" s="23" t="n">
        <f aca="true">BETAINV(RAND(),T1_PERT!$F$5,T1_PERT!$G$5,T1_PERT!$C$5,T1_PERT!$E$5)</f>
        <v>4.28012827050381</v>
      </c>
      <c r="C1160" s="23" t="n">
        <f aca="true">BETAINV(RAND(),T1_PERT!$F$6,T1_PERT!$G$6,T1_PERT!$C$6,T1_PERT!$E$6)</f>
        <v>7.1483278383159</v>
      </c>
      <c r="D1160" s="23" t="n">
        <f aca="true">BETAINV(RAND(),T1_PERT!$F$7,T1_PERT!$G$7,T1_PERT!$C$7,T1_PERT!$E$7)</f>
        <v>5.12595194337277</v>
      </c>
      <c r="E1160" s="23" t="n">
        <f aca="true">BETAINV(RAND(),T1_PERT!$F$8,T1_PERT!$G$8,T1_PERT!$C$8,T1_PERT!$E$8)</f>
        <v>7.55964983811081</v>
      </c>
      <c r="F1160" s="23" t="n">
        <f aca="true">BETAINV(RAND(),T1_PERT!$F$9,T1_PERT!$G$9,T1_PERT!$C$9,T1_PERT!$E$9)</f>
        <v>3.79996530284659</v>
      </c>
      <c r="G1160" s="23" t="n">
        <f aca="true">BETAINV(RAND(),T1_PERT!$F$10,T1_PERT!$G$10,T1_PERT!$C$10,T1_PERT!$E$10)</f>
        <v>2.01659985026839</v>
      </c>
      <c r="H1160" s="23" t="n">
        <f aca="false">B1160+C1160+E1160+G1160</f>
        <v>21.0047057971989</v>
      </c>
      <c r="I1160" s="23" t="n">
        <f aca="false">B1160+D1160+F1160+G1160</f>
        <v>15.2226453669916</v>
      </c>
      <c r="J1160" s="23" t="n">
        <f aca="false">MAX(H1160,I1160)</f>
        <v>21.0047057971989</v>
      </c>
      <c r="K1160" s="24" t="n">
        <f aca="false">IF(H1160&gt;=I1160,1,0)</f>
        <v>1</v>
      </c>
    </row>
    <row r="1161" customFormat="false" ht="15" hidden="false" customHeight="false" outlineLevel="0" collapsed="false">
      <c r="A1161" s="5" t="n">
        <v>1142</v>
      </c>
      <c r="B1161" s="23" t="n">
        <f aca="true">BETAINV(RAND(),T1_PERT!$F$5,T1_PERT!$G$5,T1_PERT!$C$5,T1_PERT!$E$5)</f>
        <v>4.23405181951956</v>
      </c>
      <c r="C1161" s="23" t="n">
        <f aca="true">BETAINV(RAND(),T1_PERT!$F$6,T1_PERT!$G$6,T1_PERT!$C$6,T1_PERT!$E$6)</f>
        <v>5.81030762068746</v>
      </c>
      <c r="D1161" s="23" t="n">
        <f aca="true">BETAINV(RAND(),T1_PERT!$F$7,T1_PERT!$G$7,T1_PERT!$C$7,T1_PERT!$E$7)</f>
        <v>5.29991923839589</v>
      </c>
      <c r="E1161" s="23" t="n">
        <f aca="true">BETAINV(RAND(),T1_PERT!$F$8,T1_PERT!$G$8,T1_PERT!$C$8,T1_PERT!$E$8)</f>
        <v>4.50957515178261</v>
      </c>
      <c r="F1161" s="23" t="n">
        <f aca="true">BETAINV(RAND(),T1_PERT!$F$9,T1_PERT!$G$9,T1_PERT!$C$9,T1_PERT!$E$9)</f>
        <v>3.92678528841833</v>
      </c>
      <c r="G1161" s="23" t="n">
        <f aca="true">BETAINV(RAND(),T1_PERT!$F$10,T1_PERT!$G$10,T1_PERT!$C$10,T1_PERT!$E$10)</f>
        <v>2.31046332476149</v>
      </c>
      <c r="H1161" s="23" t="n">
        <f aca="false">B1161+C1161+E1161+G1161</f>
        <v>16.8643979167511</v>
      </c>
      <c r="I1161" s="23" t="n">
        <f aca="false">B1161+D1161+F1161+G1161</f>
        <v>15.7712196710953</v>
      </c>
      <c r="J1161" s="23" t="n">
        <f aca="false">MAX(H1161,I1161)</f>
        <v>16.8643979167511</v>
      </c>
      <c r="K1161" s="24" t="n">
        <f aca="false">IF(H1161&gt;=I1161,1,0)</f>
        <v>1</v>
      </c>
    </row>
    <row r="1162" customFormat="false" ht="15" hidden="false" customHeight="false" outlineLevel="0" collapsed="false">
      <c r="A1162" s="5" t="n">
        <v>1143</v>
      </c>
      <c r="B1162" s="23" t="n">
        <f aca="true">BETAINV(RAND(),T1_PERT!$F$5,T1_PERT!$G$5,T1_PERT!$C$5,T1_PERT!$E$5)</f>
        <v>4.89864479852908</v>
      </c>
      <c r="C1162" s="23" t="n">
        <f aca="true">BETAINV(RAND(),T1_PERT!$F$6,T1_PERT!$G$6,T1_PERT!$C$6,T1_PERT!$E$6)</f>
        <v>5.1099446175227</v>
      </c>
      <c r="D1162" s="23" t="n">
        <f aca="true">BETAINV(RAND(),T1_PERT!$F$7,T1_PERT!$G$7,T1_PERT!$C$7,T1_PERT!$E$7)</f>
        <v>4.4943881925481</v>
      </c>
      <c r="E1162" s="23" t="n">
        <f aca="true">BETAINV(RAND(),T1_PERT!$F$8,T1_PERT!$G$8,T1_PERT!$C$8,T1_PERT!$E$8)</f>
        <v>6.60664750500549</v>
      </c>
      <c r="F1162" s="23" t="n">
        <f aca="true">BETAINV(RAND(),T1_PERT!$F$9,T1_PERT!$G$9,T1_PERT!$C$9,T1_PERT!$E$9)</f>
        <v>3.6875145041887</v>
      </c>
      <c r="G1162" s="23" t="n">
        <f aca="true">BETAINV(RAND(),T1_PERT!$F$10,T1_PERT!$G$10,T1_PERT!$C$10,T1_PERT!$E$10)</f>
        <v>1.92412785480661</v>
      </c>
      <c r="H1162" s="23" t="n">
        <f aca="false">B1162+C1162+E1162+G1162</f>
        <v>18.5393647758639</v>
      </c>
      <c r="I1162" s="23" t="n">
        <f aca="false">B1162+D1162+F1162+G1162</f>
        <v>15.0046753500725</v>
      </c>
      <c r="J1162" s="23" t="n">
        <f aca="false">MAX(H1162,I1162)</f>
        <v>18.5393647758639</v>
      </c>
      <c r="K1162" s="24" t="n">
        <f aca="false">IF(H1162&gt;=I1162,1,0)</f>
        <v>1</v>
      </c>
    </row>
    <row r="1163" customFormat="false" ht="15" hidden="false" customHeight="false" outlineLevel="0" collapsed="false">
      <c r="A1163" s="5" t="n">
        <v>1144</v>
      </c>
      <c r="B1163" s="23" t="n">
        <f aca="true">BETAINV(RAND(),T1_PERT!$F$5,T1_PERT!$G$5,T1_PERT!$C$5,T1_PERT!$E$5)</f>
        <v>3.87862160134792</v>
      </c>
      <c r="C1163" s="23" t="n">
        <f aca="true">BETAINV(RAND(),T1_PERT!$F$6,T1_PERT!$G$6,T1_PERT!$C$6,T1_PERT!$E$6)</f>
        <v>7.234229576048</v>
      </c>
      <c r="D1163" s="23" t="n">
        <f aca="true">BETAINV(RAND(),T1_PERT!$F$7,T1_PERT!$G$7,T1_PERT!$C$7,T1_PERT!$E$7)</f>
        <v>5.38884369177178</v>
      </c>
      <c r="E1163" s="23" t="n">
        <f aca="true">BETAINV(RAND(),T1_PERT!$F$8,T1_PERT!$G$8,T1_PERT!$C$8,T1_PERT!$E$8)</f>
        <v>4.99779638988268</v>
      </c>
      <c r="F1163" s="23" t="n">
        <f aca="true">BETAINV(RAND(),T1_PERT!$F$9,T1_PERT!$G$9,T1_PERT!$C$9,T1_PERT!$E$9)</f>
        <v>3.5785907878535</v>
      </c>
      <c r="G1163" s="23" t="n">
        <f aca="true">BETAINV(RAND(),T1_PERT!$F$10,T1_PERT!$G$10,T1_PERT!$C$10,T1_PERT!$E$10)</f>
        <v>1.80337738503483</v>
      </c>
      <c r="H1163" s="23" t="n">
        <f aca="false">B1163+C1163+E1163+G1163</f>
        <v>17.9140249523134</v>
      </c>
      <c r="I1163" s="23" t="n">
        <f aca="false">B1163+D1163+F1163+G1163</f>
        <v>14.649433466008</v>
      </c>
      <c r="J1163" s="23" t="n">
        <f aca="false">MAX(H1163,I1163)</f>
        <v>17.9140249523134</v>
      </c>
      <c r="K1163" s="24" t="n">
        <f aca="false">IF(H1163&gt;=I1163,1,0)</f>
        <v>1</v>
      </c>
    </row>
    <row r="1164" customFormat="false" ht="15" hidden="false" customHeight="false" outlineLevel="0" collapsed="false">
      <c r="A1164" s="5" t="n">
        <v>1145</v>
      </c>
      <c r="B1164" s="23" t="n">
        <f aca="true">BETAINV(RAND(),T1_PERT!$F$5,T1_PERT!$G$5,T1_PERT!$C$5,T1_PERT!$E$5)</f>
        <v>4.84062475459525</v>
      </c>
      <c r="C1164" s="23" t="n">
        <f aca="true">BETAINV(RAND(),T1_PERT!$F$6,T1_PERT!$G$6,T1_PERT!$C$6,T1_PERT!$E$6)</f>
        <v>7.03541726225398</v>
      </c>
      <c r="D1164" s="23" t="n">
        <f aca="true">BETAINV(RAND(),T1_PERT!$F$7,T1_PERT!$G$7,T1_PERT!$C$7,T1_PERT!$E$7)</f>
        <v>7.5511232325586</v>
      </c>
      <c r="E1164" s="23" t="n">
        <f aca="true">BETAINV(RAND(),T1_PERT!$F$8,T1_PERT!$G$8,T1_PERT!$C$8,T1_PERT!$E$8)</f>
        <v>4.79035992861305</v>
      </c>
      <c r="F1164" s="23" t="n">
        <f aca="true">BETAINV(RAND(),T1_PERT!$F$9,T1_PERT!$G$9,T1_PERT!$C$9,T1_PERT!$E$9)</f>
        <v>3.53667014865578</v>
      </c>
      <c r="G1164" s="23" t="n">
        <f aca="true">BETAINV(RAND(),T1_PERT!$F$10,T1_PERT!$G$10,T1_PERT!$C$10,T1_PERT!$E$10)</f>
        <v>1.40302122838368</v>
      </c>
      <c r="H1164" s="23" t="n">
        <f aca="false">B1164+C1164+E1164+G1164</f>
        <v>18.069423173846</v>
      </c>
      <c r="I1164" s="23" t="n">
        <f aca="false">B1164+D1164+F1164+G1164</f>
        <v>17.3314393641933</v>
      </c>
      <c r="J1164" s="23" t="n">
        <f aca="false">MAX(H1164,I1164)</f>
        <v>18.069423173846</v>
      </c>
      <c r="K1164" s="24" t="n">
        <f aca="false">IF(H1164&gt;=I1164,1,0)</f>
        <v>1</v>
      </c>
    </row>
    <row r="1165" customFormat="false" ht="15" hidden="false" customHeight="false" outlineLevel="0" collapsed="false">
      <c r="A1165" s="5" t="n">
        <v>1146</v>
      </c>
      <c r="B1165" s="23" t="n">
        <f aca="true">BETAINV(RAND(),T1_PERT!$F$5,T1_PERT!$G$5,T1_PERT!$C$5,T1_PERT!$E$5)</f>
        <v>4.44797510909767</v>
      </c>
      <c r="C1165" s="23" t="n">
        <f aca="true">BETAINV(RAND(),T1_PERT!$F$6,T1_PERT!$G$6,T1_PERT!$C$6,T1_PERT!$E$6)</f>
        <v>4.05254454706171</v>
      </c>
      <c r="D1165" s="23" t="n">
        <f aca="true">BETAINV(RAND(),T1_PERT!$F$7,T1_PERT!$G$7,T1_PERT!$C$7,T1_PERT!$E$7)</f>
        <v>5.76652851690183</v>
      </c>
      <c r="E1165" s="23" t="n">
        <f aca="true">BETAINV(RAND(),T1_PERT!$F$8,T1_PERT!$G$8,T1_PERT!$C$8,T1_PERT!$E$8)</f>
        <v>6.59497266231357</v>
      </c>
      <c r="F1165" s="23" t="n">
        <f aca="true">BETAINV(RAND(),T1_PERT!$F$9,T1_PERT!$G$9,T1_PERT!$C$9,T1_PERT!$E$9)</f>
        <v>4.5562089841411</v>
      </c>
      <c r="G1165" s="23" t="n">
        <f aca="true">BETAINV(RAND(),T1_PERT!$F$10,T1_PERT!$G$10,T1_PERT!$C$10,T1_PERT!$E$10)</f>
        <v>1.9633413200041</v>
      </c>
      <c r="H1165" s="23" t="n">
        <f aca="false">B1165+C1165+E1165+G1165</f>
        <v>17.0588336384771</v>
      </c>
      <c r="I1165" s="23" t="n">
        <f aca="false">B1165+D1165+F1165+G1165</f>
        <v>16.7340539301447</v>
      </c>
      <c r="J1165" s="23" t="n">
        <f aca="false">MAX(H1165,I1165)</f>
        <v>17.0588336384771</v>
      </c>
      <c r="K1165" s="24" t="n">
        <f aca="false">IF(H1165&gt;=I1165,1,0)</f>
        <v>1</v>
      </c>
    </row>
    <row r="1166" customFormat="false" ht="15" hidden="false" customHeight="false" outlineLevel="0" collapsed="false">
      <c r="A1166" s="5" t="n">
        <v>1147</v>
      </c>
      <c r="B1166" s="23" t="n">
        <f aca="true">BETAINV(RAND(),T1_PERT!$F$5,T1_PERT!$G$5,T1_PERT!$C$5,T1_PERT!$E$5)</f>
        <v>4.23219342788062</v>
      </c>
      <c r="C1166" s="23" t="n">
        <f aca="true">BETAINV(RAND(),T1_PERT!$F$6,T1_PERT!$G$6,T1_PERT!$C$6,T1_PERT!$E$6)</f>
        <v>4.49595823713563</v>
      </c>
      <c r="D1166" s="23" t="n">
        <f aca="true">BETAINV(RAND(),T1_PERT!$F$7,T1_PERT!$G$7,T1_PERT!$C$7,T1_PERT!$E$7)</f>
        <v>6.07317250643155</v>
      </c>
      <c r="E1166" s="23" t="n">
        <f aca="true">BETAINV(RAND(),T1_PERT!$F$8,T1_PERT!$G$8,T1_PERT!$C$8,T1_PERT!$E$8)</f>
        <v>5.3925236394302</v>
      </c>
      <c r="F1166" s="23" t="n">
        <f aca="true">BETAINV(RAND(),T1_PERT!$F$9,T1_PERT!$G$9,T1_PERT!$C$9,T1_PERT!$E$9)</f>
        <v>4.2063168658196</v>
      </c>
      <c r="G1166" s="23" t="n">
        <f aca="true">BETAINV(RAND(),T1_PERT!$F$10,T1_PERT!$G$10,T1_PERT!$C$10,T1_PERT!$E$10)</f>
        <v>1.94350972794446</v>
      </c>
      <c r="H1166" s="23" t="n">
        <f aca="false">B1166+C1166+E1166+G1166</f>
        <v>16.0641850323909</v>
      </c>
      <c r="I1166" s="23" t="n">
        <f aca="false">B1166+D1166+F1166+G1166</f>
        <v>16.4551925280762</v>
      </c>
      <c r="J1166" s="23" t="n">
        <f aca="false">MAX(H1166,I1166)</f>
        <v>16.4551925280762</v>
      </c>
      <c r="K1166" s="24" t="n">
        <f aca="false">IF(H1166&gt;=I1166,1,0)</f>
        <v>0</v>
      </c>
    </row>
    <row r="1167" customFormat="false" ht="15" hidden="false" customHeight="false" outlineLevel="0" collapsed="false">
      <c r="A1167" s="5" t="n">
        <v>1148</v>
      </c>
      <c r="B1167" s="23" t="n">
        <f aca="true">BETAINV(RAND(),T1_PERT!$F$5,T1_PERT!$G$5,T1_PERT!$C$5,T1_PERT!$E$5)</f>
        <v>3.1988948236446</v>
      </c>
      <c r="C1167" s="23" t="n">
        <f aca="true">BETAINV(RAND(),T1_PERT!$F$6,T1_PERT!$G$6,T1_PERT!$C$6,T1_PERT!$E$6)</f>
        <v>4.11845526283266</v>
      </c>
      <c r="D1167" s="23" t="n">
        <f aca="true">BETAINV(RAND(),T1_PERT!$F$7,T1_PERT!$G$7,T1_PERT!$C$7,T1_PERT!$E$7)</f>
        <v>7.14754546892584</v>
      </c>
      <c r="E1167" s="23" t="n">
        <f aca="true">BETAINV(RAND(),T1_PERT!$F$8,T1_PERT!$G$8,T1_PERT!$C$8,T1_PERT!$E$8)</f>
        <v>6.34446500842373</v>
      </c>
      <c r="F1167" s="23" t="n">
        <f aca="true">BETAINV(RAND(),T1_PERT!$F$9,T1_PERT!$G$9,T1_PERT!$C$9,T1_PERT!$E$9)</f>
        <v>3.41483535634015</v>
      </c>
      <c r="G1167" s="23" t="n">
        <f aca="true">BETAINV(RAND(),T1_PERT!$F$10,T1_PERT!$G$10,T1_PERT!$C$10,T1_PERT!$E$10)</f>
        <v>1.73391383263832</v>
      </c>
      <c r="H1167" s="23" t="n">
        <f aca="false">B1167+C1167+E1167+G1167</f>
        <v>15.3957289275393</v>
      </c>
      <c r="I1167" s="23" t="n">
        <f aca="false">B1167+D1167+F1167+G1167</f>
        <v>15.4951894815489</v>
      </c>
      <c r="J1167" s="23" t="n">
        <f aca="false">MAX(H1167,I1167)</f>
        <v>15.4951894815489</v>
      </c>
      <c r="K1167" s="24" t="n">
        <f aca="false">IF(H1167&gt;=I1167,1,0)</f>
        <v>0</v>
      </c>
    </row>
    <row r="1168" customFormat="false" ht="15" hidden="false" customHeight="false" outlineLevel="0" collapsed="false">
      <c r="A1168" s="5" t="n">
        <v>1149</v>
      </c>
      <c r="B1168" s="23" t="n">
        <f aca="true">BETAINV(RAND(),T1_PERT!$F$5,T1_PERT!$G$5,T1_PERT!$C$5,T1_PERT!$E$5)</f>
        <v>2.98565199835992</v>
      </c>
      <c r="C1168" s="23" t="n">
        <f aca="true">BETAINV(RAND(),T1_PERT!$F$6,T1_PERT!$G$6,T1_PERT!$C$6,T1_PERT!$E$6)</f>
        <v>6.67235327704927</v>
      </c>
      <c r="D1168" s="23" t="n">
        <f aca="true">BETAINV(RAND(),T1_PERT!$F$7,T1_PERT!$G$7,T1_PERT!$C$7,T1_PERT!$E$7)</f>
        <v>4.89581898817021</v>
      </c>
      <c r="E1168" s="23" t="n">
        <f aca="true">BETAINV(RAND(),T1_PERT!$F$8,T1_PERT!$G$8,T1_PERT!$C$8,T1_PERT!$E$8)</f>
        <v>6.25076254366055</v>
      </c>
      <c r="F1168" s="23" t="n">
        <f aca="true">BETAINV(RAND(),T1_PERT!$F$9,T1_PERT!$G$9,T1_PERT!$C$9,T1_PERT!$E$9)</f>
        <v>4.64284695550511</v>
      </c>
      <c r="G1168" s="23" t="n">
        <f aca="true">BETAINV(RAND(),T1_PERT!$F$10,T1_PERT!$G$10,T1_PERT!$C$10,T1_PERT!$E$10)</f>
        <v>2.13772266665811</v>
      </c>
      <c r="H1168" s="23" t="n">
        <f aca="false">B1168+C1168+E1168+G1168</f>
        <v>18.0464904857278</v>
      </c>
      <c r="I1168" s="23" t="n">
        <f aca="false">B1168+D1168+F1168+G1168</f>
        <v>14.6620406086933</v>
      </c>
      <c r="J1168" s="23" t="n">
        <f aca="false">MAX(H1168,I1168)</f>
        <v>18.0464904857278</v>
      </c>
      <c r="K1168" s="24" t="n">
        <f aca="false">IF(H1168&gt;=I1168,1,0)</f>
        <v>1</v>
      </c>
    </row>
    <row r="1169" customFormat="false" ht="15" hidden="false" customHeight="false" outlineLevel="0" collapsed="false">
      <c r="A1169" s="5" t="n">
        <v>1150</v>
      </c>
      <c r="B1169" s="23" t="n">
        <f aca="true">BETAINV(RAND(),T1_PERT!$F$5,T1_PERT!$G$5,T1_PERT!$C$5,T1_PERT!$E$5)</f>
        <v>3.43465450977124</v>
      </c>
      <c r="C1169" s="23" t="n">
        <f aca="true">BETAINV(RAND(),T1_PERT!$F$6,T1_PERT!$G$6,T1_PERT!$C$6,T1_PERT!$E$6)</f>
        <v>6.84320731947869</v>
      </c>
      <c r="D1169" s="23" t="n">
        <f aca="true">BETAINV(RAND(),T1_PERT!$F$7,T1_PERT!$G$7,T1_PERT!$C$7,T1_PERT!$E$7)</f>
        <v>6.52760001738616</v>
      </c>
      <c r="E1169" s="23" t="n">
        <f aca="true">BETAINV(RAND(),T1_PERT!$F$8,T1_PERT!$G$8,T1_PERT!$C$8,T1_PERT!$E$8)</f>
        <v>5.2226385189139</v>
      </c>
      <c r="F1169" s="23" t="n">
        <f aca="true">BETAINV(RAND(),T1_PERT!$F$9,T1_PERT!$G$9,T1_PERT!$C$9,T1_PERT!$E$9)</f>
        <v>3.96920579743032</v>
      </c>
      <c r="G1169" s="23" t="n">
        <f aca="true">BETAINV(RAND(),T1_PERT!$F$10,T1_PERT!$G$10,T1_PERT!$C$10,T1_PERT!$E$10)</f>
        <v>2.28337011599439</v>
      </c>
      <c r="H1169" s="23" t="n">
        <f aca="false">B1169+C1169+E1169+G1169</f>
        <v>17.7838704641582</v>
      </c>
      <c r="I1169" s="23" t="n">
        <f aca="false">B1169+D1169+F1169+G1169</f>
        <v>16.2148304405821</v>
      </c>
      <c r="J1169" s="23" t="n">
        <f aca="false">MAX(H1169,I1169)</f>
        <v>17.7838704641582</v>
      </c>
      <c r="K1169" s="24" t="n">
        <f aca="false">IF(H1169&gt;=I1169,1,0)</f>
        <v>1</v>
      </c>
    </row>
    <row r="1170" customFormat="false" ht="15" hidden="false" customHeight="false" outlineLevel="0" collapsed="false">
      <c r="A1170" s="5" t="n">
        <v>1151</v>
      </c>
      <c r="B1170" s="23" t="n">
        <f aca="true">BETAINV(RAND(),T1_PERT!$F$5,T1_PERT!$G$5,T1_PERT!$C$5,T1_PERT!$E$5)</f>
        <v>3.6149550634165</v>
      </c>
      <c r="C1170" s="23" t="n">
        <f aca="true">BETAINV(RAND(),T1_PERT!$F$6,T1_PERT!$G$6,T1_PERT!$C$6,T1_PERT!$E$6)</f>
        <v>5.57612185287026</v>
      </c>
      <c r="D1170" s="23" t="n">
        <f aca="true">BETAINV(RAND(),T1_PERT!$F$7,T1_PERT!$G$7,T1_PERT!$C$7,T1_PERT!$E$7)</f>
        <v>7.52843428844654</v>
      </c>
      <c r="E1170" s="23" t="n">
        <f aca="true">BETAINV(RAND(),T1_PERT!$F$8,T1_PERT!$G$8,T1_PERT!$C$8,T1_PERT!$E$8)</f>
        <v>4.72957622480804</v>
      </c>
      <c r="F1170" s="23" t="n">
        <f aca="true">BETAINV(RAND(),T1_PERT!$F$9,T1_PERT!$G$9,T1_PERT!$C$9,T1_PERT!$E$9)</f>
        <v>4.61869945103782</v>
      </c>
      <c r="G1170" s="23" t="n">
        <f aca="true">BETAINV(RAND(),T1_PERT!$F$10,T1_PERT!$G$10,T1_PERT!$C$10,T1_PERT!$E$10)</f>
        <v>1.86766281262833</v>
      </c>
      <c r="H1170" s="23" t="n">
        <f aca="false">B1170+C1170+E1170+G1170</f>
        <v>15.7883159537231</v>
      </c>
      <c r="I1170" s="23" t="n">
        <f aca="false">B1170+D1170+F1170+G1170</f>
        <v>17.6297516155292</v>
      </c>
      <c r="J1170" s="23" t="n">
        <f aca="false">MAX(H1170,I1170)</f>
        <v>17.6297516155292</v>
      </c>
      <c r="K1170" s="24" t="n">
        <f aca="false">IF(H1170&gt;=I1170,1,0)</f>
        <v>0</v>
      </c>
    </row>
    <row r="1171" customFormat="false" ht="15" hidden="false" customHeight="false" outlineLevel="0" collapsed="false">
      <c r="A1171" s="5" t="n">
        <v>1152</v>
      </c>
      <c r="B1171" s="23" t="n">
        <f aca="true">BETAINV(RAND(),T1_PERT!$F$5,T1_PERT!$G$5,T1_PERT!$C$5,T1_PERT!$E$5)</f>
        <v>5.0850101358563</v>
      </c>
      <c r="C1171" s="23" t="n">
        <f aca="true">BETAINV(RAND(),T1_PERT!$F$6,T1_PERT!$G$6,T1_PERT!$C$6,T1_PERT!$E$6)</f>
        <v>5.3830948207444</v>
      </c>
      <c r="D1171" s="23" t="n">
        <f aca="true">BETAINV(RAND(),T1_PERT!$F$7,T1_PERT!$G$7,T1_PERT!$C$7,T1_PERT!$E$7)</f>
        <v>4.09655175424814</v>
      </c>
      <c r="E1171" s="23" t="n">
        <f aca="true">BETAINV(RAND(),T1_PERT!$F$8,T1_PERT!$G$8,T1_PERT!$C$8,T1_PERT!$E$8)</f>
        <v>4.37494313730034</v>
      </c>
      <c r="F1171" s="23" t="n">
        <f aca="true">BETAINV(RAND(),T1_PERT!$F$9,T1_PERT!$G$9,T1_PERT!$C$9,T1_PERT!$E$9)</f>
        <v>3.29022987289905</v>
      </c>
      <c r="G1171" s="23" t="n">
        <f aca="true">BETAINV(RAND(),T1_PERT!$F$10,T1_PERT!$G$10,T1_PERT!$C$10,T1_PERT!$E$10)</f>
        <v>1.94535221841245</v>
      </c>
      <c r="H1171" s="23" t="n">
        <f aca="false">B1171+C1171+E1171+G1171</f>
        <v>16.7884003123135</v>
      </c>
      <c r="I1171" s="23" t="n">
        <f aca="false">B1171+D1171+F1171+G1171</f>
        <v>14.4171439814159</v>
      </c>
      <c r="J1171" s="23" t="n">
        <f aca="false">MAX(H1171,I1171)</f>
        <v>16.7884003123135</v>
      </c>
      <c r="K1171" s="24" t="n">
        <f aca="false">IF(H1171&gt;=I1171,1,0)</f>
        <v>1</v>
      </c>
    </row>
    <row r="1172" customFormat="false" ht="15" hidden="false" customHeight="false" outlineLevel="0" collapsed="false">
      <c r="A1172" s="5" t="n">
        <v>1153</v>
      </c>
      <c r="B1172" s="23" t="n">
        <f aca="true">BETAINV(RAND(),T1_PERT!$F$5,T1_PERT!$G$5,T1_PERT!$C$5,T1_PERT!$E$5)</f>
        <v>5.12454351769652</v>
      </c>
      <c r="C1172" s="23" t="n">
        <f aca="true">BETAINV(RAND(),T1_PERT!$F$6,T1_PERT!$G$6,T1_PERT!$C$6,T1_PERT!$E$6)</f>
        <v>5.49834333662345</v>
      </c>
      <c r="D1172" s="23" t="n">
        <f aca="true">BETAINV(RAND(),T1_PERT!$F$7,T1_PERT!$G$7,T1_PERT!$C$7,T1_PERT!$E$7)</f>
        <v>6.03540361696883</v>
      </c>
      <c r="E1172" s="23" t="n">
        <f aca="true">BETAINV(RAND(),T1_PERT!$F$8,T1_PERT!$G$8,T1_PERT!$C$8,T1_PERT!$E$8)</f>
        <v>4.77498703682175</v>
      </c>
      <c r="F1172" s="23" t="n">
        <f aca="true">BETAINV(RAND(),T1_PERT!$F$9,T1_PERT!$G$9,T1_PERT!$C$9,T1_PERT!$E$9)</f>
        <v>5.8258444835064</v>
      </c>
      <c r="G1172" s="23" t="n">
        <f aca="true">BETAINV(RAND(),T1_PERT!$F$10,T1_PERT!$G$10,T1_PERT!$C$10,T1_PERT!$E$10)</f>
        <v>2.39471870820995</v>
      </c>
      <c r="H1172" s="23" t="n">
        <f aca="false">B1172+C1172+E1172+G1172</f>
        <v>17.7925925993517</v>
      </c>
      <c r="I1172" s="23" t="n">
        <f aca="false">B1172+D1172+F1172+G1172</f>
        <v>19.3805103263817</v>
      </c>
      <c r="J1172" s="23" t="n">
        <f aca="false">MAX(H1172,I1172)</f>
        <v>19.3805103263817</v>
      </c>
      <c r="K1172" s="24" t="n">
        <f aca="false">IF(H1172&gt;=I1172,1,0)</f>
        <v>0</v>
      </c>
    </row>
    <row r="1173" customFormat="false" ht="15" hidden="false" customHeight="false" outlineLevel="0" collapsed="false">
      <c r="A1173" s="5" t="n">
        <v>1154</v>
      </c>
      <c r="B1173" s="23" t="n">
        <f aca="true">BETAINV(RAND(),T1_PERT!$F$5,T1_PERT!$G$5,T1_PERT!$C$5,T1_PERT!$E$5)</f>
        <v>5.22423443811316</v>
      </c>
      <c r="C1173" s="23" t="n">
        <f aca="true">BETAINV(RAND(),T1_PERT!$F$6,T1_PERT!$G$6,T1_PERT!$C$6,T1_PERT!$E$6)</f>
        <v>4.18553802425223</v>
      </c>
      <c r="D1173" s="23" t="n">
        <f aca="true">BETAINV(RAND(),T1_PERT!$F$7,T1_PERT!$G$7,T1_PERT!$C$7,T1_PERT!$E$7)</f>
        <v>7.564151382577</v>
      </c>
      <c r="E1173" s="23" t="n">
        <f aca="true">BETAINV(RAND(),T1_PERT!$F$8,T1_PERT!$G$8,T1_PERT!$C$8,T1_PERT!$E$8)</f>
        <v>4.69506703121008</v>
      </c>
      <c r="F1173" s="23" t="n">
        <f aca="true">BETAINV(RAND(),T1_PERT!$F$9,T1_PERT!$G$9,T1_PERT!$C$9,T1_PERT!$E$9)</f>
        <v>3.62547621985276</v>
      </c>
      <c r="G1173" s="23" t="n">
        <f aca="true">BETAINV(RAND(),T1_PERT!$F$10,T1_PERT!$G$10,T1_PERT!$C$10,T1_PERT!$E$10)</f>
        <v>2.16014773466893</v>
      </c>
      <c r="H1173" s="23" t="n">
        <f aca="false">B1173+C1173+E1173+G1173</f>
        <v>16.2649872282444</v>
      </c>
      <c r="I1173" s="23" t="n">
        <f aca="false">B1173+D1173+F1173+G1173</f>
        <v>18.5740097752119</v>
      </c>
      <c r="J1173" s="23" t="n">
        <f aca="false">MAX(H1173,I1173)</f>
        <v>18.5740097752119</v>
      </c>
      <c r="K1173" s="24" t="n">
        <f aca="false">IF(H1173&gt;=I1173,1,0)</f>
        <v>0</v>
      </c>
    </row>
    <row r="1174" customFormat="false" ht="15" hidden="false" customHeight="false" outlineLevel="0" collapsed="false">
      <c r="A1174" s="5" t="n">
        <v>1155</v>
      </c>
      <c r="B1174" s="23" t="n">
        <f aca="true">BETAINV(RAND(),T1_PERT!$F$5,T1_PERT!$G$5,T1_PERT!$C$5,T1_PERT!$E$5)</f>
        <v>3.35529692421718</v>
      </c>
      <c r="C1174" s="23" t="n">
        <f aca="true">BETAINV(RAND(),T1_PERT!$F$6,T1_PERT!$G$6,T1_PERT!$C$6,T1_PERT!$E$6)</f>
        <v>4.67395832270625</v>
      </c>
      <c r="D1174" s="23" t="n">
        <f aca="true">BETAINV(RAND(),T1_PERT!$F$7,T1_PERT!$G$7,T1_PERT!$C$7,T1_PERT!$E$7)</f>
        <v>6.5900563968483</v>
      </c>
      <c r="E1174" s="23" t="n">
        <f aca="true">BETAINV(RAND(),T1_PERT!$F$8,T1_PERT!$G$8,T1_PERT!$C$8,T1_PERT!$E$8)</f>
        <v>5.40723498201224</v>
      </c>
      <c r="F1174" s="23" t="n">
        <f aca="true">BETAINV(RAND(),T1_PERT!$F$9,T1_PERT!$G$9,T1_PERT!$C$9,T1_PERT!$E$9)</f>
        <v>5.76549740205835</v>
      </c>
      <c r="G1174" s="23" t="n">
        <f aca="true">BETAINV(RAND(),T1_PERT!$F$10,T1_PERT!$G$10,T1_PERT!$C$10,T1_PERT!$E$10)</f>
        <v>1.49245415797228</v>
      </c>
      <c r="H1174" s="23" t="n">
        <f aca="false">B1174+C1174+E1174+G1174</f>
        <v>14.9289443869079</v>
      </c>
      <c r="I1174" s="23" t="n">
        <f aca="false">B1174+D1174+F1174+G1174</f>
        <v>17.2033048810961</v>
      </c>
      <c r="J1174" s="23" t="n">
        <f aca="false">MAX(H1174,I1174)</f>
        <v>17.2033048810961</v>
      </c>
      <c r="K1174" s="24" t="n">
        <f aca="false">IF(H1174&gt;=I1174,1,0)</f>
        <v>0</v>
      </c>
    </row>
    <row r="1175" customFormat="false" ht="15" hidden="false" customHeight="false" outlineLevel="0" collapsed="false">
      <c r="A1175" s="5" t="n">
        <v>1156</v>
      </c>
      <c r="B1175" s="23" t="n">
        <f aca="true">BETAINV(RAND(),T1_PERT!$F$5,T1_PERT!$G$5,T1_PERT!$C$5,T1_PERT!$E$5)</f>
        <v>4.65141527106256</v>
      </c>
      <c r="C1175" s="23" t="n">
        <f aca="true">BETAINV(RAND(),T1_PERT!$F$6,T1_PERT!$G$6,T1_PERT!$C$6,T1_PERT!$E$6)</f>
        <v>5.52430498129137</v>
      </c>
      <c r="D1175" s="23" t="n">
        <f aca="true">BETAINV(RAND(),T1_PERT!$F$7,T1_PERT!$G$7,T1_PERT!$C$7,T1_PERT!$E$7)</f>
        <v>5.8369691921438</v>
      </c>
      <c r="E1175" s="23" t="n">
        <f aca="true">BETAINV(RAND(),T1_PERT!$F$8,T1_PERT!$G$8,T1_PERT!$C$8,T1_PERT!$E$8)</f>
        <v>7.21505261108015</v>
      </c>
      <c r="F1175" s="23" t="n">
        <f aca="true">BETAINV(RAND(),T1_PERT!$F$9,T1_PERT!$G$9,T1_PERT!$C$9,T1_PERT!$E$9)</f>
        <v>4.00657019510491</v>
      </c>
      <c r="G1175" s="23" t="n">
        <f aca="true">BETAINV(RAND(),T1_PERT!$F$10,T1_PERT!$G$10,T1_PERT!$C$10,T1_PERT!$E$10)</f>
        <v>1.11946268437043</v>
      </c>
      <c r="H1175" s="23" t="n">
        <f aca="false">B1175+C1175+E1175+G1175</f>
        <v>18.5102355478045</v>
      </c>
      <c r="I1175" s="23" t="n">
        <f aca="false">B1175+D1175+F1175+G1175</f>
        <v>15.6144173426817</v>
      </c>
      <c r="J1175" s="23" t="n">
        <f aca="false">MAX(H1175,I1175)</f>
        <v>18.5102355478045</v>
      </c>
      <c r="K1175" s="24" t="n">
        <f aca="false">IF(H1175&gt;=I1175,1,0)</f>
        <v>1</v>
      </c>
    </row>
    <row r="1176" customFormat="false" ht="15" hidden="false" customHeight="false" outlineLevel="0" collapsed="false">
      <c r="A1176" s="5" t="n">
        <v>1157</v>
      </c>
      <c r="B1176" s="23" t="n">
        <f aca="true">BETAINV(RAND(),T1_PERT!$F$5,T1_PERT!$G$5,T1_PERT!$C$5,T1_PERT!$E$5)</f>
        <v>4.36569956166037</v>
      </c>
      <c r="C1176" s="23" t="n">
        <f aca="true">BETAINV(RAND(),T1_PERT!$F$6,T1_PERT!$G$6,T1_PERT!$C$6,T1_PERT!$E$6)</f>
        <v>3.88911356854571</v>
      </c>
      <c r="D1176" s="23" t="n">
        <f aca="true">BETAINV(RAND(),T1_PERT!$F$7,T1_PERT!$G$7,T1_PERT!$C$7,T1_PERT!$E$7)</f>
        <v>3.91479089930982</v>
      </c>
      <c r="E1176" s="23" t="n">
        <f aca="true">BETAINV(RAND(),T1_PERT!$F$8,T1_PERT!$G$8,T1_PERT!$C$8,T1_PERT!$E$8)</f>
        <v>5.45060917900539</v>
      </c>
      <c r="F1176" s="23" t="n">
        <f aca="true">BETAINV(RAND(),T1_PERT!$F$9,T1_PERT!$G$9,T1_PERT!$C$9,T1_PERT!$E$9)</f>
        <v>3.85941832202902</v>
      </c>
      <c r="G1176" s="23" t="n">
        <f aca="true">BETAINV(RAND(),T1_PERT!$F$10,T1_PERT!$G$10,T1_PERT!$C$10,T1_PERT!$E$10)</f>
        <v>2.53791985604619</v>
      </c>
      <c r="H1176" s="23" t="n">
        <f aca="false">B1176+C1176+E1176+G1176</f>
        <v>16.2433421652577</v>
      </c>
      <c r="I1176" s="23" t="n">
        <f aca="false">B1176+D1176+F1176+G1176</f>
        <v>14.6778286390454</v>
      </c>
      <c r="J1176" s="23" t="n">
        <f aca="false">MAX(H1176,I1176)</f>
        <v>16.2433421652577</v>
      </c>
      <c r="K1176" s="24" t="n">
        <f aca="false">IF(H1176&gt;=I1176,1,0)</f>
        <v>1</v>
      </c>
    </row>
    <row r="1177" customFormat="false" ht="15" hidden="false" customHeight="false" outlineLevel="0" collapsed="false">
      <c r="A1177" s="5" t="n">
        <v>1158</v>
      </c>
      <c r="B1177" s="23" t="n">
        <f aca="true">BETAINV(RAND(),T1_PERT!$F$5,T1_PERT!$G$5,T1_PERT!$C$5,T1_PERT!$E$5)</f>
        <v>3.52680020062502</v>
      </c>
      <c r="C1177" s="23" t="n">
        <f aca="true">BETAINV(RAND(),T1_PERT!$F$6,T1_PERT!$G$6,T1_PERT!$C$6,T1_PERT!$E$6)</f>
        <v>3.8475477140596</v>
      </c>
      <c r="D1177" s="23" t="n">
        <f aca="true">BETAINV(RAND(),T1_PERT!$F$7,T1_PERT!$G$7,T1_PERT!$C$7,T1_PERT!$E$7)</f>
        <v>4.97262106056689</v>
      </c>
      <c r="E1177" s="23" t="n">
        <f aca="true">BETAINV(RAND(),T1_PERT!$F$8,T1_PERT!$G$8,T1_PERT!$C$8,T1_PERT!$E$8)</f>
        <v>5.83214548987852</v>
      </c>
      <c r="F1177" s="23" t="n">
        <f aca="true">BETAINV(RAND(),T1_PERT!$F$9,T1_PERT!$G$9,T1_PERT!$C$9,T1_PERT!$E$9)</f>
        <v>3.203594502477</v>
      </c>
      <c r="G1177" s="23" t="n">
        <f aca="true">BETAINV(RAND(),T1_PERT!$F$10,T1_PERT!$G$10,T1_PERT!$C$10,T1_PERT!$E$10)</f>
        <v>2.23198585155114</v>
      </c>
      <c r="H1177" s="23" t="n">
        <f aca="false">B1177+C1177+E1177+G1177</f>
        <v>15.4384792561143</v>
      </c>
      <c r="I1177" s="23" t="n">
        <f aca="false">B1177+D1177+F1177+G1177</f>
        <v>13.9350016152201</v>
      </c>
      <c r="J1177" s="23" t="n">
        <f aca="false">MAX(H1177,I1177)</f>
        <v>15.4384792561143</v>
      </c>
      <c r="K1177" s="24" t="n">
        <f aca="false">IF(H1177&gt;=I1177,1,0)</f>
        <v>1</v>
      </c>
    </row>
    <row r="1178" customFormat="false" ht="15" hidden="false" customHeight="false" outlineLevel="0" collapsed="false">
      <c r="A1178" s="5" t="n">
        <v>1159</v>
      </c>
      <c r="B1178" s="23" t="n">
        <f aca="true">BETAINV(RAND(),T1_PERT!$F$5,T1_PERT!$G$5,T1_PERT!$C$5,T1_PERT!$E$5)</f>
        <v>5.26509205397675</v>
      </c>
      <c r="C1178" s="23" t="n">
        <f aca="true">BETAINV(RAND(),T1_PERT!$F$6,T1_PERT!$G$6,T1_PERT!$C$6,T1_PERT!$E$6)</f>
        <v>6.66139811198423</v>
      </c>
      <c r="D1178" s="23" t="n">
        <f aca="true">BETAINV(RAND(),T1_PERT!$F$7,T1_PERT!$G$7,T1_PERT!$C$7,T1_PERT!$E$7)</f>
        <v>3.87368252852406</v>
      </c>
      <c r="E1178" s="23" t="n">
        <f aca="true">BETAINV(RAND(),T1_PERT!$F$8,T1_PERT!$G$8,T1_PERT!$C$8,T1_PERT!$E$8)</f>
        <v>5.24246183857074</v>
      </c>
      <c r="F1178" s="23" t="n">
        <f aca="true">BETAINV(RAND(),T1_PERT!$F$9,T1_PERT!$G$9,T1_PERT!$C$9,T1_PERT!$E$9)</f>
        <v>4.09816413803664</v>
      </c>
      <c r="G1178" s="23" t="n">
        <f aca="true">BETAINV(RAND(),T1_PERT!$F$10,T1_PERT!$G$10,T1_PERT!$C$10,T1_PERT!$E$10)</f>
        <v>1.42249116618155</v>
      </c>
      <c r="H1178" s="23" t="n">
        <f aca="false">B1178+C1178+E1178+G1178</f>
        <v>18.5914431707133</v>
      </c>
      <c r="I1178" s="23" t="n">
        <f aca="false">B1178+D1178+F1178+G1178</f>
        <v>14.659429886719</v>
      </c>
      <c r="J1178" s="23" t="n">
        <f aca="false">MAX(H1178,I1178)</f>
        <v>18.5914431707133</v>
      </c>
      <c r="K1178" s="24" t="n">
        <f aca="false">IF(H1178&gt;=I1178,1,0)</f>
        <v>1</v>
      </c>
    </row>
    <row r="1179" customFormat="false" ht="15" hidden="false" customHeight="false" outlineLevel="0" collapsed="false">
      <c r="A1179" s="5" t="n">
        <v>1160</v>
      </c>
      <c r="B1179" s="23" t="n">
        <f aca="true">BETAINV(RAND(),T1_PERT!$F$5,T1_PERT!$G$5,T1_PERT!$C$5,T1_PERT!$E$5)</f>
        <v>5.59957909275291</v>
      </c>
      <c r="C1179" s="23" t="n">
        <f aca="true">BETAINV(RAND(),T1_PERT!$F$6,T1_PERT!$G$6,T1_PERT!$C$6,T1_PERT!$E$6)</f>
        <v>7.22910179243259</v>
      </c>
      <c r="D1179" s="23" t="n">
        <f aca="true">BETAINV(RAND(),T1_PERT!$F$7,T1_PERT!$G$7,T1_PERT!$C$7,T1_PERT!$E$7)</f>
        <v>5.18595078396624</v>
      </c>
      <c r="E1179" s="23" t="n">
        <f aca="true">BETAINV(RAND(),T1_PERT!$F$8,T1_PERT!$G$8,T1_PERT!$C$8,T1_PERT!$E$8)</f>
        <v>6.2926451354547</v>
      </c>
      <c r="F1179" s="23" t="n">
        <f aca="true">BETAINV(RAND(),T1_PERT!$F$9,T1_PERT!$G$9,T1_PERT!$C$9,T1_PERT!$E$9)</f>
        <v>3.42053387370859</v>
      </c>
      <c r="G1179" s="23" t="n">
        <f aca="true">BETAINV(RAND(),T1_PERT!$F$10,T1_PERT!$G$10,T1_PERT!$C$10,T1_PERT!$E$10)</f>
        <v>1.81960427907433</v>
      </c>
      <c r="H1179" s="23" t="n">
        <f aca="false">B1179+C1179+E1179+G1179</f>
        <v>20.9409302997145</v>
      </c>
      <c r="I1179" s="23" t="n">
        <f aca="false">B1179+D1179+F1179+G1179</f>
        <v>16.0256680295021</v>
      </c>
      <c r="J1179" s="23" t="n">
        <f aca="false">MAX(H1179,I1179)</f>
        <v>20.9409302997145</v>
      </c>
      <c r="K1179" s="24" t="n">
        <f aca="false">IF(H1179&gt;=I1179,1,0)</f>
        <v>1</v>
      </c>
    </row>
    <row r="1180" customFormat="false" ht="15" hidden="false" customHeight="false" outlineLevel="0" collapsed="false">
      <c r="A1180" s="5" t="n">
        <v>1161</v>
      </c>
      <c r="B1180" s="23" t="n">
        <f aca="true">BETAINV(RAND(),T1_PERT!$F$5,T1_PERT!$G$5,T1_PERT!$C$5,T1_PERT!$E$5)</f>
        <v>4.2572085699162</v>
      </c>
      <c r="C1180" s="23" t="n">
        <f aca="true">BETAINV(RAND(),T1_PERT!$F$6,T1_PERT!$G$6,T1_PERT!$C$6,T1_PERT!$E$6)</f>
        <v>7.7510603328081</v>
      </c>
      <c r="D1180" s="23" t="n">
        <f aca="true">BETAINV(RAND(),T1_PERT!$F$7,T1_PERT!$G$7,T1_PERT!$C$7,T1_PERT!$E$7)</f>
        <v>6.17300722798124</v>
      </c>
      <c r="E1180" s="23" t="n">
        <f aca="true">BETAINV(RAND(),T1_PERT!$F$8,T1_PERT!$G$8,T1_PERT!$C$8,T1_PERT!$E$8)</f>
        <v>4.40247487124019</v>
      </c>
      <c r="F1180" s="23" t="n">
        <f aca="true">BETAINV(RAND(),T1_PERT!$F$9,T1_PERT!$G$9,T1_PERT!$C$9,T1_PERT!$E$9)</f>
        <v>3.83717879978315</v>
      </c>
      <c r="G1180" s="23" t="n">
        <f aca="true">BETAINV(RAND(),T1_PERT!$F$10,T1_PERT!$G$10,T1_PERT!$C$10,T1_PERT!$E$10)</f>
        <v>2.55742678968908</v>
      </c>
      <c r="H1180" s="23" t="n">
        <f aca="false">B1180+C1180+E1180+G1180</f>
        <v>18.9681705636536</v>
      </c>
      <c r="I1180" s="23" t="n">
        <f aca="false">B1180+D1180+F1180+G1180</f>
        <v>16.8248213873697</v>
      </c>
      <c r="J1180" s="23" t="n">
        <f aca="false">MAX(H1180,I1180)</f>
        <v>18.9681705636536</v>
      </c>
      <c r="K1180" s="24" t="n">
        <f aca="false">IF(H1180&gt;=I1180,1,0)</f>
        <v>1</v>
      </c>
    </row>
    <row r="1181" customFormat="false" ht="15" hidden="false" customHeight="false" outlineLevel="0" collapsed="false">
      <c r="A1181" s="5" t="n">
        <v>1162</v>
      </c>
      <c r="B1181" s="23" t="n">
        <f aca="true">BETAINV(RAND(),T1_PERT!$F$5,T1_PERT!$G$5,T1_PERT!$C$5,T1_PERT!$E$5)</f>
        <v>5.36790702620267</v>
      </c>
      <c r="C1181" s="23" t="n">
        <f aca="true">BETAINV(RAND(),T1_PERT!$F$6,T1_PERT!$G$6,T1_PERT!$C$6,T1_PERT!$E$6)</f>
        <v>4.73998959174052</v>
      </c>
      <c r="D1181" s="23" t="n">
        <f aca="true">BETAINV(RAND(),T1_PERT!$F$7,T1_PERT!$G$7,T1_PERT!$C$7,T1_PERT!$E$7)</f>
        <v>6.35513475456828</v>
      </c>
      <c r="E1181" s="23" t="n">
        <f aca="true">BETAINV(RAND(),T1_PERT!$F$8,T1_PERT!$G$8,T1_PERT!$C$8,T1_PERT!$E$8)</f>
        <v>5.18410644276759</v>
      </c>
      <c r="F1181" s="23" t="n">
        <f aca="true">BETAINV(RAND(),T1_PERT!$F$9,T1_PERT!$G$9,T1_PERT!$C$9,T1_PERT!$E$9)</f>
        <v>3.87548178710512</v>
      </c>
      <c r="G1181" s="23" t="n">
        <f aca="true">BETAINV(RAND(),T1_PERT!$F$10,T1_PERT!$G$10,T1_PERT!$C$10,T1_PERT!$E$10)</f>
        <v>1.32158909131916</v>
      </c>
      <c r="H1181" s="23" t="n">
        <f aca="false">B1181+C1181+E1181+G1181</f>
        <v>16.6135921520299</v>
      </c>
      <c r="I1181" s="23" t="n">
        <f aca="false">B1181+D1181+F1181+G1181</f>
        <v>16.9201126591952</v>
      </c>
      <c r="J1181" s="23" t="n">
        <f aca="false">MAX(H1181,I1181)</f>
        <v>16.9201126591952</v>
      </c>
      <c r="K1181" s="24" t="n">
        <f aca="false">IF(H1181&gt;=I1181,1,0)</f>
        <v>0</v>
      </c>
    </row>
    <row r="1182" customFormat="false" ht="15" hidden="false" customHeight="false" outlineLevel="0" collapsed="false">
      <c r="A1182" s="5" t="n">
        <v>1163</v>
      </c>
      <c r="B1182" s="23" t="n">
        <f aca="true">BETAINV(RAND(),T1_PERT!$F$5,T1_PERT!$G$5,T1_PERT!$C$5,T1_PERT!$E$5)</f>
        <v>4.68424223636216</v>
      </c>
      <c r="C1182" s="23" t="n">
        <f aca="true">BETAINV(RAND(),T1_PERT!$F$6,T1_PERT!$G$6,T1_PERT!$C$6,T1_PERT!$E$6)</f>
        <v>5.82114149743725</v>
      </c>
      <c r="D1182" s="23" t="n">
        <f aca="true">BETAINV(RAND(),T1_PERT!$F$7,T1_PERT!$G$7,T1_PERT!$C$7,T1_PERT!$E$7)</f>
        <v>6.9259896165709</v>
      </c>
      <c r="E1182" s="23" t="n">
        <f aca="true">BETAINV(RAND(),T1_PERT!$F$8,T1_PERT!$G$8,T1_PERT!$C$8,T1_PERT!$E$8)</f>
        <v>5.84501784494071</v>
      </c>
      <c r="F1182" s="23" t="n">
        <f aca="true">BETAINV(RAND(),T1_PERT!$F$9,T1_PERT!$G$9,T1_PERT!$C$9,T1_PERT!$E$9)</f>
        <v>5.79290222144992</v>
      </c>
      <c r="G1182" s="23" t="n">
        <f aca="true">BETAINV(RAND(),T1_PERT!$F$10,T1_PERT!$G$10,T1_PERT!$C$10,T1_PERT!$E$10)</f>
        <v>2.32658465118706</v>
      </c>
      <c r="H1182" s="23" t="n">
        <f aca="false">B1182+C1182+E1182+G1182</f>
        <v>18.6769862299272</v>
      </c>
      <c r="I1182" s="23" t="n">
        <f aca="false">B1182+D1182+F1182+G1182</f>
        <v>19.72971872557</v>
      </c>
      <c r="J1182" s="23" t="n">
        <f aca="false">MAX(H1182,I1182)</f>
        <v>19.72971872557</v>
      </c>
      <c r="K1182" s="24" t="n">
        <f aca="false">IF(H1182&gt;=I1182,1,0)</f>
        <v>0</v>
      </c>
    </row>
    <row r="1183" customFormat="false" ht="15" hidden="false" customHeight="false" outlineLevel="0" collapsed="false">
      <c r="A1183" s="5" t="n">
        <v>1164</v>
      </c>
      <c r="B1183" s="23" t="n">
        <f aca="true">BETAINV(RAND(),T1_PERT!$F$5,T1_PERT!$G$5,T1_PERT!$C$5,T1_PERT!$E$5)</f>
        <v>4.54087036225059</v>
      </c>
      <c r="C1183" s="23" t="n">
        <f aca="true">BETAINV(RAND(),T1_PERT!$F$6,T1_PERT!$G$6,T1_PERT!$C$6,T1_PERT!$E$6)</f>
        <v>5.27366496583309</v>
      </c>
      <c r="D1183" s="23" t="n">
        <f aca="true">BETAINV(RAND(),T1_PERT!$F$7,T1_PERT!$G$7,T1_PERT!$C$7,T1_PERT!$E$7)</f>
        <v>6.70311156466641</v>
      </c>
      <c r="E1183" s="23" t="n">
        <f aca="true">BETAINV(RAND(),T1_PERT!$F$8,T1_PERT!$G$8,T1_PERT!$C$8,T1_PERT!$E$8)</f>
        <v>5.89450525096325</v>
      </c>
      <c r="F1183" s="23" t="n">
        <f aca="true">BETAINV(RAND(),T1_PERT!$F$9,T1_PERT!$G$9,T1_PERT!$C$9,T1_PERT!$E$9)</f>
        <v>5.51445085131159</v>
      </c>
      <c r="G1183" s="23" t="n">
        <f aca="true">BETAINV(RAND(),T1_PERT!$F$10,T1_PERT!$G$10,T1_PERT!$C$10,T1_PERT!$E$10)</f>
        <v>2.26850224984063</v>
      </c>
      <c r="H1183" s="23" t="n">
        <f aca="false">B1183+C1183+E1183+G1183</f>
        <v>17.9775428288876</v>
      </c>
      <c r="I1183" s="23" t="n">
        <f aca="false">B1183+D1183+F1183+G1183</f>
        <v>19.0269350280692</v>
      </c>
      <c r="J1183" s="23" t="n">
        <f aca="false">MAX(H1183,I1183)</f>
        <v>19.0269350280692</v>
      </c>
      <c r="K1183" s="24" t="n">
        <f aca="false">IF(H1183&gt;=I1183,1,0)</f>
        <v>0</v>
      </c>
    </row>
    <row r="1184" customFormat="false" ht="15" hidden="false" customHeight="false" outlineLevel="0" collapsed="false">
      <c r="A1184" s="5" t="n">
        <v>1165</v>
      </c>
      <c r="B1184" s="23" t="n">
        <f aca="true">BETAINV(RAND(),T1_PERT!$F$5,T1_PERT!$G$5,T1_PERT!$C$5,T1_PERT!$E$5)</f>
        <v>4.12162102650604</v>
      </c>
      <c r="C1184" s="23" t="n">
        <f aca="true">BETAINV(RAND(),T1_PERT!$F$6,T1_PERT!$G$6,T1_PERT!$C$6,T1_PERT!$E$6)</f>
        <v>5.54691318975168</v>
      </c>
      <c r="D1184" s="23" t="n">
        <f aca="true">BETAINV(RAND(),T1_PERT!$F$7,T1_PERT!$G$7,T1_PERT!$C$7,T1_PERT!$E$7)</f>
        <v>7.60157838511918</v>
      </c>
      <c r="E1184" s="23" t="n">
        <f aca="true">BETAINV(RAND(),T1_PERT!$F$8,T1_PERT!$G$8,T1_PERT!$C$8,T1_PERT!$E$8)</f>
        <v>5.65286143909506</v>
      </c>
      <c r="F1184" s="23" t="n">
        <f aca="true">BETAINV(RAND(),T1_PERT!$F$9,T1_PERT!$G$9,T1_PERT!$C$9,T1_PERT!$E$9)</f>
        <v>5.06099672344938</v>
      </c>
      <c r="G1184" s="23" t="n">
        <f aca="true">BETAINV(RAND(),T1_PERT!$F$10,T1_PERT!$G$10,T1_PERT!$C$10,T1_PERT!$E$10)</f>
        <v>1.60584060057453</v>
      </c>
      <c r="H1184" s="23" t="n">
        <f aca="false">B1184+C1184+E1184+G1184</f>
        <v>16.9272362559273</v>
      </c>
      <c r="I1184" s="23" t="n">
        <f aca="false">B1184+D1184+F1184+G1184</f>
        <v>18.3900367356491</v>
      </c>
      <c r="J1184" s="23" t="n">
        <f aca="false">MAX(H1184,I1184)</f>
        <v>18.3900367356491</v>
      </c>
      <c r="K1184" s="24" t="n">
        <f aca="false">IF(H1184&gt;=I1184,1,0)</f>
        <v>0</v>
      </c>
    </row>
    <row r="1185" customFormat="false" ht="15" hidden="false" customHeight="false" outlineLevel="0" collapsed="false">
      <c r="A1185" s="5" t="n">
        <v>1166</v>
      </c>
      <c r="B1185" s="23" t="n">
        <f aca="true">BETAINV(RAND(),T1_PERT!$F$5,T1_PERT!$G$5,T1_PERT!$C$5,T1_PERT!$E$5)</f>
        <v>4.58045992411473</v>
      </c>
      <c r="C1185" s="23" t="n">
        <f aca="true">BETAINV(RAND(),T1_PERT!$F$6,T1_PERT!$G$6,T1_PERT!$C$6,T1_PERT!$E$6)</f>
        <v>7.50080198978872</v>
      </c>
      <c r="D1185" s="23" t="n">
        <f aca="true">BETAINV(RAND(),T1_PERT!$F$7,T1_PERT!$G$7,T1_PERT!$C$7,T1_PERT!$E$7)</f>
        <v>6.75413832050505</v>
      </c>
      <c r="E1185" s="23" t="n">
        <f aca="true">BETAINV(RAND(),T1_PERT!$F$8,T1_PERT!$G$8,T1_PERT!$C$8,T1_PERT!$E$8)</f>
        <v>6.35498952099434</v>
      </c>
      <c r="F1185" s="23" t="n">
        <f aca="true">BETAINV(RAND(),T1_PERT!$F$9,T1_PERT!$G$9,T1_PERT!$C$9,T1_PERT!$E$9)</f>
        <v>4.71528924451074</v>
      </c>
      <c r="G1185" s="23" t="n">
        <f aca="true">BETAINV(RAND(),T1_PERT!$F$10,T1_PERT!$G$10,T1_PERT!$C$10,T1_PERT!$E$10)</f>
        <v>2.36690559056074</v>
      </c>
      <c r="H1185" s="23" t="n">
        <f aca="false">B1185+C1185+E1185+G1185</f>
        <v>20.8031570254585</v>
      </c>
      <c r="I1185" s="23" t="n">
        <f aca="false">B1185+D1185+F1185+G1185</f>
        <v>18.4167930796913</v>
      </c>
      <c r="J1185" s="23" t="n">
        <f aca="false">MAX(H1185,I1185)</f>
        <v>20.8031570254585</v>
      </c>
      <c r="K1185" s="24" t="n">
        <f aca="false">IF(H1185&gt;=I1185,1,0)</f>
        <v>1</v>
      </c>
    </row>
    <row r="1186" customFormat="false" ht="15" hidden="false" customHeight="false" outlineLevel="0" collapsed="false">
      <c r="A1186" s="5" t="n">
        <v>1167</v>
      </c>
      <c r="B1186" s="23" t="n">
        <f aca="true">BETAINV(RAND(),T1_PERT!$F$5,T1_PERT!$G$5,T1_PERT!$C$5,T1_PERT!$E$5)</f>
        <v>2.9314253982963</v>
      </c>
      <c r="C1186" s="23" t="n">
        <f aca="true">BETAINV(RAND(),T1_PERT!$F$6,T1_PERT!$G$6,T1_PERT!$C$6,T1_PERT!$E$6)</f>
        <v>6.10271714349764</v>
      </c>
      <c r="D1186" s="23" t="n">
        <f aca="true">BETAINV(RAND(),T1_PERT!$F$7,T1_PERT!$G$7,T1_PERT!$C$7,T1_PERT!$E$7)</f>
        <v>6.76444311406965</v>
      </c>
      <c r="E1186" s="23" t="n">
        <f aca="true">BETAINV(RAND(),T1_PERT!$F$8,T1_PERT!$G$8,T1_PERT!$C$8,T1_PERT!$E$8)</f>
        <v>6.36508648904363</v>
      </c>
      <c r="F1186" s="23" t="n">
        <f aca="true">BETAINV(RAND(),T1_PERT!$F$9,T1_PERT!$G$9,T1_PERT!$C$9,T1_PERT!$E$9)</f>
        <v>4.75297911798119</v>
      </c>
      <c r="G1186" s="23" t="n">
        <f aca="true">BETAINV(RAND(),T1_PERT!$F$10,T1_PERT!$G$10,T1_PERT!$C$10,T1_PERT!$E$10)</f>
        <v>2.22395329475816</v>
      </c>
      <c r="H1186" s="23" t="n">
        <f aca="false">B1186+C1186+E1186+G1186</f>
        <v>17.6231823255957</v>
      </c>
      <c r="I1186" s="23" t="n">
        <f aca="false">B1186+D1186+F1186+G1186</f>
        <v>16.6728009251053</v>
      </c>
      <c r="J1186" s="23" t="n">
        <f aca="false">MAX(H1186,I1186)</f>
        <v>17.6231823255957</v>
      </c>
      <c r="K1186" s="24" t="n">
        <f aca="false">IF(H1186&gt;=I1186,1,0)</f>
        <v>1</v>
      </c>
    </row>
    <row r="1187" customFormat="false" ht="15" hidden="false" customHeight="false" outlineLevel="0" collapsed="false">
      <c r="A1187" s="5" t="n">
        <v>1168</v>
      </c>
      <c r="B1187" s="23" t="n">
        <f aca="true">BETAINV(RAND(),T1_PERT!$F$5,T1_PERT!$G$5,T1_PERT!$C$5,T1_PERT!$E$5)</f>
        <v>2.63773142294266</v>
      </c>
      <c r="C1187" s="23" t="n">
        <f aca="true">BETAINV(RAND(),T1_PERT!$F$6,T1_PERT!$G$6,T1_PERT!$C$6,T1_PERT!$E$6)</f>
        <v>3.58917583753648</v>
      </c>
      <c r="D1187" s="23" t="n">
        <f aca="true">BETAINV(RAND(),T1_PERT!$F$7,T1_PERT!$G$7,T1_PERT!$C$7,T1_PERT!$E$7)</f>
        <v>5.34850657845632</v>
      </c>
      <c r="E1187" s="23" t="n">
        <f aca="true">BETAINV(RAND(),T1_PERT!$F$8,T1_PERT!$G$8,T1_PERT!$C$8,T1_PERT!$E$8)</f>
        <v>5.55550059684187</v>
      </c>
      <c r="F1187" s="23" t="n">
        <f aca="true">BETAINV(RAND(),T1_PERT!$F$9,T1_PERT!$G$9,T1_PERT!$C$9,T1_PERT!$E$9)</f>
        <v>4.25587369582677</v>
      </c>
      <c r="G1187" s="23" t="n">
        <f aca="true">BETAINV(RAND(),T1_PERT!$F$10,T1_PERT!$G$10,T1_PERT!$C$10,T1_PERT!$E$10)</f>
        <v>2.05453215046812</v>
      </c>
      <c r="H1187" s="23" t="n">
        <f aca="false">B1187+C1187+E1187+G1187</f>
        <v>13.8369400077891</v>
      </c>
      <c r="I1187" s="23" t="n">
        <f aca="false">B1187+D1187+F1187+G1187</f>
        <v>14.2966438476939</v>
      </c>
      <c r="J1187" s="23" t="n">
        <f aca="false">MAX(H1187,I1187)</f>
        <v>14.2966438476939</v>
      </c>
      <c r="K1187" s="24" t="n">
        <f aca="false">IF(H1187&gt;=I1187,1,0)</f>
        <v>0</v>
      </c>
    </row>
    <row r="1188" customFormat="false" ht="15" hidden="false" customHeight="false" outlineLevel="0" collapsed="false">
      <c r="A1188" s="5" t="n">
        <v>1169</v>
      </c>
      <c r="B1188" s="23" t="n">
        <f aca="true">BETAINV(RAND(),T1_PERT!$F$5,T1_PERT!$G$5,T1_PERT!$C$5,T1_PERT!$E$5)</f>
        <v>3.34225435118815</v>
      </c>
      <c r="C1188" s="23" t="n">
        <f aca="true">BETAINV(RAND(),T1_PERT!$F$6,T1_PERT!$G$6,T1_PERT!$C$6,T1_PERT!$E$6)</f>
        <v>4.42920786921631</v>
      </c>
      <c r="D1188" s="23" t="n">
        <f aca="true">BETAINV(RAND(),T1_PERT!$F$7,T1_PERT!$G$7,T1_PERT!$C$7,T1_PERT!$E$7)</f>
        <v>3.94827840456705</v>
      </c>
      <c r="E1188" s="23" t="n">
        <f aca="true">BETAINV(RAND(),T1_PERT!$F$8,T1_PERT!$G$8,T1_PERT!$C$8,T1_PERT!$E$8)</f>
        <v>4.83052280628425</v>
      </c>
      <c r="F1188" s="23" t="n">
        <f aca="true">BETAINV(RAND(),T1_PERT!$F$9,T1_PERT!$G$9,T1_PERT!$C$9,T1_PERT!$E$9)</f>
        <v>4.61938073425316</v>
      </c>
      <c r="G1188" s="23" t="n">
        <f aca="true">BETAINV(RAND(),T1_PERT!$F$10,T1_PERT!$G$10,T1_PERT!$C$10,T1_PERT!$E$10)</f>
        <v>1.90404561936509</v>
      </c>
      <c r="H1188" s="23" t="n">
        <f aca="false">B1188+C1188+E1188+G1188</f>
        <v>14.5060306460538</v>
      </c>
      <c r="I1188" s="23" t="n">
        <f aca="false">B1188+D1188+F1188+G1188</f>
        <v>13.8139591093734</v>
      </c>
      <c r="J1188" s="23" t="n">
        <f aca="false">MAX(H1188,I1188)</f>
        <v>14.5060306460538</v>
      </c>
      <c r="K1188" s="24" t="n">
        <f aca="false">IF(H1188&gt;=I1188,1,0)</f>
        <v>1</v>
      </c>
    </row>
    <row r="1189" customFormat="false" ht="15" hidden="false" customHeight="false" outlineLevel="0" collapsed="false">
      <c r="A1189" s="5" t="n">
        <v>1170</v>
      </c>
      <c r="B1189" s="23" t="n">
        <f aca="true">BETAINV(RAND(),T1_PERT!$F$5,T1_PERT!$G$5,T1_PERT!$C$5,T1_PERT!$E$5)</f>
        <v>3.60900855581575</v>
      </c>
      <c r="C1189" s="23" t="n">
        <f aca="true">BETAINV(RAND(),T1_PERT!$F$6,T1_PERT!$G$6,T1_PERT!$C$6,T1_PERT!$E$6)</f>
        <v>4.34904247795571</v>
      </c>
      <c r="D1189" s="23" t="n">
        <f aca="true">BETAINV(RAND(),T1_PERT!$F$7,T1_PERT!$G$7,T1_PERT!$C$7,T1_PERT!$E$7)</f>
        <v>5.98630172844892</v>
      </c>
      <c r="E1189" s="23" t="n">
        <f aca="true">BETAINV(RAND(),T1_PERT!$F$8,T1_PERT!$G$8,T1_PERT!$C$8,T1_PERT!$E$8)</f>
        <v>5.00991215659233</v>
      </c>
      <c r="F1189" s="23" t="n">
        <f aca="true">BETAINV(RAND(),T1_PERT!$F$9,T1_PERT!$G$9,T1_PERT!$C$9,T1_PERT!$E$9)</f>
        <v>3.82246197415552</v>
      </c>
      <c r="G1189" s="23" t="n">
        <f aca="true">BETAINV(RAND(),T1_PERT!$F$10,T1_PERT!$G$10,T1_PERT!$C$10,T1_PERT!$E$10)</f>
        <v>1.63976183713144</v>
      </c>
      <c r="H1189" s="23" t="n">
        <f aca="false">B1189+C1189+E1189+G1189</f>
        <v>14.6077250274952</v>
      </c>
      <c r="I1189" s="23" t="n">
        <f aca="false">B1189+D1189+F1189+G1189</f>
        <v>15.0575340955516</v>
      </c>
      <c r="J1189" s="23" t="n">
        <f aca="false">MAX(H1189,I1189)</f>
        <v>15.0575340955516</v>
      </c>
      <c r="K1189" s="24" t="n">
        <f aca="false">IF(H1189&gt;=I1189,1,0)</f>
        <v>0</v>
      </c>
    </row>
    <row r="1190" customFormat="false" ht="15" hidden="false" customHeight="false" outlineLevel="0" collapsed="false">
      <c r="A1190" s="5" t="n">
        <v>1171</v>
      </c>
      <c r="B1190" s="23" t="n">
        <f aca="true">BETAINV(RAND(),T1_PERT!$F$5,T1_PERT!$G$5,T1_PERT!$C$5,T1_PERT!$E$5)</f>
        <v>3.58058668434858</v>
      </c>
      <c r="C1190" s="23" t="n">
        <f aca="true">BETAINV(RAND(),T1_PERT!$F$6,T1_PERT!$G$6,T1_PERT!$C$6,T1_PERT!$E$6)</f>
        <v>7.98694851052627</v>
      </c>
      <c r="D1190" s="23" t="n">
        <f aca="true">BETAINV(RAND(),T1_PERT!$F$7,T1_PERT!$G$7,T1_PERT!$C$7,T1_PERT!$E$7)</f>
        <v>7.21965908287474</v>
      </c>
      <c r="E1190" s="23" t="n">
        <f aca="true">BETAINV(RAND(),T1_PERT!$F$8,T1_PERT!$G$8,T1_PERT!$C$8,T1_PERT!$E$8)</f>
        <v>4.70846179991696</v>
      </c>
      <c r="F1190" s="23" t="n">
        <f aca="true">BETAINV(RAND(),T1_PERT!$F$9,T1_PERT!$G$9,T1_PERT!$C$9,T1_PERT!$E$9)</f>
        <v>3.66429520905472</v>
      </c>
      <c r="G1190" s="23" t="n">
        <f aca="true">BETAINV(RAND(),T1_PERT!$F$10,T1_PERT!$G$10,T1_PERT!$C$10,T1_PERT!$E$10)</f>
        <v>1.40897787739111</v>
      </c>
      <c r="H1190" s="23" t="n">
        <f aca="false">B1190+C1190+E1190+G1190</f>
        <v>17.6849748721829</v>
      </c>
      <c r="I1190" s="23" t="n">
        <f aca="false">B1190+D1190+F1190+G1190</f>
        <v>15.8735188536692</v>
      </c>
      <c r="J1190" s="23" t="n">
        <f aca="false">MAX(H1190,I1190)</f>
        <v>17.6849748721829</v>
      </c>
      <c r="K1190" s="24" t="n">
        <f aca="false">IF(H1190&gt;=I1190,1,0)</f>
        <v>1</v>
      </c>
    </row>
    <row r="1191" customFormat="false" ht="15" hidden="false" customHeight="false" outlineLevel="0" collapsed="false">
      <c r="A1191" s="5" t="n">
        <v>1172</v>
      </c>
      <c r="B1191" s="23" t="n">
        <f aca="true">BETAINV(RAND(),T1_PERT!$F$5,T1_PERT!$G$5,T1_PERT!$C$5,T1_PERT!$E$5)</f>
        <v>4.25322844892157</v>
      </c>
      <c r="C1191" s="23" t="n">
        <f aca="true">BETAINV(RAND(),T1_PERT!$F$6,T1_PERT!$G$6,T1_PERT!$C$6,T1_PERT!$E$6)</f>
        <v>4.81251597833367</v>
      </c>
      <c r="D1191" s="23" t="n">
        <f aca="true">BETAINV(RAND(),T1_PERT!$F$7,T1_PERT!$G$7,T1_PERT!$C$7,T1_PERT!$E$7)</f>
        <v>6.82105545771163</v>
      </c>
      <c r="E1191" s="23" t="n">
        <f aca="true">BETAINV(RAND(),T1_PERT!$F$8,T1_PERT!$G$8,T1_PERT!$C$8,T1_PERT!$E$8)</f>
        <v>5.98284167987882</v>
      </c>
      <c r="F1191" s="23" t="n">
        <f aca="true">BETAINV(RAND(),T1_PERT!$F$9,T1_PERT!$G$9,T1_PERT!$C$9,T1_PERT!$E$9)</f>
        <v>5.19902231249151</v>
      </c>
      <c r="G1191" s="23" t="n">
        <f aca="true">BETAINV(RAND(),T1_PERT!$F$10,T1_PERT!$G$10,T1_PERT!$C$10,T1_PERT!$E$10)</f>
        <v>1.93368712039048</v>
      </c>
      <c r="H1191" s="23" t="n">
        <f aca="false">B1191+C1191+E1191+G1191</f>
        <v>16.9822732275245</v>
      </c>
      <c r="I1191" s="23" t="n">
        <f aca="false">B1191+D1191+F1191+G1191</f>
        <v>18.2069933395152</v>
      </c>
      <c r="J1191" s="23" t="n">
        <f aca="false">MAX(H1191,I1191)</f>
        <v>18.2069933395152</v>
      </c>
      <c r="K1191" s="24" t="n">
        <f aca="false">IF(H1191&gt;=I1191,1,0)</f>
        <v>0</v>
      </c>
    </row>
    <row r="1192" customFormat="false" ht="15" hidden="false" customHeight="false" outlineLevel="0" collapsed="false">
      <c r="A1192" s="5" t="n">
        <v>1173</v>
      </c>
      <c r="B1192" s="23" t="n">
        <f aca="true">BETAINV(RAND(),T1_PERT!$F$5,T1_PERT!$G$5,T1_PERT!$C$5,T1_PERT!$E$5)</f>
        <v>3.88686855930223</v>
      </c>
      <c r="C1192" s="23" t="n">
        <f aca="true">BETAINV(RAND(),T1_PERT!$F$6,T1_PERT!$G$6,T1_PERT!$C$6,T1_PERT!$E$6)</f>
        <v>5.53982397530814</v>
      </c>
      <c r="D1192" s="23" t="n">
        <f aca="true">BETAINV(RAND(),T1_PERT!$F$7,T1_PERT!$G$7,T1_PERT!$C$7,T1_PERT!$E$7)</f>
        <v>5.55933255492175</v>
      </c>
      <c r="E1192" s="23" t="n">
        <f aca="true">BETAINV(RAND(),T1_PERT!$F$8,T1_PERT!$G$8,T1_PERT!$C$8,T1_PERT!$E$8)</f>
        <v>4.85412521966435</v>
      </c>
      <c r="F1192" s="23" t="n">
        <f aca="true">BETAINV(RAND(),T1_PERT!$F$9,T1_PERT!$G$9,T1_PERT!$C$9,T1_PERT!$E$9)</f>
        <v>4.58143471216439</v>
      </c>
      <c r="G1192" s="23" t="n">
        <f aca="true">BETAINV(RAND(),T1_PERT!$F$10,T1_PERT!$G$10,T1_PERT!$C$10,T1_PERT!$E$10)</f>
        <v>1.65457757199857</v>
      </c>
      <c r="H1192" s="23" t="n">
        <f aca="false">B1192+C1192+E1192+G1192</f>
        <v>15.9353953262733</v>
      </c>
      <c r="I1192" s="23" t="n">
        <f aca="false">B1192+D1192+F1192+G1192</f>
        <v>15.6822133983869</v>
      </c>
      <c r="J1192" s="23" t="n">
        <f aca="false">MAX(H1192,I1192)</f>
        <v>15.9353953262733</v>
      </c>
      <c r="K1192" s="24" t="n">
        <f aca="false">IF(H1192&gt;=I1192,1,0)</f>
        <v>1</v>
      </c>
    </row>
    <row r="1193" customFormat="false" ht="15" hidden="false" customHeight="false" outlineLevel="0" collapsed="false">
      <c r="A1193" s="5" t="n">
        <v>1174</v>
      </c>
      <c r="B1193" s="23" t="n">
        <f aca="true">BETAINV(RAND(),T1_PERT!$F$5,T1_PERT!$G$5,T1_PERT!$C$5,T1_PERT!$E$5)</f>
        <v>3.24669020728488</v>
      </c>
      <c r="C1193" s="23" t="n">
        <f aca="true">BETAINV(RAND(),T1_PERT!$F$6,T1_PERT!$G$6,T1_PERT!$C$6,T1_PERT!$E$6)</f>
        <v>4.45013747924188</v>
      </c>
      <c r="D1193" s="23" t="n">
        <f aca="true">BETAINV(RAND(),T1_PERT!$F$7,T1_PERT!$G$7,T1_PERT!$C$7,T1_PERT!$E$7)</f>
        <v>6.5975827307994</v>
      </c>
      <c r="E1193" s="23" t="n">
        <f aca="true">BETAINV(RAND(),T1_PERT!$F$8,T1_PERT!$G$8,T1_PERT!$C$8,T1_PERT!$E$8)</f>
        <v>5.13263944186964</v>
      </c>
      <c r="F1193" s="23" t="n">
        <f aca="true">BETAINV(RAND(),T1_PERT!$F$9,T1_PERT!$G$9,T1_PERT!$C$9,T1_PERT!$E$9)</f>
        <v>4.5845137163973</v>
      </c>
      <c r="G1193" s="23" t="n">
        <f aca="true">BETAINV(RAND(),T1_PERT!$F$10,T1_PERT!$G$10,T1_PERT!$C$10,T1_PERT!$E$10)</f>
        <v>1.80499788041504</v>
      </c>
      <c r="H1193" s="23" t="n">
        <f aca="false">B1193+C1193+E1193+G1193</f>
        <v>14.6344650088114</v>
      </c>
      <c r="I1193" s="23" t="n">
        <f aca="false">B1193+D1193+F1193+G1193</f>
        <v>16.2337845348966</v>
      </c>
      <c r="J1193" s="23" t="n">
        <f aca="false">MAX(H1193,I1193)</f>
        <v>16.2337845348966</v>
      </c>
      <c r="K1193" s="24" t="n">
        <f aca="false">IF(H1193&gt;=I1193,1,0)</f>
        <v>0</v>
      </c>
    </row>
    <row r="1194" customFormat="false" ht="15" hidden="false" customHeight="false" outlineLevel="0" collapsed="false">
      <c r="A1194" s="5" t="n">
        <v>1175</v>
      </c>
      <c r="B1194" s="23" t="n">
        <f aca="true">BETAINV(RAND(),T1_PERT!$F$5,T1_PERT!$G$5,T1_PERT!$C$5,T1_PERT!$E$5)</f>
        <v>4.46864975943522</v>
      </c>
      <c r="C1194" s="23" t="n">
        <f aca="true">BETAINV(RAND(),T1_PERT!$F$6,T1_PERT!$G$6,T1_PERT!$C$6,T1_PERT!$E$6)</f>
        <v>5.61607398101723</v>
      </c>
      <c r="D1194" s="23" t="n">
        <f aca="true">BETAINV(RAND(),T1_PERT!$F$7,T1_PERT!$G$7,T1_PERT!$C$7,T1_PERT!$E$7)</f>
        <v>6.74565706324395</v>
      </c>
      <c r="E1194" s="23" t="n">
        <f aca="true">BETAINV(RAND(),T1_PERT!$F$8,T1_PERT!$G$8,T1_PERT!$C$8,T1_PERT!$E$8)</f>
        <v>5.82518328843223</v>
      </c>
      <c r="F1194" s="23" t="n">
        <f aca="true">BETAINV(RAND(),T1_PERT!$F$9,T1_PERT!$G$9,T1_PERT!$C$9,T1_PERT!$E$9)</f>
        <v>5.41113815584551</v>
      </c>
      <c r="G1194" s="23" t="n">
        <f aca="true">BETAINV(RAND(),T1_PERT!$F$10,T1_PERT!$G$10,T1_PERT!$C$10,T1_PERT!$E$10)</f>
        <v>1.47551627005093</v>
      </c>
      <c r="H1194" s="23" t="n">
        <f aca="false">B1194+C1194+E1194+G1194</f>
        <v>17.3854232989356</v>
      </c>
      <c r="I1194" s="23" t="n">
        <f aca="false">B1194+D1194+F1194+G1194</f>
        <v>18.1009612485756</v>
      </c>
      <c r="J1194" s="23" t="n">
        <f aca="false">MAX(H1194,I1194)</f>
        <v>18.1009612485756</v>
      </c>
      <c r="K1194" s="24" t="n">
        <f aca="false">IF(H1194&gt;=I1194,1,0)</f>
        <v>0</v>
      </c>
    </row>
    <row r="1195" customFormat="false" ht="15" hidden="false" customHeight="false" outlineLevel="0" collapsed="false">
      <c r="A1195" s="5" t="n">
        <v>1176</v>
      </c>
      <c r="B1195" s="23" t="n">
        <f aca="true">BETAINV(RAND(),T1_PERT!$F$5,T1_PERT!$G$5,T1_PERT!$C$5,T1_PERT!$E$5)</f>
        <v>3.97894515074259</v>
      </c>
      <c r="C1195" s="23" t="n">
        <f aca="true">BETAINV(RAND(),T1_PERT!$F$6,T1_PERT!$G$6,T1_PERT!$C$6,T1_PERT!$E$6)</f>
        <v>4.77430271370137</v>
      </c>
      <c r="D1195" s="23" t="n">
        <f aca="true">BETAINV(RAND(),T1_PERT!$F$7,T1_PERT!$G$7,T1_PERT!$C$7,T1_PERT!$E$7)</f>
        <v>5.48526691100924</v>
      </c>
      <c r="E1195" s="23" t="n">
        <f aca="true">BETAINV(RAND(),T1_PERT!$F$8,T1_PERT!$G$8,T1_PERT!$C$8,T1_PERT!$E$8)</f>
        <v>6.31001153248504</v>
      </c>
      <c r="F1195" s="23" t="n">
        <f aca="true">BETAINV(RAND(),T1_PERT!$F$9,T1_PERT!$G$9,T1_PERT!$C$9,T1_PERT!$E$9)</f>
        <v>3.9014922325411</v>
      </c>
      <c r="G1195" s="23" t="n">
        <f aca="true">BETAINV(RAND(),T1_PERT!$F$10,T1_PERT!$G$10,T1_PERT!$C$10,T1_PERT!$E$10)</f>
        <v>1.65241876537876</v>
      </c>
      <c r="H1195" s="23" t="n">
        <f aca="false">B1195+C1195+E1195+G1195</f>
        <v>16.7156781623078</v>
      </c>
      <c r="I1195" s="23" t="n">
        <f aca="false">B1195+D1195+F1195+G1195</f>
        <v>15.0181230596717</v>
      </c>
      <c r="J1195" s="23" t="n">
        <f aca="false">MAX(H1195,I1195)</f>
        <v>16.7156781623078</v>
      </c>
      <c r="K1195" s="24" t="n">
        <f aca="false">IF(H1195&gt;=I1195,1,0)</f>
        <v>1</v>
      </c>
    </row>
    <row r="1196" customFormat="false" ht="15" hidden="false" customHeight="false" outlineLevel="0" collapsed="false">
      <c r="A1196" s="5" t="n">
        <v>1177</v>
      </c>
      <c r="B1196" s="23" t="n">
        <f aca="true">BETAINV(RAND(),T1_PERT!$F$5,T1_PERT!$G$5,T1_PERT!$C$5,T1_PERT!$E$5)</f>
        <v>2.98575274950421</v>
      </c>
      <c r="C1196" s="23" t="n">
        <f aca="true">BETAINV(RAND(),T1_PERT!$F$6,T1_PERT!$G$6,T1_PERT!$C$6,T1_PERT!$E$6)</f>
        <v>6.32582082744038</v>
      </c>
      <c r="D1196" s="23" t="n">
        <f aca="true">BETAINV(RAND(),T1_PERT!$F$7,T1_PERT!$G$7,T1_PERT!$C$7,T1_PERT!$E$7)</f>
        <v>5.99179715834782</v>
      </c>
      <c r="E1196" s="23" t="n">
        <f aca="true">BETAINV(RAND(),T1_PERT!$F$8,T1_PERT!$G$8,T1_PERT!$C$8,T1_PERT!$E$8)</f>
        <v>4.74541092224735</v>
      </c>
      <c r="F1196" s="23" t="n">
        <f aca="true">BETAINV(RAND(),T1_PERT!$F$9,T1_PERT!$G$9,T1_PERT!$C$9,T1_PERT!$E$9)</f>
        <v>3.21435242498326</v>
      </c>
      <c r="G1196" s="23" t="n">
        <f aca="true">BETAINV(RAND(),T1_PERT!$F$10,T1_PERT!$G$10,T1_PERT!$C$10,T1_PERT!$E$10)</f>
        <v>2.34495032095058</v>
      </c>
      <c r="H1196" s="23" t="n">
        <f aca="false">B1196+C1196+E1196+G1196</f>
        <v>16.4019348201425</v>
      </c>
      <c r="I1196" s="23" t="n">
        <f aca="false">B1196+D1196+F1196+G1196</f>
        <v>14.5368526537859</v>
      </c>
      <c r="J1196" s="23" t="n">
        <f aca="false">MAX(H1196,I1196)</f>
        <v>16.4019348201425</v>
      </c>
      <c r="K1196" s="24" t="n">
        <f aca="false">IF(H1196&gt;=I1196,1,0)</f>
        <v>1</v>
      </c>
    </row>
    <row r="1197" customFormat="false" ht="15" hidden="false" customHeight="false" outlineLevel="0" collapsed="false">
      <c r="A1197" s="5" t="n">
        <v>1178</v>
      </c>
      <c r="B1197" s="23" t="n">
        <f aca="true">BETAINV(RAND(),T1_PERT!$F$5,T1_PERT!$G$5,T1_PERT!$C$5,T1_PERT!$E$5)</f>
        <v>4.58272629273691</v>
      </c>
      <c r="C1197" s="23" t="n">
        <f aca="true">BETAINV(RAND(),T1_PERT!$F$6,T1_PERT!$G$6,T1_PERT!$C$6,T1_PERT!$E$6)</f>
        <v>4.74091624179708</v>
      </c>
      <c r="D1197" s="23" t="n">
        <f aca="true">BETAINV(RAND(),T1_PERT!$F$7,T1_PERT!$G$7,T1_PERT!$C$7,T1_PERT!$E$7)</f>
        <v>5.48265801408326</v>
      </c>
      <c r="E1197" s="23" t="n">
        <f aca="true">BETAINV(RAND(),T1_PERT!$F$8,T1_PERT!$G$8,T1_PERT!$C$8,T1_PERT!$E$8)</f>
        <v>5.53132020006335</v>
      </c>
      <c r="F1197" s="23" t="n">
        <f aca="true">BETAINV(RAND(),T1_PERT!$F$9,T1_PERT!$G$9,T1_PERT!$C$9,T1_PERT!$E$9)</f>
        <v>4.43335018780634</v>
      </c>
      <c r="G1197" s="23" t="n">
        <f aca="true">BETAINV(RAND(),T1_PERT!$F$10,T1_PERT!$G$10,T1_PERT!$C$10,T1_PERT!$E$10)</f>
        <v>1.78338081678296</v>
      </c>
      <c r="H1197" s="23" t="n">
        <f aca="false">B1197+C1197+E1197+G1197</f>
        <v>16.6383435513803</v>
      </c>
      <c r="I1197" s="23" t="n">
        <f aca="false">B1197+D1197+F1197+G1197</f>
        <v>16.2821153114095</v>
      </c>
      <c r="J1197" s="23" t="n">
        <f aca="false">MAX(H1197,I1197)</f>
        <v>16.6383435513803</v>
      </c>
      <c r="K1197" s="24" t="n">
        <f aca="false">IF(H1197&gt;=I1197,1,0)</f>
        <v>1</v>
      </c>
    </row>
    <row r="1198" customFormat="false" ht="15" hidden="false" customHeight="false" outlineLevel="0" collapsed="false">
      <c r="A1198" s="5" t="n">
        <v>1179</v>
      </c>
      <c r="B1198" s="23" t="n">
        <f aca="true">BETAINV(RAND(),T1_PERT!$F$5,T1_PERT!$G$5,T1_PERT!$C$5,T1_PERT!$E$5)</f>
        <v>2.59735413052995</v>
      </c>
      <c r="C1198" s="23" t="n">
        <f aca="true">BETAINV(RAND(),T1_PERT!$F$6,T1_PERT!$G$6,T1_PERT!$C$6,T1_PERT!$E$6)</f>
        <v>5.27145606283018</v>
      </c>
      <c r="D1198" s="23" t="n">
        <f aca="true">BETAINV(RAND(),T1_PERT!$F$7,T1_PERT!$G$7,T1_PERT!$C$7,T1_PERT!$E$7)</f>
        <v>6.16453539053044</v>
      </c>
      <c r="E1198" s="23" t="n">
        <f aca="true">BETAINV(RAND(),T1_PERT!$F$8,T1_PERT!$G$8,T1_PERT!$C$8,T1_PERT!$E$8)</f>
        <v>6.9673826791153</v>
      </c>
      <c r="F1198" s="23" t="n">
        <f aca="true">BETAINV(RAND(),T1_PERT!$F$9,T1_PERT!$G$9,T1_PERT!$C$9,T1_PERT!$E$9)</f>
        <v>3.43838506558392</v>
      </c>
      <c r="G1198" s="23" t="n">
        <f aca="true">BETAINV(RAND(),T1_PERT!$F$10,T1_PERT!$G$10,T1_PERT!$C$10,T1_PERT!$E$10)</f>
        <v>1.89339471220668</v>
      </c>
      <c r="H1198" s="23" t="n">
        <f aca="false">B1198+C1198+E1198+G1198</f>
        <v>16.7295875846821</v>
      </c>
      <c r="I1198" s="23" t="n">
        <f aca="false">B1198+D1198+F1198+G1198</f>
        <v>14.093669298851</v>
      </c>
      <c r="J1198" s="23" t="n">
        <f aca="false">MAX(H1198,I1198)</f>
        <v>16.7295875846821</v>
      </c>
      <c r="K1198" s="24" t="n">
        <f aca="false">IF(H1198&gt;=I1198,1,0)</f>
        <v>1</v>
      </c>
    </row>
    <row r="1199" customFormat="false" ht="15" hidden="false" customHeight="false" outlineLevel="0" collapsed="false">
      <c r="A1199" s="5" t="n">
        <v>1180</v>
      </c>
      <c r="B1199" s="23" t="n">
        <f aca="true">BETAINV(RAND(),T1_PERT!$F$5,T1_PERT!$G$5,T1_PERT!$C$5,T1_PERT!$E$5)</f>
        <v>3.02277291614572</v>
      </c>
      <c r="C1199" s="23" t="n">
        <f aca="true">BETAINV(RAND(),T1_PERT!$F$6,T1_PERT!$G$6,T1_PERT!$C$6,T1_PERT!$E$6)</f>
        <v>4.31182572062295</v>
      </c>
      <c r="D1199" s="23" t="n">
        <f aca="true">BETAINV(RAND(),T1_PERT!$F$7,T1_PERT!$G$7,T1_PERT!$C$7,T1_PERT!$E$7)</f>
        <v>7.52083659546347</v>
      </c>
      <c r="E1199" s="23" t="n">
        <f aca="true">BETAINV(RAND(),T1_PERT!$F$8,T1_PERT!$G$8,T1_PERT!$C$8,T1_PERT!$E$8)</f>
        <v>5.72313057977231</v>
      </c>
      <c r="F1199" s="23" t="n">
        <f aca="true">BETAINV(RAND(),T1_PERT!$F$9,T1_PERT!$G$9,T1_PERT!$C$9,T1_PERT!$E$9)</f>
        <v>5.27119172808315</v>
      </c>
      <c r="G1199" s="23" t="n">
        <f aca="true">BETAINV(RAND(),T1_PERT!$F$10,T1_PERT!$G$10,T1_PERT!$C$10,T1_PERT!$E$10)</f>
        <v>1.4182451580778</v>
      </c>
      <c r="H1199" s="23" t="n">
        <f aca="false">B1199+C1199+E1199+G1199</f>
        <v>14.4759743746188</v>
      </c>
      <c r="I1199" s="23" t="n">
        <f aca="false">B1199+D1199+F1199+G1199</f>
        <v>17.2330463977701</v>
      </c>
      <c r="J1199" s="23" t="n">
        <f aca="false">MAX(H1199,I1199)</f>
        <v>17.2330463977701</v>
      </c>
      <c r="K1199" s="24" t="n">
        <f aca="false">IF(H1199&gt;=I1199,1,0)</f>
        <v>0</v>
      </c>
    </row>
    <row r="1200" customFormat="false" ht="15" hidden="false" customHeight="false" outlineLevel="0" collapsed="false">
      <c r="A1200" s="5" t="n">
        <v>1181</v>
      </c>
      <c r="B1200" s="23" t="n">
        <f aca="true">BETAINV(RAND(),T1_PERT!$F$5,T1_PERT!$G$5,T1_PERT!$C$5,T1_PERT!$E$5)</f>
        <v>3.97038268250337</v>
      </c>
      <c r="C1200" s="23" t="n">
        <f aca="true">BETAINV(RAND(),T1_PERT!$F$6,T1_PERT!$G$6,T1_PERT!$C$6,T1_PERT!$E$6)</f>
        <v>5.10971470984606</v>
      </c>
      <c r="D1200" s="23" t="n">
        <f aca="true">BETAINV(RAND(),T1_PERT!$F$7,T1_PERT!$G$7,T1_PERT!$C$7,T1_PERT!$E$7)</f>
        <v>5.4699791114317</v>
      </c>
      <c r="E1200" s="23" t="n">
        <f aca="true">BETAINV(RAND(),T1_PERT!$F$8,T1_PERT!$G$8,T1_PERT!$C$8,T1_PERT!$E$8)</f>
        <v>4.79373464306949</v>
      </c>
      <c r="F1200" s="23" t="n">
        <f aca="true">BETAINV(RAND(),T1_PERT!$F$9,T1_PERT!$G$9,T1_PERT!$C$9,T1_PERT!$E$9)</f>
        <v>3.65937716209806</v>
      </c>
      <c r="G1200" s="23" t="n">
        <f aca="true">BETAINV(RAND(),T1_PERT!$F$10,T1_PERT!$G$10,T1_PERT!$C$10,T1_PERT!$E$10)</f>
        <v>1.19077775838597</v>
      </c>
      <c r="H1200" s="23" t="n">
        <f aca="false">B1200+C1200+E1200+G1200</f>
        <v>15.0646097938049</v>
      </c>
      <c r="I1200" s="23" t="n">
        <f aca="false">B1200+D1200+F1200+G1200</f>
        <v>14.2905167144191</v>
      </c>
      <c r="J1200" s="23" t="n">
        <f aca="false">MAX(H1200,I1200)</f>
        <v>15.0646097938049</v>
      </c>
      <c r="K1200" s="24" t="n">
        <f aca="false">IF(H1200&gt;=I1200,1,0)</f>
        <v>1</v>
      </c>
    </row>
    <row r="1201" customFormat="false" ht="15" hidden="false" customHeight="false" outlineLevel="0" collapsed="false">
      <c r="A1201" s="5" t="n">
        <v>1182</v>
      </c>
      <c r="B1201" s="23" t="n">
        <f aca="true">BETAINV(RAND(),T1_PERT!$F$5,T1_PERT!$G$5,T1_PERT!$C$5,T1_PERT!$E$5)</f>
        <v>5.02673029387003</v>
      </c>
      <c r="C1201" s="23" t="n">
        <f aca="true">BETAINV(RAND(),T1_PERT!$F$6,T1_PERT!$G$6,T1_PERT!$C$6,T1_PERT!$E$6)</f>
        <v>4.27574752330887</v>
      </c>
      <c r="D1201" s="23" t="n">
        <f aca="true">BETAINV(RAND(),T1_PERT!$F$7,T1_PERT!$G$7,T1_PERT!$C$7,T1_PERT!$E$7)</f>
        <v>5.75097782511285</v>
      </c>
      <c r="E1201" s="23" t="n">
        <f aca="true">BETAINV(RAND(),T1_PERT!$F$8,T1_PERT!$G$8,T1_PERT!$C$8,T1_PERT!$E$8)</f>
        <v>6.28398293609201</v>
      </c>
      <c r="F1201" s="23" t="n">
        <f aca="true">BETAINV(RAND(),T1_PERT!$F$9,T1_PERT!$G$9,T1_PERT!$C$9,T1_PERT!$E$9)</f>
        <v>4.7303053994955</v>
      </c>
      <c r="G1201" s="23" t="n">
        <f aca="true">BETAINV(RAND(),T1_PERT!$F$10,T1_PERT!$G$10,T1_PERT!$C$10,T1_PERT!$E$10)</f>
        <v>1.60335412550801</v>
      </c>
      <c r="H1201" s="23" t="n">
        <f aca="false">B1201+C1201+E1201+G1201</f>
        <v>17.1898148787789</v>
      </c>
      <c r="I1201" s="23" t="n">
        <f aca="false">B1201+D1201+F1201+G1201</f>
        <v>17.1113676439864</v>
      </c>
      <c r="J1201" s="23" t="n">
        <f aca="false">MAX(H1201,I1201)</f>
        <v>17.1898148787789</v>
      </c>
      <c r="K1201" s="24" t="n">
        <f aca="false">IF(H1201&gt;=I1201,1,0)</f>
        <v>1</v>
      </c>
    </row>
    <row r="1202" customFormat="false" ht="15" hidden="false" customHeight="false" outlineLevel="0" collapsed="false">
      <c r="A1202" s="5" t="n">
        <v>1183</v>
      </c>
      <c r="B1202" s="23" t="n">
        <f aca="true">BETAINV(RAND(),T1_PERT!$F$5,T1_PERT!$G$5,T1_PERT!$C$5,T1_PERT!$E$5)</f>
        <v>4.27573207997872</v>
      </c>
      <c r="C1202" s="23" t="n">
        <f aca="true">BETAINV(RAND(),T1_PERT!$F$6,T1_PERT!$G$6,T1_PERT!$C$6,T1_PERT!$E$6)</f>
        <v>6.52405594927309</v>
      </c>
      <c r="D1202" s="23" t="n">
        <f aca="true">BETAINV(RAND(),T1_PERT!$F$7,T1_PERT!$G$7,T1_PERT!$C$7,T1_PERT!$E$7)</f>
        <v>4.38438076206712</v>
      </c>
      <c r="E1202" s="23" t="n">
        <f aca="true">BETAINV(RAND(),T1_PERT!$F$8,T1_PERT!$G$8,T1_PERT!$C$8,T1_PERT!$E$8)</f>
        <v>6.54632708267708</v>
      </c>
      <c r="F1202" s="23" t="n">
        <f aca="true">BETAINV(RAND(),T1_PERT!$F$9,T1_PERT!$G$9,T1_PERT!$C$9,T1_PERT!$E$9)</f>
        <v>3.98087618399118</v>
      </c>
      <c r="G1202" s="23" t="n">
        <f aca="true">BETAINV(RAND(),T1_PERT!$F$10,T1_PERT!$G$10,T1_PERT!$C$10,T1_PERT!$E$10)</f>
        <v>1.43657772869839</v>
      </c>
      <c r="H1202" s="23" t="n">
        <f aca="false">B1202+C1202+E1202+G1202</f>
        <v>18.7826928406273</v>
      </c>
      <c r="I1202" s="23" t="n">
        <f aca="false">B1202+D1202+F1202+G1202</f>
        <v>14.0775667547354</v>
      </c>
      <c r="J1202" s="23" t="n">
        <f aca="false">MAX(H1202,I1202)</f>
        <v>18.7826928406273</v>
      </c>
      <c r="K1202" s="24" t="n">
        <f aca="false">IF(H1202&gt;=I1202,1,0)</f>
        <v>1</v>
      </c>
    </row>
    <row r="1203" customFormat="false" ht="15" hidden="false" customHeight="false" outlineLevel="0" collapsed="false">
      <c r="A1203" s="5" t="n">
        <v>1184</v>
      </c>
      <c r="B1203" s="23" t="n">
        <f aca="true">BETAINV(RAND(),T1_PERT!$F$5,T1_PERT!$G$5,T1_PERT!$C$5,T1_PERT!$E$5)</f>
        <v>3.20092793708806</v>
      </c>
      <c r="C1203" s="23" t="n">
        <f aca="true">BETAINV(RAND(),T1_PERT!$F$6,T1_PERT!$G$6,T1_PERT!$C$6,T1_PERT!$E$6)</f>
        <v>4.30140849249436</v>
      </c>
      <c r="D1203" s="23" t="n">
        <f aca="true">BETAINV(RAND(),T1_PERT!$F$7,T1_PERT!$G$7,T1_PERT!$C$7,T1_PERT!$E$7)</f>
        <v>6.31602836933146</v>
      </c>
      <c r="E1203" s="23" t="n">
        <f aca="true">BETAINV(RAND(),T1_PERT!$F$8,T1_PERT!$G$8,T1_PERT!$C$8,T1_PERT!$E$8)</f>
        <v>5.90671480455653</v>
      </c>
      <c r="F1203" s="23" t="n">
        <f aca="true">BETAINV(RAND(),T1_PERT!$F$9,T1_PERT!$G$9,T1_PERT!$C$9,T1_PERT!$E$9)</f>
        <v>3.13257217511691</v>
      </c>
      <c r="G1203" s="23" t="n">
        <f aca="true">BETAINV(RAND(),T1_PERT!$F$10,T1_PERT!$G$10,T1_PERT!$C$10,T1_PERT!$E$10)</f>
        <v>2.05047224679374</v>
      </c>
      <c r="H1203" s="23" t="n">
        <f aca="false">B1203+C1203+E1203+G1203</f>
        <v>15.4595234809327</v>
      </c>
      <c r="I1203" s="23" t="n">
        <f aca="false">B1203+D1203+F1203+G1203</f>
        <v>14.7000007283302</v>
      </c>
      <c r="J1203" s="23" t="n">
        <f aca="false">MAX(H1203,I1203)</f>
        <v>15.4595234809327</v>
      </c>
      <c r="K1203" s="24" t="n">
        <f aca="false">IF(H1203&gt;=I1203,1,0)</f>
        <v>1</v>
      </c>
    </row>
    <row r="1204" customFormat="false" ht="15" hidden="false" customHeight="false" outlineLevel="0" collapsed="false">
      <c r="A1204" s="5" t="n">
        <v>1185</v>
      </c>
      <c r="B1204" s="23" t="n">
        <f aca="true">BETAINV(RAND(),T1_PERT!$F$5,T1_PERT!$G$5,T1_PERT!$C$5,T1_PERT!$E$5)</f>
        <v>4.52508941743903</v>
      </c>
      <c r="C1204" s="23" t="n">
        <f aca="true">BETAINV(RAND(),T1_PERT!$F$6,T1_PERT!$G$6,T1_PERT!$C$6,T1_PERT!$E$6)</f>
        <v>6.78554807707232</v>
      </c>
      <c r="D1204" s="23" t="n">
        <f aca="true">BETAINV(RAND(),T1_PERT!$F$7,T1_PERT!$G$7,T1_PERT!$C$7,T1_PERT!$E$7)</f>
        <v>6.54247208866886</v>
      </c>
      <c r="E1204" s="23" t="n">
        <f aca="true">BETAINV(RAND(),T1_PERT!$F$8,T1_PERT!$G$8,T1_PERT!$C$8,T1_PERT!$E$8)</f>
        <v>5.33691053617479</v>
      </c>
      <c r="F1204" s="23" t="n">
        <f aca="true">BETAINV(RAND(),T1_PERT!$F$9,T1_PERT!$G$9,T1_PERT!$C$9,T1_PERT!$E$9)</f>
        <v>5.03089693453809</v>
      </c>
      <c r="G1204" s="23" t="n">
        <f aca="true">BETAINV(RAND(),T1_PERT!$F$10,T1_PERT!$G$10,T1_PERT!$C$10,T1_PERT!$E$10)</f>
        <v>1.84274390870848</v>
      </c>
      <c r="H1204" s="23" t="n">
        <f aca="false">B1204+C1204+E1204+G1204</f>
        <v>18.4902919393946</v>
      </c>
      <c r="I1204" s="23" t="n">
        <f aca="false">B1204+D1204+F1204+G1204</f>
        <v>17.9412023493545</v>
      </c>
      <c r="J1204" s="23" t="n">
        <f aca="false">MAX(H1204,I1204)</f>
        <v>18.4902919393946</v>
      </c>
      <c r="K1204" s="24" t="n">
        <f aca="false">IF(H1204&gt;=I1204,1,0)</f>
        <v>1</v>
      </c>
    </row>
    <row r="1205" customFormat="false" ht="15" hidden="false" customHeight="false" outlineLevel="0" collapsed="false">
      <c r="A1205" s="5" t="n">
        <v>1186</v>
      </c>
      <c r="B1205" s="23" t="n">
        <f aca="true">BETAINV(RAND(),T1_PERT!$F$5,T1_PERT!$G$5,T1_PERT!$C$5,T1_PERT!$E$5)</f>
        <v>4.75182105877811</v>
      </c>
      <c r="C1205" s="23" t="n">
        <f aca="true">BETAINV(RAND(),T1_PERT!$F$6,T1_PERT!$G$6,T1_PERT!$C$6,T1_PERT!$E$6)</f>
        <v>6.10072454704813</v>
      </c>
      <c r="D1205" s="23" t="n">
        <f aca="true">BETAINV(RAND(),T1_PERT!$F$7,T1_PERT!$G$7,T1_PERT!$C$7,T1_PERT!$E$7)</f>
        <v>6.98956437292329</v>
      </c>
      <c r="E1205" s="23" t="n">
        <f aca="true">BETAINV(RAND(),T1_PERT!$F$8,T1_PERT!$G$8,T1_PERT!$C$8,T1_PERT!$E$8)</f>
        <v>4.83347335784346</v>
      </c>
      <c r="F1205" s="23" t="n">
        <f aca="true">BETAINV(RAND(),T1_PERT!$F$9,T1_PERT!$G$9,T1_PERT!$C$9,T1_PERT!$E$9)</f>
        <v>4.64419521173914</v>
      </c>
      <c r="G1205" s="23" t="n">
        <f aca="true">BETAINV(RAND(),T1_PERT!$F$10,T1_PERT!$G$10,T1_PERT!$C$10,T1_PERT!$E$10)</f>
        <v>1.63182931988517</v>
      </c>
      <c r="H1205" s="23" t="n">
        <f aca="false">B1205+C1205+E1205+G1205</f>
        <v>17.3178482835549</v>
      </c>
      <c r="I1205" s="23" t="n">
        <f aca="false">B1205+D1205+F1205+G1205</f>
        <v>18.0174099633257</v>
      </c>
      <c r="J1205" s="23" t="n">
        <f aca="false">MAX(H1205,I1205)</f>
        <v>18.0174099633257</v>
      </c>
      <c r="K1205" s="24" t="n">
        <f aca="false">IF(H1205&gt;=I1205,1,0)</f>
        <v>0</v>
      </c>
    </row>
    <row r="1206" customFormat="false" ht="15" hidden="false" customHeight="false" outlineLevel="0" collapsed="false">
      <c r="A1206" s="5" t="n">
        <v>1187</v>
      </c>
      <c r="B1206" s="23" t="n">
        <f aca="true">BETAINV(RAND(),T1_PERT!$F$5,T1_PERT!$G$5,T1_PERT!$C$5,T1_PERT!$E$5)</f>
        <v>4.38473050559919</v>
      </c>
      <c r="C1206" s="23" t="n">
        <f aca="true">BETAINV(RAND(),T1_PERT!$F$6,T1_PERT!$G$6,T1_PERT!$C$6,T1_PERT!$E$6)</f>
        <v>3.76162621133767</v>
      </c>
      <c r="D1206" s="23" t="n">
        <f aca="true">BETAINV(RAND(),T1_PERT!$F$7,T1_PERT!$G$7,T1_PERT!$C$7,T1_PERT!$E$7)</f>
        <v>7.21682376981219</v>
      </c>
      <c r="E1206" s="23" t="n">
        <f aca="true">BETAINV(RAND(),T1_PERT!$F$8,T1_PERT!$G$8,T1_PERT!$C$8,T1_PERT!$E$8)</f>
        <v>4.34509623738125</v>
      </c>
      <c r="F1206" s="23" t="n">
        <f aca="true">BETAINV(RAND(),T1_PERT!$F$9,T1_PERT!$G$9,T1_PERT!$C$9,T1_PERT!$E$9)</f>
        <v>3.96532675839074</v>
      </c>
      <c r="G1206" s="23" t="n">
        <f aca="true">BETAINV(RAND(),T1_PERT!$F$10,T1_PERT!$G$10,T1_PERT!$C$10,T1_PERT!$E$10)</f>
        <v>1.90341299776923</v>
      </c>
      <c r="H1206" s="23" t="n">
        <f aca="false">B1206+C1206+E1206+G1206</f>
        <v>14.3948659520873</v>
      </c>
      <c r="I1206" s="23" t="n">
        <f aca="false">B1206+D1206+F1206+G1206</f>
        <v>17.4702940315713</v>
      </c>
      <c r="J1206" s="23" t="n">
        <f aca="false">MAX(H1206,I1206)</f>
        <v>17.4702940315713</v>
      </c>
      <c r="K1206" s="24" t="n">
        <f aca="false">IF(H1206&gt;=I1206,1,0)</f>
        <v>0</v>
      </c>
    </row>
    <row r="1207" customFormat="false" ht="15" hidden="false" customHeight="false" outlineLevel="0" collapsed="false">
      <c r="A1207" s="5" t="n">
        <v>1188</v>
      </c>
      <c r="B1207" s="23" t="n">
        <f aca="true">BETAINV(RAND(),T1_PERT!$F$5,T1_PERT!$G$5,T1_PERT!$C$5,T1_PERT!$E$5)</f>
        <v>3.53929852971037</v>
      </c>
      <c r="C1207" s="23" t="n">
        <f aca="true">BETAINV(RAND(),T1_PERT!$F$6,T1_PERT!$G$6,T1_PERT!$C$6,T1_PERT!$E$6)</f>
        <v>4.91159879598449</v>
      </c>
      <c r="D1207" s="23" t="n">
        <f aca="true">BETAINV(RAND(),T1_PERT!$F$7,T1_PERT!$G$7,T1_PERT!$C$7,T1_PERT!$E$7)</f>
        <v>6.02686436084794</v>
      </c>
      <c r="E1207" s="23" t="n">
        <f aca="true">BETAINV(RAND(),T1_PERT!$F$8,T1_PERT!$G$8,T1_PERT!$C$8,T1_PERT!$E$8)</f>
        <v>7.59378395402862</v>
      </c>
      <c r="F1207" s="23" t="n">
        <f aca="true">BETAINV(RAND(),T1_PERT!$F$9,T1_PERT!$G$9,T1_PERT!$C$9,T1_PERT!$E$9)</f>
        <v>5.11358164501381</v>
      </c>
      <c r="G1207" s="23" t="n">
        <f aca="true">BETAINV(RAND(),T1_PERT!$F$10,T1_PERT!$G$10,T1_PERT!$C$10,T1_PERT!$E$10)</f>
        <v>2.14462664418655</v>
      </c>
      <c r="H1207" s="23" t="n">
        <f aca="false">B1207+C1207+E1207+G1207</f>
        <v>18.18930792391</v>
      </c>
      <c r="I1207" s="23" t="n">
        <f aca="false">B1207+D1207+F1207+G1207</f>
        <v>16.8243711797587</v>
      </c>
      <c r="J1207" s="23" t="n">
        <f aca="false">MAX(H1207,I1207)</f>
        <v>18.18930792391</v>
      </c>
      <c r="K1207" s="24" t="n">
        <f aca="false">IF(H1207&gt;=I1207,1,0)</f>
        <v>1</v>
      </c>
    </row>
    <row r="1208" customFormat="false" ht="15" hidden="false" customHeight="false" outlineLevel="0" collapsed="false">
      <c r="A1208" s="5" t="n">
        <v>1189</v>
      </c>
      <c r="B1208" s="23" t="n">
        <f aca="true">BETAINV(RAND(),T1_PERT!$F$5,T1_PERT!$G$5,T1_PERT!$C$5,T1_PERT!$E$5)</f>
        <v>4.22574324140563</v>
      </c>
      <c r="C1208" s="23" t="n">
        <f aca="true">BETAINV(RAND(),T1_PERT!$F$6,T1_PERT!$G$6,T1_PERT!$C$6,T1_PERT!$E$6)</f>
        <v>6.17119835395492</v>
      </c>
      <c r="D1208" s="23" t="n">
        <f aca="true">BETAINV(RAND(),T1_PERT!$F$7,T1_PERT!$G$7,T1_PERT!$C$7,T1_PERT!$E$7)</f>
        <v>3.4807469751892</v>
      </c>
      <c r="E1208" s="23" t="n">
        <f aca="true">BETAINV(RAND(),T1_PERT!$F$8,T1_PERT!$G$8,T1_PERT!$C$8,T1_PERT!$E$8)</f>
        <v>4.45024386536962</v>
      </c>
      <c r="F1208" s="23" t="n">
        <f aca="true">BETAINV(RAND(),T1_PERT!$F$9,T1_PERT!$G$9,T1_PERT!$C$9,T1_PERT!$E$9)</f>
        <v>4.20180843806257</v>
      </c>
      <c r="G1208" s="23" t="n">
        <f aca="true">BETAINV(RAND(),T1_PERT!$F$10,T1_PERT!$G$10,T1_PERT!$C$10,T1_PERT!$E$10)</f>
        <v>1.5455344797155</v>
      </c>
      <c r="H1208" s="23" t="n">
        <f aca="false">B1208+C1208+E1208+G1208</f>
        <v>16.3927199404457</v>
      </c>
      <c r="I1208" s="23" t="n">
        <f aca="false">B1208+D1208+F1208+G1208</f>
        <v>13.4538331343729</v>
      </c>
      <c r="J1208" s="23" t="n">
        <f aca="false">MAX(H1208,I1208)</f>
        <v>16.3927199404457</v>
      </c>
      <c r="K1208" s="24" t="n">
        <f aca="false">IF(H1208&gt;=I1208,1,0)</f>
        <v>1</v>
      </c>
    </row>
    <row r="1209" customFormat="false" ht="15" hidden="false" customHeight="false" outlineLevel="0" collapsed="false">
      <c r="A1209" s="5" t="n">
        <v>1190</v>
      </c>
      <c r="B1209" s="23" t="n">
        <f aca="true">BETAINV(RAND(),T1_PERT!$F$5,T1_PERT!$G$5,T1_PERT!$C$5,T1_PERT!$E$5)</f>
        <v>3.21557177084155</v>
      </c>
      <c r="C1209" s="23" t="n">
        <f aca="true">BETAINV(RAND(),T1_PERT!$F$6,T1_PERT!$G$6,T1_PERT!$C$6,T1_PERT!$E$6)</f>
        <v>5.01926572768582</v>
      </c>
      <c r="D1209" s="23" t="n">
        <f aca="true">BETAINV(RAND(),T1_PERT!$F$7,T1_PERT!$G$7,T1_PERT!$C$7,T1_PERT!$E$7)</f>
        <v>5.87088483957744</v>
      </c>
      <c r="E1209" s="23" t="n">
        <f aca="true">BETAINV(RAND(),T1_PERT!$F$8,T1_PERT!$G$8,T1_PERT!$C$8,T1_PERT!$E$8)</f>
        <v>4.46733657857888</v>
      </c>
      <c r="F1209" s="23" t="n">
        <f aca="true">BETAINV(RAND(),T1_PERT!$F$9,T1_PERT!$G$9,T1_PERT!$C$9,T1_PERT!$E$9)</f>
        <v>3.6089264787517</v>
      </c>
      <c r="G1209" s="23" t="n">
        <f aca="true">BETAINV(RAND(),T1_PERT!$F$10,T1_PERT!$G$10,T1_PERT!$C$10,T1_PERT!$E$10)</f>
        <v>2.52288935330956</v>
      </c>
      <c r="H1209" s="23" t="n">
        <f aca="false">B1209+C1209+E1209+G1209</f>
        <v>15.2250634304158</v>
      </c>
      <c r="I1209" s="23" t="n">
        <f aca="false">B1209+D1209+F1209+G1209</f>
        <v>15.2182724424803</v>
      </c>
      <c r="J1209" s="23" t="n">
        <f aca="false">MAX(H1209,I1209)</f>
        <v>15.2250634304158</v>
      </c>
      <c r="K1209" s="24" t="n">
        <f aca="false">IF(H1209&gt;=I1209,1,0)</f>
        <v>1</v>
      </c>
    </row>
    <row r="1210" customFormat="false" ht="15" hidden="false" customHeight="false" outlineLevel="0" collapsed="false">
      <c r="A1210" s="5" t="n">
        <v>1191</v>
      </c>
      <c r="B1210" s="23" t="n">
        <f aca="true">BETAINV(RAND(),T1_PERT!$F$5,T1_PERT!$G$5,T1_PERT!$C$5,T1_PERT!$E$5)</f>
        <v>4.71824837542755</v>
      </c>
      <c r="C1210" s="23" t="n">
        <f aca="true">BETAINV(RAND(),T1_PERT!$F$6,T1_PERT!$G$6,T1_PERT!$C$6,T1_PERT!$E$6)</f>
        <v>7.946704987053</v>
      </c>
      <c r="D1210" s="23" t="n">
        <f aca="true">BETAINV(RAND(),T1_PERT!$F$7,T1_PERT!$G$7,T1_PERT!$C$7,T1_PERT!$E$7)</f>
        <v>5.92345256650038</v>
      </c>
      <c r="E1210" s="23" t="n">
        <f aca="true">BETAINV(RAND(),T1_PERT!$F$8,T1_PERT!$G$8,T1_PERT!$C$8,T1_PERT!$E$8)</f>
        <v>5.9025923445723</v>
      </c>
      <c r="F1210" s="23" t="n">
        <f aca="true">BETAINV(RAND(),T1_PERT!$F$9,T1_PERT!$G$9,T1_PERT!$C$9,T1_PERT!$E$9)</f>
        <v>4.44726346574962</v>
      </c>
      <c r="G1210" s="23" t="n">
        <f aca="true">BETAINV(RAND(),T1_PERT!$F$10,T1_PERT!$G$10,T1_PERT!$C$10,T1_PERT!$E$10)</f>
        <v>2.56435059409462</v>
      </c>
      <c r="H1210" s="23" t="n">
        <f aca="false">B1210+C1210+E1210+G1210</f>
        <v>21.1318963011475</v>
      </c>
      <c r="I1210" s="23" t="n">
        <f aca="false">B1210+D1210+F1210+G1210</f>
        <v>17.6533150017722</v>
      </c>
      <c r="J1210" s="23" t="n">
        <f aca="false">MAX(H1210,I1210)</f>
        <v>21.1318963011475</v>
      </c>
      <c r="K1210" s="24" t="n">
        <f aca="false">IF(H1210&gt;=I1210,1,0)</f>
        <v>1</v>
      </c>
    </row>
    <row r="1211" customFormat="false" ht="15" hidden="false" customHeight="false" outlineLevel="0" collapsed="false">
      <c r="A1211" s="5" t="n">
        <v>1192</v>
      </c>
      <c r="B1211" s="23" t="n">
        <f aca="true">BETAINV(RAND(),T1_PERT!$F$5,T1_PERT!$G$5,T1_PERT!$C$5,T1_PERT!$E$5)</f>
        <v>3.19609097698907</v>
      </c>
      <c r="C1211" s="23" t="n">
        <f aca="true">BETAINV(RAND(),T1_PERT!$F$6,T1_PERT!$G$6,T1_PERT!$C$6,T1_PERT!$E$6)</f>
        <v>5.18805598484451</v>
      </c>
      <c r="D1211" s="23" t="n">
        <f aca="true">BETAINV(RAND(),T1_PERT!$F$7,T1_PERT!$G$7,T1_PERT!$C$7,T1_PERT!$E$7)</f>
        <v>6.34274464746796</v>
      </c>
      <c r="E1211" s="23" t="n">
        <f aca="true">BETAINV(RAND(),T1_PERT!$F$8,T1_PERT!$G$8,T1_PERT!$C$8,T1_PERT!$E$8)</f>
        <v>6.04011738285917</v>
      </c>
      <c r="F1211" s="23" t="n">
        <f aca="true">BETAINV(RAND(),T1_PERT!$F$9,T1_PERT!$G$9,T1_PERT!$C$9,T1_PERT!$E$9)</f>
        <v>5.74756000843971</v>
      </c>
      <c r="G1211" s="23" t="n">
        <f aca="true">BETAINV(RAND(),T1_PERT!$F$10,T1_PERT!$G$10,T1_PERT!$C$10,T1_PERT!$E$10)</f>
        <v>1.25920249529143</v>
      </c>
      <c r="H1211" s="23" t="n">
        <f aca="false">B1211+C1211+E1211+G1211</f>
        <v>15.6834668399842</v>
      </c>
      <c r="I1211" s="23" t="n">
        <f aca="false">B1211+D1211+F1211+G1211</f>
        <v>16.5455981281882</v>
      </c>
      <c r="J1211" s="23" t="n">
        <f aca="false">MAX(H1211,I1211)</f>
        <v>16.5455981281882</v>
      </c>
      <c r="K1211" s="24" t="n">
        <f aca="false">IF(H1211&gt;=I1211,1,0)</f>
        <v>0</v>
      </c>
    </row>
    <row r="1212" customFormat="false" ht="15" hidden="false" customHeight="false" outlineLevel="0" collapsed="false">
      <c r="A1212" s="5" t="n">
        <v>1193</v>
      </c>
      <c r="B1212" s="23" t="n">
        <f aca="true">BETAINV(RAND(),T1_PERT!$F$5,T1_PERT!$G$5,T1_PERT!$C$5,T1_PERT!$E$5)</f>
        <v>3.55584541592559</v>
      </c>
      <c r="C1212" s="23" t="n">
        <f aca="true">BETAINV(RAND(),T1_PERT!$F$6,T1_PERT!$G$6,T1_PERT!$C$6,T1_PERT!$E$6)</f>
        <v>4.68569399277887</v>
      </c>
      <c r="D1212" s="23" t="n">
        <f aca="true">BETAINV(RAND(),T1_PERT!$F$7,T1_PERT!$G$7,T1_PERT!$C$7,T1_PERT!$E$7)</f>
        <v>4.08765465000707</v>
      </c>
      <c r="E1212" s="23" t="n">
        <f aca="true">BETAINV(RAND(),T1_PERT!$F$8,T1_PERT!$G$8,T1_PERT!$C$8,T1_PERT!$E$8)</f>
        <v>4.43305358131572</v>
      </c>
      <c r="F1212" s="23" t="n">
        <f aca="true">BETAINV(RAND(),T1_PERT!$F$9,T1_PERT!$G$9,T1_PERT!$C$9,T1_PERT!$E$9)</f>
        <v>3.83262211888829</v>
      </c>
      <c r="G1212" s="23" t="n">
        <f aca="true">BETAINV(RAND(),T1_PERT!$F$10,T1_PERT!$G$10,T1_PERT!$C$10,T1_PERT!$E$10)</f>
        <v>2.10925939673182</v>
      </c>
      <c r="H1212" s="23" t="n">
        <f aca="false">B1212+C1212+E1212+G1212</f>
        <v>14.783852386752</v>
      </c>
      <c r="I1212" s="23" t="n">
        <f aca="false">B1212+D1212+F1212+G1212</f>
        <v>13.5853815815528</v>
      </c>
      <c r="J1212" s="23" t="n">
        <f aca="false">MAX(H1212,I1212)</f>
        <v>14.783852386752</v>
      </c>
      <c r="K1212" s="24" t="n">
        <f aca="false">IF(H1212&gt;=I1212,1,0)</f>
        <v>1</v>
      </c>
    </row>
    <row r="1213" customFormat="false" ht="15" hidden="false" customHeight="false" outlineLevel="0" collapsed="false">
      <c r="A1213" s="5" t="n">
        <v>1194</v>
      </c>
      <c r="B1213" s="23" t="n">
        <f aca="true">BETAINV(RAND(),T1_PERT!$F$5,T1_PERT!$G$5,T1_PERT!$C$5,T1_PERT!$E$5)</f>
        <v>5.10068613062833</v>
      </c>
      <c r="C1213" s="23" t="n">
        <f aca="true">BETAINV(RAND(),T1_PERT!$F$6,T1_PERT!$G$6,T1_PERT!$C$6,T1_PERT!$E$6)</f>
        <v>6.52076293778933</v>
      </c>
      <c r="D1213" s="23" t="n">
        <f aca="true">BETAINV(RAND(),T1_PERT!$F$7,T1_PERT!$G$7,T1_PERT!$C$7,T1_PERT!$E$7)</f>
        <v>2.94885796380503</v>
      </c>
      <c r="E1213" s="23" t="n">
        <f aca="true">BETAINV(RAND(),T1_PERT!$F$8,T1_PERT!$G$8,T1_PERT!$C$8,T1_PERT!$E$8)</f>
        <v>5.01200326918458</v>
      </c>
      <c r="F1213" s="23" t="n">
        <f aca="true">BETAINV(RAND(),T1_PERT!$F$9,T1_PERT!$G$9,T1_PERT!$C$9,T1_PERT!$E$9)</f>
        <v>3.96429794779073</v>
      </c>
      <c r="G1213" s="23" t="n">
        <f aca="true">BETAINV(RAND(),T1_PERT!$F$10,T1_PERT!$G$10,T1_PERT!$C$10,T1_PERT!$E$10)</f>
        <v>2.43096633532284</v>
      </c>
      <c r="H1213" s="23" t="n">
        <f aca="false">B1213+C1213+E1213+G1213</f>
        <v>19.0644186729251</v>
      </c>
      <c r="I1213" s="23" t="n">
        <f aca="false">B1213+D1213+F1213+G1213</f>
        <v>14.4448083775469</v>
      </c>
      <c r="J1213" s="23" t="n">
        <f aca="false">MAX(H1213,I1213)</f>
        <v>19.0644186729251</v>
      </c>
      <c r="K1213" s="24" t="n">
        <f aca="false">IF(H1213&gt;=I1213,1,0)</f>
        <v>1</v>
      </c>
    </row>
    <row r="1214" customFormat="false" ht="15" hidden="false" customHeight="false" outlineLevel="0" collapsed="false">
      <c r="A1214" s="5" t="n">
        <v>1195</v>
      </c>
      <c r="B1214" s="23" t="n">
        <f aca="true">BETAINV(RAND(),T1_PERT!$F$5,T1_PERT!$G$5,T1_PERT!$C$5,T1_PERT!$E$5)</f>
        <v>4.08289585617635</v>
      </c>
      <c r="C1214" s="23" t="n">
        <f aca="true">BETAINV(RAND(),T1_PERT!$F$6,T1_PERT!$G$6,T1_PERT!$C$6,T1_PERT!$E$6)</f>
        <v>7.40813734290014</v>
      </c>
      <c r="D1214" s="23" t="n">
        <f aca="true">BETAINV(RAND(),T1_PERT!$F$7,T1_PERT!$G$7,T1_PERT!$C$7,T1_PERT!$E$7)</f>
        <v>5.30373591280002</v>
      </c>
      <c r="E1214" s="23" t="n">
        <f aca="true">BETAINV(RAND(),T1_PERT!$F$8,T1_PERT!$G$8,T1_PERT!$C$8,T1_PERT!$E$8)</f>
        <v>6.48398703590953</v>
      </c>
      <c r="F1214" s="23" t="n">
        <f aca="true">BETAINV(RAND(),T1_PERT!$F$9,T1_PERT!$G$9,T1_PERT!$C$9,T1_PERT!$E$9)</f>
        <v>4.79436125323107</v>
      </c>
      <c r="G1214" s="23" t="n">
        <f aca="true">BETAINV(RAND(),T1_PERT!$F$10,T1_PERT!$G$10,T1_PERT!$C$10,T1_PERT!$E$10)</f>
        <v>2.70456048482682</v>
      </c>
      <c r="H1214" s="23" t="n">
        <f aca="false">B1214+C1214+E1214+G1214</f>
        <v>20.6795807198128</v>
      </c>
      <c r="I1214" s="23" t="n">
        <f aca="false">B1214+D1214+F1214+G1214</f>
        <v>16.8855535070343</v>
      </c>
      <c r="J1214" s="23" t="n">
        <f aca="false">MAX(H1214,I1214)</f>
        <v>20.6795807198128</v>
      </c>
      <c r="K1214" s="24" t="n">
        <f aca="false">IF(H1214&gt;=I1214,1,0)</f>
        <v>1</v>
      </c>
    </row>
    <row r="1215" customFormat="false" ht="15" hidden="false" customHeight="false" outlineLevel="0" collapsed="false">
      <c r="A1215" s="5" t="n">
        <v>1196</v>
      </c>
      <c r="B1215" s="23" t="n">
        <f aca="true">BETAINV(RAND(),T1_PERT!$F$5,T1_PERT!$G$5,T1_PERT!$C$5,T1_PERT!$E$5)</f>
        <v>4.55240443380884</v>
      </c>
      <c r="C1215" s="23" t="n">
        <f aca="true">BETAINV(RAND(),T1_PERT!$F$6,T1_PERT!$G$6,T1_PERT!$C$6,T1_PERT!$E$6)</f>
        <v>6.35234284982056</v>
      </c>
      <c r="D1215" s="23" t="n">
        <f aca="true">BETAINV(RAND(),T1_PERT!$F$7,T1_PERT!$G$7,T1_PERT!$C$7,T1_PERT!$E$7)</f>
        <v>4.55710615347785</v>
      </c>
      <c r="E1215" s="23" t="n">
        <f aca="true">BETAINV(RAND(),T1_PERT!$F$8,T1_PERT!$G$8,T1_PERT!$C$8,T1_PERT!$E$8)</f>
        <v>4.79618898024942</v>
      </c>
      <c r="F1215" s="23" t="n">
        <f aca="true">BETAINV(RAND(),T1_PERT!$F$9,T1_PERT!$G$9,T1_PERT!$C$9,T1_PERT!$E$9)</f>
        <v>4.15639083132177</v>
      </c>
      <c r="G1215" s="23" t="n">
        <f aca="true">BETAINV(RAND(),T1_PERT!$F$10,T1_PERT!$G$10,T1_PERT!$C$10,T1_PERT!$E$10)</f>
        <v>2.16181884763956</v>
      </c>
      <c r="H1215" s="23" t="n">
        <f aca="false">B1215+C1215+E1215+G1215</f>
        <v>17.8627551115184</v>
      </c>
      <c r="I1215" s="23" t="n">
        <f aca="false">B1215+D1215+F1215+G1215</f>
        <v>15.427720266248</v>
      </c>
      <c r="J1215" s="23" t="n">
        <f aca="false">MAX(H1215,I1215)</f>
        <v>17.8627551115184</v>
      </c>
      <c r="K1215" s="24" t="n">
        <f aca="false">IF(H1215&gt;=I1215,1,0)</f>
        <v>1</v>
      </c>
    </row>
    <row r="1216" customFormat="false" ht="15" hidden="false" customHeight="false" outlineLevel="0" collapsed="false">
      <c r="A1216" s="5" t="n">
        <v>1197</v>
      </c>
      <c r="B1216" s="23" t="n">
        <f aca="true">BETAINV(RAND(),T1_PERT!$F$5,T1_PERT!$G$5,T1_PERT!$C$5,T1_PERT!$E$5)</f>
        <v>3.06670617699512</v>
      </c>
      <c r="C1216" s="23" t="n">
        <f aca="true">BETAINV(RAND(),T1_PERT!$F$6,T1_PERT!$G$6,T1_PERT!$C$6,T1_PERT!$E$6)</f>
        <v>5.57003564620593</v>
      </c>
      <c r="D1216" s="23" t="n">
        <f aca="true">BETAINV(RAND(),T1_PERT!$F$7,T1_PERT!$G$7,T1_PERT!$C$7,T1_PERT!$E$7)</f>
        <v>7.18265340059519</v>
      </c>
      <c r="E1216" s="23" t="n">
        <f aca="true">BETAINV(RAND(),T1_PERT!$F$8,T1_PERT!$G$8,T1_PERT!$C$8,T1_PERT!$E$8)</f>
        <v>6.71133413918628</v>
      </c>
      <c r="F1216" s="23" t="n">
        <f aca="true">BETAINV(RAND(),T1_PERT!$F$9,T1_PERT!$G$9,T1_PERT!$C$9,T1_PERT!$E$9)</f>
        <v>4.88818522760484</v>
      </c>
      <c r="G1216" s="23" t="n">
        <f aca="true">BETAINV(RAND(),T1_PERT!$F$10,T1_PERT!$G$10,T1_PERT!$C$10,T1_PERT!$E$10)</f>
        <v>2.33110333420612</v>
      </c>
      <c r="H1216" s="23" t="n">
        <f aca="false">B1216+C1216+E1216+G1216</f>
        <v>17.6791792965934</v>
      </c>
      <c r="I1216" s="23" t="n">
        <f aca="false">B1216+D1216+F1216+G1216</f>
        <v>17.4686481394013</v>
      </c>
      <c r="J1216" s="23" t="n">
        <f aca="false">MAX(H1216,I1216)</f>
        <v>17.6791792965934</v>
      </c>
      <c r="K1216" s="24" t="n">
        <f aca="false">IF(H1216&gt;=I1216,1,0)</f>
        <v>1</v>
      </c>
    </row>
    <row r="1217" customFormat="false" ht="15" hidden="false" customHeight="false" outlineLevel="0" collapsed="false">
      <c r="A1217" s="5" t="n">
        <v>1198</v>
      </c>
      <c r="B1217" s="23" t="n">
        <f aca="true">BETAINV(RAND(),T1_PERT!$F$5,T1_PERT!$G$5,T1_PERT!$C$5,T1_PERT!$E$5)</f>
        <v>2.94632837984895</v>
      </c>
      <c r="C1217" s="23" t="n">
        <f aca="true">BETAINV(RAND(),T1_PERT!$F$6,T1_PERT!$G$6,T1_PERT!$C$6,T1_PERT!$E$6)</f>
        <v>3.88913687526008</v>
      </c>
      <c r="D1217" s="23" t="n">
        <f aca="true">BETAINV(RAND(),T1_PERT!$F$7,T1_PERT!$G$7,T1_PERT!$C$7,T1_PERT!$E$7)</f>
        <v>6.0575591078827</v>
      </c>
      <c r="E1217" s="23" t="n">
        <f aca="true">BETAINV(RAND(),T1_PERT!$F$8,T1_PERT!$G$8,T1_PERT!$C$8,T1_PERT!$E$8)</f>
        <v>6.47251656945522</v>
      </c>
      <c r="F1217" s="23" t="n">
        <f aca="true">BETAINV(RAND(),T1_PERT!$F$9,T1_PERT!$G$9,T1_PERT!$C$9,T1_PERT!$E$9)</f>
        <v>4.01763288579173</v>
      </c>
      <c r="G1217" s="23" t="n">
        <f aca="true">BETAINV(RAND(),T1_PERT!$F$10,T1_PERT!$G$10,T1_PERT!$C$10,T1_PERT!$E$10)</f>
        <v>1.31523370350876</v>
      </c>
      <c r="H1217" s="23" t="n">
        <f aca="false">B1217+C1217+E1217+G1217</f>
        <v>14.623215528073</v>
      </c>
      <c r="I1217" s="23" t="n">
        <f aca="false">B1217+D1217+F1217+G1217</f>
        <v>14.3367540770321</v>
      </c>
      <c r="J1217" s="23" t="n">
        <f aca="false">MAX(H1217,I1217)</f>
        <v>14.623215528073</v>
      </c>
      <c r="K1217" s="24" t="n">
        <f aca="false">IF(H1217&gt;=I1217,1,0)</f>
        <v>1</v>
      </c>
    </row>
    <row r="1218" customFormat="false" ht="15" hidden="false" customHeight="false" outlineLevel="0" collapsed="false">
      <c r="A1218" s="5" t="n">
        <v>1199</v>
      </c>
      <c r="B1218" s="23" t="n">
        <f aca="true">BETAINV(RAND(),T1_PERT!$F$5,T1_PERT!$G$5,T1_PERT!$C$5,T1_PERT!$E$5)</f>
        <v>2.81665082299884</v>
      </c>
      <c r="C1218" s="23" t="n">
        <f aca="true">BETAINV(RAND(),T1_PERT!$F$6,T1_PERT!$G$6,T1_PERT!$C$6,T1_PERT!$E$6)</f>
        <v>4.09907593839579</v>
      </c>
      <c r="D1218" s="23" t="n">
        <f aca="true">BETAINV(RAND(),T1_PERT!$F$7,T1_PERT!$G$7,T1_PERT!$C$7,T1_PERT!$E$7)</f>
        <v>5.28920308277577</v>
      </c>
      <c r="E1218" s="23" t="n">
        <f aca="true">BETAINV(RAND(),T1_PERT!$F$8,T1_PERT!$G$8,T1_PERT!$C$8,T1_PERT!$E$8)</f>
        <v>5.46725545499526</v>
      </c>
      <c r="F1218" s="23" t="n">
        <f aca="true">BETAINV(RAND(),T1_PERT!$F$9,T1_PERT!$G$9,T1_PERT!$C$9,T1_PERT!$E$9)</f>
        <v>3.77169475854088</v>
      </c>
      <c r="G1218" s="23" t="n">
        <f aca="true">BETAINV(RAND(),T1_PERT!$F$10,T1_PERT!$G$10,T1_PERT!$C$10,T1_PERT!$E$10)</f>
        <v>2.00577328679093</v>
      </c>
      <c r="H1218" s="23" t="n">
        <f aca="false">B1218+C1218+E1218+G1218</f>
        <v>14.3887555031808</v>
      </c>
      <c r="I1218" s="23" t="n">
        <f aca="false">B1218+D1218+F1218+G1218</f>
        <v>13.8833219511064</v>
      </c>
      <c r="J1218" s="23" t="n">
        <f aca="false">MAX(H1218,I1218)</f>
        <v>14.3887555031808</v>
      </c>
      <c r="K1218" s="24" t="n">
        <f aca="false">IF(H1218&gt;=I1218,1,0)</f>
        <v>1</v>
      </c>
    </row>
    <row r="1219" customFormat="false" ht="15" hidden="false" customHeight="false" outlineLevel="0" collapsed="false">
      <c r="A1219" s="5" t="n">
        <v>1200</v>
      </c>
      <c r="B1219" s="23" t="n">
        <f aca="true">BETAINV(RAND(),T1_PERT!$F$5,T1_PERT!$G$5,T1_PERT!$C$5,T1_PERT!$E$5)</f>
        <v>5.28761092480466</v>
      </c>
      <c r="C1219" s="23" t="n">
        <f aca="true">BETAINV(RAND(),T1_PERT!$F$6,T1_PERT!$G$6,T1_PERT!$C$6,T1_PERT!$E$6)</f>
        <v>3.70712364363882</v>
      </c>
      <c r="D1219" s="23" t="n">
        <f aca="true">BETAINV(RAND(),T1_PERT!$F$7,T1_PERT!$G$7,T1_PERT!$C$7,T1_PERT!$E$7)</f>
        <v>5.28490313432627</v>
      </c>
      <c r="E1219" s="23" t="n">
        <f aca="true">BETAINV(RAND(),T1_PERT!$F$8,T1_PERT!$G$8,T1_PERT!$C$8,T1_PERT!$E$8)</f>
        <v>4.58159078844104</v>
      </c>
      <c r="F1219" s="23" t="n">
        <f aca="true">BETAINV(RAND(),T1_PERT!$F$9,T1_PERT!$G$9,T1_PERT!$C$9,T1_PERT!$E$9)</f>
        <v>3.76273883589908</v>
      </c>
      <c r="G1219" s="23" t="n">
        <f aca="true">BETAINV(RAND(),T1_PERT!$F$10,T1_PERT!$G$10,T1_PERT!$C$10,T1_PERT!$E$10)</f>
        <v>2.32096162020496</v>
      </c>
      <c r="H1219" s="23" t="n">
        <f aca="false">B1219+C1219+E1219+G1219</f>
        <v>15.8972869770895</v>
      </c>
      <c r="I1219" s="23" t="n">
        <f aca="false">B1219+D1219+F1219+G1219</f>
        <v>16.656214515235</v>
      </c>
      <c r="J1219" s="23" t="n">
        <f aca="false">MAX(H1219,I1219)</f>
        <v>16.656214515235</v>
      </c>
      <c r="K1219" s="24" t="n">
        <f aca="false">IF(H1219&gt;=I1219,1,0)</f>
        <v>0</v>
      </c>
    </row>
    <row r="1220" customFormat="false" ht="15" hidden="false" customHeight="false" outlineLevel="0" collapsed="false">
      <c r="A1220" s="5" t="n">
        <v>1201</v>
      </c>
      <c r="B1220" s="23" t="n">
        <f aca="true">BETAINV(RAND(),T1_PERT!$F$5,T1_PERT!$G$5,T1_PERT!$C$5,T1_PERT!$E$5)</f>
        <v>5.59647728264996</v>
      </c>
      <c r="C1220" s="23" t="n">
        <f aca="true">BETAINV(RAND(),T1_PERT!$F$6,T1_PERT!$G$6,T1_PERT!$C$6,T1_PERT!$E$6)</f>
        <v>6.63369319244991</v>
      </c>
      <c r="D1220" s="23" t="n">
        <f aca="true">BETAINV(RAND(),T1_PERT!$F$7,T1_PERT!$G$7,T1_PERT!$C$7,T1_PERT!$E$7)</f>
        <v>4.95266239751745</v>
      </c>
      <c r="E1220" s="23" t="n">
        <f aca="true">BETAINV(RAND(),T1_PERT!$F$8,T1_PERT!$G$8,T1_PERT!$C$8,T1_PERT!$E$8)</f>
        <v>5.81702401935913</v>
      </c>
      <c r="F1220" s="23" t="n">
        <f aca="true">BETAINV(RAND(),T1_PERT!$F$9,T1_PERT!$G$9,T1_PERT!$C$9,T1_PERT!$E$9)</f>
        <v>3.39758727775763</v>
      </c>
      <c r="G1220" s="23" t="n">
        <f aca="true">BETAINV(RAND(),T1_PERT!$F$10,T1_PERT!$G$10,T1_PERT!$C$10,T1_PERT!$E$10)</f>
        <v>1.55850973516925</v>
      </c>
      <c r="H1220" s="23" t="n">
        <f aca="false">B1220+C1220+E1220+G1220</f>
        <v>19.6057042296282</v>
      </c>
      <c r="I1220" s="23" t="n">
        <f aca="false">B1220+D1220+F1220+G1220</f>
        <v>15.5052366930943</v>
      </c>
      <c r="J1220" s="23" t="n">
        <f aca="false">MAX(H1220,I1220)</f>
        <v>19.6057042296282</v>
      </c>
      <c r="K1220" s="24" t="n">
        <f aca="false">IF(H1220&gt;=I1220,1,0)</f>
        <v>1</v>
      </c>
    </row>
    <row r="1221" customFormat="false" ht="15" hidden="false" customHeight="false" outlineLevel="0" collapsed="false">
      <c r="A1221" s="5" t="n">
        <v>1202</v>
      </c>
      <c r="B1221" s="23" t="n">
        <f aca="true">BETAINV(RAND(),T1_PERT!$F$5,T1_PERT!$G$5,T1_PERT!$C$5,T1_PERT!$E$5)</f>
        <v>2.70849476731572</v>
      </c>
      <c r="C1221" s="23" t="n">
        <f aca="true">BETAINV(RAND(),T1_PERT!$F$6,T1_PERT!$G$6,T1_PERT!$C$6,T1_PERT!$E$6)</f>
        <v>6.09523966233239</v>
      </c>
      <c r="D1221" s="23" t="n">
        <f aca="true">BETAINV(RAND(),T1_PERT!$F$7,T1_PERT!$G$7,T1_PERT!$C$7,T1_PERT!$E$7)</f>
        <v>6.74752291749264</v>
      </c>
      <c r="E1221" s="23" t="n">
        <f aca="true">BETAINV(RAND(),T1_PERT!$F$8,T1_PERT!$G$8,T1_PERT!$C$8,T1_PERT!$E$8)</f>
        <v>6.00492211551069</v>
      </c>
      <c r="F1221" s="23" t="n">
        <f aca="true">BETAINV(RAND(),T1_PERT!$F$9,T1_PERT!$G$9,T1_PERT!$C$9,T1_PERT!$E$9)</f>
        <v>4.45868631000218</v>
      </c>
      <c r="G1221" s="23" t="n">
        <f aca="true">BETAINV(RAND(),T1_PERT!$F$10,T1_PERT!$G$10,T1_PERT!$C$10,T1_PERT!$E$10)</f>
        <v>2.21759757413021</v>
      </c>
      <c r="H1221" s="23" t="n">
        <f aca="false">B1221+C1221+E1221+G1221</f>
        <v>17.026254119289</v>
      </c>
      <c r="I1221" s="23" t="n">
        <f aca="false">B1221+D1221+F1221+G1221</f>
        <v>16.1323015689407</v>
      </c>
      <c r="J1221" s="23" t="n">
        <f aca="false">MAX(H1221,I1221)</f>
        <v>17.026254119289</v>
      </c>
      <c r="K1221" s="24" t="n">
        <f aca="false">IF(H1221&gt;=I1221,1,0)</f>
        <v>1</v>
      </c>
    </row>
    <row r="1222" customFormat="false" ht="15" hidden="false" customHeight="false" outlineLevel="0" collapsed="false">
      <c r="A1222" s="5" t="n">
        <v>1203</v>
      </c>
      <c r="B1222" s="23" t="n">
        <f aca="true">BETAINV(RAND(),T1_PERT!$F$5,T1_PERT!$G$5,T1_PERT!$C$5,T1_PERT!$E$5)</f>
        <v>4.81023521922311</v>
      </c>
      <c r="C1222" s="23" t="n">
        <f aca="true">BETAINV(RAND(),T1_PERT!$F$6,T1_PERT!$G$6,T1_PERT!$C$6,T1_PERT!$E$6)</f>
        <v>7.6520631478176</v>
      </c>
      <c r="D1222" s="23" t="n">
        <f aca="true">BETAINV(RAND(),T1_PERT!$F$7,T1_PERT!$G$7,T1_PERT!$C$7,T1_PERT!$E$7)</f>
        <v>6.9579867962269</v>
      </c>
      <c r="E1222" s="23" t="n">
        <f aca="true">BETAINV(RAND(),T1_PERT!$F$8,T1_PERT!$G$8,T1_PERT!$C$8,T1_PERT!$E$8)</f>
        <v>5.74243292522396</v>
      </c>
      <c r="F1222" s="23" t="n">
        <f aca="true">BETAINV(RAND(),T1_PERT!$F$9,T1_PERT!$G$9,T1_PERT!$C$9,T1_PERT!$E$9)</f>
        <v>4.66236738502893</v>
      </c>
      <c r="G1222" s="23" t="n">
        <f aca="true">BETAINV(RAND(),T1_PERT!$F$10,T1_PERT!$G$10,T1_PERT!$C$10,T1_PERT!$E$10)</f>
        <v>1.46371088341224</v>
      </c>
      <c r="H1222" s="23" t="n">
        <f aca="false">B1222+C1222+E1222+G1222</f>
        <v>19.6684421756769</v>
      </c>
      <c r="I1222" s="23" t="n">
        <f aca="false">B1222+D1222+F1222+G1222</f>
        <v>17.8943002838912</v>
      </c>
      <c r="J1222" s="23" t="n">
        <f aca="false">MAX(H1222,I1222)</f>
        <v>19.6684421756769</v>
      </c>
      <c r="K1222" s="24" t="n">
        <f aca="false">IF(H1222&gt;=I1222,1,0)</f>
        <v>1</v>
      </c>
    </row>
    <row r="1223" customFormat="false" ht="15" hidden="false" customHeight="false" outlineLevel="0" collapsed="false">
      <c r="A1223" s="5" t="n">
        <v>1204</v>
      </c>
      <c r="B1223" s="23" t="n">
        <f aca="true">BETAINV(RAND(),T1_PERT!$F$5,T1_PERT!$G$5,T1_PERT!$C$5,T1_PERT!$E$5)</f>
        <v>2.75689391287229</v>
      </c>
      <c r="C1223" s="23" t="n">
        <f aca="true">BETAINV(RAND(),T1_PERT!$F$6,T1_PERT!$G$6,T1_PERT!$C$6,T1_PERT!$E$6)</f>
        <v>6.55713297970179</v>
      </c>
      <c r="D1223" s="23" t="n">
        <f aca="true">BETAINV(RAND(),T1_PERT!$F$7,T1_PERT!$G$7,T1_PERT!$C$7,T1_PERT!$E$7)</f>
        <v>7.69565681343442</v>
      </c>
      <c r="E1223" s="23" t="n">
        <f aca="true">BETAINV(RAND(),T1_PERT!$F$8,T1_PERT!$G$8,T1_PERT!$C$8,T1_PERT!$E$8)</f>
        <v>4.91023415407994</v>
      </c>
      <c r="F1223" s="23" t="n">
        <f aca="true">BETAINV(RAND(),T1_PERT!$F$9,T1_PERT!$G$9,T1_PERT!$C$9,T1_PERT!$E$9)</f>
        <v>5.20833046611922</v>
      </c>
      <c r="G1223" s="23" t="n">
        <f aca="true">BETAINV(RAND(),T1_PERT!$F$10,T1_PERT!$G$10,T1_PERT!$C$10,T1_PERT!$E$10)</f>
        <v>1.31147748435069</v>
      </c>
      <c r="H1223" s="23" t="n">
        <f aca="false">B1223+C1223+E1223+G1223</f>
        <v>15.5357385310047</v>
      </c>
      <c r="I1223" s="23" t="n">
        <f aca="false">B1223+D1223+F1223+G1223</f>
        <v>16.9723586767766</v>
      </c>
      <c r="J1223" s="23" t="n">
        <f aca="false">MAX(H1223,I1223)</f>
        <v>16.9723586767766</v>
      </c>
      <c r="K1223" s="24" t="n">
        <f aca="false">IF(H1223&gt;=I1223,1,0)</f>
        <v>0</v>
      </c>
    </row>
    <row r="1224" customFormat="false" ht="15" hidden="false" customHeight="false" outlineLevel="0" collapsed="false">
      <c r="A1224" s="5" t="n">
        <v>1205</v>
      </c>
      <c r="B1224" s="23" t="n">
        <f aca="true">BETAINV(RAND(),T1_PERT!$F$5,T1_PERT!$G$5,T1_PERT!$C$5,T1_PERT!$E$5)</f>
        <v>4.44631815839561</v>
      </c>
      <c r="C1224" s="23" t="n">
        <f aca="true">BETAINV(RAND(),T1_PERT!$F$6,T1_PERT!$G$6,T1_PERT!$C$6,T1_PERT!$E$6)</f>
        <v>6.37392167953046</v>
      </c>
      <c r="D1224" s="23" t="n">
        <f aca="true">BETAINV(RAND(),T1_PERT!$F$7,T1_PERT!$G$7,T1_PERT!$C$7,T1_PERT!$E$7)</f>
        <v>4.39479257072501</v>
      </c>
      <c r="E1224" s="23" t="n">
        <f aca="true">BETAINV(RAND(),T1_PERT!$F$8,T1_PERT!$G$8,T1_PERT!$C$8,T1_PERT!$E$8)</f>
        <v>5.78826781807779</v>
      </c>
      <c r="F1224" s="23" t="n">
        <f aca="true">BETAINV(RAND(),T1_PERT!$F$9,T1_PERT!$G$9,T1_PERT!$C$9,T1_PERT!$E$9)</f>
        <v>4.13579605266221</v>
      </c>
      <c r="G1224" s="23" t="n">
        <f aca="true">BETAINV(RAND(),T1_PERT!$F$10,T1_PERT!$G$10,T1_PERT!$C$10,T1_PERT!$E$10)</f>
        <v>1.65629069462552</v>
      </c>
      <c r="H1224" s="23" t="n">
        <f aca="false">B1224+C1224+E1224+G1224</f>
        <v>18.2647983506294</v>
      </c>
      <c r="I1224" s="23" t="n">
        <f aca="false">B1224+D1224+F1224+G1224</f>
        <v>14.6331974764083</v>
      </c>
      <c r="J1224" s="23" t="n">
        <f aca="false">MAX(H1224,I1224)</f>
        <v>18.2647983506294</v>
      </c>
      <c r="K1224" s="24" t="n">
        <f aca="false">IF(H1224&gt;=I1224,1,0)</f>
        <v>1</v>
      </c>
    </row>
    <row r="1225" customFormat="false" ht="15" hidden="false" customHeight="false" outlineLevel="0" collapsed="false">
      <c r="A1225" s="5" t="n">
        <v>1206</v>
      </c>
      <c r="B1225" s="23" t="n">
        <f aca="true">BETAINV(RAND(),T1_PERT!$F$5,T1_PERT!$G$5,T1_PERT!$C$5,T1_PERT!$E$5)</f>
        <v>3.81965770096737</v>
      </c>
      <c r="C1225" s="23" t="n">
        <f aca="true">BETAINV(RAND(),T1_PERT!$F$6,T1_PERT!$G$6,T1_PERT!$C$6,T1_PERT!$E$6)</f>
        <v>6.28629960676884</v>
      </c>
      <c r="D1225" s="23" t="n">
        <f aca="true">BETAINV(RAND(),T1_PERT!$F$7,T1_PERT!$G$7,T1_PERT!$C$7,T1_PERT!$E$7)</f>
        <v>6.61384332610317</v>
      </c>
      <c r="E1225" s="23" t="n">
        <f aca="true">BETAINV(RAND(),T1_PERT!$F$8,T1_PERT!$G$8,T1_PERT!$C$8,T1_PERT!$E$8)</f>
        <v>5.32591248127551</v>
      </c>
      <c r="F1225" s="23" t="n">
        <f aca="true">BETAINV(RAND(),T1_PERT!$F$9,T1_PERT!$G$9,T1_PERT!$C$9,T1_PERT!$E$9)</f>
        <v>3.2315025794771</v>
      </c>
      <c r="G1225" s="23" t="n">
        <f aca="true">BETAINV(RAND(),T1_PERT!$F$10,T1_PERT!$G$10,T1_PERT!$C$10,T1_PERT!$E$10)</f>
        <v>2.04769303642268</v>
      </c>
      <c r="H1225" s="23" t="n">
        <f aca="false">B1225+C1225+E1225+G1225</f>
        <v>17.4795628254344</v>
      </c>
      <c r="I1225" s="23" t="n">
        <f aca="false">B1225+D1225+F1225+G1225</f>
        <v>15.7126966429703</v>
      </c>
      <c r="J1225" s="23" t="n">
        <f aca="false">MAX(H1225,I1225)</f>
        <v>17.4795628254344</v>
      </c>
      <c r="K1225" s="24" t="n">
        <f aca="false">IF(H1225&gt;=I1225,1,0)</f>
        <v>1</v>
      </c>
    </row>
    <row r="1226" customFormat="false" ht="15" hidden="false" customHeight="false" outlineLevel="0" collapsed="false">
      <c r="A1226" s="5" t="n">
        <v>1207</v>
      </c>
      <c r="B1226" s="23" t="n">
        <f aca="true">BETAINV(RAND(),T1_PERT!$F$5,T1_PERT!$G$5,T1_PERT!$C$5,T1_PERT!$E$5)</f>
        <v>4.14774808792131</v>
      </c>
      <c r="C1226" s="23" t="n">
        <f aca="true">BETAINV(RAND(),T1_PERT!$F$6,T1_PERT!$G$6,T1_PERT!$C$6,T1_PERT!$E$6)</f>
        <v>4.68838501221703</v>
      </c>
      <c r="D1226" s="23" t="n">
        <f aca="true">BETAINV(RAND(),T1_PERT!$F$7,T1_PERT!$G$7,T1_PERT!$C$7,T1_PERT!$E$7)</f>
        <v>5.48651569948167</v>
      </c>
      <c r="E1226" s="23" t="n">
        <f aca="true">BETAINV(RAND(),T1_PERT!$F$8,T1_PERT!$G$8,T1_PERT!$C$8,T1_PERT!$E$8)</f>
        <v>6.30680143083505</v>
      </c>
      <c r="F1226" s="23" t="n">
        <f aca="true">BETAINV(RAND(),T1_PERT!$F$9,T1_PERT!$G$9,T1_PERT!$C$9,T1_PERT!$E$9)</f>
        <v>3.40994302560429</v>
      </c>
      <c r="G1226" s="23" t="n">
        <f aca="true">BETAINV(RAND(),T1_PERT!$F$10,T1_PERT!$G$10,T1_PERT!$C$10,T1_PERT!$E$10)</f>
        <v>1.43953034036061</v>
      </c>
      <c r="H1226" s="23" t="n">
        <f aca="false">B1226+C1226+E1226+G1226</f>
        <v>16.582464871334</v>
      </c>
      <c r="I1226" s="23" t="n">
        <f aca="false">B1226+D1226+F1226+G1226</f>
        <v>14.4837371533679</v>
      </c>
      <c r="J1226" s="23" t="n">
        <f aca="false">MAX(H1226,I1226)</f>
        <v>16.582464871334</v>
      </c>
      <c r="K1226" s="24" t="n">
        <f aca="false">IF(H1226&gt;=I1226,1,0)</f>
        <v>1</v>
      </c>
    </row>
    <row r="1227" customFormat="false" ht="15" hidden="false" customHeight="false" outlineLevel="0" collapsed="false">
      <c r="A1227" s="5" t="n">
        <v>1208</v>
      </c>
      <c r="B1227" s="23" t="n">
        <f aca="true">BETAINV(RAND(),T1_PERT!$F$5,T1_PERT!$G$5,T1_PERT!$C$5,T1_PERT!$E$5)</f>
        <v>2.57448744539575</v>
      </c>
      <c r="C1227" s="23" t="n">
        <f aca="true">BETAINV(RAND(),T1_PERT!$F$6,T1_PERT!$G$6,T1_PERT!$C$6,T1_PERT!$E$6)</f>
        <v>5.94107997571807</v>
      </c>
      <c r="D1227" s="23" t="n">
        <f aca="true">BETAINV(RAND(),T1_PERT!$F$7,T1_PERT!$G$7,T1_PERT!$C$7,T1_PERT!$E$7)</f>
        <v>7.0757850377775</v>
      </c>
      <c r="E1227" s="23" t="n">
        <f aca="true">BETAINV(RAND(),T1_PERT!$F$8,T1_PERT!$G$8,T1_PERT!$C$8,T1_PERT!$E$8)</f>
        <v>4.94238309320604</v>
      </c>
      <c r="F1227" s="23" t="n">
        <f aca="true">BETAINV(RAND(),T1_PERT!$F$9,T1_PERT!$G$9,T1_PERT!$C$9,T1_PERT!$E$9)</f>
        <v>4.00150664845724</v>
      </c>
      <c r="G1227" s="23" t="n">
        <f aca="true">BETAINV(RAND(),T1_PERT!$F$10,T1_PERT!$G$10,T1_PERT!$C$10,T1_PERT!$E$10)</f>
        <v>1.48417193913267</v>
      </c>
      <c r="H1227" s="23" t="n">
        <f aca="false">B1227+C1227+E1227+G1227</f>
        <v>14.9421224534525</v>
      </c>
      <c r="I1227" s="23" t="n">
        <f aca="false">B1227+D1227+F1227+G1227</f>
        <v>15.1359510707631</v>
      </c>
      <c r="J1227" s="23" t="n">
        <f aca="false">MAX(H1227,I1227)</f>
        <v>15.1359510707631</v>
      </c>
      <c r="K1227" s="24" t="n">
        <f aca="false">IF(H1227&gt;=I1227,1,0)</f>
        <v>0</v>
      </c>
    </row>
    <row r="1228" customFormat="false" ht="15" hidden="false" customHeight="false" outlineLevel="0" collapsed="false">
      <c r="A1228" s="5" t="n">
        <v>1209</v>
      </c>
      <c r="B1228" s="23" t="n">
        <f aca="true">BETAINV(RAND(),T1_PERT!$F$5,T1_PERT!$G$5,T1_PERT!$C$5,T1_PERT!$E$5)</f>
        <v>2.6141236308276</v>
      </c>
      <c r="C1228" s="23" t="n">
        <f aca="true">BETAINV(RAND(),T1_PERT!$F$6,T1_PERT!$G$6,T1_PERT!$C$6,T1_PERT!$E$6)</f>
        <v>4.92317321391298</v>
      </c>
      <c r="D1228" s="23" t="n">
        <f aca="true">BETAINV(RAND(),T1_PERT!$F$7,T1_PERT!$G$7,T1_PERT!$C$7,T1_PERT!$E$7)</f>
        <v>3.52625787492526</v>
      </c>
      <c r="E1228" s="23" t="n">
        <f aca="true">BETAINV(RAND(),T1_PERT!$F$8,T1_PERT!$G$8,T1_PERT!$C$8,T1_PERT!$E$8)</f>
        <v>4.59868427228772</v>
      </c>
      <c r="F1228" s="23" t="n">
        <f aca="true">BETAINV(RAND(),T1_PERT!$F$9,T1_PERT!$G$9,T1_PERT!$C$9,T1_PERT!$E$9)</f>
        <v>4.85545779486288</v>
      </c>
      <c r="G1228" s="23" t="n">
        <f aca="true">BETAINV(RAND(),T1_PERT!$F$10,T1_PERT!$G$10,T1_PERT!$C$10,T1_PERT!$E$10)</f>
        <v>1.95343035896064</v>
      </c>
      <c r="H1228" s="23" t="n">
        <f aca="false">B1228+C1228+E1228+G1228</f>
        <v>14.0894114759889</v>
      </c>
      <c r="I1228" s="23" t="n">
        <f aca="false">B1228+D1228+F1228+G1228</f>
        <v>12.9492696595764</v>
      </c>
      <c r="J1228" s="23" t="n">
        <f aca="false">MAX(H1228,I1228)</f>
        <v>14.0894114759889</v>
      </c>
      <c r="K1228" s="24" t="n">
        <f aca="false">IF(H1228&gt;=I1228,1,0)</f>
        <v>1</v>
      </c>
    </row>
    <row r="1229" customFormat="false" ht="15" hidden="false" customHeight="false" outlineLevel="0" collapsed="false">
      <c r="A1229" s="5" t="n">
        <v>1210</v>
      </c>
      <c r="B1229" s="23" t="n">
        <f aca="true">BETAINV(RAND(),T1_PERT!$F$5,T1_PERT!$G$5,T1_PERT!$C$5,T1_PERT!$E$5)</f>
        <v>2.57645760132411</v>
      </c>
      <c r="C1229" s="23" t="n">
        <f aca="true">BETAINV(RAND(),T1_PERT!$F$6,T1_PERT!$G$6,T1_PERT!$C$6,T1_PERT!$E$6)</f>
        <v>3.89922092255767</v>
      </c>
      <c r="D1229" s="23" t="n">
        <f aca="true">BETAINV(RAND(),T1_PERT!$F$7,T1_PERT!$G$7,T1_PERT!$C$7,T1_PERT!$E$7)</f>
        <v>7.09546285488245</v>
      </c>
      <c r="E1229" s="23" t="n">
        <f aca="true">BETAINV(RAND(),T1_PERT!$F$8,T1_PERT!$G$8,T1_PERT!$C$8,T1_PERT!$E$8)</f>
        <v>6.95748896608168</v>
      </c>
      <c r="F1229" s="23" t="n">
        <f aca="true">BETAINV(RAND(),T1_PERT!$F$9,T1_PERT!$G$9,T1_PERT!$C$9,T1_PERT!$E$9)</f>
        <v>4.63654582307552</v>
      </c>
      <c r="G1229" s="23" t="n">
        <f aca="true">BETAINV(RAND(),T1_PERT!$F$10,T1_PERT!$G$10,T1_PERT!$C$10,T1_PERT!$E$10)</f>
        <v>2.22148283071097</v>
      </c>
      <c r="H1229" s="23" t="n">
        <f aca="false">B1229+C1229+E1229+G1229</f>
        <v>15.6546503206744</v>
      </c>
      <c r="I1229" s="23" t="n">
        <f aca="false">B1229+D1229+F1229+G1229</f>
        <v>16.5299491099931</v>
      </c>
      <c r="J1229" s="23" t="n">
        <f aca="false">MAX(H1229,I1229)</f>
        <v>16.5299491099931</v>
      </c>
      <c r="K1229" s="24" t="n">
        <f aca="false">IF(H1229&gt;=I1229,1,0)</f>
        <v>0</v>
      </c>
    </row>
    <row r="1230" customFormat="false" ht="15" hidden="false" customHeight="false" outlineLevel="0" collapsed="false">
      <c r="A1230" s="5" t="n">
        <v>1211</v>
      </c>
      <c r="B1230" s="23" t="n">
        <f aca="true">BETAINV(RAND(),T1_PERT!$F$5,T1_PERT!$G$5,T1_PERT!$C$5,T1_PERT!$E$5)</f>
        <v>5.26461142364036</v>
      </c>
      <c r="C1230" s="23" t="n">
        <f aca="true">BETAINV(RAND(),T1_PERT!$F$6,T1_PERT!$G$6,T1_PERT!$C$6,T1_PERT!$E$6)</f>
        <v>6.76300939209083</v>
      </c>
      <c r="D1230" s="23" t="n">
        <f aca="true">BETAINV(RAND(),T1_PERT!$F$7,T1_PERT!$G$7,T1_PERT!$C$7,T1_PERT!$E$7)</f>
        <v>6.99055379326253</v>
      </c>
      <c r="E1230" s="23" t="n">
        <f aca="true">BETAINV(RAND(),T1_PERT!$F$8,T1_PERT!$G$8,T1_PERT!$C$8,T1_PERT!$E$8)</f>
        <v>5.57639315671193</v>
      </c>
      <c r="F1230" s="23" t="n">
        <f aca="true">BETAINV(RAND(),T1_PERT!$F$9,T1_PERT!$G$9,T1_PERT!$C$9,T1_PERT!$E$9)</f>
        <v>4.8198134684249</v>
      </c>
      <c r="G1230" s="23" t="n">
        <f aca="true">BETAINV(RAND(),T1_PERT!$F$10,T1_PERT!$G$10,T1_PERT!$C$10,T1_PERT!$E$10)</f>
        <v>2.2994563927682</v>
      </c>
      <c r="H1230" s="23" t="n">
        <f aca="false">B1230+C1230+E1230+G1230</f>
        <v>19.9034703652113</v>
      </c>
      <c r="I1230" s="23" t="n">
        <f aca="false">B1230+D1230+F1230+G1230</f>
        <v>19.374435078096</v>
      </c>
      <c r="J1230" s="23" t="n">
        <f aca="false">MAX(H1230,I1230)</f>
        <v>19.9034703652113</v>
      </c>
      <c r="K1230" s="24" t="n">
        <f aca="false">IF(H1230&gt;=I1230,1,0)</f>
        <v>1</v>
      </c>
    </row>
    <row r="1231" customFormat="false" ht="15" hidden="false" customHeight="false" outlineLevel="0" collapsed="false">
      <c r="A1231" s="5" t="n">
        <v>1212</v>
      </c>
      <c r="B1231" s="23" t="n">
        <f aca="true">BETAINV(RAND(),T1_PERT!$F$5,T1_PERT!$G$5,T1_PERT!$C$5,T1_PERT!$E$5)</f>
        <v>3.63276466033137</v>
      </c>
      <c r="C1231" s="23" t="n">
        <f aca="true">BETAINV(RAND(),T1_PERT!$F$6,T1_PERT!$G$6,T1_PERT!$C$6,T1_PERT!$E$6)</f>
        <v>6.60466181030129</v>
      </c>
      <c r="D1231" s="23" t="n">
        <f aca="true">BETAINV(RAND(),T1_PERT!$F$7,T1_PERT!$G$7,T1_PERT!$C$7,T1_PERT!$E$7)</f>
        <v>4.39071973302628</v>
      </c>
      <c r="E1231" s="23" t="n">
        <f aca="true">BETAINV(RAND(),T1_PERT!$F$8,T1_PERT!$G$8,T1_PERT!$C$8,T1_PERT!$E$8)</f>
        <v>5.05870954702718</v>
      </c>
      <c r="F1231" s="23" t="n">
        <f aca="true">BETAINV(RAND(),T1_PERT!$F$9,T1_PERT!$G$9,T1_PERT!$C$9,T1_PERT!$E$9)</f>
        <v>5.44608979887556</v>
      </c>
      <c r="G1231" s="23" t="n">
        <f aca="true">BETAINV(RAND(),T1_PERT!$F$10,T1_PERT!$G$10,T1_PERT!$C$10,T1_PERT!$E$10)</f>
        <v>2.30878524386561</v>
      </c>
      <c r="H1231" s="23" t="n">
        <f aca="false">B1231+C1231+E1231+G1231</f>
        <v>17.6049212615254</v>
      </c>
      <c r="I1231" s="23" t="n">
        <f aca="false">B1231+D1231+F1231+G1231</f>
        <v>15.7783594360988</v>
      </c>
      <c r="J1231" s="23" t="n">
        <f aca="false">MAX(H1231,I1231)</f>
        <v>17.6049212615254</v>
      </c>
      <c r="K1231" s="24" t="n">
        <f aca="false">IF(H1231&gt;=I1231,1,0)</f>
        <v>1</v>
      </c>
    </row>
    <row r="1232" customFormat="false" ht="15" hidden="false" customHeight="false" outlineLevel="0" collapsed="false">
      <c r="A1232" s="5" t="n">
        <v>1213</v>
      </c>
      <c r="B1232" s="23" t="n">
        <f aca="true">BETAINV(RAND(),T1_PERT!$F$5,T1_PERT!$G$5,T1_PERT!$C$5,T1_PERT!$E$5)</f>
        <v>3.57045118014018</v>
      </c>
      <c r="C1232" s="23" t="n">
        <f aca="true">BETAINV(RAND(),T1_PERT!$F$6,T1_PERT!$G$6,T1_PERT!$C$6,T1_PERT!$E$6)</f>
        <v>7.78705376912233</v>
      </c>
      <c r="D1232" s="23" t="n">
        <f aca="true">BETAINV(RAND(),T1_PERT!$F$7,T1_PERT!$G$7,T1_PERT!$C$7,T1_PERT!$E$7)</f>
        <v>6.59460034144391</v>
      </c>
      <c r="E1232" s="23" t="n">
        <f aca="true">BETAINV(RAND(),T1_PERT!$F$8,T1_PERT!$G$8,T1_PERT!$C$8,T1_PERT!$E$8)</f>
        <v>4.24577925104138</v>
      </c>
      <c r="F1232" s="23" t="n">
        <f aca="true">BETAINV(RAND(),T1_PERT!$F$9,T1_PERT!$G$9,T1_PERT!$C$9,T1_PERT!$E$9)</f>
        <v>3.88940850573336</v>
      </c>
      <c r="G1232" s="23" t="n">
        <f aca="true">BETAINV(RAND(),T1_PERT!$F$10,T1_PERT!$G$10,T1_PERT!$C$10,T1_PERT!$E$10)</f>
        <v>1.58968749019296</v>
      </c>
      <c r="H1232" s="23" t="n">
        <f aca="false">B1232+C1232+E1232+G1232</f>
        <v>17.1929716904968</v>
      </c>
      <c r="I1232" s="23" t="n">
        <f aca="false">B1232+D1232+F1232+G1232</f>
        <v>15.6441475175104</v>
      </c>
      <c r="J1232" s="23" t="n">
        <f aca="false">MAX(H1232,I1232)</f>
        <v>17.1929716904968</v>
      </c>
      <c r="K1232" s="24" t="n">
        <f aca="false">IF(H1232&gt;=I1232,1,0)</f>
        <v>1</v>
      </c>
    </row>
    <row r="1233" customFormat="false" ht="15" hidden="false" customHeight="false" outlineLevel="0" collapsed="false">
      <c r="A1233" s="5" t="n">
        <v>1214</v>
      </c>
      <c r="B1233" s="23" t="n">
        <f aca="true">BETAINV(RAND(),T1_PERT!$F$5,T1_PERT!$G$5,T1_PERT!$C$5,T1_PERT!$E$5)</f>
        <v>4.37175138719836</v>
      </c>
      <c r="C1233" s="23" t="n">
        <f aca="true">BETAINV(RAND(),T1_PERT!$F$6,T1_PERT!$G$6,T1_PERT!$C$6,T1_PERT!$E$6)</f>
        <v>4.09870731646907</v>
      </c>
      <c r="D1233" s="23" t="n">
        <f aca="true">BETAINV(RAND(),T1_PERT!$F$7,T1_PERT!$G$7,T1_PERT!$C$7,T1_PERT!$E$7)</f>
        <v>5.99571145009893</v>
      </c>
      <c r="E1233" s="23" t="n">
        <f aca="true">BETAINV(RAND(),T1_PERT!$F$8,T1_PERT!$G$8,T1_PERT!$C$8,T1_PERT!$E$8)</f>
        <v>5.0666446809155</v>
      </c>
      <c r="F1233" s="23" t="n">
        <f aca="true">BETAINV(RAND(),T1_PERT!$F$9,T1_PERT!$G$9,T1_PERT!$C$9,T1_PERT!$E$9)</f>
        <v>5.00155953348282</v>
      </c>
      <c r="G1233" s="23" t="n">
        <f aca="true">BETAINV(RAND(),T1_PERT!$F$10,T1_PERT!$G$10,T1_PERT!$C$10,T1_PERT!$E$10)</f>
        <v>2.12593922349627</v>
      </c>
      <c r="H1233" s="23" t="n">
        <f aca="false">B1233+C1233+E1233+G1233</f>
        <v>15.6630426080792</v>
      </c>
      <c r="I1233" s="23" t="n">
        <f aca="false">B1233+D1233+F1233+G1233</f>
        <v>17.4949615942764</v>
      </c>
      <c r="J1233" s="23" t="n">
        <f aca="false">MAX(H1233,I1233)</f>
        <v>17.4949615942764</v>
      </c>
      <c r="K1233" s="24" t="n">
        <f aca="false">IF(H1233&gt;=I1233,1,0)</f>
        <v>0</v>
      </c>
    </row>
    <row r="1234" customFormat="false" ht="15" hidden="false" customHeight="false" outlineLevel="0" collapsed="false">
      <c r="A1234" s="5" t="n">
        <v>1215</v>
      </c>
      <c r="B1234" s="23" t="n">
        <f aca="true">BETAINV(RAND(),T1_PERT!$F$5,T1_PERT!$G$5,T1_PERT!$C$5,T1_PERT!$E$5)</f>
        <v>3.30128372847265</v>
      </c>
      <c r="C1234" s="23" t="n">
        <f aca="true">BETAINV(RAND(),T1_PERT!$F$6,T1_PERT!$G$6,T1_PERT!$C$6,T1_PERT!$E$6)</f>
        <v>6.44553166897063</v>
      </c>
      <c r="D1234" s="23" t="n">
        <f aca="true">BETAINV(RAND(),T1_PERT!$F$7,T1_PERT!$G$7,T1_PERT!$C$7,T1_PERT!$E$7)</f>
        <v>6.15362682403209</v>
      </c>
      <c r="E1234" s="23" t="n">
        <f aca="true">BETAINV(RAND(),T1_PERT!$F$8,T1_PERT!$G$8,T1_PERT!$C$8,T1_PERT!$E$8)</f>
        <v>5.23159322811183</v>
      </c>
      <c r="F1234" s="23" t="n">
        <f aca="true">BETAINV(RAND(),T1_PERT!$F$9,T1_PERT!$G$9,T1_PERT!$C$9,T1_PERT!$E$9)</f>
        <v>3.62189355484502</v>
      </c>
      <c r="G1234" s="23" t="n">
        <f aca="true">BETAINV(RAND(),T1_PERT!$F$10,T1_PERT!$G$10,T1_PERT!$C$10,T1_PERT!$E$10)</f>
        <v>1.81358196542935</v>
      </c>
      <c r="H1234" s="23" t="n">
        <f aca="false">B1234+C1234+E1234+G1234</f>
        <v>16.7919905909845</v>
      </c>
      <c r="I1234" s="23" t="n">
        <f aca="false">B1234+D1234+F1234+G1234</f>
        <v>14.8903860727791</v>
      </c>
      <c r="J1234" s="23" t="n">
        <f aca="false">MAX(H1234,I1234)</f>
        <v>16.7919905909845</v>
      </c>
      <c r="K1234" s="24" t="n">
        <f aca="false">IF(H1234&gt;=I1234,1,0)</f>
        <v>1</v>
      </c>
    </row>
    <row r="1235" customFormat="false" ht="15" hidden="false" customHeight="false" outlineLevel="0" collapsed="false">
      <c r="A1235" s="5" t="n">
        <v>1216</v>
      </c>
      <c r="B1235" s="23" t="n">
        <f aca="true">BETAINV(RAND(),T1_PERT!$F$5,T1_PERT!$G$5,T1_PERT!$C$5,T1_PERT!$E$5)</f>
        <v>5.70103599166247</v>
      </c>
      <c r="C1235" s="23" t="n">
        <f aca="true">BETAINV(RAND(),T1_PERT!$F$6,T1_PERT!$G$6,T1_PERT!$C$6,T1_PERT!$E$6)</f>
        <v>6.42255222257841</v>
      </c>
      <c r="D1235" s="23" t="n">
        <f aca="true">BETAINV(RAND(),T1_PERT!$F$7,T1_PERT!$G$7,T1_PERT!$C$7,T1_PERT!$E$7)</f>
        <v>2.65794032791561</v>
      </c>
      <c r="E1235" s="23" t="n">
        <f aca="true">BETAINV(RAND(),T1_PERT!$F$8,T1_PERT!$G$8,T1_PERT!$C$8,T1_PERT!$E$8)</f>
        <v>5.83827972386505</v>
      </c>
      <c r="F1235" s="23" t="n">
        <f aca="true">BETAINV(RAND(),T1_PERT!$F$9,T1_PERT!$G$9,T1_PERT!$C$9,T1_PERT!$E$9)</f>
        <v>5.62959858540798</v>
      </c>
      <c r="G1235" s="23" t="n">
        <f aca="true">BETAINV(RAND(),T1_PERT!$F$10,T1_PERT!$G$10,T1_PERT!$C$10,T1_PERT!$E$10)</f>
        <v>1.49525207709583</v>
      </c>
      <c r="H1235" s="23" t="n">
        <f aca="false">B1235+C1235+E1235+G1235</f>
        <v>19.4571200152018</v>
      </c>
      <c r="I1235" s="23" t="n">
        <f aca="false">B1235+D1235+F1235+G1235</f>
        <v>15.4838269820819</v>
      </c>
      <c r="J1235" s="23" t="n">
        <f aca="false">MAX(H1235,I1235)</f>
        <v>19.4571200152018</v>
      </c>
      <c r="K1235" s="24" t="n">
        <f aca="false">IF(H1235&gt;=I1235,1,0)</f>
        <v>1</v>
      </c>
    </row>
    <row r="1236" customFormat="false" ht="15" hidden="false" customHeight="false" outlineLevel="0" collapsed="false">
      <c r="A1236" s="5" t="n">
        <v>1217</v>
      </c>
      <c r="B1236" s="23" t="n">
        <f aca="true">BETAINV(RAND(),T1_PERT!$F$5,T1_PERT!$G$5,T1_PERT!$C$5,T1_PERT!$E$5)</f>
        <v>3.9584974527721</v>
      </c>
      <c r="C1236" s="23" t="n">
        <f aca="true">BETAINV(RAND(),T1_PERT!$F$6,T1_PERT!$G$6,T1_PERT!$C$6,T1_PERT!$E$6)</f>
        <v>5.73793375231536</v>
      </c>
      <c r="D1236" s="23" t="n">
        <f aca="true">BETAINV(RAND(),T1_PERT!$F$7,T1_PERT!$G$7,T1_PERT!$C$7,T1_PERT!$E$7)</f>
        <v>6.48510809901436</v>
      </c>
      <c r="E1236" s="23" t="n">
        <f aca="true">BETAINV(RAND(),T1_PERT!$F$8,T1_PERT!$G$8,T1_PERT!$C$8,T1_PERT!$E$8)</f>
        <v>5.05433913369001</v>
      </c>
      <c r="F1236" s="23" t="n">
        <f aca="true">BETAINV(RAND(),T1_PERT!$F$9,T1_PERT!$G$9,T1_PERT!$C$9,T1_PERT!$E$9)</f>
        <v>5.40475349491695</v>
      </c>
      <c r="G1236" s="23" t="n">
        <f aca="true">BETAINV(RAND(),T1_PERT!$F$10,T1_PERT!$G$10,T1_PERT!$C$10,T1_PERT!$E$10)</f>
        <v>1.89036653385219</v>
      </c>
      <c r="H1236" s="23" t="n">
        <f aca="false">B1236+C1236+E1236+G1236</f>
        <v>16.6411368726297</v>
      </c>
      <c r="I1236" s="23" t="n">
        <f aca="false">B1236+D1236+F1236+G1236</f>
        <v>17.7387255805556</v>
      </c>
      <c r="J1236" s="23" t="n">
        <f aca="false">MAX(H1236,I1236)</f>
        <v>17.7387255805556</v>
      </c>
      <c r="K1236" s="24" t="n">
        <f aca="false">IF(H1236&gt;=I1236,1,0)</f>
        <v>0</v>
      </c>
    </row>
    <row r="1237" customFormat="false" ht="15" hidden="false" customHeight="false" outlineLevel="0" collapsed="false">
      <c r="A1237" s="5" t="n">
        <v>1218</v>
      </c>
      <c r="B1237" s="23" t="n">
        <f aca="true">BETAINV(RAND(),T1_PERT!$F$5,T1_PERT!$G$5,T1_PERT!$C$5,T1_PERT!$E$5)</f>
        <v>4.12849892497593</v>
      </c>
      <c r="C1237" s="23" t="n">
        <f aca="true">BETAINV(RAND(),T1_PERT!$F$6,T1_PERT!$G$6,T1_PERT!$C$6,T1_PERT!$E$6)</f>
        <v>4.59562211018618</v>
      </c>
      <c r="D1237" s="23" t="n">
        <f aca="true">BETAINV(RAND(),T1_PERT!$F$7,T1_PERT!$G$7,T1_PERT!$C$7,T1_PERT!$E$7)</f>
        <v>5.19639775284038</v>
      </c>
      <c r="E1237" s="23" t="n">
        <f aca="true">BETAINV(RAND(),T1_PERT!$F$8,T1_PERT!$G$8,T1_PERT!$C$8,T1_PERT!$E$8)</f>
        <v>5.75881533141492</v>
      </c>
      <c r="F1237" s="23" t="n">
        <f aca="true">BETAINV(RAND(),T1_PERT!$F$9,T1_PERT!$G$9,T1_PERT!$C$9,T1_PERT!$E$9)</f>
        <v>4.74762690640133</v>
      </c>
      <c r="G1237" s="23" t="n">
        <f aca="true">BETAINV(RAND(),T1_PERT!$F$10,T1_PERT!$G$10,T1_PERT!$C$10,T1_PERT!$E$10)</f>
        <v>2.26038262422429</v>
      </c>
      <c r="H1237" s="23" t="n">
        <f aca="false">B1237+C1237+E1237+G1237</f>
        <v>16.7433189908013</v>
      </c>
      <c r="I1237" s="23" t="n">
        <f aca="false">B1237+D1237+F1237+G1237</f>
        <v>16.3329062084419</v>
      </c>
      <c r="J1237" s="23" t="n">
        <f aca="false">MAX(H1237,I1237)</f>
        <v>16.7433189908013</v>
      </c>
      <c r="K1237" s="24" t="n">
        <f aca="false">IF(H1237&gt;=I1237,1,0)</f>
        <v>1</v>
      </c>
    </row>
    <row r="1238" customFormat="false" ht="15" hidden="false" customHeight="false" outlineLevel="0" collapsed="false">
      <c r="A1238" s="5" t="n">
        <v>1219</v>
      </c>
      <c r="B1238" s="23" t="n">
        <f aca="true">BETAINV(RAND(),T1_PERT!$F$5,T1_PERT!$G$5,T1_PERT!$C$5,T1_PERT!$E$5)</f>
        <v>4.64178481263695</v>
      </c>
      <c r="C1238" s="23" t="n">
        <f aca="true">BETAINV(RAND(),T1_PERT!$F$6,T1_PERT!$G$6,T1_PERT!$C$6,T1_PERT!$E$6)</f>
        <v>7.03187267434099</v>
      </c>
      <c r="D1238" s="23" t="n">
        <f aca="true">BETAINV(RAND(),T1_PERT!$F$7,T1_PERT!$G$7,T1_PERT!$C$7,T1_PERT!$E$7)</f>
        <v>6.6220823286305</v>
      </c>
      <c r="E1238" s="23" t="n">
        <f aca="true">BETAINV(RAND(),T1_PERT!$F$8,T1_PERT!$G$8,T1_PERT!$C$8,T1_PERT!$E$8)</f>
        <v>4.96001598574763</v>
      </c>
      <c r="F1238" s="23" t="n">
        <f aca="true">BETAINV(RAND(),T1_PERT!$F$9,T1_PERT!$G$9,T1_PERT!$C$9,T1_PERT!$E$9)</f>
        <v>3.45148269264994</v>
      </c>
      <c r="G1238" s="23" t="n">
        <f aca="true">BETAINV(RAND(),T1_PERT!$F$10,T1_PERT!$G$10,T1_PERT!$C$10,T1_PERT!$E$10)</f>
        <v>2.37032887493573</v>
      </c>
      <c r="H1238" s="23" t="n">
        <f aca="false">B1238+C1238+E1238+G1238</f>
        <v>19.0040023476613</v>
      </c>
      <c r="I1238" s="23" t="n">
        <f aca="false">B1238+D1238+F1238+G1238</f>
        <v>17.0856787088531</v>
      </c>
      <c r="J1238" s="23" t="n">
        <f aca="false">MAX(H1238,I1238)</f>
        <v>19.0040023476613</v>
      </c>
      <c r="K1238" s="24" t="n">
        <f aca="false">IF(H1238&gt;=I1238,1,0)</f>
        <v>1</v>
      </c>
    </row>
    <row r="1239" customFormat="false" ht="15" hidden="false" customHeight="false" outlineLevel="0" collapsed="false">
      <c r="A1239" s="5" t="n">
        <v>1220</v>
      </c>
      <c r="B1239" s="23" t="n">
        <f aca="true">BETAINV(RAND(),T1_PERT!$F$5,T1_PERT!$G$5,T1_PERT!$C$5,T1_PERT!$E$5)</f>
        <v>2.84875580388188</v>
      </c>
      <c r="C1239" s="23" t="n">
        <f aca="true">BETAINV(RAND(),T1_PERT!$F$6,T1_PERT!$G$6,T1_PERT!$C$6,T1_PERT!$E$6)</f>
        <v>4.55126145945059</v>
      </c>
      <c r="D1239" s="23" t="n">
        <f aca="true">BETAINV(RAND(),T1_PERT!$F$7,T1_PERT!$G$7,T1_PERT!$C$7,T1_PERT!$E$7)</f>
        <v>5.40560131109205</v>
      </c>
      <c r="E1239" s="23" t="n">
        <f aca="true">BETAINV(RAND(),T1_PERT!$F$8,T1_PERT!$G$8,T1_PERT!$C$8,T1_PERT!$E$8)</f>
        <v>5.02926624137969</v>
      </c>
      <c r="F1239" s="23" t="n">
        <f aca="true">BETAINV(RAND(),T1_PERT!$F$9,T1_PERT!$G$9,T1_PERT!$C$9,T1_PERT!$E$9)</f>
        <v>3.77004295204176</v>
      </c>
      <c r="G1239" s="23" t="n">
        <f aca="true">BETAINV(RAND(),T1_PERT!$F$10,T1_PERT!$G$10,T1_PERT!$C$10,T1_PERT!$E$10)</f>
        <v>2.01322147731095</v>
      </c>
      <c r="H1239" s="23" t="n">
        <f aca="false">B1239+C1239+E1239+G1239</f>
        <v>14.4425049820231</v>
      </c>
      <c r="I1239" s="23" t="n">
        <f aca="false">B1239+D1239+F1239+G1239</f>
        <v>14.0376215443266</v>
      </c>
      <c r="J1239" s="23" t="n">
        <f aca="false">MAX(H1239,I1239)</f>
        <v>14.4425049820231</v>
      </c>
      <c r="K1239" s="24" t="n">
        <f aca="false">IF(H1239&gt;=I1239,1,0)</f>
        <v>1</v>
      </c>
    </row>
    <row r="1240" customFormat="false" ht="15" hidden="false" customHeight="false" outlineLevel="0" collapsed="false">
      <c r="A1240" s="5" t="n">
        <v>1221</v>
      </c>
      <c r="B1240" s="23" t="n">
        <f aca="true">BETAINV(RAND(),T1_PERT!$F$5,T1_PERT!$G$5,T1_PERT!$C$5,T1_PERT!$E$5)</f>
        <v>5.20734147186266</v>
      </c>
      <c r="C1240" s="23" t="n">
        <f aca="true">BETAINV(RAND(),T1_PERT!$F$6,T1_PERT!$G$6,T1_PERT!$C$6,T1_PERT!$E$6)</f>
        <v>7.15036810557055</v>
      </c>
      <c r="D1240" s="23" t="n">
        <f aca="true">BETAINV(RAND(),T1_PERT!$F$7,T1_PERT!$G$7,T1_PERT!$C$7,T1_PERT!$E$7)</f>
        <v>5.6531424887628</v>
      </c>
      <c r="E1240" s="23" t="n">
        <f aca="true">BETAINV(RAND(),T1_PERT!$F$8,T1_PERT!$G$8,T1_PERT!$C$8,T1_PERT!$E$8)</f>
        <v>5.42552233137603</v>
      </c>
      <c r="F1240" s="23" t="n">
        <f aca="true">BETAINV(RAND(),T1_PERT!$F$9,T1_PERT!$G$9,T1_PERT!$C$9,T1_PERT!$E$9)</f>
        <v>3.88590718341786</v>
      </c>
      <c r="G1240" s="23" t="n">
        <f aca="true">BETAINV(RAND(),T1_PERT!$F$10,T1_PERT!$G$10,T1_PERT!$C$10,T1_PERT!$E$10)</f>
        <v>1.92448516876104</v>
      </c>
      <c r="H1240" s="23" t="n">
        <f aca="false">B1240+C1240+E1240+G1240</f>
        <v>19.7077170775703</v>
      </c>
      <c r="I1240" s="23" t="n">
        <f aca="false">B1240+D1240+F1240+G1240</f>
        <v>16.6708763128044</v>
      </c>
      <c r="J1240" s="23" t="n">
        <f aca="false">MAX(H1240,I1240)</f>
        <v>19.7077170775703</v>
      </c>
      <c r="K1240" s="24" t="n">
        <f aca="false">IF(H1240&gt;=I1240,1,0)</f>
        <v>1</v>
      </c>
    </row>
    <row r="1241" customFormat="false" ht="15" hidden="false" customHeight="false" outlineLevel="0" collapsed="false">
      <c r="A1241" s="5" t="n">
        <v>1222</v>
      </c>
      <c r="B1241" s="23" t="n">
        <f aca="true">BETAINV(RAND(),T1_PERT!$F$5,T1_PERT!$G$5,T1_PERT!$C$5,T1_PERT!$E$5)</f>
        <v>5.0794098895904</v>
      </c>
      <c r="C1241" s="23" t="n">
        <f aca="true">BETAINV(RAND(),T1_PERT!$F$6,T1_PERT!$G$6,T1_PERT!$C$6,T1_PERT!$E$6)</f>
        <v>5.82324598433752</v>
      </c>
      <c r="D1241" s="23" t="n">
        <f aca="true">BETAINV(RAND(),T1_PERT!$F$7,T1_PERT!$G$7,T1_PERT!$C$7,T1_PERT!$E$7)</f>
        <v>5.13456995781825</v>
      </c>
      <c r="E1241" s="23" t="n">
        <f aca="true">BETAINV(RAND(),T1_PERT!$F$8,T1_PERT!$G$8,T1_PERT!$C$8,T1_PERT!$E$8)</f>
        <v>4.22388952083709</v>
      </c>
      <c r="F1241" s="23" t="n">
        <f aca="true">BETAINV(RAND(),T1_PERT!$F$9,T1_PERT!$G$9,T1_PERT!$C$9,T1_PERT!$E$9)</f>
        <v>5.35623975650543</v>
      </c>
      <c r="G1241" s="23" t="n">
        <f aca="true">BETAINV(RAND(),T1_PERT!$F$10,T1_PERT!$G$10,T1_PERT!$C$10,T1_PERT!$E$10)</f>
        <v>2.63393898669343</v>
      </c>
      <c r="H1241" s="23" t="n">
        <f aca="false">B1241+C1241+E1241+G1241</f>
        <v>17.7604843814584</v>
      </c>
      <c r="I1241" s="23" t="n">
        <f aca="false">B1241+D1241+F1241+G1241</f>
        <v>18.2041585906075</v>
      </c>
      <c r="J1241" s="23" t="n">
        <f aca="false">MAX(H1241,I1241)</f>
        <v>18.2041585906075</v>
      </c>
      <c r="K1241" s="24" t="n">
        <f aca="false">IF(H1241&gt;=I1241,1,0)</f>
        <v>0</v>
      </c>
    </row>
    <row r="1242" customFormat="false" ht="15" hidden="false" customHeight="false" outlineLevel="0" collapsed="false">
      <c r="A1242" s="5" t="n">
        <v>1223</v>
      </c>
      <c r="B1242" s="23" t="n">
        <f aca="true">BETAINV(RAND(),T1_PERT!$F$5,T1_PERT!$G$5,T1_PERT!$C$5,T1_PERT!$E$5)</f>
        <v>2.7177998822877</v>
      </c>
      <c r="C1242" s="23" t="n">
        <f aca="true">BETAINV(RAND(),T1_PERT!$F$6,T1_PERT!$G$6,T1_PERT!$C$6,T1_PERT!$E$6)</f>
        <v>4.29890822718053</v>
      </c>
      <c r="D1242" s="23" t="n">
        <f aca="true">BETAINV(RAND(),T1_PERT!$F$7,T1_PERT!$G$7,T1_PERT!$C$7,T1_PERT!$E$7)</f>
        <v>5.87239981395538</v>
      </c>
      <c r="E1242" s="23" t="n">
        <f aca="true">BETAINV(RAND(),T1_PERT!$F$8,T1_PERT!$G$8,T1_PERT!$C$8,T1_PERT!$E$8)</f>
        <v>4.82300563341951</v>
      </c>
      <c r="F1242" s="23" t="n">
        <f aca="true">BETAINV(RAND(),T1_PERT!$F$9,T1_PERT!$G$9,T1_PERT!$C$9,T1_PERT!$E$9)</f>
        <v>5.31552599249352</v>
      </c>
      <c r="G1242" s="23" t="n">
        <f aca="true">BETAINV(RAND(),T1_PERT!$F$10,T1_PERT!$G$10,T1_PERT!$C$10,T1_PERT!$E$10)</f>
        <v>2.36359716230495</v>
      </c>
      <c r="H1242" s="23" t="n">
        <f aca="false">B1242+C1242+E1242+G1242</f>
        <v>14.2033109051927</v>
      </c>
      <c r="I1242" s="23" t="n">
        <f aca="false">B1242+D1242+F1242+G1242</f>
        <v>16.2693228510415</v>
      </c>
      <c r="J1242" s="23" t="n">
        <f aca="false">MAX(H1242,I1242)</f>
        <v>16.2693228510415</v>
      </c>
      <c r="K1242" s="24" t="n">
        <f aca="false">IF(H1242&gt;=I1242,1,0)</f>
        <v>0</v>
      </c>
    </row>
    <row r="1243" customFormat="false" ht="15" hidden="false" customHeight="false" outlineLevel="0" collapsed="false">
      <c r="A1243" s="5" t="n">
        <v>1224</v>
      </c>
      <c r="B1243" s="23" t="n">
        <f aca="true">BETAINV(RAND(),T1_PERT!$F$5,T1_PERT!$G$5,T1_PERT!$C$5,T1_PERT!$E$5)</f>
        <v>3.57579667928993</v>
      </c>
      <c r="C1243" s="23" t="n">
        <f aca="true">BETAINV(RAND(),T1_PERT!$F$6,T1_PERT!$G$6,T1_PERT!$C$6,T1_PERT!$E$6)</f>
        <v>7.06105016191315</v>
      </c>
      <c r="D1243" s="23" t="n">
        <f aca="true">BETAINV(RAND(),T1_PERT!$F$7,T1_PERT!$G$7,T1_PERT!$C$7,T1_PERT!$E$7)</f>
        <v>5.56579012995907</v>
      </c>
      <c r="E1243" s="23" t="n">
        <f aca="true">BETAINV(RAND(),T1_PERT!$F$8,T1_PERT!$G$8,T1_PERT!$C$8,T1_PERT!$E$8)</f>
        <v>6.46366240412269</v>
      </c>
      <c r="F1243" s="23" t="n">
        <f aca="true">BETAINV(RAND(),T1_PERT!$F$9,T1_PERT!$G$9,T1_PERT!$C$9,T1_PERT!$E$9)</f>
        <v>4.30698333199718</v>
      </c>
      <c r="G1243" s="23" t="n">
        <f aca="true">BETAINV(RAND(),T1_PERT!$F$10,T1_PERT!$G$10,T1_PERT!$C$10,T1_PERT!$E$10)</f>
        <v>2.37217728171595</v>
      </c>
      <c r="H1243" s="23" t="n">
        <f aca="false">B1243+C1243+E1243+G1243</f>
        <v>19.4726865270417</v>
      </c>
      <c r="I1243" s="23" t="n">
        <f aca="false">B1243+D1243+F1243+G1243</f>
        <v>15.8207474229621</v>
      </c>
      <c r="J1243" s="23" t="n">
        <f aca="false">MAX(H1243,I1243)</f>
        <v>19.4726865270417</v>
      </c>
      <c r="K1243" s="24" t="n">
        <f aca="false">IF(H1243&gt;=I1243,1,0)</f>
        <v>1</v>
      </c>
    </row>
    <row r="1244" customFormat="false" ht="15" hidden="false" customHeight="false" outlineLevel="0" collapsed="false">
      <c r="A1244" s="5" t="n">
        <v>1225</v>
      </c>
      <c r="B1244" s="23" t="n">
        <f aca="true">BETAINV(RAND(),T1_PERT!$F$5,T1_PERT!$G$5,T1_PERT!$C$5,T1_PERT!$E$5)</f>
        <v>3.35658214903092</v>
      </c>
      <c r="C1244" s="23" t="n">
        <f aca="true">BETAINV(RAND(),T1_PERT!$F$6,T1_PERT!$G$6,T1_PERT!$C$6,T1_PERT!$E$6)</f>
        <v>3.42443173279442</v>
      </c>
      <c r="D1244" s="23" t="n">
        <f aca="true">BETAINV(RAND(),T1_PERT!$F$7,T1_PERT!$G$7,T1_PERT!$C$7,T1_PERT!$E$7)</f>
        <v>5.64133261862073</v>
      </c>
      <c r="E1244" s="23" t="n">
        <f aca="true">BETAINV(RAND(),T1_PERT!$F$8,T1_PERT!$G$8,T1_PERT!$C$8,T1_PERT!$E$8)</f>
        <v>4.99666679134438</v>
      </c>
      <c r="F1244" s="23" t="n">
        <f aca="true">BETAINV(RAND(),T1_PERT!$F$9,T1_PERT!$G$9,T1_PERT!$C$9,T1_PERT!$E$9)</f>
        <v>5.45925126762095</v>
      </c>
      <c r="G1244" s="23" t="n">
        <f aca="true">BETAINV(RAND(),T1_PERT!$F$10,T1_PERT!$G$10,T1_PERT!$C$10,T1_PERT!$E$10)</f>
        <v>1.61207034374412</v>
      </c>
      <c r="H1244" s="23" t="n">
        <f aca="false">B1244+C1244+E1244+G1244</f>
        <v>13.3897510169139</v>
      </c>
      <c r="I1244" s="23" t="n">
        <f aca="false">B1244+D1244+F1244+G1244</f>
        <v>16.0692363790167</v>
      </c>
      <c r="J1244" s="23" t="n">
        <f aca="false">MAX(H1244,I1244)</f>
        <v>16.0692363790167</v>
      </c>
      <c r="K1244" s="24" t="n">
        <f aca="false">IF(H1244&gt;=I1244,1,0)</f>
        <v>0</v>
      </c>
    </row>
    <row r="1245" customFormat="false" ht="15" hidden="false" customHeight="false" outlineLevel="0" collapsed="false">
      <c r="A1245" s="5" t="n">
        <v>1226</v>
      </c>
      <c r="B1245" s="23" t="n">
        <f aca="true">BETAINV(RAND(),T1_PERT!$F$5,T1_PERT!$G$5,T1_PERT!$C$5,T1_PERT!$E$5)</f>
        <v>3.06311184069524</v>
      </c>
      <c r="C1245" s="23" t="n">
        <f aca="true">BETAINV(RAND(),T1_PERT!$F$6,T1_PERT!$G$6,T1_PERT!$C$6,T1_PERT!$E$6)</f>
        <v>6.35875406938743</v>
      </c>
      <c r="D1245" s="23" t="n">
        <f aca="true">BETAINV(RAND(),T1_PERT!$F$7,T1_PERT!$G$7,T1_PERT!$C$7,T1_PERT!$E$7)</f>
        <v>5.98656318162302</v>
      </c>
      <c r="E1245" s="23" t="n">
        <f aca="true">BETAINV(RAND(),T1_PERT!$F$8,T1_PERT!$G$8,T1_PERT!$C$8,T1_PERT!$E$8)</f>
        <v>5.05047624057317</v>
      </c>
      <c r="F1245" s="23" t="n">
        <f aca="true">BETAINV(RAND(),T1_PERT!$F$9,T1_PERT!$G$9,T1_PERT!$C$9,T1_PERT!$E$9)</f>
        <v>3.41554551463155</v>
      </c>
      <c r="G1245" s="23" t="n">
        <f aca="true">BETAINV(RAND(),T1_PERT!$F$10,T1_PERT!$G$10,T1_PERT!$C$10,T1_PERT!$E$10)</f>
        <v>1.88745453853708</v>
      </c>
      <c r="H1245" s="23" t="n">
        <f aca="false">B1245+C1245+E1245+G1245</f>
        <v>16.3597966891929</v>
      </c>
      <c r="I1245" s="23" t="n">
        <f aca="false">B1245+D1245+F1245+G1245</f>
        <v>14.3526750754869</v>
      </c>
      <c r="J1245" s="23" t="n">
        <f aca="false">MAX(H1245,I1245)</f>
        <v>16.3597966891929</v>
      </c>
      <c r="K1245" s="24" t="n">
        <f aca="false">IF(H1245&gt;=I1245,1,0)</f>
        <v>1</v>
      </c>
    </row>
    <row r="1246" customFormat="false" ht="15" hidden="false" customHeight="false" outlineLevel="0" collapsed="false">
      <c r="A1246" s="5" t="n">
        <v>1227</v>
      </c>
      <c r="B1246" s="23" t="n">
        <f aca="true">BETAINV(RAND(),T1_PERT!$F$5,T1_PERT!$G$5,T1_PERT!$C$5,T1_PERT!$E$5)</f>
        <v>3.69092218989696</v>
      </c>
      <c r="C1246" s="23" t="n">
        <f aca="true">BETAINV(RAND(),T1_PERT!$F$6,T1_PERT!$G$6,T1_PERT!$C$6,T1_PERT!$E$6)</f>
        <v>3.79892511088983</v>
      </c>
      <c r="D1246" s="23" t="n">
        <f aca="true">BETAINV(RAND(),T1_PERT!$F$7,T1_PERT!$G$7,T1_PERT!$C$7,T1_PERT!$E$7)</f>
        <v>7.20445765084763</v>
      </c>
      <c r="E1246" s="23" t="n">
        <f aca="true">BETAINV(RAND(),T1_PERT!$F$8,T1_PERT!$G$8,T1_PERT!$C$8,T1_PERT!$E$8)</f>
        <v>4.72775161047845</v>
      </c>
      <c r="F1246" s="23" t="n">
        <f aca="true">BETAINV(RAND(),T1_PERT!$F$9,T1_PERT!$G$9,T1_PERT!$C$9,T1_PERT!$E$9)</f>
        <v>5.25517342222083</v>
      </c>
      <c r="G1246" s="23" t="n">
        <f aca="true">BETAINV(RAND(),T1_PERT!$F$10,T1_PERT!$G$10,T1_PERT!$C$10,T1_PERT!$E$10)</f>
        <v>2.41882060829695</v>
      </c>
      <c r="H1246" s="23" t="n">
        <f aca="false">B1246+C1246+E1246+G1246</f>
        <v>14.6364195195622</v>
      </c>
      <c r="I1246" s="23" t="n">
        <f aca="false">B1246+D1246+F1246+G1246</f>
        <v>18.5693738712624</v>
      </c>
      <c r="J1246" s="23" t="n">
        <f aca="false">MAX(H1246,I1246)</f>
        <v>18.5693738712624</v>
      </c>
      <c r="K1246" s="24" t="n">
        <f aca="false">IF(H1246&gt;=I1246,1,0)</f>
        <v>0</v>
      </c>
    </row>
    <row r="1247" customFormat="false" ht="15" hidden="false" customHeight="false" outlineLevel="0" collapsed="false">
      <c r="A1247" s="5" t="n">
        <v>1228</v>
      </c>
      <c r="B1247" s="23" t="n">
        <f aca="true">BETAINV(RAND(),T1_PERT!$F$5,T1_PERT!$G$5,T1_PERT!$C$5,T1_PERT!$E$5)</f>
        <v>3.7265426585908</v>
      </c>
      <c r="C1247" s="23" t="n">
        <f aca="true">BETAINV(RAND(),T1_PERT!$F$6,T1_PERT!$G$6,T1_PERT!$C$6,T1_PERT!$E$6)</f>
        <v>4.47973369884528</v>
      </c>
      <c r="D1247" s="23" t="n">
        <f aca="true">BETAINV(RAND(),T1_PERT!$F$7,T1_PERT!$G$7,T1_PERT!$C$7,T1_PERT!$E$7)</f>
        <v>4.25591975773787</v>
      </c>
      <c r="E1247" s="23" t="n">
        <f aca="true">BETAINV(RAND(),T1_PERT!$F$8,T1_PERT!$G$8,T1_PERT!$C$8,T1_PERT!$E$8)</f>
        <v>4.89264798901224</v>
      </c>
      <c r="F1247" s="23" t="n">
        <f aca="true">BETAINV(RAND(),T1_PERT!$F$9,T1_PERT!$G$9,T1_PERT!$C$9,T1_PERT!$E$9)</f>
        <v>5.63672924673414</v>
      </c>
      <c r="G1247" s="23" t="n">
        <f aca="true">BETAINV(RAND(),T1_PERT!$F$10,T1_PERT!$G$10,T1_PERT!$C$10,T1_PERT!$E$10)</f>
        <v>1.91448645052782</v>
      </c>
      <c r="H1247" s="23" t="n">
        <f aca="false">B1247+C1247+E1247+G1247</f>
        <v>15.0134107969761</v>
      </c>
      <c r="I1247" s="23" t="n">
        <f aca="false">B1247+D1247+F1247+G1247</f>
        <v>15.5336781135906</v>
      </c>
      <c r="J1247" s="23" t="n">
        <f aca="false">MAX(H1247,I1247)</f>
        <v>15.5336781135906</v>
      </c>
      <c r="K1247" s="24" t="n">
        <f aca="false">IF(H1247&gt;=I1247,1,0)</f>
        <v>0</v>
      </c>
    </row>
    <row r="1248" customFormat="false" ht="15" hidden="false" customHeight="false" outlineLevel="0" collapsed="false">
      <c r="A1248" s="5" t="n">
        <v>1229</v>
      </c>
      <c r="B1248" s="23" t="n">
        <f aca="true">BETAINV(RAND(),T1_PERT!$F$5,T1_PERT!$G$5,T1_PERT!$C$5,T1_PERT!$E$5)</f>
        <v>4.23576947698584</v>
      </c>
      <c r="C1248" s="23" t="n">
        <f aca="true">BETAINV(RAND(),T1_PERT!$F$6,T1_PERT!$G$6,T1_PERT!$C$6,T1_PERT!$E$6)</f>
        <v>5.12430348073805</v>
      </c>
      <c r="D1248" s="23" t="n">
        <f aca="true">BETAINV(RAND(),T1_PERT!$F$7,T1_PERT!$G$7,T1_PERT!$C$7,T1_PERT!$E$7)</f>
        <v>6.26459824933049</v>
      </c>
      <c r="E1248" s="23" t="n">
        <f aca="true">BETAINV(RAND(),T1_PERT!$F$8,T1_PERT!$G$8,T1_PERT!$C$8,T1_PERT!$E$8)</f>
        <v>4.86992259625439</v>
      </c>
      <c r="F1248" s="23" t="n">
        <f aca="true">BETAINV(RAND(),T1_PERT!$F$9,T1_PERT!$G$9,T1_PERT!$C$9,T1_PERT!$E$9)</f>
        <v>3.75034319358349</v>
      </c>
      <c r="G1248" s="23" t="n">
        <f aca="true">BETAINV(RAND(),T1_PERT!$F$10,T1_PERT!$G$10,T1_PERT!$C$10,T1_PERT!$E$10)</f>
        <v>1.72596486258159</v>
      </c>
      <c r="H1248" s="23" t="n">
        <f aca="false">B1248+C1248+E1248+G1248</f>
        <v>15.9559604165599</v>
      </c>
      <c r="I1248" s="23" t="n">
        <f aca="false">B1248+D1248+F1248+G1248</f>
        <v>15.9766757824814</v>
      </c>
      <c r="J1248" s="23" t="n">
        <f aca="false">MAX(H1248,I1248)</f>
        <v>15.9766757824814</v>
      </c>
      <c r="K1248" s="24" t="n">
        <f aca="false">IF(H1248&gt;=I1248,1,0)</f>
        <v>0</v>
      </c>
    </row>
    <row r="1249" customFormat="false" ht="15" hidden="false" customHeight="false" outlineLevel="0" collapsed="false">
      <c r="A1249" s="5" t="n">
        <v>1230</v>
      </c>
      <c r="B1249" s="23" t="n">
        <f aca="true">BETAINV(RAND(),T1_PERT!$F$5,T1_PERT!$G$5,T1_PERT!$C$5,T1_PERT!$E$5)</f>
        <v>3.54598835142916</v>
      </c>
      <c r="C1249" s="23" t="n">
        <f aca="true">BETAINV(RAND(),T1_PERT!$F$6,T1_PERT!$G$6,T1_PERT!$C$6,T1_PERT!$E$6)</f>
        <v>7.1248417783239</v>
      </c>
      <c r="D1249" s="23" t="n">
        <f aca="true">BETAINV(RAND(),T1_PERT!$F$7,T1_PERT!$G$7,T1_PERT!$C$7,T1_PERT!$E$7)</f>
        <v>4.41068801614296</v>
      </c>
      <c r="E1249" s="23" t="n">
        <f aca="true">BETAINV(RAND(),T1_PERT!$F$8,T1_PERT!$G$8,T1_PERT!$C$8,T1_PERT!$E$8)</f>
        <v>5.27183090214425</v>
      </c>
      <c r="F1249" s="23" t="n">
        <f aca="true">BETAINV(RAND(),T1_PERT!$F$9,T1_PERT!$G$9,T1_PERT!$C$9,T1_PERT!$E$9)</f>
        <v>3.74742108090615</v>
      </c>
      <c r="G1249" s="23" t="n">
        <f aca="true">BETAINV(RAND(),T1_PERT!$F$10,T1_PERT!$G$10,T1_PERT!$C$10,T1_PERT!$E$10)</f>
        <v>1.59329927458964</v>
      </c>
      <c r="H1249" s="23" t="n">
        <f aca="false">B1249+C1249+E1249+G1249</f>
        <v>17.5359603064869</v>
      </c>
      <c r="I1249" s="23" t="n">
        <f aca="false">B1249+D1249+F1249+G1249</f>
        <v>13.2973967230679</v>
      </c>
      <c r="J1249" s="23" t="n">
        <f aca="false">MAX(H1249,I1249)</f>
        <v>17.5359603064869</v>
      </c>
      <c r="K1249" s="24" t="n">
        <f aca="false">IF(H1249&gt;=I1249,1,0)</f>
        <v>1</v>
      </c>
    </row>
    <row r="1250" customFormat="false" ht="15" hidden="false" customHeight="false" outlineLevel="0" collapsed="false">
      <c r="A1250" s="5" t="n">
        <v>1231</v>
      </c>
      <c r="B1250" s="23" t="n">
        <f aca="true">BETAINV(RAND(),T1_PERT!$F$5,T1_PERT!$G$5,T1_PERT!$C$5,T1_PERT!$E$5)</f>
        <v>4.38163883229465</v>
      </c>
      <c r="C1250" s="23" t="n">
        <f aca="true">BETAINV(RAND(),T1_PERT!$F$6,T1_PERT!$G$6,T1_PERT!$C$6,T1_PERT!$E$6)</f>
        <v>4.06891773363583</v>
      </c>
      <c r="D1250" s="23" t="n">
        <f aca="true">BETAINV(RAND(),T1_PERT!$F$7,T1_PERT!$G$7,T1_PERT!$C$7,T1_PERT!$E$7)</f>
        <v>6.56269465281464</v>
      </c>
      <c r="E1250" s="23" t="n">
        <f aca="true">BETAINV(RAND(),T1_PERT!$F$8,T1_PERT!$G$8,T1_PERT!$C$8,T1_PERT!$E$8)</f>
        <v>5.23333608868692</v>
      </c>
      <c r="F1250" s="23" t="n">
        <f aca="true">BETAINV(RAND(),T1_PERT!$F$9,T1_PERT!$G$9,T1_PERT!$C$9,T1_PERT!$E$9)</f>
        <v>3.7907253611329</v>
      </c>
      <c r="G1250" s="23" t="n">
        <f aca="true">BETAINV(RAND(),T1_PERT!$F$10,T1_PERT!$G$10,T1_PERT!$C$10,T1_PERT!$E$10)</f>
        <v>1.69071236415385</v>
      </c>
      <c r="H1250" s="23" t="n">
        <f aca="false">B1250+C1250+E1250+G1250</f>
        <v>15.3746050187713</v>
      </c>
      <c r="I1250" s="23" t="n">
        <f aca="false">B1250+D1250+F1250+G1250</f>
        <v>16.425771210396</v>
      </c>
      <c r="J1250" s="23" t="n">
        <f aca="false">MAX(H1250,I1250)</f>
        <v>16.425771210396</v>
      </c>
      <c r="K1250" s="24" t="n">
        <f aca="false">IF(H1250&gt;=I1250,1,0)</f>
        <v>0</v>
      </c>
    </row>
    <row r="1251" customFormat="false" ht="15" hidden="false" customHeight="false" outlineLevel="0" collapsed="false">
      <c r="A1251" s="5" t="n">
        <v>1232</v>
      </c>
      <c r="B1251" s="23" t="n">
        <f aca="true">BETAINV(RAND(),T1_PERT!$F$5,T1_PERT!$G$5,T1_PERT!$C$5,T1_PERT!$E$5)</f>
        <v>4.31354406555015</v>
      </c>
      <c r="C1251" s="23" t="n">
        <f aca="true">BETAINV(RAND(),T1_PERT!$F$6,T1_PERT!$G$6,T1_PERT!$C$6,T1_PERT!$E$6)</f>
        <v>4.06560753427591</v>
      </c>
      <c r="D1251" s="23" t="n">
        <f aca="true">BETAINV(RAND(),T1_PERT!$F$7,T1_PERT!$G$7,T1_PERT!$C$7,T1_PERT!$E$7)</f>
        <v>6.03669407899228</v>
      </c>
      <c r="E1251" s="23" t="n">
        <f aca="true">BETAINV(RAND(),T1_PERT!$F$8,T1_PERT!$G$8,T1_PERT!$C$8,T1_PERT!$E$8)</f>
        <v>5.80035696422448</v>
      </c>
      <c r="F1251" s="23" t="n">
        <f aca="true">BETAINV(RAND(),T1_PERT!$F$9,T1_PERT!$G$9,T1_PERT!$C$9,T1_PERT!$E$9)</f>
        <v>3.41766131616634</v>
      </c>
      <c r="G1251" s="23" t="n">
        <f aca="true">BETAINV(RAND(),T1_PERT!$F$10,T1_PERT!$G$10,T1_PERT!$C$10,T1_PERT!$E$10)</f>
        <v>1.53783605648364</v>
      </c>
      <c r="H1251" s="23" t="n">
        <f aca="false">B1251+C1251+E1251+G1251</f>
        <v>15.7173446205342</v>
      </c>
      <c r="I1251" s="23" t="n">
        <f aca="false">B1251+D1251+F1251+G1251</f>
        <v>15.3057355171924</v>
      </c>
      <c r="J1251" s="23" t="n">
        <f aca="false">MAX(H1251,I1251)</f>
        <v>15.7173446205342</v>
      </c>
      <c r="K1251" s="24" t="n">
        <f aca="false">IF(H1251&gt;=I1251,1,0)</f>
        <v>1</v>
      </c>
    </row>
    <row r="1252" customFormat="false" ht="15" hidden="false" customHeight="false" outlineLevel="0" collapsed="false">
      <c r="A1252" s="5" t="n">
        <v>1233</v>
      </c>
      <c r="B1252" s="23" t="n">
        <f aca="true">BETAINV(RAND(),T1_PERT!$F$5,T1_PERT!$G$5,T1_PERT!$C$5,T1_PERT!$E$5)</f>
        <v>4.77657487731382</v>
      </c>
      <c r="C1252" s="23" t="n">
        <f aca="true">BETAINV(RAND(),T1_PERT!$F$6,T1_PERT!$G$6,T1_PERT!$C$6,T1_PERT!$E$6)</f>
        <v>5.81655424873532</v>
      </c>
      <c r="D1252" s="23" t="n">
        <f aca="true">BETAINV(RAND(),T1_PERT!$F$7,T1_PERT!$G$7,T1_PERT!$C$7,T1_PERT!$E$7)</f>
        <v>6.59981056038499</v>
      </c>
      <c r="E1252" s="23" t="n">
        <f aca="true">BETAINV(RAND(),T1_PERT!$F$8,T1_PERT!$G$8,T1_PERT!$C$8,T1_PERT!$E$8)</f>
        <v>6.33473482680631</v>
      </c>
      <c r="F1252" s="23" t="n">
        <f aca="true">BETAINV(RAND(),T1_PERT!$F$9,T1_PERT!$G$9,T1_PERT!$C$9,T1_PERT!$E$9)</f>
        <v>3.63893681645035</v>
      </c>
      <c r="G1252" s="23" t="n">
        <f aca="true">BETAINV(RAND(),T1_PERT!$F$10,T1_PERT!$G$10,T1_PERT!$C$10,T1_PERT!$E$10)</f>
        <v>1.60260716347971</v>
      </c>
      <c r="H1252" s="23" t="n">
        <f aca="false">B1252+C1252+E1252+G1252</f>
        <v>18.5304711163352</v>
      </c>
      <c r="I1252" s="23" t="n">
        <f aca="false">B1252+D1252+F1252+G1252</f>
        <v>16.6179294176289</v>
      </c>
      <c r="J1252" s="23" t="n">
        <f aca="false">MAX(H1252,I1252)</f>
        <v>18.5304711163352</v>
      </c>
      <c r="K1252" s="24" t="n">
        <f aca="false">IF(H1252&gt;=I1252,1,0)</f>
        <v>1</v>
      </c>
    </row>
    <row r="1253" customFormat="false" ht="15" hidden="false" customHeight="false" outlineLevel="0" collapsed="false">
      <c r="A1253" s="5" t="n">
        <v>1234</v>
      </c>
      <c r="B1253" s="23" t="n">
        <f aca="true">BETAINV(RAND(),T1_PERT!$F$5,T1_PERT!$G$5,T1_PERT!$C$5,T1_PERT!$E$5)</f>
        <v>4.62286210477298</v>
      </c>
      <c r="C1253" s="23" t="n">
        <f aca="true">BETAINV(RAND(),T1_PERT!$F$6,T1_PERT!$G$6,T1_PERT!$C$6,T1_PERT!$E$6)</f>
        <v>4.27294047120562</v>
      </c>
      <c r="D1253" s="23" t="n">
        <f aca="true">BETAINV(RAND(),T1_PERT!$F$7,T1_PERT!$G$7,T1_PERT!$C$7,T1_PERT!$E$7)</f>
        <v>7.48872977565206</v>
      </c>
      <c r="E1253" s="23" t="n">
        <f aca="true">BETAINV(RAND(),T1_PERT!$F$8,T1_PERT!$G$8,T1_PERT!$C$8,T1_PERT!$E$8)</f>
        <v>6.48838167407592</v>
      </c>
      <c r="F1253" s="23" t="n">
        <f aca="true">BETAINV(RAND(),T1_PERT!$F$9,T1_PERT!$G$9,T1_PERT!$C$9,T1_PERT!$E$9)</f>
        <v>4.47951709939404</v>
      </c>
      <c r="G1253" s="23" t="n">
        <f aca="true">BETAINV(RAND(),T1_PERT!$F$10,T1_PERT!$G$10,T1_PERT!$C$10,T1_PERT!$E$10)</f>
        <v>1.96851920920447</v>
      </c>
      <c r="H1253" s="23" t="n">
        <f aca="false">B1253+C1253+E1253+G1253</f>
        <v>17.352703459259</v>
      </c>
      <c r="I1253" s="23" t="n">
        <f aca="false">B1253+D1253+F1253+G1253</f>
        <v>18.5596281890235</v>
      </c>
      <c r="J1253" s="23" t="n">
        <f aca="false">MAX(H1253,I1253)</f>
        <v>18.5596281890235</v>
      </c>
      <c r="K1253" s="24" t="n">
        <f aca="false">IF(H1253&gt;=I1253,1,0)</f>
        <v>0</v>
      </c>
    </row>
    <row r="1254" customFormat="false" ht="15" hidden="false" customHeight="false" outlineLevel="0" collapsed="false">
      <c r="A1254" s="5" t="n">
        <v>1235</v>
      </c>
      <c r="B1254" s="23" t="n">
        <f aca="true">BETAINV(RAND(),T1_PERT!$F$5,T1_PERT!$G$5,T1_PERT!$C$5,T1_PERT!$E$5)</f>
        <v>4.58040255040406</v>
      </c>
      <c r="C1254" s="23" t="n">
        <f aca="true">BETAINV(RAND(),T1_PERT!$F$6,T1_PERT!$G$6,T1_PERT!$C$6,T1_PERT!$E$6)</f>
        <v>4.80373477413654</v>
      </c>
      <c r="D1254" s="23" t="n">
        <f aca="true">BETAINV(RAND(),T1_PERT!$F$7,T1_PERT!$G$7,T1_PERT!$C$7,T1_PERT!$E$7)</f>
        <v>6.16924574683054</v>
      </c>
      <c r="E1254" s="23" t="n">
        <f aca="true">BETAINV(RAND(),T1_PERT!$F$8,T1_PERT!$G$8,T1_PERT!$C$8,T1_PERT!$E$8)</f>
        <v>6.07363261347197</v>
      </c>
      <c r="F1254" s="23" t="n">
        <f aca="true">BETAINV(RAND(),T1_PERT!$F$9,T1_PERT!$G$9,T1_PERT!$C$9,T1_PERT!$E$9)</f>
        <v>4.76856106615966</v>
      </c>
      <c r="G1254" s="23" t="n">
        <f aca="true">BETAINV(RAND(),T1_PERT!$F$10,T1_PERT!$G$10,T1_PERT!$C$10,T1_PERT!$E$10)</f>
        <v>1.84365475529206</v>
      </c>
      <c r="H1254" s="23" t="n">
        <f aca="false">B1254+C1254+E1254+G1254</f>
        <v>17.3014246933046</v>
      </c>
      <c r="I1254" s="23" t="n">
        <f aca="false">B1254+D1254+F1254+G1254</f>
        <v>17.3618641186863</v>
      </c>
      <c r="J1254" s="23" t="n">
        <f aca="false">MAX(H1254,I1254)</f>
        <v>17.3618641186863</v>
      </c>
      <c r="K1254" s="24" t="n">
        <f aca="false">IF(H1254&gt;=I1254,1,0)</f>
        <v>0</v>
      </c>
    </row>
    <row r="1255" customFormat="false" ht="15" hidden="false" customHeight="false" outlineLevel="0" collapsed="false">
      <c r="A1255" s="5" t="n">
        <v>1236</v>
      </c>
      <c r="B1255" s="23" t="n">
        <f aca="true">BETAINV(RAND(),T1_PERT!$F$5,T1_PERT!$G$5,T1_PERT!$C$5,T1_PERT!$E$5)</f>
        <v>3.70079162728463</v>
      </c>
      <c r="C1255" s="23" t="n">
        <f aca="true">BETAINV(RAND(),T1_PERT!$F$6,T1_PERT!$G$6,T1_PERT!$C$6,T1_PERT!$E$6)</f>
        <v>5.36174745205367</v>
      </c>
      <c r="D1255" s="23" t="n">
        <f aca="true">BETAINV(RAND(),T1_PERT!$F$7,T1_PERT!$G$7,T1_PERT!$C$7,T1_PERT!$E$7)</f>
        <v>3.30483672798182</v>
      </c>
      <c r="E1255" s="23" t="n">
        <f aca="true">BETAINV(RAND(),T1_PERT!$F$8,T1_PERT!$G$8,T1_PERT!$C$8,T1_PERT!$E$8)</f>
        <v>5.48407350948249</v>
      </c>
      <c r="F1255" s="23" t="n">
        <f aca="true">BETAINV(RAND(),T1_PERT!$F$9,T1_PERT!$G$9,T1_PERT!$C$9,T1_PERT!$E$9)</f>
        <v>3.12032592086107</v>
      </c>
      <c r="G1255" s="23" t="n">
        <f aca="true">BETAINV(RAND(),T1_PERT!$F$10,T1_PERT!$G$10,T1_PERT!$C$10,T1_PERT!$E$10)</f>
        <v>1.21810952007272</v>
      </c>
      <c r="H1255" s="23" t="n">
        <f aca="false">B1255+C1255+E1255+G1255</f>
        <v>15.7647221088935</v>
      </c>
      <c r="I1255" s="23" t="n">
        <f aca="false">B1255+D1255+F1255+G1255</f>
        <v>11.3440637962002</v>
      </c>
      <c r="J1255" s="23" t="n">
        <f aca="false">MAX(H1255,I1255)</f>
        <v>15.7647221088935</v>
      </c>
      <c r="K1255" s="24" t="n">
        <f aca="false">IF(H1255&gt;=I1255,1,0)</f>
        <v>1</v>
      </c>
    </row>
    <row r="1256" customFormat="false" ht="15" hidden="false" customHeight="false" outlineLevel="0" collapsed="false">
      <c r="A1256" s="5" t="n">
        <v>1237</v>
      </c>
      <c r="B1256" s="23" t="n">
        <f aca="true">BETAINV(RAND(),T1_PERT!$F$5,T1_PERT!$G$5,T1_PERT!$C$5,T1_PERT!$E$5)</f>
        <v>2.67390820657225</v>
      </c>
      <c r="C1256" s="23" t="n">
        <f aca="true">BETAINV(RAND(),T1_PERT!$F$6,T1_PERT!$G$6,T1_PERT!$C$6,T1_PERT!$E$6)</f>
        <v>5.31251352062061</v>
      </c>
      <c r="D1256" s="23" t="n">
        <f aca="true">BETAINV(RAND(),T1_PERT!$F$7,T1_PERT!$G$7,T1_PERT!$C$7,T1_PERT!$E$7)</f>
        <v>4.47486290083812</v>
      </c>
      <c r="E1256" s="23" t="n">
        <f aca="true">BETAINV(RAND(),T1_PERT!$F$8,T1_PERT!$G$8,T1_PERT!$C$8,T1_PERT!$E$8)</f>
        <v>4.72500387215646</v>
      </c>
      <c r="F1256" s="23" t="n">
        <f aca="true">BETAINV(RAND(),T1_PERT!$F$9,T1_PERT!$G$9,T1_PERT!$C$9,T1_PERT!$E$9)</f>
        <v>3.73509228145188</v>
      </c>
      <c r="G1256" s="23" t="n">
        <f aca="true">BETAINV(RAND(),T1_PERT!$F$10,T1_PERT!$G$10,T1_PERT!$C$10,T1_PERT!$E$10)</f>
        <v>1.71982740289386</v>
      </c>
      <c r="H1256" s="23" t="n">
        <f aca="false">B1256+C1256+E1256+G1256</f>
        <v>14.4312530022432</v>
      </c>
      <c r="I1256" s="23" t="n">
        <f aca="false">B1256+D1256+F1256+G1256</f>
        <v>12.6036907917561</v>
      </c>
      <c r="J1256" s="23" t="n">
        <f aca="false">MAX(H1256,I1256)</f>
        <v>14.4312530022432</v>
      </c>
      <c r="K1256" s="24" t="n">
        <f aca="false">IF(H1256&gt;=I1256,1,0)</f>
        <v>1</v>
      </c>
    </row>
    <row r="1257" customFormat="false" ht="15" hidden="false" customHeight="false" outlineLevel="0" collapsed="false">
      <c r="A1257" s="5" t="n">
        <v>1238</v>
      </c>
      <c r="B1257" s="23" t="n">
        <f aca="true">BETAINV(RAND(),T1_PERT!$F$5,T1_PERT!$G$5,T1_PERT!$C$5,T1_PERT!$E$5)</f>
        <v>3.63418396210296</v>
      </c>
      <c r="C1257" s="23" t="n">
        <f aca="true">BETAINV(RAND(),T1_PERT!$F$6,T1_PERT!$G$6,T1_PERT!$C$6,T1_PERT!$E$6)</f>
        <v>6.17053313773846</v>
      </c>
      <c r="D1257" s="23" t="n">
        <f aca="true">BETAINV(RAND(),T1_PERT!$F$7,T1_PERT!$G$7,T1_PERT!$C$7,T1_PERT!$E$7)</f>
        <v>5.75806825829359</v>
      </c>
      <c r="E1257" s="23" t="n">
        <f aca="true">BETAINV(RAND(),T1_PERT!$F$8,T1_PERT!$G$8,T1_PERT!$C$8,T1_PERT!$E$8)</f>
        <v>5.52522319006975</v>
      </c>
      <c r="F1257" s="23" t="n">
        <f aca="true">BETAINV(RAND(),T1_PERT!$F$9,T1_PERT!$G$9,T1_PERT!$C$9,T1_PERT!$E$9)</f>
        <v>3.72482537150695</v>
      </c>
      <c r="G1257" s="23" t="n">
        <f aca="true">BETAINV(RAND(),T1_PERT!$F$10,T1_PERT!$G$10,T1_PERT!$C$10,T1_PERT!$E$10)</f>
        <v>2.34292392602465</v>
      </c>
      <c r="H1257" s="23" t="n">
        <f aca="false">B1257+C1257+E1257+G1257</f>
        <v>17.6728642159358</v>
      </c>
      <c r="I1257" s="23" t="n">
        <f aca="false">B1257+D1257+F1257+G1257</f>
        <v>15.4600015179281</v>
      </c>
      <c r="J1257" s="23" t="n">
        <f aca="false">MAX(H1257,I1257)</f>
        <v>17.6728642159358</v>
      </c>
      <c r="K1257" s="24" t="n">
        <f aca="false">IF(H1257&gt;=I1257,1,0)</f>
        <v>1</v>
      </c>
    </row>
    <row r="1258" customFormat="false" ht="15" hidden="false" customHeight="false" outlineLevel="0" collapsed="false">
      <c r="A1258" s="5" t="n">
        <v>1239</v>
      </c>
      <c r="B1258" s="23" t="n">
        <f aca="true">BETAINV(RAND(),T1_PERT!$F$5,T1_PERT!$G$5,T1_PERT!$C$5,T1_PERT!$E$5)</f>
        <v>3.30101684692769</v>
      </c>
      <c r="C1258" s="23" t="n">
        <f aca="true">BETAINV(RAND(),T1_PERT!$F$6,T1_PERT!$G$6,T1_PERT!$C$6,T1_PERT!$E$6)</f>
        <v>4.93469064173328</v>
      </c>
      <c r="D1258" s="23" t="n">
        <f aca="true">BETAINV(RAND(),T1_PERT!$F$7,T1_PERT!$G$7,T1_PERT!$C$7,T1_PERT!$E$7)</f>
        <v>7.03319080445026</v>
      </c>
      <c r="E1258" s="23" t="n">
        <f aca="true">BETAINV(RAND(),T1_PERT!$F$8,T1_PERT!$G$8,T1_PERT!$C$8,T1_PERT!$E$8)</f>
        <v>4.33245932588769</v>
      </c>
      <c r="F1258" s="23" t="n">
        <f aca="true">BETAINV(RAND(),T1_PERT!$F$9,T1_PERT!$G$9,T1_PERT!$C$9,T1_PERT!$E$9)</f>
        <v>4.3212998336873</v>
      </c>
      <c r="G1258" s="23" t="n">
        <f aca="true">BETAINV(RAND(),T1_PERT!$F$10,T1_PERT!$G$10,T1_PERT!$C$10,T1_PERT!$E$10)</f>
        <v>1.94876202167432</v>
      </c>
      <c r="H1258" s="23" t="n">
        <f aca="false">B1258+C1258+E1258+G1258</f>
        <v>14.516928836223</v>
      </c>
      <c r="I1258" s="23" t="n">
        <f aca="false">B1258+D1258+F1258+G1258</f>
        <v>16.6042695067396</v>
      </c>
      <c r="J1258" s="23" t="n">
        <f aca="false">MAX(H1258,I1258)</f>
        <v>16.6042695067396</v>
      </c>
      <c r="K1258" s="24" t="n">
        <f aca="false">IF(H1258&gt;=I1258,1,0)</f>
        <v>0</v>
      </c>
    </row>
    <row r="1259" customFormat="false" ht="15" hidden="false" customHeight="false" outlineLevel="0" collapsed="false">
      <c r="A1259" s="5" t="n">
        <v>1240</v>
      </c>
      <c r="B1259" s="23" t="n">
        <f aca="true">BETAINV(RAND(),T1_PERT!$F$5,T1_PERT!$G$5,T1_PERT!$C$5,T1_PERT!$E$5)</f>
        <v>4.09285038273759</v>
      </c>
      <c r="C1259" s="23" t="n">
        <f aca="true">BETAINV(RAND(),T1_PERT!$F$6,T1_PERT!$G$6,T1_PERT!$C$6,T1_PERT!$E$6)</f>
        <v>4.66070150561437</v>
      </c>
      <c r="D1259" s="23" t="n">
        <f aca="true">BETAINV(RAND(),T1_PERT!$F$7,T1_PERT!$G$7,T1_PERT!$C$7,T1_PERT!$E$7)</f>
        <v>6.29180684545813</v>
      </c>
      <c r="E1259" s="23" t="n">
        <f aca="true">BETAINV(RAND(),T1_PERT!$F$8,T1_PERT!$G$8,T1_PERT!$C$8,T1_PERT!$E$8)</f>
        <v>6.45298632850207</v>
      </c>
      <c r="F1259" s="23" t="n">
        <f aca="true">BETAINV(RAND(),T1_PERT!$F$9,T1_PERT!$G$9,T1_PERT!$C$9,T1_PERT!$E$9)</f>
        <v>4.75324279622639</v>
      </c>
      <c r="G1259" s="23" t="n">
        <f aca="true">BETAINV(RAND(),T1_PERT!$F$10,T1_PERT!$G$10,T1_PERT!$C$10,T1_PERT!$E$10)</f>
        <v>2.2265204932237</v>
      </c>
      <c r="H1259" s="23" t="n">
        <f aca="false">B1259+C1259+E1259+G1259</f>
        <v>17.4330587100777</v>
      </c>
      <c r="I1259" s="23" t="n">
        <f aca="false">B1259+D1259+F1259+G1259</f>
        <v>17.3644205176458</v>
      </c>
      <c r="J1259" s="23" t="n">
        <f aca="false">MAX(H1259,I1259)</f>
        <v>17.4330587100777</v>
      </c>
      <c r="K1259" s="24" t="n">
        <f aca="false">IF(H1259&gt;=I1259,1,0)</f>
        <v>1</v>
      </c>
    </row>
    <row r="1260" customFormat="false" ht="15" hidden="false" customHeight="false" outlineLevel="0" collapsed="false">
      <c r="A1260" s="5" t="n">
        <v>1241</v>
      </c>
      <c r="B1260" s="23" t="n">
        <f aca="true">BETAINV(RAND(),T1_PERT!$F$5,T1_PERT!$G$5,T1_PERT!$C$5,T1_PERT!$E$5)</f>
        <v>3.98891179018022</v>
      </c>
      <c r="C1260" s="23" t="n">
        <f aca="true">BETAINV(RAND(),T1_PERT!$F$6,T1_PERT!$G$6,T1_PERT!$C$6,T1_PERT!$E$6)</f>
        <v>5.30242606682758</v>
      </c>
      <c r="D1260" s="23" t="n">
        <f aca="true">BETAINV(RAND(),T1_PERT!$F$7,T1_PERT!$G$7,T1_PERT!$C$7,T1_PERT!$E$7)</f>
        <v>4.79829217831911</v>
      </c>
      <c r="E1260" s="23" t="n">
        <f aca="true">BETAINV(RAND(),T1_PERT!$F$8,T1_PERT!$G$8,T1_PERT!$C$8,T1_PERT!$E$8)</f>
        <v>6.04140075845904</v>
      </c>
      <c r="F1260" s="23" t="n">
        <f aca="true">BETAINV(RAND(),T1_PERT!$F$9,T1_PERT!$G$9,T1_PERT!$C$9,T1_PERT!$E$9)</f>
        <v>3.30160959565889</v>
      </c>
      <c r="G1260" s="23" t="n">
        <f aca="true">BETAINV(RAND(),T1_PERT!$F$10,T1_PERT!$G$10,T1_PERT!$C$10,T1_PERT!$E$10)</f>
        <v>2.327143635044</v>
      </c>
      <c r="H1260" s="23" t="n">
        <f aca="false">B1260+C1260+E1260+G1260</f>
        <v>17.6598822505108</v>
      </c>
      <c r="I1260" s="23" t="n">
        <f aca="false">B1260+D1260+F1260+G1260</f>
        <v>14.4159571992022</v>
      </c>
      <c r="J1260" s="23" t="n">
        <f aca="false">MAX(H1260,I1260)</f>
        <v>17.6598822505108</v>
      </c>
      <c r="K1260" s="24" t="n">
        <f aca="false">IF(H1260&gt;=I1260,1,0)</f>
        <v>1</v>
      </c>
    </row>
    <row r="1261" customFormat="false" ht="15" hidden="false" customHeight="false" outlineLevel="0" collapsed="false">
      <c r="A1261" s="5" t="n">
        <v>1242</v>
      </c>
      <c r="B1261" s="23" t="n">
        <f aca="true">BETAINV(RAND(),T1_PERT!$F$5,T1_PERT!$G$5,T1_PERT!$C$5,T1_PERT!$E$5)</f>
        <v>4.97135650201052</v>
      </c>
      <c r="C1261" s="23" t="n">
        <f aca="true">BETAINV(RAND(),T1_PERT!$F$6,T1_PERT!$G$6,T1_PERT!$C$6,T1_PERT!$E$6)</f>
        <v>4.62977907357203</v>
      </c>
      <c r="D1261" s="23" t="n">
        <f aca="true">BETAINV(RAND(),T1_PERT!$F$7,T1_PERT!$G$7,T1_PERT!$C$7,T1_PERT!$E$7)</f>
        <v>5.64808883206733</v>
      </c>
      <c r="E1261" s="23" t="n">
        <f aca="true">BETAINV(RAND(),T1_PERT!$F$8,T1_PERT!$G$8,T1_PERT!$C$8,T1_PERT!$E$8)</f>
        <v>5.31110522758482</v>
      </c>
      <c r="F1261" s="23" t="n">
        <f aca="true">BETAINV(RAND(),T1_PERT!$F$9,T1_PERT!$G$9,T1_PERT!$C$9,T1_PERT!$E$9)</f>
        <v>4.56610715676823</v>
      </c>
      <c r="G1261" s="23" t="n">
        <f aca="true">BETAINV(RAND(),T1_PERT!$F$10,T1_PERT!$G$10,T1_PERT!$C$10,T1_PERT!$E$10)</f>
        <v>1.29296612752298</v>
      </c>
      <c r="H1261" s="23" t="n">
        <f aca="false">B1261+C1261+E1261+G1261</f>
        <v>16.2052069306903</v>
      </c>
      <c r="I1261" s="23" t="n">
        <f aca="false">B1261+D1261+F1261+G1261</f>
        <v>16.4785186183691</v>
      </c>
      <c r="J1261" s="23" t="n">
        <f aca="false">MAX(H1261,I1261)</f>
        <v>16.4785186183691</v>
      </c>
      <c r="K1261" s="24" t="n">
        <f aca="false">IF(H1261&gt;=I1261,1,0)</f>
        <v>0</v>
      </c>
    </row>
    <row r="1262" customFormat="false" ht="15" hidden="false" customHeight="false" outlineLevel="0" collapsed="false">
      <c r="A1262" s="5" t="n">
        <v>1243</v>
      </c>
      <c r="B1262" s="23" t="n">
        <f aca="true">BETAINV(RAND(),T1_PERT!$F$5,T1_PERT!$G$5,T1_PERT!$C$5,T1_PERT!$E$5)</f>
        <v>5.05797810271413</v>
      </c>
      <c r="C1262" s="23" t="n">
        <f aca="true">BETAINV(RAND(),T1_PERT!$F$6,T1_PERT!$G$6,T1_PERT!$C$6,T1_PERT!$E$6)</f>
        <v>7.39453542274401</v>
      </c>
      <c r="D1262" s="23" t="n">
        <f aca="true">BETAINV(RAND(),T1_PERT!$F$7,T1_PERT!$G$7,T1_PERT!$C$7,T1_PERT!$E$7)</f>
        <v>7.15282414264249</v>
      </c>
      <c r="E1262" s="23" t="n">
        <f aca="true">BETAINV(RAND(),T1_PERT!$F$8,T1_PERT!$G$8,T1_PERT!$C$8,T1_PERT!$E$8)</f>
        <v>5.21987365453858</v>
      </c>
      <c r="F1262" s="23" t="n">
        <f aca="true">BETAINV(RAND(),T1_PERT!$F$9,T1_PERT!$G$9,T1_PERT!$C$9,T1_PERT!$E$9)</f>
        <v>5.31554353403601</v>
      </c>
      <c r="G1262" s="23" t="n">
        <f aca="true">BETAINV(RAND(),T1_PERT!$F$10,T1_PERT!$G$10,T1_PERT!$C$10,T1_PERT!$E$10)</f>
        <v>1.94583168302069</v>
      </c>
      <c r="H1262" s="23" t="n">
        <f aca="false">B1262+C1262+E1262+G1262</f>
        <v>19.6182188630174</v>
      </c>
      <c r="I1262" s="23" t="n">
        <f aca="false">B1262+D1262+F1262+G1262</f>
        <v>19.4721774624133</v>
      </c>
      <c r="J1262" s="23" t="n">
        <f aca="false">MAX(H1262,I1262)</f>
        <v>19.6182188630174</v>
      </c>
      <c r="K1262" s="24" t="n">
        <f aca="false">IF(H1262&gt;=I1262,1,0)</f>
        <v>1</v>
      </c>
    </row>
    <row r="1263" customFormat="false" ht="15" hidden="false" customHeight="false" outlineLevel="0" collapsed="false">
      <c r="A1263" s="5" t="n">
        <v>1244</v>
      </c>
      <c r="B1263" s="23" t="n">
        <f aca="true">BETAINV(RAND(),T1_PERT!$F$5,T1_PERT!$G$5,T1_PERT!$C$5,T1_PERT!$E$5)</f>
        <v>3.64555603224223</v>
      </c>
      <c r="C1263" s="23" t="n">
        <f aca="true">BETAINV(RAND(),T1_PERT!$F$6,T1_PERT!$G$6,T1_PERT!$C$6,T1_PERT!$E$6)</f>
        <v>7.68224246870354</v>
      </c>
      <c r="D1263" s="23" t="n">
        <f aca="true">BETAINV(RAND(),T1_PERT!$F$7,T1_PERT!$G$7,T1_PERT!$C$7,T1_PERT!$E$7)</f>
        <v>5.56559442606554</v>
      </c>
      <c r="E1263" s="23" t="n">
        <f aca="true">BETAINV(RAND(),T1_PERT!$F$8,T1_PERT!$G$8,T1_PERT!$C$8,T1_PERT!$E$8)</f>
        <v>5.06033422603122</v>
      </c>
      <c r="F1263" s="23" t="n">
        <f aca="true">BETAINV(RAND(),T1_PERT!$F$9,T1_PERT!$G$9,T1_PERT!$C$9,T1_PERT!$E$9)</f>
        <v>4.17611281578796</v>
      </c>
      <c r="G1263" s="23" t="n">
        <f aca="true">BETAINV(RAND(),T1_PERT!$F$10,T1_PERT!$G$10,T1_PERT!$C$10,T1_PERT!$E$10)</f>
        <v>2.56044321781139</v>
      </c>
      <c r="H1263" s="23" t="n">
        <f aca="false">B1263+C1263+E1263+G1263</f>
        <v>18.9485759447884</v>
      </c>
      <c r="I1263" s="23" t="n">
        <f aca="false">B1263+D1263+F1263+G1263</f>
        <v>15.9477064919071</v>
      </c>
      <c r="J1263" s="23" t="n">
        <f aca="false">MAX(H1263,I1263)</f>
        <v>18.9485759447884</v>
      </c>
      <c r="K1263" s="24" t="n">
        <f aca="false">IF(H1263&gt;=I1263,1,0)</f>
        <v>1</v>
      </c>
    </row>
    <row r="1264" customFormat="false" ht="15" hidden="false" customHeight="false" outlineLevel="0" collapsed="false">
      <c r="A1264" s="5" t="n">
        <v>1245</v>
      </c>
      <c r="B1264" s="23" t="n">
        <f aca="true">BETAINV(RAND(),T1_PERT!$F$5,T1_PERT!$G$5,T1_PERT!$C$5,T1_PERT!$E$5)</f>
        <v>4.7914654062923</v>
      </c>
      <c r="C1264" s="23" t="n">
        <f aca="true">BETAINV(RAND(),T1_PERT!$F$6,T1_PERT!$G$6,T1_PERT!$C$6,T1_PERT!$E$6)</f>
        <v>5.45538188241608</v>
      </c>
      <c r="D1264" s="23" t="n">
        <f aca="true">BETAINV(RAND(),T1_PERT!$F$7,T1_PERT!$G$7,T1_PERT!$C$7,T1_PERT!$E$7)</f>
        <v>6.72329938734686</v>
      </c>
      <c r="E1264" s="23" t="n">
        <f aca="true">BETAINV(RAND(),T1_PERT!$F$8,T1_PERT!$G$8,T1_PERT!$C$8,T1_PERT!$E$8)</f>
        <v>6.15866809621519</v>
      </c>
      <c r="F1264" s="23" t="n">
        <f aca="true">BETAINV(RAND(),T1_PERT!$F$9,T1_PERT!$G$9,T1_PERT!$C$9,T1_PERT!$E$9)</f>
        <v>3.96831262913633</v>
      </c>
      <c r="G1264" s="23" t="n">
        <f aca="true">BETAINV(RAND(),T1_PERT!$F$10,T1_PERT!$G$10,T1_PERT!$C$10,T1_PERT!$E$10)</f>
        <v>2.24918315542204</v>
      </c>
      <c r="H1264" s="23" t="n">
        <f aca="false">B1264+C1264+E1264+G1264</f>
        <v>18.6546985403456</v>
      </c>
      <c r="I1264" s="23" t="n">
        <f aca="false">B1264+D1264+F1264+G1264</f>
        <v>17.7322605781975</v>
      </c>
      <c r="J1264" s="23" t="n">
        <f aca="false">MAX(H1264,I1264)</f>
        <v>18.6546985403456</v>
      </c>
      <c r="K1264" s="24" t="n">
        <f aca="false">IF(H1264&gt;=I1264,1,0)</f>
        <v>1</v>
      </c>
    </row>
    <row r="1265" customFormat="false" ht="15" hidden="false" customHeight="false" outlineLevel="0" collapsed="false">
      <c r="A1265" s="5" t="n">
        <v>1246</v>
      </c>
      <c r="B1265" s="23" t="n">
        <f aca="true">BETAINV(RAND(),T1_PERT!$F$5,T1_PERT!$G$5,T1_PERT!$C$5,T1_PERT!$E$5)</f>
        <v>4.34690416593114</v>
      </c>
      <c r="C1265" s="23" t="n">
        <f aca="true">BETAINV(RAND(),T1_PERT!$F$6,T1_PERT!$G$6,T1_PERT!$C$6,T1_PERT!$E$6)</f>
        <v>6.70187590431982</v>
      </c>
      <c r="D1265" s="23" t="n">
        <f aca="true">BETAINV(RAND(),T1_PERT!$F$7,T1_PERT!$G$7,T1_PERT!$C$7,T1_PERT!$E$7)</f>
        <v>4.80205940254974</v>
      </c>
      <c r="E1265" s="23" t="n">
        <f aca="true">BETAINV(RAND(),T1_PERT!$F$8,T1_PERT!$G$8,T1_PERT!$C$8,T1_PERT!$E$8)</f>
        <v>4.64646873023978</v>
      </c>
      <c r="F1265" s="23" t="n">
        <f aca="true">BETAINV(RAND(),T1_PERT!$F$9,T1_PERT!$G$9,T1_PERT!$C$9,T1_PERT!$E$9)</f>
        <v>4.93920550121595</v>
      </c>
      <c r="G1265" s="23" t="n">
        <f aca="true">BETAINV(RAND(),T1_PERT!$F$10,T1_PERT!$G$10,T1_PERT!$C$10,T1_PERT!$E$10)</f>
        <v>2.83676201435519</v>
      </c>
      <c r="H1265" s="23" t="n">
        <f aca="false">B1265+C1265+E1265+G1265</f>
        <v>18.5320108148459</v>
      </c>
      <c r="I1265" s="23" t="n">
        <f aca="false">B1265+D1265+F1265+G1265</f>
        <v>16.924931084052</v>
      </c>
      <c r="J1265" s="23" t="n">
        <f aca="false">MAX(H1265,I1265)</f>
        <v>18.5320108148459</v>
      </c>
      <c r="K1265" s="24" t="n">
        <f aca="false">IF(H1265&gt;=I1265,1,0)</f>
        <v>1</v>
      </c>
    </row>
    <row r="1266" customFormat="false" ht="15" hidden="false" customHeight="false" outlineLevel="0" collapsed="false">
      <c r="A1266" s="5" t="n">
        <v>1247</v>
      </c>
      <c r="B1266" s="23" t="n">
        <f aca="true">BETAINV(RAND(),T1_PERT!$F$5,T1_PERT!$G$5,T1_PERT!$C$5,T1_PERT!$E$5)</f>
        <v>4.85912570554875</v>
      </c>
      <c r="C1266" s="23" t="n">
        <f aca="true">BETAINV(RAND(),T1_PERT!$F$6,T1_PERT!$G$6,T1_PERT!$C$6,T1_PERT!$E$6)</f>
        <v>7.07681636912714</v>
      </c>
      <c r="D1266" s="23" t="n">
        <f aca="true">BETAINV(RAND(),T1_PERT!$F$7,T1_PERT!$G$7,T1_PERT!$C$7,T1_PERT!$E$7)</f>
        <v>6.64239966986395</v>
      </c>
      <c r="E1266" s="23" t="n">
        <f aca="true">BETAINV(RAND(),T1_PERT!$F$8,T1_PERT!$G$8,T1_PERT!$C$8,T1_PERT!$E$8)</f>
        <v>4.6227568873967</v>
      </c>
      <c r="F1266" s="23" t="n">
        <f aca="true">BETAINV(RAND(),T1_PERT!$F$9,T1_PERT!$G$9,T1_PERT!$C$9,T1_PERT!$E$9)</f>
        <v>5.14214327978644</v>
      </c>
      <c r="G1266" s="23" t="n">
        <f aca="true">BETAINV(RAND(),T1_PERT!$F$10,T1_PERT!$G$10,T1_PERT!$C$10,T1_PERT!$E$10)</f>
        <v>2.24380405805237</v>
      </c>
      <c r="H1266" s="23" t="n">
        <f aca="false">B1266+C1266+E1266+G1266</f>
        <v>18.802503020125</v>
      </c>
      <c r="I1266" s="23" t="n">
        <f aca="false">B1266+D1266+F1266+G1266</f>
        <v>18.8874727132515</v>
      </c>
      <c r="J1266" s="23" t="n">
        <f aca="false">MAX(H1266,I1266)</f>
        <v>18.8874727132515</v>
      </c>
      <c r="K1266" s="24" t="n">
        <f aca="false">IF(H1266&gt;=I1266,1,0)</f>
        <v>0</v>
      </c>
    </row>
    <row r="1267" customFormat="false" ht="15" hidden="false" customHeight="false" outlineLevel="0" collapsed="false">
      <c r="A1267" s="5" t="n">
        <v>1248</v>
      </c>
      <c r="B1267" s="23" t="n">
        <f aca="true">BETAINV(RAND(),T1_PERT!$F$5,T1_PERT!$G$5,T1_PERT!$C$5,T1_PERT!$E$5)</f>
        <v>4.06999190762132</v>
      </c>
      <c r="C1267" s="23" t="n">
        <f aca="true">BETAINV(RAND(),T1_PERT!$F$6,T1_PERT!$G$6,T1_PERT!$C$6,T1_PERT!$E$6)</f>
        <v>6.48285741709174</v>
      </c>
      <c r="D1267" s="23" t="n">
        <f aca="true">BETAINV(RAND(),T1_PERT!$F$7,T1_PERT!$G$7,T1_PERT!$C$7,T1_PERT!$E$7)</f>
        <v>4.72787854541534</v>
      </c>
      <c r="E1267" s="23" t="n">
        <f aca="true">BETAINV(RAND(),T1_PERT!$F$8,T1_PERT!$G$8,T1_PERT!$C$8,T1_PERT!$E$8)</f>
        <v>4.91984813754242</v>
      </c>
      <c r="F1267" s="23" t="n">
        <f aca="true">BETAINV(RAND(),T1_PERT!$F$9,T1_PERT!$G$9,T1_PERT!$C$9,T1_PERT!$E$9)</f>
        <v>4.42839518043181</v>
      </c>
      <c r="G1267" s="23" t="n">
        <f aca="true">BETAINV(RAND(),T1_PERT!$F$10,T1_PERT!$G$10,T1_PERT!$C$10,T1_PERT!$E$10)</f>
        <v>2.52568813001588</v>
      </c>
      <c r="H1267" s="23" t="n">
        <f aca="false">B1267+C1267+E1267+G1267</f>
        <v>17.9983855922714</v>
      </c>
      <c r="I1267" s="23" t="n">
        <f aca="false">B1267+D1267+F1267+G1267</f>
        <v>15.7519537634843</v>
      </c>
      <c r="J1267" s="23" t="n">
        <f aca="false">MAX(H1267,I1267)</f>
        <v>17.9983855922714</v>
      </c>
      <c r="K1267" s="24" t="n">
        <f aca="false">IF(H1267&gt;=I1267,1,0)</f>
        <v>1</v>
      </c>
    </row>
    <row r="1268" customFormat="false" ht="15" hidden="false" customHeight="false" outlineLevel="0" collapsed="false">
      <c r="A1268" s="5" t="n">
        <v>1249</v>
      </c>
      <c r="B1268" s="23" t="n">
        <f aca="true">BETAINV(RAND(),T1_PERT!$F$5,T1_PERT!$G$5,T1_PERT!$C$5,T1_PERT!$E$5)</f>
        <v>2.80790872523739</v>
      </c>
      <c r="C1268" s="23" t="n">
        <f aca="true">BETAINV(RAND(),T1_PERT!$F$6,T1_PERT!$G$6,T1_PERT!$C$6,T1_PERT!$E$6)</f>
        <v>7.33647810410182</v>
      </c>
      <c r="D1268" s="23" t="n">
        <f aca="true">BETAINV(RAND(),T1_PERT!$F$7,T1_PERT!$G$7,T1_PERT!$C$7,T1_PERT!$E$7)</f>
        <v>5.61280204959287</v>
      </c>
      <c r="E1268" s="23" t="n">
        <f aca="true">BETAINV(RAND(),T1_PERT!$F$8,T1_PERT!$G$8,T1_PERT!$C$8,T1_PERT!$E$8)</f>
        <v>6.80985247593918</v>
      </c>
      <c r="F1268" s="23" t="n">
        <f aca="true">BETAINV(RAND(),T1_PERT!$F$9,T1_PERT!$G$9,T1_PERT!$C$9,T1_PERT!$E$9)</f>
        <v>3.82801408731597</v>
      </c>
      <c r="G1268" s="23" t="n">
        <f aca="true">BETAINV(RAND(),T1_PERT!$F$10,T1_PERT!$G$10,T1_PERT!$C$10,T1_PERT!$E$10)</f>
        <v>1.83454384088571</v>
      </c>
      <c r="H1268" s="23" t="n">
        <f aca="false">B1268+C1268+E1268+G1268</f>
        <v>18.7887831461641</v>
      </c>
      <c r="I1268" s="23" t="n">
        <f aca="false">B1268+D1268+F1268+G1268</f>
        <v>14.0832687030319</v>
      </c>
      <c r="J1268" s="23" t="n">
        <f aca="false">MAX(H1268,I1268)</f>
        <v>18.7887831461641</v>
      </c>
      <c r="K1268" s="24" t="n">
        <f aca="false">IF(H1268&gt;=I1268,1,0)</f>
        <v>1</v>
      </c>
    </row>
    <row r="1269" customFormat="false" ht="15" hidden="false" customHeight="false" outlineLevel="0" collapsed="false">
      <c r="A1269" s="5" t="n">
        <v>1250</v>
      </c>
      <c r="B1269" s="23" t="n">
        <f aca="true">BETAINV(RAND(),T1_PERT!$F$5,T1_PERT!$G$5,T1_PERT!$C$5,T1_PERT!$E$5)</f>
        <v>3.44613176208989</v>
      </c>
      <c r="C1269" s="23" t="n">
        <f aca="true">BETAINV(RAND(),T1_PERT!$F$6,T1_PERT!$G$6,T1_PERT!$C$6,T1_PERT!$E$6)</f>
        <v>5.74617200298614</v>
      </c>
      <c r="D1269" s="23" t="n">
        <f aca="true">BETAINV(RAND(),T1_PERT!$F$7,T1_PERT!$G$7,T1_PERT!$C$7,T1_PERT!$E$7)</f>
        <v>5.52181237224819</v>
      </c>
      <c r="E1269" s="23" t="n">
        <f aca="true">BETAINV(RAND(),T1_PERT!$F$8,T1_PERT!$G$8,T1_PERT!$C$8,T1_PERT!$E$8)</f>
        <v>4.85057807650221</v>
      </c>
      <c r="F1269" s="23" t="n">
        <f aca="true">BETAINV(RAND(),T1_PERT!$F$9,T1_PERT!$G$9,T1_PERT!$C$9,T1_PERT!$E$9)</f>
        <v>3.07431914467695</v>
      </c>
      <c r="G1269" s="23" t="n">
        <f aca="true">BETAINV(RAND(),T1_PERT!$F$10,T1_PERT!$G$10,T1_PERT!$C$10,T1_PERT!$E$10)</f>
        <v>1.62037800652561</v>
      </c>
      <c r="H1269" s="23" t="n">
        <f aca="false">B1269+C1269+E1269+G1269</f>
        <v>15.6632598481038</v>
      </c>
      <c r="I1269" s="23" t="n">
        <f aca="false">B1269+D1269+F1269+G1269</f>
        <v>13.6626412855406</v>
      </c>
      <c r="J1269" s="23" t="n">
        <f aca="false">MAX(H1269,I1269)</f>
        <v>15.6632598481038</v>
      </c>
      <c r="K1269" s="24" t="n">
        <f aca="false">IF(H1269&gt;=I1269,1,0)</f>
        <v>1</v>
      </c>
    </row>
    <row r="1270" customFormat="false" ht="15" hidden="false" customHeight="false" outlineLevel="0" collapsed="false">
      <c r="A1270" s="5" t="n">
        <v>1251</v>
      </c>
      <c r="B1270" s="23" t="n">
        <f aca="true">BETAINV(RAND(),T1_PERT!$F$5,T1_PERT!$G$5,T1_PERT!$C$5,T1_PERT!$E$5)</f>
        <v>3.61388651087788</v>
      </c>
      <c r="C1270" s="23" t="n">
        <f aca="true">BETAINV(RAND(),T1_PERT!$F$6,T1_PERT!$G$6,T1_PERT!$C$6,T1_PERT!$E$6)</f>
        <v>4.99891204572239</v>
      </c>
      <c r="D1270" s="23" t="n">
        <f aca="true">BETAINV(RAND(),T1_PERT!$F$7,T1_PERT!$G$7,T1_PERT!$C$7,T1_PERT!$E$7)</f>
        <v>3.65147940263225</v>
      </c>
      <c r="E1270" s="23" t="n">
        <f aca="true">BETAINV(RAND(),T1_PERT!$F$8,T1_PERT!$G$8,T1_PERT!$C$8,T1_PERT!$E$8)</f>
        <v>4.47079132415135</v>
      </c>
      <c r="F1270" s="23" t="n">
        <f aca="true">BETAINV(RAND(),T1_PERT!$F$9,T1_PERT!$G$9,T1_PERT!$C$9,T1_PERT!$E$9)</f>
        <v>4.87328644414158</v>
      </c>
      <c r="G1270" s="23" t="n">
        <f aca="true">BETAINV(RAND(),T1_PERT!$F$10,T1_PERT!$G$10,T1_PERT!$C$10,T1_PERT!$E$10)</f>
        <v>2.30325976969428</v>
      </c>
      <c r="H1270" s="23" t="n">
        <f aca="false">B1270+C1270+E1270+G1270</f>
        <v>15.3868496504459</v>
      </c>
      <c r="I1270" s="23" t="n">
        <f aca="false">B1270+D1270+F1270+G1270</f>
        <v>14.441912127346</v>
      </c>
      <c r="J1270" s="23" t="n">
        <f aca="false">MAX(H1270,I1270)</f>
        <v>15.3868496504459</v>
      </c>
      <c r="K1270" s="24" t="n">
        <f aca="false">IF(H1270&gt;=I1270,1,0)</f>
        <v>1</v>
      </c>
    </row>
    <row r="1271" customFormat="false" ht="15" hidden="false" customHeight="false" outlineLevel="0" collapsed="false">
      <c r="A1271" s="5" t="n">
        <v>1252</v>
      </c>
      <c r="B1271" s="23" t="n">
        <f aca="true">BETAINV(RAND(),T1_PERT!$F$5,T1_PERT!$G$5,T1_PERT!$C$5,T1_PERT!$E$5)</f>
        <v>4.41447374700092</v>
      </c>
      <c r="C1271" s="23" t="n">
        <f aca="true">BETAINV(RAND(),T1_PERT!$F$6,T1_PERT!$G$6,T1_PERT!$C$6,T1_PERT!$E$6)</f>
        <v>6.49997744127188</v>
      </c>
      <c r="D1271" s="23" t="n">
        <f aca="true">BETAINV(RAND(),T1_PERT!$F$7,T1_PERT!$G$7,T1_PERT!$C$7,T1_PERT!$E$7)</f>
        <v>6.7048431559556</v>
      </c>
      <c r="E1271" s="23" t="n">
        <f aca="true">BETAINV(RAND(),T1_PERT!$F$8,T1_PERT!$G$8,T1_PERT!$C$8,T1_PERT!$E$8)</f>
        <v>5.68392305418923</v>
      </c>
      <c r="F1271" s="23" t="n">
        <f aca="true">BETAINV(RAND(),T1_PERT!$F$9,T1_PERT!$G$9,T1_PERT!$C$9,T1_PERT!$E$9)</f>
        <v>4.63661561939941</v>
      </c>
      <c r="G1271" s="23" t="n">
        <f aca="true">BETAINV(RAND(),T1_PERT!$F$10,T1_PERT!$G$10,T1_PERT!$C$10,T1_PERT!$E$10)</f>
        <v>1.85671403435941</v>
      </c>
      <c r="H1271" s="23" t="n">
        <f aca="false">B1271+C1271+E1271+G1271</f>
        <v>18.4550882768215</v>
      </c>
      <c r="I1271" s="23" t="n">
        <f aca="false">B1271+D1271+F1271+G1271</f>
        <v>17.6126465567153</v>
      </c>
      <c r="J1271" s="23" t="n">
        <f aca="false">MAX(H1271,I1271)</f>
        <v>18.4550882768215</v>
      </c>
      <c r="K1271" s="24" t="n">
        <f aca="false">IF(H1271&gt;=I1271,1,0)</f>
        <v>1</v>
      </c>
    </row>
    <row r="1272" customFormat="false" ht="15" hidden="false" customHeight="false" outlineLevel="0" collapsed="false">
      <c r="A1272" s="5" t="n">
        <v>1253</v>
      </c>
      <c r="B1272" s="23" t="n">
        <f aca="true">BETAINV(RAND(),T1_PERT!$F$5,T1_PERT!$G$5,T1_PERT!$C$5,T1_PERT!$E$5)</f>
        <v>3.19015127041204</v>
      </c>
      <c r="C1272" s="23" t="n">
        <f aca="true">BETAINV(RAND(),T1_PERT!$F$6,T1_PERT!$G$6,T1_PERT!$C$6,T1_PERT!$E$6)</f>
        <v>5.99498638606521</v>
      </c>
      <c r="D1272" s="23" t="n">
        <f aca="true">BETAINV(RAND(),T1_PERT!$F$7,T1_PERT!$G$7,T1_PERT!$C$7,T1_PERT!$E$7)</f>
        <v>6.81751033746469</v>
      </c>
      <c r="E1272" s="23" t="n">
        <f aca="true">BETAINV(RAND(),T1_PERT!$F$8,T1_PERT!$G$8,T1_PERT!$C$8,T1_PERT!$E$8)</f>
        <v>4.37310047176746</v>
      </c>
      <c r="F1272" s="23" t="n">
        <f aca="true">BETAINV(RAND(),T1_PERT!$F$9,T1_PERT!$G$9,T1_PERT!$C$9,T1_PERT!$E$9)</f>
        <v>3.61331747590007</v>
      </c>
      <c r="G1272" s="23" t="n">
        <f aca="true">BETAINV(RAND(),T1_PERT!$F$10,T1_PERT!$G$10,T1_PERT!$C$10,T1_PERT!$E$10)</f>
        <v>2.43133616062595</v>
      </c>
      <c r="H1272" s="23" t="n">
        <f aca="false">B1272+C1272+E1272+G1272</f>
        <v>15.9895742888707</v>
      </c>
      <c r="I1272" s="23" t="n">
        <f aca="false">B1272+D1272+F1272+G1272</f>
        <v>16.0523152444027</v>
      </c>
      <c r="J1272" s="23" t="n">
        <f aca="false">MAX(H1272,I1272)</f>
        <v>16.0523152444027</v>
      </c>
      <c r="K1272" s="24" t="n">
        <f aca="false">IF(H1272&gt;=I1272,1,0)</f>
        <v>0</v>
      </c>
    </row>
    <row r="1273" customFormat="false" ht="15" hidden="false" customHeight="false" outlineLevel="0" collapsed="false">
      <c r="A1273" s="5" t="n">
        <v>1254</v>
      </c>
      <c r="B1273" s="23" t="n">
        <f aca="true">BETAINV(RAND(),T1_PERT!$F$5,T1_PERT!$G$5,T1_PERT!$C$5,T1_PERT!$E$5)</f>
        <v>3.11322314612817</v>
      </c>
      <c r="C1273" s="23" t="n">
        <f aca="true">BETAINV(RAND(),T1_PERT!$F$6,T1_PERT!$G$6,T1_PERT!$C$6,T1_PERT!$E$6)</f>
        <v>3.28628648767541</v>
      </c>
      <c r="D1273" s="23" t="n">
        <f aca="true">BETAINV(RAND(),T1_PERT!$F$7,T1_PERT!$G$7,T1_PERT!$C$7,T1_PERT!$E$7)</f>
        <v>4.81335083189194</v>
      </c>
      <c r="E1273" s="23" t="n">
        <f aca="true">BETAINV(RAND(),T1_PERT!$F$8,T1_PERT!$G$8,T1_PERT!$C$8,T1_PERT!$E$8)</f>
        <v>5.01341541446492</v>
      </c>
      <c r="F1273" s="23" t="n">
        <f aca="true">BETAINV(RAND(),T1_PERT!$F$9,T1_PERT!$G$9,T1_PERT!$C$9,T1_PERT!$E$9)</f>
        <v>3.51802347574181</v>
      </c>
      <c r="G1273" s="23" t="n">
        <f aca="true">BETAINV(RAND(),T1_PERT!$F$10,T1_PERT!$G$10,T1_PERT!$C$10,T1_PERT!$E$10)</f>
        <v>1.40855123041888</v>
      </c>
      <c r="H1273" s="23" t="n">
        <f aca="false">B1273+C1273+E1273+G1273</f>
        <v>12.8214762786874</v>
      </c>
      <c r="I1273" s="23" t="n">
        <f aca="false">B1273+D1273+F1273+G1273</f>
        <v>12.8531486841808</v>
      </c>
      <c r="J1273" s="23" t="n">
        <f aca="false">MAX(H1273,I1273)</f>
        <v>12.8531486841808</v>
      </c>
      <c r="K1273" s="24" t="n">
        <f aca="false">IF(H1273&gt;=I1273,1,0)</f>
        <v>0</v>
      </c>
    </row>
    <row r="1274" customFormat="false" ht="15" hidden="false" customHeight="false" outlineLevel="0" collapsed="false">
      <c r="A1274" s="5" t="n">
        <v>1255</v>
      </c>
      <c r="B1274" s="23" t="n">
        <f aca="true">BETAINV(RAND(),T1_PERT!$F$5,T1_PERT!$G$5,T1_PERT!$C$5,T1_PERT!$E$5)</f>
        <v>3.37259598202596</v>
      </c>
      <c r="C1274" s="23" t="n">
        <f aca="true">BETAINV(RAND(),T1_PERT!$F$6,T1_PERT!$G$6,T1_PERT!$C$6,T1_PERT!$E$6)</f>
        <v>4.2556716287651</v>
      </c>
      <c r="D1274" s="23" t="n">
        <f aca="true">BETAINV(RAND(),T1_PERT!$F$7,T1_PERT!$G$7,T1_PERT!$C$7,T1_PERT!$E$7)</f>
        <v>7.45449030559741</v>
      </c>
      <c r="E1274" s="23" t="n">
        <f aca="true">BETAINV(RAND(),T1_PERT!$F$8,T1_PERT!$G$8,T1_PERT!$C$8,T1_PERT!$E$8)</f>
        <v>5.16022327478946</v>
      </c>
      <c r="F1274" s="23" t="n">
        <f aca="true">BETAINV(RAND(),T1_PERT!$F$9,T1_PERT!$G$9,T1_PERT!$C$9,T1_PERT!$E$9)</f>
        <v>5.2512998665517</v>
      </c>
      <c r="G1274" s="23" t="n">
        <f aca="true">BETAINV(RAND(),T1_PERT!$F$10,T1_PERT!$G$10,T1_PERT!$C$10,T1_PERT!$E$10)</f>
        <v>2.16792924903704</v>
      </c>
      <c r="H1274" s="23" t="n">
        <f aca="false">B1274+C1274+E1274+G1274</f>
        <v>14.9564201346176</v>
      </c>
      <c r="I1274" s="23" t="n">
        <f aca="false">B1274+D1274+F1274+G1274</f>
        <v>18.2463154032121</v>
      </c>
      <c r="J1274" s="23" t="n">
        <f aca="false">MAX(H1274,I1274)</f>
        <v>18.2463154032121</v>
      </c>
      <c r="K1274" s="24" t="n">
        <f aca="false">IF(H1274&gt;=I1274,1,0)</f>
        <v>0</v>
      </c>
    </row>
    <row r="1275" customFormat="false" ht="15" hidden="false" customHeight="false" outlineLevel="0" collapsed="false">
      <c r="A1275" s="5" t="n">
        <v>1256</v>
      </c>
      <c r="B1275" s="23" t="n">
        <f aca="true">BETAINV(RAND(),T1_PERT!$F$5,T1_PERT!$G$5,T1_PERT!$C$5,T1_PERT!$E$5)</f>
        <v>4.37253221758974</v>
      </c>
      <c r="C1275" s="23" t="n">
        <f aca="true">BETAINV(RAND(),T1_PERT!$F$6,T1_PERT!$G$6,T1_PERT!$C$6,T1_PERT!$E$6)</f>
        <v>6.03691837165112</v>
      </c>
      <c r="D1275" s="23" t="n">
        <f aca="true">BETAINV(RAND(),T1_PERT!$F$7,T1_PERT!$G$7,T1_PERT!$C$7,T1_PERT!$E$7)</f>
        <v>6.98368271160497</v>
      </c>
      <c r="E1275" s="23" t="n">
        <f aca="true">BETAINV(RAND(),T1_PERT!$F$8,T1_PERT!$G$8,T1_PERT!$C$8,T1_PERT!$E$8)</f>
        <v>5.26659213469835</v>
      </c>
      <c r="F1275" s="23" t="n">
        <f aca="true">BETAINV(RAND(),T1_PERT!$F$9,T1_PERT!$G$9,T1_PERT!$C$9,T1_PERT!$E$9)</f>
        <v>4.48551119757062</v>
      </c>
      <c r="G1275" s="23" t="n">
        <f aca="true">BETAINV(RAND(),T1_PERT!$F$10,T1_PERT!$G$10,T1_PERT!$C$10,T1_PERT!$E$10)</f>
        <v>2.31713171975845</v>
      </c>
      <c r="H1275" s="23" t="n">
        <f aca="false">B1275+C1275+E1275+G1275</f>
        <v>17.9931744436977</v>
      </c>
      <c r="I1275" s="23" t="n">
        <f aca="false">B1275+D1275+F1275+G1275</f>
        <v>18.1588578465238</v>
      </c>
      <c r="J1275" s="23" t="n">
        <f aca="false">MAX(H1275,I1275)</f>
        <v>18.1588578465238</v>
      </c>
      <c r="K1275" s="24" t="n">
        <f aca="false">IF(H1275&gt;=I1275,1,0)</f>
        <v>0</v>
      </c>
    </row>
    <row r="1276" customFormat="false" ht="15" hidden="false" customHeight="false" outlineLevel="0" collapsed="false">
      <c r="A1276" s="5" t="n">
        <v>1257</v>
      </c>
      <c r="B1276" s="23" t="n">
        <f aca="true">BETAINV(RAND(),T1_PERT!$F$5,T1_PERT!$G$5,T1_PERT!$C$5,T1_PERT!$E$5)</f>
        <v>3.9295038891872</v>
      </c>
      <c r="C1276" s="23" t="n">
        <f aca="true">BETAINV(RAND(),T1_PERT!$F$6,T1_PERT!$G$6,T1_PERT!$C$6,T1_PERT!$E$6)</f>
        <v>5.17140764216799</v>
      </c>
      <c r="D1276" s="23" t="n">
        <f aca="true">BETAINV(RAND(),T1_PERT!$F$7,T1_PERT!$G$7,T1_PERT!$C$7,T1_PERT!$E$7)</f>
        <v>6.73053640348199</v>
      </c>
      <c r="E1276" s="23" t="n">
        <f aca="true">BETAINV(RAND(),T1_PERT!$F$8,T1_PERT!$G$8,T1_PERT!$C$8,T1_PERT!$E$8)</f>
        <v>5.21024876968108</v>
      </c>
      <c r="F1276" s="23" t="n">
        <f aca="true">BETAINV(RAND(),T1_PERT!$F$9,T1_PERT!$G$9,T1_PERT!$C$9,T1_PERT!$E$9)</f>
        <v>3.63256568392661</v>
      </c>
      <c r="G1276" s="23" t="n">
        <f aca="true">BETAINV(RAND(),T1_PERT!$F$10,T1_PERT!$G$10,T1_PERT!$C$10,T1_PERT!$E$10)</f>
        <v>2.53805107183262</v>
      </c>
      <c r="H1276" s="23" t="n">
        <f aca="false">B1276+C1276+E1276+G1276</f>
        <v>16.8492113728689</v>
      </c>
      <c r="I1276" s="23" t="n">
        <f aca="false">B1276+D1276+F1276+G1276</f>
        <v>16.8306570484284</v>
      </c>
      <c r="J1276" s="23" t="n">
        <f aca="false">MAX(H1276,I1276)</f>
        <v>16.8492113728689</v>
      </c>
      <c r="K1276" s="24" t="n">
        <f aca="false">IF(H1276&gt;=I1276,1,0)</f>
        <v>1</v>
      </c>
    </row>
    <row r="1277" customFormat="false" ht="15" hidden="false" customHeight="false" outlineLevel="0" collapsed="false">
      <c r="A1277" s="5" t="n">
        <v>1258</v>
      </c>
      <c r="B1277" s="23" t="n">
        <f aca="true">BETAINV(RAND(),T1_PERT!$F$5,T1_PERT!$G$5,T1_PERT!$C$5,T1_PERT!$E$5)</f>
        <v>3.9331598752864</v>
      </c>
      <c r="C1277" s="23" t="n">
        <f aca="true">BETAINV(RAND(),T1_PERT!$F$6,T1_PERT!$G$6,T1_PERT!$C$6,T1_PERT!$E$6)</f>
        <v>4.53461211523367</v>
      </c>
      <c r="D1277" s="23" t="n">
        <f aca="true">BETAINV(RAND(),T1_PERT!$F$7,T1_PERT!$G$7,T1_PERT!$C$7,T1_PERT!$E$7)</f>
        <v>7.07081601639164</v>
      </c>
      <c r="E1277" s="23" t="n">
        <f aca="true">BETAINV(RAND(),T1_PERT!$F$8,T1_PERT!$G$8,T1_PERT!$C$8,T1_PERT!$E$8)</f>
        <v>5.82682679650408</v>
      </c>
      <c r="F1277" s="23" t="n">
        <f aca="true">BETAINV(RAND(),T1_PERT!$F$9,T1_PERT!$G$9,T1_PERT!$C$9,T1_PERT!$E$9)</f>
        <v>4.50899198733511</v>
      </c>
      <c r="G1277" s="23" t="n">
        <f aca="true">BETAINV(RAND(),T1_PERT!$F$10,T1_PERT!$G$10,T1_PERT!$C$10,T1_PERT!$E$10)</f>
        <v>2.09211258279494</v>
      </c>
      <c r="H1277" s="23" t="n">
        <f aca="false">B1277+C1277+E1277+G1277</f>
        <v>16.3867113698191</v>
      </c>
      <c r="I1277" s="23" t="n">
        <f aca="false">B1277+D1277+F1277+G1277</f>
        <v>17.6050804618081</v>
      </c>
      <c r="J1277" s="23" t="n">
        <f aca="false">MAX(H1277,I1277)</f>
        <v>17.6050804618081</v>
      </c>
      <c r="K1277" s="24" t="n">
        <f aca="false">IF(H1277&gt;=I1277,1,0)</f>
        <v>0</v>
      </c>
    </row>
    <row r="1278" customFormat="false" ht="15" hidden="false" customHeight="false" outlineLevel="0" collapsed="false">
      <c r="A1278" s="5" t="n">
        <v>1259</v>
      </c>
      <c r="B1278" s="23" t="n">
        <f aca="true">BETAINV(RAND(),T1_PERT!$F$5,T1_PERT!$G$5,T1_PERT!$C$5,T1_PERT!$E$5)</f>
        <v>3.83124368908203</v>
      </c>
      <c r="C1278" s="23" t="n">
        <f aca="true">BETAINV(RAND(),T1_PERT!$F$6,T1_PERT!$G$6,T1_PERT!$C$6,T1_PERT!$E$6)</f>
        <v>4.93718364616028</v>
      </c>
      <c r="D1278" s="23" t="n">
        <f aca="true">BETAINV(RAND(),T1_PERT!$F$7,T1_PERT!$G$7,T1_PERT!$C$7,T1_PERT!$E$7)</f>
        <v>4.90903212716105</v>
      </c>
      <c r="E1278" s="23" t="n">
        <f aca="true">BETAINV(RAND(),T1_PERT!$F$8,T1_PERT!$G$8,T1_PERT!$C$8,T1_PERT!$E$8)</f>
        <v>5.3966089163961</v>
      </c>
      <c r="F1278" s="23" t="n">
        <f aca="true">BETAINV(RAND(),T1_PERT!$F$9,T1_PERT!$G$9,T1_PERT!$C$9,T1_PERT!$E$9)</f>
        <v>4.47443129347736</v>
      </c>
      <c r="G1278" s="23" t="n">
        <f aca="true">BETAINV(RAND(),T1_PERT!$F$10,T1_PERT!$G$10,T1_PERT!$C$10,T1_PERT!$E$10)</f>
        <v>2.43158013348516</v>
      </c>
      <c r="H1278" s="23" t="n">
        <f aca="false">B1278+C1278+E1278+G1278</f>
        <v>16.5966163851236</v>
      </c>
      <c r="I1278" s="23" t="n">
        <f aca="false">B1278+D1278+F1278+G1278</f>
        <v>15.6462872432056</v>
      </c>
      <c r="J1278" s="23" t="n">
        <f aca="false">MAX(H1278,I1278)</f>
        <v>16.5966163851236</v>
      </c>
      <c r="K1278" s="24" t="n">
        <f aca="false">IF(H1278&gt;=I1278,1,0)</f>
        <v>1</v>
      </c>
    </row>
    <row r="1279" customFormat="false" ht="15" hidden="false" customHeight="false" outlineLevel="0" collapsed="false">
      <c r="A1279" s="5" t="n">
        <v>1260</v>
      </c>
      <c r="B1279" s="23" t="n">
        <f aca="true">BETAINV(RAND(),T1_PERT!$F$5,T1_PERT!$G$5,T1_PERT!$C$5,T1_PERT!$E$5)</f>
        <v>4.54552381203912</v>
      </c>
      <c r="C1279" s="23" t="n">
        <f aca="true">BETAINV(RAND(),T1_PERT!$F$6,T1_PERT!$G$6,T1_PERT!$C$6,T1_PERT!$E$6)</f>
        <v>3.38476488837748</v>
      </c>
      <c r="D1279" s="23" t="n">
        <f aca="true">BETAINV(RAND(),T1_PERT!$F$7,T1_PERT!$G$7,T1_PERT!$C$7,T1_PERT!$E$7)</f>
        <v>6.57673630184628</v>
      </c>
      <c r="E1279" s="23" t="n">
        <f aca="true">BETAINV(RAND(),T1_PERT!$F$8,T1_PERT!$G$8,T1_PERT!$C$8,T1_PERT!$E$8)</f>
        <v>4.52869301166576</v>
      </c>
      <c r="F1279" s="23" t="n">
        <f aca="true">BETAINV(RAND(),T1_PERT!$F$9,T1_PERT!$G$9,T1_PERT!$C$9,T1_PERT!$E$9)</f>
        <v>5.27859684896587</v>
      </c>
      <c r="G1279" s="23" t="n">
        <f aca="true">BETAINV(RAND(),T1_PERT!$F$10,T1_PERT!$G$10,T1_PERT!$C$10,T1_PERT!$E$10)</f>
        <v>1.91098494319441</v>
      </c>
      <c r="H1279" s="23" t="n">
        <f aca="false">B1279+C1279+E1279+G1279</f>
        <v>14.3699666552768</v>
      </c>
      <c r="I1279" s="23" t="n">
        <f aca="false">B1279+D1279+F1279+G1279</f>
        <v>18.3118419060457</v>
      </c>
      <c r="J1279" s="23" t="n">
        <f aca="false">MAX(H1279,I1279)</f>
        <v>18.3118419060457</v>
      </c>
      <c r="K1279" s="24" t="n">
        <f aca="false">IF(H1279&gt;=I1279,1,0)</f>
        <v>0</v>
      </c>
    </row>
    <row r="1280" customFormat="false" ht="15" hidden="false" customHeight="false" outlineLevel="0" collapsed="false">
      <c r="A1280" s="5" t="n">
        <v>1261</v>
      </c>
      <c r="B1280" s="23" t="n">
        <f aca="true">BETAINV(RAND(),T1_PERT!$F$5,T1_PERT!$G$5,T1_PERT!$C$5,T1_PERT!$E$5)</f>
        <v>5.10331174571989</v>
      </c>
      <c r="C1280" s="23" t="n">
        <f aca="true">BETAINV(RAND(),T1_PERT!$F$6,T1_PERT!$G$6,T1_PERT!$C$6,T1_PERT!$E$6)</f>
        <v>7.05720072782607</v>
      </c>
      <c r="D1280" s="23" t="n">
        <f aca="true">BETAINV(RAND(),T1_PERT!$F$7,T1_PERT!$G$7,T1_PERT!$C$7,T1_PERT!$E$7)</f>
        <v>4.64634982017069</v>
      </c>
      <c r="E1280" s="23" t="n">
        <f aca="true">BETAINV(RAND(),T1_PERT!$F$8,T1_PERT!$G$8,T1_PERT!$C$8,T1_PERT!$E$8)</f>
        <v>6.12769633549437</v>
      </c>
      <c r="F1280" s="23" t="n">
        <f aca="true">BETAINV(RAND(),T1_PERT!$F$9,T1_PERT!$G$9,T1_PERT!$C$9,T1_PERT!$E$9)</f>
        <v>3.4752732533286</v>
      </c>
      <c r="G1280" s="23" t="n">
        <f aca="true">BETAINV(RAND(),T1_PERT!$F$10,T1_PERT!$G$10,T1_PERT!$C$10,T1_PERT!$E$10)</f>
        <v>1.73363345087264</v>
      </c>
      <c r="H1280" s="23" t="n">
        <f aca="false">B1280+C1280+E1280+G1280</f>
        <v>20.021842259913</v>
      </c>
      <c r="I1280" s="23" t="n">
        <f aca="false">B1280+D1280+F1280+G1280</f>
        <v>14.9585682700918</v>
      </c>
      <c r="J1280" s="23" t="n">
        <f aca="false">MAX(H1280,I1280)</f>
        <v>20.021842259913</v>
      </c>
      <c r="K1280" s="24" t="n">
        <f aca="false">IF(H1280&gt;=I1280,1,0)</f>
        <v>1</v>
      </c>
    </row>
    <row r="1281" customFormat="false" ht="15" hidden="false" customHeight="false" outlineLevel="0" collapsed="false">
      <c r="A1281" s="5" t="n">
        <v>1262</v>
      </c>
      <c r="B1281" s="23" t="n">
        <f aca="true">BETAINV(RAND(),T1_PERT!$F$5,T1_PERT!$G$5,T1_PERT!$C$5,T1_PERT!$E$5)</f>
        <v>4.33616767613681</v>
      </c>
      <c r="C1281" s="23" t="n">
        <f aca="true">BETAINV(RAND(),T1_PERT!$F$6,T1_PERT!$G$6,T1_PERT!$C$6,T1_PERT!$E$6)</f>
        <v>4.82041902713673</v>
      </c>
      <c r="D1281" s="23" t="n">
        <f aca="true">BETAINV(RAND(),T1_PERT!$F$7,T1_PERT!$G$7,T1_PERT!$C$7,T1_PERT!$E$7)</f>
        <v>5.01904914917887</v>
      </c>
      <c r="E1281" s="23" t="n">
        <f aca="true">BETAINV(RAND(),T1_PERT!$F$8,T1_PERT!$G$8,T1_PERT!$C$8,T1_PERT!$E$8)</f>
        <v>6.24062669306381</v>
      </c>
      <c r="F1281" s="23" t="n">
        <f aca="true">BETAINV(RAND(),T1_PERT!$F$9,T1_PERT!$G$9,T1_PERT!$C$9,T1_PERT!$E$9)</f>
        <v>3.3904641364395</v>
      </c>
      <c r="G1281" s="23" t="n">
        <f aca="true">BETAINV(RAND(),T1_PERT!$F$10,T1_PERT!$G$10,T1_PERT!$C$10,T1_PERT!$E$10)</f>
        <v>2.25283274802465</v>
      </c>
      <c r="H1281" s="23" t="n">
        <f aca="false">B1281+C1281+E1281+G1281</f>
        <v>17.650046144362</v>
      </c>
      <c r="I1281" s="23" t="n">
        <f aca="false">B1281+D1281+F1281+G1281</f>
        <v>14.9985137097798</v>
      </c>
      <c r="J1281" s="23" t="n">
        <f aca="false">MAX(H1281,I1281)</f>
        <v>17.650046144362</v>
      </c>
      <c r="K1281" s="24" t="n">
        <f aca="false">IF(H1281&gt;=I1281,1,0)</f>
        <v>1</v>
      </c>
    </row>
    <row r="1282" customFormat="false" ht="15" hidden="false" customHeight="false" outlineLevel="0" collapsed="false">
      <c r="A1282" s="5" t="n">
        <v>1263</v>
      </c>
      <c r="B1282" s="23" t="n">
        <f aca="true">BETAINV(RAND(),T1_PERT!$F$5,T1_PERT!$G$5,T1_PERT!$C$5,T1_PERT!$E$5)</f>
        <v>4.19627005309851</v>
      </c>
      <c r="C1282" s="23" t="n">
        <f aca="true">BETAINV(RAND(),T1_PERT!$F$6,T1_PERT!$G$6,T1_PERT!$C$6,T1_PERT!$E$6)</f>
        <v>6.35879050982313</v>
      </c>
      <c r="D1282" s="23" t="n">
        <f aca="true">BETAINV(RAND(),T1_PERT!$F$7,T1_PERT!$G$7,T1_PERT!$C$7,T1_PERT!$E$7)</f>
        <v>6.50508313354973</v>
      </c>
      <c r="E1282" s="23" t="n">
        <f aca="true">BETAINV(RAND(),T1_PERT!$F$8,T1_PERT!$G$8,T1_PERT!$C$8,T1_PERT!$E$8)</f>
        <v>4.74798122381134</v>
      </c>
      <c r="F1282" s="23" t="n">
        <f aca="true">BETAINV(RAND(),T1_PERT!$F$9,T1_PERT!$G$9,T1_PERT!$C$9,T1_PERT!$E$9)</f>
        <v>3.72371952793997</v>
      </c>
      <c r="G1282" s="23" t="n">
        <f aca="true">BETAINV(RAND(),T1_PERT!$F$10,T1_PERT!$G$10,T1_PERT!$C$10,T1_PERT!$E$10)</f>
        <v>2.59690263429951</v>
      </c>
      <c r="H1282" s="23" t="n">
        <f aca="false">B1282+C1282+E1282+G1282</f>
        <v>17.8999444210325</v>
      </c>
      <c r="I1282" s="23" t="n">
        <f aca="false">B1282+D1282+F1282+G1282</f>
        <v>17.0219753488877</v>
      </c>
      <c r="J1282" s="23" t="n">
        <f aca="false">MAX(H1282,I1282)</f>
        <v>17.8999444210325</v>
      </c>
      <c r="K1282" s="24" t="n">
        <f aca="false">IF(H1282&gt;=I1282,1,0)</f>
        <v>1</v>
      </c>
    </row>
    <row r="1283" customFormat="false" ht="15" hidden="false" customHeight="false" outlineLevel="0" collapsed="false">
      <c r="A1283" s="5" t="n">
        <v>1264</v>
      </c>
      <c r="B1283" s="23" t="n">
        <f aca="true">BETAINV(RAND(),T1_PERT!$F$5,T1_PERT!$G$5,T1_PERT!$C$5,T1_PERT!$E$5)</f>
        <v>4.67363518559511</v>
      </c>
      <c r="C1283" s="23" t="n">
        <f aca="true">BETAINV(RAND(),T1_PERT!$F$6,T1_PERT!$G$6,T1_PERT!$C$6,T1_PERT!$E$6)</f>
        <v>4.09212548717741</v>
      </c>
      <c r="D1283" s="23" t="n">
        <f aca="true">BETAINV(RAND(),T1_PERT!$F$7,T1_PERT!$G$7,T1_PERT!$C$7,T1_PERT!$E$7)</f>
        <v>6.23178456029195</v>
      </c>
      <c r="E1283" s="23" t="n">
        <f aca="true">BETAINV(RAND(),T1_PERT!$F$8,T1_PERT!$G$8,T1_PERT!$C$8,T1_PERT!$E$8)</f>
        <v>5.51913851734047</v>
      </c>
      <c r="F1283" s="23" t="n">
        <f aca="true">BETAINV(RAND(),T1_PERT!$F$9,T1_PERT!$G$9,T1_PERT!$C$9,T1_PERT!$E$9)</f>
        <v>3.98281570546405</v>
      </c>
      <c r="G1283" s="23" t="n">
        <f aca="true">BETAINV(RAND(),T1_PERT!$F$10,T1_PERT!$G$10,T1_PERT!$C$10,T1_PERT!$E$10)</f>
        <v>1.62768552527504</v>
      </c>
      <c r="H1283" s="23" t="n">
        <f aca="false">B1283+C1283+E1283+G1283</f>
        <v>15.912584715388</v>
      </c>
      <c r="I1283" s="23" t="n">
        <f aca="false">B1283+D1283+F1283+G1283</f>
        <v>16.5159209766262</v>
      </c>
      <c r="J1283" s="23" t="n">
        <f aca="false">MAX(H1283,I1283)</f>
        <v>16.5159209766262</v>
      </c>
      <c r="K1283" s="24" t="n">
        <f aca="false">IF(H1283&gt;=I1283,1,0)</f>
        <v>0</v>
      </c>
    </row>
    <row r="1284" customFormat="false" ht="15" hidden="false" customHeight="false" outlineLevel="0" collapsed="false">
      <c r="A1284" s="5" t="n">
        <v>1265</v>
      </c>
      <c r="B1284" s="23" t="n">
        <f aca="true">BETAINV(RAND(),T1_PERT!$F$5,T1_PERT!$G$5,T1_PERT!$C$5,T1_PERT!$E$5)</f>
        <v>3.99610464150221</v>
      </c>
      <c r="C1284" s="23" t="n">
        <f aca="true">BETAINV(RAND(),T1_PERT!$F$6,T1_PERT!$G$6,T1_PERT!$C$6,T1_PERT!$E$6)</f>
        <v>6.26632034219371</v>
      </c>
      <c r="D1284" s="23" t="n">
        <f aca="true">BETAINV(RAND(),T1_PERT!$F$7,T1_PERT!$G$7,T1_PERT!$C$7,T1_PERT!$E$7)</f>
        <v>6.96588378838693</v>
      </c>
      <c r="E1284" s="23" t="n">
        <f aca="true">BETAINV(RAND(),T1_PERT!$F$8,T1_PERT!$G$8,T1_PERT!$C$8,T1_PERT!$E$8)</f>
        <v>4.68097352965763</v>
      </c>
      <c r="F1284" s="23" t="n">
        <f aca="true">BETAINV(RAND(),T1_PERT!$F$9,T1_PERT!$G$9,T1_PERT!$C$9,T1_PERT!$E$9)</f>
        <v>4.00987724644052</v>
      </c>
      <c r="G1284" s="23" t="n">
        <f aca="true">BETAINV(RAND(),T1_PERT!$F$10,T1_PERT!$G$10,T1_PERT!$C$10,T1_PERT!$E$10)</f>
        <v>2.65901655334561</v>
      </c>
      <c r="H1284" s="23" t="n">
        <f aca="false">B1284+C1284+E1284+G1284</f>
        <v>17.6024150666991</v>
      </c>
      <c r="I1284" s="23" t="n">
        <f aca="false">B1284+D1284+F1284+G1284</f>
        <v>17.6308822296753</v>
      </c>
      <c r="J1284" s="23" t="n">
        <f aca="false">MAX(H1284,I1284)</f>
        <v>17.6308822296753</v>
      </c>
      <c r="K1284" s="24" t="n">
        <f aca="false">IF(H1284&gt;=I1284,1,0)</f>
        <v>0</v>
      </c>
    </row>
    <row r="1285" customFormat="false" ht="15" hidden="false" customHeight="false" outlineLevel="0" collapsed="false">
      <c r="A1285" s="5" t="n">
        <v>1266</v>
      </c>
      <c r="B1285" s="23" t="n">
        <f aca="true">BETAINV(RAND(),T1_PERT!$F$5,T1_PERT!$G$5,T1_PERT!$C$5,T1_PERT!$E$5)</f>
        <v>3.5946482606803</v>
      </c>
      <c r="C1285" s="23" t="n">
        <f aca="true">BETAINV(RAND(),T1_PERT!$F$6,T1_PERT!$G$6,T1_PERT!$C$6,T1_PERT!$E$6)</f>
        <v>5.56887748283632</v>
      </c>
      <c r="D1285" s="23" t="n">
        <f aca="true">BETAINV(RAND(),T1_PERT!$F$7,T1_PERT!$G$7,T1_PERT!$C$7,T1_PERT!$E$7)</f>
        <v>4.58516807759519</v>
      </c>
      <c r="E1285" s="23" t="n">
        <f aca="true">BETAINV(RAND(),T1_PERT!$F$8,T1_PERT!$G$8,T1_PERT!$C$8,T1_PERT!$E$8)</f>
        <v>6.84214388937039</v>
      </c>
      <c r="F1285" s="23" t="n">
        <f aca="true">BETAINV(RAND(),T1_PERT!$F$9,T1_PERT!$G$9,T1_PERT!$C$9,T1_PERT!$E$9)</f>
        <v>4.36086354037834</v>
      </c>
      <c r="G1285" s="23" t="n">
        <f aca="true">BETAINV(RAND(),T1_PERT!$F$10,T1_PERT!$G$10,T1_PERT!$C$10,T1_PERT!$E$10)</f>
        <v>1.99961650735852</v>
      </c>
      <c r="H1285" s="23" t="n">
        <f aca="false">B1285+C1285+E1285+G1285</f>
        <v>18.0052861402455</v>
      </c>
      <c r="I1285" s="23" t="n">
        <f aca="false">B1285+D1285+F1285+G1285</f>
        <v>14.5402963860124</v>
      </c>
      <c r="J1285" s="23" t="n">
        <f aca="false">MAX(H1285,I1285)</f>
        <v>18.0052861402455</v>
      </c>
      <c r="K1285" s="24" t="n">
        <f aca="false">IF(H1285&gt;=I1285,1,0)</f>
        <v>1</v>
      </c>
    </row>
    <row r="1286" customFormat="false" ht="15" hidden="false" customHeight="false" outlineLevel="0" collapsed="false">
      <c r="A1286" s="5" t="n">
        <v>1267</v>
      </c>
      <c r="B1286" s="23" t="n">
        <f aca="true">BETAINV(RAND(),T1_PERT!$F$5,T1_PERT!$G$5,T1_PERT!$C$5,T1_PERT!$E$5)</f>
        <v>4.97206156581028</v>
      </c>
      <c r="C1286" s="23" t="n">
        <f aca="true">BETAINV(RAND(),T1_PERT!$F$6,T1_PERT!$G$6,T1_PERT!$C$6,T1_PERT!$E$6)</f>
        <v>4.10868620521144</v>
      </c>
      <c r="D1286" s="23" t="n">
        <f aca="true">BETAINV(RAND(),T1_PERT!$F$7,T1_PERT!$G$7,T1_PERT!$C$7,T1_PERT!$E$7)</f>
        <v>5.75982177025856</v>
      </c>
      <c r="E1286" s="23" t="n">
        <f aca="true">BETAINV(RAND(),T1_PERT!$F$8,T1_PERT!$G$8,T1_PERT!$C$8,T1_PERT!$E$8)</f>
        <v>5.97488580169121</v>
      </c>
      <c r="F1286" s="23" t="n">
        <f aca="true">BETAINV(RAND(),T1_PERT!$F$9,T1_PERT!$G$9,T1_PERT!$C$9,T1_PERT!$E$9)</f>
        <v>3.41390842061181</v>
      </c>
      <c r="G1286" s="23" t="n">
        <f aca="true">BETAINV(RAND(),T1_PERT!$F$10,T1_PERT!$G$10,T1_PERT!$C$10,T1_PERT!$E$10)</f>
        <v>2.73396349278534</v>
      </c>
      <c r="H1286" s="23" t="n">
        <f aca="false">B1286+C1286+E1286+G1286</f>
        <v>17.7895970654983</v>
      </c>
      <c r="I1286" s="23" t="n">
        <f aca="false">B1286+D1286+F1286+G1286</f>
        <v>16.879755249466</v>
      </c>
      <c r="J1286" s="23" t="n">
        <f aca="false">MAX(H1286,I1286)</f>
        <v>17.7895970654983</v>
      </c>
      <c r="K1286" s="24" t="n">
        <f aca="false">IF(H1286&gt;=I1286,1,0)</f>
        <v>1</v>
      </c>
    </row>
    <row r="1287" customFormat="false" ht="15" hidden="false" customHeight="false" outlineLevel="0" collapsed="false">
      <c r="A1287" s="5" t="n">
        <v>1268</v>
      </c>
      <c r="B1287" s="23" t="n">
        <f aca="true">BETAINV(RAND(),T1_PERT!$F$5,T1_PERT!$G$5,T1_PERT!$C$5,T1_PERT!$E$5)</f>
        <v>4.22317941378059</v>
      </c>
      <c r="C1287" s="23" t="n">
        <f aca="true">BETAINV(RAND(),T1_PERT!$F$6,T1_PERT!$G$6,T1_PERT!$C$6,T1_PERT!$E$6)</f>
        <v>5.32399939917795</v>
      </c>
      <c r="D1287" s="23" t="n">
        <f aca="true">BETAINV(RAND(),T1_PERT!$F$7,T1_PERT!$G$7,T1_PERT!$C$7,T1_PERT!$E$7)</f>
        <v>5.24277062321233</v>
      </c>
      <c r="E1287" s="23" t="n">
        <f aca="true">BETAINV(RAND(),T1_PERT!$F$8,T1_PERT!$G$8,T1_PERT!$C$8,T1_PERT!$E$8)</f>
        <v>4.58323173158877</v>
      </c>
      <c r="F1287" s="23" t="n">
        <f aca="true">BETAINV(RAND(),T1_PERT!$F$9,T1_PERT!$G$9,T1_PERT!$C$9,T1_PERT!$E$9)</f>
        <v>4.22780518754853</v>
      </c>
      <c r="G1287" s="23" t="n">
        <f aca="true">BETAINV(RAND(),T1_PERT!$F$10,T1_PERT!$G$10,T1_PERT!$C$10,T1_PERT!$E$10)</f>
        <v>1.45690579417385</v>
      </c>
      <c r="H1287" s="23" t="n">
        <f aca="false">B1287+C1287+E1287+G1287</f>
        <v>15.5873163387212</v>
      </c>
      <c r="I1287" s="23" t="n">
        <f aca="false">B1287+D1287+F1287+G1287</f>
        <v>15.1506610187153</v>
      </c>
      <c r="J1287" s="23" t="n">
        <f aca="false">MAX(H1287,I1287)</f>
        <v>15.5873163387212</v>
      </c>
      <c r="K1287" s="24" t="n">
        <f aca="false">IF(H1287&gt;=I1287,1,0)</f>
        <v>1</v>
      </c>
    </row>
    <row r="1288" customFormat="false" ht="15" hidden="false" customHeight="false" outlineLevel="0" collapsed="false">
      <c r="A1288" s="5" t="n">
        <v>1269</v>
      </c>
      <c r="B1288" s="23" t="n">
        <f aca="true">BETAINV(RAND(),T1_PERT!$F$5,T1_PERT!$G$5,T1_PERT!$C$5,T1_PERT!$E$5)</f>
        <v>3.89024007393165</v>
      </c>
      <c r="C1288" s="23" t="n">
        <f aca="true">BETAINV(RAND(),T1_PERT!$F$6,T1_PERT!$G$6,T1_PERT!$C$6,T1_PERT!$E$6)</f>
        <v>5.10416682552355</v>
      </c>
      <c r="D1288" s="23" t="n">
        <f aca="true">BETAINV(RAND(),T1_PERT!$F$7,T1_PERT!$G$7,T1_PERT!$C$7,T1_PERT!$E$7)</f>
        <v>7.05022674095858</v>
      </c>
      <c r="E1288" s="23" t="n">
        <f aca="true">BETAINV(RAND(),T1_PERT!$F$8,T1_PERT!$G$8,T1_PERT!$C$8,T1_PERT!$E$8)</f>
        <v>5.18191679908395</v>
      </c>
      <c r="F1288" s="23" t="n">
        <f aca="true">BETAINV(RAND(),T1_PERT!$F$9,T1_PERT!$G$9,T1_PERT!$C$9,T1_PERT!$E$9)</f>
        <v>3.6812131334667</v>
      </c>
      <c r="G1288" s="23" t="n">
        <f aca="true">BETAINV(RAND(),T1_PERT!$F$10,T1_PERT!$G$10,T1_PERT!$C$10,T1_PERT!$E$10)</f>
        <v>1.5999614614877</v>
      </c>
      <c r="H1288" s="23" t="n">
        <f aca="false">B1288+C1288+E1288+G1288</f>
        <v>15.7762851600268</v>
      </c>
      <c r="I1288" s="23" t="n">
        <f aca="false">B1288+D1288+F1288+G1288</f>
        <v>16.2216414098446</v>
      </c>
      <c r="J1288" s="23" t="n">
        <f aca="false">MAX(H1288,I1288)</f>
        <v>16.2216414098446</v>
      </c>
      <c r="K1288" s="24" t="n">
        <f aca="false">IF(H1288&gt;=I1288,1,0)</f>
        <v>0</v>
      </c>
    </row>
    <row r="1289" customFormat="false" ht="15" hidden="false" customHeight="false" outlineLevel="0" collapsed="false">
      <c r="A1289" s="5" t="n">
        <v>1270</v>
      </c>
      <c r="B1289" s="23" t="n">
        <f aca="true">BETAINV(RAND(),T1_PERT!$F$5,T1_PERT!$G$5,T1_PERT!$C$5,T1_PERT!$E$5)</f>
        <v>5.3752291380476</v>
      </c>
      <c r="C1289" s="23" t="n">
        <f aca="true">BETAINV(RAND(),T1_PERT!$F$6,T1_PERT!$G$6,T1_PERT!$C$6,T1_PERT!$E$6)</f>
        <v>4.15884682754404</v>
      </c>
      <c r="D1289" s="23" t="n">
        <f aca="true">BETAINV(RAND(),T1_PERT!$F$7,T1_PERT!$G$7,T1_PERT!$C$7,T1_PERT!$E$7)</f>
        <v>6.41716782781916</v>
      </c>
      <c r="E1289" s="23" t="n">
        <f aca="true">BETAINV(RAND(),T1_PERT!$F$8,T1_PERT!$G$8,T1_PERT!$C$8,T1_PERT!$E$8)</f>
        <v>5.51255879497806</v>
      </c>
      <c r="F1289" s="23" t="n">
        <f aca="true">BETAINV(RAND(),T1_PERT!$F$9,T1_PERT!$G$9,T1_PERT!$C$9,T1_PERT!$E$9)</f>
        <v>4.77387710041447</v>
      </c>
      <c r="G1289" s="23" t="n">
        <f aca="true">BETAINV(RAND(),T1_PERT!$F$10,T1_PERT!$G$10,T1_PERT!$C$10,T1_PERT!$E$10)</f>
        <v>2.51615511779151</v>
      </c>
      <c r="H1289" s="23" t="n">
        <f aca="false">B1289+C1289+E1289+G1289</f>
        <v>17.5627898783612</v>
      </c>
      <c r="I1289" s="23" t="n">
        <f aca="false">B1289+D1289+F1289+G1289</f>
        <v>19.0824291840727</v>
      </c>
      <c r="J1289" s="23" t="n">
        <f aca="false">MAX(H1289,I1289)</f>
        <v>19.0824291840727</v>
      </c>
      <c r="K1289" s="24" t="n">
        <f aca="false">IF(H1289&gt;=I1289,1,0)</f>
        <v>0</v>
      </c>
    </row>
    <row r="1290" customFormat="false" ht="15" hidden="false" customHeight="false" outlineLevel="0" collapsed="false">
      <c r="A1290" s="5" t="n">
        <v>1271</v>
      </c>
      <c r="B1290" s="23" t="n">
        <f aca="true">BETAINV(RAND(),T1_PERT!$F$5,T1_PERT!$G$5,T1_PERT!$C$5,T1_PERT!$E$5)</f>
        <v>4.04293083036796</v>
      </c>
      <c r="C1290" s="23" t="n">
        <f aca="true">BETAINV(RAND(),T1_PERT!$F$6,T1_PERT!$G$6,T1_PERT!$C$6,T1_PERT!$E$6)</f>
        <v>4.52418052952958</v>
      </c>
      <c r="D1290" s="23" t="n">
        <f aca="true">BETAINV(RAND(),T1_PERT!$F$7,T1_PERT!$G$7,T1_PERT!$C$7,T1_PERT!$E$7)</f>
        <v>4.781915271027</v>
      </c>
      <c r="E1290" s="23" t="n">
        <f aca="true">BETAINV(RAND(),T1_PERT!$F$8,T1_PERT!$G$8,T1_PERT!$C$8,T1_PERT!$E$8)</f>
        <v>5.57054624224168</v>
      </c>
      <c r="F1290" s="23" t="n">
        <f aca="true">BETAINV(RAND(),T1_PERT!$F$9,T1_PERT!$G$9,T1_PERT!$C$9,T1_PERT!$E$9)</f>
        <v>3.88319750619847</v>
      </c>
      <c r="G1290" s="23" t="n">
        <f aca="true">BETAINV(RAND(),T1_PERT!$F$10,T1_PERT!$G$10,T1_PERT!$C$10,T1_PERT!$E$10)</f>
        <v>2.51690965769612</v>
      </c>
      <c r="H1290" s="23" t="n">
        <f aca="false">B1290+C1290+E1290+G1290</f>
        <v>16.6545672598353</v>
      </c>
      <c r="I1290" s="23" t="n">
        <f aca="false">B1290+D1290+F1290+G1290</f>
        <v>15.2249532652895</v>
      </c>
      <c r="J1290" s="23" t="n">
        <f aca="false">MAX(H1290,I1290)</f>
        <v>16.6545672598353</v>
      </c>
      <c r="K1290" s="24" t="n">
        <f aca="false">IF(H1290&gt;=I1290,1,0)</f>
        <v>1</v>
      </c>
    </row>
    <row r="1291" customFormat="false" ht="15" hidden="false" customHeight="false" outlineLevel="0" collapsed="false">
      <c r="A1291" s="5" t="n">
        <v>1272</v>
      </c>
      <c r="B1291" s="23" t="n">
        <f aca="true">BETAINV(RAND(),T1_PERT!$F$5,T1_PERT!$G$5,T1_PERT!$C$5,T1_PERT!$E$5)</f>
        <v>4.50901189305463</v>
      </c>
      <c r="C1291" s="23" t="n">
        <f aca="true">BETAINV(RAND(),T1_PERT!$F$6,T1_PERT!$G$6,T1_PERT!$C$6,T1_PERT!$E$6)</f>
        <v>4.92655028381218</v>
      </c>
      <c r="D1291" s="23" t="n">
        <f aca="true">BETAINV(RAND(),T1_PERT!$F$7,T1_PERT!$G$7,T1_PERT!$C$7,T1_PERT!$E$7)</f>
        <v>7.46232224679551</v>
      </c>
      <c r="E1291" s="23" t="n">
        <f aca="true">BETAINV(RAND(),T1_PERT!$F$8,T1_PERT!$G$8,T1_PERT!$C$8,T1_PERT!$E$8)</f>
        <v>4.77981750129098</v>
      </c>
      <c r="F1291" s="23" t="n">
        <f aca="true">BETAINV(RAND(),T1_PERT!$F$9,T1_PERT!$G$9,T1_PERT!$C$9,T1_PERT!$E$9)</f>
        <v>5.61240142970873</v>
      </c>
      <c r="G1291" s="23" t="n">
        <f aca="true">BETAINV(RAND(),T1_PERT!$F$10,T1_PERT!$G$10,T1_PERT!$C$10,T1_PERT!$E$10)</f>
        <v>1.8121165267785</v>
      </c>
      <c r="H1291" s="23" t="n">
        <f aca="false">B1291+C1291+E1291+G1291</f>
        <v>16.0274962049363</v>
      </c>
      <c r="I1291" s="23" t="n">
        <f aca="false">B1291+D1291+F1291+G1291</f>
        <v>19.3958520963374</v>
      </c>
      <c r="J1291" s="23" t="n">
        <f aca="false">MAX(H1291,I1291)</f>
        <v>19.3958520963374</v>
      </c>
      <c r="K1291" s="24" t="n">
        <f aca="false">IF(H1291&gt;=I1291,1,0)</f>
        <v>0</v>
      </c>
    </row>
    <row r="1292" customFormat="false" ht="15" hidden="false" customHeight="false" outlineLevel="0" collapsed="false">
      <c r="A1292" s="5" t="n">
        <v>1273</v>
      </c>
      <c r="B1292" s="23" t="n">
        <f aca="true">BETAINV(RAND(),T1_PERT!$F$5,T1_PERT!$G$5,T1_PERT!$C$5,T1_PERT!$E$5)</f>
        <v>3.73590757251666</v>
      </c>
      <c r="C1292" s="23" t="n">
        <f aca="true">BETAINV(RAND(),T1_PERT!$F$6,T1_PERT!$G$6,T1_PERT!$C$6,T1_PERT!$E$6)</f>
        <v>5.34553755807434</v>
      </c>
      <c r="D1292" s="23" t="n">
        <f aca="true">BETAINV(RAND(),T1_PERT!$F$7,T1_PERT!$G$7,T1_PERT!$C$7,T1_PERT!$E$7)</f>
        <v>6.96281584806666</v>
      </c>
      <c r="E1292" s="23" t="n">
        <f aca="true">BETAINV(RAND(),T1_PERT!$F$8,T1_PERT!$G$8,T1_PERT!$C$8,T1_PERT!$E$8)</f>
        <v>6.26219947057911</v>
      </c>
      <c r="F1292" s="23" t="n">
        <f aca="true">BETAINV(RAND(),T1_PERT!$F$9,T1_PERT!$G$9,T1_PERT!$C$9,T1_PERT!$E$9)</f>
        <v>4.69982850496496</v>
      </c>
      <c r="G1292" s="23" t="n">
        <f aca="true">BETAINV(RAND(),T1_PERT!$F$10,T1_PERT!$G$10,T1_PERT!$C$10,T1_PERT!$E$10)</f>
        <v>2.56897842816425</v>
      </c>
      <c r="H1292" s="23" t="n">
        <f aca="false">B1292+C1292+E1292+G1292</f>
        <v>17.9126230293344</v>
      </c>
      <c r="I1292" s="23" t="n">
        <f aca="false">B1292+D1292+F1292+G1292</f>
        <v>17.9675303537125</v>
      </c>
      <c r="J1292" s="23" t="n">
        <f aca="false">MAX(H1292,I1292)</f>
        <v>17.9675303537125</v>
      </c>
      <c r="K1292" s="24" t="n">
        <f aca="false">IF(H1292&gt;=I1292,1,0)</f>
        <v>0</v>
      </c>
    </row>
    <row r="1293" customFormat="false" ht="15" hidden="false" customHeight="false" outlineLevel="0" collapsed="false">
      <c r="A1293" s="5" t="n">
        <v>1274</v>
      </c>
      <c r="B1293" s="23" t="n">
        <f aca="true">BETAINV(RAND(),T1_PERT!$F$5,T1_PERT!$G$5,T1_PERT!$C$5,T1_PERT!$E$5)</f>
        <v>4.34161575943775</v>
      </c>
      <c r="C1293" s="23" t="n">
        <f aca="true">BETAINV(RAND(),T1_PERT!$F$6,T1_PERT!$G$6,T1_PERT!$C$6,T1_PERT!$E$6)</f>
        <v>5.68652926368636</v>
      </c>
      <c r="D1293" s="23" t="n">
        <f aca="true">BETAINV(RAND(),T1_PERT!$F$7,T1_PERT!$G$7,T1_PERT!$C$7,T1_PERT!$E$7)</f>
        <v>6.59593254770474</v>
      </c>
      <c r="E1293" s="23" t="n">
        <f aca="true">BETAINV(RAND(),T1_PERT!$F$8,T1_PERT!$G$8,T1_PERT!$C$8,T1_PERT!$E$8)</f>
        <v>4.27375247132683</v>
      </c>
      <c r="F1293" s="23" t="n">
        <f aca="true">BETAINV(RAND(),T1_PERT!$F$9,T1_PERT!$G$9,T1_PERT!$C$9,T1_PERT!$E$9)</f>
        <v>4.7629050025912</v>
      </c>
      <c r="G1293" s="23" t="n">
        <f aca="true">BETAINV(RAND(),T1_PERT!$F$10,T1_PERT!$G$10,T1_PERT!$C$10,T1_PERT!$E$10)</f>
        <v>2.37407757846584</v>
      </c>
      <c r="H1293" s="23" t="n">
        <f aca="false">B1293+C1293+E1293+G1293</f>
        <v>16.6759750729168</v>
      </c>
      <c r="I1293" s="23" t="n">
        <f aca="false">B1293+D1293+F1293+G1293</f>
        <v>18.0745308881995</v>
      </c>
      <c r="J1293" s="23" t="n">
        <f aca="false">MAX(H1293,I1293)</f>
        <v>18.0745308881995</v>
      </c>
      <c r="K1293" s="24" t="n">
        <f aca="false">IF(H1293&gt;=I1293,1,0)</f>
        <v>0</v>
      </c>
    </row>
    <row r="1294" customFormat="false" ht="15" hidden="false" customHeight="false" outlineLevel="0" collapsed="false">
      <c r="A1294" s="5" t="n">
        <v>1275</v>
      </c>
      <c r="B1294" s="23" t="n">
        <f aca="true">BETAINV(RAND(),T1_PERT!$F$5,T1_PERT!$G$5,T1_PERT!$C$5,T1_PERT!$E$5)</f>
        <v>4.92493175851245</v>
      </c>
      <c r="C1294" s="23" t="n">
        <f aca="true">BETAINV(RAND(),T1_PERT!$F$6,T1_PERT!$G$6,T1_PERT!$C$6,T1_PERT!$E$6)</f>
        <v>3.94328333574284</v>
      </c>
      <c r="D1294" s="23" t="n">
        <f aca="true">BETAINV(RAND(),T1_PERT!$F$7,T1_PERT!$G$7,T1_PERT!$C$7,T1_PERT!$E$7)</f>
        <v>6.4945668574767</v>
      </c>
      <c r="E1294" s="23" t="n">
        <f aca="true">BETAINV(RAND(),T1_PERT!$F$8,T1_PERT!$G$8,T1_PERT!$C$8,T1_PERT!$E$8)</f>
        <v>6.07450817899341</v>
      </c>
      <c r="F1294" s="23" t="n">
        <f aca="true">BETAINV(RAND(),T1_PERT!$F$9,T1_PERT!$G$9,T1_PERT!$C$9,T1_PERT!$E$9)</f>
        <v>4.83711738274859</v>
      </c>
      <c r="G1294" s="23" t="n">
        <f aca="true">BETAINV(RAND(),T1_PERT!$F$10,T1_PERT!$G$10,T1_PERT!$C$10,T1_PERT!$E$10)</f>
        <v>1.65159171267023</v>
      </c>
      <c r="H1294" s="23" t="n">
        <f aca="false">B1294+C1294+E1294+G1294</f>
        <v>16.5943149859189</v>
      </c>
      <c r="I1294" s="23" t="n">
        <f aca="false">B1294+D1294+F1294+G1294</f>
        <v>17.908207711408</v>
      </c>
      <c r="J1294" s="23" t="n">
        <f aca="false">MAX(H1294,I1294)</f>
        <v>17.908207711408</v>
      </c>
      <c r="K1294" s="24" t="n">
        <f aca="false">IF(H1294&gt;=I1294,1,0)</f>
        <v>0</v>
      </c>
    </row>
    <row r="1295" customFormat="false" ht="15" hidden="false" customHeight="false" outlineLevel="0" collapsed="false">
      <c r="A1295" s="5" t="n">
        <v>1276</v>
      </c>
      <c r="B1295" s="23" t="n">
        <f aca="true">BETAINV(RAND(),T1_PERT!$F$5,T1_PERT!$G$5,T1_PERT!$C$5,T1_PERT!$E$5)</f>
        <v>3.94577670244899</v>
      </c>
      <c r="C1295" s="23" t="n">
        <f aca="true">BETAINV(RAND(),T1_PERT!$F$6,T1_PERT!$G$6,T1_PERT!$C$6,T1_PERT!$E$6)</f>
        <v>5.34917514495869</v>
      </c>
      <c r="D1295" s="23" t="n">
        <f aca="true">BETAINV(RAND(),T1_PERT!$F$7,T1_PERT!$G$7,T1_PERT!$C$7,T1_PERT!$E$7)</f>
        <v>6.79396708975206</v>
      </c>
      <c r="E1295" s="23" t="n">
        <f aca="true">BETAINV(RAND(),T1_PERT!$F$8,T1_PERT!$G$8,T1_PERT!$C$8,T1_PERT!$E$8)</f>
        <v>4.46425349138898</v>
      </c>
      <c r="F1295" s="23" t="n">
        <f aca="true">BETAINV(RAND(),T1_PERT!$F$9,T1_PERT!$G$9,T1_PERT!$C$9,T1_PERT!$E$9)</f>
        <v>3.5883335415791</v>
      </c>
      <c r="G1295" s="23" t="n">
        <f aca="true">BETAINV(RAND(),T1_PERT!$F$10,T1_PERT!$G$10,T1_PERT!$C$10,T1_PERT!$E$10)</f>
        <v>1.66771258461342</v>
      </c>
      <c r="H1295" s="23" t="n">
        <f aca="false">B1295+C1295+E1295+G1295</f>
        <v>15.4269179234101</v>
      </c>
      <c r="I1295" s="23" t="n">
        <f aca="false">B1295+D1295+F1295+G1295</f>
        <v>15.9957899183936</v>
      </c>
      <c r="J1295" s="23" t="n">
        <f aca="false">MAX(H1295,I1295)</f>
        <v>15.9957899183936</v>
      </c>
      <c r="K1295" s="24" t="n">
        <f aca="false">IF(H1295&gt;=I1295,1,0)</f>
        <v>0</v>
      </c>
    </row>
    <row r="1296" customFormat="false" ht="15" hidden="false" customHeight="false" outlineLevel="0" collapsed="false">
      <c r="A1296" s="5" t="n">
        <v>1277</v>
      </c>
      <c r="B1296" s="23" t="n">
        <f aca="true">BETAINV(RAND(),T1_PERT!$F$5,T1_PERT!$G$5,T1_PERT!$C$5,T1_PERT!$E$5)</f>
        <v>4.89740420723572</v>
      </c>
      <c r="C1296" s="23" t="n">
        <f aca="true">BETAINV(RAND(),T1_PERT!$F$6,T1_PERT!$G$6,T1_PERT!$C$6,T1_PERT!$E$6)</f>
        <v>4.9295730179229</v>
      </c>
      <c r="D1296" s="23" t="n">
        <f aca="true">BETAINV(RAND(),T1_PERT!$F$7,T1_PERT!$G$7,T1_PERT!$C$7,T1_PERT!$E$7)</f>
        <v>6.68031398332221</v>
      </c>
      <c r="E1296" s="23" t="n">
        <f aca="true">BETAINV(RAND(),T1_PERT!$F$8,T1_PERT!$G$8,T1_PERT!$C$8,T1_PERT!$E$8)</f>
        <v>5.53986490930175</v>
      </c>
      <c r="F1296" s="23" t="n">
        <f aca="true">BETAINV(RAND(),T1_PERT!$F$9,T1_PERT!$G$9,T1_PERT!$C$9,T1_PERT!$E$9)</f>
        <v>3.25011850295364</v>
      </c>
      <c r="G1296" s="23" t="n">
        <f aca="true">BETAINV(RAND(),T1_PERT!$F$10,T1_PERT!$G$10,T1_PERT!$C$10,T1_PERT!$E$10)</f>
        <v>2.00249509973743</v>
      </c>
      <c r="H1296" s="23" t="n">
        <f aca="false">B1296+C1296+E1296+G1296</f>
        <v>17.3693372341978</v>
      </c>
      <c r="I1296" s="23" t="n">
        <f aca="false">B1296+D1296+F1296+G1296</f>
        <v>16.830331793249</v>
      </c>
      <c r="J1296" s="23" t="n">
        <f aca="false">MAX(H1296,I1296)</f>
        <v>17.3693372341978</v>
      </c>
      <c r="K1296" s="24" t="n">
        <f aca="false">IF(H1296&gt;=I1296,1,0)</f>
        <v>1</v>
      </c>
    </row>
    <row r="1297" customFormat="false" ht="15" hidden="false" customHeight="false" outlineLevel="0" collapsed="false">
      <c r="A1297" s="5" t="n">
        <v>1278</v>
      </c>
      <c r="B1297" s="23" t="n">
        <f aca="true">BETAINV(RAND(),T1_PERT!$F$5,T1_PERT!$G$5,T1_PERT!$C$5,T1_PERT!$E$5)</f>
        <v>3.59711451464142</v>
      </c>
      <c r="C1297" s="23" t="n">
        <f aca="true">BETAINV(RAND(),T1_PERT!$F$6,T1_PERT!$G$6,T1_PERT!$C$6,T1_PERT!$E$6)</f>
        <v>6.04060187907834</v>
      </c>
      <c r="D1297" s="23" t="n">
        <f aca="true">BETAINV(RAND(),T1_PERT!$F$7,T1_PERT!$G$7,T1_PERT!$C$7,T1_PERT!$E$7)</f>
        <v>7.14563547239653</v>
      </c>
      <c r="E1297" s="23" t="n">
        <f aca="true">BETAINV(RAND(),T1_PERT!$F$8,T1_PERT!$G$8,T1_PERT!$C$8,T1_PERT!$E$8)</f>
        <v>6.40283572185812</v>
      </c>
      <c r="F1297" s="23" t="n">
        <f aca="true">BETAINV(RAND(),T1_PERT!$F$9,T1_PERT!$G$9,T1_PERT!$C$9,T1_PERT!$E$9)</f>
        <v>3.65278534485101</v>
      </c>
      <c r="G1297" s="23" t="n">
        <f aca="true">BETAINV(RAND(),T1_PERT!$F$10,T1_PERT!$G$10,T1_PERT!$C$10,T1_PERT!$E$10)</f>
        <v>2.27698796367835</v>
      </c>
      <c r="H1297" s="23" t="n">
        <f aca="false">B1297+C1297+E1297+G1297</f>
        <v>18.3175400792562</v>
      </c>
      <c r="I1297" s="23" t="n">
        <f aca="false">B1297+D1297+F1297+G1297</f>
        <v>16.6725232955673</v>
      </c>
      <c r="J1297" s="23" t="n">
        <f aca="false">MAX(H1297,I1297)</f>
        <v>18.3175400792562</v>
      </c>
      <c r="K1297" s="24" t="n">
        <f aca="false">IF(H1297&gt;=I1297,1,0)</f>
        <v>1</v>
      </c>
    </row>
    <row r="1298" customFormat="false" ht="15" hidden="false" customHeight="false" outlineLevel="0" collapsed="false">
      <c r="A1298" s="5" t="n">
        <v>1279</v>
      </c>
      <c r="B1298" s="23" t="n">
        <f aca="true">BETAINV(RAND(),T1_PERT!$F$5,T1_PERT!$G$5,T1_PERT!$C$5,T1_PERT!$E$5)</f>
        <v>3.68039183180202</v>
      </c>
      <c r="C1298" s="23" t="n">
        <f aca="true">BETAINV(RAND(),T1_PERT!$F$6,T1_PERT!$G$6,T1_PERT!$C$6,T1_PERT!$E$6)</f>
        <v>4.58172175533701</v>
      </c>
      <c r="D1298" s="23" t="n">
        <f aca="true">BETAINV(RAND(),T1_PERT!$F$7,T1_PERT!$G$7,T1_PERT!$C$7,T1_PERT!$E$7)</f>
        <v>6.904330173244</v>
      </c>
      <c r="E1298" s="23" t="n">
        <f aca="true">BETAINV(RAND(),T1_PERT!$F$8,T1_PERT!$G$8,T1_PERT!$C$8,T1_PERT!$E$8)</f>
        <v>4.36250693386102</v>
      </c>
      <c r="F1298" s="23" t="n">
        <f aca="true">BETAINV(RAND(),T1_PERT!$F$9,T1_PERT!$G$9,T1_PERT!$C$9,T1_PERT!$E$9)</f>
        <v>4.32226033931859</v>
      </c>
      <c r="G1298" s="23" t="n">
        <f aca="true">BETAINV(RAND(),T1_PERT!$F$10,T1_PERT!$G$10,T1_PERT!$C$10,T1_PERT!$E$10)</f>
        <v>2.53353413370028</v>
      </c>
      <c r="H1298" s="23" t="n">
        <f aca="false">B1298+C1298+E1298+G1298</f>
        <v>15.1581546547003</v>
      </c>
      <c r="I1298" s="23" t="n">
        <f aca="false">B1298+D1298+F1298+G1298</f>
        <v>17.4405164780649</v>
      </c>
      <c r="J1298" s="23" t="n">
        <f aca="false">MAX(H1298,I1298)</f>
        <v>17.4405164780649</v>
      </c>
      <c r="K1298" s="24" t="n">
        <f aca="false">IF(H1298&gt;=I1298,1,0)</f>
        <v>0</v>
      </c>
    </row>
    <row r="1299" customFormat="false" ht="15" hidden="false" customHeight="false" outlineLevel="0" collapsed="false">
      <c r="A1299" s="5" t="n">
        <v>1280</v>
      </c>
      <c r="B1299" s="23" t="n">
        <f aca="true">BETAINV(RAND(),T1_PERT!$F$5,T1_PERT!$G$5,T1_PERT!$C$5,T1_PERT!$E$5)</f>
        <v>3.60384962367808</v>
      </c>
      <c r="C1299" s="23" t="n">
        <f aca="true">BETAINV(RAND(),T1_PERT!$F$6,T1_PERT!$G$6,T1_PERT!$C$6,T1_PERT!$E$6)</f>
        <v>6.52072957115349</v>
      </c>
      <c r="D1299" s="23" t="n">
        <f aca="true">BETAINV(RAND(),T1_PERT!$F$7,T1_PERT!$G$7,T1_PERT!$C$7,T1_PERT!$E$7)</f>
        <v>3.84054171917038</v>
      </c>
      <c r="E1299" s="23" t="n">
        <f aca="true">BETAINV(RAND(),T1_PERT!$F$8,T1_PERT!$G$8,T1_PERT!$C$8,T1_PERT!$E$8)</f>
        <v>5.58909702889955</v>
      </c>
      <c r="F1299" s="23" t="n">
        <f aca="true">BETAINV(RAND(),T1_PERT!$F$9,T1_PERT!$G$9,T1_PERT!$C$9,T1_PERT!$E$9)</f>
        <v>3.81204002563716</v>
      </c>
      <c r="G1299" s="23" t="n">
        <f aca="true">BETAINV(RAND(),T1_PERT!$F$10,T1_PERT!$G$10,T1_PERT!$C$10,T1_PERT!$E$10)</f>
        <v>2.05518450808006</v>
      </c>
      <c r="H1299" s="23" t="n">
        <f aca="false">B1299+C1299+E1299+G1299</f>
        <v>17.7688607318112</v>
      </c>
      <c r="I1299" s="23" t="n">
        <f aca="false">B1299+D1299+F1299+G1299</f>
        <v>13.3116158765657</v>
      </c>
      <c r="J1299" s="23" t="n">
        <f aca="false">MAX(H1299,I1299)</f>
        <v>17.7688607318112</v>
      </c>
      <c r="K1299" s="24" t="n">
        <f aca="false">IF(H1299&gt;=I1299,1,0)</f>
        <v>1</v>
      </c>
    </row>
    <row r="1300" customFormat="false" ht="15" hidden="false" customHeight="false" outlineLevel="0" collapsed="false">
      <c r="A1300" s="5" t="n">
        <v>1281</v>
      </c>
      <c r="B1300" s="23" t="n">
        <f aca="true">BETAINV(RAND(),T1_PERT!$F$5,T1_PERT!$G$5,T1_PERT!$C$5,T1_PERT!$E$5)</f>
        <v>5.09200867708955</v>
      </c>
      <c r="C1300" s="23" t="n">
        <f aca="true">BETAINV(RAND(),T1_PERT!$F$6,T1_PERT!$G$6,T1_PERT!$C$6,T1_PERT!$E$6)</f>
        <v>6.31072480920276</v>
      </c>
      <c r="D1300" s="23" t="n">
        <f aca="true">BETAINV(RAND(),T1_PERT!$F$7,T1_PERT!$G$7,T1_PERT!$C$7,T1_PERT!$E$7)</f>
        <v>6.58495287743895</v>
      </c>
      <c r="E1300" s="23" t="n">
        <f aca="true">BETAINV(RAND(),T1_PERT!$F$8,T1_PERT!$G$8,T1_PERT!$C$8,T1_PERT!$E$8)</f>
        <v>5.57416767412764</v>
      </c>
      <c r="F1300" s="23" t="n">
        <f aca="true">BETAINV(RAND(),T1_PERT!$F$9,T1_PERT!$G$9,T1_PERT!$C$9,T1_PERT!$E$9)</f>
        <v>4.14874787838202</v>
      </c>
      <c r="G1300" s="23" t="n">
        <f aca="true">BETAINV(RAND(),T1_PERT!$F$10,T1_PERT!$G$10,T1_PERT!$C$10,T1_PERT!$E$10)</f>
        <v>1.9939006286878</v>
      </c>
      <c r="H1300" s="23" t="n">
        <f aca="false">B1300+C1300+E1300+G1300</f>
        <v>18.9708017891077</v>
      </c>
      <c r="I1300" s="23" t="n">
        <f aca="false">B1300+D1300+F1300+G1300</f>
        <v>17.8196100615983</v>
      </c>
      <c r="J1300" s="23" t="n">
        <f aca="false">MAX(H1300,I1300)</f>
        <v>18.9708017891077</v>
      </c>
      <c r="K1300" s="24" t="n">
        <f aca="false">IF(H1300&gt;=I1300,1,0)</f>
        <v>1</v>
      </c>
    </row>
    <row r="1301" customFormat="false" ht="15" hidden="false" customHeight="false" outlineLevel="0" collapsed="false">
      <c r="A1301" s="5" t="n">
        <v>1282</v>
      </c>
      <c r="B1301" s="23" t="n">
        <f aca="true">BETAINV(RAND(),T1_PERT!$F$5,T1_PERT!$G$5,T1_PERT!$C$5,T1_PERT!$E$5)</f>
        <v>4.13415921091921</v>
      </c>
      <c r="C1301" s="23" t="n">
        <f aca="true">BETAINV(RAND(),T1_PERT!$F$6,T1_PERT!$G$6,T1_PERT!$C$6,T1_PERT!$E$6)</f>
        <v>5.95035244162091</v>
      </c>
      <c r="D1301" s="23" t="n">
        <f aca="true">BETAINV(RAND(),T1_PERT!$F$7,T1_PERT!$G$7,T1_PERT!$C$7,T1_PERT!$E$7)</f>
        <v>5.44670934079566</v>
      </c>
      <c r="E1301" s="23" t="n">
        <f aca="true">BETAINV(RAND(),T1_PERT!$F$8,T1_PERT!$G$8,T1_PERT!$C$8,T1_PERT!$E$8)</f>
        <v>4.77192641225533</v>
      </c>
      <c r="F1301" s="23" t="n">
        <f aca="true">BETAINV(RAND(),T1_PERT!$F$9,T1_PERT!$G$9,T1_PERT!$C$9,T1_PERT!$E$9)</f>
        <v>4.50015973844627</v>
      </c>
      <c r="G1301" s="23" t="n">
        <f aca="true">BETAINV(RAND(),T1_PERT!$F$10,T1_PERT!$G$10,T1_PERT!$C$10,T1_PERT!$E$10)</f>
        <v>1.07128712818859</v>
      </c>
      <c r="H1301" s="23" t="n">
        <f aca="false">B1301+C1301+E1301+G1301</f>
        <v>15.927725192984</v>
      </c>
      <c r="I1301" s="23" t="n">
        <f aca="false">B1301+D1301+F1301+G1301</f>
        <v>15.1523154183497</v>
      </c>
      <c r="J1301" s="23" t="n">
        <f aca="false">MAX(H1301,I1301)</f>
        <v>15.927725192984</v>
      </c>
      <c r="K1301" s="24" t="n">
        <f aca="false">IF(H1301&gt;=I1301,1,0)</f>
        <v>1</v>
      </c>
    </row>
    <row r="1302" customFormat="false" ht="15" hidden="false" customHeight="false" outlineLevel="0" collapsed="false">
      <c r="A1302" s="5" t="n">
        <v>1283</v>
      </c>
      <c r="B1302" s="23" t="n">
        <f aca="true">BETAINV(RAND(),T1_PERT!$F$5,T1_PERT!$G$5,T1_PERT!$C$5,T1_PERT!$E$5)</f>
        <v>4.71643656771356</v>
      </c>
      <c r="C1302" s="23" t="n">
        <f aca="true">BETAINV(RAND(),T1_PERT!$F$6,T1_PERT!$G$6,T1_PERT!$C$6,T1_PERT!$E$6)</f>
        <v>3.50937647870587</v>
      </c>
      <c r="D1302" s="23" t="n">
        <f aca="true">BETAINV(RAND(),T1_PERT!$F$7,T1_PERT!$G$7,T1_PERT!$C$7,T1_PERT!$E$7)</f>
        <v>5.83695515832578</v>
      </c>
      <c r="E1302" s="23" t="n">
        <f aca="true">BETAINV(RAND(),T1_PERT!$F$8,T1_PERT!$G$8,T1_PERT!$C$8,T1_PERT!$E$8)</f>
        <v>4.8896177346562</v>
      </c>
      <c r="F1302" s="23" t="n">
        <f aca="true">BETAINV(RAND(),T1_PERT!$F$9,T1_PERT!$G$9,T1_PERT!$C$9,T1_PERT!$E$9)</f>
        <v>4.23128732870327</v>
      </c>
      <c r="G1302" s="23" t="n">
        <f aca="true">BETAINV(RAND(),T1_PERT!$F$10,T1_PERT!$G$10,T1_PERT!$C$10,T1_PERT!$E$10)</f>
        <v>1.34554540366211</v>
      </c>
      <c r="H1302" s="23" t="n">
        <f aca="false">B1302+C1302+E1302+G1302</f>
        <v>14.4609761847377</v>
      </c>
      <c r="I1302" s="23" t="n">
        <f aca="false">B1302+D1302+F1302+G1302</f>
        <v>16.1302244584047</v>
      </c>
      <c r="J1302" s="23" t="n">
        <f aca="false">MAX(H1302,I1302)</f>
        <v>16.1302244584047</v>
      </c>
      <c r="K1302" s="24" t="n">
        <f aca="false">IF(H1302&gt;=I1302,1,0)</f>
        <v>0</v>
      </c>
    </row>
    <row r="1303" customFormat="false" ht="15" hidden="false" customHeight="false" outlineLevel="0" collapsed="false">
      <c r="A1303" s="5" t="n">
        <v>1284</v>
      </c>
      <c r="B1303" s="23" t="n">
        <f aca="true">BETAINV(RAND(),T1_PERT!$F$5,T1_PERT!$G$5,T1_PERT!$C$5,T1_PERT!$E$5)</f>
        <v>4.91975049078648</v>
      </c>
      <c r="C1303" s="23" t="n">
        <f aca="true">BETAINV(RAND(),T1_PERT!$F$6,T1_PERT!$G$6,T1_PERT!$C$6,T1_PERT!$E$6)</f>
        <v>6.1497179580577</v>
      </c>
      <c r="D1303" s="23" t="n">
        <f aca="true">BETAINV(RAND(),T1_PERT!$F$7,T1_PERT!$G$7,T1_PERT!$C$7,T1_PERT!$E$7)</f>
        <v>5.40488556067558</v>
      </c>
      <c r="E1303" s="23" t="n">
        <f aca="true">BETAINV(RAND(),T1_PERT!$F$8,T1_PERT!$G$8,T1_PERT!$C$8,T1_PERT!$E$8)</f>
        <v>4.52901545469327</v>
      </c>
      <c r="F1303" s="23" t="n">
        <f aca="true">BETAINV(RAND(),T1_PERT!$F$9,T1_PERT!$G$9,T1_PERT!$C$9,T1_PERT!$E$9)</f>
        <v>3.77865487051432</v>
      </c>
      <c r="G1303" s="23" t="n">
        <f aca="true">BETAINV(RAND(),T1_PERT!$F$10,T1_PERT!$G$10,T1_PERT!$C$10,T1_PERT!$E$10)</f>
        <v>2.00630632104782</v>
      </c>
      <c r="H1303" s="23" t="n">
        <f aca="false">B1303+C1303+E1303+G1303</f>
        <v>17.6047902245853</v>
      </c>
      <c r="I1303" s="23" t="n">
        <f aca="false">B1303+D1303+F1303+G1303</f>
        <v>16.1095972430242</v>
      </c>
      <c r="J1303" s="23" t="n">
        <f aca="false">MAX(H1303,I1303)</f>
        <v>17.6047902245853</v>
      </c>
      <c r="K1303" s="24" t="n">
        <f aca="false">IF(H1303&gt;=I1303,1,0)</f>
        <v>1</v>
      </c>
    </row>
    <row r="1304" customFormat="false" ht="15" hidden="false" customHeight="false" outlineLevel="0" collapsed="false">
      <c r="A1304" s="5" t="n">
        <v>1285</v>
      </c>
      <c r="B1304" s="23" t="n">
        <f aca="true">BETAINV(RAND(),T1_PERT!$F$5,T1_PERT!$G$5,T1_PERT!$C$5,T1_PERT!$E$5)</f>
        <v>4.02308172032196</v>
      </c>
      <c r="C1304" s="23" t="n">
        <f aca="true">BETAINV(RAND(),T1_PERT!$F$6,T1_PERT!$G$6,T1_PERT!$C$6,T1_PERT!$E$6)</f>
        <v>6.69569752234446</v>
      </c>
      <c r="D1304" s="23" t="n">
        <f aca="true">BETAINV(RAND(),T1_PERT!$F$7,T1_PERT!$G$7,T1_PERT!$C$7,T1_PERT!$E$7)</f>
        <v>4.08316441330473</v>
      </c>
      <c r="E1304" s="23" t="n">
        <f aca="true">BETAINV(RAND(),T1_PERT!$F$8,T1_PERT!$G$8,T1_PERT!$C$8,T1_PERT!$E$8)</f>
        <v>4.95926912391774</v>
      </c>
      <c r="F1304" s="23" t="n">
        <f aca="true">BETAINV(RAND(),T1_PERT!$F$9,T1_PERT!$G$9,T1_PERT!$C$9,T1_PERT!$E$9)</f>
        <v>3.66595417964771</v>
      </c>
      <c r="G1304" s="23" t="n">
        <f aca="true">BETAINV(RAND(),T1_PERT!$F$10,T1_PERT!$G$10,T1_PERT!$C$10,T1_PERT!$E$10)</f>
        <v>1.48290938841317</v>
      </c>
      <c r="H1304" s="23" t="n">
        <f aca="false">B1304+C1304+E1304+G1304</f>
        <v>17.1609577549973</v>
      </c>
      <c r="I1304" s="23" t="n">
        <f aca="false">B1304+D1304+F1304+G1304</f>
        <v>13.2551097016876</v>
      </c>
      <c r="J1304" s="23" t="n">
        <f aca="false">MAX(H1304,I1304)</f>
        <v>17.1609577549973</v>
      </c>
      <c r="K1304" s="24" t="n">
        <f aca="false">IF(H1304&gt;=I1304,1,0)</f>
        <v>1</v>
      </c>
    </row>
    <row r="1305" customFormat="false" ht="15" hidden="false" customHeight="false" outlineLevel="0" collapsed="false">
      <c r="A1305" s="5" t="n">
        <v>1286</v>
      </c>
      <c r="B1305" s="23" t="n">
        <f aca="true">BETAINV(RAND(),T1_PERT!$F$5,T1_PERT!$G$5,T1_PERT!$C$5,T1_PERT!$E$5)</f>
        <v>4.94322795183278</v>
      </c>
      <c r="C1305" s="23" t="n">
        <f aca="true">BETAINV(RAND(),T1_PERT!$F$6,T1_PERT!$G$6,T1_PERT!$C$6,T1_PERT!$E$6)</f>
        <v>4.70586059379223</v>
      </c>
      <c r="D1305" s="23" t="n">
        <f aca="true">BETAINV(RAND(),T1_PERT!$F$7,T1_PERT!$G$7,T1_PERT!$C$7,T1_PERT!$E$7)</f>
        <v>6.34565341692951</v>
      </c>
      <c r="E1305" s="23" t="n">
        <f aca="true">BETAINV(RAND(),T1_PERT!$F$8,T1_PERT!$G$8,T1_PERT!$C$8,T1_PERT!$E$8)</f>
        <v>4.54438763937207</v>
      </c>
      <c r="F1305" s="23" t="n">
        <f aca="true">BETAINV(RAND(),T1_PERT!$F$9,T1_PERT!$G$9,T1_PERT!$C$9,T1_PERT!$E$9)</f>
        <v>4.25086900081145</v>
      </c>
      <c r="G1305" s="23" t="n">
        <f aca="true">BETAINV(RAND(),T1_PERT!$F$10,T1_PERT!$G$10,T1_PERT!$C$10,T1_PERT!$E$10)</f>
        <v>2.1821254935889</v>
      </c>
      <c r="H1305" s="23" t="n">
        <f aca="false">B1305+C1305+E1305+G1305</f>
        <v>16.375601678586</v>
      </c>
      <c r="I1305" s="23" t="n">
        <f aca="false">B1305+D1305+F1305+G1305</f>
        <v>17.7218758631626</v>
      </c>
      <c r="J1305" s="23" t="n">
        <f aca="false">MAX(H1305,I1305)</f>
        <v>17.7218758631626</v>
      </c>
      <c r="K1305" s="24" t="n">
        <f aca="false">IF(H1305&gt;=I1305,1,0)</f>
        <v>0</v>
      </c>
    </row>
    <row r="1306" customFormat="false" ht="15" hidden="false" customHeight="false" outlineLevel="0" collapsed="false">
      <c r="A1306" s="5" t="n">
        <v>1287</v>
      </c>
      <c r="B1306" s="23" t="n">
        <f aca="true">BETAINV(RAND(),T1_PERT!$F$5,T1_PERT!$G$5,T1_PERT!$C$5,T1_PERT!$E$5)</f>
        <v>4.09969224108083</v>
      </c>
      <c r="C1306" s="23" t="n">
        <f aca="true">BETAINV(RAND(),T1_PERT!$F$6,T1_PERT!$G$6,T1_PERT!$C$6,T1_PERT!$E$6)</f>
        <v>5.83478519230763</v>
      </c>
      <c r="D1306" s="23" t="n">
        <f aca="true">BETAINV(RAND(),T1_PERT!$F$7,T1_PERT!$G$7,T1_PERT!$C$7,T1_PERT!$E$7)</f>
        <v>4.02721390777596</v>
      </c>
      <c r="E1306" s="23" t="n">
        <f aca="true">BETAINV(RAND(),T1_PERT!$F$8,T1_PERT!$G$8,T1_PERT!$C$8,T1_PERT!$E$8)</f>
        <v>5.9400286557786</v>
      </c>
      <c r="F1306" s="23" t="n">
        <f aca="true">BETAINV(RAND(),T1_PERT!$F$9,T1_PERT!$G$9,T1_PERT!$C$9,T1_PERT!$E$9)</f>
        <v>4.67509075592712</v>
      </c>
      <c r="G1306" s="23" t="n">
        <f aca="true">BETAINV(RAND(),T1_PERT!$F$10,T1_PERT!$G$10,T1_PERT!$C$10,T1_PERT!$E$10)</f>
        <v>1.56262807552648</v>
      </c>
      <c r="H1306" s="23" t="n">
        <f aca="false">B1306+C1306+E1306+G1306</f>
        <v>17.4371341646935</v>
      </c>
      <c r="I1306" s="23" t="n">
        <f aca="false">B1306+D1306+F1306+G1306</f>
        <v>14.3646249803104</v>
      </c>
      <c r="J1306" s="23" t="n">
        <f aca="false">MAX(H1306,I1306)</f>
        <v>17.4371341646935</v>
      </c>
      <c r="K1306" s="24" t="n">
        <f aca="false">IF(H1306&gt;=I1306,1,0)</f>
        <v>1</v>
      </c>
    </row>
    <row r="1307" customFormat="false" ht="15" hidden="false" customHeight="false" outlineLevel="0" collapsed="false">
      <c r="A1307" s="5" t="n">
        <v>1288</v>
      </c>
      <c r="B1307" s="23" t="n">
        <f aca="true">BETAINV(RAND(),T1_PERT!$F$5,T1_PERT!$G$5,T1_PERT!$C$5,T1_PERT!$E$5)</f>
        <v>4.42487654084991</v>
      </c>
      <c r="C1307" s="23" t="n">
        <f aca="true">BETAINV(RAND(),T1_PERT!$F$6,T1_PERT!$G$6,T1_PERT!$C$6,T1_PERT!$E$6)</f>
        <v>4.30947991809498</v>
      </c>
      <c r="D1307" s="23" t="n">
        <f aca="true">BETAINV(RAND(),T1_PERT!$F$7,T1_PERT!$G$7,T1_PERT!$C$7,T1_PERT!$E$7)</f>
        <v>5.40946983755045</v>
      </c>
      <c r="E1307" s="23" t="n">
        <f aca="true">BETAINV(RAND(),T1_PERT!$F$8,T1_PERT!$G$8,T1_PERT!$C$8,T1_PERT!$E$8)</f>
        <v>5.11176416946265</v>
      </c>
      <c r="F1307" s="23" t="n">
        <f aca="true">BETAINV(RAND(),T1_PERT!$F$9,T1_PERT!$G$9,T1_PERT!$C$9,T1_PERT!$E$9)</f>
        <v>3.55725857465574</v>
      </c>
      <c r="G1307" s="23" t="n">
        <f aca="true">BETAINV(RAND(),T1_PERT!$F$10,T1_PERT!$G$10,T1_PERT!$C$10,T1_PERT!$E$10)</f>
        <v>2.25383557398724</v>
      </c>
      <c r="H1307" s="23" t="n">
        <f aca="false">B1307+C1307+E1307+G1307</f>
        <v>16.0999562023948</v>
      </c>
      <c r="I1307" s="23" t="n">
        <f aca="false">B1307+D1307+F1307+G1307</f>
        <v>15.6454405270433</v>
      </c>
      <c r="J1307" s="23" t="n">
        <f aca="false">MAX(H1307,I1307)</f>
        <v>16.0999562023948</v>
      </c>
      <c r="K1307" s="24" t="n">
        <f aca="false">IF(H1307&gt;=I1307,1,0)</f>
        <v>1</v>
      </c>
    </row>
    <row r="1308" customFormat="false" ht="15" hidden="false" customHeight="false" outlineLevel="0" collapsed="false">
      <c r="A1308" s="5" t="n">
        <v>1289</v>
      </c>
      <c r="B1308" s="23" t="n">
        <f aca="true">BETAINV(RAND(),T1_PERT!$F$5,T1_PERT!$G$5,T1_PERT!$C$5,T1_PERT!$E$5)</f>
        <v>3.8049028753436</v>
      </c>
      <c r="C1308" s="23" t="n">
        <f aca="true">BETAINV(RAND(),T1_PERT!$F$6,T1_PERT!$G$6,T1_PERT!$C$6,T1_PERT!$E$6)</f>
        <v>8.18556802620318</v>
      </c>
      <c r="D1308" s="23" t="n">
        <f aca="true">BETAINV(RAND(),T1_PERT!$F$7,T1_PERT!$G$7,T1_PERT!$C$7,T1_PERT!$E$7)</f>
        <v>4.56090997873027</v>
      </c>
      <c r="E1308" s="23" t="n">
        <f aca="true">BETAINV(RAND(),T1_PERT!$F$8,T1_PERT!$G$8,T1_PERT!$C$8,T1_PERT!$E$8)</f>
        <v>4.66943008828374</v>
      </c>
      <c r="F1308" s="23" t="n">
        <f aca="true">BETAINV(RAND(),T1_PERT!$F$9,T1_PERT!$G$9,T1_PERT!$C$9,T1_PERT!$E$9)</f>
        <v>4.6245982687806</v>
      </c>
      <c r="G1308" s="23" t="n">
        <f aca="true">BETAINV(RAND(),T1_PERT!$F$10,T1_PERT!$G$10,T1_PERT!$C$10,T1_PERT!$E$10)</f>
        <v>2.35084482523389</v>
      </c>
      <c r="H1308" s="23" t="n">
        <f aca="false">B1308+C1308+E1308+G1308</f>
        <v>19.0107458150644</v>
      </c>
      <c r="I1308" s="23" t="n">
        <f aca="false">B1308+D1308+F1308+G1308</f>
        <v>15.3412559480884</v>
      </c>
      <c r="J1308" s="23" t="n">
        <f aca="false">MAX(H1308,I1308)</f>
        <v>19.0107458150644</v>
      </c>
      <c r="K1308" s="24" t="n">
        <f aca="false">IF(H1308&gt;=I1308,1,0)</f>
        <v>1</v>
      </c>
    </row>
    <row r="1309" customFormat="false" ht="15" hidden="false" customHeight="false" outlineLevel="0" collapsed="false">
      <c r="A1309" s="5" t="n">
        <v>1290</v>
      </c>
      <c r="B1309" s="23" t="n">
        <f aca="true">BETAINV(RAND(),T1_PERT!$F$5,T1_PERT!$G$5,T1_PERT!$C$5,T1_PERT!$E$5)</f>
        <v>5.06145245666092</v>
      </c>
      <c r="C1309" s="23" t="n">
        <f aca="true">BETAINV(RAND(),T1_PERT!$F$6,T1_PERT!$G$6,T1_PERT!$C$6,T1_PERT!$E$6)</f>
        <v>6.25347328165937</v>
      </c>
      <c r="D1309" s="23" t="n">
        <f aca="true">BETAINV(RAND(),T1_PERT!$F$7,T1_PERT!$G$7,T1_PERT!$C$7,T1_PERT!$E$7)</f>
        <v>5.69187016223494</v>
      </c>
      <c r="E1309" s="23" t="n">
        <f aca="true">BETAINV(RAND(),T1_PERT!$F$8,T1_PERT!$G$8,T1_PERT!$C$8,T1_PERT!$E$8)</f>
        <v>5.34661360089758</v>
      </c>
      <c r="F1309" s="23" t="n">
        <f aca="true">BETAINV(RAND(),T1_PERT!$F$9,T1_PERT!$G$9,T1_PERT!$C$9,T1_PERT!$E$9)</f>
        <v>4.29812292192608</v>
      </c>
      <c r="G1309" s="23" t="n">
        <f aca="true">BETAINV(RAND(),T1_PERT!$F$10,T1_PERT!$G$10,T1_PERT!$C$10,T1_PERT!$E$10)</f>
        <v>1.25380405013403</v>
      </c>
      <c r="H1309" s="23" t="n">
        <f aca="false">B1309+C1309+E1309+G1309</f>
        <v>17.9153433893519</v>
      </c>
      <c r="I1309" s="23" t="n">
        <f aca="false">B1309+D1309+F1309+G1309</f>
        <v>16.305249590956</v>
      </c>
      <c r="J1309" s="23" t="n">
        <f aca="false">MAX(H1309,I1309)</f>
        <v>17.9153433893519</v>
      </c>
      <c r="K1309" s="24" t="n">
        <f aca="false">IF(H1309&gt;=I1309,1,0)</f>
        <v>1</v>
      </c>
    </row>
    <row r="1310" customFormat="false" ht="15" hidden="false" customHeight="false" outlineLevel="0" collapsed="false">
      <c r="A1310" s="5" t="n">
        <v>1291</v>
      </c>
      <c r="B1310" s="23" t="n">
        <f aca="true">BETAINV(RAND(),T1_PERT!$F$5,T1_PERT!$G$5,T1_PERT!$C$5,T1_PERT!$E$5)</f>
        <v>3.95546493975068</v>
      </c>
      <c r="C1310" s="23" t="n">
        <f aca="true">BETAINV(RAND(),T1_PERT!$F$6,T1_PERT!$G$6,T1_PERT!$C$6,T1_PERT!$E$6)</f>
        <v>5.39108030641558</v>
      </c>
      <c r="D1310" s="23" t="n">
        <f aca="true">BETAINV(RAND(),T1_PERT!$F$7,T1_PERT!$G$7,T1_PERT!$C$7,T1_PERT!$E$7)</f>
        <v>6.54615942846371</v>
      </c>
      <c r="E1310" s="23" t="n">
        <f aca="true">BETAINV(RAND(),T1_PERT!$F$8,T1_PERT!$G$8,T1_PERT!$C$8,T1_PERT!$E$8)</f>
        <v>5.60253407790127</v>
      </c>
      <c r="F1310" s="23" t="n">
        <f aca="true">BETAINV(RAND(),T1_PERT!$F$9,T1_PERT!$G$9,T1_PERT!$C$9,T1_PERT!$E$9)</f>
        <v>4.41614200785396</v>
      </c>
      <c r="G1310" s="23" t="n">
        <f aca="true">BETAINV(RAND(),T1_PERT!$F$10,T1_PERT!$G$10,T1_PERT!$C$10,T1_PERT!$E$10)</f>
        <v>2.01969528607688</v>
      </c>
      <c r="H1310" s="23" t="n">
        <f aca="false">B1310+C1310+E1310+G1310</f>
        <v>16.9687746101444</v>
      </c>
      <c r="I1310" s="23" t="n">
        <f aca="false">B1310+D1310+F1310+G1310</f>
        <v>16.9374616621452</v>
      </c>
      <c r="J1310" s="23" t="n">
        <f aca="false">MAX(H1310,I1310)</f>
        <v>16.9687746101444</v>
      </c>
      <c r="K1310" s="24" t="n">
        <f aca="false">IF(H1310&gt;=I1310,1,0)</f>
        <v>1</v>
      </c>
    </row>
    <row r="1311" customFormat="false" ht="15" hidden="false" customHeight="false" outlineLevel="0" collapsed="false">
      <c r="A1311" s="5" t="n">
        <v>1292</v>
      </c>
      <c r="B1311" s="23" t="n">
        <f aca="true">BETAINV(RAND(),T1_PERT!$F$5,T1_PERT!$G$5,T1_PERT!$C$5,T1_PERT!$E$5)</f>
        <v>4.67229456763902</v>
      </c>
      <c r="C1311" s="23" t="n">
        <f aca="true">BETAINV(RAND(),T1_PERT!$F$6,T1_PERT!$G$6,T1_PERT!$C$6,T1_PERT!$E$6)</f>
        <v>4.87174465405167</v>
      </c>
      <c r="D1311" s="23" t="n">
        <f aca="true">BETAINV(RAND(),T1_PERT!$F$7,T1_PERT!$G$7,T1_PERT!$C$7,T1_PERT!$E$7)</f>
        <v>6.71250403470238</v>
      </c>
      <c r="E1311" s="23" t="n">
        <f aca="true">BETAINV(RAND(),T1_PERT!$F$8,T1_PERT!$G$8,T1_PERT!$C$8,T1_PERT!$E$8)</f>
        <v>4.23370714625908</v>
      </c>
      <c r="F1311" s="23" t="n">
        <f aca="true">BETAINV(RAND(),T1_PERT!$F$9,T1_PERT!$G$9,T1_PERT!$C$9,T1_PERT!$E$9)</f>
        <v>4.02908696839059</v>
      </c>
      <c r="G1311" s="23" t="n">
        <f aca="true">BETAINV(RAND(),T1_PERT!$F$10,T1_PERT!$G$10,T1_PERT!$C$10,T1_PERT!$E$10)</f>
        <v>2.32960414077972</v>
      </c>
      <c r="H1311" s="23" t="n">
        <f aca="false">B1311+C1311+E1311+G1311</f>
        <v>16.1073505087295</v>
      </c>
      <c r="I1311" s="23" t="n">
        <f aca="false">B1311+D1311+F1311+G1311</f>
        <v>17.7434897115117</v>
      </c>
      <c r="J1311" s="23" t="n">
        <f aca="false">MAX(H1311,I1311)</f>
        <v>17.7434897115117</v>
      </c>
      <c r="K1311" s="24" t="n">
        <f aca="false">IF(H1311&gt;=I1311,1,0)</f>
        <v>0</v>
      </c>
    </row>
    <row r="1312" customFormat="false" ht="15" hidden="false" customHeight="false" outlineLevel="0" collapsed="false">
      <c r="A1312" s="5" t="n">
        <v>1293</v>
      </c>
      <c r="B1312" s="23" t="n">
        <f aca="true">BETAINV(RAND(),T1_PERT!$F$5,T1_PERT!$G$5,T1_PERT!$C$5,T1_PERT!$E$5)</f>
        <v>5.02522862174757</v>
      </c>
      <c r="C1312" s="23" t="n">
        <f aca="true">BETAINV(RAND(),T1_PERT!$F$6,T1_PERT!$G$6,T1_PERT!$C$6,T1_PERT!$E$6)</f>
        <v>6.36124016112631</v>
      </c>
      <c r="D1312" s="23" t="n">
        <f aca="true">BETAINV(RAND(),T1_PERT!$F$7,T1_PERT!$G$7,T1_PERT!$C$7,T1_PERT!$E$7)</f>
        <v>4.58573256396196</v>
      </c>
      <c r="E1312" s="23" t="n">
        <f aca="true">BETAINV(RAND(),T1_PERT!$F$8,T1_PERT!$G$8,T1_PERT!$C$8,T1_PERT!$E$8)</f>
        <v>5.57858524083793</v>
      </c>
      <c r="F1312" s="23" t="n">
        <f aca="true">BETAINV(RAND(),T1_PERT!$F$9,T1_PERT!$G$9,T1_PERT!$C$9,T1_PERT!$E$9)</f>
        <v>5.4856342540521</v>
      </c>
      <c r="G1312" s="23" t="n">
        <f aca="true">BETAINV(RAND(),T1_PERT!$F$10,T1_PERT!$G$10,T1_PERT!$C$10,T1_PERT!$E$10)</f>
        <v>2.28394493748974</v>
      </c>
      <c r="H1312" s="23" t="n">
        <f aca="false">B1312+C1312+E1312+G1312</f>
        <v>19.2489989612015</v>
      </c>
      <c r="I1312" s="23" t="n">
        <f aca="false">B1312+D1312+F1312+G1312</f>
        <v>17.3805403772514</v>
      </c>
      <c r="J1312" s="23" t="n">
        <f aca="false">MAX(H1312,I1312)</f>
        <v>19.2489989612015</v>
      </c>
      <c r="K1312" s="24" t="n">
        <f aca="false">IF(H1312&gt;=I1312,1,0)</f>
        <v>1</v>
      </c>
    </row>
    <row r="1313" customFormat="false" ht="15" hidden="false" customHeight="false" outlineLevel="0" collapsed="false">
      <c r="A1313" s="5" t="n">
        <v>1294</v>
      </c>
      <c r="B1313" s="23" t="n">
        <f aca="true">BETAINV(RAND(),T1_PERT!$F$5,T1_PERT!$G$5,T1_PERT!$C$5,T1_PERT!$E$5)</f>
        <v>5.02663466874967</v>
      </c>
      <c r="C1313" s="23" t="n">
        <f aca="true">BETAINV(RAND(),T1_PERT!$F$6,T1_PERT!$G$6,T1_PERT!$C$6,T1_PERT!$E$6)</f>
        <v>5.85651802747324</v>
      </c>
      <c r="D1313" s="23" t="n">
        <f aca="true">BETAINV(RAND(),T1_PERT!$F$7,T1_PERT!$G$7,T1_PERT!$C$7,T1_PERT!$E$7)</f>
        <v>7.12482090673459</v>
      </c>
      <c r="E1313" s="23" t="n">
        <f aca="true">BETAINV(RAND(),T1_PERT!$F$8,T1_PERT!$G$8,T1_PERT!$C$8,T1_PERT!$E$8)</f>
        <v>5.72246577189443</v>
      </c>
      <c r="F1313" s="23" t="n">
        <f aca="true">BETAINV(RAND(),T1_PERT!$F$9,T1_PERT!$G$9,T1_PERT!$C$9,T1_PERT!$E$9)</f>
        <v>3.67853031291362</v>
      </c>
      <c r="G1313" s="23" t="n">
        <f aca="true">BETAINV(RAND(),T1_PERT!$F$10,T1_PERT!$G$10,T1_PERT!$C$10,T1_PERT!$E$10)</f>
        <v>2.28166092359363</v>
      </c>
      <c r="H1313" s="23" t="n">
        <f aca="false">B1313+C1313+E1313+G1313</f>
        <v>18.887279391711</v>
      </c>
      <c r="I1313" s="23" t="n">
        <f aca="false">B1313+D1313+F1313+G1313</f>
        <v>18.1116468119915</v>
      </c>
      <c r="J1313" s="23" t="n">
        <f aca="false">MAX(H1313,I1313)</f>
        <v>18.887279391711</v>
      </c>
      <c r="K1313" s="24" t="n">
        <f aca="false">IF(H1313&gt;=I1313,1,0)</f>
        <v>1</v>
      </c>
    </row>
    <row r="1314" customFormat="false" ht="15" hidden="false" customHeight="false" outlineLevel="0" collapsed="false">
      <c r="A1314" s="5" t="n">
        <v>1295</v>
      </c>
      <c r="B1314" s="23" t="n">
        <f aca="true">BETAINV(RAND(),T1_PERT!$F$5,T1_PERT!$G$5,T1_PERT!$C$5,T1_PERT!$E$5)</f>
        <v>3.3225982590137</v>
      </c>
      <c r="C1314" s="23" t="n">
        <f aca="true">BETAINV(RAND(),T1_PERT!$F$6,T1_PERT!$G$6,T1_PERT!$C$6,T1_PERT!$E$6)</f>
        <v>7.29333415939914</v>
      </c>
      <c r="D1314" s="23" t="n">
        <f aca="true">BETAINV(RAND(),T1_PERT!$F$7,T1_PERT!$G$7,T1_PERT!$C$7,T1_PERT!$E$7)</f>
        <v>5.61943287814183</v>
      </c>
      <c r="E1314" s="23" t="n">
        <f aca="true">BETAINV(RAND(),T1_PERT!$F$8,T1_PERT!$G$8,T1_PERT!$C$8,T1_PERT!$E$8)</f>
        <v>5.0178785204749</v>
      </c>
      <c r="F1314" s="23" t="n">
        <f aca="true">BETAINV(RAND(),T1_PERT!$F$9,T1_PERT!$G$9,T1_PERT!$C$9,T1_PERT!$E$9)</f>
        <v>4.66346850914046</v>
      </c>
      <c r="G1314" s="23" t="n">
        <f aca="true">BETAINV(RAND(),T1_PERT!$F$10,T1_PERT!$G$10,T1_PERT!$C$10,T1_PERT!$E$10)</f>
        <v>1.61591032384395</v>
      </c>
      <c r="H1314" s="23" t="n">
        <f aca="false">B1314+C1314+E1314+G1314</f>
        <v>17.2497212627317</v>
      </c>
      <c r="I1314" s="23" t="n">
        <f aca="false">B1314+D1314+F1314+G1314</f>
        <v>15.2214099701399</v>
      </c>
      <c r="J1314" s="23" t="n">
        <f aca="false">MAX(H1314,I1314)</f>
        <v>17.2497212627317</v>
      </c>
      <c r="K1314" s="24" t="n">
        <f aca="false">IF(H1314&gt;=I1314,1,0)</f>
        <v>1</v>
      </c>
    </row>
    <row r="1315" customFormat="false" ht="15" hidden="false" customHeight="false" outlineLevel="0" collapsed="false">
      <c r="A1315" s="5" t="n">
        <v>1296</v>
      </c>
      <c r="B1315" s="23" t="n">
        <f aca="true">BETAINV(RAND(),T1_PERT!$F$5,T1_PERT!$G$5,T1_PERT!$C$5,T1_PERT!$E$5)</f>
        <v>3.35947341258119</v>
      </c>
      <c r="C1315" s="23" t="n">
        <f aca="true">BETAINV(RAND(),T1_PERT!$F$6,T1_PERT!$G$6,T1_PERT!$C$6,T1_PERT!$E$6)</f>
        <v>4.36291556164409</v>
      </c>
      <c r="D1315" s="23" t="n">
        <f aca="true">BETAINV(RAND(),T1_PERT!$F$7,T1_PERT!$G$7,T1_PERT!$C$7,T1_PERT!$E$7)</f>
        <v>5.065572182675</v>
      </c>
      <c r="E1315" s="23" t="n">
        <f aca="true">BETAINV(RAND(),T1_PERT!$F$8,T1_PERT!$G$8,T1_PERT!$C$8,T1_PERT!$E$8)</f>
        <v>6.17889242388815</v>
      </c>
      <c r="F1315" s="23" t="n">
        <f aca="true">BETAINV(RAND(),T1_PERT!$F$9,T1_PERT!$G$9,T1_PERT!$C$9,T1_PERT!$E$9)</f>
        <v>4.12610471949684</v>
      </c>
      <c r="G1315" s="23" t="n">
        <f aca="true">BETAINV(RAND(),T1_PERT!$F$10,T1_PERT!$G$10,T1_PERT!$C$10,T1_PERT!$E$10)</f>
        <v>2.51742985481531</v>
      </c>
      <c r="H1315" s="23" t="n">
        <f aca="false">B1315+C1315+E1315+G1315</f>
        <v>16.4187112529287</v>
      </c>
      <c r="I1315" s="23" t="n">
        <f aca="false">B1315+D1315+F1315+G1315</f>
        <v>15.0685801695683</v>
      </c>
      <c r="J1315" s="23" t="n">
        <f aca="false">MAX(H1315,I1315)</f>
        <v>16.4187112529287</v>
      </c>
      <c r="K1315" s="24" t="n">
        <f aca="false">IF(H1315&gt;=I1315,1,0)</f>
        <v>1</v>
      </c>
    </row>
    <row r="1316" customFormat="false" ht="15" hidden="false" customHeight="false" outlineLevel="0" collapsed="false">
      <c r="A1316" s="5" t="n">
        <v>1297</v>
      </c>
      <c r="B1316" s="23" t="n">
        <f aca="true">BETAINV(RAND(),T1_PERT!$F$5,T1_PERT!$G$5,T1_PERT!$C$5,T1_PERT!$E$5)</f>
        <v>3.56929127863089</v>
      </c>
      <c r="C1316" s="23" t="n">
        <f aca="true">BETAINV(RAND(),T1_PERT!$F$6,T1_PERT!$G$6,T1_PERT!$C$6,T1_PERT!$E$6)</f>
        <v>6.60829630344563</v>
      </c>
      <c r="D1316" s="23" t="n">
        <f aca="true">BETAINV(RAND(),T1_PERT!$F$7,T1_PERT!$G$7,T1_PERT!$C$7,T1_PERT!$E$7)</f>
        <v>4.4642763131961</v>
      </c>
      <c r="E1316" s="23" t="n">
        <f aca="true">BETAINV(RAND(),T1_PERT!$F$8,T1_PERT!$G$8,T1_PERT!$C$8,T1_PERT!$E$8)</f>
        <v>5.04920795724844</v>
      </c>
      <c r="F1316" s="23" t="n">
        <f aca="true">BETAINV(RAND(),T1_PERT!$F$9,T1_PERT!$G$9,T1_PERT!$C$9,T1_PERT!$E$9)</f>
        <v>3.26475744716693</v>
      </c>
      <c r="G1316" s="23" t="n">
        <f aca="true">BETAINV(RAND(),T1_PERT!$F$10,T1_PERT!$G$10,T1_PERT!$C$10,T1_PERT!$E$10)</f>
        <v>2.14435379829017</v>
      </c>
      <c r="H1316" s="23" t="n">
        <f aca="false">B1316+C1316+E1316+G1316</f>
        <v>17.3711493376151</v>
      </c>
      <c r="I1316" s="23" t="n">
        <f aca="false">B1316+D1316+F1316+G1316</f>
        <v>13.4426788372841</v>
      </c>
      <c r="J1316" s="23" t="n">
        <f aca="false">MAX(H1316,I1316)</f>
        <v>17.3711493376151</v>
      </c>
      <c r="K1316" s="24" t="n">
        <f aca="false">IF(H1316&gt;=I1316,1,0)</f>
        <v>1</v>
      </c>
    </row>
    <row r="1317" customFormat="false" ht="15" hidden="false" customHeight="false" outlineLevel="0" collapsed="false">
      <c r="A1317" s="5" t="n">
        <v>1298</v>
      </c>
      <c r="B1317" s="23" t="n">
        <f aca="true">BETAINV(RAND(),T1_PERT!$F$5,T1_PERT!$G$5,T1_PERT!$C$5,T1_PERT!$E$5)</f>
        <v>3.31503742531968</v>
      </c>
      <c r="C1317" s="23" t="n">
        <f aca="true">BETAINV(RAND(),T1_PERT!$F$6,T1_PERT!$G$6,T1_PERT!$C$6,T1_PERT!$E$6)</f>
        <v>5.55124781206352</v>
      </c>
      <c r="D1317" s="23" t="n">
        <f aca="true">BETAINV(RAND(),T1_PERT!$F$7,T1_PERT!$G$7,T1_PERT!$C$7,T1_PERT!$E$7)</f>
        <v>7.43287592808503</v>
      </c>
      <c r="E1317" s="23" t="n">
        <f aca="true">BETAINV(RAND(),T1_PERT!$F$8,T1_PERT!$G$8,T1_PERT!$C$8,T1_PERT!$E$8)</f>
        <v>5.33463760638129</v>
      </c>
      <c r="F1317" s="23" t="n">
        <f aca="true">BETAINV(RAND(),T1_PERT!$F$9,T1_PERT!$G$9,T1_PERT!$C$9,T1_PERT!$E$9)</f>
        <v>3.47972892905994</v>
      </c>
      <c r="G1317" s="23" t="n">
        <f aca="true">BETAINV(RAND(),T1_PERT!$F$10,T1_PERT!$G$10,T1_PERT!$C$10,T1_PERT!$E$10)</f>
        <v>2.44888190179116</v>
      </c>
      <c r="H1317" s="23" t="n">
        <f aca="false">B1317+C1317+E1317+G1317</f>
        <v>16.6498047455556</v>
      </c>
      <c r="I1317" s="23" t="n">
        <f aca="false">B1317+D1317+F1317+G1317</f>
        <v>16.6765241842558</v>
      </c>
      <c r="J1317" s="23" t="n">
        <f aca="false">MAX(H1317,I1317)</f>
        <v>16.6765241842558</v>
      </c>
      <c r="K1317" s="24" t="n">
        <f aca="false">IF(H1317&gt;=I1317,1,0)</f>
        <v>0</v>
      </c>
    </row>
    <row r="1318" customFormat="false" ht="15" hidden="false" customHeight="false" outlineLevel="0" collapsed="false">
      <c r="A1318" s="5" t="n">
        <v>1299</v>
      </c>
      <c r="B1318" s="23" t="n">
        <f aca="true">BETAINV(RAND(),T1_PERT!$F$5,T1_PERT!$G$5,T1_PERT!$C$5,T1_PERT!$E$5)</f>
        <v>4.1288273206417</v>
      </c>
      <c r="C1318" s="23" t="n">
        <f aca="true">BETAINV(RAND(),T1_PERT!$F$6,T1_PERT!$G$6,T1_PERT!$C$6,T1_PERT!$E$6)</f>
        <v>5.07129445568011</v>
      </c>
      <c r="D1318" s="23" t="n">
        <f aca="true">BETAINV(RAND(),T1_PERT!$F$7,T1_PERT!$G$7,T1_PERT!$C$7,T1_PERT!$E$7)</f>
        <v>4.20698377429998</v>
      </c>
      <c r="E1318" s="23" t="n">
        <f aca="true">BETAINV(RAND(),T1_PERT!$F$8,T1_PERT!$G$8,T1_PERT!$C$8,T1_PERT!$E$8)</f>
        <v>4.48578226813077</v>
      </c>
      <c r="F1318" s="23" t="n">
        <f aca="true">BETAINV(RAND(),T1_PERT!$F$9,T1_PERT!$G$9,T1_PERT!$C$9,T1_PERT!$E$9)</f>
        <v>4.18606288855675</v>
      </c>
      <c r="G1318" s="23" t="n">
        <f aca="true">BETAINV(RAND(),T1_PERT!$F$10,T1_PERT!$G$10,T1_PERT!$C$10,T1_PERT!$E$10)</f>
        <v>1.67575353838441</v>
      </c>
      <c r="H1318" s="23" t="n">
        <f aca="false">B1318+C1318+E1318+G1318</f>
        <v>15.361657582837</v>
      </c>
      <c r="I1318" s="23" t="n">
        <f aca="false">B1318+D1318+F1318+G1318</f>
        <v>14.1976275218828</v>
      </c>
      <c r="J1318" s="23" t="n">
        <f aca="false">MAX(H1318,I1318)</f>
        <v>15.361657582837</v>
      </c>
      <c r="K1318" s="24" t="n">
        <f aca="false">IF(H1318&gt;=I1318,1,0)</f>
        <v>1</v>
      </c>
    </row>
    <row r="1319" customFormat="false" ht="15" hidden="false" customHeight="false" outlineLevel="0" collapsed="false">
      <c r="A1319" s="5" t="n">
        <v>1300</v>
      </c>
      <c r="B1319" s="23" t="n">
        <f aca="true">BETAINV(RAND(),T1_PERT!$F$5,T1_PERT!$G$5,T1_PERT!$C$5,T1_PERT!$E$5)</f>
        <v>3.536010454928</v>
      </c>
      <c r="C1319" s="23" t="n">
        <f aca="true">BETAINV(RAND(),T1_PERT!$F$6,T1_PERT!$G$6,T1_PERT!$C$6,T1_PERT!$E$6)</f>
        <v>4.28029853226008</v>
      </c>
      <c r="D1319" s="23" t="n">
        <f aca="true">BETAINV(RAND(),T1_PERT!$F$7,T1_PERT!$G$7,T1_PERT!$C$7,T1_PERT!$E$7)</f>
        <v>2.96078177123761</v>
      </c>
      <c r="E1319" s="23" t="n">
        <f aca="true">BETAINV(RAND(),T1_PERT!$F$8,T1_PERT!$G$8,T1_PERT!$C$8,T1_PERT!$E$8)</f>
        <v>5.58509753691975</v>
      </c>
      <c r="F1319" s="23" t="n">
        <f aca="true">BETAINV(RAND(),T1_PERT!$F$9,T1_PERT!$G$9,T1_PERT!$C$9,T1_PERT!$E$9)</f>
        <v>3.82240427448937</v>
      </c>
      <c r="G1319" s="23" t="n">
        <f aca="true">BETAINV(RAND(),T1_PERT!$F$10,T1_PERT!$G$10,T1_PERT!$C$10,T1_PERT!$E$10)</f>
        <v>1.8828414580271</v>
      </c>
      <c r="H1319" s="23" t="n">
        <f aca="false">B1319+C1319+E1319+G1319</f>
        <v>15.2842479821349</v>
      </c>
      <c r="I1319" s="23" t="n">
        <f aca="false">B1319+D1319+F1319+G1319</f>
        <v>12.2020379586821</v>
      </c>
      <c r="J1319" s="23" t="n">
        <f aca="false">MAX(H1319,I1319)</f>
        <v>15.2842479821349</v>
      </c>
      <c r="K1319" s="24" t="n">
        <f aca="false">IF(H1319&gt;=I1319,1,0)</f>
        <v>1</v>
      </c>
    </row>
    <row r="1320" customFormat="false" ht="15" hidden="false" customHeight="false" outlineLevel="0" collapsed="false">
      <c r="A1320" s="5" t="n">
        <v>1301</v>
      </c>
      <c r="B1320" s="23" t="n">
        <f aca="true">BETAINV(RAND(),T1_PERT!$F$5,T1_PERT!$G$5,T1_PERT!$C$5,T1_PERT!$E$5)</f>
        <v>4.8774679547527</v>
      </c>
      <c r="C1320" s="23" t="n">
        <f aca="true">BETAINV(RAND(),T1_PERT!$F$6,T1_PERT!$G$6,T1_PERT!$C$6,T1_PERT!$E$6)</f>
        <v>4.45875230881649</v>
      </c>
      <c r="D1320" s="23" t="n">
        <f aca="true">BETAINV(RAND(),T1_PERT!$F$7,T1_PERT!$G$7,T1_PERT!$C$7,T1_PERT!$E$7)</f>
        <v>5.93242902272222</v>
      </c>
      <c r="E1320" s="23" t="n">
        <f aca="true">BETAINV(RAND(),T1_PERT!$F$8,T1_PERT!$G$8,T1_PERT!$C$8,T1_PERT!$E$8)</f>
        <v>5.27418257806704</v>
      </c>
      <c r="F1320" s="23" t="n">
        <f aca="true">BETAINV(RAND(),T1_PERT!$F$9,T1_PERT!$G$9,T1_PERT!$C$9,T1_PERT!$E$9)</f>
        <v>4.07831750065003</v>
      </c>
      <c r="G1320" s="23" t="n">
        <f aca="true">BETAINV(RAND(),T1_PERT!$F$10,T1_PERT!$G$10,T1_PERT!$C$10,T1_PERT!$E$10)</f>
        <v>1.29795322442596</v>
      </c>
      <c r="H1320" s="23" t="n">
        <f aca="false">B1320+C1320+E1320+G1320</f>
        <v>15.9083560660622</v>
      </c>
      <c r="I1320" s="23" t="n">
        <f aca="false">B1320+D1320+F1320+G1320</f>
        <v>16.1861677025509</v>
      </c>
      <c r="J1320" s="23" t="n">
        <f aca="false">MAX(H1320,I1320)</f>
        <v>16.1861677025509</v>
      </c>
      <c r="K1320" s="24" t="n">
        <f aca="false">IF(H1320&gt;=I1320,1,0)</f>
        <v>0</v>
      </c>
    </row>
    <row r="1321" customFormat="false" ht="15" hidden="false" customHeight="false" outlineLevel="0" collapsed="false">
      <c r="A1321" s="5" t="n">
        <v>1302</v>
      </c>
      <c r="B1321" s="23" t="n">
        <f aca="true">BETAINV(RAND(),T1_PERT!$F$5,T1_PERT!$G$5,T1_PERT!$C$5,T1_PERT!$E$5)</f>
        <v>3.67390283442749</v>
      </c>
      <c r="C1321" s="23" t="n">
        <f aca="true">BETAINV(RAND(),T1_PERT!$F$6,T1_PERT!$G$6,T1_PERT!$C$6,T1_PERT!$E$6)</f>
        <v>4.30072962541855</v>
      </c>
      <c r="D1321" s="23" t="n">
        <f aca="true">BETAINV(RAND(),T1_PERT!$F$7,T1_PERT!$G$7,T1_PERT!$C$7,T1_PERT!$E$7)</f>
        <v>5.23941149282184</v>
      </c>
      <c r="E1321" s="23" t="n">
        <f aca="true">BETAINV(RAND(),T1_PERT!$F$8,T1_PERT!$G$8,T1_PERT!$C$8,T1_PERT!$E$8)</f>
        <v>4.93488110838491</v>
      </c>
      <c r="F1321" s="23" t="n">
        <f aca="true">BETAINV(RAND(),T1_PERT!$F$9,T1_PERT!$G$9,T1_PERT!$C$9,T1_PERT!$E$9)</f>
        <v>5.36820421266467</v>
      </c>
      <c r="G1321" s="23" t="n">
        <f aca="true">BETAINV(RAND(),T1_PERT!$F$10,T1_PERT!$G$10,T1_PERT!$C$10,T1_PERT!$E$10)</f>
        <v>2.48821274851555</v>
      </c>
      <c r="H1321" s="23" t="n">
        <f aca="false">B1321+C1321+E1321+G1321</f>
        <v>15.3977263167465</v>
      </c>
      <c r="I1321" s="23" t="n">
        <f aca="false">B1321+D1321+F1321+G1321</f>
        <v>16.7697312884296</v>
      </c>
      <c r="J1321" s="23" t="n">
        <f aca="false">MAX(H1321,I1321)</f>
        <v>16.7697312884296</v>
      </c>
      <c r="K1321" s="24" t="n">
        <f aca="false">IF(H1321&gt;=I1321,1,0)</f>
        <v>0</v>
      </c>
    </row>
    <row r="1322" customFormat="false" ht="15" hidden="false" customHeight="false" outlineLevel="0" collapsed="false">
      <c r="A1322" s="5" t="n">
        <v>1303</v>
      </c>
      <c r="B1322" s="23" t="n">
        <f aca="true">BETAINV(RAND(),T1_PERT!$F$5,T1_PERT!$G$5,T1_PERT!$C$5,T1_PERT!$E$5)</f>
        <v>3.81970428217149</v>
      </c>
      <c r="C1322" s="23" t="n">
        <f aca="true">BETAINV(RAND(),T1_PERT!$F$6,T1_PERT!$G$6,T1_PERT!$C$6,T1_PERT!$E$6)</f>
        <v>4.91705921061588</v>
      </c>
      <c r="D1322" s="23" t="n">
        <f aca="true">BETAINV(RAND(),T1_PERT!$F$7,T1_PERT!$G$7,T1_PERT!$C$7,T1_PERT!$E$7)</f>
        <v>4.60770547881591</v>
      </c>
      <c r="E1322" s="23" t="n">
        <f aca="true">BETAINV(RAND(),T1_PERT!$F$8,T1_PERT!$G$8,T1_PERT!$C$8,T1_PERT!$E$8)</f>
        <v>6.35657748344818</v>
      </c>
      <c r="F1322" s="23" t="n">
        <f aca="true">BETAINV(RAND(),T1_PERT!$F$9,T1_PERT!$G$9,T1_PERT!$C$9,T1_PERT!$E$9)</f>
        <v>4.63333029258852</v>
      </c>
      <c r="G1322" s="23" t="n">
        <f aca="true">BETAINV(RAND(),T1_PERT!$F$10,T1_PERT!$G$10,T1_PERT!$C$10,T1_PERT!$E$10)</f>
        <v>1.24210097206394</v>
      </c>
      <c r="H1322" s="23" t="n">
        <f aca="false">B1322+C1322+E1322+G1322</f>
        <v>16.3354419482995</v>
      </c>
      <c r="I1322" s="23" t="n">
        <f aca="false">B1322+D1322+F1322+G1322</f>
        <v>14.3028410256399</v>
      </c>
      <c r="J1322" s="23" t="n">
        <f aca="false">MAX(H1322,I1322)</f>
        <v>16.3354419482995</v>
      </c>
      <c r="K1322" s="24" t="n">
        <f aca="false">IF(H1322&gt;=I1322,1,0)</f>
        <v>1</v>
      </c>
    </row>
    <row r="1323" customFormat="false" ht="15" hidden="false" customHeight="false" outlineLevel="0" collapsed="false">
      <c r="A1323" s="5" t="n">
        <v>1304</v>
      </c>
      <c r="B1323" s="23" t="n">
        <f aca="true">BETAINV(RAND(),T1_PERT!$F$5,T1_PERT!$G$5,T1_PERT!$C$5,T1_PERT!$E$5)</f>
        <v>4.69354030077088</v>
      </c>
      <c r="C1323" s="23" t="n">
        <f aca="true">BETAINV(RAND(),T1_PERT!$F$6,T1_PERT!$G$6,T1_PERT!$C$6,T1_PERT!$E$6)</f>
        <v>7.11462529850196</v>
      </c>
      <c r="D1323" s="23" t="n">
        <f aca="true">BETAINV(RAND(),T1_PERT!$F$7,T1_PERT!$G$7,T1_PERT!$C$7,T1_PERT!$E$7)</f>
        <v>4.25624090016088</v>
      </c>
      <c r="E1323" s="23" t="n">
        <f aca="true">BETAINV(RAND(),T1_PERT!$F$8,T1_PERT!$G$8,T1_PERT!$C$8,T1_PERT!$E$8)</f>
        <v>5.07984881156533</v>
      </c>
      <c r="F1323" s="23" t="n">
        <f aca="true">BETAINV(RAND(),T1_PERT!$F$9,T1_PERT!$G$9,T1_PERT!$C$9,T1_PERT!$E$9)</f>
        <v>3.71535715648729</v>
      </c>
      <c r="G1323" s="23" t="n">
        <f aca="true">BETAINV(RAND(),T1_PERT!$F$10,T1_PERT!$G$10,T1_PERT!$C$10,T1_PERT!$E$10)</f>
        <v>1.85398093891805</v>
      </c>
      <c r="H1323" s="23" t="n">
        <f aca="false">B1323+C1323+E1323+G1323</f>
        <v>18.7419953497562</v>
      </c>
      <c r="I1323" s="23" t="n">
        <f aca="false">B1323+D1323+F1323+G1323</f>
        <v>14.5191192963371</v>
      </c>
      <c r="J1323" s="23" t="n">
        <f aca="false">MAX(H1323,I1323)</f>
        <v>18.7419953497562</v>
      </c>
      <c r="K1323" s="24" t="n">
        <f aca="false">IF(H1323&gt;=I1323,1,0)</f>
        <v>1</v>
      </c>
    </row>
    <row r="1324" customFormat="false" ht="15" hidden="false" customHeight="false" outlineLevel="0" collapsed="false">
      <c r="A1324" s="5" t="n">
        <v>1305</v>
      </c>
      <c r="B1324" s="23" t="n">
        <f aca="true">BETAINV(RAND(),T1_PERT!$F$5,T1_PERT!$G$5,T1_PERT!$C$5,T1_PERT!$E$5)</f>
        <v>3.48644344739022</v>
      </c>
      <c r="C1324" s="23" t="n">
        <f aca="true">BETAINV(RAND(),T1_PERT!$F$6,T1_PERT!$G$6,T1_PERT!$C$6,T1_PERT!$E$6)</f>
        <v>4.51448038793069</v>
      </c>
      <c r="D1324" s="23" t="n">
        <f aca="true">BETAINV(RAND(),T1_PERT!$F$7,T1_PERT!$G$7,T1_PERT!$C$7,T1_PERT!$E$7)</f>
        <v>7.48331442075365</v>
      </c>
      <c r="E1324" s="23" t="n">
        <f aca="true">BETAINV(RAND(),T1_PERT!$F$8,T1_PERT!$G$8,T1_PERT!$C$8,T1_PERT!$E$8)</f>
        <v>6.41684904295749</v>
      </c>
      <c r="F1324" s="23" t="n">
        <f aca="true">BETAINV(RAND(),T1_PERT!$F$9,T1_PERT!$G$9,T1_PERT!$C$9,T1_PERT!$E$9)</f>
        <v>5.268841056839</v>
      </c>
      <c r="G1324" s="23" t="n">
        <f aca="true">BETAINV(RAND(),T1_PERT!$F$10,T1_PERT!$G$10,T1_PERT!$C$10,T1_PERT!$E$10)</f>
        <v>1.92673788704861</v>
      </c>
      <c r="H1324" s="23" t="n">
        <f aca="false">B1324+C1324+E1324+G1324</f>
        <v>16.344510765327</v>
      </c>
      <c r="I1324" s="23" t="n">
        <f aca="false">B1324+D1324+F1324+G1324</f>
        <v>18.1653368120315</v>
      </c>
      <c r="J1324" s="23" t="n">
        <f aca="false">MAX(H1324,I1324)</f>
        <v>18.1653368120315</v>
      </c>
      <c r="K1324" s="24" t="n">
        <f aca="false">IF(H1324&gt;=I1324,1,0)</f>
        <v>0</v>
      </c>
    </row>
    <row r="1325" customFormat="false" ht="15" hidden="false" customHeight="false" outlineLevel="0" collapsed="false">
      <c r="A1325" s="5" t="n">
        <v>1306</v>
      </c>
      <c r="B1325" s="23" t="n">
        <f aca="true">BETAINV(RAND(),T1_PERT!$F$5,T1_PERT!$G$5,T1_PERT!$C$5,T1_PERT!$E$5)</f>
        <v>4.8899928033596</v>
      </c>
      <c r="C1325" s="23" t="n">
        <f aca="true">BETAINV(RAND(),T1_PERT!$F$6,T1_PERT!$G$6,T1_PERT!$C$6,T1_PERT!$E$6)</f>
        <v>4.31800810625439</v>
      </c>
      <c r="D1325" s="23" t="n">
        <f aca="true">BETAINV(RAND(),T1_PERT!$F$7,T1_PERT!$G$7,T1_PERT!$C$7,T1_PERT!$E$7)</f>
        <v>5.68933364644594</v>
      </c>
      <c r="E1325" s="23" t="n">
        <f aca="true">BETAINV(RAND(),T1_PERT!$F$8,T1_PERT!$G$8,T1_PERT!$C$8,T1_PERT!$E$8)</f>
        <v>5.20029684874799</v>
      </c>
      <c r="F1325" s="23" t="n">
        <f aca="true">BETAINV(RAND(),T1_PERT!$F$9,T1_PERT!$G$9,T1_PERT!$C$9,T1_PERT!$E$9)</f>
        <v>4.2461143525624</v>
      </c>
      <c r="G1325" s="23" t="n">
        <f aca="true">BETAINV(RAND(),T1_PERT!$F$10,T1_PERT!$G$10,T1_PERT!$C$10,T1_PERT!$E$10)</f>
        <v>2.17158664609045</v>
      </c>
      <c r="H1325" s="23" t="n">
        <f aca="false">B1325+C1325+E1325+G1325</f>
        <v>16.5798844044524</v>
      </c>
      <c r="I1325" s="23" t="n">
        <f aca="false">B1325+D1325+F1325+G1325</f>
        <v>16.9970274484584</v>
      </c>
      <c r="J1325" s="23" t="n">
        <f aca="false">MAX(H1325,I1325)</f>
        <v>16.9970274484584</v>
      </c>
      <c r="K1325" s="24" t="n">
        <f aca="false">IF(H1325&gt;=I1325,1,0)</f>
        <v>0</v>
      </c>
    </row>
    <row r="1326" customFormat="false" ht="15" hidden="false" customHeight="false" outlineLevel="0" collapsed="false">
      <c r="A1326" s="5" t="n">
        <v>1307</v>
      </c>
      <c r="B1326" s="23" t="n">
        <f aca="true">BETAINV(RAND(),T1_PERT!$F$5,T1_PERT!$G$5,T1_PERT!$C$5,T1_PERT!$E$5)</f>
        <v>2.75258185889765</v>
      </c>
      <c r="C1326" s="23" t="n">
        <f aca="true">BETAINV(RAND(),T1_PERT!$F$6,T1_PERT!$G$6,T1_PERT!$C$6,T1_PERT!$E$6)</f>
        <v>6.75438589192262</v>
      </c>
      <c r="D1326" s="23" t="n">
        <f aca="true">BETAINV(RAND(),T1_PERT!$F$7,T1_PERT!$G$7,T1_PERT!$C$7,T1_PERT!$E$7)</f>
        <v>6.89251453160771</v>
      </c>
      <c r="E1326" s="23" t="n">
        <f aca="true">BETAINV(RAND(),T1_PERT!$F$8,T1_PERT!$G$8,T1_PERT!$C$8,T1_PERT!$E$8)</f>
        <v>4.91755902871482</v>
      </c>
      <c r="F1326" s="23" t="n">
        <f aca="true">BETAINV(RAND(),T1_PERT!$F$9,T1_PERT!$G$9,T1_PERT!$C$9,T1_PERT!$E$9)</f>
        <v>3.44053552748865</v>
      </c>
      <c r="G1326" s="23" t="n">
        <f aca="true">BETAINV(RAND(),T1_PERT!$F$10,T1_PERT!$G$10,T1_PERT!$C$10,T1_PERT!$E$10)</f>
        <v>2.07227823543066</v>
      </c>
      <c r="H1326" s="23" t="n">
        <f aca="false">B1326+C1326+E1326+G1326</f>
        <v>16.4968050149657</v>
      </c>
      <c r="I1326" s="23" t="n">
        <f aca="false">B1326+D1326+F1326+G1326</f>
        <v>15.1579101534247</v>
      </c>
      <c r="J1326" s="23" t="n">
        <f aca="false">MAX(H1326,I1326)</f>
        <v>16.4968050149657</v>
      </c>
      <c r="K1326" s="24" t="n">
        <f aca="false">IF(H1326&gt;=I1326,1,0)</f>
        <v>1</v>
      </c>
    </row>
    <row r="1327" customFormat="false" ht="15" hidden="false" customHeight="false" outlineLevel="0" collapsed="false">
      <c r="A1327" s="5" t="n">
        <v>1308</v>
      </c>
      <c r="B1327" s="23" t="n">
        <f aca="true">BETAINV(RAND(),T1_PERT!$F$5,T1_PERT!$G$5,T1_PERT!$C$5,T1_PERT!$E$5)</f>
        <v>2.16051540561964</v>
      </c>
      <c r="C1327" s="23" t="n">
        <f aca="true">BETAINV(RAND(),T1_PERT!$F$6,T1_PERT!$G$6,T1_PERT!$C$6,T1_PERT!$E$6)</f>
        <v>4.35815470295326</v>
      </c>
      <c r="D1327" s="23" t="n">
        <f aca="true">BETAINV(RAND(),T1_PERT!$F$7,T1_PERT!$G$7,T1_PERT!$C$7,T1_PERT!$E$7)</f>
        <v>5.6521908564205</v>
      </c>
      <c r="E1327" s="23" t="n">
        <f aca="true">BETAINV(RAND(),T1_PERT!$F$8,T1_PERT!$G$8,T1_PERT!$C$8,T1_PERT!$E$8)</f>
        <v>6.56859336632261</v>
      </c>
      <c r="F1327" s="23" t="n">
        <f aca="true">BETAINV(RAND(),T1_PERT!$F$9,T1_PERT!$G$9,T1_PERT!$C$9,T1_PERT!$E$9)</f>
        <v>5.41906519618122</v>
      </c>
      <c r="G1327" s="23" t="n">
        <f aca="true">BETAINV(RAND(),T1_PERT!$F$10,T1_PERT!$G$10,T1_PERT!$C$10,T1_PERT!$E$10)</f>
        <v>1.49790540603455</v>
      </c>
      <c r="H1327" s="23" t="n">
        <f aca="false">B1327+C1327+E1327+G1327</f>
        <v>14.5851688809301</v>
      </c>
      <c r="I1327" s="23" t="n">
        <f aca="false">B1327+D1327+F1327+G1327</f>
        <v>14.7296768642559</v>
      </c>
      <c r="J1327" s="23" t="n">
        <f aca="false">MAX(H1327,I1327)</f>
        <v>14.7296768642559</v>
      </c>
      <c r="K1327" s="24" t="n">
        <f aca="false">IF(H1327&gt;=I1327,1,0)</f>
        <v>0</v>
      </c>
    </row>
    <row r="1328" customFormat="false" ht="15" hidden="false" customHeight="false" outlineLevel="0" collapsed="false">
      <c r="A1328" s="5" t="n">
        <v>1309</v>
      </c>
      <c r="B1328" s="23" t="n">
        <f aca="true">BETAINV(RAND(),T1_PERT!$F$5,T1_PERT!$G$5,T1_PERT!$C$5,T1_PERT!$E$5)</f>
        <v>4.57177120243002</v>
      </c>
      <c r="C1328" s="23" t="n">
        <f aca="true">BETAINV(RAND(),T1_PERT!$F$6,T1_PERT!$G$6,T1_PERT!$C$6,T1_PERT!$E$6)</f>
        <v>4.83077834146986</v>
      </c>
      <c r="D1328" s="23" t="n">
        <f aca="true">BETAINV(RAND(),T1_PERT!$F$7,T1_PERT!$G$7,T1_PERT!$C$7,T1_PERT!$E$7)</f>
        <v>7.32620811708456</v>
      </c>
      <c r="E1328" s="23" t="n">
        <f aca="true">BETAINV(RAND(),T1_PERT!$F$8,T1_PERT!$G$8,T1_PERT!$C$8,T1_PERT!$E$8)</f>
        <v>5.28765635913444</v>
      </c>
      <c r="F1328" s="23" t="n">
        <f aca="true">BETAINV(RAND(),T1_PERT!$F$9,T1_PERT!$G$9,T1_PERT!$C$9,T1_PERT!$E$9)</f>
        <v>3.54115521480973</v>
      </c>
      <c r="G1328" s="23" t="n">
        <f aca="true">BETAINV(RAND(),T1_PERT!$F$10,T1_PERT!$G$10,T1_PERT!$C$10,T1_PERT!$E$10)</f>
        <v>2.66844224718621</v>
      </c>
      <c r="H1328" s="23" t="n">
        <f aca="false">B1328+C1328+E1328+G1328</f>
        <v>17.3586481502205</v>
      </c>
      <c r="I1328" s="23" t="n">
        <f aca="false">B1328+D1328+F1328+G1328</f>
        <v>18.1075767815105</v>
      </c>
      <c r="J1328" s="23" t="n">
        <f aca="false">MAX(H1328,I1328)</f>
        <v>18.1075767815105</v>
      </c>
      <c r="K1328" s="24" t="n">
        <f aca="false">IF(H1328&gt;=I1328,1,0)</f>
        <v>0</v>
      </c>
    </row>
    <row r="1329" customFormat="false" ht="15" hidden="false" customHeight="false" outlineLevel="0" collapsed="false">
      <c r="A1329" s="5" t="n">
        <v>1310</v>
      </c>
      <c r="B1329" s="23" t="n">
        <f aca="true">BETAINV(RAND(),T1_PERT!$F$5,T1_PERT!$G$5,T1_PERT!$C$5,T1_PERT!$E$5)</f>
        <v>3.86506819937451</v>
      </c>
      <c r="C1329" s="23" t="n">
        <f aca="true">BETAINV(RAND(),T1_PERT!$F$6,T1_PERT!$G$6,T1_PERT!$C$6,T1_PERT!$E$6)</f>
        <v>4.6378046205635</v>
      </c>
      <c r="D1329" s="23" t="n">
        <f aca="true">BETAINV(RAND(),T1_PERT!$F$7,T1_PERT!$G$7,T1_PERT!$C$7,T1_PERT!$E$7)</f>
        <v>5.70310982853674</v>
      </c>
      <c r="E1329" s="23" t="n">
        <f aca="true">BETAINV(RAND(),T1_PERT!$F$8,T1_PERT!$G$8,T1_PERT!$C$8,T1_PERT!$E$8)</f>
        <v>6.11721817420606</v>
      </c>
      <c r="F1329" s="23" t="n">
        <f aca="true">BETAINV(RAND(),T1_PERT!$F$9,T1_PERT!$G$9,T1_PERT!$C$9,T1_PERT!$E$9)</f>
        <v>4.42207313416401</v>
      </c>
      <c r="G1329" s="23" t="n">
        <f aca="true">BETAINV(RAND(),T1_PERT!$F$10,T1_PERT!$G$10,T1_PERT!$C$10,T1_PERT!$E$10)</f>
        <v>1.86391655799776</v>
      </c>
      <c r="H1329" s="23" t="n">
        <f aca="false">B1329+C1329+E1329+G1329</f>
        <v>16.4840075521418</v>
      </c>
      <c r="I1329" s="23" t="n">
        <f aca="false">B1329+D1329+F1329+G1329</f>
        <v>15.854167720073</v>
      </c>
      <c r="J1329" s="23" t="n">
        <f aca="false">MAX(H1329,I1329)</f>
        <v>16.4840075521418</v>
      </c>
      <c r="K1329" s="24" t="n">
        <f aca="false">IF(H1329&gt;=I1329,1,0)</f>
        <v>1</v>
      </c>
    </row>
    <row r="1330" customFormat="false" ht="15" hidden="false" customHeight="false" outlineLevel="0" collapsed="false">
      <c r="A1330" s="5" t="n">
        <v>1311</v>
      </c>
      <c r="B1330" s="23" t="n">
        <f aca="true">BETAINV(RAND(),T1_PERT!$F$5,T1_PERT!$G$5,T1_PERT!$C$5,T1_PERT!$E$5)</f>
        <v>4.21552938822507</v>
      </c>
      <c r="C1330" s="23" t="n">
        <f aca="true">BETAINV(RAND(),T1_PERT!$F$6,T1_PERT!$G$6,T1_PERT!$C$6,T1_PERT!$E$6)</f>
        <v>6.53405960405529</v>
      </c>
      <c r="D1330" s="23" t="n">
        <f aca="true">BETAINV(RAND(),T1_PERT!$F$7,T1_PERT!$G$7,T1_PERT!$C$7,T1_PERT!$E$7)</f>
        <v>5.53824453045918</v>
      </c>
      <c r="E1330" s="23" t="n">
        <f aca="true">BETAINV(RAND(),T1_PERT!$F$8,T1_PERT!$G$8,T1_PERT!$C$8,T1_PERT!$E$8)</f>
        <v>6.33390274518413</v>
      </c>
      <c r="F1330" s="23" t="n">
        <f aca="true">BETAINV(RAND(),T1_PERT!$F$9,T1_PERT!$G$9,T1_PERT!$C$9,T1_PERT!$E$9)</f>
        <v>5.53328866224694</v>
      </c>
      <c r="G1330" s="23" t="n">
        <f aca="true">BETAINV(RAND(),T1_PERT!$F$10,T1_PERT!$G$10,T1_PERT!$C$10,T1_PERT!$E$10)</f>
        <v>2.31700828030332</v>
      </c>
      <c r="H1330" s="23" t="n">
        <f aca="false">B1330+C1330+E1330+G1330</f>
        <v>19.4005000177678</v>
      </c>
      <c r="I1330" s="23" t="n">
        <f aca="false">B1330+D1330+F1330+G1330</f>
        <v>17.6040708612345</v>
      </c>
      <c r="J1330" s="23" t="n">
        <f aca="false">MAX(H1330,I1330)</f>
        <v>19.4005000177678</v>
      </c>
      <c r="K1330" s="24" t="n">
        <f aca="false">IF(H1330&gt;=I1330,1,0)</f>
        <v>1</v>
      </c>
    </row>
    <row r="1331" customFormat="false" ht="15" hidden="false" customHeight="false" outlineLevel="0" collapsed="false">
      <c r="A1331" s="5" t="n">
        <v>1312</v>
      </c>
      <c r="B1331" s="23" t="n">
        <f aca="true">BETAINV(RAND(),T1_PERT!$F$5,T1_PERT!$G$5,T1_PERT!$C$5,T1_PERT!$E$5)</f>
        <v>4.79756839963121</v>
      </c>
      <c r="C1331" s="23" t="n">
        <f aca="true">BETAINV(RAND(),T1_PERT!$F$6,T1_PERT!$G$6,T1_PERT!$C$6,T1_PERT!$E$6)</f>
        <v>7.08648810719705</v>
      </c>
      <c r="D1331" s="23" t="n">
        <f aca="true">BETAINV(RAND(),T1_PERT!$F$7,T1_PERT!$G$7,T1_PERT!$C$7,T1_PERT!$E$7)</f>
        <v>7.24188581234149</v>
      </c>
      <c r="E1331" s="23" t="n">
        <f aca="true">BETAINV(RAND(),T1_PERT!$F$8,T1_PERT!$G$8,T1_PERT!$C$8,T1_PERT!$E$8)</f>
        <v>4.61812835714697</v>
      </c>
      <c r="F1331" s="23" t="n">
        <f aca="true">BETAINV(RAND(),T1_PERT!$F$9,T1_PERT!$G$9,T1_PERT!$C$9,T1_PERT!$E$9)</f>
        <v>3.79994054074077</v>
      </c>
      <c r="G1331" s="23" t="n">
        <f aca="true">BETAINV(RAND(),T1_PERT!$F$10,T1_PERT!$G$10,T1_PERT!$C$10,T1_PERT!$E$10)</f>
        <v>2.0026889580951</v>
      </c>
      <c r="H1331" s="23" t="n">
        <f aca="false">B1331+C1331+E1331+G1331</f>
        <v>18.5048738220703</v>
      </c>
      <c r="I1331" s="23" t="n">
        <f aca="false">B1331+D1331+F1331+G1331</f>
        <v>17.8420837108086</v>
      </c>
      <c r="J1331" s="23" t="n">
        <f aca="false">MAX(H1331,I1331)</f>
        <v>18.5048738220703</v>
      </c>
      <c r="K1331" s="24" t="n">
        <f aca="false">IF(H1331&gt;=I1331,1,0)</f>
        <v>1</v>
      </c>
    </row>
    <row r="1332" customFormat="false" ht="15" hidden="false" customHeight="false" outlineLevel="0" collapsed="false">
      <c r="A1332" s="5" t="n">
        <v>1313</v>
      </c>
      <c r="B1332" s="23" t="n">
        <f aca="true">BETAINV(RAND(),T1_PERT!$F$5,T1_PERT!$G$5,T1_PERT!$C$5,T1_PERT!$E$5)</f>
        <v>3.42188144076486</v>
      </c>
      <c r="C1332" s="23" t="n">
        <f aca="true">BETAINV(RAND(),T1_PERT!$F$6,T1_PERT!$G$6,T1_PERT!$C$6,T1_PERT!$E$6)</f>
        <v>4.37452198079454</v>
      </c>
      <c r="D1332" s="23" t="n">
        <f aca="true">BETAINV(RAND(),T1_PERT!$F$7,T1_PERT!$G$7,T1_PERT!$C$7,T1_PERT!$E$7)</f>
        <v>5.26542468688782</v>
      </c>
      <c r="E1332" s="23" t="n">
        <f aca="true">BETAINV(RAND(),T1_PERT!$F$8,T1_PERT!$G$8,T1_PERT!$C$8,T1_PERT!$E$8)</f>
        <v>6.97485288563911</v>
      </c>
      <c r="F1332" s="23" t="n">
        <f aca="true">BETAINV(RAND(),T1_PERT!$F$9,T1_PERT!$G$9,T1_PERT!$C$9,T1_PERT!$E$9)</f>
        <v>4.91483655489985</v>
      </c>
      <c r="G1332" s="23" t="n">
        <f aca="true">BETAINV(RAND(),T1_PERT!$F$10,T1_PERT!$G$10,T1_PERT!$C$10,T1_PERT!$E$10)</f>
        <v>2.05161420037003</v>
      </c>
      <c r="H1332" s="23" t="n">
        <f aca="false">B1332+C1332+E1332+G1332</f>
        <v>16.8228705075685</v>
      </c>
      <c r="I1332" s="23" t="n">
        <f aca="false">B1332+D1332+F1332+G1332</f>
        <v>15.6537568829226</v>
      </c>
      <c r="J1332" s="23" t="n">
        <f aca="false">MAX(H1332,I1332)</f>
        <v>16.8228705075685</v>
      </c>
      <c r="K1332" s="24" t="n">
        <f aca="false">IF(H1332&gt;=I1332,1,0)</f>
        <v>1</v>
      </c>
    </row>
    <row r="1333" customFormat="false" ht="15" hidden="false" customHeight="false" outlineLevel="0" collapsed="false">
      <c r="A1333" s="5" t="n">
        <v>1314</v>
      </c>
      <c r="B1333" s="23" t="n">
        <f aca="true">BETAINV(RAND(),T1_PERT!$F$5,T1_PERT!$G$5,T1_PERT!$C$5,T1_PERT!$E$5)</f>
        <v>4.57093743518542</v>
      </c>
      <c r="C1333" s="23" t="n">
        <f aca="true">BETAINV(RAND(),T1_PERT!$F$6,T1_PERT!$G$6,T1_PERT!$C$6,T1_PERT!$E$6)</f>
        <v>5.92268275281481</v>
      </c>
      <c r="D1333" s="23" t="n">
        <f aca="true">BETAINV(RAND(),T1_PERT!$F$7,T1_PERT!$G$7,T1_PERT!$C$7,T1_PERT!$E$7)</f>
        <v>7.29620227725822</v>
      </c>
      <c r="E1333" s="23" t="n">
        <f aca="true">BETAINV(RAND(),T1_PERT!$F$8,T1_PERT!$G$8,T1_PERT!$C$8,T1_PERT!$E$8)</f>
        <v>6.20109491067739</v>
      </c>
      <c r="F1333" s="23" t="n">
        <f aca="true">BETAINV(RAND(),T1_PERT!$F$9,T1_PERT!$G$9,T1_PERT!$C$9,T1_PERT!$E$9)</f>
        <v>5.15528195775027</v>
      </c>
      <c r="G1333" s="23" t="n">
        <f aca="true">BETAINV(RAND(),T1_PERT!$F$10,T1_PERT!$G$10,T1_PERT!$C$10,T1_PERT!$E$10)</f>
        <v>1.83419907211031</v>
      </c>
      <c r="H1333" s="23" t="n">
        <f aca="false">B1333+C1333+E1333+G1333</f>
        <v>18.5289141707879</v>
      </c>
      <c r="I1333" s="23" t="n">
        <f aca="false">B1333+D1333+F1333+G1333</f>
        <v>18.8566207423042</v>
      </c>
      <c r="J1333" s="23" t="n">
        <f aca="false">MAX(H1333,I1333)</f>
        <v>18.8566207423042</v>
      </c>
      <c r="K1333" s="24" t="n">
        <f aca="false">IF(H1333&gt;=I1333,1,0)</f>
        <v>0</v>
      </c>
    </row>
    <row r="1334" customFormat="false" ht="15" hidden="false" customHeight="false" outlineLevel="0" collapsed="false">
      <c r="A1334" s="5" t="n">
        <v>1315</v>
      </c>
      <c r="B1334" s="23" t="n">
        <f aca="true">BETAINV(RAND(),T1_PERT!$F$5,T1_PERT!$G$5,T1_PERT!$C$5,T1_PERT!$E$5)</f>
        <v>5.42090164866465</v>
      </c>
      <c r="C1334" s="23" t="n">
        <f aca="true">BETAINV(RAND(),T1_PERT!$F$6,T1_PERT!$G$6,T1_PERT!$C$6,T1_PERT!$E$6)</f>
        <v>6.86387872409303</v>
      </c>
      <c r="D1334" s="23" t="n">
        <f aca="true">BETAINV(RAND(),T1_PERT!$F$7,T1_PERT!$G$7,T1_PERT!$C$7,T1_PERT!$E$7)</f>
        <v>5.4622206507949</v>
      </c>
      <c r="E1334" s="23" t="n">
        <f aca="true">BETAINV(RAND(),T1_PERT!$F$8,T1_PERT!$G$8,T1_PERT!$C$8,T1_PERT!$E$8)</f>
        <v>4.93530953645941</v>
      </c>
      <c r="F1334" s="23" t="n">
        <f aca="true">BETAINV(RAND(),T1_PERT!$F$9,T1_PERT!$G$9,T1_PERT!$C$9,T1_PERT!$E$9)</f>
        <v>4.51781818275291</v>
      </c>
      <c r="G1334" s="23" t="n">
        <f aca="true">BETAINV(RAND(),T1_PERT!$F$10,T1_PERT!$G$10,T1_PERT!$C$10,T1_PERT!$E$10)</f>
        <v>2.71091908896344</v>
      </c>
      <c r="H1334" s="23" t="n">
        <f aca="false">B1334+C1334+E1334+G1334</f>
        <v>19.9310089981805</v>
      </c>
      <c r="I1334" s="23" t="n">
        <f aca="false">B1334+D1334+F1334+G1334</f>
        <v>18.1118595711759</v>
      </c>
      <c r="J1334" s="23" t="n">
        <f aca="false">MAX(H1334,I1334)</f>
        <v>19.9310089981805</v>
      </c>
      <c r="K1334" s="24" t="n">
        <f aca="false">IF(H1334&gt;=I1334,1,0)</f>
        <v>1</v>
      </c>
    </row>
    <row r="1335" customFormat="false" ht="15" hidden="false" customHeight="false" outlineLevel="0" collapsed="false">
      <c r="A1335" s="5" t="n">
        <v>1316</v>
      </c>
      <c r="B1335" s="23" t="n">
        <f aca="true">BETAINV(RAND(),T1_PERT!$F$5,T1_PERT!$G$5,T1_PERT!$C$5,T1_PERT!$E$5)</f>
        <v>4.48478597628113</v>
      </c>
      <c r="C1335" s="23" t="n">
        <f aca="true">BETAINV(RAND(),T1_PERT!$F$6,T1_PERT!$G$6,T1_PERT!$C$6,T1_PERT!$E$6)</f>
        <v>4.29003315149923</v>
      </c>
      <c r="D1335" s="23" t="n">
        <f aca="true">BETAINV(RAND(),T1_PERT!$F$7,T1_PERT!$G$7,T1_PERT!$C$7,T1_PERT!$E$7)</f>
        <v>6.39200425681131</v>
      </c>
      <c r="E1335" s="23" t="n">
        <f aca="true">BETAINV(RAND(),T1_PERT!$F$8,T1_PERT!$G$8,T1_PERT!$C$8,T1_PERT!$E$8)</f>
        <v>7.44134709742183</v>
      </c>
      <c r="F1335" s="23" t="n">
        <f aca="true">BETAINV(RAND(),T1_PERT!$F$9,T1_PERT!$G$9,T1_PERT!$C$9,T1_PERT!$E$9)</f>
        <v>4.5098165560356</v>
      </c>
      <c r="G1335" s="23" t="n">
        <f aca="true">BETAINV(RAND(),T1_PERT!$F$10,T1_PERT!$G$10,T1_PERT!$C$10,T1_PERT!$E$10)</f>
        <v>2.08000060829735</v>
      </c>
      <c r="H1335" s="23" t="n">
        <f aca="false">B1335+C1335+E1335+G1335</f>
        <v>18.2961668334995</v>
      </c>
      <c r="I1335" s="23" t="n">
        <f aca="false">B1335+D1335+F1335+G1335</f>
        <v>17.4666073974254</v>
      </c>
      <c r="J1335" s="23" t="n">
        <f aca="false">MAX(H1335,I1335)</f>
        <v>18.2961668334995</v>
      </c>
      <c r="K1335" s="24" t="n">
        <f aca="false">IF(H1335&gt;=I1335,1,0)</f>
        <v>1</v>
      </c>
    </row>
    <row r="1336" customFormat="false" ht="15" hidden="false" customHeight="false" outlineLevel="0" collapsed="false">
      <c r="A1336" s="5" t="n">
        <v>1317</v>
      </c>
      <c r="B1336" s="23" t="n">
        <f aca="true">BETAINV(RAND(),T1_PERT!$F$5,T1_PERT!$G$5,T1_PERT!$C$5,T1_PERT!$E$5)</f>
        <v>4.42524303526175</v>
      </c>
      <c r="C1336" s="23" t="n">
        <f aca="true">BETAINV(RAND(),T1_PERT!$F$6,T1_PERT!$G$6,T1_PERT!$C$6,T1_PERT!$E$6)</f>
        <v>4.37506546188661</v>
      </c>
      <c r="D1336" s="23" t="n">
        <f aca="true">BETAINV(RAND(),T1_PERT!$F$7,T1_PERT!$G$7,T1_PERT!$C$7,T1_PERT!$E$7)</f>
        <v>6.12989429029103</v>
      </c>
      <c r="E1336" s="23" t="n">
        <f aca="true">BETAINV(RAND(),T1_PERT!$F$8,T1_PERT!$G$8,T1_PERT!$C$8,T1_PERT!$E$8)</f>
        <v>5.63287793115922</v>
      </c>
      <c r="F1336" s="23" t="n">
        <f aca="true">BETAINV(RAND(),T1_PERT!$F$9,T1_PERT!$G$9,T1_PERT!$C$9,T1_PERT!$E$9)</f>
        <v>4.41493311734865</v>
      </c>
      <c r="G1336" s="23" t="n">
        <f aca="true">BETAINV(RAND(),T1_PERT!$F$10,T1_PERT!$G$10,T1_PERT!$C$10,T1_PERT!$E$10)</f>
        <v>2.27723496768308</v>
      </c>
      <c r="H1336" s="23" t="n">
        <f aca="false">B1336+C1336+E1336+G1336</f>
        <v>16.7104213959907</v>
      </c>
      <c r="I1336" s="23" t="n">
        <f aca="false">B1336+D1336+F1336+G1336</f>
        <v>17.2473054105845</v>
      </c>
      <c r="J1336" s="23" t="n">
        <f aca="false">MAX(H1336,I1336)</f>
        <v>17.2473054105845</v>
      </c>
      <c r="K1336" s="24" t="n">
        <f aca="false">IF(H1336&gt;=I1336,1,0)</f>
        <v>0</v>
      </c>
    </row>
    <row r="1337" customFormat="false" ht="15" hidden="false" customHeight="false" outlineLevel="0" collapsed="false">
      <c r="A1337" s="5" t="n">
        <v>1318</v>
      </c>
      <c r="B1337" s="23" t="n">
        <f aca="true">BETAINV(RAND(),T1_PERT!$F$5,T1_PERT!$G$5,T1_PERT!$C$5,T1_PERT!$E$5)</f>
        <v>4.73194287959667</v>
      </c>
      <c r="C1337" s="23" t="n">
        <f aca="true">BETAINV(RAND(),T1_PERT!$F$6,T1_PERT!$G$6,T1_PERT!$C$6,T1_PERT!$E$6)</f>
        <v>3.64872020199104</v>
      </c>
      <c r="D1337" s="23" t="n">
        <f aca="true">BETAINV(RAND(),T1_PERT!$F$7,T1_PERT!$G$7,T1_PERT!$C$7,T1_PERT!$E$7)</f>
        <v>4.1363986021196</v>
      </c>
      <c r="E1337" s="23" t="n">
        <f aca="true">BETAINV(RAND(),T1_PERT!$F$8,T1_PERT!$G$8,T1_PERT!$C$8,T1_PERT!$E$8)</f>
        <v>6.30110042054376</v>
      </c>
      <c r="F1337" s="23" t="n">
        <f aca="true">BETAINV(RAND(),T1_PERT!$F$9,T1_PERT!$G$9,T1_PERT!$C$9,T1_PERT!$E$9)</f>
        <v>4.18700001659807</v>
      </c>
      <c r="G1337" s="23" t="n">
        <f aca="true">BETAINV(RAND(),T1_PERT!$F$10,T1_PERT!$G$10,T1_PERT!$C$10,T1_PERT!$E$10)</f>
        <v>1.48626850972399</v>
      </c>
      <c r="H1337" s="23" t="n">
        <f aca="false">B1337+C1337+E1337+G1337</f>
        <v>16.1680320118555</v>
      </c>
      <c r="I1337" s="23" t="n">
        <f aca="false">B1337+D1337+F1337+G1337</f>
        <v>14.5416100080383</v>
      </c>
      <c r="J1337" s="23" t="n">
        <f aca="false">MAX(H1337,I1337)</f>
        <v>16.1680320118555</v>
      </c>
      <c r="K1337" s="24" t="n">
        <f aca="false">IF(H1337&gt;=I1337,1,0)</f>
        <v>1</v>
      </c>
    </row>
    <row r="1338" customFormat="false" ht="15" hidden="false" customHeight="false" outlineLevel="0" collapsed="false">
      <c r="A1338" s="5" t="n">
        <v>1319</v>
      </c>
      <c r="B1338" s="23" t="n">
        <f aca="true">BETAINV(RAND(),T1_PERT!$F$5,T1_PERT!$G$5,T1_PERT!$C$5,T1_PERT!$E$5)</f>
        <v>3.24321606927576</v>
      </c>
      <c r="C1338" s="23" t="n">
        <f aca="true">BETAINV(RAND(),T1_PERT!$F$6,T1_PERT!$G$6,T1_PERT!$C$6,T1_PERT!$E$6)</f>
        <v>4.4222016589617</v>
      </c>
      <c r="D1338" s="23" t="n">
        <f aca="true">BETAINV(RAND(),T1_PERT!$F$7,T1_PERT!$G$7,T1_PERT!$C$7,T1_PERT!$E$7)</f>
        <v>7.14226463309027</v>
      </c>
      <c r="E1338" s="23" t="n">
        <f aca="true">BETAINV(RAND(),T1_PERT!$F$8,T1_PERT!$G$8,T1_PERT!$C$8,T1_PERT!$E$8)</f>
        <v>6.09621170241647</v>
      </c>
      <c r="F1338" s="23" t="n">
        <f aca="true">BETAINV(RAND(),T1_PERT!$F$9,T1_PERT!$G$9,T1_PERT!$C$9,T1_PERT!$E$9)</f>
        <v>4.00001933024198</v>
      </c>
      <c r="G1338" s="23" t="n">
        <f aca="true">BETAINV(RAND(),T1_PERT!$F$10,T1_PERT!$G$10,T1_PERT!$C$10,T1_PERT!$E$10)</f>
        <v>2.61897004874692</v>
      </c>
      <c r="H1338" s="23" t="n">
        <f aca="false">B1338+C1338+E1338+G1338</f>
        <v>16.3805994794009</v>
      </c>
      <c r="I1338" s="23" t="n">
        <f aca="false">B1338+D1338+F1338+G1338</f>
        <v>17.0044700813549</v>
      </c>
      <c r="J1338" s="23" t="n">
        <f aca="false">MAX(H1338,I1338)</f>
        <v>17.0044700813549</v>
      </c>
      <c r="K1338" s="24" t="n">
        <f aca="false">IF(H1338&gt;=I1338,1,0)</f>
        <v>0</v>
      </c>
    </row>
    <row r="1339" customFormat="false" ht="15" hidden="false" customHeight="false" outlineLevel="0" collapsed="false">
      <c r="A1339" s="5" t="n">
        <v>1320</v>
      </c>
      <c r="B1339" s="23" t="n">
        <f aca="true">BETAINV(RAND(),T1_PERT!$F$5,T1_PERT!$G$5,T1_PERT!$C$5,T1_PERT!$E$5)</f>
        <v>4.89505583481122</v>
      </c>
      <c r="C1339" s="23" t="n">
        <f aca="true">BETAINV(RAND(),T1_PERT!$F$6,T1_PERT!$G$6,T1_PERT!$C$6,T1_PERT!$E$6)</f>
        <v>5.74952156988674</v>
      </c>
      <c r="D1339" s="23" t="n">
        <f aca="true">BETAINV(RAND(),T1_PERT!$F$7,T1_PERT!$G$7,T1_PERT!$C$7,T1_PERT!$E$7)</f>
        <v>4.92852390744432</v>
      </c>
      <c r="E1339" s="23" t="n">
        <f aca="true">BETAINV(RAND(),T1_PERT!$F$8,T1_PERT!$G$8,T1_PERT!$C$8,T1_PERT!$E$8)</f>
        <v>4.85320909682717</v>
      </c>
      <c r="F1339" s="23" t="n">
        <f aca="true">BETAINV(RAND(),T1_PERT!$F$9,T1_PERT!$G$9,T1_PERT!$C$9,T1_PERT!$E$9)</f>
        <v>3.40587354169946</v>
      </c>
      <c r="G1339" s="23" t="n">
        <f aca="true">BETAINV(RAND(),T1_PERT!$F$10,T1_PERT!$G$10,T1_PERT!$C$10,T1_PERT!$E$10)</f>
        <v>1.84255130189292</v>
      </c>
      <c r="H1339" s="23" t="n">
        <f aca="false">B1339+C1339+E1339+G1339</f>
        <v>17.340337803418</v>
      </c>
      <c r="I1339" s="23" t="n">
        <f aca="false">B1339+D1339+F1339+G1339</f>
        <v>15.0720045858479</v>
      </c>
      <c r="J1339" s="23" t="n">
        <f aca="false">MAX(H1339,I1339)</f>
        <v>17.340337803418</v>
      </c>
      <c r="K1339" s="24" t="n">
        <f aca="false">IF(H1339&gt;=I1339,1,0)</f>
        <v>1</v>
      </c>
    </row>
    <row r="1340" customFormat="false" ht="15" hidden="false" customHeight="false" outlineLevel="0" collapsed="false">
      <c r="A1340" s="5" t="n">
        <v>1321</v>
      </c>
      <c r="B1340" s="23" t="n">
        <f aca="true">BETAINV(RAND(),T1_PERT!$F$5,T1_PERT!$G$5,T1_PERT!$C$5,T1_PERT!$E$5)</f>
        <v>4.08793966763555</v>
      </c>
      <c r="C1340" s="23" t="n">
        <f aca="true">BETAINV(RAND(),T1_PERT!$F$6,T1_PERT!$G$6,T1_PERT!$C$6,T1_PERT!$E$6)</f>
        <v>5.52647138042939</v>
      </c>
      <c r="D1340" s="23" t="n">
        <f aca="true">BETAINV(RAND(),T1_PERT!$F$7,T1_PERT!$G$7,T1_PERT!$C$7,T1_PERT!$E$7)</f>
        <v>5.94689843867482</v>
      </c>
      <c r="E1340" s="23" t="n">
        <f aca="true">BETAINV(RAND(),T1_PERT!$F$8,T1_PERT!$G$8,T1_PERT!$C$8,T1_PERT!$E$8)</f>
        <v>5.94883303209852</v>
      </c>
      <c r="F1340" s="23" t="n">
        <f aca="true">BETAINV(RAND(),T1_PERT!$F$9,T1_PERT!$G$9,T1_PERT!$C$9,T1_PERT!$E$9)</f>
        <v>3.88192074399836</v>
      </c>
      <c r="G1340" s="23" t="n">
        <f aca="true">BETAINV(RAND(),T1_PERT!$F$10,T1_PERT!$G$10,T1_PERT!$C$10,T1_PERT!$E$10)</f>
        <v>2.04934728194625</v>
      </c>
      <c r="H1340" s="23" t="n">
        <f aca="false">B1340+C1340+E1340+G1340</f>
        <v>17.6125913621097</v>
      </c>
      <c r="I1340" s="23" t="n">
        <f aca="false">B1340+D1340+F1340+G1340</f>
        <v>15.966106132255</v>
      </c>
      <c r="J1340" s="23" t="n">
        <f aca="false">MAX(H1340,I1340)</f>
        <v>17.6125913621097</v>
      </c>
      <c r="K1340" s="24" t="n">
        <f aca="false">IF(H1340&gt;=I1340,1,0)</f>
        <v>1</v>
      </c>
    </row>
    <row r="1341" customFormat="false" ht="15" hidden="false" customHeight="false" outlineLevel="0" collapsed="false">
      <c r="A1341" s="5" t="n">
        <v>1322</v>
      </c>
      <c r="B1341" s="23" t="n">
        <f aca="true">BETAINV(RAND(),T1_PERT!$F$5,T1_PERT!$G$5,T1_PERT!$C$5,T1_PERT!$E$5)</f>
        <v>5.09067253977051</v>
      </c>
      <c r="C1341" s="23" t="n">
        <f aca="true">BETAINV(RAND(),T1_PERT!$F$6,T1_PERT!$G$6,T1_PERT!$C$6,T1_PERT!$E$6)</f>
        <v>5.26503121745095</v>
      </c>
      <c r="D1341" s="23" t="n">
        <f aca="true">BETAINV(RAND(),T1_PERT!$F$7,T1_PERT!$G$7,T1_PERT!$C$7,T1_PERT!$E$7)</f>
        <v>4.7552220444379</v>
      </c>
      <c r="E1341" s="23" t="n">
        <f aca="true">BETAINV(RAND(),T1_PERT!$F$8,T1_PERT!$G$8,T1_PERT!$C$8,T1_PERT!$E$8)</f>
        <v>6.18927290363381</v>
      </c>
      <c r="F1341" s="23" t="n">
        <f aca="true">BETAINV(RAND(),T1_PERT!$F$9,T1_PERT!$G$9,T1_PERT!$C$9,T1_PERT!$E$9)</f>
        <v>3.77446139714232</v>
      </c>
      <c r="G1341" s="23" t="n">
        <f aca="true">BETAINV(RAND(),T1_PERT!$F$10,T1_PERT!$G$10,T1_PERT!$C$10,T1_PERT!$E$10)</f>
        <v>1.9292671000997</v>
      </c>
      <c r="H1341" s="23" t="n">
        <f aca="false">B1341+C1341+E1341+G1341</f>
        <v>18.474243760955</v>
      </c>
      <c r="I1341" s="23" t="n">
        <f aca="false">B1341+D1341+F1341+G1341</f>
        <v>15.5496230814504</v>
      </c>
      <c r="J1341" s="23" t="n">
        <f aca="false">MAX(H1341,I1341)</f>
        <v>18.474243760955</v>
      </c>
      <c r="K1341" s="24" t="n">
        <f aca="false">IF(H1341&gt;=I1341,1,0)</f>
        <v>1</v>
      </c>
    </row>
    <row r="1342" customFormat="false" ht="15" hidden="false" customHeight="false" outlineLevel="0" collapsed="false">
      <c r="A1342" s="5" t="n">
        <v>1323</v>
      </c>
      <c r="B1342" s="23" t="n">
        <f aca="true">BETAINV(RAND(),T1_PERT!$F$5,T1_PERT!$G$5,T1_PERT!$C$5,T1_PERT!$E$5)</f>
        <v>3.59259074803247</v>
      </c>
      <c r="C1342" s="23" t="n">
        <f aca="true">BETAINV(RAND(),T1_PERT!$F$6,T1_PERT!$G$6,T1_PERT!$C$6,T1_PERT!$E$6)</f>
        <v>4.57661610944306</v>
      </c>
      <c r="D1342" s="23" t="n">
        <f aca="true">BETAINV(RAND(),T1_PERT!$F$7,T1_PERT!$G$7,T1_PERT!$C$7,T1_PERT!$E$7)</f>
        <v>6.7444051655148</v>
      </c>
      <c r="E1342" s="23" t="n">
        <f aca="true">BETAINV(RAND(),T1_PERT!$F$8,T1_PERT!$G$8,T1_PERT!$C$8,T1_PERT!$E$8)</f>
        <v>4.95426922425409</v>
      </c>
      <c r="F1342" s="23" t="n">
        <f aca="true">BETAINV(RAND(),T1_PERT!$F$9,T1_PERT!$G$9,T1_PERT!$C$9,T1_PERT!$E$9)</f>
        <v>3.28611272259797</v>
      </c>
      <c r="G1342" s="23" t="n">
        <f aca="true">BETAINV(RAND(),T1_PERT!$F$10,T1_PERT!$G$10,T1_PERT!$C$10,T1_PERT!$E$10)</f>
        <v>1.41124469329224</v>
      </c>
      <c r="H1342" s="23" t="n">
        <f aca="false">B1342+C1342+E1342+G1342</f>
        <v>14.5347207750219</v>
      </c>
      <c r="I1342" s="23" t="n">
        <f aca="false">B1342+D1342+F1342+G1342</f>
        <v>15.0343533294375</v>
      </c>
      <c r="J1342" s="23" t="n">
        <f aca="false">MAX(H1342,I1342)</f>
        <v>15.0343533294375</v>
      </c>
      <c r="K1342" s="24" t="n">
        <f aca="false">IF(H1342&gt;=I1342,1,0)</f>
        <v>0</v>
      </c>
    </row>
    <row r="1343" customFormat="false" ht="15" hidden="false" customHeight="false" outlineLevel="0" collapsed="false">
      <c r="A1343" s="5" t="n">
        <v>1324</v>
      </c>
      <c r="B1343" s="23" t="n">
        <f aca="true">BETAINV(RAND(),T1_PERT!$F$5,T1_PERT!$G$5,T1_PERT!$C$5,T1_PERT!$E$5)</f>
        <v>4.3731747037081</v>
      </c>
      <c r="C1343" s="23" t="n">
        <f aca="true">BETAINV(RAND(),T1_PERT!$F$6,T1_PERT!$G$6,T1_PERT!$C$6,T1_PERT!$E$6)</f>
        <v>4.82878489482206</v>
      </c>
      <c r="D1343" s="23" t="n">
        <f aca="true">BETAINV(RAND(),T1_PERT!$F$7,T1_PERT!$G$7,T1_PERT!$C$7,T1_PERT!$E$7)</f>
        <v>7.32034376511859</v>
      </c>
      <c r="E1343" s="23" t="n">
        <f aca="true">BETAINV(RAND(),T1_PERT!$F$8,T1_PERT!$G$8,T1_PERT!$C$8,T1_PERT!$E$8)</f>
        <v>5.78709474434376</v>
      </c>
      <c r="F1343" s="23" t="n">
        <f aca="true">BETAINV(RAND(),T1_PERT!$F$9,T1_PERT!$G$9,T1_PERT!$C$9,T1_PERT!$E$9)</f>
        <v>3.35241868354605</v>
      </c>
      <c r="G1343" s="23" t="n">
        <f aca="true">BETAINV(RAND(),T1_PERT!$F$10,T1_PERT!$G$10,T1_PERT!$C$10,T1_PERT!$E$10)</f>
        <v>2.10680191104427</v>
      </c>
      <c r="H1343" s="23" t="n">
        <f aca="false">B1343+C1343+E1343+G1343</f>
        <v>17.0958562539182</v>
      </c>
      <c r="I1343" s="23" t="n">
        <f aca="false">B1343+D1343+F1343+G1343</f>
        <v>17.152739063417</v>
      </c>
      <c r="J1343" s="23" t="n">
        <f aca="false">MAX(H1343,I1343)</f>
        <v>17.152739063417</v>
      </c>
      <c r="K1343" s="24" t="n">
        <f aca="false">IF(H1343&gt;=I1343,1,0)</f>
        <v>0</v>
      </c>
    </row>
    <row r="1344" customFormat="false" ht="15" hidden="false" customHeight="false" outlineLevel="0" collapsed="false">
      <c r="A1344" s="5" t="n">
        <v>1325</v>
      </c>
      <c r="B1344" s="23" t="n">
        <f aca="true">BETAINV(RAND(),T1_PERT!$F$5,T1_PERT!$G$5,T1_PERT!$C$5,T1_PERT!$E$5)</f>
        <v>5.11761778884978</v>
      </c>
      <c r="C1344" s="23" t="n">
        <f aca="true">BETAINV(RAND(),T1_PERT!$F$6,T1_PERT!$G$6,T1_PERT!$C$6,T1_PERT!$E$6)</f>
        <v>3.7074970675875</v>
      </c>
      <c r="D1344" s="23" t="n">
        <f aca="true">BETAINV(RAND(),T1_PERT!$F$7,T1_PERT!$G$7,T1_PERT!$C$7,T1_PERT!$E$7)</f>
        <v>6.55359550611849</v>
      </c>
      <c r="E1344" s="23" t="n">
        <f aca="true">BETAINV(RAND(),T1_PERT!$F$8,T1_PERT!$G$8,T1_PERT!$C$8,T1_PERT!$E$8)</f>
        <v>5.91959611409905</v>
      </c>
      <c r="F1344" s="23" t="n">
        <f aca="true">BETAINV(RAND(),T1_PERT!$F$9,T1_PERT!$G$9,T1_PERT!$C$9,T1_PERT!$E$9)</f>
        <v>4.27044870930756</v>
      </c>
      <c r="G1344" s="23" t="n">
        <f aca="true">BETAINV(RAND(),T1_PERT!$F$10,T1_PERT!$G$10,T1_PERT!$C$10,T1_PERT!$E$10)</f>
        <v>1.54111444987947</v>
      </c>
      <c r="H1344" s="23" t="n">
        <f aca="false">B1344+C1344+E1344+G1344</f>
        <v>16.2858254204158</v>
      </c>
      <c r="I1344" s="23" t="n">
        <f aca="false">B1344+D1344+F1344+G1344</f>
        <v>17.4827764541553</v>
      </c>
      <c r="J1344" s="23" t="n">
        <f aca="false">MAX(H1344,I1344)</f>
        <v>17.4827764541553</v>
      </c>
      <c r="K1344" s="24" t="n">
        <f aca="false">IF(H1344&gt;=I1344,1,0)</f>
        <v>0</v>
      </c>
    </row>
    <row r="1345" customFormat="false" ht="15" hidden="false" customHeight="false" outlineLevel="0" collapsed="false">
      <c r="A1345" s="5" t="n">
        <v>1326</v>
      </c>
      <c r="B1345" s="23" t="n">
        <f aca="true">BETAINV(RAND(),T1_PERT!$F$5,T1_PERT!$G$5,T1_PERT!$C$5,T1_PERT!$E$5)</f>
        <v>2.64330093207166</v>
      </c>
      <c r="C1345" s="23" t="n">
        <f aca="true">BETAINV(RAND(),T1_PERT!$F$6,T1_PERT!$G$6,T1_PERT!$C$6,T1_PERT!$E$6)</f>
        <v>4.9181163167056</v>
      </c>
      <c r="D1345" s="23" t="n">
        <f aca="true">BETAINV(RAND(),T1_PERT!$F$7,T1_PERT!$G$7,T1_PERT!$C$7,T1_PERT!$E$7)</f>
        <v>6.31608175881152</v>
      </c>
      <c r="E1345" s="23" t="n">
        <f aca="true">BETAINV(RAND(),T1_PERT!$F$8,T1_PERT!$G$8,T1_PERT!$C$8,T1_PERT!$E$8)</f>
        <v>6.09144200834624</v>
      </c>
      <c r="F1345" s="23" t="n">
        <f aca="true">BETAINV(RAND(),T1_PERT!$F$9,T1_PERT!$G$9,T1_PERT!$C$9,T1_PERT!$E$9)</f>
        <v>4.20499223958936</v>
      </c>
      <c r="G1345" s="23" t="n">
        <f aca="true">BETAINV(RAND(),T1_PERT!$F$10,T1_PERT!$G$10,T1_PERT!$C$10,T1_PERT!$E$10)</f>
        <v>2.36475110064606</v>
      </c>
      <c r="H1345" s="23" t="n">
        <f aca="false">B1345+C1345+E1345+G1345</f>
        <v>16.0176103577696</v>
      </c>
      <c r="I1345" s="23" t="n">
        <f aca="false">B1345+D1345+F1345+G1345</f>
        <v>15.5291260311186</v>
      </c>
      <c r="J1345" s="23" t="n">
        <f aca="false">MAX(H1345,I1345)</f>
        <v>16.0176103577696</v>
      </c>
      <c r="K1345" s="24" t="n">
        <f aca="false">IF(H1345&gt;=I1345,1,0)</f>
        <v>1</v>
      </c>
    </row>
    <row r="1346" customFormat="false" ht="15" hidden="false" customHeight="false" outlineLevel="0" collapsed="false">
      <c r="A1346" s="5" t="n">
        <v>1327</v>
      </c>
      <c r="B1346" s="23" t="n">
        <f aca="true">BETAINV(RAND(),T1_PERT!$F$5,T1_PERT!$G$5,T1_PERT!$C$5,T1_PERT!$E$5)</f>
        <v>3.23339291559268</v>
      </c>
      <c r="C1346" s="23" t="n">
        <f aca="true">BETAINV(RAND(),T1_PERT!$F$6,T1_PERT!$G$6,T1_PERT!$C$6,T1_PERT!$E$6)</f>
        <v>4.2605036444174</v>
      </c>
      <c r="D1346" s="23" t="n">
        <f aca="true">BETAINV(RAND(),T1_PERT!$F$7,T1_PERT!$G$7,T1_PERT!$C$7,T1_PERT!$E$7)</f>
        <v>5.50646642031241</v>
      </c>
      <c r="E1346" s="23" t="n">
        <f aca="true">BETAINV(RAND(),T1_PERT!$F$8,T1_PERT!$G$8,T1_PERT!$C$8,T1_PERT!$E$8)</f>
        <v>7.26197119637323</v>
      </c>
      <c r="F1346" s="23" t="n">
        <f aca="true">BETAINV(RAND(),T1_PERT!$F$9,T1_PERT!$G$9,T1_PERT!$C$9,T1_PERT!$E$9)</f>
        <v>3.16978995207169</v>
      </c>
      <c r="G1346" s="23" t="n">
        <f aca="true">BETAINV(RAND(),T1_PERT!$F$10,T1_PERT!$G$10,T1_PERT!$C$10,T1_PERT!$E$10)</f>
        <v>1.59575081345495</v>
      </c>
      <c r="H1346" s="23" t="n">
        <f aca="false">B1346+C1346+E1346+G1346</f>
        <v>16.3516185698383</v>
      </c>
      <c r="I1346" s="23" t="n">
        <f aca="false">B1346+D1346+F1346+G1346</f>
        <v>13.5054001014317</v>
      </c>
      <c r="J1346" s="23" t="n">
        <f aca="false">MAX(H1346,I1346)</f>
        <v>16.3516185698383</v>
      </c>
      <c r="K1346" s="24" t="n">
        <f aca="false">IF(H1346&gt;=I1346,1,0)</f>
        <v>1</v>
      </c>
    </row>
    <row r="1347" customFormat="false" ht="15" hidden="false" customHeight="false" outlineLevel="0" collapsed="false">
      <c r="A1347" s="5" t="n">
        <v>1328</v>
      </c>
      <c r="B1347" s="23" t="n">
        <f aca="true">BETAINV(RAND(),T1_PERT!$F$5,T1_PERT!$G$5,T1_PERT!$C$5,T1_PERT!$E$5)</f>
        <v>3.35723025628985</v>
      </c>
      <c r="C1347" s="23" t="n">
        <f aca="true">BETAINV(RAND(),T1_PERT!$F$6,T1_PERT!$G$6,T1_PERT!$C$6,T1_PERT!$E$6)</f>
        <v>5.99454176510366</v>
      </c>
      <c r="D1347" s="23" t="n">
        <f aca="true">BETAINV(RAND(),T1_PERT!$F$7,T1_PERT!$G$7,T1_PERT!$C$7,T1_PERT!$E$7)</f>
        <v>6.10533312497574</v>
      </c>
      <c r="E1347" s="23" t="n">
        <f aca="true">BETAINV(RAND(),T1_PERT!$F$8,T1_PERT!$G$8,T1_PERT!$C$8,T1_PERT!$E$8)</f>
        <v>6.56262370363646</v>
      </c>
      <c r="F1347" s="23" t="n">
        <f aca="true">BETAINV(RAND(),T1_PERT!$F$9,T1_PERT!$G$9,T1_PERT!$C$9,T1_PERT!$E$9)</f>
        <v>4.38892093166698</v>
      </c>
      <c r="G1347" s="23" t="n">
        <f aca="true">BETAINV(RAND(),T1_PERT!$F$10,T1_PERT!$G$10,T1_PERT!$C$10,T1_PERT!$E$10)</f>
        <v>1.50869975678256</v>
      </c>
      <c r="H1347" s="23" t="n">
        <f aca="false">B1347+C1347+E1347+G1347</f>
        <v>17.4230954818125</v>
      </c>
      <c r="I1347" s="23" t="n">
        <f aca="false">B1347+D1347+F1347+G1347</f>
        <v>15.3601840697151</v>
      </c>
      <c r="J1347" s="23" t="n">
        <f aca="false">MAX(H1347,I1347)</f>
        <v>17.4230954818125</v>
      </c>
      <c r="K1347" s="24" t="n">
        <f aca="false">IF(H1347&gt;=I1347,1,0)</f>
        <v>1</v>
      </c>
    </row>
    <row r="1348" customFormat="false" ht="15" hidden="false" customHeight="false" outlineLevel="0" collapsed="false">
      <c r="A1348" s="5" t="n">
        <v>1329</v>
      </c>
      <c r="B1348" s="23" t="n">
        <f aca="true">BETAINV(RAND(),T1_PERT!$F$5,T1_PERT!$G$5,T1_PERT!$C$5,T1_PERT!$E$5)</f>
        <v>3.44049341775918</v>
      </c>
      <c r="C1348" s="23" t="n">
        <f aca="true">BETAINV(RAND(),T1_PERT!$F$6,T1_PERT!$G$6,T1_PERT!$C$6,T1_PERT!$E$6)</f>
        <v>5.73445246399327</v>
      </c>
      <c r="D1348" s="23" t="n">
        <f aca="true">BETAINV(RAND(),T1_PERT!$F$7,T1_PERT!$G$7,T1_PERT!$C$7,T1_PERT!$E$7)</f>
        <v>5.21123557054945</v>
      </c>
      <c r="E1348" s="23" t="n">
        <f aca="true">BETAINV(RAND(),T1_PERT!$F$8,T1_PERT!$G$8,T1_PERT!$C$8,T1_PERT!$E$8)</f>
        <v>4.60573555426179</v>
      </c>
      <c r="F1348" s="23" t="n">
        <f aca="true">BETAINV(RAND(),T1_PERT!$F$9,T1_PERT!$G$9,T1_PERT!$C$9,T1_PERT!$E$9)</f>
        <v>4.40254028114672</v>
      </c>
      <c r="G1348" s="23" t="n">
        <f aca="true">BETAINV(RAND(),T1_PERT!$F$10,T1_PERT!$G$10,T1_PERT!$C$10,T1_PERT!$E$10)</f>
        <v>1.78933924000148</v>
      </c>
      <c r="H1348" s="23" t="n">
        <f aca="false">B1348+C1348+E1348+G1348</f>
        <v>15.5700206760157</v>
      </c>
      <c r="I1348" s="23" t="n">
        <f aca="false">B1348+D1348+F1348+G1348</f>
        <v>14.8436085094568</v>
      </c>
      <c r="J1348" s="23" t="n">
        <f aca="false">MAX(H1348,I1348)</f>
        <v>15.5700206760157</v>
      </c>
      <c r="K1348" s="24" t="n">
        <f aca="false">IF(H1348&gt;=I1348,1,0)</f>
        <v>1</v>
      </c>
    </row>
    <row r="1349" customFormat="false" ht="15" hidden="false" customHeight="false" outlineLevel="0" collapsed="false">
      <c r="A1349" s="5" t="n">
        <v>1330</v>
      </c>
      <c r="B1349" s="23" t="n">
        <f aca="true">BETAINV(RAND(),T1_PERT!$F$5,T1_PERT!$G$5,T1_PERT!$C$5,T1_PERT!$E$5)</f>
        <v>3.94430667986918</v>
      </c>
      <c r="C1349" s="23" t="n">
        <f aca="true">BETAINV(RAND(),T1_PERT!$F$6,T1_PERT!$G$6,T1_PERT!$C$6,T1_PERT!$E$6)</f>
        <v>4.12323349489773</v>
      </c>
      <c r="D1349" s="23" t="n">
        <f aca="true">BETAINV(RAND(),T1_PERT!$F$7,T1_PERT!$G$7,T1_PERT!$C$7,T1_PERT!$E$7)</f>
        <v>4.58096476978315</v>
      </c>
      <c r="E1349" s="23" t="n">
        <f aca="true">BETAINV(RAND(),T1_PERT!$F$8,T1_PERT!$G$8,T1_PERT!$C$8,T1_PERT!$E$8)</f>
        <v>5.34285137682252</v>
      </c>
      <c r="F1349" s="23" t="n">
        <f aca="true">BETAINV(RAND(),T1_PERT!$F$9,T1_PERT!$G$9,T1_PERT!$C$9,T1_PERT!$E$9)</f>
        <v>3.75293511464167</v>
      </c>
      <c r="G1349" s="23" t="n">
        <f aca="true">BETAINV(RAND(),T1_PERT!$F$10,T1_PERT!$G$10,T1_PERT!$C$10,T1_PERT!$E$10)</f>
        <v>1.75924079641403</v>
      </c>
      <c r="H1349" s="23" t="n">
        <f aca="false">B1349+C1349+E1349+G1349</f>
        <v>15.1696323480035</v>
      </c>
      <c r="I1349" s="23" t="n">
        <f aca="false">B1349+D1349+F1349+G1349</f>
        <v>14.037447360708</v>
      </c>
      <c r="J1349" s="23" t="n">
        <f aca="false">MAX(H1349,I1349)</f>
        <v>15.1696323480035</v>
      </c>
      <c r="K1349" s="24" t="n">
        <f aca="false">IF(H1349&gt;=I1349,1,0)</f>
        <v>1</v>
      </c>
    </row>
    <row r="1350" customFormat="false" ht="15" hidden="false" customHeight="false" outlineLevel="0" collapsed="false">
      <c r="A1350" s="5" t="n">
        <v>1331</v>
      </c>
      <c r="B1350" s="23" t="n">
        <f aca="true">BETAINV(RAND(),T1_PERT!$F$5,T1_PERT!$G$5,T1_PERT!$C$5,T1_PERT!$E$5)</f>
        <v>3.32557325307191</v>
      </c>
      <c r="C1350" s="23" t="n">
        <f aca="true">BETAINV(RAND(),T1_PERT!$F$6,T1_PERT!$G$6,T1_PERT!$C$6,T1_PERT!$E$6)</f>
        <v>4.81985805981836</v>
      </c>
      <c r="D1350" s="23" t="n">
        <f aca="true">BETAINV(RAND(),T1_PERT!$F$7,T1_PERT!$G$7,T1_PERT!$C$7,T1_PERT!$E$7)</f>
        <v>7.36755054398078</v>
      </c>
      <c r="E1350" s="23" t="n">
        <f aca="true">BETAINV(RAND(),T1_PERT!$F$8,T1_PERT!$G$8,T1_PERT!$C$8,T1_PERT!$E$8)</f>
        <v>4.40820040417874</v>
      </c>
      <c r="F1350" s="23" t="n">
        <f aca="true">BETAINV(RAND(),T1_PERT!$F$9,T1_PERT!$G$9,T1_PERT!$C$9,T1_PERT!$E$9)</f>
        <v>3.76696151375008</v>
      </c>
      <c r="G1350" s="23" t="n">
        <f aca="true">BETAINV(RAND(),T1_PERT!$F$10,T1_PERT!$G$10,T1_PERT!$C$10,T1_PERT!$E$10)</f>
        <v>2.19090754754809</v>
      </c>
      <c r="H1350" s="23" t="n">
        <f aca="false">B1350+C1350+E1350+G1350</f>
        <v>14.7445392646171</v>
      </c>
      <c r="I1350" s="23" t="n">
        <f aca="false">B1350+D1350+F1350+G1350</f>
        <v>16.6509928583509</v>
      </c>
      <c r="J1350" s="23" t="n">
        <f aca="false">MAX(H1350,I1350)</f>
        <v>16.6509928583509</v>
      </c>
      <c r="K1350" s="24" t="n">
        <f aca="false">IF(H1350&gt;=I1350,1,0)</f>
        <v>0</v>
      </c>
    </row>
    <row r="1351" customFormat="false" ht="15" hidden="false" customHeight="false" outlineLevel="0" collapsed="false">
      <c r="A1351" s="5" t="n">
        <v>1332</v>
      </c>
      <c r="B1351" s="23" t="n">
        <f aca="true">BETAINV(RAND(),T1_PERT!$F$5,T1_PERT!$G$5,T1_PERT!$C$5,T1_PERT!$E$5)</f>
        <v>3.64152015694945</v>
      </c>
      <c r="C1351" s="23" t="n">
        <f aca="true">BETAINV(RAND(),T1_PERT!$F$6,T1_PERT!$G$6,T1_PERT!$C$6,T1_PERT!$E$6)</f>
        <v>6.23945728991654</v>
      </c>
      <c r="D1351" s="23" t="n">
        <f aca="true">BETAINV(RAND(),T1_PERT!$F$7,T1_PERT!$G$7,T1_PERT!$C$7,T1_PERT!$E$7)</f>
        <v>3.18534378912262</v>
      </c>
      <c r="E1351" s="23" t="n">
        <f aca="true">BETAINV(RAND(),T1_PERT!$F$8,T1_PERT!$G$8,T1_PERT!$C$8,T1_PERT!$E$8)</f>
        <v>5.14957488866522</v>
      </c>
      <c r="F1351" s="23" t="n">
        <f aca="true">BETAINV(RAND(),T1_PERT!$F$9,T1_PERT!$G$9,T1_PERT!$C$9,T1_PERT!$E$9)</f>
        <v>4.08429991664374</v>
      </c>
      <c r="G1351" s="23" t="n">
        <f aca="true">BETAINV(RAND(),T1_PERT!$F$10,T1_PERT!$G$10,T1_PERT!$C$10,T1_PERT!$E$10)</f>
        <v>2.58572208523382</v>
      </c>
      <c r="H1351" s="23" t="n">
        <f aca="false">B1351+C1351+E1351+G1351</f>
        <v>17.616274420765</v>
      </c>
      <c r="I1351" s="23" t="n">
        <f aca="false">B1351+D1351+F1351+G1351</f>
        <v>13.4968859479496</v>
      </c>
      <c r="J1351" s="23" t="n">
        <f aca="false">MAX(H1351,I1351)</f>
        <v>17.616274420765</v>
      </c>
      <c r="K1351" s="24" t="n">
        <f aca="false">IF(H1351&gt;=I1351,1,0)</f>
        <v>1</v>
      </c>
    </row>
    <row r="1352" customFormat="false" ht="15" hidden="false" customHeight="false" outlineLevel="0" collapsed="false">
      <c r="A1352" s="5" t="n">
        <v>1333</v>
      </c>
      <c r="B1352" s="23" t="n">
        <f aca="true">BETAINV(RAND(),T1_PERT!$F$5,T1_PERT!$G$5,T1_PERT!$C$5,T1_PERT!$E$5)</f>
        <v>3.03356122657178</v>
      </c>
      <c r="C1352" s="23" t="n">
        <f aca="true">BETAINV(RAND(),T1_PERT!$F$6,T1_PERT!$G$6,T1_PERT!$C$6,T1_PERT!$E$6)</f>
        <v>4.46279659326382</v>
      </c>
      <c r="D1352" s="23" t="n">
        <f aca="true">BETAINV(RAND(),T1_PERT!$F$7,T1_PERT!$G$7,T1_PERT!$C$7,T1_PERT!$E$7)</f>
        <v>5.55892722704006</v>
      </c>
      <c r="E1352" s="23" t="n">
        <f aca="true">BETAINV(RAND(),T1_PERT!$F$8,T1_PERT!$G$8,T1_PERT!$C$8,T1_PERT!$E$8)</f>
        <v>4.71181110514734</v>
      </c>
      <c r="F1352" s="23" t="n">
        <f aca="true">BETAINV(RAND(),T1_PERT!$F$9,T1_PERT!$G$9,T1_PERT!$C$9,T1_PERT!$E$9)</f>
        <v>3.73665162917135</v>
      </c>
      <c r="G1352" s="23" t="n">
        <f aca="true">BETAINV(RAND(),T1_PERT!$F$10,T1_PERT!$G$10,T1_PERT!$C$10,T1_PERT!$E$10)</f>
        <v>2.24973372508278</v>
      </c>
      <c r="H1352" s="23" t="n">
        <f aca="false">B1352+C1352+E1352+G1352</f>
        <v>14.4579026500657</v>
      </c>
      <c r="I1352" s="23" t="n">
        <f aca="false">B1352+D1352+F1352+G1352</f>
        <v>14.578873807866</v>
      </c>
      <c r="J1352" s="23" t="n">
        <f aca="false">MAX(H1352,I1352)</f>
        <v>14.578873807866</v>
      </c>
      <c r="K1352" s="24" t="n">
        <f aca="false">IF(H1352&gt;=I1352,1,0)</f>
        <v>0</v>
      </c>
    </row>
    <row r="1353" customFormat="false" ht="15" hidden="false" customHeight="false" outlineLevel="0" collapsed="false">
      <c r="A1353" s="5" t="n">
        <v>1334</v>
      </c>
      <c r="B1353" s="23" t="n">
        <f aca="true">BETAINV(RAND(),T1_PERT!$F$5,T1_PERT!$G$5,T1_PERT!$C$5,T1_PERT!$E$5)</f>
        <v>2.57557916536698</v>
      </c>
      <c r="C1353" s="23" t="n">
        <f aca="true">BETAINV(RAND(),T1_PERT!$F$6,T1_PERT!$G$6,T1_PERT!$C$6,T1_PERT!$E$6)</f>
        <v>6.65478291597751</v>
      </c>
      <c r="D1353" s="23" t="n">
        <f aca="true">BETAINV(RAND(),T1_PERT!$F$7,T1_PERT!$G$7,T1_PERT!$C$7,T1_PERT!$E$7)</f>
        <v>6.3937955904881</v>
      </c>
      <c r="E1353" s="23" t="n">
        <f aca="true">BETAINV(RAND(),T1_PERT!$F$8,T1_PERT!$G$8,T1_PERT!$C$8,T1_PERT!$E$8)</f>
        <v>6.59616252232834</v>
      </c>
      <c r="F1353" s="23" t="n">
        <f aca="true">BETAINV(RAND(),T1_PERT!$F$9,T1_PERT!$G$9,T1_PERT!$C$9,T1_PERT!$E$9)</f>
        <v>4.25289125428404</v>
      </c>
      <c r="G1353" s="23" t="n">
        <f aca="true">BETAINV(RAND(),T1_PERT!$F$10,T1_PERT!$G$10,T1_PERT!$C$10,T1_PERT!$E$10)</f>
        <v>1.22897109884597</v>
      </c>
      <c r="H1353" s="23" t="n">
        <f aca="false">B1353+C1353+E1353+G1353</f>
        <v>17.0554957025188</v>
      </c>
      <c r="I1353" s="23" t="n">
        <f aca="false">B1353+D1353+F1353+G1353</f>
        <v>14.4512371089851</v>
      </c>
      <c r="J1353" s="23" t="n">
        <f aca="false">MAX(H1353,I1353)</f>
        <v>17.0554957025188</v>
      </c>
      <c r="K1353" s="24" t="n">
        <f aca="false">IF(H1353&gt;=I1353,1,0)</f>
        <v>1</v>
      </c>
    </row>
    <row r="1354" customFormat="false" ht="15" hidden="false" customHeight="false" outlineLevel="0" collapsed="false">
      <c r="A1354" s="5" t="n">
        <v>1335</v>
      </c>
      <c r="B1354" s="23" t="n">
        <f aca="true">BETAINV(RAND(),T1_PERT!$F$5,T1_PERT!$G$5,T1_PERT!$C$5,T1_PERT!$E$5)</f>
        <v>2.25311825037045</v>
      </c>
      <c r="C1354" s="23" t="n">
        <f aca="true">BETAINV(RAND(),T1_PERT!$F$6,T1_PERT!$G$6,T1_PERT!$C$6,T1_PERT!$E$6)</f>
        <v>4.50896477336938</v>
      </c>
      <c r="D1354" s="23" t="n">
        <f aca="true">BETAINV(RAND(),T1_PERT!$F$7,T1_PERT!$G$7,T1_PERT!$C$7,T1_PERT!$E$7)</f>
        <v>5.85439889884083</v>
      </c>
      <c r="E1354" s="23" t="n">
        <f aca="true">BETAINV(RAND(),T1_PERT!$F$8,T1_PERT!$G$8,T1_PERT!$C$8,T1_PERT!$E$8)</f>
        <v>4.54678919912797</v>
      </c>
      <c r="F1354" s="23" t="n">
        <f aca="true">BETAINV(RAND(),T1_PERT!$F$9,T1_PERT!$G$9,T1_PERT!$C$9,T1_PERT!$E$9)</f>
        <v>3.79391517854785</v>
      </c>
      <c r="G1354" s="23" t="n">
        <f aca="true">BETAINV(RAND(),T1_PERT!$F$10,T1_PERT!$G$10,T1_PERT!$C$10,T1_PERT!$E$10)</f>
        <v>1.9961848171343</v>
      </c>
      <c r="H1354" s="23" t="n">
        <f aca="false">B1354+C1354+E1354+G1354</f>
        <v>13.3050570400021</v>
      </c>
      <c r="I1354" s="23" t="n">
        <f aca="false">B1354+D1354+F1354+G1354</f>
        <v>13.8976171448934</v>
      </c>
      <c r="J1354" s="23" t="n">
        <f aca="false">MAX(H1354,I1354)</f>
        <v>13.8976171448934</v>
      </c>
      <c r="K1354" s="24" t="n">
        <f aca="false">IF(H1354&gt;=I1354,1,0)</f>
        <v>0</v>
      </c>
    </row>
    <row r="1355" customFormat="false" ht="15" hidden="false" customHeight="false" outlineLevel="0" collapsed="false">
      <c r="A1355" s="5" t="n">
        <v>1336</v>
      </c>
      <c r="B1355" s="23" t="n">
        <f aca="true">BETAINV(RAND(),T1_PERT!$F$5,T1_PERT!$G$5,T1_PERT!$C$5,T1_PERT!$E$5)</f>
        <v>2.98846256838844</v>
      </c>
      <c r="C1355" s="23" t="n">
        <f aca="true">BETAINV(RAND(),T1_PERT!$F$6,T1_PERT!$G$6,T1_PERT!$C$6,T1_PERT!$E$6)</f>
        <v>3.83585040614983</v>
      </c>
      <c r="D1355" s="23" t="n">
        <f aca="true">BETAINV(RAND(),T1_PERT!$F$7,T1_PERT!$G$7,T1_PERT!$C$7,T1_PERT!$E$7)</f>
        <v>6.73555879430746</v>
      </c>
      <c r="E1355" s="23" t="n">
        <f aca="true">BETAINV(RAND(),T1_PERT!$F$8,T1_PERT!$G$8,T1_PERT!$C$8,T1_PERT!$E$8)</f>
        <v>5.63731851576698</v>
      </c>
      <c r="F1355" s="23" t="n">
        <f aca="true">BETAINV(RAND(),T1_PERT!$F$9,T1_PERT!$G$9,T1_PERT!$C$9,T1_PERT!$E$9)</f>
        <v>5.28720139378868</v>
      </c>
      <c r="G1355" s="23" t="n">
        <f aca="true">BETAINV(RAND(),T1_PERT!$F$10,T1_PERT!$G$10,T1_PERT!$C$10,T1_PERT!$E$10)</f>
        <v>2.42675475557938</v>
      </c>
      <c r="H1355" s="23" t="n">
        <f aca="false">B1355+C1355+E1355+G1355</f>
        <v>14.8883862458846</v>
      </c>
      <c r="I1355" s="23" t="n">
        <f aca="false">B1355+D1355+F1355+G1355</f>
        <v>17.437977512064</v>
      </c>
      <c r="J1355" s="23" t="n">
        <f aca="false">MAX(H1355,I1355)</f>
        <v>17.437977512064</v>
      </c>
      <c r="K1355" s="24" t="n">
        <f aca="false">IF(H1355&gt;=I1355,1,0)</f>
        <v>0</v>
      </c>
    </row>
    <row r="1356" customFormat="false" ht="15" hidden="false" customHeight="false" outlineLevel="0" collapsed="false">
      <c r="A1356" s="5" t="n">
        <v>1337</v>
      </c>
      <c r="B1356" s="23" t="n">
        <f aca="true">BETAINV(RAND(),T1_PERT!$F$5,T1_PERT!$G$5,T1_PERT!$C$5,T1_PERT!$E$5)</f>
        <v>4.63307969789532</v>
      </c>
      <c r="C1356" s="23" t="n">
        <f aca="true">BETAINV(RAND(),T1_PERT!$F$6,T1_PERT!$G$6,T1_PERT!$C$6,T1_PERT!$E$6)</f>
        <v>6.50113321311044</v>
      </c>
      <c r="D1356" s="23" t="n">
        <f aca="true">BETAINV(RAND(),T1_PERT!$F$7,T1_PERT!$G$7,T1_PERT!$C$7,T1_PERT!$E$7)</f>
        <v>7.36242693957682</v>
      </c>
      <c r="E1356" s="23" t="n">
        <f aca="true">BETAINV(RAND(),T1_PERT!$F$8,T1_PERT!$G$8,T1_PERT!$C$8,T1_PERT!$E$8)</f>
        <v>4.48356812916686</v>
      </c>
      <c r="F1356" s="23" t="n">
        <f aca="true">BETAINV(RAND(),T1_PERT!$F$9,T1_PERT!$G$9,T1_PERT!$C$9,T1_PERT!$E$9)</f>
        <v>5.63036950876725</v>
      </c>
      <c r="G1356" s="23" t="n">
        <f aca="true">BETAINV(RAND(),T1_PERT!$F$10,T1_PERT!$G$10,T1_PERT!$C$10,T1_PERT!$E$10)</f>
        <v>1.71542812225464</v>
      </c>
      <c r="H1356" s="23" t="n">
        <f aca="false">B1356+C1356+E1356+G1356</f>
        <v>17.3332091624273</v>
      </c>
      <c r="I1356" s="23" t="n">
        <f aca="false">B1356+D1356+F1356+G1356</f>
        <v>19.341304268494</v>
      </c>
      <c r="J1356" s="23" t="n">
        <f aca="false">MAX(H1356,I1356)</f>
        <v>19.341304268494</v>
      </c>
      <c r="K1356" s="24" t="n">
        <f aca="false">IF(H1356&gt;=I1356,1,0)</f>
        <v>0</v>
      </c>
    </row>
    <row r="1357" customFormat="false" ht="15" hidden="false" customHeight="false" outlineLevel="0" collapsed="false">
      <c r="A1357" s="5" t="n">
        <v>1338</v>
      </c>
      <c r="B1357" s="23" t="n">
        <f aca="true">BETAINV(RAND(),T1_PERT!$F$5,T1_PERT!$G$5,T1_PERT!$C$5,T1_PERT!$E$5)</f>
        <v>3.73967225578776</v>
      </c>
      <c r="C1357" s="23" t="n">
        <f aca="true">BETAINV(RAND(),T1_PERT!$F$6,T1_PERT!$G$6,T1_PERT!$C$6,T1_PERT!$E$6)</f>
        <v>3.07475818660033</v>
      </c>
      <c r="D1357" s="23" t="n">
        <f aca="true">BETAINV(RAND(),T1_PERT!$F$7,T1_PERT!$G$7,T1_PERT!$C$7,T1_PERT!$E$7)</f>
        <v>5.92066440447517</v>
      </c>
      <c r="E1357" s="23" t="n">
        <f aca="true">BETAINV(RAND(),T1_PERT!$F$8,T1_PERT!$G$8,T1_PERT!$C$8,T1_PERT!$E$8)</f>
        <v>4.30397723129745</v>
      </c>
      <c r="F1357" s="23" t="n">
        <f aca="true">BETAINV(RAND(),T1_PERT!$F$9,T1_PERT!$G$9,T1_PERT!$C$9,T1_PERT!$E$9)</f>
        <v>5.18631485528064</v>
      </c>
      <c r="G1357" s="23" t="n">
        <f aca="true">BETAINV(RAND(),T1_PERT!$F$10,T1_PERT!$G$10,T1_PERT!$C$10,T1_PERT!$E$10)</f>
        <v>1.80808756060866</v>
      </c>
      <c r="H1357" s="23" t="n">
        <f aca="false">B1357+C1357+E1357+G1357</f>
        <v>12.9264952342942</v>
      </c>
      <c r="I1357" s="23" t="n">
        <f aca="false">B1357+D1357+F1357+G1357</f>
        <v>16.6547390761522</v>
      </c>
      <c r="J1357" s="23" t="n">
        <f aca="false">MAX(H1357,I1357)</f>
        <v>16.6547390761522</v>
      </c>
      <c r="K1357" s="24" t="n">
        <f aca="false">IF(H1357&gt;=I1357,1,0)</f>
        <v>0</v>
      </c>
    </row>
    <row r="1358" customFormat="false" ht="15" hidden="false" customHeight="false" outlineLevel="0" collapsed="false">
      <c r="A1358" s="5" t="n">
        <v>1339</v>
      </c>
      <c r="B1358" s="23" t="n">
        <f aca="true">BETAINV(RAND(),T1_PERT!$F$5,T1_PERT!$G$5,T1_PERT!$C$5,T1_PERT!$E$5)</f>
        <v>4.98415545753045</v>
      </c>
      <c r="C1358" s="23" t="n">
        <f aca="true">BETAINV(RAND(),T1_PERT!$F$6,T1_PERT!$G$6,T1_PERT!$C$6,T1_PERT!$E$6)</f>
        <v>3.50147631380062</v>
      </c>
      <c r="D1358" s="23" t="n">
        <f aca="true">BETAINV(RAND(),T1_PERT!$F$7,T1_PERT!$G$7,T1_PERT!$C$7,T1_PERT!$E$7)</f>
        <v>4.84279201411073</v>
      </c>
      <c r="E1358" s="23" t="n">
        <f aca="true">BETAINV(RAND(),T1_PERT!$F$8,T1_PERT!$G$8,T1_PERT!$C$8,T1_PERT!$E$8)</f>
        <v>4.08341865607802</v>
      </c>
      <c r="F1358" s="23" t="n">
        <f aca="true">BETAINV(RAND(),T1_PERT!$F$9,T1_PERT!$G$9,T1_PERT!$C$9,T1_PERT!$E$9)</f>
        <v>4.29519336891395</v>
      </c>
      <c r="G1358" s="23" t="n">
        <f aca="true">BETAINV(RAND(),T1_PERT!$F$10,T1_PERT!$G$10,T1_PERT!$C$10,T1_PERT!$E$10)</f>
        <v>1.97449457177554</v>
      </c>
      <c r="H1358" s="23" t="n">
        <f aca="false">B1358+C1358+E1358+G1358</f>
        <v>14.5435449991846</v>
      </c>
      <c r="I1358" s="23" t="n">
        <f aca="false">B1358+D1358+F1358+G1358</f>
        <v>16.0966354123307</v>
      </c>
      <c r="J1358" s="23" t="n">
        <f aca="false">MAX(H1358,I1358)</f>
        <v>16.0966354123307</v>
      </c>
      <c r="K1358" s="24" t="n">
        <f aca="false">IF(H1358&gt;=I1358,1,0)</f>
        <v>0</v>
      </c>
    </row>
    <row r="1359" customFormat="false" ht="15" hidden="false" customHeight="false" outlineLevel="0" collapsed="false">
      <c r="A1359" s="5" t="n">
        <v>1340</v>
      </c>
      <c r="B1359" s="23" t="n">
        <f aca="true">BETAINV(RAND(),T1_PERT!$F$5,T1_PERT!$G$5,T1_PERT!$C$5,T1_PERT!$E$5)</f>
        <v>2.43488137264374</v>
      </c>
      <c r="C1359" s="23" t="n">
        <f aca="true">BETAINV(RAND(),T1_PERT!$F$6,T1_PERT!$G$6,T1_PERT!$C$6,T1_PERT!$E$6)</f>
        <v>4.3958417996326</v>
      </c>
      <c r="D1359" s="23" t="n">
        <f aca="true">BETAINV(RAND(),T1_PERT!$F$7,T1_PERT!$G$7,T1_PERT!$C$7,T1_PERT!$E$7)</f>
        <v>4.03291703710257</v>
      </c>
      <c r="E1359" s="23" t="n">
        <f aca="true">BETAINV(RAND(),T1_PERT!$F$8,T1_PERT!$G$8,T1_PERT!$C$8,T1_PERT!$E$8)</f>
        <v>5.04902534637806</v>
      </c>
      <c r="F1359" s="23" t="n">
        <f aca="true">BETAINV(RAND(),T1_PERT!$F$9,T1_PERT!$G$9,T1_PERT!$C$9,T1_PERT!$E$9)</f>
        <v>5.43952078115075</v>
      </c>
      <c r="G1359" s="23" t="n">
        <f aca="true">BETAINV(RAND(),T1_PERT!$F$10,T1_PERT!$G$10,T1_PERT!$C$10,T1_PERT!$E$10)</f>
        <v>1.55350022138447</v>
      </c>
      <c r="H1359" s="23" t="n">
        <f aca="false">B1359+C1359+E1359+G1359</f>
        <v>13.4332487400389</v>
      </c>
      <c r="I1359" s="23" t="n">
        <f aca="false">B1359+D1359+F1359+G1359</f>
        <v>13.4608194122815</v>
      </c>
      <c r="J1359" s="23" t="n">
        <f aca="false">MAX(H1359,I1359)</f>
        <v>13.4608194122815</v>
      </c>
      <c r="K1359" s="24" t="n">
        <f aca="false">IF(H1359&gt;=I1359,1,0)</f>
        <v>0</v>
      </c>
    </row>
    <row r="1360" customFormat="false" ht="15" hidden="false" customHeight="false" outlineLevel="0" collapsed="false">
      <c r="A1360" s="5" t="n">
        <v>1341</v>
      </c>
      <c r="B1360" s="23" t="n">
        <f aca="true">BETAINV(RAND(),T1_PERT!$F$5,T1_PERT!$G$5,T1_PERT!$C$5,T1_PERT!$E$5)</f>
        <v>4.26695612607777</v>
      </c>
      <c r="C1360" s="23" t="n">
        <f aca="true">BETAINV(RAND(),T1_PERT!$F$6,T1_PERT!$G$6,T1_PERT!$C$6,T1_PERT!$E$6)</f>
        <v>6.12995977623216</v>
      </c>
      <c r="D1360" s="23" t="n">
        <f aca="true">BETAINV(RAND(),T1_PERT!$F$7,T1_PERT!$G$7,T1_PERT!$C$7,T1_PERT!$E$7)</f>
        <v>6.56313202655449</v>
      </c>
      <c r="E1360" s="23" t="n">
        <f aca="true">BETAINV(RAND(),T1_PERT!$F$8,T1_PERT!$G$8,T1_PERT!$C$8,T1_PERT!$E$8)</f>
        <v>4.7777762446778</v>
      </c>
      <c r="F1360" s="23" t="n">
        <f aca="true">BETAINV(RAND(),T1_PERT!$F$9,T1_PERT!$G$9,T1_PERT!$C$9,T1_PERT!$E$9)</f>
        <v>3.84770652313711</v>
      </c>
      <c r="G1360" s="23" t="n">
        <f aca="true">BETAINV(RAND(),T1_PERT!$F$10,T1_PERT!$G$10,T1_PERT!$C$10,T1_PERT!$E$10)</f>
        <v>1.64845389417829</v>
      </c>
      <c r="H1360" s="23" t="n">
        <f aca="false">B1360+C1360+E1360+G1360</f>
        <v>16.823146041166</v>
      </c>
      <c r="I1360" s="23" t="n">
        <f aca="false">B1360+D1360+F1360+G1360</f>
        <v>16.3262485699477</v>
      </c>
      <c r="J1360" s="23" t="n">
        <f aca="false">MAX(H1360,I1360)</f>
        <v>16.823146041166</v>
      </c>
      <c r="K1360" s="24" t="n">
        <f aca="false">IF(H1360&gt;=I1360,1,0)</f>
        <v>1</v>
      </c>
    </row>
    <row r="1361" customFormat="false" ht="15" hidden="false" customHeight="false" outlineLevel="0" collapsed="false">
      <c r="A1361" s="5" t="n">
        <v>1342</v>
      </c>
      <c r="B1361" s="23" t="n">
        <f aca="true">BETAINV(RAND(),T1_PERT!$F$5,T1_PERT!$G$5,T1_PERT!$C$5,T1_PERT!$E$5)</f>
        <v>3.76855255415565</v>
      </c>
      <c r="C1361" s="23" t="n">
        <f aca="true">BETAINV(RAND(),T1_PERT!$F$6,T1_PERT!$G$6,T1_PERT!$C$6,T1_PERT!$E$6)</f>
        <v>5.77494843418904</v>
      </c>
      <c r="D1361" s="23" t="n">
        <f aca="true">BETAINV(RAND(),T1_PERT!$F$7,T1_PERT!$G$7,T1_PERT!$C$7,T1_PERT!$E$7)</f>
        <v>6.88880661665918</v>
      </c>
      <c r="E1361" s="23" t="n">
        <f aca="true">BETAINV(RAND(),T1_PERT!$F$8,T1_PERT!$G$8,T1_PERT!$C$8,T1_PERT!$E$8)</f>
        <v>6.19578658516977</v>
      </c>
      <c r="F1361" s="23" t="n">
        <f aca="true">BETAINV(RAND(),T1_PERT!$F$9,T1_PERT!$G$9,T1_PERT!$C$9,T1_PERT!$E$9)</f>
        <v>4.61396126803052</v>
      </c>
      <c r="G1361" s="23" t="n">
        <f aca="true">BETAINV(RAND(),T1_PERT!$F$10,T1_PERT!$G$10,T1_PERT!$C$10,T1_PERT!$E$10)</f>
        <v>1.57258135862517</v>
      </c>
      <c r="H1361" s="23" t="n">
        <f aca="false">B1361+C1361+E1361+G1361</f>
        <v>17.3118689321396</v>
      </c>
      <c r="I1361" s="23" t="n">
        <f aca="false">B1361+D1361+F1361+G1361</f>
        <v>16.8439017974705</v>
      </c>
      <c r="J1361" s="23" t="n">
        <f aca="false">MAX(H1361,I1361)</f>
        <v>17.3118689321396</v>
      </c>
      <c r="K1361" s="24" t="n">
        <f aca="false">IF(H1361&gt;=I1361,1,0)</f>
        <v>1</v>
      </c>
    </row>
    <row r="1362" customFormat="false" ht="15" hidden="false" customHeight="false" outlineLevel="0" collapsed="false">
      <c r="A1362" s="5" t="n">
        <v>1343</v>
      </c>
      <c r="B1362" s="23" t="n">
        <f aca="true">BETAINV(RAND(),T1_PERT!$F$5,T1_PERT!$G$5,T1_PERT!$C$5,T1_PERT!$E$5)</f>
        <v>3.76747776662511</v>
      </c>
      <c r="C1362" s="23" t="n">
        <f aca="true">BETAINV(RAND(),T1_PERT!$F$6,T1_PERT!$G$6,T1_PERT!$C$6,T1_PERT!$E$6)</f>
        <v>4.40446890917094</v>
      </c>
      <c r="D1362" s="23" t="n">
        <f aca="true">BETAINV(RAND(),T1_PERT!$F$7,T1_PERT!$G$7,T1_PERT!$C$7,T1_PERT!$E$7)</f>
        <v>3.24782595559897</v>
      </c>
      <c r="E1362" s="23" t="n">
        <f aca="true">BETAINV(RAND(),T1_PERT!$F$8,T1_PERT!$G$8,T1_PERT!$C$8,T1_PERT!$E$8)</f>
        <v>4.57035169319387</v>
      </c>
      <c r="F1362" s="23" t="n">
        <f aca="true">BETAINV(RAND(),T1_PERT!$F$9,T1_PERT!$G$9,T1_PERT!$C$9,T1_PERT!$E$9)</f>
        <v>4.2265370793719</v>
      </c>
      <c r="G1362" s="23" t="n">
        <f aca="true">BETAINV(RAND(),T1_PERT!$F$10,T1_PERT!$G$10,T1_PERT!$C$10,T1_PERT!$E$10)</f>
        <v>1.88116590776104</v>
      </c>
      <c r="H1362" s="23" t="n">
        <f aca="false">B1362+C1362+E1362+G1362</f>
        <v>14.623464276751</v>
      </c>
      <c r="I1362" s="23" t="n">
        <f aca="false">B1362+D1362+F1362+G1362</f>
        <v>13.123006709357</v>
      </c>
      <c r="J1362" s="23" t="n">
        <f aca="false">MAX(H1362,I1362)</f>
        <v>14.623464276751</v>
      </c>
      <c r="K1362" s="24" t="n">
        <f aca="false">IF(H1362&gt;=I1362,1,0)</f>
        <v>1</v>
      </c>
    </row>
    <row r="1363" customFormat="false" ht="15" hidden="false" customHeight="false" outlineLevel="0" collapsed="false">
      <c r="A1363" s="5" t="n">
        <v>1344</v>
      </c>
      <c r="B1363" s="23" t="n">
        <f aca="true">BETAINV(RAND(),T1_PERT!$F$5,T1_PERT!$G$5,T1_PERT!$C$5,T1_PERT!$E$5)</f>
        <v>2.56256853368019</v>
      </c>
      <c r="C1363" s="23" t="n">
        <f aca="true">BETAINV(RAND(),T1_PERT!$F$6,T1_PERT!$G$6,T1_PERT!$C$6,T1_PERT!$E$6)</f>
        <v>5.33032897686286</v>
      </c>
      <c r="D1363" s="23" t="n">
        <f aca="true">BETAINV(RAND(),T1_PERT!$F$7,T1_PERT!$G$7,T1_PERT!$C$7,T1_PERT!$E$7)</f>
        <v>5.96393273117029</v>
      </c>
      <c r="E1363" s="23" t="n">
        <f aca="true">BETAINV(RAND(),T1_PERT!$F$8,T1_PERT!$G$8,T1_PERT!$C$8,T1_PERT!$E$8)</f>
        <v>5.79471524674622</v>
      </c>
      <c r="F1363" s="23" t="n">
        <f aca="true">BETAINV(RAND(),T1_PERT!$F$9,T1_PERT!$G$9,T1_PERT!$C$9,T1_PERT!$E$9)</f>
        <v>4.56887257019198</v>
      </c>
      <c r="G1363" s="23" t="n">
        <f aca="true">BETAINV(RAND(),T1_PERT!$F$10,T1_PERT!$G$10,T1_PERT!$C$10,T1_PERT!$E$10)</f>
        <v>2.49958011260123</v>
      </c>
      <c r="H1363" s="23" t="n">
        <f aca="false">B1363+C1363+E1363+G1363</f>
        <v>16.1871928698905</v>
      </c>
      <c r="I1363" s="23" t="n">
        <f aca="false">B1363+D1363+F1363+G1363</f>
        <v>15.5949539476437</v>
      </c>
      <c r="J1363" s="23" t="n">
        <f aca="false">MAX(H1363,I1363)</f>
        <v>16.1871928698905</v>
      </c>
      <c r="K1363" s="24" t="n">
        <f aca="false">IF(H1363&gt;=I1363,1,0)</f>
        <v>1</v>
      </c>
    </row>
    <row r="1364" customFormat="false" ht="15" hidden="false" customHeight="false" outlineLevel="0" collapsed="false">
      <c r="A1364" s="5" t="n">
        <v>1345</v>
      </c>
      <c r="B1364" s="23" t="n">
        <f aca="true">BETAINV(RAND(),T1_PERT!$F$5,T1_PERT!$G$5,T1_PERT!$C$5,T1_PERT!$E$5)</f>
        <v>4.37091148102267</v>
      </c>
      <c r="C1364" s="23" t="n">
        <f aca="true">BETAINV(RAND(),T1_PERT!$F$6,T1_PERT!$G$6,T1_PERT!$C$6,T1_PERT!$E$6)</f>
        <v>4.14145018114334</v>
      </c>
      <c r="D1364" s="23" t="n">
        <f aca="true">BETAINV(RAND(),T1_PERT!$F$7,T1_PERT!$G$7,T1_PERT!$C$7,T1_PERT!$E$7)</f>
        <v>6.12806983258639</v>
      </c>
      <c r="E1364" s="23" t="n">
        <f aca="true">BETAINV(RAND(),T1_PERT!$F$8,T1_PERT!$G$8,T1_PERT!$C$8,T1_PERT!$E$8)</f>
        <v>6.27923058253885</v>
      </c>
      <c r="F1364" s="23" t="n">
        <f aca="true">BETAINV(RAND(),T1_PERT!$F$9,T1_PERT!$G$9,T1_PERT!$C$9,T1_PERT!$E$9)</f>
        <v>3.89831971316839</v>
      </c>
      <c r="G1364" s="23" t="n">
        <f aca="true">BETAINV(RAND(),T1_PERT!$F$10,T1_PERT!$G$10,T1_PERT!$C$10,T1_PERT!$E$10)</f>
        <v>1.46942445443829</v>
      </c>
      <c r="H1364" s="23" t="n">
        <f aca="false">B1364+C1364+E1364+G1364</f>
        <v>16.2610166991431</v>
      </c>
      <c r="I1364" s="23" t="n">
        <f aca="false">B1364+D1364+F1364+G1364</f>
        <v>15.8667254812157</v>
      </c>
      <c r="J1364" s="23" t="n">
        <f aca="false">MAX(H1364,I1364)</f>
        <v>16.2610166991431</v>
      </c>
      <c r="K1364" s="24" t="n">
        <f aca="false">IF(H1364&gt;=I1364,1,0)</f>
        <v>1</v>
      </c>
    </row>
    <row r="1365" customFormat="false" ht="15" hidden="false" customHeight="false" outlineLevel="0" collapsed="false">
      <c r="A1365" s="5" t="n">
        <v>1346</v>
      </c>
      <c r="B1365" s="23" t="n">
        <f aca="true">BETAINV(RAND(),T1_PERT!$F$5,T1_PERT!$G$5,T1_PERT!$C$5,T1_PERT!$E$5)</f>
        <v>3.76330667288668</v>
      </c>
      <c r="C1365" s="23" t="n">
        <f aca="true">BETAINV(RAND(),T1_PERT!$F$6,T1_PERT!$G$6,T1_PERT!$C$6,T1_PERT!$E$6)</f>
        <v>5.00138816150848</v>
      </c>
      <c r="D1365" s="23" t="n">
        <f aca="true">BETAINV(RAND(),T1_PERT!$F$7,T1_PERT!$G$7,T1_PERT!$C$7,T1_PERT!$E$7)</f>
        <v>5.31117414310391</v>
      </c>
      <c r="E1365" s="23" t="n">
        <f aca="true">BETAINV(RAND(),T1_PERT!$F$8,T1_PERT!$G$8,T1_PERT!$C$8,T1_PERT!$E$8)</f>
        <v>4.69546672347101</v>
      </c>
      <c r="F1365" s="23" t="n">
        <f aca="true">BETAINV(RAND(),T1_PERT!$F$9,T1_PERT!$G$9,T1_PERT!$C$9,T1_PERT!$E$9)</f>
        <v>4.69659491953733</v>
      </c>
      <c r="G1365" s="23" t="n">
        <f aca="true">BETAINV(RAND(),T1_PERT!$F$10,T1_PERT!$G$10,T1_PERT!$C$10,T1_PERT!$E$10)</f>
        <v>2.5602253333557</v>
      </c>
      <c r="H1365" s="23" t="n">
        <f aca="false">B1365+C1365+E1365+G1365</f>
        <v>16.0203868912219</v>
      </c>
      <c r="I1365" s="23" t="n">
        <f aca="false">B1365+D1365+F1365+G1365</f>
        <v>16.3313010688836</v>
      </c>
      <c r="J1365" s="23" t="n">
        <f aca="false">MAX(H1365,I1365)</f>
        <v>16.3313010688836</v>
      </c>
      <c r="K1365" s="24" t="n">
        <f aca="false">IF(H1365&gt;=I1365,1,0)</f>
        <v>0</v>
      </c>
    </row>
    <row r="1366" customFormat="false" ht="15" hidden="false" customHeight="false" outlineLevel="0" collapsed="false">
      <c r="A1366" s="5" t="n">
        <v>1347</v>
      </c>
      <c r="B1366" s="23" t="n">
        <f aca="true">BETAINV(RAND(),T1_PERT!$F$5,T1_PERT!$G$5,T1_PERT!$C$5,T1_PERT!$E$5)</f>
        <v>2.65016217688607</v>
      </c>
      <c r="C1366" s="23" t="n">
        <f aca="true">BETAINV(RAND(),T1_PERT!$F$6,T1_PERT!$G$6,T1_PERT!$C$6,T1_PERT!$E$6)</f>
        <v>8.23744512284514</v>
      </c>
      <c r="D1366" s="23" t="n">
        <f aca="true">BETAINV(RAND(),T1_PERT!$F$7,T1_PERT!$G$7,T1_PERT!$C$7,T1_PERT!$E$7)</f>
        <v>4.34698409519299</v>
      </c>
      <c r="E1366" s="23" t="n">
        <f aca="true">BETAINV(RAND(),T1_PERT!$F$8,T1_PERT!$G$8,T1_PERT!$C$8,T1_PERT!$E$8)</f>
        <v>5.82570830718007</v>
      </c>
      <c r="F1366" s="23" t="n">
        <f aca="true">BETAINV(RAND(),T1_PERT!$F$9,T1_PERT!$G$9,T1_PERT!$C$9,T1_PERT!$E$9)</f>
        <v>3.36548689858043</v>
      </c>
      <c r="G1366" s="23" t="n">
        <f aca="true">BETAINV(RAND(),T1_PERT!$F$10,T1_PERT!$G$10,T1_PERT!$C$10,T1_PERT!$E$10)</f>
        <v>1.56661125117856</v>
      </c>
      <c r="H1366" s="23" t="n">
        <f aca="false">B1366+C1366+E1366+G1366</f>
        <v>18.2799268580898</v>
      </c>
      <c r="I1366" s="23" t="n">
        <f aca="false">B1366+D1366+F1366+G1366</f>
        <v>11.9292444218381</v>
      </c>
      <c r="J1366" s="23" t="n">
        <f aca="false">MAX(H1366,I1366)</f>
        <v>18.2799268580898</v>
      </c>
      <c r="K1366" s="24" t="n">
        <f aca="false">IF(H1366&gt;=I1366,1,0)</f>
        <v>1</v>
      </c>
    </row>
    <row r="1367" customFormat="false" ht="15" hidden="false" customHeight="false" outlineLevel="0" collapsed="false">
      <c r="A1367" s="5" t="n">
        <v>1348</v>
      </c>
      <c r="B1367" s="23" t="n">
        <f aca="true">BETAINV(RAND(),T1_PERT!$F$5,T1_PERT!$G$5,T1_PERT!$C$5,T1_PERT!$E$5)</f>
        <v>3.56557647363185</v>
      </c>
      <c r="C1367" s="23" t="n">
        <f aca="true">BETAINV(RAND(),T1_PERT!$F$6,T1_PERT!$G$6,T1_PERT!$C$6,T1_PERT!$E$6)</f>
        <v>5.05148361398237</v>
      </c>
      <c r="D1367" s="23" t="n">
        <f aca="true">BETAINV(RAND(),T1_PERT!$F$7,T1_PERT!$G$7,T1_PERT!$C$7,T1_PERT!$E$7)</f>
        <v>4.37023196404047</v>
      </c>
      <c r="E1367" s="23" t="n">
        <f aca="true">BETAINV(RAND(),T1_PERT!$F$8,T1_PERT!$G$8,T1_PERT!$C$8,T1_PERT!$E$8)</f>
        <v>5.45859556014727</v>
      </c>
      <c r="F1367" s="23" t="n">
        <f aca="true">BETAINV(RAND(),T1_PERT!$F$9,T1_PERT!$G$9,T1_PERT!$C$9,T1_PERT!$E$9)</f>
        <v>4.14094679444848</v>
      </c>
      <c r="G1367" s="23" t="n">
        <f aca="true">BETAINV(RAND(),T1_PERT!$F$10,T1_PERT!$G$10,T1_PERT!$C$10,T1_PERT!$E$10)</f>
        <v>1.41503859760965</v>
      </c>
      <c r="H1367" s="23" t="n">
        <f aca="false">B1367+C1367+E1367+G1367</f>
        <v>15.4906942453711</v>
      </c>
      <c r="I1367" s="23" t="n">
        <f aca="false">B1367+D1367+F1367+G1367</f>
        <v>13.4917938297305</v>
      </c>
      <c r="J1367" s="23" t="n">
        <f aca="false">MAX(H1367,I1367)</f>
        <v>15.4906942453711</v>
      </c>
      <c r="K1367" s="24" t="n">
        <f aca="false">IF(H1367&gt;=I1367,1,0)</f>
        <v>1</v>
      </c>
    </row>
    <row r="1368" customFormat="false" ht="15" hidden="false" customHeight="false" outlineLevel="0" collapsed="false">
      <c r="A1368" s="5" t="n">
        <v>1349</v>
      </c>
      <c r="B1368" s="23" t="n">
        <f aca="true">BETAINV(RAND(),T1_PERT!$F$5,T1_PERT!$G$5,T1_PERT!$C$5,T1_PERT!$E$5)</f>
        <v>4.69952280864771</v>
      </c>
      <c r="C1368" s="23" t="n">
        <f aca="true">BETAINV(RAND(),T1_PERT!$F$6,T1_PERT!$G$6,T1_PERT!$C$6,T1_PERT!$E$6)</f>
        <v>4.28819362922573</v>
      </c>
      <c r="D1368" s="23" t="n">
        <f aca="true">BETAINV(RAND(),T1_PERT!$F$7,T1_PERT!$G$7,T1_PERT!$C$7,T1_PERT!$E$7)</f>
        <v>5.60419424682852</v>
      </c>
      <c r="E1368" s="23" t="n">
        <f aca="true">BETAINV(RAND(),T1_PERT!$F$8,T1_PERT!$G$8,T1_PERT!$C$8,T1_PERT!$E$8)</f>
        <v>5.6133940150511</v>
      </c>
      <c r="F1368" s="23" t="n">
        <f aca="true">BETAINV(RAND(),T1_PERT!$F$9,T1_PERT!$G$9,T1_PERT!$C$9,T1_PERT!$E$9)</f>
        <v>3.94384924508044</v>
      </c>
      <c r="G1368" s="23" t="n">
        <f aca="true">BETAINV(RAND(),T1_PERT!$F$10,T1_PERT!$G$10,T1_PERT!$C$10,T1_PERT!$E$10)</f>
        <v>1.49482465184081</v>
      </c>
      <c r="H1368" s="23" t="n">
        <f aca="false">B1368+C1368+E1368+G1368</f>
        <v>16.0959351047654</v>
      </c>
      <c r="I1368" s="23" t="n">
        <f aca="false">B1368+D1368+F1368+G1368</f>
        <v>15.7423909523975</v>
      </c>
      <c r="J1368" s="23" t="n">
        <f aca="false">MAX(H1368,I1368)</f>
        <v>16.0959351047654</v>
      </c>
      <c r="K1368" s="24" t="n">
        <f aca="false">IF(H1368&gt;=I1368,1,0)</f>
        <v>1</v>
      </c>
    </row>
    <row r="1369" customFormat="false" ht="15" hidden="false" customHeight="false" outlineLevel="0" collapsed="false">
      <c r="A1369" s="5" t="n">
        <v>1350</v>
      </c>
      <c r="B1369" s="23" t="n">
        <f aca="true">BETAINV(RAND(),T1_PERT!$F$5,T1_PERT!$G$5,T1_PERT!$C$5,T1_PERT!$E$5)</f>
        <v>3.33754599606537</v>
      </c>
      <c r="C1369" s="23" t="n">
        <f aca="true">BETAINV(RAND(),T1_PERT!$F$6,T1_PERT!$G$6,T1_PERT!$C$6,T1_PERT!$E$6)</f>
        <v>4.50395478258827</v>
      </c>
      <c r="D1369" s="23" t="n">
        <f aca="true">BETAINV(RAND(),T1_PERT!$F$7,T1_PERT!$G$7,T1_PERT!$C$7,T1_PERT!$E$7)</f>
        <v>6.50282366267365</v>
      </c>
      <c r="E1369" s="23" t="n">
        <f aca="true">BETAINV(RAND(),T1_PERT!$F$8,T1_PERT!$G$8,T1_PERT!$C$8,T1_PERT!$E$8)</f>
        <v>5.95297521914467</v>
      </c>
      <c r="F1369" s="23" t="n">
        <f aca="true">BETAINV(RAND(),T1_PERT!$F$9,T1_PERT!$G$9,T1_PERT!$C$9,T1_PERT!$E$9)</f>
        <v>3.61950861489966</v>
      </c>
      <c r="G1369" s="23" t="n">
        <f aca="true">BETAINV(RAND(),T1_PERT!$F$10,T1_PERT!$G$10,T1_PERT!$C$10,T1_PERT!$E$10)</f>
        <v>2.49182956603412</v>
      </c>
      <c r="H1369" s="23" t="n">
        <f aca="false">B1369+C1369+E1369+G1369</f>
        <v>16.2863055638324</v>
      </c>
      <c r="I1369" s="23" t="n">
        <f aca="false">B1369+D1369+F1369+G1369</f>
        <v>15.9517078396728</v>
      </c>
      <c r="J1369" s="23" t="n">
        <f aca="false">MAX(H1369,I1369)</f>
        <v>16.2863055638324</v>
      </c>
      <c r="K1369" s="24" t="n">
        <f aca="false">IF(H1369&gt;=I1369,1,0)</f>
        <v>1</v>
      </c>
    </row>
    <row r="1370" customFormat="false" ht="15" hidden="false" customHeight="false" outlineLevel="0" collapsed="false">
      <c r="A1370" s="5" t="n">
        <v>1351</v>
      </c>
      <c r="B1370" s="23" t="n">
        <f aca="true">BETAINV(RAND(),T1_PERT!$F$5,T1_PERT!$G$5,T1_PERT!$C$5,T1_PERT!$E$5)</f>
        <v>3.24410972475321</v>
      </c>
      <c r="C1370" s="23" t="n">
        <f aca="true">BETAINV(RAND(),T1_PERT!$F$6,T1_PERT!$G$6,T1_PERT!$C$6,T1_PERT!$E$6)</f>
        <v>5.6443796672267</v>
      </c>
      <c r="D1370" s="23" t="n">
        <f aca="true">BETAINV(RAND(),T1_PERT!$F$7,T1_PERT!$G$7,T1_PERT!$C$7,T1_PERT!$E$7)</f>
        <v>6.5634612321748</v>
      </c>
      <c r="E1370" s="23" t="n">
        <f aca="true">BETAINV(RAND(),T1_PERT!$F$8,T1_PERT!$G$8,T1_PERT!$C$8,T1_PERT!$E$8)</f>
        <v>4.48188091842045</v>
      </c>
      <c r="F1370" s="23" t="n">
        <f aca="true">BETAINV(RAND(),T1_PERT!$F$9,T1_PERT!$G$9,T1_PERT!$C$9,T1_PERT!$E$9)</f>
        <v>4.91255273318386</v>
      </c>
      <c r="G1370" s="23" t="n">
        <f aca="true">BETAINV(RAND(),T1_PERT!$F$10,T1_PERT!$G$10,T1_PERT!$C$10,T1_PERT!$E$10)</f>
        <v>1.93779283203038</v>
      </c>
      <c r="H1370" s="23" t="n">
        <f aca="false">B1370+C1370+E1370+G1370</f>
        <v>15.3081631424307</v>
      </c>
      <c r="I1370" s="23" t="n">
        <f aca="false">B1370+D1370+F1370+G1370</f>
        <v>16.6579165221423</v>
      </c>
      <c r="J1370" s="23" t="n">
        <f aca="false">MAX(H1370,I1370)</f>
        <v>16.6579165221423</v>
      </c>
      <c r="K1370" s="24" t="n">
        <f aca="false">IF(H1370&gt;=I1370,1,0)</f>
        <v>0</v>
      </c>
    </row>
    <row r="1371" customFormat="false" ht="15" hidden="false" customHeight="false" outlineLevel="0" collapsed="false">
      <c r="A1371" s="5" t="n">
        <v>1352</v>
      </c>
      <c r="B1371" s="23" t="n">
        <f aca="true">BETAINV(RAND(),T1_PERT!$F$5,T1_PERT!$G$5,T1_PERT!$C$5,T1_PERT!$E$5)</f>
        <v>4.26923514406575</v>
      </c>
      <c r="C1371" s="23" t="n">
        <f aca="true">BETAINV(RAND(),T1_PERT!$F$6,T1_PERT!$G$6,T1_PERT!$C$6,T1_PERT!$E$6)</f>
        <v>3.62295416928663</v>
      </c>
      <c r="D1371" s="23" t="n">
        <f aca="true">BETAINV(RAND(),T1_PERT!$F$7,T1_PERT!$G$7,T1_PERT!$C$7,T1_PERT!$E$7)</f>
        <v>6.08050483490334</v>
      </c>
      <c r="E1371" s="23" t="n">
        <f aca="true">BETAINV(RAND(),T1_PERT!$F$8,T1_PERT!$G$8,T1_PERT!$C$8,T1_PERT!$E$8)</f>
        <v>4.73490161453999</v>
      </c>
      <c r="F1371" s="23" t="n">
        <f aca="true">BETAINV(RAND(),T1_PERT!$F$9,T1_PERT!$G$9,T1_PERT!$C$9,T1_PERT!$E$9)</f>
        <v>4.2192821051553</v>
      </c>
      <c r="G1371" s="23" t="n">
        <f aca="true">BETAINV(RAND(),T1_PERT!$F$10,T1_PERT!$G$10,T1_PERT!$C$10,T1_PERT!$E$10)</f>
        <v>2.15826121799589</v>
      </c>
      <c r="H1371" s="23" t="n">
        <f aca="false">B1371+C1371+E1371+G1371</f>
        <v>14.7853521458883</v>
      </c>
      <c r="I1371" s="23" t="n">
        <f aca="false">B1371+D1371+F1371+G1371</f>
        <v>16.7272833021203</v>
      </c>
      <c r="J1371" s="23" t="n">
        <f aca="false">MAX(H1371,I1371)</f>
        <v>16.7272833021203</v>
      </c>
      <c r="K1371" s="24" t="n">
        <f aca="false">IF(H1371&gt;=I1371,1,0)</f>
        <v>0</v>
      </c>
    </row>
    <row r="1372" customFormat="false" ht="15" hidden="false" customHeight="false" outlineLevel="0" collapsed="false">
      <c r="A1372" s="5" t="n">
        <v>1353</v>
      </c>
      <c r="B1372" s="23" t="n">
        <f aca="true">BETAINV(RAND(),T1_PERT!$F$5,T1_PERT!$G$5,T1_PERT!$C$5,T1_PERT!$E$5)</f>
        <v>4.51277234728794</v>
      </c>
      <c r="C1372" s="23" t="n">
        <f aca="true">BETAINV(RAND(),T1_PERT!$F$6,T1_PERT!$G$6,T1_PERT!$C$6,T1_PERT!$E$6)</f>
        <v>4.27642607280957</v>
      </c>
      <c r="D1372" s="23" t="n">
        <f aca="true">BETAINV(RAND(),T1_PERT!$F$7,T1_PERT!$G$7,T1_PERT!$C$7,T1_PERT!$E$7)</f>
        <v>6.18145510305585</v>
      </c>
      <c r="E1372" s="23" t="n">
        <f aca="true">BETAINV(RAND(),T1_PERT!$F$8,T1_PERT!$G$8,T1_PERT!$C$8,T1_PERT!$E$8)</f>
        <v>4.2253850560889</v>
      </c>
      <c r="F1372" s="23" t="n">
        <f aca="true">BETAINV(RAND(),T1_PERT!$F$9,T1_PERT!$G$9,T1_PERT!$C$9,T1_PERT!$E$9)</f>
        <v>3.80448601388428</v>
      </c>
      <c r="G1372" s="23" t="n">
        <f aca="true">BETAINV(RAND(),T1_PERT!$F$10,T1_PERT!$G$10,T1_PERT!$C$10,T1_PERT!$E$10)</f>
        <v>2.09574532444935</v>
      </c>
      <c r="H1372" s="23" t="n">
        <f aca="false">B1372+C1372+E1372+G1372</f>
        <v>15.1103288006358</v>
      </c>
      <c r="I1372" s="23" t="n">
        <f aca="false">B1372+D1372+F1372+G1372</f>
        <v>16.5944587886774</v>
      </c>
      <c r="J1372" s="23" t="n">
        <f aca="false">MAX(H1372,I1372)</f>
        <v>16.5944587886774</v>
      </c>
      <c r="K1372" s="24" t="n">
        <f aca="false">IF(H1372&gt;=I1372,1,0)</f>
        <v>0</v>
      </c>
    </row>
    <row r="1373" customFormat="false" ht="15" hidden="false" customHeight="false" outlineLevel="0" collapsed="false">
      <c r="A1373" s="5" t="n">
        <v>1354</v>
      </c>
      <c r="B1373" s="23" t="n">
        <f aca="true">BETAINV(RAND(),T1_PERT!$F$5,T1_PERT!$G$5,T1_PERT!$C$5,T1_PERT!$E$5)</f>
        <v>4.11310267014011</v>
      </c>
      <c r="C1373" s="23" t="n">
        <f aca="true">BETAINV(RAND(),T1_PERT!$F$6,T1_PERT!$G$6,T1_PERT!$C$6,T1_PERT!$E$6)</f>
        <v>4.14183530734777</v>
      </c>
      <c r="D1373" s="23" t="n">
        <f aca="true">BETAINV(RAND(),T1_PERT!$F$7,T1_PERT!$G$7,T1_PERT!$C$7,T1_PERT!$E$7)</f>
        <v>5.72125212176027</v>
      </c>
      <c r="E1373" s="23" t="n">
        <f aca="true">BETAINV(RAND(),T1_PERT!$F$8,T1_PERT!$G$8,T1_PERT!$C$8,T1_PERT!$E$8)</f>
        <v>4.39017136213405</v>
      </c>
      <c r="F1373" s="23" t="n">
        <f aca="true">BETAINV(RAND(),T1_PERT!$F$9,T1_PERT!$G$9,T1_PERT!$C$9,T1_PERT!$E$9)</f>
        <v>4.58767726011372</v>
      </c>
      <c r="G1373" s="23" t="n">
        <f aca="true">BETAINV(RAND(),T1_PERT!$F$10,T1_PERT!$G$10,T1_PERT!$C$10,T1_PERT!$E$10)</f>
        <v>2.46058370054406</v>
      </c>
      <c r="H1373" s="23" t="n">
        <f aca="false">B1373+C1373+E1373+G1373</f>
        <v>15.105693040166</v>
      </c>
      <c r="I1373" s="23" t="n">
        <f aca="false">B1373+D1373+F1373+G1373</f>
        <v>16.8826157525582</v>
      </c>
      <c r="J1373" s="23" t="n">
        <f aca="false">MAX(H1373,I1373)</f>
        <v>16.8826157525582</v>
      </c>
      <c r="K1373" s="24" t="n">
        <f aca="false">IF(H1373&gt;=I1373,1,0)</f>
        <v>0</v>
      </c>
    </row>
    <row r="1374" customFormat="false" ht="15" hidden="false" customHeight="false" outlineLevel="0" collapsed="false">
      <c r="A1374" s="5" t="n">
        <v>1355</v>
      </c>
      <c r="B1374" s="23" t="n">
        <f aca="true">BETAINV(RAND(),T1_PERT!$F$5,T1_PERT!$G$5,T1_PERT!$C$5,T1_PERT!$E$5)</f>
        <v>3.84804778924651</v>
      </c>
      <c r="C1374" s="23" t="n">
        <f aca="true">BETAINV(RAND(),T1_PERT!$F$6,T1_PERT!$G$6,T1_PERT!$C$6,T1_PERT!$E$6)</f>
        <v>7.06030642567157</v>
      </c>
      <c r="D1374" s="23" t="n">
        <f aca="true">BETAINV(RAND(),T1_PERT!$F$7,T1_PERT!$G$7,T1_PERT!$C$7,T1_PERT!$E$7)</f>
        <v>5.66553329552399</v>
      </c>
      <c r="E1374" s="23" t="n">
        <f aca="true">BETAINV(RAND(),T1_PERT!$F$8,T1_PERT!$G$8,T1_PERT!$C$8,T1_PERT!$E$8)</f>
        <v>5.0145187886052</v>
      </c>
      <c r="F1374" s="23" t="n">
        <f aca="true">BETAINV(RAND(),T1_PERT!$F$9,T1_PERT!$G$9,T1_PERT!$C$9,T1_PERT!$E$9)</f>
        <v>4.21550501696673</v>
      </c>
      <c r="G1374" s="23" t="n">
        <f aca="true">BETAINV(RAND(),T1_PERT!$F$10,T1_PERT!$G$10,T1_PERT!$C$10,T1_PERT!$E$10)</f>
        <v>2.39289797727076</v>
      </c>
      <c r="H1374" s="23" t="n">
        <f aca="false">B1374+C1374+E1374+G1374</f>
        <v>18.315770980794</v>
      </c>
      <c r="I1374" s="23" t="n">
        <f aca="false">B1374+D1374+F1374+G1374</f>
        <v>16.121984079008</v>
      </c>
      <c r="J1374" s="23" t="n">
        <f aca="false">MAX(H1374,I1374)</f>
        <v>18.315770980794</v>
      </c>
      <c r="K1374" s="24" t="n">
        <f aca="false">IF(H1374&gt;=I1374,1,0)</f>
        <v>1</v>
      </c>
    </row>
    <row r="1375" customFormat="false" ht="15" hidden="false" customHeight="false" outlineLevel="0" collapsed="false">
      <c r="A1375" s="5" t="n">
        <v>1356</v>
      </c>
      <c r="B1375" s="23" t="n">
        <f aca="true">BETAINV(RAND(),T1_PERT!$F$5,T1_PERT!$G$5,T1_PERT!$C$5,T1_PERT!$E$5)</f>
        <v>4.5691267475414</v>
      </c>
      <c r="C1375" s="23" t="n">
        <f aca="true">BETAINV(RAND(),T1_PERT!$F$6,T1_PERT!$G$6,T1_PERT!$C$6,T1_PERT!$E$6)</f>
        <v>4.394218166543</v>
      </c>
      <c r="D1375" s="23" t="n">
        <f aca="true">BETAINV(RAND(),T1_PERT!$F$7,T1_PERT!$G$7,T1_PERT!$C$7,T1_PERT!$E$7)</f>
        <v>5.18463510583842</v>
      </c>
      <c r="E1375" s="23" t="n">
        <f aca="true">BETAINV(RAND(),T1_PERT!$F$8,T1_PERT!$G$8,T1_PERT!$C$8,T1_PERT!$E$8)</f>
        <v>5.66370607566797</v>
      </c>
      <c r="F1375" s="23" t="n">
        <f aca="true">BETAINV(RAND(),T1_PERT!$F$9,T1_PERT!$G$9,T1_PERT!$C$9,T1_PERT!$E$9)</f>
        <v>5.63085453874754</v>
      </c>
      <c r="G1375" s="23" t="n">
        <f aca="true">BETAINV(RAND(),T1_PERT!$F$10,T1_PERT!$G$10,T1_PERT!$C$10,T1_PERT!$E$10)</f>
        <v>1.54395738018849</v>
      </c>
      <c r="H1375" s="23" t="n">
        <f aca="false">B1375+C1375+E1375+G1375</f>
        <v>16.1710083699409</v>
      </c>
      <c r="I1375" s="23" t="n">
        <f aca="false">B1375+D1375+F1375+G1375</f>
        <v>16.9285737723158</v>
      </c>
      <c r="J1375" s="23" t="n">
        <f aca="false">MAX(H1375,I1375)</f>
        <v>16.9285737723158</v>
      </c>
      <c r="K1375" s="24" t="n">
        <f aca="false">IF(H1375&gt;=I1375,1,0)</f>
        <v>0</v>
      </c>
    </row>
    <row r="1376" customFormat="false" ht="15" hidden="false" customHeight="false" outlineLevel="0" collapsed="false">
      <c r="A1376" s="5" t="n">
        <v>1357</v>
      </c>
      <c r="B1376" s="23" t="n">
        <f aca="true">BETAINV(RAND(),T1_PERT!$F$5,T1_PERT!$G$5,T1_PERT!$C$5,T1_PERT!$E$5)</f>
        <v>4.83495909385447</v>
      </c>
      <c r="C1376" s="23" t="n">
        <f aca="true">BETAINV(RAND(),T1_PERT!$F$6,T1_PERT!$G$6,T1_PERT!$C$6,T1_PERT!$E$6)</f>
        <v>5.88702472960622</v>
      </c>
      <c r="D1376" s="23" t="n">
        <f aca="true">BETAINV(RAND(),T1_PERT!$F$7,T1_PERT!$G$7,T1_PERT!$C$7,T1_PERT!$E$7)</f>
        <v>6.54150923712785</v>
      </c>
      <c r="E1376" s="23" t="n">
        <f aca="true">BETAINV(RAND(),T1_PERT!$F$8,T1_PERT!$G$8,T1_PERT!$C$8,T1_PERT!$E$8)</f>
        <v>4.68430806598772</v>
      </c>
      <c r="F1376" s="23" t="n">
        <f aca="true">BETAINV(RAND(),T1_PERT!$F$9,T1_PERT!$G$9,T1_PERT!$C$9,T1_PERT!$E$9)</f>
        <v>5.82296504097713</v>
      </c>
      <c r="G1376" s="23" t="n">
        <f aca="true">BETAINV(RAND(),T1_PERT!$F$10,T1_PERT!$G$10,T1_PERT!$C$10,T1_PERT!$E$10)</f>
        <v>1.18664166907557</v>
      </c>
      <c r="H1376" s="23" t="n">
        <f aca="false">B1376+C1376+E1376+G1376</f>
        <v>16.592933558524</v>
      </c>
      <c r="I1376" s="23" t="n">
        <f aca="false">B1376+D1376+F1376+G1376</f>
        <v>18.386075041035</v>
      </c>
      <c r="J1376" s="23" t="n">
        <f aca="false">MAX(H1376,I1376)</f>
        <v>18.386075041035</v>
      </c>
      <c r="K1376" s="24" t="n">
        <f aca="false">IF(H1376&gt;=I1376,1,0)</f>
        <v>0</v>
      </c>
    </row>
    <row r="1377" customFormat="false" ht="15" hidden="false" customHeight="false" outlineLevel="0" collapsed="false">
      <c r="A1377" s="5" t="n">
        <v>1358</v>
      </c>
      <c r="B1377" s="23" t="n">
        <f aca="true">BETAINV(RAND(),T1_PERT!$F$5,T1_PERT!$G$5,T1_PERT!$C$5,T1_PERT!$E$5)</f>
        <v>3.98606001048621</v>
      </c>
      <c r="C1377" s="23" t="n">
        <f aca="true">BETAINV(RAND(),T1_PERT!$F$6,T1_PERT!$G$6,T1_PERT!$C$6,T1_PERT!$E$6)</f>
        <v>7.11154716519636</v>
      </c>
      <c r="D1377" s="23" t="n">
        <f aca="true">BETAINV(RAND(),T1_PERT!$F$7,T1_PERT!$G$7,T1_PERT!$C$7,T1_PERT!$E$7)</f>
        <v>7.08595245714963</v>
      </c>
      <c r="E1377" s="23" t="n">
        <f aca="true">BETAINV(RAND(),T1_PERT!$F$8,T1_PERT!$G$8,T1_PERT!$C$8,T1_PERT!$E$8)</f>
        <v>5.16832308071157</v>
      </c>
      <c r="F1377" s="23" t="n">
        <f aca="true">BETAINV(RAND(),T1_PERT!$F$9,T1_PERT!$G$9,T1_PERT!$C$9,T1_PERT!$E$9)</f>
        <v>4.39305772805776</v>
      </c>
      <c r="G1377" s="23" t="n">
        <f aca="true">BETAINV(RAND(),T1_PERT!$F$10,T1_PERT!$G$10,T1_PERT!$C$10,T1_PERT!$E$10)</f>
        <v>1.21416673347975</v>
      </c>
      <c r="H1377" s="23" t="n">
        <f aca="false">B1377+C1377+E1377+G1377</f>
        <v>17.4800969898739</v>
      </c>
      <c r="I1377" s="23" t="n">
        <f aca="false">B1377+D1377+F1377+G1377</f>
        <v>16.6792369291734</v>
      </c>
      <c r="J1377" s="23" t="n">
        <f aca="false">MAX(H1377,I1377)</f>
        <v>17.4800969898739</v>
      </c>
      <c r="K1377" s="24" t="n">
        <f aca="false">IF(H1377&gt;=I1377,1,0)</f>
        <v>1</v>
      </c>
    </row>
    <row r="1378" customFormat="false" ht="15" hidden="false" customHeight="false" outlineLevel="0" collapsed="false">
      <c r="A1378" s="5" t="n">
        <v>1359</v>
      </c>
      <c r="B1378" s="23" t="n">
        <f aca="true">BETAINV(RAND(),T1_PERT!$F$5,T1_PERT!$G$5,T1_PERT!$C$5,T1_PERT!$E$5)</f>
        <v>4.33500465130011</v>
      </c>
      <c r="C1378" s="23" t="n">
        <f aca="true">BETAINV(RAND(),T1_PERT!$F$6,T1_PERT!$G$6,T1_PERT!$C$6,T1_PERT!$E$6)</f>
        <v>6.03586378799085</v>
      </c>
      <c r="D1378" s="23" t="n">
        <f aca="true">BETAINV(RAND(),T1_PERT!$F$7,T1_PERT!$G$7,T1_PERT!$C$7,T1_PERT!$E$7)</f>
        <v>6.16975943977609</v>
      </c>
      <c r="E1378" s="23" t="n">
        <f aca="true">BETAINV(RAND(),T1_PERT!$F$8,T1_PERT!$G$8,T1_PERT!$C$8,T1_PERT!$E$8)</f>
        <v>4.49632352503839</v>
      </c>
      <c r="F1378" s="23" t="n">
        <f aca="true">BETAINV(RAND(),T1_PERT!$F$9,T1_PERT!$G$9,T1_PERT!$C$9,T1_PERT!$E$9)</f>
        <v>4.22708599420774</v>
      </c>
      <c r="G1378" s="23" t="n">
        <f aca="true">BETAINV(RAND(),T1_PERT!$F$10,T1_PERT!$G$10,T1_PERT!$C$10,T1_PERT!$E$10)</f>
        <v>1.45993327933182</v>
      </c>
      <c r="H1378" s="23" t="n">
        <f aca="false">B1378+C1378+E1378+G1378</f>
        <v>16.3271252436612</v>
      </c>
      <c r="I1378" s="23" t="n">
        <f aca="false">B1378+D1378+F1378+G1378</f>
        <v>16.1917833646158</v>
      </c>
      <c r="J1378" s="23" t="n">
        <f aca="false">MAX(H1378,I1378)</f>
        <v>16.3271252436612</v>
      </c>
      <c r="K1378" s="24" t="n">
        <f aca="false">IF(H1378&gt;=I1378,1,0)</f>
        <v>1</v>
      </c>
    </row>
    <row r="1379" customFormat="false" ht="15" hidden="false" customHeight="false" outlineLevel="0" collapsed="false">
      <c r="A1379" s="5" t="n">
        <v>1360</v>
      </c>
      <c r="B1379" s="23" t="n">
        <f aca="true">BETAINV(RAND(),T1_PERT!$F$5,T1_PERT!$G$5,T1_PERT!$C$5,T1_PERT!$E$5)</f>
        <v>3.68795482378744</v>
      </c>
      <c r="C1379" s="23" t="n">
        <f aca="true">BETAINV(RAND(),T1_PERT!$F$6,T1_PERT!$G$6,T1_PERT!$C$6,T1_PERT!$E$6)</f>
        <v>6.15354606944441</v>
      </c>
      <c r="D1379" s="23" t="n">
        <f aca="true">BETAINV(RAND(),T1_PERT!$F$7,T1_PERT!$G$7,T1_PERT!$C$7,T1_PERT!$E$7)</f>
        <v>6.91581527623409</v>
      </c>
      <c r="E1379" s="23" t="n">
        <f aca="true">BETAINV(RAND(),T1_PERT!$F$8,T1_PERT!$G$8,T1_PERT!$C$8,T1_PERT!$E$8)</f>
        <v>4.68395672952207</v>
      </c>
      <c r="F1379" s="23" t="n">
        <f aca="true">BETAINV(RAND(),T1_PERT!$F$9,T1_PERT!$G$9,T1_PERT!$C$9,T1_PERT!$E$9)</f>
        <v>5.19974758706095</v>
      </c>
      <c r="G1379" s="23" t="n">
        <f aca="true">BETAINV(RAND(),T1_PERT!$F$10,T1_PERT!$G$10,T1_PERT!$C$10,T1_PERT!$E$10)</f>
        <v>2.15248984235203</v>
      </c>
      <c r="H1379" s="23" t="n">
        <f aca="false">B1379+C1379+E1379+G1379</f>
        <v>16.677947465106</v>
      </c>
      <c r="I1379" s="23" t="n">
        <f aca="false">B1379+D1379+F1379+G1379</f>
        <v>17.9560075294345</v>
      </c>
      <c r="J1379" s="23" t="n">
        <f aca="false">MAX(H1379,I1379)</f>
        <v>17.9560075294345</v>
      </c>
      <c r="K1379" s="24" t="n">
        <f aca="false">IF(H1379&gt;=I1379,1,0)</f>
        <v>0</v>
      </c>
    </row>
    <row r="1380" customFormat="false" ht="15" hidden="false" customHeight="false" outlineLevel="0" collapsed="false">
      <c r="A1380" s="5" t="n">
        <v>1361</v>
      </c>
      <c r="B1380" s="23" t="n">
        <f aca="true">BETAINV(RAND(),T1_PERT!$F$5,T1_PERT!$G$5,T1_PERT!$C$5,T1_PERT!$E$5)</f>
        <v>4.94371784077024</v>
      </c>
      <c r="C1380" s="23" t="n">
        <f aca="true">BETAINV(RAND(),T1_PERT!$F$6,T1_PERT!$G$6,T1_PERT!$C$6,T1_PERT!$E$6)</f>
        <v>4.97147775406585</v>
      </c>
      <c r="D1380" s="23" t="n">
        <f aca="true">BETAINV(RAND(),T1_PERT!$F$7,T1_PERT!$G$7,T1_PERT!$C$7,T1_PERT!$E$7)</f>
        <v>5.35945877148038</v>
      </c>
      <c r="E1380" s="23" t="n">
        <f aca="true">BETAINV(RAND(),T1_PERT!$F$8,T1_PERT!$G$8,T1_PERT!$C$8,T1_PERT!$E$8)</f>
        <v>6.39550843519634</v>
      </c>
      <c r="F1380" s="23" t="n">
        <f aca="true">BETAINV(RAND(),T1_PERT!$F$9,T1_PERT!$G$9,T1_PERT!$C$9,T1_PERT!$E$9)</f>
        <v>5.90798309043464</v>
      </c>
      <c r="G1380" s="23" t="n">
        <f aca="true">BETAINV(RAND(),T1_PERT!$F$10,T1_PERT!$G$10,T1_PERT!$C$10,T1_PERT!$E$10)</f>
        <v>1.42987022288274</v>
      </c>
      <c r="H1380" s="23" t="n">
        <f aca="false">B1380+C1380+E1380+G1380</f>
        <v>17.7405742529152</v>
      </c>
      <c r="I1380" s="23" t="n">
        <f aca="false">B1380+D1380+F1380+G1380</f>
        <v>17.641029925568</v>
      </c>
      <c r="J1380" s="23" t="n">
        <f aca="false">MAX(H1380,I1380)</f>
        <v>17.7405742529152</v>
      </c>
      <c r="K1380" s="24" t="n">
        <f aca="false">IF(H1380&gt;=I1380,1,0)</f>
        <v>1</v>
      </c>
    </row>
    <row r="1381" customFormat="false" ht="15" hidden="false" customHeight="false" outlineLevel="0" collapsed="false">
      <c r="A1381" s="5" t="n">
        <v>1362</v>
      </c>
      <c r="B1381" s="23" t="n">
        <f aca="true">BETAINV(RAND(),T1_PERT!$F$5,T1_PERT!$G$5,T1_PERT!$C$5,T1_PERT!$E$5)</f>
        <v>4.99218440630664</v>
      </c>
      <c r="C1381" s="23" t="n">
        <f aca="true">BETAINV(RAND(),T1_PERT!$F$6,T1_PERT!$G$6,T1_PERT!$C$6,T1_PERT!$E$6)</f>
        <v>3.70139736884119</v>
      </c>
      <c r="D1381" s="23" t="n">
        <f aca="true">BETAINV(RAND(),T1_PERT!$F$7,T1_PERT!$G$7,T1_PERT!$C$7,T1_PERT!$E$7)</f>
        <v>7.01545613000296</v>
      </c>
      <c r="E1381" s="23" t="n">
        <f aca="true">BETAINV(RAND(),T1_PERT!$F$8,T1_PERT!$G$8,T1_PERT!$C$8,T1_PERT!$E$8)</f>
        <v>6.75564420179251</v>
      </c>
      <c r="F1381" s="23" t="n">
        <f aca="true">BETAINV(RAND(),T1_PERT!$F$9,T1_PERT!$G$9,T1_PERT!$C$9,T1_PERT!$E$9)</f>
        <v>3.47524738824539</v>
      </c>
      <c r="G1381" s="23" t="n">
        <f aca="true">BETAINV(RAND(),T1_PERT!$F$10,T1_PERT!$G$10,T1_PERT!$C$10,T1_PERT!$E$10)</f>
        <v>1.70310225649503</v>
      </c>
      <c r="H1381" s="23" t="n">
        <f aca="false">B1381+C1381+E1381+G1381</f>
        <v>17.1523282334354</v>
      </c>
      <c r="I1381" s="23" t="n">
        <f aca="false">B1381+D1381+F1381+G1381</f>
        <v>17.18599018105</v>
      </c>
      <c r="J1381" s="23" t="n">
        <f aca="false">MAX(H1381,I1381)</f>
        <v>17.18599018105</v>
      </c>
      <c r="K1381" s="24" t="n">
        <f aca="false">IF(H1381&gt;=I1381,1,0)</f>
        <v>0</v>
      </c>
    </row>
    <row r="1382" customFormat="false" ht="15" hidden="false" customHeight="false" outlineLevel="0" collapsed="false">
      <c r="A1382" s="5" t="n">
        <v>1363</v>
      </c>
      <c r="B1382" s="23" t="n">
        <f aca="true">BETAINV(RAND(),T1_PERT!$F$5,T1_PERT!$G$5,T1_PERT!$C$5,T1_PERT!$E$5)</f>
        <v>3.33661661427126</v>
      </c>
      <c r="C1382" s="23" t="n">
        <f aca="true">BETAINV(RAND(),T1_PERT!$F$6,T1_PERT!$G$6,T1_PERT!$C$6,T1_PERT!$E$6)</f>
        <v>3.79788324979922</v>
      </c>
      <c r="D1382" s="23" t="n">
        <f aca="true">BETAINV(RAND(),T1_PERT!$F$7,T1_PERT!$G$7,T1_PERT!$C$7,T1_PERT!$E$7)</f>
        <v>3.98625582049289</v>
      </c>
      <c r="E1382" s="23" t="n">
        <f aca="true">BETAINV(RAND(),T1_PERT!$F$8,T1_PERT!$G$8,T1_PERT!$C$8,T1_PERT!$E$8)</f>
        <v>6.28475968315356</v>
      </c>
      <c r="F1382" s="23" t="n">
        <f aca="true">BETAINV(RAND(),T1_PERT!$F$9,T1_PERT!$G$9,T1_PERT!$C$9,T1_PERT!$E$9)</f>
        <v>6.22586014094703</v>
      </c>
      <c r="G1382" s="23" t="n">
        <f aca="true">BETAINV(RAND(),T1_PERT!$F$10,T1_PERT!$G$10,T1_PERT!$C$10,T1_PERT!$E$10)</f>
        <v>2.21672568065056</v>
      </c>
      <c r="H1382" s="23" t="n">
        <f aca="false">B1382+C1382+E1382+G1382</f>
        <v>15.6359852278746</v>
      </c>
      <c r="I1382" s="23" t="n">
        <f aca="false">B1382+D1382+F1382+G1382</f>
        <v>15.7654582563617</v>
      </c>
      <c r="J1382" s="23" t="n">
        <f aca="false">MAX(H1382,I1382)</f>
        <v>15.7654582563617</v>
      </c>
      <c r="K1382" s="24" t="n">
        <f aca="false">IF(H1382&gt;=I1382,1,0)</f>
        <v>0</v>
      </c>
    </row>
    <row r="1383" customFormat="false" ht="15" hidden="false" customHeight="false" outlineLevel="0" collapsed="false">
      <c r="A1383" s="5" t="n">
        <v>1364</v>
      </c>
      <c r="B1383" s="23" t="n">
        <f aca="true">BETAINV(RAND(),T1_PERT!$F$5,T1_PERT!$G$5,T1_PERT!$C$5,T1_PERT!$E$5)</f>
        <v>4.08127553892162</v>
      </c>
      <c r="C1383" s="23" t="n">
        <f aca="true">BETAINV(RAND(),T1_PERT!$F$6,T1_PERT!$G$6,T1_PERT!$C$6,T1_PERT!$E$6)</f>
        <v>3.75335789203736</v>
      </c>
      <c r="D1383" s="23" t="n">
        <f aca="true">BETAINV(RAND(),T1_PERT!$F$7,T1_PERT!$G$7,T1_PERT!$C$7,T1_PERT!$E$7)</f>
        <v>5.11701933636076</v>
      </c>
      <c r="E1383" s="23" t="n">
        <f aca="true">BETAINV(RAND(),T1_PERT!$F$8,T1_PERT!$G$8,T1_PERT!$C$8,T1_PERT!$E$8)</f>
        <v>6.20330510997555</v>
      </c>
      <c r="F1383" s="23" t="n">
        <f aca="true">BETAINV(RAND(),T1_PERT!$F$9,T1_PERT!$G$9,T1_PERT!$C$9,T1_PERT!$E$9)</f>
        <v>4.90290055189519</v>
      </c>
      <c r="G1383" s="23" t="n">
        <f aca="true">BETAINV(RAND(),T1_PERT!$F$10,T1_PERT!$G$10,T1_PERT!$C$10,T1_PERT!$E$10)</f>
        <v>1.84862664416694</v>
      </c>
      <c r="H1383" s="23" t="n">
        <f aca="false">B1383+C1383+E1383+G1383</f>
        <v>15.8865651851015</v>
      </c>
      <c r="I1383" s="23" t="n">
        <f aca="false">B1383+D1383+F1383+G1383</f>
        <v>15.9498220713445</v>
      </c>
      <c r="J1383" s="23" t="n">
        <f aca="false">MAX(H1383,I1383)</f>
        <v>15.9498220713445</v>
      </c>
      <c r="K1383" s="24" t="n">
        <f aca="false">IF(H1383&gt;=I1383,1,0)</f>
        <v>0</v>
      </c>
    </row>
    <row r="1384" customFormat="false" ht="15" hidden="false" customHeight="false" outlineLevel="0" collapsed="false">
      <c r="A1384" s="5" t="n">
        <v>1365</v>
      </c>
      <c r="B1384" s="23" t="n">
        <f aca="true">BETAINV(RAND(),T1_PERT!$F$5,T1_PERT!$G$5,T1_PERT!$C$5,T1_PERT!$E$5)</f>
        <v>2.63053505683299</v>
      </c>
      <c r="C1384" s="23" t="n">
        <f aca="true">BETAINV(RAND(),T1_PERT!$F$6,T1_PERT!$G$6,T1_PERT!$C$6,T1_PERT!$E$6)</f>
        <v>4.27200587557889</v>
      </c>
      <c r="D1384" s="23" t="n">
        <f aca="true">BETAINV(RAND(),T1_PERT!$F$7,T1_PERT!$G$7,T1_PERT!$C$7,T1_PERT!$E$7)</f>
        <v>5.18560443970933</v>
      </c>
      <c r="E1384" s="23" t="n">
        <f aca="true">BETAINV(RAND(),T1_PERT!$F$8,T1_PERT!$G$8,T1_PERT!$C$8,T1_PERT!$E$8)</f>
        <v>5.70709709396468</v>
      </c>
      <c r="F1384" s="23" t="n">
        <f aca="true">BETAINV(RAND(),T1_PERT!$F$9,T1_PERT!$G$9,T1_PERT!$C$9,T1_PERT!$E$9)</f>
        <v>3.78302234711939</v>
      </c>
      <c r="G1384" s="23" t="n">
        <f aca="true">BETAINV(RAND(),T1_PERT!$F$10,T1_PERT!$G$10,T1_PERT!$C$10,T1_PERT!$E$10)</f>
        <v>2.34538683769353</v>
      </c>
      <c r="H1384" s="23" t="n">
        <f aca="false">B1384+C1384+E1384+G1384</f>
        <v>14.9550248640701</v>
      </c>
      <c r="I1384" s="23" t="n">
        <f aca="false">B1384+D1384+F1384+G1384</f>
        <v>13.9445486813552</v>
      </c>
      <c r="J1384" s="23" t="n">
        <f aca="false">MAX(H1384,I1384)</f>
        <v>14.9550248640701</v>
      </c>
      <c r="K1384" s="24" t="n">
        <f aca="false">IF(H1384&gt;=I1384,1,0)</f>
        <v>1</v>
      </c>
    </row>
    <row r="1385" customFormat="false" ht="15" hidden="false" customHeight="false" outlineLevel="0" collapsed="false">
      <c r="A1385" s="5" t="n">
        <v>1366</v>
      </c>
      <c r="B1385" s="23" t="n">
        <f aca="true">BETAINV(RAND(),T1_PERT!$F$5,T1_PERT!$G$5,T1_PERT!$C$5,T1_PERT!$E$5)</f>
        <v>2.81396773337123</v>
      </c>
      <c r="C1385" s="23" t="n">
        <f aca="true">BETAINV(RAND(),T1_PERT!$F$6,T1_PERT!$G$6,T1_PERT!$C$6,T1_PERT!$E$6)</f>
        <v>5.85316241549855</v>
      </c>
      <c r="D1385" s="23" t="n">
        <f aca="true">BETAINV(RAND(),T1_PERT!$F$7,T1_PERT!$G$7,T1_PERT!$C$7,T1_PERT!$E$7)</f>
        <v>4.98085366953371</v>
      </c>
      <c r="E1385" s="23" t="n">
        <f aca="true">BETAINV(RAND(),T1_PERT!$F$8,T1_PERT!$G$8,T1_PERT!$C$8,T1_PERT!$E$8)</f>
        <v>4.82421344430143</v>
      </c>
      <c r="F1385" s="23" t="n">
        <f aca="true">BETAINV(RAND(),T1_PERT!$F$9,T1_PERT!$G$9,T1_PERT!$C$9,T1_PERT!$E$9)</f>
        <v>5.79207993505724</v>
      </c>
      <c r="G1385" s="23" t="n">
        <f aca="true">BETAINV(RAND(),T1_PERT!$F$10,T1_PERT!$G$10,T1_PERT!$C$10,T1_PERT!$E$10)</f>
        <v>1.70591504058479</v>
      </c>
      <c r="H1385" s="23" t="n">
        <f aca="false">B1385+C1385+E1385+G1385</f>
        <v>15.197258633756</v>
      </c>
      <c r="I1385" s="23" t="n">
        <f aca="false">B1385+D1385+F1385+G1385</f>
        <v>15.292816378547</v>
      </c>
      <c r="J1385" s="23" t="n">
        <f aca="false">MAX(H1385,I1385)</f>
        <v>15.292816378547</v>
      </c>
      <c r="K1385" s="24" t="n">
        <f aca="false">IF(H1385&gt;=I1385,1,0)</f>
        <v>0</v>
      </c>
    </row>
    <row r="1386" customFormat="false" ht="15" hidden="false" customHeight="false" outlineLevel="0" collapsed="false">
      <c r="A1386" s="5" t="n">
        <v>1367</v>
      </c>
      <c r="B1386" s="23" t="n">
        <f aca="true">BETAINV(RAND(),T1_PERT!$F$5,T1_PERT!$G$5,T1_PERT!$C$5,T1_PERT!$E$5)</f>
        <v>3.17970636610104</v>
      </c>
      <c r="C1386" s="23" t="n">
        <f aca="true">BETAINV(RAND(),T1_PERT!$F$6,T1_PERT!$G$6,T1_PERT!$C$6,T1_PERT!$E$6)</f>
        <v>5.29307532127661</v>
      </c>
      <c r="D1386" s="23" t="n">
        <f aca="true">BETAINV(RAND(),T1_PERT!$F$7,T1_PERT!$G$7,T1_PERT!$C$7,T1_PERT!$E$7)</f>
        <v>6.43639351630033</v>
      </c>
      <c r="E1386" s="23" t="n">
        <f aca="true">BETAINV(RAND(),T1_PERT!$F$8,T1_PERT!$G$8,T1_PERT!$C$8,T1_PERT!$E$8)</f>
        <v>4.30966633225189</v>
      </c>
      <c r="F1386" s="23" t="n">
        <f aca="true">BETAINV(RAND(),T1_PERT!$F$9,T1_PERT!$G$9,T1_PERT!$C$9,T1_PERT!$E$9)</f>
        <v>4.46859101087398</v>
      </c>
      <c r="G1386" s="23" t="n">
        <f aca="true">BETAINV(RAND(),T1_PERT!$F$10,T1_PERT!$G$10,T1_PERT!$C$10,T1_PERT!$E$10)</f>
        <v>2.43955295504159</v>
      </c>
      <c r="H1386" s="23" t="n">
        <f aca="false">B1386+C1386+E1386+G1386</f>
        <v>15.2220009746711</v>
      </c>
      <c r="I1386" s="23" t="n">
        <f aca="false">B1386+D1386+F1386+G1386</f>
        <v>16.5242438483169</v>
      </c>
      <c r="J1386" s="23" t="n">
        <f aca="false">MAX(H1386,I1386)</f>
        <v>16.5242438483169</v>
      </c>
      <c r="K1386" s="24" t="n">
        <f aca="false">IF(H1386&gt;=I1386,1,0)</f>
        <v>0</v>
      </c>
    </row>
    <row r="1387" customFormat="false" ht="15" hidden="false" customHeight="false" outlineLevel="0" collapsed="false">
      <c r="A1387" s="5" t="n">
        <v>1368</v>
      </c>
      <c r="B1387" s="23" t="n">
        <f aca="true">BETAINV(RAND(),T1_PERT!$F$5,T1_PERT!$G$5,T1_PERT!$C$5,T1_PERT!$E$5)</f>
        <v>5.2594197411701</v>
      </c>
      <c r="C1387" s="23" t="n">
        <f aca="true">BETAINV(RAND(),T1_PERT!$F$6,T1_PERT!$G$6,T1_PERT!$C$6,T1_PERT!$E$6)</f>
        <v>4.07485829194442</v>
      </c>
      <c r="D1387" s="23" t="n">
        <f aca="true">BETAINV(RAND(),T1_PERT!$F$7,T1_PERT!$G$7,T1_PERT!$C$7,T1_PERT!$E$7)</f>
        <v>6.76623416817574</v>
      </c>
      <c r="E1387" s="23" t="n">
        <f aca="true">BETAINV(RAND(),T1_PERT!$F$8,T1_PERT!$G$8,T1_PERT!$C$8,T1_PERT!$E$8)</f>
        <v>4.80934851544444</v>
      </c>
      <c r="F1387" s="23" t="n">
        <f aca="true">BETAINV(RAND(),T1_PERT!$F$9,T1_PERT!$G$9,T1_PERT!$C$9,T1_PERT!$E$9)</f>
        <v>3.43679452135418</v>
      </c>
      <c r="G1387" s="23" t="n">
        <f aca="true">BETAINV(RAND(),T1_PERT!$F$10,T1_PERT!$G$10,T1_PERT!$C$10,T1_PERT!$E$10)</f>
        <v>1.27235818208006</v>
      </c>
      <c r="H1387" s="23" t="n">
        <f aca="false">B1387+C1387+E1387+G1387</f>
        <v>15.415984730639</v>
      </c>
      <c r="I1387" s="23" t="n">
        <f aca="false">B1387+D1387+F1387+G1387</f>
        <v>16.7348066127801</v>
      </c>
      <c r="J1387" s="23" t="n">
        <f aca="false">MAX(H1387,I1387)</f>
        <v>16.7348066127801</v>
      </c>
      <c r="K1387" s="24" t="n">
        <f aca="false">IF(H1387&gt;=I1387,1,0)</f>
        <v>0</v>
      </c>
    </row>
    <row r="1388" customFormat="false" ht="15" hidden="false" customHeight="false" outlineLevel="0" collapsed="false">
      <c r="A1388" s="5" t="n">
        <v>1369</v>
      </c>
      <c r="B1388" s="23" t="n">
        <f aca="true">BETAINV(RAND(),T1_PERT!$F$5,T1_PERT!$G$5,T1_PERT!$C$5,T1_PERT!$E$5)</f>
        <v>4.05940405034835</v>
      </c>
      <c r="C1388" s="23" t="n">
        <f aca="true">BETAINV(RAND(),T1_PERT!$F$6,T1_PERT!$G$6,T1_PERT!$C$6,T1_PERT!$E$6)</f>
        <v>4.1849444757551</v>
      </c>
      <c r="D1388" s="23" t="n">
        <f aca="true">BETAINV(RAND(),T1_PERT!$F$7,T1_PERT!$G$7,T1_PERT!$C$7,T1_PERT!$E$7)</f>
        <v>6.4290275833951</v>
      </c>
      <c r="E1388" s="23" t="n">
        <f aca="true">BETAINV(RAND(),T1_PERT!$F$8,T1_PERT!$G$8,T1_PERT!$C$8,T1_PERT!$E$8)</f>
        <v>5.30530677705927</v>
      </c>
      <c r="F1388" s="23" t="n">
        <f aca="true">BETAINV(RAND(),T1_PERT!$F$9,T1_PERT!$G$9,T1_PERT!$C$9,T1_PERT!$E$9)</f>
        <v>4.73802169810338</v>
      </c>
      <c r="G1388" s="23" t="n">
        <f aca="true">BETAINV(RAND(),T1_PERT!$F$10,T1_PERT!$G$10,T1_PERT!$C$10,T1_PERT!$E$10)</f>
        <v>2.16580232650705</v>
      </c>
      <c r="H1388" s="23" t="n">
        <f aca="false">B1388+C1388+E1388+G1388</f>
        <v>15.7154576296698</v>
      </c>
      <c r="I1388" s="23" t="n">
        <f aca="false">B1388+D1388+F1388+G1388</f>
        <v>17.3922556583539</v>
      </c>
      <c r="J1388" s="23" t="n">
        <f aca="false">MAX(H1388,I1388)</f>
        <v>17.3922556583539</v>
      </c>
      <c r="K1388" s="24" t="n">
        <f aca="false">IF(H1388&gt;=I1388,1,0)</f>
        <v>0</v>
      </c>
    </row>
    <row r="1389" customFormat="false" ht="15" hidden="false" customHeight="false" outlineLevel="0" collapsed="false">
      <c r="A1389" s="5" t="n">
        <v>1370</v>
      </c>
      <c r="B1389" s="23" t="n">
        <f aca="true">BETAINV(RAND(),T1_PERT!$F$5,T1_PERT!$G$5,T1_PERT!$C$5,T1_PERT!$E$5)</f>
        <v>4.28508982295667</v>
      </c>
      <c r="C1389" s="23" t="n">
        <f aca="true">BETAINV(RAND(),T1_PERT!$F$6,T1_PERT!$G$6,T1_PERT!$C$6,T1_PERT!$E$6)</f>
        <v>7.1242916542071</v>
      </c>
      <c r="D1389" s="23" t="n">
        <f aca="true">BETAINV(RAND(),T1_PERT!$F$7,T1_PERT!$G$7,T1_PERT!$C$7,T1_PERT!$E$7)</f>
        <v>3.78929275999829</v>
      </c>
      <c r="E1389" s="23" t="n">
        <f aca="true">BETAINV(RAND(),T1_PERT!$F$8,T1_PERT!$G$8,T1_PERT!$C$8,T1_PERT!$E$8)</f>
        <v>6.15424082806253</v>
      </c>
      <c r="F1389" s="23" t="n">
        <f aca="true">BETAINV(RAND(),T1_PERT!$F$9,T1_PERT!$G$9,T1_PERT!$C$9,T1_PERT!$E$9)</f>
        <v>3.50957292803095</v>
      </c>
      <c r="G1389" s="23" t="n">
        <f aca="true">BETAINV(RAND(),T1_PERT!$F$10,T1_PERT!$G$10,T1_PERT!$C$10,T1_PERT!$E$10)</f>
        <v>1.75796493555041</v>
      </c>
      <c r="H1389" s="23" t="n">
        <f aca="false">B1389+C1389+E1389+G1389</f>
        <v>19.3215872407767</v>
      </c>
      <c r="I1389" s="23" t="n">
        <f aca="false">B1389+D1389+F1389+G1389</f>
        <v>13.3419204465363</v>
      </c>
      <c r="J1389" s="23" t="n">
        <f aca="false">MAX(H1389,I1389)</f>
        <v>19.3215872407767</v>
      </c>
      <c r="K1389" s="24" t="n">
        <f aca="false">IF(H1389&gt;=I1389,1,0)</f>
        <v>1</v>
      </c>
    </row>
    <row r="1390" customFormat="false" ht="15" hidden="false" customHeight="false" outlineLevel="0" collapsed="false">
      <c r="A1390" s="5" t="n">
        <v>1371</v>
      </c>
      <c r="B1390" s="23" t="n">
        <f aca="true">BETAINV(RAND(),T1_PERT!$F$5,T1_PERT!$G$5,T1_PERT!$C$5,T1_PERT!$E$5)</f>
        <v>3.81554180214604</v>
      </c>
      <c r="C1390" s="23" t="n">
        <f aca="true">BETAINV(RAND(),T1_PERT!$F$6,T1_PERT!$G$6,T1_PERT!$C$6,T1_PERT!$E$6)</f>
        <v>3.69046442256756</v>
      </c>
      <c r="D1390" s="23" t="n">
        <f aca="true">BETAINV(RAND(),T1_PERT!$F$7,T1_PERT!$G$7,T1_PERT!$C$7,T1_PERT!$E$7)</f>
        <v>5.68196953493022</v>
      </c>
      <c r="E1390" s="23" t="n">
        <f aca="true">BETAINV(RAND(),T1_PERT!$F$8,T1_PERT!$G$8,T1_PERT!$C$8,T1_PERT!$E$8)</f>
        <v>5.80156195497776</v>
      </c>
      <c r="F1390" s="23" t="n">
        <f aca="true">BETAINV(RAND(),T1_PERT!$F$9,T1_PERT!$G$9,T1_PERT!$C$9,T1_PERT!$E$9)</f>
        <v>3.28420529798813</v>
      </c>
      <c r="G1390" s="23" t="n">
        <f aca="true">BETAINV(RAND(),T1_PERT!$F$10,T1_PERT!$G$10,T1_PERT!$C$10,T1_PERT!$E$10)</f>
        <v>2.07004199017904</v>
      </c>
      <c r="H1390" s="23" t="n">
        <f aca="false">B1390+C1390+E1390+G1390</f>
        <v>15.3776101698704</v>
      </c>
      <c r="I1390" s="23" t="n">
        <f aca="false">B1390+D1390+F1390+G1390</f>
        <v>14.8517586252434</v>
      </c>
      <c r="J1390" s="23" t="n">
        <f aca="false">MAX(H1390,I1390)</f>
        <v>15.3776101698704</v>
      </c>
      <c r="K1390" s="24" t="n">
        <f aca="false">IF(H1390&gt;=I1390,1,0)</f>
        <v>1</v>
      </c>
    </row>
    <row r="1391" customFormat="false" ht="15" hidden="false" customHeight="false" outlineLevel="0" collapsed="false">
      <c r="A1391" s="5" t="n">
        <v>1372</v>
      </c>
      <c r="B1391" s="23" t="n">
        <f aca="true">BETAINV(RAND(),T1_PERT!$F$5,T1_PERT!$G$5,T1_PERT!$C$5,T1_PERT!$E$5)</f>
        <v>3.7878658710106</v>
      </c>
      <c r="C1391" s="23" t="n">
        <f aca="true">BETAINV(RAND(),T1_PERT!$F$6,T1_PERT!$G$6,T1_PERT!$C$6,T1_PERT!$E$6)</f>
        <v>4.88211152700465</v>
      </c>
      <c r="D1391" s="23" t="n">
        <f aca="true">BETAINV(RAND(),T1_PERT!$F$7,T1_PERT!$G$7,T1_PERT!$C$7,T1_PERT!$E$7)</f>
        <v>5.3566351791465</v>
      </c>
      <c r="E1391" s="23" t="n">
        <f aca="true">BETAINV(RAND(),T1_PERT!$F$8,T1_PERT!$G$8,T1_PERT!$C$8,T1_PERT!$E$8)</f>
        <v>5.09414759546106</v>
      </c>
      <c r="F1391" s="23" t="n">
        <f aca="true">BETAINV(RAND(),T1_PERT!$F$9,T1_PERT!$G$9,T1_PERT!$C$9,T1_PERT!$E$9)</f>
        <v>3.36991373883614</v>
      </c>
      <c r="G1391" s="23" t="n">
        <f aca="true">BETAINV(RAND(),T1_PERT!$F$10,T1_PERT!$G$10,T1_PERT!$C$10,T1_PERT!$E$10)</f>
        <v>1.85048491720595</v>
      </c>
      <c r="H1391" s="23" t="n">
        <f aca="false">B1391+C1391+E1391+G1391</f>
        <v>15.6146099106823</v>
      </c>
      <c r="I1391" s="23" t="n">
        <f aca="false">B1391+D1391+F1391+G1391</f>
        <v>14.3648997061992</v>
      </c>
      <c r="J1391" s="23" t="n">
        <f aca="false">MAX(H1391,I1391)</f>
        <v>15.6146099106823</v>
      </c>
      <c r="K1391" s="24" t="n">
        <f aca="false">IF(H1391&gt;=I1391,1,0)</f>
        <v>1</v>
      </c>
    </row>
    <row r="1392" customFormat="false" ht="15" hidden="false" customHeight="false" outlineLevel="0" collapsed="false">
      <c r="A1392" s="5" t="n">
        <v>1373</v>
      </c>
      <c r="B1392" s="23" t="n">
        <f aca="true">BETAINV(RAND(),T1_PERT!$F$5,T1_PERT!$G$5,T1_PERT!$C$5,T1_PERT!$E$5)</f>
        <v>3.85011550662527</v>
      </c>
      <c r="C1392" s="23" t="n">
        <f aca="true">BETAINV(RAND(),T1_PERT!$F$6,T1_PERT!$G$6,T1_PERT!$C$6,T1_PERT!$E$6)</f>
        <v>5.0950885974851</v>
      </c>
      <c r="D1392" s="23" t="n">
        <f aca="true">BETAINV(RAND(),T1_PERT!$F$7,T1_PERT!$G$7,T1_PERT!$C$7,T1_PERT!$E$7)</f>
        <v>5.95354697971464</v>
      </c>
      <c r="E1392" s="23" t="n">
        <f aca="true">BETAINV(RAND(),T1_PERT!$F$8,T1_PERT!$G$8,T1_PERT!$C$8,T1_PERT!$E$8)</f>
        <v>5.83855634676913</v>
      </c>
      <c r="F1392" s="23" t="n">
        <f aca="true">BETAINV(RAND(),T1_PERT!$F$9,T1_PERT!$G$9,T1_PERT!$C$9,T1_PERT!$E$9)</f>
        <v>3.75195704840142</v>
      </c>
      <c r="G1392" s="23" t="n">
        <f aca="true">BETAINV(RAND(),T1_PERT!$F$10,T1_PERT!$G$10,T1_PERT!$C$10,T1_PERT!$E$10)</f>
        <v>1.28699865736988</v>
      </c>
      <c r="H1392" s="23" t="n">
        <f aca="false">B1392+C1392+E1392+G1392</f>
        <v>16.0707591082494</v>
      </c>
      <c r="I1392" s="23" t="n">
        <f aca="false">B1392+D1392+F1392+G1392</f>
        <v>14.8426181921112</v>
      </c>
      <c r="J1392" s="23" t="n">
        <f aca="false">MAX(H1392,I1392)</f>
        <v>16.0707591082494</v>
      </c>
      <c r="K1392" s="24" t="n">
        <f aca="false">IF(H1392&gt;=I1392,1,0)</f>
        <v>1</v>
      </c>
    </row>
    <row r="1393" customFormat="false" ht="15" hidden="false" customHeight="false" outlineLevel="0" collapsed="false">
      <c r="A1393" s="5" t="n">
        <v>1374</v>
      </c>
      <c r="B1393" s="23" t="n">
        <f aca="true">BETAINV(RAND(),T1_PERT!$F$5,T1_PERT!$G$5,T1_PERT!$C$5,T1_PERT!$E$5)</f>
        <v>4.71837956757734</v>
      </c>
      <c r="C1393" s="23" t="n">
        <f aca="true">BETAINV(RAND(),T1_PERT!$F$6,T1_PERT!$G$6,T1_PERT!$C$6,T1_PERT!$E$6)</f>
        <v>4.98547609923691</v>
      </c>
      <c r="D1393" s="23" t="n">
        <f aca="true">BETAINV(RAND(),T1_PERT!$F$7,T1_PERT!$G$7,T1_PERT!$C$7,T1_PERT!$E$7)</f>
        <v>7.11446716759834</v>
      </c>
      <c r="E1393" s="23" t="n">
        <f aca="true">BETAINV(RAND(),T1_PERT!$F$8,T1_PERT!$G$8,T1_PERT!$C$8,T1_PERT!$E$8)</f>
        <v>4.76812505724776</v>
      </c>
      <c r="F1393" s="23" t="n">
        <f aca="true">BETAINV(RAND(),T1_PERT!$F$9,T1_PERT!$G$9,T1_PERT!$C$9,T1_PERT!$E$9)</f>
        <v>4.73724170951004</v>
      </c>
      <c r="G1393" s="23" t="n">
        <f aca="true">BETAINV(RAND(),T1_PERT!$F$10,T1_PERT!$G$10,T1_PERT!$C$10,T1_PERT!$E$10)</f>
        <v>1.61835672207708</v>
      </c>
      <c r="H1393" s="23" t="n">
        <f aca="false">B1393+C1393+E1393+G1393</f>
        <v>16.0903374461391</v>
      </c>
      <c r="I1393" s="23" t="n">
        <f aca="false">B1393+D1393+F1393+G1393</f>
        <v>18.1884451667628</v>
      </c>
      <c r="J1393" s="23" t="n">
        <f aca="false">MAX(H1393,I1393)</f>
        <v>18.1884451667628</v>
      </c>
      <c r="K1393" s="24" t="n">
        <f aca="false">IF(H1393&gt;=I1393,1,0)</f>
        <v>0</v>
      </c>
    </row>
    <row r="1394" customFormat="false" ht="15" hidden="false" customHeight="false" outlineLevel="0" collapsed="false">
      <c r="A1394" s="5" t="n">
        <v>1375</v>
      </c>
      <c r="B1394" s="23" t="n">
        <f aca="true">BETAINV(RAND(),T1_PERT!$F$5,T1_PERT!$G$5,T1_PERT!$C$5,T1_PERT!$E$5)</f>
        <v>3.46547517149669</v>
      </c>
      <c r="C1394" s="23" t="n">
        <f aca="true">BETAINV(RAND(),T1_PERT!$F$6,T1_PERT!$G$6,T1_PERT!$C$6,T1_PERT!$E$6)</f>
        <v>3.89818310180188</v>
      </c>
      <c r="D1394" s="23" t="n">
        <f aca="true">BETAINV(RAND(),T1_PERT!$F$7,T1_PERT!$G$7,T1_PERT!$C$7,T1_PERT!$E$7)</f>
        <v>5.30569713768734</v>
      </c>
      <c r="E1394" s="23" t="n">
        <f aca="true">BETAINV(RAND(),T1_PERT!$F$8,T1_PERT!$G$8,T1_PERT!$C$8,T1_PERT!$E$8)</f>
        <v>5.27338075423989</v>
      </c>
      <c r="F1394" s="23" t="n">
        <f aca="true">BETAINV(RAND(),T1_PERT!$F$9,T1_PERT!$G$9,T1_PERT!$C$9,T1_PERT!$E$9)</f>
        <v>5.96752921408877</v>
      </c>
      <c r="G1394" s="23" t="n">
        <f aca="true">BETAINV(RAND(),T1_PERT!$F$10,T1_PERT!$G$10,T1_PERT!$C$10,T1_PERT!$E$10)</f>
        <v>1.84829492215654</v>
      </c>
      <c r="H1394" s="23" t="n">
        <f aca="false">B1394+C1394+E1394+G1394</f>
        <v>14.485333949695</v>
      </c>
      <c r="I1394" s="23" t="n">
        <f aca="false">B1394+D1394+F1394+G1394</f>
        <v>16.5869964454293</v>
      </c>
      <c r="J1394" s="23" t="n">
        <f aca="false">MAX(H1394,I1394)</f>
        <v>16.5869964454293</v>
      </c>
      <c r="K1394" s="24" t="n">
        <f aca="false">IF(H1394&gt;=I1394,1,0)</f>
        <v>0</v>
      </c>
    </row>
    <row r="1395" customFormat="false" ht="15" hidden="false" customHeight="false" outlineLevel="0" collapsed="false">
      <c r="A1395" s="5" t="n">
        <v>1376</v>
      </c>
      <c r="B1395" s="23" t="n">
        <f aca="true">BETAINV(RAND(),T1_PERT!$F$5,T1_PERT!$G$5,T1_PERT!$C$5,T1_PERT!$E$5)</f>
        <v>3.60783000133092</v>
      </c>
      <c r="C1395" s="23" t="n">
        <f aca="true">BETAINV(RAND(),T1_PERT!$F$6,T1_PERT!$G$6,T1_PERT!$C$6,T1_PERT!$E$6)</f>
        <v>4.71226776526236</v>
      </c>
      <c r="D1395" s="23" t="n">
        <f aca="true">BETAINV(RAND(),T1_PERT!$F$7,T1_PERT!$G$7,T1_PERT!$C$7,T1_PERT!$E$7)</f>
        <v>6.68100919850795</v>
      </c>
      <c r="E1395" s="23" t="n">
        <f aca="true">BETAINV(RAND(),T1_PERT!$F$8,T1_PERT!$G$8,T1_PERT!$C$8,T1_PERT!$E$8)</f>
        <v>6.32169104311307</v>
      </c>
      <c r="F1395" s="23" t="n">
        <f aca="true">BETAINV(RAND(),T1_PERT!$F$9,T1_PERT!$G$9,T1_PERT!$C$9,T1_PERT!$E$9)</f>
        <v>5.0898123572039</v>
      </c>
      <c r="G1395" s="23" t="n">
        <f aca="true">BETAINV(RAND(),T1_PERT!$F$10,T1_PERT!$G$10,T1_PERT!$C$10,T1_PERT!$E$10)</f>
        <v>1.90737275815411</v>
      </c>
      <c r="H1395" s="23" t="n">
        <f aca="false">B1395+C1395+E1395+G1395</f>
        <v>16.5491615678605</v>
      </c>
      <c r="I1395" s="23" t="n">
        <f aca="false">B1395+D1395+F1395+G1395</f>
        <v>17.2860243151969</v>
      </c>
      <c r="J1395" s="23" t="n">
        <f aca="false">MAX(H1395,I1395)</f>
        <v>17.2860243151969</v>
      </c>
      <c r="K1395" s="24" t="n">
        <f aca="false">IF(H1395&gt;=I1395,1,0)</f>
        <v>0</v>
      </c>
    </row>
    <row r="1396" customFormat="false" ht="15" hidden="false" customHeight="false" outlineLevel="0" collapsed="false">
      <c r="A1396" s="5" t="n">
        <v>1377</v>
      </c>
      <c r="B1396" s="23" t="n">
        <f aca="true">BETAINV(RAND(),T1_PERT!$F$5,T1_PERT!$G$5,T1_PERT!$C$5,T1_PERT!$E$5)</f>
        <v>4.34778665967163</v>
      </c>
      <c r="C1396" s="23" t="n">
        <f aca="true">BETAINV(RAND(),T1_PERT!$F$6,T1_PERT!$G$6,T1_PERT!$C$6,T1_PERT!$E$6)</f>
        <v>4.8976872274341</v>
      </c>
      <c r="D1396" s="23" t="n">
        <f aca="true">BETAINV(RAND(),T1_PERT!$F$7,T1_PERT!$G$7,T1_PERT!$C$7,T1_PERT!$E$7)</f>
        <v>5.26467072831695</v>
      </c>
      <c r="E1396" s="23" t="n">
        <f aca="true">BETAINV(RAND(),T1_PERT!$F$8,T1_PERT!$G$8,T1_PERT!$C$8,T1_PERT!$E$8)</f>
        <v>6.62979999802833</v>
      </c>
      <c r="F1396" s="23" t="n">
        <f aca="true">BETAINV(RAND(),T1_PERT!$F$9,T1_PERT!$G$9,T1_PERT!$C$9,T1_PERT!$E$9)</f>
        <v>4.59698854914921</v>
      </c>
      <c r="G1396" s="23" t="n">
        <f aca="true">BETAINV(RAND(),T1_PERT!$F$10,T1_PERT!$G$10,T1_PERT!$C$10,T1_PERT!$E$10)</f>
        <v>2.47118350871777</v>
      </c>
      <c r="H1396" s="23" t="n">
        <f aca="false">B1396+C1396+E1396+G1396</f>
        <v>18.3464573938518</v>
      </c>
      <c r="I1396" s="23" t="n">
        <f aca="false">B1396+D1396+F1396+G1396</f>
        <v>16.6806294458555</v>
      </c>
      <c r="J1396" s="23" t="n">
        <f aca="false">MAX(H1396,I1396)</f>
        <v>18.3464573938518</v>
      </c>
      <c r="K1396" s="24" t="n">
        <f aca="false">IF(H1396&gt;=I1396,1,0)</f>
        <v>1</v>
      </c>
    </row>
    <row r="1397" customFormat="false" ht="15" hidden="false" customHeight="false" outlineLevel="0" collapsed="false">
      <c r="A1397" s="5" t="n">
        <v>1378</v>
      </c>
      <c r="B1397" s="23" t="n">
        <f aca="true">BETAINV(RAND(),T1_PERT!$F$5,T1_PERT!$G$5,T1_PERT!$C$5,T1_PERT!$E$5)</f>
        <v>3.32790318167857</v>
      </c>
      <c r="C1397" s="23" t="n">
        <f aca="true">BETAINV(RAND(),T1_PERT!$F$6,T1_PERT!$G$6,T1_PERT!$C$6,T1_PERT!$E$6)</f>
        <v>5.43345235265856</v>
      </c>
      <c r="D1397" s="23" t="n">
        <f aca="true">BETAINV(RAND(),T1_PERT!$F$7,T1_PERT!$G$7,T1_PERT!$C$7,T1_PERT!$E$7)</f>
        <v>4.60055771763425</v>
      </c>
      <c r="E1397" s="23" t="n">
        <f aca="true">BETAINV(RAND(),T1_PERT!$F$8,T1_PERT!$G$8,T1_PERT!$C$8,T1_PERT!$E$8)</f>
        <v>4.83305603341112</v>
      </c>
      <c r="F1397" s="23" t="n">
        <f aca="true">BETAINV(RAND(),T1_PERT!$F$9,T1_PERT!$G$9,T1_PERT!$C$9,T1_PERT!$E$9)</f>
        <v>5.47066789095776</v>
      </c>
      <c r="G1397" s="23" t="n">
        <f aca="true">BETAINV(RAND(),T1_PERT!$F$10,T1_PERT!$G$10,T1_PERT!$C$10,T1_PERT!$E$10)</f>
        <v>2.14973958358739</v>
      </c>
      <c r="H1397" s="23" t="n">
        <f aca="false">B1397+C1397+E1397+G1397</f>
        <v>15.7441511513356</v>
      </c>
      <c r="I1397" s="23" t="n">
        <f aca="false">B1397+D1397+F1397+G1397</f>
        <v>15.548868373858</v>
      </c>
      <c r="J1397" s="23" t="n">
        <f aca="false">MAX(H1397,I1397)</f>
        <v>15.7441511513356</v>
      </c>
      <c r="K1397" s="24" t="n">
        <f aca="false">IF(H1397&gt;=I1397,1,0)</f>
        <v>1</v>
      </c>
    </row>
    <row r="1398" customFormat="false" ht="15" hidden="false" customHeight="false" outlineLevel="0" collapsed="false">
      <c r="A1398" s="5" t="n">
        <v>1379</v>
      </c>
      <c r="B1398" s="23" t="n">
        <f aca="true">BETAINV(RAND(),T1_PERT!$F$5,T1_PERT!$G$5,T1_PERT!$C$5,T1_PERT!$E$5)</f>
        <v>3.67275887649877</v>
      </c>
      <c r="C1398" s="23" t="n">
        <f aca="true">BETAINV(RAND(),T1_PERT!$F$6,T1_PERT!$G$6,T1_PERT!$C$6,T1_PERT!$E$6)</f>
        <v>6.71585025669433</v>
      </c>
      <c r="D1398" s="23" t="n">
        <f aca="true">BETAINV(RAND(),T1_PERT!$F$7,T1_PERT!$G$7,T1_PERT!$C$7,T1_PERT!$E$7)</f>
        <v>4.09066166433577</v>
      </c>
      <c r="E1398" s="23" t="n">
        <f aca="true">BETAINV(RAND(),T1_PERT!$F$8,T1_PERT!$G$8,T1_PERT!$C$8,T1_PERT!$E$8)</f>
        <v>5.24023538721941</v>
      </c>
      <c r="F1398" s="23" t="n">
        <f aca="true">BETAINV(RAND(),T1_PERT!$F$9,T1_PERT!$G$9,T1_PERT!$C$9,T1_PERT!$E$9)</f>
        <v>3.19656744406748</v>
      </c>
      <c r="G1398" s="23" t="n">
        <f aca="true">BETAINV(RAND(),T1_PERT!$F$10,T1_PERT!$G$10,T1_PERT!$C$10,T1_PERT!$E$10)</f>
        <v>2.02298940487851</v>
      </c>
      <c r="H1398" s="23" t="n">
        <f aca="false">B1398+C1398+E1398+G1398</f>
        <v>17.651833925291</v>
      </c>
      <c r="I1398" s="23" t="n">
        <f aca="false">B1398+D1398+F1398+G1398</f>
        <v>12.9829773897805</v>
      </c>
      <c r="J1398" s="23" t="n">
        <f aca="false">MAX(H1398,I1398)</f>
        <v>17.651833925291</v>
      </c>
      <c r="K1398" s="24" t="n">
        <f aca="false">IF(H1398&gt;=I1398,1,0)</f>
        <v>1</v>
      </c>
    </row>
    <row r="1399" customFormat="false" ht="15" hidden="false" customHeight="false" outlineLevel="0" collapsed="false">
      <c r="A1399" s="5" t="n">
        <v>1380</v>
      </c>
      <c r="B1399" s="23" t="n">
        <f aca="true">BETAINV(RAND(),T1_PERT!$F$5,T1_PERT!$G$5,T1_PERT!$C$5,T1_PERT!$E$5)</f>
        <v>3.48814385650045</v>
      </c>
      <c r="C1399" s="23" t="n">
        <f aca="true">BETAINV(RAND(),T1_PERT!$F$6,T1_PERT!$G$6,T1_PERT!$C$6,T1_PERT!$E$6)</f>
        <v>6.8091922593852</v>
      </c>
      <c r="D1399" s="23" t="n">
        <f aca="true">BETAINV(RAND(),T1_PERT!$F$7,T1_PERT!$G$7,T1_PERT!$C$7,T1_PERT!$E$7)</f>
        <v>7.04042801009411</v>
      </c>
      <c r="E1399" s="23" t="n">
        <f aca="true">BETAINV(RAND(),T1_PERT!$F$8,T1_PERT!$G$8,T1_PERT!$C$8,T1_PERT!$E$8)</f>
        <v>5.82613818705801</v>
      </c>
      <c r="F1399" s="23" t="n">
        <f aca="true">BETAINV(RAND(),T1_PERT!$F$9,T1_PERT!$G$9,T1_PERT!$C$9,T1_PERT!$E$9)</f>
        <v>3.6779819667132</v>
      </c>
      <c r="G1399" s="23" t="n">
        <f aca="true">BETAINV(RAND(),T1_PERT!$F$10,T1_PERT!$G$10,T1_PERT!$C$10,T1_PERT!$E$10)</f>
        <v>1.72132960823863</v>
      </c>
      <c r="H1399" s="23" t="n">
        <f aca="false">B1399+C1399+E1399+G1399</f>
        <v>17.8448039111823</v>
      </c>
      <c r="I1399" s="23" t="n">
        <f aca="false">B1399+D1399+F1399+G1399</f>
        <v>15.9278834415464</v>
      </c>
      <c r="J1399" s="23" t="n">
        <f aca="false">MAX(H1399,I1399)</f>
        <v>17.8448039111823</v>
      </c>
      <c r="K1399" s="24" t="n">
        <f aca="false">IF(H1399&gt;=I1399,1,0)</f>
        <v>1</v>
      </c>
    </row>
    <row r="1400" customFormat="false" ht="15" hidden="false" customHeight="false" outlineLevel="0" collapsed="false">
      <c r="A1400" s="5" t="n">
        <v>1381</v>
      </c>
      <c r="B1400" s="23" t="n">
        <f aca="true">BETAINV(RAND(),T1_PERT!$F$5,T1_PERT!$G$5,T1_PERT!$C$5,T1_PERT!$E$5)</f>
        <v>5.66876426367325</v>
      </c>
      <c r="C1400" s="23" t="n">
        <f aca="true">BETAINV(RAND(),T1_PERT!$F$6,T1_PERT!$G$6,T1_PERT!$C$6,T1_PERT!$E$6)</f>
        <v>5.23438629345766</v>
      </c>
      <c r="D1400" s="23" t="n">
        <f aca="true">BETAINV(RAND(),T1_PERT!$F$7,T1_PERT!$G$7,T1_PERT!$C$7,T1_PERT!$E$7)</f>
        <v>6.41359080444845</v>
      </c>
      <c r="E1400" s="23" t="n">
        <f aca="true">BETAINV(RAND(),T1_PERT!$F$8,T1_PERT!$G$8,T1_PERT!$C$8,T1_PERT!$E$8)</f>
        <v>5.74642082287526</v>
      </c>
      <c r="F1400" s="23" t="n">
        <f aca="true">BETAINV(RAND(),T1_PERT!$F$9,T1_PERT!$G$9,T1_PERT!$C$9,T1_PERT!$E$9)</f>
        <v>5.86936622922766</v>
      </c>
      <c r="G1400" s="23" t="n">
        <f aca="true">BETAINV(RAND(),T1_PERT!$F$10,T1_PERT!$G$10,T1_PERT!$C$10,T1_PERT!$E$10)</f>
        <v>1.94588304473788</v>
      </c>
      <c r="H1400" s="23" t="n">
        <f aca="false">B1400+C1400+E1400+G1400</f>
        <v>18.595454424744</v>
      </c>
      <c r="I1400" s="23" t="n">
        <f aca="false">B1400+D1400+F1400+G1400</f>
        <v>19.8976043420872</v>
      </c>
      <c r="J1400" s="23" t="n">
        <f aca="false">MAX(H1400,I1400)</f>
        <v>19.8976043420872</v>
      </c>
      <c r="K1400" s="24" t="n">
        <f aca="false">IF(H1400&gt;=I1400,1,0)</f>
        <v>0</v>
      </c>
    </row>
    <row r="1401" customFormat="false" ht="15" hidden="false" customHeight="false" outlineLevel="0" collapsed="false">
      <c r="A1401" s="5" t="n">
        <v>1382</v>
      </c>
      <c r="B1401" s="23" t="n">
        <f aca="true">BETAINV(RAND(),T1_PERT!$F$5,T1_PERT!$G$5,T1_PERT!$C$5,T1_PERT!$E$5)</f>
        <v>4.17839471561617</v>
      </c>
      <c r="C1401" s="23" t="n">
        <f aca="true">BETAINV(RAND(),T1_PERT!$F$6,T1_PERT!$G$6,T1_PERT!$C$6,T1_PERT!$E$6)</f>
        <v>6.23051224133245</v>
      </c>
      <c r="D1401" s="23" t="n">
        <f aca="true">BETAINV(RAND(),T1_PERT!$F$7,T1_PERT!$G$7,T1_PERT!$C$7,T1_PERT!$E$7)</f>
        <v>5.23362984908112</v>
      </c>
      <c r="E1401" s="23" t="n">
        <f aca="true">BETAINV(RAND(),T1_PERT!$F$8,T1_PERT!$G$8,T1_PERT!$C$8,T1_PERT!$E$8)</f>
        <v>5.04459210934901</v>
      </c>
      <c r="F1401" s="23" t="n">
        <f aca="true">BETAINV(RAND(),T1_PERT!$F$9,T1_PERT!$G$9,T1_PERT!$C$9,T1_PERT!$E$9)</f>
        <v>4.8992041882919</v>
      </c>
      <c r="G1401" s="23" t="n">
        <f aca="true">BETAINV(RAND(),T1_PERT!$F$10,T1_PERT!$G$10,T1_PERT!$C$10,T1_PERT!$E$10)</f>
        <v>1.87661760053161</v>
      </c>
      <c r="H1401" s="23" t="n">
        <f aca="false">B1401+C1401+E1401+G1401</f>
        <v>17.3301166668292</v>
      </c>
      <c r="I1401" s="23" t="n">
        <f aca="false">B1401+D1401+F1401+G1401</f>
        <v>16.1878463535208</v>
      </c>
      <c r="J1401" s="23" t="n">
        <f aca="false">MAX(H1401,I1401)</f>
        <v>17.3301166668292</v>
      </c>
      <c r="K1401" s="24" t="n">
        <f aca="false">IF(H1401&gt;=I1401,1,0)</f>
        <v>1</v>
      </c>
    </row>
    <row r="1402" customFormat="false" ht="15" hidden="false" customHeight="false" outlineLevel="0" collapsed="false">
      <c r="A1402" s="5" t="n">
        <v>1383</v>
      </c>
      <c r="B1402" s="23" t="n">
        <f aca="true">BETAINV(RAND(),T1_PERT!$F$5,T1_PERT!$G$5,T1_PERT!$C$5,T1_PERT!$E$5)</f>
        <v>3.35510645171093</v>
      </c>
      <c r="C1402" s="23" t="n">
        <f aca="true">BETAINV(RAND(),T1_PERT!$F$6,T1_PERT!$G$6,T1_PERT!$C$6,T1_PERT!$E$6)</f>
        <v>6.28106811498323</v>
      </c>
      <c r="D1402" s="23" t="n">
        <f aca="true">BETAINV(RAND(),T1_PERT!$F$7,T1_PERT!$G$7,T1_PERT!$C$7,T1_PERT!$E$7)</f>
        <v>3.91414269786677</v>
      </c>
      <c r="E1402" s="23" t="n">
        <f aca="true">BETAINV(RAND(),T1_PERT!$F$8,T1_PERT!$G$8,T1_PERT!$C$8,T1_PERT!$E$8)</f>
        <v>5.1124782945216</v>
      </c>
      <c r="F1402" s="23" t="n">
        <f aca="true">BETAINV(RAND(),T1_PERT!$F$9,T1_PERT!$G$9,T1_PERT!$C$9,T1_PERT!$E$9)</f>
        <v>3.82816413898594</v>
      </c>
      <c r="G1402" s="23" t="n">
        <f aca="true">BETAINV(RAND(),T1_PERT!$F$10,T1_PERT!$G$10,T1_PERT!$C$10,T1_PERT!$E$10)</f>
        <v>1.72424520244028</v>
      </c>
      <c r="H1402" s="23" t="n">
        <f aca="false">B1402+C1402+E1402+G1402</f>
        <v>16.472898063656</v>
      </c>
      <c r="I1402" s="23" t="n">
        <f aca="false">B1402+D1402+F1402+G1402</f>
        <v>12.8216584910039</v>
      </c>
      <c r="J1402" s="23" t="n">
        <f aca="false">MAX(H1402,I1402)</f>
        <v>16.472898063656</v>
      </c>
      <c r="K1402" s="24" t="n">
        <f aca="false">IF(H1402&gt;=I1402,1,0)</f>
        <v>1</v>
      </c>
    </row>
    <row r="1403" customFormat="false" ht="15" hidden="false" customHeight="false" outlineLevel="0" collapsed="false">
      <c r="A1403" s="5" t="n">
        <v>1384</v>
      </c>
      <c r="B1403" s="23" t="n">
        <f aca="true">BETAINV(RAND(),T1_PERT!$F$5,T1_PERT!$G$5,T1_PERT!$C$5,T1_PERT!$E$5)</f>
        <v>4.91829387040282</v>
      </c>
      <c r="C1403" s="23" t="n">
        <f aca="true">BETAINV(RAND(),T1_PERT!$F$6,T1_PERT!$G$6,T1_PERT!$C$6,T1_PERT!$E$6)</f>
        <v>5.7975938163026</v>
      </c>
      <c r="D1403" s="23" t="n">
        <f aca="true">BETAINV(RAND(),T1_PERT!$F$7,T1_PERT!$G$7,T1_PERT!$C$7,T1_PERT!$E$7)</f>
        <v>6.47521919644323</v>
      </c>
      <c r="E1403" s="23" t="n">
        <f aca="true">BETAINV(RAND(),T1_PERT!$F$8,T1_PERT!$G$8,T1_PERT!$C$8,T1_PERT!$E$8)</f>
        <v>5.63845652298313</v>
      </c>
      <c r="F1403" s="23" t="n">
        <f aca="true">BETAINV(RAND(),T1_PERT!$F$9,T1_PERT!$G$9,T1_PERT!$C$9,T1_PERT!$E$9)</f>
        <v>3.34551564764575</v>
      </c>
      <c r="G1403" s="23" t="n">
        <f aca="true">BETAINV(RAND(),T1_PERT!$F$10,T1_PERT!$G$10,T1_PERT!$C$10,T1_PERT!$E$10)</f>
        <v>2.7670653908182</v>
      </c>
      <c r="H1403" s="23" t="n">
        <f aca="false">B1403+C1403+E1403+G1403</f>
        <v>19.1214096005067</v>
      </c>
      <c r="I1403" s="23" t="n">
        <f aca="false">B1403+D1403+F1403+G1403</f>
        <v>17.50609410531</v>
      </c>
      <c r="J1403" s="23" t="n">
        <f aca="false">MAX(H1403,I1403)</f>
        <v>19.1214096005067</v>
      </c>
      <c r="K1403" s="24" t="n">
        <f aca="false">IF(H1403&gt;=I1403,1,0)</f>
        <v>1</v>
      </c>
    </row>
    <row r="1404" customFormat="false" ht="15" hidden="false" customHeight="false" outlineLevel="0" collapsed="false">
      <c r="A1404" s="5" t="n">
        <v>1385</v>
      </c>
      <c r="B1404" s="23" t="n">
        <f aca="true">BETAINV(RAND(),T1_PERT!$F$5,T1_PERT!$G$5,T1_PERT!$C$5,T1_PERT!$E$5)</f>
        <v>5.20691559229253</v>
      </c>
      <c r="C1404" s="23" t="n">
        <f aca="true">BETAINV(RAND(),T1_PERT!$F$6,T1_PERT!$G$6,T1_PERT!$C$6,T1_PERT!$E$6)</f>
        <v>4.9788906926112</v>
      </c>
      <c r="D1404" s="23" t="n">
        <f aca="true">BETAINV(RAND(),T1_PERT!$F$7,T1_PERT!$G$7,T1_PERT!$C$7,T1_PERT!$E$7)</f>
        <v>7.9662677751778</v>
      </c>
      <c r="E1404" s="23" t="n">
        <f aca="true">BETAINV(RAND(),T1_PERT!$F$8,T1_PERT!$G$8,T1_PERT!$C$8,T1_PERT!$E$8)</f>
        <v>4.87369175227677</v>
      </c>
      <c r="F1404" s="23" t="n">
        <f aca="true">BETAINV(RAND(),T1_PERT!$F$9,T1_PERT!$G$9,T1_PERT!$C$9,T1_PERT!$E$9)</f>
        <v>4.98829791104239</v>
      </c>
      <c r="G1404" s="23" t="n">
        <f aca="true">BETAINV(RAND(),T1_PERT!$F$10,T1_PERT!$G$10,T1_PERT!$C$10,T1_PERT!$E$10)</f>
        <v>2.20944795169195</v>
      </c>
      <c r="H1404" s="23" t="n">
        <f aca="false">B1404+C1404+E1404+G1404</f>
        <v>17.2689459888725</v>
      </c>
      <c r="I1404" s="23" t="n">
        <f aca="false">B1404+D1404+F1404+G1404</f>
        <v>20.3709292302047</v>
      </c>
      <c r="J1404" s="23" t="n">
        <f aca="false">MAX(H1404,I1404)</f>
        <v>20.3709292302047</v>
      </c>
      <c r="K1404" s="24" t="n">
        <f aca="false">IF(H1404&gt;=I1404,1,0)</f>
        <v>0</v>
      </c>
    </row>
    <row r="1405" customFormat="false" ht="15" hidden="false" customHeight="false" outlineLevel="0" collapsed="false">
      <c r="A1405" s="5" t="n">
        <v>1386</v>
      </c>
      <c r="B1405" s="23" t="n">
        <f aca="true">BETAINV(RAND(),T1_PERT!$F$5,T1_PERT!$G$5,T1_PERT!$C$5,T1_PERT!$E$5)</f>
        <v>2.63227901346156</v>
      </c>
      <c r="C1405" s="23" t="n">
        <f aca="true">BETAINV(RAND(),T1_PERT!$F$6,T1_PERT!$G$6,T1_PERT!$C$6,T1_PERT!$E$6)</f>
        <v>5.53573098813973</v>
      </c>
      <c r="D1405" s="23" t="n">
        <f aca="true">BETAINV(RAND(),T1_PERT!$F$7,T1_PERT!$G$7,T1_PERT!$C$7,T1_PERT!$E$7)</f>
        <v>7.16701308252754</v>
      </c>
      <c r="E1405" s="23" t="n">
        <f aca="true">BETAINV(RAND(),T1_PERT!$F$8,T1_PERT!$G$8,T1_PERT!$C$8,T1_PERT!$E$8)</f>
        <v>4.61273508830287</v>
      </c>
      <c r="F1405" s="23" t="n">
        <f aca="true">BETAINV(RAND(),T1_PERT!$F$9,T1_PERT!$G$9,T1_PERT!$C$9,T1_PERT!$E$9)</f>
        <v>3.46458458296209</v>
      </c>
      <c r="G1405" s="23" t="n">
        <f aca="true">BETAINV(RAND(),T1_PERT!$F$10,T1_PERT!$G$10,T1_PERT!$C$10,T1_PERT!$E$10)</f>
        <v>1.74354570933277</v>
      </c>
      <c r="H1405" s="23" t="n">
        <f aca="false">B1405+C1405+E1405+G1405</f>
        <v>14.5242907992369</v>
      </c>
      <c r="I1405" s="23" t="n">
        <f aca="false">B1405+D1405+F1405+G1405</f>
        <v>15.007422388284</v>
      </c>
      <c r="J1405" s="23" t="n">
        <f aca="false">MAX(H1405,I1405)</f>
        <v>15.007422388284</v>
      </c>
      <c r="K1405" s="24" t="n">
        <f aca="false">IF(H1405&gt;=I1405,1,0)</f>
        <v>0</v>
      </c>
    </row>
    <row r="1406" customFormat="false" ht="15" hidden="false" customHeight="false" outlineLevel="0" collapsed="false">
      <c r="A1406" s="5" t="n">
        <v>1387</v>
      </c>
      <c r="B1406" s="23" t="n">
        <f aca="true">BETAINV(RAND(),T1_PERT!$F$5,T1_PERT!$G$5,T1_PERT!$C$5,T1_PERT!$E$5)</f>
        <v>3.63437154213362</v>
      </c>
      <c r="C1406" s="23" t="n">
        <f aca="true">BETAINV(RAND(),T1_PERT!$F$6,T1_PERT!$G$6,T1_PERT!$C$6,T1_PERT!$E$6)</f>
        <v>5.34494219557053</v>
      </c>
      <c r="D1406" s="23" t="n">
        <f aca="true">BETAINV(RAND(),T1_PERT!$F$7,T1_PERT!$G$7,T1_PERT!$C$7,T1_PERT!$E$7)</f>
        <v>5.53241523246479</v>
      </c>
      <c r="E1406" s="23" t="n">
        <f aca="true">BETAINV(RAND(),T1_PERT!$F$8,T1_PERT!$G$8,T1_PERT!$C$8,T1_PERT!$E$8)</f>
        <v>4.95760395711727</v>
      </c>
      <c r="F1406" s="23" t="n">
        <f aca="true">BETAINV(RAND(),T1_PERT!$F$9,T1_PERT!$G$9,T1_PERT!$C$9,T1_PERT!$E$9)</f>
        <v>5.05025182174095</v>
      </c>
      <c r="G1406" s="23" t="n">
        <f aca="true">BETAINV(RAND(),T1_PERT!$F$10,T1_PERT!$G$10,T1_PERT!$C$10,T1_PERT!$E$10)</f>
        <v>1.45021822376644</v>
      </c>
      <c r="H1406" s="23" t="n">
        <f aca="false">B1406+C1406+E1406+G1406</f>
        <v>15.3871359185879</v>
      </c>
      <c r="I1406" s="23" t="n">
        <f aca="false">B1406+D1406+F1406+G1406</f>
        <v>15.6672568201058</v>
      </c>
      <c r="J1406" s="23" t="n">
        <f aca="false">MAX(H1406,I1406)</f>
        <v>15.6672568201058</v>
      </c>
      <c r="K1406" s="24" t="n">
        <f aca="false">IF(H1406&gt;=I1406,1,0)</f>
        <v>0</v>
      </c>
    </row>
    <row r="1407" customFormat="false" ht="15" hidden="false" customHeight="false" outlineLevel="0" collapsed="false">
      <c r="A1407" s="5" t="n">
        <v>1388</v>
      </c>
      <c r="B1407" s="23" t="n">
        <f aca="true">BETAINV(RAND(),T1_PERT!$F$5,T1_PERT!$G$5,T1_PERT!$C$5,T1_PERT!$E$5)</f>
        <v>4.79779079646035</v>
      </c>
      <c r="C1407" s="23" t="n">
        <f aca="true">BETAINV(RAND(),T1_PERT!$F$6,T1_PERT!$G$6,T1_PERT!$C$6,T1_PERT!$E$6)</f>
        <v>5.15019731829394</v>
      </c>
      <c r="D1407" s="23" t="n">
        <f aca="true">BETAINV(RAND(),T1_PERT!$F$7,T1_PERT!$G$7,T1_PERT!$C$7,T1_PERT!$E$7)</f>
        <v>5.28493994413305</v>
      </c>
      <c r="E1407" s="23" t="n">
        <f aca="true">BETAINV(RAND(),T1_PERT!$F$8,T1_PERT!$G$8,T1_PERT!$C$8,T1_PERT!$E$8)</f>
        <v>4.45026579601361</v>
      </c>
      <c r="F1407" s="23" t="n">
        <f aca="true">BETAINV(RAND(),T1_PERT!$F$9,T1_PERT!$G$9,T1_PERT!$C$9,T1_PERT!$E$9)</f>
        <v>4.08722826581865</v>
      </c>
      <c r="G1407" s="23" t="n">
        <f aca="true">BETAINV(RAND(),T1_PERT!$F$10,T1_PERT!$G$10,T1_PERT!$C$10,T1_PERT!$E$10)</f>
        <v>2.01544889361491</v>
      </c>
      <c r="H1407" s="23" t="n">
        <f aca="false">B1407+C1407+E1407+G1407</f>
        <v>16.4137028043828</v>
      </c>
      <c r="I1407" s="23" t="n">
        <f aca="false">B1407+D1407+F1407+G1407</f>
        <v>16.185407900027</v>
      </c>
      <c r="J1407" s="23" t="n">
        <f aca="false">MAX(H1407,I1407)</f>
        <v>16.4137028043828</v>
      </c>
      <c r="K1407" s="24" t="n">
        <f aca="false">IF(H1407&gt;=I1407,1,0)</f>
        <v>1</v>
      </c>
    </row>
    <row r="1408" customFormat="false" ht="15" hidden="false" customHeight="false" outlineLevel="0" collapsed="false">
      <c r="A1408" s="5" t="n">
        <v>1389</v>
      </c>
      <c r="B1408" s="23" t="n">
        <f aca="true">BETAINV(RAND(),T1_PERT!$F$5,T1_PERT!$G$5,T1_PERT!$C$5,T1_PERT!$E$5)</f>
        <v>4.10265709024763</v>
      </c>
      <c r="C1408" s="23" t="n">
        <f aca="true">BETAINV(RAND(),T1_PERT!$F$6,T1_PERT!$G$6,T1_PERT!$C$6,T1_PERT!$E$6)</f>
        <v>4.05017386170443</v>
      </c>
      <c r="D1408" s="23" t="n">
        <f aca="true">BETAINV(RAND(),T1_PERT!$F$7,T1_PERT!$G$7,T1_PERT!$C$7,T1_PERT!$E$7)</f>
        <v>5.46453200911399</v>
      </c>
      <c r="E1408" s="23" t="n">
        <f aca="true">BETAINV(RAND(),T1_PERT!$F$8,T1_PERT!$G$8,T1_PERT!$C$8,T1_PERT!$E$8)</f>
        <v>4.93478931752666</v>
      </c>
      <c r="F1408" s="23" t="n">
        <f aca="true">BETAINV(RAND(),T1_PERT!$F$9,T1_PERT!$G$9,T1_PERT!$C$9,T1_PERT!$E$9)</f>
        <v>4.15614459169628</v>
      </c>
      <c r="G1408" s="23" t="n">
        <f aca="true">BETAINV(RAND(),T1_PERT!$F$10,T1_PERT!$G$10,T1_PERT!$C$10,T1_PERT!$E$10)</f>
        <v>2.05010082392995</v>
      </c>
      <c r="H1408" s="23" t="n">
        <f aca="false">B1408+C1408+E1408+G1408</f>
        <v>15.1377210934087</v>
      </c>
      <c r="I1408" s="23" t="n">
        <f aca="false">B1408+D1408+F1408+G1408</f>
        <v>15.7734345149878</v>
      </c>
      <c r="J1408" s="23" t="n">
        <f aca="false">MAX(H1408,I1408)</f>
        <v>15.7734345149878</v>
      </c>
      <c r="K1408" s="24" t="n">
        <f aca="false">IF(H1408&gt;=I1408,1,0)</f>
        <v>0</v>
      </c>
    </row>
    <row r="1409" customFormat="false" ht="15" hidden="false" customHeight="false" outlineLevel="0" collapsed="false">
      <c r="A1409" s="5" t="n">
        <v>1390</v>
      </c>
      <c r="B1409" s="23" t="n">
        <f aca="true">BETAINV(RAND(),T1_PERT!$F$5,T1_PERT!$G$5,T1_PERT!$C$5,T1_PERT!$E$5)</f>
        <v>4.01549390505016</v>
      </c>
      <c r="C1409" s="23" t="n">
        <f aca="true">BETAINV(RAND(),T1_PERT!$F$6,T1_PERT!$G$6,T1_PERT!$C$6,T1_PERT!$E$6)</f>
        <v>4.90718379583378</v>
      </c>
      <c r="D1409" s="23" t="n">
        <f aca="true">BETAINV(RAND(),T1_PERT!$F$7,T1_PERT!$G$7,T1_PERT!$C$7,T1_PERT!$E$7)</f>
        <v>7.38519197277623</v>
      </c>
      <c r="E1409" s="23" t="n">
        <f aca="true">BETAINV(RAND(),T1_PERT!$F$8,T1_PERT!$G$8,T1_PERT!$C$8,T1_PERT!$E$8)</f>
        <v>6.27436319793572</v>
      </c>
      <c r="F1409" s="23" t="n">
        <f aca="true">BETAINV(RAND(),T1_PERT!$F$9,T1_PERT!$G$9,T1_PERT!$C$9,T1_PERT!$E$9)</f>
        <v>3.20737922508438</v>
      </c>
      <c r="G1409" s="23" t="n">
        <f aca="true">BETAINV(RAND(),T1_PERT!$F$10,T1_PERT!$G$10,T1_PERT!$C$10,T1_PERT!$E$10)</f>
        <v>1.91963319223649</v>
      </c>
      <c r="H1409" s="23" t="n">
        <f aca="false">B1409+C1409+E1409+G1409</f>
        <v>17.1166740910562</v>
      </c>
      <c r="I1409" s="23" t="n">
        <f aca="false">B1409+D1409+F1409+G1409</f>
        <v>16.5276982951473</v>
      </c>
      <c r="J1409" s="23" t="n">
        <f aca="false">MAX(H1409,I1409)</f>
        <v>17.1166740910562</v>
      </c>
      <c r="K1409" s="24" t="n">
        <f aca="false">IF(H1409&gt;=I1409,1,0)</f>
        <v>1</v>
      </c>
    </row>
    <row r="1410" customFormat="false" ht="15" hidden="false" customHeight="false" outlineLevel="0" collapsed="false">
      <c r="A1410" s="5" t="n">
        <v>1391</v>
      </c>
      <c r="B1410" s="23" t="n">
        <f aca="true">BETAINV(RAND(),T1_PERT!$F$5,T1_PERT!$G$5,T1_PERT!$C$5,T1_PERT!$E$5)</f>
        <v>3.21043243445997</v>
      </c>
      <c r="C1410" s="23" t="n">
        <f aca="true">BETAINV(RAND(),T1_PERT!$F$6,T1_PERT!$G$6,T1_PERT!$C$6,T1_PERT!$E$6)</f>
        <v>5.55953489490479</v>
      </c>
      <c r="D1410" s="23" t="n">
        <f aca="true">BETAINV(RAND(),T1_PERT!$F$7,T1_PERT!$G$7,T1_PERT!$C$7,T1_PERT!$E$7)</f>
        <v>6.21505478335117</v>
      </c>
      <c r="E1410" s="23" t="n">
        <f aca="true">BETAINV(RAND(),T1_PERT!$F$8,T1_PERT!$G$8,T1_PERT!$C$8,T1_PERT!$E$8)</f>
        <v>5.12143489058241</v>
      </c>
      <c r="F1410" s="23" t="n">
        <f aca="true">BETAINV(RAND(),T1_PERT!$F$9,T1_PERT!$G$9,T1_PERT!$C$9,T1_PERT!$E$9)</f>
        <v>4.14599736696537</v>
      </c>
      <c r="G1410" s="23" t="n">
        <f aca="true">BETAINV(RAND(),T1_PERT!$F$10,T1_PERT!$G$10,T1_PERT!$C$10,T1_PERT!$E$10)</f>
        <v>2.1676634689874</v>
      </c>
      <c r="H1410" s="23" t="n">
        <f aca="false">B1410+C1410+E1410+G1410</f>
        <v>16.0590656889346</v>
      </c>
      <c r="I1410" s="23" t="n">
        <f aca="false">B1410+D1410+F1410+G1410</f>
        <v>15.7391480537639</v>
      </c>
      <c r="J1410" s="23" t="n">
        <f aca="false">MAX(H1410,I1410)</f>
        <v>16.0590656889346</v>
      </c>
      <c r="K1410" s="24" t="n">
        <f aca="false">IF(H1410&gt;=I1410,1,0)</f>
        <v>1</v>
      </c>
    </row>
    <row r="1411" customFormat="false" ht="15" hidden="false" customHeight="false" outlineLevel="0" collapsed="false">
      <c r="A1411" s="5" t="n">
        <v>1392</v>
      </c>
      <c r="B1411" s="23" t="n">
        <f aca="true">BETAINV(RAND(),T1_PERT!$F$5,T1_PERT!$G$5,T1_PERT!$C$5,T1_PERT!$E$5)</f>
        <v>2.9441964602026</v>
      </c>
      <c r="C1411" s="23" t="n">
        <f aca="true">BETAINV(RAND(),T1_PERT!$F$6,T1_PERT!$G$6,T1_PERT!$C$6,T1_PERT!$E$6)</f>
        <v>4.72990610999357</v>
      </c>
      <c r="D1411" s="23" t="n">
        <f aca="true">BETAINV(RAND(),T1_PERT!$F$7,T1_PERT!$G$7,T1_PERT!$C$7,T1_PERT!$E$7)</f>
        <v>6.14034873980826</v>
      </c>
      <c r="E1411" s="23" t="n">
        <f aca="true">BETAINV(RAND(),T1_PERT!$F$8,T1_PERT!$G$8,T1_PERT!$C$8,T1_PERT!$E$8)</f>
        <v>4.29127444397479</v>
      </c>
      <c r="F1411" s="23" t="n">
        <f aca="true">BETAINV(RAND(),T1_PERT!$F$9,T1_PERT!$G$9,T1_PERT!$C$9,T1_PERT!$E$9)</f>
        <v>3.76463226514545</v>
      </c>
      <c r="G1411" s="23" t="n">
        <f aca="true">BETAINV(RAND(),T1_PERT!$F$10,T1_PERT!$G$10,T1_PERT!$C$10,T1_PERT!$E$10)</f>
        <v>1.9259475528193</v>
      </c>
      <c r="H1411" s="23" t="n">
        <f aca="false">B1411+C1411+E1411+G1411</f>
        <v>13.8913245669903</v>
      </c>
      <c r="I1411" s="23" t="n">
        <f aca="false">B1411+D1411+F1411+G1411</f>
        <v>14.7751250179756</v>
      </c>
      <c r="J1411" s="23" t="n">
        <f aca="false">MAX(H1411,I1411)</f>
        <v>14.7751250179756</v>
      </c>
      <c r="K1411" s="24" t="n">
        <f aca="false">IF(H1411&gt;=I1411,1,0)</f>
        <v>0</v>
      </c>
    </row>
    <row r="1412" customFormat="false" ht="15" hidden="false" customHeight="false" outlineLevel="0" collapsed="false">
      <c r="A1412" s="5" t="n">
        <v>1393</v>
      </c>
      <c r="B1412" s="23" t="n">
        <f aca="true">BETAINV(RAND(),T1_PERT!$F$5,T1_PERT!$G$5,T1_PERT!$C$5,T1_PERT!$E$5)</f>
        <v>3.50883290420801</v>
      </c>
      <c r="C1412" s="23" t="n">
        <f aca="true">BETAINV(RAND(),T1_PERT!$F$6,T1_PERT!$G$6,T1_PERT!$C$6,T1_PERT!$E$6)</f>
        <v>6.63215681166447</v>
      </c>
      <c r="D1412" s="23" t="n">
        <f aca="true">BETAINV(RAND(),T1_PERT!$F$7,T1_PERT!$G$7,T1_PERT!$C$7,T1_PERT!$E$7)</f>
        <v>5.31176602644901</v>
      </c>
      <c r="E1412" s="23" t="n">
        <f aca="true">BETAINV(RAND(),T1_PERT!$F$8,T1_PERT!$G$8,T1_PERT!$C$8,T1_PERT!$E$8)</f>
        <v>4.46109755803135</v>
      </c>
      <c r="F1412" s="23" t="n">
        <f aca="true">BETAINV(RAND(),T1_PERT!$F$9,T1_PERT!$G$9,T1_PERT!$C$9,T1_PERT!$E$9)</f>
        <v>4.14084640347864</v>
      </c>
      <c r="G1412" s="23" t="n">
        <f aca="true">BETAINV(RAND(),T1_PERT!$F$10,T1_PERT!$G$10,T1_PERT!$C$10,T1_PERT!$E$10)</f>
        <v>2.12186916860313</v>
      </c>
      <c r="H1412" s="23" t="n">
        <f aca="false">B1412+C1412+E1412+G1412</f>
        <v>16.723956442507</v>
      </c>
      <c r="I1412" s="23" t="n">
        <f aca="false">B1412+D1412+F1412+G1412</f>
        <v>15.0833145027388</v>
      </c>
      <c r="J1412" s="23" t="n">
        <f aca="false">MAX(H1412,I1412)</f>
        <v>16.723956442507</v>
      </c>
      <c r="K1412" s="24" t="n">
        <f aca="false">IF(H1412&gt;=I1412,1,0)</f>
        <v>1</v>
      </c>
    </row>
    <row r="1413" customFormat="false" ht="15" hidden="false" customHeight="false" outlineLevel="0" collapsed="false">
      <c r="A1413" s="5" t="n">
        <v>1394</v>
      </c>
      <c r="B1413" s="23" t="n">
        <f aca="true">BETAINV(RAND(),T1_PERT!$F$5,T1_PERT!$G$5,T1_PERT!$C$5,T1_PERT!$E$5)</f>
        <v>5.08768001744728</v>
      </c>
      <c r="C1413" s="23" t="n">
        <f aca="true">BETAINV(RAND(),T1_PERT!$F$6,T1_PERT!$G$6,T1_PERT!$C$6,T1_PERT!$E$6)</f>
        <v>5.05286687708756</v>
      </c>
      <c r="D1413" s="23" t="n">
        <f aca="true">BETAINV(RAND(),T1_PERT!$F$7,T1_PERT!$G$7,T1_PERT!$C$7,T1_PERT!$E$7)</f>
        <v>5.11644455352113</v>
      </c>
      <c r="E1413" s="23" t="n">
        <f aca="true">BETAINV(RAND(),T1_PERT!$F$8,T1_PERT!$G$8,T1_PERT!$C$8,T1_PERT!$E$8)</f>
        <v>6.06441272279999</v>
      </c>
      <c r="F1413" s="23" t="n">
        <f aca="true">BETAINV(RAND(),T1_PERT!$F$9,T1_PERT!$G$9,T1_PERT!$C$9,T1_PERT!$E$9)</f>
        <v>4.23110271422461</v>
      </c>
      <c r="G1413" s="23" t="n">
        <f aca="true">BETAINV(RAND(),T1_PERT!$F$10,T1_PERT!$G$10,T1_PERT!$C$10,T1_PERT!$E$10)</f>
        <v>2.83635777626227</v>
      </c>
      <c r="H1413" s="23" t="n">
        <f aca="false">B1413+C1413+E1413+G1413</f>
        <v>19.0413173935971</v>
      </c>
      <c r="I1413" s="23" t="n">
        <f aca="false">B1413+D1413+F1413+G1413</f>
        <v>17.2715850614553</v>
      </c>
      <c r="J1413" s="23" t="n">
        <f aca="false">MAX(H1413,I1413)</f>
        <v>19.0413173935971</v>
      </c>
      <c r="K1413" s="24" t="n">
        <f aca="false">IF(H1413&gt;=I1413,1,0)</f>
        <v>1</v>
      </c>
    </row>
    <row r="1414" customFormat="false" ht="15" hidden="false" customHeight="false" outlineLevel="0" collapsed="false">
      <c r="A1414" s="5" t="n">
        <v>1395</v>
      </c>
      <c r="B1414" s="23" t="n">
        <f aca="true">BETAINV(RAND(),T1_PERT!$F$5,T1_PERT!$G$5,T1_PERT!$C$5,T1_PERT!$E$5)</f>
        <v>3.8700991001623</v>
      </c>
      <c r="C1414" s="23" t="n">
        <f aca="true">BETAINV(RAND(),T1_PERT!$F$6,T1_PERT!$G$6,T1_PERT!$C$6,T1_PERT!$E$6)</f>
        <v>4.14402396229785</v>
      </c>
      <c r="D1414" s="23" t="n">
        <f aca="true">BETAINV(RAND(),T1_PERT!$F$7,T1_PERT!$G$7,T1_PERT!$C$7,T1_PERT!$E$7)</f>
        <v>3.96009095651961</v>
      </c>
      <c r="E1414" s="23" t="n">
        <f aca="true">BETAINV(RAND(),T1_PERT!$F$8,T1_PERT!$G$8,T1_PERT!$C$8,T1_PERT!$E$8)</f>
        <v>4.74670319293893</v>
      </c>
      <c r="F1414" s="23" t="n">
        <f aca="true">BETAINV(RAND(),T1_PERT!$F$9,T1_PERT!$G$9,T1_PERT!$C$9,T1_PERT!$E$9)</f>
        <v>4.05087406739348</v>
      </c>
      <c r="G1414" s="23" t="n">
        <f aca="true">BETAINV(RAND(),T1_PERT!$F$10,T1_PERT!$G$10,T1_PERT!$C$10,T1_PERT!$E$10)</f>
        <v>1.87144729029673</v>
      </c>
      <c r="H1414" s="23" t="n">
        <f aca="false">B1414+C1414+E1414+G1414</f>
        <v>14.6322735456958</v>
      </c>
      <c r="I1414" s="23" t="n">
        <f aca="false">B1414+D1414+F1414+G1414</f>
        <v>13.7525114143721</v>
      </c>
      <c r="J1414" s="23" t="n">
        <f aca="false">MAX(H1414,I1414)</f>
        <v>14.6322735456958</v>
      </c>
      <c r="K1414" s="24" t="n">
        <f aca="false">IF(H1414&gt;=I1414,1,0)</f>
        <v>1</v>
      </c>
    </row>
    <row r="1415" customFormat="false" ht="15" hidden="false" customHeight="false" outlineLevel="0" collapsed="false">
      <c r="A1415" s="5" t="n">
        <v>1396</v>
      </c>
      <c r="B1415" s="23" t="n">
        <f aca="true">BETAINV(RAND(),T1_PERT!$F$5,T1_PERT!$G$5,T1_PERT!$C$5,T1_PERT!$E$5)</f>
        <v>4.47711740551551</v>
      </c>
      <c r="C1415" s="23" t="n">
        <f aca="true">BETAINV(RAND(),T1_PERT!$F$6,T1_PERT!$G$6,T1_PERT!$C$6,T1_PERT!$E$6)</f>
        <v>7.09780420405814</v>
      </c>
      <c r="D1415" s="23" t="n">
        <f aca="true">BETAINV(RAND(),T1_PERT!$F$7,T1_PERT!$G$7,T1_PERT!$C$7,T1_PERT!$E$7)</f>
        <v>4.20338232133132</v>
      </c>
      <c r="E1415" s="23" t="n">
        <f aca="true">BETAINV(RAND(),T1_PERT!$F$8,T1_PERT!$G$8,T1_PERT!$C$8,T1_PERT!$E$8)</f>
        <v>4.91787547366542</v>
      </c>
      <c r="F1415" s="23" t="n">
        <f aca="true">BETAINV(RAND(),T1_PERT!$F$9,T1_PERT!$G$9,T1_PERT!$C$9,T1_PERT!$E$9)</f>
        <v>5.60040439362074</v>
      </c>
      <c r="G1415" s="23" t="n">
        <f aca="true">BETAINV(RAND(),T1_PERT!$F$10,T1_PERT!$G$10,T1_PERT!$C$10,T1_PERT!$E$10)</f>
        <v>2.69205133806026</v>
      </c>
      <c r="H1415" s="23" t="n">
        <f aca="false">B1415+C1415+E1415+G1415</f>
        <v>19.1848484212993</v>
      </c>
      <c r="I1415" s="23" t="n">
        <f aca="false">B1415+D1415+F1415+G1415</f>
        <v>16.9729554585278</v>
      </c>
      <c r="J1415" s="23" t="n">
        <f aca="false">MAX(H1415,I1415)</f>
        <v>19.1848484212993</v>
      </c>
      <c r="K1415" s="24" t="n">
        <f aca="false">IF(H1415&gt;=I1415,1,0)</f>
        <v>1</v>
      </c>
    </row>
    <row r="1416" customFormat="false" ht="15" hidden="false" customHeight="false" outlineLevel="0" collapsed="false">
      <c r="A1416" s="5" t="n">
        <v>1397</v>
      </c>
      <c r="B1416" s="23" t="n">
        <f aca="true">BETAINV(RAND(),T1_PERT!$F$5,T1_PERT!$G$5,T1_PERT!$C$5,T1_PERT!$E$5)</f>
        <v>3.15634776424067</v>
      </c>
      <c r="C1416" s="23" t="n">
        <f aca="true">BETAINV(RAND(),T1_PERT!$F$6,T1_PERT!$G$6,T1_PERT!$C$6,T1_PERT!$E$6)</f>
        <v>5.15887357312834</v>
      </c>
      <c r="D1416" s="23" t="n">
        <f aca="true">BETAINV(RAND(),T1_PERT!$F$7,T1_PERT!$G$7,T1_PERT!$C$7,T1_PERT!$E$7)</f>
        <v>4.29921705916405</v>
      </c>
      <c r="E1416" s="23" t="n">
        <f aca="true">BETAINV(RAND(),T1_PERT!$F$8,T1_PERT!$G$8,T1_PERT!$C$8,T1_PERT!$E$8)</f>
        <v>5.75039969390172</v>
      </c>
      <c r="F1416" s="23" t="n">
        <f aca="true">BETAINV(RAND(),T1_PERT!$F$9,T1_PERT!$G$9,T1_PERT!$C$9,T1_PERT!$E$9)</f>
        <v>5.27876862673627</v>
      </c>
      <c r="G1416" s="23" t="n">
        <f aca="true">BETAINV(RAND(),T1_PERT!$F$10,T1_PERT!$G$10,T1_PERT!$C$10,T1_PERT!$E$10)</f>
        <v>2.60932198914001</v>
      </c>
      <c r="H1416" s="23" t="n">
        <f aca="false">B1416+C1416+E1416+G1416</f>
        <v>16.6749430204107</v>
      </c>
      <c r="I1416" s="23" t="n">
        <f aca="false">B1416+D1416+F1416+G1416</f>
        <v>15.343655439281</v>
      </c>
      <c r="J1416" s="23" t="n">
        <f aca="false">MAX(H1416,I1416)</f>
        <v>16.6749430204107</v>
      </c>
      <c r="K1416" s="24" t="n">
        <f aca="false">IF(H1416&gt;=I1416,1,0)</f>
        <v>1</v>
      </c>
    </row>
    <row r="1417" customFormat="false" ht="15" hidden="false" customHeight="false" outlineLevel="0" collapsed="false">
      <c r="A1417" s="5" t="n">
        <v>1398</v>
      </c>
      <c r="B1417" s="23" t="n">
        <f aca="true">BETAINV(RAND(),T1_PERT!$F$5,T1_PERT!$G$5,T1_PERT!$C$5,T1_PERT!$E$5)</f>
        <v>3.96141708703588</v>
      </c>
      <c r="C1417" s="23" t="n">
        <f aca="true">BETAINV(RAND(),T1_PERT!$F$6,T1_PERT!$G$6,T1_PERT!$C$6,T1_PERT!$E$6)</f>
        <v>6.06584244539306</v>
      </c>
      <c r="D1417" s="23" t="n">
        <f aca="true">BETAINV(RAND(),T1_PERT!$F$7,T1_PERT!$G$7,T1_PERT!$C$7,T1_PERT!$E$7)</f>
        <v>6.15164290589559</v>
      </c>
      <c r="E1417" s="23" t="n">
        <f aca="true">BETAINV(RAND(),T1_PERT!$F$8,T1_PERT!$G$8,T1_PERT!$C$8,T1_PERT!$E$8)</f>
        <v>5.64971618295836</v>
      </c>
      <c r="F1417" s="23" t="n">
        <f aca="true">BETAINV(RAND(),T1_PERT!$F$9,T1_PERT!$G$9,T1_PERT!$C$9,T1_PERT!$E$9)</f>
        <v>3.09377348493341</v>
      </c>
      <c r="G1417" s="23" t="n">
        <f aca="true">BETAINV(RAND(),T1_PERT!$F$10,T1_PERT!$G$10,T1_PERT!$C$10,T1_PERT!$E$10)</f>
        <v>2.49524049955203</v>
      </c>
      <c r="H1417" s="23" t="n">
        <f aca="false">B1417+C1417+E1417+G1417</f>
        <v>18.1722162149393</v>
      </c>
      <c r="I1417" s="23" t="n">
        <f aca="false">B1417+D1417+F1417+G1417</f>
        <v>15.7020739774169</v>
      </c>
      <c r="J1417" s="23" t="n">
        <f aca="false">MAX(H1417,I1417)</f>
        <v>18.1722162149393</v>
      </c>
      <c r="K1417" s="24" t="n">
        <f aca="false">IF(H1417&gt;=I1417,1,0)</f>
        <v>1</v>
      </c>
    </row>
    <row r="1418" customFormat="false" ht="15" hidden="false" customHeight="false" outlineLevel="0" collapsed="false">
      <c r="A1418" s="5" t="n">
        <v>1399</v>
      </c>
      <c r="B1418" s="23" t="n">
        <f aca="true">BETAINV(RAND(),T1_PERT!$F$5,T1_PERT!$G$5,T1_PERT!$C$5,T1_PERT!$E$5)</f>
        <v>3.41182535668909</v>
      </c>
      <c r="C1418" s="23" t="n">
        <f aca="true">BETAINV(RAND(),T1_PERT!$F$6,T1_PERT!$G$6,T1_PERT!$C$6,T1_PERT!$E$6)</f>
        <v>4.08577015969111</v>
      </c>
      <c r="D1418" s="23" t="n">
        <f aca="true">BETAINV(RAND(),T1_PERT!$F$7,T1_PERT!$G$7,T1_PERT!$C$7,T1_PERT!$E$7)</f>
        <v>6.98102433014014</v>
      </c>
      <c r="E1418" s="23" t="n">
        <f aca="true">BETAINV(RAND(),T1_PERT!$F$8,T1_PERT!$G$8,T1_PERT!$C$8,T1_PERT!$E$8)</f>
        <v>5.02213323952274</v>
      </c>
      <c r="F1418" s="23" t="n">
        <f aca="true">BETAINV(RAND(),T1_PERT!$F$9,T1_PERT!$G$9,T1_PERT!$C$9,T1_PERT!$E$9)</f>
        <v>5.17952690968567</v>
      </c>
      <c r="G1418" s="23" t="n">
        <f aca="true">BETAINV(RAND(),T1_PERT!$F$10,T1_PERT!$G$10,T1_PERT!$C$10,T1_PERT!$E$10)</f>
        <v>2.46444410576099</v>
      </c>
      <c r="H1418" s="23" t="n">
        <f aca="false">B1418+C1418+E1418+G1418</f>
        <v>14.9841728616639</v>
      </c>
      <c r="I1418" s="23" t="n">
        <f aca="false">B1418+D1418+F1418+G1418</f>
        <v>18.0368207022759</v>
      </c>
      <c r="J1418" s="23" t="n">
        <f aca="false">MAX(H1418,I1418)</f>
        <v>18.0368207022759</v>
      </c>
      <c r="K1418" s="24" t="n">
        <f aca="false">IF(H1418&gt;=I1418,1,0)</f>
        <v>0</v>
      </c>
    </row>
    <row r="1419" customFormat="false" ht="15" hidden="false" customHeight="false" outlineLevel="0" collapsed="false">
      <c r="A1419" s="5" t="n">
        <v>1400</v>
      </c>
      <c r="B1419" s="23" t="n">
        <f aca="true">BETAINV(RAND(),T1_PERT!$F$5,T1_PERT!$G$5,T1_PERT!$C$5,T1_PERT!$E$5)</f>
        <v>4.35804013681798</v>
      </c>
      <c r="C1419" s="23" t="n">
        <f aca="true">BETAINV(RAND(),T1_PERT!$F$6,T1_PERT!$G$6,T1_PERT!$C$6,T1_PERT!$E$6)</f>
        <v>4.30806659327254</v>
      </c>
      <c r="D1419" s="23" t="n">
        <f aca="true">BETAINV(RAND(),T1_PERT!$F$7,T1_PERT!$G$7,T1_PERT!$C$7,T1_PERT!$E$7)</f>
        <v>6.99443134664912</v>
      </c>
      <c r="E1419" s="23" t="n">
        <f aca="true">BETAINV(RAND(),T1_PERT!$F$8,T1_PERT!$G$8,T1_PERT!$C$8,T1_PERT!$E$8)</f>
        <v>4.32965835483849</v>
      </c>
      <c r="F1419" s="23" t="n">
        <f aca="true">BETAINV(RAND(),T1_PERT!$F$9,T1_PERT!$G$9,T1_PERT!$C$9,T1_PERT!$E$9)</f>
        <v>3.84837064324771</v>
      </c>
      <c r="G1419" s="23" t="n">
        <f aca="true">BETAINV(RAND(),T1_PERT!$F$10,T1_PERT!$G$10,T1_PERT!$C$10,T1_PERT!$E$10)</f>
        <v>1.56353237413621</v>
      </c>
      <c r="H1419" s="23" t="n">
        <f aca="false">B1419+C1419+E1419+G1419</f>
        <v>14.5592974590652</v>
      </c>
      <c r="I1419" s="23" t="n">
        <f aca="false">B1419+D1419+F1419+G1419</f>
        <v>16.764374500851</v>
      </c>
      <c r="J1419" s="23" t="n">
        <f aca="false">MAX(H1419,I1419)</f>
        <v>16.764374500851</v>
      </c>
      <c r="K1419" s="24" t="n">
        <f aca="false">IF(H1419&gt;=I1419,1,0)</f>
        <v>0</v>
      </c>
    </row>
    <row r="1420" customFormat="false" ht="15" hidden="false" customHeight="false" outlineLevel="0" collapsed="false">
      <c r="A1420" s="5" t="n">
        <v>1401</v>
      </c>
      <c r="B1420" s="23" t="n">
        <f aca="true">BETAINV(RAND(),T1_PERT!$F$5,T1_PERT!$G$5,T1_PERT!$C$5,T1_PERT!$E$5)</f>
        <v>4.35341268942592</v>
      </c>
      <c r="C1420" s="23" t="n">
        <f aca="true">BETAINV(RAND(),T1_PERT!$F$6,T1_PERT!$G$6,T1_PERT!$C$6,T1_PERT!$E$6)</f>
        <v>3.8462649070069</v>
      </c>
      <c r="D1420" s="23" t="n">
        <f aca="true">BETAINV(RAND(),T1_PERT!$F$7,T1_PERT!$G$7,T1_PERT!$C$7,T1_PERT!$E$7)</f>
        <v>7.53212911740658</v>
      </c>
      <c r="E1420" s="23" t="n">
        <f aca="true">BETAINV(RAND(),T1_PERT!$F$8,T1_PERT!$G$8,T1_PERT!$C$8,T1_PERT!$E$8)</f>
        <v>4.5831370558724</v>
      </c>
      <c r="F1420" s="23" t="n">
        <f aca="true">BETAINV(RAND(),T1_PERT!$F$9,T1_PERT!$G$9,T1_PERT!$C$9,T1_PERT!$E$9)</f>
        <v>4.86337444455349</v>
      </c>
      <c r="G1420" s="23" t="n">
        <f aca="true">BETAINV(RAND(),T1_PERT!$F$10,T1_PERT!$G$10,T1_PERT!$C$10,T1_PERT!$E$10)</f>
        <v>2.28166179065981</v>
      </c>
      <c r="H1420" s="23" t="n">
        <f aca="false">B1420+C1420+E1420+G1420</f>
        <v>15.064476442965</v>
      </c>
      <c r="I1420" s="23" t="n">
        <f aca="false">B1420+D1420+F1420+G1420</f>
        <v>19.0305780420458</v>
      </c>
      <c r="J1420" s="23" t="n">
        <f aca="false">MAX(H1420,I1420)</f>
        <v>19.0305780420458</v>
      </c>
      <c r="K1420" s="24" t="n">
        <f aca="false">IF(H1420&gt;=I1420,1,0)</f>
        <v>0</v>
      </c>
    </row>
    <row r="1421" customFormat="false" ht="15" hidden="false" customHeight="false" outlineLevel="0" collapsed="false">
      <c r="A1421" s="5" t="n">
        <v>1402</v>
      </c>
      <c r="B1421" s="23" t="n">
        <f aca="true">BETAINV(RAND(),T1_PERT!$F$5,T1_PERT!$G$5,T1_PERT!$C$5,T1_PERT!$E$5)</f>
        <v>3.60528028172953</v>
      </c>
      <c r="C1421" s="23" t="n">
        <f aca="true">BETAINV(RAND(),T1_PERT!$F$6,T1_PERT!$G$6,T1_PERT!$C$6,T1_PERT!$E$6)</f>
        <v>6.48578819289644</v>
      </c>
      <c r="D1421" s="23" t="n">
        <f aca="true">BETAINV(RAND(),T1_PERT!$F$7,T1_PERT!$G$7,T1_PERT!$C$7,T1_PERT!$E$7)</f>
        <v>6.15625335577371</v>
      </c>
      <c r="E1421" s="23" t="n">
        <f aca="true">BETAINV(RAND(),T1_PERT!$F$8,T1_PERT!$G$8,T1_PERT!$C$8,T1_PERT!$E$8)</f>
        <v>5.28768022199055</v>
      </c>
      <c r="F1421" s="23" t="n">
        <f aca="true">BETAINV(RAND(),T1_PERT!$F$9,T1_PERT!$G$9,T1_PERT!$C$9,T1_PERT!$E$9)</f>
        <v>4.39212096021679</v>
      </c>
      <c r="G1421" s="23" t="n">
        <f aca="true">BETAINV(RAND(),T1_PERT!$F$10,T1_PERT!$G$10,T1_PERT!$C$10,T1_PERT!$E$10)</f>
        <v>1.64657736627044</v>
      </c>
      <c r="H1421" s="23" t="n">
        <f aca="false">B1421+C1421+E1421+G1421</f>
        <v>17.025326062887</v>
      </c>
      <c r="I1421" s="23" t="n">
        <f aca="false">B1421+D1421+F1421+G1421</f>
        <v>15.8002319639905</v>
      </c>
      <c r="J1421" s="23" t="n">
        <f aca="false">MAX(H1421,I1421)</f>
        <v>17.025326062887</v>
      </c>
      <c r="K1421" s="24" t="n">
        <f aca="false">IF(H1421&gt;=I1421,1,0)</f>
        <v>1</v>
      </c>
    </row>
    <row r="1422" customFormat="false" ht="15" hidden="false" customHeight="false" outlineLevel="0" collapsed="false">
      <c r="A1422" s="5" t="n">
        <v>1403</v>
      </c>
      <c r="B1422" s="23" t="n">
        <f aca="true">BETAINV(RAND(),T1_PERT!$F$5,T1_PERT!$G$5,T1_PERT!$C$5,T1_PERT!$E$5)</f>
        <v>4.37647342852289</v>
      </c>
      <c r="C1422" s="23" t="n">
        <f aca="true">BETAINV(RAND(),T1_PERT!$F$6,T1_PERT!$G$6,T1_PERT!$C$6,T1_PERT!$E$6)</f>
        <v>4.41863782349625</v>
      </c>
      <c r="D1422" s="23" t="n">
        <f aca="true">BETAINV(RAND(),T1_PERT!$F$7,T1_PERT!$G$7,T1_PERT!$C$7,T1_PERT!$E$7)</f>
        <v>7.55151791298129</v>
      </c>
      <c r="E1422" s="23" t="n">
        <f aca="true">BETAINV(RAND(),T1_PERT!$F$8,T1_PERT!$G$8,T1_PERT!$C$8,T1_PERT!$E$8)</f>
        <v>4.72678857753398</v>
      </c>
      <c r="F1422" s="23" t="n">
        <f aca="true">BETAINV(RAND(),T1_PERT!$F$9,T1_PERT!$G$9,T1_PERT!$C$9,T1_PERT!$E$9)</f>
        <v>4.62499073672606</v>
      </c>
      <c r="G1422" s="23" t="n">
        <f aca="true">BETAINV(RAND(),T1_PERT!$F$10,T1_PERT!$G$10,T1_PERT!$C$10,T1_PERT!$E$10)</f>
        <v>2.24666839962892</v>
      </c>
      <c r="H1422" s="23" t="n">
        <f aca="false">B1422+C1422+E1422+G1422</f>
        <v>15.768568229182</v>
      </c>
      <c r="I1422" s="23" t="n">
        <f aca="false">B1422+D1422+F1422+G1422</f>
        <v>18.7996504778592</v>
      </c>
      <c r="J1422" s="23" t="n">
        <f aca="false">MAX(H1422,I1422)</f>
        <v>18.7996504778592</v>
      </c>
      <c r="K1422" s="24" t="n">
        <f aca="false">IF(H1422&gt;=I1422,1,0)</f>
        <v>0</v>
      </c>
    </row>
    <row r="1423" customFormat="false" ht="15" hidden="false" customHeight="false" outlineLevel="0" collapsed="false">
      <c r="A1423" s="5" t="n">
        <v>1404</v>
      </c>
      <c r="B1423" s="23" t="n">
        <f aca="true">BETAINV(RAND(),T1_PERT!$F$5,T1_PERT!$G$5,T1_PERT!$C$5,T1_PERT!$E$5)</f>
        <v>4.07286644444203</v>
      </c>
      <c r="C1423" s="23" t="n">
        <f aca="true">BETAINV(RAND(),T1_PERT!$F$6,T1_PERT!$G$6,T1_PERT!$C$6,T1_PERT!$E$6)</f>
        <v>5.34768925501539</v>
      </c>
      <c r="D1423" s="23" t="n">
        <f aca="true">BETAINV(RAND(),T1_PERT!$F$7,T1_PERT!$G$7,T1_PERT!$C$7,T1_PERT!$E$7)</f>
        <v>5.55407674224888</v>
      </c>
      <c r="E1423" s="23" t="n">
        <f aca="true">BETAINV(RAND(),T1_PERT!$F$8,T1_PERT!$G$8,T1_PERT!$C$8,T1_PERT!$E$8)</f>
        <v>6.30528302463073</v>
      </c>
      <c r="F1423" s="23" t="n">
        <f aca="true">BETAINV(RAND(),T1_PERT!$F$9,T1_PERT!$G$9,T1_PERT!$C$9,T1_PERT!$E$9)</f>
        <v>3.1344545258369</v>
      </c>
      <c r="G1423" s="23" t="n">
        <f aca="true">BETAINV(RAND(),T1_PERT!$F$10,T1_PERT!$G$10,T1_PERT!$C$10,T1_PERT!$E$10)</f>
        <v>1.19685055300808</v>
      </c>
      <c r="H1423" s="23" t="n">
        <f aca="false">B1423+C1423+E1423+G1423</f>
        <v>16.9226892770962</v>
      </c>
      <c r="I1423" s="23" t="n">
        <f aca="false">B1423+D1423+F1423+G1423</f>
        <v>13.9582482655359</v>
      </c>
      <c r="J1423" s="23" t="n">
        <f aca="false">MAX(H1423,I1423)</f>
        <v>16.9226892770962</v>
      </c>
      <c r="K1423" s="24" t="n">
        <f aca="false">IF(H1423&gt;=I1423,1,0)</f>
        <v>1</v>
      </c>
    </row>
    <row r="1424" customFormat="false" ht="15" hidden="false" customHeight="false" outlineLevel="0" collapsed="false">
      <c r="A1424" s="5" t="n">
        <v>1405</v>
      </c>
      <c r="B1424" s="23" t="n">
        <f aca="true">BETAINV(RAND(),T1_PERT!$F$5,T1_PERT!$G$5,T1_PERT!$C$5,T1_PERT!$E$5)</f>
        <v>5.38991718773683</v>
      </c>
      <c r="C1424" s="23" t="n">
        <f aca="true">BETAINV(RAND(),T1_PERT!$F$6,T1_PERT!$G$6,T1_PERT!$C$6,T1_PERT!$E$6)</f>
        <v>7.19936319539623</v>
      </c>
      <c r="D1424" s="23" t="n">
        <f aca="true">BETAINV(RAND(),T1_PERT!$F$7,T1_PERT!$G$7,T1_PERT!$C$7,T1_PERT!$E$7)</f>
        <v>6.03999968916889</v>
      </c>
      <c r="E1424" s="23" t="n">
        <f aca="true">BETAINV(RAND(),T1_PERT!$F$8,T1_PERT!$G$8,T1_PERT!$C$8,T1_PERT!$E$8)</f>
        <v>5.80455179437027</v>
      </c>
      <c r="F1424" s="23" t="n">
        <f aca="true">BETAINV(RAND(),T1_PERT!$F$9,T1_PERT!$G$9,T1_PERT!$C$9,T1_PERT!$E$9)</f>
        <v>5.50983858990236</v>
      </c>
      <c r="G1424" s="23" t="n">
        <f aca="true">BETAINV(RAND(),T1_PERT!$F$10,T1_PERT!$G$10,T1_PERT!$C$10,T1_PERT!$E$10)</f>
        <v>1.83574903477872</v>
      </c>
      <c r="H1424" s="23" t="n">
        <f aca="false">B1424+C1424+E1424+G1424</f>
        <v>20.2295812122821</v>
      </c>
      <c r="I1424" s="23" t="n">
        <f aca="false">B1424+D1424+F1424+G1424</f>
        <v>18.7755045015868</v>
      </c>
      <c r="J1424" s="23" t="n">
        <f aca="false">MAX(H1424,I1424)</f>
        <v>20.2295812122821</v>
      </c>
      <c r="K1424" s="24" t="n">
        <f aca="false">IF(H1424&gt;=I1424,1,0)</f>
        <v>1</v>
      </c>
    </row>
    <row r="1425" customFormat="false" ht="15" hidden="false" customHeight="false" outlineLevel="0" collapsed="false">
      <c r="A1425" s="5" t="n">
        <v>1406</v>
      </c>
      <c r="B1425" s="23" t="n">
        <f aca="true">BETAINV(RAND(),T1_PERT!$F$5,T1_PERT!$G$5,T1_PERT!$C$5,T1_PERT!$E$5)</f>
        <v>3.54755936031169</v>
      </c>
      <c r="C1425" s="23" t="n">
        <f aca="true">BETAINV(RAND(),T1_PERT!$F$6,T1_PERT!$G$6,T1_PERT!$C$6,T1_PERT!$E$6)</f>
        <v>3.64506082198354</v>
      </c>
      <c r="D1425" s="23" t="n">
        <f aca="true">BETAINV(RAND(),T1_PERT!$F$7,T1_PERT!$G$7,T1_PERT!$C$7,T1_PERT!$E$7)</f>
        <v>4.49223789599762</v>
      </c>
      <c r="E1425" s="23" t="n">
        <f aca="true">BETAINV(RAND(),T1_PERT!$F$8,T1_PERT!$G$8,T1_PERT!$C$8,T1_PERT!$E$8)</f>
        <v>5.00145896512087</v>
      </c>
      <c r="F1425" s="23" t="n">
        <f aca="true">BETAINV(RAND(),T1_PERT!$F$9,T1_PERT!$G$9,T1_PERT!$C$9,T1_PERT!$E$9)</f>
        <v>4.81049934207381</v>
      </c>
      <c r="G1425" s="23" t="n">
        <f aca="true">BETAINV(RAND(),T1_PERT!$F$10,T1_PERT!$G$10,T1_PERT!$C$10,T1_PERT!$E$10)</f>
        <v>1.90990429054887</v>
      </c>
      <c r="H1425" s="23" t="n">
        <f aca="false">B1425+C1425+E1425+G1425</f>
        <v>14.103983437965</v>
      </c>
      <c r="I1425" s="23" t="n">
        <f aca="false">B1425+D1425+F1425+G1425</f>
        <v>14.760200888932</v>
      </c>
      <c r="J1425" s="23" t="n">
        <f aca="false">MAX(H1425,I1425)</f>
        <v>14.760200888932</v>
      </c>
      <c r="K1425" s="24" t="n">
        <f aca="false">IF(H1425&gt;=I1425,1,0)</f>
        <v>0</v>
      </c>
    </row>
    <row r="1426" customFormat="false" ht="15" hidden="false" customHeight="false" outlineLevel="0" collapsed="false">
      <c r="A1426" s="5" t="n">
        <v>1407</v>
      </c>
      <c r="B1426" s="23" t="n">
        <f aca="true">BETAINV(RAND(),T1_PERT!$F$5,T1_PERT!$G$5,T1_PERT!$C$5,T1_PERT!$E$5)</f>
        <v>3.02654367877587</v>
      </c>
      <c r="C1426" s="23" t="n">
        <f aca="true">BETAINV(RAND(),T1_PERT!$F$6,T1_PERT!$G$6,T1_PERT!$C$6,T1_PERT!$E$6)</f>
        <v>4.08827425115145</v>
      </c>
      <c r="D1426" s="23" t="n">
        <f aca="true">BETAINV(RAND(),T1_PERT!$F$7,T1_PERT!$G$7,T1_PERT!$C$7,T1_PERT!$E$7)</f>
        <v>6.16637031833488</v>
      </c>
      <c r="E1426" s="23" t="n">
        <f aca="true">BETAINV(RAND(),T1_PERT!$F$8,T1_PERT!$G$8,T1_PERT!$C$8,T1_PERT!$E$8)</f>
        <v>5.38387837916897</v>
      </c>
      <c r="F1426" s="23" t="n">
        <f aca="true">BETAINV(RAND(),T1_PERT!$F$9,T1_PERT!$G$9,T1_PERT!$C$9,T1_PERT!$E$9)</f>
        <v>4.35922171911371</v>
      </c>
      <c r="G1426" s="23" t="n">
        <f aca="true">BETAINV(RAND(),T1_PERT!$F$10,T1_PERT!$G$10,T1_PERT!$C$10,T1_PERT!$E$10)</f>
        <v>2.59788520252667</v>
      </c>
      <c r="H1426" s="23" t="n">
        <f aca="false">B1426+C1426+E1426+G1426</f>
        <v>15.096581511623</v>
      </c>
      <c r="I1426" s="23" t="n">
        <f aca="false">B1426+D1426+F1426+G1426</f>
        <v>16.1500209187511</v>
      </c>
      <c r="J1426" s="23" t="n">
        <f aca="false">MAX(H1426,I1426)</f>
        <v>16.1500209187511</v>
      </c>
      <c r="K1426" s="24" t="n">
        <f aca="false">IF(H1426&gt;=I1426,1,0)</f>
        <v>0</v>
      </c>
    </row>
    <row r="1427" customFormat="false" ht="15" hidden="false" customHeight="false" outlineLevel="0" collapsed="false">
      <c r="A1427" s="5" t="n">
        <v>1408</v>
      </c>
      <c r="B1427" s="23" t="n">
        <f aca="true">BETAINV(RAND(),T1_PERT!$F$5,T1_PERT!$G$5,T1_PERT!$C$5,T1_PERT!$E$5)</f>
        <v>4.90951872757904</v>
      </c>
      <c r="C1427" s="23" t="n">
        <f aca="true">BETAINV(RAND(),T1_PERT!$F$6,T1_PERT!$G$6,T1_PERT!$C$6,T1_PERT!$E$6)</f>
        <v>5.76146692075297</v>
      </c>
      <c r="D1427" s="23" t="n">
        <f aca="true">BETAINV(RAND(),T1_PERT!$F$7,T1_PERT!$G$7,T1_PERT!$C$7,T1_PERT!$E$7)</f>
        <v>6.84542658702316</v>
      </c>
      <c r="E1427" s="23" t="n">
        <f aca="true">BETAINV(RAND(),T1_PERT!$F$8,T1_PERT!$G$8,T1_PERT!$C$8,T1_PERT!$E$8)</f>
        <v>5.19534876207714</v>
      </c>
      <c r="F1427" s="23" t="n">
        <f aca="true">BETAINV(RAND(),T1_PERT!$F$9,T1_PERT!$G$9,T1_PERT!$C$9,T1_PERT!$E$9)</f>
        <v>3.60750098704928</v>
      </c>
      <c r="G1427" s="23" t="n">
        <f aca="true">BETAINV(RAND(),T1_PERT!$F$10,T1_PERT!$G$10,T1_PERT!$C$10,T1_PERT!$E$10)</f>
        <v>2.21914342325576</v>
      </c>
      <c r="H1427" s="23" t="n">
        <f aca="false">B1427+C1427+E1427+G1427</f>
        <v>18.0854778336649</v>
      </c>
      <c r="I1427" s="23" t="n">
        <f aca="false">B1427+D1427+F1427+G1427</f>
        <v>17.5815897249073</v>
      </c>
      <c r="J1427" s="23" t="n">
        <f aca="false">MAX(H1427,I1427)</f>
        <v>18.0854778336649</v>
      </c>
      <c r="K1427" s="24" t="n">
        <f aca="false">IF(H1427&gt;=I1427,1,0)</f>
        <v>1</v>
      </c>
    </row>
    <row r="1428" customFormat="false" ht="15" hidden="false" customHeight="false" outlineLevel="0" collapsed="false">
      <c r="A1428" s="5" t="n">
        <v>1409</v>
      </c>
      <c r="B1428" s="23" t="n">
        <f aca="true">BETAINV(RAND(),T1_PERT!$F$5,T1_PERT!$G$5,T1_PERT!$C$5,T1_PERT!$E$5)</f>
        <v>5.18202979349311</v>
      </c>
      <c r="C1428" s="23" t="n">
        <f aca="true">BETAINV(RAND(),T1_PERT!$F$6,T1_PERT!$G$6,T1_PERT!$C$6,T1_PERT!$E$6)</f>
        <v>6.71114432444633</v>
      </c>
      <c r="D1428" s="23" t="n">
        <f aca="true">BETAINV(RAND(),T1_PERT!$F$7,T1_PERT!$G$7,T1_PERT!$C$7,T1_PERT!$E$7)</f>
        <v>3.26578829587747</v>
      </c>
      <c r="E1428" s="23" t="n">
        <f aca="true">BETAINV(RAND(),T1_PERT!$F$8,T1_PERT!$G$8,T1_PERT!$C$8,T1_PERT!$E$8)</f>
        <v>6.53798913519871</v>
      </c>
      <c r="F1428" s="23" t="n">
        <f aca="true">BETAINV(RAND(),T1_PERT!$F$9,T1_PERT!$G$9,T1_PERT!$C$9,T1_PERT!$E$9)</f>
        <v>5.62172184474393</v>
      </c>
      <c r="G1428" s="23" t="n">
        <f aca="true">BETAINV(RAND(),T1_PERT!$F$10,T1_PERT!$G$10,T1_PERT!$C$10,T1_PERT!$E$10)</f>
        <v>1.83427673699306</v>
      </c>
      <c r="H1428" s="23" t="n">
        <f aca="false">B1428+C1428+E1428+G1428</f>
        <v>20.2654399901312</v>
      </c>
      <c r="I1428" s="23" t="n">
        <f aca="false">B1428+D1428+F1428+G1428</f>
        <v>15.9038166711076</v>
      </c>
      <c r="J1428" s="23" t="n">
        <f aca="false">MAX(H1428,I1428)</f>
        <v>20.2654399901312</v>
      </c>
      <c r="K1428" s="24" t="n">
        <f aca="false">IF(H1428&gt;=I1428,1,0)</f>
        <v>1</v>
      </c>
    </row>
    <row r="1429" customFormat="false" ht="15" hidden="false" customHeight="false" outlineLevel="0" collapsed="false">
      <c r="A1429" s="5" t="n">
        <v>1410</v>
      </c>
      <c r="B1429" s="23" t="n">
        <f aca="true">BETAINV(RAND(),T1_PERT!$F$5,T1_PERT!$G$5,T1_PERT!$C$5,T1_PERT!$E$5)</f>
        <v>4.70197197294461</v>
      </c>
      <c r="C1429" s="23" t="n">
        <f aca="true">BETAINV(RAND(),T1_PERT!$F$6,T1_PERT!$G$6,T1_PERT!$C$6,T1_PERT!$E$6)</f>
        <v>5.95583762481417</v>
      </c>
      <c r="D1429" s="23" t="n">
        <f aca="true">BETAINV(RAND(),T1_PERT!$F$7,T1_PERT!$G$7,T1_PERT!$C$7,T1_PERT!$E$7)</f>
        <v>4.73441790123067</v>
      </c>
      <c r="E1429" s="23" t="n">
        <f aca="true">BETAINV(RAND(),T1_PERT!$F$8,T1_PERT!$G$8,T1_PERT!$C$8,T1_PERT!$E$8)</f>
        <v>5.18595903930934</v>
      </c>
      <c r="F1429" s="23" t="n">
        <f aca="true">BETAINV(RAND(),T1_PERT!$F$9,T1_PERT!$G$9,T1_PERT!$C$9,T1_PERT!$E$9)</f>
        <v>4.85693609668121</v>
      </c>
      <c r="G1429" s="23" t="n">
        <f aca="true">BETAINV(RAND(),T1_PERT!$F$10,T1_PERT!$G$10,T1_PERT!$C$10,T1_PERT!$E$10)</f>
        <v>2.02788348078921</v>
      </c>
      <c r="H1429" s="23" t="n">
        <f aca="false">B1429+C1429+E1429+G1429</f>
        <v>17.8716521178573</v>
      </c>
      <c r="I1429" s="23" t="n">
        <f aca="false">B1429+D1429+F1429+G1429</f>
        <v>16.3212094516457</v>
      </c>
      <c r="J1429" s="23" t="n">
        <f aca="false">MAX(H1429,I1429)</f>
        <v>17.8716521178573</v>
      </c>
      <c r="K1429" s="24" t="n">
        <f aca="false">IF(H1429&gt;=I1429,1,0)</f>
        <v>1</v>
      </c>
    </row>
    <row r="1430" customFormat="false" ht="15" hidden="false" customHeight="false" outlineLevel="0" collapsed="false">
      <c r="A1430" s="5" t="n">
        <v>1411</v>
      </c>
      <c r="B1430" s="23" t="n">
        <f aca="true">BETAINV(RAND(),T1_PERT!$F$5,T1_PERT!$G$5,T1_PERT!$C$5,T1_PERT!$E$5)</f>
        <v>4.16486595702453</v>
      </c>
      <c r="C1430" s="23" t="n">
        <f aca="true">BETAINV(RAND(),T1_PERT!$F$6,T1_PERT!$G$6,T1_PERT!$C$6,T1_PERT!$E$6)</f>
        <v>3.71824404785816</v>
      </c>
      <c r="D1430" s="23" t="n">
        <f aca="true">BETAINV(RAND(),T1_PERT!$F$7,T1_PERT!$G$7,T1_PERT!$C$7,T1_PERT!$E$7)</f>
        <v>5.36607151600282</v>
      </c>
      <c r="E1430" s="23" t="n">
        <f aca="true">BETAINV(RAND(),T1_PERT!$F$8,T1_PERT!$G$8,T1_PERT!$C$8,T1_PERT!$E$8)</f>
        <v>6.71017684197933</v>
      </c>
      <c r="F1430" s="23" t="n">
        <f aca="true">BETAINV(RAND(),T1_PERT!$F$9,T1_PERT!$G$9,T1_PERT!$C$9,T1_PERT!$E$9)</f>
        <v>4.16357407759162</v>
      </c>
      <c r="G1430" s="23" t="n">
        <f aca="true">BETAINV(RAND(),T1_PERT!$F$10,T1_PERT!$G$10,T1_PERT!$C$10,T1_PERT!$E$10)</f>
        <v>2.76168592910638</v>
      </c>
      <c r="H1430" s="23" t="n">
        <f aca="false">B1430+C1430+E1430+G1430</f>
        <v>17.3549727759684</v>
      </c>
      <c r="I1430" s="23" t="n">
        <f aca="false">B1430+D1430+F1430+G1430</f>
        <v>16.4561974797254</v>
      </c>
      <c r="J1430" s="23" t="n">
        <f aca="false">MAX(H1430,I1430)</f>
        <v>17.3549727759684</v>
      </c>
      <c r="K1430" s="24" t="n">
        <f aca="false">IF(H1430&gt;=I1430,1,0)</f>
        <v>1</v>
      </c>
    </row>
    <row r="1431" customFormat="false" ht="15" hidden="false" customHeight="false" outlineLevel="0" collapsed="false">
      <c r="A1431" s="5" t="n">
        <v>1412</v>
      </c>
      <c r="B1431" s="23" t="n">
        <f aca="true">BETAINV(RAND(),T1_PERT!$F$5,T1_PERT!$G$5,T1_PERT!$C$5,T1_PERT!$E$5)</f>
        <v>3.86040668020012</v>
      </c>
      <c r="C1431" s="23" t="n">
        <f aca="true">BETAINV(RAND(),T1_PERT!$F$6,T1_PERT!$G$6,T1_PERT!$C$6,T1_PERT!$E$6)</f>
        <v>6.31414986276994</v>
      </c>
      <c r="D1431" s="23" t="n">
        <f aca="true">BETAINV(RAND(),T1_PERT!$F$7,T1_PERT!$G$7,T1_PERT!$C$7,T1_PERT!$E$7)</f>
        <v>3.90949925566063</v>
      </c>
      <c r="E1431" s="23" t="n">
        <f aca="true">BETAINV(RAND(),T1_PERT!$F$8,T1_PERT!$G$8,T1_PERT!$C$8,T1_PERT!$E$8)</f>
        <v>5.73379908201454</v>
      </c>
      <c r="F1431" s="23" t="n">
        <f aca="true">BETAINV(RAND(),T1_PERT!$F$9,T1_PERT!$G$9,T1_PERT!$C$9,T1_PERT!$E$9)</f>
        <v>5.20712020872156</v>
      </c>
      <c r="G1431" s="23" t="n">
        <f aca="true">BETAINV(RAND(),T1_PERT!$F$10,T1_PERT!$G$10,T1_PERT!$C$10,T1_PERT!$E$10)</f>
        <v>2.26189605070162</v>
      </c>
      <c r="H1431" s="23" t="n">
        <f aca="false">B1431+C1431+E1431+G1431</f>
        <v>18.1702516756862</v>
      </c>
      <c r="I1431" s="23" t="n">
        <f aca="false">B1431+D1431+F1431+G1431</f>
        <v>15.2389221952839</v>
      </c>
      <c r="J1431" s="23" t="n">
        <f aca="false">MAX(H1431,I1431)</f>
        <v>18.1702516756862</v>
      </c>
      <c r="K1431" s="24" t="n">
        <f aca="false">IF(H1431&gt;=I1431,1,0)</f>
        <v>1</v>
      </c>
    </row>
    <row r="1432" customFormat="false" ht="15" hidden="false" customHeight="false" outlineLevel="0" collapsed="false">
      <c r="A1432" s="5" t="n">
        <v>1413</v>
      </c>
      <c r="B1432" s="23" t="n">
        <f aca="true">BETAINV(RAND(),T1_PERT!$F$5,T1_PERT!$G$5,T1_PERT!$C$5,T1_PERT!$E$5)</f>
        <v>5.07818464880841</v>
      </c>
      <c r="C1432" s="23" t="n">
        <f aca="true">BETAINV(RAND(),T1_PERT!$F$6,T1_PERT!$G$6,T1_PERT!$C$6,T1_PERT!$E$6)</f>
        <v>6.52231322514439</v>
      </c>
      <c r="D1432" s="23" t="n">
        <f aca="true">BETAINV(RAND(),T1_PERT!$F$7,T1_PERT!$G$7,T1_PERT!$C$7,T1_PERT!$E$7)</f>
        <v>5.82142735575793</v>
      </c>
      <c r="E1432" s="23" t="n">
        <f aca="true">BETAINV(RAND(),T1_PERT!$F$8,T1_PERT!$G$8,T1_PERT!$C$8,T1_PERT!$E$8)</f>
        <v>5.40677486102465</v>
      </c>
      <c r="F1432" s="23" t="n">
        <f aca="true">BETAINV(RAND(),T1_PERT!$F$9,T1_PERT!$G$9,T1_PERT!$C$9,T1_PERT!$E$9)</f>
        <v>4.35616087297396</v>
      </c>
      <c r="G1432" s="23" t="n">
        <f aca="true">BETAINV(RAND(),T1_PERT!$F$10,T1_PERT!$G$10,T1_PERT!$C$10,T1_PERT!$E$10)</f>
        <v>2.56757455151433</v>
      </c>
      <c r="H1432" s="23" t="n">
        <f aca="false">B1432+C1432+E1432+G1432</f>
        <v>19.5748472864918</v>
      </c>
      <c r="I1432" s="23" t="n">
        <f aca="false">B1432+D1432+F1432+G1432</f>
        <v>17.8233474290546</v>
      </c>
      <c r="J1432" s="23" t="n">
        <f aca="false">MAX(H1432,I1432)</f>
        <v>19.5748472864918</v>
      </c>
      <c r="K1432" s="24" t="n">
        <f aca="false">IF(H1432&gt;=I1432,1,0)</f>
        <v>1</v>
      </c>
    </row>
    <row r="1433" customFormat="false" ht="15" hidden="false" customHeight="false" outlineLevel="0" collapsed="false">
      <c r="A1433" s="5" t="n">
        <v>1414</v>
      </c>
      <c r="B1433" s="23" t="n">
        <f aca="true">BETAINV(RAND(),T1_PERT!$F$5,T1_PERT!$G$5,T1_PERT!$C$5,T1_PERT!$E$5)</f>
        <v>4.31619160919928</v>
      </c>
      <c r="C1433" s="23" t="n">
        <f aca="true">BETAINV(RAND(),T1_PERT!$F$6,T1_PERT!$G$6,T1_PERT!$C$6,T1_PERT!$E$6)</f>
        <v>4.33324673932238</v>
      </c>
      <c r="D1433" s="23" t="n">
        <f aca="true">BETAINV(RAND(),T1_PERT!$F$7,T1_PERT!$G$7,T1_PERT!$C$7,T1_PERT!$E$7)</f>
        <v>4.80784435955353</v>
      </c>
      <c r="E1433" s="23" t="n">
        <f aca="true">BETAINV(RAND(),T1_PERT!$F$8,T1_PERT!$G$8,T1_PERT!$C$8,T1_PERT!$E$8)</f>
        <v>6.65489067199403</v>
      </c>
      <c r="F1433" s="23" t="n">
        <f aca="true">BETAINV(RAND(),T1_PERT!$F$9,T1_PERT!$G$9,T1_PERT!$C$9,T1_PERT!$E$9)</f>
        <v>4.10263485228734</v>
      </c>
      <c r="G1433" s="23" t="n">
        <f aca="true">BETAINV(RAND(),T1_PERT!$F$10,T1_PERT!$G$10,T1_PERT!$C$10,T1_PERT!$E$10)</f>
        <v>1.2547058315597</v>
      </c>
      <c r="H1433" s="23" t="n">
        <f aca="false">B1433+C1433+E1433+G1433</f>
        <v>16.5590348520754</v>
      </c>
      <c r="I1433" s="23" t="n">
        <f aca="false">B1433+D1433+F1433+G1433</f>
        <v>14.4813766525998</v>
      </c>
      <c r="J1433" s="23" t="n">
        <f aca="false">MAX(H1433,I1433)</f>
        <v>16.5590348520754</v>
      </c>
      <c r="K1433" s="24" t="n">
        <f aca="false">IF(H1433&gt;=I1433,1,0)</f>
        <v>1</v>
      </c>
    </row>
    <row r="1434" customFormat="false" ht="15" hidden="false" customHeight="false" outlineLevel="0" collapsed="false">
      <c r="A1434" s="5" t="n">
        <v>1415</v>
      </c>
      <c r="B1434" s="23" t="n">
        <f aca="true">BETAINV(RAND(),T1_PERT!$F$5,T1_PERT!$G$5,T1_PERT!$C$5,T1_PERT!$E$5)</f>
        <v>4.17275445376246</v>
      </c>
      <c r="C1434" s="23" t="n">
        <f aca="true">BETAINV(RAND(),T1_PERT!$F$6,T1_PERT!$G$6,T1_PERT!$C$6,T1_PERT!$E$6)</f>
        <v>7.00257727192397</v>
      </c>
      <c r="D1434" s="23" t="n">
        <f aca="true">BETAINV(RAND(),T1_PERT!$F$7,T1_PERT!$G$7,T1_PERT!$C$7,T1_PERT!$E$7)</f>
        <v>5.58096550911658</v>
      </c>
      <c r="E1434" s="23" t="n">
        <f aca="true">BETAINV(RAND(),T1_PERT!$F$8,T1_PERT!$G$8,T1_PERT!$C$8,T1_PERT!$E$8)</f>
        <v>5.17259540301523</v>
      </c>
      <c r="F1434" s="23" t="n">
        <f aca="true">BETAINV(RAND(),T1_PERT!$F$9,T1_PERT!$G$9,T1_PERT!$C$9,T1_PERT!$E$9)</f>
        <v>5.53523348590417</v>
      </c>
      <c r="G1434" s="23" t="n">
        <f aca="true">BETAINV(RAND(),T1_PERT!$F$10,T1_PERT!$G$10,T1_PERT!$C$10,T1_PERT!$E$10)</f>
        <v>2.09035817448292</v>
      </c>
      <c r="H1434" s="23" t="n">
        <f aca="false">B1434+C1434+E1434+G1434</f>
        <v>18.4382853031846</v>
      </c>
      <c r="I1434" s="23" t="n">
        <f aca="false">B1434+D1434+F1434+G1434</f>
        <v>17.3793116232661</v>
      </c>
      <c r="J1434" s="23" t="n">
        <f aca="false">MAX(H1434,I1434)</f>
        <v>18.4382853031846</v>
      </c>
      <c r="K1434" s="24" t="n">
        <f aca="false">IF(H1434&gt;=I1434,1,0)</f>
        <v>1</v>
      </c>
    </row>
    <row r="1435" customFormat="false" ht="15" hidden="false" customHeight="false" outlineLevel="0" collapsed="false">
      <c r="A1435" s="5" t="n">
        <v>1416</v>
      </c>
      <c r="B1435" s="23" t="n">
        <f aca="true">BETAINV(RAND(),T1_PERT!$F$5,T1_PERT!$G$5,T1_PERT!$C$5,T1_PERT!$E$5)</f>
        <v>4.70984342651488</v>
      </c>
      <c r="C1435" s="23" t="n">
        <f aca="true">BETAINV(RAND(),T1_PERT!$F$6,T1_PERT!$G$6,T1_PERT!$C$6,T1_PERT!$E$6)</f>
        <v>4.42790703173237</v>
      </c>
      <c r="D1435" s="23" t="n">
        <f aca="true">BETAINV(RAND(),T1_PERT!$F$7,T1_PERT!$G$7,T1_PERT!$C$7,T1_PERT!$E$7)</f>
        <v>6.60685678397313</v>
      </c>
      <c r="E1435" s="23" t="n">
        <f aca="true">BETAINV(RAND(),T1_PERT!$F$8,T1_PERT!$G$8,T1_PERT!$C$8,T1_PERT!$E$8)</f>
        <v>6.41872996651527</v>
      </c>
      <c r="F1435" s="23" t="n">
        <f aca="true">BETAINV(RAND(),T1_PERT!$F$9,T1_PERT!$G$9,T1_PERT!$C$9,T1_PERT!$E$9)</f>
        <v>6.15119326968413</v>
      </c>
      <c r="G1435" s="23" t="n">
        <f aca="true">BETAINV(RAND(),T1_PERT!$F$10,T1_PERT!$G$10,T1_PERT!$C$10,T1_PERT!$E$10)</f>
        <v>2.05342022123818</v>
      </c>
      <c r="H1435" s="23" t="n">
        <f aca="false">B1435+C1435+E1435+G1435</f>
        <v>17.6099006460007</v>
      </c>
      <c r="I1435" s="23" t="n">
        <f aca="false">B1435+D1435+F1435+G1435</f>
        <v>19.5213137014103</v>
      </c>
      <c r="J1435" s="23" t="n">
        <f aca="false">MAX(H1435,I1435)</f>
        <v>19.5213137014103</v>
      </c>
      <c r="K1435" s="24" t="n">
        <f aca="false">IF(H1435&gt;=I1435,1,0)</f>
        <v>0</v>
      </c>
    </row>
    <row r="1436" customFormat="false" ht="15" hidden="false" customHeight="false" outlineLevel="0" collapsed="false">
      <c r="A1436" s="5" t="n">
        <v>1417</v>
      </c>
      <c r="B1436" s="23" t="n">
        <f aca="true">BETAINV(RAND(),T1_PERT!$F$5,T1_PERT!$G$5,T1_PERT!$C$5,T1_PERT!$E$5)</f>
        <v>3.8334871276682</v>
      </c>
      <c r="C1436" s="23" t="n">
        <f aca="true">BETAINV(RAND(),T1_PERT!$F$6,T1_PERT!$G$6,T1_PERT!$C$6,T1_PERT!$E$6)</f>
        <v>4.5756309522518</v>
      </c>
      <c r="D1436" s="23" t="n">
        <f aca="true">BETAINV(RAND(),T1_PERT!$F$7,T1_PERT!$G$7,T1_PERT!$C$7,T1_PERT!$E$7)</f>
        <v>5.94719577441961</v>
      </c>
      <c r="E1436" s="23" t="n">
        <f aca="true">BETAINV(RAND(),T1_PERT!$F$8,T1_PERT!$G$8,T1_PERT!$C$8,T1_PERT!$E$8)</f>
        <v>4.73638207773667</v>
      </c>
      <c r="F1436" s="23" t="n">
        <f aca="true">BETAINV(RAND(),T1_PERT!$F$9,T1_PERT!$G$9,T1_PERT!$C$9,T1_PERT!$E$9)</f>
        <v>5.18239989155406</v>
      </c>
      <c r="G1436" s="23" t="n">
        <f aca="true">BETAINV(RAND(),T1_PERT!$F$10,T1_PERT!$G$10,T1_PERT!$C$10,T1_PERT!$E$10)</f>
        <v>2.01217609410102</v>
      </c>
      <c r="H1436" s="23" t="n">
        <f aca="false">B1436+C1436+E1436+G1436</f>
        <v>15.1576762517577</v>
      </c>
      <c r="I1436" s="23" t="n">
        <f aca="false">B1436+D1436+F1436+G1436</f>
        <v>16.9752588877429</v>
      </c>
      <c r="J1436" s="23" t="n">
        <f aca="false">MAX(H1436,I1436)</f>
        <v>16.9752588877429</v>
      </c>
      <c r="K1436" s="24" t="n">
        <f aca="false">IF(H1436&gt;=I1436,1,0)</f>
        <v>0</v>
      </c>
    </row>
    <row r="1437" customFormat="false" ht="15" hidden="false" customHeight="false" outlineLevel="0" collapsed="false">
      <c r="A1437" s="5" t="n">
        <v>1418</v>
      </c>
      <c r="B1437" s="23" t="n">
        <f aca="true">BETAINV(RAND(),T1_PERT!$F$5,T1_PERT!$G$5,T1_PERT!$C$5,T1_PERT!$E$5)</f>
        <v>4.63279839366584</v>
      </c>
      <c r="C1437" s="23" t="n">
        <f aca="true">BETAINV(RAND(),T1_PERT!$F$6,T1_PERT!$G$6,T1_PERT!$C$6,T1_PERT!$E$6)</f>
        <v>6.57586250418794</v>
      </c>
      <c r="D1437" s="23" t="n">
        <f aca="true">BETAINV(RAND(),T1_PERT!$F$7,T1_PERT!$G$7,T1_PERT!$C$7,T1_PERT!$E$7)</f>
        <v>6.57959424982399</v>
      </c>
      <c r="E1437" s="23" t="n">
        <f aca="true">BETAINV(RAND(),T1_PERT!$F$8,T1_PERT!$G$8,T1_PERT!$C$8,T1_PERT!$E$8)</f>
        <v>4.15444289242992</v>
      </c>
      <c r="F1437" s="23" t="n">
        <f aca="true">BETAINV(RAND(),T1_PERT!$F$9,T1_PERT!$G$9,T1_PERT!$C$9,T1_PERT!$E$9)</f>
        <v>3.71605524009087</v>
      </c>
      <c r="G1437" s="23" t="n">
        <f aca="true">BETAINV(RAND(),T1_PERT!$F$10,T1_PERT!$G$10,T1_PERT!$C$10,T1_PERT!$E$10)</f>
        <v>2.55615658532721</v>
      </c>
      <c r="H1437" s="23" t="n">
        <f aca="false">B1437+C1437+E1437+G1437</f>
        <v>17.9192603756109</v>
      </c>
      <c r="I1437" s="23" t="n">
        <f aca="false">B1437+D1437+F1437+G1437</f>
        <v>17.4846044689079</v>
      </c>
      <c r="J1437" s="23" t="n">
        <f aca="false">MAX(H1437,I1437)</f>
        <v>17.9192603756109</v>
      </c>
      <c r="K1437" s="24" t="n">
        <f aca="false">IF(H1437&gt;=I1437,1,0)</f>
        <v>1</v>
      </c>
    </row>
    <row r="1438" customFormat="false" ht="15" hidden="false" customHeight="false" outlineLevel="0" collapsed="false">
      <c r="A1438" s="5" t="n">
        <v>1419</v>
      </c>
      <c r="B1438" s="23" t="n">
        <f aca="true">BETAINV(RAND(),T1_PERT!$F$5,T1_PERT!$G$5,T1_PERT!$C$5,T1_PERT!$E$5)</f>
        <v>2.88929534300078</v>
      </c>
      <c r="C1438" s="23" t="n">
        <f aca="true">BETAINV(RAND(),T1_PERT!$F$6,T1_PERT!$G$6,T1_PERT!$C$6,T1_PERT!$E$6)</f>
        <v>7.42699810696636</v>
      </c>
      <c r="D1438" s="23" t="n">
        <f aca="true">BETAINV(RAND(),T1_PERT!$F$7,T1_PERT!$G$7,T1_PERT!$C$7,T1_PERT!$E$7)</f>
        <v>6.18018831445184</v>
      </c>
      <c r="E1438" s="23" t="n">
        <f aca="true">BETAINV(RAND(),T1_PERT!$F$8,T1_PERT!$G$8,T1_PERT!$C$8,T1_PERT!$E$8)</f>
        <v>5.23662656228869</v>
      </c>
      <c r="F1438" s="23" t="n">
        <f aca="true">BETAINV(RAND(),T1_PERT!$F$9,T1_PERT!$G$9,T1_PERT!$C$9,T1_PERT!$E$9)</f>
        <v>4.42653645775626</v>
      </c>
      <c r="G1438" s="23" t="n">
        <f aca="true">BETAINV(RAND(),T1_PERT!$F$10,T1_PERT!$G$10,T1_PERT!$C$10,T1_PERT!$E$10)</f>
        <v>2.7091547861186</v>
      </c>
      <c r="H1438" s="23" t="n">
        <f aca="false">B1438+C1438+E1438+G1438</f>
        <v>18.2620747983744</v>
      </c>
      <c r="I1438" s="23" t="n">
        <f aca="false">B1438+D1438+F1438+G1438</f>
        <v>16.2051749013275</v>
      </c>
      <c r="J1438" s="23" t="n">
        <f aca="false">MAX(H1438,I1438)</f>
        <v>18.2620747983744</v>
      </c>
      <c r="K1438" s="24" t="n">
        <f aca="false">IF(H1438&gt;=I1438,1,0)</f>
        <v>1</v>
      </c>
    </row>
    <row r="1439" customFormat="false" ht="15" hidden="false" customHeight="false" outlineLevel="0" collapsed="false">
      <c r="A1439" s="5" t="n">
        <v>1420</v>
      </c>
      <c r="B1439" s="23" t="n">
        <f aca="true">BETAINV(RAND(),T1_PERT!$F$5,T1_PERT!$G$5,T1_PERT!$C$5,T1_PERT!$E$5)</f>
        <v>4.12633660466877</v>
      </c>
      <c r="C1439" s="23" t="n">
        <f aca="true">BETAINV(RAND(),T1_PERT!$F$6,T1_PERT!$G$6,T1_PERT!$C$6,T1_PERT!$E$6)</f>
        <v>5.49627629329807</v>
      </c>
      <c r="D1439" s="23" t="n">
        <f aca="true">BETAINV(RAND(),T1_PERT!$F$7,T1_PERT!$G$7,T1_PERT!$C$7,T1_PERT!$E$7)</f>
        <v>5.63603266054038</v>
      </c>
      <c r="E1439" s="23" t="n">
        <f aca="true">BETAINV(RAND(),T1_PERT!$F$8,T1_PERT!$G$8,T1_PERT!$C$8,T1_PERT!$E$8)</f>
        <v>5.76659462795452</v>
      </c>
      <c r="F1439" s="23" t="n">
        <f aca="true">BETAINV(RAND(),T1_PERT!$F$9,T1_PERT!$G$9,T1_PERT!$C$9,T1_PERT!$E$9)</f>
        <v>3.30872891041532</v>
      </c>
      <c r="G1439" s="23" t="n">
        <f aca="true">BETAINV(RAND(),T1_PERT!$F$10,T1_PERT!$G$10,T1_PERT!$C$10,T1_PERT!$E$10)</f>
        <v>2.22537187856699</v>
      </c>
      <c r="H1439" s="23" t="n">
        <f aca="false">B1439+C1439+E1439+G1439</f>
        <v>17.6145794044883</v>
      </c>
      <c r="I1439" s="23" t="n">
        <f aca="false">B1439+D1439+F1439+G1439</f>
        <v>15.2964700541915</v>
      </c>
      <c r="J1439" s="23" t="n">
        <f aca="false">MAX(H1439,I1439)</f>
        <v>17.6145794044883</v>
      </c>
      <c r="K1439" s="24" t="n">
        <f aca="false">IF(H1439&gt;=I1439,1,0)</f>
        <v>1</v>
      </c>
    </row>
    <row r="1440" customFormat="false" ht="15" hidden="false" customHeight="false" outlineLevel="0" collapsed="false">
      <c r="A1440" s="5" t="n">
        <v>1421</v>
      </c>
      <c r="B1440" s="23" t="n">
        <f aca="true">BETAINV(RAND(),T1_PERT!$F$5,T1_PERT!$G$5,T1_PERT!$C$5,T1_PERT!$E$5)</f>
        <v>4.27082306474807</v>
      </c>
      <c r="C1440" s="23" t="n">
        <f aca="true">BETAINV(RAND(),T1_PERT!$F$6,T1_PERT!$G$6,T1_PERT!$C$6,T1_PERT!$E$6)</f>
        <v>4.79462589307653</v>
      </c>
      <c r="D1440" s="23" t="n">
        <f aca="true">BETAINV(RAND(),T1_PERT!$F$7,T1_PERT!$G$7,T1_PERT!$C$7,T1_PERT!$E$7)</f>
        <v>5.51538853738495</v>
      </c>
      <c r="E1440" s="23" t="n">
        <f aca="true">BETAINV(RAND(),T1_PERT!$F$8,T1_PERT!$G$8,T1_PERT!$C$8,T1_PERT!$E$8)</f>
        <v>5.55715231677388</v>
      </c>
      <c r="F1440" s="23" t="n">
        <f aca="true">BETAINV(RAND(),T1_PERT!$F$9,T1_PERT!$G$9,T1_PERT!$C$9,T1_PERT!$E$9)</f>
        <v>4.03368507252921</v>
      </c>
      <c r="G1440" s="23" t="n">
        <f aca="true">BETAINV(RAND(),T1_PERT!$F$10,T1_PERT!$G$10,T1_PERT!$C$10,T1_PERT!$E$10)</f>
        <v>1.95160383475372</v>
      </c>
      <c r="H1440" s="23" t="n">
        <f aca="false">B1440+C1440+E1440+G1440</f>
        <v>16.5742051093522</v>
      </c>
      <c r="I1440" s="23" t="n">
        <f aca="false">B1440+D1440+F1440+G1440</f>
        <v>15.7715005094159</v>
      </c>
      <c r="J1440" s="23" t="n">
        <f aca="false">MAX(H1440,I1440)</f>
        <v>16.5742051093522</v>
      </c>
      <c r="K1440" s="24" t="n">
        <f aca="false">IF(H1440&gt;=I1440,1,0)</f>
        <v>1</v>
      </c>
    </row>
    <row r="1441" customFormat="false" ht="15" hidden="false" customHeight="false" outlineLevel="0" collapsed="false">
      <c r="A1441" s="5" t="n">
        <v>1422</v>
      </c>
      <c r="B1441" s="23" t="n">
        <f aca="true">BETAINV(RAND(),T1_PERT!$F$5,T1_PERT!$G$5,T1_PERT!$C$5,T1_PERT!$E$5)</f>
        <v>3.39343822980238</v>
      </c>
      <c r="C1441" s="23" t="n">
        <f aca="true">BETAINV(RAND(),T1_PERT!$F$6,T1_PERT!$G$6,T1_PERT!$C$6,T1_PERT!$E$6)</f>
        <v>4.65832669527894</v>
      </c>
      <c r="D1441" s="23" t="n">
        <f aca="true">BETAINV(RAND(),T1_PERT!$F$7,T1_PERT!$G$7,T1_PERT!$C$7,T1_PERT!$E$7)</f>
        <v>5.57093469046575</v>
      </c>
      <c r="E1441" s="23" t="n">
        <f aca="true">BETAINV(RAND(),T1_PERT!$F$8,T1_PERT!$G$8,T1_PERT!$C$8,T1_PERT!$E$8)</f>
        <v>5.13661583944501</v>
      </c>
      <c r="F1441" s="23" t="n">
        <f aca="true">BETAINV(RAND(),T1_PERT!$F$9,T1_PERT!$G$9,T1_PERT!$C$9,T1_PERT!$E$9)</f>
        <v>3.51847606758766</v>
      </c>
      <c r="G1441" s="23" t="n">
        <f aca="true">BETAINV(RAND(),T1_PERT!$F$10,T1_PERT!$G$10,T1_PERT!$C$10,T1_PERT!$E$10)</f>
        <v>2.56879314276928</v>
      </c>
      <c r="H1441" s="23" t="n">
        <f aca="false">B1441+C1441+E1441+G1441</f>
        <v>15.7571739072956</v>
      </c>
      <c r="I1441" s="23" t="n">
        <f aca="false">B1441+D1441+F1441+G1441</f>
        <v>15.0516421306251</v>
      </c>
      <c r="J1441" s="23" t="n">
        <f aca="false">MAX(H1441,I1441)</f>
        <v>15.7571739072956</v>
      </c>
      <c r="K1441" s="24" t="n">
        <f aca="false">IF(H1441&gt;=I1441,1,0)</f>
        <v>1</v>
      </c>
    </row>
    <row r="1442" customFormat="false" ht="15" hidden="false" customHeight="false" outlineLevel="0" collapsed="false">
      <c r="A1442" s="5" t="n">
        <v>1423</v>
      </c>
      <c r="B1442" s="23" t="n">
        <f aca="true">BETAINV(RAND(),T1_PERT!$F$5,T1_PERT!$G$5,T1_PERT!$C$5,T1_PERT!$E$5)</f>
        <v>4.74560158419677</v>
      </c>
      <c r="C1442" s="23" t="n">
        <f aca="true">BETAINV(RAND(),T1_PERT!$F$6,T1_PERT!$G$6,T1_PERT!$C$6,T1_PERT!$E$6)</f>
        <v>5.02609465214705</v>
      </c>
      <c r="D1442" s="23" t="n">
        <f aca="true">BETAINV(RAND(),T1_PERT!$F$7,T1_PERT!$G$7,T1_PERT!$C$7,T1_PERT!$E$7)</f>
        <v>6.16395723730319</v>
      </c>
      <c r="E1442" s="23" t="n">
        <f aca="true">BETAINV(RAND(),T1_PERT!$F$8,T1_PERT!$G$8,T1_PERT!$C$8,T1_PERT!$E$8)</f>
        <v>6.5070256084709</v>
      </c>
      <c r="F1442" s="23" t="n">
        <f aca="true">BETAINV(RAND(),T1_PERT!$F$9,T1_PERT!$G$9,T1_PERT!$C$9,T1_PERT!$E$9)</f>
        <v>4.44496893950432</v>
      </c>
      <c r="G1442" s="23" t="n">
        <f aca="true">BETAINV(RAND(),T1_PERT!$F$10,T1_PERT!$G$10,T1_PERT!$C$10,T1_PERT!$E$10)</f>
        <v>1.87574991172253</v>
      </c>
      <c r="H1442" s="23" t="n">
        <f aca="false">B1442+C1442+E1442+G1442</f>
        <v>18.1544717565372</v>
      </c>
      <c r="I1442" s="23" t="n">
        <f aca="false">B1442+D1442+F1442+G1442</f>
        <v>17.2302776727268</v>
      </c>
      <c r="J1442" s="23" t="n">
        <f aca="false">MAX(H1442,I1442)</f>
        <v>18.1544717565372</v>
      </c>
      <c r="K1442" s="24" t="n">
        <f aca="false">IF(H1442&gt;=I1442,1,0)</f>
        <v>1</v>
      </c>
    </row>
    <row r="1443" customFormat="false" ht="15" hidden="false" customHeight="false" outlineLevel="0" collapsed="false">
      <c r="A1443" s="5" t="n">
        <v>1424</v>
      </c>
      <c r="B1443" s="23" t="n">
        <f aca="true">BETAINV(RAND(),T1_PERT!$F$5,T1_PERT!$G$5,T1_PERT!$C$5,T1_PERT!$E$5)</f>
        <v>4.92534841158953</v>
      </c>
      <c r="C1443" s="23" t="n">
        <f aca="true">BETAINV(RAND(),T1_PERT!$F$6,T1_PERT!$G$6,T1_PERT!$C$6,T1_PERT!$E$6)</f>
        <v>5.67170949039384</v>
      </c>
      <c r="D1443" s="23" t="n">
        <f aca="true">BETAINV(RAND(),T1_PERT!$F$7,T1_PERT!$G$7,T1_PERT!$C$7,T1_PERT!$E$7)</f>
        <v>5.4160110612578</v>
      </c>
      <c r="E1443" s="23" t="n">
        <f aca="true">BETAINV(RAND(),T1_PERT!$F$8,T1_PERT!$G$8,T1_PERT!$C$8,T1_PERT!$E$8)</f>
        <v>5.07868068633439</v>
      </c>
      <c r="F1443" s="23" t="n">
        <f aca="true">BETAINV(RAND(),T1_PERT!$F$9,T1_PERT!$G$9,T1_PERT!$C$9,T1_PERT!$E$9)</f>
        <v>4.27076805827212</v>
      </c>
      <c r="G1443" s="23" t="n">
        <f aca="true">BETAINV(RAND(),T1_PERT!$F$10,T1_PERT!$G$10,T1_PERT!$C$10,T1_PERT!$E$10)</f>
        <v>2.24856706294741</v>
      </c>
      <c r="H1443" s="23" t="n">
        <f aca="false">B1443+C1443+E1443+G1443</f>
        <v>17.9243056512652</v>
      </c>
      <c r="I1443" s="23" t="n">
        <f aca="false">B1443+D1443+F1443+G1443</f>
        <v>16.8606945940669</v>
      </c>
      <c r="J1443" s="23" t="n">
        <f aca="false">MAX(H1443,I1443)</f>
        <v>17.9243056512652</v>
      </c>
      <c r="K1443" s="24" t="n">
        <f aca="false">IF(H1443&gt;=I1443,1,0)</f>
        <v>1</v>
      </c>
    </row>
    <row r="1444" customFormat="false" ht="15" hidden="false" customHeight="false" outlineLevel="0" collapsed="false">
      <c r="A1444" s="5" t="n">
        <v>1425</v>
      </c>
      <c r="B1444" s="23" t="n">
        <f aca="true">BETAINV(RAND(),T1_PERT!$F$5,T1_PERT!$G$5,T1_PERT!$C$5,T1_PERT!$E$5)</f>
        <v>3.43261001752919</v>
      </c>
      <c r="C1444" s="23" t="n">
        <f aca="true">BETAINV(RAND(),T1_PERT!$F$6,T1_PERT!$G$6,T1_PERT!$C$6,T1_PERT!$E$6)</f>
        <v>5.52670967598607</v>
      </c>
      <c r="D1444" s="23" t="n">
        <f aca="true">BETAINV(RAND(),T1_PERT!$F$7,T1_PERT!$G$7,T1_PERT!$C$7,T1_PERT!$E$7)</f>
        <v>5.10178053090408</v>
      </c>
      <c r="E1444" s="23" t="n">
        <f aca="true">BETAINV(RAND(),T1_PERT!$F$8,T1_PERT!$G$8,T1_PERT!$C$8,T1_PERT!$E$8)</f>
        <v>5.89877089706726</v>
      </c>
      <c r="F1444" s="23" t="n">
        <f aca="true">BETAINV(RAND(),T1_PERT!$F$9,T1_PERT!$G$9,T1_PERT!$C$9,T1_PERT!$E$9)</f>
        <v>4.51785632275769</v>
      </c>
      <c r="G1444" s="23" t="n">
        <f aca="true">BETAINV(RAND(),T1_PERT!$F$10,T1_PERT!$G$10,T1_PERT!$C$10,T1_PERT!$E$10)</f>
        <v>2.45621611532192</v>
      </c>
      <c r="H1444" s="23" t="n">
        <f aca="false">B1444+C1444+E1444+G1444</f>
        <v>17.3143067059044</v>
      </c>
      <c r="I1444" s="23" t="n">
        <f aca="false">B1444+D1444+F1444+G1444</f>
        <v>15.5084629865129</v>
      </c>
      <c r="J1444" s="23" t="n">
        <f aca="false">MAX(H1444,I1444)</f>
        <v>17.3143067059044</v>
      </c>
      <c r="K1444" s="24" t="n">
        <f aca="false">IF(H1444&gt;=I1444,1,0)</f>
        <v>1</v>
      </c>
    </row>
    <row r="1445" customFormat="false" ht="15" hidden="false" customHeight="false" outlineLevel="0" collapsed="false">
      <c r="A1445" s="5" t="n">
        <v>1426</v>
      </c>
      <c r="B1445" s="23" t="n">
        <f aca="true">BETAINV(RAND(),T1_PERT!$F$5,T1_PERT!$G$5,T1_PERT!$C$5,T1_PERT!$E$5)</f>
        <v>4.48846128949435</v>
      </c>
      <c r="C1445" s="23" t="n">
        <f aca="true">BETAINV(RAND(),T1_PERT!$F$6,T1_PERT!$G$6,T1_PERT!$C$6,T1_PERT!$E$6)</f>
        <v>3.48508419980977</v>
      </c>
      <c r="D1445" s="23" t="n">
        <f aca="true">BETAINV(RAND(),T1_PERT!$F$7,T1_PERT!$G$7,T1_PERT!$C$7,T1_PERT!$E$7)</f>
        <v>2.98136115884273</v>
      </c>
      <c r="E1445" s="23" t="n">
        <f aca="true">BETAINV(RAND(),T1_PERT!$F$8,T1_PERT!$G$8,T1_PERT!$C$8,T1_PERT!$E$8)</f>
        <v>5.17308023724214</v>
      </c>
      <c r="F1445" s="23" t="n">
        <f aca="true">BETAINV(RAND(),T1_PERT!$F$9,T1_PERT!$G$9,T1_PERT!$C$9,T1_PERT!$E$9)</f>
        <v>5.07136104486396</v>
      </c>
      <c r="G1445" s="23" t="n">
        <f aca="true">BETAINV(RAND(),T1_PERT!$F$10,T1_PERT!$G$10,T1_PERT!$C$10,T1_PERT!$E$10)</f>
        <v>2.04870798284142</v>
      </c>
      <c r="H1445" s="23" t="n">
        <f aca="false">B1445+C1445+E1445+G1445</f>
        <v>15.1953337093877</v>
      </c>
      <c r="I1445" s="23" t="n">
        <f aca="false">B1445+D1445+F1445+G1445</f>
        <v>14.5898914760425</v>
      </c>
      <c r="J1445" s="23" t="n">
        <f aca="false">MAX(H1445,I1445)</f>
        <v>15.1953337093877</v>
      </c>
      <c r="K1445" s="24" t="n">
        <f aca="false">IF(H1445&gt;=I1445,1,0)</f>
        <v>1</v>
      </c>
    </row>
    <row r="1446" customFormat="false" ht="15" hidden="false" customHeight="false" outlineLevel="0" collapsed="false">
      <c r="A1446" s="5" t="n">
        <v>1427</v>
      </c>
      <c r="B1446" s="23" t="n">
        <f aca="true">BETAINV(RAND(),T1_PERT!$F$5,T1_PERT!$G$5,T1_PERT!$C$5,T1_PERT!$E$5)</f>
        <v>5.73791242376569</v>
      </c>
      <c r="C1446" s="23" t="n">
        <f aca="true">BETAINV(RAND(),T1_PERT!$F$6,T1_PERT!$G$6,T1_PERT!$C$6,T1_PERT!$E$6)</f>
        <v>4.81427589502696</v>
      </c>
      <c r="D1446" s="23" t="n">
        <f aca="true">BETAINV(RAND(),T1_PERT!$F$7,T1_PERT!$G$7,T1_PERT!$C$7,T1_PERT!$E$7)</f>
        <v>6.73108373480427</v>
      </c>
      <c r="E1446" s="23" t="n">
        <f aca="true">BETAINV(RAND(),T1_PERT!$F$8,T1_PERT!$G$8,T1_PERT!$C$8,T1_PERT!$E$8)</f>
        <v>6.04452979350366</v>
      </c>
      <c r="F1446" s="23" t="n">
        <f aca="true">BETAINV(RAND(),T1_PERT!$F$9,T1_PERT!$G$9,T1_PERT!$C$9,T1_PERT!$E$9)</f>
        <v>3.92037341416819</v>
      </c>
      <c r="G1446" s="23" t="n">
        <f aca="true">BETAINV(RAND(),T1_PERT!$F$10,T1_PERT!$G$10,T1_PERT!$C$10,T1_PERT!$E$10)</f>
        <v>1.58935515661685</v>
      </c>
      <c r="H1446" s="23" t="n">
        <f aca="false">B1446+C1446+E1446+G1446</f>
        <v>18.1860732689131</v>
      </c>
      <c r="I1446" s="23" t="n">
        <f aca="false">B1446+D1446+F1446+G1446</f>
        <v>17.978724729355</v>
      </c>
      <c r="J1446" s="23" t="n">
        <f aca="false">MAX(H1446,I1446)</f>
        <v>18.1860732689131</v>
      </c>
      <c r="K1446" s="24" t="n">
        <f aca="false">IF(H1446&gt;=I1446,1,0)</f>
        <v>1</v>
      </c>
    </row>
    <row r="1447" customFormat="false" ht="15" hidden="false" customHeight="false" outlineLevel="0" collapsed="false">
      <c r="A1447" s="5" t="n">
        <v>1428</v>
      </c>
      <c r="B1447" s="23" t="n">
        <f aca="true">BETAINV(RAND(),T1_PERT!$F$5,T1_PERT!$G$5,T1_PERT!$C$5,T1_PERT!$E$5)</f>
        <v>4.35372009917931</v>
      </c>
      <c r="C1447" s="23" t="n">
        <f aca="true">BETAINV(RAND(),T1_PERT!$F$6,T1_PERT!$G$6,T1_PERT!$C$6,T1_PERT!$E$6)</f>
        <v>6.23751745893364</v>
      </c>
      <c r="D1447" s="23" t="n">
        <f aca="true">BETAINV(RAND(),T1_PERT!$F$7,T1_PERT!$G$7,T1_PERT!$C$7,T1_PERT!$E$7)</f>
        <v>5.05553502739142</v>
      </c>
      <c r="E1447" s="23" t="n">
        <f aca="true">BETAINV(RAND(),T1_PERT!$F$8,T1_PERT!$G$8,T1_PERT!$C$8,T1_PERT!$E$8)</f>
        <v>6.17136279743817</v>
      </c>
      <c r="F1447" s="23" t="n">
        <f aca="true">BETAINV(RAND(),T1_PERT!$F$9,T1_PERT!$G$9,T1_PERT!$C$9,T1_PERT!$E$9)</f>
        <v>4.92679051830076</v>
      </c>
      <c r="G1447" s="23" t="n">
        <f aca="true">BETAINV(RAND(),T1_PERT!$F$10,T1_PERT!$G$10,T1_PERT!$C$10,T1_PERT!$E$10)</f>
        <v>1.96006440888142</v>
      </c>
      <c r="H1447" s="23" t="n">
        <f aca="false">B1447+C1447+E1447+G1447</f>
        <v>18.7226647644325</v>
      </c>
      <c r="I1447" s="23" t="n">
        <f aca="false">B1447+D1447+F1447+G1447</f>
        <v>16.2961100537529</v>
      </c>
      <c r="J1447" s="23" t="n">
        <f aca="false">MAX(H1447,I1447)</f>
        <v>18.7226647644325</v>
      </c>
      <c r="K1447" s="24" t="n">
        <f aca="false">IF(H1447&gt;=I1447,1,0)</f>
        <v>1</v>
      </c>
    </row>
    <row r="1448" customFormat="false" ht="15" hidden="false" customHeight="false" outlineLevel="0" collapsed="false">
      <c r="A1448" s="5" t="n">
        <v>1429</v>
      </c>
      <c r="B1448" s="23" t="n">
        <f aca="true">BETAINV(RAND(),T1_PERT!$F$5,T1_PERT!$G$5,T1_PERT!$C$5,T1_PERT!$E$5)</f>
        <v>4.45590760457905</v>
      </c>
      <c r="C1448" s="23" t="n">
        <f aca="true">BETAINV(RAND(),T1_PERT!$F$6,T1_PERT!$G$6,T1_PERT!$C$6,T1_PERT!$E$6)</f>
        <v>4.58850005994634</v>
      </c>
      <c r="D1448" s="23" t="n">
        <f aca="true">BETAINV(RAND(),T1_PERT!$F$7,T1_PERT!$G$7,T1_PERT!$C$7,T1_PERT!$E$7)</f>
        <v>5.6235867642578</v>
      </c>
      <c r="E1448" s="23" t="n">
        <f aca="true">BETAINV(RAND(),T1_PERT!$F$8,T1_PERT!$G$8,T1_PERT!$C$8,T1_PERT!$E$8)</f>
        <v>5.24150375095743</v>
      </c>
      <c r="F1448" s="23" t="n">
        <f aca="true">BETAINV(RAND(),T1_PERT!$F$9,T1_PERT!$G$9,T1_PERT!$C$9,T1_PERT!$E$9)</f>
        <v>3.48115816035581</v>
      </c>
      <c r="G1448" s="23" t="n">
        <f aca="true">BETAINV(RAND(),T1_PERT!$F$10,T1_PERT!$G$10,T1_PERT!$C$10,T1_PERT!$E$10)</f>
        <v>2.17180532872905</v>
      </c>
      <c r="H1448" s="23" t="n">
        <f aca="false">B1448+C1448+E1448+G1448</f>
        <v>16.4577167442119</v>
      </c>
      <c r="I1448" s="23" t="n">
        <f aca="false">B1448+D1448+F1448+G1448</f>
        <v>15.7324578579217</v>
      </c>
      <c r="J1448" s="23" t="n">
        <f aca="false">MAX(H1448,I1448)</f>
        <v>16.4577167442119</v>
      </c>
      <c r="K1448" s="24" t="n">
        <f aca="false">IF(H1448&gt;=I1448,1,0)</f>
        <v>1</v>
      </c>
    </row>
    <row r="1449" customFormat="false" ht="15" hidden="false" customHeight="false" outlineLevel="0" collapsed="false">
      <c r="A1449" s="5" t="n">
        <v>1430</v>
      </c>
      <c r="B1449" s="23" t="n">
        <f aca="true">BETAINV(RAND(),T1_PERT!$F$5,T1_PERT!$G$5,T1_PERT!$C$5,T1_PERT!$E$5)</f>
        <v>3.16590149647105</v>
      </c>
      <c r="C1449" s="23" t="n">
        <f aca="true">BETAINV(RAND(),T1_PERT!$F$6,T1_PERT!$G$6,T1_PERT!$C$6,T1_PERT!$E$6)</f>
        <v>7.46381135892471</v>
      </c>
      <c r="D1449" s="23" t="n">
        <f aca="true">BETAINV(RAND(),T1_PERT!$F$7,T1_PERT!$G$7,T1_PERT!$C$7,T1_PERT!$E$7)</f>
        <v>7.94861053051161</v>
      </c>
      <c r="E1449" s="23" t="n">
        <f aca="true">BETAINV(RAND(),T1_PERT!$F$8,T1_PERT!$G$8,T1_PERT!$C$8,T1_PERT!$E$8)</f>
        <v>4.66158883280251</v>
      </c>
      <c r="F1449" s="23" t="n">
        <f aca="true">BETAINV(RAND(),T1_PERT!$F$9,T1_PERT!$G$9,T1_PERT!$C$9,T1_PERT!$E$9)</f>
        <v>4.19121720988774</v>
      </c>
      <c r="G1449" s="23" t="n">
        <f aca="true">BETAINV(RAND(),T1_PERT!$F$10,T1_PERT!$G$10,T1_PERT!$C$10,T1_PERT!$E$10)</f>
        <v>1.9935940778862</v>
      </c>
      <c r="H1449" s="23" t="n">
        <f aca="false">B1449+C1449+E1449+G1449</f>
        <v>17.2848957660845</v>
      </c>
      <c r="I1449" s="23" t="n">
        <f aca="false">B1449+D1449+F1449+G1449</f>
        <v>17.2993233147566</v>
      </c>
      <c r="J1449" s="23" t="n">
        <f aca="false">MAX(H1449,I1449)</f>
        <v>17.2993233147566</v>
      </c>
      <c r="K1449" s="24" t="n">
        <f aca="false">IF(H1449&gt;=I1449,1,0)</f>
        <v>0</v>
      </c>
    </row>
    <row r="1450" customFormat="false" ht="15" hidden="false" customHeight="false" outlineLevel="0" collapsed="false">
      <c r="A1450" s="5" t="n">
        <v>1431</v>
      </c>
      <c r="B1450" s="23" t="n">
        <f aca="true">BETAINV(RAND(),T1_PERT!$F$5,T1_PERT!$G$5,T1_PERT!$C$5,T1_PERT!$E$5)</f>
        <v>3.67336974260018</v>
      </c>
      <c r="C1450" s="23" t="n">
        <f aca="true">BETAINV(RAND(),T1_PERT!$F$6,T1_PERT!$G$6,T1_PERT!$C$6,T1_PERT!$E$6)</f>
        <v>6.40274961880673</v>
      </c>
      <c r="D1450" s="23" t="n">
        <f aca="true">BETAINV(RAND(),T1_PERT!$F$7,T1_PERT!$G$7,T1_PERT!$C$7,T1_PERT!$E$7)</f>
        <v>4.68248722168942</v>
      </c>
      <c r="E1450" s="23" t="n">
        <f aca="true">BETAINV(RAND(),T1_PERT!$F$8,T1_PERT!$G$8,T1_PERT!$C$8,T1_PERT!$E$8)</f>
        <v>5.15136632490934</v>
      </c>
      <c r="F1450" s="23" t="n">
        <f aca="true">BETAINV(RAND(),T1_PERT!$F$9,T1_PERT!$G$9,T1_PERT!$C$9,T1_PERT!$E$9)</f>
        <v>4.1382789030602</v>
      </c>
      <c r="G1450" s="23" t="n">
        <f aca="true">BETAINV(RAND(),T1_PERT!$F$10,T1_PERT!$G$10,T1_PERT!$C$10,T1_PERT!$E$10)</f>
        <v>2.22990939847179</v>
      </c>
      <c r="H1450" s="23" t="n">
        <f aca="false">B1450+C1450+E1450+G1450</f>
        <v>17.457395084788</v>
      </c>
      <c r="I1450" s="23" t="n">
        <f aca="false">B1450+D1450+F1450+G1450</f>
        <v>14.7240452658216</v>
      </c>
      <c r="J1450" s="23" t="n">
        <f aca="false">MAX(H1450,I1450)</f>
        <v>17.457395084788</v>
      </c>
      <c r="K1450" s="24" t="n">
        <f aca="false">IF(H1450&gt;=I1450,1,0)</f>
        <v>1</v>
      </c>
    </row>
    <row r="1451" customFormat="false" ht="15" hidden="false" customHeight="false" outlineLevel="0" collapsed="false">
      <c r="A1451" s="5" t="n">
        <v>1432</v>
      </c>
      <c r="B1451" s="23" t="n">
        <f aca="true">BETAINV(RAND(),T1_PERT!$F$5,T1_PERT!$G$5,T1_PERT!$C$5,T1_PERT!$E$5)</f>
        <v>3.16302500545797</v>
      </c>
      <c r="C1451" s="23" t="n">
        <f aca="true">BETAINV(RAND(),T1_PERT!$F$6,T1_PERT!$G$6,T1_PERT!$C$6,T1_PERT!$E$6)</f>
        <v>4.56406841458328</v>
      </c>
      <c r="D1451" s="23" t="n">
        <f aca="true">BETAINV(RAND(),T1_PERT!$F$7,T1_PERT!$G$7,T1_PERT!$C$7,T1_PERT!$E$7)</f>
        <v>7.55023618046798</v>
      </c>
      <c r="E1451" s="23" t="n">
        <f aca="true">BETAINV(RAND(),T1_PERT!$F$8,T1_PERT!$G$8,T1_PERT!$C$8,T1_PERT!$E$8)</f>
        <v>5.96707075151656</v>
      </c>
      <c r="F1451" s="23" t="n">
        <f aca="true">BETAINV(RAND(),T1_PERT!$F$9,T1_PERT!$G$9,T1_PERT!$C$9,T1_PERT!$E$9)</f>
        <v>3.16216914122536</v>
      </c>
      <c r="G1451" s="23" t="n">
        <f aca="true">BETAINV(RAND(),T1_PERT!$F$10,T1_PERT!$G$10,T1_PERT!$C$10,T1_PERT!$E$10)</f>
        <v>2.17057792714969</v>
      </c>
      <c r="H1451" s="23" t="n">
        <f aca="false">B1451+C1451+E1451+G1451</f>
        <v>15.8647420987075</v>
      </c>
      <c r="I1451" s="23" t="n">
        <f aca="false">B1451+D1451+F1451+G1451</f>
        <v>16.046008254301</v>
      </c>
      <c r="J1451" s="23" t="n">
        <f aca="false">MAX(H1451,I1451)</f>
        <v>16.046008254301</v>
      </c>
      <c r="K1451" s="24" t="n">
        <f aca="false">IF(H1451&gt;=I1451,1,0)</f>
        <v>0</v>
      </c>
    </row>
    <row r="1452" customFormat="false" ht="15" hidden="false" customHeight="false" outlineLevel="0" collapsed="false">
      <c r="A1452" s="5" t="n">
        <v>1433</v>
      </c>
      <c r="B1452" s="23" t="n">
        <f aca="true">BETAINV(RAND(),T1_PERT!$F$5,T1_PERT!$G$5,T1_PERT!$C$5,T1_PERT!$E$5)</f>
        <v>4.16926358843211</v>
      </c>
      <c r="C1452" s="23" t="n">
        <f aca="true">BETAINV(RAND(),T1_PERT!$F$6,T1_PERT!$G$6,T1_PERT!$C$6,T1_PERT!$E$6)</f>
        <v>6.49922917230114</v>
      </c>
      <c r="D1452" s="23" t="n">
        <f aca="true">BETAINV(RAND(),T1_PERT!$F$7,T1_PERT!$G$7,T1_PERT!$C$7,T1_PERT!$E$7)</f>
        <v>5.40345934240142</v>
      </c>
      <c r="E1452" s="23" t="n">
        <f aca="true">BETAINV(RAND(),T1_PERT!$F$8,T1_PERT!$G$8,T1_PERT!$C$8,T1_PERT!$E$8)</f>
        <v>6.51107679596747</v>
      </c>
      <c r="F1452" s="23" t="n">
        <f aca="true">BETAINV(RAND(),T1_PERT!$F$9,T1_PERT!$G$9,T1_PERT!$C$9,T1_PERT!$E$9)</f>
        <v>3.59975639748712</v>
      </c>
      <c r="G1452" s="23" t="n">
        <f aca="true">BETAINV(RAND(),T1_PERT!$F$10,T1_PERT!$G$10,T1_PERT!$C$10,T1_PERT!$E$10)</f>
        <v>1.41671835278464</v>
      </c>
      <c r="H1452" s="23" t="n">
        <f aca="false">B1452+C1452+E1452+G1452</f>
        <v>18.5962879094854</v>
      </c>
      <c r="I1452" s="23" t="n">
        <f aca="false">B1452+D1452+F1452+G1452</f>
        <v>14.5891976811053</v>
      </c>
      <c r="J1452" s="23" t="n">
        <f aca="false">MAX(H1452,I1452)</f>
        <v>18.5962879094854</v>
      </c>
      <c r="K1452" s="24" t="n">
        <f aca="false">IF(H1452&gt;=I1452,1,0)</f>
        <v>1</v>
      </c>
    </row>
    <row r="1453" customFormat="false" ht="15" hidden="false" customHeight="false" outlineLevel="0" collapsed="false">
      <c r="A1453" s="5" t="n">
        <v>1434</v>
      </c>
      <c r="B1453" s="23" t="n">
        <f aca="true">BETAINV(RAND(),T1_PERT!$F$5,T1_PERT!$G$5,T1_PERT!$C$5,T1_PERT!$E$5)</f>
        <v>4.68410878621457</v>
      </c>
      <c r="C1453" s="23" t="n">
        <f aca="true">BETAINV(RAND(),T1_PERT!$F$6,T1_PERT!$G$6,T1_PERT!$C$6,T1_PERT!$E$6)</f>
        <v>7.73218057682649</v>
      </c>
      <c r="D1453" s="23" t="n">
        <f aca="true">BETAINV(RAND(),T1_PERT!$F$7,T1_PERT!$G$7,T1_PERT!$C$7,T1_PERT!$E$7)</f>
        <v>5.65094618366871</v>
      </c>
      <c r="E1453" s="23" t="n">
        <f aca="true">BETAINV(RAND(),T1_PERT!$F$8,T1_PERT!$G$8,T1_PERT!$C$8,T1_PERT!$E$8)</f>
        <v>5.0006823493008</v>
      </c>
      <c r="F1453" s="23" t="n">
        <f aca="true">BETAINV(RAND(),T1_PERT!$F$9,T1_PERT!$G$9,T1_PERT!$C$9,T1_PERT!$E$9)</f>
        <v>3.83907658809657</v>
      </c>
      <c r="G1453" s="23" t="n">
        <f aca="true">BETAINV(RAND(),T1_PERT!$F$10,T1_PERT!$G$10,T1_PERT!$C$10,T1_PERT!$E$10)</f>
        <v>1.96127132034078</v>
      </c>
      <c r="H1453" s="23" t="n">
        <f aca="false">B1453+C1453+E1453+G1453</f>
        <v>19.3782430326826</v>
      </c>
      <c r="I1453" s="23" t="n">
        <f aca="false">B1453+D1453+F1453+G1453</f>
        <v>16.1354028783206</v>
      </c>
      <c r="J1453" s="23" t="n">
        <f aca="false">MAX(H1453,I1453)</f>
        <v>19.3782430326826</v>
      </c>
      <c r="K1453" s="24" t="n">
        <f aca="false">IF(H1453&gt;=I1453,1,0)</f>
        <v>1</v>
      </c>
    </row>
    <row r="1454" customFormat="false" ht="15" hidden="false" customHeight="false" outlineLevel="0" collapsed="false">
      <c r="A1454" s="5" t="n">
        <v>1435</v>
      </c>
      <c r="B1454" s="23" t="n">
        <f aca="true">BETAINV(RAND(),T1_PERT!$F$5,T1_PERT!$G$5,T1_PERT!$C$5,T1_PERT!$E$5)</f>
        <v>4.71724321957419</v>
      </c>
      <c r="C1454" s="23" t="n">
        <f aca="true">BETAINV(RAND(),T1_PERT!$F$6,T1_PERT!$G$6,T1_PERT!$C$6,T1_PERT!$E$6)</f>
        <v>3.82980726275908</v>
      </c>
      <c r="D1454" s="23" t="n">
        <f aca="true">BETAINV(RAND(),T1_PERT!$F$7,T1_PERT!$G$7,T1_PERT!$C$7,T1_PERT!$E$7)</f>
        <v>5.41356781401949</v>
      </c>
      <c r="E1454" s="23" t="n">
        <f aca="true">BETAINV(RAND(),T1_PERT!$F$8,T1_PERT!$G$8,T1_PERT!$C$8,T1_PERT!$E$8)</f>
        <v>4.72726875803195</v>
      </c>
      <c r="F1454" s="23" t="n">
        <f aca="true">BETAINV(RAND(),T1_PERT!$F$9,T1_PERT!$G$9,T1_PERT!$C$9,T1_PERT!$E$9)</f>
        <v>3.62010221105541</v>
      </c>
      <c r="G1454" s="23" t="n">
        <f aca="true">BETAINV(RAND(),T1_PERT!$F$10,T1_PERT!$G$10,T1_PERT!$C$10,T1_PERT!$E$10)</f>
        <v>2.51810267172523</v>
      </c>
      <c r="H1454" s="23" t="n">
        <f aca="false">B1454+C1454+E1454+G1454</f>
        <v>15.7924219120904</v>
      </c>
      <c r="I1454" s="23" t="n">
        <f aca="false">B1454+D1454+F1454+G1454</f>
        <v>16.2690159163743</v>
      </c>
      <c r="J1454" s="23" t="n">
        <f aca="false">MAX(H1454,I1454)</f>
        <v>16.2690159163743</v>
      </c>
      <c r="K1454" s="24" t="n">
        <f aca="false">IF(H1454&gt;=I1454,1,0)</f>
        <v>0</v>
      </c>
    </row>
    <row r="1455" customFormat="false" ht="15" hidden="false" customHeight="false" outlineLevel="0" collapsed="false">
      <c r="A1455" s="5" t="n">
        <v>1436</v>
      </c>
      <c r="B1455" s="23" t="n">
        <f aca="true">BETAINV(RAND(),T1_PERT!$F$5,T1_PERT!$G$5,T1_PERT!$C$5,T1_PERT!$E$5)</f>
        <v>3.66109134129388</v>
      </c>
      <c r="C1455" s="23" t="n">
        <f aca="true">BETAINV(RAND(),T1_PERT!$F$6,T1_PERT!$G$6,T1_PERT!$C$6,T1_PERT!$E$6)</f>
        <v>6.08320683155733</v>
      </c>
      <c r="D1455" s="23" t="n">
        <f aca="true">BETAINV(RAND(),T1_PERT!$F$7,T1_PERT!$G$7,T1_PERT!$C$7,T1_PERT!$E$7)</f>
        <v>6.3346364027181</v>
      </c>
      <c r="E1455" s="23" t="n">
        <f aca="true">BETAINV(RAND(),T1_PERT!$F$8,T1_PERT!$G$8,T1_PERT!$C$8,T1_PERT!$E$8)</f>
        <v>5.45256338864066</v>
      </c>
      <c r="F1455" s="23" t="n">
        <f aca="true">BETAINV(RAND(),T1_PERT!$F$9,T1_PERT!$G$9,T1_PERT!$C$9,T1_PERT!$E$9)</f>
        <v>3.54834796050273</v>
      </c>
      <c r="G1455" s="23" t="n">
        <f aca="true">BETAINV(RAND(),T1_PERT!$F$10,T1_PERT!$G$10,T1_PERT!$C$10,T1_PERT!$E$10)</f>
        <v>2.15594658586299</v>
      </c>
      <c r="H1455" s="23" t="n">
        <f aca="false">B1455+C1455+E1455+G1455</f>
        <v>17.3528081473549</v>
      </c>
      <c r="I1455" s="23" t="n">
        <f aca="false">B1455+D1455+F1455+G1455</f>
        <v>15.7000222903777</v>
      </c>
      <c r="J1455" s="23" t="n">
        <f aca="false">MAX(H1455,I1455)</f>
        <v>17.3528081473549</v>
      </c>
      <c r="K1455" s="24" t="n">
        <f aca="false">IF(H1455&gt;=I1455,1,0)</f>
        <v>1</v>
      </c>
    </row>
    <row r="1456" customFormat="false" ht="15" hidden="false" customHeight="false" outlineLevel="0" collapsed="false">
      <c r="A1456" s="5" t="n">
        <v>1437</v>
      </c>
      <c r="B1456" s="23" t="n">
        <f aca="true">BETAINV(RAND(),T1_PERT!$F$5,T1_PERT!$G$5,T1_PERT!$C$5,T1_PERT!$E$5)</f>
        <v>3.98680217210889</v>
      </c>
      <c r="C1456" s="23" t="n">
        <f aca="true">BETAINV(RAND(),T1_PERT!$F$6,T1_PERT!$G$6,T1_PERT!$C$6,T1_PERT!$E$6)</f>
        <v>6.57506988000165</v>
      </c>
      <c r="D1456" s="23" t="n">
        <f aca="true">BETAINV(RAND(),T1_PERT!$F$7,T1_PERT!$G$7,T1_PERT!$C$7,T1_PERT!$E$7)</f>
        <v>4.1792198295881</v>
      </c>
      <c r="E1456" s="23" t="n">
        <f aca="true">BETAINV(RAND(),T1_PERT!$F$8,T1_PERT!$G$8,T1_PERT!$C$8,T1_PERT!$E$8)</f>
        <v>4.86876201025594</v>
      </c>
      <c r="F1456" s="23" t="n">
        <f aca="true">BETAINV(RAND(),T1_PERT!$F$9,T1_PERT!$G$9,T1_PERT!$C$9,T1_PERT!$E$9)</f>
        <v>3.38111668863203</v>
      </c>
      <c r="G1456" s="23" t="n">
        <f aca="true">BETAINV(RAND(),T1_PERT!$F$10,T1_PERT!$G$10,T1_PERT!$C$10,T1_PERT!$E$10)</f>
        <v>1.86176671137051</v>
      </c>
      <c r="H1456" s="23" t="n">
        <f aca="false">B1456+C1456+E1456+G1456</f>
        <v>17.292400773737</v>
      </c>
      <c r="I1456" s="23" t="n">
        <f aca="false">B1456+D1456+F1456+G1456</f>
        <v>13.4089054016995</v>
      </c>
      <c r="J1456" s="23" t="n">
        <f aca="false">MAX(H1456,I1456)</f>
        <v>17.292400773737</v>
      </c>
      <c r="K1456" s="24" t="n">
        <f aca="false">IF(H1456&gt;=I1456,1,0)</f>
        <v>1</v>
      </c>
    </row>
    <row r="1457" customFormat="false" ht="15" hidden="false" customHeight="false" outlineLevel="0" collapsed="false">
      <c r="A1457" s="5" t="n">
        <v>1438</v>
      </c>
      <c r="B1457" s="23" t="n">
        <f aca="true">BETAINV(RAND(),T1_PERT!$F$5,T1_PERT!$G$5,T1_PERT!$C$5,T1_PERT!$E$5)</f>
        <v>3.67715147231999</v>
      </c>
      <c r="C1457" s="23" t="n">
        <f aca="true">BETAINV(RAND(),T1_PERT!$F$6,T1_PERT!$G$6,T1_PERT!$C$6,T1_PERT!$E$6)</f>
        <v>5.85803371107313</v>
      </c>
      <c r="D1457" s="23" t="n">
        <f aca="true">BETAINV(RAND(),T1_PERT!$F$7,T1_PERT!$G$7,T1_PERT!$C$7,T1_PERT!$E$7)</f>
        <v>7.33243240901421</v>
      </c>
      <c r="E1457" s="23" t="n">
        <f aca="true">BETAINV(RAND(),T1_PERT!$F$8,T1_PERT!$G$8,T1_PERT!$C$8,T1_PERT!$E$8)</f>
        <v>4.76583706598242</v>
      </c>
      <c r="F1457" s="23" t="n">
        <f aca="true">BETAINV(RAND(),T1_PERT!$F$9,T1_PERT!$G$9,T1_PERT!$C$9,T1_PERT!$E$9)</f>
        <v>3.16458964274633</v>
      </c>
      <c r="G1457" s="23" t="n">
        <f aca="true">BETAINV(RAND(),T1_PERT!$F$10,T1_PERT!$G$10,T1_PERT!$C$10,T1_PERT!$E$10)</f>
        <v>2.01107029331739</v>
      </c>
      <c r="H1457" s="23" t="n">
        <f aca="false">B1457+C1457+E1457+G1457</f>
        <v>16.3120925426929</v>
      </c>
      <c r="I1457" s="23" t="n">
        <f aca="false">B1457+D1457+F1457+G1457</f>
        <v>16.1852438173979</v>
      </c>
      <c r="J1457" s="23" t="n">
        <f aca="false">MAX(H1457,I1457)</f>
        <v>16.3120925426929</v>
      </c>
      <c r="K1457" s="24" t="n">
        <f aca="false">IF(H1457&gt;=I1457,1,0)</f>
        <v>1</v>
      </c>
    </row>
    <row r="1458" customFormat="false" ht="15" hidden="false" customHeight="false" outlineLevel="0" collapsed="false">
      <c r="A1458" s="5" t="n">
        <v>1439</v>
      </c>
      <c r="B1458" s="23" t="n">
        <f aca="true">BETAINV(RAND(),T1_PERT!$F$5,T1_PERT!$G$5,T1_PERT!$C$5,T1_PERT!$E$5)</f>
        <v>4.03351676698929</v>
      </c>
      <c r="C1458" s="23" t="n">
        <f aca="true">BETAINV(RAND(),T1_PERT!$F$6,T1_PERT!$G$6,T1_PERT!$C$6,T1_PERT!$E$6)</f>
        <v>7.97800944012285</v>
      </c>
      <c r="D1458" s="23" t="n">
        <f aca="true">BETAINV(RAND(),T1_PERT!$F$7,T1_PERT!$G$7,T1_PERT!$C$7,T1_PERT!$E$7)</f>
        <v>3.96398458922424</v>
      </c>
      <c r="E1458" s="23" t="n">
        <f aca="true">BETAINV(RAND(),T1_PERT!$F$8,T1_PERT!$G$8,T1_PERT!$C$8,T1_PERT!$E$8)</f>
        <v>4.67720521118339</v>
      </c>
      <c r="F1458" s="23" t="n">
        <f aca="true">BETAINV(RAND(),T1_PERT!$F$9,T1_PERT!$G$9,T1_PERT!$C$9,T1_PERT!$E$9)</f>
        <v>3.92370101219595</v>
      </c>
      <c r="G1458" s="23" t="n">
        <f aca="true">BETAINV(RAND(),T1_PERT!$F$10,T1_PERT!$G$10,T1_PERT!$C$10,T1_PERT!$E$10)</f>
        <v>2.8360652655504</v>
      </c>
      <c r="H1458" s="23" t="n">
        <f aca="false">B1458+C1458+E1458+G1458</f>
        <v>19.5247966838459</v>
      </c>
      <c r="I1458" s="23" t="n">
        <f aca="false">B1458+D1458+F1458+G1458</f>
        <v>14.7572676339599</v>
      </c>
      <c r="J1458" s="23" t="n">
        <f aca="false">MAX(H1458,I1458)</f>
        <v>19.5247966838459</v>
      </c>
      <c r="K1458" s="24" t="n">
        <f aca="false">IF(H1458&gt;=I1458,1,0)</f>
        <v>1</v>
      </c>
    </row>
    <row r="1459" customFormat="false" ht="15" hidden="false" customHeight="false" outlineLevel="0" collapsed="false">
      <c r="A1459" s="5" t="n">
        <v>1440</v>
      </c>
      <c r="B1459" s="23" t="n">
        <f aca="true">BETAINV(RAND(),T1_PERT!$F$5,T1_PERT!$G$5,T1_PERT!$C$5,T1_PERT!$E$5)</f>
        <v>3.38827997044989</v>
      </c>
      <c r="C1459" s="23" t="n">
        <f aca="true">BETAINV(RAND(),T1_PERT!$F$6,T1_PERT!$G$6,T1_PERT!$C$6,T1_PERT!$E$6)</f>
        <v>5.29300965775715</v>
      </c>
      <c r="D1459" s="23" t="n">
        <f aca="true">BETAINV(RAND(),T1_PERT!$F$7,T1_PERT!$G$7,T1_PERT!$C$7,T1_PERT!$E$7)</f>
        <v>6.38080000800233</v>
      </c>
      <c r="E1459" s="23" t="n">
        <f aca="true">BETAINV(RAND(),T1_PERT!$F$8,T1_PERT!$G$8,T1_PERT!$C$8,T1_PERT!$E$8)</f>
        <v>6.83410019176814</v>
      </c>
      <c r="F1459" s="23" t="n">
        <f aca="true">BETAINV(RAND(),T1_PERT!$F$9,T1_PERT!$G$9,T1_PERT!$C$9,T1_PERT!$E$9)</f>
        <v>3.90648885781642</v>
      </c>
      <c r="G1459" s="23" t="n">
        <f aca="true">BETAINV(RAND(),T1_PERT!$F$10,T1_PERT!$G$10,T1_PERT!$C$10,T1_PERT!$E$10)</f>
        <v>1.94982220109543</v>
      </c>
      <c r="H1459" s="23" t="n">
        <f aca="false">B1459+C1459+E1459+G1459</f>
        <v>17.4652120210706</v>
      </c>
      <c r="I1459" s="23" t="n">
        <f aca="false">B1459+D1459+F1459+G1459</f>
        <v>15.6253910373641</v>
      </c>
      <c r="J1459" s="23" t="n">
        <f aca="false">MAX(H1459,I1459)</f>
        <v>17.4652120210706</v>
      </c>
      <c r="K1459" s="24" t="n">
        <f aca="false">IF(H1459&gt;=I1459,1,0)</f>
        <v>1</v>
      </c>
    </row>
    <row r="1460" customFormat="false" ht="15" hidden="false" customHeight="false" outlineLevel="0" collapsed="false">
      <c r="A1460" s="5" t="n">
        <v>1441</v>
      </c>
      <c r="B1460" s="23" t="n">
        <f aca="true">BETAINV(RAND(),T1_PERT!$F$5,T1_PERT!$G$5,T1_PERT!$C$5,T1_PERT!$E$5)</f>
        <v>4.08517641789059</v>
      </c>
      <c r="C1460" s="23" t="n">
        <f aca="true">BETAINV(RAND(),T1_PERT!$F$6,T1_PERT!$G$6,T1_PERT!$C$6,T1_PERT!$E$6)</f>
        <v>6.96990224499017</v>
      </c>
      <c r="D1460" s="23" t="n">
        <f aca="true">BETAINV(RAND(),T1_PERT!$F$7,T1_PERT!$G$7,T1_PERT!$C$7,T1_PERT!$E$7)</f>
        <v>7.39856853645089</v>
      </c>
      <c r="E1460" s="23" t="n">
        <f aca="true">BETAINV(RAND(),T1_PERT!$F$8,T1_PERT!$G$8,T1_PERT!$C$8,T1_PERT!$E$8)</f>
        <v>5.44344558671647</v>
      </c>
      <c r="F1460" s="23" t="n">
        <f aca="true">BETAINV(RAND(),T1_PERT!$F$9,T1_PERT!$G$9,T1_PERT!$C$9,T1_PERT!$E$9)</f>
        <v>3.62223677382367</v>
      </c>
      <c r="G1460" s="23" t="n">
        <f aca="true">BETAINV(RAND(),T1_PERT!$F$10,T1_PERT!$G$10,T1_PERT!$C$10,T1_PERT!$E$10)</f>
        <v>1.71909145231017</v>
      </c>
      <c r="H1460" s="23" t="n">
        <f aca="false">B1460+C1460+E1460+G1460</f>
        <v>18.2176157019074</v>
      </c>
      <c r="I1460" s="23" t="n">
        <f aca="false">B1460+D1460+F1460+G1460</f>
        <v>16.8250731804753</v>
      </c>
      <c r="J1460" s="23" t="n">
        <f aca="false">MAX(H1460,I1460)</f>
        <v>18.2176157019074</v>
      </c>
      <c r="K1460" s="24" t="n">
        <f aca="false">IF(H1460&gt;=I1460,1,0)</f>
        <v>1</v>
      </c>
    </row>
    <row r="1461" customFormat="false" ht="15" hidden="false" customHeight="false" outlineLevel="0" collapsed="false">
      <c r="A1461" s="5" t="n">
        <v>1442</v>
      </c>
      <c r="B1461" s="23" t="n">
        <f aca="true">BETAINV(RAND(),T1_PERT!$F$5,T1_PERT!$G$5,T1_PERT!$C$5,T1_PERT!$E$5)</f>
        <v>4.11940297823417</v>
      </c>
      <c r="C1461" s="23" t="n">
        <f aca="true">BETAINV(RAND(),T1_PERT!$F$6,T1_PERT!$G$6,T1_PERT!$C$6,T1_PERT!$E$6)</f>
        <v>4.92993037639288</v>
      </c>
      <c r="D1461" s="23" t="n">
        <f aca="true">BETAINV(RAND(),T1_PERT!$F$7,T1_PERT!$G$7,T1_PERT!$C$7,T1_PERT!$E$7)</f>
        <v>7.14919978417914</v>
      </c>
      <c r="E1461" s="23" t="n">
        <f aca="true">BETAINV(RAND(),T1_PERT!$F$8,T1_PERT!$G$8,T1_PERT!$C$8,T1_PERT!$E$8)</f>
        <v>7.02132970207183</v>
      </c>
      <c r="F1461" s="23" t="n">
        <f aca="true">BETAINV(RAND(),T1_PERT!$F$9,T1_PERT!$G$9,T1_PERT!$C$9,T1_PERT!$E$9)</f>
        <v>3.11817508986178</v>
      </c>
      <c r="G1461" s="23" t="n">
        <f aca="true">BETAINV(RAND(),T1_PERT!$F$10,T1_PERT!$G$10,T1_PERT!$C$10,T1_PERT!$E$10)</f>
        <v>2.23215840281887</v>
      </c>
      <c r="H1461" s="23" t="n">
        <f aca="false">B1461+C1461+E1461+G1461</f>
        <v>18.3028214595178</v>
      </c>
      <c r="I1461" s="23" t="n">
        <f aca="false">B1461+D1461+F1461+G1461</f>
        <v>16.618936255094</v>
      </c>
      <c r="J1461" s="23" t="n">
        <f aca="false">MAX(H1461,I1461)</f>
        <v>18.3028214595178</v>
      </c>
      <c r="K1461" s="24" t="n">
        <f aca="false">IF(H1461&gt;=I1461,1,0)</f>
        <v>1</v>
      </c>
    </row>
    <row r="1462" customFormat="false" ht="15" hidden="false" customHeight="false" outlineLevel="0" collapsed="false">
      <c r="A1462" s="5" t="n">
        <v>1443</v>
      </c>
      <c r="B1462" s="23" t="n">
        <f aca="true">BETAINV(RAND(),T1_PERT!$F$5,T1_PERT!$G$5,T1_PERT!$C$5,T1_PERT!$E$5)</f>
        <v>4.03560889836984</v>
      </c>
      <c r="C1462" s="23" t="n">
        <f aca="true">BETAINV(RAND(),T1_PERT!$F$6,T1_PERT!$G$6,T1_PERT!$C$6,T1_PERT!$E$6)</f>
        <v>6.61110641117418</v>
      </c>
      <c r="D1462" s="23" t="n">
        <f aca="true">BETAINV(RAND(),T1_PERT!$F$7,T1_PERT!$G$7,T1_PERT!$C$7,T1_PERT!$E$7)</f>
        <v>5.75513951861389</v>
      </c>
      <c r="E1462" s="23" t="n">
        <f aca="true">BETAINV(RAND(),T1_PERT!$F$8,T1_PERT!$G$8,T1_PERT!$C$8,T1_PERT!$E$8)</f>
        <v>4.55355674957415</v>
      </c>
      <c r="F1462" s="23" t="n">
        <f aca="true">BETAINV(RAND(),T1_PERT!$F$9,T1_PERT!$G$9,T1_PERT!$C$9,T1_PERT!$E$9)</f>
        <v>4.34829161620915</v>
      </c>
      <c r="G1462" s="23" t="n">
        <f aca="true">BETAINV(RAND(),T1_PERT!$F$10,T1_PERT!$G$10,T1_PERT!$C$10,T1_PERT!$E$10)</f>
        <v>1.58625169095915</v>
      </c>
      <c r="H1462" s="23" t="n">
        <f aca="false">B1462+C1462+E1462+G1462</f>
        <v>16.7865237500773</v>
      </c>
      <c r="I1462" s="23" t="n">
        <f aca="false">B1462+D1462+F1462+G1462</f>
        <v>15.725291724152</v>
      </c>
      <c r="J1462" s="23" t="n">
        <f aca="false">MAX(H1462,I1462)</f>
        <v>16.7865237500773</v>
      </c>
      <c r="K1462" s="24" t="n">
        <f aca="false">IF(H1462&gt;=I1462,1,0)</f>
        <v>1</v>
      </c>
    </row>
    <row r="1463" customFormat="false" ht="15" hidden="false" customHeight="false" outlineLevel="0" collapsed="false">
      <c r="A1463" s="5" t="n">
        <v>1444</v>
      </c>
      <c r="B1463" s="23" t="n">
        <f aca="true">BETAINV(RAND(),T1_PERT!$F$5,T1_PERT!$G$5,T1_PERT!$C$5,T1_PERT!$E$5)</f>
        <v>3.39312445298824</v>
      </c>
      <c r="C1463" s="23" t="n">
        <f aca="true">BETAINV(RAND(),T1_PERT!$F$6,T1_PERT!$G$6,T1_PERT!$C$6,T1_PERT!$E$6)</f>
        <v>7.43675836727204</v>
      </c>
      <c r="D1463" s="23" t="n">
        <f aca="true">BETAINV(RAND(),T1_PERT!$F$7,T1_PERT!$G$7,T1_PERT!$C$7,T1_PERT!$E$7)</f>
        <v>5.47618038639767</v>
      </c>
      <c r="E1463" s="23" t="n">
        <f aca="true">BETAINV(RAND(),T1_PERT!$F$8,T1_PERT!$G$8,T1_PERT!$C$8,T1_PERT!$E$8)</f>
        <v>4.47453896756813</v>
      </c>
      <c r="F1463" s="23" t="n">
        <f aca="true">BETAINV(RAND(),T1_PERT!$F$9,T1_PERT!$G$9,T1_PERT!$C$9,T1_PERT!$E$9)</f>
        <v>4.16583861628524</v>
      </c>
      <c r="G1463" s="23" t="n">
        <f aca="true">BETAINV(RAND(),T1_PERT!$F$10,T1_PERT!$G$10,T1_PERT!$C$10,T1_PERT!$E$10)</f>
        <v>2.01262318252823</v>
      </c>
      <c r="H1463" s="23" t="n">
        <f aca="false">B1463+C1463+E1463+G1463</f>
        <v>17.3170449703566</v>
      </c>
      <c r="I1463" s="23" t="n">
        <f aca="false">B1463+D1463+F1463+G1463</f>
        <v>15.0477666381994</v>
      </c>
      <c r="J1463" s="23" t="n">
        <f aca="false">MAX(H1463,I1463)</f>
        <v>17.3170449703566</v>
      </c>
      <c r="K1463" s="24" t="n">
        <f aca="false">IF(H1463&gt;=I1463,1,0)</f>
        <v>1</v>
      </c>
    </row>
    <row r="1464" customFormat="false" ht="15" hidden="false" customHeight="false" outlineLevel="0" collapsed="false">
      <c r="A1464" s="5" t="n">
        <v>1445</v>
      </c>
      <c r="B1464" s="23" t="n">
        <f aca="true">BETAINV(RAND(),T1_PERT!$F$5,T1_PERT!$G$5,T1_PERT!$C$5,T1_PERT!$E$5)</f>
        <v>4.78543824694133</v>
      </c>
      <c r="C1464" s="23" t="n">
        <f aca="true">BETAINV(RAND(),T1_PERT!$F$6,T1_PERT!$G$6,T1_PERT!$C$6,T1_PERT!$E$6)</f>
        <v>7.3639021872604</v>
      </c>
      <c r="D1464" s="23" t="n">
        <f aca="true">BETAINV(RAND(),T1_PERT!$F$7,T1_PERT!$G$7,T1_PERT!$C$7,T1_PERT!$E$7)</f>
        <v>5.73956385775241</v>
      </c>
      <c r="E1464" s="23" t="n">
        <f aca="true">BETAINV(RAND(),T1_PERT!$F$8,T1_PERT!$G$8,T1_PERT!$C$8,T1_PERT!$E$8)</f>
        <v>5.75253256937307</v>
      </c>
      <c r="F1464" s="23" t="n">
        <f aca="true">BETAINV(RAND(),T1_PERT!$F$9,T1_PERT!$G$9,T1_PERT!$C$9,T1_PERT!$E$9)</f>
        <v>3.75897147236489</v>
      </c>
      <c r="G1464" s="23" t="n">
        <f aca="true">BETAINV(RAND(),T1_PERT!$F$10,T1_PERT!$G$10,T1_PERT!$C$10,T1_PERT!$E$10)</f>
        <v>1.88645937908023</v>
      </c>
      <c r="H1464" s="23" t="n">
        <f aca="false">B1464+C1464+E1464+G1464</f>
        <v>19.788332382655</v>
      </c>
      <c r="I1464" s="23" t="n">
        <f aca="false">B1464+D1464+F1464+G1464</f>
        <v>16.1704329561389</v>
      </c>
      <c r="J1464" s="23" t="n">
        <f aca="false">MAX(H1464,I1464)</f>
        <v>19.788332382655</v>
      </c>
      <c r="K1464" s="24" t="n">
        <f aca="false">IF(H1464&gt;=I1464,1,0)</f>
        <v>1</v>
      </c>
    </row>
    <row r="1465" customFormat="false" ht="15" hidden="false" customHeight="false" outlineLevel="0" collapsed="false">
      <c r="A1465" s="5" t="n">
        <v>1446</v>
      </c>
      <c r="B1465" s="23" t="n">
        <f aca="true">BETAINV(RAND(),T1_PERT!$F$5,T1_PERT!$G$5,T1_PERT!$C$5,T1_PERT!$E$5)</f>
        <v>4.22542975872505</v>
      </c>
      <c r="C1465" s="23" t="n">
        <f aca="true">BETAINV(RAND(),T1_PERT!$F$6,T1_PERT!$G$6,T1_PERT!$C$6,T1_PERT!$E$6)</f>
        <v>7.09446572716498</v>
      </c>
      <c r="D1465" s="23" t="n">
        <f aca="true">BETAINV(RAND(),T1_PERT!$F$7,T1_PERT!$G$7,T1_PERT!$C$7,T1_PERT!$E$7)</f>
        <v>7.39582631870571</v>
      </c>
      <c r="E1465" s="23" t="n">
        <f aca="true">BETAINV(RAND(),T1_PERT!$F$8,T1_PERT!$G$8,T1_PERT!$C$8,T1_PERT!$E$8)</f>
        <v>5.97542862773809</v>
      </c>
      <c r="F1465" s="23" t="n">
        <f aca="true">BETAINV(RAND(),T1_PERT!$F$9,T1_PERT!$G$9,T1_PERT!$C$9,T1_PERT!$E$9)</f>
        <v>3.4930600546491</v>
      </c>
      <c r="G1465" s="23" t="n">
        <f aca="true">BETAINV(RAND(),T1_PERT!$F$10,T1_PERT!$G$10,T1_PERT!$C$10,T1_PERT!$E$10)</f>
        <v>1.51510056074174</v>
      </c>
      <c r="H1465" s="23" t="n">
        <f aca="false">B1465+C1465+E1465+G1465</f>
        <v>18.8104246743699</v>
      </c>
      <c r="I1465" s="23" t="n">
        <f aca="false">B1465+D1465+F1465+G1465</f>
        <v>16.6294166928216</v>
      </c>
      <c r="J1465" s="23" t="n">
        <f aca="false">MAX(H1465,I1465)</f>
        <v>18.8104246743699</v>
      </c>
      <c r="K1465" s="24" t="n">
        <f aca="false">IF(H1465&gt;=I1465,1,0)</f>
        <v>1</v>
      </c>
    </row>
    <row r="1466" customFormat="false" ht="15" hidden="false" customHeight="false" outlineLevel="0" collapsed="false">
      <c r="A1466" s="5" t="n">
        <v>1447</v>
      </c>
      <c r="B1466" s="23" t="n">
        <f aca="true">BETAINV(RAND(),T1_PERT!$F$5,T1_PERT!$G$5,T1_PERT!$C$5,T1_PERT!$E$5)</f>
        <v>4.15088321705695</v>
      </c>
      <c r="C1466" s="23" t="n">
        <f aca="true">BETAINV(RAND(),T1_PERT!$F$6,T1_PERT!$G$6,T1_PERT!$C$6,T1_PERT!$E$6)</f>
        <v>6.10872390227607</v>
      </c>
      <c r="D1466" s="23" t="n">
        <f aca="true">BETAINV(RAND(),T1_PERT!$F$7,T1_PERT!$G$7,T1_PERT!$C$7,T1_PERT!$E$7)</f>
        <v>5.29423093094207</v>
      </c>
      <c r="E1466" s="23" t="n">
        <f aca="true">BETAINV(RAND(),T1_PERT!$F$8,T1_PERT!$G$8,T1_PERT!$C$8,T1_PERT!$E$8)</f>
        <v>4.24546791819587</v>
      </c>
      <c r="F1466" s="23" t="n">
        <f aca="true">BETAINV(RAND(),T1_PERT!$F$9,T1_PERT!$G$9,T1_PERT!$C$9,T1_PERT!$E$9)</f>
        <v>3.94726409847096</v>
      </c>
      <c r="G1466" s="23" t="n">
        <f aca="true">BETAINV(RAND(),T1_PERT!$F$10,T1_PERT!$G$10,T1_PERT!$C$10,T1_PERT!$E$10)</f>
        <v>2.30579284469785</v>
      </c>
      <c r="H1466" s="23" t="n">
        <f aca="false">B1466+C1466+E1466+G1466</f>
        <v>16.8108678822267</v>
      </c>
      <c r="I1466" s="23" t="n">
        <f aca="false">B1466+D1466+F1466+G1466</f>
        <v>15.6981710911678</v>
      </c>
      <c r="J1466" s="23" t="n">
        <f aca="false">MAX(H1466,I1466)</f>
        <v>16.8108678822267</v>
      </c>
      <c r="K1466" s="24" t="n">
        <f aca="false">IF(H1466&gt;=I1466,1,0)</f>
        <v>1</v>
      </c>
    </row>
    <row r="1467" customFormat="false" ht="15" hidden="false" customHeight="false" outlineLevel="0" collapsed="false">
      <c r="A1467" s="5" t="n">
        <v>1448</v>
      </c>
      <c r="B1467" s="23" t="n">
        <f aca="true">BETAINV(RAND(),T1_PERT!$F$5,T1_PERT!$G$5,T1_PERT!$C$5,T1_PERT!$E$5)</f>
        <v>4.16943864033562</v>
      </c>
      <c r="C1467" s="23" t="n">
        <f aca="true">BETAINV(RAND(),T1_PERT!$F$6,T1_PERT!$G$6,T1_PERT!$C$6,T1_PERT!$E$6)</f>
        <v>6.32330720734882</v>
      </c>
      <c r="D1467" s="23" t="n">
        <f aca="true">BETAINV(RAND(),T1_PERT!$F$7,T1_PERT!$G$7,T1_PERT!$C$7,T1_PERT!$E$7)</f>
        <v>5.94534613889744</v>
      </c>
      <c r="E1467" s="23" t="n">
        <f aca="true">BETAINV(RAND(),T1_PERT!$F$8,T1_PERT!$G$8,T1_PERT!$C$8,T1_PERT!$E$8)</f>
        <v>4.86758734886057</v>
      </c>
      <c r="F1467" s="23" t="n">
        <f aca="true">BETAINV(RAND(),T1_PERT!$F$9,T1_PERT!$G$9,T1_PERT!$C$9,T1_PERT!$E$9)</f>
        <v>3.99750799503212</v>
      </c>
      <c r="G1467" s="23" t="n">
        <f aca="true">BETAINV(RAND(),T1_PERT!$F$10,T1_PERT!$G$10,T1_PERT!$C$10,T1_PERT!$E$10)</f>
        <v>1.94198543343914</v>
      </c>
      <c r="H1467" s="23" t="n">
        <f aca="false">B1467+C1467+E1467+G1467</f>
        <v>17.3023186299841</v>
      </c>
      <c r="I1467" s="23" t="n">
        <f aca="false">B1467+D1467+F1467+G1467</f>
        <v>16.0542782077043</v>
      </c>
      <c r="J1467" s="23" t="n">
        <f aca="false">MAX(H1467,I1467)</f>
        <v>17.3023186299841</v>
      </c>
      <c r="K1467" s="24" t="n">
        <f aca="false">IF(H1467&gt;=I1467,1,0)</f>
        <v>1</v>
      </c>
    </row>
    <row r="1468" customFormat="false" ht="15" hidden="false" customHeight="false" outlineLevel="0" collapsed="false">
      <c r="A1468" s="5" t="n">
        <v>1449</v>
      </c>
      <c r="B1468" s="23" t="n">
        <f aca="true">BETAINV(RAND(),T1_PERT!$F$5,T1_PERT!$G$5,T1_PERT!$C$5,T1_PERT!$E$5)</f>
        <v>4.53735510960436</v>
      </c>
      <c r="C1468" s="23" t="n">
        <f aca="true">BETAINV(RAND(),T1_PERT!$F$6,T1_PERT!$G$6,T1_PERT!$C$6,T1_PERT!$E$6)</f>
        <v>4.1055884077958</v>
      </c>
      <c r="D1468" s="23" t="n">
        <f aca="true">BETAINV(RAND(),T1_PERT!$F$7,T1_PERT!$G$7,T1_PERT!$C$7,T1_PERT!$E$7)</f>
        <v>5.21247159834517</v>
      </c>
      <c r="E1468" s="23" t="n">
        <f aca="true">BETAINV(RAND(),T1_PERT!$F$8,T1_PERT!$G$8,T1_PERT!$C$8,T1_PERT!$E$8)</f>
        <v>4.83582230335889</v>
      </c>
      <c r="F1468" s="23" t="n">
        <f aca="true">BETAINV(RAND(),T1_PERT!$F$9,T1_PERT!$G$9,T1_PERT!$C$9,T1_PERT!$E$9)</f>
        <v>4.2628590364665</v>
      </c>
      <c r="G1468" s="23" t="n">
        <f aca="true">BETAINV(RAND(),T1_PERT!$F$10,T1_PERT!$G$10,T1_PERT!$C$10,T1_PERT!$E$10)</f>
        <v>1.65350626833056</v>
      </c>
      <c r="H1468" s="23" t="n">
        <f aca="false">B1468+C1468+E1468+G1468</f>
        <v>15.1322720890896</v>
      </c>
      <c r="I1468" s="23" t="n">
        <f aca="false">B1468+D1468+F1468+G1468</f>
        <v>15.6661920127466</v>
      </c>
      <c r="J1468" s="23" t="n">
        <f aca="false">MAX(H1468,I1468)</f>
        <v>15.6661920127466</v>
      </c>
      <c r="K1468" s="24" t="n">
        <f aca="false">IF(H1468&gt;=I1468,1,0)</f>
        <v>0</v>
      </c>
    </row>
    <row r="1469" customFormat="false" ht="15" hidden="false" customHeight="false" outlineLevel="0" collapsed="false">
      <c r="A1469" s="5" t="n">
        <v>1450</v>
      </c>
      <c r="B1469" s="23" t="n">
        <f aca="true">BETAINV(RAND(),T1_PERT!$F$5,T1_PERT!$G$5,T1_PERT!$C$5,T1_PERT!$E$5)</f>
        <v>4.67780921112987</v>
      </c>
      <c r="C1469" s="23" t="n">
        <f aca="true">BETAINV(RAND(),T1_PERT!$F$6,T1_PERT!$G$6,T1_PERT!$C$6,T1_PERT!$E$6)</f>
        <v>3.99526570387093</v>
      </c>
      <c r="D1469" s="23" t="n">
        <f aca="true">BETAINV(RAND(),T1_PERT!$F$7,T1_PERT!$G$7,T1_PERT!$C$7,T1_PERT!$E$7)</f>
        <v>5.69864453204323</v>
      </c>
      <c r="E1469" s="23" t="n">
        <f aca="true">BETAINV(RAND(),T1_PERT!$F$8,T1_PERT!$G$8,T1_PERT!$C$8,T1_PERT!$E$8)</f>
        <v>4.78181688260395</v>
      </c>
      <c r="F1469" s="23" t="n">
        <f aca="true">BETAINV(RAND(),T1_PERT!$F$9,T1_PERT!$G$9,T1_PERT!$C$9,T1_PERT!$E$9)</f>
        <v>5.2524205440585</v>
      </c>
      <c r="G1469" s="23" t="n">
        <f aca="true">BETAINV(RAND(),T1_PERT!$F$10,T1_PERT!$G$10,T1_PERT!$C$10,T1_PERT!$E$10)</f>
        <v>2.06541413566683</v>
      </c>
      <c r="H1469" s="23" t="n">
        <f aca="false">B1469+C1469+E1469+G1469</f>
        <v>15.5203059332716</v>
      </c>
      <c r="I1469" s="23" t="n">
        <f aca="false">B1469+D1469+F1469+G1469</f>
        <v>17.6942884228984</v>
      </c>
      <c r="J1469" s="23" t="n">
        <f aca="false">MAX(H1469,I1469)</f>
        <v>17.6942884228984</v>
      </c>
      <c r="K1469" s="24" t="n">
        <f aca="false">IF(H1469&gt;=I1469,1,0)</f>
        <v>0</v>
      </c>
    </row>
    <row r="1470" customFormat="false" ht="15" hidden="false" customHeight="false" outlineLevel="0" collapsed="false">
      <c r="A1470" s="5" t="n">
        <v>1451</v>
      </c>
      <c r="B1470" s="23" t="n">
        <f aca="true">BETAINV(RAND(),T1_PERT!$F$5,T1_PERT!$G$5,T1_PERT!$C$5,T1_PERT!$E$5)</f>
        <v>4.20054089818314</v>
      </c>
      <c r="C1470" s="23" t="n">
        <f aca="true">BETAINV(RAND(),T1_PERT!$F$6,T1_PERT!$G$6,T1_PERT!$C$6,T1_PERT!$E$6)</f>
        <v>6.03593717842113</v>
      </c>
      <c r="D1470" s="23" t="n">
        <f aca="true">BETAINV(RAND(),T1_PERT!$F$7,T1_PERT!$G$7,T1_PERT!$C$7,T1_PERT!$E$7)</f>
        <v>6.75856553786833</v>
      </c>
      <c r="E1470" s="23" t="n">
        <f aca="true">BETAINV(RAND(),T1_PERT!$F$8,T1_PERT!$G$8,T1_PERT!$C$8,T1_PERT!$E$8)</f>
        <v>6.1814476973404</v>
      </c>
      <c r="F1470" s="23" t="n">
        <f aca="true">BETAINV(RAND(),T1_PERT!$F$9,T1_PERT!$G$9,T1_PERT!$C$9,T1_PERT!$E$9)</f>
        <v>4.44334612719022</v>
      </c>
      <c r="G1470" s="23" t="n">
        <f aca="true">BETAINV(RAND(),T1_PERT!$F$10,T1_PERT!$G$10,T1_PERT!$C$10,T1_PERT!$E$10)</f>
        <v>2.00099289347308</v>
      </c>
      <c r="H1470" s="23" t="n">
        <f aca="false">B1470+C1470+E1470+G1470</f>
        <v>18.4189186674177</v>
      </c>
      <c r="I1470" s="23" t="n">
        <f aca="false">B1470+D1470+F1470+G1470</f>
        <v>17.4034454567148</v>
      </c>
      <c r="J1470" s="23" t="n">
        <f aca="false">MAX(H1470,I1470)</f>
        <v>18.4189186674177</v>
      </c>
      <c r="K1470" s="24" t="n">
        <f aca="false">IF(H1470&gt;=I1470,1,0)</f>
        <v>1</v>
      </c>
    </row>
    <row r="1471" customFormat="false" ht="15" hidden="false" customHeight="false" outlineLevel="0" collapsed="false">
      <c r="A1471" s="5" t="n">
        <v>1452</v>
      </c>
      <c r="B1471" s="23" t="n">
        <f aca="true">BETAINV(RAND(),T1_PERT!$F$5,T1_PERT!$G$5,T1_PERT!$C$5,T1_PERT!$E$5)</f>
        <v>3.06171959440576</v>
      </c>
      <c r="C1471" s="23" t="n">
        <f aca="true">BETAINV(RAND(),T1_PERT!$F$6,T1_PERT!$G$6,T1_PERT!$C$6,T1_PERT!$E$6)</f>
        <v>6.04612873042283</v>
      </c>
      <c r="D1471" s="23" t="n">
        <f aca="true">BETAINV(RAND(),T1_PERT!$F$7,T1_PERT!$G$7,T1_PERT!$C$7,T1_PERT!$E$7)</f>
        <v>3.48184683267379</v>
      </c>
      <c r="E1471" s="23" t="n">
        <f aca="true">BETAINV(RAND(),T1_PERT!$F$8,T1_PERT!$G$8,T1_PERT!$C$8,T1_PERT!$E$8)</f>
        <v>4.81564344719848</v>
      </c>
      <c r="F1471" s="23" t="n">
        <f aca="true">BETAINV(RAND(),T1_PERT!$F$9,T1_PERT!$G$9,T1_PERT!$C$9,T1_PERT!$E$9)</f>
        <v>3.47874745457213</v>
      </c>
      <c r="G1471" s="23" t="n">
        <f aca="true">BETAINV(RAND(),T1_PERT!$F$10,T1_PERT!$G$10,T1_PERT!$C$10,T1_PERT!$E$10)</f>
        <v>1.80737707653904</v>
      </c>
      <c r="H1471" s="23" t="n">
        <f aca="false">B1471+C1471+E1471+G1471</f>
        <v>15.7308688485661</v>
      </c>
      <c r="I1471" s="23" t="n">
        <f aca="false">B1471+D1471+F1471+G1471</f>
        <v>11.8296909581907</v>
      </c>
      <c r="J1471" s="23" t="n">
        <f aca="false">MAX(H1471,I1471)</f>
        <v>15.7308688485661</v>
      </c>
      <c r="K1471" s="24" t="n">
        <f aca="false">IF(H1471&gt;=I1471,1,0)</f>
        <v>1</v>
      </c>
    </row>
    <row r="1472" customFormat="false" ht="15" hidden="false" customHeight="false" outlineLevel="0" collapsed="false">
      <c r="A1472" s="5" t="n">
        <v>1453</v>
      </c>
      <c r="B1472" s="23" t="n">
        <f aca="true">BETAINV(RAND(),T1_PERT!$F$5,T1_PERT!$G$5,T1_PERT!$C$5,T1_PERT!$E$5)</f>
        <v>3.98708625174418</v>
      </c>
      <c r="C1472" s="23" t="n">
        <f aca="true">BETAINV(RAND(),T1_PERT!$F$6,T1_PERT!$G$6,T1_PERT!$C$6,T1_PERT!$E$6)</f>
        <v>3.46435464316875</v>
      </c>
      <c r="D1472" s="23" t="n">
        <f aca="true">BETAINV(RAND(),T1_PERT!$F$7,T1_PERT!$G$7,T1_PERT!$C$7,T1_PERT!$E$7)</f>
        <v>4.11242590391995</v>
      </c>
      <c r="E1472" s="23" t="n">
        <f aca="true">BETAINV(RAND(),T1_PERT!$F$8,T1_PERT!$G$8,T1_PERT!$C$8,T1_PERT!$E$8)</f>
        <v>4.15566570532179</v>
      </c>
      <c r="F1472" s="23" t="n">
        <f aca="true">BETAINV(RAND(),T1_PERT!$F$9,T1_PERT!$G$9,T1_PERT!$C$9,T1_PERT!$E$9)</f>
        <v>4.54470687976555</v>
      </c>
      <c r="G1472" s="23" t="n">
        <f aca="true">BETAINV(RAND(),T1_PERT!$F$10,T1_PERT!$G$10,T1_PERT!$C$10,T1_PERT!$E$10)</f>
        <v>2.19307459766826</v>
      </c>
      <c r="H1472" s="23" t="n">
        <f aca="false">B1472+C1472+E1472+G1472</f>
        <v>13.800181197903</v>
      </c>
      <c r="I1472" s="23" t="n">
        <f aca="false">B1472+D1472+F1472+G1472</f>
        <v>14.8372936330979</v>
      </c>
      <c r="J1472" s="23" t="n">
        <f aca="false">MAX(H1472,I1472)</f>
        <v>14.8372936330979</v>
      </c>
      <c r="K1472" s="24" t="n">
        <f aca="false">IF(H1472&gt;=I1472,1,0)</f>
        <v>0</v>
      </c>
    </row>
    <row r="1473" customFormat="false" ht="15" hidden="false" customHeight="false" outlineLevel="0" collapsed="false">
      <c r="A1473" s="5" t="n">
        <v>1454</v>
      </c>
      <c r="B1473" s="23" t="n">
        <f aca="true">BETAINV(RAND(),T1_PERT!$F$5,T1_PERT!$G$5,T1_PERT!$C$5,T1_PERT!$E$5)</f>
        <v>4.49588383828142</v>
      </c>
      <c r="C1473" s="23" t="n">
        <f aca="true">BETAINV(RAND(),T1_PERT!$F$6,T1_PERT!$G$6,T1_PERT!$C$6,T1_PERT!$E$6)</f>
        <v>3.33393351965727</v>
      </c>
      <c r="D1473" s="23" t="n">
        <f aca="true">BETAINV(RAND(),T1_PERT!$F$7,T1_PERT!$G$7,T1_PERT!$C$7,T1_PERT!$E$7)</f>
        <v>4.45990002347439</v>
      </c>
      <c r="E1473" s="23" t="n">
        <f aca="true">BETAINV(RAND(),T1_PERT!$F$8,T1_PERT!$G$8,T1_PERT!$C$8,T1_PERT!$E$8)</f>
        <v>4.2957251883795</v>
      </c>
      <c r="F1473" s="23" t="n">
        <f aca="true">BETAINV(RAND(),T1_PERT!$F$9,T1_PERT!$G$9,T1_PERT!$C$9,T1_PERT!$E$9)</f>
        <v>3.3019158871476</v>
      </c>
      <c r="G1473" s="23" t="n">
        <f aca="true">BETAINV(RAND(),T1_PERT!$F$10,T1_PERT!$G$10,T1_PERT!$C$10,T1_PERT!$E$10)</f>
        <v>2.21268435074894</v>
      </c>
      <c r="H1473" s="23" t="n">
        <f aca="false">B1473+C1473+E1473+G1473</f>
        <v>14.3382268970671</v>
      </c>
      <c r="I1473" s="23" t="n">
        <f aca="false">B1473+D1473+F1473+G1473</f>
        <v>14.4703840996523</v>
      </c>
      <c r="J1473" s="23" t="n">
        <f aca="false">MAX(H1473,I1473)</f>
        <v>14.4703840996523</v>
      </c>
      <c r="K1473" s="24" t="n">
        <f aca="false">IF(H1473&gt;=I1473,1,0)</f>
        <v>0</v>
      </c>
    </row>
    <row r="1474" customFormat="false" ht="15" hidden="false" customHeight="false" outlineLevel="0" collapsed="false">
      <c r="A1474" s="5" t="n">
        <v>1455</v>
      </c>
      <c r="B1474" s="23" t="n">
        <f aca="true">BETAINV(RAND(),T1_PERT!$F$5,T1_PERT!$G$5,T1_PERT!$C$5,T1_PERT!$E$5)</f>
        <v>3.6996849333586</v>
      </c>
      <c r="C1474" s="23" t="n">
        <f aca="true">BETAINV(RAND(),T1_PERT!$F$6,T1_PERT!$G$6,T1_PERT!$C$6,T1_PERT!$E$6)</f>
        <v>4.76948412557546</v>
      </c>
      <c r="D1474" s="23" t="n">
        <f aca="true">BETAINV(RAND(),T1_PERT!$F$7,T1_PERT!$G$7,T1_PERT!$C$7,T1_PERT!$E$7)</f>
        <v>4.91332331714518</v>
      </c>
      <c r="E1474" s="23" t="n">
        <f aca="true">BETAINV(RAND(),T1_PERT!$F$8,T1_PERT!$G$8,T1_PERT!$C$8,T1_PERT!$E$8)</f>
        <v>5.62457768137654</v>
      </c>
      <c r="F1474" s="23" t="n">
        <f aca="true">BETAINV(RAND(),T1_PERT!$F$9,T1_PERT!$G$9,T1_PERT!$C$9,T1_PERT!$E$9)</f>
        <v>4.31713530084646</v>
      </c>
      <c r="G1474" s="23" t="n">
        <f aca="true">BETAINV(RAND(),T1_PERT!$F$10,T1_PERT!$G$10,T1_PERT!$C$10,T1_PERT!$E$10)</f>
        <v>2.50223976297241</v>
      </c>
      <c r="H1474" s="23" t="n">
        <f aca="false">B1474+C1474+E1474+G1474</f>
        <v>16.595986503283</v>
      </c>
      <c r="I1474" s="23" t="n">
        <f aca="false">B1474+D1474+F1474+G1474</f>
        <v>15.4323833143227</v>
      </c>
      <c r="J1474" s="23" t="n">
        <f aca="false">MAX(H1474,I1474)</f>
        <v>16.595986503283</v>
      </c>
      <c r="K1474" s="24" t="n">
        <f aca="false">IF(H1474&gt;=I1474,1,0)</f>
        <v>1</v>
      </c>
    </row>
    <row r="1475" customFormat="false" ht="15" hidden="false" customHeight="false" outlineLevel="0" collapsed="false">
      <c r="A1475" s="5" t="n">
        <v>1456</v>
      </c>
      <c r="B1475" s="23" t="n">
        <f aca="true">BETAINV(RAND(),T1_PERT!$F$5,T1_PERT!$G$5,T1_PERT!$C$5,T1_PERT!$E$5)</f>
        <v>3.23184162346054</v>
      </c>
      <c r="C1475" s="23" t="n">
        <f aca="true">BETAINV(RAND(),T1_PERT!$F$6,T1_PERT!$G$6,T1_PERT!$C$6,T1_PERT!$E$6)</f>
        <v>6.08843107884435</v>
      </c>
      <c r="D1475" s="23" t="n">
        <f aca="true">BETAINV(RAND(),T1_PERT!$F$7,T1_PERT!$G$7,T1_PERT!$C$7,T1_PERT!$E$7)</f>
        <v>4.75775410258568</v>
      </c>
      <c r="E1475" s="23" t="n">
        <f aca="true">BETAINV(RAND(),T1_PERT!$F$8,T1_PERT!$G$8,T1_PERT!$C$8,T1_PERT!$E$8)</f>
        <v>5.15570422621135</v>
      </c>
      <c r="F1475" s="23" t="n">
        <f aca="true">BETAINV(RAND(),T1_PERT!$F$9,T1_PERT!$G$9,T1_PERT!$C$9,T1_PERT!$E$9)</f>
        <v>3.85709232211717</v>
      </c>
      <c r="G1475" s="23" t="n">
        <f aca="true">BETAINV(RAND(),T1_PERT!$F$10,T1_PERT!$G$10,T1_PERT!$C$10,T1_PERT!$E$10)</f>
        <v>1.85923304880722</v>
      </c>
      <c r="H1475" s="23" t="n">
        <f aca="false">B1475+C1475+E1475+G1475</f>
        <v>16.3352099773235</v>
      </c>
      <c r="I1475" s="23" t="n">
        <f aca="false">B1475+D1475+F1475+G1475</f>
        <v>13.7059210969706</v>
      </c>
      <c r="J1475" s="23" t="n">
        <f aca="false">MAX(H1475,I1475)</f>
        <v>16.3352099773235</v>
      </c>
      <c r="K1475" s="24" t="n">
        <f aca="false">IF(H1475&gt;=I1475,1,0)</f>
        <v>1</v>
      </c>
    </row>
    <row r="1476" customFormat="false" ht="15" hidden="false" customHeight="false" outlineLevel="0" collapsed="false">
      <c r="A1476" s="5" t="n">
        <v>1457</v>
      </c>
      <c r="B1476" s="23" t="n">
        <f aca="true">BETAINV(RAND(),T1_PERT!$F$5,T1_PERT!$G$5,T1_PERT!$C$5,T1_PERT!$E$5)</f>
        <v>4.91136175479973</v>
      </c>
      <c r="C1476" s="23" t="n">
        <f aca="true">BETAINV(RAND(),T1_PERT!$F$6,T1_PERT!$G$6,T1_PERT!$C$6,T1_PERT!$E$6)</f>
        <v>5.04387511523927</v>
      </c>
      <c r="D1476" s="23" t="n">
        <f aca="true">BETAINV(RAND(),T1_PERT!$F$7,T1_PERT!$G$7,T1_PERT!$C$7,T1_PERT!$E$7)</f>
        <v>6.09031093494664</v>
      </c>
      <c r="E1476" s="23" t="n">
        <f aca="true">BETAINV(RAND(),T1_PERT!$F$8,T1_PERT!$G$8,T1_PERT!$C$8,T1_PERT!$E$8)</f>
        <v>5.94754092530502</v>
      </c>
      <c r="F1476" s="23" t="n">
        <f aca="true">BETAINV(RAND(),T1_PERT!$F$9,T1_PERT!$G$9,T1_PERT!$C$9,T1_PERT!$E$9)</f>
        <v>4.63999313872084</v>
      </c>
      <c r="G1476" s="23" t="n">
        <f aca="true">BETAINV(RAND(),T1_PERT!$F$10,T1_PERT!$G$10,T1_PERT!$C$10,T1_PERT!$E$10)</f>
        <v>2.12999691646614</v>
      </c>
      <c r="H1476" s="23" t="n">
        <f aca="false">B1476+C1476+E1476+G1476</f>
        <v>18.0327747118102</v>
      </c>
      <c r="I1476" s="23" t="n">
        <f aca="false">B1476+D1476+F1476+G1476</f>
        <v>17.7716627449333</v>
      </c>
      <c r="J1476" s="23" t="n">
        <f aca="false">MAX(H1476,I1476)</f>
        <v>18.0327747118102</v>
      </c>
      <c r="K1476" s="24" t="n">
        <f aca="false">IF(H1476&gt;=I1476,1,0)</f>
        <v>1</v>
      </c>
    </row>
    <row r="1477" customFormat="false" ht="15" hidden="false" customHeight="false" outlineLevel="0" collapsed="false">
      <c r="A1477" s="5" t="n">
        <v>1458</v>
      </c>
      <c r="B1477" s="23" t="n">
        <f aca="true">BETAINV(RAND(),T1_PERT!$F$5,T1_PERT!$G$5,T1_PERT!$C$5,T1_PERT!$E$5)</f>
        <v>5.09118425691903</v>
      </c>
      <c r="C1477" s="23" t="n">
        <f aca="true">BETAINV(RAND(),T1_PERT!$F$6,T1_PERT!$G$6,T1_PERT!$C$6,T1_PERT!$E$6)</f>
        <v>7.08616039264959</v>
      </c>
      <c r="D1477" s="23" t="n">
        <f aca="true">BETAINV(RAND(),T1_PERT!$F$7,T1_PERT!$G$7,T1_PERT!$C$7,T1_PERT!$E$7)</f>
        <v>5.12322079452203</v>
      </c>
      <c r="E1477" s="23" t="n">
        <f aca="true">BETAINV(RAND(),T1_PERT!$F$8,T1_PERT!$G$8,T1_PERT!$C$8,T1_PERT!$E$8)</f>
        <v>5.3522514374606</v>
      </c>
      <c r="F1477" s="23" t="n">
        <f aca="true">BETAINV(RAND(),T1_PERT!$F$9,T1_PERT!$G$9,T1_PERT!$C$9,T1_PERT!$E$9)</f>
        <v>3.39014048409165</v>
      </c>
      <c r="G1477" s="23" t="n">
        <f aca="true">BETAINV(RAND(),T1_PERT!$F$10,T1_PERT!$G$10,T1_PERT!$C$10,T1_PERT!$E$10)</f>
        <v>1.4468785271984</v>
      </c>
      <c r="H1477" s="23" t="n">
        <f aca="false">B1477+C1477+E1477+G1477</f>
        <v>18.9764746142276</v>
      </c>
      <c r="I1477" s="23" t="n">
        <f aca="false">B1477+D1477+F1477+G1477</f>
        <v>15.0514240627311</v>
      </c>
      <c r="J1477" s="23" t="n">
        <f aca="false">MAX(H1477,I1477)</f>
        <v>18.9764746142276</v>
      </c>
      <c r="K1477" s="24" t="n">
        <f aca="false">IF(H1477&gt;=I1477,1,0)</f>
        <v>1</v>
      </c>
    </row>
    <row r="1478" customFormat="false" ht="15" hidden="false" customHeight="false" outlineLevel="0" collapsed="false">
      <c r="A1478" s="5" t="n">
        <v>1459</v>
      </c>
      <c r="B1478" s="23" t="n">
        <f aca="true">BETAINV(RAND(),T1_PERT!$F$5,T1_PERT!$G$5,T1_PERT!$C$5,T1_PERT!$E$5)</f>
        <v>4.21590456501635</v>
      </c>
      <c r="C1478" s="23" t="n">
        <f aca="true">BETAINV(RAND(),T1_PERT!$F$6,T1_PERT!$G$6,T1_PERT!$C$6,T1_PERT!$E$6)</f>
        <v>6.817594009917</v>
      </c>
      <c r="D1478" s="23" t="n">
        <f aca="true">BETAINV(RAND(),T1_PERT!$F$7,T1_PERT!$G$7,T1_PERT!$C$7,T1_PERT!$E$7)</f>
        <v>4.8895713704619</v>
      </c>
      <c r="E1478" s="23" t="n">
        <f aca="true">BETAINV(RAND(),T1_PERT!$F$8,T1_PERT!$G$8,T1_PERT!$C$8,T1_PERT!$E$8)</f>
        <v>5.09051606625263</v>
      </c>
      <c r="F1478" s="23" t="n">
        <f aca="true">BETAINV(RAND(),T1_PERT!$F$9,T1_PERT!$G$9,T1_PERT!$C$9,T1_PERT!$E$9)</f>
        <v>3.60262704851318</v>
      </c>
      <c r="G1478" s="23" t="n">
        <f aca="true">BETAINV(RAND(),T1_PERT!$F$10,T1_PERT!$G$10,T1_PERT!$C$10,T1_PERT!$E$10)</f>
        <v>1.64502586587777</v>
      </c>
      <c r="H1478" s="23" t="n">
        <f aca="false">B1478+C1478+E1478+G1478</f>
        <v>17.7690405070637</v>
      </c>
      <c r="I1478" s="23" t="n">
        <f aca="false">B1478+D1478+F1478+G1478</f>
        <v>14.3531288498692</v>
      </c>
      <c r="J1478" s="23" t="n">
        <f aca="false">MAX(H1478,I1478)</f>
        <v>17.7690405070637</v>
      </c>
      <c r="K1478" s="24" t="n">
        <f aca="false">IF(H1478&gt;=I1478,1,0)</f>
        <v>1</v>
      </c>
    </row>
    <row r="1479" customFormat="false" ht="15" hidden="false" customHeight="false" outlineLevel="0" collapsed="false">
      <c r="A1479" s="5" t="n">
        <v>1460</v>
      </c>
      <c r="B1479" s="23" t="n">
        <f aca="true">BETAINV(RAND(),T1_PERT!$F$5,T1_PERT!$G$5,T1_PERT!$C$5,T1_PERT!$E$5)</f>
        <v>4.37808484098084</v>
      </c>
      <c r="C1479" s="23" t="n">
        <f aca="true">BETAINV(RAND(),T1_PERT!$F$6,T1_PERT!$G$6,T1_PERT!$C$6,T1_PERT!$E$6)</f>
        <v>4.79153400406277</v>
      </c>
      <c r="D1479" s="23" t="n">
        <f aca="true">BETAINV(RAND(),T1_PERT!$F$7,T1_PERT!$G$7,T1_PERT!$C$7,T1_PERT!$E$7)</f>
        <v>7.01612591599981</v>
      </c>
      <c r="E1479" s="23" t="n">
        <f aca="true">BETAINV(RAND(),T1_PERT!$F$8,T1_PERT!$G$8,T1_PERT!$C$8,T1_PERT!$E$8)</f>
        <v>5.78611512604661</v>
      </c>
      <c r="F1479" s="23" t="n">
        <f aca="true">BETAINV(RAND(),T1_PERT!$F$9,T1_PERT!$G$9,T1_PERT!$C$9,T1_PERT!$E$9)</f>
        <v>4.31637787003968</v>
      </c>
      <c r="G1479" s="23" t="n">
        <f aca="true">BETAINV(RAND(),T1_PERT!$F$10,T1_PERT!$G$10,T1_PERT!$C$10,T1_PERT!$E$10)</f>
        <v>2.05256715174288</v>
      </c>
      <c r="H1479" s="23" t="n">
        <f aca="false">B1479+C1479+E1479+G1479</f>
        <v>17.0083011228331</v>
      </c>
      <c r="I1479" s="23" t="n">
        <f aca="false">B1479+D1479+F1479+G1479</f>
        <v>17.7631557787632</v>
      </c>
      <c r="J1479" s="23" t="n">
        <f aca="false">MAX(H1479,I1479)</f>
        <v>17.7631557787632</v>
      </c>
      <c r="K1479" s="24" t="n">
        <f aca="false">IF(H1479&gt;=I1479,1,0)</f>
        <v>0</v>
      </c>
    </row>
    <row r="1480" customFormat="false" ht="15" hidden="false" customHeight="false" outlineLevel="0" collapsed="false">
      <c r="A1480" s="5" t="n">
        <v>1461</v>
      </c>
      <c r="B1480" s="23" t="n">
        <f aca="true">BETAINV(RAND(),T1_PERT!$F$5,T1_PERT!$G$5,T1_PERT!$C$5,T1_PERT!$E$5)</f>
        <v>2.50927145056204</v>
      </c>
      <c r="C1480" s="23" t="n">
        <f aca="true">BETAINV(RAND(),T1_PERT!$F$6,T1_PERT!$G$6,T1_PERT!$C$6,T1_PERT!$E$6)</f>
        <v>4.15741113405029</v>
      </c>
      <c r="D1480" s="23" t="n">
        <f aca="true">BETAINV(RAND(),T1_PERT!$F$7,T1_PERT!$G$7,T1_PERT!$C$7,T1_PERT!$E$7)</f>
        <v>7.24046884334024</v>
      </c>
      <c r="E1480" s="23" t="n">
        <f aca="true">BETAINV(RAND(),T1_PERT!$F$8,T1_PERT!$G$8,T1_PERT!$C$8,T1_PERT!$E$8)</f>
        <v>4.91094748035979</v>
      </c>
      <c r="F1480" s="23" t="n">
        <f aca="true">BETAINV(RAND(),T1_PERT!$F$9,T1_PERT!$G$9,T1_PERT!$C$9,T1_PERT!$E$9)</f>
        <v>3.6466117809395</v>
      </c>
      <c r="G1480" s="23" t="n">
        <f aca="true">BETAINV(RAND(),T1_PERT!$F$10,T1_PERT!$G$10,T1_PERT!$C$10,T1_PERT!$E$10)</f>
        <v>2.6878212186938</v>
      </c>
      <c r="H1480" s="23" t="n">
        <f aca="false">B1480+C1480+E1480+G1480</f>
        <v>14.2654512836659</v>
      </c>
      <c r="I1480" s="23" t="n">
        <f aca="false">B1480+D1480+F1480+G1480</f>
        <v>16.0841732935356</v>
      </c>
      <c r="J1480" s="23" t="n">
        <f aca="false">MAX(H1480,I1480)</f>
        <v>16.0841732935356</v>
      </c>
      <c r="K1480" s="24" t="n">
        <f aca="false">IF(H1480&gt;=I1480,1,0)</f>
        <v>0</v>
      </c>
    </row>
    <row r="1481" customFormat="false" ht="15" hidden="false" customHeight="false" outlineLevel="0" collapsed="false">
      <c r="A1481" s="5" t="n">
        <v>1462</v>
      </c>
      <c r="B1481" s="23" t="n">
        <f aca="true">BETAINV(RAND(),T1_PERT!$F$5,T1_PERT!$G$5,T1_PERT!$C$5,T1_PERT!$E$5)</f>
        <v>4.1030240044566</v>
      </c>
      <c r="C1481" s="23" t="n">
        <f aca="true">BETAINV(RAND(),T1_PERT!$F$6,T1_PERT!$G$6,T1_PERT!$C$6,T1_PERT!$E$6)</f>
        <v>5.01511335318166</v>
      </c>
      <c r="D1481" s="23" t="n">
        <f aca="true">BETAINV(RAND(),T1_PERT!$F$7,T1_PERT!$G$7,T1_PERT!$C$7,T1_PERT!$E$7)</f>
        <v>6.81599571798867</v>
      </c>
      <c r="E1481" s="23" t="n">
        <f aca="true">BETAINV(RAND(),T1_PERT!$F$8,T1_PERT!$G$8,T1_PERT!$C$8,T1_PERT!$E$8)</f>
        <v>5.75669449626943</v>
      </c>
      <c r="F1481" s="23" t="n">
        <f aca="true">BETAINV(RAND(),T1_PERT!$F$9,T1_PERT!$G$9,T1_PERT!$C$9,T1_PERT!$E$9)</f>
        <v>5.3594120101875</v>
      </c>
      <c r="G1481" s="23" t="n">
        <f aca="true">BETAINV(RAND(),T1_PERT!$F$10,T1_PERT!$G$10,T1_PERT!$C$10,T1_PERT!$E$10)</f>
        <v>2.72079493700818</v>
      </c>
      <c r="H1481" s="23" t="n">
        <f aca="false">B1481+C1481+E1481+G1481</f>
        <v>17.5956267909159</v>
      </c>
      <c r="I1481" s="23" t="n">
        <f aca="false">B1481+D1481+F1481+G1481</f>
        <v>18.9992266696409</v>
      </c>
      <c r="J1481" s="23" t="n">
        <f aca="false">MAX(H1481,I1481)</f>
        <v>18.9992266696409</v>
      </c>
      <c r="K1481" s="24" t="n">
        <f aca="false">IF(H1481&gt;=I1481,1,0)</f>
        <v>0</v>
      </c>
    </row>
    <row r="1482" customFormat="false" ht="15" hidden="false" customHeight="false" outlineLevel="0" collapsed="false">
      <c r="A1482" s="5" t="n">
        <v>1463</v>
      </c>
      <c r="B1482" s="23" t="n">
        <f aca="true">BETAINV(RAND(),T1_PERT!$F$5,T1_PERT!$G$5,T1_PERT!$C$5,T1_PERT!$E$5)</f>
        <v>5.74314290763909</v>
      </c>
      <c r="C1482" s="23" t="n">
        <f aca="true">BETAINV(RAND(),T1_PERT!$F$6,T1_PERT!$G$6,T1_PERT!$C$6,T1_PERT!$E$6)</f>
        <v>4.97292285394148</v>
      </c>
      <c r="D1482" s="23" t="n">
        <f aca="true">BETAINV(RAND(),T1_PERT!$F$7,T1_PERT!$G$7,T1_PERT!$C$7,T1_PERT!$E$7)</f>
        <v>6.78254221308464</v>
      </c>
      <c r="E1482" s="23" t="n">
        <f aca="true">BETAINV(RAND(),T1_PERT!$F$8,T1_PERT!$G$8,T1_PERT!$C$8,T1_PERT!$E$8)</f>
        <v>5.95460730489956</v>
      </c>
      <c r="F1482" s="23" t="n">
        <f aca="true">BETAINV(RAND(),T1_PERT!$F$9,T1_PERT!$G$9,T1_PERT!$C$9,T1_PERT!$E$9)</f>
        <v>4.99509689626217</v>
      </c>
      <c r="G1482" s="23" t="n">
        <f aca="true">BETAINV(RAND(),T1_PERT!$F$10,T1_PERT!$G$10,T1_PERT!$C$10,T1_PERT!$E$10)</f>
        <v>1.65507473500386</v>
      </c>
      <c r="H1482" s="23" t="n">
        <f aca="false">B1482+C1482+E1482+G1482</f>
        <v>18.325747801484</v>
      </c>
      <c r="I1482" s="23" t="n">
        <f aca="false">B1482+D1482+F1482+G1482</f>
        <v>19.1758567519898</v>
      </c>
      <c r="J1482" s="23" t="n">
        <f aca="false">MAX(H1482,I1482)</f>
        <v>19.1758567519898</v>
      </c>
      <c r="K1482" s="24" t="n">
        <f aca="false">IF(H1482&gt;=I1482,1,0)</f>
        <v>0</v>
      </c>
    </row>
    <row r="1483" customFormat="false" ht="15" hidden="false" customHeight="false" outlineLevel="0" collapsed="false">
      <c r="A1483" s="5" t="n">
        <v>1464</v>
      </c>
      <c r="B1483" s="23" t="n">
        <f aca="true">BETAINV(RAND(),T1_PERT!$F$5,T1_PERT!$G$5,T1_PERT!$C$5,T1_PERT!$E$5)</f>
        <v>4.36491605563359</v>
      </c>
      <c r="C1483" s="23" t="n">
        <f aca="true">BETAINV(RAND(),T1_PERT!$F$6,T1_PERT!$G$6,T1_PERT!$C$6,T1_PERT!$E$6)</f>
        <v>5.17620481814227</v>
      </c>
      <c r="D1483" s="23" t="n">
        <f aca="true">BETAINV(RAND(),T1_PERT!$F$7,T1_PERT!$G$7,T1_PERT!$C$7,T1_PERT!$E$7)</f>
        <v>4.2325038270648</v>
      </c>
      <c r="E1483" s="23" t="n">
        <f aca="true">BETAINV(RAND(),T1_PERT!$F$8,T1_PERT!$G$8,T1_PERT!$C$8,T1_PERT!$E$8)</f>
        <v>4.40618394452447</v>
      </c>
      <c r="F1483" s="23" t="n">
        <f aca="true">BETAINV(RAND(),T1_PERT!$F$9,T1_PERT!$G$9,T1_PERT!$C$9,T1_PERT!$E$9)</f>
        <v>3.6468472462051</v>
      </c>
      <c r="G1483" s="23" t="n">
        <f aca="true">BETAINV(RAND(),T1_PERT!$F$10,T1_PERT!$G$10,T1_PERT!$C$10,T1_PERT!$E$10)</f>
        <v>2.55458820232768</v>
      </c>
      <c r="H1483" s="23" t="n">
        <f aca="false">B1483+C1483+E1483+G1483</f>
        <v>16.501893020628</v>
      </c>
      <c r="I1483" s="23" t="n">
        <f aca="false">B1483+D1483+F1483+G1483</f>
        <v>14.7988553312312</v>
      </c>
      <c r="J1483" s="23" t="n">
        <f aca="false">MAX(H1483,I1483)</f>
        <v>16.501893020628</v>
      </c>
      <c r="K1483" s="24" t="n">
        <f aca="false">IF(H1483&gt;=I1483,1,0)</f>
        <v>1</v>
      </c>
    </row>
    <row r="1484" customFormat="false" ht="15" hidden="false" customHeight="false" outlineLevel="0" collapsed="false">
      <c r="A1484" s="5" t="n">
        <v>1465</v>
      </c>
      <c r="B1484" s="23" t="n">
        <f aca="true">BETAINV(RAND(),T1_PERT!$F$5,T1_PERT!$G$5,T1_PERT!$C$5,T1_PERT!$E$5)</f>
        <v>4.97920241949912</v>
      </c>
      <c r="C1484" s="23" t="n">
        <f aca="true">BETAINV(RAND(),T1_PERT!$F$6,T1_PERT!$G$6,T1_PERT!$C$6,T1_PERT!$E$6)</f>
        <v>4.35144323432962</v>
      </c>
      <c r="D1484" s="23" t="n">
        <f aca="true">BETAINV(RAND(),T1_PERT!$F$7,T1_PERT!$G$7,T1_PERT!$C$7,T1_PERT!$E$7)</f>
        <v>5.90727413490865</v>
      </c>
      <c r="E1484" s="23" t="n">
        <f aca="true">BETAINV(RAND(),T1_PERT!$F$8,T1_PERT!$G$8,T1_PERT!$C$8,T1_PERT!$E$8)</f>
        <v>5.0447368821111</v>
      </c>
      <c r="F1484" s="23" t="n">
        <f aca="true">BETAINV(RAND(),T1_PERT!$F$9,T1_PERT!$G$9,T1_PERT!$C$9,T1_PERT!$E$9)</f>
        <v>3.56202372582436</v>
      </c>
      <c r="G1484" s="23" t="n">
        <f aca="true">BETAINV(RAND(),T1_PERT!$F$10,T1_PERT!$G$10,T1_PERT!$C$10,T1_PERT!$E$10)</f>
        <v>1.89980418210922</v>
      </c>
      <c r="H1484" s="23" t="n">
        <f aca="false">B1484+C1484+E1484+G1484</f>
        <v>16.2751867180491</v>
      </c>
      <c r="I1484" s="23" t="n">
        <f aca="false">B1484+D1484+F1484+G1484</f>
        <v>16.3483044623414</v>
      </c>
      <c r="J1484" s="23" t="n">
        <f aca="false">MAX(H1484,I1484)</f>
        <v>16.3483044623414</v>
      </c>
      <c r="K1484" s="24" t="n">
        <f aca="false">IF(H1484&gt;=I1484,1,0)</f>
        <v>0</v>
      </c>
    </row>
    <row r="1485" customFormat="false" ht="15" hidden="false" customHeight="false" outlineLevel="0" collapsed="false">
      <c r="A1485" s="5" t="n">
        <v>1466</v>
      </c>
      <c r="B1485" s="23" t="n">
        <f aca="true">BETAINV(RAND(),T1_PERT!$F$5,T1_PERT!$G$5,T1_PERT!$C$5,T1_PERT!$E$5)</f>
        <v>4.07745365843076</v>
      </c>
      <c r="C1485" s="23" t="n">
        <f aca="true">BETAINV(RAND(),T1_PERT!$F$6,T1_PERT!$G$6,T1_PERT!$C$6,T1_PERT!$E$6)</f>
        <v>5.15247141708718</v>
      </c>
      <c r="D1485" s="23" t="n">
        <f aca="true">BETAINV(RAND(),T1_PERT!$F$7,T1_PERT!$G$7,T1_PERT!$C$7,T1_PERT!$E$7)</f>
        <v>6.9722198902177</v>
      </c>
      <c r="E1485" s="23" t="n">
        <f aca="true">BETAINV(RAND(),T1_PERT!$F$8,T1_PERT!$G$8,T1_PERT!$C$8,T1_PERT!$E$8)</f>
        <v>4.47996661302867</v>
      </c>
      <c r="F1485" s="23" t="n">
        <f aca="true">BETAINV(RAND(),T1_PERT!$F$9,T1_PERT!$G$9,T1_PERT!$C$9,T1_PERT!$E$9)</f>
        <v>4.60051200220499</v>
      </c>
      <c r="G1485" s="23" t="n">
        <f aca="true">BETAINV(RAND(),T1_PERT!$F$10,T1_PERT!$G$10,T1_PERT!$C$10,T1_PERT!$E$10)</f>
        <v>1.50072835640305</v>
      </c>
      <c r="H1485" s="23" t="n">
        <f aca="false">B1485+C1485+E1485+G1485</f>
        <v>15.2106200449496</v>
      </c>
      <c r="I1485" s="23" t="n">
        <f aca="false">B1485+D1485+F1485+G1485</f>
        <v>17.1509139072565</v>
      </c>
      <c r="J1485" s="23" t="n">
        <f aca="false">MAX(H1485,I1485)</f>
        <v>17.1509139072565</v>
      </c>
      <c r="K1485" s="24" t="n">
        <f aca="false">IF(H1485&gt;=I1485,1,0)</f>
        <v>0</v>
      </c>
    </row>
    <row r="1486" customFormat="false" ht="15" hidden="false" customHeight="false" outlineLevel="0" collapsed="false">
      <c r="A1486" s="5" t="n">
        <v>1467</v>
      </c>
      <c r="B1486" s="23" t="n">
        <f aca="true">BETAINV(RAND(),T1_PERT!$F$5,T1_PERT!$G$5,T1_PERT!$C$5,T1_PERT!$E$5)</f>
        <v>5.18227920922396</v>
      </c>
      <c r="C1486" s="23" t="n">
        <f aca="true">BETAINV(RAND(),T1_PERT!$F$6,T1_PERT!$G$6,T1_PERT!$C$6,T1_PERT!$E$6)</f>
        <v>4.54708539933759</v>
      </c>
      <c r="D1486" s="23" t="n">
        <f aca="true">BETAINV(RAND(),T1_PERT!$F$7,T1_PERT!$G$7,T1_PERT!$C$7,T1_PERT!$E$7)</f>
        <v>2.96076974311879</v>
      </c>
      <c r="E1486" s="23" t="n">
        <f aca="true">BETAINV(RAND(),T1_PERT!$F$8,T1_PERT!$G$8,T1_PERT!$C$8,T1_PERT!$E$8)</f>
        <v>4.59266615834656</v>
      </c>
      <c r="F1486" s="23" t="n">
        <f aca="true">BETAINV(RAND(),T1_PERT!$F$9,T1_PERT!$G$9,T1_PERT!$C$9,T1_PERT!$E$9)</f>
        <v>4.72664519595582</v>
      </c>
      <c r="G1486" s="23" t="n">
        <f aca="true">BETAINV(RAND(),T1_PERT!$F$10,T1_PERT!$G$10,T1_PERT!$C$10,T1_PERT!$E$10)</f>
        <v>2.58416039946795</v>
      </c>
      <c r="H1486" s="23" t="n">
        <f aca="false">B1486+C1486+E1486+G1486</f>
        <v>16.9061911663761</v>
      </c>
      <c r="I1486" s="23" t="n">
        <f aca="false">B1486+D1486+F1486+G1486</f>
        <v>15.4538545477665</v>
      </c>
      <c r="J1486" s="23" t="n">
        <f aca="false">MAX(H1486,I1486)</f>
        <v>16.9061911663761</v>
      </c>
      <c r="K1486" s="24" t="n">
        <f aca="false">IF(H1486&gt;=I1486,1,0)</f>
        <v>1</v>
      </c>
    </row>
    <row r="1487" customFormat="false" ht="15" hidden="false" customHeight="false" outlineLevel="0" collapsed="false">
      <c r="A1487" s="5" t="n">
        <v>1468</v>
      </c>
      <c r="B1487" s="23" t="n">
        <f aca="true">BETAINV(RAND(),T1_PERT!$F$5,T1_PERT!$G$5,T1_PERT!$C$5,T1_PERT!$E$5)</f>
        <v>4.50038976580518</v>
      </c>
      <c r="C1487" s="23" t="n">
        <f aca="true">BETAINV(RAND(),T1_PERT!$F$6,T1_PERT!$G$6,T1_PERT!$C$6,T1_PERT!$E$6)</f>
        <v>4.92350416804231</v>
      </c>
      <c r="D1487" s="23" t="n">
        <f aca="true">BETAINV(RAND(),T1_PERT!$F$7,T1_PERT!$G$7,T1_PERT!$C$7,T1_PERT!$E$7)</f>
        <v>6.86545929779299</v>
      </c>
      <c r="E1487" s="23" t="n">
        <f aca="true">BETAINV(RAND(),T1_PERT!$F$8,T1_PERT!$G$8,T1_PERT!$C$8,T1_PERT!$E$8)</f>
        <v>4.86855458020485</v>
      </c>
      <c r="F1487" s="23" t="n">
        <f aca="true">BETAINV(RAND(),T1_PERT!$F$9,T1_PERT!$G$9,T1_PERT!$C$9,T1_PERT!$E$9)</f>
        <v>3.08664018210374</v>
      </c>
      <c r="G1487" s="23" t="n">
        <f aca="true">BETAINV(RAND(),T1_PERT!$F$10,T1_PERT!$G$10,T1_PERT!$C$10,T1_PERT!$E$10)</f>
        <v>1.70937480328863</v>
      </c>
      <c r="H1487" s="23" t="n">
        <f aca="false">B1487+C1487+E1487+G1487</f>
        <v>16.001823317341</v>
      </c>
      <c r="I1487" s="23" t="n">
        <f aca="false">B1487+D1487+F1487+G1487</f>
        <v>16.1618640489905</v>
      </c>
      <c r="J1487" s="23" t="n">
        <f aca="false">MAX(H1487,I1487)</f>
        <v>16.1618640489905</v>
      </c>
      <c r="K1487" s="24" t="n">
        <f aca="false">IF(H1487&gt;=I1487,1,0)</f>
        <v>0</v>
      </c>
    </row>
    <row r="1488" customFormat="false" ht="15" hidden="false" customHeight="false" outlineLevel="0" collapsed="false">
      <c r="A1488" s="5" t="n">
        <v>1469</v>
      </c>
      <c r="B1488" s="23" t="n">
        <f aca="true">BETAINV(RAND(),T1_PERT!$F$5,T1_PERT!$G$5,T1_PERT!$C$5,T1_PERT!$E$5)</f>
        <v>2.70388816690798</v>
      </c>
      <c r="C1488" s="23" t="n">
        <f aca="true">BETAINV(RAND(),T1_PERT!$F$6,T1_PERT!$G$6,T1_PERT!$C$6,T1_PERT!$E$6)</f>
        <v>4.6654362676973</v>
      </c>
      <c r="D1488" s="23" t="n">
        <f aca="true">BETAINV(RAND(),T1_PERT!$F$7,T1_PERT!$G$7,T1_PERT!$C$7,T1_PERT!$E$7)</f>
        <v>5.90231417799642</v>
      </c>
      <c r="E1488" s="23" t="n">
        <f aca="true">BETAINV(RAND(),T1_PERT!$F$8,T1_PERT!$G$8,T1_PERT!$C$8,T1_PERT!$E$8)</f>
        <v>5.80293566153657</v>
      </c>
      <c r="F1488" s="23" t="n">
        <f aca="true">BETAINV(RAND(),T1_PERT!$F$9,T1_PERT!$G$9,T1_PERT!$C$9,T1_PERT!$E$9)</f>
        <v>3.52162740744902</v>
      </c>
      <c r="G1488" s="23" t="n">
        <f aca="true">BETAINV(RAND(),T1_PERT!$F$10,T1_PERT!$G$10,T1_PERT!$C$10,T1_PERT!$E$10)</f>
        <v>1.34986405866596</v>
      </c>
      <c r="H1488" s="23" t="n">
        <f aca="false">B1488+C1488+E1488+G1488</f>
        <v>14.5221241548078</v>
      </c>
      <c r="I1488" s="23" t="n">
        <f aca="false">B1488+D1488+F1488+G1488</f>
        <v>13.4776938110194</v>
      </c>
      <c r="J1488" s="23" t="n">
        <f aca="false">MAX(H1488,I1488)</f>
        <v>14.5221241548078</v>
      </c>
      <c r="K1488" s="24" t="n">
        <f aca="false">IF(H1488&gt;=I1488,1,0)</f>
        <v>1</v>
      </c>
    </row>
    <row r="1489" customFormat="false" ht="15" hidden="false" customHeight="false" outlineLevel="0" collapsed="false">
      <c r="A1489" s="5" t="n">
        <v>1470</v>
      </c>
      <c r="B1489" s="23" t="n">
        <f aca="true">BETAINV(RAND(),T1_PERT!$F$5,T1_PERT!$G$5,T1_PERT!$C$5,T1_PERT!$E$5)</f>
        <v>2.31305305017287</v>
      </c>
      <c r="C1489" s="23" t="n">
        <f aca="true">BETAINV(RAND(),T1_PERT!$F$6,T1_PERT!$G$6,T1_PERT!$C$6,T1_PERT!$E$6)</f>
        <v>6.92696915847569</v>
      </c>
      <c r="D1489" s="23" t="n">
        <f aca="true">BETAINV(RAND(),T1_PERT!$F$7,T1_PERT!$G$7,T1_PERT!$C$7,T1_PERT!$E$7)</f>
        <v>6.98945098858742</v>
      </c>
      <c r="E1489" s="23" t="n">
        <f aca="true">BETAINV(RAND(),T1_PERT!$F$8,T1_PERT!$G$8,T1_PERT!$C$8,T1_PERT!$E$8)</f>
        <v>4.78006882850224</v>
      </c>
      <c r="F1489" s="23" t="n">
        <f aca="true">BETAINV(RAND(),T1_PERT!$F$9,T1_PERT!$G$9,T1_PERT!$C$9,T1_PERT!$E$9)</f>
        <v>4.23019117154368</v>
      </c>
      <c r="G1489" s="23" t="n">
        <f aca="true">BETAINV(RAND(),T1_PERT!$F$10,T1_PERT!$G$10,T1_PERT!$C$10,T1_PERT!$E$10)</f>
        <v>2.05966660093792</v>
      </c>
      <c r="H1489" s="23" t="n">
        <f aca="false">B1489+C1489+E1489+G1489</f>
        <v>16.0797576380887</v>
      </c>
      <c r="I1489" s="23" t="n">
        <f aca="false">B1489+D1489+F1489+G1489</f>
        <v>15.5923618112419</v>
      </c>
      <c r="J1489" s="23" t="n">
        <f aca="false">MAX(H1489,I1489)</f>
        <v>16.0797576380887</v>
      </c>
      <c r="K1489" s="24" t="n">
        <f aca="false">IF(H1489&gt;=I1489,1,0)</f>
        <v>1</v>
      </c>
    </row>
    <row r="1490" customFormat="false" ht="15" hidden="false" customHeight="false" outlineLevel="0" collapsed="false">
      <c r="A1490" s="5" t="n">
        <v>1471</v>
      </c>
      <c r="B1490" s="23" t="n">
        <f aca="true">BETAINV(RAND(),T1_PERT!$F$5,T1_PERT!$G$5,T1_PERT!$C$5,T1_PERT!$E$5)</f>
        <v>3.56270241959546</v>
      </c>
      <c r="C1490" s="23" t="n">
        <f aca="true">BETAINV(RAND(),T1_PERT!$F$6,T1_PERT!$G$6,T1_PERT!$C$6,T1_PERT!$E$6)</f>
        <v>7.44184102503271</v>
      </c>
      <c r="D1490" s="23" t="n">
        <f aca="true">BETAINV(RAND(),T1_PERT!$F$7,T1_PERT!$G$7,T1_PERT!$C$7,T1_PERT!$E$7)</f>
        <v>4.90949739694386</v>
      </c>
      <c r="E1490" s="23" t="n">
        <f aca="true">BETAINV(RAND(),T1_PERT!$F$8,T1_PERT!$G$8,T1_PERT!$C$8,T1_PERT!$E$8)</f>
        <v>5.41609482978203</v>
      </c>
      <c r="F1490" s="23" t="n">
        <f aca="true">BETAINV(RAND(),T1_PERT!$F$9,T1_PERT!$G$9,T1_PERT!$C$9,T1_PERT!$E$9)</f>
        <v>4.03834763717882</v>
      </c>
      <c r="G1490" s="23" t="n">
        <f aca="true">BETAINV(RAND(),T1_PERT!$F$10,T1_PERT!$G$10,T1_PERT!$C$10,T1_PERT!$E$10)</f>
        <v>2.30379906619638</v>
      </c>
      <c r="H1490" s="23" t="n">
        <f aca="false">B1490+C1490+E1490+G1490</f>
        <v>18.7244373406066</v>
      </c>
      <c r="I1490" s="23" t="n">
        <f aca="false">B1490+D1490+F1490+G1490</f>
        <v>14.8143465199145</v>
      </c>
      <c r="J1490" s="23" t="n">
        <f aca="false">MAX(H1490,I1490)</f>
        <v>18.7244373406066</v>
      </c>
      <c r="K1490" s="24" t="n">
        <f aca="false">IF(H1490&gt;=I1490,1,0)</f>
        <v>1</v>
      </c>
    </row>
    <row r="1491" customFormat="false" ht="15" hidden="false" customHeight="false" outlineLevel="0" collapsed="false">
      <c r="A1491" s="5" t="n">
        <v>1472</v>
      </c>
      <c r="B1491" s="23" t="n">
        <f aca="true">BETAINV(RAND(),T1_PERT!$F$5,T1_PERT!$G$5,T1_PERT!$C$5,T1_PERT!$E$5)</f>
        <v>5.41900463481958</v>
      </c>
      <c r="C1491" s="23" t="n">
        <f aca="true">BETAINV(RAND(),T1_PERT!$F$6,T1_PERT!$G$6,T1_PERT!$C$6,T1_PERT!$E$6)</f>
        <v>6.66574677096126</v>
      </c>
      <c r="D1491" s="23" t="n">
        <f aca="true">BETAINV(RAND(),T1_PERT!$F$7,T1_PERT!$G$7,T1_PERT!$C$7,T1_PERT!$E$7)</f>
        <v>3.71617703727515</v>
      </c>
      <c r="E1491" s="23" t="n">
        <f aca="true">BETAINV(RAND(),T1_PERT!$F$8,T1_PERT!$G$8,T1_PERT!$C$8,T1_PERT!$E$8)</f>
        <v>4.85031287247594</v>
      </c>
      <c r="F1491" s="23" t="n">
        <f aca="true">BETAINV(RAND(),T1_PERT!$F$9,T1_PERT!$G$9,T1_PERT!$C$9,T1_PERT!$E$9)</f>
        <v>3.92383545643476</v>
      </c>
      <c r="G1491" s="23" t="n">
        <f aca="true">BETAINV(RAND(),T1_PERT!$F$10,T1_PERT!$G$10,T1_PERT!$C$10,T1_PERT!$E$10)</f>
        <v>1.72557994710102</v>
      </c>
      <c r="H1491" s="23" t="n">
        <f aca="false">B1491+C1491+E1491+G1491</f>
        <v>18.6606442253578</v>
      </c>
      <c r="I1491" s="23" t="n">
        <f aca="false">B1491+D1491+F1491+G1491</f>
        <v>14.7845970756305</v>
      </c>
      <c r="J1491" s="23" t="n">
        <f aca="false">MAX(H1491,I1491)</f>
        <v>18.6606442253578</v>
      </c>
      <c r="K1491" s="24" t="n">
        <f aca="false">IF(H1491&gt;=I1491,1,0)</f>
        <v>1</v>
      </c>
    </row>
    <row r="1492" customFormat="false" ht="15" hidden="false" customHeight="false" outlineLevel="0" collapsed="false">
      <c r="A1492" s="5" t="n">
        <v>1473</v>
      </c>
      <c r="B1492" s="23" t="n">
        <f aca="true">BETAINV(RAND(),T1_PERT!$F$5,T1_PERT!$G$5,T1_PERT!$C$5,T1_PERT!$E$5)</f>
        <v>3.70498364733095</v>
      </c>
      <c r="C1492" s="23" t="n">
        <f aca="true">BETAINV(RAND(),T1_PERT!$F$6,T1_PERT!$G$6,T1_PERT!$C$6,T1_PERT!$E$6)</f>
        <v>5.0273508087052</v>
      </c>
      <c r="D1492" s="23" t="n">
        <f aca="true">BETAINV(RAND(),T1_PERT!$F$7,T1_PERT!$G$7,T1_PERT!$C$7,T1_PERT!$E$7)</f>
        <v>6.86101709281324</v>
      </c>
      <c r="E1492" s="23" t="n">
        <f aca="true">BETAINV(RAND(),T1_PERT!$F$8,T1_PERT!$G$8,T1_PERT!$C$8,T1_PERT!$E$8)</f>
        <v>4.67297999684796</v>
      </c>
      <c r="F1492" s="23" t="n">
        <f aca="true">BETAINV(RAND(),T1_PERT!$F$9,T1_PERT!$G$9,T1_PERT!$C$9,T1_PERT!$E$9)</f>
        <v>3.81740195798473</v>
      </c>
      <c r="G1492" s="23" t="n">
        <f aca="true">BETAINV(RAND(),T1_PERT!$F$10,T1_PERT!$G$10,T1_PERT!$C$10,T1_PERT!$E$10)</f>
        <v>2.25230811901533</v>
      </c>
      <c r="H1492" s="23" t="n">
        <f aca="false">B1492+C1492+E1492+G1492</f>
        <v>15.6576225718994</v>
      </c>
      <c r="I1492" s="23" t="n">
        <f aca="false">B1492+D1492+F1492+G1492</f>
        <v>16.6357108171442</v>
      </c>
      <c r="J1492" s="23" t="n">
        <f aca="false">MAX(H1492,I1492)</f>
        <v>16.6357108171442</v>
      </c>
      <c r="K1492" s="24" t="n">
        <f aca="false">IF(H1492&gt;=I1492,1,0)</f>
        <v>0</v>
      </c>
    </row>
    <row r="1493" customFormat="false" ht="15" hidden="false" customHeight="false" outlineLevel="0" collapsed="false">
      <c r="A1493" s="5" t="n">
        <v>1474</v>
      </c>
      <c r="B1493" s="23" t="n">
        <f aca="true">BETAINV(RAND(),T1_PERT!$F$5,T1_PERT!$G$5,T1_PERT!$C$5,T1_PERT!$E$5)</f>
        <v>3.21688951315695</v>
      </c>
      <c r="C1493" s="23" t="n">
        <f aca="true">BETAINV(RAND(),T1_PERT!$F$6,T1_PERT!$G$6,T1_PERT!$C$6,T1_PERT!$E$6)</f>
        <v>4.83082438689672</v>
      </c>
      <c r="D1493" s="23" t="n">
        <f aca="true">BETAINV(RAND(),T1_PERT!$F$7,T1_PERT!$G$7,T1_PERT!$C$7,T1_PERT!$E$7)</f>
        <v>4.39086117999889</v>
      </c>
      <c r="E1493" s="23" t="n">
        <f aca="true">BETAINV(RAND(),T1_PERT!$F$8,T1_PERT!$G$8,T1_PERT!$C$8,T1_PERT!$E$8)</f>
        <v>5.14529650070991</v>
      </c>
      <c r="F1493" s="23" t="n">
        <f aca="true">BETAINV(RAND(),T1_PERT!$F$9,T1_PERT!$G$9,T1_PERT!$C$9,T1_PERT!$E$9)</f>
        <v>3.49057474058685</v>
      </c>
      <c r="G1493" s="23" t="n">
        <f aca="true">BETAINV(RAND(),T1_PERT!$F$10,T1_PERT!$G$10,T1_PERT!$C$10,T1_PERT!$E$10)</f>
        <v>2.20548778450515</v>
      </c>
      <c r="H1493" s="23" t="n">
        <f aca="false">B1493+C1493+E1493+G1493</f>
        <v>15.3984981852687</v>
      </c>
      <c r="I1493" s="23" t="n">
        <f aca="false">B1493+D1493+F1493+G1493</f>
        <v>13.3038132182478</v>
      </c>
      <c r="J1493" s="23" t="n">
        <f aca="false">MAX(H1493,I1493)</f>
        <v>15.3984981852687</v>
      </c>
      <c r="K1493" s="24" t="n">
        <f aca="false">IF(H1493&gt;=I1493,1,0)</f>
        <v>1</v>
      </c>
    </row>
    <row r="1494" customFormat="false" ht="15" hidden="false" customHeight="false" outlineLevel="0" collapsed="false">
      <c r="A1494" s="5" t="n">
        <v>1475</v>
      </c>
      <c r="B1494" s="23" t="n">
        <f aca="true">BETAINV(RAND(),T1_PERT!$F$5,T1_PERT!$G$5,T1_PERT!$C$5,T1_PERT!$E$5)</f>
        <v>4.42345811741238</v>
      </c>
      <c r="C1494" s="23" t="n">
        <f aca="true">BETAINV(RAND(),T1_PERT!$F$6,T1_PERT!$G$6,T1_PERT!$C$6,T1_PERT!$E$6)</f>
        <v>5.97028927786768</v>
      </c>
      <c r="D1494" s="23" t="n">
        <f aca="true">BETAINV(RAND(),T1_PERT!$F$7,T1_PERT!$G$7,T1_PERT!$C$7,T1_PERT!$E$7)</f>
        <v>3.81013997983472</v>
      </c>
      <c r="E1494" s="23" t="n">
        <f aca="true">BETAINV(RAND(),T1_PERT!$F$8,T1_PERT!$G$8,T1_PERT!$C$8,T1_PERT!$E$8)</f>
        <v>5.85777695095037</v>
      </c>
      <c r="F1494" s="23" t="n">
        <f aca="true">BETAINV(RAND(),T1_PERT!$F$9,T1_PERT!$G$9,T1_PERT!$C$9,T1_PERT!$E$9)</f>
        <v>3.71672072923879</v>
      </c>
      <c r="G1494" s="23" t="n">
        <f aca="true">BETAINV(RAND(),T1_PERT!$F$10,T1_PERT!$G$10,T1_PERT!$C$10,T1_PERT!$E$10)</f>
        <v>2.19272036230742</v>
      </c>
      <c r="H1494" s="23" t="n">
        <f aca="false">B1494+C1494+E1494+G1494</f>
        <v>18.4442447085379</v>
      </c>
      <c r="I1494" s="23" t="n">
        <f aca="false">B1494+D1494+F1494+G1494</f>
        <v>14.1430391887933</v>
      </c>
      <c r="J1494" s="23" t="n">
        <f aca="false">MAX(H1494,I1494)</f>
        <v>18.4442447085379</v>
      </c>
      <c r="K1494" s="24" t="n">
        <f aca="false">IF(H1494&gt;=I1494,1,0)</f>
        <v>1</v>
      </c>
    </row>
    <row r="1495" customFormat="false" ht="15" hidden="false" customHeight="false" outlineLevel="0" collapsed="false">
      <c r="A1495" s="5" t="n">
        <v>1476</v>
      </c>
      <c r="B1495" s="23" t="n">
        <f aca="true">BETAINV(RAND(),T1_PERT!$F$5,T1_PERT!$G$5,T1_PERT!$C$5,T1_PERT!$E$5)</f>
        <v>5.27891036778681</v>
      </c>
      <c r="C1495" s="23" t="n">
        <f aca="true">BETAINV(RAND(),T1_PERT!$F$6,T1_PERT!$G$6,T1_PERT!$C$6,T1_PERT!$E$6)</f>
        <v>7.04782436353119</v>
      </c>
      <c r="D1495" s="23" t="n">
        <f aca="true">BETAINV(RAND(),T1_PERT!$F$7,T1_PERT!$G$7,T1_PERT!$C$7,T1_PERT!$E$7)</f>
        <v>7.34918746842395</v>
      </c>
      <c r="E1495" s="23" t="n">
        <f aca="true">BETAINV(RAND(),T1_PERT!$F$8,T1_PERT!$G$8,T1_PERT!$C$8,T1_PERT!$E$8)</f>
        <v>5.55331587318301</v>
      </c>
      <c r="F1495" s="23" t="n">
        <f aca="true">BETAINV(RAND(),T1_PERT!$F$9,T1_PERT!$G$9,T1_PERT!$C$9,T1_PERT!$E$9)</f>
        <v>4.14310674663277</v>
      </c>
      <c r="G1495" s="23" t="n">
        <f aca="true">BETAINV(RAND(),T1_PERT!$F$10,T1_PERT!$G$10,T1_PERT!$C$10,T1_PERT!$E$10)</f>
        <v>1.3086584199085</v>
      </c>
      <c r="H1495" s="23" t="n">
        <f aca="false">B1495+C1495+E1495+G1495</f>
        <v>19.1887090244095</v>
      </c>
      <c r="I1495" s="23" t="n">
        <f aca="false">B1495+D1495+F1495+G1495</f>
        <v>18.079863002752</v>
      </c>
      <c r="J1495" s="23" t="n">
        <f aca="false">MAX(H1495,I1495)</f>
        <v>19.1887090244095</v>
      </c>
      <c r="K1495" s="24" t="n">
        <f aca="false">IF(H1495&gt;=I1495,1,0)</f>
        <v>1</v>
      </c>
    </row>
    <row r="1496" customFormat="false" ht="15" hidden="false" customHeight="false" outlineLevel="0" collapsed="false">
      <c r="A1496" s="5" t="n">
        <v>1477</v>
      </c>
      <c r="B1496" s="23" t="n">
        <f aca="true">BETAINV(RAND(),T1_PERT!$F$5,T1_PERT!$G$5,T1_PERT!$C$5,T1_PERT!$E$5)</f>
        <v>4.50598029953048</v>
      </c>
      <c r="C1496" s="23" t="n">
        <f aca="true">BETAINV(RAND(),T1_PERT!$F$6,T1_PERT!$G$6,T1_PERT!$C$6,T1_PERT!$E$6)</f>
        <v>7.77101366370774</v>
      </c>
      <c r="D1496" s="23" t="n">
        <f aca="true">BETAINV(RAND(),T1_PERT!$F$7,T1_PERT!$G$7,T1_PERT!$C$7,T1_PERT!$E$7)</f>
        <v>6.37452702254673</v>
      </c>
      <c r="E1496" s="23" t="n">
        <f aca="true">BETAINV(RAND(),T1_PERT!$F$8,T1_PERT!$G$8,T1_PERT!$C$8,T1_PERT!$E$8)</f>
        <v>5.90627164609263</v>
      </c>
      <c r="F1496" s="23" t="n">
        <f aca="true">BETAINV(RAND(),T1_PERT!$F$9,T1_PERT!$G$9,T1_PERT!$C$9,T1_PERT!$E$9)</f>
        <v>3.32407600202409</v>
      </c>
      <c r="G1496" s="23" t="n">
        <f aca="true">BETAINV(RAND(),T1_PERT!$F$10,T1_PERT!$G$10,T1_PERT!$C$10,T1_PERT!$E$10)</f>
        <v>2.70184396761728</v>
      </c>
      <c r="H1496" s="23" t="n">
        <f aca="false">B1496+C1496+E1496+G1496</f>
        <v>20.8851095769481</v>
      </c>
      <c r="I1496" s="23" t="n">
        <f aca="false">B1496+D1496+F1496+G1496</f>
        <v>16.9064272917186</v>
      </c>
      <c r="J1496" s="23" t="n">
        <f aca="false">MAX(H1496,I1496)</f>
        <v>20.8851095769481</v>
      </c>
      <c r="K1496" s="24" t="n">
        <f aca="false">IF(H1496&gt;=I1496,1,0)</f>
        <v>1</v>
      </c>
    </row>
    <row r="1497" customFormat="false" ht="15" hidden="false" customHeight="false" outlineLevel="0" collapsed="false">
      <c r="A1497" s="5" t="n">
        <v>1478</v>
      </c>
      <c r="B1497" s="23" t="n">
        <f aca="true">BETAINV(RAND(),T1_PERT!$F$5,T1_PERT!$G$5,T1_PERT!$C$5,T1_PERT!$E$5)</f>
        <v>4.03057236512713</v>
      </c>
      <c r="C1497" s="23" t="n">
        <f aca="true">BETAINV(RAND(),T1_PERT!$F$6,T1_PERT!$G$6,T1_PERT!$C$6,T1_PERT!$E$6)</f>
        <v>4.19855652725591</v>
      </c>
      <c r="D1497" s="23" t="n">
        <f aca="true">BETAINV(RAND(),T1_PERT!$F$7,T1_PERT!$G$7,T1_PERT!$C$7,T1_PERT!$E$7)</f>
        <v>2.9184594479508</v>
      </c>
      <c r="E1497" s="23" t="n">
        <f aca="true">BETAINV(RAND(),T1_PERT!$F$8,T1_PERT!$G$8,T1_PERT!$C$8,T1_PERT!$E$8)</f>
        <v>4.76400166919789</v>
      </c>
      <c r="F1497" s="23" t="n">
        <f aca="true">BETAINV(RAND(),T1_PERT!$F$9,T1_PERT!$G$9,T1_PERT!$C$9,T1_PERT!$E$9)</f>
        <v>5.07742872670678</v>
      </c>
      <c r="G1497" s="23" t="n">
        <f aca="true">BETAINV(RAND(),T1_PERT!$F$10,T1_PERT!$G$10,T1_PERT!$C$10,T1_PERT!$E$10)</f>
        <v>1.31094857479337</v>
      </c>
      <c r="H1497" s="23" t="n">
        <f aca="false">B1497+C1497+E1497+G1497</f>
        <v>14.3040791363743</v>
      </c>
      <c r="I1497" s="23" t="n">
        <f aca="false">B1497+D1497+F1497+G1497</f>
        <v>13.3374091145781</v>
      </c>
      <c r="J1497" s="23" t="n">
        <f aca="false">MAX(H1497,I1497)</f>
        <v>14.3040791363743</v>
      </c>
      <c r="K1497" s="24" t="n">
        <f aca="false">IF(H1497&gt;=I1497,1,0)</f>
        <v>1</v>
      </c>
    </row>
    <row r="1498" customFormat="false" ht="15" hidden="false" customHeight="false" outlineLevel="0" collapsed="false">
      <c r="A1498" s="5" t="n">
        <v>1479</v>
      </c>
      <c r="B1498" s="23" t="n">
        <f aca="true">BETAINV(RAND(),T1_PERT!$F$5,T1_PERT!$G$5,T1_PERT!$C$5,T1_PERT!$E$5)</f>
        <v>4.47651984559677</v>
      </c>
      <c r="C1498" s="23" t="n">
        <f aca="true">BETAINV(RAND(),T1_PERT!$F$6,T1_PERT!$G$6,T1_PERT!$C$6,T1_PERT!$E$6)</f>
        <v>5.00341299265226</v>
      </c>
      <c r="D1498" s="23" t="n">
        <f aca="true">BETAINV(RAND(),T1_PERT!$F$7,T1_PERT!$G$7,T1_PERT!$C$7,T1_PERT!$E$7)</f>
        <v>5.02298588601263</v>
      </c>
      <c r="E1498" s="23" t="n">
        <f aca="true">BETAINV(RAND(),T1_PERT!$F$8,T1_PERT!$G$8,T1_PERT!$C$8,T1_PERT!$E$8)</f>
        <v>4.86304887322076</v>
      </c>
      <c r="F1498" s="23" t="n">
        <f aca="true">BETAINV(RAND(),T1_PERT!$F$9,T1_PERT!$G$9,T1_PERT!$C$9,T1_PERT!$E$9)</f>
        <v>3.71998920312254</v>
      </c>
      <c r="G1498" s="23" t="n">
        <f aca="true">BETAINV(RAND(),T1_PERT!$F$10,T1_PERT!$G$10,T1_PERT!$C$10,T1_PERT!$E$10)</f>
        <v>2.20796521123112</v>
      </c>
      <c r="H1498" s="23" t="n">
        <f aca="false">B1498+C1498+E1498+G1498</f>
        <v>16.5509469227009</v>
      </c>
      <c r="I1498" s="23" t="n">
        <f aca="false">B1498+D1498+F1498+G1498</f>
        <v>15.4274601459631</v>
      </c>
      <c r="J1498" s="23" t="n">
        <f aca="false">MAX(H1498,I1498)</f>
        <v>16.5509469227009</v>
      </c>
      <c r="K1498" s="24" t="n">
        <f aca="false">IF(H1498&gt;=I1498,1,0)</f>
        <v>1</v>
      </c>
    </row>
    <row r="1499" customFormat="false" ht="15" hidden="false" customHeight="false" outlineLevel="0" collapsed="false">
      <c r="A1499" s="5" t="n">
        <v>1480</v>
      </c>
      <c r="B1499" s="23" t="n">
        <f aca="true">BETAINV(RAND(),T1_PERT!$F$5,T1_PERT!$G$5,T1_PERT!$C$5,T1_PERT!$E$5)</f>
        <v>3.68566369204608</v>
      </c>
      <c r="C1499" s="23" t="n">
        <f aca="true">BETAINV(RAND(),T1_PERT!$F$6,T1_PERT!$G$6,T1_PERT!$C$6,T1_PERT!$E$6)</f>
        <v>4.59660013752013</v>
      </c>
      <c r="D1499" s="23" t="n">
        <f aca="true">BETAINV(RAND(),T1_PERT!$F$7,T1_PERT!$G$7,T1_PERT!$C$7,T1_PERT!$E$7)</f>
        <v>5.74387184751869</v>
      </c>
      <c r="E1499" s="23" t="n">
        <f aca="true">BETAINV(RAND(),T1_PERT!$F$8,T1_PERT!$G$8,T1_PERT!$C$8,T1_PERT!$E$8)</f>
        <v>4.94228388695882</v>
      </c>
      <c r="F1499" s="23" t="n">
        <f aca="true">BETAINV(RAND(),T1_PERT!$F$9,T1_PERT!$G$9,T1_PERT!$C$9,T1_PERT!$E$9)</f>
        <v>5.91405325787245</v>
      </c>
      <c r="G1499" s="23" t="n">
        <f aca="true">BETAINV(RAND(),T1_PERT!$F$10,T1_PERT!$G$10,T1_PERT!$C$10,T1_PERT!$E$10)</f>
        <v>1.38134720476587</v>
      </c>
      <c r="H1499" s="23" t="n">
        <f aca="false">B1499+C1499+E1499+G1499</f>
        <v>14.6058949212909</v>
      </c>
      <c r="I1499" s="23" t="n">
        <f aca="false">B1499+D1499+F1499+G1499</f>
        <v>16.7249360022031</v>
      </c>
      <c r="J1499" s="23" t="n">
        <f aca="false">MAX(H1499,I1499)</f>
        <v>16.7249360022031</v>
      </c>
      <c r="K1499" s="24" t="n">
        <f aca="false">IF(H1499&gt;=I1499,1,0)</f>
        <v>0</v>
      </c>
    </row>
    <row r="1500" customFormat="false" ht="15" hidden="false" customHeight="false" outlineLevel="0" collapsed="false">
      <c r="A1500" s="5" t="n">
        <v>1481</v>
      </c>
      <c r="B1500" s="23" t="n">
        <f aca="true">BETAINV(RAND(),T1_PERT!$F$5,T1_PERT!$G$5,T1_PERT!$C$5,T1_PERT!$E$5)</f>
        <v>4.37625682546209</v>
      </c>
      <c r="C1500" s="23" t="n">
        <f aca="true">BETAINV(RAND(),T1_PERT!$F$6,T1_PERT!$G$6,T1_PERT!$C$6,T1_PERT!$E$6)</f>
        <v>5.79019439301743</v>
      </c>
      <c r="D1500" s="23" t="n">
        <f aca="true">BETAINV(RAND(),T1_PERT!$F$7,T1_PERT!$G$7,T1_PERT!$C$7,T1_PERT!$E$7)</f>
        <v>6.06898117252921</v>
      </c>
      <c r="E1500" s="23" t="n">
        <f aca="true">BETAINV(RAND(),T1_PERT!$F$8,T1_PERT!$G$8,T1_PERT!$C$8,T1_PERT!$E$8)</f>
        <v>4.59412513767807</v>
      </c>
      <c r="F1500" s="23" t="n">
        <f aca="true">BETAINV(RAND(),T1_PERT!$F$9,T1_PERT!$G$9,T1_PERT!$C$9,T1_PERT!$E$9)</f>
        <v>4.16307456852513</v>
      </c>
      <c r="G1500" s="23" t="n">
        <f aca="true">BETAINV(RAND(),T1_PERT!$F$10,T1_PERT!$G$10,T1_PERT!$C$10,T1_PERT!$E$10)</f>
        <v>1.85850847388151</v>
      </c>
      <c r="H1500" s="23" t="n">
        <f aca="false">B1500+C1500+E1500+G1500</f>
        <v>16.6190848300391</v>
      </c>
      <c r="I1500" s="23" t="n">
        <f aca="false">B1500+D1500+F1500+G1500</f>
        <v>16.4668210403979</v>
      </c>
      <c r="J1500" s="23" t="n">
        <f aca="false">MAX(H1500,I1500)</f>
        <v>16.6190848300391</v>
      </c>
      <c r="K1500" s="24" t="n">
        <f aca="false">IF(H1500&gt;=I1500,1,0)</f>
        <v>1</v>
      </c>
    </row>
    <row r="1501" customFormat="false" ht="15" hidden="false" customHeight="false" outlineLevel="0" collapsed="false">
      <c r="A1501" s="5" t="n">
        <v>1482</v>
      </c>
      <c r="B1501" s="23" t="n">
        <f aca="true">BETAINV(RAND(),T1_PERT!$F$5,T1_PERT!$G$5,T1_PERT!$C$5,T1_PERT!$E$5)</f>
        <v>5.44514999960504</v>
      </c>
      <c r="C1501" s="23" t="n">
        <f aca="true">BETAINV(RAND(),T1_PERT!$F$6,T1_PERT!$G$6,T1_PERT!$C$6,T1_PERT!$E$6)</f>
        <v>3.74384166409788</v>
      </c>
      <c r="D1501" s="23" t="n">
        <f aca="true">BETAINV(RAND(),T1_PERT!$F$7,T1_PERT!$G$7,T1_PERT!$C$7,T1_PERT!$E$7)</f>
        <v>5.43701290191532</v>
      </c>
      <c r="E1501" s="23" t="n">
        <f aca="true">BETAINV(RAND(),T1_PERT!$F$8,T1_PERT!$G$8,T1_PERT!$C$8,T1_PERT!$E$8)</f>
        <v>5.29875503624002</v>
      </c>
      <c r="F1501" s="23" t="n">
        <f aca="true">BETAINV(RAND(),T1_PERT!$F$9,T1_PERT!$G$9,T1_PERT!$C$9,T1_PERT!$E$9)</f>
        <v>4.33393212033937</v>
      </c>
      <c r="G1501" s="23" t="n">
        <f aca="true">BETAINV(RAND(),T1_PERT!$F$10,T1_PERT!$G$10,T1_PERT!$C$10,T1_PERT!$E$10)</f>
        <v>2.18320512394726</v>
      </c>
      <c r="H1501" s="23" t="n">
        <f aca="false">B1501+C1501+E1501+G1501</f>
        <v>16.6709518238902</v>
      </c>
      <c r="I1501" s="23" t="n">
        <f aca="false">B1501+D1501+F1501+G1501</f>
        <v>17.399300145807</v>
      </c>
      <c r="J1501" s="23" t="n">
        <f aca="false">MAX(H1501,I1501)</f>
        <v>17.399300145807</v>
      </c>
      <c r="K1501" s="24" t="n">
        <f aca="false">IF(H1501&gt;=I1501,1,0)</f>
        <v>0</v>
      </c>
    </row>
    <row r="1502" customFormat="false" ht="15" hidden="false" customHeight="false" outlineLevel="0" collapsed="false">
      <c r="A1502" s="5" t="n">
        <v>1483</v>
      </c>
      <c r="B1502" s="23" t="n">
        <f aca="true">BETAINV(RAND(),T1_PERT!$F$5,T1_PERT!$G$5,T1_PERT!$C$5,T1_PERT!$E$5)</f>
        <v>4.45935480593248</v>
      </c>
      <c r="C1502" s="23" t="n">
        <f aca="true">BETAINV(RAND(),T1_PERT!$F$6,T1_PERT!$G$6,T1_PERT!$C$6,T1_PERT!$E$6)</f>
        <v>4.75933963794474</v>
      </c>
      <c r="D1502" s="23" t="n">
        <f aca="true">BETAINV(RAND(),T1_PERT!$F$7,T1_PERT!$G$7,T1_PERT!$C$7,T1_PERT!$E$7)</f>
        <v>5.72134912194817</v>
      </c>
      <c r="E1502" s="23" t="n">
        <f aca="true">BETAINV(RAND(),T1_PERT!$F$8,T1_PERT!$G$8,T1_PERT!$C$8,T1_PERT!$E$8)</f>
        <v>6.27438976136239</v>
      </c>
      <c r="F1502" s="23" t="n">
        <f aca="true">BETAINV(RAND(),T1_PERT!$F$9,T1_PERT!$G$9,T1_PERT!$C$9,T1_PERT!$E$9)</f>
        <v>4.11250345919201</v>
      </c>
      <c r="G1502" s="23" t="n">
        <f aca="true">BETAINV(RAND(),T1_PERT!$F$10,T1_PERT!$G$10,T1_PERT!$C$10,T1_PERT!$E$10)</f>
        <v>1.91913631280039</v>
      </c>
      <c r="H1502" s="23" t="n">
        <f aca="false">B1502+C1502+E1502+G1502</f>
        <v>17.41222051804</v>
      </c>
      <c r="I1502" s="23" t="n">
        <f aca="false">B1502+D1502+F1502+G1502</f>
        <v>16.2123436998731</v>
      </c>
      <c r="J1502" s="23" t="n">
        <f aca="false">MAX(H1502,I1502)</f>
        <v>17.41222051804</v>
      </c>
      <c r="K1502" s="24" t="n">
        <f aca="false">IF(H1502&gt;=I1502,1,0)</f>
        <v>1</v>
      </c>
    </row>
    <row r="1503" customFormat="false" ht="15" hidden="false" customHeight="false" outlineLevel="0" collapsed="false">
      <c r="A1503" s="5" t="n">
        <v>1484</v>
      </c>
      <c r="B1503" s="23" t="n">
        <f aca="true">BETAINV(RAND(),T1_PERT!$F$5,T1_PERT!$G$5,T1_PERT!$C$5,T1_PERT!$E$5)</f>
        <v>5.2292971855058</v>
      </c>
      <c r="C1503" s="23" t="n">
        <f aca="true">BETAINV(RAND(),T1_PERT!$F$6,T1_PERT!$G$6,T1_PERT!$C$6,T1_PERT!$E$6)</f>
        <v>7.73782766567037</v>
      </c>
      <c r="D1503" s="23" t="n">
        <f aca="true">BETAINV(RAND(),T1_PERT!$F$7,T1_PERT!$G$7,T1_PERT!$C$7,T1_PERT!$E$7)</f>
        <v>7.17201412680354</v>
      </c>
      <c r="E1503" s="23" t="n">
        <f aca="true">BETAINV(RAND(),T1_PERT!$F$8,T1_PERT!$G$8,T1_PERT!$C$8,T1_PERT!$E$8)</f>
        <v>5.40304886265238</v>
      </c>
      <c r="F1503" s="23" t="n">
        <f aca="true">BETAINV(RAND(),T1_PERT!$F$9,T1_PERT!$G$9,T1_PERT!$C$9,T1_PERT!$E$9)</f>
        <v>5.08449074026585</v>
      </c>
      <c r="G1503" s="23" t="n">
        <f aca="true">BETAINV(RAND(),T1_PERT!$F$10,T1_PERT!$G$10,T1_PERT!$C$10,T1_PERT!$E$10)</f>
        <v>2.64137567014745</v>
      </c>
      <c r="H1503" s="23" t="n">
        <f aca="false">B1503+C1503+E1503+G1503</f>
        <v>21.011549383976</v>
      </c>
      <c r="I1503" s="23" t="n">
        <f aca="false">B1503+D1503+F1503+G1503</f>
        <v>20.1271777227226</v>
      </c>
      <c r="J1503" s="23" t="n">
        <f aca="false">MAX(H1503,I1503)</f>
        <v>21.011549383976</v>
      </c>
      <c r="K1503" s="24" t="n">
        <f aca="false">IF(H1503&gt;=I1503,1,0)</f>
        <v>1</v>
      </c>
    </row>
    <row r="1504" customFormat="false" ht="15" hidden="false" customHeight="false" outlineLevel="0" collapsed="false">
      <c r="A1504" s="5" t="n">
        <v>1485</v>
      </c>
      <c r="B1504" s="23" t="n">
        <f aca="true">BETAINV(RAND(),T1_PERT!$F$5,T1_PERT!$G$5,T1_PERT!$C$5,T1_PERT!$E$5)</f>
        <v>2.74680413341587</v>
      </c>
      <c r="C1504" s="23" t="n">
        <f aca="true">BETAINV(RAND(),T1_PERT!$F$6,T1_PERT!$G$6,T1_PERT!$C$6,T1_PERT!$E$6)</f>
        <v>5.76902922158583</v>
      </c>
      <c r="D1504" s="23" t="n">
        <f aca="true">BETAINV(RAND(),T1_PERT!$F$7,T1_PERT!$G$7,T1_PERT!$C$7,T1_PERT!$E$7)</f>
        <v>6.3877946291716</v>
      </c>
      <c r="E1504" s="23" t="n">
        <f aca="true">BETAINV(RAND(),T1_PERT!$F$8,T1_PERT!$G$8,T1_PERT!$C$8,T1_PERT!$E$8)</f>
        <v>5.47953443840358</v>
      </c>
      <c r="F1504" s="23" t="n">
        <f aca="true">BETAINV(RAND(),T1_PERT!$F$9,T1_PERT!$G$9,T1_PERT!$C$9,T1_PERT!$E$9)</f>
        <v>4.7890620429129</v>
      </c>
      <c r="G1504" s="23" t="n">
        <f aca="true">BETAINV(RAND(),T1_PERT!$F$10,T1_PERT!$G$10,T1_PERT!$C$10,T1_PERT!$E$10)</f>
        <v>2.39088821889399</v>
      </c>
      <c r="H1504" s="23" t="n">
        <f aca="false">B1504+C1504+E1504+G1504</f>
        <v>16.3862560122993</v>
      </c>
      <c r="I1504" s="23" t="n">
        <f aca="false">B1504+D1504+F1504+G1504</f>
        <v>16.3145490243944</v>
      </c>
      <c r="J1504" s="23" t="n">
        <f aca="false">MAX(H1504,I1504)</f>
        <v>16.3862560122993</v>
      </c>
      <c r="K1504" s="24" t="n">
        <f aca="false">IF(H1504&gt;=I1504,1,0)</f>
        <v>1</v>
      </c>
    </row>
    <row r="1505" customFormat="false" ht="15" hidden="false" customHeight="false" outlineLevel="0" collapsed="false">
      <c r="A1505" s="5" t="n">
        <v>1486</v>
      </c>
      <c r="B1505" s="23" t="n">
        <f aca="true">BETAINV(RAND(),T1_PERT!$F$5,T1_PERT!$G$5,T1_PERT!$C$5,T1_PERT!$E$5)</f>
        <v>5.11958556319633</v>
      </c>
      <c r="C1505" s="23" t="n">
        <f aca="true">BETAINV(RAND(),T1_PERT!$F$6,T1_PERT!$G$6,T1_PERT!$C$6,T1_PERT!$E$6)</f>
        <v>3.90262754642272</v>
      </c>
      <c r="D1505" s="23" t="n">
        <f aca="true">BETAINV(RAND(),T1_PERT!$F$7,T1_PERT!$G$7,T1_PERT!$C$7,T1_PERT!$E$7)</f>
        <v>3.93794501675384</v>
      </c>
      <c r="E1505" s="23" t="n">
        <f aca="true">BETAINV(RAND(),T1_PERT!$F$8,T1_PERT!$G$8,T1_PERT!$C$8,T1_PERT!$E$8)</f>
        <v>4.69015364601367</v>
      </c>
      <c r="F1505" s="23" t="n">
        <f aca="true">BETAINV(RAND(),T1_PERT!$F$9,T1_PERT!$G$9,T1_PERT!$C$9,T1_PERT!$E$9)</f>
        <v>3.60225793158249</v>
      </c>
      <c r="G1505" s="23" t="n">
        <f aca="true">BETAINV(RAND(),T1_PERT!$F$10,T1_PERT!$G$10,T1_PERT!$C$10,T1_PERT!$E$10)</f>
        <v>2.49032559049129</v>
      </c>
      <c r="H1505" s="23" t="n">
        <f aca="false">B1505+C1505+E1505+G1505</f>
        <v>16.202692346124</v>
      </c>
      <c r="I1505" s="23" t="n">
        <f aca="false">B1505+D1505+F1505+G1505</f>
        <v>15.150114102024</v>
      </c>
      <c r="J1505" s="23" t="n">
        <f aca="false">MAX(H1505,I1505)</f>
        <v>16.202692346124</v>
      </c>
      <c r="K1505" s="24" t="n">
        <f aca="false">IF(H1505&gt;=I1505,1,0)</f>
        <v>1</v>
      </c>
    </row>
    <row r="1506" customFormat="false" ht="15" hidden="false" customHeight="false" outlineLevel="0" collapsed="false">
      <c r="A1506" s="5" t="n">
        <v>1487</v>
      </c>
      <c r="B1506" s="23" t="n">
        <f aca="true">BETAINV(RAND(),T1_PERT!$F$5,T1_PERT!$G$5,T1_PERT!$C$5,T1_PERT!$E$5)</f>
        <v>4.83164366606713</v>
      </c>
      <c r="C1506" s="23" t="n">
        <f aca="true">BETAINV(RAND(),T1_PERT!$F$6,T1_PERT!$G$6,T1_PERT!$C$6,T1_PERT!$E$6)</f>
        <v>4.30207364947316</v>
      </c>
      <c r="D1506" s="23" t="n">
        <f aca="true">BETAINV(RAND(),T1_PERT!$F$7,T1_PERT!$G$7,T1_PERT!$C$7,T1_PERT!$E$7)</f>
        <v>4.17627085508591</v>
      </c>
      <c r="E1506" s="23" t="n">
        <f aca="true">BETAINV(RAND(),T1_PERT!$F$8,T1_PERT!$G$8,T1_PERT!$C$8,T1_PERT!$E$8)</f>
        <v>5.05231846843509</v>
      </c>
      <c r="F1506" s="23" t="n">
        <f aca="true">BETAINV(RAND(),T1_PERT!$F$9,T1_PERT!$G$9,T1_PERT!$C$9,T1_PERT!$E$9)</f>
        <v>3.62004461677656</v>
      </c>
      <c r="G1506" s="23" t="n">
        <f aca="true">BETAINV(RAND(),T1_PERT!$F$10,T1_PERT!$G$10,T1_PERT!$C$10,T1_PERT!$E$10)</f>
        <v>1.71175873659134</v>
      </c>
      <c r="H1506" s="23" t="n">
        <f aca="false">B1506+C1506+E1506+G1506</f>
        <v>15.8977945205667</v>
      </c>
      <c r="I1506" s="23" t="n">
        <f aca="false">B1506+D1506+F1506+G1506</f>
        <v>14.3397178745209</v>
      </c>
      <c r="J1506" s="23" t="n">
        <f aca="false">MAX(H1506,I1506)</f>
        <v>15.8977945205667</v>
      </c>
      <c r="K1506" s="24" t="n">
        <f aca="false">IF(H1506&gt;=I1506,1,0)</f>
        <v>1</v>
      </c>
    </row>
    <row r="1507" customFormat="false" ht="15" hidden="false" customHeight="false" outlineLevel="0" collapsed="false">
      <c r="A1507" s="5" t="n">
        <v>1488</v>
      </c>
      <c r="B1507" s="23" t="n">
        <f aca="true">BETAINV(RAND(),T1_PERT!$F$5,T1_PERT!$G$5,T1_PERT!$C$5,T1_PERT!$E$5)</f>
        <v>3.85446199818042</v>
      </c>
      <c r="C1507" s="23" t="n">
        <f aca="true">BETAINV(RAND(),T1_PERT!$F$6,T1_PERT!$G$6,T1_PERT!$C$6,T1_PERT!$E$6)</f>
        <v>6.95828851655605</v>
      </c>
      <c r="D1507" s="23" t="n">
        <f aca="true">BETAINV(RAND(),T1_PERT!$F$7,T1_PERT!$G$7,T1_PERT!$C$7,T1_PERT!$E$7)</f>
        <v>4.52227525334794</v>
      </c>
      <c r="E1507" s="23" t="n">
        <f aca="true">BETAINV(RAND(),T1_PERT!$F$8,T1_PERT!$G$8,T1_PERT!$C$8,T1_PERT!$E$8)</f>
        <v>5.60075366713963</v>
      </c>
      <c r="F1507" s="23" t="n">
        <f aca="true">BETAINV(RAND(),T1_PERT!$F$9,T1_PERT!$G$9,T1_PERT!$C$9,T1_PERT!$E$9)</f>
        <v>4.75896388745754</v>
      </c>
      <c r="G1507" s="23" t="n">
        <f aca="true">BETAINV(RAND(),T1_PERT!$F$10,T1_PERT!$G$10,T1_PERT!$C$10,T1_PERT!$E$10)</f>
        <v>1.9992568240789</v>
      </c>
      <c r="H1507" s="23" t="n">
        <f aca="false">B1507+C1507+E1507+G1507</f>
        <v>18.412761005955</v>
      </c>
      <c r="I1507" s="23" t="n">
        <f aca="false">B1507+D1507+F1507+G1507</f>
        <v>15.1349579630648</v>
      </c>
      <c r="J1507" s="23" t="n">
        <f aca="false">MAX(H1507,I1507)</f>
        <v>18.412761005955</v>
      </c>
      <c r="K1507" s="24" t="n">
        <f aca="false">IF(H1507&gt;=I1507,1,0)</f>
        <v>1</v>
      </c>
    </row>
    <row r="1508" customFormat="false" ht="15" hidden="false" customHeight="false" outlineLevel="0" collapsed="false">
      <c r="A1508" s="5" t="n">
        <v>1489</v>
      </c>
      <c r="B1508" s="23" t="n">
        <f aca="true">BETAINV(RAND(),T1_PERT!$F$5,T1_PERT!$G$5,T1_PERT!$C$5,T1_PERT!$E$5)</f>
        <v>3.82346707362432</v>
      </c>
      <c r="C1508" s="23" t="n">
        <f aca="true">BETAINV(RAND(),T1_PERT!$F$6,T1_PERT!$G$6,T1_PERT!$C$6,T1_PERT!$E$6)</f>
        <v>4.49907090688657</v>
      </c>
      <c r="D1508" s="23" t="n">
        <f aca="true">BETAINV(RAND(),T1_PERT!$F$7,T1_PERT!$G$7,T1_PERT!$C$7,T1_PERT!$E$7)</f>
        <v>6.63086812412261</v>
      </c>
      <c r="E1508" s="23" t="n">
        <f aca="true">BETAINV(RAND(),T1_PERT!$F$8,T1_PERT!$G$8,T1_PERT!$C$8,T1_PERT!$E$8)</f>
        <v>5.93024566816254</v>
      </c>
      <c r="F1508" s="23" t="n">
        <f aca="true">BETAINV(RAND(),T1_PERT!$F$9,T1_PERT!$G$9,T1_PERT!$C$9,T1_PERT!$E$9)</f>
        <v>3.67056456627107</v>
      </c>
      <c r="G1508" s="23" t="n">
        <f aca="true">BETAINV(RAND(),T1_PERT!$F$10,T1_PERT!$G$10,T1_PERT!$C$10,T1_PERT!$E$10)</f>
        <v>1.97707293630486</v>
      </c>
      <c r="H1508" s="23" t="n">
        <f aca="false">B1508+C1508+E1508+G1508</f>
        <v>16.2298565849783</v>
      </c>
      <c r="I1508" s="23" t="n">
        <f aca="false">B1508+D1508+F1508+G1508</f>
        <v>16.1019727003229</v>
      </c>
      <c r="J1508" s="23" t="n">
        <f aca="false">MAX(H1508,I1508)</f>
        <v>16.2298565849783</v>
      </c>
      <c r="K1508" s="24" t="n">
        <f aca="false">IF(H1508&gt;=I1508,1,0)</f>
        <v>1</v>
      </c>
    </row>
    <row r="1509" customFormat="false" ht="15" hidden="false" customHeight="false" outlineLevel="0" collapsed="false">
      <c r="A1509" s="5" t="n">
        <v>1490</v>
      </c>
      <c r="B1509" s="23" t="n">
        <f aca="true">BETAINV(RAND(),T1_PERT!$F$5,T1_PERT!$G$5,T1_PERT!$C$5,T1_PERT!$E$5)</f>
        <v>3.47987068946173</v>
      </c>
      <c r="C1509" s="23" t="n">
        <f aca="true">BETAINV(RAND(),T1_PERT!$F$6,T1_PERT!$G$6,T1_PERT!$C$6,T1_PERT!$E$6)</f>
        <v>5.00940692223995</v>
      </c>
      <c r="D1509" s="23" t="n">
        <f aca="true">BETAINV(RAND(),T1_PERT!$F$7,T1_PERT!$G$7,T1_PERT!$C$7,T1_PERT!$E$7)</f>
        <v>4.95356042236511</v>
      </c>
      <c r="E1509" s="23" t="n">
        <f aca="true">BETAINV(RAND(),T1_PERT!$F$8,T1_PERT!$G$8,T1_PERT!$C$8,T1_PERT!$E$8)</f>
        <v>6.88897560508807</v>
      </c>
      <c r="F1509" s="23" t="n">
        <f aca="true">BETAINV(RAND(),T1_PERT!$F$9,T1_PERT!$G$9,T1_PERT!$C$9,T1_PERT!$E$9)</f>
        <v>4.13521800537772</v>
      </c>
      <c r="G1509" s="23" t="n">
        <f aca="true">BETAINV(RAND(),T1_PERT!$F$10,T1_PERT!$G$10,T1_PERT!$C$10,T1_PERT!$E$10)</f>
        <v>1.71246823005741</v>
      </c>
      <c r="H1509" s="23" t="n">
        <f aca="false">B1509+C1509+E1509+G1509</f>
        <v>17.0907214468472</v>
      </c>
      <c r="I1509" s="23" t="n">
        <f aca="false">B1509+D1509+F1509+G1509</f>
        <v>14.281117347262</v>
      </c>
      <c r="J1509" s="23" t="n">
        <f aca="false">MAX(H1509,I1509)</f>
        <v>17.0907214468472</v>
      </c>
      <c r="K1509" s="24" t="n">
        <f aca="false">IF(H1509&gt;=I1509,1,0)</f>
        <v>1</v>
      </c>
    </row>
    <row r="1510" customFormat="false" ht="15" hidden="false" customHeight="false" outlineLevel="0" collapsed="false">
      <c r="A1510" s="5" t="n">
        <v>1491</v>
      </c>
      <c r="B1510" s="23" t="n">
        <f aca="true">BETAINV(RAND(),T1_PERT!$F$5,T1_PERT!$G$5,T1_PERT!$C$5,T1_PERT!$E$5)</f>
        <v>2.8841259498147</v>
      </c>
      <c r="C1510" s="23" t="n">
        <f aca="true">BETAINV(RAND(),T1_PERT!$F$6,T1_PERT!$G$6,T1_PERT!$C$6,T1_PERT!$E$6)</f>
        <v>4.46708682318504</v>
      </c>
      <c r="D1510" s="23" t="n">
        <f aca="true">BETAINV(RAND(),T1_PERT!$F$7,T1_PERT!$G$7,T1_PERT!$C$7,T1_PERT!$E$7)</f>
        <v>4.18707764099486</v>
      </c>
      <c r="E1510" s="23" t="n">
        <f aca="true">BETAINV(RAND(),T1_PERT!$F$8,T1_PERT!$G$8,T1_PERT!$C$8,T1_PERT!$E$8)</f>
        <v>4.45837580080105</v>
      </c>
      <c r="F1510" s="23" t="n">
        <f aca="true">BETAINV(RAND(),T1_PERT!$F$9,T1_PERT!$G$9,T1_PERT!$C$9,T1_PERT!$E$9)</f>
        <v>4.16491670009742</v>
      </c>
      <c r="G1510" s="23" t="n">
        <f aca="true">BETAINV(RAND(),T1_PERT!$F$10,T1_PERT!$G$10,T1_PERT!$C$10,T1_PERT!$E$10)</f>
        <v>1.45506651096303</v>
      </c>
      <c r="H1510" s="23" t="n">
        <f aca="false">B1510+C1510+E1510+G1510</f>
        <v>13.2646550847638</v>
      </c>
      <c r="I1510" s="23" t="n">
        <f aca="false">B1510+D1510+F1510+G1510</f>
        <v>12.69118680187</v>
      </c>
      <c r="J1510" s="23" t="n">
        <f aca="false">MAX(H1510,I1510)</f>
        <v>13.2646550847638</v>
      </c>
      <c r="K1510" s="24" t="n">
        <f aca="false">IF(H1510&gt;=I1510,1,0)</f>
        <v>1</v>
      </c>
    </row>
    <row r="1511" customFormat="false" ht="15" hidden="false" customHeight="false" outlineLevel="0" collapsed="false">
      <c r="A1511" s="5" t="n">
        <v>1492</v>
      </c>
      <c r="B1511" s="23" t="n">
        <f aca="true">BETAINV(RAND(),T1_PERT!$F$5,T1_PERT!$G$5,T1_PERT!$C$5,T1_PERT!$E$5)</f>
        <v>2.83692977063521</v>
      </c>
      <c r="C1511" s="23" t="n">
        <f aca="true">BETAINV(RAND(),T1_PERT!$F$6,T1_PERT!$G$6,T1_PERT!$C$6,T1_PERT!$E$6)</f>
        <v>4.46402480656241</v>
      </c>
      <c r="D1511" s="23" t="n">
        <f aca="true">BETAINV(RAND(),T1_PERT!$F$7,T1_PERT!$G$7,T1_PERT!$C$7,T1_PERT!$E$7)</f>
        <v>6.02227664780077</v>
      </c>
      <c r="E1511" s="23" t="n">
        <f aca="true">BETAINV(RAND(),T1_PERT!$F$8,T1_PERT!$G$8,T1_PERT!$C$8,T1_PERT!$E$8)</f>
        <v>4.368743197073</v>
      </c>
      <c r="F1511" s="23" t="n">
        <f aca="true">BETAINV(RAND(),T1_PERT!$F$9,T1_PERT!$G$9,T1_PERT!$C$9,T1_PERT!$E$9)</f>
        <v>4.76647567164776</v>
      </c>
      <c r="G1511" s="23" t="n">
        <f aca="true">BETAINV(RAND(),T1_PERT!$F$10,T1_PERT!$G$10,T1_PERT!$C$10,T1_PERT!$E$10)</f>
        <v>2.20811650818436</v>
      </c>
      <c r="H1511" s="23" t="n">
        <f aca="false">B1511+C1511+E1511+G1511</f>
        <v>13.877814282455</v>
      </c>
      <c r="I1511" s="23" t="n">
        <f aca="false">B1511+D1511+F1511+G1511</f>
        <v>15.8337985982681</v>
      </c>
      <c r="J1511" s="23" t="n">
        <f aca="false">MAX(H1511,I1511)</f>
        <v>15.8337985982681</v>
      </c>
      <c r="K1511" s="24" t="n">
        <f aca="false">IF(H1511&gt;=I1511,1,0)</f>
        <v>0</v>
      </c>
    </row>
    <row r="1512" customFormat="false" ht="15" hidden="false" customHeight="false" outlineLevel="0" collapsed="false">
      <c r="A1512" s="5" t="n">
        <v>1493</v>
      </c>
      <c r="B1512" s="23" t="n">
        <f aca="true">BETAINV(RAND(),T1_PERT!$F$5,T1_PERT!$G$5,T1_PERT!$C$5,T1_PERT!$E$5)</f>
        <v>4.36649452721253</v>
      </c>
      <c r="C1512" s="23" t="n">
        <f aca="true">BETAINV(RAND(),T1_PERT!$F$6,T1_PERT!$G$6,T1_PERT!$C$6,T1_PERT!$E$6)</f>
        <v>7.6461997929451</v>
      </c>
      <c r="D1512" s="23" t="n">
        <f aca="true">BETAINV(RAND(),T1_PERT!$F$7,T1_PERT!$G$7,T1_PERT!$C$7,T1_PERT!$E$7)</f>
        <v>6.83130474709236</v>
      </c>
      <c r="E1512" s="23" t="n">
        <f aca="true">BETAINV(RAND(),T1_PERT!$F$8,T1_PERT!$G$8,T1_PERT!$C$8,T1_PERT!$E$8)</f>
        <v>4.42645117937222</v>
      </c>
      <c r="F1512" s="23" t="n">
        <f aca="true">BETAINV(RAND(),T1_PERT!$F$9,T1_PERT!$G$9,T1_PERT!$C$9,T1_PERT!$E$9)</f>
        <v>3.21373496195573</v>
      </c>
      <c r="G1512" s="23" t="n">
        <f aca="true">BETAINV(RAND(),T1_PERT!$F$10,T1_PERT!$G$10,T1_PERT!$C$10,T1_PERT!$E$10)</f>
        <v>1.64502206148723</v>
      </c>
      <c r="H1512" s="23" t="n">
        <f aca="false">B1512+C1512+E1512+G1512</f>
        <v>18.0841675610171</v>
      </c>
      <c r="I1512" s="23" t="n">
        <f aca="false">B1512+D1512+F1512+G1512</f>
        <v>16.0565562977478</v>
      </c>
      <c r="J1512" s="23" t="n">
        <f aca="false">MAX(H1512,I1512)</f>
        <v>18.0841675610171</v>
      </c>
      <c r="K1512" s="24" t="n">
        <f aca="false">IF(H1512&gt;=I1512,1,0)</f>
        <v>1</v>
      </c>
    </row>
    <row r="1513" customFormat="false" ht="15" hidden="false" customHeight="false" outlineLevel="0" collapsed="false">
      <c r="A1513" s="5" t="n">
        <v>1494</v>
      </c>
      <c r="B1513" s="23" t="n">
        <f aca="true">BETAINV(RAND(),T1_PERT!$F$5,T1_PERT!$G$5,T1_PERT!$C$5,T1_PERT!$E$5)</f>
        <v>4.4821823504583</v>
      </c>
      <c r="C1513" s="23" t="n">
        <f aca="true">BETAINV(RAND(),T1_PERT!$F$6,T1_PERT!$G$6,T1_PERT!$C$6,T1_PERT!$E$6)</f>
        <v>5.30523184027512</v>
      </c>
      <c r="D1513" s="23" t="n">
        <f aca="true">BETAINV(RAND(),T1_PERT!$F$7,T1_PERT!$G$7,T1_PERT!$C$7,T1_PERT!$E$7)</f>
        <v>7.01712636757969</v>
      </c>
      <c r="E1513" s="23" t="n">
        <f aca="true">BETAINV(RAND(),T1_PERT!$F$8,T1_PERT!$G$8,T1_PERT!$C$8,T1_PERT!$E$8)</f>
        <v>6.92587321542572</v>
      </c>
      <c r="F1513" s="23" t="n">
        <f aca="true">BETAINV(RAND(),T1_PERT!$F$9,T1_PERT!$G$9,T1_PERT!$C$9,T1_PERT!$E$9)</f>
        <v>3.59567716952952</v>
      </c>
      <c r="G1513" s="23" t="n">
        <f aca="true">BETAINV(RAND(),T1_PERT!$F$10,T1_PERT!$G$10,T1_PERT!$C$10,T1_PERT!$E$10)</f>
        <v>1.5262210143045</v>
      </c>
      <c r="H1513" s="23" t="n">
        <f aca="false">B1513+C1513+E1513+G1513</f>
        <v>18.2395084204636</v>
      </c>
      <c r="I1513" s="23" t="n">
        <f aca="false">B1513+D1513+F1513+G1513</f>
        <v>16.621206901872</v>
      </c>
      <c r="J1513" s="23" t="n">
        <f aca="false">MAX(H1513,I1513)</f>
        <v>18.2395084204636</v>
      </c>
      <c r="K1513" s="24" t="n">
        <f aca="false">IF(H1513&gt;=I1513,1,0)</f>
        <v>1</v>
      </c>
    </row>
    <row r="1514" customFormat="false" ht="15" hidden="false" customHeight="false" outlineLevel="0" collapsed="false">
      <c r="A1514" s="5" t="n">
        <v>1495</v>
      </c>
      <c r="B1514" s="23" t="n">
        <f aca="true">BETAINV(RAND(),T1_PERT!$F$5,T1_PERT!$G$5,T1_PERT!$C$5,T1_PERT!$E$5)</f>
        <v>3.17612837919272</v>
      </c>
      <c r="C1514" s="23" t="n">
        <f aca="true">BETAINV(RAND(),T1_PERT!$F$6,T1_PERT!$G$6,T1_PERT!$C$6,T1_PERT!$E$6)</f>
        <v>6.32851387867547</v>
      </c>
      <c r="D1514" s="23" t="n">
        <f aca="true">BETAINV(RAND(),T1_PERT!$F$7,T1_PERT!$G$7,T1_PERT!$C$7,T1_PERT!$E$7)</f>
        <v>4.69382351856558</v>
      </c>
      <c r="E1514" s="23" t="n">
        <f aca="true">BETAINV(RAND(),T1_PERT!$F$8,T1_PERT!$G$8,T1_PERT!$C$8,T1_PERT!$E$8)</f>
        <v>4.2818775301748</v>
      </c>
      <c r="F1514" s="23" t="n">
        <f aca="true">BETAINV(RAND(),T1_PERT!$F$9,T1_PERT!$G$9,T1_PERT!$C$9,T1_PERT!$E$9)</f>
        <v>3.8861943433934</v>
      </c>
      <c r="G1514" s="23" t="n">
        <f aca="true">BETAINV(RAND(),T1_PERT!$F$10,T1_PERT!$G$10,T1_PERT!$C$10,T1_PERT!$E$10)</f>
        <v>2.36191372243866</v>
      </c>
      <c r="H1514" s="23" t="n">
        <f aca="false">B1514+C1514+E1514+G1514</f>
        <v>16.1484335104817</v>
      </c>
      <c r="I1514" s="23" t="n">
        <f aca="false">B1514+D1514+F1514+G1514</f>
        <v>14.1180599635904</v>
      </c>
      <c r="J1514" s="23" t="n">
        <f aca="false">MAX(H1514,I1514)</f>
        <v>16.1484335104817</v>
      </c>
      <c r="K1514" s="24" t="n">
        <f aca="false">IF(H1514&gt;=I1514,1,0)</f>
        <v>1</v>
      </c>
    </row>
    <row r="1515" customFormat="false" ht="15" hidden="false" customHeight="false" outlineLevel="0" collapsed="false">
      <c r="A1515" s="5" t="n">
        <v>1496</v>
      </c>
      <c r="B1515" s="23" t="n">
        <f aca="true">BETAINV(RAND(),T1_PERT!$F$5,T1_PERT!$G$5,T1_PERT!$C$5,T1_PERT!$E$5)</f>
        <v>4.88106104959239</v>
      </c>
      <c r="C1515" s="23" t="n">
        <f aca="true">BETAINV(RAND(),T1_PERT!$F$6,T1_PERT!$G$6,T1_PERT!$C$6,T1_PERT!$E$6)</f>
        <v>3.90747037526313</v>
      </c>
      <c r="D1515" s="23" t="n">
        <f aca="true">BETAINV(RAND(),T1_PERT!$F$7,T1_PERT!$G$7,T1_PERT!$C$7,T1_PERT!$E$7)</f>
        <v>4.57466609549802</v>
      </c>
      <c r="E1515" s="23" t="n">
        <f aca="true">BETAINV(RAND(),T1_PERT!$F$8,T1_PERT!$G$8,T1_PERT!$C$8,T1_PERT!$E$8)</f>
        <v>4.9492297644196</v>
      </c>
      <c r="F1515" s="23" t="n">
        <f aca="true">BETAINV(RAND(),T1_PERT!$F$9,T1_PERT!$G$9,T1_PERT!$C$9,T1_PERT!$E$9)</f>
        <v>4.55365475850373</v>
      </c>
      <c r="G1515" s="23" t="n">
        <f aca="true">BETAINV(RAND(),T1_PERT!$F$10,T1_PERT!$G$10,T1_PERT!$C$10,T1_PERT!$E$10)</f>
        <v>2.30317918057394</v>
      </c>
      <c r="H1515" s="23" t="n">
        <f aca="false">B1515+C1515+E1515+G1515</f>
        <v>16.0409403698491</v>
      </c>
      <c r="I1515" s="23" t="n">
        <f aca="false">B1515+D1515+F1515+G1515</f>
        <v>16.3125610841681</v>
      </c>
      <c r="J1515" s="23" t="n">
        <f aca="false">MAX(H1515,I1515)</f>
        <v>16.3125610841681</v>
      </c>
      <c r="K1515" s="24" t="n">
        <f aca="false">IF(H1515&gt;=I1515,1,0)</f>
        <v>0</v>
      </c>
    </row>
    <row r="1516" customFormat="false" ht="15" hidden="false" customHeight="false" outlineLevel="0" collapsed="false">
      <c r="A1516" s="5" t="n">
        <v>1497</v>
      </c>
      <c r="B1516" s="23" t="n">
        <f aca="true">BETAINV(RAND(),T1_PERT!$F$5,T1_PERT!$G$5,T1_PERT!$C$5,T1_PERT!$E$5)</f>
        <v>3.4916544977091</v>
      </c>
      <c r="C1516" s="23" t="n">
        <f aca="true">BETAINV(RAND(),T1_PERT!$F$6,T1_PERT!$G$6,T1_PERT!$C$6,T1_PERT!$E$6)</f>
        <v>4.35056996633943</v>
      </c>
      <c r="D1516" s="23" t="n">
        <f aca="true">BETAINV(RAND(),T1_PERT!$F$7,T1_PERT!$G$7,T1_PERT!$C$7,T1_PERT!$E$7)</f>
        <v>6.66874469234874</v>
      </c>
      <c r="E1516" s="23" t="n">
        <f aca="true">BETAINV(RAND(),T1_PERT!$F$8,T1_PERT!$G$8,T1_PERT!$C$8,T1_PERT!$E$8)</f>
        <v>5.57590232109417</v>
      </c>
      <c r="F1516" s="23" t="n">
        <f aca="true">BETAINV(RAND(),T1_PERT!$F$9,T1_PERT!$G$9,T1_PERT!$C$9,T1_PERT!$E$9)</f>
        <v>4.39411601304218</v>
      </c>
      <c r="G1516" s="23" t="n">
        <f aca="true">BETAINV(RAND(),T1_PERT!$F$10,T1_PERT!$G$10,T1_PERT!$C$10,T1_PERT!$E$10)</f>
        <v>2.02104840368277</v>
      </c>
      <c r="H1516" s="23" t="n">
        <f aca="false">B1516+C1516+E1516+G1516</f>
        <v>15.4391751888255</v>
      </c>
      <c r="I1516" s="23" t="n">
        <f aca="false">B1516+D1516+F1516+G1516</f>
        <v>16.5755636067828</v>
      </c>
      <c r="J1516" s="23" t="n">
        <f aca="false">MAX(H1516,I1516)</f>
        <v>16.5755636067828</v>
      </c>
      <c r="K1516" s="24" t="n">
        <f aca="false">IF(H1516&gt;=I1516,1,0)</f>
        <v>0</v>
      </c>
    </row>
    <row r="1517" customFormat="false" ht="15" hidden="false" customHeight="false" outlineLevel="0" collapsed="false">
      <c r="A1517" s="5" t="n">
        <v>1498</v>
      </c>
      <c r="B1517" s="23" t="n">
        <f aca="true">BETAINV(RAND(),T1_PERT!$F$5,T1_PERT!$G$5,T1_PERT!$C$5,T1_PERT!$E$5)</f>
        <v>3.59201787851923</v>
      </c>
      <c r="C1517" s="23" t="n">
        <f aca="true">BETAINV(RAND(),T1_PERT!$F$6,T1_PERT!$G$6,T1_PERT!$C$6,T1_PERT!$E$6)</f>
        <v>7.83909157218263</v>
      </c>
      <c r="D1517" s="23" t="n">
        <f aca="true">BETAINV(RAND(),T1_PERT!$F$7,T1_PERT!$G$7,T1_PERT!$C$7,T1_PERT!$E$7)</f>
        <v>6.09734333227304</v>
      </c>
      <c r="E1517" s="23" t="n">
        <f aca="true">BETAINV(RAND(),T1_PERT!$F$8,T1_PERT!$G$8,T1_PERT!$C$8,T1_PERT!$E$8)</f>
        <v>6.7614167525869</v>
      </c>
      <c r="F1517" s="23" t="n">
        <f aca="true">BETAINV(RAND(),T1_PERT!$F$9,T1_PERT!$G$9,T1_PERT!$C$9,T1_PERT!$E$9)</f>
        <v>3.23726576316629</v>
      </c>
      <c r="G1517" s="23" t="n">
        <f aca="true">BETAINV(RAND(),T1_PERT!$F$10,T1_PERT!$G$10,T1_PERT!$C$10,T1_PERT!$E$10)</f>
        <v>1.38874486849004</v>
      </c>
      <c r="H1517" s="23" t="n">
        <f aca="false">B1517+C1517+E1517+G1517</f>
        <v>19.5812710717788</v>
      </c>
      <c r="I1517" s="23" t="n">
        <f aca="false">B1517+D1517+F1517+G1517</f>
        <v>14.3153718424486</v>
      </c>
      <c r="J1517" s="23" t="n">
        <f aca="false">MAX(H1517,I1517)</f>
        <v>19.5812710717788</v>
      </c>
      <c r="K1517" s="24" t="n">
        <f aca="false">IF(H1517&gt;=I1517,1,0)</f>
        <v>1</v>
      </c>
    </row>
    <row r="1518" customFormat="false" ht="15" hidden="false" customHeight="false" outlineLevel="0" collapsed="false">
      <c r="A1518" s="5" t="n">
        <v>1499</v>
      </c>
      <c r="B1518" s="23" t="n">
        <f aca="true">BETAINV(RAND(),T1_PERT!$F$5,T1_PERT!$G$5,T1_PERT!$C$5,T1_PERT!$E$5)</f>
        <v>4.61918315347284</v>
      </c>
      <c r="C1518" s="23" t="n">
        <f aca="true">BETAINV(RAND(),T1_PERT!$F$6,T1_PERT!$G$6,T1_PERT!$C$6,T1_PERT!$E$6)</f>
        <v>3.50913403926353</v>
      </c>
      <c r="D1518" s="23" t="n">
        <f aca="true">BETAINV(RAND(),T1_PERT!$F$7,T1_PERT!$G$7,T1_PERT!$C$7,T1_PERT!$E$7)</f>
        <v>5.51087366429371</v>
      </c>
      <c r="E1518" s="23" t="n">
        <f aca="true">BETAINV(RAND(),T1_PERT!$F$8,T1_PERT!$G$8,T1_PERT!$C$8,T1_PERT!$E$8)</f>
        <v>5.39698498936052</v>
      </c>
      <c r="F1518" s="23" t="n">
        <f aca="true">BETAINV(RAND(),T1_PERT!$F$9,T1_PERT!$G$9,T1_PERT!$C$9,T1_PERT!$E$9)</f>
        <v>4.11715941362829</v>
      </c>
      <c r="G1518" s="23" t="n">
        <f aca="true">BETAINV(RAND(),T1_PERT!$F$10,T1_PERT!$G$10,T1_PERT!$C$10,T1_PERT!$E$10)</f>
        <v>1.8970847505136</v>
      </c>
      <c r="H1518" s="23" t="n">
        <f aca="false">B1518+C1518+E1518+G1518</f>
        <v>15.4223869326105</v>
      </c>
      <c r="I1518" s="23" t="n">
        <f aca="false">B1518+D1518+F1518+G1518</f>
        <v>16.1443009819084</v>
      </c>
      <c r="J1518" s="23" t="n">
        <f aca="false">MAX(H1518,I1518)</f>
        <v>16.1443009819084</v>
      </c>
      <c r="K1518" s="24" t="n">
        <f aca="false">IF(H1518&gt;=I1518,1,0)</f>
        <v>0</v>
      </c>
    </row>
    <row r="1519" customFormat="false" ht="15" hidden="false" customHeight="false" outlineLevel="0" collapsed="false">
      <c r="A1519" s="5" t="n">
        <v>1500</v>
      </c>
      <c r="B1519" s="23" t="n">
        <f aca="true">BETAINV(RAND(),T1_PERT!$F$5,T1_PERT!$G$5,T1_PERT!$C$5,T1_PERT!$E$5)</f>
        <v>4.99206236596405</v>
      </c>
      <c r="C1519" s="23" t="n">
        <f aca="true">BETAINV(RAND(),T1_PERT!$F$6,T1_PERT!$G$6,T1_PERT!$C$6,T1_PERT!$E$6)</f>
        <v>4.35590894011574</v>
      </c>
      <c r="D1519" s="23" t="n">
        <f aca="true">BETAINV(RAND(),T1_PERT!$F$7,T1_PERT!$G$7,T1_PERT!$C$7,T1_PERT!$E$7)</f>
        <v>4.68282936529074</v>
      </c>
      <c r="E1519" s="23" t="n">
        <f aca="true">BETAINV(RAND(),T1_PERT!$F$8,T1_PERT!$G$8,T1_PERT!$C$8,T1_PERT!$E$8)</f>
        <v>6.42854206525421</v>
      </c>
      <c r="F1519" s="23" t="n">
        <f aca="true">BETAINV(RAND(),T1_PERT!$F$9,T1_PERT!$G$9,T1_PERT!$C$9,T1_PERT!$E$9)</f>
        <v>3.36247694078954</v>
      </c>
      <c r="G1519" s="23" t="n">
        <f aca="true">BETAINV(RAND(),T1_PERT!$F$10,T1_PERT!$G$10,T1_PERT!$C$10,T1_PERT!$E$10)</f>
        <v>2.57061148989522</v>
      </c>
      <c r="H1519" s="23" t="n">
        <f aca="false">B1519+C1519+E1519+G1519</f>
        <v>18.3471248612292</v>
      </c>
      <c r="I1519" s="23" t="n">
        <f aca="false">B1519+D1519+F1519+G1519</f>
        <v>15.6079801619395</v>
      </c>
      <c r="J1519" s="23" t="n">
        <f aca="false">MAX(H1519,I1519)</f>
        <v>18.3471248612292</v>
      </c>
      <c r="K1519" s="24" t="n">
        <f aca="false">IF(H1519&gt;=I1519,1,0)</f>
        <v>1</v>
      </c>
    </row>
    <row r="1520" customFormat="false" ht="15" hidden="false" customHeight="false" outlineLevel="0" collapsed="false">
      <c r="A1520" s="5" t="n">
        <v>1501</v>
      </c>
      <c r="B1520" s="23" t="n">
        <f aca="true">BETAINV(RAND(),T1_PERT!$F$5,T1_PERT!$G$5,T1_PERT!$C$5,T1_PERT!$E$5)</f>
        <v>4.09471605888491</v>
      </c>
      <c r="C1520" s="23" t="n">
        <f aca="true">BETAINV(RAND(),T1_PERT!$F$6,T1_PERT!$G$6,T1_PERT!$C$6,T1_PERT!$E$6)</f>
        <v>5.26533227609027</v>
      </c>
      <c r="D1520" s="23" t="n">
        <f aca="true">BETAINV(RAND(),T1_PERT!$F$7,T1_PERT!$G$7,T1_PERT!$C$7,T1_PERT!$E$7)</f>
        <v>3.89343409135974</v>
      </c>
      <c r="E1520" s="23" t="n">
        <f aca="true">BETAINV(RAND(),T1_PERT!$F$8,T1_PERT!$G$8,T1_PERT!$C$8,T1_PERT!$E$8)</f>
        <v>4.77649649370616</v>
      </c>
      <c r="F1520" s="23" t="n">
        <f aca="true">BETAINV(RAND(),T1_PERT!$F$9,T1_PERT!$G$9,T1_PERT!$C$9,T1_PERT!$E$9)</f>
        <v>4.84845999797672</v>
      </c>
      <c r="G1520" s="23" t="n">
        <f aca="true">BETAINV(RAND(),T1_PERT!$F$10,T1_PERT!$G$10,T1_PERT!$C$10,T1_PERT!$E$10)</f>
        <v>1.9009451820731</v>
      </c>
      <c r="H1520" s="23" t="n">
        <f aca="false">B1520+C1520+E1520+G1520</f>
        <v>16.0374900107544</v>
      </c>
      <c r="I1520" s="23" t="n">
        <f aca="false">B1520+D1520+F1520+G1520</f>
        <v>14.7375553302945</v>
      </c>
      <c r="J1520" s="23" t="n">
        <f aca="false">MAX(H1520,I1520)</f>
        <v>16.0374900107544</v>
      </c>
      <c r="K1520" s="24" t="n">
        <f aca="false">IF(H1520&gt;=I1520,1,0)</f>
        <v>1</v>
      </c>
    </row>
    <row r="1521" customFormat="false" ht="15" hidden="false" customHeight="false" outlineLevel="0" collapsed="false">
      <c r="A1521" s="5" t="n">
        <v>1502</v>
      </c>
      <c r="B1521" s="23" t="n">
        <f aca="true">BETAINV(RAND(),T1_PERT!$F$5,T1_PERT!$G$5,T1_PERT!$C$5,T1_PERT!$E$5)</f>
        <v>5.36946716513732</v>
      </c>
      <c r="C1521" s="23" t="n">
        <f aca="true">BETAINV(RAND(),T1_PERT!$F$6,T1_PERT!$G$6,T1_PERT!$C$6,T1_PERT!$E$6)</f>
        <v>4.82394417327902</v>
      </c>
      <c r="D1521" s="23" t="n">
        <f aca="true">BETAINV(RAND(),T1_PERT!$F$7,T1_PERT!$G$7,T1_PERT!$C$7,T1_PERT!$E$7)</f>
        <v>7.30803436401487</v>
      </c>
      <c r="E1521" s="23" t="n">
        <f aca="true">BETAINV(RAND(),T1_PERT!$F$8,T1_PERT!$G$8,T1_PERT!$C$8,T1_PERT!$E$8)</f>
        <v>5.30897470971888</v>
      </c>
      <c r="F1521" s="23" t="n">
        <f aca="true">BETAINV(RAND(),T1_PERT!$F$9,T1_PERT!$G$9,T1_PERT!$C$9,T1_PERT!$E$9)</f>
        <v>4.0265493325265</v>
      </c>
      <c r="G1521" s="23" t="n">
        <f aca="true">BETAINV(RAND(),T1_PERT!$F$10,T1_PERT!$G$10,T1_PERT!$C$10,T1_PERT!$E$10)</f>
        <v>2.34157441832617</v>
      </c>
      <c r="H1521" s="23" t="n">
        <f aca="false">B1521+C1521+E1521+G1521</f>
        <v>17.8439604664614</v>
      </c>
      <c r="I1521" s="23" t="n">
        <f aca="false">B1521+D1521+F1521+G1521</f>
        <v>19.0456252800049</v>
      </c>
      <c r="J1521" s="23" t="n">
        <f aca="false">MAX(H1521,I1521)</f>
        <v>19.0456252800049</v>
      </c>
      <c r="K1521" s="24" t="n">
        <f aca="false">IF(H1521&gt;=I1521,1,0)</f>
        <v>0</v>
      </c>
    </row>
    <row r="1522" customFormat="false" ht="15" hidden="false" customHeight="false" outlineLevel="0" collapsed="false">
      <c r="A1522" s="5" t="n">
        <v>1503</v>
      </c>
      <c r="B1522" s="23" t="n">
        <f aca="true">BETAINV(RAND(),T1_PERT!$F$5,T1_PERT!$G$5,T1_PERT!$C$5,T1_PERT!$E$5)</f>
        <v>4.38876365828493</v>
      </c>
      <c r="C1522" s="23" t="n">
        <f aca="true">BETAINV(RAND(),T1_PERT!$F$6,T1_PERT!$G$6,T1_PERT!$C$6,T1_PERT!$E$6)</f>
        <v>6.36872907792965</v>
      </c>
      <c r="D1522" s="23" t="n">
        <f aca="true">BETAINV(RAND(),T1_PERT!$F$7,T1_PERT!$G$7,T1_PERT!$C$7,T1_PERT!$E$7)</f>
        <v>3.91020578533894</v>
      </c>
      <c r="E1522" s="23" t="n">
        <f aca="true">BETAINV(RAND(),T1_PERT!$F$8,T1_PERT!$G$8,T1_PERT!$C$8,T1_PERT!$E$8)</f>
        <v>5.0821101601416</v>
      </c>
      <c r="F1522" s="23" t="n">
        <f aca="true">BETAINV(RAND(),T1_PERT!$F$9,T1_PERT!$G$9,T1_PERT!$C$9,T1_PERT!$E$9)</f>
        <v>5.21443541005419</v>
      </c>
      <c r="G1522" s="23" t="n">
        <f aca="true">BETAINV(RAND(),T1_PERT!$F$10,T1_PERT!$G$10,T1_PERT!$C$10,T1_PERT!$E$10)</f>
        <v>1.92174532303488</v>
      </c>
      <c r="H1522" s="23" t="n">
        <f aca="false">B1522+C1522+E1522+G1522</f>
        <v>17.7613482193911</v>
      </c>
      <c r="I1522" s="23" t="n">
        <f aca="false">B1522+D1522+F1522+G1522</f>
        <v>15.4351501767129</v>
      </c>
      <c r="J1522" s="23" t="n">
        <f aca="false">MAX(H1522,I1522)</f>
        <v>17.7613482193911</v>
      </c>
      <c r="K1522" s="24" t="n">
        <f aca="false">IF(H1522&gt;=I1522,1,0)</f>
        <v>1</v>
      </c>
    </row>
    <row r="1523" customFormat="false" ht="15" hidden="false" customHeight="false" outlineLevel="0" collapsed="false">
      <c r="A1523" s="5" t="n">
        <v>1504</v>
      </c>
      <c r="B1523" s="23" t="n">
        <f aca="true">BETAINV(RAND(),T1_PERT!$F$5,T1_PERT!$G$5,T1_PERT!$C$5,T1_PERT!$E$5)</f>
        <v>3.53285547658034</v>
      </c>
      <c r="C1523" s="23" t="n">
        <f aca="true">BETAINV(RAND(),T1_PERT!$F$6,T1_PERT!$G$6,T1_PERT!$C$6,T1_PERT!$E$6)</f>
        <v>6.04000853165284</v>
      </c>
      <c r="D1523" s="23" t="n">
        <f aca="true">BETAINV(RAND(),T1_PERT!$F$7,T1_PERT!$G$7,T1_PERT!$C$7,T1_PERT!$E$7)</f>
        <v>5.87134097736015</v>
      </c>
      <c r="E1523" s="23" t="n">
        <f aca="true">BETAINV(RAND(),T1_PERT!$F$8,T1_PERT!$G$8,T1_PERT!$C$8,T1_PERT!$E$8)</f>
        <v>4.73501475602093</v>
      </c>
      <c r="F1523" s="23" t="n">
        <f aca="true">BETAINV(RAND(),T1_PERT!$F$9,T1_PERT!$G$9,T1_PERT!$C$9,T1_PERT!$E$9)</f>
        <v>5.2076551317789</v>
      </c>
      <c r="G1523" s="23" t="n">
        <f aca="true">BETAINV(RAND(),T1_PERT!$F$10,T1_PERT!$G$10,T1_PERT!$C$10,T1_PERT!$E$10)</f>
        <v>1.48238213929816</v>
      </c>
      <c r="H1523" s="23" t="n">
        <f aca="false">B1523+C1523+E1523+G1523</f>
        <v>15.7902609035523</v>
      </c>
      <c r="I1523" s="23" t="n">
        <f aca="false">B1523+D1523+F1523+G1523</f>
        <v>16.0942337250175</v>
      </c>
      <c r="J1523" s="23" t="n">
        <f aca="false">MAX(H1523,I1523)</f>
        <v>16.0942337250175</v>
      </c>
      <c r="K1523" s="24" t="n">
        <f aca="false">IF(H1523&gt;=I1523,1,0)</f>
        <v>0</v>
      </c>
    </row>
    <row r="1524" customFormat="false" ht="15" hidden="false" customHeight="false" outlineLevel="0" collapsed="false">
      <c r="A1524" s="5" t="n">
        <v>1505</v>
      </c>
      <c r="B1524" s="23" t="n">
        <f aca="true">BETAINV(RAND(),T1_PERT!$F$5,T1_PERT!$G$5,T1_PERT!$C$5,T1_PERT!$E$5)</f>
        <v>3.5611374757778</v>
      </c>
      <c r="C1524" s="23" t="n">
        <f aca="true">BETAINV(RAND(),T1_PERT!$F$6,T1_PERT!$G$6,T1_PERT!$C$6,T1_PERT!$E$6)</f>
        <v>4.82188452471529</v>
      </c>
      <c r="D1524" s="23" t="n">
        <f aca="true">BETAINV(RAND(),T1_PERT!$F$7,T1_PERT!$G$7,T1_PERT!$C$7,T1_PERT!$E$7)</f>
        <v>6.48347844644217</v>
      </c>
      <c r="E1524" s="23" t="n">
        <f aca="true">BETAINV(RAND(),T1_PERT!$F$8,T1_PERT!$G$8,T1_PERT!$C$8,T1_PERT!$E$8)</f>
        <v>4.5972848271113</v>
      </c>
      <c r="F1524" s="23" t="n">
        <f aca="true">BETAINV(RAND(),T1_PERT!$F$9,T1_PERT!$G$9,T1_PERT!$C$9,T1_PERT!$E$9)</f>
        <v>3.89128264750697</v>
      </c>
      <c r="G1524" s="23" t="n">
        <f aca="true">BETAINV(RAND(),T1_PERT!$F$10,T1_PERT!$G$10,T1_PERT!$C$10,T1_PERT!$E$10)</f>
        <v>1.90048786702941</v>
      </c>
      <c r="H1524" s="23" t="n">
        <f aca="false">B1524+C1524+E1524+G1524</f>
        <v>14.8807946946338</v>
      </c>
      <c r="I1524" s="23" t="n">
        <f aca="false">B1524+D1524+F1524+G1524</f>
        <v>15.8363864367563</v>
      </c>
      <c r="J1524" s="23" t="n">
        <f aca="false">MAX(H1524,I1524)</f>
        <v>15.8363864367563</v>
      </c>
      <c r="K1524" s="24" t="n">
        <f aca="false">IF(H1524&gt;=I1524,1,0)</f>
        <v>0</v>
      </c>
    </row>
    <row r="1525" customFormat="false" ht="15" hidden="false" customHeight="false" outlineLevel="0" collapsed="false">
      <c r="A1525" s="5" t="n">
        <v>1506</v>
      </c>
      <c r="B1525" s="23" t="n">
        <f aca="true">BETAINV(RAND(),T1_PERT!$F$5,T1_PERT!$G$5,T1_PERT!$C$5,T1_PERT!$E$5)</f>
        <v>4.05719494383176</v>
      </c>
      <c r="C1525" s="23" t="n">
        <f aca="true">BETAINV(RAND(),T1_PERT!$F$6,T1_PERT!$G$6,T1_PERT!$C$6,T1_PERT!$E$6)</f>
        <v>6.11497333924247</v>
      </c>
      <c r="D1525" s="23" t="n">
        <f aca="true">BETAINV(RAND(),T1_PERT!$F$7,T1_PERT!$G$7,T1_PERT!$C$7,T1_PERT!$E$7)</f>
        <v>5.31286261928172</v>
      </c>
      <c r="E1525" s="23" t="n">
        <f aca="true">BETAINV(RAND(),T1_PERT!$F$8,T1_PERT!$G$8,T1_PERT!$C$8,T1_PERT!$E$8)</f>
        <v>6.61419158427027</v>
      </c>
      <c r="F1525" s="23" t="n">
        <f aca="true">BETAINV(RAND(),T1_PERT!$F$9,T1_PERT!$G$9,T1_PERT!$C$9,T1_PERT!$E$9)</f>
        <v>4.07745509192565</v>
      </c>
      <c r="G1525" s="23" t="n">
        <f aca="true">BETAINV(RAND(),T1_PERT!$F$10,T1_PERT!$G$10,T1_PERT!$C$10,T1_PERT!$E$10)</f>
        <v>1.41017139041303</v>
      </c>
      <c r="H1525" s="23" t="n">
        <f aca="false">B1525+C1525+E1525+G1525</f>
        <v>18.1965312577575</v>
      </c>
      <c r="I1525" s="23" t="n">
        <f aca="false">B1525+D1525+F1525+G1525</f>
        <v>14.8576840454522</v>
      </c>
      <c r="J1525" s="23" t="n">
        <f aca="false">MAX(H1525,I1525)</f>
        <v>18.1965312577575</v>
      </c>
      <c r="K1525" s="24" t="n">
        <f aca="false">IF(H1525&gt;=I1525,1,0)</f>
        <v>1</v>
      </c>
    </row>
    <row r="1526" customFormat="false" ht="15" hidden="false" customHeight="false" outlineLevel="0" collapsed="false">
      <c r="A1526" s="5" t="n">
        <v>1507</v>
      </c>
      <c r="B1526" s="23" t="n">
        <f aca="true">BETAINV(RAND(),T1_PERT!$F$5,T1_PERT!$G$5,T1_PERT!$C$5,T1_PERT!$E$5)</f>
        <v>4.85228776306777</v>
      </c>
      <c r="C1526" s="23" t="n">
        <f aca="true">BETAINV(RAND(),T1_PERT!$F$6,T1_PERT!$G$6,T1_PERT!$C$6,T1_PERT!$E$6)</f>
        <v>6.9943685980562</v>
      </c>
      <c r="D1526" s="23" t="n">
        <f aca="true">BETAINV(RAND(),T1_PERT!$F$7,T1_PERT!$G$7,T1_PERT!$C$7,T1_PERT!$E$7)</f>
        <v>4.76002187629652</v>
      </c>
      <c r="E1526" s="23" t="n">
        <f aca="true">BETAINV(RAND(),T1_PERT!$F$8,T1_PERT!$G$8,T1_PERT!$C$8,T1_PERT!$E$8)</f>
        <v>4.22529132739778</v>
      </c>
      <c r="F1526" s="23" t="n">
        <f aca="true">BETAINV(RAND(),T1_PERT!$F$9,T1_PERT!$G$9,T1_PERT!$C$9,T1_PERT!$E$9)</f>
        <v>4.43909349391296</v>
      </c>
      <c r="G1526" s="23" t="n">
        <f aca="true">BETAINV(RAND(),T1_PERT!$F$10,T1_PERT!$G$10,T1_PERT!$C$10,T1_PERT!$E$10)</f>
        <v>2.42350485044321</v>
      </c>
      <c r="H1526" s="23" t="n">
        <f aca="false">B1526+C1526+E1526+G1526</f>
        <v>18.495452538965</v>
      </c>
      <c r="I1526" s="23" t="n">
        <f aca="false">B1526+D1526+F1526+G1526</f>
        <v>16.4749079837205</v>
      </c>
      <c r="J1526" s="23" t="n">
        <f aca="false">MAX(H1526,I1526)</f>
        <v>18.495452538965</v>
      </c>
      <c r="K1526" s="24" t="n">
        <f aca="false">IF(H1526&gt;=I1526,1,0)</f>
        <v>1</v>
      </c>
    </row>
    <row r="1527" customFormat="false" ht="15" hidden="false" customHeight="false" outlineLevel="0" collapsed="false">
      <c r="A1527" s="5" t="n">
        <v>1508</v>
      </c>
      <c r="B1527" s="23" t="n">
        <f aca="true">BETAINV(RAND(),T1_PERT!$F$5,T1_PERT!$G$5,T1_PERT!$C$5,T1_PERT!$E$5)</f>
        <v>2.87385094385468</v>
      </c>
      <c r="C1527" s="23" t="n">
        <f aca="true">BETAINV(RAND(),T1_PERT!$F$6,T1_PERT!$G$6,T1_PERT!$C$6,T1_PERT!$E$6)</f>
        <v>5.69633009168421</v>
      </c>
      <c r="D1527" s="23" t="n">
        <f aca="true">BETAINV(RAND(),T1_PERT!$F$7,T1_PERT!$G$7,T1_PERT!$C$7,T1_PERT!$E$7)</f>
        <v>5.03603216426792</v>
      </c>
      <c r="E1527" s="23" t="n">
        <f aca="true">BETAINV(RAND(),T1_PERT!$F$8,T1_PERT!$G$8,T1_PERT!$C$8,T1_PERT!$E$8)</f>
        <v>5.89628876838586</v>
      </c>
      <c r="F1527" s="23" t="n">
        <f aca="true">BETAINV(RAND(),T1_PERT!$F$9,T1_PERT!$G$9,T1_PERT!$C$9,T1_PERT!$E$9)</f>
        <v>3.80589119558504</v>
      </c>
      <c r="G1527" s="23" t="n">
        <f aca="true">BETAINV(RAND(),T1_PERT!$F$10,T1_PERT!$G$10,T1_PERT!$C$10,T1_PERT!$E$10)</f>
        <v>2.79468796916309</v>
      </c>
      <c r="H1527" s="23" t="n">
        <f aca="false">B1527+C1527+E1527+G1527</f>
        <v>17.2611577730878</v>
      </c>
      <c r="I1527" s="23" t="n">
        <f aca="false">B1527+D1527+F1527+G1527</f>
        <v>14.5104622728707</v>
      </c>
      <c r="J1527" s="23" t="n">
        <f aca="false">MAX(H1527,I1527)</f>
        <v>17.2611577730878</v>
      </c>
      <c r="K1527" s="24" t="n">
        <f aca="false">IF(H1527&gt;=I1527,1,0)</f>
        <v>1</v>
      </c>
    </row>
    <row r="1528" customFormat="false" ht="15" hidden="false" customHeight="false" outlineLevel="0" collapsed="false">
      <c r="A1528" s="5" t="n">
        <v>1509</v>
      </c>
      <c r="B1528" s="23" t="n">
        <f aca="true">BETAINV(RAND(),T1_PERT!$F$5,T1_PERT!$G$5,T1_PERT!$C$5,T1_PERT!$E$5)</f>
        <v>3.92410945320805</v>
      </c>
      <c r="C1528" s="23" t="n">
        <f aca="true">BETAINV(RAND(),T1_PERT!$F$6,T1_PERT!$G$6,T1_PERT!$C$6,T1_PERT!$E$6)</f>
        <v>3.60664190484847</v>
      </c>
      <c r="D1528" s="23" t="n">
        <f aca="true">BETAINV(RAND(),T1_PERT!$F$7,T1_PERT!$G$7,T1_PERT!$C$7,T1_PERT!$E$7)</f>
        <v>5.75588311403252</v>
      </c>
      <c r="E1528" s="23" t="n">
        <f aca="true">BETAINV(RAND(),T1_PERT!$F$8,T1_PERT!$G$8,T1_PERT!$C$8,T1_PERT!$E$8)</f>
        <v>4.41865824208131</v>
      </c>
      <c r="F1528" s="23" t="n">
        <f aca="true">BETAINV(RAND(),T1_PERT!$F$9,T1_PERT!$G$9,T1_PERT!$C$9,T1_PERT!$E$9)</f>
        <v>4.76355461694424</v>
      </c>
      <c r="G1528" s="23" t="n">
        <f aca="true">BETAINV(RAND(),T1_PERT!$F$10,T1_PERT!$G$10,T1_PERT!$C$10,T1_PERT!$E$10)</f>
        <v>1.7787065480124</v>
      </c>
      <c r="H1528" s="23" t="n">
        <f aca="false">B1528+C1528+E1528+G1528</f>
        <v>13.7281161481502</v>
      </c>
      <c r="I1528" s="23" t="n">
        <f aca="false">B1528+D1528+F1528+G1528</f>
        <v>16.2222537321972</v>
      </c>
      <c r="J1528" s="23" t="n">
        <f aca="false">MAX(H1528,I1528)</f>
        <v>16.2222537321972</v>
      </c>
      <c r="K1528" s="24" t="n">
        <f aca="false">IF(H1528&gt;=I1528,1,0)</f>
        <v>0</v>
      </c>
    </row>
    <row r="1529" customFormat="false" ht="15" hidden="false" customHeight="false" outlineLevel="0" collapsed="false">
      <c r="A1529" s="5" t="n">
        <v>1510</v>
      </c>
      <c r="B1529" s="23" t="n">
        <f aca="true">BETAINV(RAND(),T1_PERT!$F$5,T1_PERT!$G$5,T1_PERT!$C$5,T1_PERT!$E$5)</f>
        <v>3.75373420598487</v>
      </c>
      <c r="C1529" s="23" t="n">
        <f aca="true">BETAINV(RAND(),T1_PERT!$F$6,T1_PERT!$G$6,T1_PERT!$C$6,T1_PERT!$E$6)</f>
        <v>5.01366842876367</v>
      </c>
      <c r="D1529" s="23" t="n">
        <f aca="true">BETAINV(RAND(),T1_PERT!$F$7,T1_PERT!$G$7,T1_PERT!$C$7,T1_PERT!$E$7)</f>
        <v>4.79937665841134</v>
      </c>
      <c r="E1529" s="23" t="n">
        <f aca="true">BETAINV(RAND(),T1_PERT!$F$8,T1_PERT!$G$8,T1_PERT!$C$8,T1_PERT!$E$8)</f>
        <v>5.78278132101495</v>
      </c>
      <c r="F1529" s="23" t="n">
        <f aca="true">BETAINV(RAND(),T1_PERT!$F$9,T1_PERT!$G$9,T1_PERT!$C$9,T1_PERT!$E$9)</f>
        <v>4.84768810939048</v>
      </c>
      <c r="G1529" s="23" t="n">
        <f aca="true">BETAINV(RAND(),T1_PERT!$F$10,T1_PERT!$G$10,T1_PERT!$C$10,T1_PERT!$E$10)</f>
        <v>1.85274674120808</v>
      </c>
      <c r="H1529" s="23" t="n">
        <f aca="false">B1529+C1529+E1529+G1529</f>
        <v>16.4029306969716</v>
      </c>
      <c r="I1529" s="23" t="n">
        <f aca="false">B1529+D1529+F1529+G1529</f>
        <v>15.2535457149948</v>
      </c>
      <c r="J1529" s="23" t="n">
        <f aca="false">MAX(H1529,I1529)</f>
        <v>16.4029306969716</v>
      </c>
      <c r="K1529" s="24" t="n">
        <f aca="false">IF(H1529&gt;=I1529,1,0)</f>
        <v>1</v>
      </c>
    </row>
    <row r="1530" customFormat="false" ht="15" hidden="false" customHeight="false" outlineLevel="0" collapsed="false">
      <c r="A1530" s="5" t="n">
        <v>1511</v>
      </c>
      <c r="B1530" s="23" t="n">
        <f aca="true">BETAINV(RAND(),T1_PERT!$F$5,T1_PERT!$G$5,T1_PERT!$C$5,T1_PERT!$E$5)</f>
        <v>2.65328104501618</v>
      </c>
      <c r="C1530" s="23" t="n">
        <f aca="true">BETAINV(RAND(),T1_PERT!$F$6,T1_PERT!$G$6,T1_PERT!$C$6,T1_PERT!$E$6)</f>
        <v>4.56800233847251</v>
      </c>
      <c r="D1530" s="23" t="n">
        <f aca="true">BETAINV(RAND(),T1_PERT!$F$7,T1_PERT!$G$7,T1_PERT!$C$7,T1_PERT!$E$7)</f>
        <v>7.52886257900102</v>
      </c>
      <c r="E1530" s="23" t="n">
        <f aca="true">BETAINV(RAND(),T1_PERT!$F$8,T1_PERT!$G$8,T1_PERT!$C$8,T1_PERT!$E$8)</f>
        <v>5.77426293454038</v>
      </c>
      <c r="F1530" s="23" t="n">
        <f aca="true">BETAINV(RAND(),T1_PERT!$F$9,T1_PERT!$G$9,T1_PERT!$C$9,T1_PERT!$E$9)</f>
        <v>5.49263447783969</v>
      </c>
      <c r="G1530" s="23" t="n">
        <f aca="true">BETAINV(RAND(),T1_PERT!$F$10,T1_PERT!$G$10,T1_PERT!$C$10,T1_PERT!$E$10)</f>
        <v>1.99382787363097</v>
      </c>
      <c r="H1530" s="23" t="n">
        <f aca="false">B1530+C1530+E1530+G1530</f>
        <v>14.98937419166</v>
      </c>
      <c r="I1530" s="23" t="n">
        <f aca="false">B1530+D1530+F1530+G1530</f>
        <v>17.6686059754879</v>
      </c>
      <c r="J1530" s="23" t="n">
        <f aca="false">MAX(H1530,I1530)</f>
        <v>17.6686059754879</v>
      </c>
      <c r="K1530" s="24" t="n">
        <f aca="false">IF(H1530&gt;=I1530,1,0)</f>
        <v>0</v>
      </c>
    </row>
    <row r="1531" customFormat="false" ht="15" hidden="false" customHeight="false" outlineLevel="0" collapsed="false">
      <c r="A1531" s="5" t="n">
        <v>1512</v>
      </c>
      <c r="B1531" s="23" t="n">
        <f aca="true">BETAINV(RAND(),T1_PERT!$F$5,T1_PERT!$G$5,T1_PERT!$C$5,T1_PERT!$E$5)</f>
        <v>4.13357629077187</v>
      </c>
      <c r="C1531" s="23" t="n">
        <f aca="true">BETAINV(RAND(),T1_PERT!$F$6,T1_PERT!$G$6,T1_PERT!$C$6,T1_PERT!$E$6)</f>
        <v>3.76577309355764</v>
      </c>
      <c r="D1531" s="23" t="n">
        <f aca="true">BETAINV(RAND(),T1_PERT!$F$7,T1_PERT!$G$7,T1_PERT!$C$7,T1_PERT!$E$7)</f>
        <v>6.71869732417823</v>
      </c>
      <c r="E1531" s="23" t="n">
        <f aca="true">BETAINV(RAND(),T1_PERT!$F$8,T1_PERT!$G$8,T1_PERT!$C$8,T1_PERT!$E$8)</f>
        <v>5.09319576188341</v>
      </c>
      <c r="F1531" s="23" t="n">
        <f aca="true">BETAINV(RAND(),T1_PERT!$F$9,T1_PERT!$G$9,T1_PERT!$C$9,T1_PERT!$E$9)</f>
        <v>3.79628853491475</v>
      </c>
      <c r="G1531" s="23" t="n">
        <f aca="true">BETAINV(RAND(),T1_PERT!$F$10,T1_PERT!$G$10,T1_PERT!$C$10,T1_PERT!$E$10)</f>
        <v>2.08558690413318</v>
      </c>
      <c r="H1531" s="23" t="n">
        <f aca="false">B1531+C1531+E1531+G1531</f>
        <v>15.0781320503461</v>
      </c>
      <c r="I1531" s="23" t="n">
        <f aca="false">B1531+D1531+F1531+G1531</f>
        <v>16.734149053998</v>
      </c>
      <c r="J1531" s="23" t="n">
        <f aca="false">MAX(H1531,I1531)</f>
        <v>16.734149053998</v>
      </c>
      <c r="K1531" s="24" t="n">
        <f aca="false">IF(H1531&gt;=I1531,1,0)</f>
        <v>0</v>
      </c>
    </row>
    <row r="1532" customFormat="false" ht="15" hidden="false" customHeight="false" outlineLevel="0" collapsed="false">
      <c r="A1532" s="5" t="n">
        <v>1513</v>
      </c>
      <c r="B1532" s="23" t="n">
        <f aca="true">BETAINV(RAND(),T1_PERT!$F$5,T1_PERT!$G$5,T1_PERT!$C$5,T1_PERT!$E$5)</f>
        <v>4.41388829615201</v>
      </c>
      <c r="C1532" s="23" t="n">
        <f aca="true">BETAINV(RAND(),T1_PERT!$F$6,T1_PERT!$G$6,T1_PERT!$C$6,T1_PERT!$E$6)</f>
        <v>6.0080590550017</v>
      </c>
      <c r="D1532" s="23" t="n">
        <f aca="true">BETAINV(RAND(),T1_PERT!$F$7,T1_PERT!$G$7,T1_PERT!$C$7,T1_PERT!$E$7)</f>
        <v>7.19284302294173</v>
      </c>
      <c r="E1532" s="23" t="n">
        <f aca="true">BETAINV(RAND(),T1_PERT!$F$8,T1_PERT!$G$8,T1_PERT!$C$8,T1_PERT!$E$8)</f>
        <v>5.37375155510889</v>
      </c>
      <c r="F1532" s="23" t="n">
        <f aca="true">BETAINV(RAND(),T1_PERT!$F$9,T1_PERT!$G$9,T1_PERT!$C$9,T1_PERT!$E$9)</f>
        <v>4.60817515608204</v>
      </c>
      <c r="G1532" s="23" t="n">
        <f aca="true">BETAINV(RAND(),T1_PERT!$F$10,T1_PERT!$G$10,T1_PERT!$C$10,T1_PERT!$E$10)</f>
        <v>1.92589167637282</v>
      </c>
      <c r="H1532" s="23" t="n">
        <f aca="false">B1532+C1532+E1532+G1532</f>
        <v>17.7215905826354</v>
      </c>
      <c r="I1532" s="23" t="n">
        <f aca="false">B1532+D1532+F1532+G1532</f>
        <v>18.1407981515486</v>
      </c>
      <c r="J1532" s="23" t="n">
        <f aca="false">MAX(H1532,I1532)</f>
        <v>18.1407981515486</v>
      </c>
      <c r="K1532" s="24" t="n">
        <f aca="false">IF(H1532&gt;=I1532,1,0)</f>
        <v>0</v>
      </c>
    </row>
    <row r="1533" customFormat="false" ht="15" hidden="false" customHeight="false" outlineLevel="0" collapsed="false">
      <c r="A1533" s="5" t="n">
        <v>1514</v>
      </c>
      <c r="B1533" s="23" t="n">
        <f aca="true">BETAINV(RAND(),T1_PERT!$F$5,T1_PERT!$G$5,T1_PERT!$C$5,T1_PERT!$E$5)</f>
        <v>4.11638767791836</v>
      </c>
      <c r="C1533" s="23" t="n">
        <f aca="true">BETAINV(RAND(),T1_PERT!$F$6,T1_PERT!$G$6,T1_PERT!$C$6,T1_PERT!$E$6)</f>
        <v>5.79445948395822</v>
      </c>
      <c r="D1533" s="23" t="n">
        <f aca="true">BETAINV(RAND(),T1_PERT!$F$7,T1_PERT!$G$7,T1_PERT!$C$7,T1_PERT!$E$7)</f>
        <v>5.31642437611552</v>
      </c>
      <c r="E1533" s="23" t="n">
        <f aca="true">BETAINV(RAND(),T1_PERT!$F$8,T1_PERT!$G$8,T1_PERT!$C$8,T1_PERT!$E$8)</f>
        <v>4.74969838761602</v>
      </c>
      <c r="F1533" s="23" t="n">
        <f aca="true">BETAINV(RAND(),T1_PERT!$F$9,T1_PERT!$G$9,T1_PERT!$C$9,T1_PERT!$E$9)</f>
        <v>3.80301290820622</v>
      </c>
      <c r="G1533" s="23" t="n">
        <f aca="true">BETAINV(RAND(),T1_PERT!$F$10,T1_PERT!$G$10,T1_PERT!$C$10,T1_PERT!$E$10)</f>
        <v>1.22308656012219</v>
      </c>
      <c r="H1533" s="23" t="n">
        <f aca="false">B1533+C1533+E1533+G1533</f>
        <v>15.8836321096148</v>
      </c>
      <c r="I1533" s="23" t="n">
        <f aca="false">B1533+D1533+F1533+G1533</f>
        <v>14.4589115223623</v>
      </c>
      <c r="J1533" s="23" t="n">
        <f aca="false">MAX(H1533,I1533)</f>
        <v>15.8836321096148</v>
      </c>
      <c r="K1533" s="24" t="n">
        <f aca="false">IF(H1533&gt;=I1533,1,0)</f>
        <v>1</v>
      </c>
    </row>
    <row r="1534" customFormat="false" ht="15" hidden="false" customHeight="false" outlineLevel="0" collapsed="false">
      <c r="A1534" s="5" t="n">
        <v>1515</v>
      </c>
      <c r="B1534" s="23" t="n">
        <f aca="true">BETAINV(RAND(),T1_PERT!$F$5,T1_PERT!$G$5,T1_PERT!$C$5,T1_PERT!$E$5)</f>
        <v>5.4626235238384</v>
      </c>
      <c r="C1534" s="23" t="n">
        <f aca="true">BETAINV(RAND(),T1_PERT!$F$6,T1_PERT!$G$6,T1_PERT!$C$6,T1_PERT!$E$6)</f>
        <v>5.12359467443688</v>
      </c>
      <c r="D1534" s="23" t="n">
        <f aca="true">BETAINV(RAND(),T1_PERT!$F$7,T1_PERT!$G$7,T1_PERT!$C$7,T1_PERT!$E$7)</f>
        <v>7.01388139488982</v>
      </c>
      <c r="E1534" s="23" t="n">
        <f aca="true">BETAINV(RAND(),T1_PERT!$F$8,T1_PERT!$G$8,T1_PERT!$C$8,T1_PERT!$E$8)</f>
        <v>5.17741598605591</v>
      </c>
      <c r="F1534" s="23" t="n">
        <f aca="true">BETAINV(RAND(),T1_PERT!$F$9,T1_PERT!$G$9,T1_PERT!$C$9,T1_PERT!$E$9)</f>
        <v>4.87928893081532</v>
      </c>
      <c r="G1534" s="23" t="n">
        <f aca="true">BETAINV(RAND(),T1_PERT!$F$10,T1_PERT!$G$10,T1_PERT!$C$10,T1_PERT!$E$10)</f>
        <v>2.14631901532677</v>
      </c>
      <c r="H1534" s="23" t="n">
        <f aca="false">B1534+C1534+E1534+G1534</f>
        <v>17.909953199658</v>
      </c>
      <c r="I1534" s="23" t="n">
        <f aca="false">B1534+D1534+F1534+G1534</f>
        <v>19.5021128648703</v>
      </c>
      <c r="J1534" s="23" t="n">
        <f aca="false">MAX(H1534,I1534)</f>
        <v>19.5021128648703</v>
      </c>
      <c r="K1534" s="24" t="n">
        <f aca="false">IF(H1534&gt;=I1534,1,0)</f>
        <v>0</v>
      </c>
    </row>
    <row r="1535" customFormat="false" ht="15" hidden="false" customHeight="false" outlineLevel="0" collapsed="false">
      <c r="A1535" s="5" t="n">
        <v>1516</v>
      </c>
      <c r="B1535" s="23" t="n">
        <f aca="true">BETAINV(RAND(),T1_PERT!$F$5,T1_PERT!$G$5,T1_PERT!$C$5,T1_PERT!$E$5)</f>
        <v>4.25297265169372</v>
      </c>
      <c r="C1535" s="23" t="n">
        <f aca="true">BETAINV(RAND(),T1_PERT!$F$6,T1_PERT!$G$6,T1_PERT!$C$6,T1_PERT!$E$6)</f>
        <v>4.82443241245406</v>
      </c>
      <c r="D1535" s="23" t="n">
        <f aca="true">BETAINV(RAND(),T1_PERT!$F$7,T1_PERT!$G$7,T1_PERT!$C$7,T1_PERT!$E$7)</f>
        <v>6.83111036586536</v>
      </c>
      <c r="E1535" s="23" t="n">
        <f aca="true">BETAINV(RAND(),T1_PERT!$F$8,T1_PERT!$G$8,T1_PERT!$C$8,T1_PERT!$E$8)</f>
        <v>5.55513913978143</v>
      </c>
      <c r="F1535" s="23" t="n">
        <f aca="true">BETAINV(RAND(),T1_PERT!$F$9,T1_PERT!$G$9,T1_PERT!$C$9,T1_PERT!$E$9)</f>
        <v>3.88342400945524</v>
      </c>
      <c r="G1535" s="23" t="n">
        <f aca="true">BETAINV(RAND(),T1_PERT!$F$10,T1_PERT!$G$10,T1_PERT!$C$10,T1_PERT!$E$10)</f>
        <v>1.67663916208358</v>
      </c>
      <c r="H1535" s="23" t="n">
        <f aca="false">B1535+C1535+E1535+G1535</f>
        <v>16.3091833660128</v>
      </c>
      <c r="I1535" s="23" t="n">
        <f aca="false">B1535+D1535+F1535+G1535</f>
        <v>16.6441461890979</v>
      </c>
      <c r="J1535" s="23" t="n">
        <f aca="false">MAX(H1535,I1535)</f>
        <v>16.6441461890979</v>
      </c>
      <c r="K1535" s="24" t="n">
        <f aca="false">IF(H1535&gt;=I1535,1,0)</f>
        <v>0</v>
      </c>
    </row>
    <row r="1536" customFormat="false" ht="15" hidden="false" customHeight="false" outlineLevel="0" collapsed="false">
      <c r="A1536" s="5" t="n">
        <v>1517</v>
      </c>
      <c r="B1536" s="23" t="n">
        <f aca="true">BETAINV(RAND(),T1_PERT!$F$5,T1_PERT!$G$5,T1_PERT!$C$5,T1_PERT!$E$5)</f>
        <v>5.43829379352487</v>
      </c>
      <c r="C1536" s="23" t="n">
        <f aca="true">BETAINV(RAND(),T1_PERT!$F$6,T1_PERT!$G$6,T1_PERT!$C$6,T1_PERT!$E$6)</f>
        <v>6.87371928573108</v>
      </c>
      <c r="D1536" s="23" t="n">
        <f aca="true">BETAINV(RAND(),T1_PERT!$F$7,T1_PERT!$G$7,T1_PERT!$C$7,T1_PERT!$E$7)</f>
        <v>4.69907805528366</v>
      </c>
      <c r="E1536" s="23" t="n">
        <f aca="true">BETAINV(RAND(),T1_PERT!$F$8,T1_PERT!$G$8,T1_PERT!$C$8,T1_PERT!$E$8)</f>
        <v>4.27941322062931</v>
      </c>
      <c r="F1536" s="23" t="n">
        <f aca="true">BETAINV(RAND(),T1_PERT!$F$9,T1_PERT!$G$9,T1_PERT!$C$9,T1_PERT!$E$9)</f>
        <v>4.40313244305535</v>
      </c>
      <c r="G1536" s="23" t="n">
        <f aca="true">BETAINV(RAND(),T1_PERT!$F$10,T1_PERT!$G$10,T1_PERT!$C$10,T1_PERT!$E$10)</f>
        <v>2.24088829504253</v>
      </c>
      <c r="H1536" s="23" t="n">
        <f aca="false">B1536+C1536+E1536+G1536</f>
        <v>18.8323145949278</v>
      </c>
      <c r="I1536" s="23" t="n">
        <f aca="false">B1536+D1536+F1536+G1536</f>
        <v>16.7813925869064</v>
      </c>
      <c r="J1536" s="23" t="n">
        <f aca="false">MAX(H1536,I1536)</f>
        <v>18.8323145949278</v>
      </c>
      <c r="K1536" s="24" t="n">
        <f aca="false">IF(H1536&gt;=I1536,1,0)</f>
        <v>1</v>
      </c>
    </row>
    <row r="1537" customFormat="false" ht="15" hidden="false" customHeight="false" outlineLevel="0" collapsed="false">
      <c r="A1537" s="5" t="n">
        <v>1518</v>
      </c>
      <c r="B1537" s="23" t="n">
        <f aca="true">BETAINV(RAND(),T1_PERT!$F$5,T1_PERT!$G$5,T1_PERT!$C$5,T1_PERT!$E$5)</f>
        <v>4.53268119708971</v>
      </c>
      <c r="C1537" s="23" t="n">
        <f aca="true">BETAINV(RAND(),T1_PERT!$F$6,T1_PERT!$G$6,T1_PERT!$C$6,T1_PERT!$E$6)</f>
        <v>5.41303134696689</v>
      </c>
      <c r="D1537" s="23" t="n">
        <f aca="true">BETAINV(RAND(),T1_PERT!$F$7,T1_PERT!$G$7,T1_PERT!$C$7,T1_PERT!$E$7)</f>
        <v>3.60331051368611</v>
      </c>
      <c r="E1537" s="23" t="n">
        <f aca="true">BETAINV(RAND(),T1_PERT!$F$8,T1_PERT!$G$8,T1_PERT!$C$8,T1_PERT!$E$8)</f>
        <v>5.38481616906932</v>
      </c>
      <c r="F1537" s="23" t="n">
        <f aca="true">BETAINV(RAND(),T1_PERT!$F$9,T1_PERT!$G$9,T1_PERT!$C$9,T1_PERT!$E$9)</f>
        <v>4.72930167162326</v>
      </c>
      <c r="G1537" s="23" t="n">
        <f aca="true">BETAINV(RAND(),T1_PERT!$F$10,T1_PERT!$G$10,T1_PERT!$C$10,T1_PERT!$E$10)</f>
        <v>1.84030094765148</v>
      </c>
      <c r="H1537" s="23" t="n">
        <f aca="false">B1537+C1537+E1537+G1537</f>
        <v>17.1708296607774</v>
      </c>
      <c r="I1537" s="23" t="n">
        <f aca="false">B1537+D1537+F1537+G1537</f>
        <v>14.7055943300506</v>
      </c>
      <c r="J1537" s="23" t="n">
        <f aca="false">MAX(H1537,I1537)</f>
        <v>17.1708296607774</v>
      </c>
      <c r="K1537" s="24" t="n">
        <f aca="false">IF(H1537&gt;=I1537,1,0)</f>
        <v>1</v>
      </c>
    </row>
    <row r="1538" customFormat="false" ht="15" hidden="false" customHeight="false" outlineLevel="0" collapsed="false">
      <c r="A1538" s="5" t="n">
        <v>1519</v>
      </c>
      <c r="B1538" s="23" t="n">
        <f aca="true">BETAINV(RAND(),T1_PERT!$F$5,T1_PERT!$G$5,T1_PERT!$C$5,T1_PERT!$E$5)</f>
        <v>3.17161376228878</v>
      </c>
      <c r="C1538" s="23" t="n">
        <f aca="true">BETAINV(RAND(),T1_PERT!$F$6,T1_PERT!$G$6,T1_PERT!$C$6,T1_PERT!$E$6)</f>
        <v>6.07616653559779</v>
      </c>
      <c r="D1538" s="23" t="n">
        <f aca="true">BETAINV(RAND(),T1_PERT!$F$7,T1_PERT!$G$7,T1_PERT!$C$7,T1_PERT!$E$7)</f>
        <v>7.02470975261409</v>
      </c>
      <c r="E1538" s="23" t="n">
        <f aca="true">BETAINV(RAND(),T1_PERT!$F$8,T1_PERT!$G$8,T1_PERT!$C$8,T1_PERT!$E$8)</f>
        <v>4.88703356970505</v>
      </c>
      <c r="F1538" s="23" t="n">
        <f aca="true">BETAINV(RAND(),T1_PERT!$F$9,T1_PERT!$G$9,T1_PERT!$C$9,T1_PERT!$E$9)</f>
        <v>3.75802679680415</v>
      </c>
      <c r="G1538" s="23" t="n">
        <f aca="true">BETAINV(RAND(),T1_PERT!$F$10,T1_PERT!$G$10,T1_PERT!$C$10,T1_PERT!$E$10)</f>
        <v>1.37792902831838</v>
      </c>
      <c r="H1538" s="23" t="n">
        <f aca="false">B1538+C1538+E1538+G1538</f>
        <v>15.51274289591</v>
      </c>
      <c r="I1538" s="23" t="n">
        <f aca="false">B1538+D1538+F1538+G1538</f>
        <v>15.3322793400254</v>
      </c>
      <c r="J1538" s="23" t="n">
        <f aca="false">MAX(H1538,I1538)</f>
        <v>15.51274289591</v>
      </c>
      <c r="K1538" s="24" t="n">
        <f aca="false">IF(H1538&gt;=I1538,1,0)</f>
        <v>1</v>
      </c>
    </row>
    <row r="1539" customFormat="false" ht="15" hidden="false" customHeight="false" outlineLevel="0" collapsed="false">
      <c r="A1539" s="5" t="n">
        <v>1520</v>
      </c>
      <c r="B1539" s="23" t="n">
        <f aca="true">BETAINV(RAND(),T1_PERT!$F$5,T1_PERT!$G$5,T1_PERT!$C$5,T1_PERT!$E$5)</f>
        <v>2.89550779086523</v>
      </c>
      <c r="C1539" s="23" t="n">
        <f aca="true">BETAINV(RAND(),T1_PERT!$F$6,T1_PERT!$G$6,T1_PERT!$C$6,T1_PERT!$E$6)</f>
        <v>4.82095357318264</v>
      </c>
      <c r="D1539" s="23" t="n">
        <f aca="true">BETAINV(RAND(),T1_PERT!$F$7,T1_PERT!$G$7,T1_PERT!$C$7,T1_PERT!$E$7)</f>
        <v>6.68493620175895</v>
      </c>
      <c r="E1539" s="23" t="n">
        <f aca="true">BETAINV(RAND(),T1_PERT!$F$8,T1_PERT!$G$8,T1_PERT!$C$8,T1_PERT!$E$8)</f>
        <v>6.40389220758098</v>
      </c>
      <c r="F1539" s="23" t="n">
        <f aca="true">BETAINV(RAND(),T1_PERT!$F$9,T1_PERT!$G$9,T1_PERT!$C$9,T1_PERT!$E$9)</f>
        <v>5.25569871768365</v>
      </c>
      <c r="G1539" s="23" t="n">
        <f aca="true">BETAINV(RAND(),T1_PERT!$F$10,T1_PERT!$G$10,T1_PERT!$C$10,T1_PERT!$E$10)</f>
        <v>1.88160480435375</v>
      </c>
      <c r="H1539" s="23" t="n">
        <f aca="false">B1539+C1539+E1539+G1539</f>
        <v>16.0019583759826</v>
      </c>
      <c r="I1539" s="23" t="n">
        <f aca="false">B1539+D1539+F1539+G1539</f>
        <v>16.7177475146616</v>
      </c>
      <c r="J1539" s="23" t="n">
        <f aca="false">MAX(H1539,I1539)</f>
        <v>16.7177475146616</v>
      </c>
      <c r="K1539" s="24" t="n">
        <f aca="false">IF(H1539&gt;=I1539,1,0)</f>
        <v>0</v>
      </c>
    </row>
    <row r="1540" customFormat="false" ht="15" hidden="false" customHeight="false" outlineLevel="0" collapsed="false">
      <c r="A1540" s="5" t="n">
        <v>1521</v>
      </c>
      <c r="B1540" s="23" t="n">
        <f aca="true">BETAINV(RAND(),T1_PERT!$F$5,T1_PERT!$G$5,T1_PERT!$C$5,T1_PERT!$E$5)</f>
        <v>4.40303547417381</v>
      </c>
      <c r="C1540" s="23" t="n">
        <f aca="true">BETAINV(RAND(),T1_PERT!$F$6,T1_PERT!$G$6,T1_PERT!$C$6,T1_PERT!$E$6)</f>
        <v>5.67904665714119</v>
      </c>
      <c r="D1540" s="23" t="n">
        <f aca="true">BETAINV(RAND(),T1_PERT!$F$7,T1_PERT!$G$7,T1_PERT!$C$7,T1_PERT!$E$7)</f>
        <v>5.54143014305271</v>
      </c>
      <c r="E1540" s="23" t="n">
        <f aca="true">BETAINV(RAND(),T1_PERT!$F$8,T1_PERT!$G$8,T1_PERT!$C$8,T1_PERT!$E$8)</f>
        <v>5.7800918178136</v>
      </c>
      <c r="F1540" s="23" t="n">
        <f aca="true">BETAINV(RAND(),T1_PERT!$F$9,T1_PERT!$G$9,T1_PERT!$C$9,T1_PERT!$E$9)</f>
        <v>3.44438250508308</v>
      </c>
      <c r="G1540" s="23" t="n">
        <f aca="true">BETAINV(RAND(),T1_PERT!$F$10,T1_PERT!$G$10,T1_PERT!$C$10,T1_PERT!$E$10)</f>
        <v>2.61816877609037</v>
      </c>
      <c r="H1540" s="23" t="n">
        <f aca="false">B1540+C1540+E1540+G1540</f>
        <v>18.480342725219</v>
      </c>
      <c r="I1540" s="23" t="n">
        <f aca="false">B1540+D1540+F1540+G1540</f>
        <v>16.0070168984</v>
      </c>
      <c r="J1540" s="23" t="n">
        <f aca="false">MAX(H1540,I1540)</f>
        <v>18.480342725219</v>
      </c>
      <c r="K1540" s="24" t="n">
        <f aca="false">IF(H1540&gt;=I1540,1,0)</f>
        <v>1</v>
      </c>
    </row>
    <row r="1541" customFormat="false" ht="15" hidden="false" customHeight="false" outlineLevel="0" collapsed="false">
      <c r="A1541" s="5" t="n">
        <v>1522</v>
      </c>
      <c r="B1541" s="23" t="n">
        <f aca="true">BETAINV(RAND(),T1_PERT!$F$5,T1_PERT!$G$5,T1_PERT!$C$5,T1_PERT!$E$5)</f>
        <v>4.30728054192556</v>
      </c>
      <c r="C1541" s="23" t="n">
        <f aca="true">BETAINV(RAND(),T1_PERT!$F$6,T1_PERT!$G$6,T1_PERT!$C$6,T1_PERT!$E$6)</f>
        <v>4.60539894979392</v>
      </c>
      <c r="D1541" s="23" t="n">
        <f aca="true">BETAINV(RAND(),T1_PERT!$F$7,T1_PERT!$G$7,T1_PERT!$C$7,T1_PERT!$E$7)</f>
        <v>2.63320156093489</v>
      </c>
      <c r="E1541" s="23" t="n">
        <f aca="true">BETAINV(RAND(),T1_PERT!$F$8,T1_PERT!$G$8,T1_PERT!$C$8,T1_PERT!$E$8)</f>
        <v>7.05300740309608</v>
      </c>
      <c r="F1541" s="23" t="n">
        <f aca="true">BETAINV(RAND(),T1_PERT!$F$9,T1_PERT!$G$9,T1_PERT!$C$9,T1_PERT!$E$9)</f>
        <v>4.1199382115159</v>
      </c>
      <c r="G1541" s="23" t="n">
        <f aca="true">BETAINV(RAND(),T1_PERT!$F$10,T1_PERT!$G$10,T1_PERT!$C$10,T1_PERT!$E$10)</f>
        <v>2.18609018871737</v>
      </c>
      <c r="H1541" s="23" t="n">
        <f aca="false">B1541+C1541+E1541+G1541</f>
        <v>18.1517770835329</v>
      </c>
      <c r="I1541" s="23" t="n">
        <f aca="false">B1541+D1541+F1541+G1541</f>
        <v>13.2465105030937</v>
      </c>
      <c r="J1541" s="23" t="n">
        <f aca="false">MAX(H1541,I1541)</f>
        <v>18.1517770835329</v>
      </c>
      <c r="K1541" s="24" t="n">
        <f aca="false">IF(H1541&gt;=I1541,1,0)</f>
        <v>1</v>
      </c>
    </row>
    <row r="1542" customFormat="false" ht="15" hidden="false" customHeight="false" outlineLevel="0" collapsed="false">
      <c r="A1542" s="5" t="n">
        <v>1523</v>
      </c>
      <c r="B1542" s="23" t="n">
        <f aca="true">BETAINV(RAND(),T1_PERT!$F$5,T1_PERT!$G$5,T1_PERT!$C$5,T1_PERT!$E$5)</f>
        <v>4.38632784385624</v>
      </c>
      <c r="C1542" s="23" t="n">
        <f aca="true">BETAINV(RAND(),T1_PERT!$F$6,T1_PERT!$G$6,T1_PERT!$C$6,T1_PERT!$E$6)</f>
        <v>6.49647021858564</v>
      </c>
      <c r="D1542" s="23" t="n">
        <f aca="true">BETAINV(RAND(),T1_PERT!$F$7,T1_PERT!$G$7,T1_PERT!$C$7,T1_PERT!$E$7)</f>
        <v>3.62742582730113</v>
      </c>
      <c r="E1542" s="23" t="n">
        <f aca="true">BETAINV(RAND(),T1_PERT!$F$8,T1_PERT!$G$8,T1_PERT!$C$8,T1_PERT!$E$8)</f>
        <v>5.56799642050501</v>
      </c>
      <c r="F1542" s="23" t="n">
        <f aca="true">BETAINV(RAND(),T1_PERT!$F$9,T1_PERT!$G$9,T1_PERT!$C$9,T1_PERT!$E$9)</f>
        <v>3.61137000560532</v>
      </c>
      <c r="G1542" s="23" t="n">
        <f aca="true">BETAINV(RAND(),T1_PERT!$F$10,T1_PERT!$G$10,T1_PERT!$C$10,T1_PERT!$E$10)</f>
        <v>1.7956673272522</v>
      </c>
      <c r="H1542" s="23" t="n">
        <f aca="false">B1542+C1542+E1542+G1542</f>
        <v>18.2464618101991</v>
      </c>
      <c r="I1542" s="23" t="n">
        <f aca="false">B1542+D1542+F1542+G1542</f>
        <v>13.4207910040149</v>
      </c>
      <c r="J1542" s="23" t="n">
        <f aca="false">MAX(H1542,I1542)</f>
        <v>18.2464618101991</v>
      </c>
      <c r="K1542" s="24" t="n">
        <f aca="false">IF(H1542&gt;=I1542,1,0)</f>
        <v>1</v>
      </c>
    </row>
    <row r="1543" customFormat="false" ht="15" hidden="false" customHeight="false" outlineLevel="0" collapsed="false">
      <c r="A1543" s="5" t="n">
        <v>1524</v>
      </c>
      <c r="B1543" s="23" t="n">
        <f aca="true">BETAINV(RAND(),T1_PERT!$F$5,T1_PERT!$G$5,T1_PERT!$C$5,T1_PERT!$E$5)</f>
        <v>4.60057431225152</v>
      </c>
      <c r="C1543" s="23" t="n">
        <f aca="true">BETAINV(RAND(),T1_PERT!$F$6,T1_PERT!$G$6,T1_PERT!$C$6,T1_PERT!$E$6)</f>
        <v>5.02445053417869</v>
      </c>
      <c r="D1543" s="23" t="n">
        <f aca="true">BETAINV(RAND(),T1_PERT!$F$7,T1_PERT!$G$7,T1_PERT!$C$7,T1_PERT!$E$7)</f>
        <v>4.62446427356941</v>
      </c>
      <c r="E1543" s="23" t="n">
        <f aca="true">BETAINV(RAND(),T1_PERT!$F$8,T1_PERT!$G$8,T1_PERT!$C$8,T1_PERT!$E$8)</f>
        <v>6.07305064336401</v>
      </c>
      <c r="F1543" s="23" t="n">
        <f aca="true">BETAINV(RAND(),T1_PERT!$F$9,T1_PERT!$G$9,T1_PERT!$C$9,T1_PERT!$E$9)</f>
        <v>3.47035393392402</v>
      </c>
      <c r="G1543" s="23" t="n">
        <f aca="true">BETAINV(RAND(),T1_PERT!$F$10,T1_PERT!$G$10,T1_PERT!$C$10,T1_PERT!$E$10)</f>
        <v>1.4509039184116</v>
      </c>
      <c r="H1543" s="23" t="n">
        <f aca="false">B1543+C1543+E1543+G1543</f>
        <v>17.1489794082058</v>
      </c>
      <c r="I1543" s="23" t="n">
        <f aca="false">B1543+D1543+F1543+G1543</f>
        <v>14.1462964381565</v>
      </c>
      <c r="J1543" s="23" t="n">
        <f aca="false">MAX(H1543,I1543)</f>
        <v>17.1489794082058</v>
      </c>
      <c r="K1543" s="24" t="n">
        <f aca="false">IF(H1543&gt;=I1543,1,0)</f>
        <v>1</v>
      </c>
    </row>
    <row r="1544" customFormat="false" ht="15" hidden="false" customHeight="false" outlineLevel="0" collapsed="false">
      <c r="A1544" s="5" t="n">
        <v>1525</v>
      </c>
      <c r="B1544" s="23" t="n">
        <f aca="true">BETAINV(RAND(),T1_PERT!$F$5,T1_PERT!$G$5,T1_PERT!$C$5,T1_PERT!$E$5)</f>
        <v>4.09667971851391</v>
      </c>
      <c r="C1544" s="23" t="n">
        <f aca="true">BETAINV(RAND(),T1_PERT!$F$6,T1_PERT!$G$6,T1_PERT!$C$6,T1_PERT!$E$6)</f>
        <v>6.22100221532399</v>
      </c>
      <c r="D1544" s="23" t="n">
        <f aca="true">BETAINV(RAND(),T1_PERT!$F$7,T1_PERT!$G$7,T1_PERT!$C$7,T1_PERT!$E$7)</f>
        <v>4.78773298883717</v>
      </c>
      <c r="E1544" s="23" t="n">
        <f aca="true">BETAINV(RAND(),T1_PERT!$F$8,T1_PERT!$G$8,T1_PERT!$C$8,T1_PERT!$E$8)</f>
        <v>5.84981095800016</v>
      </c>
      <c r="F1544" s="23" t="n">
        <f aca="true">BETAINV(RAND(),T1_PERT!$F$9,T1_PERT!$G$9,T1_PERT!$C$9,T1_PERT!$E$9)</f>
        <v>3.93392514863789</v>
      </c>
      <c r="G1544" s="23" t="n">
        <f aca="true">BETAINV(RAND(),T1_PERT!$F$10,T1_PERT!$G$10,T1_PERT!$C$10,T1_PERT!$E$10)</f>
        <v>2.13532797631319</v>
      </c>
      <c r="H1544" s="23" t="n">
        <f aca="false">B1544+C1544+E1544+G1544</f>
        <v>18.3028208681513</v>
      </c>
      <c r="I1544" s="23" t="n">
        <f aca="false">B1544+D1544+F1544+G1544</f>
        <v>14.9536658323022</v>
      </c>
      <c r="J1544" s="23" t="n">
        <f aca="false">MAX(H1544,I1544)</f>
        <v>18.3028208681513</v>
      </c>
      <c r="K1544" s="24" t="n">
        <f aca="false">IF(H1544&gt;=I1544,1,0)</f>
        <v>1</v>
      </c>
    </row>
    <row r="1545" customFormat="false" ht="15" hidden="false" customHeight="false" outlineLevel="0" collapsed="false">
      <c r="A1545" s="5" t="n">
        <v>1526</v>
      </c>
      <c r="B1545" s="23" t="n">
        <f aca="true">BETAINV(RAND(),T1_PERT!$F$5,T1_PERT!$G$5,T1_PERT!$C$5,T1_PERT!$E$5)</f>
        <v>3.85937202573589</v>
      </c>
      <c r="C1545" s="23" t="n">
        <f aca="true">BETAINV(RAND(),T1_PERT!$F$6,T1_PERT!$G$6,T1_PERT!$C$6,T1_PERT!$E$6)</f>
        <v>4.85423791991042</v>
      </c>
      <c r="D1545" s="23" t="n">
        <f aca="true">BETAINV(RAND(),T1_PERT!$F$7,T1_PERT!$G$7,T1_PERT!$C$7,T1_PERT!$E$7)</f>
        <v>3.63597121847314</v>
      </c>
      <c r="E1545" s="23" t="n">
        <f aca="true">BETAINV(RAND(),T1_PERT!$F$8,T1_PERT!$G$8,T1_PERT!$C$8,T1_PERT!$E$8)</f>
        <v>4.81565335788763</v>
      </c>
      <c r="F1545" s="23" t="n">
        <f aca="true">BETAINV(RAND(),T1_PERT!$F$9,T1_PERT!$G$9,T1_PERT!$C$9,T1_PERT!$E$9)</f>
        <v>3.98503691334242</v>
      </c>
      <c r="G1545" s="23" t="n">
        <f aca="true">BETAINV(RAND(),T1_PERT!$F$10,T1_PERT!$G$10,T1_PERT!$C$10,T1_PERT!$E$10)</f>
        <v>2.20663083865881</v>
      </c>
      <c r="H1545" s="23" t="n">
        <f aca="false">B1545+C1545+E1545+G1545</f>
        <v>15.7358941421927</v>
      </c>
      <c r="I1545" s="23" t="n">
        <f aca="false">B1545+D1545+F1545+G1545</f>
        <v>13.6870109962103</v>
      </c>
      <c r="J1545" s="23" t="n">
        <f aca="false">MAX(H1545,I1545)</f>
        <v>15.7358941421927</v>
      </c>
      <c r="K1545" s="24" t="n">
        <f aca="false">IF(H1545&gt;=I1545,1,0)</f>
        <v>1</v>
      </c>
    </row>
    <row r="1546" customFormat="false" ht="15" hidden="false" customHeight="false" outlineLevel="0" collapsed="false">
      <c r="A1546" s="5" t="n">
        <v>1527</v>
      </c>
      <c r="B1546" s="23" t="n">
        <f aca="true">BETAINV(RAND(),T1_PERT!$F$5,T1_PERT!$G$5,T1_PERT!$C$5,T1_PERT!$E$5)</f>
        <v>3.50902347391883</v>
      </c>
      <c r="C1546" s="23" t="n">
        <f aca="true">BETAINV(RAND(),T1_PERT!$F$6,T1_PERT!$G$6,T1_PERT!$C$6,T1_PERT!$E$6)</f>
        <v>5.6414418213541</v>
      </c>
      <c r="D1546" s="23" t="n">
        <f aca="true">BETAINV(RAND(),T1_PERT!$F$7,T1_PERT!$G$7,T1_PERT!$C$7,T1_PERT!$E$7)</f>
        <v>5.59088159079531</v>
      </c>
      <c r="E1546" s="23" t="n">
        <f aca="true">BETAINV(RAND(),T1_PERT!$F$8,T1_PERT!$G$8,T1_PERT!$C$8,T1_PERT!$E$8)</f>
        <v>5.10665894120676</v>
      </c>
      <c r="F1546" s="23" t="n">
        <f aca="true">BETAINV(RAND(),T1_PERT!$F$9,T1_PERT!$G$9,T1_PERT!$C$9,T1_PERT!$E$9)</f>
        <v>3.30827398948649</v>
      </c>
      <c r="G1546" s="23" t="n">
        <f aca="true">BETAINV(RAND(),T1_PERT!$F$10,T1_PERT!$G$10,T1_PERT!$C$10,T1_PERT!$E$10)</f>
        <v>1.48820207117896</v>
      </c>
      <c r="H1546" s="23" t="n">
        <f aca="false">B1546+C1546+E1546+G1546</f>
        <v>15.7453263076587</v>
      </c>
      <c r="I1546" s="23" t="n">
        <f aca="false">B1546+D1546+F1546+G1546</f>
        <v>13.8963811253796</v>
      </c>
      <c r="J1546" s="23" t="n">
        <f aca="false">MAX(H1546,I1546)</f>
        <v>15.7453263076587</v>
      </c>
      <c r="K1546" s="24" t="n">
        <f aca="false">IF(H1546&gt;=I1546,1,0)</f>
        <v>1</v>
      </c>
    </row>
    <row r="1547" customFormat="false" ht="15" hidden="false" customHeight="false" outlineLevel="0" collapsed="false">
      <c r="A1547" s="5" t="n">
        <v>1528</v>
      </c>
      <c r="B1547" s="23" t="n">
        <f aca="true">BETAINV(RAND(),T1_PERT!$F$5,T1_PERT!$G$5,T1_PERT!$C$5,T1_PERT!$E$5)</f>
        <v>4.31735011269726</v>
      </c>
      <c r="C1547" s="23" t="n">
        <f aca="true">BETAINV(RAND(),T1_PERT!$F$6,T1_PERT!$G$6,T1_PERT!$C$6,T1_PERT!$E$6)</f>
        <v>6.79259019551396</v>
      </c>
      <c r="D1547" s="23" t="n">
        <f aca="true">BETAINV(RAND(),T1_PERT!$F$7,T1_PERT!$G$7,T1_PERT!$C$7,T1_PERT!$E$7)</f>
        <v>6.88469932288494</v>
      </c>
      <c r="E1547" s="23" t="n">
        <f aca="true">BETAINV(RAND(),T1_PERT!$F$8,T1_PERT!$G$8,T1_PERT!$C$8,T1_PERT!$E$8)</f>
        <v>5.06371202923549</v>
      </c>
      <c r="F1547" s="23" t="n">
        <f aca="true">BETAINV(RAND(),T1_PERT!$F$9,T1_PERT!$G$9,T1_PERT!$C$9,T1_PERT!$E$9)</f>
        <v>5.05872789974657</v>
      </c>
      <c r="G1547" s="23" t="n">
        <f aca="true">BETAINV(RAND(),T1_PERT!$F$10,T1_PERT!$G$10,T1_PERT!$C$10,T1_PERT!$E$10)</f>
        <v>2.02938761481474</v>
      </c>
      <c r="H1547" s="23" t="n">
        <f aca="false">B1547+C1547+E1547+G1547</f>
        <v>18.2030399522614</v>
      </c>
      <c r="I1547" s="23" t="n">
        <f aca="false">B1547+D1547+F1547+G1547</f>
        <v>18.2901649501435</v>
      </c>
      <c r="J1547" s="23" t="n">
        <f aca="false">MAX(H1547,I1547)</f>
        <v>18.2901649501435</v>
      </c>
      <c r="K1547" s="24" t="n">
        <f aca="false">IF(H1547&gt;=I1547,1,0)</f>
        <v>0</v>
      </c>
    </row>
    <row r="1548" customFormat="false" ht="15" hidden="false" customHeight="false" outlineLevel="0" collapsed="false">
      <c r="A1548" s="5" t="n">
        <v>1529</v>
      </c>
      <c r="B1548" s="23" t="n">
        <f aca="true">BETAINV(RAND(),T1_PERT!$F$5,T1_PERT!$G$5,T1_PERT!$C$5,T1_PERT!$E$5)</f>
        <v>5.31728275422574</v>
      </c>
      <c r="C1548" s="23" t="n">
        <f aca="true">BETAINV(RAND(),T1_PERT!$F$6,T1_PERT!$G$6,T1_PERT!$C$6,T1_PERT!$E$6)</f>
        <v>5.86943163286466</v>
      </c>
      <c r="D1548" s="23" t="n">
        <f aca="true">BETAINV(RAND(),T1_PERT!$F$7,T1_PERT!$G$7,T1_PERT!$C$7,T1_PERT!$E$7)</f>
        <v>5.46793241431191</v>
      </c>
      <c r="E1548" s="23" t="n">
        <f aca="true">BETAINV(RAND(),T1_PERT!$F$8,T1_PERT!$G$8,T1_PERT!$C$8,T1_PERT!$E$8)</f>
        <v>5.3692434278646</v>
      </c>
      <c r="F1548" s="23" t="n">
        <f aca="true">BETAINV(RAND(),T1_PERT!$F$9,T1_PERT!$G$9,T1_PERT!$C$9,T1_PERT!$E$9)</f>
        <v>4.94062744374086</v>
      </c>
      <c r="G1548" s="23" t="n">
        <f aca="true">BETAINV(RAND(),T1_PERT!$F$10,T1_PERT!$G$10,T1_PERT!$C$10,T1_PERT!$E$10)</f>
        <v>2.36880933622467</v>
      </c>
      <c r="H1548" s="23" t="n">
        <f aca="false">B1548+C1548+E1548+G1548</f>
        <v>18.9247671511797</v>
      </c>
      <c r="I1548" s="23" t="n">
        <f aca="false">B1548+D1548+F1548+G1548</f>
        <v>18.0946519485032</v>
      </c>
      <c r="J1548" s="23" t="n">
        <f aca="false">MAX(H1548,I1548)</f>
        <v>18.9247671511797</v>
      </c>
      <c r="K1548" s="24" t="n">
        <f aca="false">IF(H1548&gt;=I1548,1,0)</f>
        <v>1</v>
      </c>
    </row>
    <row r="1549" customFormat="false" ht="15" hidden="false" customHeight="false" outlineLevel="0" collapsed="false">
      <c r="A1549" s="5" t="n">
        <v>1530</v>
      </c>
      <c r="B1549" s="23" t="n">
        <f aca="true">BETAINV(RAND(),T1_PERT!$F$5,T1_PERT!$G$5,T1_PERT!$C$5,T1_PERT!$E$5)</f>
        <v>3.77107265681839</v>
      </c>
      <c r="C1549" s="23" t="n">
        <f aca="true">BETAINV(RAND(),T1_PERT!$F$6,T1_PERT!$G$6,T1_PERT!$C$6,T1_PERT!$E$6)</f>
        <v>4.26000745356901</v>
      </c>
      <c r="D1549" s="23" t="n">
        <f aca="true">BETAINV(RAND(),T1_PERT!$F$7,T1_PERT!$G$7,T1_PERT!$C$7,T1_PERT!$E$7)</f>
        <v>4.19694185311626</v>
      </c>
      <c r="E1549" s="23" t="n">
        <f aca="true">BETAINV(RAND(),T1_PERT!$F$8,T1_PERT!$G$8,T1_PERT!$C$8,T1_PERT!$E$8)</f>
        <v>7.11634375343722</v>
      </c>
      <c r="F1549" s="23" t="n">
        <f aca="true">BETAINV(RAND(),T1_PERT!$F$9,T1_PERT!$G$9,T1_PERT!$C$9,T1_PERT!$E$9)</f>
        <v>4.68101887425904</v>
      </c>
      <c r="G1549" s="23" t="n">
        <f aca="true">BETAINV(RAND(),T1_PERT!$F$10,T1_PERT!$G$10,T1_PERT!$C$10,T1_PERT!$E$10)</f>
        <v>2.62666935947977</v>
      </c>
      <c r="H1549" s="23" t="n">
        <f aca="false">B1549+C1549+E1549+G1549</f>
        <v>17.7740932233044</v>
      </c>
      <c r="I1549" s="23" t="n">
        <f aca="false">B1549+D1549+F1549+G1549</f>
        <v>15.2757027436735</v>
      </c>
      <c r="J1549" s="23" t="n">
        <f aca="false">MAX(H1549,I1549)</f>
        <v>17.7740932233044</v>
      </c>
      <c r="K1549" s="24" t="n">
        <f aca="false">IF(H1549&gt;=I1549,1,0)</f>
        <v>1</v>
      </c>
    </row>
    <row r="1550" customFormat="false" ht="15" hidden="false" customHeight="false" outlineLevel="0" collapsed="false">
      <c r="A1550" s="5" t="n">
        <v>1531</v>
      </c>
      <c r="B1550" s="23" t="n">
        <f aca="true">BETAINV(RAND(),T1_PERT!$F$5,T1_PERT!$G$5,T1_PERT!$C$5,T1_PERT!$E$5)</f>
        <v>4.43431935898767</v>
      </c>
      <c r="C1550" s="23" t="n">
        <f aca="true">BETAINV(RAND(),T1_PERT!$F$6,T1_PERT!$G$6,T1_PERT!$C$6,T1_PERT!$E$6)</f>
        <v>5.84089178320275</v>
      </c>
      <c r="D1550" s="23" t="n">
        <f aca="true">BETAINV(RAND(),T1_PERT!$F$7,T1_PERT!$G$7,T1_PERT!$C$7,T1_PERT!$E$7)</f>
        <v>7.5810940208126</v>
      </c>
      <c r="E1550" s="23" t="n">
        <f aca="true">BETAINV(RAND(),T1_PERT!$F$8,T1_PERT!$G$8,T1_PERT!$C$8,T1_PERT!$E$8)</f>
        <v>5.8503987997989</v>
      </c>
      <c r="F1550" s="23" t="n">
        <f aca="true">BETAINV(RAND(),T1_PERT!$F$9,T1_PERT!$G$9,T1_PERT!$C$9,T1_PERT!$E$9)</f>
        <v>4.24475542711809</v>
      </c>
      <c r="G1550" s="23" t="n">
        <f aca="true">BETAINV(RAND(),T1_PERT!$F$10,T1_PERT!$G$10,T1_PERT!$C$10,T1_PERT!$E$10)</f>
        <v>2.22014088414816</v>
      </c>
      <c r="H1550" s="23" t="n">
        <f aca="false">B1550+C1550+E1550+G1550</f>
        <v>18.3457508261375</v>
      </c>
      <c r="I1550" s="23" t="n">
        <f aca="false">B1550+D1550+F1550+G1550</f>
        <v>18.4803096910665</v>
      </c>
      <c r="J1550" s="23" t="n">
        <f aca="false">MAX(H1550,I1550)</f>
        <v>18.4803096910665</v>
      </c>
      <c r="K1550" s="24" t="n">
        <f aca="false">IF(H1550&gt;=I1550,1,0)</f>
        <v>0</v>
      </c>
    </row>
    <row r="1551" customFormat="false" ht="15" hidden="false" customHeight="false" outlineLevel="0" collapsed="false">
      <c r="A1551" s="5" t="n">
        <v>1532</v>
      </c>
      <c r="B1551" s="23" t="n">
        <f aca="true">BETAINV(RAND(),T1_PERT!$F$5,T1_PERT!$G$5,T1_PERT!$C$5,T1_PERT!$E$5)</f>
        <v>4.71350100073757</v>
      </c>
      <c r="C1551" s="23" t="n">
        <f aca="true">BETAINV(RAND(),T1_PERT!$F$6,T1_PERT!$G$6,T1_PERT!$C$6,T1_PERT!$E$6)</f>
        <v>4.38455204953316</v>
      </c>
      <c r="D1551" s="23" t="n">
        <f aca="true">BETAINV(RAND(),T1_PERT!$F$7,T1_PERT!$G$7,T1_PERT!$C$7,T1_PERT!$E$7)</f>
        <v>5.6497851545164</v>
      </c>
      <c r="E1551" s="23" t="n">
        <f aca="true">BETAINV(RAND(),T1_PERT!$F$8,T1_PERT!$G$8,T1_PERT!$C$8,T1_PERT!$E$8)</f>
        <v>5.30994823125048</v>
      </c>
      <c r="F1551" s="23" t="n">
        <f aca="true">BETAINV(RAND(),T1_PERT!$F$9,T1_PERT!$G$9,T1_PERT!$C$9,T1_PERT!$E$9)</f>
        <v>3.53719757671765</v>
      </c>
      <c r="G1551" s="23" t="n">
        <f aca="true">BETAINV(RAND(),T1_PERT!$F$10,T1_PERT!$G$10,T1_PERT!$C$10,T1_PERT!$E$10)</f>
        <v>1.85739079488683</v>
      </c>
      <c r="H1551" s="23" t="n">
        <f aca="false">B1551+C1551+E1551+G1551</f>
        <v>16.265392076408</v>
      </c>
      <c r="I1551" s="23" t="n">
        <f aca="false">B1551+D1551+F1551+G1551</f>
        <v>15.7578745268585</v>
      </c>
      <c r="J1551" s="23" t="n">
        <f aca="false">MAX(H1551,I1551)</f>
        <v>16.265392076408</v>
      </c>
      <c r="K1551" s="24" t="n">
        <f aca="false">IF(H1551&gt;=I1551,1,0)</f>
        <v>1</v>
      </c>
    </row>
    <row r="1552" customFormat="false" ht="15" hidden="false" customHeight="false" outlineLevel="0" collapsed="false">
      <c r="A1552" s="5" t="n">
        <v>1533</v>
      </c>
      <c r="B1552" s="23" t="n">
        <f aca="true">BETAINV(RAND(),T1_PERT!$F$5,T1_PERT!$G$5,T1_PERT!$C$5,T1_PERT!$E$5)</f>
        <v>3.73142294913635</v>
      </c>
      <c r="C1552" s="23" t="n">
        <f aca="true">BETAINV(RAND(),T1_PERT!$F$6,T1_PERT!$G$6,T1_PERT!$C$6,T1_PERT!$E$6)</f>
        <v>7.48231190766425</v>
      </c>
      <c r="D1552" s="23" t="n">
        <f aca="true">BETAINV(RAND(),T1_PERT!$F$7,T1_PERT!$G$7,T1_PERT!$C$7,T1_PERT!$E$7)</f>
        <v>5.07058800082355</v>
      </c>
      <c r="E1552" s="23" t="n">
        <f aca="true">BETAINV(RAND(),T1_PERT!$F$8,T1_PERT!$G$8,T1_PERT!$C$8,T1_PERT!$E$8)</f>
        <v>4.73457011651685</v>
      </c>
      <c r="F1552" s="23" t="n">
        <f aca="true">BETAINV(RAND(),T1_PERT!$F$9,T1_PERT!$G$9,T1_PERT!$C$9,T1_PERT!$E$9)</f>
        <v>4.79208792410302</v>
      </c>
      <c r="G1552" s="23" t="n">
        <f aca="true">BETAINV(RAND(),T1_PERT!$F$10,T1_PERT!$G$10,T1_PERT!$C$10,T1_PERT!$E$10)</f>
        <v>1.75879997394155</v>
      </c>
      <c r="H1552" s="23" t="n">
        <f aca="false">B1552+C1552+E1552+G1552</f>
        <v>17.707104947259</v>
      </c>
      <c r="I1552" s="23" t="n">
        <f aca="false">B1552+D1552+F1552+G1552</f>
        <v>15.3528988480045</v>
      </c>
      <c r="J1552" s="23" t="n">
        <f aca="false">MAX(H1552,I1552)</f>
        <v>17.707104947259</v>
      </c>
      <c r="K1552" s="24" t="n">
        <f aca="false">IF(H1552&gt;=I1552,1,0)</f>
        <v>1</v>
      </c>
    </row>
    <row r="1553" customFormat="false" ht="15" hidden="false" customHeight="false" outlineLevel="0" collapsed="false">
      <c r="A1553" s="5" t="n">
        <v>1534</v>
      </c>
      <c r="B1553" s="23" t="n">
        <f aca="true">BETAINV(RAND(),T1_PERT!$F$5,T1_PERT!$G$5,T1_PERT!$C$5,T1_PERT!$E$5)</f>
        <v>4.48783171513414</v>
      </c>
      <c r="C1553" s="23" t="n">
        <f aca="true">BETAINV(RAND(),T1_PERT!$F$6,T1_PERT!$G$6,T1_PERT!$C$6,T1_PERT!$E$6)</f>
        <v>7.14705142655479</v>
      </c>
      <c r="D1553" s="23" t="n">
        <f aca="true">BETAINV(RAND(),T1_PERT!$F$7,T1_PERT!$G$7,T1_PERT!$C$7,T1_PERT!$E$7)</f>
        <v>5.82188134374803</v>
      </c>
      <c r="E1553" s="23" t="n">
        <f aca="true">BETAINV(RAND(),T1_PERT!$F$8,T1_PERT!$G$8,T1_PERT!$C$8,T1_PERT!$E$8)</f>
        <v>5.27286191207368</v>
      </c>
      <c r="F1553" s="23" t="n">
        <f aca="true">BETAINV(RAND(),T1_PERT!$F$9,T1_PERT!$G$9,T1_PERT!$C$9,T1_PERT!$E$9)</f>
        <v>4.52565986864259</v>
      </c>
      <c r="G1553" s="23" t="n">
        <f aca="true">BETAINV(RAND(),T1_PERT!$F$10,T1_PERT!$G$10,T1_PERT!$C$10,T1_PERT!$E$10)</f>
        <v>2.28929860934588</v>
      </c>
      <c r="H1553" s="23" t="n">
        <f aca="false">B1553+C1553+E1553+G1553</f>
        <v>19.1970436631085</v>
      </c>
      <c r="I1553" s="23" t="n">
        <f aca="false">B1553+D1553+F1553+G1553</f>
        <v>17.1246715368706</v>
      </c>
      <c r="J1553" s="23" t="n">
        <f aca="false">MAX(H1553,I1553)</f>
        <v>19.1970436631085</v>
      </c>
      <c r="K1553" s="24" t="n">
        <f aca="false">IF(H1553&gt;=I1553,1,0)</f>
        <v>1</v>
      </c>
    </row>
    <row r="1554" customFormat="false" ht="15" hidden="false" customHeight="false" outlineLevel="0" collapsed="false">
      <c r="A1554" s="5" t="n">
        <v>1535</v>
      </c>
      <c r="B1554" s="23" t="n">
        <f aca="true">BETAINV(RAND(),T1_PERT!$F$5,T1_PERT!$G$5,T1_PERT!$C$5,T1_PERT!$E$5)</f>
        <v>4.02001183968855</v>
      </c>
      <c r="C1554" s="23" t="n">
        <f aca="true">BETAINV(RAND(),T1_PERT!$F$6,T1_PERT!$G$6,T1_PERT!$C$6,T1_PERT!$E$6)</f>
        <v>6.19791269817664</v>
      </c>
      <c r="D1554" s="23" t="n">
        <f aca="true">BETAINV(RAND(),T1_PERT!$F$7,T1_PERT!$G$7,T1_PERT!$C$7,T1_PERT!$E$7)</f>
        <v>3.46112926914448</v>
      </c>
      <c r="E1554" s="23" t="n">
        <f aca="true">BETAINV(RAND(),T1_PERT!$F$8,T1_PERT!$G$8,T1_PERT!$C$8,T1_PERT!$E$8)</f>
        <v>4.05377220329333</v>
      </c>
      <c r="F1554" s="23" t="n">
        <f aca="true">BETAINV(RAND(),T1_PERT!$F$9,T1_PERT!$G$9,T1_PERT!$C$9,T1_PERT!$E$9)</f>
        <v>4.51554643679463</v>
      </c>
      <c r="G1554" s="23" t="n">
        <f aca="true">BETAINV(RAND(),T1_PERT!$F$10,T1_PERT!$G$10,T1_PERT!$C$10,T1_PERT!$E$10)</f>
        <v>1.92868035893221</v>
      </c>
      <c r="H1554" s="23" t="n">
        <f aca="false">B1554+C1554+E1554+G1554</f>
        <v>16.2003771000907</v>
      </c>
      <c r="I1554" s="23" t="n">
        <f aca="false">B1554+D1554+F1554+G1554</f>
        <v>13.9253679045599</v>
      </c>
      <c r="J1554" s="23" t="n">
        <f aca="false">MAX(H1554,I1554)</f>
        <v>16.2003771000907</v>
      </c>
      <c r="K1554" s="24" t="n">
        <f aca="false">IF(H1554&gt;=I1554,1,0)</f>
        <v>1</v>
      </c>
    </row>
    <row r="1555" customFormat="false" ht="15" hidden="false" customHeight="false" outlineLevel="0" collapsed="false">
      <c r="A1555" s="5" t="n">
        <v>1536</v>
      </c>
      <c r="B1555" s="23" t="n">
        <f aca="true">BETAINV(RAND(),T1_PERT!$F$5,T1_PERT!$G$5,T1_PERT!$C$5,T1_PERT!$E$5)</f>
        <v>3.64222202958163</v>
      </c>
      <c r="C1555" s="23" t="n">
        <f aca="true">BETAINV(RAND(),T1_PERT!$F$6,T1_PERT!$G$6,T1_PERT!$C$6,T1_PERT!$E$6)</f>
        <v>4.55885421876035</v>
      </c>
      <c r="D1555" s="23" t="n">
        <f aca="true">BETAINV(RAND(),T1_PERT!$F$7,T1_PERT!$G$7,T1_PERT!$C$7,T1_PERT!$E$7)</f>
        <v>3.12491438687758</v>
      </c>
      <c r="E1555" s="23" t="n">
        <f aca="true">BETAINV(RAND(),T1_PERT!$F$8,T1_PERT!$G$8,T1_PERT!$C$8,T1_PERT!$E$8)</f>
        <v>4.96351115379965</v>
      </c>
      <c r="F1555" s="23" t="n">
        <f aca="true">BETAINV(RAND(),T1_PERT!$F$9,T1_PERT!$G$9,T1_PERT!$C$9,T1_PERT!$E$9)</f>
        <v>4.50478280223807</v>
      </c>
      <c r="G1555" s="23" t="n">
        <f aca="true">BETAINV(RAND(),T1_PERT!$F$10,T1_PERT!$G$10,T1_PERT!$C$10,T1_PERT!$E$10)</f>
        <v>2.18252129187249</v>
      </c>
      <c r="H1555" s="23" t="n">
        <f aca="false">B1555+C1555+E1555+G1555</f>
        <v>15.3471086940141</v>
      </c>
      <c r="I1555" s="23" t="n">
        <f aca="false">B1555+D1555+F1555+G1555</f>
        <v>13.4544405105698</v>
      </c>
      <c r="J1555" s="23" t="n">
        <f aca="false">MAX(H1555,I1555)</f>
        <v>15.3471086940141</v>
      </c>
      <c r="K1555" s="24" t="n">
        <f aca="false">IF(H1555&gt;=I1555,1,0)</f>
        <v>1</v>
      </c>
    </row>
    <row r="1556" customFormat="false" ht="15" hidden="false" customHeight="false" outlineLevel="0" collapsed="false">
      <c r="A1556" s="5" t="n">
        <v>1537</v>
      </c>
      <c r="B1556" s="23" t="n">
        <f aca="true">BETAINV(RAND(),T1_PERT!$F$5,T1_PERT!$G$5,T1_PERT!$C$5,T1_PERT!$E$5)</f>
        <v>3.06532211994671</v>
      </c>
      <c r="C1556" s="23" t="n">
        <f aca="true">BETAINV(RAND(),T1_PERT!$F$6,T1_PERT!$G$6,T1_PERT!$C$6,T1_PERT!$E$6)</f>
        <v>5.51221531787204</v>
      </c>
      <c r="D1556" s="23" t="n">
        <f aca="true">BETAINV(RAND(),T1_PERT!$F$7,T1_PERT!$G$7,T1_PERT!$C$7,T1_PERT!$E$7)</f>
        <v>4.85918182446104</v>
      </c>
      <c r="E1556" s="23" t="n">
        <f aca="true">BETAINV(RAND(),T1_PERT!$F$8,T1_PERT!$G$8,T1_PERT!$C$8,T1_PERT!$E$8)</f>
        <v>4.35635526562323</v>
      </c>
      <c r="F1556" s="23" t="n">
        <f aca="true">BETAINV(RAND(),T1_PERT!$F$9,T1_PERT!$G$9,T1_PERT!$C$9,T1_PERT!$E$9)</f>
        <v>4.09254282521633</v>
      </c>
      <c r="G1556" s="23" t="n">
        <f aca="true">BETAINV(RAND(),T1_PERT!$F$10,T1_PERT!$G$10,T1_PERT!$C$10,T1_PERT!$E$10)</f>
        <v>2.0437992510671</v>
      </c>
      <c r="H1556" s="23" t="n">
        <f aca="false">B1556+C1556+E1556+G1556</f>
        <v>14.9776919545091</v>
      </c>
      <c r="I1556" s="23" t="n">
        <f aca="false">B1556+D1556+F1556+G1556</f>
        <v>14.0608460206912</v>
      </c>
      <c r="J1556" s="23" t="n">
        <f aca="false">MAX(H1556,I1556)</f>
        <v>14.9776919545091</v>
      </c>
      <c r="K1556" s="24" t="n">
        <f aca="false">IF(H1556&gt;=I1556,1,0)</f>
        <v>1</v>
      </c>
    </row>
    <row r="1557" customFormat="false" ht="15" hidden="false" customHeight="false" outlineLevel="0" collapsed="false">
      <c r="A1557" s="5" t="n">
        <v>1538</v>
      </c>
      <c r="B1557" s="23" t="n">
        <f aca="true">BETAINV(RAND(),T1_PERT!$F$5,T1_PERT!$G$5,T1_PERT!$C$5,T1_PERT!$E$5)</f>
        <v>5.06999206034277</v>
      </c>
      <c r="C1557" s="23" t="n">
        <f aca="true">BETAINV(RAND(),T1_PERT!$F$6,T1_PERT!$G$6,T1_PERT!$C$6,T1_PERT!$E$6)</f>
        <v>5.48818291115712</v>
      </c>
      <c r="D1557" s="23" t="n">
        <f aca="true">BETAINV(RAND(),T1_PERT!$F$7,T1_PERT!$G$7,T1_PERT!$C$7,T1_PERT!$E$7)</f>
        <v>5.58796056240259</v>
      </c>
      <c r="E1557" s="23" t="n">
        <f aca="true">BETAINV(RAND(),T1_PERT!$F$8,T1_PERT!$G$8,T1_PERT!$C$8,T1_PERT!$E$8)</f>
        <v>6.47272071124338</v>
      </c>
      <c r="F1557" s="23" t="n">
        <f aca="true">BETAINV(RAND(),T1_PERT!$F$9,T1_PERT!$G$9,T1_PERT!$C$9,T1_PERT!$E$9)</f>
        <v>4.58298799476336</v>
      </c>
      <c r="G1557" s="23" t="n">
        <f aca="true">BETAINV(RAND(),T1_PERT!$F$10,T1_PERT!$G$10,T1_PERT!$C$10,T1_PERT!$E$10)</f>
        <v>1.32973711971629</v>
      </c>
      <c r="H1557" s="23" t="n">
        <f aca="false">B1557+C1557+E1557+G1557</f>
        <v>18.3606328024596</v>
      </c>
      <c r="I1557" s="23" t="n">
        <f aca="false">B1557+D1557+F1557+G1557</f>
        <v>16.570677737225</v>
      </c>
      <c r="J1557" s="23" t="n">
        <f aca="false">MAX(H1557,I1557)</f>
        <v>18.3606328024596</v>
      </c>
      <c r="K1557" s="24" t="n">
        <f aca="false">IF(H1557&gt;=I1557,1,0)</f>
        <v>1</v>
      </c>
    </row>
    <row r="1558" customFormat="false" ht="15" hidden="false" customHeight="false" outlineLevel="0" collapsed="false">
      <c r="A1558" s="5" t="n">
        <v>1539</v>
      </c>
      <c r="B1558" s="23" t="n">
        <f aca="true">BETAINV(RAND(),T1_PERT!$F$5,T1_PERT!$G$5,T1_PERT!$C$5,T1_PERT!$E$5)</f>
        <v>3.26680572393003</v>
      </c>
      <c r="C1558" s="23" t="n">
        <f aca="true">BETAINV(RAND(),T1_PERT!$F$6,T1_PERT!$G$6,T1_PERT!$C$6,T1_PERT!$E$6)</f>
        <v>4.26868274196341</v>
      </c>
      <c r="D1558" s="23" t="n">
        <f aca="true">BETAINV(RAND(),T1_PERT!$F$7,T1_PERT!$G$7,T1_PERT!$C$7,T1_PERT!$E$7)</f>
        <v>6.75148867211012</v>
      </c>
      <c r="E1558" s="23" t="n">
        <f aca="true">BETAINV(RAND(),T1_PERT!$F$8,T1_PERT!$G$8,T1_PERT!$C$8,T1_PERT!$E$8)</f>
        <v>4.50529926651159</v>
      </c>
      <c r="F1558" s="23" t="n">
        <f aca="true">BETAINV(RAND(),T1_PERT!$F$9,T1_PERT!$G$9,T1_PERT!$C$9,T1_PERT!$E$9)</f>
        <v>5.58488407917292</v>
      </c>
      <c r="G1558" s="23" t="n">
        <f aca="true">BETAINV(RAND(),T1_PERT!$F$10,T1_PERT!$G$10,T1_PERT!$C$10,T1_PERT!$E$10)</f>
        <v>1.88840592888034</v>
      </c>
      <c r="H1558" s="23" t="n">
        <f aca="false">B1558+C1558+E1558+G1558</f>
        <v>13.9291936612854</v>
      </c>
      <c r="I1558" s="23" t="n">
        <f aca="false">B1558+D1558+F1558+G1558</f>
        <v>17.4915844040934</v>
      </c>
      <c r="J1558" s="23" t="n">
        <f aca="false">MAX(H1558,I1558)</f>
        <v>17.4915844040934</v>
      </c>
      <c r="K1558" s="24" t="n">
        <f aca="false">IF(H1558&gt;=I1558,1,0)</f>
        <v>0</v>
      </c>
    </row>
    <row r="1559" customFormat="false" ht="15" hidden="false" customHeight="false" outlineLevel="0" collapsed="false">
      <c r="A1559" s="5" t="n">
        <v>1540</v>
      </c>
      <c r="B1559" s="23" t="n">
        <f aca="true">BETAINV(RAND(),T1_PERT!$F$5,T1_PERT!$G$5,T1_PERT!$C$5,T1_PERT!$E$5)</f>
        <v>3.51479547641095</v>
      </c>
      <c r="C1559" s="23" t="n">
        <f aca="true">BETAINV(RAND(),T1_PERT!$F$6,T1_PERT!$G$6,T1_PERT!$C$6,T1_PERT!$E$6)</f>
        <v>5.09975903064059</v>
      </c>
      <c r="D1559" s="23" t="n">
        <f aca="true">BETAINV(RAND(),T1_PERT!$F$7,T1_PERT!$G$7,T1_PERT!$C$7,T1_PERT!$E$7)</f>
        <v>5.18277482775541</v>
      </c>
      <c r="E1559" s="23" t="n">
        <f aca="true">BETAINV(RAND(),T1_PERT!$F$8,T1_PERT!$G$8,T1_PERT!$C$8,T1_PERT!$E$8)</f>
        <v>5.65830519828869</v>
      </c>
      <c r="F1559" s="23" t="n">
        <f aca="true">BETAINV(RAND(),T1_PERT!$F$9,T1_PERT!$G$9,T1_PERT!$C$9,T1_PERT!$E$9)</f>
        <v>5.0576823607608</v>
      </c>
      <c r="G1559" s="23" t="n">
        <f aca="true">BETAINV(RAND(),T1_PERT!$F$10,T1_PERT!$G$10,T1_PERT!$C$10,T1_PERT!$E$10)</f>
        <v>2.07408841295628</v>
      </c>
      <c r="H1559" s="23" t="n">
        <f aca="false">B1559+C1559+E1559+G1559</f>
        <v>16.3469481182965</v>
      </c>
      <c r="I1559" s="23" t="n">
        <f aca="false">B1559+D1559+F1559+G1559</f>
        <v>15.8293410778834</v>
      </c>
      <c r="J1559" s="23" t="n">
        <f aca="false">MAX(H1559,I1559)</f>
        <v>16.3469481182965</v>
      </c>
      <c r="K1559" s="24" t="n">
        <f aca="false">IF(H1559&gt;=I1559,1,0)</f>
        <v>1</v>
      </c>
    </row>
    <row r="1560" customFormat="false" ht="15" hidden="false" customHeight="false" outlineLevel="0" collapsed="false">
      <c r="A1560" s="5" t="n">
        <v>1541</v>
      </c>
      <c r="B1560" s="23" t="n">
        <f aca="true">BETAINV(RAND(),T1_PERT!$F$5,T1_PERT!$G$5,T1_PERT!$C$5,T1_PERT!$E$5)</f>
        <v>4.28797761134686</v>
      </c>
      <c r="C1560" s="23" t="n">
        <f aca="true">BETAINV(RAND(),T1_PERT!$F$6,T1_PERT!$G$6,T1_PERT!$C$6,T1_PERT!$E$6)</f>
        <v>4.70064629411271</v>
      </c>
      <c r="D1560" s="23" t="n">
        <f aca="true">BETAINV(RAND(),T1_PERT!$F$7,T1_PERT!$G$7,T1_PERT!$C$7,T1_PERT!$E$7)</f>
        <v>5.04968171451167</v>
      </c>
      <c r="E1560" s="23" t="n">
        <f aca="true">BETAINV(RAND(),T1_PERT!$F$8,T1_PERT!$G$8,T1_PERT!$C$8,T1_PERT!$E$8)</f>
        <v>5.48251056586306</v>
      </c>
      <c r="F1560" s="23" t="n">
        <f aca="true">BETAINV(RAND(),T1_PERT!$F$9,T1_PERT!$G$9,T1_PERT!$C$9,T1_PERT!$E$9)</f>
        <v>3.24158665978987</v>
      </c>
      <c r="G1560" s="23" t="n">
        <f aca="true">BETAINV(RAND(),T1_PERT!$F$10,T1_PERT!$G$10,T1_PERT!$C$10,T1_PERT!$E$10)</f>
        <v>1.49785693575545</v>
      </c>
      <c r="H1560" s="23" t="n">
        <f aca="false">B1560+C1560+E1560+G1560</f>
        <v>15.9689914070781</v>
      </c>
      <c r="I1560" s="23" t="n">
        <f aca="false">B1560+D1560+F1560+G1560</f>
        <v>14.0771029214038</v>
      </c>
      <c r="J1560" s="23" t="n">
        <f aca="false">MAX(H1560,I1560)</f>
        <v>15.9689914070781</v>
      </c>
      <c r="K1560" s="24" t="n">
        <f aca="false">IF(H1560&gt;=I1560,1,0)</f>
        <v>1</v>
      </c>
    </row>
    <row r="1561" customFormat="false" ht="15" hidden="false" customHeight="false" outlineLevel="0" collapsed="false">
      <c r="A1561" s="5" t="n">
        <v>1542</v>
      </c>
      <c r="B1561" s="23" t="n">
        <f aca="true">BETAINV(RAND(),T1_PERT!$F$5,T1_PERT!$G$5,T1_PERT!$C$5,T1_PERT!$E$5)</f>
        <v>3.10777691837039</v>
      </c>
      <c r="C1561" s="23" t="n">
        <f aca="true">BETAINV(RAND(),T1_PERT!$F$6,T1_PERT!$G$6,T1_PERT!$C$6,T1_PERT!$E$6)</f>
        <v>5.09256728439429</v>
      </c>
      <c r="D1561" s="23" t="n">
        <f aca="true">BETAINV(RAND(),T1_PERT!$F$7,T1_PERT!$G$7,T1_PERT!$C$7,T1_PERT!$E$7)</f>
        <v>4.90057044636363</v>
      </c>
      <c r="E1561" s="23" t="n">
        <f aca="true">BETAINV(RAND(),T1_PERT!$F$8,T1_PERT!$G$8,T1_PERT!$C$8,T1_PERT!$E$8)</f>
        <v>6.5427402845553</v>
      </c>
      <c r="F1561" s="23" t="n">
        <f aca="true">BETAINV(RAND(),T1_PERT!$F$9,T1_PERT!$G$9,T1_PERT!$C$9,T1_PERT!$E$9)</f>
        <v>3.85111481445074</v>
      </c>
      <c r="G1561" s="23" t="n">
        <f aca="true">BETAINV(RAND(),T1_PERT!$F$10,T1_PERT!$G$10,T1_PERT!$C$10,T1_PERT!$E$10)</f>
        <v>1.76824894864202</v>
      </c>
      <c r="H1561" s="23" t="n">
        <f aca="false">B1561+C1561+E1561+G1561</f>
        <v>16.511333435962</v>
      </c>
      <c r="I1561" s="23" t="n">
        <f aca="false">B1561+D1561+F1561+G1561</f>
        <v>13.6277111278268</v>
      </c>
      <c r="J1561" s="23" t="n">
        <f aca="false">MAX(H1561,I1561)</f>
        <v>16.511333435962</v>
      </c>
      <c r="K1561" s="24" t="n">
        <f aca="false">IF(H1561&gt;=I1561,1,0)</f>
        <v>1</v>
      </c>
    </row>
    <row r="1562" customFormat="false" ht="15" hidden="false" customHeight="false" outlineLevel="0" collapsed="false">
      <c r="A1562" s="5" t="n">
        <v>1543</v>
      </c>
      <c r="B1562" s="23" t="n">
        <f aca="true">BETAINV(RAND(),T1_PERT!$F$5,T1_PERT!$G$5,T1_PERT!$C$5,T1_PERT!$E$5)</f>
        <v>4.50884939996415</v>
      </c>
      <c r="C1562" s="23" t="n">
        <f aca="true">BETAINV(RAND(),T1_PERT!$F$6,T1_PERT!$G$6,T1_PERT!$C$6,T1_PERT!$E$6)</f>
        <v>4.84791766753772</v>
      </c>
      <c r="D1562" s="23" t="n">
        <f aca="true">BETAINV(RAND(),T1_PERT!$F$7,T1_PERT!$G$7,T1_PERT!$C$7,T1_PERT!$E$7)</f>
        <v>6.6845787690941</v>
      </c>
      <c r="E1562" s="23" t="n">
        <f aca="true">BETAINV(RAND(),T1_PERT!$F$8,T1_PERT!$G$8,T1_PERT!$C$8,T1_PERT!$E$8)</f>
        <v>4.82702327156639</v>
      </c>
      <c r="F1562" s="23" t="n">
        <f aca="true">BETAINV(RAND(),T1_PERT!$F$9,T1_PERT!$G$9,T1_PERT!$C$9,T1_PERT!$E$9)</f>
        <v>4.52122197112617</v>
      </c>
      <c r="G1562" s="23" t="n">
        <f aca="true">BETAINV(RAND(),T1_PERT!$F$10,T1_PERT!$G$10,T1_PERT!$C$10,T1_PERT!$E$10)</f>
        <v>2.35133864931883</v>
      </c>
      <c r="H1562" s="23" t="n">
        <f aca="false">B1562+C1562+E1562+G1562</f>
        <v>16.5351289883871</v>
      </c>
      <c r="I1562" s="23" t="n">
        <f aca="false">B1562+D1562+F1562+G1562</f>
        <v>18.0659887895032</v>
      </c>
      <c r="J1562" s="23" t="n">
        <f aca="false">MAX(H1562,I1562)</f>
        <v>18.0659887895032</v>
      </c>
      <c r="K1562" s="24" t="n">
        <f aca="false">IF(H1562&gt;=I1562,1,0)</f>
        <v>0</v>
      </c>
    </row>
    <row r="1563" customFormat="false" ht="15" hidden="false" customHeight="false" outlineLevel="0" collapsed="false">
      <c r="A1563" s="5" t="n">
        <v>1544</v>
      </c>
      <c r="B1563" s="23" t="n">
        <f aca="true">BETAINV(RAND(),T1_PERT!$F$5,T1_PERT!$G$5,T1_PERT!$C$5,T1_PERT!$E$5)</f>
        <v>4.59704919686792</v>
      </c>
      <c r="C1563" s="23" t="n">
        <f aca="true">BETAINV(RAND(),T1_PERT!$F$6,T1_PERT!$G$6,T1_PERT!$C$6,T1_PERT!$E$6)</f>
        <v>6.00369084069878</v>
      </c>
      <c r="D1563" s="23" t="n">
        <f aca="true">BETAINV(RAND(),T1_PERT!$F$7,T1_PERT!$G$7,T1_PERT!$C$7,T1_PERT!$E$7)</f>
        <v>5.74542746218282</v>
      </c>
      <c r="E1563" s="23" t="n">
        <f aca="true">BETAINV(RAND(),T1_PERT!$F$8,T1_PERT!$G$8,T1_PERT!$C$8,T1_PERT!$E$8)</f>
        <v>4.66983299763792</v>
      </c>
      <c r="F1563" s="23" t="n">
        <f aca="true">BETAINV(RAND(),T1_PERT!$F$9,T1_PERT!$G$9,T1_PERT!$C$9,T1_PERT!$E$9)</f>
        <v>3.74777244077929</v>
      </c>
      <c r="G1563" s="23" t="n">
        <f aca="true">BETAINV(RAND(),T1_PERT!$F$10,T1_PERT!$G$10,T1_PERT!$C$10,T1_PERT!$E$10)</f>
        <v>1.91034190892218</v>
      </c>
      <c r="H1563" s="23" t="n">
        <f aca="false">B1563+C1563+E1563+G1563</f>
        <v>17.1809149441268</v>
      </c>
      <c r="I1563" s="23" t="n">
        <f aca="false">B1563+D1563+F1563+G1563</f>
        <v>16.0005910087522</v>
      </c>
      <c r="J1563" s="23" t="n">
        <f aca="false">MAX(H1563,I1563)</f>
        <v>17.1809149441268</v>
      </c>
      <c r="K1563" s="24" t="n">
        <f aca="false">IF(H1563&gt;=I1563,1,0)</f>
        <v>1</v>
      </c>
    </row>
    <row r="1564" customFormat="false" ht="15" hidden="false" customHeight="false" outlineLevel="0" collapsed="false">
      <c r="A1564" s="5" t="n">
        <v>1545</v>
      </c>
      <c r="B1564" s="23" t="n">
        <f aca="true">BETAINV(RAND(),T1_PERT!$F$5,T1_PERT!$G$5,T1_PERT!$C$5,T1_PERT!$E$5)</f>
        <v>4.24888368411965</v>
      </c>
      <c r="C1564" s="23" t="n">
        <f aca="true">BETAINV(RAND(),T1_PERT!$F$6,T1_PERT!$G$6,T1_PERT!$C$6,T1_PERT!$E$6)</f>
        <v>4.97878954263141</v>
      </c>
      <c r="D1564" s="23" t="n">
        <f aca="true">BETAINV(RAND(),T1_PERT!$F$7,T1_PERT!$G$7,T1_PERT!$C$7,T1_PERT!$E$7)</f>
        <v>6.56886561319248</v>
      </c>
      <c r="E1564" s="23" t="n">
        <f aca="true">BETAINV(RAND(),T1_PERT!$F$8,T1_PERT!$G$8,T1_PERT!$C$8,T1_PERT!$E$8)</f>
        <v>5.03706258572623</v>
      </c>
      <c r="F1564" s="23" t="n">
        <f aca="true">BETAINV(RAND(),T1_PERT!$F$9,T1_PERT!$G$9,T1_PERT!$C$9,T1_PERT!$E$9)</f>
        <v>3.56043164730527</v>
      </c>
      <c r="G1564" s="23" t="n">
        <f aca="true">BETAINV(RAND(),T1_PERT!$F$10,T1_PERT!$G$10,T1_PERT!$C$10,T1_PERT!$E$10)</f>
        <v>1.83207481463129</v>
      </c>
      <c r="H1564" s="23" t="n">
        <f aca="false">B1564+C1564+E1564+G1564</f>
        <v>16.0968106271086</v>
      </c>
      <c r="I1564" s="23" t="n">
        <f aca="false">B1564+D1564+F1564+G1564</f>
        <v>16.2102557592487</v>
      </c>
      <c r="J1564" s="23" t="n">
        <f aca="false">MAX(H1564,I1564)</f>
        <v>16.2102557592487</v>
      </c>
      <c r="K1564" s="24" t="n">
        <f aca="false">IF(H1564&gt;=I1564,1,0)</f>
        <v>0</v>
      </c>
    </row>
    <row r="1565" customFormat="false" ht="15" hidden="false" customHeight="false" outlineLevel="0" collapsed="false">
      <c r="A1565" s="5" t="n">
        <v>1546</v>
      </c>
      <c r="B1565" s="23" t="n">
        <f aca="true">BETAINV(RAND(),T1_PERT!$F$5,T1_PERT!$G$5,T1_PERT!$C$5,T1_PERT!$E$5)</f>
        <v>2.74596959016758</v>
      </c>
      <c r="C1565" s="23" t="n">
        <f aca="true">BETAINV(RAND(),T1_PERT!$F$6,T1_PERT!$G$6,T1_PERT!$C$6,T1_PERT!$E$6)</f>
        <v>6.20923621185762</v>
      </c>
      <c r="D1565" s="23" t="n">
        <f aca="true">BETAINV(RAND(),T1_PERT!$F$7,T1_PERT!$G$7,T1_PERT!$C$7,T1_PERT!$E$7)</f>
        <v>4.41649216047146</v>
      </c>
      <c r="E1565" s="23" t="n">
        <f aca="true">BETAINV(RAND(),T1_PERT!$F$8,T1_PERT!$G$8,T1_PERT!$C$8,T1_PERT!$E$8)</f>
        <v>5.01036986152096</v>
      </c>
      <c r="F1565" s="23" t="n">
        <f aca="true">BETAINV(RAND(),T1_PERT!$F$9,T1_PERT!$G$9,T1_PERT!$C$9,T1_PERT!$E$9)</f>
        <v>3.09782705403936</v>
      </c>
      <c r="G1565" s="23" t="n">
        <f aca="true">BETAINV(RAND(),T1_PERT!$F$10,T1_PERT!$G$10,T1_PERT!$C$10,T1_PERT!$E$10)</f>
        <v>1.9689936983954</v>
      </c>
      <c r="H1565" s="23" t="n">
        <f aca="false">B1565+C1565+E1565+G1565</f>
        <v>15.9345693619416</v>
      </c>
      <c r="I1565" s="23" t="n">
        <f aca="false">B1565+D1565+F1565+G1565</f>
        <v>12.2292825030738</v>
      </c>
      <c r="J1565" s="23" t="n">
        <f aca="false">MAX(H1565,I1565)</f>
        <v>15.9345693619416</v>
      </c>
      <c r="K1565" s="24" t="n">
        <f aca="false">IF(H1565&gt;=I1565,1,0)</f>
        <v>1</v>
      </c>
    </row>
    <row r="1566" customFormat="false" ht="15" hidden="false" customHeight="false" outlineLevel="0" collapsed="false">
      <c r="A1566" s="5" t="n">
        <v>1547</v>
      </c>
      <c r="B1566" s="23" t="n">
        <f aca="true">BETAINV(RAND(),T1_PERT!$F$5,T1_PERT!$G$5,T1_PERT!$C$5,T1_PERT!$E$5)</f>
        <v>4.45583837594262</v>
      </c>
      <c r="C1566" s="23" t="n">
        <f aca="true">BETAINV(RAND(),T1_PERT!$F$6,T1_PERT!$G$6,T1_PERT!$C$6,T1_PERT!$E$6)</f>
        <v>5.3458688019373</v>
      </c>
      <c r="D1566" s="23" t="n">
        <f aca="true">BETAINV(RAND(),T1_PERT!$F$7,T1_PERT!$G$7,T1_PERT!$C$7,T1_PERT!$E$7)</f>
        <v>4.51872935637875</v>
      </c>
      <c r="E1566" s="23" t="n">
        <f aca="true">BETAINV(RAND(),T1_PERT!$F$8,T1_PERT!$G$8,T1_PERT!$C$8,T1_PERT!$E$8)</f>
        <v>6.8549667014411</v>
      </c>
      <c r="F1566" s="23" t="n">
        <f aca="true">BETAINV(RAND(),T1_PERT!$F$9,T1_PERT!$G$9,T1_PERT!$C$9,T1_PERT!$E$9)</f>
        <v>4.33532035238477</v>
      </c>
      <c r="G1566" s="23" t="n">
        <f aca="true">BETAINV(RAND(),T1_PERT!$F$10,T1_PERT!$G$10,T1_PERT!$C$10,T1_PERT!$E$10)</f>
        <v>2.02560590275918</v>
      </c>
      <c r="H1566" s="23" t="n">
        <f aca="false">B1566+C1566+E1566+G1566</f>
        <v>18.6822797820802</v>
      </c>
      <c r="I1566" s="23" t="n">
        <f aca="false">B1566+D1566+F1566+G1566</f>
        <v>15.3354939874653</v>
      </c>
      <c r="J1566" s="23" t="n">
        <f aca="false">MAX(H1566,I1566)</f>
        <v>18.6822797820802</v>
      </c>
      <c r="K1566" s="24" t="n">
        <f aca="false">IF(H1566&gt;=I1566,1,0)</f>
        <v>1</v>
      </c>
    </row>
    <row r="1567" customFormat="false" ht="15" hidden="false" customHeight="false" outlineLevel="0" collapsed="false">
      <c r="A1567" s="5" t="n">
        <v>1548</v>
      </c>
      <c r="B1567" s="23" t="n">
        <f aca="true">BETAINV(RAND(),T1_PERT!$F$5,T1_PERT!$G$5,T1_PERT!$C$5,T1_PERT!$E$5)</f>
        <v>4.28315669179614</v>
      </c>
      <c r="C1567" s="23" t="n">
        <f aca="true">BETAINV(RAND(),T1_PERT!$F$6,T1_PERT!$G$6,T1_PERT!$C$6,T1_PERT!$E$6)</f>
        <v>4.2637051316236</v>
      </c>
      <c r="D1567" s="23" t="n">
        <f aca="true">BETAINV(RAND(),T1_PERT!$F$7,T1_PERT!$G$7,T1_PERT!$C$7,T1_PERT!$E$7)</f>
        <v>7.43214367009533</v>
      </c>
      <c r="E1567" s="23" t="n">
        <f aca="true">BETAINV(RAND(),T1_PERT!$F$8,T1_PERT!$G$8,T1_PERT!$C$8,T1_PERT!$E$8)</f>
        <v>4.94514640727523</v>
      </c>
      <c r="F1567" s="23" t="n">
        <f aca="true">BETAINV(RAND(),T1_PERT!$F$9,T1_PERT!$G$9,T1_PERT!$C$9,T1_PERT!$E$9)</f>
        <v>3.54500115005692</v>
      </c>
      <c r="G1567" s="23" t="n">
        <f aca="true">BETAINV(RAND(),T1_PERT!$F$10,T1_PERT!$G$10,T1_PERT!$C$10,T1_PERT!$E$10)</f>
        <v>2.16724496101628</v>
      </c>
      <c r="H1567" s="23" t="n">
        <f aca="false">B1567+C1567+E1567+G1567</f>
        <v>15.6592531917112</v>
      </c>
      <c r="I1567" s="23" t="n">
        <f aca="false">B1567+D1567+F1567+G1567</f>
        <v>17.4275464729647</v>
      </c>
      <c r="J1567" s="23" t="n">
        <f aca="false">MAX(H1567,I1567)</f>
        <v>17.4275464729647</v>
      </c>
      <c r="K1567" s="24" t="n">
        <f aca="false">IF(H1567&gt;=I1567,1,0)</f>
        <v>0</v>
      </c>
    </row>
    <row r="1568" customFormat="false" ht="15" hidden="false" customHeight="false" outlineLevel="0" collapsed="false">
      <c r="A1568" s="5" t="n">
        <v>1549</v>
      </c>
      <c r="B1568" s="23" t="n">
        <f aca="true">BETAINV(RAND(),T1_PERT!$F$5,T1_PERT!$G$5,T1_PERT!$C$5,T1_PERT!$E$5)</f>
        <v>4.00680101046054</v>
      </c>
      <c r="C1568" s="23" t="n">
        <f aca="true">BETAINV(RAND(),T1_PERT!$F$6,T1_PERT!$G$6,T1_PERT!$C$6,T1_PERT!$E$6)</f>
        <v>4.79166539791553</v>
      </c>
      <c r="D1568" s="23" t="n">
        <f aca="true">BETAINV(RAND(),T1_PERT!$F$7,T1_PERT!$G$7,T1_PERT!$C$7,T1_PERT!$E$7)</f>
        <v>6.21010134988488</v>
      </c>
      <c r="E1568" s="23" t="n">
        <f aca="true">BETAINV(RAND(),T1_PERT!$F$8,T1_PERT!$G$8,T1_PERT!$C$8,T1_PERT!$E$8)</f>
        <v>4.60862401228968</v>
      </c>
      <c r="F1568" s="23" t="n">
        <f aca="true">BETAINV(RAND(),T1_PERT!$F$9,T1_PERT!$G$9,T1_PERT!$C$9,T1_PERT!$E$9)</f>
        <v>4.5589110667054</v>
      </c>
      <c r="G1568" s="23" t="n">
        <f aca="true">BETAINV(RAND(),T1_PERT!$F$10,T1_PERT!$G$10,T1_PERT!$C$10,T1_PERT!$E$10)</f>
        <v>2.03120418678356</v>
      </c>
      <c r="H1568" s="23" t="n">
        <f aca="false">B1568+C1568+E1568+G1568</f>
        <v>15.4382946074493</v>
      </c>
      <c r="I1568" s="23" t="n">
        <f aca="false">B1568+D1568+F1568+G1568</f>
        <v>16.8070176138344</v>
      </c>
      <c r="J1568" s="23" t="n">
        <f aca="false">MAX(H1568,I1568)</f>
        <v>16.8070176138344</v>
      </c>
      <c r="K1568" s="24" t="n">
        <f aca="false">IF(H1568&gt;=I1568,1,0)</f>
        <v>0</v>
      </c>
    </row>
    <row r="1569" customFormat="false" ht="15" hidden="false" customHeight="false" outlineLevel="0" collapsed="false">
      <c r="A1569" s="5" t="n">
        <v>1550</v>
      </c>
      <c r="B1569" s="23" t="n">
        <f aca="true">BETAINV(RAND(),T1_PERT!$F$5,T1_PERT!$G$5,T1_PERT!$C$5,T1_PERT!$E$5)</f>
        <v>2.56725180800082</v>
      </c>
      <c r="C1569" s="23" t="n">
        <f aca="true">BETAINV(RAND(),T1_PERT!$F$6,T1_PERT!$G$6,T1_PERT!$C$6,T1_PERT!$E$6)</f>
        <v>4.4860714348867</v>
      </c>
      <c r="D1569" s="23" t="n">
        <f aca="true">BETAINV(RAND(),T1_PERT!$F$7,T1_PERT!$G$7,T1_PERT!$C$7,T1_PERT!$E$7)</f>
        <v>6.81691866409867</v>
      </c>
      <c r="E1569" s="23" t="n">
        <f aca="true">BETAINV(RAND(),T1_PERT!$F$8,T1_PERT!$G$8,T1_PERT!$C$8,T1_PERT!$E$8)</f>
        <v>5.00988305934729</v>
      </c>
      <c r="F1569" s="23" t="n">
        <f aca="true">BETAINV(RAND(),T1_PERT!$F$9,T1_PERT!$G$9,T1_PERT!$C$9,T1_PERT!$E$9)</f>
        <v>5.50168334484678</v>
      </c>
      <c r="G1569" s="23" t="n">
        <f aca="true">BETAINV(RAND(),T1_PERT!$F$10,T1_PERT!$G$10,T1_PERT!$C$10,T1_PERT!$E$10)</f>
        <v>1.7721521348066</v>
      </c>
      <c r="H1569" s="23" t="n">
        <f aca="false">B1569+C1569+E1569+G1569</f>
        <v>13.8353584370414</v>
      </c>
      <c r="I1569" s="23" t="n">
        <f aca="false">B1569+D1569+F1569+G1569</f>
        <v>16.6580059517529</v>
      </c>
      <c r="J1569" s="23" t="n">
        <f aca="false">MAX(H1569,I1569)</f>
        <v>16.6580059517529</v>
      </c>
      <c r="K1569" s="24" t="n">
        <f aca="false">IF(H1569&gt;=I1569,1,0)</f>
        <v>0</v>
      </c>
    </row>
    <row r="1570" customFormat="false" ht="15" hidden="false" customHeight="false" outlineLevel="0" collapsed="false">
      <c r="A1570" s="5" t="n">
        <v>1551</v>
      </c>
      <c r="B1570" s="23" t="n">
        <f aca="true">BETAINV(RAND(),T1_PERT!$F$5,T1_PERT!$G$5,T1_PERT!$C$5,T1_PERT!$E$5)</f>
        <v>3.4400050737487</v>
      </c>
      <c r="C1570" s="23" t="n">
        <f aca="true">BETAINV(RAND(),T1_PERT!$F$6,T1_PERT!$G$6,T1_PERT!$C$6,T1_PERT!$E$6)</f>
        <v>3.49789912723492</v>
      </c>
      <c r="D1570" s="23" t="n">
        <f aca="true">BETAINV(RAND(),T1_PERT!$F$7,T1_PERT!$G$7,T1_PERT!$C$7,T1_PERT!$E$7)</f>
        <v>6.92543166764037</v>
      </c>
      <c r="E1570" s="23" t="n">
        <f aca="true">BETAINV(RAND(),T1_PERT!$F$8,T1_PERT!$G$8,T1_PERT!$C$8,T1_PERT!$E$8)</f>
        <v>5.79595794900001</v>
      </c>
      <c r="F1570" s="23" t="n">
        <f aca="true">BETAINV(RAND(),T1_PERT!$F$9,T1_PERT!$G$9,T1_PERT!$C$9,T1_PERT!$E$9)</f>
        <v>4.38323386145991</v>
      </c>
      <c r="G1570" s="23" t="n">
        <f aca="true">BETAINV(RAND(),T1_PERT!$F$10,T1_PERT!$G$10,T1_PERT!$C$10,T1_PERT!$E$10)</f>
        <v>2.73799954256922</v>
      </c>
      <c r="H1570" s="23" t="n">
        <f aca="false">B1570+C1570+E1570+G1570</f>
        <v>15.4718616925529</v>
      </c>
      <c r="I1570" s="23" t="n">
        <f aca="false">B1570+D1570+F1570+G1570</f>
        <v>17.4866701454182</v>
      </c>
      <c r="J1570" s="23" t="n">
        <f aca="false">MAX(H1570,I1570)</f>
        <v>17.4866701454182</v>
      </c>
      <c r="K1570" s="24" t="n">
        <f aca="false">IF(H1570&gt;=I1570,1,0)</f>
        <v>0</v>
      </c>
    </row>
    <row r="1571" customFormat="false" ht="15" hidden="false" customHeight="false" outlineLevel="0" collapsed="false">
      <c r="A1571" s="5" t="n">
        <v>1552</v>
      </c>
      <c r="B1571" s="23" t="n">
        <f aca="true">BETAINV(RAND(),T1_PERT!$F$5,T1_PERT!$G$5,T1_PERT!$C$5,T1_PERT!$E$5)</f>
        <v>4.96676175826516</v>
      </c>
      <c r="C1571" s="23" t="n">
        <f aca="true">BETAINV(RAND(),T1_PERT!$F$6,T1_PERT!$G$6,T1_PERT!$C$6,T1_PERT!$E$6)</f>
        <v>4.4242899638606</v>
      </c>
      <c r="D1571" s="23" t="n">
        <f aca="true">BETAINV(RAND(),T1_PERT!$F$7,T1_PERT!$G$7,T1_PERT!$C$7,T1_PERT!$E$7)</f>
        <v>6.8320849574255</v>
      </c>
      <c r="E1571" s="23" t="n">
        <f aca="true">BETAINV(RAND(),T1_PERT!$F$8,T1_PERT!$G$8,T1_PERT!$C$8,T1_PERT!$E$8)</f>
        <v>5.09685415015655</v>
      </c>
      <c r="F1571" s="23" t="n">
        <f aca="true">BETAINV(RAND(),T1_PERT!$F$9,T1_PERT!$G$9,T1_PERT!$C$9,T1_PERT!$E$9)</f>
        <v>4.29413606253469</v>
      </c>
      <c r="G1571" s="23" t="n">
        <f aca="true">BETAINV(RAND(),T1_PERT!$F$10,T1_PERT!$G$10,T1_PERT!$C$10,T1_PERT!$E$10)</f>
        <v>1.8595473730177</v>
      </c>
      <c r="H1571" s="23" t="n">
        <f aca="false">B1571+C1571+E1571+G1571</f>
        <v>16.3474532453</v>
      </c>
      <c r="I1571" s="23" t="n">
        <f aca="false">B1571+D1571+F1571+G1571</f>
        <v>17.952530151243</v>
      </c>
      <c r="J1571" s="23" t="n">
        <f aca="false">MAX(H1571,I1571)</f>
        <v>17.952530151243</v>
      </c>
      <c r="K1571" s="24" t="n">
        <f aca="false">IF(H1571&gt;=I1571,1,0)</f>
        <v>0</v>
      </c>
    </row>
    <row r="1572" customFormat="false" ht="15" hidden="false" customHeight="false" outlineLevel="0" collapsed="false">
      <c r="A1572" s="5" t="n">
        <v>1553</v>
      </c>
      <c r="B1572" s="23" t="n">
        <f aca="true">BETAINV(RAND(),T1_PERT!$F$5,T1_PERT!$G$5,T1_PERT!$C$5,T1_PERT!$E$5)</f>
        <v>5.41191511520556</v>
      </c>
      <c r="C1572" s="23" t="n">
        <f aca="true">BETAINV(RAND(),T1_PERT!$F$6,T1_PERT!$G$6,T1_PERT!$C$6,T1_PERT!$E$6)</f>
        <v>4.23361771054624</v>
      </c>
      <c r="D1572" s="23" t="n">
        <f aca="true">BETAINV(RAND(),T1_PERT!$F$7,T1_PERT!$G$7,T1_PERT!$C$7,T1_PERT!$E$7)</f>
        <v>5.67636264118015</v>
      </c>
      <c r="E1572" s="23" t="n">
        <f aca="true">BETAINV(RAND(),T1_PERT!$F$8,T1_PERT!$G$8,T1_PERT!$C$8,T1_PERT!$E$8)</f>
        <v>4.59936702012936</v>
      </c>
      <c r="F1572" s="23" t="n">
        <f aca="true">BETAINV(RAND(),T1_PERT!$F$9,T1_PERT!$G$9,T1_PERT!$C$9,T1_PERT!$E$9)</f>
        <v>4.47669335990156</v>
      </c>
      <c r="G1572" s="23" t="n">
        <f aca="true">BETAINV(RAND(),T1_PERT!$F$10,T1_PERT!$G$10,T1_PERT!$C$10,T1_PERT!$E$10)</f>
        <v>2.56120613336984</v>
      </c>
      <c r="H1572" s="23" t="n">
        <f aca="false">B1572+C1572+E1572+G1572</f>
        <v>16.806105979251</v>
      </c>
      <c r="I1572" s="23" t="n">
        <f aca="false">B1572+D1572+F1572+G1572</f>
        <v>18.1261772496571</v>
      </c>
      <c r="J1572" s="23" t="n">
        <f aca="false">MAX(H1572,I1572)</f>
        <v>18.1261772496571</v>
      </c>
      <c r="K1572" s="24" t="n">
        <f aca="false">IF(H1572&gt;=I1572,1,0)</f>
        <v>0</v>
      </c>
    </row>
    <row r="1573" customFormat="false" ht="15" hidden="false" customHeight="false" outlineLevel="0" collapsed="false">
      <c r="A1573" s="5" t="n">
        <v>1554</v>
      </c>
      <c r="B1573" s="23" t="n">
        <f aca="true">BETAINV(RAND(),T1_PERT!$F$5,T1_PERT!$G$5,T1_PERT!$C$5,T1_PERT!$E$5)</f>
        <v>3.45371382535374</v>
      </c>
      <c r="C1573" s="23" t="n">
        <f aca="true">BETAINV(RAND(),T1_PERT!$F$6,T1_PERT!$G$6,T1_PERT!$C$6,T1_PERT!$E$6)</f>
        <v>5.62143916911659</v>
      </c>
      <c r="D1573" s="23" t="n">
        <f aca="true">BETAINV(RAND(),T1_PERT!$F$7,T1_PERT!$G$7,T1_PERT!$C$7,T1_PERT!$E$7)</f>
        <v>5.94467126784746</v>
      </c>
      <c r="E1573" s="23" t="n">
        <f aca="true">BETAINV(RAND(),T1_PERT!$F$8,T1_PERT!$G$8,T1_PERT!$C$8,T1_PERT!$E$8)</f>
        <v>4.41645635820297</v>
      </c>
      <c r="F1573" s="23" t="n">
        <f aca="true">BETAINV(RAND(),T1_PERT!$F$9,T1_PERT!$G$9,T1_PERT!$C$9,T1_PERT!$E$9)</f>
        <v>4.79688916033141</v>
      </c>
      <c r="G1573" s="23" t="n">
        <f aca="true">BETAINV(RAND(),T1_PERT!$F$10,T1_PERT!$G$10,T1_PERT!$C$10,T1_PERT!$E$10)</f>
        <v>2.09335382709502</v>
      </c>
      <c r="H1573" s="23" t="n">
        <f aca="false">B1573+C1573+E1573+G1573</f>
        <v>15.5849631797683</v>
      </c>
      <c r="I1573" s="23" t="n">
        <f aca="false">B1573+D1573+F1573+G1573</f>
        <v>16.2886280806276</v>
      </c>
      <c r="J1573" s="23" t="n">
        <f aca="false">MAX(H1573,I1573)</f>
        <v>16.2886280806276</v>
      </c>
      <c r="K1573" s="24" t="n">
        <f aca="false">IF(H1573&gt;=I1573,1,0)</f>
        <v>0</v>
      </c>
    </row>
    <row r="1574" customFormat="false" ht="15" hidden="false" customHeight="false" outlineLevel="0" collapsed="false">
      <c r="A1574" s="5" t="n">
        <v>1555</v>
      </c>
      <c r="B1574" s="23" t="n">
        <f aca="true">BETAINV(RAND(),T1_PERT!$F$5,T1_PERT!$G$5,T1_PERT!$C$5,T1_PERT!$E$5)</f>
        <v>3.61849388317157</v>
      </c>
      <c r="C1574" s="23" t="n">
        <f aca="true">BETAINV(RAND(),T1_PERT!$F$6,T1_PERT!$G$6,T1_PERT!$C$6,T1_PERT!$E$6)</f>
        <v>6.47700873606843</v>
      </c>
      <c r="D1574" s="23" t="n">
        <f aca="true">BETAINV(RAND(),T1_PERT!$F$7,T1_PERT!$G$7,T1_PERT!$C$7,T1_PERT!$E$7)</f>
        <v>4.08877496580726</v>
      </c>
      <c r="E1574" s="23" t="n">
        <f aca="true">BETAINV(RAND(),T1_PERT!$F$8,T1_PERT!$G$8,T1_PERT!$C$8,T1_PERT!$E$8)</f>
        <v>4.96210183092365</v>
      </c>
      <c r="F1574" s="23" t="n">
        <f aca="true">BETAINV(RAND(),T1_PERT!$F$9,T1_PERT!$G$9,T1_PERT!$C$9,T1_PERT!$E$9)</f>
        <v>4.09323184352026</v>
      </c>
      <c r="G1574" s="23" t="n">
        <f aca="true">BETAINV(RAND(),T1_PERT!$F$10,T1_PERT!$G$10,T1_PERT!$C$10,T1_PERT!$E$10)</f>
        <v>1.97481711332719</v>
      </c>
      <c r="H1574" s="23" t="n">
        <f aca="false">B1574+C1574+E1574+G1574</f>
        <v>17.0324215634909</v>
      </c>
      <c r="I1574" s="23" t="n">
        <f aca="false">B1574+D1574+F1574+G1574</f>
        <v>13.7753178058263</v>
      </c>
      <c r="J1574" s="23" t="n">
        <f aca="false">MAX(H1574,I1574)</f>
        <v>17.0324215634909</v>
      </c>
      <c r="K1574" s="24" t="n">
        <f aca="false">IF(H1574&gt;=I1574,1,0)</f>
        <v>1</v>
      </c>
    </row>
    <row r="1575" customFormat="false" ht="15" hidden="false" customHeight="false" outlineLevel="0" collapsed="false">
      <c r="A1575" s="5" t="n">
        <v>1556</v>
      </c>
      <c r="B1575" s="23" t="n">
        <f aca="true">BETAINV(RAND(),T1_PERT!$F$5,T1_PERT!$G$5,T1_PERT!$C$5,T1_PERT!$E$5)</f>
        <v>3.69619466059702</v>
      </c>
      <c r="C1575" s="23" t="n">
        <f aca="true">BETAINV(RAND(),T1_PERT!$F$6,T1_PERT!$G$6,T1_PERT!$C$6,T1_PERT!$E$6)</f>
        <v>6.4843705396996</v>
      </c>
      <c r="D1575" s="23" t="n">
        <f aca="true">BETAINV(RAND(),T1_PERT!$F$7,T1_PERT!$G$7,T1_PERT!$C$7,T1_PERT!$E$7)</f>
        <v>5.95728668435175</v>
      </c>
      <c r="E1575" s="23" t="n">
        <f aca="true">BETAINV(RAND(),T1_PERT!$F$8,T1_PERT!$G$8,T1_PERT!$C$8,T1_PERT!$E$8)</f>
        <v>5.50971847926257</v>
      </c>
      <c r="F1575" s="23" t="n">
        <f aca="true">BETAINV(RAND(),T1_PERT!$F$9,T1_PERT!$G$9,T1_PERT!$C$9,T1_PERT!$E$9)</f>
        <v>4.68138607415697</v>
      </c>
      <c r="G1575" s="23" t="n">
        <f aca="true">BETAINV(RAND(),T1_PERT!$F$10,T1_PERT!$G$10,T1_PERT!$C$10,T1_PERT!$E$10)</f>
        <v>1.86787339015796</v>
      </c>
      <c r="H1575" s="23" t="n">
        <f aca="false">B1575+C1575+E1575+G1575</f>
        <v>17.5581570697171</v>
      </c>
      <c r="I1575" s="23" t="n">
        <f aca="false">B1575+D1575+F1575+G1575</f>
        <v>16.2027408092637</v>
      </c>
      <c r="J1575" s="23" t="n">
        <f aca="false">MAX(H1575,I1575)</f>
        <v>17.5581570697171</v>
      </c>
      <c r="K1575" s="24" t="n">
        <f aca="false">IF(H1575&gt;=I1575,1,0)</f>
        <v>1</v>
      </c>
    </row>
    <row r="1576" customFormat="false" ht="15" hidden="false" customHeight="false" outlineLevel="0" collapsed="false">
      <c r="A1576" s="5" t="n">
        <v>1557</v>
      </c>
      <c r="B1576" s="23" t="n">
        <f aca="true">BETAINV(RAND(),T1_PERT!$F$5,T1_PERT!$G$5,T1_PERT!$C$5,T1_PERT!$E$5)</f>
        <v>4.40657402394518</v>
      </c>
      <c r="C1576" s="23" t="n">
        <f aca="true">BETAINV(RAND(),T1_PERT!$F$6,T1_PERT!$G$6,T1_PERT!$C$6,T1_PERT!$E$6)</f>
        <v>6.76901573814564</v>
      </c>
      <c r="D1576" s="23" t="n">
        <f aca="true">BETAINV(RAND(),T1_PERT!$F$7,T1_PERT!$G$7,T1_PERT!$C$7,T1_PERT!$E$7)</f>
        <v>6.79316514631433</v>
      </c>
      <c r="E1576" s="23" t="n">
        <f aca="true">BETAINV(RAND(),T1_PERT!$F$8,T1_PERT!$G$8,T1_PERT!$C$8,T1_PERT!$E$8)</f>
        <v>5.82089059129403</v>
      </c>
      <c r="F1576" s="23" t="n">
        <f aca="true">BETAINV(RAND(),T1_PERT!$F$9,T1_PERT!$G$9,T1_PERT!$C$9,T1_PERT!$E$9)</f>
        <v>5.05719403491014</v>
      </c>
      <c r="G1576" s="23" t="n">
        <f aca="true">BETAINV(RAND(),T1_PERT!$F$10,T1_PERT!$G$10,T1_PERT!$C$10,T1_PERT!$E$10)</f>
        <v>1.93677253502933</v>
      </c>
      <c r="H1576" s="23" t="n">
        <f aca="false">B1576+C1576+E1576+G1576</f>
        <v>18.9332528884142</v>
      </c>
      <c r="I1576" s="23" t="n">
        <f aca="false">B1576+D1576+F1576+G1576</f>
        <v>18.193705740199</v>
      </c>
      <c r="J1576" s="23" t="n">
        <f aca="false">MAX(H1576,I1576)</f>
        <v>18.9332528884142</v>
      </c>
      <c r="K1576" s="24" t="n">
        <f aca="false">IF(H1576&gt;=I1576,1,0)</f>
        <v>1</v>
      </c>
    </row>
    <row r="1577" customFormat="false" ht="15" hidden="false" customHeight="false" outlineLevel="0" collapsed="false">
      <c r="A1577" s="5" t="n">
        <v>1558</v>
      </c>
      <c r="B1577" s="23" t="n">
        <f aca="true">BETAINV(RAND(),T1_PERT!$F$5,T1_PERT!$G$5,T1_PERT!$C$5,T1_PERT!$E$5)</f>
        <v>3.80936983500486</v>
      </c>
      <c r="C1577" s="23" t="n">
        <f aca="true">BETAINV(RAND(),T1_PERT!$F$6,T1_PERT!$G$6,T1_PERT!$C$6,T1_PERT!$E$6)</f>
        <v>4.211492696853</v>
      </c>
      <c r="D1577" s="23" t="n">
        <f aca="true">BETAINV(RAND(),T1_PERT!$F$7,T1_PERT!$G$7,T1_PERT!$C$7,T1_PERT!$E$7)</f>
        <v>5.12241708511455</v>
      </c>
      <c r="E1577" s="23" t="n">
        <f aca="true">BETAINV(RAND(),T1_PERT!$F$8,T1_PERT!$G$8,T1_PERT!$C$8,T1_PERT!$E$8)</f>
        <v>5.81767152019482</v>
      </c>
      <c r="F1577" s="23" t="n">
        <f aca="true">BETAINV(RAND(),T1_PERT!$F$9,T1_PERT!$G$9,T1_PERT!$C$9,T1_PERT!$E$9)</f>
        <v>5.54362938246309</v>
      </c>
      <c r="G1577" s="23" t="n">
        <f aca="true">BETAINV(RAND(),T1_PERT!$F$10,T1_PERT!$G$10,T1_PERT!$C$10,T1_PERT!$E$10)</f>
        <v>2.531239216145</v>
      </c>
      <c r="H1577" s="23" t="n">
        <f aca="false">B1577+C1577+E1577+G1577</f>
        <v>16.3697732681977</v>
      </c>
      <c r="I1577" s="23" t="n">
        <f aca="false">B1577+D1577+F1577+G1577</f>
        <v>17.0066555187275</v>
      </c>
      <c r="J1577" s="23" t="n">
        <f aca="false">MAX(H1577,I1577)</f>
        <v>17.0066555187275</v>
      </c>
      <c r="K1577" s="24" t="n">
        <f aca="false">IF(H1577&gt;=I1577,1,0)</f>
        <v>0</v>
      </c>
    </row>
    <row r="1578" customFormat="false" ht="15" hidden="false" customHeight="false" outlineLevel="0" collapsed="false">
      <c r="A1578" s="5" t="n">
        <v>1559</v>
      </c>
      <c r="B1578" s="23" t="n">
        <f aca="true">BETAINV(RAND(),T1_PERT!$F$5,T1_PERT!$G$5,T1_PERT!$C$5,T1_PERT!$E$5)</f>
        <v>2.68744210535763</v>
      </c>
      <c r="C1578" s="23" t="n">
        <f aca="true">BETAINV(RAND(),T1_PERT!$F$6,T1_PERT!$G$6,T1_PERT!$C$6,T1_PERT!$E$6)</f>
        <v>4.24417871217879</v>
      </c>
      <c r="D1578" s="23" t="n">
        <f aca="true">BETAINV(RAND(),T1_PERT!$F$7,T1_PERT!$G$7,T1_PERT!$C$7,T1_PERT!$E$7)</f>
        <v>5.10876739448251</v>
      </c>
      <c r="E1578" s="23" t="n">
        <f aca="true">BETAINV(RAND(),T1_PERT!$F$8,T1_PERT!$G$8,T1_PERT!$C$8,T1_PERT!$E$8)</f>
        <v>5.54109450108706</v>
      </c>
      <c r="F1578" s="23" t="n">
        <f aca="true">BETAINV(RAND(),T1_PERT!$F$9,T1_PERT!$G$9,T1_PERT!$C$9,T1_PERT!$E$9)</f>
        <v>3.44497961414901</v>
      </c>
      <c r="G1578" s="23" t="n">
        <f aca="true">BETAINV(RAND(),T1_PERT!$F$10,T1_PERT!$G$10,T1_PERT!$C$10,T1_PERT!$E$10)</f>
        <v>2.14080241309941</v>
      </c>
      <c r="H1578" s="23" t="n">
        <f aca="false">B1578+C1578+E1578+G1578</f>
        <v>14.6135177317229</v>
      </c>
      <c r="I1578" s="23" t="n">
        <f aca="false">B1578+D1578+F1578+G1578</f>
        <v>13.3819915270886</v>
      </c>
      <c r="J1578" s="23" t="n">
        <f aca="false">MAX(H1578,I1578)</f>
        <v>14.6135177317229</v>
      </c>
      <c r="K1578" s="24" t="n">
        <f aca="false">IF(H1578&gt;=I1578,1,0)</f>
        <v>1</v>
      </c>
    </row>
    <row r="1579" customFormat="false" ht="15" hidden="false" customHeight="false" outlineLevel="0" collapsed="false">
      <c r="A1579" s="5" t="n">
        <v>1560</v>
      </c>
      <c r="B1579" s="23" t="n">
        <f aca="true">BETAINV(RAND(),T1_PERT!$F$5,T1_PERT!$G$5,T1_PERT!$C$5,T1_PERT!$E$5)</f>
        <v>3.01208307166575</v>
      </c>
      <c r="C1579" s="23" t="n">
        <f aca="true">BETAINV(RAND(),T1_PERT!$F$6,T1_PERT!$G$6,T1_PERT!$C$6,T1_PERT!$E$6)</f>
        <v>7.20843472495396</v>
      </c>
      <c r="D1579" s="23" t="n">
        <f aca="true">BETAINV(RAND(),T1_PERT!$F$7,T1_PERT!$G$7,T1_PERT!$C$7,T1_PERT!$E$7)</f>
        <v>6.48456493904441</v>
      </c>
      <c r="E1579" s="23" t="n">
        <f aca="true">BETAINV(RAND(),T1_PERT!$F$8,T1_PERT!$G$8,T1_PERT!$C$8,T1_PERT!$E$8)</f>
        <v>5.88379027864755</v>
      </c>
      <c r="F1579" s="23" t="n">
        <f aca="true">BETAINV(RAND(),T1_PERT!$F$9,T1_PERT!$G$9,T1_PERT!$C$9,T1_PERT!$E$9)</f>
        <v>3.71706498950274</v>
      </c>
      <c r="G1579" s="23" t="n">
        <f aca="true">BETAINV(RAND(),T1_PERT!$F$10,T1_PERT!$G$10,T1_PERT!$C$10,T1_PERT!$E$10)</f>
        <v>2.59580809582831</v>
      </c>
      <c r="H1579" s="23" t="n">
        <f aca="false">B1579+C1579+E1579+G1579</f>
        <v>18.7001161710956</v>
      </c>
      <c r="I1579" s="23" t="n">
        <f aca="false">B1579+D1579+F1579+G1579</f>
        <v>15.8095210960412</v>
      </c>
      <c r="J1579" s="23" t="n">
        <f aca="false">MAX(H1579,I1579)</f>
        <v>18.7001161710956</v>
      </c>
      <c r="K1579" s="24" t="n">
        <f aca="false">IF(H1579&gt;=I1579,1,0)</f>
        <v>1</v>
      </c>
    </row>
    <row r="1580" customFormat="false" ht="15" hidden="false" customHeight="false" outlineLevel="0" collapsed="false">
      <c r="A1580" s="5" t="n">
        <v>1561</v>
      </c>
      <c r="B1580" s="23" t="n">
        <f aca="true">BETAINV(RAND(),T1_PERT!$F$5,T1_PERT!$G$5,T1_PERT!$C$5,T1_PERT!$E$5)</f>
        <v>5.50044307871288</v>
      </c>
      <c r="C1580" s="23" t="n">
        <f aca="true">BETAINV(RAND(),T1_PERT!$F$6,T1_PERT!$G$6,T1_PERT!$C$6,T1_PERT!$E$6)</f>
        <v>6.07325401233003</v>
      </c>
      <c r="D1580" s="23" t="n">
        <f aca="true">BETAINV(RAND(),T1_PERT!$F$7,T1_PERT!$G$7,T1_PERT!$C$7,T1_PERT!$E$7)</f>
        <v>6.6588453043043</v>
      </c>
      <c r="E1580" s="23" t="n">
        <f aca="true">BETAINV(RAND(),T1_PERT!$F$8,T1_PERT!$G$8,T1_PERT!$C$8,T1_PERT!$E$8)</f>
        <v>4.46222003939712</v>
      </c>
      <c r="F1580" s="23" t="n">
        <f aca="true">BETAINV(RAND(),T1_PERT!$F$9,T1_PERT!$G$9,T1_PERT!$C$9,T1_PERT!$E$9)</f>
        <v>5.10787407013081</v>
      </c>
      <c r="G1580" s="23" t="n">
        <f aca="true">BETAINV(RAND(),T1_PERT!$F$10,T1_PERT!$G$10,T1_PERT!$C$10,T1_PERT!$E$10)</f>
        <v>2.18614182028438</v>
      </c>
      <c r="H1580" s="23" t="n">
        <f aca="false">B1580+C1580+E1580+G1580</f>
        <v>18.2220589507244</v>
      </c>
      <c r="I1580" s="23" t="n">
        <f aca="false">B1580+D1580+F1580+G1580</f>
        <v>19.4533042734324</v>
      </c>
      <c r="J1580" s="23" t="n">
        <f aca="false">MAX(H1580,I1580)</f>
        <v>19.4533042734324</v>
      </c>
      <c r="K1580" s="24" t="n">
        <f aca="false">IF(H1580&gt;=I1580,1,0)</f>
        <v>0</v>
      </c>
    </row>
    <row r="1581" customFormat="false" ht="15" hidden="false" customHeight="false" outlineLevel="0" collapsed="false">
      <c r="A1581" s="5" t="n">
        <v>1562</v>
      </c>
      <c r="B1581" s="23" t="n">
        <f aca="true">BETAINV(RAND(),T1_PERT!$F$5,T1_PERT!$G$5,T1_PERT!$C$5,T1_PERT!$E$5)</f>
        <v>3.15341466838792</v>
      </c>
      <c r="C1581" s="23" t="n">
        <f aca="true">BETAINV(RAND(),T1_PERT!$F$6,T1_PERT!$G$6,T1_PERT!$C$6,T1_PERT!$E$6)</f>
        <v>4.62984775347492</v>
      </c>
      <c r="D1581" s="23" t="n">
        <f aca="true">BETAINV(RAND(),T1_PERT!$F$7,T1_PERT!$G$7,T1_PERT!$C$7,T1_PERT!$E$7)</f>
        <v>6.5443742577523</v>
      </c>
      <c r="E1581" s="23" t="n">
        <f aca="true">BETAINV(RAND(),T1_PERT!$F$8,T1_PERT!$G$8,T1_PERT!$C$8,T1_PERT!$E$8)</f>
        <v>5.50420742758256</v>
      </c>
      <c r="F1581" s="23" t="n">
        <f aca="true">BETAINV(RAND(),T1_PERT!$F$9,T1_PERT!$G$9,T1_PERT!$C$9,T1_PERT!$E$9)</f>
        <v>4.22112252870741</v>
      </c>
      <c r="G1581" s="23" t="n">
        <f aca="true">BETAINV(RAND(),T1_PERT!$F$10,T1_PERT!$G$10,T1_PERT!$C$10,T1_PERT!$E$10)</f>
        <v>2.48045329465444</v>
      </c>
      <c r="H1581" s="23" t="n">
        <f aca="false">B1581+C1581+E1581+G1581</f>
        <v>15.7679231440998</v>
      </c>
      <c r="I1581" s="23" t="n">
        <f aca="false">B1581+D1581+F1581+G1581</f>
        <v>16.3993647495021</v>
      </c>
      <c r="J1581" s="23" t="n">
        <f aca="false">MAX(H1581,I1581)</f>
        <v>16.3993647495021</v>
      </c>
      <c r="K1581" s="24" t="n">
        <f aca="false">IF(H1581&gt;=I1581,1,0)</f>
        <v>0</v>
      </c>
    </row>
    <row r="1582" customFormat="false" ht="15" hidden="false" customHeight="false" outlineLevel="0" collapsed="false">
      <c r="A1582" s="5" t="n">
        <v>1563</v>
      </c>
      <c r="B1582" s="23" t="n">
        <f aca="true">BETAINV(RAND(),T1_PERT!$F$5,T1_PERT!$G$5,T1_PERT!$C$5,T1_PERT!$E$5)</f>
        <v>3.46420750893447</v>
      </c>
      <c r="C1582" s="23" t="n">
        <f aca="true">BETAINV(RAND(),T1_PERT!$F$6,T1_PERT!$G$6,T1_PERT!$C$6,T1_PERT!$E$6)</f>
        <v>5.40502453776539</v>
      </c>
      <c r="D1582" s="23" t="n">
        <f aca="true">BETAINV(RAND(),T1_PERT!$F$7,T1_PERT!$G$7,T1_PERT!$C$7,T1_PERT!$E$7)</f>
        <v>6.87664509091306</v>
      </c>
      <c r="E1582" s="23" t="n">
        <f aca="true">BETAINV(RAND(),T1_PERT!$F$8,T1_PERT!$G$8,T1_PERT!$C$8,T1_PERT!$E$8)</f>
        <v>6.33550774268764</v>
      </c>
      <c r="F1582" s="23" t="n">
        <f aca="true">BETAINV(RAND(),T1_PERT!$F$9,T1_PERT!$G$9,T1_PERT!$C$9,T1_PERT!$E$9)</f>
        <v>4.32999419632069</v>
      </c>
      <c r="G1582" s="23" t="n">
        <f aca="true">BETAINV(RAND(),T1_PERT!$F$10,T1_PERT!$G$10,T1_PERT!$C$10,T1_PERT!$E$10)</f>
        <v>1.65213809560486</v>
      </c>
      <c r="H1582" s="23" t="n">
        <f aca="false">B1582+C1582+E1582+G1582</f>
        <v>16.8568778849924</v>
      </c>
      <c r="I1582" s="23" t="n">
        <f aca="false">B1582+D1582+F1582+G1582</f>
        <v>16.3229848917731</v>
      </c>
      <c r="J1582" s="23" t="n">
        <f aca="false">MAX(H1582,I1582)</f>
        <v>16.8568778849924</v>
      </c>
      <c r="K1582" s="24" t="n">
        <f aca="false">IF(H1582&gt;=I1582,1,0)</f>
        <v>1</v>
      </c>
    </row>
    <row r="1583" customFormat="false" ht="15" hidden="false" customHeight="false" outlineLevel="0" collapsed="false">
      <c r="A1583" s="5" t="n">
        <v>1564</v>
      </c>
      <c r="B1583" s="23" t="n">
        <f aca="true">BETAINV(RAND(),T1_PERT!$F$5,T1_PERT!$G$5,T1_PERT!$C$5,T1_PERT!$E$5)</f>
        <v>4.38108582934458</v>
      </c>
      <c r="C1583" s="23" t="n">
        <f aca="true">BETAINV(RAND(),T1_PERT!$F$6,T1_PERT!$G$6,T1_PERT!$C$6,T1_PERT!$E$6)</f>
        <v>7.84965428046873</v>
      </c>
      <c r="D1583" s="23" t="n">
        <f aca="true">BETAINV(RAND(),T1_PERT!$F$7,T1_PERT!$G$7,T1_PERT!$C$7,T1_PERT!$E$7)</f>
        <v>4.21597589135124</v>
      </c>
      <c r="E1583" s="23" t="n">
        <f aca="true">BETAINV(RAND(),T1_PERT!$F$8,T1_PERT!$G$8,T1_PERT!$C$8,T1_PERT!$E$8)</f>
        <v>4.40514663338731</v>
      </c>
      <c r="F1583" s="23" t="n">
        <f aca="true">BETAINV(RAND(),T1_PERT!$F$9,T1_PERT!$G$9,T1_PERT!$C$9,T1_PERT!$E$9)</f>
        <v>3.89218824297958</v>
      </c>
      <c r="G1583" s="23" t="n">
        <f aca="true">BETAINV(RAND(),T1_PERT!$F$10,T1_PERT!$G$10,T1_PERT!$C$10,T1_PERT!$E$10)</f>
        <v>1.91544632836229</v>
      </c>
      <c r="H1583" s="23" t="n">
        <f aca="false">B1583+C1583+E1583+G1583</f>
        <v>18.5513330715629</v>
      </c>
      <c r="I1583" s="23" t="n">
        <f aca="false">B1583+D1583+F1583+G1583</f>
        <v>14.4046962920377</v>
      </c>
      <c r="J1583" s="23" t="n">
        <f aca="false">MAX(H1583,I1583)</f>
        <v>18.5513330715629</v>
      </c>
      <c r="K1583" s="24" t="n">
        <f aca="false">IF(H1583&gt;=I1583,1,0)</f>
        <v>1</v>
      </c>
    </row>
    <row r="1584" customFormat="false" ht="15" hidden="false" customHeight="false" outlineLevel="0" collapsed="false">
      <c r="A1584" s="5" t="n">
        <v>1565</v>
      </c>
      <c r="B1584" s="23" t="n">
        <f aca="true">BETAINV(RAND(),T1_PERT!$F$5,T1_PERT!$G$5,T1_PERT!$C$5,T1_PERT!$E$5)</f>
        <v>4.49151776765772</v>
      </c>
      <c r="C1584" s="23" t="n">
        <f aca="true">BETAINV(RAND(),T1_PERT!$F$6,T1_PERT!$G$6,T1_PERT!$C$6,T1_PERT!$E$6)</f>
        <v>4.59929560025802</v>
      </c>
      <c r="D1584" s="23" t="n">
        <f aca="true">BETAINV(RAND(),T1_PERT!$F$7,T1_PERT!$G$7,T1_PERT!$C$7,T1_PERT!$E$7)</f>
        <v>5.98975792154715</v>
      </c>
      <c r="E1584" s="23" t="n">
        <f aca="true">BETAINV(RAND(),T1_PERT!$F$8,T1_PERT!$G$8,T1_PERT!$C$8,T1_PERT!$E$8)</f>
        <v>6.55342393177966</v>
      </c>
      <c r="F1584" s="23" t="n">
        <f aca="true">BETAINV(RAND(),T1_PERT!$F$9,T1_PERT!$G$9,T1_PERT!$C$9,T1_PERT!$E$9)</f>
        <v>4.93342394365781</v>
      </c>
      <c r="G1584" s="23" t="n">
        <f aca="true">BETAINV(RAND(),T1_PERT!$F$10,T1_PERT!$G$10,T1_PERT!$C$10,T1_PERT!$E$10)</f>
        <v>1.9138813135119</v>
      </c>
      <c r="H1584" s="23" t="n">
        <f aca="false">B1584+C1584+E1584+G1584</f>
        <v>17.5581186132073</v>
      </c>
      <c r="I1584" s="23" t="n">
        <f aca="false">B1584+D1584+F1584+G1584</f>
        <v>17.3285809463746</v>
      </c>
      <c r="J1584" s="23" t="n">
        <f aca="false">MAX(H1584,I1584)</f>
        <v>17.5581186132073</v>
      </c>
      <c r="K1584" s="24" t="n">
        <f aca="false">IF(H1584&gt;=I1584,1,0)</f>
        <v>1</v>
      </c>
    </row>
    <row r="1585" customFormat="false" ht="15" hidden="false" customHeight="false" outlineLevel="0" collapsed="false">
      <c r="A1585" s="5" t="n">
        <v>1566</v>
      </c>
      <c r="B1585" s="23" t="n">
        <f aca="true">BETAINV(RAND(),T1_PERT!$F$5,T1_PERT!$G$5,T1_PERT!$C$5,T1_PERT!$E$5)</f>
        <v>3.17561595919563</v>
      </c>
      <c r="C1585" s="23" t="n">
        <f aca="true">BETAINV(RAND(),T1_PERT!$F$6,T1_PERT!$G$6,T1_PERT!$C$6,T1_PERT!$E$6)</f>
        <v>5.28483499509071</v>
      </c>
      <c r="D1585" s="23" t="n">
        <f aca="true">BETAINV(RAND(),T1_PERT!$F$7,T1_PERT!$G$7,T1_PERT!$C$7,T1_PERT!$E$7)</f>
        <v>5.17448725443469</v>
      </c>
      <c r="E1585" s="23" t="n">
        <f aca="true">BETAINV(RAND(),T1_PERT!$F$8,T1_PERT!$G$8,T1_PERT!$C$8,T1_PERT!$E$8)</f>
        <v>5.88763996889</v>
      </c>
      <c r="F1585" s="23" t="n">
        <f aca="true">BETAINV(RAND(),T1_PERT!$F$9,T1_PERT!$G$9,T1_PERT!$C$9,T1_PERT!$E$9)</f>
        <v>3.20426413429138</v>
      </c>
      <c r="G1585" s="23" t="n">
        <f aca="true">BETAINV(RAND(),T1_PERT!$F$10,T1_PERT!$G$10,T1_PERT!$C$10,T1_PERT!$E$10)</f>
        <v>1.62883671320276</v>
      </c>
      <c r="H1585" s="23" t="n">
        <f aca="false">B1585+C1585+E1585+G1585</f>
        <v>15.9769276363791</v>
      </c>
      <c r="I1585" s="23" t="n">
        <f aca="false">B1585+D1585+F1585+G1585</f>
        <v>13.1832040611245</v>
      </c>
      <c r="J1585" s="23" t="n">
        <f aca="false">MAX(H1585,I1585)</f>
        <v>15.9769276363791</v>
      </c>
      <c r="K1585" s="24" t="n">
        <f aca="false">IF(H1585&gt;=I1585,1,0)</f>
        <v>1</v>
      </c>
    </row>
    <row r="1586" customFormat="false" ht="15" hidden="false" customHeight="false" outlineLevel="0" collapsed="false">
      <c r="A1586" s="5" t="n">
        <v>1567</v>
      </c>
      <c r="B1586" s="23" t="n">
        <f aca="true">BETAINV(RAND(),T1_PERT!$F$5,T1_PERT!$G$5,T1_PERT!$C$5,T1_PERT!$E$5)</f>
        <v>3.40858737006378</v>
      </c>
      <c r="C1586" s="23" t="n">
        <f aca="true">BETAINV(RAND(),T1_PERT!$F$6,T1_PERT!$G$6,T1_PERT!$C$6,T1_PERT!$E$6)</f>
        <v>5.34776895474108</v>
      </c>
      <c r="D1586" s="23" t="n">
        <f aca="true">BETAINV(RAND(),T1_PERT!$F$7,T1_PERT!$G$7,T1_PERT!$C$7,T1_PERT!$E$7)</f>
        <v>5.56231972786142</v>
      </c>
      <c r="E1586" s="23" t="n">
        <f aca="true">BETAINV(RAND(),T1_PERT!$F$8,T1_PERT!$G$8,T1_PERT!$C$8,T1_PERT!$E$8)</f>
        <v>6.30939456443902</v>
      </c>
      <c r="F1586" s="23" t="n">
        <f aca="true">BETAINV(RAND(),T1_PERT!$F$9,T1_PERT!$G$9,T1_PERT!$C$9,T1_PERT!$E$9)</f>
        <v>3.76864507454571</v>
      </c>
      <c r="G1586" s="23" t="n">
        <f aca="true">BETAINV(RAND(),T1_PERT!$F$10,T1_PERT!$G$10,T1_PERT!$C$10,T1_PERT!$E$10)</f>
        <v>1.4753944898159</v>
      </c>
      <c r="H1586" s="23" t="n">
        <f aca="false">B1586+C1586+E1586+G1586</f>
        <v>16.5411453790598</v>
      </c>
      <c r="I1586" s="23" t="n">
        <f aca="false">B1586+D1586+F1586+G1586</f>
        <v>14.2149466622868</v>
      </c>
      <c r="J1586" s="23" t="n">
        <f aca="false">MAX(H1586,I1586)</f>
        <v>16.5411453790598</v>
      </c>
      <c r="K1586" s="24" t="n">
        <f aca="false">IF(H1586&gt;=I1586,1,0)</f>
        <v>1</v>
      </c>
    </row>
    <row r="1587" customFormat="false" ht="15" hidden="false" customHeight="false" outlineLevel="0" collapsed="false">
      <c r="A1587" s="5" t="n">
        <v>1568</v>
      </c>
      <c r="B1587" s="23" t="n">
        <f aca="true">BETAINV(RAND(),T1_PERT!$F$5,T1_PERT!$G$5,T1_PERT!$C$5,T1_PERT!$E$5)</f>
        <v>4.71621705588003</v>
      </c>
      <c r="C1587" s="23" t="n">
        <f aca="true">BETAINV(RAND(),T1_PERT!$F$6,T1_PERT!$G$6,T1_PERT!$C$6,T1_PERT!$E$6)</f>
        <v>5.31593337626538</v>
      </c>
      <c r="D1587" s="23" t="n">
        <f aca="true">BETAINV(RAND(),T1_PERT!$F$7,T1_PERT!$G$7,T1_PERT!$C$7,T1_PERT!$E$7)</f>
        <v>6.7336250943213</v>
      </c>
      <c r="E1587" s="23" t="n">
        <f aca="true">BETAINV(RAND(),T1_PERT!$F$8,T1_PERT!$G$8,T1_PERT!$C$8,T1_PERT!$E$8)</f>
        <v>4.72257495230068</v>
      </c>
      <c r="F1587" s="23" t="n">
        <f aca="true">BETAINV(RAND(),T1_PERT!$F$9,T1_PERT!$G$9,T1_PERT!$C$9,T1_PERT!$E$9)</f>
        <v>4.00218881747196</v>
      </c>
      <c r="G1587" s="23" t="n">
        <f aca="true">BETAINV(RAND(),T1_PERT!$F$10,T1_PERT!$G$10,T1_PERT!$C$10,T1_PERT!$E$10)</f>
        <v>2.1986182087704</v>
      </c>
      <c r="H1587" s="23" t="n">
        <f aca="false">B1587+C1587+E1587+G1587</f>
        <v>16.9533435932165</v>
      </c>
      <c r="I1587" s="23" t="n">
        <f aca="false">B1587+D1587+F1587+G1587</f>
        <v>17.6506491764437</v>
      </c>
      <c r="J1587" s="23" t="n">
        <f aca="false">MAX(H1587,I1587)</f>
        <v>17.6506491764437</v>
      </c>
      <c r="K1587" s="24" t="n">
        <f aca="false">IF(H1587&gt;=I1587,1,0)</f>
        <v>0</v>
      </c>
    </row>
    <row r="1588" customFormat="false" ht="15" hidden="false" customHeight="false" outlineLevel="0" collapsed="false">
      <c r="A1588" s="5" t="n">
        <v>1569</v>
      </c>
      <c r="B1588" s="23" t="n">
        <f aca="true">BETAINV(RAND(),T1_PERT!$F$5,T1_PERT!$G$5,T1_PERT!$C$5,T1_PERT!$E$5)</f>
        <v>3.48352486919192</v>
      </c>
      <c r="C1588" s="23" t="n">
        <f aca="true">BETAINV(RAND(),T1_PERT!$F$6,T1_PERT!$G$6,T1_PERT!$C$6,T1_PERT!$E$6)</f>
        <v>3.35650248426539</v>
      </c>
      <c r="D1588" s="23" t="n">
        <f aca="true">BETAINV(RAND(),T1_PERT!$F$7,T1_PERT!$G$7,T1_PERT!$C$7,T1_PERT!$E$7)</f>
        <v>6.19759887763125</v>
      </c>
      <c r="E1588" s="23" t="n">
        <f aca="true">BETAINV(RAND(),T1_PERT!$F$8,T1_PERT!$G$8,T1_PERT!$C$8,T1_PERT!$E$8)</f>
        <v>4.73148196642664</v>
      </c>
      <c r="F1588" s="23" t="n">
        <f aca="true">BETAINV(RAND(),T1_PERT!$F$9,T1_PERT!$G$9,T1_PERT!$C$9,T1_PERT!$E$9)</f>
        <v>3.5921823731587</v>
      </c>
      <c r="G1588" s="23" t="n">
        <f aca="true">BETAINV(RAND(),T1_PERT!$F$10,T1_PERT!$G$10,T1_PERT!$C$10,T1_PERT!$E$10)</f>
        <v>1.89305079940309</v>
      </c>
      <c r="H1588" s="23" t="n">
        <f aca="false">B1588+C1588+E1588+G1588</f>
        <v>13.464560119287</v>
      </c>
      <c r="I1588" s="23" t="n">
        <f aca="false">B1588+D1588+F1588+G1588</f>
        <v>15.166356919385</v>
      </c>
      <c r="J1588" s="23" t="n">
        <f aca="false">MAX(H1588,I1588)</f>
        <v>15.166356919385</v>
      </c>
      <c r="K1588" s="24" t="n">
        <f aca="false">IF(H1588&gt;=I1588,1,0)</f>
        <v>0</v>
      </c>
    </row>
    <row r="1589" customFormat="false" ht="15" hidden="false" customHeight="false" outlineLevel="0" collapsed="false">
      <c r="A1589" s="5" t="n">
        <v>1570</v>
      </c>
      <c r="B1589" s="23" t="n">
        <f aca="true">BETAINV(RAND(),T1_PERT!$F$5,T1_PERT!$G$5,T1_PERT!$C$5,T1_PERT!$E$5)</f>
        <v>3.7710682445594</v>
      </c>
      <c r="C1589" s="23" t="n">
        <f aca="true">BETAINV(RAND(),T1_PERT!$F$6,T1_PERT!$G$6,T1_PERT!$C$6,T1_PERT!$E$6)</f>
        <v>6.28451374009293</v>
      </c>
      <c r="D1589" s="23" t="n">
        <f aca="true">BETAINV(RAND(),T1_PERT!$F$7,T1_PERT!$G$7,T1_PERT!$C$7,T1_PERT!$E$7)</f>
        <v>6.81683300129365</v>
      </c>
      <c r="E1589" s="23" t="n">
        <f aca="true">BETAINV(RAND(),T1_PERT!$F$8,T1_PERT!$G$8,T1_PERT!$C$8,T1_PERT!$E$8)</f>
        <v>6.22864906830828</v>
      </c>
      <c r="F1589" s="23" t="n">
        <f aca="true">BETAINV(RAND(),T1_PERT!$F$9,T1_PERT!$G$9,T1_PERT!$C$9,T1_PERT!$E$9)</f>
        <v>5.99821068878883</v>
      </c>
      <c r="G1589" s="23" t="n">
        <f aca="true">BETAINV(RAND(),T1_PERT!$F$10,T1_PERT!$G$10,T1_PERT!$C$10,T1_PERT!$E$10)</f>
        <v>2.478167733946</v>
      </c>
      <c r="H1589" s="23" t="n">
        <f aca="false">B1589+C1589+E1589+G1589</f>
        <v>18.7623987869066</v>
      </c>
      <c r="I1589" s="23" t="n">
        <f aca="false">B1589+D1589+F1589+G1589</f>
        <v>19.0642796685879</v>
      </c>
      <c r="J1589" s="23" t="n">
        <f aca="false">MAX(H1589,I1589)</f>
        <v>19.0642796685879</v>
      </c>
      <c r="K1589" s="24" t="n">
        <f aca="false">IF(H1589&gt;=I1589,1,0)</f>
        <v>0</v>
      </c>
    </row>
    <row r="1590" customFormat="false" ht="15" hidden="false" customHeight="false" outlineLevel="0" collapsed="false">
      <c r="A1590" s="5" t="n">
        <v>1571</v>
      </c>
      <c r="B1590" s="23" t="n">
        <f aca="true">BETAINV(RAND(),T1_PERT!$F$5,T1_PERT!$G$5,T1_PERT!$C$5,T1_PERT!$E$5)</f>
        <v>3.03764013951645</v>
      </c>
      <c r="C1590" s="23" t="n">
        <f aca="true">BETAINV(RAND(),T1_PERT!$F$6,T1_PERT!$G$6,T1_PERT!$C$6,T1_PERT!$E$6)</f>
        <v>5.26347618354026</v>
      </c>
      <c r="D1590" s="23" t="n">
        <f aca="true">BETAINV(RAND(),T1_PERT!$F$7,T1_PERT!$G$7,T1_PERT!$C$7,T1_PERT!$E$7)</f>
        <v>2.87456012033611</v>
      </c>
      <c r="E1590" s="23" t="n">
        <f aca="true">BETAINV(RAND(),T1_PERT!$F$8,T1_PERT!$G$8,T1_PERT!$C$8,T1_PERT!$E$8)</f>
        <v>5.53672783529637</v>
      </c>
      <c r="F1590" s="23" t="n">
        <f aca="true">BETAINV(RAND(),T1_PERT!$F$9,T1_PERT!$G$9,T1_PERT!$C$9,T1_PERT!$E$9)</f>
        <v>4.22005016085902</v>
      </c>
      <c r="G1590" s="23" t="n">
        <f aca="true">BETAINV(RAND(),T1_PERT!$F$10,T1_PERT!$G$10,T1_PERT!$C$10,T1_PERT!$E$10)</f>
        <v>2.464432235308</v>
      </c>
      <c r="H1590" s="23" t="n">
        <f aca="false">B1590+C1590+E1590+G1590</f>
        <v>16.3022763936611</v>
      </c>
      <c r="I1590" s="23" t="n">
        <f aca="false">B1590+D1590+F1590+G1590</f>
        <v>12.5966826560196</v>
      </c>
      <c r="J1590" s="23" t="n">
        <f aca="false">MAX(H1590,I1590)</f>
        <v>16.3022763936611</v>
      </c>
      <c r="K1590" s="24" t="n">
        <f aca="false">IF(H1590&gt;=I1590,1,0)</f>
        <v>1</v>
      </c>
    </row>
    <row r="1591" customFormat="false" ht="15" hidden="false" customHeight="false" outlineLevel="0" collapsed="false">
      <c r="A1591" s="5" t="n">
        <v>1572</v>
      </c>
      <c r="B1591" s="23" t="n">
        <f aca="true">BETAINV(RAND(),T1_PERT!$F$5,T1_PERT!$G$5,T1_PERT!$C$5,T1_PERT!$E$5)</f>
        <v>4.09061120214025</v>
      </c>
      <c r="C1591" s="23" t="n">
        <f aca="true">BETAINV(RAND(),T1_PERT!$F$6,T1_PERT!$G$6,T1_PERT!$C$6,T1_PERT!$E$6)</f>
        <v>4.14216170244514</v>
      </c>
      <c r="D1591" s="23" t="n">
        <f aca="true">BETAINV(RAND(),T1_PERT!$F$7,T1_PERT!$G$7,T1_PERT!$C$7,T1_PERT!$E$7)</f>
        <v>4.84660299930032</v>
      </c>
      <c r="E1591" s="23" t="n">
        <f aca="true">BETAINV(RAND(),T1_PERT!$F$8,T1_PERT!$G$8,T1_PERT!$C$8,T1_PERT!$E$8)</f>
        <v>4.41770299589361</v>
      </c>
      <c r="F1591" s="23" t="n">
        <f aca="true">BETAINV(RAND(),T1_PERT!$F$9,T1_PERT!$G$9,T1_PERT!$C$9,T1_PERT!$E$9)</f>
        <v>3.80635218107393</v>
      </c>
      <c r="G1591" s="23" t="n">
        <f aca="true">BETAINV(RAND(),T1_PERT!$F$10,T1_PERT!$G$10,T1_PERT!$C$10,T1_PERT!$E$10)</f>
        <v>1.91129473041983</v>
      </c>
      <c r="H1591" s="23" t="n">
        <f aca="false">B1591+C1591+E1591+G1591</f>
        <v>14.5617706308988</v>
      </c>
      <c r="I1591" s="23" t="n">
        <f aca="false">B1591+D1591+F1591+G1591</f>
        <v>14.6548611129343</v>
      </c>
      <c r="J1591" s="23" t="n">
        <f aca="false">MAX(H1591,I1591)</f>
        <v>14.6548611129343</v>
      </c>
      <c r="K1591" s="24" t="n">
        <f aca="false">IF(H1591&gt;=I1591,1,0)</f>
        <v>0</v>
      </c>
    </row>
    <row r="1592" customFormat="false" ht="15" hidden="false" customHeight="false" outlineLevel="0" collapsed="false">
      <c r="A1592" s="5" t="n">
        <v>1573</v>
      </c>
      <c r="B1592" s="23" t="n">
        <f aca="true">BETAINV(RAND(),T1_PERT!$F$5,T1_PERT!$G$5,T1_PERT!$C$5,T1_PERT!$E$5)</f>
        <v>3.9916194290864</v>
      </c>
      <c r="C1592" s="23" t="n">
        <f aca="true">BETAINV(RAND(),T1_PERT!$F$6,T1_PERT!$G$6,T1_PERT!$C$6,T1_PERT!$E$6)</f>
        <v>5.37723719992484</v>
      </c>
      <c r="D1592" s="23" t="n">
        <f aca="true">BETAINV(RAND(),T1_PERT!$F$7,T1_PERT!$G$7,T1_PERT!$C$7,T1_PERT!$E$7)</f>
        <v>6.63566266139099</v>
      </c>
      <c r="E1592" s="23" t="n">
        <f aca="true">BETAINV(RAND(),T1_PERT!$F$8,T1_PERT!$G$8,T1_PERT!$C$8,T1_PERT!$E$8)</f>
        <v>4.9705576952202</v>
      </c>
      <c r="F1592" s="23" t="n">
        <f aca="true">BETAINV(RAND(),T1_PERT!$F$9,T1_PERT!$G$9,T1_PERT!$C$9,T1_PERT!$E$9)</f>
        <v>4.7360386786413</v>
      </c>
      <c r="G1592" s="23" t="n">
        <f aca="true">BETAINV(RAND(),T1_PERT!$F$10,T1_PERT!$G$10,T1_PERT!$C$10,T1_PERT!$E$10)</f>
        <v>2.76205828137683</v>
      </c>
      <c r="H1592" s="23" t="n">
        <f aca="false">B1592+C1592+E1592+G1592</f>
        <v>17.1014726056083</v>
      </c>
      <c r="I1592" s="23" t="n">
        <f aca="false">B1592+D1592+F1592+G1592</f>
        <v>18.1253790504955</v>
      </c>
      <c r="J1592" s="23" t="n">
        <f aca="false">MAX(H1592,I1592)</f>
        <v>18.1253790504955</v>
      </c>
      <c r="K1592" s="24" t="n">
        <f aca="false">IF(H1592&gt;=I1592,1,0)</f>
        <v>0</v>
      </c>
    </row>
    <row r="1593" customFormat="false" ht="15" hidden="false" customHeight="false" outlineLevel="0" collapsed="false">
      <c r="A1593" s="5" t="n">
        <v>1574</v>
      </c>
      <c r="B1593" s="23" t="n">
        <f aca="true">BETAINV(RAND(),T1_PERT!$F$5,T1_PERT!$G$5,T1_PERT!$C$5,T1_PERT!$E$5)</f>
        <v>4.42963930087957</v>
      </c>
      <c r="C1593" s="23" t="n">
        <f aca="true">BETAINV(RAND(),T1_PERT!$F$6,T1_PERT!$G$6,T1_PERT!$C$6,T1_PERT!$E$6)</f>
        <v>5.42268827373859</v>
      </c>
      <c r="D1593" s="23" t="n">
        <f aca="true">BETAINV(RAND(),T1_PERT!$F$7,T1_PERT!$G$7,T1_PERT!$C$7,T1_PERT!$E$7)</f>
        <v>5.22385897975847</v>
      </c>
      <c r="E1593" s="23" t="n">
        <f aca="true">BETAINV(RAND(),T1_PERT!$F$8,T1_PERT!$G$8,T1_PERT!$C$8,T1_PERT!$E$8)</f>
        <v>4.74538671002491</v>
      </c>
      <c r="F1593" s="23" t="n">
        <f aca="true">BETAINV(RAND(),T1_PERT!$F$9,T1_PERT!$G$9,T1_PERT!$C$9,T1_PERT!$E$9)</f>
        <v>3.34552511219844</v>
      </c>
      <c r="G1593" s="23" t="n">
        <f aca="true">BETAINV(RAND(),T1_PERT!$F$10,T1_PERT!$G$10,T1_PERT!$C$10,T1_PERT!$E$10)</f>
        <v>2.00903460733488</v>
      </c>
      <c r="H1593" s="23" t="n">
        <f aca="false">B1593+C1593+E1593+G1593</f>
        <v>16.606748891978</v>
      </c>
      <c r="I1593" s="23" t="n">
        <f aca="false">B1593+D1593+F1593+G1593</f>
        <v>15.0080580001714</v>
      </c>
      <c r="J1593" s="23" t="n">
        <f aca="false">MAX(H1593,I1593)</f>
        <v>16.606748891978</v>
      </c>
      <c r="K1593" s="24" t="n">
        <f aca="false">IF(H1593&gt;=I1593,1,0)</f>
        <v>1</v>
      </c>
    </row>
    <row r="1594" customFormat="false" ht="15" hidden="false" customHeight="false" outlineLevel="0" collapsed="false">
      <c r="A1594" s="5" t="n">
        <v>1575</v>
      </c>
      <c r="B1594" s="23" t="n">
        <f aca="true">BETAINV(RAND(),T1_PERT!$F$5,T1_PERT!$G$5,T1_PERT!$C$5,T1_PERT!$E$5)</f>
        <v>3.90870386483509</v>
      </c>
      <c r="C1594" s="23" t="n">
        <f aca="true">BETAINV(RAND(),T1_PERT!$F$6,T1_PERT!$G$6,T1_PERT!$C$6,T1_PERT!$E$6)</f>
        <v>4.87525819484412</v>
      </c>
      <c r="D1594" s="23" t="n">
        <f aca="true">BETAINV(RAND(),T1_PERT!$F$7,T1_PERT!$G$7,T1_PERT!$C$7,T1_PERT!$E$7)</f>
        <v>3.64898585157935</v>
      </c>
      <c r="E1594" s="23" t="n">
        <f aca="true">BETAINV(RAND(),T1_PERT!$F$8,T1_PERT!$G$8,T1_PERT!$C$8,T1_PERT!$E$8)</f>
        <v>4.35171758711555</v>
      </c>
      <c r="F1594" s="23" t="n">
        <f aca="true">BETAINV(RAND(),T1_PERT!$F$9,T1_PERT!$G$9,T1_PERT!$C$9,T1_PERT!$E$9)</f>
        <v>3.69497873183592</v>
      </c>
      <c r="G1594" s="23" t="n">
        <f aca="true">BETAINV(RAND(),T1_PERT!$F$10,T1_PERT!$G$10,T1_PERT!$C$10,T1_PERT!$E$10)</f>
        <v>2.55463804585325</v>
      </c>
      <c r="H1594" s="23" t="n">
        <f aca="false">B1594+C1594+E1594+G1594</f>
        <v>15.690317692648</v>
      </c>
      <c r="I1594" s="23" t="n">
        <f aca="false">B1594+D1594+F1594+G1594</f>
        <v>13.8073064941036</v>
      </c>
      <c r="J1594" s="23" t="n">
        <f aca="false">MAX(H1594,I1594)</f>
        <v>15.690317692648</v>
      </c>
      <c r="K1594" s="24" t="n">
        <f aca="false">IF(H1594&gt;=I1594,1,0)</f>
        <v>1</v>
      </c>
    </row>
    <row r="1595" customFormat="false" ht="15" hidden="false" customHeight="false" outlineLevel="0" collapsed="false">
      <c r="A1595" s="5" t="n">
        <v>1576</v>
      </c>
      <c r="B1595" s="23" t="n">
        <f aca="true">BETAINV(RAND(),T1_PERT!$F$5,T1_PERT!$G$5,T1_PERT!$C$5,T1_PERT!$E$5)</f>
        <v>3.80047726623567</v>
      </c>
      <c r="C1595" s="23" t="n">
        <f aca="true">BETAINV(RAND(),T1_PERT!$F$6,T1_PERT!$G$6,T1_PERT!$C$6,T1_PERT!$E$6)</f>
        <v>6.77718128853231</v>
      </c>
      <c r="D1595" s="23" t="n">
        <f aca="true">BETAINV(RAND(),T1_PERT!$F$7,T1_PERT!$G$7,T1_PERT!$C$7,T1_PERT!$E$7)</f>
        <v>4.62006874673192</v>
      </c>
      <c r="E1595" s="23" t="n">
        <f aca="true">BETAINV(RAND(),T1_PERT!$F$8,T1_PERT!$G$8,T1_PERT!$C$8,T1_PERT!$E$8)</f>
        <v>6.62798152045624</v>
      </c>
      <c r="F1595" s="23" t="n">
        <f aca="true">BETAINV(RAND(),T1_PERT!$F$9,T1_PERT!$G$9,T1_PERT!$C$9,T1_PERT!$E$9)</f>
        <v>4.85112570963556</v>
      </c>
      <c r="G1595" s="23" t="n">
        <f aca="true">BETAINV(RAND(),T1_PERT!$F$10,T1_PERT!$G$10,T1_PERT!$C$10,T1_PERT!$E$10)</f>
        <v>1.98194272856294</v>
      </c>
      <c r="H1595" s="23" t="n">
        <f aca="false">B1595+C1595+E1595+G1595</f>
        <v>19.1875828037872</v>
      </c>
      <c r="I1595" s="23" t="n">
        <f aca="false">B1595+D1595+F1595+G1595</f>
        <v>15.2536144511661</v>
      </c>
      <c r="J1595" s="23" t="n">
        <f aca="false">MAX(H1595,I1595)</f>
        <v>19.1875828037872</v>
      </c>
      <c r="K1595" s="24" t="n">
        <f aca="false">IF(H1595&gt;=I1595,1,0)</f>
        <v>1</v>
      </c>
    </row>
    <row r="1596" customFormat="false" ht="15" hidden="false" customHeight="false" outlineLevel="0" collapsed="false">
      <c r="A1596" s="5" t="n">
        <v>1577</v>
      </c>
      <c r="B1596" s="23" t="n">
        <f aca="true">BETAINV(RAND(),T1_PERT!$F$5,T1_PERT!$G$5,T1_PERT!$C$5,T1_PERT!$E$5)</f>
        <v>4.34119458928308</v>
      </c>
      <c r="C1596" s="23" t="n">
        <f aca="true">BETAINV(RAND(),T1_PERT!$F$6,T1_PERT!$G$6,T1_PERT!$C$6,T1_PERT!$E$6)</f>
        <v>6.29698284156001</v>
      </c>
      <c r="D1596" s="23" t="n">
        <f aca="true">BETAINV(RAND(),T1_PERT!$F$7,T1_PERT!$G$7,T1_PERT!$C$7,T1_PERT!$E$7)</f>
        <v>5.21598822147388</v>
      </c>
      <c r="E1596" s="23" t="n">
        <f aca="true">BETAINV(RAND(),T1_PERT!$F$8,T1_PERT!$G$8,T1_PERT!$C$8,T1_PERT!$E$8)</f>
        <v>5.23117461200353</v>
      </c>
      <c r="F1596" s="23" t="n">
        <f aca="true">BETAINV(RAND(),T1_PERT!$F$9,T1_PERT!$G$9,T1_PERT!$C$9,T1_PERT!$E$9)</f>
        <v>5.14451379578807</v>
      </c>
      <c r="G1596" s="23" t="n">
        <f aca="true">BETAINV(RAND(),T1_PERT!$F$10,T1_PERT!$G$10,T1_PERT!$C$10,T1_PERT!$E$10)</f>
        <v>1.2881625392841</v>
      </c>
      <c r="H1596" s="23" t="n">
        <f aca="false">B1596+C1596+E1596+G1596</f>
        <v>17.1575145821307</v>
      </c>
      <c r="I1596" s="23" t="n">
        <f aca="false">B1596+D1596+F1596+G1596</f>
        <v>15.9898591458291</v>
      </c>
      <c r="J1596" s="23" t="n">
        <f aca="false">MAX(H1596,I1596)</f>
        <v>17.1575145821307</v>
      </c>
      <c r="K1596" s="24" t="n">
        <f aca="false">IF(H1596&gt;=I1596,1,0)</f>
        <v>1</v>
      </c>
    </row>
    <row r="1597" customFormat="false" ht="15" hidden="false" customHeight="false" outlineLevel="0" collapsed="false">
      <c r="A1597" s="5" t="n">
        <v>1578</v>
      </c>
      <c r="B1597" s="23" t="n">
        <f aca="true">BETAINV(RAND(),T1_PERT!$F$5,T1_PERT!$G$5,T1_PERT!$C$5,T1_PERT!$E$5)</f>
        <v>4.71601020668139</v>
      </c>
      <c r="C1597" s="23" t="n">
        <f aca="true">BETAINV(RAND(),T1_PERT!$F$6,T1_PERT!$G$6,T1_PERT!$C$6,T1_PERT!$E$6)</f>
        <v>7.2438482328432</v>
      </c>
      <c r="D1597" s="23" t="n">
        <f aca="true">BETAINV(RAND(),T1_PERT!$F$7,T1_PERT!$G$7,T1_PERT!$C$7,T1_PERT!$E$7)</f>
        <v>4.490466192726</v>
      </c>
      <c r="E1597" s="23" t="n">
        <f aca="true">BETAINV(RAND(),T1_PERT!$F$8,T1_PERT!$G$8,T1_PERT!$C$8,T1_PERT!$E$8)</f>
        <v>4.27400853059032</v>
      </c>
      <c r="F1597" s="23" t="n">
        <f aca="true">BETAINV(RAND(),T1_PERT!$F$9,T1_PERT!$G$9,T1_PERT!$C$9,T1_PERT!$E$9)</f>
        <v>4.20432809970439</v>
      </c>
      <c r="G1597" s="23" t="n">
        <f aca="true">BETAINV(RAND(),T1_PERT!$F$10,T1_PERT!$G$10,T1_PERT!$C$10,T1_PERT!$E$10)</f>
        <v>1.94246416780789</v>
      </c>
      <c r="H1597" s="23" t="n">
        <f aca="false">B1597+C1597+E1597+G1597</f>
        <v>18.1763311379228</v>
      </c>
      <c r="I1597" s="23" t="n">
        <f aca="false">B1597+D1597+F1597+G1597</f>
        <v>15.3532686669197</v>
      </c>
      <c r="J1597" s="23" t="n">
        <f aca="false">MAX(H1597,I1597)</f>
        <v>18.1763311379228</v>
      </c>
      <c r="K1597" s="24" t="n">
        <f aca="false">IF(H1597&gt;=I1597,1,0)</f>
        <v>1</v>
      </c>
    </row>
    <row r="1598" customFormat="false" ht="15" hidden="false" customHeight="false" outlineLevel="0" collapsed="false">
      <c r="A1598" s="5" t="n">
        <v>1579</v>
      </c>
      <c r="B1598" s="23" t="n">
        <f aca="true">BETAINV(RAND(),T1_PERT!$F$5,T1_PERT!$G$5,T1_PERT!$C$5,T1_PERT!$E$5)</f>
        <v>3.08033417035191</v>
      </c>
      <c r="C1598" s="23" t="n">
        <f aca="true">BETAINV(RAND(),T1_PERT!$F$6,T1_PERT!$G$6,T1_PERT!$C$6,T1_PERT!$E$6)</f>
        <v>6.22527513957111</v>
      </c>
      <c r="D1598" s="23" t="n">
        <f aca="true">BETAINV(RAND(),T1_PERT!$F$7,T1_PERT!$G$7,T1_PERT!$C$7,T1_PERT!$E$7)</f>
        <v>5.53153183143867</v>
      </c>
      <c r="E1598" s="23" t="n">
        <f aca="true">BETAINV(RAND(),T1_PERT!$F$8,T1_PERT!$G$8,T1_PERT!$C$8,T1_PERT!$E$8)</f>
        <v>5.67501445865511</v>
      </c>
      <c r="F1598" s="23" t="n">
        <f aca="true">BETAINV(RAND(),T1_PERT!$F$9,T1_PERT!$G$9,T1_PERT!$C$9,T1_PERT!$E$9)</f>
        <v>4.21041882654303</v>
      </c>
      <c r="G1598" s="23" t="n">
        <f aca="true">BETAINV(RAND(),T1_PERT!$F$10,T1_PERT!$G$10,T1_PERT!$C$10,T1_PERT!$E$10)</f>
        <v>1.21535706061107</v>
      </c>
      <c r="H1598" s="23" t="n">
        <f aca="false">B1598+C1598+E1598+G1598</f>
        <v>16.1959808291892</v>
      </c>
      <c r="I1598" s="23" t="n">
        <f aca="false">B1598+D1598+F1598+G1598</f>
        <v>14.0376418889447</v>
      </c>
      <c r="J1598" s="23" t="n">
        <f aca="false">MAX(H1598,I1598)</f>
        <v>16.1959808291892</v>
      </c>
      <c r="K1598" s="24" t="n">
        <f aca="false">IF(H1598&gt;=I1598,1,0)</f>
        <v>1</v>
      </c>
    </row>
    <row r="1599" customFormat="false" ht="15" hidden="false" customHeight="false" outlineLevel="0" collapsed="false">
      <c r="A1599" s="5" t="n">
        <v>1580</v>
      </c>
      <c r="B1599" s="23" t="n">
        <f aca="true">BETAINV(RAND(),T1_PERT!$F$5,T1_PERT!$G$5,T1_PERT!$C$5,T1_PERT!$E$5)</f>
        <v>4.43006271899389</v>
      </c>
      <c r="C1599" s="23" t="n">
        <f aca="true">BETAINV(RAND(),T1_PERT!$F$6,T1_PERT!$G$6,T1_PERT!$C$6,T1_PERT!$E$6)</f>
        <v>5.54070027206374</v>
      </c>
      <c r="D1599" s="23" t="n">
        <f aca="true">BETAINV(RAND(),T1_PERT!$F$7,T1_PERT!$G$7,T1_PERT!$C$7,T1_PERT!$E$7)</f>
        <v>6.04282886038529</v>
      </c>
      <c r="E1599" s="23" t="n">
        <f aca="true">BETAINV(RAND(),T1_PERT!$F$8,T1_PERT!$G$8,T1_PERT!$C$8,T1_PERT!$E$8)</f>
        <v>6.13704022450006</v>
      </c>
      <c r="F1599" s="23" t="n">
        <f aca="true">BETAINV(RAND(),T1_PERT!$F$9,T1_PERT!$G$9,T1_PERT!$C$9,T1_PERT!$E$9)</f>
        <v>3.67775076787506</v>
      </c>
      <c r="G1599" s="23" t="n">
        <f aca="true">BETAINV(RAND(),T1_PERT!$F$10,T1_PERT!$G$10,T1_PERT!$C$10,T1_PERT!$E$10)</f>
        <v>1.53915594082551</v>
      </c>
      <c r="H1599" s="23" t="n">
        <f aca="false">B1599+C1599+E1599+G1599</f>
        <v>17.6469591563832</v>
      </c>
      <c r="I1599" s="23" t="n">
        <f aca="false">B1599+D1599+F1599+G1599</f>
        <v>15.6897982880797</v>
      </c>
      <c r="J1599" s="23" t="n">
        <f aca="false">MAX(H1599,I1599)</f>
        <v>17.6469591563832</v>
      </c>
      <c r="K1599" s="24" t="n">
        <f aca="false">IF(H1599&gt;=I1599,1,0)</f>
        <v>1</v>
      </c>
    </row>
    <row r="1600" customFormat="false" ht="15" hidden="false" customHeight="false" outlineLevel="0" collapsed="false">
      <c r="A1600" s="5" t="n">
        <v>1581</v>
      </c>
      <c r="B1600" s="23" t="n">
        <f aca="true">BETAINV(RAND(),T1_PERT!$F$5,T1_PERT!$G$5,T1_PERT!$C$5,T1_PERT!$E$5)</f>
        <v>4.15154761987969</v>
      </c>
      <c r="C1600" s="23" t="n">
        <f aca="true">BETAINV(RAND(),T1_PERT!$F$6,T1_PERT!$G$6,T1_PERT!$C$6,T1_PERT!$E$6)</f>
        <v>5.91148885257446</v>
      </c>
      <c r="D1600" s="23" t="n">
        <f aca="true">BETAINV(RAND(),T1_PERT!$F$7,T1_PERT!$G$7,T1_PERT!$C$7,T1_PERT!$E$7)</f>
        <v>5.85968914382319</v>
      </c>
      <c r="E1600" s="23" t="n">
        <f aca="true">BETAINV(RAND(),T1_PERT!$F$8,T1_PERT!$G$8,T1_PERT!$C$8,T1_PERT!$E$8)</f>
        <v>4.8254917557104</v>
      </c>
      <c r="F1600" s="23" t="n">
        <f aca="true">BETAINV(RAND(),T1_PERT!$F$9,T1_PERT!$G$9,T1_PERT!$C$9,T1_PERT!$E$9)</f>
        <v>5.18014434514971</v>
      </c>
      <c r="G1600" s="23" t="n">
        <f aca="true">BETAINV(RAND(),T1_PERT!$F$10,T1_PERT!$G$10,T1_PERT!$C$10,T1_PERT!$E$10)</f>
        <v>1.36230378043412</v>
      </c>
      <c r="H1600" s="23" t="n">
        <f aca="false">B1600+C1600+E1600+G1600</f>
        <v>16.2508320085987</v>
      </c>
      <c r="I1600" s="23" t="n">
        <f aca="false">B1600+D1600+F1600+G1600</f>
        <v>16.5536848892867</v>
      </c>
      <c r="J1600" s="23" t="n">
        <f aca="false">MAX(H1600,I1600)</f>
        <v>16.5536848892867</v>
      </c>
      <c r="K1600" s="24" t="n">
        <f aca="false">IF(H1600&gt;=I1600,1,0)</f>
        <v>0</v>
      </c>
    </row>
    <row r="1601" customFormat="false" ht="15" hidden="false" customHeight="false" outlineLevel="0" collapsed="false">
      <c r="A1601" s="5" t="n">
        <v>1582</v>
      </c>
      <c r="B1601" s="23" t="n">
        <f aca="true">BETAINV(RAND(),T1_PERT!$F$5,T1_PERT!$G$5,T1_PERT!$C$5,T1_PERT!$E$5)</f>
        <v>4.37133348350181</v>
      </c>
      <c r="C1601" s="23" t="n">
        <f aca="true">BETAINV(RAND(),T1_PERT!$F$6,T1_PERT!$G$6,T1_PERT!$C$6,T1_PERT!$E$6)</f>
        <v>6.95604485898693</v>
      </c>
      <c r="D1601" s="23" t="n">
        <f aca="true">BETAINV(RAND(),T1_PERT!$F$7,T1_PERT!$G$7,T1_PERT!$C$7,T1_PERT!$E$7)</f>
        <v>5.04351253302612</v>
      </c>
      <c r="E1601" s="23" t="n">
        <f aca="true">BETAINV(RAND(),T1_PERT!$F$8,T1_PERT!$G$8,T1_PERT!$C$8,T1_PERT!$E$8)</f>
        <v>5.5151761386682</v>
      </c>
      <c r="F1601" s="23" t="n">
        <f aca="true">BETAINV(RAND(),T1_PERT!$F$9,T1_PERT!$G$9,T1_PERT!$C$9,T1_PERT!$E$9)</f>
        <v>3.77227664205074</v>
      </c>
      <c r="G1601" s="23" t="n">
        <f aca="true">BETAINV(RAND(),T1_PERT!$F$10,T1_PERT!$G$10,T1_PERT!$C$10,T1_PERT!$E$10)</f>
        <v>1.59974958543672</v>
      </c>
      <c r="H1601" s="23" t="n">
        <f aca="false">B1601+C1601+E1601+G1601</f>
        <v>18.4423040665937</v>
      </c>
      <c r="I1601" s="23" t="n">
        <f aca="false">B1601+D1601+F1601+G1601</f>
        <v>14.7868722440154</v>
      </c>
      <c r="J1601" s="23" t="n">
        <f aca="false">MAX(H1601,I1601)</f>
        <v>18.4423040665937</v>
      </c>
      <c r="K1601" s="24" t="n">
        <f aca="false">IF(H1601&gt;=I1601,1,0)</f>
        <v>1</v>
      </c>
    </row>
    <row r="1602" customFormat="false" ht="15" hidden="false" customHeight="false" outlineLevel="0" collapsed="false">
      <c r="A1602" s="5" t="n">
        <v>1583</v>
      </c>
      <c r="B1602" s="23" t="n">
        <f aca="true">BETAINV(RAND(),T1_PERT!$F$5,T1_PERT!$G$5,T1_PERT!$C$5,T1_PERT!$E$5)</f>
        <v>3.52090760632751</v>
      </c>
      <c r="C1602" s="23" t="n">
        <f aca="true">BETAINV(RAND(),T1_PERT!$F$6,T1_PERT!$G$6,T1_PERT!$C$6,T1_PERT!$E$6)</f>
        <v>3.04194050771479</v>
      </c>
      <c r="D1602" s="23" t="n">
        <f aca="true">BETAINV(RAND(),T1_PERT!$F$7,T1_PERT!$G$7,T1_PERT!$C$7,T1_PERT!$E$7)</f>
        <v>5.84877179843947</v>
      </c>
      <c r="E1602" s="23" t="n">
        <f aca="true">BETAINV(RAND(),T1_PERT!$F$8,T1_PERT!$G$8,T1_PERT!$C$8,T1_PERT!$E$8)</f>
        <v>4.86164015392037</v>
      </c>
      <c r="F1602" s="23" t="n">
        <f aca="true">BETAINV(RAND(),T1_PERT!$F$9,T1_PERT!$G$9,T1_PERT!$C$9,T1_PERT!$E$9)</f>
        <v>3.26369429615684</v>
      </c>
      <c r="G1602" s="23" t="n">
        <f aca="true">BETAINV(RAND(),T1_PERT!$F$10,T1_PERT!$G$10,T1_PERT!$C$10,T1_PERT!$E$10)</f>
        <v>2.71677635579566</v>
      </c>
      <c r="H1602" s="23" t="n">
        <f aca="false">B1602+C1602+E1602+G1602</f>
        <v>14.1412646237583</v>
      </c>
      <c r="I1602" s="23" t="n">
        <f aca="false">B1602+D1602+F1602+G1602</f>
        <v>15.3501500567195</v>
      </c>
      <c r="J1602" s="23" t="n">
        <f aca="false">MAX(H1602,I1602)</f>
        <v>15.3501500567195</v>
      </c>
      <c r="K1602" s="24" t="n">
        <f aca="false">IF(H1602&gt;=I1602,1,0)</f>
        <v>0</v>
      </c>
    </row>
    <row r="1603" customFormat="false" ht="15" hidden="false" customHeight="false" outlineLevel="0" collapsed="false">
      <c r="A1603" s="5" t="n">
        <v>1584</v>
      </c>
      <c r="B1603" s="23" t="n">
        <f aca="true">BETAINV(RAND(),T1_PERT!$F$5,T1_PERT!$G$5,T1_PERT!$C$5,T1_PERT!$E$5)</f>
        <v>3.67656521206534</v>
      </c>
      <c r="C1603" s="23" t="n">
        <f aca="true">BETAINV(RAND(),T1_PERT!$F$6,T1_PERT!$G$6,T1_PERT!$C$6,T1_PERT!$E$6)</f>
        <v>8.35658821366971</v>
      </c>
      <c r="D1603" s="23" t="n">
        <f aca="true">BETAINV(RAND(),T1_PERT!$F$7,T1_PERT!$G$7,T1_PERT!$C$7,T1_PERT!$E$7)</f>
        <v>6.10808681800329</v>
      </c>
      <c r="E1603" s="23" t="n">
        <f aca="true">BETAINV(RAND(),T1_PERT!$F$8,T1_PERT!$G$8,T1_PERT!$C$8,T1_PERT!$E$8)</f>
        <v>5.67226937749927</v>
      </c>
      <c r="F1603" s="23" t="n">
        <f aca="true">BETAINV(RAND(),T1_PERT!$F$9,T1_PERT!$G$9,T1_PERT!$C$9,T1_PERT!$E$9)</f>
        <v>3.55436401391745</v>
      </c>
      <c r="G1603" s="23" t="n">
        <f aca="true">BETAINV(RAND(),T1_PERT!$F$10,T1_PERT!$G$10,T1_PERT!$C$10,T1_PERT!$E$10)</f>
        <v>2.24325585720751</v>
      </c>
      <c r="H1603" s="23" t="n">
        <f aca="false">B1603+C1603+E1603+G1603</f>
        <v>19.9486786604418</v>
      </c>
      <c r="I1603" s="23" t="n">
        <f aca="false">B1603+D1603+F1603+G1603</f>
        <v>15.5822719011936</v>
      </c>
      <c r="J1603" s="23" t="n">
        <f aca="false">MAX(H1603,I1603)</f>
        <v>19.9486786604418</v>
      </c>
      <c r="K1603" s="24" t="n">
        <f aca="false">IF(H1603&gt;=I1603,1,0)</f>
        <v>1</v>
      </c>
    </row>
    <row r="1604" customFormat="false" ht="15" hidden="false" customHeight="false" outlineLevel="0" collapsed="false">
      <c r="A1604" s="5" t="n">
        <v>1585</v>
      </c>
      <c r="B1604" s="23" t="n">
        <f aca="true">BETAINV(RAND(),T1_PERT!$F$5,T1_PERT!$G$5,T1_PERT!$C$5,T1_PERT!$E$5)</f>
        <v>4.15186962698183</v>
      </c>
      <c r="C1604" s="23" t="n">
        <f aca="true">BETAINV(RAND(),T1_PERT!$F$6,T1_PERT!$G$6,T1_PERT!$C$6,T1_PERT!$E$6)</f>
        <v>5.80610098966538</v>
      </c>
      <c r="D1604" s="23" t="n">
        <f aca="true">BETAINV(RAND(),T1_PERT!$F$7,T1_PERT!$G$7,T1_PERT!$C$7,T1_PERT!$E$7)</f>
        <v>4.32299273680142</v>
      </c>
      <c r="E1604" s="23" t="n">
        <f aca="true">BETAINV(RAND(),T1_PERT!$F$8,T1_PERT!$G$8,T1_PERT!$C$8,T1_PERT!$E$8)</f>
        <v>4.32106323662486</v>
      </c>
      <c r="F1604" s="23" t="n">
        <f aca="true">BETAINV(RAND(),T1_PERT!$F$9,T1_PERT!$G$9,T1_PERT!$C$9,T1_PERT!$E$9)</f>
        <v>3.59765281788592</v>
      </c>
      <c r="G1604" s="23" t="n">
        <f aca="true">BETAINV(RAND(),T1_PERT!$F$10,T1_PERT!$G$10,T1_PERT!$C$10,T1_PERT!$E$10)</f>
        <v>2.11944355117382</v>
      </c>
      <c r="H1604" s="23" t="n">
        <f aca="false">B1604+C1604+E1604+G1604</f>
        <v>16.3984774044459</v>
      </c>
      <c r="I1604" s="23" t="n">
        <f aca="false">B1604+D1604+F1604+G1604</f>
        <v>14.191958732843</v>
      </c>
      <c r="J1604" s="23" t="n">
        <f aca="false">MAX(H1604,I1604)</f>
        <v>16.3984774044459</v>
      </c>
      <c r="K1604" s="24" t="n">
        <f aca="false">IF(H1604&gt;=I1604,1,0)</f>
        <v>1</v>
      </c>
    </row>
    <row r="1605" customFormat="false" ht="15" hidden="false" customHeight="false" outlineLevel="0" collapsed="false">
      <c r="A1605" s="5" t="n">
        <v>1586</v>
      </c>
      <c r="B1605" s="23" t="n">
        <f aca="true">BETAINV(RAND(),T1_PERT!$F$5,T1_PERT!$G$5,T1_PERT!$C$5,T1_PERT!$E$5)</f>
        <v>3.88284487570615</v>
      </c>
      <c r="C1605" s="23" t="n">
        <f aca="true">BETAINV(RAND(),T1_PERT!$F$6,T1_PERT!$G$6,T1_PERT!$C$6,T1_PERT!$E$6)</f>
        <v>5.74441688431831</v>
      </c>
      <c r="D1605" s="23" t="n">
        <f aca="true">BETAINV(RAND(),T1_PERT!$F$7,T1_PERT!$G$7,T1_PERT!$C$7,T1_PERT!$E$7)</f>
        <v>5.48765929960329</v>
      </c>
      <c r="E1605" s="23" t="n">
        <f aca="true">BETAINV(RAND(),T1_PERT!$F$8,T1_PERT!$G$8,T1_PERT!$C$8,T1_PERT!$E$8)</f>
        <v>6.47250537958603</v>
      </c>
      <c r="F1605" s="23" t="n">
        <f aca="true">BETAINV(RAND(),T1_PERT!$F$9,T1_PERT!$G$9,T1_PERT!$C$9,T1_PERT!$E$9)</f>
        <v>5.25335132856734</v>
      </c>
      <c r="G1605" s="23" t="n">
        <f aca="true">BETAINV(RAND(),T1_PERT!$F$10,T1_PERT!$G$10,T1_PERT!$C$10,T1_PERT!$E$10)</f>
        <v>1.64658769378868</v>
      </c>
      <c r="H1605" s="23" t="n">
        <f aca="false">B1605+C1605+E1605+G1605</f>
        <v>17.7463548333992</v>
      </c>
      <c r="I1605" s="23" t="n">
        <f aca="false">B1605+D1605+F1605+G1605</f>
        <v>16.2704431976655</v>
      </c>
      <c r="J1605" s="23" t="n">
        <f aca="false">MAX(H1605,I1605)</f>
        <v>17.7463548333992</v>
      </c>
      <c r="K1605" s="24" t="n">
        <f aca="false">IF(H1605&gt;=I1605,1,0)</f>
        <v>1</v>
      </c>
    </row>
    <row r="1606" customFormat="false" ht="15" hidden="false" customHeight="false" outlineLevel="0" collapsed="false">
      <c r="A1606" s="5" t="n">
        <v>1587</v>
      </c>
      <c r="B1606" s="23" t="n">
        <f aca="true">BETAINV(RAND(),T1_PERT!$F$5,T1_PERT!$G$5,T1_PERT!$C$5,T1_PERT!$E$5)</f>
        <v>4.48070533859772</v>
      </c>
      <c r="C1606" s="23" t="n">
        <f aca="true">BETAINV(RAND(),T1_PERT!$F$6,T1_PERT!$G$6,T1_PERT!$C$6,T1_PERT!$E$6)</f>
        <v>4.8335202866718</v>
      </c>
      <c r="D1606" s="23" t="n">
        <f aca="true">BETAINV(RAND(),T1_PERT!$F$7,T1_PERT!$G$7,T1_PERT!$C$7,T1_PERT!$E$7)</f>
        <v>5.51672314336204</v>
      </c>
      <c r="E1606" s="23" t="n">
        <f aca="true">BETAINV(RAND(),T1_PERT!$F$8,T1_PERT!$G$8,T1_PERT!$C$8,T1_PERT!$E$8)</f>
        <v>4.1616017186063</v>
      </c>
      <c r="F1606" s="23" t="n">
        <f aca="true">BETAINV(RAND(),T1_PERT!$F$9,T1_PERT!$G$9,T1_PERT!$C$9,T1_PERT!$E$9)</f>
        <v>4.25661919060067</v>
      </c>
      <c r="G1606" s="23" t="n">
        <f aca="true">BETAINV(RAND(),T1_PERT!$F$10,T1_PERT!$G$10,T1_PERT!$C$10,T1_PERT!$E$10)</f>
        <v>1.76864914093361</v>
      </c>
      <c r="H1606" s="23" t="n">
        <f aca="false">B1606+C1606+E1606+G1606</f>
        <v>15.2444764848094</v>
      </c>
      <c r="I1606" s="23" t="n">
        <f aca="false">B1606+D1606+F1606+G1606</f>
        <v>16.022696813494</v>
      </c>
      <c r="J1606" s="23" t="n">
        <f aca="false">MAX(H1606,I1606)</f>
        <v>16.022696813494</v>
      </c>
      <c r="K1606" s="24" t="n">
        <f aca="false">IF(H1606&gt;=I1606,1,0)</f>
        <v>0</v>
      </c>
    </row>
    <row r="1607" customFormat="false" ht="15" hidden="false" customHeight="false" outlineLevel="0" collapsed="false">
      <c r="A1607" s="5" t="n">
        <v>1588</v>
      </c>
      <c r="B1607" s="23" t="n">
        <f aca="true">BETAINV(RAND(),T1_PERT!$F$5,T1_PERT!$G$5,T1_PERT!$C$5,T1_PERT!$E$5)</f>
        <v>4.76671929116925</v>
      </c>
      <c r="C1607" s="23" t="n">
        <f aca="true">BETAINV(RAND(),T1_PERT!$F$6,T1_PERT!$G$6,T1_PERT!$C$6,T1_PERT!$E$6)</f>
        <v>4.15867334437148</v>
      </c>
      <c r="D1607" s="23" t="n">
        <f aca="true">BETAINV(RAND(),T1_PERT!$F$7,T1_PERT!$G$7,T1_PERT!$C$7,T1_PERT!$E$7)</f>
        <v>6.13672143135397</v>
      </c>
      <c r="E1607" s="23" t="n">
        <f aca="true">BETAINV(RAND(),T1_PERT!$F$8,T1_PERT!$G$8,T1_PERT!$C$8,T1_PERT!$E$8)</f>
        <v>4.61441771283184</v>
      </c>
      <c r="F1607" s="23" t="n">
        <f aca="true">BETAINV(RAND(),T1_PERT!$F$9,T1_PERT!$G$9,T1_PERT!$C$9,T1_PERT!$E$9)</f>
        <v>4.14340939907439</v>
      </c>
      <c r="G1607" s="23" t="n">
        <f aca="true">BETAINV(RAND(),T1_PERT!$F$10,T1_PERT!$G$10,T1_PERT!$C$10,T1_PERT!$E$10)</f>
        <v>1.63379481729975</v>
      </c>
      <c r="H1607" s="23" t="n">
        <f aca="false">B1607+C1607+E1607+G1607</f>
        <v>15.1736051656723</v>
      </c>
      <c r="I1607" s="23" t="n">
        <f aca="false">B1607+D1607+F1607+G1607</f>
        <v>16.6806449388974</v>
      </c>
      <c r="J1607" s="23" t="n">
        <f aca="false">MAX(H1607,I1607)</f>
        <v>16.6806449388974</v>
      </c>
      <c r="K1607" s="24" t="n">
        <f aca="false">IF(H1607&gt;=I1607,1,0)</f>
        <v>0</v>
      </c>
    </row>
    <row r="1608" customFormat="false" ht="15" hidden="false" customHeight="false" outlineLevel="0" collapsed="false">
      <c r="A1608" s="5" t="n">
        <v>1589</v>
      </c>
      <c r="B1608" s="23" t="n">
        <f aca="true">BETAINV(RAND(),T1_PERT!$F$5,T1_PERT!$G$5,T1_PERT!$C$5,T1_PERT!$E$5)</f>
        <v>4.90773635703866</v>
      </c>
      <c r="C1608" s="23" t="n">
        <f aca="true">BETAINV(RAND(),T1_PERT!$F$6,T1_PERT!$G$6,T1_PERT!$C$6,T1_PERT!$E$6)</f>
        <v>3.75464149368604</v>
      </c>
      <c r="D1608" s="23" t="n">
        <f aca="true">BETAINV(RAND(),T1_PERT!$F$7,T1_PERT!$G$7,T1_PERT!$C$7,T1_PERT!$E$7)</f>
        <v>5.74365174897408</v>
      </c>
      <c r="E1608" s="23" t="n">
        <f aca="true">BETAINV(RAND(),T1_PERT!$F$8,T1_PERT!$G$8,T1_PERT!$C$8,T1_PERT!$E$8)</f>
        <v>4.36923927803576</v>
      </c>
      <c r="F1608" s="23" t="n">
        <f aca="true">BETAINV(RAND(),T1_PERT!$F$9,T1_PERT!$G$9,T1_PERT!$C$9,T1_PERT!$E$9)</f>
        <v>5.44275723504005</v>
      </c>
      <c r="G1608" s="23" t="n">
        <f aca="true">BETAINV(RAND(),T1_PERT!$F$10,T1_PERT!$G$10,T1_PERT!$C$10,T1_PERT!$E$10)</f>
        <v>2.30154460812444</v>
      </c>
      <c r="H1608" s="23" t="n">
        <f aca="false">B1608+C1608+E1608+G1608</f>
        <v>15.3331617368849</v>
      </c>
      <c r="I1608" s="23" t="n">
        <f aca="false">B1608+D1608+F1608+G1608</f>
        <v>18.3956899491772</v>
      </c>
      <c r="J1608" s="23" t="n">
        <f aca="false">MAX(H1608,I1608)</f>
        <v>18.3956899491772</v>
      </c>
      <c r="K1608" s="24" t="n">
        <f aca="false">IF(H1608&gt;=I1608,1,0)</f>
        <v>0</v>
      </c>
    </row>
    <row r="1609" customFormat="false" ht="15" hidden="false" customHeight="false" outlineLevel="0" collapsed="false">
      <c r="A1609" s="5" t="n">
        <v>1590</v>
      </c>
      <c r="B1609" s="23" t="n">
        <f aca="true">BETAINV(RAND(),T1_PERT!$F$5,T1_PERT!$G$5,T1_PERT!$C$5,T1_PERT!$E$5)</f>
        <v>5.11181874087999</v>
      </c>
      <c r="C1609" s="23" t="n">
        <f aca="true">BETAINV(RAND(),T1_PERT!$F$6,T1_PERT!$G$6,T1_PERT!$C$6,T1_PERT!$E$6)</f>
        <v>7.23503454670698</v>
      </c>
      <c r="D1609" s="23" t="n">
        <f aca="true">BETAINV(RAND(),T1_PERT!$F$7,T1_PERT!$G$7,T1_PERT!$C$7,T1_PERT!$E$7)</f>
        <v>7.76484751546011</v>
      </c>
      <c r="E1609" s="23" t="n">
        <f aca="true">BETAINV(RAND(),T1_PERT!$F$8,T1_PERT!$G$8,T1_PERT!$C$8,T1_PERT!$E$8)</f>
        <v>4.04979699997136</v>
      </c>
      <c r="F1609" s="23" t="n">
        <f aca="true">BETAINV(RAND(),T1_PERT!$F$9,T1_PERT!$G$9,T1_PERT!$C$9,T1_PERT!$E$9)</f>
        <v>5.23928787659667</v>
      </c>
      <c r="G1609" s="23" t="n">
        <f aca="true">BETAINV(RAND(),T1_PERT!$F$10,T1_PERT!$G$10,T1_PERT!$C$10,T1_PERT!$E$10)</f>
        <v>1.97221127996204</v>
      </c>
      <c r="H1609" s="23" t="n">
        <f aca="false">B1609+C1609+E1609+G1609</f>
        <v>18.3688615675204</v>
      </c>
      <c r="I1609" s="23" t="n">
        <f aca="false">B1609+D1609+F1609+G1609</f>
        <v>20.0881654128988</v>
      </c>
      <c r="J1609" s="23" t="n">
        <f aca="false">MAX(H1609,I1609)</f>
        <v>20.0881654128988</v>
      </c>
      <c r="K1609" s="24" t="n">
        <f aca="false">IF(H1609&gt;=I1609,1,0)</f>
        <v>0</v>
      </c>
    </row>
    <row r="1610" customFormat="false" ht="15" hidden="false" customHeight="false" outlineLevel="0" collapsed="false">
      <c r="A1610" s="5" t="n">
        <v>1591</v>
      </c>
      <c r="B1610" s="23" t="n">
        <f aca="true">BETAINV(RAND(),T1_PERT!$F$5,T1_PERT!$G$5,T1_PERT!$C$5,T1_PERT!$E$5)</f>
        <v>3.2691050624792</v>
      </c>
      <c r="C1610" s="23" t="n">
        <f aca="true">BETAINV(RAND(),T1_PERT!$F$6,T1_PERT!$G$6,T1_PERT!$C$6,T1_PERT!$E$6)</f>
        <v>5.06509944612676</v>
      </c>
      <c r="D1610" s="23" t="n">
        <f aca="true">BETAINV(RAND(),T1_PERT!$F$7,T1_PERT!$G$7,T1_PERT!$C$7,T1_PERT!$E$7)</f>
        <v>7.15139416223903</v>
      </c>
      <c r="E1610" s="23" t="n">
        <f aca="true">BETAINV(RAND(),T1_PERT!$F$8,T1_PERT!$G$8,T1_PERT!$C$8,T1_PERT!$E$8)</f>
        <v>5.17679306578805</v>
      </c>
      <c r="F1610" s="23" t="n">
        <f aca="true">BETAINV(RAND(),T1_PERT!$F$9,T1_PERT!$G$9,T1_PERT!$C$9,T1_PERT!$E$9)</f>
        <v>5.2455062055102</v>
      </c>
      <c r="G1610" s="23" t="n">
        <f aca="true">BETAINV(RAND(),T1_PERT!$F$10,T1_PERT!$G$10,T1_PERT!$C$10,T1_PERT!$E$10)</f>
        <v>1.53233173942171</v>
      </c>
      <c r="H1610" s="23" t="n">
        <f aca="false">B1610+C1610+E1610+G1610</f>
        <v>15.0433293138157</v>
      </c>
      <c r="I1610" s="23" t="n">
        <f aca="false">B1610+D1610+F1610+G1610</f>
        <v>17.1983371696501</v>
      </c>
      <c r="J1610" s="23" t="n">
        <f aca="false">MAX(H1610,I1610)</f>
        <v>17.1983371696501</v>
      </c>
      <c r="K1610" s="24" t="n">
        <f aca="false">IF(H1610&gt;=I1610,1,0)</f>
        <v>0</v>
      </c>
    </row>
    <row r="1611" customFormat="false" ht="15" hidden="false" customHeight="false" outlineLevel="0" collapsed="false">
      <c r="A1611" s="5" t="n">
        <v>1592</v>
      </c>
      <c r="B1611" s="23" t="n">
        <f aca="true">BETAINV(RAND(),T1_PERT!$F$5,T1_PERT!$G$5,T1_PERT!$C$5,T1_PERT!$E$5)</f>
        <v>4.60475102151086</v>
      </c>
      <c r="C1611" s="23" t="n">
        <f aca="true">BETAINV(RAND(),T1_PERT!$F$6,T1_PERT!$G$6,T1_PERT!$C$6,T1_PERT!$E$6)</f>
        <v>4.22812200440272</v>
      </c>
      <c r="D1611" s="23" t="n">
        <f aca="true">BETAINV(RAND(),T1_PERT!$F$7,T1_PERT!$G$7,T1_PERT!$C$7,T1_PERT!$E$7)</f>
        <v>6.31977555048243</v>
      </c>
      <c r="E1611" s="23" t="n">
        <f aca="true">BETAINV(RAND(),T1_PERT!$F$8,T1_PERT!$G$8,T1_PERT!$C$8,T1_PERT!$E$8)</f>
        <v>5.16378906058715</v>
      </c>
      <c r="F1611" s="23" t="n">
        <f aca="true">BETAINV(RAND(),T1_PERT!$F$9,T1_PERT!$G$9,T1_PERT!$C$9,T1_PERT!$E$9)</f>
        <v>3.58339583772719</v>
      </c>
      <c r="G1611" s="23" t="n">
        <f aca="true">BETAINV(RAND(),T1_PERT!$F$10,T1_PERT!$G$10,T1_PERT!$C$10,T1_PERT!$E$10)</f>
        <v>2.2842586621004</v>
      </c>
      <c r="H1611" s="23" t="n">
        <f aca="false">B1611+C1611+E1611+G1611</f>
        <v>16.2809207486011</v>
      </c>
      <c r="I1611" s="23" t="n">
        <f aca="false">B1611+D1611+F1611+G1611</f>
        <v>16.7921810718209</v>
      </c>
      <c r="J1611" s="23" t="n">
        <f aca="false">MAX(H1611,I1611)</f>
        <v>16.7921810718209</v>
      </c>
      <c r="K1611" s="24" t="n">
        <f aca="false">IF(H1611&gt;=I1611,1,0)</f>
        <v>0</v>
      </c>
    </row>
    <row r="1612" customFormat="false" ht="15" hidden="false" customHeight="false" outlineLevel="0" collapsed="false">
      <c r="A1612" s="5" t="n">
        <v>1593</v>
      </c>
      <c r="B1612" s="23" t="n">
        <f aca="true">BETAINV(RAND(),T1_PERT!$F$5,T1_PERT!$G$5,T1_PERT!$C$5,T1_PERT!$E$5)</f>
        <v>4.41713608305745</v>
      </c>
      <c r="C1612" s="23" t="n">
        <f aca="true">BETAINV(RAND(),T1_PERT!$F$6,T1_PERT!$G$6,T1_PERT!$C$6,T1_PERT!$E$6)</f>
        <v>5.1056448882594</v>
      </c>
      <c r="D1612" s="23" t="n">
        <f aca="true">BETAINV(RAND(),T1_PERT!$F$7,T1_PERT!$G$7,T1_PERT!$C$7,T1_PERT!$E$7)</f>
        <v>7.33778391555001</v>
      </c>
      <c r="E1612" s="23" t="n">
        <f aca="true">BETAINV(RAND(),T1_PERT!$F$8,T1_PERT!$G$8,T1_PERT!$C$8,T1_PERT!$E$8)</f>
        <v>5.32778644282852</v>
      </c>
      <c r="F1612" s="23" t="n">
        <f aca="true">BETAINV(RAND(),T1_PERT!$F$9,T1_PERT!$G$9,T1_PERT!$C$9,T1_PERT!$E$9)</f>
        <v>3.9128293313414</v>
      </c>
      <c r="G1612" s="23" t="n">
        <f aca="true">BETAINV(RAND(),T1_PERT!$F$10,T1_PERT!$G$10,T1_PERT!$C$10,T1_PERT!$E$10)</f>
        <v>1.70446181392352</v>
      </c>
      <c r="H1612" s="23" t="n">
        <f aca="false">B1612+C1612+E1612+G1612</f>
        <v>16.5550292280689</v>
      </c>
      <c r="I1612" s="23" t="n">
        <f aca="false">B1612+D1612+F1612+G1612</f>
        <v>17.3722111438724</v>
      </c>
      <c r="J1612" s="23" t="n">
        <f aca="false">MAX(H1612,I1612)</f>
        <v>17.3722111438724</v>
      </c>
      <c r="K1612" s="24" t="n">
        <f aca="false">IF(H1612&gt;=I1612,1,0)</f>
        <v>0</v>
      </c>
    </row>
    <row r="1613" customFormat="false" ht="15" hidden="false" customHeight="false" outlineLevel="0" collapsed="false">
      <c r="A1613" s="5" t="n">
        <v>1594</v>
      </c>
      <c r="B1613" s="23" t="n">
        <f aca="true">BETAINV(RAND(),T1_PERT!$F$5,T1_PERT!$G$5,T1_PERT!$C$5,T1_PERT!$E$5)</f>
        <v>4.40872786688641</v>
      </c>
      <c r="C1613" s="23" t="n">
        <f aca="true">BETAINV(RAND(),T1_PERT!$F$6,T1_PERT!$G$6,T1_PERT!$C$6,T1_PERT!$E$6)</f>
        <v>5.48016232994435</v>
      </c>
      <c r="D1613" s="23" t="n">
        <f aca="true">BETAINV(RAND(),T1_PERT!$F$7,T1_PERT!$G$7,T1_PERT!$C$7,T1_PERT!$E$7)</f>
        <v>6.56386375179165</v>
      </c>
      <c r="E1613" s="23" t="n">
        <f aca="true">BETAINV(RAND(),T1_PERT!$F$8,T1_PERT!$G$8,T1_PERT!$C$8,T1_PERT!$E$8)</f>
        <v>6.43996503416257</v>
      </c>
      <c r="F1613" s="23" t="n">
        <f aca="true">BETAINV(RAND(),T1_PERT!$F$9,T1_PERT!$G$9,T1_PERT!$C$9,T1_PERT!$E$9)</f>
        <v>3.27875506180949</v>
      </c>
      <c r="G1613" s="23" t="n">
        <f aca="true">BETAINV(RAND(),T1_PERT!$F$10,T1_PERT!$G$10,T1_PERT!$C$10,T1_PERT!$E$10)</f>
        <v>1.88571964904185</v>
      </c>
      <c r="H1613" s="23" t="n">
        <f aca="false">B1613+C1613+E1613+G1613</f>
        <v>18.2145748800352</v>
      </c>
      <c r="I1613" s="23" t="n">
        <f aca="false">B1613+D1613+F1613+G1613</f>
        <v>16.1370663295294</v>
      </c>
      <c r="J1613" s="23" t="n">
        <f aca="false">MAX(H1613,I1613)</f>
        <v>18.2145748800352</v>
      </c>
      <c r="K1613" s="24" t="n">
        <f aca="false">IF(H1613&gt;=I1613,1,0)</f>
        <v>1</v>
      </c>
    </row>
    <row r="1614" customFormat="false" ht="15" hidden="false" customHeight="false" outlineLevel="0" collapsed="false">
      <c r="A1614" s="5" t="n">
        <v>1595</v>
      </c>
      <c r="B1614" s="23" t="n">
        <f aca="true">BETAINV(RAND(),T1_PERT!$F$5,T1_PERT!$G$5,T1_PERT!$C$5,T1_PERT!$E$5)</f>
        <v>5.15394773779479</v>
      </c>
      <c r="C1614" s="23" t="n">
        <f aca="true">BETAINV(RAND(),T1_PERT!$F$6,T1_PERT!$G$6,T1_PERT!$C$6,T1_PERT!$E$6)</f>
        <v>4.88222421882221</v>
      </c>
      <c r="D1614" s="23" t="n">
        <f aca="true">BETAINV(RAND(),T1_PERT!$F$7,T1_PERT!$G$7,T1_PERT!$C$7,T1_PERT!$E$7)</f>
        <v>6.34318523669768</v>
      </c>
      <c r="E1614" s="23" t="n">
        <f aca="true">BETAINV(RAND(),T1_PERT!$F$8,T1_PERT!$G$8,T1_PERT!$C$8,T1_PERT!$E$8)</f>
        <v>6.37128069459352</v>
      </c>
      <c r="F1614" s="23" t="n">
        <f aca="true">BETAINV(RAND(),T1_PERT!$F$9,T1_PERT!$G$9,T1_PERT!$C$9,T1_PERT!$E$9)</f>
        <v>5.51237709146682</v>
      </c>
      <c r="G1614" s="23" t="n">
        <f aca="true">BETAINV(RAND(),T1_PERT!$F$10,T1_PERT!$G$10,T1_PERT!$C$10,T1_PERT!$E$10)</f>
        <v>2.27660270664156</v>
      </c>
      <c r="H1614" s="23" t="n">
        <f aca="false">B1614+C1614+E1614+G1614</f>
        <v>18.6840553578521</v>
      </c>
      <c r="I1614" s="23" t="n">
        <f aca="false">B1614+D1614+F1614+G1614</f>
        <v>19.2861127726009</v>
      </c>
      <c r="J1614" s="23" t="n">
        <f aca="false">MAX(H1614,I1614)</f>
        <v>19.2861127726009</v>
      </c>
      <c r="K1614" s="24" t="n">
        <f aca="false">IF(H1614&gt;=I1614,1,0)</f>
        <v>0</v>
      </c>
    </row>
    <row r="1615" customFormat="false" ht="15" hidden="false" customHeight="false" outlineLevel="0" collapsed="false">
      <c r="A1615" s="5" t="n">
        <v>1596</v>
      </c>
      <c r="B1615" s="23" t="n">
        <f aca="true">BETAINV(RAND(),T1_PERT!$F$5,T1_PERT!$G$5,T1_PERT!$C$5,T1_PERT!$E$5)</f>
        <v>3.76720735983089</v>
      </c>
      <c r="C1615" s="23" t="n">
        <f aca="true">BETAINV(RAND(),T1_PERT!$F$6,T1_PERT!$G$6,T1_PERT!$C$6,T1_PERT!$E$6)</f>
        <v>4.82097282590653</v>
      </c>
      <c r="D1615" s="23" t="n">
        <f aca="true">BETAINV(RAND(),T1_PERT!$F$7,T1_PERT!$G$7,T1_PERT!$C$7,T1_PERT!$E$7)</f>
        <v>5.87387430648821</v>
      </c>
      <c r="E1615" s="23" t="n">
        <f aca="true">BETAINV(RAND(),T1_PERT!$F$8,T1_PERT!$G$8,T1_PERT!$C$8,T1_PERT!$E$8)</f>
        <v>5.00302320343806</v>
      </c>
      <c r="F1615" s="23" t="n">
        <f aca="true">BETAINV(RAND(),T1_PERT!$F$9,T1_PERT!$G$9,T1_PERT!$C$9,T1_PERT!$E$9)</f>
        <v>3.61202487309686</v>
      </c>
      <c r="G1615" s="23" t="n">
        <f aca="true">BETAINV(RAND(),T1_PERT!$F$10,T1_PERT!$G$10,T1_PERT!$C$10,T1_PERT!$E$10)</f>
        <v>1.55026463307534</v>
      </c>
      <c r="H1615" s="23" t="n">
        <f aca="false">B1615+C1615+E1615+G1615</f>
        <v>15.1414680222508</v>
      </c>
      <c r="I1615" s="23" t="n">
        <f aca="false">B1615+D1615+F1615+G1615</f>
        <v>14.8033711724913</v>
      </c>
      <c r="J1615" s="23" t="n">
        <f aca="false">MAX(H1615,I1615)</f>
        <v>15.1414680222508</v>
      </c>
      <c r="K1615" s="24" t="n">
        <f aca="false">IF(H1615&gt;=I1615,1,0)</f>
        <v>1</v>
      </c>
    </row>
    <row r="1616" customFormat="false" ht="15" hidden="false" customHeight="false" outlineLevel="0" collapsed="false">
      <c r="A1616" s="5" t="n">
        <v>1597</v>
      </c>
      <c r="B1616" s="23" t="n">
        <f aca="true">BETAINV(RAND(),T1_PERT!$F$5,T1_PERT!$G$5,T1_PERT!$C$5,T1_PERT!$E$5)</f>
        <v>2.8834402976371</v>
      </c>
      <c r="C1616" s="23" t="n">
        <f aca="true">BETAINV(RAND(),T1_PERT!$F$6,T1_PERT!$G$6,T1_PERT!$C$6,T1_PERT!$E$6)</f>
        <v>4.82644119667243</v>
      </c>
      <c r="D1616" s="23" t="n">
        <f aca="true">BETAINV(RAND(),T1_PERT!$F$7,T1_PERT!$G$7,T1_PERT!$C$7,T1_PERT!$E$7)</f>
        <v>3.76105421714866</v>
      </c>
      <c r="E1616" s="23" t="n">
        <f aca="true">BETAINV(RAND(),T1_PERT!$F$8,T1_PERT!$G$8,T1_PERT!$C$8,T1_PERT!$E$8)</f>
        <v>4.8156199287076</v>
      </c>
      <c r="F1616" s="23" t="n">
        <f aca="true">BETAINV(RAND(),T1_PERT!$F$9,T1_PERT!$G$9,T1_PERT!$C$9,T1_PERT!$E$9)</f>
        <v>5.44419272650534</v>
      </c>
      <c r="G1616" s="23" t="n">
        <f aca="true">BETAINV(RAND(),T1_PERT!$F$10,T1_PERT!$G$10,T1_PERT!$C$10,T1_PERT!$E$10)</f>
        <v>2.06164963810638</v>
      </c>
      <c r="H1616" s="23" t="n">
        <f aca="false">B1616+C1616+E1616+G1616</f>
        <v>14.5871510611235</v>
      </c>
      <c r="I1616" s="23" t="n">
        <f aca="false">B1616+D1616+F1616+G1616</f>
        <v>14.1503368793975</v>
      </c>
      <c r="J1616" s="23" t="n">
        <f aca="false">MAX(H1616,I1616)</f>
        <v>14.5871510611235</v>
      </c>
      <c r="K1616" s="24" t="n">
        <f aca="false">IF(H1616&gt;=I1616,1,0)</f>
        <v>1</v>
      </c>
    </row>
    <row r="1617" customFormat="false" ht="15" hidden="false" customHeight="false" outlineLevel="0" collapsed="false">
      <c r="A1617" s="5" t="n">
        <v>1598</v>
      </c>
      <c r="B1617" s="23" t="n">
        <f aca="true">BETAINV(RAND(),T1_PERT!$F$5,T1_PERT!$G$5,T1_PERT!$C$5,T1_PERT!$E$5)</f>
        <v>4.49732539919412</v>
      </c>
      <c r="C1617" s="23" t="n">
        <f aca="true">BETAINV(RAND(),T1_PERT!$F$6,T1_PERT!$G$6,T1_PERT!$C$6,T1_PERT!$E$6)</f>
        <v>7.74511442256615</v>
      </c>
      <c r="D1617" s="23" t="n">
        <f aca="true">BETAINV(RAND(),T1_PERT!$F$7,T1_PERT!$G$7,T1_PERT!$C$7,T1_PERT!$E$7)</f>
        <v>6.88153530427543</v>
      </c>
      <c r="E1617" s="23" t="n">
        <f aca="true">BETAINV(RAND(),T1_PERT!$F$8,T1_PERT!$G$8,T1_PERT!$C$8,T1_PERT!$E$8)</f>
        <v>4.38350895605876</v>
      </c>
      <c r="F1617" s="23" t="n">
        <f aca="true">BETAINV(RAND(),T1_PERT!$F$9,T1_PERT!$G$9,T1_PERT!$C$9,T1_PERT!$E$9)</f>
        <v>5.3014474544773</v>
      </c>
      <c r="G1617" s="23" t="n">
        <f aca="true">BETAINV(RAND(),T1_PERT!$F$10,T1_PERT!$G$10,T1_PERT!$C$10,T1_PERT!$E$10)</f>
        <v>2.40107266415234</v>
      </c>
      <c r="H1617" s="23" t="n">
        <f aca="false">B1617+C1617+E1617+G1617</f>
        <v>19.0270214419714</v>
      </c>
      <c r="I1617" s="23" t="n">
        <f aca="false">B1617+D1617+F1617+G1617</f>
        <v>19.0813808220992</v>
      </c>
      <c r="J1617" s="23" t="n">
        <f aca="false">MAX(H1617,I1617)</f>
        <v>19.0813808220992</v>
      </c>
      <c r="K1617" s="24" t="n">
        <f aca="false">IF(H1617&gt;=I1617,1,0)</f>
        <v>0</v>
      </c>
    </row>
    <row r="1618" customFormat="false" ht="15" hidden="false" customHeight="false" outlineLevel="0" collapsed="false">
      <c r="A1618" s="5" t="n">
        <v>1599</v>
      </c>
      <c r="B1618" s="23" t="n">
        <f aca="true">BETAINV(RAND(),T1_PERT!$F$5,T1_PERT!$G$5,T1_PERT!$C$5,T1_PERT!$E$5)</f>
        <v>4.73756011752167</v>
      </c>
      <c r="C1618" s="23" t="n">
        <f aca="true">BETAINV(RAND(),T1_PERT!$F$6,T1_PERT!$G$6,T1_PERT!$C$6,T1_PERT!$E$6)</f>
        <v>5.45711608541323</v>
      </c>
      <c r="D1618" s="23" t="n">
        <f aca="true">BETAINV(RAND(),T1_PERT!$F$7,T1_PERT!$G$7,T1_PERT!$C$7,T1_PERT!$E$7)</f>
        <v>5.56549266879691</v>
      </c>
      <c r="E1618" s="23" t="n">
        <f aca="true">BETAINV(RAND(),T1_PERT!$F$8,T1_PERT!$G$8,T1_PERT!$C$8,T1_PERT!$E$8)</f>
        <v>4.15463353292603</v>
      </c>
      <c r="F1618" s="23" t="n">
        <f aca="true">BETAINV(RAND(),T1_PERT!$F$9,T1_PERT!$G$9,T1_PERT!$C$9,T1_PERT!$E$9)</f>
        <v>4.12628667205368</v>
      </c>
      <c r="G1618" s="23" t="n">
        <f aca="true">BETAINV(RAND(),T1_PERT!$F$10,T1_PERT!$G$10,T1_PERT!$C$10,T1_PERT!$E$10)</f>
        <v>2.26139732764537</v>
      </c>
      <c r="H1618" s="23" t="n">
        <f aca="false">B1618+C1618+E1618+G1618</f>
        <v>16.6107070635063</v>
      </c>
      <c r="I1618" s="23" t="n">
        <f aca="false">B1618+D1618+F1618+G1618</f>
        <v>16.6907367860176</v>
      </c>
      <c r="J1618" s="23" t="n">
        <f aca="false">MAX(H1618,I1618)</f>
        <v>16.6907367860176</v>
      </c>
      <c r="K1618" s="24" t="n">
        <f aca="false">IF(H1618&gt;=I1618,1,0)</f>
        <v>0</v>
      </c>
    </row>
    <row r="1619" customFormat="false" ht="15" hidden="false" customHeight="false" outlineLevel="0" collapsed="false">
      <c r="A1619" s="5" t="n">
        <v>1600</v>
      </c>
      <c r="B1619" s="23" t="n">
        <f aca="true">BETAINV(RAND(),T1_PERT!$F$5,T1_PERT!$G$5,T1_PERT!$C$5,T1_PERT!$E$5)</f>
        <v>3.74362721706641</v>
      </c>
      <c r="C1619" s="23" t="n">
        <f aca="true">BETAINV(RAND(),T1_PERT!$F$6,T1_PERT!$G$6,T1_PERT!$C$6,T1_PERT!$E$6)</f>
        <v>4.15871487155899</v>
      </c>
      <c r="D1619" s="23" t="n">
        <f aca="true">BETAINV(RAND(),T1_PERT!$F$7,T1_PERT!$G$7,T1_PERT!$C$7,T1_PERT!$E$7)</f>
        <v>5.23832853296813</v>
      </c>
      <c r="E1619" s="23" t="n">
        <f aca="true">BETAINV(RAND(),T1_PERT!$F$8,T1_PERT!$G$8,T1_PERT!$C$8,T1_PERT!$E$8)</f>
        <v>5.70818981925724</v>
      </c>
      <c r="F1619" s="23" t="n">
        <f aca="true">BETAINV(RAND(),T1_PERT!$F$9,T1_PERT!$G$9,T1_PERT!$C$9,T1_PERT!$E$9)</f>
        <v>5.15155851170327</v>
      </c>
      <c r="G1619" s="23" t="n">
        <f aca="true">BETAINV(RAND(),T1_PERT!$F$10,T1_PERT!$G$10,T1_PERT!$C$10,T1_PERT!$E$10)</f>
        <v>1.65970496465715</v>
      </c>
      <c r="H1619" s="23" t="n">
        <f aca="false">B1619+C1619+E1619+G1619</f>
        <v>15.2702368725398</v>
      </c>
      <c r="I1619" s="23" t="n">
        <f aca="false">B1619+D1619+F1619+G1619</f>
        <v>15.793219226395</v>
      </c>
      <c r="J1619" s="23" t="n">
        <f aca="false">MAX(H1619,I1619)</f>
        <v>15.793219226395</v>
      </c>
      <c r="K1619" s="24" t="n">
        <f aca="false">IF(H1619&gt;=I1619,1,0)</f>
        <v>0</v>
      </c>
    </row>
    <row r="1620" customFormat="false" ht="15" hidden="false" customHeight="false" outlineLevel="0" collapsed="false">
      <c r="A1620" s="5" t="n">
        <v>1601</v>
      </c>
      <c r="B1620" s="23" t="n">
        <f aca="true">BETAINV(RAND(),T1_PERT!$F$5,T1_PERT!$G$5,T1_PERT!$C$5,T1_PERT!$E$5)</f>
        <v>4.0785739961461</v>
      </c>
      <c r="C1620" s="23" t="n">
        <f aca="true">BETAINV(RAND(),T1_PERT!$F$6,T1_PERT!$G$6,T1_PERT!$C$6,T1_PERT!$E$6)</f>
        <v>4.65862484982687</v>
      </c>
      <c r="D1620" s="23" t="n">
        <f aca="true">BETAINV(RAND(),T1_PERT!$F$7,T1_PERT!$G$7,T1_PERT!$C$7,T1_PERT!$E$7)</f>
        <v>7.57975532409742</v>
      </c>
      <c r="E1620" s="23" t="n">
        <f aca="true">BETAINV(RAND(),T1_PERT!$F$8,T1_PERT!$G$8,T1_PERT!$C$8,T1_PERT!$E$8)</f>
        <v>5.54411465348232</v>
      </c>
      <c r="F1620" s="23" t="n">
        <f aca="true">BETAINV(RAND(),T1_PERT!$F$9,T1_PERT!$G$9,T1_PERT!$C$9,T1_PERT!$E$9)</f>
        <v>4.63870612194196</v>
      </c>
      <c r="G1620" s="23" t="n">
        <f aca="true">BETAINV(RAND(),T1_PERT!$F$10,T1_PERT!$G$10,T1_PERT!$C$10,T1_PERT!$E$10)</f>
        <v>2.24133618840041</v>
      </c>
      <c r="H1620" s="23" t="n">
        <f aca="false">B1620+C1620+E1620+G1620</f>
        <v>16.5226496878557</v>
      </c>
      <c r="I1620" s="23" t="n">
        <f aca="false">B1620+D1620+F1620+G1620</f>
        <v>18.5383716305859</v>
      </c>
      <c r="J1620" s="23" t="n">
        <f aca="false">MAX(H1620,I1620)</f>
        <v>18.5383716305859</v>
      </c>
      <c r="K1620" s="24" t="n">
        <f aca="false">IF(H1620&gt;=I1620,1,0)</f>
        <v>0</v>
      </c>
    </row>
    <row r="1621" customFormat="false" ht="15" hidden="false" customHeight="false" outlineLevel="0" collapsed="false">
      <c r="A1621" s="5" t="n">
        <v>1602</v>
      </c>
      <c r="B1621" s="23" t="n">
        <f aca="true">BETAINV(RAND(),T1_PERT!$F$5,T1_PERT!$G$5,T1_PERT!$C$5,T1_PERT!$E$5)</f>
        <v>4.09790622379276</v>
      </c>
      <c r="C1621" s="23" t="n">
        <f aca="true">BETAINV(RAND(),T1_PERT!$F$6,T1_PERT!$G$6,T1_PERT!$C$6,T1_PERT!$E$6)</f>
        <v>5.76624701438829</v>
      </c>
      <c r="D1621" s="23" t="n">
        <f aca="true">BETAINV(RAND(),T1_PERT!$F$7,T1_PERT!$G$7,T1_PERT!$C$7,T1_PERT!$E$7)</f>
        <v>5.6362138381489</v>
      </c>
      <c r="E1621" s="23" t="n">
        <f aca="true">BETAINV(RAND(),T1_PERT!$F$8,T1_PERT!$G$8,T1_PERT!$C$8,T1_PERT!$E$8)</f>
        <v>4.61261387657936</v>
      </c>
      <c r="F1621" s="23" t="n">
        <f aca="true">BETAINV(RAND(),T1_PERT!$F$9,T1_PERT!$G$9,T1_PERT!$C$9,T1_PERT!$E$9)</f>
        <v>4.37583342116121</v>
      </c>
      <c r="G1621" s="23" t="n">
        <f aca="true">BETAINV(RAND(),T1_PERT!$F$10,T1_PERT!$G$10,T1_PERT!$C$10,T1_PERT!$E$10)</f>
        <v>1.88814564268348</v>
      </c>
      <c r="H1621" s="23" t="n">
        <f aca="false">B1621+C1621+E1621+G1621</f>
        <v>16.3649127574439</v>
      </c>
      <c r="I1621" s="23" t="n">
        <f aca="false">B1621+D1621+F1621+G1621</f>
        <v>15.9980991257864</v>
      </c>
      <c r="J1621" s="23" t="n">
        <f aca="false">MAX(H1621,I1621)</f>
        <v>16.3649127574439</v>
      </c>
      <c r="K1621" s="24" t="n">
        <f aca="false">IF(H1621&gt;=I1621,1,0)</f>
        <v>1</v>
      </c>
    </row>
    <row r="1622" customFormat="false" ht="15" hidden="false" customHeight="false" outlineLevel="0" collapsed="false">
      <c r="A1622" s="5" t="n">
        <v>1603</v>
      </c>
      <c r="B1622" s="23" t="n">
        <f aca="true">BETAINV(RAND(),T1_PERT!$F$5,T1_PERT!$G$5,T1_PERT!$C$5,T1_PERT!$E$5)</f>
        <v>3.26060692981552</v>
      </c>
      <c r="C1622" s="23" t="n">
        <f aca="true">BETAINV(RAND(),T1_PERT!$F$6,T1_PERT!$G$6,T1_PERT!$C$6,T1_PERT!$E$6)</f>
        <v>5.66361011188892</v>
      </c>
      <c r="D1622" s="23" t="n">
        <f aca="true">BETAINV(RAND(),T1_PERT!$F$7,T1_PERT!$G$7,T1_PERT!$C$7,T1_PERT!$E$7)</f>
        <v>5.95722326653328</v>
      </c>
      <c r="E1622" s="23" t="n">
        <f aca="true">BETAINV(RAND(),T1_PERT!$F$8,T1_PERT!$G$8,T1_PERT!$C$8,T1_PERT!$E$8)</f>
        <v>5.03191322087741</v>
      </c>
      <c r="F1622" s="23" t="n">
        <f aca="true">BETAINV(RAND(),T1_PERT!$F$9,T1_PERT!$G$9,T1_PERT!$C$9,T1_PERT!$E$9)</f>
        <v>4.26678309557969</v>
      </c>
      <c r="G1622" s="23" t="n">
        <f aca="true">BETAINV(RAND(),T1_PERT!$F$10,T1_PERT!$G$10,T1_PERT!$C$10,T1_PERT!$E$10)</f>
        <v>1.49566318350799</v>
      </c>
      <c r="H1622" s="23" t="n">
        <f aca="false">B1622+C1622+E1622+G1622</f>
        <v>15.4517934460899</v>
      </c>
      <c r="I1622" s="23" t="n">
        <f aca="false">B1622+D1622+F1622+G1622</f>
        <v>14.9802764754365</v>
      </c>
      <c r="J1622" s="23" t="n">
        <f aca="false">MAX(H1622,I1622)</f>
        <v>15.4517934460899</v>
      </c>
      <c r="K1622" s="24" t="n">
        <f aca="false">IF(H1622&gt;=I1622,1,0)</f>
        <v>1</v>
      </c>
    </row>
    <row r="1623" customFormat="false" ht="15" hidden="false" customHeight="false" outlineLevel="0" collapsed="false">
      <c r="A1623" s="5" t="n">
        <v>1604</v>
      </c>
      <c r="B1623" s="23" t="n">
        <f aca="true">BETAINV(RAND(),T1_PERT!$F$5,T1_PERT!$G$5,T1_PERT!$C$5,T1_PERT!$E$5)</f>
        <v>3.28486212336356</v>
      </c>
      <c r="C1623" s="23" t="n">
        <f aca="true">BETAINV(RAND(),T1_PERT!$F$6,T1_PERT!$G$6,T1_PERT!$C$6,T1_PERT!$E$6)</f>
        <v>6.21651357356181</v>
      </c>
      <c r="D1623" s="23" t="n">
        <f aca="true">BETAINV(RAND(),T1_PERT!$F$7,T1_PERT!$G$7,T1_PERT!$C$7,T1_PERT!$E$7)</f>
        <v>5.44689227736529</v>
      </c>
      <c r="E1623" s="23" t="n">
        <f aca="true">BETAINV(RAND(),T1_PERT!$F$8,T1_PERT!$G$8,T1_PERT!$C$8,T1_PERT!$E$8)</f>
        <v>4.79545233922148</v>
      </c>
      <c r="F1623" s="23" t="n">
        <f aca="true">BETAINV(RAND(),T1_PERT!$F$9,T1_PERT!$G$9,T1_PERT!$C$9,T1_PERT!$E$9)</f>
        <v>3.68401010307113</v>
      </c>
      <c r="G1623" s="23" t="n">
        <f aca="true">BETAINV(RAND(),T1_PERT!$F$10,T1_PERT!$G$10,T1_PERT!$C$10,T1_PERT!$E$10)</f>
        <v>1.4274529216027</v>
      </c>
      <c r="H1623" s="23" t="n">
        <f aca="false">B1623+C1623+E1623+G1623</f>
        <v>15.7242809577495</v>
      </c>
      <c r="I1623" s="23" t="n">
        <f aca="false">B1623+D1623+F1623+G1623</f>
        <v>13.8432174254027</v>
      </c>
      <c r="J1623" s="23" t="n">
        <f aca="false">MAX(H1623,I1623)</f>
        <v>15.7242809577495</v>
      </c>
      <c r="K1623" s="24" t="n">
        <f aca="false">IF(H1623&gt;=I1623,1,0)</f>
        <v>1</v>
      </c>
    </row>
    <row r="1624" customFormat="false" ht="15" hidden="false" customHeight="false" outlineLevel="0" collapsed="false">
      <c r="A1624" s="5" t="n">
        <v>1605</v>
      </c>
      <c r="B1624" s="23" t="n">
        <f aca="true">BETAINV(RAND(),T1_PERT!$F$5,T1_PERT!$G$5,T1_PERT!$C$5,T1_PERT!$E$5)</f>
        <v>3.00932236985574</v>
      </c>
      <c r="C1624" s="23" t="n">
        <f aca="true">BETAINV(RAND(),T1_PERT!$F$6,T1_PERT!$G$6,T1_PERT!$C$6,T1_PERT!$E$6)</f>
        <v>3.73528015869449</v>
      </c>
      <c r="D1624" s="23" t="n">
        <f aca="true">BETAINV(RAND(),T1_PERT!$F$7,T1_PERT!$G$7,T1_PERT!$C$7,T1_PERT!$E$7)</f>
        <v>7.33906030130035</v>
      </c>
      <c r="E1624" s="23" t="n">
        <f aca="true">BETAINV(RAND(),T1_PERT!$F$8,T1_PERT!$G$8,T1_PERT!$C$8,T1_PERT!$E$8)</f>
        <v>5.82561082484955</v>
      </c>
      <c r="F1624" s="23" t="n">
        <f aca="true">BETAINV(RAND(),T1_PERT!$F$9,T1_PERT!$G$9,T1_PERT!$C$9,T1_PERT!$E$9)</f>
        <v>5.35758795170997</v>
      </c>
      <c r="G1624" s="23" t="n">
        <f aca="true">BETAINV(RAND(),T1_PERT!$F$10,T1_PERT!$G$10,T1_PERT!$C$10,T1_PERT!$E$10)</f>
        <v>1.68330132860045</v>
      </c>
      <c r="H1624" s="23" t="n">
        <f aca="false">B1624+C1624+E1624+G1624</f>
        <v>14.2535146820002</v>
      </c>
      <c r="I1624" s="23" t="n">
        <f aca="false">B1624+D1624+F1624+G1624</f>
        <v>17.3892719514665</v>
      </c>
      <c r="J1624" s="23" t="n">
        <f aca="false">MAX(H1624,I1624)</f>
        <v>17.3892719514665</v>
      </c>
      <c r="K1624" s="24" t="n">
        <f aca="false">IF(H1624&gt;=I1624,1,0)</f>
        <v>0</v>
      </c>
    </row>
    <row r="1625" customFormat="false" ht="15" hidden="false" customHeight="false" outlineLevel="0" collapsed="false">
      <c r="A1625" s="5" t="n">
        <v>1606</v>
      </c>
      <c r="B1625" s="23" t="n">
        <f aca="true">BETAINV(RAND(),T1_PERT!$F$5,T1_PERT!$G$5,T1_PERT!$C$5,T1_PERT!$E$5)</f>
        <v>2.63746460643768</v>
      </c>
      <c r="C1625" s="23" t="n">
        <f aca="true">BETAINV(RAND(),T1_PERT!$F$6,T1_PERT!$G$6,T1_PERT!$C$6,T1_PERT!$E$6)</f>
        <v>5.24828704470535</v>
      </c>
      <c r="D1625" s="23" t="n">
        <f aca="true">BETAINV(RAND(),T1_PERT!$F$7,T1_PERT!$G$7,T1_PERT!$C$7,T1_PERT!$E$7)</f>
        <v>5.42619671416595</v>
      </c>
      <c r="E1625" s="23" t="n">
        <f aca="true">BETAINV(RAND(),T1_PERT!$F$8,T1_PERT!$G$8,T1_PERT!$C$8,T1_PERT!$E$8)</f>
        <v>4.7193572788556</v>
      </c>
      <c r="F1625" s="23" t="n">
        <f aca="true">BETAINV(RAND(),T1_PERT!$F$9,T1_PERT!$G$9,T1_PERT!$C$9,T1_PERT!$E$9)</f>
        <v>5.18789002755163</v>
      </c>
      <c r="G1625" s="23" t="n">
        <f aca="true">BETAINV(RAND(),T1_PERT!$F$10,T1_PERT!$G$10,T1_PERT!$C$10,T1_PERT!$E$10)</f>
        <v>1.81080943202399</v>
      </c>
      <c r="H1625" s="23" t="n">
        <f aca="false">B1625+C1625+E1625+G1625</f>
        <v>14.4159183620226</v>
      </c>
      <c r="I1625" s="23" t="n">
        <f aca="false">B1625+D1625+F1625+G1625</f>
        <v>15.0623607801793</v>
      </c>
      <c r="J1625" s="23" t="n">
        <f aca="false">MAX(H1625,I1625)</f>
        <v>15.0623607801793</v>
      </c>
      <c r="K1625" s="24" t="n">
        <f aca="false">IF(H1625&gt;=I1625,1,0)</f>
        <v>0</v>
      </c>
    </row>
    <row r="1626" customFormat="false" ht="15" hidden="false" customHeight="false" outlineLevel="0" collapsed="false">
      <c r="A1626" s="5" t="n">
        <v>1607</v>
      </c>
      <c r="B1626" s="23" t="n">
        <f aca="true">BETAINV(RAND(),T1_PERT!$F$5,T1_PERT!$G$5,T1_PERT!$C$5,T1_PERT!$E$5)</f>
        <v>2.84744967726148</v>
      </c>
      <c r="C1626" s="23" t="n">
        <f aca="true">BETAINV(RAND(),T1_PERT!$F$6,T1_PERT!$G$6,T1_PERT!$C$6,T1_PERT!$E$6)</f>
        <v>6.08331242233207</v>
      </c>
      <c r="D1626" s="23" t="n">
        <f aca="true">BETAINV(RAND(),T1_PERT!$F$7,T1_PERT!$G$7,T1_PERT!$C$7,T1_PERT!$E$7)</f>
        <v>2.41524035876874</v>
      </c>
      <c r="E1626" s="23" t="n">
        <f aca="true">BETAINV(RAND(),T1_PERT!$F$8,T1_PERT!$G$8,T1_PERT!$C$8,T1_PERT!$E$8)</f>
        <v>5.68436406912256</v>
      </c>
      <c r="F1626" s="23" t="n">
        <f aca="true">BETAINV(RAND(),T1_PERT!$F$9,T1_PERT!$G$9,T1_PERT!$C$9,T1_PERT!$E$9)</f>
        <v>4.18658119307504</v>
      </c>
      <c r="G1626" s="23" t="n">
        <f aca="true">BETAINV(RAND(),T1_PERT!$F$10,T1_PERT!$G$10,T1_PERT!$C$10,T1_PERT!$E$10)</f>
        <v>1.40803972496743</v>
      </c>
      <c r="H1626" s="23" t="n">
        <f aca="false">B1626+C1626+E1626+G1626</f>
        <v>16.0231658936835</v>
      </c>
      <c r="I1626" s="23" t="n">
        <f aca="false">B1626+D1626+F1626+G1626</f>
        <v>10.8573109540727</v>
      </c>
      <c r="J1626" s="23" t="n">
        <f aca="false">MAX(H1626,I1626)</f>
        <v>16.0231658936835</v>
      </c>
      <c r="K1626" s="24" t="n">
        <f aca="false">IF(H1626&gt;=I1626,1,0)</f>
        <v>1</v>
      </c>
    </row>
    <row r="1627" customFormat="false" ht="15" hidden="false" customHeight="false" outlineLevel="0" collapsed="false">
      <c r="A1627" s="5" t="n">
        <v>1608</v>
      </c>
      <c r="B1627" s="23" t="n">
        <f aca="true">BETAINV(RAND(),T1_PERT!$F$5,T1_PERT!$G$5,T1_PERT!$C$5,T1_PERT!$E$5)</f>
        <v>4.65938515431759</v>
      </c>
      <c r="C1627" s="23" t="n">
        <f aca="true">BETAINV(RAND(),T1_PERT!$F$6,T1_PERT!$G$6,T1_PERT!$C$6,T1_PERT!$E$6)</f>
        <v>5.52763509088324</v>
      </c>
      <c r="D1627" s="23" t="n">
        <f aca="true">BETAINV(RAND(),T1_PERT!$F$7,T1_PERT!$G$7,T1_PERT!$C$7,T1_PERT!$E$7)</f>
        <v>5.88595211274022</v>
      </c>
      <c r="E1627" s="23" t="n">
        <f aca="true">BETAINV(RAND(),T1_PERT!$F$8,T1_PERT!$G$8,T1_PERT!$C$8,T1_PERT!$E$8)</f>
        <v>4.25422889666328</v>
      </c>
      <c r="F1627" s="23" t="n">
        <f aca="true">BETAINV(RAND(),T1_PERT!$F$9,T1_PERT!$G$9,T1_PERT!$C$9,T1_PERT!$E$9)</f>
        <v>4.80947509507567</v>
      </c>
      <c r="G1627" s="23" t="n">
        <f aca="true">BETAINV(RAND(),T1_PERT!$F$10,T1_PERT!$G$10,T1_PERT!$C$10,T1_PERT!$E$10)</f>
        <v>2.25302824302224</v>
      </c>
      <c r="H1627" s="23" t="n">
        <f aca="false">B1627+C1627+E1627+G1627</f>
        <v>16.6942773848864</v>
      </c>
      <c r="I1627" s="23" t="n">
        <f aca="false">B1627+D1627+F1627+G1627</f>
        <v>17.6078406051557</v>
      </c>
      <c r="J1627" s="23" t="n">
        <f aca="false">MAX(H1627,I1627)</f>
        <v>17.6078406051557</v>
      </c>
      <c r="K1627" s="24" t="n">
        <f aca="false">IF(H1627&gt;=I1627,1,0)</f>
        <v>0</v>
      </c>
    </row>
    <row r="1628" customFormat="false" ht="15" hidden="false" customHeight="false" outlineLevel="0" collapsed="false">
      <c r="A1628" s="5" t="n">
        <v>1609</v>
      </c>
      <c r="B1628" s="23" t="n">
        <f aca="true">BETAINV(RAND(),T1_PERT!$F$5,T1_PERT!$G$5,T1_PERT!$C$5,T1_PERT!$E$5)</f>
        <v>4.07197755609358</v>
      </c>
      <c r="C1628" s="23" t="n">
        <f aca="true">BETAINV(RAND(),T1_PERT!$F$6,T1_PERT!$G$6,T1_PERT!$C$6,T1_PERT!$E$6)</f>
        <v>3.71086656834421</v>
      </c>
      <c r="D1628" s="23" t="n">
        <f aca="true">BETAINV(RAND(),T1_PERT!$F$7,T1_PERT!$G$7,T1_PERT!$C$7,T1_PERT!$E$7)</f>
        <v>4.03216095576403</v>
      </c>
      <c r="E1628" s="23" t="n">
        <f aca="true">BETAINV(RAND(),T1_PERT!$F$8,T1_PERT!$G$8,T1_PERT!$C$8,T1_PERT!$E$8)</f>
        <v>4.53934906989985</v>
      </c>
      <c r="F1628" s="23" t="n">
        <f aca="true">BETAINV(RAND(),T1_PERT!$F$9,T1_PERT!$G$9,T1_PERT!$C$9,T1_PERT!$E$9)</f>
        <v>4.07175191311453</v>
      </c>
      <c r="G1628" s="23" t="n">
        <f aca="true">BETAINV(RAND(),T1_PERT!$F$10,T1_PERT!$G$10,T1_PERT!$C$10,T1_PERT!$E$10)</f>
        <v>2.47089929480575</v>
      </c>
      <c r="H1628" s="23" t="n">
        <f aca="false">B1628+C1628+E1628+G1628</f>
        <v>14.7930924891434</v>
      </c>
      <c r="I1628" s="23" t="n">
        <f aca="false">B1628+D1628+F1628+G1628</f>
        <v>14.6467897197779</v>
      </c>
      <c r="J1628" s="23" t="n">
        <f aca="false">MAX(H1628,I1628)</f>
        <v>14.7930924891434</v>
      </c>
      <c r="K1628" s="24" t="n">
        <f aca="false">IF(H1628&gt;=I1628,1,0)</f>
        <v>1</v>
      </c>
    </row>
    <row r="1629" customFormat="false" ht="15" hidden="false" customHeight="false" outlineLevel="0" collapsed="false">
      <c r="A1629" s="5" t="n">
        <v>1610</v>
      </c>
      <c r="B1629" s="23" t="n">
        <f aca="true">BETAINV(RAND(),T1_PERT!$F$5,T1_PERT!$G$5,T1_PERT!$C$5,T1_PERT!$E$5)</f>
        <v>4.77827206273867</v>
      </c>
      <c r="C1629" s="23" t="n">
        <f aca="true">BETAINV(RAND(),T1_PERT!$F$6,T1_PERT!$G$6,T1_PERT!$C$6,T1_PERT!$E$6)</f>
        <v>4.949127020616</v>
      </c>
      <c r="D1629" s="23" t="n">
        <f aca="true">BETAINV(RAND(),T1_PERT!$F$7,T1_PERT!$G$7,T1_PERT!$C$7,T1_PERT!$E$7)</f>
        <v>3.86612710642414</v>
      </c>
      <c r="E1629" s="23" t="n">
        <f aca="true">BETAINV(RAND(),T1_PERT!$F$8,T1_PERT!$G$8,T1_PERT!$C$8,T1_PERT!$E$8)</f>
        <v>4.85777249974947</v>
      </c>
      <c r="F1629" s="23" t="n">
        <f aca="true">BETAINV(RAND(),T1_PERT!$F$9,T1_PERT!$G$9,T1_PERT!$C$9,T1_PERT!$E$9)</f>
        <v>4.44006491693927</v>
      </c>
      <c r="G1629" s="23" t="n">
        <f aca="true">BETAINV(RAND(),T1_PERT!$F$10,T1_PERT!$G$10,T1_PERT!$C$10,T1_PERT!$E$10)</f>
        <v>1.74352746382998</v>
      </c>
      <c r="H1629" s="23" t="n">
        <f aca="false">B1629+C1629+E1629+G1629</f>
        <v>16.3286990469341</v>
      </c>
      <c r="I1629" s="23" t="n">
        <f aca="false">B1629+D1629+F1629+G1629</f>
        <v>14.8279915499321</v>
      </c>
      <c r="J1629" s="23" t="n">
        <f aca="false">MAX(H1629,I1629)</f>
        <v>16.3286990469341</v>
      </c>
      <c r="K1629" s="24" t="n">
        <f aca="false">IF(H1629&gt;=I1629,1,0)</f>
        <v>1</v>
      </c>
    </row>
    <row r="1630" customFormat="false" ht="15" hidden="false" customHeight="false" outlineLevel="0" collapsed="false">
      <c r="A1630" s="5" t="n">
        <v>1611</v>
      </c>
      <c r="B1630" s="23" t="n">
        <f aca="true">BETAINV(RAND(),T1_PERT!$F$5,T1_PERT!$G$5,T1_PERT!$C$5,T1_PERT!$E$5)</f>
        <v>3.51614004618831</v>
      </c>
      <c r="C1630" s="23" t="n">
        <f aca="true">BETAINV(RAND(),T1_PERT!$F$6,T1_PERT!$G$6,T1_PERT!$C$6,T1_PERT!$E$6)</f>
        <v>4.14472654182935</v>
      </c>
      <c r="D1630" s="23" t="n">
        <f aca="true">BETAINV(RAND(),T1_PERT!$F$7,T1_PERT!$G$7,T1_PERT!$C$7,T1_PERT!$E$7)</f>
        <v>6.88593702299063</v>
      </c>
      <c r="E1630" s="23" t="n">
        <f aca="true">BETAINV(RAND(),T1_PERT!$F$8,T1_PERT!$G$8,T1_PERT!$C$8,T1_PERT!$E$8)</f>
        <v>4.29701439042897</v>
      </c>
      <c r="F1630" s="23" t="n">
        <f aca="true">BETAINV(RAND(),T1_PERT!$F$9,T1_PERT!$G$9,T1_PERT!$C$9,T1_PERT!$E$9)</f>
        <v>4.0892597931033</v>
      </c>
      <c r="G1630" s="23" t="n">
        <f aca="true">BETAINV(RAND(),T1_PERT!$F$10,T1_PERT!$G$10,T1_PERT!$C$10,T1_PERT!$E$10)</f>
        <v>2.26966527419127</v>
      </c>
      <c r="H1630" s="23" t="n">
        <f aca="false">B1630+C1630+E1630+G1630</f>
        <v>14.2275462526379</v>
      </c>
      <c r="I1630" s="23" t="n">
        <f aca="false">B1630+D1630+F1630+G1630</f>
        <v>16.7610021364735</v>
      </c>
      <c r="J1630" s="23" t="n">
        <f aca="false">MAX(H1630,I1630)</f>
        <v>16.7610021364735</v>
      </c>
      <c r="K1630" s="24" t="n">
        <f aca="false">IF(H1630&gt;=I1630,1,0)</f>
        <v>0</v>
      </c>
    </row>
    <row r="1631" customFormat="false" ht="15" hidden="false" customHeight="false" outlineLevel="0" collapsed="false">
      <c r="A1631" s="5" t="n">
        <v>1612</v>
      </c>
      <c r="B1631" s="23" t="n">
        <f aca="true">BETAINV(RAND(),T1_PERT!$F$5,T1_PERT!$G$5,T1_PERT!$C$5,T1_PERT!$E$5)</f>
        <v>4.60890658403638</v>
      </c>
      <c r="C1631" s="23" t="n">
        <f aca="true">BETAINV(RAND(),T1_PERT!$F$6,T1_PERT!$G$6,T1_PERT!$C$6,T1_PERT!$E$6)</f>
        <v>6.27710608743873</v>
      </c>
      <c r="D1631" s="23" t="n">
        <f aca="true">BETAINV(RAND(),T1_PERT!$F$7,T1_PERT!$G$7,T1_PERT!$C$7,T1_PERT!$E$7)</f>
        <v>5.95950065485791</v>
      </c>
      <c r="E1631" s="23" t="n">
        <f aca="true">BETAINV(RAND(),T1_PERT!$F$8,T1_PERT!$G$8,T1_PERT!$C$8,T1_PERT!$E$8)</f>
        <v>6.34331726106711</v>
      </c>
      <c r="F1631" s="23" t="n">
        <f aca="true">BETAINV(RAND(),T1_PERT!$F$9,T1_PERT!$G$9,T1_PERT!$C$9,T1_PERT!$E$9)</f>
        <v>5.58627625336995</v>
      </c>
      <c r="G1631" s="23" t="n">
        <f aca="true">BETAINV(RAND(),T1_PERT!$F$10,T1_PERT!$G$10,T1_PERT!$C$10,T1_PERT!$E$10)</f>
        <v>2.16919494797341</v>
      </c>
      <c r="H1631" s="23" t="n">
        <f aca="false">B1631+C1631+E1631+G1631</f>
        <v>19.3985248805156</v>
      </c>
      <c r="I1631" s="23" t="n">
        <f aca="false">B1631+D1631+F1631+G1631</f>
        <v>18.3238784402376</v>
      </c>
      <c r="J1631" s="23" t="n">
        <f aca="false">MAX(H1631,I1631)</f>
        <v>19.3985248805156</v>
      </c>
      <c r="K1631" s="24" t="n">
        <f aca="false">IF(H1631&gt;=I1631,1,0)</f>
        <v>1</v>
      </c>
    </row>
    <row r="1632" customFormat="false" ht="15" hidden="false" customHeight="false" outlineLevel="0" collapsed="false">
      <c r="A1632" s="5" t="n">
        <v>1613</v>
      </c>
      <c r="B1632" s="23" t="n">
        <f aca="true">BETAINV(RAND(),T1_PERT!$F$5,T1_PERT!$G$5,T1_PERT!$C$5,T1_PERT!$E$5)</f>
        <v>3.41205589102134</v>
      </c>
      <c r="C1632" s="23" t="n">
        <f aca="true">BETAINV(RAND(),T1_PERT!$F$6,T1_PERT!$G$6,T1_PERT!$C$6,T1_PERT!$E$6)</f>
        <v>5.04452437771758</v>
      </c>
      <c r="D1632" s="23" t="n">
        <f aca="true">BETAINV(RAND(),T1_PERT!$F$7,T1_PERT!$G$7,T1_PERT!$C$7,T1_PERT!$E$7)</f>
        <v>5.62363489671623</v>
      </c>
      <c r="E1632" s="23" t="n">
        <f aca="true">BETAINV(RAND(),T1_PERT!$F$8,T1_PERT!$G$8,T1_PERT!$C$8,T1_PERT!$E$8)</f>
        <v>5.30617511550203</v>
      </c>
      <c r="F1632" s="23" t="n">
        <f aca="true">BETAINV(RAND(),T1_PERT!$F$9,T1_PERT!$G$9,T1_PERT!$C$9,T1_PERT!$E$9)</f>
        <v>6.29065469636531</v>
      </c>
      <c r="G1632" s="23" t="n">
        <f aca="true">BETAINV(RAND(),T1_PERT!$F$10,T1_PERT!$G$10,T1_PERT!$C$10,T1_PERT!$E$10)</f>
        <v>1.87544129688746</v>
      </c>
      <c r="H1632" s="23" t="n">
        <f aca="false">B1632+C1632+E1632+G1632</f>
        <v>15.6381966811284</v>
      </c>
      <c r="I1632" s="23" t="n">
        <f aca="false">B1632+D1632+F1632+G1632</f>
        <v>17.2017867809903</v>
      </c>
      <c r="J1632" s="23" t="n">
        <f aca="false">MAX(H1632,I1632)</f>
        <v>17.2017867809903</v>
      </c>
      <c r="K1632" s="24" t="n">
        <f aca="false">IF(H1632&gt;=I1632,1,0)</f>
        <v>0</v>
      </c>
    </row>
    <row r="1633" customFormat="false" ht="15" hidden="false" customHeight="false" outlineLevel="0" collapsed="false">
      <c r="A1633" s="5" t="n">
        <v>1614</v>
      </c>
      <c r="B1633" s="23" t="n">
        <f aca="true">BETAINV(RAND(),T1_PERT!$F$5,T1_PERT!$G$5,T1_PERT!$C$5,T1_PERT!$E$5)</f>
        <v>3.80590517490627</v>
      </c>
      <c r="C1633" s="23" t="n">
        <f aca="true">BETAINV(RAND(),T1_PERT!$F$6,T1_PERT!$G$6,T1_PERT!$C$6,T1_PERT!$E$6)</f>
        <v>6.05793737276037</v>
      </c>
      <c r="D1633" s="23" t="n">
        <f aca="true">BETAINV(RAND(),T1_PERT!$F$7,T1_PERT!$G$7,T1_PERT!$C$7,T1_PERT!$E$7)</f>
        <v>5.03209542637768</v>
      </c>
      <c r="E1633" s="23" t="n">
        <f aca="true">BETAINV(RAND(),T1_PERT!$F$8,T1_PERT!$G$8,T1_PERT!$C$8,T1_PERT!$E$8)</f>
        <v>5.66418118395741</v>
      </c>
      <c r="F1633" s="23" t="n">
        <f aca="true">BETAINV(RAND(),T1_PERT!$F$9,T1_PERT!$G$9,T1_PERT!$C$9,T1_PERT!$E$9)</f>
        <v>3.4683835894382</v>
      </c>
      <c r="G1633" s="23" t="n">
        <f aca="true">BETAINV(RAND(),T1_PERT!$F$10,T1_PERT!$G$10,T1_PERT!$C$10,T1_PERT!$E$10)</f>
        <v>2.11428934202553</v>
      </c>
      <c r="H1633" s="23" t="n">
        <f aca="false">B1633+C1633+E1633+G1633</f>
        <v>17.6423130736496</v>
      </c>
      <c r="I1633" s="23" t="n">
        <f aca="false">B1633+D1633+F1633+G1633</f>
        <v>14.4206735327477</v>
      </c>
      <c r="J1633" s="23" t="n">
        <f aca="false">MAX(H1633,I1633)</f>
        <v>17.6423130736496</v>
      </c>
      <c r="K1633" s="24" t="n">
        <f aca="false">IF(H1633&gt;=I1633,1,0)</f>
        <v>1</v>
      </c>
    </row>
    <row r="1634" customFormat="false" ht="15" hidden="false" customHeight="false" outlineLevel="0" collapsed="false">
      <c r="A1634" s="5" t="n">
        <v>1615</v>
      </c>
      <c r="B1634" s="23" t="n">
        <f aca="true">BETAINV(RAND(),T1_PERT!$F$5,T1_PERT!$G$5,T1_PERT!$C$5,T1_PERT!$E$5)</f>
        <v>4.51781095458582</v>
      </c>
      <c r="C1634" s="23" t="n">
        <f aca="true">BETAINV(RAND(),T1_PERT!$F$6,T1_PERT!$G$6,T1_PERT!$C$6,T1_PERT!$E$6)</f>
        <v>6.89332310006218</v>
      </c>
      <c r="D1634" s="23" t="n">
        <f aca="true">BETAINV(RAND(),T1_PERT!$F$7,T1_PERT!$G$7,T1_PERT!$C$7,T1_PERT!$E$7)</f>
        <v>5.37951619211786</v>
      </c>
      <c r="E1634" s="23" t="n">
        <f aca="true">BETAINV(RAND(),T1_PERT!$F$8,T1_PERT!$G$8,T1_PERT!$C$8,T1_PERT!$E$8)</f>
        <v>5.57226171086144</v>
      </c>
      <c r="F1634" s="23" t="n">
        <f aca="true">BETAINV(RAND(),T1_PERT!$F$9,T1_PERT!$G$9,T1_PERT!$C$9,T1_PERT!$E$9)</f>
        <v>3.81446343033094</v>
      </c>
      <c r="G1634" s="23" t="n">
        <f aca="true">BETAINV(RAND(),T1_PERT!$F$10,T1_PERT!$G$10,T1_PERT!$C$10,T1_PERT!$E$10)</f>
        <v>1.65149242166463</v>
      </c>
      <c r="H1634" s="23" t="n">
        <f aca="false">B1634+C1634+E1634+G1634</f>
        <v>18.6348881871741</v>
      </c>
      <c r="I1634" s="23" t="n">
        <f aca="false">B1634+D1634+F1634+G1634</f>
        <v>15.3632829986993</v>
      </c>
      <c r="J1634" s="23" t="n">
        <f aca="false">MAX(H1634,I1634)</f>
        <v>18.6348881871741</v>
      </c>
      <c r="K1634" s="24" t="n">
        <f aca="false">IF(H1634&gt;=I1634,1,0)</f>
        <v>1</v>
      </c>
    </row>
    <row r="1635" customFormat="false" ht="15" hidden="false" customHeight="false" outlineLevel="0" collapsed="false">
      <c r="A1635" s="5" t="n">
        <v>1616</v>
      </c>
      <c r="B1635" s="23" t="n">
        <f aca="true">BETAINV(RAND(),T1_PERT!$F$5,T1_PERT!$G$5,T1_PERT!$C$5,T1_PERT!$E$5)</f>
        <v>3.96613618484052</v>
      </c>
      <c r="C1635" s="23" t="n">
        <f aca="true">BETAINV(RAND(),T1_PERT!$F$6,T1_PERT!$G$6,T1_PERT!$C$6,T1_PERT!$E$6)</f>
        <v>6.47225313214663</v>
      </c>
      <c r="D1635" s="23" t="n">
        <f aca="true">BETAINV(RAND(),T1_PERT!$F$7,T1_PERT!$G$7,T1_PERT!$C$7,T1_PERT!$E$7)</f>
        <v>6.17942315987941</v>
      </c>
      <c r="E1635" s="23" t="n">
        <f aca="true">BETAINV(RAND(),T1_PERT!$F$8,T1_PERT!$G$8,T1_PERT!$C$8,T1_PERT!$E$8)</f>
        <v>5.65761584639114</v>
      </c>
      <c r="F1635" s="23" t="n">
        <f aca="true">BETAINV(RAND(),T1_PERT!$F$9,T1_PERT!$G$9,T1_PERT!$C$9,T1_PERT!$E$9)</f>
        <v>4.18029597677469</v>
      </c>
      <c r="G1635" s="23" t="n">
        <f aca="true">BETAINV(RAND(),T1_PERT!$F$10,T1_PERT!$G$10,T1_PERT!$C$10,T1_PERT!$E$10)</f>
        <v>1.99854278110717</v>
      </c>
      <c r="H1635" s="23" t="n">
        <f aca="false">B1635+C1635+E1635+G1635</f>
        <v>18.0945479444855</v>
      </c>
      <c r="I1635" s="23" t="n">
        <f aca="false">B1635+D1635+F1635+G1635</f>
        <v>16.3243981026018</v>
      </c>
      <c r="J1635" s="23" t="n">
        <f aca="false">MAX(H1635,I1635)</f>
        <v>18.0945479444855</v>
      </c>
      <c r="K1635" s="24" t="n">
        <f aca="false">IF(H1635&gt;=I1635,1,0)</f>
        <v>1</v>
      </c>
    </row>
    <row r="1636" customFormat="false" ht="15" hidden="false" customHeight="false" outlineLevel="0" collapsed="false">
      <c r="A1636" s="5" t="n">
        <v>1617</v>
      </c>
      <c r="B1636" s="23" t="n">
        <f aca="true">BETAINV(RAND(),T1_PERT!$F$5,T1_PERT!$G$5,T1_PERT!$C$5,T1_PERT!$E$5)</f>
        <v>5.75086683239064</v>
      </c>
      <c r="C1636" s="23" t="n">
        <f aca="true">BETAINV(RAND(),T1_PERT!$F$6,T1_PERT!$G$6,T1_PERT!$C$6,T1_PERT!$E$6)</f>
        <v>5.16624603213905</v>
      </c>
      <c r="D1636" s="23" t="n">
        <f aca="true">BETAINV(RAND(),T1_PERT!$F$7,T1_PERT!$G$7,T1_PERT!$C$7,T1_PERT!$E$7)</f>
        <v>5.7954998047688</v>
      </c>
      <c r="E1636" s="23" t="n">
        <f aca="true">BETAINV(RAND(),T1_PERT!$F$8,T1_PERT!$G$8,T1_PERT!$C$8,T1_PERT!$E$8)</f>
        <v>5.92294244219142</v>
      </c>
      <c r="F1636" s="23" t="n">
        <f aca="true">BETAINV(RAND(),T1_PERT!$F$9,T1_PERT!$G$9,T1_PERT!$C$9,T1_PERT!$E$9)</f>
        <v>3.71324354183066</v>
      </c>
      <c r="G1636" s="23" t="n">
        <f aca="true">BETAINV(RAND(),T1_PERT!$F$10,T1_PERT!$G$10,T1_PERT!$C$10,T1_PERT!$E$10)</f>
        <v>1.59769698093191</v>
      </c>
      <c r="H1636" s="23" t="n">
        <f aca="false">B1636+C1636+E1636+G1636</f>
        <v>18.437752287653</v>
      </c>
      <c r="I1636" s="23" t="n">
        <f aca="false">B1636+D1636+F1636+G1636</f>
        <v>16.857307159922</v>
      </c>
      <c r="J1636" s="23" t="n">
        <f aca="false">MAX(H1636,I1636)</f>
        <v>18.437752287653</v>
      </c>
      <c r="K1636" s="24" t="n">
        <f aca="false">IF(H1636&gt;=I1636,1,0)</f>
        <v>1</v>
      </c>
    </row>
    <row r="1637" customFormat="false" ht="15" hidden="false" customHeight="false" outlineLevel="0" collapsed="false">
      <c r="A1637" s="5" t="n">
        <v>1618</v>
      </c>
      <c r="B1637" s="23" t="n">
        <f aca="true">BETAINV(RAND(),T1_PERT!$F$5,T1_PERT!$G$5,T1_PERT!$C$5,T1_PERT!$E$5)</f>
        <v>3.91785799851562</v>
      </c>
      <c r="C1637" s="23" t="n">
        <f aca="true">BETAINV(RAND(),T1_PERT!$F$6,T1_PERT!$G$6,T1_PERT!$C$6,T1_PERT!$E$6)</f>
        <v>3.83720213872075</v>
      </c>
      <c r="D1637" s="23" t="n">
        <f aca="true">BETAINV(RAND(),T1_PERT!$F$7,T1_PERT!$G$7,T1_PERT!$C$7,T1_PERT!$E$7)</f>
        <v>6.13266931423568</v>
      </c>
      <c r="E1637" s="23" t="n">
        <f aca="true">BETAINV(RAND(),T1_PERT!$F$8,T1_PERT!$G$8,T1_PERT!$C$8,T1_PERT!$E$8)</f>
        <v>4.67881563194408</v>
      </c>
      <c r="F1637" s="23" t="n">
        <f aca="true">BETAINV(RAND(),T1_PERT!$F$9,T1_PERT!$G$9,T1_PERT!$C$9,T1_PERT!$E$9)</f>
        <v>3.60655878639104</v>
      </c>
      <c r="G1637" s="23" t="n">
        <f aca="true">BETAINV(RAND(),T1_PERT!$F$10,T1_PERT!$G$10,T1_PERT!$C$10,T1_PERT!$E$10)</f>
        <v>2.28571890221585</v>
      </c>
      <c r="H1637" s="23" t="n">
        <f aca="false">B1637+C1637+E1637+G1637</f>
        <v>14.7195946713963</v>
      </c>
      <c r="I1637" s="23" t="n">
        <f aca="false">B1637+D1637+F1637+G1637</f>
        <v>15.9428050013582</v>
      </c>
      <c r="J1637" s="23" t="n">
        <f aca="false">MAX(H1637,I1637)</f>
        <v>15.9428050013582</v>
      </c>
      <c r="K1637" s="24" t="n">
        <f aca="false">IF(H1637&gt;=I1637,1,0)</f>
        <v>0</v>
      </c>
    </row>
    <row r="1638" customFormat="false" ht="15" hidden="false" customHeight="false" outlineLevel="0" collapsed="false">
      <c r="A1638" s="5" t="n">
        <v>1619</v>
      </c>
      <c r="B1638" s="23" t="n">
        <f aca="true">BETAINV(RAND(),T1_PERT!$F$5,T1_PERT!$G$5,T1_PERT!$C$5,T1_PERT!$E$5)</f>
        <v>4.19985004101052</v>
      </c>
      <c r="C1638" s="23" t="n">
        <f aca="true">BETAINV(RAND(),T1_PERT!$F$6,T1_PERT!$G$6,T1_PERT!$C$6,T1_PERT!$E$6)</f>
        <v>3.90992782006127</v>
      </c>
      <c r="D1638" s="23" t="n">
        <f aca="true">BETAINV(RAND(),T1_PERT!$F$7,T1_PERT!$G$7,T1_PERT!$C$7,T1_PERT!$E$7)</f>
        <v>6.95393789203829</v>
      </c>
      <c r="E1638" s="23" t="n">
        <f aca="true">BETAINV(RAND(),T1_PERT!$F$8,T1_PERT!$G$8,T1_PERT!$C$8,T1_PERT!$E$8)</f>
        <v>5.91791080606071</v>
      </c>
      <c r="F1638" s="23" t="n">
        <f aca="true">BETAINV(RAND(),T1_PERT!$F$9,T1_PERT!$G$9,T1_PERT!$C$9,T1_PERT!$E$9)</f>
        <v>4.57966850484022</v>
      </c>
      <c r="G1638" s="23" t="n">
        <f aca="true">BETAINV(RAND(),T1_PERT!$F$10,T1_PERT!$G$10,T1_PERT!$C$10,T1_PERT!$E$10)</f>
        <v>2.40612383117569</v>
      </c>
      <c r="H1638" s="23" t="n">
        <f aca="false">B1638+C1638+E1638+G1638</f>
        <v>16.4338124983082</v>
      </c>
      <c r="I1638" s="23" t="n">
        <f aca="false">B1638+D1638+F1638+G1638</f>
        <v>18.1395802690647</v>
      </c>
      <c r="J1638" s="23" t="n">
        <f aca="false">MAX(H1638,I1638)</f>
        <v>18.1395802690647</v>
      </c>
      <c r="K1638" s="24" t="n">
        <f aca="false">IF(H1638&gt;=I1638,1,0)</f>
        <v>0</v>
      </c>
    </row>
    <row r="1639" customFormat="false" ht="15" hidden="false" customHeight="false" outlineLevel="0" collapsed="false">
      <c r="A1639" s="5" t="n">
        <v>1620</v>
      </c>
      <c r="B1639" s="23" t="n">
        <f aca="true">BETAINV(RAND(),T1_PERT!$F$5,T1_PERT!$G$5,T1_PERT!$C$5,T1_PERT!$E$5)</f>
        <v>3.64093635213163</v>
      </c>
      <c r="C1639" s="23" t="n">
        <f aca="true">BETAINV(RAND(),T1_PERT!$F$6,T1_PERT!$G$6,T1_PERT!$C$6,T1_PERT!$E$6)</f>
        <v>6.46533004985509</v>
      </c>
      <c r="D1639" s="23" t="n">
        <f aca="true">BETAINV(RAND(),T1_PERT!$F$7,T1_PERT!$G$7,T1_PERT!$C$7,T1_PERT!$E$7)</f>
        <v>7.10851725855427</v>
      </c>
      <c r="E1639" s="23" t="n">
        <f aca="true">BETAINV(RAND(),T1_PERT!$F$8,T1_PERT!$G$8,T1_PERT!$C$8,T1_PERT!$E$8)</f>
        <v>4.98370026894298</v>
      </c>
      <c r="F1639" s="23" t="n">
        <f aca="true">BETAINV(RAND(),T1_PERT!$F$9,T1_PERT!$G$9,T1_PERT!$C$9,T1_PERT!$E$9)</f>
        <v>4.99210823432312</v>
      </c>
      <c r="G1639" s="23" t="n">
        <f aca="true">BETAINV(RAND(),T1_PERT!$F$10,T1_PERT!$G$10,T1_PERT!$C$10,T1_PERT!$E$10)</f>
        <v>1.65889241082407</v>
      </c>
      <c r="H1639" s="23" t="n">
        <f aca="false">B1639+C1639+E1639+G1639</f>
        <v>16.7488590817538</v>
      </c>
      <c r="I1639" s="23" t="n">
        <f aca="false">B1639+D1639+F1639+G1639</f>
        <v>17.4004542558331</v>
      </c>
      <c r="J1639" s="23" t="n">
        <f aca="false">MAX(H1639,I1639)</f>
        <v>17.4004542558331</v>
      </c>
      <c r="K1639" s="24" t="n">
        <f aca="false">IF(H1639&gt;=I1639,1,0)</f>
        <v>0</v>
      </c>
    </row>
    <row r="1640" customFormat="false" ht="15" hidden="false" customHeight="false" outlineLevel="0" collapsed="false">
      <c r="A1640" s="5" t="n">
        <v>1621</v>
      </c>
      <c r="B1640" s="23" t="n">
        <f aca="true">BETAINV(RAND(),T1_PERT!$F$5,T1_PERT!$G$5,T1_PERT!$C$5,T1_PERT!$E$5)</f>
        <v>4.65626903092823</v>
      </c>
      <c r="C1640" s="23" t="n">
        <f aca="true">BETAINV(RAND(),T1_PERT!$F$6,T1_PERT!$G$6,T1_PERT!$C$6,T1_PERT!$E$6)</f>
        <v>4.46145291706023</v>
      </c>
      <c r="D1640" s="23" t="n">
        <f aca="true">BETAINV(RAND(),T1_PERT!$F$7,T1_PERT!$G$7,T1_PERT!$C$7,T1_PERT!$E$7)</f>
        <v>6.25050578778669</v>
      </c>
      <c r="E1640" s="23" t="n">
        <f aca="true">BETAINV(RAND(),T1_PERT!$F$8,T1_PERT!$G$8,T1_PERT!$C$8,T1_PERT!$E$8)</f>
        <v>5.12363373544423</v>
      </c>
      <c r="F1640" s="23" t="n">
        <f aca="true">BETAINV(RAND(),T1_PERT!$F$9,T1_PERT!$G$9,T1_PERT!$C$9,T1_PERT!$E$9)</f>
        <v>4.32583535235215</v>
      </c>
      <c r="G1640" s="23" t="n">
        <f aca="true">BETAINV(RAND(),T1_PERT!$F$10,T1_PERT!$G$10,T1_PERT!$C$10,T1_PERT!$E$10)</f>
        <v>2.56503315801084</v>
      </c>
      <c r="H1640" s="23" t="n">
        <f aca="false">B1640+C1640+E1640+G1640</f>
        <v>16.8063888414435</v>
      </c>
      <c r="I1640" s="23" t="n">
        <f aca="false">B1640+D1640+F1640+G1640</f>
        <v>17.7976433290779</v>
      </c>
      <c r="J1640" s="23" t="n">
        <f aca="false">MAX(H1640,I1640)</f>
        <v>17.7976433290779</v>
      </c>
      <c r="K1640" s="24" t="n">
        <f aca="false">IF(H1640&gt;=I1640,1,0)</f>
        <v>0</v>
      </c>
    </row>
    <row r="1641" customFormat="false" ht="15" hidden="false" customHeight="false" outlineLevel="0" collapsed="false">
      <c r="A1641" s="5" t="n">
        <v>1622</v>
      </c>
      <c r="B1641" s="23" t="n">
        <f aca="true">BETAINV(RAND(),T1_PERT!$F$5,T1_PERT!$G$5,T1_PERT!$C$5,T1_PERT!$E$5)</f>
        <v>3.68476082555423</v>
      </c>
      <c r="C1641" s="23" t="n">
        <f aca="true">BETAINV(RAND(),T1_PERT!$F$6,T1_PERT!$G$6,T1_PERT!$C$6,T1_PERT!$E$6)</f>
        <v>7.93078183998183</v>
      </c>
      <c r="D1641" s="23" t="n">
        <f aca="true">BETAINV(RAND(),T1_PERT!$F$7,T1_PERT!$G$7,T1_PERT!$C$7,T1_PERT!$E$7)</f>
        <v>4.37860948065763</v>
      </c>
      <c r="E1641" s="23" t="n">
        <f aca="true">BETAINV(RAND(),T1_PERT!$F$8,T1_PERT!$G$8,T1_PERT!$C$8,T1_PERT!$E$8)</f>
        <v>6.29123259570881</v>
      </c>
      <c r="F1641" s="23" t="n">
        <f aca="true">BETAINV(RAND(),T1_PERT!$F$9,T1_PERT!$G$9,T1_PERT!$C$9,T1_PERT!$E$9)</f>
        <v>5.33686351434882</v>
      </c>
      <c r="G1641" s="23" t="n">
        <f aca="true">BETAINV(RAND(),T1_PERT!$F$10,T1_PERT!$G$10,T1_PERT!$C$10,T1_PERT!$E$10)</f>
        <v>1.46917261909565</v>
      </c>
      <c r="H1641" s="23" t="n">
        <f aca="false">B1641+C1641+E1641+G1641</f>
        <v>19.3759478803405</v>
      </c>
      <c r="I1641" s="23" t="n">
        <f aca="false">B1641+D1641+F1641+G1641</f>
        <v>14.8694064396563</v>
      </c>
      <c r="J1641" s="23" t="n">
        <f aca="false">MAX(H1641,I1641)</f>
        <v>19.3759478803405</v>
      </c>
      <c r="K1641" s="24" t="n">
        <f aca="false">IF(H1641&gt;=I1641,1,0)</f>
        <v>1</v>
      </c>
    </row>
    <row r="1642" customFormat="false" ht="15" hidden="false" customHeight="false" outlineLevel="0" collapsed="false">
      <c r="A1642" s="5" t="n">
        <v>1623</v>
      </c>
      <c r="B1642" s="23" t="n">
        <f aca="true">BETAINV(RAND(),T1_PERT!$F$5,T1_PERT!$G$5,T1_PERT!$C$5,T1_PERT!$E$5)</f>
        <v>3.73452730325065</v>
      </c>
      <c r="C1642" s="23" t="n">
        <f aca="true">BETAINV(RAND(),T1_PERT!$F$6,T1_PERT!$G$6,T1_PERT!$C$6,T1_PERT!$E$6)</f>
        <v>5.07270882068931</v>
      </c>
      <c r="D1642" s="23" t="n">
        <f aca="true">BETAINV(RAND(),T1_PERT!$F$7,T1_PERT!$G$7,T1_PERT!$C$7,T1_PERT!$E$7)</f>
        <v>5.08590712783287</v>
      </c>
      <c r="E1642" s="23" t="n">
        <f aca="true">BETAINV(RAND(),T1_PERT!$F$8,T1_PERT!$G$8,T1_PERT!$C$8,T1_PERT!$E$8)</f>
        <v>4.5236098514227</v>
      </c>
      <c r="F1642" s="23" t="n">
        <f aca="true">BETAINV(RAND(),T1_PERT!$F$9,T1_PERT!$G$9,T1_PERT!$C$9,T1_PERT!$E$9)</f>
        <v>4.16273801163971</v>
      </c>
      <c r="G1642" s="23" t="n">
        <f aca="true">BETAINV(RAND(),T1_PERT!$F$10,T1_PERT!$G$10,T1_PERT!$C$10,T1_PERT!$E$10)</f>
        <v>2.4607989665442</v>
      </c>
      <c r="H1642" s="23" t="n">
        <f aca="false">B1642+C1642+E1642+G1642</f>
        <v>15.7916449419069</v>
      </c>
      <c r="I1642" s="23" t="n">
        <f aca="false">B1642+D1642+F1642+G1642</f>
        <v>15.4439714092674</v>
      </c>
      <c r="J1642" s="23" t="n">
        <f aca="false">MAX(H1642,I1642)</f>
        <v>15.7916449419069</v>
      </c>
      <c r="K1642" s="24" t="n">
        <f aca="false">IF(H1642&gt;=I1642,1,0)</f>
        <v>1</v>
      </c>
    </row>
    <row r="1643" customFormat="false" ht="15" hidden="false" customHeight="false" outlineLevel="0" collapsed="false">
      <c r="A1643" s="5" t="n">
        <v>1624</v>
      </c>
      <c r="B1643" s="23" t="n">
        <f aca="true">BETAINV(RAND(),T1_PERT!$F$5,T1_PERT!$G$5,T1_PERT!$C$5,T1_PERT!$E$5)</f>
        <v>5.29671989453251</v>
      </c>
      <c r="C1643" s="23" t="n">
        <f aca="true">BETAINV(RAND(),T1_PERT!$F$6,T1_PERT!$G$6,T1_PERT!$C$6,T1_PERT!$E$6)</f>
        <v>6.50041031381389</v>
      </c>
      <c r="D1643" s="23" t="n">
        <f aca="true">BETAINV(RAND(),T1_PERT!$F$7,T1_PERT!$G$7,T1_PERT!$C$7,T1_PERT!$E$7)</f>
        <v>3.8336353072055</v>
      </c>
      <c r="E1643" s="23" t="n">
        <f aca="true">BETAINV(RAND(),T1_PERT!$F$8,T1_PERT!$G$8,T1_PERT!$C$8,T1_PERT!$E$8)</f>
        <v>4.63086897800075</v>
      </c>
      <c r="F1643" s="23" t="n">
        <f aca="true">BETAINV(RAND(),T1_PERT!$F$9,T1_PERT!$G$9,T1_PERT!$C$9,T1_PERT!$E$9)</f>
        <v>4.90345603921032</v>
      </c>
      <c r="G1643" s="23" t="n">
        <f aca="true">BETAINV(RAND(),T1_PERT!$F$10,T1_PERT!$G$10,T1_PERT!$C$10,T1_PERT!$E$10)</f>
        <v>1.92398770080479</v>
      </c>
      <c r="H1643" s="23" t="n">
        <f aca="false">B1643+C1643+E1643+G1643</f>
        <v>18.3519868871519</v>
      </c>
      <c r="I1643" s="23" t="n">
        <f aca="false">B1643+D1643+F1643+G1643</f>
        <v>15.9577989417531</v>
      </c>
      <c r="J1643" s="23" t="n">
        <f aca="false">MAX(H1643,I1643)</f>
        <v>18.3519868871519</v>
      </c>
      <c r="K1643" s="24" t="n">
        <f aca="false">IF(H1643&gt;=I1643,1,0)</f>
        <v>1</v>
      </c>
    </row>
    <row r="1644" customFormat="false" ht="15" hidden="false" customHeight="false" outlineLevel="0" collapsed="false">
      <c r="A1644" s="5" t="n">
        <v>1625</v>
      </c>
      <c r="B1644" s="23" t="n">
        <f aca="true">BETAINV(RAND(),T1_PERT!$F$5,T1_PERT!$G$5,T1_PERT!$C$5,T1_PERT!$E$5)</f>
        <v>3.9267274068372</v>
      </c>
      <c r="C1644" s="23" t="n">
        <f aca="true">BETAINV(RAND(),T1_PERT!$F$6,T1_PERT!$G$6,T1_PERT!$C$6,T1_PERT!$E$6)</f>
        <v>5.33436607175167</v>
      </c>
      <c r="D1644" s="23" t="n">
        <f aca="true">BETAINV(RAND(),T1_PERT!$F$7,T1_PERT!$G$7,T1_PERT!$C$7,T1_PERT!$E$7)</f>
        <v>4.2362997381219</v>
      </c>
      <c r="E1644" s="23" t="n">
        <f aca="true">BETAINV(RAND(),T1_PERT!$F$8,T1_PERT!$G$8,T1_PERT!$C$8,T1_PERT!$E$8)</f>
        <v>6.43278295164296</v>
      </c>
      <c r="F1644" s="23" t="n">
        <f aca="true">BETAINV(RAND(),T1_PERT!$F$9,T1_PERT!$G$9,T1_PERT!$C$9,T1_PERT!$E$9)</f>
        <v>4.2414432883912</v>
      </c>
      <c r="G1644" s="23" t="n">
        <f aca="true">BETAINV(RAND(),T1_PERT!$F$10,T1_PERT!$G$10,T1_PERT!$C$10,T1_PERT!$E$10)</f>
        <v>2.43130768863912</v>
      </c>
      <c r="H1644" s="23" t="n">
        <f aca="false">B1644+C1644+E1644+G1644</f>
        <v>18.1251841188709</v>
      </c>
      <c r="I1644" s="23" t="n">
        <f aca="false">B1644+D1644+F1644+G1644</f>
        <v>14.8357781219894</v>
      </c>
      <c r="J1644" s="23" t="n">
        <f aca="false">MAX(H1644,I1644)</f>
        <v>18.1251841188709</v>
      </c>
      <c r="K1644" s="24" t="n">
        <f aca="false">IF(H1644&gt;=I1644,1,0)</f>
        <v>1</v>
      </c>
    </row>
    <row r="1645" customFormat="false" ht="15" hidden="false" customHeight="false" outlineLevel="0" collapsed="false">
      <c r="A1645" s="5" t="n">
        <v>1626</v>
      </c>
      <c r="B1645" s="23" t="n">
        <f aca="true">BETAINV(RAND(),T1_PERT!$F$5,T1_PERT!$G$5,T1_PERT!$C$5,T1_PERT!$E$5)</f>
        <v>4.52693737384375</v>
      </c>
      <c r="C1645" s="23" t="n">
        <f aca="true">BETAINV(RAND(),T1_PERT!$F$6,T1_PERT!$G$6,T1_PERT!$C$6,T1_PERT!$E$6)</f>
        <v>6.07081642931734</v>
      </c>
      <c r="D1645" s="23" t="n">
        <f aca="true">BETAINV(RAND(),T1_PERT!$F$7,T1_PERT!$G$7,T1_PERT!$C$7,T1_PERT!$E$7)</f>
        <v>5.26544504778874</v>
      </c>
      <c r="E1645" s="23" t="n">
        <f aca="true">BETAINV(RAND(),T1_PERT!$F$8,T1_PERT!$G$8,T1_PERT!$C$8,T1_PERT!$E$8)</f>
        <v>5.89413703976198</v>
      </c>
      <c r="F1645" s="23" t="n">
        <f aca="true">BETAINV(RAND(),T1_PERT!$F$9,T1_PERT!$G$9,T1_PERT!$C$9,T1_PERT!$E$9)</f>
        <v>3.96648389684604</v>
      </c>
      <c r="G1645" s="23" t="n">
        <f aca="true">BETAINV(RAND(),T1_PERT!$F$10,T1_PERT!$G$10,T1_PERT!$C$10,T1_PERT!$E$10)</f>
        <v>1.9227426969473</v>
      </c>
      <c r="H1645" s="23" t="n">
        <f aca="false">B1645+C1645+E1645+G1645</f>
        <v>18.4146335398704</v>
      </c>
      <c r="I1645" s="23" t="n">
        <f aca="false">B1645+D1645+F1645+G1645</f>
        <v>15.6816090154258</v>
      </c>
      <c r="J1645" s="23" t="n">
        <f aca="false">MAX(H1645,I1645)</f>
        <v>18.4146335398704</v>
      </c>
      <c r="K1645" s="24" t="n">
        <f aca="false">IF(H1645&gt;=I1645,1,0)</f>
        <v>1</v>
      </c>
    </row>
    <row r="1646" customFormat="false" ht="15" hidden="false" customHeight="false" outlineLevel="0" collapsed="false">
      <c r="A1646" s="5" t="n">
        <v>1627</v>
      </c>
      <c r="B1646" s="23" t="n">
        <f aca="true">BETAINV(RAND(),T1_PERT!$F$5,T1_PERT!$G$5,T1_PERT!$C$5,T1_PERT!$E$5)</f>
        <v>4.80502017648561</v>
      </c>
      <c r="C1646" s="23" t="n">
        <f aca="true">BETAINV(RAND(),T1_PERT!$F$6,T1_PERT!$G$6,T1_PERT!$C$6,T1_PERT!$E$6)</f>
        <v>5.91945827314887</v>
      </c>
      <c r="D1646" s="23" t="n">
        <f aca="true">BETAINV(RAND(),T1_PERT!$F$7,T1_PERT!$G$7,T1_PERT!$C$7,T1_PERT!$E$7)</f>
        <v>6.46183308288695</v>
      </c>
      <c r="E1646" s="23" t="n">
        <f aca="true">BETAINV(RAND(),T1_PERT!$F$8,T1_PERT!$G$8,T1_PERT!$C$8,T1_PERT!$E$8)</f>
        <v>5.36462299129644</v>
      </c>
      <c r="F1646" s="23" t="n">
        <f aca="true">BETAINV(RAND(),T1_PERT!$F$9,T1_PERT!$G$9,T1_PERT!$C$9,T1_PERT!$E$9)</f>
        <v>5.03195478403764</v>
      </c>
      <c r="G1646" s="23" t="n">
        <f aca="true">BETAINV(RAND(),T1_PERT!$F$10,T1_PERT!$G$10,T1_PERT!$C$10,T1_PERT!$E$10)</f>
        <v>2.11944277114045</v>
      </c>
      <c r="H1646" s="23" t="n">
        <f aca="false">B1646+C1646+E1646+G1646</f>
        <v>18.2085442120714</v>
      </c>
      <c r="I1646" s="23" t="n">
        <f aca="false">B1646+D1646+F1646+G1646</f>
        <v>18.4182508145506</v>
      </c>
      <c r="J1646" s="23" t="n">
        <f aca="false">MAX(H1646,I1646)</f>
        <v>18.4182508145506</v>
      </c>
      <c r="K1646" s="24" t="n">
        <f aca="false">IF(H1646&gt;=I1646,1,0)</f>
        <v>0</v>
      </c>
    </row>
    <row r="1647" customFormat="false" ht="15" hidden="false" customHeight="false" outlineLevel="0" collapsed="false">
      <c r="A1647" s="5" t="n">
        <v>1628</v>
      </c>
      <c r="B1647" s="23" t="n">
        <f aca="true">BETAINV(RAND(),T1_PERT!$F$5,T1_PERT!$G$5,T1_PERT!$C$5,T1_PERT!$E$5)</f>
        <v>4.79758204585289</v>
      </c>
      <c r="C1647" s="23" t="n">
        <f aca="true">BETAINV(RAND(),T1_PERT!$F$6,T1_PERT!$G$6,T1_PERT!$C$6,T1_PERT!$E$6)</f>
        <v>5.03796758944737</v>
      </c>
      <c r="D1647" s="23" t="n">
        <f aca="true">BETAINV(RAND(),T1_PERT!$F$7,T1_PERT!$G$7,T1_PERT!$C$7,T1_PERT!$E$7)</f>
        <v>7.43955994735079</v>
      </c>
      <c r="E1647" s="23" t="n">
        <f aca="true">BETAINV(RAND(),T1_PERT!$F$8,T1_PERT!$G$8,T1_PERT!$C$8,T1_PERT!$E$8)</f>
        <v>6.26133865410393</v>
      </c>
      <c r="F1647" s="23" t="n">
        <f aca="true">BETAINV(RAND(),T1_PERT!$F$9,T1_PERT!$G$9,T1_PERT!$C$9,T1_PERT!$E$9)</f>
        <v>5.61981627636426</v>
      </c>
      <c r="G1647" s="23" t="n">
        <f aca="true">BETAINV(RAND(),T1_PERT!$F$10,T1_PERT!$G$10,T1_PERT!$C$10,T1_PERT!$E$10)</f>
        <v>1.71433931825143</v>
      </c>
      <c r="H1647" s="23" t="n">
        <f aca="false">B1647+C1647+E1647+G1647</f>
        <v>17.8112276076556</v>
      </c>
      <c r="I1647" s="23" t="n">
        <f aca="false">B1647+D1647+F1647+G1647</f>
        <v>19.5712975878194</v>
      </c>
      <c r="J1647" s="23" t="n">
        <f aca="false">MAX(H1647,I1647)</f>
        <v>19.5712975878194</v>
      </c>
      <c r="K1647" s="24" t="n">
        <f aca="false">IF(H1647&gt;=I1647,1,0)</f>
        <v>0</v>
      </c>
    </row>
    <row r="1648" customFormat="false" ht="15" hidden="false" customHeight="false" outlineLevel="0" collapsed="false">
      <c r="A1648" s="5" t="n">
        <v>1629</v>
      </c>
      <c r="B1648" s="23" t="n">
        <f aca="true">BETAINV(RAND(),T1_PERT!$F$5,T1_PERT!$G$5,T1_PERT!$C$5,T1_PERT!$E$5)</f>
        <v>3.96542314555616</v>
      </c>
      <c r="C1648" s="23" t="n">
        <f aca="true">BETAINV(RAND(),T1_PERT!$F$6,T1_PERT!$G$6,T1_PERT!$C$6,T1_PERT!$E$6)</f>
        <v>5.7904587326115</v>
      </c>
      <c r="D1648" s="23" t="n">
        <f aca="true">BETAINV(RAND(),T1_PERT!$F$7,T1_PERT!$G$7,T1_PERT!$C$7,T1_PERT!$E$7)</f>
        <v>6.41525109585001</v>
      </c>
      <c r="E1648" s="23" t="n">
        <f aca="true">BETAINV(RAND(),T1_PERT!$F$8,T1_PERT!$G$8,T1_PERT!$C$8,T1_PERT!$E$8)</f>
        <v>6.60234415651144</v>
      </c>
      <c r="F1648" s="23" t="n">
        <f aca="true">BETAINV(RAND(),T1_PERT!$F$9,T1_PERT!$G$9,T1_PERT!$C$9,T1_PERT!$E$9)</f>
        <v>4.42874662102388</v>
      </c>
      <c r="G1648" s="23" t="n">
        <f aca="true">BETAINV(RAND(),T1_PERT!$F$10,T1_PERT!$G$10,T1_PERT!$C$10,T1_PERT!$E$10)</f>
        <v>1.74466876494662</v>
      </c>
      <c r="H1648" s="23" t="n">
        <f aca="false">B1648+C1648+E1648+G1648</f>
        <v>18.1028947996257</v>
      </c>
      <c r="I1648" s="23" t="n">
        <f aca="false">B1648+D1648+F1648+G1648</f>
        <v>16.5540896273767</v>
      </c>
      <c r="J1648" s="23" t="n">
        <f aca="false">MAX(H1648,I1648)</f>
        <v>18.1028947996257</v>
      </c>
      <c r="K1648" s="24" t="n">
        <f aca="false">IF(H1648&gt;=I1648,1,0)</f>
        <v>1</v>
      </c>
    </row>
    <row r="1649" customFormat="false" ht="15" hidden="false" customHeight="false" outlineLevel="0" collapsed="false">
      <c r="A1649" s="5" t="n">
        <v>1630</v>
      </c>
      <c r="B1649" s="23" t="n">
        <f aca="true">BETAINV(RAND(),T1_PERT!$F$5,T1_PERT!$G$5,T1_PERT!$C$5,T1_PERT!$E$5)</f>
        <v>3.75076749717353</v>
      </c>
      <c r="C1649" s="23" t="n">
        <f aca="true">BETAINV(RAND(),T1_PERT!$F$6,T1_PERT!$G$6,T1_PERT!$C$6,T1_PERT!$E$6)</f>
        <v>6.90016996051585</v>
      </c>
      <c r="D1649" s="23" t="n">
        <f aca="true">BETAINV(RAND(),T1_PERT!$F$7,T1_PERT!$G$7,T1_PERT!$C$7,T1_PERT!$E$7)</f>
        <v>4.30617595914036</v>
      </c>
      <c r="E1649" s="23" t="n">
        <f aca="true">BETAINV(RAND(),T1_PERT!$F$8,T1_PERT!$G$8,T1_PERT!$C$8,T1_PERT!$E$8)</f>
        <v>5.14310912513949</v>
      </c>
      <c r="F1649" s="23" t="n">
        <f aca="true">BETAINV(RAND(),T1_PERT!$F$9,T1_PERT!$G$9,T1_PERT!$C$9,T1_PERT!$E$9)</f>
        <v>5.35681681372956</v>
      </c>
      <c r="G1649" s="23" t="n">
        <f aca="true">BETAINV(RAND(),T1_PERT!$F$10,T1_PERT!$G$10,T1_PERT!$C$10,T1_PERT!$E$10)</f>
        <v>2.16412726267774</v>
      </c>
      <c r="H1649" s="23" t="n">
        <f aca="false">B1649+C1649+E1649+G1649</f>
        <v>17.9581738455066</v>
      </c>
      <c r="I1649" s="23" t="n">
        <f aca="false">B1649+D1649+F1649+G1649</f>
        <v>15.5778875327212</v>
      </c>
      <c r="J1649" s="23" t="n">
        <f aca="false">MAX(H1649,I1649)</f>
        <v>17.9581738455066</v>
      </c>
      <c r="K1649" s="24" t="n">
        <f aca="false">IF(H1649&gt;=I1649,1,0)</f>
        <v>1</v>
      </c>
    </row>
    <row r="1650" customFormat="false" ht="15" hidden="false" customHeight="false" outlineLevel="0" collapsed="false">
      <c r="A1650" s="5" t="n">
        <v>1631</v>
      </c>
      <c r="B1650" s="23" t="n">
        <f aca="true">BETAINV(RAND(),T1_PERT!$F$5,T1_PERT!$G$5,T1_PERT!$C$5,T1_PERT!$E$5)</f>
        <v>4.46398683649813</v>
      </c>
      <c r="C1650" s="23" t="n">
        <f aca="true">BETAINV(RAND(),T1_PERT!$F$6,T1_PERT!$G$6,T1_PERT!$C$6,T1_PERT!$E$6)</f>
        <v>4.54507228665864</v>
      </c>
      <c r="D1650" s="23" t="n">
        <f aca="true">BETAINV(RAND(),T1_PERT!$F$7,T1_PERT!$G$7,T1_PERT!$C$7,T1_PERT!$E$7)</f>
        <v>6.50140677636778</v>
      </c>
      <c r="E1650" s="23" t="n">
        <f aca="true">BETAINV(RAND(),T1_PERT!$F$8,T1_PERT!$G$8,T1_PERT!$C$8,T1_PERT!$E$8)</f>
        <v>5.90852259161865</v>
      </c>
      <c r="F1650" s="23" t="n">
        <f aca="true">BETAINV(RAND(),T1_PERT!$F$9,T1_PERT!$G$9,T1_PERT!$C$9,T1_PERT!$E$9)</f>
        <v>5.33105213659952</v>
      </c>
      <c r="G1650" s="23" t="n">
        <f aca="true">BETAINV(RAND(),T1_PERT!$F$10,T1_PERT!$G$10,T1_PERT!$C$10,T1_PERT!$E$10)</f>
        <v>1.6597612895536</v>
      </c>
      <c r="H1650" s="23" t="n">
        <f aca="false">B1650+C1650+E1650+G1650</f>
        <v>16.577343004329</v>
      </c>
      <c r="I1650" s="23" t="n">
        <f aca="false">B1650+D1650+F1650+G1650</f>
        <v>17.956207039019</v>
      </c>
      <c r="J1650" s="23" t="n">
        <f aca="false">MAX(H1650,I1650)</f>
        <v>17.956207039019</v>
      </c>
      <c r="K1650" s="24" t="n">
        <f aca="false">IF(H1650&gt;=I1650,1,0)</f>
        <v>0</v>
      </c>
    </row>
    <row r="1651" customFormat="false" ht="15" hidden="false" customHeight="false" outlineLevel="0" collapsed="false">
      <c r="A1651" s="5" t="n">
        <v>1632</v>
      </c>
      <c r="B1651" s="23" t="n">
        <f aca="true">BETAINV(RAND(),T1_PERT!$F$5,T1_PERT!$G$5,T1_PERT!$C$5,T1_PERT!$E$5)</f>
        <v>4.22634427757374</v>
      </c>
      <c r="C1651" s="23" t="n">
        <f aca="true">BETAINV(RAND(),T1_PERT!$F$6,T1_PERT!$G$6,T1_PERT!$C$6,T1_PERT!$E$6)</f>
        <v>4.90291940908412</v>
      </c>
      <c r="D1651" s="23" t="n">
        <f aca="true">BETAINV(RAND(),T1_PERT!$F$7,T1_PERT!$G$7,T1_PERT!$C$7,T1_PERT!$E$7)</f>
        <v>6.08709151027326</v>
      </c>
      <c r="E1651" s="23" t="n">
        <f aca="true">BETAINV(RAND(),T1_PERT!$F$8,T1_PERT!$G$8,T1_PERT!$C$8,T1_PERT!$E$8)</f>
        <v>6.4734715483093</v>
      </c>
      <c r="F1651" s="23" t="n">
        <f aca="true">BETAINV(RAND(),T1_PERT!$F$9,T1_PERT!$G$9,T1_PERT!$C$9,T1_PERT!$E$9)</f>
        <v>3.34300197282667</v>
      </c>
      <c r="G1651" s="23" t="n">
        <f aca="true">BETAINV(RAND(),T1_PERT!$F$10,T1_PERT!$G$10,T1_PERT!$C$10,T1_PERT!$E$10)</f>
        <v>1.40210476464108</v>
      </c>
      <c r="H1651" s="23" t="n">
        <f aca="false">B1651+C1651+E1651+G1651</f>
        <v>17.0048399996082</v>
      </c>
      <c r="I1651" s="23" t="n">
        <f aca="false">B1651+D1651+F1651+G1651</f>
        <v>15.0585425253148</v>
      </c>
      <c r="J1651" s="23" t="n">
        <f aca="false">MAX(H1651,I1651)</f>
        <v>17.0048399996082</v>
      </c>
      <c r="K1651" s="24" t="n">
        <f aca="false">IF(H1651&gt;=I1651,1,0)</f>
        <v>1</v>
      </c>
    </row>
    <row r="1652" customFormat="false" ht="15" hidden="false" customHeight="false" outlineLevel="0" collapsed="false">
      <c r="A1652" s="5" t="n">
        <v>1633</v>
      </c>
      <c r="B1652" s="23" t="n">
        <f aca="true">BETAINV(RAND(),T1_PERT!$F$5,T1_PERT!$G$5,T1_PERT!$C$5,T1_PERT!$E$5)</f>
        <v>2.9516447130822</v>
      </c>
      <c r="C1652" s="23" t="n">
        <f aca="true">BETAINV(RAND(),T1_PERT!$F$6,T1_PERT!$G$6,T1_PERT!$C$6,T1_PERT!$E$6)</f>
        <v>3.88992809444025</v>
      </c>
      <c r="D1652" s="23" t="n">
        <f aca="true">BETAINV(RAND(),T1_PERT!$F$7,T1_PERT!$G$7,T1_PERT!$C$7,T1_PERT!$E$7)</f>
        <v>5.87621723365164</v>
      </c>
      <c r="E1652" s="23" t="n">
        <f aca="true">BETAINV(RAND(),T1_PERT!$F$8,T1_PERT!$G$8,T1_PERT!$C$8,T1_PERT!$E$8)</f>
        <v>4.9301005454291</v>
      </c>
      <c r="F1652" s="23" t="n">
        <f aca="true">BETAINV(RAND(),T1_PERT!$F$9,T1_PERT!$G$9,T1_PERT!$C$9,T1_PERT!$E$9)</f>
        <v>5.05541059525288</v>
      </c>
      <c r="G1652" s="23" t="n">
        <f aca="true">BETAINV(RAND(),T1_PERT!$F$10,T1_PERT!$G$10,T1_PERT!$C$10,T1_PERT!$E$10)</f>
        <v>2.25184523393427</v>
      </c>
      <c r="H1652" s="23" t="n">
        <f aca="false">B1652+C1652+E1652+G1652</f>
        <v>14.0235185868858</v>
      </c>
      <c r="I1652" s="23" t="n">
        <f aca="false">B1652+D1652+F1652+G1652</f>
        <v>16.135117775921</v>
      </c>
      <c r="J1652" s="23" t="n">
        <f aca="false">MAX(H1652,I1652)</f>
        <v>16.135117775921</v>
      </c>
      <c r="K1652" s="24" t="n">
        <f aca="false">IF(H1652&gt;=I1652,1,0)</f>
        <v>0</v>
      </c>
    </row>
    <row r="1653" customFormat="false" ht="15" hidden="false" customHeight="false" outlineLevel="0" collapsed="false">
      <c r="A1653" s="5" t="n">
        <v>1634</v>
      </c>
      <c r="B1653" s="23" t="n">
        <f aca="true">BETAINV(RAND(),T1_PERT!$F$5,T1_PERT!$G$5,T1_PERT!$C$5,T1_PERT!$E$5)</f>
        <v>3.56998166170422</v>
      </c>
      <c r="C1653" s="23" t="n">
        <f aca="true">BETAINV(RAND(),T1_PERT!$F$6,T1_PERT!$G$6,T1_PERT!$C$6,T1_PERT!$E$6)</f>
        <v>5.10419943014305</v>
      </c>
      <c r="D1653" s="23" t="n">
        <f aca="true">BETAINV(RAND(),T1_PERT!$F$7,T1_PERT!$G$7,T1_PERT!$C$7,T1_PERT!$E$7)</f>
        <v>7.76922110995935</v>
      </c>
      <c r="E1653" s="23" t="n">
        <f aca="true">BETAINV(RAND(),T1_PERT!$F$8,T1_PERT!$G$8,T1_PERT!$C$8,T1_PERT!$E$8)</f>
        <v>4.77068331614563</v>
      </c>
      <c r="F1653" s="23" t="n">
        <f aca="true">BETAINV(RAND(),T1_PERT!$F$9,T1_PERT!$G$9,T1_PERT!$C$9,T1_PERT!$E$9)</f>
        <v>3.75955397612415</v>
      </c>
      <c r="G1653" s="23" t="n">
        <f aca="true">BETAINV(RAND(),T1_PERT!$F$10,T1_PERT!$G$10,T1_PERT!$C$10,T1_PERT!$E$10)</f>
        <v>2.16706339490376</v>
      </c>
      <c r="H1653" s="23" t="n">
        <f aca="false">B1653+C1653+E1653+G1653</f>
        <v>15.6119278028966</v>
      </c>
      <c r="I1653" s="23" t="n">
        <f aca="false">B1653+D1653+F1653+G1653</f>
        <v>17.2658201426915</v>
      </c>
      <c r="J1653" s="23" t="n">
        <f aca="false">MAX(H1653,I1653)</f>
        <v>17.2658201426915</v>
      </c>
      <c r="K1653" s="24" t="n">
        <f aca="false">IF(H1653&gt;=I1653,1,0)</f>
        <v>0</v>
      </c>
    </row>
    <row r="1654" customFormat="false" ht="15" hidden="false" customHeight="false" outlineLevel="0" collapsed="false">
      <c r="A1654" s="5" t="n">
        <v>1635</v>
      </c>
      <c r="B1654" s="23" t="n">
        <f aca="true">BETAINV(RAND(),T1_PERT!$F$5,T1_PERT!$G$5,T1_PERT!$C$5,T1_PERT!$E$5)</f>
        <v>2.41492062580333</v>
      </c>
      <c r="C1654" s="23" t="n">
        <f aca="true">BETAINV(RAND(),T1_PERT!$F$6,T1_PERT!$G$6,T1_PERT!$C$6,T1_PERT!$E$6)</f>
        <v>4.3234041476508</v>
      </c>
      <c r="D1654" s="23" t="n">
        <f aca="true">BETAINV(RAND(),T1_PERT!$F$7,T1_PERT!$G$7,T1_PERT!$C$7,T1_PERT!$E$7)</f>
        <v>4.96248346474692</v>
      </c>
      <c r="E1654" s="23" t="n">
        <f aca="true">BETAINV(RAND(),T1_PERT!$F$8,T1_PERT!$G$8,T1_PERT!$C$8,T1_PERT!$E$8)</f>
        <v>4.68026334287507</v>
      </c>
      <c r="F1654" s="23" t="n">
        <f aca="true">BETAINV(RAND(),T1_PERT!$F$9,T1_PERT!$G$9,T1_PERT!$C$9,T1_PERT!$E$9)</f>
        <v>4.61040767479615</v>
      </c>
      <c r="G1654" s="23" t="n">
        <f aca="true">BETAINV(RAND(),T1_PERT!$F$10,T1_PERT!$G$10,T1_PERT!$C$10,T1_PERT!$E$10)</f>
        <v>1.98872501269526</v>
      </c>
      <c r="H1654" s="23" t="n">
        <f aca="false">B1654+C1654+E1654+G1654</f>
        <v>13.4073131290245</v>
      </c>
      <c r="I1654" s="23" t="n">
        <f aca="false">B1654+D1654+F1654+G1654</f>
        <v>13.9765367780417</v>
      </c>
      <c r="J1654" s="23" t="n">
        <f aca="false">MAX(H1654,I1654)</f>
        <v>13.9765367780417</v>
      </c>
      <c r="K1654" s="24" t="n">
        <f aca="false">IF(H1654&gt;=I1654,1,0)</f>
        <v>0</v>
      </c>
    </row>
    <row r="1655" customFormat="false" ht="15" hidden="false" customHeight="false" outlineLevel="0" collapsed="false">
      <c r="A1655" s="5" t="n">
        <v>1636</v>
      </c>
      <c r="B1655" s="23" t="n">
        <f aca="true">BETAINV(RAND(),T1_PERT!$F$5,T1_PERT!$G$5,T1_PERT!$C$5,T1_PERT!$E$5)</f>
        <v>3.3751877960265</v>
      </c>
      <c r="C1655" s="23" t="n">
        <f aca="true">BETAINV(RAND(),T1_PERT!$F$6,T1_PERT!$G$6,T1_PERT!$C$6,T1_PERT!$E$6)</f>
        <v>4.55695320567476</v>
      </c>
      <c r="D1655" s="23" t="n">
        <f aca="true">BETAINV(RAND(),T1_PERT!$F$7,T1_PERT!$G$7,T1_PERT!$C$7,T1_PERT!$E$7)</f>
        <v>5.9507962434777</v>
      </c>
      <c r="E1655" s="23" t="n">
        <f aca="true">BETAINV(RAND(),T1_PERT!$F$8,T1_PERT!$G$8,T1_PERT!$C$8,T1_PERT!$E$8)</f>
        <v>4.60111286334681</v>
      </c>
      <c r="F1655" s="23" t="n">
        <f aca="true">BETAINV(RAND(),T1_PERT!$F$9,T1_PERT!$G$9,T1_PERT!$C$9,T1_PERT!$E$9)</f>
        <v>4.06892901891876</v>
      </c>
      <c r="G1655" s="23" t="n">
        <f aca="true">BETAINV(RAND(),T1_PERT!$F$10,T1_PERT!$G$10,T1_PERT!$C$10,T1_PERT!$E$10)</f>
        <v>2.03988274890209</v>
      </c>
      <c r="H1655" s="23" t="n">
        <f aca="false">B1655+C1655+E1655+G1655</f>
        <v>14.5731366139502</v>
      </c>
      <c r="I1655" s="23" t="n">
        <f aca="false">B1655+D1655+F1655+G1655</f>
        <v>15.4347958073251</v>
      </c>
      <c r="J1655" s="23" t="n">
        <f aca="false">MAX(H1655,I1655)</f>
        <v>15.4347958073251</v>
      </c>
      <c r="K1655" s="24" t="n">
        <f aca="false">IF(H1655&gt;=I1655,1,0)</f>
        <v>0</v>
      </c>
    </row>
    <row r="1656" customFormat="false" ht="15" hidden="false" customHeight="false" outlineLevel="0" collapsed="false">
      <c r="A1656" s="5" t="n">
        <v>1637</v>
      </c>
      <c r="B1656" s="23" t="n">
        <f aca="true">BETAINV(RAND(),T1_PERT!$F$5,T1_PERT!$G$5,T1_PERT!$C$5,T1_PERT!$E$5)</f>
        <v>4.46178596048255</v>
      </c>
      <c r="C1656" s="23" t="n">
        <f aca="true">BETAINV(RAND(),T1_PERT!$F$6,T1_PERT!$G$6,T1_PERT!$C$6,T1_PERT!$E$6)</f>
        <v>5.86150802065872</v>
      </c>
      <c r="D1656" s="23" t="n">
        <f aca="true">BETAINV(RAND(),T1_PERT!$F$7,T1_PERT!$G$7,T1_PERT!$C$7,T1_PERT!$E$7)</f>
        <v>5.34734063403989</v>
      </c>
      <c r="E1656" s="23" t="n">
        <f aca="true">BETAINV(RAND(),T1_PERT!$F$8,T1_PERT!$G$8,T1_PERT!$C$8,T1_PERT!$E$8)</f>
        <v>6.25431036836396</v>
      </c>
      <c r="F1656" s="23" t="n">
        <f aca="true">BETAINV(RAND(),T1_PERT!$F$9,T1_PERT!$G$9,T1_PERT!$C$9,T1_PERT!$E$9)</f>
        <v>4.20171988459251</v>
      </c>
      <c r="G1656" s="23" t="n">
        <f aca="true">BETAINV(RAND(),T1_PERT!$F$10,T1_PERT!$G$10,T1_PERT!$C$10,T1_PERT!$E$10)</f>
        <v>2.10434896942377</v>
      </c>
      <c r="H1656" s="23" t="n">
        <f aca="false">B1656+C1656+E1656+G1656</f>
        <v>18.681953318929</v>
      </c>
      <c r="I1656" s="23" t="n">
        <f aca="false">B1656+D1656+F1656+G1656</f>
        <v>16.1151954485387</v>
      </c>
      <c r="J1656" s="23" t="n">
        <f aca="false">MAX(H1656,I1656)</f>
        <v>18.681953318929</v>
      </c>
      <c r="K1656" s="24" t="n">
        <f aca="false">IF(H1656&gt;=I1656,1,0)</f>
        <v>1</v>
      </c>
    </row>
    <row r="1657" customFormat="false" ht="15" hidden="false" customHeight="false" outlineLevel="0" collapsed="false">
      <c r="A1657" s="5" t="n">
        <v>1638</v>
      </c>
      <c r="B1657" s="23" t="n">
        <f aca="true">BETAINV(RAND(),T1_PERT!$F$5,T1_PERT!$G$5,T1_PERT!$C$5,T1_PERT!$E$5)</f>
        <v>3.48531535734913</v>
      </c>
      <c r="C1657" s="23" t="n">
        <f aca="true">BETAINV(RAND(),T1_PERT!$F$6,T1_PERT!$G$6,T1_PERT!$C$6,T1_PERT!$E$6)</f>
        <v>4.64150825151469</v>
      </c>
      <c r="D1657" s="23" t="n">
        <f aca="true">BETAINV(RAND(),T1_PERT!$F$7,T1_PERT!$G$7,T1_PERT!$C$7,T1_PERT!$E$7)</f>
        <v>6.28354439483988</v>
      </c>
      <c r="E1657" s="23" t="n">
        <f aca="true">BETAINV(RAND(),T1_PERT!$F$8,T1_PERT!$G$8,T1_PERT!$C$8,T1_PERT!$E$8)</f>
        <v>5.77745099627375</v>
      </c>
      <c r="F1657" s="23" t="n">
        <f aca="true">BETAINV(RAND(),T1_PERT!$F$9,T1_PERT!$G$9,T1_PERT!$C$9,T1_PERT!$E$9)</f>
        <v>3.87582837987923</v>
      </c>
      <c r="G1657" s="23" t="n">
        <f aca="true">BETAINV(RAND(),T1_PERT!$F$10,T1_PERT!$G$10,T1_PERT!$C$10,T1_PERT!$E$10)</f>
        <v>1.9975260368533</v>
      </c>
      <c r="H1657" s="23" t="n">
        <f aca="false">B1657+C1657+E1657+G1657</f>
        <v>15.9018006419909</v>
      </c>
      <c r="I1657" s="23" t="n">
        <f aca="false">B1657+D1657+F1657+G1657</f>
        <v>15.6422141689215</v>
      </c>
      <c r="J1657" s="23" t="n">
        <f aca="false">MAX(H1657,I1657)</f>
        <v>15.9018006419909</v>
      </c>
      <c r="K1657" s="24" t="n">
        <f aca="false">IF(H1657&gt;=I1657,1,0)</f>
        <v>1</v>
      </c>
    </row>
    <row r="1658" customFormat="false" ht="15" hidden="false" customHeight="false" outlineLevel="0" collapsed="false">
      <c r="A1658" s="5" t="n">
        <v>1639</v>
      </c>
      <c r="B1658" s="23" t="n">
        <f aca="true">BETAINV(RAND(),T1_PERT!$F$5,T1_PERT!$G$5,T1_PERT!$C$5,T1_PERT!$E$5)</f>
        <v>5.09792635049203</v>
      </c>
      <c r="C1658" s="23" t="n">
        <f aca="true">BETAINV(RAND(),T1_PERT!$F$6,T1_PERT!$G$6,T1_PERT!$C$6,T1_PERT!$E$6)</f>
        <v>5.87732846287583</v>
      </c>
      <c r="D1658" s="23" t="n">
        <f aca="true">BETAINV(RAND(),T1_PERT!$F$7,T1_PERT!$G$7,T1_PERT!$C$7,T1_PERT!$E$7)</f>
        <v>6.78377936319196</v>
      </c>
      <c r="E1658" s="23" t="n">
        <f aca="true">BETAINV(RAND(),T1_PERT!$F$8,T1_PERT!$G$8,T1_PERT!$C$8,T1_PERT!$E$8)</f>
        <v>6.40081796459892</v>
      </c>
      <c r="F1658" s="23" t="n">
        <f aca="true">BETAINV(RAND(),T1_PERT!$F$9,T1_PERT!$G$9,T1_PERT!$C$9,T1_PERT!$E$9)</f>
        <v>4.94782734259393</v>
      </c>
      <c r="G1658" s="23" t="n">
        <f aca="true">BETAINV(RAND(),T1_PERT!$F$10,T1_PERT!$G$10,T1_PERT!$C$10,T1_PERT!$E$10)</f>
        <v>2.71980889705711</v>
      </c>
      <c r="H1658" s="23" t="n">
        <f aca="false">B1658+C1658+E1658+G1658</f>
        <v>20.0958816750239</v>
      </c>
      <c r="I1658" s="23" t="n">
        <f aca="false">B1658+D1658+F1658+G1658</f>
        <v>19.549341953335</v>
      </c>
      <c r="J1658" s="23" t="n">
        <f aca="false">MAX(H1658,I1658)</f>
        <v>20.0958816750239</v>
      </c>
      <c r="K1658" s="24" t="n">
        <f aca="false">IF(H1658&gt;=I1658,1,0)</f>
        <v>1</v>
      </c>
    </row>
    <row r="1659" customFormat="false" ht="15" hidden="false" customHeight="false" outlineLevel="0" collapsed="false">
      <c r="A1659" s="5" t="n">
        <v>1640</v>
      </c>
      <c r="B1659" s="23" t="n">
        <f aca="true">BETAINV(RAND(),T1_PERT!$F$5,T1_PERT!$G$5,T1_PERT!$C$5,T1_PERT!$E$5)</f>
        <v>4.15889601823715</v>
      </c>
      <c r="C1659" s="23" t="n">
        <f aca="true">BETAINV(RAND(),T1_PERT!$F$6,T1_PERT!$G$6,T1_PERT!$C$6,T1_PERT!$E$6)</f>
        <v>4.6197693305201</v>
      </c>
      <c r="D1659" s="23" t="n">
        <f aca="true">BETAINV(RAND(),T1_PERT!$F$7,T1_PERT!$G$7,T1_PERT!$C$7,T1_PERT!$E$7)</f>
        <v>6.35776466923067</v>
      </c>
      <c r="E1659" s="23" t="n">
        <f aca="true">BETAINV(RAND(),T1_PERT!$F$8,T1_PERT!$G$8,T1_PERT!$C$8,T1_PERT!$E$8)</f>
        <v>5.40851430498017</v>
      </c>
      <c r="F1659" s="23" t="n">
        <f aca="true">BETAINV(RAND(),T1_PERT!$F$9,T1_PERT!$G$9,T1_PERT!$C$9,T1_PERT!$E$9)</f>
        <v>3.79652897067947</v>
      </c>
      <c r="G1659" s="23" t="n">
        <f aca="true">BETAINV(RAND(),T1_PERT!$F$10,T1_PERT!$G$10,T1_PERT!$C$10,T1_PERT!$E$10)</f>
        <v>2.27787138150487</v>
      </c>
      <c r="H1659" s="23" t="n">
        <f aca="false">B1659+C1659+E1659+G1659</f>
        <v>16.4650510352423</v>
      </c>
      <c r="I1659" s="23" t="n">
        <f aca="false">B1659+D1659+F1659+G1659</f>
        <v>16.5910610396522</v>
      </c>
      <c r="J1659" s="23" t="n">
        <f aca="false">MAX(H1659,I1659)</f>
        <v>16.5910610396522</v>
      </c>
      <c r="K1659" s="24" t="n">
        <f aca="false">IF(H1659&gt;=I1659,1,0)</f>
        <v>0</v>
      </c>
    </row>
    <row r="1660" customFormat="false" ht="15" hidden="false" customHeight="false" outlineLevel="0" collapsed="false">
      <c r="A1660" s="5" t="n">
        <v>1641</v>
      </c>
      <c r="B1660" s="23" t="n">
        <f aca="true">BETAINV(RAND(),T1_PERT!$F$5,T1_PERT!$G$5,T1_PERT!$C$5,T1_PERT!$E$5)</f>
        <v>3.48693816004285</v>
      </c>
      <c r="C1660" s="23" t="n">
        <f aca="true">BETAINV(RAND(),T1_PERT!$F$6,T1_PERT!$G$6,T1_PERT!$C$6,T1_PERT!$E$6)</f>
        <v>4.70151453555522</v>
      </c>
      <c r="D1660" s="23" t="n">
        <f aca="true">BETAINV(RAND(),T1_PERT!$F$7,T1_PERT!$G$7,T1_PERT!$C$7,T1_PERT!$E$7)</f>
        <v>5.78819405557525</v>
      </c>
      <c r="E1660" s="23" t="n">
        <f aca="true">BETAINV(RAND(),T1_PERT!$F$8,T1_PERT!$G$8,T1_PERT!$C$8,T1_PERT!$E$8)</f>
        <v>5.22897229544554</v>
      </c>
      <c r="F1660" s="23" t="n">
        <f aca="true">BETAINV(RAND(),T1_PERT!$F$9,T1_PERT!$G$9,T1_PERT!$C$9,T1_PERT!$E$9)</f>
        <v>4.68773591191918</v>
      </c>
      <c r="G1660" s="23" t="n">
        <f aca="true">BETAINV(RAND(),T1_PERT!$F$10,T1_PERT!$G$10,T1_PERT!$C$10,T1_PERT!$E$10)</f>
        <v>1.94391288742533</v>
      </c>
      <c r="H1660" s="23" t="n">
        <f aca="false">B1660+C1660+E1660+G1660</f>
        <v>15.3613378784689</v>
      </c>
      <c r="I1660" s="23" t="n">
        <f aca="false">B1660+D1660+F1660+G1660</f>
        <v>15.9067810149626</v>
      </c>
      <c r="J1660" s="23" t="n">
        <f aca="false">MAX(H1660,I1660)</f>
        <v>15.9067810149626</v>
      </c>
      <c r="K1660" s="24" t="n">
        <f aca="false">IF(H1660&gt;=I1660,1,0)</f>
        <v>0</v>
      </c>
    </row>
    <row r="1661" customFormat="false" ht="15" hidden="false" customHeight="false" outlineLevel="0" collapsed="false">
      <c r="A1661" s="5" t="n">
        <v>1642</v>
      </c>
      <c r="B1661" s="23" t="n">
        <f aca="true">BETAINV(RAND(),T1_PERT!$F$5,T1_PERT!$G$5,T1_PERT!$C$5,T1_PERT!$E$5)</f>
        <v>3.73426877069246</v>
      </c>
      <c r="C1661" s="23" t="n">
        <f aca="true">BETAINV(RAND(),T1_PERT!$F$6,T1_PERT!$G$6,T1_PERT!$C$6,T1_PERT!$E$6)</f>
        <v>4.59185542201945</v>
      </c>
      <c r="D1661" s="23" t="n">
        <f aca="true">BETAINV(RAND(),T1_PERT!$F$7,T1_PERT!$G$7,T1_PERT!$C$7,T1_PERT!$E$7)</f>
        <v>6.12865726551585</v>
      </c>
      <c r="E1661" s="23" t="n">
        <f aca="true">BETAINV(RAND(),T1_PERT!$F$8,T1_PERT!$G$8,T1_PERT!$C$8,T1_PERT!$E$8)</f>
        <v>4.51962428275361</v>
      </c>
      <c r="F1661" s="23" t="n">
        <f aca="true">BETAINV(RAND(),T1_PERT!$F$9,T1_PERT!$G$9,T1_PERT!$C$9,T1_PERT!$E$9)</f>
        <v>4.29709516958326</v>
      </c>
      <c r="G1661" s="23" t="n">
        <f aca="true">BETAINV(RAND(),T1_PERT!$F$10,T1_PERT!$G$10,T1_PERT!$C$10,T1_PERT!$E$10)</f>
        <v>1.56424268751668</v>
      </c>
      <c r="H1661" s="23" t="n">
        <f aca="false">B1661+C1661+E1661+G1661</f>
        <v>14.4099911629822</v>
      </c>
      <c r="I1661" s="23" t="n">
        <f aca="false">B1661+D1661+F1661+G1661</f>
        <v>15.7242638933083</v>
      </c>
      <c r="J1661" s="23" t="n">
        <f aca="false">MAX(H1661,I1661)</f>
        <v>15.7242638933083</v>
      </c>
      <c r="K1661" s="24" t="n">
        <f aca="false">IF(H1661&gt;=I1661,1,0)</f>
        <v>0</v>
      </c>
    </row>
    <row r="1662" customFormat="false" ht="15" hidden="false" customHeight="false" outlineLevel="0" collapsed="false">
      <c r="A1662" s="5" t="n">
        <v>1643</v>
      </c>
      <c r="B1662" s="23" t="n">
        <f aca="true">BETAINV(RAND(),T1_PERT!$F$5,T1_PERT!$G$5,T1_PERT!$C$5,T1_PERT!$E$5)</f>
        <v>2.81614429917143</v>
      </c>
      <c r="C1662" s="23" t="n">
        <f aca="true">BETAINV(RAND(),T1_PERT!$F$6,T1_PERT!$G$6,T1_PERT!$C$6,T1_PERT!$E$6)</f>
        <v>4.84723925158718</v>
      </c>
      <c r="D1662" s="23" t="n">
        <f aca="true">BETAINV(RAND(),T1_PERT!$F$7,T1_PERT!$G$7,T1_PERT!$C$7,T1_PERT!$E$7)</f>
        <v>6.45723431884761</v>
      </c>
      <c r="E1662" s="23" t="n">
        <f aca="true">BETAINV(RAND(),T1_PERT!$F$8,T1_PERT!$G$8,T1_PERT!$C$8,T1_PERT!$E$8)</f>
        <v>6.08075916587316</v>
      </c>
      <c r="F1662" s="23" t="n">
        <f aca="true">BETAINV(RAND(),T1_PERT!$F$9,T1_PERT!$G$9,T1_PERT!$C$9,T1_PERT!$E$9)</f>
        <v>4.11031787302607</v>
      </c>
      <c r="G1662" s="23" t="n">
        <f aca="true">BETAINV(RAND(),T1_PERT!$F$10,T1_PERT!$G$10,T1_PERT!$C$10,T1_PERT!$E$10)</f>
        <v>1.74971032660732</v>
      </c>
      <c r="H1662" s="23" t="n">
        <f aca="false">B1662+C1662+E1662+G1662</f>
        <v>15.4938530432391</v>
      </c>
      <c r="I1662" s="23" t="n">
        <f aca="false">B1662+D1662+F1662+G1662</f>
        <v>15.1334068176524</v>
      </c>
      <c r="J1662" s="23" t="n">
        <f aca="false">MAX(H1662,I1662)</f>
        <v>15.4938530432391</v>
      </c>
      <c r="K1662" s="24" t="n">
        <f aca="false">IF(H1662&gt;=I1662,1,0)</f>
        <v>1</v>
      </c>
    </row>
    <row r="1663" customFormat="false" ht="15" hidden="false" customHeight="false" outlineLevel="0" collapsed="false">
      <c r="A1663" s="5" t="n">
        <v>1644</v>
      </c>
      <c r="B1663" s="23" t="n">
        <f aca="true">BETAINV(RAND(),T1_PERT!$F$5,T1_PERT!$G$5,T1_PERT!$C$5,T1_PERT!$E$5)</f>
        <v>5.70050385963127</v>
      </c>
      <c r="C1663" s="23" t="n">
        <f aca="true">BETAINV(RAND(),T1_PERT!$F$6,T1_PERT!$G$6,T1_PERT!$C$6,T1_PERT!$E$6)</f>
        <v>4.36087028506013</v>
      </c>
      <c r="D1663" s="23" t="n">
        <f aca="true">BETAINV(RAND(),T1_PERT!$F$7,T1_PERT!$G$7,T1_PERT!$C$7,T1_PERT!$E$7)</f>
        <v>6.33129321962229</v>
      </c>
      <c r="E1663" s="23" t="n">
        <f aca="true">BETAINV(RAND(),T1_PERT!$F$8,T1_PERT!$G$8,T1_PERT!$C$8,T1_PERT!$E$8)</f>
        <v>4.97380916895826</v>
      </c>
      <c r="F1663" s="23" t="n">
        <f aca="true">BETAINV(RAND(),T1_PERT!$F$9,T1_PERT!$G$9,T1_PERT!$C$9,T1_PERT!$E$9)</f>
        <v>6.20406247585022</v>
      </c>
      <c r="G1663" s="23" t="n">
        <f aca="true">BETAINV(RAND(),T1_PERT!$F$10,T1_PERT!$G$10,T1_PERT!$C$10,T1_PERT!$E$10)</f>
        <v>1.51116189201054</v>
      </c>
      <c r="H1663" s="23" t="n">
        <f aca="false">B1663+C1663+E1663+G1663</f>
        <v>16.5463452056602</v>
      </c>
      <c r="I1663" s="23" t="n">
        <f aca="false">B1663+D1663+F1663+G1663</f>
        <v>19.7470214471143</v>
      </c>
      <c r="J1663" s="23" t="n">
        <f aca="false">MAX(H1663,I1663)</f>
        <v>19.7470214471143</v>
      </c>
      <c r="K1663" s="24" t="n">
        <f aca="false">IF(H1663&gt;=I1663,1,0)</f>
        <v>0</v>
      </c>
    </row>
    <row r="1664" customFormat="false" ht="15" hidden="false" customHeight="false" outlineLevel="0" collapsed="false">
      <c r="A1664" s="5" t="n">
        <v>1645</v>
      </c>
      <c r="B1664" s="23" t="n">
        <f aca="true">BETAINV(RAND(),T1_PERT!$F$5,T1_PERT!$G$5,T1_PERT!$C$5,T1_PERT!$E$5)</f>
        <v>3.68039407048826</v>
      </c>
      <c r="C1664" s="23" t="n">
        <f aca="true">BETAINV(RAND(),T1_PERT!$F$6,T1_PERT!$G$6,T1_PERT!$C$6,T1_PERT!$E$6)</f>
        <v>5.95927713900653</v>
      </c>
      <c r="D1664" s="23" t="n">
        <f aca="true">BETAINV(RAND(),T1_PERT!$F$7,T1_PERT!$G$7,T1_PERT!$C$7,T1_PERT!$E$7)</f>
        <v>4.78473601510338</v>
      </c>
      <c r="E1664" s="23" t="n">
        <f aca="true">BETAINV(RAND(),T1_PERT!$F$8,T1_PERT!$G$8,T1_PERT!$C$8,T1_PERT!$E$8)</f>
        <v>6.63547242357036</v>
      </c>
      <c r="F1664" s="23" t="n">
        <f aca="true">BETAINV(RAND(),T1_PERT!$F$9,T1_PERT!$G$9,T1_PERT!$C$9,T1_PERT!$E$9)</f>
        <v>4.21686105562936</v>
      </c>
      <c r="G1664" s="23" t="n">
        <f aca="true">BETAINV(RAND(),T1_PERT!$F$10,T1_PERT!$G$10,T1_PERT!$C$10,T1_PERT!$E$10)</f>
        <v>1.36793567351867</v>
      </c>
      <c r="H1664" s="23" t="n">
        <f aca="false">B1664+C1664+E1664+G1664</f>
        <v>17.6430793065838</v>
      </c>
      <c r="I1664" s="23" t="n">
        <f aca="false">B1664+D1664+F1664+G1664</f>
        <v>14.0499268147397</v>
      </c>
      <c r="J1664" s="23" t="n">
        <f aca="false">MAX(H1664,I1664)</f>
        <v>17.6430793065838</v>
      </c>
      <c r="K1664" s="24" t="n">
        <f aca="false">IF(H1664&gt;=I1664,1,0)</f>
        <v>1</v>
      </c>
    </row>
    <row r="1665" customFormat="false" ht="15" hidden="false" customHeight="false" outlineLevel="0" collapsed="false">
      <c r="A1665" s="5" t="n">
        <v>1646</v>
      </c>
      <c r="B1665" s="23" t="n">
        <f aca="true">BETAINV(RAND(),T1_PERT!$F$5,T1_PERT!$G$5,T1_PERT!$C$5,T1_PERT!$E$5)</f>
        <v>3.97941815804612</v>
      </c>
      <c r="C1665" s="23" t="n">
        <f aca="true">BETAINV(RAND(),T1_PERT!$F$6,T1_PERT!$G$6,T1_PERT!$C$6,T1_PERT!$E$6)</f>
        <v>4.50000379851042</v>
      </c>
      <c r="D1665" s="23" t="n">
        <f aca="true">BETAINV(RAND(),T1_PERT!$F$7,T1_PERT!$G$7,T1_PERT!$C$7,T1_PERT!$E$7)</f>
        <v>6.595643774947</v>
      </c>
      <c r="E1665" s="23" t="n">
        <f aca="true">BETAINV(RAND(),T1_PERT!$F$8,T1_PERT!$G$8,T1_PERT!$C$8,T1_PERT!$E$8)</f>
        <v>4.18394114128402</v>
      </c>
      <c r="F1665" s="23" t="n">
        <f aca="true">BETAINV(RAND(),T1_PERT!$F$9,T1_PERT!$G$9,T1_PERT!$C$9,T1_PERT!$E$9)</f>
        <v>3.87897101092615</v>
      </c>
      <c r="G1665" s="23" t="n">
        <f aca="true">BETAINV(RAND(),T1_PERT!$F$10,T1_PERT!$G$10,T1_PERT!$C$10,T1_PERT!$E$10)</f>
        <v>1.95521795175813</v>
      </c>
      <c r="H1665" s="23" t="n">
        <f aca="false">B1665+C1665+E1665+G1665</f>
        <v>14.6185810495987</v>
      </c>
      <c r="I1665" s="23" t="n">
        <f aca="false">B1665+D1665+F1665+G1665</f>
        <v>16.4092508956774</v>
      </c>
      <c r="J1665" s="23" t="n">
        <f aca="false">MAX(H1665,I1665)</f>
        <v>16.4092508956774</v>
      </c>
      <c r="K1665" s="24" t="n">
        <f aca="false">IF(H1665&gt;=I1665,1,0)</f>
        <v>0</v>
      </c>
    </row>
    <row r="1666" customFormat="false" ht="15" hidden="false" customHeight="false" outlineLevel="0" collapsed="false">
      <c r="A1666" s="5" t="n">
        <v>1647</v>
      </c>
      <c r="B1666" s="23" t="n">
        <f aca="true">BETAINV(RAND(),T1_PERT!$F$5,T1_PERT!$G$5,T1_PERT!$C$5,T1_PERT!$E$5)</f>
        <v>4.67494482966828</v>
      </c>
      <c r="C1666" s="23" t="n">
        <f aca="true">BETAINV(RAND(),T1_PERT!$F$6,T1_PERT!$G$6,T1_PERT!$C$6,T1_PERT!$E$6)</f>
        <v>4.69211761733025</v>
      </c>
      <c r="D1666" s="23" t="n">
        <f aca="true">BETAINV(RAND(),T1_PERT!$F$7,T1_PERT!$G$7,T1_PERT!$C$7,T1_PERT!$E$7)</f>
        <v>4.43040122901286</v>
      </c>
      <c r="E1666" s="23" t="n">
        <f aca="true">BETAINV(RAND(),T1_PERT!$F$8,T1_PERT!$G$8,T1_PERT!$C$8,T1_PERT!$E$8)</f>
        <v>5.84317318080885</v>
      </c>
      <c r="F1666" s="23" t="n">
        <f aca="true">BETAINV(RAND(),T1_PERT!$F$9,T1_PERT!$G$9,T1_PERT!$C$9,T1_PERT!$E$9)</f>
        <v>5.22630414814832</v>
      </c>
      <c r="G1666" s="23" t="n">
        <f aca="true">BETAINV(RAND(),T1_PERT!$F$10,T1_PERT!$G$10,T1_PERT!$C$10,T1_PERT!$E$10)</f>
        <v>1.82373583909619</v>
      </c>
      <c r="H1666" s="23" t="n">
        <f aca="false">B1666+C1666+E1666+G1666</f>
        <v>17.0339714669036</v>
      </c>
      <c r="I1666" s="23" t="n">
        <f aca="false">B1666+D1666+F1666+G1666</f>
        <v>16.1553860459256</v>
      </c>
      <c r="J1666" s="23" t="n">
        <f aca="false">MAX(H1666,I1666)</f>
        <v>17.0339714669036</v>
      </c>
      <c r="K1666" s="24" t="n">
        <f aca="false">IF(H1666&gt;=I1666,1,0)</f>
        <v>1</v>
      </c>
    </row>
    <row r="1667" customFormat="false" ht="15" hidden="false" customHeight="false" outlineLevel="0" collapsed="false">
      <c r="A1667" s="5" t="n">
        <v>1648</v>
      </c>
      <c r="B1667" s="23" t="n">
        <f aca="true">BETAINV(RAND(),T1_PERT!$F$5,T1_PERT!$G$5,T1_PERT!$C$5,T1_PERT!$E$5)</f>
        <v>4.71796528548642</v>
      </c>
      <c r="C1667" s="23" t="n">
        <f aca="true">BETAINV(RAND(),T1_PERT!$F$6,T1_PERT!$G$6,T1_PERT!$C$6,T1_PERT!$E$6)</f>
        <v>4.46973405161629</v>
      </c>
      <c r="D1667" s="23" t="n">
        <f aca="true">BETAINV(RAND(),T1_PERT!$F$7,T1_PERT!$G$7,T1_PERT!$C$7,T1_PERT!$E$7)</f>
        <v>6.27096647999956</v>
      </c>
      <c r="E1667" s="23" t="n">
        <f aca="true">BETAINV(RAND(),T1_PERT!$F$8,T1_PERT!$G$8,T1_PERT!$C$8,T1_PERT!$E$8)</f>
        <v>6.28074042032728</v>
      </c>
      <c r="F1667" s="23" t="n">
        <f aca="true">BETAINV(RAND(),T1_PERT!$F$9,T1_PERT!$G$9,T1_PERT!$C$9,T1_PERT!$E$9)</f>
        <v>4.07707908375736</v>
      </c>
      <c r="G1667" s="23" t="n">
        <f aca="true">BETAINV(RAND(),T1_PERT!$F$10,T1_PERT!$G$10,T1_PERT!$C$10,T1_PERT!$E$10)</f>
        <v>2.11237356848491</v>
      </c>
      <c r="H1667" s="23" t="n">
        <f aca="false">B1667+C1667+E1667+G1667</f>
        <v>17.5808133259149</v>
      </c>
      <c r="I1667" s="23" t="n">
        <f aca="false">B1667+D1667+F1667+G1667</f>
        <v>17.1783844177283</v>
      </c>
      <c r="J1667" s="23" t="n">
        <f aca="false">MAX(H1667,I1667)</f>
        <v>17.5808133259149</v>
      </c>
      <c r="K1667" s="24" t="n">
        <f aca="false">IF(H1667&gt;=I1667,1,0)</f>
        <v>1</v>
      </c>
    </row>
    <row r="1668" customFormat="false" ht="15" hidden="false" customHeight="false" outlineLevel="0" collapsed="false">
      <c r="A1668" s="5" t="n">
        <v>1649</v>
      </c>
      <c r="B1668" s="23" t="n">
        <f aca="true">BETAINV(RAND(),T1_PERT!$F$5,T1_PERT!$G$5,T1_PERT!$C$5,T1_PERT!$E$5)</f>
        <v>4.17595715805261</v>
      </c>
      <c r="C1668" s="23" t="n">
        <f aca="true">BETAINV(RAND(),T1_PERT!$F$6,T1_PERT!$G$6,T1_PERT!$C$6,T1_PERT!$E$6)</f>
        <v>5.77595502477134</v>
      </c>
      <c r="D1668" s="23" t="n">
        <f aca="true">BETAINV(RAND(),T1_PERT!$F$7,T1_PERT!$G$7,T1_PERT!$C$7,T1_PERT!$E$7)</f>
        <v>7.03591796667875</v>
      </c>
      <c r="E1668" s="23" t="n">
        <f aca="true">BETAINV(RAND(),T1_PERT!$F$8,T1_PERT!$G$8,T1_PERT!$C$8,T1_PERT!$E$8)</f>
        <v>4.215747571993</v>
      </c>
      <c r="F1668" s="23" t="n">
        <f aca="true">BETAINV(RAND(),T1_PERT!$F$9,T1_PERT!$G$9,T1_PERT!$C$9,T1_PERT!$E$9)</f>
        <v>3.77711583210588</v>
      </c>
      <c r="G1668" s="23" t="n">
        <f aca="true">BETAINV(RAND(),T1_PERT!$F$10,T1_PERT!$G$10,T1_PERT!$C$10,T1_PERT!$E$10)</f>
        <v>1.99437331039047</v>
      </c>
      <c r="H1668" s="23" t="n">
        <f aca="false">B1668+C1668+E1668+G1668</f>
        <v>16.1620330652074</v>
      </c>
      <c r="I1668" s="23" t="n">
        <f aca="false">B1668+D1668+F1668+G1668</f>
        <v>16.9833642672277</v>
      </c>
      <c r="J1668" s="23" t="n">
        <f aca="false">MAX(H1668,I1668)</f>
        <v>16.9833642672277</v>
      </c>
      <c r="K1668" s="24" t="n">
        <f aca="false">IF(H1668&gt;=I1668,1,0)</f>
        <v>0</v>
      </c>
    </row>
    <row r="1669" customFormat="false" ht="15" hidden="false" customHeight="false" outlineLevel="0" collapsed="false">
      <c r="A1669" s="5" t="n">
        <v>1650</v>
      </c>
      <c r="B1669" s="23" t="n">
        <f aca="true">BETAINV(RAND(),T1_PERT!$F$5,T1_PERT!$G$5,T1_PERT!$C$5,T1_PERT!$E$5)</f>
        <v>4.63113878673019</v>
      </c>
      <c r="C1669" s="23" t="n">
        <f aca="true">BETAINV(RAND(),T1_PERT!$F$6,T1_PERT!$G$6,T1_PERT!$C$6,T1_PERT!$E$6)</f>
        <v>5.34493484053068</v>
      </c>
      <c r="D1669" s="23" t="n">
        <f aca="true">BETAINV(RAND(),T1_PERT!$F$7,T1_PERT!$G$7,T1_PERT!$C$7,T1_PERT!$E$7)</f>
        <v>6.58851021332782</v>
      </c>
      <c r="E1669" s="23" t="n">
        <f aca="true">BETAINV(RAND(),T1_PERT!$F$8,T1_PERT!$G$8,T1_PERT!$C$8,T1_PERT!$E$8)</f>
        <v>5.36331860929263</v>
      </c>
      <c r="F1669" s="23" t="n">
        <f aca="true">BETAINV(RAND(),T1_PERT!$F$9,T1_PERT!$G$9,T1_PERT!$C$9,T1_PERT!$E$9)</f>
        <v>5.0648605047285</v>
      </c>
      <c r="G1669" s="23" t="n">
        <f aca="true">BETAINV(RAND(),T1_PERT!$F$10,T1_PERT!$G$10,T1_PERT!$C$10,T1_PERT!$E$10)</f>
        <v>1.6386783703094</v>
      </c>
      <c r="H1669" s="23" t="n">
        <f aca="false">B1669+C1669+E1669+G1669</f>
        <v>16.9780706068629</v>
      </c>
      <c r="I1669" s="23" t="n">
        <f aca="false">B1669+D1669+F1669+G1669</f>
        <v>17.9231878750959</v>
      </c>
      <c r="J1669" s="23" t="n">
        <f aca="false">MAX(H1669,I1669)</f>
        <v>17.9231878750959</v>
      </c>
      <c r="K1669" s="24" t="n">
        <f aca="false">IF(H1669&gt;=I1669,1,0)</f>
        <v>0</v>
      </c>
    </row>
    <row r="1670" customFormat="false" ht="15" hidden="false" customHeight="false" outlineLevel="0" collapsed="false">
      <c r="A1670" s="5" t="n">
        <v>1651</v>
      </c>
      <c r="B1670" s="23" t="n">
        <f aca="true">BETAINV(RAND(),T1_PERT!$F$5,T1_PERT!$G$5,T1_PERT!$C$5,T1_PERT!$E$5)</f>
        <v>4.26808176173168</v>
      </c>
      <c r="C1670" s="23" t="n">
        <f aca="true">BETAINV(RAND(),T1_PERT!$F$6,T1_PERT!$G$6,T1_PERT!$C$6,T1_PERT!$E$6)</f>
        <v>5.03872670161134</v>
      </c>
      <c r="D1670" s="23" t="n">
        <f aca="true">BETAINV(RAND(),T1_PERT!$F$7,T1_PERT!$G$7,T1_PERT!$C$7,T1_PERT!$E$7)</f>
        <v>6.21502274487574</v>
      </c>
      <c r="E1670" s="23" t="n">
        <f aca="true">BETAINV(RAND(),T1_PERT!$F$8,T1_PERT!$G$8,T1_PERT!$C$8,T1_PERT!$E$8)</f>
        <v>5.90002822885548</v>
      </c>
      <c r="F1670" s="23" t="n">
        <f aca="true">BETAINV(RAND(),T1_PERT!$F$9,T1_PERT!$G$9,T1_PERT!$C$9,T1_PERT!$E$9)</f>
        <v>3.96344892337553</v>
      </c>
      <c r="G1670" s="23" t="n">
        <f aca="true">BETAINV(RAND(),T1_PERT!$F$10,T1_PERT!$G$10,T1_PERT!$C$10,T1_PERT!$E$10)</f>
        <v>2.20400855206076</v>
      </c>
      <c r="H1670" s="23" t="n">
        <f aca="false">B1670+C1670+E1670+G1670</f>
        <v>17.4108452442593</v>
      </c>
      <c r="I1670" s="23" t="n">
        <f aca="false">B1670+D1670+F1670+G1670</f>
        <v>16.6505619820437</v>
      </c>
      <c r="J1670" s="23" t="n">
        <f aca="false">MAX(H1670,I1670)</f>
        <v>17.4108452442593</v>
      </c>
      <c r="K1670" s="24" t="n">
        <f aca="false">IF(H1670&gt;=I1670,1,0)</f>
        <v>1</v>
      </c>
    </row>
    <row r="1671" customFormat="false" ht="15" hidden="false" customHeight="false" outlineLevel="0" collapsed="false">
      <c r="A1671" s="5" t="n">
        <v>1652</v>
      </c>
      <c r="B1671" s="23" t="n">
        <f aca="true">BETAINV(RAND(),T1_PERT!$F$5,T1_PERT!$G$5,T1_PERT!$C$5,T1_PERT!$E$5)</f>
        <v>5.35103377101886</v>
      </c>
      <c r="C1671" s="23" t="n">
        <f aca="true">BETAINV(RAND(),T1_PERT!$F$6,T1_PERT!$G$6,T1_PERT!$C$6,T1_PERT!$E$6)</f>
        <v>4.47926690104699</v>
      </c>
      <c r="D1671" s="23" t="n">
        <f aca="true">BETAINV(RAND(),T1_PERT!$F$7,T1_PERT!$G$7,T1_PERT!$C$7,T1_PERT!$E$7)</f>
        <v>4.61027608137534</v>
      </c>
      <c r="E1671" s="23" t="n">
        <f aca="true">BETAINV(RAND(),T1_PERT!$F$8,T1_PERT!$G$8,T1_PERT!$C$8,T1_PERT!$E$8)</f>
        <v>4.49666878313528</v>
      </c>
      <c r="F1671" s="23" t="n">
        <f aca="true">BETAINV(RAND(),T1_PERT!$F$9,T1_PERT!$G$9,T1_PERT!$C$9,T1_PERT!$E$9)</f>
        <v>4.65850055173986</v>
      </c>
      <c r="G1671" s="23" t="n">
        <f aca="true">BETAINV(RAND(),T1_PERT!$F$10,T1_PERT!$G$10,T1_PERT!$C$10,T1_PERT!$E$10)</f>
        <v>2.63242404583804</v>
      </c>
      <c r="H1671" s="23" t="n">
        <f aca="false">B1671+C1671+E1671+G1671</f>
        <v>16.9593935010392</v>
      </c>
      <c r="I1671" s="23" t="n">
        <f aca="false">B1671+D1671+F1671+G1671</f>
        <v>17.2522344499721</v>
      </c>
      <c r="J1671" s="23" t="n">
        <f aca="false">MAX(H1671,I1671)</f>
        <v>17.2522344499721</v>
      </c>
      <c r="K1671" s="24" t="n">
        <f aca="false">IF(H1671&gt;=I1671,1,0)</f>
        <v>0</v>
      </c>
    </row>
    <row r="1672" customFormat="false" ht="15" hidden="false" customHeight="false" outlineLevel="0" collapsed="false">
      <c r="A1672" s="5" t="n">
        <v>1653</v>
      </c>
      <c r="B1672" s="23" t="n">
        <f aca="true">BETAINV(RAND(),T1_PERT!$F$5,T1_PERT!$G$5,T1_PERT!$C$5,T1_PERT!$E$5)</f>
        <v>5.13309368969371</v>
      </c>
      <c r="C1672" s="23" t="n">
        <f aca="true">BETAINV(RAND(),T1_PERT!$F$6,T1_PERT!$G$6,T1_PERT!$C$6,T1_PERT!$E$6)</f>
        <v>4.42741368305143</v>
      </c>
      <c r="D1672" s="23" t="n">
        <f aca="true">BETAINV(RAND(),T1_PERT!$F$7,T1_PERT!$G$7,T1_PERT!$C$7,T1_PERT!$E$7)</f>
        <v>4.78342714372311</v>
      </c>
      <c r="E1672" s="23" t="n">
        <f aca="true">BETAINV(RAND(),T1_PERT!$F$8,T1_PERT!$G$8,T1_PERT!$C$8,T1_PERT!$E$8)</f>
        <v>6.31055135089526</v>
      </c>
      <c r="F1672" s="23" t="n">
        <f aca="true">BETAINV(RAND(),T1_PERT!$F$9,T1_PERT!$G$9,T1_PERT!$C$9,T1_PERT!$E$9)</f>
        <v>5.63032604679317</v>
      </c>
      <c r="G1672" s="23" t="n">
        <f aca="true">BETAINV(RAND(),T1_PERT!$F$10,T1_PERT!$G$10,T1_PERT!$C$10,T1_PERT!$E$10)</f>
        <v>2.36335403981453</v>
      </c>
      <c r="H1672" s="23" t="n">
        <f aca="false">B1672+C1672+E1672+G1672</f>
        <v>18.2344127634549</v>
      </c>
      <c r="I1672" s="23" t="n">
        <f aca="false">B1672+D1672+F1672+G1672</f>
        <v>17.9102009200245</v>
      </c>
      <c r="J1672" s="23" t="n">
        <f aca="false">MAX(H1672,I1672)</f>
        <v>18.2344127634549</v>
      </c>
      <c r="K1672" s="24" t="n">
        <f aca="false">IF(H1672&gt;=I1672,1,0)</f>
        <v>1</v>
      </c>
    </row>
    <row r="1673" customFormat="false" ht="15" hidden="false" customHeight="false" outlineLevel="0" collapsed="false">
      <c r="A1673" s="5" t="n">
        <v>1654</v>
      </c>
      <c r="B1673" s="23" t="n">
        <f aca="true">BETAINV(RAND(),T1_PERT!$F$5,T1_PERT!$G$5,T1_PERT!$C$5,T1_PERT!$E$5)</f>
        <v>3.07634006872216</v>
      </c>
      <c r="C1673" s="23" t="n">
        <f aca="true">BETAINV(RAND(),T1_PERT!$F$6,T1_PERT!$G$6,T1_PERT!$C$6,T1_PERT!$E$6)</f>
        <v>4.10428819664954</v>
      </c>
      <c r="D1673" s="23" t="n">
        <f aca="true">BETAINV(RAND(),T1_PERT!$F$7,T1_PERT!$G$7,T1_PERT!$C$7,T1_PERT!$E$7)</f>
        <v>6.08026353358966</v>
      </c>
      <c r="E1673" s="23" t="n">
        <f aca="true">BETAINV(RAND(),T1_PERT!$F$8,T1_PERT!$G$8,T1_PERT!$C$8,T1_PERT!$E$8)</f>
        <v>4.89944807911548</v>
      </c>
      <c r="F1673" s="23" t="n">
        <f aca="true">BETAINV(RAND(),T1_PERT!$F$9,T1_PERT!$G$9,T1_PERT!$C$9,T1_PERT!$E$9)</f>
        <v>4.66396803213007</v>
      </c>
      <c r="G1673" s="23" t="n">
        <f aca="true">BETAINV(RAND(),T1_PERT!$F$10,T1_PERT!$G$10,T1_PERT!$C$10,T1_PERT!$E$10)</f>
        <v>1.18134143138323</v>
      </c>
      <c r="H1673" s="23" t="n">
        <f aca="false">B1673+C1673+E1673+G1673</f>
        <v>13.2614177758704</v>
      </c>
      <c r="I1673" s="23" t="n">
        <f aca="false">B1673+D1673+F1673+G1673</f>
        <v>15.0019130658251</v>
      </c>
      <c r="J1673" s="23" t="n">
        <f aca="false">MAX(H1673,I1673)</f>
        <v>15.0019130658251</v>
      </c>
      <c r="K1673" s="24" t="n">
        <f aca="false">IF(H1673&gt;=I1673,1,0)</f>
        <v>0</v>
      </c>
    </row>
    <row r="1674" customFormat="false" ht="15" hidden="false" customHeight="false" outlineLevel="0" collapsed="false">
      <c r="A1674" s="5" t="n">
        <v>1655</v>
      </c>
      <c r="B1674" s="23" t="n">
        <f aca="true">BETAINV(RAND(),T1_PERT!$F$5,T1_PERT!$G$5,T1_PERT!$C$5,T1_PERT!$E$5)</f>
        <v>4.40602152656054</v>
      </c>
      <c r="C1674" s="23" t="n">
        <f aca="true">BETAINV(RAND(),T1_PERT!$F$6,T1_PERT!$G$6,T1_PERT!$C$6,T1_PERT!$E$6)</f>
        <v>3.5077082126625</v>
      </c>
      <c r="D1674" s="23" t="n">
        <f aca="true">BETAINV(RAND(),T1_PERT!$F$7,T1_PERT!$G$7,T1_PERT!$C$7,T1_PERT!$E$7)</f>
        <v>7.3844494917796</v>
      </c>
      <c r="E1674" s="23" t="n">
        <f aca="true">BETAINV(RAND(),T1_PERT!$F$8,T1_PERT!$G$8,T1_PERT!$C$8,T1_PERT!$E$8)</f>
        <v>5.83339017508242</v>
      </c>
      <c r="F1674" s="23" t="n">
        <f aca="true">BETAINV(RAND(),T1_PERT!$F$9,T1_PERT!$G$9,T1_PERT!$C$9,T1_PERT!$E$9)</f>
        <v>3.47770474827227</v>
      </c>
      <c r="G1674" s="23" t="n">
        <f aca="true">BETAINV(RAND(),T1_PERT!$F$10,T1_PERT!$G$10,T1_PERT!$C$10,T1_PERT!$E$10)</f>
        <v>2.58260302161054</v>
      </c>
      <c r="H1674" s="23" t="n">
        <f aca="false">B1674+C1674+E1674+G1674</f>
        <v>16.329722935916</v>
      </c>
      <c r="I1674" s="23" t="n">
        <f aca="false">B1674+D1674+F1674+G1674</f>
        <v>17.8507787882229</v>
      </c>
      <c r="J1674" s="23" t="n">
        <f aca="false">MAX(H1674,I1674)</f>
        <v>17.8507787882229</v>
      </c>
      <c r="K1674" s="24" t="n">
        <f aca="false">IF(H1674&gt;=I1674,1,0)</f>
        <v>0</v>
      </c>
    </row>
    <row r="1675" customFormat="false" ht="15" hidden="false" customHeight="false" outlineLevel="0" collapsed="false">
      <c r="A1675" s="5" t="n">
        <v>1656</v>
      </c>
      <c r="B1675" s="23" t="n">
        <f aca="true">BETAINV(RAND(),T1_PERT!$F$5,T1_PERT!$G$5,T1_PERT!$C$5,T1_PERT!$E$5)</f>
        <v>3.75606069562055</v>
      </c>
      <c r="C1675" s="23" t="n">
        <f aca="true">BETAINV(RAND(),T1_PERT!$F$6,T1_PERT!$G$6,T1_PERT!$C$6,T1_PERT!$E$6)</f>
        <v>3.98143166339041</v>
      </c>
      <c r="D1675" s="23" t="n">
        <f aca="true">BETAINV(RAND(),T1_PERT!$F$7,T1_PERT!$G$7,T1_PERT!$C$7,T1_PERT!$E$7)</f>
        <v>6.45504507664878</v>
      </c>
      <c r="E1675" s="23" t="n">
        <f aca="true">BETAINV(RAND(),T1_PERT!$F$8,T1_PERT!$G$8,T1_PERT!$C$8,T1_PERT!$E$8)</f>
        <v>7.01842849745333</v>
      </c>
      <c r="F1675" s="23" t="n">
        <f aca="true">BETAINV(RAND(),T1_PERT!$F$9,T1_PERT!$G$9,T1_PERT!$C$9,T1_PERT!$E$9)</f>
        <v>5.16422251974511</v>
      </c>
      <c r="G1675" s="23" t="n">
        <f aca="true">BETAINV(RAND(),T1_PERT!$F$10,T1_PERT!$G$10,T1_PERT!$C$10,T1_PERT!$E$10)</f>
        <v>1.78937125256111</v>
      </c>
      <c r="H1675" s="23" t="n">
        <f aca="false">B1675+C1675+E1675+G1675</f>
        <v>16.5452921090254</v>
      </c>
      <c r="I1675" s="23" t="n">
        <f aca="false">B1675+D1675+F1675+G1675</f>
        <v>17.1646995445756</v>
      </c>
      <c r="J1675" s="23" t="n">
        <f aca="false">MAX(H1675,I1675)</f>
        <v>17.1646995445756</v>
      </c>
      <c r="K1675" s="24" t="n">
        <f aca="false">IF(H1675&gt;=I1675,1,0)</f>
        <v>0</v>
      </c>
    </row>
    <row r="1676" customFormat="false" ht="15" hidden="false" customHeight="false" outlineLevel="0" collapsed="false">
      <c r="A1676" s="5" t="n">
        <v>1657</v>
      </c>
      <c r="B1676" s="23" t="n">
        <f aca="true">BETAINV(RAND(),T1_PERT!$F$5,T1_PERT!$G$5,T1_PERT!$C$5,T1_PERT!$E$5)</f>
        <v>5.15285653885914</v>
      </c>
      <c r="C1676" s="23" t="n">
        <f aca="true">BETAINV(RAND(),T1_PERT!$F$6,T1_PERT!$G$6,T1_PERT!$C$6,T1_PERT!$E$6)</f>
        <v>7.97769655445637</v>
      </c>
      <c r="D1676" s="23" t="n">
        <f aca="true">BETAINV(RAND(),T1_PERT!$F$7,T1_PERT!$G$7,T1_PERT!$C$7,T1_PERT!$E$7)</f>
        <v>4.97689811655979</v>
      </c>
      <c r="E1676" s="23" t="n">
        <f aca="true">BETAINV(RAND(),T1_PERT!$F$8,T1_PERT!$G$8,T1_PERT!$C$8,T1_PERT!$E$8)</f>
        <v>5.11899982923973</v>
      </c>
      <c r="F1676" s="23" t="n">
        <f aca="true">BETAINV(RAND(),T1_PERT!$F$9,T1_PERT!$G$9,T1_PERT!$C$9,T1_PERT!$E$9)</f>
        <v>4.12213845174534</v>
      </c>
      <c r="G1676" s="23" t="n">
        <f aca="true">BETAINV(RAND(),T1_PERT!$F$10,T1_PERT!$G$10,T1_PERT!$C$10,T1_PERT!$E$10)</f>
        <v>1.92249200642041</v>
      </c>
      <c r="H1676" s="23" t="n">
        <f aca="false">B1676+C1676+E1676+G1676</f>
        <v>20.1720449289757</v>
      </c>
      <c r="I1676" s="23" t="n">
        <f aca="false">B1676+D1676+F1676+G1676</f>
        <v>16.1743851135847</v>
      </c>
      <c r="J1676" s="23" t="n">
        <f aca="false">MAX(H1676,I1676)</f>
        <v>20.1720449289757</v>
      </c>
      <c r="K1676" s="24" t="n">
        <f aca="false">IF(H1676&gt;=I1676,1,0)</f>
        <v>1</v>
      </c>
    </row>
    <row r="1677" customFormat="false" ht="15" hidden="false" customHeight="false" outlineLevel="0" collapsed="false">
      <c r="A1677" s="5" t="n">
        <v>1658</v>
      </c>
      <c r="B1677" s="23" t="n">
        <f aca="true">BETAINV(RAND(),T1_PERT!$F$5,T1_PERT!$G$5,T1_PERT!$C$5,T1_PERT!$E$5)</f>
        <v>4.92361149462697</v>
      </c>
      <c r="C1677" s="23" t="n">
        <f aca="true">BETAINV(RAND(),T1_PERT!$F$6,T1_PERT!$G$6,T1_PERT!$C$6,T1_PERT!$E$6)</f>
        <v>5.64974391086269</v>
      </c>
      <c r="D1677" s="23" t="n">
        <f aca="true">BETAINV(RAND(),T1_PERT!$F$7,T1_PERT!$G$7,T1_PERT!$C$7,T1_PERT!$E$7)</f>
        <v>3.96900506680644</v>
      </c>
      <c r="E1677" s="23" t="n">
        <f aca="true">BETAINV(RAND(),T1_PERT!$F$8,T1_PERT!$G$8,T1_PERT!$C$8,T1_PERT!$E$8)</f>
        <v>5.16153795855335</v>
      </c>
      <c r="F1677" s="23" t="n">
        <f aca="true">BETAINV(RAND(),T1_PERT!$F$9,T1_PERT!$G$9,T1_PERT!$C$9,T1_PERT!$E$9)</f>
        <v>4.24762431748681</v>
      </c>
      <c r="G1677" s="23" t="n">
        <f aca="true">BETAINV(RAND(),T1_PERT!$F$10,T1_PERT!$G$10,T1_PERT!$C$10,T1_PERT!$E$10)</f>
        <v>2.08461356568965</v>
      </c>
      <c r="H1677" s="23" t="n">
        <f aca="false">B1677+C1677+E1677+G1677</f>
        <v>17.8195069297327</v>
      </c>
      <c r="I1677" s="23" t="n">
        <f aca="false">B1677+D1677+F1677+G1677</f>
        <v>15.2248544446099</v>
      </c>
      <c r="J1677" s="23" t="n">
        <f aca="false">MAX(H1677,I1677)</f>
        <v>17.8195069297327</v>
      </c>
      <c r="K1677" s="24" t="n">
        <f aca="false">IF(H1677&gt;=I1677,1,0)</f>
        <v>1</v>
      </c>
    </row>
    <row r="1678" customFormat="false" ht="15" hidden="false" customHeight="false" outlineLevel="0" collapsed="false">
      <c r="A1678" s="5" t="n">
        <v>1659</v>
      </c>
      <c r="B1678" s="23" t="n">
        <f aca="true">BETAINV(RAND(),T1_PERT!$F$5,T1_PERT!$G$5,T1_PERT!$C$5,T1_PERT!$E$5)</f>
        <v>4.96869344768692</v>
      </c>
      <c r="C1678" s="23" t="n">
        <f aca="true">BETAINV(RAND(),T1_PERT!$F$6,T1_PERT!$G$6,T1_PERT!$C$6,T1_PERT!$E$6)</f>
        <v>7.67499020148094</v>
      </c>
      <c r="D1678" s="23" t="n">
        <f aca="true">BETAINV(RAND(),T1_PERT!$F$7,T1_PERT!$G$7,T1_PERT!$C$7,T1_PERT!$E$7)</f>
        <v>4.9465322422631</v>
      </c>
      <c r="E1678" s="23" t="n">
        <f aca="true">BETAINV(RAND(),T1_PERT!$F$8,T1_PERT!$G$8,T1_PERT!$C$8,T1_PERT!$E$8)</f>
        <v>5.4178801201322</v>
      </c>
      <c r="F1678" s="23" t="n">
        <f aca="true">BETAINV(RAND(),T1_PERT!$F$9,T1_PERT!$G$9,T1_PERT!$C$9,T1_PERT!$E$9)</f>
        <v>4.22383495373269</v>
      </c>
      <c r="G1678" s="23" t="n">
        <f aca="true">BETAINV(RAND(),T1_PERT!$F$10,T1_PERT!$G$10,T1_PERT!$C$10,T1_PERT!$E$10)</f>
        <v>2.13953279467143</v>
      </c>
      <c r="H1678" s="23" t="n">
        <f aca="false">B1678+C1678+E1678+G1678</f>
        <v>20.2010965639715</v>
      </c>
      <c r="I1678" s="23" t="n">
        <f aca="false">B1678+D1678+F1678+G1678</f>
        <v>16.2785934383541</v>
      </c>
      <c r="J1678" s="23" t="n">
        <f aca="false">MAX(H1678,I1678)</f>
        <v>20.2010965639715</v>
      </c>
      <c r="K1678" s="24" t="n">
        <f aca="false">IF(H1678&gt;=I1678,1,0)</f>
        <v>1</v>
      </c>
    </row>
    <row r="1679" customFormat="false" ht="15" hidden="false" customHeight="false" outlineLevel="0" collapsed="false">
      <c r="A1679" s="5" t="n">
        <v>1660</v>
      </c>
      <c r="B1679" s="23" t="n">
        <f aca="true">BETAINV(RAND(),T1_PERT!$F$5,T1_PERT!$G$5,T1_PERT!$C$5,T1_PERT!$E$5)</f>
        <v>3.96302973622083</v>
      </c>
      <c r="C1679" s="23" t="n">
        <f aca="true">BETAINV(RAND(),T1_PERT!$F$6,T1_PERT!$G$6,T1_PERT!$C$6,T1_PERT!$E$6)</f>
        <v>4.26756572772368</v>
      </c>
      <c r="D1679" s="23" t="n">
        <f aca="true">BETAINV(RAND(),T1_PERT!$F$7,T1_PERT!$G$7,T1_PERT!$C$7,T1_PERT!$E$7)</f>
        <v>6.85851829960508</v>
      </c>
      <c r="E1679" s="23" t="n">
        <f aca="true">BETAINV(RAND(),T1_PERT!$F$8,T1_PERT!$G$8,T1_PERT!$C$8,T1_PERT!$E$8)</f>
        <v>6.29633085663745</v>
      </c>
      <c r="F1679" s="23" t="n">
        <f aca="true">BETAINV(RAND(),T1_PERT!$F$9,T1_PERT!$G$9,T1_PERT!$C$9,T1_PERT!$E$9)</f>
        <v>4.33225168008591</v>
      </c>
      <c r="G1679" s="23" t="n">
        <f aca="true">BETAINV(RAND(),T1_PERT!$F$10,T1_PERT!$G$10,T1_PERT!$C$10,T1_PERT!$E$10)</f>
        <v>2.4314223223037</v>
      </c>
      <c r="H1679" s="23" t="n">
        <f aca="false">B1679+C1679+E1679+G1679</f>
        <v>16.9583486428857</v>
      </c>
      <c r="I1679" s="23" t="n">
        <f aca="false">B1679+D1679+F1679+G1679</f>
        <v>17.5852220382155</v>
      </c>
      <c r="J1679" s="23" t="n">
        <f aca="false">MAX(H1679,I1679)</f>
        <v>17.5852220382155</v>
      </c>
      <c r="K1679" s="24" t="n">
        <f aca="false">IF(H1679&gt;=I1679,1,0)</f>
        <v>0</v>
      </c>
    </row>
    <row r="1680" customFormat="false" ht="15" hidden="false" customHeight="false" outlineLevel="0" collapsed="false">
      <c r="A1680" s="5" t="n">
        <v>1661</v>
      </c>
      <c r="B1680" s="23" t="n">
        <f aca="true">BETAINV(RAND(),T1_PERT!$F$5,T1_PERT!$G$5,T1_PERT!$C$5,T1_PERT!$E$5)</f>
        <v>4.25582080599543</v>
      </c>
      <c r="C1680" s="23" t="n">
        <f aca="true">BETAINV(RAND(),T1_PERT!$F$6,T1_PERT!$G$6,T1_PERT!$C$6,T1_PERT!$E$6)</f>
        <v>4.47148917870655</v>
      </c>
      <c r="D1680" s="23" t="n">
        <f aca="true">BETAINV(RAND(),T1_PERT!$F$7,T1_PERT!$G$7,T1_PERT!$C$7,T1_PERT!$E$7)</f>
        <v>5.23382898836821</v>
      </c>
      <c r="E1680" s="23" t="n">
        <f aca="true">BETAINV(RAND(),T1_PERT!$F$8,T1_PERT!$G$8,T1_PERT!$C$8,T1_PERT!$E$8)</f>
        <v>5.53121908310832</v>
      </c>
      <c r="F1680" s="23" t="n">
        <f aca="true">BETAINV(RAND(),T1_PERT!$F$9,T1_PERT!$G$9,T1_PERT!$C$9,T1_PERT!$E$9)</f>
        <v>4.14415755704621</v>
      </c>
      <c r="G1680" s="23" t="n">
        <f aca="true">BETAINV(RAND(),T1_PERT!$F$10,T1_PERT!$G$10,T1_PERT!$C$10,T1_PERT!$E$10)</f>
        <v>1.57687745665209</v>
      </c>
      <c r="H1680" s="23" t="n">
        <f aca="false">B1680+C1680+E1680+G1680</f>
        <v>15.8354065244624</v>
      </c>
      <c r="I1680" s="23" t="n">
        <f aca="false">B1680+D1680+F1680+G1680</f>
        <v>15.2106848080619</v>
      </c>
      <c r="J1680" s="23" t="n">
        <f aca="false">MAX(H1680,I1680)</f>
        <v>15.8354065244624</v>
      </c>
      <c r="K1680" s="24" t="n">
        <f aca="false">IF(H1680&gt;=I1680,1,0)</f>
        <v>1</v>
      </c>
    </row>
    <row r="1681" customFormat="false" ht="15" hidden="false" customHeight="false" outlineLevel="0" collapsed="false">
      <c r="A1681" s="5" t="n">
        <v>1662</v>
      </c>
      <c r="B1681" s="23" t="n">
        <f aca="true">BETAINV(RAND(),T1_PERT!$F$5,T1_PERT!$G$5,T1_PERT!$C$5,T1_PERT!$E$5)</f>
        <v>3.18584314454663</v>
      </c>
      <c r="C1681" s="23" t="n">
        <f aca="true">BETAINV(RAND(),T1_PERT!$F$6,T1_PERT!$G$6,T1_PERT!$C$6,T1_PERT!$E$6)</f>
        <v>5.72169544532756</v>
      </c>
      <c r="D1681" s="23" t="n">
        <f aca="true">BETAINV(RAND(),T1_PERT!$F$7,T1_PERT!$G$7,T1_PERT!$C$7,T1_PERT!$E$7)</f>
        <v>5.65376129960985</v>
      </c>
      <c r="E1681" s="23" t="n">
        <f aca="true">BETAINV(RAND(),T1_PERT!$F$8,T1_PERT!$G$8,T1_PERT!$C$8,T1_PERT!$E$8)</f>
        <v>7.00214019581352</v>
      </c>
      <c r="F1681" s="23" t="n">
        <f aca="true">BETAINV(RAND(),T1_PERT!$F$9,T1_PERT!$G$9,T1_PERT!$C$9,T1_PERT!$E$9)</f>
        <v>4.86817917340105</v>
      </c>
      <c r="G1681" s="23" t="n">
        <f aca="true">BETAINV(RAND(),T1_PERT!$F$10,T1_PERT!$G$10,T1_PERT!$C$10,T1_PERT!$E$10)</f>
        <v>2.5657908416733</v>
      </c>
      <c r="H1681" s="23" t="n">
        <f aca="false">B1681+C1681+E1681+G1681</f>
        <v>18.475469627361</v>
      </c>
      <c r="I1681" s="23" t="n">
        <f aca="false">B1681+D1681+F1681+G1681</f>
        <v>16.2735744592308</v>
      </c>
      <c r="J1681" s="23" t="n">
        <f aca="false">MAX(H1681,I1681)</f>
        <v>18.475469627361</v>
      </c>
      <c r="K1681" s="24" t="n">
        <f aca="false">IF(H1681&gt;=I1681,1,0)</f>
        <v>1</v>
      </c>
    </row>
    <row r="1682" customFormat="false" ht="15" hidden="false" customHeight="false" outlineLevel="0" collapsed="false">
      <c r="A1682" s="5" t="n">
        <v>1663</v>
      </c>
      <c r="B1682" s="23" t="n">
        <f aca="true">BETAINV(RAND(),T1_PERT!$F$5,T1_PERT!$G$5,T1_PERT!$C$5,T1_PERT!$E$5)</f>
        <v>4.33744180342675</v>
      </c>
      <c r="C1682" s="23" t="n">
        <f aca="true">BETAINV(RAND(),T1_PERT!$F$6,T1_PERT!$G$6,T1_PERT!$C$6,T1_PERT!$E$6)</f>
        <v>6.83991868070863</v>
      </c>
      <c r="D1682" s="23" t="n">
        <f aca="true">BETAINV(RAND(),T1_PERT!$F$7,T1_PERT!$G$7,T1_PERT!$C$7,T1_PERT!$E$7)</f>
        <v>7.15469328035298</v>
      </c>
      <c r="E1682" s="23" t="n">
        <f aca="true">BETAINV(RAND(),T1_PERT!$F$8,T1_PERT!$G$8,T1_PERT!$C$8,T1_PERT!$E$8)</f>
        <v>7.12642391526228</v>
      </c>
      <c r="F1682" s="23" t="n">
        <f aca="true">BETAINV(RAND(),T1_PERT!$F$9,T1_PERT!$G$9,T1_PERT!$C$9,T1_PERT!$E$9)</f>
        <v>4.93661971062226</v>
      </c>
      <c r="G1682" s="23" t="n">
        <f aca="true">BETAINV(RAND(),T1_PERT!$F$10,T1_PERT!$G$10,T1_PERT!$C$10,T1_PERT!$E$10)</f>
        <v>2.12307547580066</v>
      </c>
      <c r="H1682" s="23" t="n">
        <f aca="false">B1682+C1682+E1682+G1682</f>
        <v>20.4268598751983</v>
      </c>
      <c r="I1682" s="23" t="n">
        <f aca="false">B1682+D1682+F1682+G1682</f>
        <v>18.5518302702026</v>
      </c>
      <c r="J1682" s="23" t="n">
        <f aca="false">MAX(H1682,I1682)</f>
        <v>20.4268598751983</v>
      </c>
      <c r="K1682" s="24" t="n">
        <f aca="false">IF(H1682&gt;=I1682,1,0)</f>
        <v>1</v>
      </c>
    </row>
    <row r="1683" customFormat="false" ht="15" hidden="false" customHeight="false" outlineLevel="0" collapsed="false">
      <c r="A1683" s="5" t="n">
        <v>1664</v>
      </c>
      <c r="B1683" s="23" t="n">
        <f aca="true">BETAINV(RAND(),T1_PERT!$F$5,T1_PERT!$G$5,T1_PERT!$C$5,T1_PERT!$E$5)</f>
        <v>4.75887692367832</v>
      </c>
      <c r="C1683" s="23" t="n">
        <f aca="true">BETAINV(RAND(),T1_PERT!$F$6,T1_PERT!$G$6,T1_PERT!$C$6,T1_PERT!$E$6)</f>
        <v>6.20982796849076</v>
      </c>
      <c r="D1683" s="23" t="n">
        <f aca="true">BETAINV(RAND(),T1_PERT!$F$7,T1_PERT!$G$7,T1_PERT!$C$7,T1_PERT!$E$7)</f>
        <v>7.43068098407187</v>
      </c>
      <c r="E1683" s="23" t="n">
        <f aca="true">BETAINV(RAND(),T1_PERT!$F$8,T1_PERT!$G$8,T1_PERT!$C$8,T1_PERT!$E$8)</f>
        <v>5.62438002166295</v>
      </c>
      <c r="F1683" s="23" t="n">
        <f aca="true">BETAINV(RAND(),T1_PERT!$F$9,T1_PERT!$G$9,T1_PERT!$C$9,T1_PERT!$E$9)</f>
        <v>4.37199600319366</v>
      </c>
      <c r="G1683" s="23" t="n">
        <f aca="true">BETAINV(RAND(),T1_PERT!$F$10,T1_PERT!$G$10,T1_PERT!$C$10,T1_PERT!$E$10)</f>
        <v>1.92147359552345</v>
      </c>
      <c r="H1683" s="23" t="n">
        <f aca="false">B1683+C1683+E1683+G1683</f>
        <v>18.5145585093555</v>
      </c>
      <c r="I1683" s="23" t="n">
        <f aca="false">B1683+D1683+F1683+G1683</f>
        <v>18.4830275064673</v>
      </c>
      <c r="J1683" s="23" t="n">
        <f aca="false">MAX(H1683,I1683)</f>
        <v>18.5145585093555</v>
      </c>
      <c r="K1683" s="24" t="n">
        <f aca="false">IF(H1683&gt;=I1683,1,0)</f>
        <v>1</v>
      </c>
    </row>
    <row r="1684" customFormat="false" ht="15" hidden="false" customHeight="false" outlineLevel="0" collapsed="false">
      <c r="A1684" s="5" t="n">
        <v>1665</v>
      </c>
      <c r="B1684" s="23" t="n">
        <f aca="true">BETAINV(RAND(),T1_PERT!$F$5,T1_PERT!$G$5,T1_PERT!$C$5,T1_PERT!$E$5)</f>
        <v>4.13458503205885</v>
      </c>
      <c r="C1684" s="23" t="n">
        <f aca="true">BETAINV(RAND(),T1_PERT!$F$6,T1_PERT!$G$6,T1_PERT!$C$6,T1_PERT!$E$6)</f>
        <v>7.44786890209027</v>
      </c>
      <c r="D1684" s="23" t="n">
        <f aca="true">BETAINV(RAND(),T1_PERT!$F$7,T1_PERT!$G$7,T1_PERT!$C$7,T1_PERT!$E$7)</f>
        <v>4.57006717558217</v>
      </c>
      <c r="E1684" s="23" t="n">
        <f aca="true">BETAINV(RAND(),T1_PERT!$F$8,T1_PERT!$G$8,T1_PERT!$C$8,T1_PERT!$E$8)</f>
        <v>6.48755426482536</v>
      </c>
      <c r="F1684" s="23" t="n">
        <f aca="true">BETAINV(RAND(),T1_PERT!$F$9,T1_PERT!$G$9,T1_PERT!$C$9,T1_PERT!$E$9)</f>
        <v>4.6224093040635</v>
      </c>
      <c r="G1684" s="23" t="n">
        <f aca="true">BETAINV(RAND(),T1_PERT!$F$10,T1_PERT!$G$10,T1_PERT!$C$10,T1_PERT!$E$10)</f>
        <v>2.50138321877822</v>
      </c>
      <c r="H1684" s="23" t="n">
        <f aca="false">B1684+C1684+E1684+G1684</f>
        <v>20.5713914177527</v>
      </c>
      <c r="I1684" s="23" t="n">
        <f aca="false">B1684+D1684+F1684+G1684</f>
        <v>15.8284447304827</v>
      </c>
      <c r="J1684" s="23" t="n">
        <f aca="false">MAX(H1684,I1684)</f>
        <v>20.5713914177527</v>
      </c>
      <c r="K1684" s="24" t="n">
        <f aca="false">IF(H1684&gt;=I1684,1,0)</f>
        <v>1</v>
      </c>
    </row>
    <row r="1685" customFormat="false" ht="15" hidden="false" customHeight="false" outlineLevel="0" collapsed="false">
      <c r="A1685" s="5" t="n">
        <v>1666</v>
      </c>
      <c r="B1685" s="23" t="n">
        <f aca="true">BETAINV(RAND(),T1_PERT!$F$5,T1_PERT!$G$5,T1_PERT!$C$5,T1_PERT!$E$5)</f>
        <v>5.28506568645259</v>
      </c>
      <c r="C1685" s="23" t="n">
        <f aca="true">BETAINV(RAND(),T1_PERT!$F$6,T1_PERT!$G$6,T1_PERT!$C$6,T1_PERT!$E$6)</f>
        <v>6.10053518616571</v>
      </c>
      <c r="D1685" s="23" t="n">
        <f aca="true">BETAINV(RAND(),T1_PERT!$F$7,T1_PERT!$G$7,T1_PERT!$C$7,T1_PERT!$E$7)</f>
        <v>7.4323115595911</v>
      </c>
      <c r="E1685" s="23" t="n">
        <f aca="true">BETAINV(RAND(),T1_PERT!$F$8,T1_PERT!$G$8,T1_PERT!$C$8,T1_PERT!$E$8)</f>
        <v>5.25295573581088</v>
      </c>
      <c r="F1685" s="23" t="n">
        <f aca="true">BETAINV(RAND(),T1_PERT!$F$9,T1_PERT!$G$9,T1_PERT!$C$9,T1_PERT!$E$9)</f>
        <v>3.61070538447047</v>
      </c>
      <c r="G1685" s="23" t="n">
        <f aca="true">BETAINV(RAND(),T1_PERT!$F$10,T1_PERT!$G$10,T1_PERT!$C$10,T1_PERT!$E$10)</f>
        <v>2.45321105291161</v>
      </c>
      <c r="H1685" s="23" t="n">
        <f aca="false">B1685+C1685+E1685+G1685</f>
        <v>19.0917676613408</v>
      </c>
      <c r="I1685" s="23" t="n">
        <f aca="false">B1685+D1685+F1685+G1685</f>
        <v>18.7812936834258</v>
      </c>
      <c r="J1685" s="23" t="n">
        <f aca="false">MAX(H1685,I1685)</f>
        <v>19.0917676613408</v>
      </c>
      <c r="K1685" s="24" t="n">
        <f aca="false">IF(H1685&gt;=I1685,1,0)</f>
        <v>1</v>
      </c>
    </row>
    <row r="1686" customFormat="false" ht="15" hidden="false" customHeight="false" outlineLevel="0" collapsed="false">
      <c r="A1686" s="5" t="n">
        <v>1667</v>
      </c>
      <c r="B1686" s="23" t="n">
        <f aca="true">BETAINV(RAND(),T1_PERT!$F$5,T1_PERT!$G$5,T1_PERT!$C$5,T1_PERT!$E$5)</f>
        <v>4.43075144850526</v>
      </c>
      <c r="C1686" s="23" t="n">
        <f aca="true">BETAINV(RAND(),T1_PERT!$F$6,T1_PERT!$G$6,T1_PERT!$C$6,T1_PERT!$E$6)</f>
        <v>4.98802595137955</v>
      </c>
      <c r="D1686" s="23" t="n">
        <f aca="true">BETAINV(RAND(),T1_PERT!$F$7,T1_PERT!$G$7,T1_PERT!$C$7,T1_PERT!$E$7)</f>
        <v>4.61885683839244</v>
      </c>
      <c r="E1686" s="23" t="n">
        <f aca="true">BETAINV(RAND(),T1_PERT!$F$8,T1_PERT!$G$8,T1_PERT!$C$8,T1_PERT!$E$8)</f>
        <v>5.49387586573002</v>
      </c>
      <c r="F1686" s="23" t="n">
        <f aca="true">BETAINV(RAND(),T1_PERT!$F$9,T1_PERT!$G$9,T1_PERT!$C$9,T1_PERT!$E$9)</f>
        <v>3.74816101346295</v>
      </c>
      <c r="G1686" s="23" t="n">
        <f aca="true">BETAINV(RAND(),T1_PERT!$F$10,T1_PERT!$G$10,T1_PERT!$C$10,T1_PERT!$E$10)</f>
        <v>2.26252039892338</v>
      </c>
      <c r="H1686" s="23" t="n">
        <f aca="false">B1686+C1686+E1686+G1686</f>
        <v>17.1751736645382</v>
      </c>
      <c r="I1686" s="23" t="n">
        <f aca="false">B1686+D1686+F1686+G1686</f>
        <v>15.060289699284</v>
      </c>
      <c r="J1686" s="23" t="n">
        <f aca="false">MAX(H1686,I1686)</f>
        <v>17.1751736645382</v>
      </c>
      <c r="K1686" s="24" t="n">
        <f aca="false">IF(H1686&gt;=I1686,1,0)</f>
        <v>1</v>
      </c>
    </row>
    <row r="1687" customFormat="false" ht="15" hidden="false" customHeight="false" outlineLevel="0" collapsed="false">
      <c r="A1687" s="5" t="n">
        <v>1668</v>
      </c>
      <c r="B1687" s="23" t="n">
        <f aca="true">BETAINV(RAND(),T1_PERT!$F$5,T1_PERT!$G$5,T1_PERT!$C$5,T1_PERT!$E$5)</f>
        <v>2.78107556271837</v>
      </c>
      <c r="C1687" s="23" t="n">
        <f aca="true">BETAINV(RAND(),T1_PERT!$F$6,T1_PERT!$G$6,T1_PERT!$C$6,T1_PERT!$E$6)</f>
        <v>5.29563807240644</v>
      </c>
      <c r="D1687" s="23" t="n">
        <f aca="true">BETAINV(RAND(),T1_PERT!$F$7,T1_PERT!$G$7,T1_PERT!$C$7,T1_PERT!$E$7)</f>
        <v>5.92202553048397</v>
      </c>
      <c r="E1687" s="23" t="n">
        <f aca="true">BETAINV(RAND(),T1_PERT!$F$8,T1_PERT!$G$8,T1_PERT!$C$8,T1_PERT!$E$8)</f>
        <v>6.20568307288214</v>
      </c>
      <c r="F1687" s="23" t="n">
        <f aca="true">BETAINV(RAND(),T1_PERT!$F$9,T1_PERT!$G$9,T1_PERT!$C$9,T1_PERT!$E$9)</f>
        <v>4.97770695428939</v>
      </c>
      <c r="G1687" s="23" t="n">
        <f aca="true">BETAINV(RAND(),T1_PERT!$F$10,T1_PERT!$G$10,T1_PERT!$C$10,T1_PERT!$E$10)</f>
        <v>1.80434520898079</v>
      </c>
      <c r="H1687" s="23" t="n">
        <f aca="false">B1687+C1687+E1687+G1687</f>
        <v>16.0867419169877</v>
      </c>
      <c r="I1687" s="23" t="n">
        <f aca="false">B1687+D1687+F1687+G1687</f>
        <v>15.4851532564725</v>
      </c>
      <c r="J1687" s="23" t="n">
        <f aca="false">MAX(H1687,I1687)</f>
        <v>16.0867419169877</v>
      </c>
      <c r="K1687" s="24" t="n">
        <f aca="false">IF(H1687&gt;=I1687,1,0)</f>
        <v>1</v>
      </c>
    </row>
    <row r="1688" customFormat="false" ht="15" hidden="false" customHeight="false" outlineLevel="0" collapsed="false">
      <c r="A1688" s="5" t="n">
        <v>1669</v>
      </c>
      <c r="B1688" s="23" t="n">
        <f aca="true">BETAINV(RAND(),T1_PERT!$F$5,T1_PERT!$G$5,T1_PERT!$C$5,T1_PERT!$E$5)</f>
        <v>4.83341222613445</v>
      </c>
      <c r="C1688" s="23" t="n">
        <f aca="true">BETAINV(RAND(),T1_PERT!$F$6,T1_PERT!$G$6,T1_PERT!$C$6,T1_PERT!$E$6)</f>
        <v>3.80946069284009</v>
      </c>
      <c r="D1688" s="23" t="n">
        <f aca="true">BETAINV(RAND(),T1_PERT!$F$7,T1_PERT!$G$7,T1_PERT!$C$7,T1_PERT!$E$7)</f>
        <v>6.25400030166115</v>
      </c>
      <c r="E1688" s="23" t="n">
        <f aca="true">BETAINV(RAND(),T1_PERT!$F$8,T1_PERT!$G$8,T1_PERT!$C$8,T1_PERT!$E$8)</f>
        <v>5.27046284933935</v>
      </c>
      <c r="F1688" s="23" t="n">
        <f aca="true">BETAINV(RAND(),T1_PERT!$F$9,T1_PERT!$G$9,T1_PERT!$C$9,T1_PERT!$E$9)</f>
        <v>4.16891372821287</v>
      </c>
      <c r="G1688" s="23" t="n">
        <f aca="true">BETAINV(RAND(),T1_PERT!$F$10,T1_PERT!$G$10,T1_PERT!$C$10,T1_PERT!$E$10)</f>
        <v>1.4802027058998</v>
      </c>
      <c r="H1688" s="23" t="n">
        <f aca="false">B1688+C1688+E1688+G1688</f>
        <v>15.3935384742137</v>
      </c>
      <c r="I1688" s="23" t="n">
        <f aca="false">B1688+D1688+F1688+G1688</f>
        <v>16.7365289619083</v>
      </c>
      <c r="J1688" s="23" t="n">
        <f aca="false">MAX(H1688,I1688)</f>
        <v>16.7365289619083</v>
      </c>
      <c r="K1688" s="24" t="n">
        <f aca="false">IF(H1688&gt;=I1688,1,0)</f>
        <v>0</v>
      </c>
    </row>
    <row r="1689" customFormat="false" ht="15" hidden="false" customHeight="false" outlineLevel="0" collapsed="false">
      <c r="A1689" s="5" t="n">
        <v>1670</v>
      </c>
      <c r="B1689" s="23" t="n">
        <f aca="true">BETAINV(RAND(),T1_PERT!$F$5,T1_PERT!$G$5,T1_PERT!$C$5,T1_PERT!$E$5)</f>
        <v>3.76347513878604</v>
      </c>
      <c r="C1689" s="23" t="n">
        <f aca="true">BETAINV(RAND(),T1_PERT!$F$6,T1_PERT!$G$6,T1_PERT!$C$6,T1_PERT!$E$6)</f>
        <v>5.56971554949577</v>
      </c>
      <c r="D1689" s="23" t="n">
        <f aca="true">BETAINV(RAND(),T1_PERT!$F$7,T1_PERT!$G$7,T1_PERT!$C$7,T1_PERT!$E$7)</f>
        <v>5.02358052528263</v>
      </c>
      <c r="E1689" s="23" t="n">
        <f aca="true">BETAINV(RAND(),T1_PERT!$F$8,T1_PERT!$G$8,T1_PERT!$C$8,T1_PERT!$E$8)</f>
        <v>5.49229210865889</v>
      </c>
      <c r="F1689" s="23" t="n">
        <f aca="true">BETAINV(RAND(),T1_PERT!$F$9,T1_PERT!$G$9,T1_PERT!$C$9,T1_PERT!$E$9)</f>
        <v>3.87777584993488</v>
      </c>
      <c r="G1689" s="23" t="n">
        <f aca="true">BETAINV(RAND(),T1_PERT!$F$10,T1_PERT!$G$10,T1_PERT!$C$10,T1_PERT!$E$10)</f>
        <v>2.04205924189812</v>
      </c>
      <c r="H1689" s="23" t="n">
        <f aca="false">B1689+C1689+E1689+G1689</f>
        <v>16.8675420388388</v>
      </c>
      <c r="I1689" s="23" t="n">
        <f aca="false">B1689+D1689+F1689+G1689</f>
        <v>14.7068907559017</v>
      </c>
      <c r="J1689" s="23" t="n">
        <f aca="false">MAX(H1689,I1689)</f>
        <v>16.8675420388388</v>
      </c>
      <c r="K1689" s="24" t="n">
        <f aca="false">IF(H1689&gt;=I1689,1,0)</f>
        <v>1</v>
      </c>
    </row>
    <row r="1690" customFormat="false" ht="15" hidden="false" customHeight="false" outlineLevel="0" collapsed="false">
      <c r="A1690" s="5" t="n">
        <v>1671</v>
      </c>
      <c r="B1690" s="23" t="n">
        <f aca="true">BETAINV(RAND(),T1_PERT!$F$5,T1_PERT!$G$5,T1_PERT!$C$5,T1_PERT!$E$5)</f>
        <v>5.09138834286931</v>
      </c>
      <c r="C1690" s="23" t="n">
        <f aca="true">BETAINV(RAND(),T1_PERT!$F$6,T1_PERT!$G$6,T1_PERT!$C$6,T1_PERT!$E$6)</f>
        <v>5.19746648699485</v>
      </c>
      <c r="D1690" s="23" t="n">
        <f aca="true">BETAINV(RAND(),T1_PERT!$F$7,T1_PERT!$G$7,T1_PERT!$C$7,T1_PERT!$E$7)</f>
        <v>4.53296556936885</v>
      </c>
      <c r="E1690" s="23" t="n">
        <f aca="true">BETAINV(RAND(),T1_PERT!$F$8,T1_PERT!$G$8,T1_PERT!$C$8,T1_PERT!$E$8)</f>
        <v>7.20115553427302</v>
      </c>
      <c r="F1690" s="23" t="n">
        <f aca="true">BETAINV(RAND(),T1_PERT!$F$9,T1_PERT!$G$9,T1_PERT!$C$9,T1_PERT!$E$9)</f>
        <v>3.42989693571318</v>
      </c>
      <c r="G1690" s="23" t="n">
        <f aca="true">BETAINV(RAND(),T1_PERT!$F$10,T1_PERT!$G$10,T1_PERT!$C$10,T1_PERT!$E$10)</f>
        <v>2.0742812080887</v>
      </c>
      <c r="H1690" s="23" t="n">
        <f aca="false">B1690+C1690+E1690+G1690</f>
        <v>19.5642915722259</v>
      </c>
      <c r="I1690" s="23" t="n">
        <f aca="false">B1690+D1690+F1690+G1690</f>
        <v>15.12853205604</v>
      </c>
      <c r="J1690" s="23" t="n">
        <f aca="false">MAX(H1690,I1690)</f>
        <v>19.5642915722259</v>
      </c>
      <c r="K1690" s="24" t="n">
        <f aca="false">IF(H1690&gt;=I1690,1,0)</f>
        <v>1</v>
      </c>
    </row>
    <row r="1691" customFormat="false" ht="15" hidden="false" customHeight="false" outlineLevel="0" collapsed="false">
      <c r="A1691" s="5" t="n">
        <v>1672</v>
      </c>
      <c r="B1691" s="23" t="n">
        <f aca="true">BETAINV(RAND(),T1_PERT!$F$5,T1_PERT!$G$5,T1_PERT!$C$5,T1_PERT!$E$5)</f>
        <v>5.47805550188475</v>
      </c>
      <c r="C1691" s="23" t="n">
        <f aca="true">BETAINV(RAND(),T1_PERT!$F$6,T1_PERT!$G$6,T1_PERT!$C$6,T1_PERT!$E$6)</f>
        <v>4.59219277377923</v>
      </c>
      <c r="D1691" s="23" t="n">
        <f aca="true">BETAINV(RAND(),T1_PERT!$F$7,T1_PERT!$G$7,T1_PERT!$C$7,T1_PERT!$E$7)</f>
        <v>5.96431750911128</v>
      </c>
      <c r="E1691" s="23" t="n">
        <f aca="true">BETAINV(RAND(),T1_PERT!$F$8,T1_PERT!$G$8,T1_PERT!$C$8,T1_PERT!$E$8)</f>
        <v>5.18425779334382</v>
      </c>
      <c r="F1691" s="23" t="n">
        <f aca="true">BETAINV(RAND(),T1_PERT!$F$9,T1_PERT!$G$9,T1_PERT!$C$9,T1_PERT!$E$9)</f>
        <v>5.17177075447424</v>
      </c>
      <c r="G1691" s="23" t="n">
        <f aca="true">BETAINV(RAND(),T1_PERT!$F$10,T1_PERT!$G$10,T1_PERT!$C$10,T1_PERT!$E$10)</f>
        <v>2.30356544901313</v>
      </c>
      <c r="H1691" s="23" t="n">
        <f aca="false">B1691+C1691+E1691+G1691</f>
        <v>17.5580715180209</v>
      </c>
      <c r="I1691" s="23" t="n">
        <f aca="false">B1691+D1691+F1691+G1691</f>
        <v>18.9177092144834</v>
      </c>
      <c r="J1691" s="23" t="n">
        <f aca="false">MAX(H1691,I1691)</f>
        <v>18.9177092144834</v>
      </c>
      <c r="K1691" s="24" t="n">
        <f aca="false">IF(H1691&gt;=I1691,1,0)</f>
        <v>0</v>
      </c>
    </row>
    <row r="1692" customFormat="false" ht="15" hidden="false" customHeight="false" outlineLevel="0" collapsed="false">
      <c r="A1692" s="5" t="n">
        <v>1673</v>
      </c>
      <c r="B1692" s="23" t="n">
        <f aca="true">BETAINV(RAND(),T1_PERT!$F$5,T1_PERT!$G$5,T1_PERT!$C$5,T1_PERT!$E$5)</f>
        <v>4.01884845096009</v>
      </c>
      <c r="C1692" s="23" t="n">
        <f aca="true">BETAINV(RAND(),T1_PERT!$F$6,T1_PERT!$G$6,T1_PERT!$C$6,T1_PERT!$E$6)</f>
        <v>5.85212997067907</v>
      </c>
      <c r="D1692" s="23" t="n">
        <f aca="true">BETAINV(RAND(),T1_PERT!$F$7,T1_PERT!$G$7,T1_PERT!$C$7,T1_PERT!$E$7)</f>
        <v>7.28413388342983</v>
      </c>
      <c r="E1692" s="23" t="n">
        <f aca="true">BETAINV(RAND(),T1_PERT!$F$8,T1_PERT!$G$8,T1_PERT!$C$8,T1_PERT!$E$8)</f>
        <v>5.4357120618507</v>
      </c>
      <c r="F1692" s="23" t="n">
        <f aca="true">BETAINV(RAND(),T1_PERT!$F$9,T1_PERT!$G$9,T1_PERT!$C$9,T1_PERT!$E$9)</f>
        <v>3.7124268062553</v>
      </c>
      <c r="G1692" s="23" t="n">
        <f aca="true">BETAINV(RAND(),T1_PERT!$F$10,T1_PERT!$G$10,T1_PERT!$C$10,T1_PERT!$E$10)</f>
        <v>2.00112109606166</v>
      </c>
      <c r="H1692" s="23" t="n">
        <f aca="false">B1692+C1692+E1692+G1692</f>
        <v>17.3078115795515</v>
      </c>
      <c r="I1692" s="23" t="n">
        <f aca="false">B1692+D1692+F1692+G1692</f>
        <v>17.0165302367069</v>
      </c>
      <c r="J1692" s="23" t="n">
        <f aca="false">MAX(H1692,I1692)</f>
        <v>17.3078115795515</v>
      </c>
      <c r="K1692" s="24" t="n">
        <f aca="false">IF(H1692&gt;=I1692,1,0)</f>
        <v>1</v>
      </c>
    </row>
    <row r="1693" customFormat="false" ht="15" hidden="false" customHeight="false" outlineLevel="0" collapsed="false">
      <c r="A1693" s="5" t="n">
        <v>1674</v>
      </c>
      <c r="B1693" s="23" t="n">
        <f aca="true">BETAINV(RAND(),T1_PERT!$F$5,T1_PERT!$G$5,T1_PERT!$C$5,T1_PERT!$E$5)</f>
        <v>3.71769742944715</v>
      </c>
      <c r="C1693" s="23" t="n">
        <f aca="true">BETAINV(RAND(),T1_PERT!$F$6,T1_PERT!$G$6,T1_PERT!$C$6,T1_PERT!$E$6)</f>
        <v>5.9063496141741</v>
      </c>
      <c r="D1693" s="23" t="n">
        <f aca="true">BETAINV(RAND(),T1_PERT!$F$7,T1_PERT!$G$7,T1_PERT!$C$7,T1_PERT!$E$7)</f>
        <v>5.45462031944502</v>
      </c>
      <c r="E1693" s="23" t="n">
        <f aca="true">BETAINV(RAND(),T1_PERT!$F$8,T1_PERT!$G$8,T1_PERT!$C$8,T1_PERT!$E$8)</f>
        <v>5.15707108187982</v>
      </c>
      <c r="F1693" s="23" t="n">
        <f aca="true">BETAINV(RAND(),T1_PERT!$F$9,T1_PERT!$G$9,T1_PERT!$C$9,T1_PERT!$E$9)</f>
        <v>4.44929879884757</v>
      </c>
      <c r="G1693" s="23" t="n">
        <f aca="true">BETAINV(RAND(),T1_PERT!$F$10,T1_PERT!$G$10,T1_PERT!$C$10,T1_PERT!$E$10)</f>
        <v>1.80212921811959</v>
      </c>
      <c r="H1693" s="23" t="n">
        <f aca="false">B1693+C1693+E1693+G1693</f>
        <v>16.5832473436207</v>
      </c>
      <c r="I1693" s="23" t="n">
        <f aca="false">B1693+D1693+F1693+G1693</f>
        <v>15.4237457658593</v>
      </c>
      <c r="J1693" s="23" t="n">
        <f aca="false">MAX(H1693,I1693)</f>
        <v>16.5832473436207</v>
      </c>
      <c r="K1693" s="24" t="n">
        <f aca="false">IF(H1693&gt;=I1693,1,0)</f>
        <v>1</v>
      </c>
    </row>
    <row r="1694" customFormat="false" ht="15" hidden="false" customHeight="false" outlineLevel="0" collapsed="false">
      <c r="A1694" s="5" t="n">
        <v>1675</v>
      </c>
      <c r="B1694" s="23" t="n">
        <f aca="true">BETAINV(RAND(),T1_PERT!$F$5,T1_PERT!$G$5,T1_PERT!$C$5,T1_PERT!$E$5)</f>
        <v>3.60116968512807</v>
      </c>
      <c r="C1694" s="23" t="n">
        <f aca="true">BETAINV(RAND(),T1_PERT!$F$6,T1_PERT!$G$6,T1_PERT!$C$6,T1_PERT!$E$6)</f>
        <v>7.60221358354145</v>
      </c>
      <c r="D1694" s="23" t="n">
        <f aca="true">BETAINV(RAND(),T1_PERT!$F$7,T1_PERT!$G$7,T1_PERT!$C$7,T1_PERT!$E$7)</f>
        <v>7.31287639986915</v>
      </c>
      <c r="E1694" s="23" t="n">
        <f aca="true">BETAINV(RAND(),T1_PERT!$F$8,T1_PERT!$G$8,T1_PERT!$C$8,T1_PERT!$E$8)</f>
        <v>5.95248620332137</v>
      </c>
      <c r="F1694" s="23" t="n">
        <f aca="true">BETAINV(RAND(),T1_PERT!$F$9,T1_PERT!$G$9,T1_PERT!$C$9,T1_PERT!$E$9)</f>
        <v>3.75796420057218</v>
      </c>
      <c r="G1694" s="23" t="n">
        <f aca="true">BETAINV(RAND(),T1_PERT!$F$10,T1_PERT!$G$10,T1_PERT!$C$10,T1_PERT!$E$10)</f>
        <v>2.51515767541387</v>
      </c>
      <c r="H1694" s="23" t="n">
        <f aca="false">B1694+C1694+E1694+G1694</f>
        <v>19.6710271474048</v>
      </c>
      <c r="I1694" s="23" t="n">
        <f aca="false">B1694+D1694+F1694+G1694</f>
        <v>17.1871679609833</v>
      </c>
      <c r="J1694" s="23" t="n">
        <f aca="false">MAX(H1694,I1694)</f>
        <v>19.6710271474048</v>
      </c>
      <c r="K1694" s="24" t="n">
        <f aca="false">IF(H1694&gt;=I1694,1,0)</f>
        <v>1</v>
      </c>
    </row>
    <row r="1695" customFormat="false" ht="15" hidden="false" customHeight="false" outlineLevel="0" collapsed="false">
      <c r="A1695" s="5" t="n">
        <v>1676</v>
      </c>
      <c r="B1695" s="23" t="n">
        <f aca="true">BETAINV(RAND(),T1_PERT!$F$5,T1_PERT!$G$5,T1_PERT!$C$5,T1_PERT!$E$5)</f>
        <v>5.23484425079649</v>
      </c>
      <c r="C1695" s="23" t="n">
        <f aca="true">BETAINV(RAND(),T1_PERT!$F$6,T1_PERT!$G$6,T1_PERT!$C$6,T1_PERT!$E$6)</f>
        <v>6.96339088291756</v>
      </c>
      <c r="D1695" s="23" t="n">
        <f aca="true">BETAINV(RAND(),T1_PERT!$F$7,T1_PERT!$G$7,T1_PERT!$C$7,T1_PERT!$E$7)</f>
        <v>6.83138674288806</v>
      </c>
      <c r="E1695" s="23" t="n">
        <f aca="true">BETAINV(RAND(),T1_PERT!$F$8,T1_PERT!$G$8,T1_PERT!$C$8,T1_PERT!$E$8)</f>
        <v>4.62238946977347</v>
      </c>
      <c r="F1695" s="23" t="n">
        <f aca="true">BETAINV(RAND(),T1_PERT!$F$9,T1_PERT!$G$9,T1_PERT!$C$9,T1_PERT!$E$9)</f>
        <v>3.82114876963705</v>
      </c>
      <c r="G1695" s="23" t="n">
        <f aca="true">BETAINV(RAND(),T1_PERT!$F$10,T1_PERT!$G$10,T1_PERT!$C$10,T1_PERT!$E$10)</f>
        <v>1.57013660470304</v>
      </c>
      <c r="H1695" s="23" t="n">
        <f aca="false">B1695+C1695+E1695+G1695</f>
        <v>18.3907612081905</v>
      </c>
      <c r="I1695" s="23" t="n">
        <f aca="false">B1695+D1695+F1695+G1695</f>
        <v>17.4575163680246</v>
      </c>
      <c r="J1695" s="23" t="n">
        <f aca="false">MAX(H1695,I1695)</f>
        <v>18.3907612081905</v>
      </c>
      <c r="K1695" s="24" t="n">
        <f aca="false">IF(H1695&gt;=I1695,1,0)</f>
        <v>1</v>
      </c>
    </row>
    <row r="1696" customFormat="false" ht="15" hidden="false" customHeight="false" outlineLevel="0" collapsed="false">
      <c r="A1696" s="5" t="n">
        <v>1677</v>
      </c>
      <c r="B1696" s="23" t="n">
        <f aca="true">BETAINV(RAND(),T1_PERT!$F$5,T1_PERT!$G$5,T1_PERT!$C$5,T1_PERT!$E$5)</f>
        <v>2.70643903675908</v>
      </c>
      <c r="C1696" s="23" t="n">
        <f aca="true">BETAINV(RAND(),T1_PERT!$F$6,T1_PERT!$G$6,T1_PERT!$C$6,T1_PERT!$E$6)</f>
        <v>7.77885572688754</v>
      </c>
      <c r="D1696" s="23" t="n">
        <f aca="true">BETAINV(RAND(),T1_PERT!$F$7,T1_PERT!$G$7,T1_PERT!$C$7,T1_PERT!$E$7)</f>
        <v>5.10676266950004</v>
      </c>
      <c r="E1696" s="23" t="n">
        <f aca="true">BETAINV(RAND(),T1_PERT!$F$8,T1_PERT!$G$8,T1_PERT!$C$8,T1_PERT!$E$8)</f>
        <v>6.27064559640498</v>
      </c>
      <c r="F1696" s="23" t="n">
        <f aca="true">BETAINV(RAND(),T1_PERT!$F$9,T1_PERT!$G$9,T1_PERT!$C$9,T1_PERT!$E$9)</f>
        <v>3.64382125473555</v>
      </c>
      <c r="G1696" s="23" t="n">
        <f aca="true">BETAINV(RAND(),T1_PERT!$F$10,T1_PERT!$G$10,T1_PERT!$C$10,T1_PERT!$E$10)</f>
        <v>1.81654124829084</v>
      </c>
      <c r="H1696" s="23" t="n">
        <f aca="false">B1696+C1696+E1696+G1696</f>
        <v>18.5724816083424</v>
      </c>
      <c r="I1696" s="23" t="n">
        <f aca="false">B1696+D1696+F1696+G1696</f>
        <v>13.2735642092855</v>
      </c>
      <c r="J1696" s="23" t="n">
        <f aca="false">MAX(H1696,I1696)</f>
        <v>18.5724816083424</v>
      </c>
      <c r="K1696" s="24" t="n">
        <f aca="false">IF(H1696&gt;=I1696,1,0)</f>
        <v>1</v>
      </c>
    </row>
    <row r="1697" customFormat="false" ht="15" hidden="false" customHeight="false" outlineLevel="0" collapsed="false">
      <c r="A1697" s="5" t="n">
        <v>1678</v>
      </c>
      <c r="B1697" s="23" t="n">
        <f aca="true">BETAINV(RAND(),T1_PERT!$F$5,T1_PERT!$G$5,T1_PERT!$C$5,T1_PERT!$E$5)</f>
        <v>4.58582221352522</v>
      </c>
      <c r="C1697" s="23" t="n">
        <f aca="true">BETAINV(RAND(),T1_PERT!$F$6,T1_PERT!$G$6,T1_PERT!$C$6,T1_PERT!$E$6)</f>
        <v>6.65722546956411</v>
      </c>
      <c r="D1697" s="23" t="n">
        <f aca="true">BETAINV(RAND(),T1_PERT!$F$7,T1_PERT!$G$7,T1_PERT!$C$7,T1_PERT!$E$7)</f>
        <v>6.00453287807824</v>
      </c>
      <c r="E1697" s="23" t="n">
        <f aca="true">BETAINV(RAND(),T1_PERT!$F$8,T1_PERT!$G$8,T1_PERT!$C$8,T1_PERT!$E$8)</f>
        <v>6.05651950411249</v>
      </c>
      <c r="F1697" s="23" t="n">
        <f aca="true">BETAINV(RAND(),T1_PERT!$F$9,T1_PERT!$G$9,T1_PERT!$C$9,T1_PERT!$E$9)</f>
        <v>4.80379311728873</v>
      </c>
      <c r="G1697" s="23" t="n">
        <f aca="true">BETAINV(RAND(),T1_PERT!$F$10,T1_PERT!$G$10,T1_PERT!$C$10,T1_PERT!$E$10)</f>
        <v>2.01396399677923</v>
      </c>
      <c r="H1697" s="23" t="n">
        <f aca="false">B1697+C1697+E1697+G1697</f>
        <v>19.3135311839811</v>
      </c>
      <c r="I1697" s="23" t="n">
        <f aca="false">B1697+D1697+F1697+G1697</f>
        <v>17.4081122056714</v>
      </c>
      <c r="J1697" s="23" t="n">
        <f aca="false">MAX(H1697,I1697)</f>
        <v>19.3135311839811</v>
      </c>
      <c r="K1697" s="24" t="n">
        <f aca="false">IF(H1697&gt;=I1697,1,0)</f>
        <v>1</v>
      </c>
    </row>
    <row r="1698" customFormat="false" ht="15" hidden="false" customHeight="false" outlineLevel="0" collapsed="false">
      <c r="A1698" s="5" t="n">
        <v>1679</v>
      </c>
      <c r="B1698" s="23" t="n">
        <f aca="true">BETAINV(RAND(),T1_PERT!$F$5,T1_PERT!$G$5,T1_PERT!$C$5,T1_PERT!$E$5)</f>
        <v>4.333821808766</v>
      </c>
      <c r="C1698" s="23" t="n">
        <f aca="true">BETAINV(RAND(),T1_PERT!$F$6,T1_PERT!$G$6,T1_PERT!$C$6,T1_PERT!$E$6)</f>
        <v>5.49592150923092</v>
      </c>
      <c r="D1698" s="23" t="n">
        <f aca="true">BETAINV(RAND(),T1_PERT!$F$7,T1_PERT!$G$7,T1_PERT!$C$7,T1_PERT!$E$7)</f>
        <v>4.12537048203609</v>
      </c>
      <c r="E1698" s="23" t="n">
        <f aca="true">BETAINV(RAND(),T1_PERT!$F$8,T1_PERT!$G$8,T1_PERT!$C$8,T1_PERT!$E$8)</f>
        <v>5.09205944220612</v>
      </c>
      <c r="F1698" s="23" t="n">
        <f aca="true">BETAINV(RAND(),T1_PERT!$F$9,T1_PERT!$G$9,T1_PERT!$C$9,T1_PERT!$E$9)</f>
        <v>3.48576689913136</v>
      </c>
      <c r="G1698" s="23" t="n">
        <f aca="true">BETAINV(RAND(),T1_PERT!$F$10,T1_PERT!$G$10,T1_PERT!$C$10,T1_PERT!$E$10)</f>
        <v>2.45070608168534</v>
      </c>
      <c r="H1698" s="23" t="n">
        <f aca="false">B1698+C1698+E1698+G1698</f>
        <v>17.3725088418884</v>
      </c>
      <c r="I1698" s="23" t="n">
        <f aca="false">B1698+D1698+F1698+G1698</f>
        <v>14.3956652716188</v>
      </c>
      <c r="J1698" s="23" t="n">
        <f aca="false">MAX(H1698,I1698)</f>
        <v>17.3725088418884</v>
      </c>
      <c r="K1698" s="24" t="n">
        <f aca="false">IF(H1698&gt;=I1698,1,0)</f>
        <v>1</v>
      </c>
    </row>
    <row r="1699" customFormat="false" ht="15" hidden="false" customHeight="false" outlineLevel="0" collapsed="false">
      <c r="A1699" s="5" t="n">
        <v>1680</v>
      </c>
      <c r="B1699" s="23" t="n">
        <f aca="true">BETAINV(RAND(),T1_PERT!$F$5,T1_PERT!$G$5,T1_PERT!$C$5,T1_PERT!$E$5)</f>
        <v>4.02869743843675</v>
      </c>
      <c r="C1699" s="23" t="n">
        <f aca="true">BETAINV(RAND(),T1_PERT!$F$6,T1_PERT!$G$6,T1_PERT!$C$6,T1_PERT!$E$6)</f>
        <v>4.44336163650329</v>
      </c>
      <c r="D1699" s="23" t="n">
        <f aca="true">BETAINV(RAND(),T1_PERT!$F$7,T1_PERT!$G$7,T1_PERT!$C$7,T1_PERT!$E$7)</f>
        <v>5.85953897041002</v>
      </c>
      <c r="E1699" s="23" t="n">
        <f aca="true">BETAINV(RAND(),T1_PERT!$F$8,T1_PERT!$G$8,T1_PERT!$C$8,T1_PERT!$E$8)</f>
        <v>4.82795080971926</v>
      </c>
      <c r="F1699" s="23" t="n">
        <f aca="true">BETAINV(RAND(),T1_PERT!$F$9,T1_PERT!$G$9,T1_PERT!$C$9,T1_PERT!$E$9)</f>
        <v>3.24105867830684</v>
      </c>
      <c r="G1699" s="23" t="n">
        <f aca="true">BETAINV(RAND(),T1_PERT!$F$10,T1_PERT!$G$10,T1_PERT!$C$10,T1_PERT!$E$10)</f>
        <v>2.0961849016661</v>
      </c>
      <c r="H1699" s="23" t="n">
        <f aca="false">B1699+C1699+E1699+G1699</f>
        <v>15.3961947863254</v>
      </c>
      <c r="I1699" s="23" t="n">
        <f aca="false">B1699+D1699+F1699+G1699</f>
        <v>15.2254799888197</v>
      </c>
      <c r="J1699" s="23" t="n">
        <f aca="false">MAX(H1699,I1699)</f>
        <v>15.3961947863254</v>
      </c>
      <c r="K1699" s="24" t="n">
        <f aca="false">IF(H1699&gt;=I1699,1,0)</f>
        <v>1</v>
      </c>
    </row>
    <row r="1700" customFormat="false" ht="15" hidden="false" customHeight="false" outlineLevel="0" collapsed="false">
      <c r="A1700" s="5" t="n">
        <v>1681</v>
      </c>
      <c r="B1700" s="23" t="n">
        <f aca="true">BETAINV(RAND(),T1_PERT!$F$5,T1_PERT!$G$5,T1_PERT!$C$5,T1_PERT!$E$5)</f>
        <v>4.38352186538075</v>
      </c>
      <c r="C1700" s="23" t="n">
        <f aca="true">BETAINV(RAND(),T1_PERT!$F$6,T1_PERT!$G$6,T1_PERT!$C$6,T1_PERT!$E$6)</f>
        <v>4.94524804368103</v>
      </c>
      <c r="D1700" s="23" t="n">
        <f aca="true">BETAINV(RAND(),T1_PERT!$F$7,T1_PERT!$G$7,T1_PERT!$C$7,T1_PERT!$E$7)</f>
        <v>5.93235337348591</v>
      </c>
      <c r="E1700" s="23" t="n">
        <f aca="true">BETAINV(RAND(),T1_PERT!$F$8,T1_PERT!$G$8,T1_PERT!$C$8,T1_PERT!$E$8)</f>
        <v>4.53553511562086</v>
      </c>
      <c r="F1700" s="23" t="n">
        <f aca="true">BETAINV(RAND(),T1_PERT!$F$9,T1_PERT!$G$9,T1_PERT!$C$9,T1_PERT!$E$9)</f>
        <v>3.18380646989276</v>
      </c>
      <c r="G1700" s="23" t="n">
        <f aca="true">BETAINV(RAND(),T1_PERT!$F$10,T1_PERT!$G$10,T1_PERT!$C$10,T1_PERT!$E$10)</f>
        <v>1.49675680527637</v>
      </c>
      <c r="H1700" s="23" t="n">
        <f aca="false">B1700+C1700+E1700+G1700</f>
        <v>15.361061829959</v>
      </c>
      <c r="I1700" s="23" t="n">
        <f aca="false">B1700+D1700+F1700+G1700</f>
        <v>14.9964385140358</v>
      </c>
      <c r="J1700" s="23" t="n">
        <f aca="false">MAX(H1700,I1700)</f>
        <v>15.361061829959</v>
      </c>
      <c r="K1700" s="24" t="n">
        <f aca="false">IF(H1700&gt;=I1700,1,0)</f>
        <v>1</v>
      </c>
    </row>
    <row r="1701" customFormat="false" ht="15" hidden="false" customHeight="false" outlineLevel="0" collapsed="false">
      <c r="A1701" s="5" t="n">
        <v>1682</v>
      </c>
      <c r="B1701" s="23" t="n">
        <f aca="true">BETAINV(RAND(),T1_PERT!$F$5,T1_PERT!$G$5,T1_PERT!$C$5,T1_PERT!$E$5)</f>
        <v>4.90415404124768</v>
      </c>
      <c r="C1701" s="23" t="n">
        <f aca="true">BETAINV(RAND(),T1_PERT!$F$6,T1_PERT!$G$6,T1_PERT!$C$6,T1_PERT!$E$6)</f>
        <v>5.0492787148259</v>
      </c>
      <c r="D1701" s="23" t="n">
        <f aca="true">BETAINV(RAND(),T1_PERT!$F$7,T1_PERT!$G$7,T1_PERT!$C$7,T1_PERT!$E$7)</f>
        <v>7.10939826024808</v>
      </c>
      <c r="E1701" s="23" t="n">
        <f aca="true">BETAINV(RAND(),T1_PERT!$F$8,T1_PERT!$G$8,T1_PERT!$C$8,T1_PERT!$E$8)</f>
        <v>5.31777936935559</v>
      </c>
      <c r="F1701" s="23" t="n">
        <f aca="true">BETAINV(RAND(),T1_PERT!$F$9,T1_PERT!$G$9,T1_PERT!$C$9,T1_PERT!$E$9)</f>
        <v>4.82687811608345</v>
      </c>
      <c r="G1701" s="23" t="n">
        <f aca="true">BETAINV(RAND(),T1_PERT!$F$10,T1_PERT!$G$10,T1_PERT!$C$10,T1_PERT!$E$10)</f>
        <v>2.25145391280861</v>
      </c>
      <c r="H1701" s="23" t="n">
        <f aca="false">B1701+C1701+E1701+G1701</f>
        <v>17.5226660382378</v>
      </c>
      <c r="I1701" s="23" t="n">
        <f aca="false">B1701+D1701+F1701+G1701</f>
        <v>19.0918843303878</v>
      </c>
      <c r="J1701" s="23" t="n">
        <f aca="false">MAX(H1701,I1701)</f>
        <v>19.0918843303878</v>
      </c>
      <c r="K1701" s="24" t="n">
        <f aca="false">IF(H1701&gt;=I1701,1,0)</f>
        <v>0</v>
      </c>
    </row>
    <row r="1702" customFormat="false" ht="15" hidden="false" customHeight="false" outlineLevel="0" collapsed="false">
      <c r="A1702" s="5" t="n">
        <v>1683</v>
      </c>
      <c r="B1702" s="23" t="n">
        <f aca="true">BETAINV(RAND(),T1_PERT!$F$5,T1_PERT!$G$5,T1_PERT!$C$5,T1_PERT!$E$5)</f>
        <v>5.37282921260708</v>
      </c>
      <c r="C1702" s="23" t="n">
        <f aca="true">BETAINV(RAND(),T1_PERT!$F$6,T1_PERT!$G$6,T1_PERT!$C$6,T1_PERT!$E$6)</f>
        <v>4.68724754959997</v>
      </c>
      <c r="D1702" s="23" t="n">
        <f aca="true">BETAINV(RAND(),T1_PERT!$F$7,T1_PERT!$G$7,T1_PERT!$C$7,T1_PERT!$E$7)</f>
        <v>7.66641402303782</v>
      </c>
      <c r="E1702" s="23" t="n">
        <f aca="true">BETAINV(RAND(),T1_PERT!$F$8,T1_PERT!$G$8,T1_PERT!$C$8,T1_PERT!$E$8)</f>
        <v>5.44865967864133</v>
      </c>
      <c r="F1702" s="23" t="n">
        <f aca="true">BETAINV(RAND(),T1_PERT!$F$9,T1_PERT!$G$9,T1_PERT!$C$9,T1_PERT!$E$9)</f>
        <v>4.5719756201472</v>
      </c>
      <c r="G1702" s="23" t="n">
        <f aca="true">BETAINV(RAND(),T1_PERT!$F$10,T1_PERT!$G$10,T1_PERT!$C$10,T1_PERT!$E$10)</f>
        <v>2.1763184477121</v>
      </c>
      <c r="H1702" s="23" t="n">
        <f aca="false">B1702+C1702+E1702+G1702</f>
        <v>17.6850548885605</v>
      </c>
      <c r="I1702" s="23" t="n">
        <f aca="false">B1702+D1702+F1702+G1702</f>
        <v>19.7875373035042</v>
      </c>
      <c r="J1702" s="23" t="n">
        <f aca="false">MAX(H1702,I1702)</f>
        <v>19.7875373035042</v>
      </c>
      <c r="K1702" s="24" t="n">
        <f aca="false">IF(H1702&gt;=I1702,1,0)</f>
        <v>0</v>
      </c>
    </row>
    <row r="1703" customFormat="false" ht="15" hidden="false" customHeight="false" outlineLevel="0" collapsed="false">
      <c r="A1703" s="5" t="n">
        <v>1684</v>
      </c>
      <c r="B1703" s="23" t="n">
        <f aca="true">BETAINV(RAND(),T1_PERT!$F$5,T1_PERT!$G$5,T1_PERT!$C$5,T1_PERT!$E$5)</f>
        <v>5.26485002617278</v>
      </c>
      <c r="C1703" s="23" t="n">
        <f aca="true">BETAINV(RAND(),T1_PERT!$F$6,T1_PERT!$G$6,T1_PERT!$C$6,T1_PERT!$E$6)</f>
        <v>6.26274352532761</v>
      </c>
      <c r="D1703" s="23" t="n">
        <f aca="true">BETAINV(RAND(),T1_PERT!$F$7,T1_PERT!$G$7,T1_PERT!$C$7,T1_PERT!$E$7)</f>
        <v>6.49131261410603</v>
      </c>
      <c r="E1703" s="23" t="n">
        <f aca="true">BETAINV(RAND(),T1_PERT!$F$8,T1_PERT!$G$8,T1_PERT!$C$8,T1_PERT!$E$8)</f>
        <v>6.20668331288006</v>
      </c>
      <c r="F1703" s="23" t="n">
        <f aca="true">BETAINV(RAND(),T1_PERT!$F$9,T1_PERT!$G$9,T1_PERT!$C$9,T1_PERT!$E$9)</f>
        <v>3.19611775924875</v>
      </c>
      <c r="G1703" s="23" t="n">
        <f aca="true">BETAINV(RAND(),T1_PERT!$F$10,T1_PERT!$G$10,T1_PERT!$C$10,T1_PERT!$E$10)</f>
        <v>2.37726727009028</v>
      </c>
      <c r="H1703" s="23" t="n">
        <f aca="false">B1703+C1703+E1703+G1703</f>
        <v>20.1115441344707</v>
      </c>
      <c r="I1703" s="23" t="n">
        <f aca="false">B1703+D1703+F1703+G1703</f>
        <v>17.3295476696178</v>
      </c>
      <c r="J1703" s="23" t="n">
        <f aca="false">MAX(H1703,I1703)</f>
        <v>20.1115441344707</v>
      </c>
      <c r="K1703" s="24" t="n">
        <f aca="false">IF(H1703&gt;=I1703,1,0)</f>
        <v>1</v>
      </c>
    </row>
    <row r="1704" customFormat="false" ht="15" hidden="false" customHeight="false" outlineLevel="0" collapsed="false">
      <c r="A1704" s="5" t="n">
        <v>1685</v>
      </c>
      <c r="B1704" s="23" t="n">
        <f aca="true">BETAINV(RAND(),T1_PERT!$F$5,T1_PERT!$G$5,T1_PERT!$C$5,T1_PERT!$E$5)</f>
        <v>3.81890084789765</v>
      </c>
      <c r="C1704" s="23" t="n">
        <f aca="true">BETAINV(RAND(),T1_PERT!$F$6,T1_PERT!$G$6,T1_PERT!$C$6,T1_PERT!$E$6)</f>
        <v>5.4996735765549</v>
      </c>
      <c r="D1704" s="23" t="n">
        <f aca="true">BETAINV(RAND(),T1_PERT!$F$7,T1_PERT!$G$7,T1_PERT!$C$7,T1_PERT!$E$7)</f>
        <v>4.46250354727649</v>
      </c>
      <c r="E1704" s="23" t="n">
        <f aca="true">BETAINV(RAND(),T1_PERT!$F$8,T1_PERT!$G$8,T1_PERT!$C$8,T1_PERT!$E$8)</f>
        <v>4.91733693373238</v>
      </c>
      <c r="F1704" s="23" t="n">
        <f aca="true">BETAINV(RAND(),T1_PERT!$F$9,T1_PERT!$G$9,T1_PERT!$C$9,T1_PERT!$E$9)</f>
        <v>5.46495753950213</v>
      </c>
      <c r="G1704" s="23" t="n">
        <f aca="true">BETAINV(RAND(),T1_PERT!$F$10,T1_PERT!$G$10,T1_PERT!$C$10,T1_PERT!$E$10)</f>
        <v>2.3997413320968</v>
      </c>
      <c r="H1704" s="23" t="n">
        <f aca="false">B1704+C1704+E1704+G1704</f>
        <v>16.6356526902817</v>
      </c>
      <c r="I1704" s="23" t="n">
        <f aca="false">B1704+D1704+F1704+G1704</f>
        <v>16.1461032667731</v>
      </c>
      <c r="J1704" s="23" t="n">
        <f aca="false">MAX(H1704,I1704)</f>
        <v>16.6356526902817</v>
      </c>
      <c r="K1704" s="24" t="n">
        <f aca="false">IF(H1704&gt;=I1704,1,0)</f>
        <v>1</v>
      </c>
    </row>
    <row r="1705" customFormat="false" ht="15" hidden="false" customHeight="false" outlineLevel="0" collapsed="false">
      <c r="A1705" s="5" t="n">
        <v>1686</v>
      </c>
      <c r="B1705" s="23" t="n">
        <f aca="true">BETAINV(RAND(),T1_PERT!$F$5,T1_PERT!$G$5,T1_PERT!$C$5,T1_PERT!$E$5)</f>
        <v>3.35606243093258</v>
      </c>
      <c r="C1705" s="23" t="n">
        <f aca="true">BETAINV(RAND(),T1_PERT!$F$6,T1_PERT!$G$6,T1_PERT!$C$6,T1_PERT!$E$6)</f>
        <v>7.45792741878226</v>
      </c>
      <c r="D1705" s="23" t="n">
        <f aca="true">BETAINV(RAND(),T1_PERT!$F$7,T1_PERT!$G$7,T1_PERT!$C$7,T1_PERT!$E$7)</f>
        <v>6.80943706436518</v>
      </c>
      <c r="E1705" s="23" t="n">
        <f aca="true">BETAINV(RAND(),T1_PERT!$F$8,T1_PERT!$G$8,T1_PERT!$C$8,T1_PERT!$E$8)</f>
        <v>5.57853627114543</v>
      </c>
      <c r="F1705" s="23" t="n">
        <f aca="true">BETAINV(RAND(),T1_PERT!$F$9,T1_PERT!$G$9,T1_PERT!$C$9,T1_PERT!$E$9)</f>
        <v>4.01791133361627</v>
      </c>
      <c r="G1705" s="23" t="n">
        <f aca="true">BETAINV(RAND(),T1_PERT!$F$10,T1_PERT!$G$10,T1_PERT!$C$10,T1_PERT!$E$10)</f>
        <v>1.9667703115035</v>
      </c>
      <c r="H1705" s="23" t="n">
        <f aca="false">B1705+C1705+E1705+G1705</f>
        <v>18.3592964323638</v>
      </c>
      <c r="I1705" s="23" t="n">
        <f aca="false">B1705+D1705+F1705+G1705</f>
        <v>16.1501811404175</v>
      </c>
      <c r="J1705" s="23" t="n">
        <f aca="false">MAX(H1705,I1705)</f>
        <v>18.3592964323638</v>
      </c>
      <c r="K1705" s="24" t="n">
        <f aca="false">IF(H1705&gt;=I1705,1,0)</f>
        <v>1</v>
      </c>
    </row>
    <row r="1706" customFormat="false" ht="15" hidden="false" customHeight="false" outlineLevel="0" collapsed="false">
      <c r="A1706" s="5" t="n">
        <v>1687</v>
      </c>
      <c r="B1706" s="23" t="n">
        <f aca="true">BETAINV(RAND(),T1_PERT!$F$5,T1_PERT!$G$5,T1_PERT!$C$5,T1_PERT!$E$5)</f>
        <v>4.90680333966864</v>
      </c>
      <c r="C1706" s="23" t="n">
        <f aca="true">BETAINV(RAND(),T1_PERT!$F$6,T1_PERT!$G$6,T1_PERT!$C$6,T1_PERT!$E$6)</f>
        <v>3.56536099120614</v>
      </c>
      <c r="D1706" s="23" t="n">
        <f aca="true">BETAINV(RAND(),T1_PERT!$F$7,T1_PERT!$G$7,T1_PERT!$C$7,T1_PERT!$E$7)</f>
        <v>6.75257162067969</v>
      </c>
      <c r="E1706" s="23" t="n">
        <f aca="true">BETAINV(RAND(),T1_PERT!$F$8,T1_PERT!$G$8,T1_PERT!$C$8,T1_PERT!$E$8)</f>
        <v>5.27989517891367</v>
      </c>
      <c r="F1706" s="23" t="n">
        <f aca="true">BETAINV(RAND(),T1_PERT!$F$9,T1_PERT!$G$9,T1_PERT!$C$9,T1_PERT!$E$9)</f>
        <v>3.91030996490666</v>
      </c>
      <c r="G1706" s="23" t="n">
        <f aca="true">BETAINV(RAND(),T1_PERT!$F$10,T1_PERT!$G$10,T1_PERT!$C$10,T1_PERT!$E$10)</f>
        <v>2.01328295392796</v>
      </c>
      <c r="H1706" s="23" t="n">
        <f aca="false">B1706+C1706+E1706+G1706</f>
        <v>15.7653424637164</v>
      </c>
      <c r="I1706" s="23" t="n">
        <f aca="false">B1706+D1706+F1706+G1706</f>
        <v>17.582967879183</v>
      </c>
      <c r="J1706" s="23" t="n">
        <f aca="false">MAX(H1706,I1706)</f>
        <v>17.582967879183</v>
      </c>
      <c r="K1706" s="24" t="n">
        <f aca="false">IF(H1706&gt;=I1706,1,0)</f>
        <v>0</v>
      </c>
    </row>
    <row r="1707" customFormat="false" ht="15" hidden="false" customHeight="false" outlineLevel="0" collapsed="false">
      <c r="A1707" s="5" t="n">
        <v>1688</v>
      </c>
      <c r="B1707" s="23" t="n">
        <f aca="true">BETAINV(RAND(),T1_PERT!$F$5,T1_PERT!$G$5,T1_PERT!$C$5,T1_PERT!$E$5)</f>
        <v>4.67599650640464</v>
      </c>
      <c r="C1707" s="23" t="n">
        <f aca="true">BETAINV(RAND(),T1_PERT!$F$6,T1_PERT!$G$6,T1_PERT!$C$6,T1_PERT!$E$6)</f>
        <v>3.5883624778674</v>
      </c>
      <c r="D1707" s="23" t="n">
        <f aca="true">BETAINV(RAND(),T1_PERT!$F$7,T1_PERT!$G$7,T1_PERT!$C$7,T1_PERT!$E$7)</f>
        <v>4.20017982450252</v>
      </c>
      <c r="E1707" s="23" t="n">
        <f aca="true">BETAINV(RAND(),T1_PERT!$F$8,T1_PERT!$G$8,T1_PERT!$C$8,T1_PERT!$E$8)</f>
        <v>5.06725117655403</v>
      </c>
      <c r="F1707" s="23" t="n">
        <f aca="true">BETAINV(RAND(),T1_PERT!$F$9,T1_PERT!$G$9,T1_PERT!$C$9,T1_PERT!$E$9)</f>
        <v>5.11956861942025</v>
      </c>
      <c r="G1707" s="23" t="n">
        <f aca="true">BETAINV(RAND(),T1_PERT!$F$10,T1_PERT!$G$10,T1_PERT!$C$10,T1_PERT!$E$10)</f>
        <v>1.16264440794269</v>
      </c>
      <c r="H1707" s="23" t="n">
        <f aca="false">B1707+C1707+E1707+G1707</f>
        <v>14.4942545687688</v>
      </c>
      <c r="I1707" s="23" t="n">
        <f aca="false">B1707+D1707+F1707+G1707</f>
        <v>15.1583893582701</v>
      </c>
      <c r="J1707" s="23" t="n">
        <f aca="false">MAX(H1707,I1707)</f>
        <v>15.1583893582701</v>
      </c>
      <c r="K1707" s="24" t="n">
        <f aca="false">IF(H1707&gt;=I1707,1,0)</f>
        <v>0</v>
      </c>
    </row>
    <row r="1708" customFormat="false" ht="15" hidden="false" customHeight="false" outlineLevel="0" collapsed="false">
      <c r="A1708" s="5" t="n">
        <v>1689</v>
      </c>
      <c r="B1708" s="23" t="n">
        <f aca="true">BETAINV(RAND(),T1_PERT!$F$5,T1_PERT!$G$5,T1_PERT!$C$5,T1_PERT!$E$5)</f>
        <v>4.62625758296738</v>
      </c>
      <c r="C1708" s="23" t="n">
        <f aca="true">BETAINV(RAND(),T1_PERT!$F$6,T1_PERT!$G$6,T1_PERT!$C$6,T1_PERT!$E$6)</f>
        <v>4.10136861409563</v>
      </c>
      <c r="D1708" s="23" t="n">
        <f aca="true">BETAINV(RAND(),T1_PERT!$F$7,T1_PERT!$G$7,T1_PERT!$C$7,T1_PERT!$E$7)</f>
        <v>5.75790231525399</v>
      </c>
      <c r="E1708" s="23" t="n">
        <f aca="true">BETAINV(RAND(),T1_PERT!$F$8,T1_PERT!$G$8,T1_PERT!$C$8,T1_PERT!$E$8)</f>
        <v>4.68985573909717</v>
      </c>
      <c r="F1708" s="23" t="n">
        <f aca="true">BETAINV(RAND(),T1_PERT!$F$9,T1_PERT!$G$9,T1_PERT!$C$9,T1_PERT!$E$9)</f>
        <v>3.3424932662837</v>
      </c>
      <c r="G1708" s="23" t="n">
        <f aca="true">BETAINV(RAND(),T1_PERT!$F$10,T1_PERT!$G$10,T1_PERT!$C$10,T1_PERT!$E$10)</f>
        <v>1.79886249809582</v>
      </c>
      <c r="H1708" s="23" t="n">
        <f aca="false">B1708+C1708+E1708+G1708</f>
        <v>15.216344434256</v>
      </c>
      <c r="I1708" s="23" t="n">
        <f aca="false">B1708+D1708+F1708+G1708</f>
        <v>15.5255156626009</v>
      </c>
      <c r="J1708" s="23" t="n">
        <f aca="false">MAX(H1708,I1708)</f>
        <v>15.5255156626009</v>
      </c>
      <c r="K1708" s="24" t="n">
        <f aca="false">IF(H1708&gt;=I1708,1,0)</f>
        <v>0</v>
      </c>
    </row>
    <row r="1709" customFormat="false" ht="15" hidden="false" customHeight="false" outlineLevel="0" collapsed="false">
      <c r="A1709" s="5" t="n">
        <v>1690</v>
      </c>
      <c r="B1709" s="23" t="n">
        <f aca="true">BETAINV(RAND(),T1_PERT!$F$5,T1_PERT!$G$5,T1_PERT!$C$5,T1_PERT!$E$5)</f>
        <v>4.32438906097039</v>
      </c>
      <c r="C1709" s="23" t="n">
        <f aca="true">BETAINV(RAND(),T1_PERT!$F$6,T1_PERT!$G$6,T1_PERT!$C$6,T1_PERT!$E$6)</f>
        <v>4.94106086063994</v>
      </c>
      <c r="D1709" s="23" t="n">
        <f aca="true">BETAINV(RAND(),T1_PERT!$F$7,T1_PERT!$G$7,T1_PERT!$C$7,T1_PERT!$E$7)</f>
        <v>6.32761627412944</v>
      </c>
      <c r="E1709" s="23" t="n">
        <f aca="true">BETAINV(RAND(),T1_PERT!$F$8,T1_PERT!$G$8,T1_PERT!$C$8,T1_PERT!$E$8)</f>
        <v>5.67028523729842</v>
      </c>
      <c r="F1709" s="23" t="n">
        <f aca="true">BETAINV(RAND(),T1_PERT!$F$9,T1_PERT!$G$9,T1_PERT!$C$9,T1_PERT!$E$9)</f>
        <v>4.61690979853088</v>
      </c>
      <c r="G1709" s="23" t="n">
        <f aca="true">BETAINV(RAND(),T1_PERT!$F$10,T1_PERT!$G$10,T1_PERT!$C$10,T1_PERT!$E$10)</f>
        <v>1.42381218592691</v>
      </c>
      <c r="H1709" s="23" t="n">
        <f aca="false">B1709+C1709+E1709+G1709</f>
        <v>16.3595473448357</v>
      </c>
      <c r="I1709" s="23" t="n">
        <f aca="false">B1709+D1709+F1709+G1709</f>
        <v>16.6927273195576</v>
      </c>
      <c r="J1709" s="23" t="n">
        <f aca="false">MAX(H1709,I1709)</f>
        <v>16.6927273195576</v>
      </c>
      <c r="K1709" s="24" t="n">
        <f aca="false">IF(H1709&gt;=I1709,1,0)</f>
        <v>0</v>
      </c>
    </row>
    <row r="1710" customFormat="false" ht="15" hidden="false" customHeight="false" outlineLevel="0" collapsed="false">
      <c r="A1710" s="5" t="n">
        <v>1691</v>
      </c>
      <c r="B1710" s="23" t="n">
        <f aca="true">BETAINV(RAND(),T1_PERT!$F$5,T1_PERT!$G$5,T1_PERT!$C$5,T1_PERT!$E$5)</f>
        <v>4.39002302565936</v>
      </c>
      <c r="C1710" s="23" t="n">
        <f aca="true">BETAINV(RAND(),T1_PERT!$F$6,T1_PERT!$G$6,T1_PERT!$C$6,T1_PERT!$E$6)</f>
        <v>4.66063371087012</v>
      </c>
      <c r="D1710" s="23" t="n">
        <f aca="true">BETAINV(RAND(),T1_PERT!$F$7,T1_PERT!$G$7,T1_PERT!$C$7,T1_PERT!$E$7)</f>
        <v>7.32698142073892</v>
      </c>
      <c r="E1710" s="23" t="n">
        <f aca="true">BETAINV(RAND(),T1_PERT!$F$8,T1_PERT!$G$8,T1_PERT!$C$8,T1_PERT!$E$8)</f>
        <v>4.14675669153735</v>
      </c>
      <c r="F1710" s="23" t="n">
        <f aca="true">BETAINV(RAND(),T1_PERT!$F$9,T1_PERT!$G$9,T1_PERT!$C$9,T1_PERT!$E$9)</f>
        <v>4.24956190472624</v>
      </c>
      <c r="G1710" s="23" t="n">
        <f aca="true">BETAINV(RAND(),T1_PERT!$F$10,T1_PERT!$G$10,T1_PERT!$C$10,T1_PERT!$E$10)</f>
        <v>2.71692411138406</v>
      </c>
      <c r="H1710" s="23" t="n">
        <f aca="false">B1710+C1710+E1710+G1710</f>
        <v>15.9143375394509</v>
      </c>
      <c r="I1710" s="23" t="n">
        <f aca="false">B1710+D1710+F1710+G1710</f>
        <v>18.6834904625086</v>
      </c>
      <c r="J1710" s="23" t="n">
        <f aca="false">MAX(H1710,I1710)</f>
        <v>18.6834904625086</v>
      </c>
      <c r="K1710" s="24" t="n">
        <f aca="false">IF(H1710&gt;=I1710,1,0)</f>
        <v>0</v>
      </c>
    </row>
    <row r="1711" customFormat="false" ht="15" hidden="false" customHeight="false" outlineLevel="0" collapsed="false">
      <c r="A1711" s="5" t="n">
        <v>1692</v>
      </c>
      <c r="B1711" s="23" t="n">
        <f aca="true">BETAINV(RAND(),T1_PERT!$F$5,T1_PERT!$G$5,T1_PERT!$C$5,T1_PERT!$E$5)</f>
        <v>3.34774568204069</v>
      </c>
      <c r="C1711" s="23" t="n">
        <f aca="true">BETAINV(RAND(),T1_PERT!$F$6,T1_PERT!$G$6,T1_PERT!$C$6,T1_PERT!$E$6)</f>
        <v>6.11818914364938</v>
      </c>
      <c r="D1711" s="23" t="n">
        <f aca="true">BETAINV(RAND(),T1_PERT!$F$7,T1_PERT!$G$7,T1_PERT!$C$7,T1_PERT!$E$7)</f>
        <v>3.17997341109969</v>
      </c>
      <c r="E1711" s="23" t="n">
        <f aca="true">BETAINV(RAND(),T1_PERT!$F$8,T1_PERT!$G$8,T1_PERT!$C$8,T1_PERT!$E$8)</f>
        <v>6.90618870213408</v>
      </c>
      <c r="F1711" s="23" t="n">
        <f aca="true">BETAINV(RAND(),T1_PERT!$F$9,T1_PERT!$G$9,T1_PERT!$C$9,T1_PERT!$E$9)</f>
        <v>4.63471855448499</v>
      </c>
      <c r="G1711" s="23" t="n">
        <f aca="true">BETAINV(RAND(),T1_PERT!$F$10,T1_PERT!$G$10,T1_PERT!$C$10,T1_PERT!$E$10)</f>
        <v>1.22580687646954</v>
      </c>
      <c r="H1711" s="23" t="n">
        <f aca="false">B1711+C1711+E1711+G1711</f>
        <v>17.5979304042937</v>
      </c>
      <c r="I1711" s="23" t="n">
        <f aca="false">B1711+D1711+F1711+G1711</f>
        <v>12.3882445240949</v>
      </c>
      <c r="J1711" s="23" t="n">
        <f aca="false">MAX(H1711,I1711)</f>
        <v>17.5979304042937</v>
      </c>
      <c r="K1711" s="24" t="n">
        <f aca="false">IF(H1711&gt;=I1711,1,0)</f>
        <v>1</v>
      </c>
    </row>
    <row r="1712" customFormat="false" ht="15" hidden="false" customHeight="false" outlineLevel="0" collapsed="false">
      <c r="A1712" s="5" t="n">
        <v>1693</v>
      </c>
      <c r="B1712" s="23" t="n">
        <f aca="true">BETAINV(RAND(),T1_PERT!$F$5,T1_PERT!$G$5,T1_PERT!$C$5,T1_PERT!$E$5)</f>
        <v>2.75163267740031</v>
      </c>
      <c r="C1712" s="23" t="n">
        <f aca="true">BETAINV(RAND(),T1_PERT!$F$6,T1_PERT!$G$6,T1_PERT!$C$6,T1_PERT!$E$6)</f>
        <v>5.86232496000211</v>
      </c>
      <c r="D1712" s="23" t="n">
        <f aca="true">BETAINV(RAND(),T1_PERT!$F$7,T1_PERT!$G$7,T1_PERT!$C$7,T1_PERT!$E$7)</f>
        <v>6.586060582969</v>
      </c>
      <c r="E1712" s="23" t="n">
        <f aca="true">BETAINV(RAND(),T1_PERT!$F$8,T1_PERT!$G$8,T1_PERT!$C$8,T1_PERT!$E$8)</f>
        <v>6.70857738453395</v>
      </c>
      <c r="F1712" s="23" t="n">
        <f aca="true">BETAINV(RAND(),T1_PERT!$F$9,T1_PERT!$G$9,T1_PERT!$C$9,T1_PERT!$E$9)</f>
        <v>3.73374570878977</v>
      </c>
      <c r="G1712" s="23" t="n">
        <f aca="true">BETAINV(RAND(),T1_PERT!$F$10,T1_PERT!$G$10,T1_PERT!$C$10,T1_PERT!$E$10)</f>
        <v>1.90597419502409</v>
      </c>
      <c r="H1712" s="23" t="n">
        <f aca="false">B1712+C1712+E1712+G1712</f>
        <v>17.2285092169605</v>
      </c>
      <c r="I1712" s="23" t="n">
        <f aca="false">B1712+D1712+F1712+G1712</f>
        <v>14.9774131641832</v>
      </c>
      <c r="J1712" s="23" t="n">
        <f aca="false">MAX(H1712,I1712)</f>
        <v>17.2285092169605</v>
      </c>
      <c r="K1712" s="24" t="n">
        <f aca="false">IF(H1712&gt;=I1712,1,0)</f>
        <v>1</v>
      </c>
    </row>
    <row r="1713" customFormat="false" ht="15" hidden="false" customHeight="false" outlineLevel="0" collapsed="false">
      <c r="A1713" s="5" t="n">
        <v>1694</v>
      </c>
      <c r="B1713" s="23" t="n">
        <f aca="true">BETAINV(RAND(),T1_PERT!$F$5,T1_PERT!$G$5,T1_PERT!$C$5,T1_PERT!$E$5)</f>
        <v>5.31490884560908</v>
      </c>
      <c r="C1713" s="23" t="n">
        <f aca="true">BETAINV(RAND(),T1_PERT!$F$6,T1_PERT!$G$6,T1_PERT!$C$6,T1_PERT!$E$6)</f>
        <v>6.09443137080694</v>
      </c>
      <c r="D1713" s="23" t="n">
        <f aca="true">BETAINV(RAND(),T1_PERT!$F$7,T1_PERT!$G$7,T1_PERT!$C$7,T1_PERT!$E$7)</f>
        <v>4.477795450433</v>
      </c>
      <c r="E1713" s="23" t="n">
        <f aca="true">BETAINV(RAND(),T1_PERT!$F$8,T1_PERT!$G$8,T1_PERT!$C$8,T1_PERT!$E$8)</f>
        <v>4.30761736109483</v>
      </c>
      <c r="F1713" s="23" t="n">
        <f aca="true">BETAINV(RAND(),T1_PERT!$F$9,T1_PERT!$G$9,T1_PERT!$C$9,T1_PERT!$E$9)</f>
        <v>3.55698139692544</v>
      </c>
      <c r="G1713" s="23" t="n">
        <f aca="true">BETAINV(RAND(),T1_PERT!$F$10,T1_PERT!$G$10,T1_PERT!$C$10,T1_PERT!$E$10)</f>
        <v>2.3383980168138</v>
      </c>
      <c r="H1713" s="23" t="n">
        <f aca="false">B1713+C1713+E1713+G1713</f>
        <v>18.0553555943246</v>
      </c>
      <c r="I1713" s="23" t="n">
        <f aca="false">B1713+D1713+F1713+G1713</f>
        <v>15.6880837097813</v>
      </c>
      <c r="J1713" s="23" t="n">
        <f aca="false">MAX(H1713,I1713)</f>
        <v>18.0553555943246</v>
      </c>
      <c r="K1713" s="24" t="n">
        <f aca="false">IF(H1713&gt;=I1713,1,0)</f>
        <v>1</v>
      </c>
    </row>
    <row r="1714" customFormat="false" ht="15" hidden="false" customHeight="false" outlineLevel="0" collapsed="false">
      <c r="A1714" s="5" t="n">
        <v>1695</v>
      </c>
      <c r="B1714" s="23" t="n">
        <f aca="true">BETAINV(RAND(),T1_PERT!$F$5,T1_PERT!$G$5,T1_PERT!$C$5,T1_PERT!$E$5)</f>
        <v>4.25372785557038</v>
      </c>
      <c r="C1714" s="23" t="n">
        <f aca="true">BETAINV(RAND(),T1_PERT!$F$6,T1_PERT!$G$6,T1_PERT!$C$6,T1_PERT!$E$6)</f>
        <v>6.86282692589542</v>
      </c>
      <c r="D1714" s="23" t="n">
        <f aca="true">BETAINV(RAND(),T1_PERT!$F$7,T1_PERT!$G$7,T1_PERT!$C$7,T1_PERT!$E$7)</f>
        <v>3.3058067495887</v>
      </c>
      <c r="E1714" s="23" t="n">
        <f aca="true">BETAINV(RAND(),T1_PERT!$F$8,T1_PERT!$G$8,T1_PERT!$C$8,T1_PERT!$E$8)</f>
        <v>5.910956395311</v>
      </c>
      <c r="F1714" s="23" t="n">
        <f aca="true">BETAINV(RAND(),T1_PERT!$F$9,T1_PERT!$G$9,T1_PERT!$C$9,T1_PERT!$E$9)</f>
        <v>3.80441437146673</v>
      </c>
      <c r="G1714" s="23" t="n">
        <f aca="true">BETAINV(RAND(),T1_PERT!$F$10,T1_PERT!$G$10,T1_PERT!$C$10,T1_PERT!$E$10)</f>
        <v>1.90297134761723</v>
      </c>
      <c r="H1714" s="23" t="n">
        <f aca="false">B1714+C1714+E1714+G1714</f>
        <v>18.930482524394</v>
      </c>
      <c r="I1714" s="23" t="n">
        <f aca="false">B1714+D1714+F1714+G1714</f>
        <v>13.266920324243</v>
      </c>
      <c r="J1714" s="23" t="n">
        <f aca="false">MAX(H1714,I1714)</f>
        <v>18.930482524394</v>
      </c>
      <c r="K1714" s="24" t="n">
        <f aca="false">IF(H1714&gt;=I1714,1,0)</f>
        <v>1</v>
      </c>
    </row>
    <row r="1715" customFormat="false" ht="15" hidden="false" customHeight="false" outlineLevel="0" collapsed="false">
      <c r="A1715" s="5" t="n">
        <v>1696</v>
      </c>
      <c r="B1715" s="23" t="n">
        <f aca="true">BETAINV(RAND(),T1_PERT!$F$5,T1_PERT!$G$5,T1_PERT!$C$5,T1_PERT!$E$5)</f>
        <v>3.60926282917009</v>
      </c>
      <c r="C1715" s="23" t="n">
        <f aca="true">BETAINV(RAND(),T1_PERT!$F$6,T1_PERT!$G$6,T1_PERT!$C$6,T1_PERT!$E$6)</f>
        <v>5.1549437923854</v>
      </c>
      <c r="D1715" s="23" t="n">
        <f aca="true">BETAINV(RAND(),T1_PERT!$F$7,T1_PERT!$G$7,T1_PERT!$C$7,T1_PERT!$E$7)</f>
        <v>7.67840736638237</v>
      </c>
      <c r="E1715" s="23" t="n">
        <f aca="true">BETAINV(RAND(),T1_PERT!$F$8,T1_PERT!$G$8,T1_PERT!$C$8,T1_PERT!$E$8)</f>
        <v>6.58826223466705</v>
      </c>
      <c r="F1715" s="23" t="n">
        <f aca="true">BETAINV(RAND(),T1_PERT!$F$9,T1_PERT!$G$9,T1_PERT!$C$9,T1_PERT!$E$9)</f>
        <v>4.91856786114401</v>
      </c>
      <c r="G1715" s="23" t="n">
        <f aca="true">BETAINV(RAND(),T1_PERT!$F$10,T1_PERT!$G$10,T1_PERT!$C$10,T1_PERT!$E$10)</f>
        <v>2.2070205877586</v>
      </c>
      <c r="H1715" s="23" t="n">
        <f aca="false">B1715+C1715+E1715+G1715</f>
        <v>17.5594894439811</v>
      </c>
      <c r="I1715" s="23" t="n">
        <f aca="false">B1715+D1715+F1715+G1715</f>
        <v>18.4132586444551</v>
      </c>
      <c r="J1715" s="23" t="n">
        <f aca="false">MAX(H1715,I1715)</f>
        <v>18.4132586444551</v>
      </c>
      <c r="K1715" s="24" t="n">
        <f aca="false">IF(H1715&gt;=I1715,1,0)</f>
        <v>0</v>
      </c>
    </row>
    <row r="1716" customFormat="false" ht="15" hidden="false" customHeight="false" outlineLevel="0" collapsed="false">
      <c r="A1716" s="5" t="n">
        <v>1697</v>
      </c>
      <c r="B1716" s="23" t="n">
        <f aca="true">BETAINV(RAND(),T1_PERT!$F$5,T1_PERT!$G$5,T1_PERT!$C$5,T1_PERT!$E$5)</f>
        <v>4.74128881010409</v>
      </c>
      <c r="C1716" s="23" t="n">
        <f aca="true">BETAINV(RAND(),T1_PERT!$F$6,T1_PERT!$G$6,T1_PERT!$C$6,T1_PERT!$E$6)</f>
        <v>6.22078670506034</v>
      </c>
      <c r="D1716" s="23" t="n">
        <f aca="true">BETAINV(RAND(),T1_PERT!$F$7,T1_PERT!$G$7,T1_PERT!$C$7,T1_PERT!$E$7)</f>
        <v>4.23630229495292</v>
      </c>
      <c r="E1716" s="23" t="n">
        <f aca="true">BETAINV(RAND(),T1_PERT!$F$8,T1_PERT!$G$8,T1_PERT!$C$8,T1_PERT!$E$8)</f>
        <v>4.54492624130684</v>
      </c>
      <c r="F1716" s="23" t="n">
        <f aca="true">BETAINV(RAND(),T1_PERT!$F$9,T1_PERT!$G$9,T1_PERT!$C$9,T1_PERT!$E$9)</f>
        <v>3.43309035023118</v>
      </c>
      <c r="G1716" s="23" t="n">
        <f aca="true">BETAINV(RAND(),T1_PERT!$F$10,T1_PERT!$G$10,T1_PERT!$C$10,T1_PERT!$E$10)</f>
        <v>2.6667679249225</v>
      </c>
      <c r="H1716" s="23" t="n">
        <f aca="false">B1716+C1716+E1716+G1716</f>
        <v>18.1737696813938</v>
      </c>
      <c r="I1716" s="23" t="n">
        <f aca="false">B1716+D1716+F1716+G1716</f>
        <v>15.0774493802107</v>
      </c>
      <c r="J1716" s="23" t="n">
        <f aca="false">MAX(H1716,I1716)</f>
        <v>18.1737696813938</v>
      </c>
      <c r="K1716" s="24" t="n">
        <f aca="false">IF(H1716&gt;=I1716,1,0)</f>
        <v>1</v>
      </c>
    </row>
    <row r="1717" customFormat="false" ht="15" hidden="false" customHeight="false" outlineLevel="0" collapsed="false">
      <c r="A1717" s="5" t="n">
        <v>1698</v>
      </c>
      <c r="B1717" s="23" t="n">
        <f aca="true">BETAINV(RAND(),T1_PERT!$F$5,T1_PERT!$G$5,T1_PERT!$C$5,T1_PERT!$E$5)</f>
        <v>3.67557546782642</v>
      </c>
      <c r="C1717" s="23" t="n">
        <f aca="true">BETAINV(RAND(),T1_PERT!$F$6,T1_PERT!$G$6,T1_PERT!$C$6,T1_PERT!$E$6)</f>
        <v>5.35732447112323</v>
      </c>
      <c r="D1717" s="23" t="n">
        <f aca="true">BETAINV(RAND(),T1_PERT!$F$7,T1_PERT!$G$7,T1_PERT!$C$7,T1_PERT!$E$7)</f>
        <v>4.68294458746863</v>
      </c>
      <c r="E1717" s="23" t="n">
        <f aca="true">BETAINV(RAND(),T1_PERT!$F$8,T1_PERT!$G$8,T1_PERT!$C$8,T1_PERT!$E$8)</f>
        <v>5.66634650981533</v>
      </c>
      <c r="F1717" s="23" t="n">
        <f aca="true">BETAINV(RAND(),T1_PERT!$F$9,T1_PERT!$G$9,T1_PERT!$C$9,T1_PERT!$E$9)</f>
        <v>3.34872471079433</v>
      </c>
      <c r="G1717" s="23" t="n">
        <f aca="true">BETAINV(RAND(),T1_PERT!$F$10,T1_PERT!$G$10,T1_PERT!$C$10,T1_PERT!$E$10)</f>
        <v>2.28857561120586</v>
      </c>
      <c r="H1717" s="23" t="n">
        <f aca="false">B1717+C1717+E1717+G1717</f>
        <v>16.9878220599708</v>
      </c>
      <c r="I1717" s="23" t="n">
        <f aca="false">B1717+D1717+F1717+G1717</f>
        <v>13.9958203772952</v>
      </c>
      <c r="J1717" s="23" t="n">
        <f aca="false">MAX(H1717,I1717)</f>
        <v>16.9878220599708</v>
      </c>
      <c r="K1717" s="24" t="n">
        <f aca="false">IF(H1717&gt;=I1717,1,0)</f>
        <v>1</v>
      </c>
    </row>
    <row r="1718" customFormat="false" ht="15" hidden="false" customHeight="false" outlineLevel="0" collapsed="false">
      <c r="A1718" s="5" t="n">
        <v>1699</v>
      </c>
      <c r="B1718" s="23" t="n">
        <f aca="true">BETAINV(RAND(),T1_PERT!$F$5,T1_PERT!$G$5,T1_PERT!$C$5,T1_PERT!$E$5)</f>
        <v>4.04181802674885</v>
      </c>
      <c r="C1718" s="23" t="n">
        <f aca="true">BETAINV(RAND(),T1_PERT!$F$6,T1_PERT!$G$6,T1_PERT!$C$6,T1_PERT!$E$6)</f>
        <v>5.56130463030803</v>
      </c>
      <c r="D1718" s="23" t="n">
        <f aca="true">BETAINV(RAND(),T1_PERT!$F$7,T1_PERT!$G$7,T1_PERT!$C$7,T1_PERT!$E$7)</f>
        <v>5.0054583534878</v>
      </c>
      <c r="E1718" s="23" t="n">
        <f aca="true">BETAINV(RAND(),T1_PERT!$F$8,T1_PERT!$G$8,T1_PERT!$C$8,T1_PERT!$E$8)</f>
        <v>4.79643975087382</v>
      </c>
      <c r="F1718" s="23" t="n">
        <f aca="true">BETAINV(RAND(),T1_PERT!$F$9,T1_PERT!$G$9,T1_PERT!$C$9,T1_PERT!$E$9)</f>
        <v>4.12991032968662</v>
      </c>
      <c r="G1718" s="23" t="n">
        <f aca="true">BETAINV(RAND(),T1_PERT!$F$10,T1_PERT!$G$10,T1_PERT!$C$10,T1_PERT!$E$10)</f>
        <v>2.38933434609353</v>
      </c>
      <c r="H1718" s="23" t="n">
        <f aca="false">B1718+C1718+E1718+G1718</f>
        <v>16.7888967540242</v>
      </c>
      <c r="I1718" s="23" t="n">
        <f aca="false">B1718+D1718+F1718+G1718</f>
        <v>15.5665210560168</v>
      </c>
      <c r="J1718" s="23" t="n">
        <f aca="false">MAX(H1718,I1718)</f>
        <v>16.7888967540242</v>
      </c>
      <c r="K1718" s="24" t="n">
        <f aca="false">IF(H1718&gt;=I1718,1,0)</f>
        <v>1</v>
      </c>
    </row>
    <row r="1719" customFormat="false" ht="15" hidden="false" customHeight="false" outlineLevel="0" collapsed="false">
      <c r="A1719" s="5" t="n">
        <v>1700</v>
      </c>
      <c r="B1719" s="23" t="n">
        <f aca="true">BETAINV(RAND(),T1_PERT!$F$5,T1_PERT!$G$5,T1_PERT!$C$5,T1_PERT!$E$5)</f>
        <v>3.86721115673264</v>
      </c>
      <c r="C1719" s="23" t="n">
        <f aca="true">BETAINV(RAND(),T1_PERT!$F$6,T1_PERT!$G$6,T1_PERT!$C$6,T1_PERT!$E$6)</f>
        <v>5.58311053447822</v>
      </c>
      <c r="D1719" s="23" t="n">
        <f aca="true">BETAINV(RAND(),T1_PERT!$F$7,T1_PERT!$G$7,T1_PERT!$C$7,T1_PERT!$E$7)</f>
        <v>5.69826379890271</v>
      </c>
      <c r="E1719" s="23" t="n">
        <f aca="true">BETAINV(RAND(),T1_PERT!$F$8,T1_PERT!$G$8,T1_PERT!$C$8,T1_PERT!$E$8)</f>
        <v>4.88496172212979</v>
      </c>
      <c r="F1719" s="23" t="n">
        <f aca="true">BETAINV(RAND(),T1_PERT!$F$9,T1_PERT!$G$9,T1_PERT!$C$9,T1_PERT!$E$9)</f>
        <v>4.3412585404624</v>
      </c>
      <c r="G1719" s="23" t="n">
        <f aca="true">BETAINV(RAND(),T1_PERT!$F$10,T1_PERT!$G$10,T1_PERT!$C$10,T1_PERT!$E$10)</f>
        <v>2.02197185954906</v>
      </c>
      <c r="H1719" s="23" t="n">
        <f aca="false">B1719+C1719+E1719+G1719</f>
        <v>16.3572552728897</v>
      </c>
      <c r="I1719" s="23" t="n">
        <f aca="false">B1719+D1719+F1719+G1719</f>
        <v>15.9287053556468</v>
      </c>
      <c r="J1719" s="23" t="n">
        <f aca="false">MAX(H1719,I1719)</f>
        <v>16.3572552728897</v>
      </c>
      <c r="K1719" s="24" t="n">
        <f aca="false">IF(H1719&gt;=I1719,1,0)</f>
        <v>1</v>
      </c>
    </row>
    <row r="1720" customFormat="false" ht="15" hidden="false" customHeight="false" outlineLevel="0" collapsed="false">
      <c r="A1720" s="5" t="n">
        <v>1701</v>
      </c>
      <c r="B1720" s="23" t="n">
        <f aca="true">BETAINV(RAND(),T1_PERT!$F$5,T1_PERT!$G$5,T1_PERT!$C$5,T1_PERT!$E$5)</f>
        <v>4.28520661770687</v>
      </c>
      <c r="C1720" s="23" t="n">
        <f aca="true">BETAINV(RAND(),T1_PERT!$F$6,T1_PERT!$G$6,T1_PERT!$C$6,T1_PERT!$E$6)</f>
        <v>6.36604405845794</v>
      </c>
      <c r="D1720" s="23" t="n">
        <f aca="true">BETAINV(RAND(),T1_PERT!$F$7,T1_PERT!$G$7,T1_PERT!$C$7,T1_PERT!$E$7)</f>
        <v>4.99103958205106</v>
      </c>
      <c r="E1720" s="23" t="n">
        <f aca="true">BETAINV(RAND(),T1_PERT!$F$8,T1_PERT!$G$8,T1_PERT!$C$8,T1_PERT!$E$8)</f>
        <v>4.4610159270129</v>
      </c>
      <c r="F1720" s="23" t="n">
        <f aca="true">BETAINV(RAND(),T1_PERT!$F$9,T1_PERT!$G$9,T1_PERT!$C$9,T1_PERT!$E$9)</f>
        <v>5.80030737386781</v>
      </c>
      <c r="G1720" s="23" t="n">
        <f aca="true">BETAINV(RAND(),T1_PERT!$F$10,T1_PERT!$G$10,T1_PERT!$C$10,T1_PERT!$E$10)</f>
        <v>1.79203501359187</v>
      </c>
      <c r="H1720" s="23" t="n">
        <f aca="false">B1720+C1720+E1720+G1720</f>
        <v>16.9043016167696</v>
      </c>
      <c r="I1720" s="23" t="n">
        <f aca="false">B1720+D1720+F1720+G1720</f>
        <v>16.8685885872176</v>
      </c>
      <c r="J1720" s="23" t="n">
        <f aca="false">MAX(H1720,I1720)</f>
        <v>16.9043016167696</v>
      </c>
      <c r="K1720" s="24" t="n">
        <f aca="false">IF(H1720&gt;=I1720,1,0)</f>
        <v>1</v>
      </c>
    </row>
    <row r="1721" customFormat="false" ht="15" hidden="false" customHeight="false" outlineLevel="0" collapsed="false">
      <c r="A1721" s="5" t="n">
        <v>1702</v>
      </c>
      <c r="B1721" s="23" t="n">
        <f aca="true">BETAINV(RAND(),T1_PERT!$F$5,T1_PERT!$G$5,T1_PERT!$C$5,T1_PERT!$E$5)</f>
        <v>4.5522105416144</v>
      </c>
      <c r="C1721" s="23" t="n">
        <f aca="true">BETAINV(RAND(),T1_PERT!$F$6,T1_PERT!$G$6,T1_PERT!$C$6,T1_PERT!$E$6)</f>
        <v>5.42261799850195</v>
      </c>
      <c r="D1721" s="23" t="n">
        <f aca="true">BETAINV(RAND(),T1_PERT!$F$7,T1_PERT!$G$7,T1_PERT!$C$7,T1_PERT!$E$7)</f>
        <v>6.15616386037024</v>
      </c>
      <c r="E1721" s="23" t="n">
        <f aca="true">BETAINV(RAND(),T1_PERT!$F$8,T1_PERT!$G$8,T1_PERT!$C$8,T1_PERT!$E$8)</f>
        <v>5.48608936770124</v>
      </c>
      <c r="F1721" s="23" t="n">
        <f aca="true">BETAINV(RAND(),T1_PERT!$F$9,T1_PERT!$G$9,T1_PERT!$C$9,T1_PERT!$E$9)</f>
        <v>5.10964167694456</v>
      </c>
      <c r="G1721" s="23" t="n">
        <f aca="true">BETAINV(RAND(),T1_PERT!$F$10,T1_PERT!$G$10,T1_PERT!$C$10,T1_PERT!$E$10)</f>
        <v>2.10664081855979</v>
      </c>
      <c r="H1721" s="23" t="n">
        <f aca="false">B1721+C1721+E1721+G1721</f>
        <v>17.5675587263774</v>
      </c>
      <c r="I1721" s="23" t="n">
        <f aca="false">B1721+D1721+F1721+G1721</f>
        <v>17.924656897489</v>
      </c>
      <c r="J1721" s="23" t="n">
        <f aca="false">MAX(H1721,I1721)</f>
        <v>17.924656897489</v>
      </c>
      <c r="K1721" s="24" t="n">
        <f aca="false">IF(H1721&gt;=I1721,1,0)</f>
        <v>0</v>
      </c>
    </row>
    <row r="1722" customFormat="false" ht="15" hidden="false" customHeight="false" outlineLevel="0" collapsed="false">
      <c r="A1722" s="5" t="n">
        <v>1703</v>
      </c>
      <c r="B1722" s="23" t="n">
        <f aca="true">BETAINV(RAND(),T1_PERT!$F$5,T1_PERT!$G$5,T1_PERT!$C$5,T1_PERT!$E$5)</f>
        <v>4.53431036462565</v>
      </c>
      <c r="C1722" s="23" t="n">
        <f aca="true">BETAINV(RAND(),T1_PERT!$F$6,T1_PERT!$G$6,T1_PERT!$C$6,T1_PERT!$E$6)</f>
        <v>5.77112769442789</v>
      </c>
      <c r="D1722" s="23" t="n">
        <f aca="true">BETAINV(RAND(),T1_PERT!$F$7,T1_PERT!$G$7,T1_PERT!$C$7,T1_PERT!$E$7)</f>
        <v>5.56662923615414</v>
      </c>
      <c r="E1722" s="23" t="n">
        <f aca="true">BETAINV(RAND(),T1_PERT!$F$8,T1_PERT!$G$8,T1_PERT!$C$8,T1_PERT!$E$8)</f>
        <v>6.0381082815374</v>
      </c>
      <c r="F1722" s="23" t="n">
        <f aca="true">BETAINV(RAND(),T1_PERT!$F$9,T1_PERT!$G$9,T1_PERT!$C$9,T1_PERT!$E$9)</f>
        <v>5.6139342397877</v>
      </c>
      <c r="G1722" s="23" t="n">
        <f aca="true">BETAINV(RAND(),T1_PERT!$F$10,T1_PERT!$G$10,T1_PERT!$C$10,T1_PERT!$E$10)</f>
        <v>1.58614114484265</v>
      </c>
      <c r="H1722" s="23" t="n">
        <f aca="false">B1722+C1722+E1722+G1722</f>
        <v>17.9296874854336</v>
      </c>
      <c r="I1722" s="23" t="n">
        <f aca="false">B1722+D1722+F1722+G1722</f>
        <v>17.3010149854101</v>
      </c>
      <c r="J1722" s="23" t="n">
        <f aca="false">MAX(H1722,I1722)</f>
        <v>17.9296874854336</v>
      </c>
      <c r="K1722" s="24" t="n">
        <f aca="false">IF(H1722&gt;=I1722,1,0)</f>
        <v>1</v>
      </c>
    </row>
    <row r="1723" customFormat="false" ht="15" hidden="false" customHeight="false" outlineLevel="0" collapsed="false">
      <c r="A1723" s="5" t="n">
        <v>1704</v>
      </c>
      <c r="B1723" s="23" t="n">
        <f aca="true">BETAINV(RAND(),T1_PERT!$F$5,T1_PERT!$G$5,T1_PERT!$C$5,T1_PERT!$E$5)</f>
        <v>3.59411156941273</v>
      </c>
      <c r="C1723" s="23" t="n">
        <f aca="true">BETAINV(RAND(),T1_PERT!$F$6,T1_PERT!$G$6,T1_PERT!$C$6,T1_PERT!$E$6)</f>
        <v>5.79767144884583</v>
      </c>
      <c r="D1723" s="23" t="n">
        <f aca="true">BETAINV(RAND(),T1_PERT!$F$7,T1_PERT!$G$7,T1_PERT!$C$7,T1_PERT!$E$7)</f>
        <v>6.91746597116968</v>
      </c>
      <c r="E1723" s="23" t="n">
        <f aca="true">BETAINV(RAND(),T1_PERT!$F$8,T1_PERT!$G$8,T1_PERT!$C$8,T1_PERT!$E$8)</f>
        <v>6.11537708409376</v>
      </c>
      <c r="F1723" s="23" t="n">
        <f aca="true">BETAINV(RAND(),T1_PERT!$F$9,T1_PERT!$G$9,T1_PERT!$C$9,T1_PERT!$E$9)</f>
        <v>4.79984636293911</v>
      </c>
      <c r="G1723" s="23" t="n">
        <f aca="true">BETAINV(RAND(),T1_PERT!$F$10,T1_PERT!$G$10,T1_PERT!$C$10,T1_PERT!$E$10)</f>
        <v>2.53508596540422</v>
      </c>
      <c r="H1723" s="23" t="n">
        <f aca="false">B1723+C1723+E1723+G1723</f>
        <v>18.0422460677565</v>
      </c>
      <c r="I1723" s="23" t="n">
        <f aca="false">B1723+D1723+F1723+G1723</f>
        <v>17.8465098689257</v>
      </c>
      <c r="J1723" s="23" t="n">
        <f aca="false">MAX(H1723,I1723)</f>
        <v>18.0422460677565</v>
      </c>
      <c r="K1723" s="24" t="n">
        <f aca="false">IF(H1723&gt;=I1723,1,0)</f>
        <v>1</v>
      </c>
    </row>
    <row r="1724" customFormat="false" ht="15" hidden="false" customHeight="false" outlineLevel="0" collapsed="false">
      <c r="A1724" s="5" t="n">
        <v>1705</v>
      </c>
      <c r="B1724" s="23" t="n">
        <f aca="true">BETAINV(RAND(),T1_PERT!$F$5,T1_PERT!$G$5,T1_PERT!$C$5,T1_PERT!$E$5)</f>
        <v>3.37825763502926</v>
      </c>
      <c r="C1724" s="23" t="n">
        <f aca="true">BETAINV(RAND(),T1_PERT!$F$6,T1_PERT!$G$6,T1_PERT!$C$6,T1_PERT!$E$6)</f>
        <v>5.73325387629741</v>
      </c>
      <c r="D1724" s="23" t="n">
        <f aca="true">BETAINV(RAND(),T1_PERT!$F$7,T1_PERT!$G$7,T1_PERT!$C$7,T1_PERT!$E$7)</f>
        <v>6.40534690693193</v>
      </c>
      <c r="E1724" s="23" t="n">
        <f aca="true">BETAINV(RAND(),T1_PERT!$F$8,T1_PERT!$G$8,T1_PERT!$C$8,T1_PERT!$E$8)</f>
        <v>5.80481042332807</v>
      </c>
      <c r="F1724" s="23" t="n">
        <f aca="true">BETAINV(RAND(),T1_PERT!$F$9,T1_PERT!$G$9,T1_PERT!$C$9,T1_PERT!$E$9)</f>
        <v>4.40605674326956</v>
      </c>
      <c r="G1724" s="23" t="n">
        <f aca="true">BETAINV(RAND(),T1_PERT!$F$10,T1_PERT!$G$10,T1_PERT!$C$10,T1_PERT!$E$10)</f>
        <v>1.51580384489412</v>
      </c>
      <c r="H1724" s="23" t="n">
        <f aca="false">B1724+C1724+E1724+G1724</f>
        <v>16.4321257795489</v>
      </c>
      <c r="I1724" s="23" t="n">
        <f aca="false">B1724+D1724+F1724+G1724</f>
        <v>15.7054651301249</v>
      </c>
      <c r="J1724" s="23" t="n">
        <f aca="false">MAX(H1724,I1724)</f>
        <v>16.4321257795489</v>
      </c>
      <c r="K1724" s="24" t="n">
        <f aca="false">IF(H1724&gt;=I1724,1,0)</f>
        <v>1</v>
      </c>
    </row>
    <row r="1725" customFormat="false" ht="15" hidden="false" customHeight="false" outlineLevel="0" collapsed="false">
      <c r="A1725" s="5" t="n">
        <v>1706</v>
      </c>
      <c r="B1725" s="23" t="n">
        <f aca="true">BETAINV(RAND(),T1_PERT!$F$5,T1_PERT!$G$5,T1_PERT!$C$5,T1_PERT!$E$5)</f>
        <v>3.12685426972062</v>
      </c>
      <c r="C1725" s="23" t="n">
        <f aca="true">BETAINV(RAND(),T1_PERT!$F$6,T1_PERT!$G$6,T1_PERT!$C$6,T1_PERT!$E$6)</f>
        <v>5.25280626910826</v>
      </c>
      <c r="D1725" s="23" t="n">
        <f aca="true">BETAINV(RAND(),T1_PERT!$F$7,T1_PERT!$G$7,T1_PERT!$C$7,T1_PERT!$E$7)</f>
        <v>6.78285243462329</v>
      </c>
      <c r="E1725" s="23" t="n">
        <f aca="true">BETAINV(RAND(),T1_PERT!$F$8,T1_PERT!$G$8,T1_PERT!$C$8,T1_PERT!$E$8)</f>
        <v>5.28175326231065</v>
      </c>
      <c r="F1725" s="23" t="n">
        <f aca="true">BETAINV(RAND(),T1_PERT!$F$9,T1_PERT!$G$9,T1_PERT!$C$9,T1_PERT!$E$9)</f>
        <v>3.12543207978332</v>
      </c>
      <c r="G1725" s="23" t="n">
        <f aca="true">BETAINV(RAND(),T1_PERT!$F$10,T1_PERT!$G$10,T1_PERT!$C$10,T1_PERT!$E$10)</f>
        <v>1.9761898539944</v>
      </c>
      <c r="H1725" s="23" t="n">
        <f aca="false">B1725+C1725+E1725+G1725</f>
        <v>15.6376036551339</v>
      </c>
      <c r="I1725" s="23" t="n">
        <f aca="false">B1725+D1725+F1725+G1725</f>
        <v>15.0113286381216</v>
      </c>
      <c r="J1725" s="23" t="n">
        <f aca="false">MAX(H1725,I1725)</f>
        <v>15.6376036551339</v>
      </c>
      <c r="K1725" s="24" t="n">
        <f aca="false">IF(H1725&gt;=I1725,1,0)</f>
        <v>1</v>
      </c>
    </row>
    <row r="1726" customFormat="false" ht="15" hidden="false" customHeight="false" outlineLevel="0" collapsed="false">
      <c r="A1726" s="5" t="n">
        <v>1707</v>
      </c>
      <c r="B1726" s="23" t="n">
        <f aca="true">BETAINV(RAND(),T1_PERT!$F$5,T1_PERT!$G$5,T1_PERT!$C$5,T1_PERT!$E$5)</f>
        <v>5.38674845939067</v>
      </c>
      <c r="C1726" s="23" t="n">
        <f aca="true">BETAINV(RAND(),T1_PERT!$F$6,T1_PERT!$G$6,T1_PERT!$C$6,T1_PERT!$E$6)</f>
        <v>4.11751947218143</v>
      </c>
      <c r="D1726" s="23" t="n">
        <f aca="true">BETAINV(RAND(),T1_PERT!$F$7,T1_PERT!$G$7,T1_PERT!$C$7,T1_PERT!$E$7)</f>
        <v>4.86393825384347</v>
      </c>
      <c r="E1726" s="23" t="n">
        <f aca="true">BETAINV(RAND(),T1_PERT!$F$8,T1_PERT!$G$8,T1_PERT!$C$8,T1_PERT!$E$8)</f>
        <v>5.3381885758083</v>
      </c>
      <c r="F1726" s="23" t="n">
        <f aca="true">BETAINV(RAND(),T1_PERT!$F$9,T1_PERT!$G$9,T1_PERT!$C$9,T1_PERT!$E$9)</f>
        <v>4.3044461987832</v>
      </c>
      <c r="G1726" s="23" t="n">
        <f aca="true">BETAINV(RAND(),T1_PERT!$F$10,T1_PERT!$G$10,T1_PERT!$C$10,T1_PERT!$E$10)</f>
        <v>2.1263432070768</v>
      </c>
      <c r="H1726" s="23" t="n">
        <f aca="false">B1726+C1726+E1726+G1726</f>
        <v>16.9687997144572</v>
      </c>
      <c r="I1726" s="23" t="n">
        <f aca="false">B1726+D1726+F1726+G1726</f>
        <v>16.6814761190941</v>
      </c>
      <c r="J1726" s="23" t="n">
        <f aca="false">MAX(H1726,I1726)</f>
        <v>16.9687997144572</v>
      </c>
      <c r="K1726" s="24" t="n">
        <f aca="false">IF(H1726&gt;=I1726,1,0)</f>
        <v>1</v>
      </c>
    </row>
    <row r="1727" customFormat="false" ht="15" hidden="false" customHeight="false" outlineLevel="0" collapsed="false">
      <c r="A1727" s="5" t="n">
        <v>1708</v>
      </c>
      <c r="B1727" s="23" t="n">
        <f aca="true">BETAINV(RAND(),T1_PERT!$F$5,T1_PERT!$G$5,T1_PERT!$C$5,T1_PERT!$E$5)</f>
        <v>3.48943323798635</v>
      </c>
      <c r="C1727" s="23" t="n">
        <f aca="true">BETAINV(RAND(),T1_PERT!$F$6,T1_PERT!$G$6,T1_PERT!$C$6,T1_PERT!$E$6)</f>
        <v>3.27092103167209</v>
      </c>
      <c r="D1727" s="23" t="n">
        <f aca="true">BETAINV(RAND(),T1_PERT!$F$7,T1_PERT!$G$7,T1_PERT!$C$7,T1_PERT!$E$7)</f>
        <v>6.87942057687132</v>
      </c>
      <c r="E1727" s="23" t="n">
        <f aca="true">BETAINV(RAND(),T1_PERT!$F$8,T1_PERT!$G$8,T1_PERT!$C$8,T1_PERT!$E$8)</f>
        <v>4.99304797850213</v>
      </c>
      <c r="F1727" s="23" t="n">
        <f aca="true">BETAINV(RAND(),T1_PERT!$F$9,T1_PERT!$G$9,T1_PERT!$C$9,T1_PERT!$E$9)</f>
        <v>5.5958043940343</v>
      </c>
      <c r="G1727" s="23" t="n">
        <f aca="true">BETAINV(RAND(),T1_PERT!$F$10,T1_PERT!$G$10,T1_PERT!$C$10,T1_PERT!$E$10)</f>
        <v>1.47206712842397</v>
      </c>
      <c r="H1727" s="23" t="n">
        <f aca="false">B1727+C1727+E1727+G1727</f>
        <v>13.2254693765845</v>
      </c>
      <c r="I1727" s="23" t="n">
        <f aca="false">B1727+D1727+F1727+G1727</f>
        <v>17.4367253373159</v>
      </c>
      <c r="J1727" s="23" t="n">
        <f aca="false">MAX(H1727,I1727)</f>
        <v>17.4367253373159</v>
      </c>
      <c r="K1727" s="24" t="n">
        <f aca="false">IF(H1727&gt;=I1727,1,0)</f>
        <v>0</v>
      </c>
    </row>
    <row r="1728" customFormat="false" ht="15" hidden="false" customHeight="false" outlineLevel="0" collapsed="false">
      <c r="A1728" s="5" t="n">
        <v>1709</v>
      </c>
      <c r="B1728" s="23" t="n">
        <f aca="true">BETAINV(RAND(),T1_PERT!$F$5,T1_PERT!$G$5,T1_PERT!$C$5,T1_PERT!$E$5)</f>
        <v>5.25385396534983</v>
      </c>
      <c r="C1728" s="23" t="n">
        <f aca="true">BETAINV(RAND(),T1_PERT!$F$6,T1_PERT!$G$6,T1_PERT!$C$6,T1_PERT!$E$6)</f>
        <v>5.7172593699284</v>
      </c>
      <c r="D1728" s="23" t="n">
        <f aca="true">BETAINV(RAND(),T1_PERT!$F$7,T1_PERT!$G$7,T1_PERT!$C$7,T1_PERT!$E$7)</f>
        <v>2.58227757362911</v>
      </c>
      <c r="E1728" s="23" t="n">
        <f aca="true">BETAINV(RAND(),T1_PERT!$F$8,T1_PERT!$G$8,T1_PERT!$C$8,T1_PERT!$E$8)</f>
        <v>6.37340812385664</v>
      </c>
      <c r="F1728" s="23" t="n">
        <f aca="true">BETAINV(RAND(),T1_PERT!$F$9,T1_PERT!$G$9,T1_PERT!$C$9,T1_PERT!$E$9)</f>
        <v>4.67242310919782</v>
      </c>
      <c r="G1728" s="23" t="n">
        <f aca="true">BETAINV(RAND(),T1_PERT!$F$10,T1_PERT!$G$10,T1_PERT!$C$10,T1_PERT!$E$10)</f>
        <v>1.34031737211811</v>
      </c>
      <c r="H1728" s="23" t="n">
        <f aca="false">B1728+C1728+E1728+G1728</f>
        <v>18.684838831253</v>
      </c>
      <c r="I1728" s="23" t="n">
        <f aca="false">B1728+D1728+F1728+G1728</f>
        <v>13.8488720202949</v>
      </c>
      <c r="J1728" s="23" t="n">
        <f aca="false">MAX(H1728,I1728)</f>
        <v>18.684838831253</v>
      </c>
      <c r="K1728" s="24" t="n">
        <f aca="false">IF(H1728&gt;=I1728,1,0)</f>
        <v>1</v>
      </c>
    </row>
    <row r="1729" customFormat="false" ht="15" hidden="false" customHeight="false" outlineLevel="0" collapsed="false">
      <c r="A1729" s="5" t="n">
        <v>1710</v>
      </c>
      <c r="B1729" s="23" t="n">
        <f aca="true">BETAINV(RAND(),T1_PERT!$F$5,T1_PERT!$G$5,T1_PERT!$C$5,T1_PERT!$E$5)</f>
        <v>4.74027103812889</v>
      </c>
      <c r="C1729" s="23" t="n">
        <f aca="true">BETAINV(RAND(),T1_PERT!$F$6,T1_PERT!$G$6,T1_PERT!$C$6,T1_PERT!$E$6)</f>
        <v>4.58568892268365</v>
      </c>
      <c r="D1729" s="23" t="n">
        <f aca="true">BETAINV(RAND(),T1_PERT!$F$7,T1_PERT!$G$7,T1_PERT!$C$7,T1_PERT!$E$7)</f>
        <v>3.63239173032329</v>
      </c>
      <c r="E1729" s="23" t="n">
        <f aca="true">BETAINV(RAND(),T1_PERT!$F$8,T1_PERT!$G$8,T1_PERT!$C$8,T1_PERT!$E$8)</f>
        <v>6.28354509086775</v>
      </c>
      <c r="F1729" s="23" t="n">
        <f aca="true">BETAINV(RAND(),T1_PERT!$F$9,T1_PERT!$G$9,T1_PERT!$C$9,T1_PERT!$E$9)</f>
        <v>4.71697638327874</v>
      </c>
      <c r="G1729" s="23" t="n">
        <f aca="true">BETAINV(RAND(),T1_PERT!$F$10,T1_PERT!$G$10,T1_PERT!$C$10,T1_PERT!$E$10)</f>
        <v>1.39085864620495</v>
      </c>
      <c r="H1729" s="23" t="n">
        <f aca="false">B1729+C1729+E1729+G1729</f>
        <v>17.0003636978852</v>
      </c>
      <c r="I1729" s="23" t="n">
        <f aca="false">B1729+D1729+F1729+G1729</f>
        <v>14.4804977979359</v>
      </c>
      <c r="J1729" s="23" t="n">
        <f aca="false">MAX(H1729,I1729)</f>
        <v>17.0003636978852</v>
      </c>
      <c r="K1729" s="24" t="n">
        <f aca="false">IF(H1729&gt;=I1729,1,0)</f>
        <v>1</v>
      </c>
    </row>
    <row r="1730" customFormat="false" ht="15" hidden="false" customHeight="false" outlineLevel="0" collapsed="false">
      <c r="A1730" s="5" t="n">
        <v>1711</v>
      </c>
      <c r="B1730" s="23" t="n">
        <f aca="true">BETAINV(RAND(),T1_PERT!$F$5,T1_PERT!$G$5,T1_PERT!$C$5,T1_PERT!$E$5)</f>
        <v>5.00024925834175</v>
      </c>
      <c r="C1730" s="23" t="n">
        <f aca="true">BETAINV(RAND(),T1_PERT!$F$6,T1_PERT!$G$6,T1_PERT!$C$6,T1_PERT!$E$6)</f>
        <v>5.73852317790204</v>
      </c>
      <c r="D1730" s="23" t="n">
        <f aca="true">BETAINV(RAND(),T1_PERT!$F$7,T1_PERT!$G$7,T1_PERT!$C$7,T1_PERT!$E$7)</f>
        <v>5.07126807087317</v>
      </c>
      <c r="E1730" s="23" t="n">
        <f aca="true">BETAINV(RAND(),T1_PERT!$F$8,T1_PERT!$G$8,T1_PERT!$C$8,T1_PERT!$E$8)</f>
        <v>5.10305669382072</v>
      </c>
      <c r="F1730" s="23" t="n">
        <f aca="true">BETAINV(RAND(),T1_PERT!$F$9,T1_PERT!$G$9,T1_PERT!$C$9,T1_PERT!$E$9)</f>
        <v>4.63407887462892</v>
      </c>
      <c r="G1730" s="23" t="n">
        <f aca="true">BETAINV(RAND(),T1_PERT!$F$10,T1_PERT!$G$10,T1_PERT!$C$10,T1_PERT!$E$10)</f>
        <v>1.30751446957386</v>
      </c>
      <c r="H1730" s="23" t="n">
        <f aca="false">B1730+C1730+E1730+G1730</f>
        <v>17.1493435996384</v>
      </c>
      <c r="I1730" s="23" t="n">
        <f aca="false">B1730+D1730+F1730+G1730</f>
        <v>16.0131106734177</v>
      </c>
      <c r="J1730" s="23" t="n">
        <f aca="false">MAX(H1730,I1730)</f>
        <v>17.1493435996384</v>
      </c>
      <c r="K1730" s="24" t="n">
        <f aca="false">IF(H1730&gt;=I1730,1,0)</f>
        <v>1</v>
      </c>
    </row>
    <row r="1731" customFormat="false" ht="15" hidden="false" customHeight="false" outlineLevel="0" collapsed="false">
      <c r="A1731" s="5" t="n">
        <v>1712</v>
      </c>
      <c r="B1731" s="23" t="n">
        <f aca="true">BETAINV(RAND(),T1_PERT!$F$5,T1_PERT!$G$5,T1_PERT!$C$5,T1_PERT!$E$5)</f>
        <v>4.857859236819</v>
      </c>
      <c r="C1731" s="23" t="n">
        <f aca="true">BETAINV(RAND(),T1_PERT!$F$6,T1_PERT!$G$6,T1_PERT!$C$6,T1_PERT!$E$6)</f>
        <v>5.47664554599233</v>
      </c>
      <c r="D1731" s="23" t="n">
        <f aca="true">BETAINV(RAND(),T1_PERT!$F$7,T1_PERT!$G$7,T1_PERT!$C$7,T1_PERT!$E$7)</f>
        <v>5.25386674319818</v>
      </c>
      <c r="E1731" s="23" t="n">
        <f aca="true">BETAINV(RAND(),T1_PERT!$F$8,T1_PERT!$G$8,T1_PERT!$C$8,T1_PERT!$E$8)</f>
        <v>4.58365718597331</v>
      </c>
      <c r="F1731" s="23" t="n">
        <f aca="true">BETAINV(RAND(),T1_PERT!$F$9,T1_PERT!$G$9,T1_PERT!$C$9,T1_PERT!$E$9)</f>
        <v>4.77522661226119</v>
      </c>
      <c r="G1731" s="23" t="n">
        <f aca="true">BETAINV(RAND(),T1_PERT!$F$10,T1_PERT!$G$10,T1_PERT!$C$10,T1_PERT!$E$10)</f>
        <v>1.96211741182566</v>
      </c>
      <c r="H1731" s="23" t="n">
        <f aca="false">B1731+C1731+E1731+G1731</f>
        <v>16.8802793806103</v>
      </c>
      <c r="I1731" s="23" t="n">
        <f aca="false">B1731+D1731+F1731+G1731</f>
        <v>16.849070004104</v>
      </c>
      <c r="J1731" s="23" t="n">
        <f aca="false">MAX(H1731,I1731)</f>
        <v>16.8802793806103</v>
      </c>
      <c r="K1731" s="24" t="n">
        <f aca="false">IF(H1731&gt;=I1731,1,0)</f>
        <v>1</v>
      </c>
    </row>
    <row r="1732" customFormat="false" ht="15" hidden="false" customHeight="false" outlineLevel="0" collapsed="false">
      <c r="A1732" s="5" t="n">
        <v>1713</v>
      </c>
      <c r="B1732" s="23" t="n">
        <f aca="true">BETAINV(RAND(),T1_PERT!$F$5,T1_PERT!$G$5,T1_PERT!$C$5,T1_PERT!$E$5)</f>
        <v>3.82490163008982</v>
      </c>
      <c r="C1732" s="23" t="n">
        <f aca="true">BETAINV(RAND(),T1_PERT!$F$6,T1_PERT!$G$6,T1_PERT!$C$6,T1_PERT!$E$6)</f>
        <v>6.20244895010789</v>
      </c>
      <c r="D1732" s="23" t="n">
        <f aca="true">BETAINV(RAND(),T1_PERT!$F$7,T1_PERT!$G$7,T1_PERT!$C$7,T1_PERT!$E$7)</f>
        <v>4.60790710581122</v>
      </c>
      <c r="E1732" s="23" t="n">
        <f aca="true">BETAINV(RAND(),T1_PERT!$F$8,T1_PERT!$G$8,T1_PERT!$C$8,T1_PERT!$E$8)</f>
        <v>4.67362688970245</v>
      </c>
      <c r="F1732" s="23" t="n">
        <f aca="true">BETAINV(RAND(),T1_PERT!$F$9,T1_PERT!$G$9,T1_PERT!$C$9,T1_PERT!$E$9)</f>
        <v>4.21670564957318</v>
      </c>
      <c r="G1732" s="23" t="n">
        <f aca="true">BETAINV(RAND(),T1_PERT!$F$10,T1_PERT!$G$10,T1_PERT!$C$10,T1_PERT!$E$10)</f>
        <v>1.67424916154887</v>
      </c>
      <c r="H1732" s="23" t="n">
        <f aca="false">B1732+C1732+E1732+G1732</f>
        <v>16.375226631449</v>
      </c>
      <c r="I1732" s="23" t="n">
        <f aca="false">B1732+D1732+F1732+G1732</f>
        <v>14.3237635470231</v>
      </c>
      <c r="J1732" s="23" t="n">
        <f aca="false">MAX(H1732,I1732)</f>
        <v>16.375226631449</v>
      </c>
      <c r="K1732" s="24" t="n">
        <f aca="false">IF(H1732&gt;=I1732,1,0)</f>
        <v>1</v>
      </c>
    </row>
    <row r="1733" customFormat="false" ht="15" hidden="false" customHeight="false" outlineLevel="0" collapsed="false">
      <c r="A1733" s="5" t="n">
        <v>1714</v>
      </c>
      <c r="B1733" s="23" t="n">
        <f aca="true">BETAINV(RAND(),T1_PERT!$F$5,T1_PERT!$G$5,T1_PERT!$C$5,T1_PERT!$E$5)</f>
        <v>3.98734596428449</v>
      </c>
      <c r="C1733" s="23" t="n">
        <f aca="true">BETAINV(RAND(),T1_PERT!$F$6,T1_PERT!$G$6,T1_PERT!$C$6,T1_PERT!$E$6)</f>
        <v>5.3647858672527</v>
      </c>
      <c r="D1733" s="23" t="n">
        <f aca="true">BETAINV(RAND(),T1_PERT!$F$7,T1_PERT!$G$7,T1_PERT!$C$7,T1_PERT!$E$7)</f>
        <v>7.2329176240835</v>
      </c>
      <c r="E1733" s="23" t="n">
        <f aca="true">BETAINV(RAND(),T1_PERT!$F$8,T1_PERT!$G$8,T1_PERT!$C$8,T1_PERT!$E$8)</f>
        <v>5.20036329100477</v>
      </c>
      <c r="F1733" s="23" t="n">
        <f aca="true">BETAINV(RAND(),T1_PERT!$F$9,T1_PERT!$G$9,T1_PERT!$C$9,T1_PERT!$E$9)</f>
        <v>6.064928369596</v>
      </c>
      <c r="G1733" s="23" t="n">
        <f aca="true">BETAINV(RAND(),T1_PERT!$F$10,T1_PERT!$G$10,T1_PERT!$C$10,T1_PERT!$E$10)</f>
        <v>1.45882784573394</v>
      </c>
      <c r="H1733" s="23" t="n">
        <f aca="false">B1733+C1733+E1733+G1733</f>
        <v>16.0113229682759</v>
      </c>
      <c r="I1733" s="23" t="n">
        <f aca="false">B1733+D1733+F1733+G1733</f>
        <v>18.7440198036979</v>
      </c>
      <c r="J1733" s="23" t="n">
        <f aca="false">MAX(H1733,I1733)</f>
        <v>18.7440198036979</v>
      </c>
      <c r="K1733" s="24" t="n">
        <f aca="false">IF(H1733&gt;=I1733,1,0)</f>
        <v>0</v>
      </c>
    </row>
    <row r="1734" customFormat="false" ht="15" hidden="false" customHeight="false" outlineLevel="0" collapsed="false">
      <c r="A1734" s="5" t="n">
        <v>1715</v>
      </c>
      <c r="B1734" s="23" t="n">
        <f aca="true">BETAINV(RAND(),T1_PERT!$F$5,T1_PERT!$G$5,T1_PERT!$C$5,T1_PERT!$E$5)</f>
        <v>3.55112345890572</v>
      </c>
      <c r="C1734" s="23" t="n">
        <f aca="true">BETAINV(RAND(),T1_PERT!$F$6,T1_PERT!$G$6,T1_PERT!$C$6,T1_PERT!$E$6)</f>
        <v>5.77163138963287</v>
      </c>
      <c r="D1734" s="23" t="n">
        <f aca="true">BETAINV(RAND(),T1_PERT!$F$7,T1_PERT!$G$7,T1_PERT!$C$7,T1_PERT!$E$7)</f>
        <v>6.24114320785736</v>
      </c>
      <c r="E1734" s="23" t="n">
        <f aca="true">BETAINV(RAND(),T1_PERT!$F$8,T1_PERT!$G$8,T1_PERT!$C$8,T1_PERT!$E$8)</f>
        <v>6.11060283765335</v>
      </c>
      <c r="F1734" s="23" t="n">
        <f aca="true">BETAINV(RAND(),T1_PERT!$F$9,T1_PERT!$G$9,T1_PERT!$C$9,T1_PERT!$E$9)</f>
        <v>5.25384315432667</v>
      </c>
      <c r="G1734" s="23" t="n">
        <f aca="true">BETAINV(RAND(),T1_PERT!$F$10,T1_PERT!$G$10,T1_PERT!$C$10,T1_PERT!$E$10)</f>
        <v>2.75611170249399</v>
      </c>
      <c r="H1734" s="23" t="n">
        <f aca="false">B1734+C1734+E1734+G1734</f>
        <v>18.1894693886859</v>
      </c>
      <c r="I1734" s="23" t="n">
        <f aca="false">B1734+D1734+F1734+G1734</f>
        <v>17.8022215235838</v>
      </c>
      <c r="J1734" s="23" t="n">
        <f aca="false">MAX(H1734,I1734)</f>
        <v>18.1894693886859</v>
      </c>
      <c r="K1734" s="24" t="n">
        <f aca="false">IF(H1734&gt;=I1734,1,0)</f>
        <v>1</v>
      </c>
    </row>
    <row r="1735" customFormat="false" ht="15" hidden="false" customHeight="false" outlineLevel="0" collapsed="false">
      <c r="A1735" s="5" t="n">
        <v>1716</v>
      </c>
      <c r="B1735" s="23" t="n">
        <f aca="true">BETAINV(RAND(),T1_PERT!$F$5,T1_PERT!$G$5,T1_PERT!$C$5,T1_PERT!$E$5)</f>
        <v>3.53734923317187</v>
      </c>
      <c r="C1735" s="23" t="n">
        <f aca="true">BETAINV(RAND(),T1_PERT!$F$6,T1_PERT!$G$6,T1_PERT!$C$6,T1_PERT!$E$6)</f>
        <v>6.33667896419129</v>
      </c>
      <c r="D1735" s="23" t="n">
        <f aca="true">BETAINV(RAND(),T1_PERT!$F$7,T1_PERT!$G$7,T1_PERT!$C$7,T1_PERT!$E$7)</f>
        <v>6.36697098823046</v>
      </c>
      <c r="E1735" s="23" t="n">
        <f aca="true">BETAINV(RAND(),T1_PERT!$F$8,T1_PERT!$G$8,T1_PERT!$C$8,T1_PERT!$E$8)</f>
        <v>4.85135895099292</v>
      </c>
      <c r="F1735" s="23" t="n">
        <f aca="true">BETAINV(RAND(),T1_PERT!$F$9,T1_PERT!$G$9,T1_PERT!$C$9,T1_PERT!$E$9)</f>
        <v>4.3756483297148</v>
      </c>
      <c r="G1735" s="23" t="n">
        <f aca="true">BETAINV(RAND(),T1_PERT!$F$10,T1_PERT!$G$10,T1_PERT!$C$10,T1_PERT!$E$10)</f>
        <v>2.27182404063518</v>
      </c>
      <c r="H1735" s="23" t="n">
        <f aca="false">B1735+C1735+E1735+G1735</f>
        <v>16.9972111889913</v>
      </c>
      <c r="I1735" s="23" t="n">
        <f aca="false">B1735+D1735+F1735+G1735</f>
        <v>16.5517925917523</v>
      </c>
      <c r="J1735" s="23" t="n">
        <f aca="false">MAX(H1735,I1735)</f>
        <v>16.9972111889913</v>
      </c>
      <c r="K1735" s="24" t="n">
        <f aca="false">IF(H1735&gt;=I1735,1,0)</f>
        <v>1</v>
      </c>
    </row>
    <row r="1736" customFormat="false" ht="15" hidden="false" customHeight="false" outlineLevel="0" collapsed="false">
      <c r="A1736" s="5" t="n">
        <v>1717</v>
      </c>
      <c r="B1736" s="23" t="n">
        <f aca="true">BETAINV(RAND(),T1_PERT!$F$5,T1_PERT!$G$5,T1_PERT!$C$5,T1_PERT!$E$5)</f>
        <v>3.55161228311789</v>
      </c>
      <c r="C1736" s="23" t="n">
        <f aca="true">BETAINV(RAND(),T1_PERT!$F$6,T1_PERT!$G$6,T1_PERT!$C$6,T1_PERT!$E$6)</f>
        <v>5.32153988390381</v>
      </c>
      <c r="D1736" s="23" t="n">
        <f aca="true">BETAINV(RAND(),T1_PERT!$F$7,T1_PERT!$G$7,T1_PERT!$C$7,T1_PERT!$E$7)</f>
        <v>5.60986671965062</v>
      </c>
      <c r="E1736" s="23" t="n">
        <f aca="true">BETAINV(RAND(),T1_PERT!$F$8,T1_PERT!$G$8,T1_PERT!$C$8,T1_PERT!$E$8)</f>
        <v>5.68978239699755</v>
      </c>
      <c r="F1736" s="23" t="n">
        <f aca="true">BETAINV(RAND(),T1_PERT!$F$9,T1_PERT!$G$9,T1_PERT!$C$9,T1_PERT!$E$9)</f>
        <v>4.08222608477314</v>
      </c>
      <c r="G1736" s="23" t="n">
        <f aca="true">BETAINV(RAND(),T1_PERT!$F$10,T1_PERT!$G$10,T1_PERT!$C$10,T1_PERT!$E$10)</f>
        <v>1.93746037186044</v>
      </c>
      <c r="H1736" s="23" t="n">
        <f aca="false">B1736+C1736+E1736+G1736</f>
        <v>16.5003949358797</v>
      </c>
      <c r="I1736" s="23" t="n">
        <f aca="false">B1736+D1736+F1736+G1736</f>
        <v>15.1811654594021</v>
      </c>
      <c r="J1736" s="23" t="n">
        <f aca="false">MAX(H1736,I1736)</f>
        <v>16.5003949358797</v>
      </c>
      <c r="K1736" s="24" t="n">
        <f aca="false">IF(H1736&gt;=I1736,1,0)</f>
        <v>1</v>
      </c>
    </row>
    <row r="1737" customFormat="false" ht="15" hidden="false" customHeight="false" outlineLevel="0" collapsed="false">
      <c r="A1737" s="5" t="n">
        <v>1718</v>
      </c>
      <c r="B1737" s="23" t="n">
        <f aca="true">BETAINV(RAND(),T1_PERT!$F$5,T1_PERT!$G$5,T1_PERT!$C$5,T1_PERT!$E$5)</f>
        <v>4.94176964073934</v>
      </c>
      <c r="C1737" s="23" t="n">
        <f aca="true">BETAINV(RAND(),T1_PERT!$F$6,T1_PERT!$G$6,T1_PERT!$C$6,T1_PERT!$E$6)</f>
        <v>3.44812157433709</v>
      </c>
      <c r="D1737" s="23" t="n">
        <f aca="true">BETAINV(RAND(),T1_PERT!$F$7,T1_PERT!$G$7,T1_PERT!$C$7,T1_PERT!$E$7)</f>
        <v>7.26871471381505</v>
      </c>
      <c r="E1737" s="23" t="n">
        <f aca="true">BETAINV(RAND(),T1_PERT!$F$8,T1_PERT!$G$8,T1_PERT!$C$8,T1_PERT!$E$8)</f>
        <v>5.13244215067025</v>
      </c>
      <c r="F1737" s="23" t="n">
        <f aca="true">BETAINV(RAND(),T1_PERT!$F$9,T1_PERT!$G$9,T1_PERT!$C$9,T1_PERT!$E$9)</f>
        <v>4.82150932141028</v>
      </c>
      <c r="G1737" s="23" t="n">
        <f aca="true">BETAINV(RAND(),T1_PERT!$F$10,T1_PERT!$G$10,T1_PERT!$C$10,T1_PERT!$E$10)</f>
        <v>1.97173093391173</v>
      </c>
      <c r="H1737" s="23" t="n">
        <f aca="false">B1737+C1737+E1737+G1737</f>
        <v>15.4940642996584</v>
      </c>
      <c r="I1737" s="23" t="n">
        <f aca="false">B1737+D1737+F1737+G1737</f>
        <v>19.0037246098764</v>
      </c>
      <c r="J1737" s="23" t="n">
        <f aca="false">MAX(H1737,I1737)</f>
        <v>19.0037246098764</v>
      </c>
      <c r="K1737" s="24" t="n">
        <f aca="false">IF(H1737&gt;=I1737,1,0)</f>
        <v>0</v>
      </c>
    </row>
    <row r="1738" customFormat="false" ht="15" hidden="false" customHeight="false" outlineLevel="0" collapsed="false">
      <c r="A1738" s="5" t="n">
        <v>1719</v>
      </c>
      <c r="B1738" s="23" t="n">
        <f aca="true">BETAINV(RAND(),T1_PERT!$F$5,T1_PERT!$G$5,T1_PERT!$C$5,T1_PERT!$E$5)</f>
        <v>3.24520257075456</v>
      </c>
      <c r="C1738" s="23" t="n">
        <f aca="true">BETAINV(RAND(),T1_PERT!$F$6,T1_PERT!$G$6,T1_PERT!$C$6,T1_PERT!$E$6)</f>
        <v>4.03528230312888</v>
      </c>
      <c r="D1738" s="23" t="n">
        <f aca="true">BETAINV(RAND(),T1_PERT!$F$7,T1_PERT!$G$7,T1_PERT!$C$7,T1_PERT!$E$7)</f>
        <v>6.06940477853158</v>
      </c>
      <c r="E1738" s="23" t="n">
        <f aca="true">BETAINV(RAND(),T1_PERT!$F$8,T1_PERT!$G$8,T1_PERT!$C$8,T1_PERT!$E$8)</f>
        <v>5.84506859634223</v>
      </c>
      <c r="F1738" s="23" t="n">
        <f aca="true">BETAINV(RAND(),T1_PERT!$F$9,T1_PERT!$G$9,T1_PERT!$C$9,T1_PERT!$E$9)</f>
        <v>4.22808833981361</v>
      </c>
      <c r="G1738" s="23" t="n">
        <f aca="true">BETAINV(RAND(),T1_PERT!$F$10,T1_PERT!$G$10,T1_PERT!$C$10,T1_PERT!$E$10)</f>
        <v>2.3513192899611</v>
      </c>
      <c r="H1738" s="23" t="n">
        <f aca="false">B1738+C1738+E1738+G1738</f>
        <v>15.4768727601868</v>
      </c>
      <c r="I1738" s="23" t="n">
        <f aca="false">B1738+D1738+F1738+G1738</f>
        <v>15.8940149790609</v>
      </c>
      <c r="J1738" s="23" t="n">
        <f aca="false">MAX(H1738,I1738)</f>
        <v>15.8940149790609</v>
      </c>
      <c r="K1738" s="24" t="n">
        <f aca="false">IF(H1738&gt;=I1738,1,0)</f>
        <v>0</v>
      </c>
    </row>
    <row r="1739" customFormat="false" ht="15" hidden="false" customHeight="false" outlineLevel="0" collapsed="false">
      <c r="A1739" s="5" t="n">
        <v>1720</v>
      </c>
      <c r="B1739" s="23" t="n">
        <f aca="true">BETAINV(RAND(),T1_PERT!$F$5,T1_PERT!$G$5,T1_PERT!$C$5,T1_PERT!$E$5)</f>
        <v>2.70801980327481</v>
      </c>
      <c r="C1739" s="23" t="n">
        <f aca="true">BETAINV(RAND(),T1_PERT!$F$6,T1_PERT!$G$6,T1_PERT!$C$6,T1_PERT!$E$6)</f>
        <v>3.44016700744024</v>
      </c>
      <c r="D1739" s="23" t="n">
        <f aca="true">BETAINV(RAND(),T1_PERT!$F$7,T1_PERT!$G$7,T1_PERT!$C$7,T1_PERT!$E$7)</f>
        <v>7.35832789559816</v>
      </c>
      <c r="E1739" s="23" t="n">
        <f aca="true">BETAINV(RAND(),T1_PERT!$F$8,T1_PERT!$G$8,T1_PERT!$C$8,T1_PERT!$E$8)</f>
        <v>5.46408900461153</v>
      </c>
      <c r="F1739" s="23" t="n">
        <f aca="true">BETAINV(RAND(),T1_PERT!$F$9,T1_PERT!$G$9,T1_PERT!$C$9,T1_PERT!$E$9)</f>
        <v>4.71278953736852</v>
      </c>
      <c r="G1739" s="23" t="n">
        <f aca="true">BETAINV(RAND(),T1_PERT!$F$10,T1_PERT!$G$10,T1_PERT!$C$10,T1_PERT!$E$10)</f>
        <v>1.92414538701652</v>
      </c>
      <c r="H1739" s="23" t="n">
        <f aca="false">B1739+C1739+E1739+G1739</f>
        <v>13.5364212023431</v>
      </c>
      <c r="I1739" s="23" t="n">
        <f aca="false">B1739+D1739+F1739+G1739</f>
        <v>16.703282623258</v>
      </c>
      <c r="J1739" s="23" t="n">
        <f aca="false">MAX(H1739,I1739)</f>
        <v>16.703282623258</v>
      </c>
      <c r="K1739" s="24" t="n">
        <f aca="false">IF(H1739&gt;=I1739,1,0)</f>
        <v>0</v>
      </c>
    </row>
    <row r="1740" customFormat="false" ht="15" hidden="false" customHeight="false" outlineLevel="0" collapsed="false">
      <c r="A1740" s="5" t="n">
        <v>1721</v>
      </c>
      <c r="B1740" s="23" t="n">
        <f aca="true">BETAINV(RAND(),T1_PERT!$F$5,T1_PERT!$G$5,T1_PERT!$C$5,T1_PERT!$E$5)</f>
        <v>3.97108699138332</v>
      </c>
      <c r="C1740" s="23" t="n">
        <f aca="true">BETAINV(RAND(),T1_PERT!$F$6,T1_PERT!$G$6,T1_PERT!$C$6,T1_PERT!$E$6)</f>
        <v>6.94567721505876</v>
      </c>
      <c r="D1740" s="23" t="n">
        <f aca="true">BETAINV(RAND(),T1_PERT!$F$7,T1_PERT!$G$7,T1_PERT!$C$7,T1_PERT!$E$7)</f>
        <v>4.95859085086087</v>
      </c>
      <c r="E1740" s="23" t="n">
        <f aca="true">BETAINV(RAND(),T1_PERT!$F$8,T1_PERT!$G$8,T1_PERT!$C$8,T1_PERT!$E$8)</f>
        <v>5.15097177812827</v>
      </c>
      <c r="F1740" s="23" t="n">
        <f aca="true">BETAINV(RAND(),T1_PERT!$F$9,T1_PERT!$G$9,T1_PERT!$C$9,T1_PERT!$E$9)</f>
        <v>3.75857007148385</v>
      </c>
      <c r="G1740" s="23" t="n">
        <f aca="true">BETAINV(RAND(),T1_PERT!$F$10,T1_PERT!$G$10,T1_PERT!$C$10,T1_PERT!$E$10)</f>
        <v>1.85615924437599</v>
      </c>
      <c r="H1740" s="23" t="n">
        <f aca="false">B1740+C1740+E1740+G1740</f>
        <v>17.9238952289463</v>
      </c>
      <c r="I1740" s="23" t="n">
        <f aca="false">B1740+D1740+F1740+G1740</f>
        <v>14.544407158104</v>
      </c>
      <c r="J1740" s="23" t="n">
        <f aca="false">MAX(H1740,I1740)</f>
        <v>17.9238952289463</v>
      </c>
      <c r="K1740" s="24" t="n">
        <f aca="false">IF(H1740&gt;=I1740,1,0)</f>
        <v>1</v>
      </c>
    </row>
    <row r="1741" customFormat="false" ht="15" hidden="false" customHeight="false" outlineLevel="0" collapsed="false">
      <c r="A1741" s="5" t="n">
        <v>1722</v>
      </c>
      <c r="B1741" s="23" t="n">
        <f aca="true">BETAINV(RAND(),T1_PERT!$F$5,T1_PERT!$G$5,T1_PERT!$C$5,T1_PERT!$E$5)</f>
        <v>3.43401362497745</v>
      </c>
      <c r="C1741" s="23" t="n">
        <f aca="true">BETAINV(RAND(),T1_PERT!$F$6,T1_PERT!$G$6,T1_PERT!$C$6,T1_PERT!$E$6)</f>
        <v>5.81688510795013</v>
      </c>
      <c r="D1741" s="23" t="n">
        <f aca="true">BETAINV(RAND(),T1_PERT!$F$7,T1_PERT!$G$7,T1_PERT!$C$7,T1_PERT!$E$7)</f>
        <v>6.27930281301635</v>
      </c>
      <c r="E1741" s="23" t="n">
        <f aca="true">BETAINV(RAND(),T1_PERT!$F$8,T1_PERT!$G$8,T1_PERT!$C$8,T1_PERT!$E$8)</f>
        <v>4.3736802767615</v>
      </c>
      <c r="F1741" s="23" t="n">
        <f aca="true">BETAINV(RAND(),T1_PERT!$F$9,T1_PERT!$G$9,T1_PERT!$C$9,T1_PERT!$E$9)</f>
        <v>3.08643648530917</v>
      </c>
      <c r="G1741" s="23" t="n">
        <f aca="true">BETAINV(RAND(),T1_PERT!$F$10,T1_PERT!$G$10,T1_PERT!$C$10,T1_PERT!$E$10)</f>
        <v>1.45593280144579</v>
      </c>
      <c r="H1741" s="23" t="n">
        <f aca="false">B1741+C1741+E1741+G1741</f>
        <v>15.0805118111349</v>
      </c>
      <c r="I1741" s="23" t="n">
        <f aca="false">B1741+D1741+F1741+G1741</f>
        <v>14.2556857247488</v>
      </c>
      <c r="J1741" s="23" t="n">
        <f aca="false">MAX(H1741,I1741)</f>
        <v>15.0805118111349</v>
      </c>
      <c r="K1741" s="24" t="n">
        <f aca="false">IF(H1741&gt;=I1741,1,0)</f>
        <v>1</v>
      </c>
    </row>
    <row r="1742" customFormat="false" ht="15" hidden="false" customHeight="false" outlineLevel="0" collapsed="false">
      <c r="A1742" s="5" t="n">
        <v>1723</v>
      </c>
      <c r="B1742" s="23" t="n">
        <f aca="true">BETAINV(RAND(),T1_PERT!$F$5,T1_PERT!$G$5,T1_PERT!$C$5,T1_PERT!$E$5)</f>
        <v>3.47551185652246</v>
      </c>
      <c r="C1742" s="23" t="n">
        <f aca="true">BETAINV(RAND(),T1_PERT!$F$6,T1_PERT!$G$6,T1_PERT!$C$6,T1_PERT!$E$6)</f>
        <v>4.49867962497653</v>
      </c>
      <c r="D1742" s="23" t="n">
        <f aca="true">BETAINV(RAND(),T1_PERT!$F$7,T1_PERT!$G$7,T1_PERT!$C$7,T1_PERT!$E$7)</f>
        <v>4.30064153176488</v>
      </c>
      <c r="E1742" s="23" t="n">
        <f aca="true">BETAINV(RAND(),T1_PERT!$F$8,T1_PERT!$G$8,T1_PERT!$C$8,T1_PERT!$E$8)</f>
        <v>4.6352687911218</v>
      </c>
      <c r="F1742" s="23" t="n">
        <f aca="true">BETAINV(RAND(),T1_PERT!$F$9,T1_PERT!$G$9,T1_PERT!$C$9,T1_PERT!$E$9)</f>
        <v>4.20144925132274</v>
      </c>
      <c r="G1742" s="23" t="n">
        <f aca="true">BETAINV(RAND(),T1_PERT!$F$10,T1_PERT!$G$10,T1_PERT!$C$10,T1_PERT!$E$10)</f>
        <v>1.90282451470806</v>
      </c>
      <c r="H1742" s="23" t="n">
        <f aca="false">B1742+C1742+E1742+G1742</f>
        <v>14.5122847873288</v>
      </c>
      <c r="I1742" s="23" t="n">
        <f aca="false">B1742+D1742+F1742+G1742</f>
        <v>13.8804271543181</v>
      </c>
      <c r="J1742" s="23" t="n">
        <f aca="false">MAX(H1742,I1742)</f>
        <v>14.5122847873288</v>
      </c>
      <c r="K1742" s="24" t="n">
        <f aca="false">IF(H1742&gt;=I1742,1,0)</f>
        <v>1</v>
      </c>
    </row>
    <row r="1743" customFormat="false" ht="15" hidden="false" customHeight="false" outlineLevel="0" collapsed="false">
      <c r="A1743" s="5" t="n">
        <v>1724</v>
      </c>
      <c r="B1743" s="23" t="n">
        <f aca="true">BETAINV(RAND(),T1_PERT!$F$5,T1_PERT!$G$5,T1_PERT!$C$5,T1_PERT!$E$5)</f>
        <v>3.71419463041546</v>
      </c>
      <c r="C1743" s="23" t="n">
        <f aca="true">BETAINV(RAND(),T1_PERT!$F$6,T1_PERT!$G$6,T1_PERT!$C$6,T1_PERT!$E$6)</f>
        <v>3.18720824806063</v>
      </c>
      <c r="D1743" s="23" t="n">
        <f aca="true">BETAINV(RAND(),T1_PERT!$F$7,T1_PERT!$G$7,T1_PERT!$C$7,T1_PERT!$E$7)</f>
        <v>5.13594952334954</v>
      </c>
      <c r="E1743" s="23" t="n">
        <f aca="true">BETAINV(RAND(),T1_PERT!$F$8,T1_PERT!$G$8,T1_PERT!$C$8,T1_PERT!$E$8)</f>
        <v>6.02516623737582</v>
      </c>
      <c r="F1743" s="23" t="n">
        <f aca="true">BETAINV(RAND(),T1_PERT!$F$9,T1_PERT!$G$9,T1_PERT!$C$9,T1_PERT!$E$9)</f>
        <v>3.96792226793375</v>
      </c>
      <c r="G1743" s="23" t="n">
        <f aca="true">BETAINV(RAND(),T1_PERT!$F$10,T1_PERT!$G$10,T1_PERT!$C$10,T1_PERT!$E$10)</f>
        <v>1.83759041077762</v>
      </c>
      <c r="H1743" s="23" t="n">
        <f aca="false">B1743+C1743+E1743+G1743</f>
        <v>14.7641595266295</v>
      </c>
      <c r="I1743" s="23" t="n">
        <f aca="false">B1743+D1743+F1743+G1743</f>
        <v>14.6556568324764</v>
      </c>
      <c r="J1743" s="23" t="n">
        <f aca="false">MAX(H1743,I1743)</f>
        <v>14.7641595266295</v>
      </c>
      <c r="K1743" s="24" t="n">
        <f aca="false">IF(H1743&gt;=I1743,1,0)</f>
        <v>1</v>
      </c>
    </row>
    <row r="1744" customFormat="false" ht="15" hidden="false" customHeight="false" outlineLevel="0" collapsed="false">
      <c r="A1744" s="5" t="n">
        <v>1725</v>
      </c>
      <c r="B1744" s="23" t="n">
        <f aca="true">BETAINV(RAND(),T1_PERT!$F$5,T1_PERT!$G$5,T1_PERT!$C$5,T1_PERT!$E$5)</f>
        <v>4.1743577719442</v>
      </c>
      <c r="C1744" s="23" t="n">
        <f aca="true">BETAINV(RAND(),T1_PERT!$F$6,T1_PERT!$G$6,T1_PERT!$C$6,T1_PERT!$E$6)</f>
        <v>5.20029981469946</v>
      </c>
      <c r="D1744" s="23" t="n">
        <f aca="true">BETAINV(RAND(),T1_PERT!$F$7,T1_PERT!$G$7,T1_PERT!$C$7,T1_PERT!$E$7)</f>
        <v>5.10566892661759</v>
      </c>
      <c r="E1744" s="23" t="n">
        <f aca="true">BETAINV(RAND(),T1_PERT!$F$8,T1_PERT!$G$8,T1_PERT!$C$8,T1_PERT!$E$8)</f>
        <v>5.08675362973923</v>
      </c>
      <c r="F1744" s="23" t="n">
        <f aca="true">BETAINV(RAND(),T1_PERT!$F$9,T1_PERT!$G$9,T1_PERT!$C$9,T1_PERT!$E$9)</f>
        <v>5.34765077414119</v>
      </c>
      <c r="G1744" s="23" t="n">
        <f aca="true">BETAINV(RAND(),T1_PERT!$F$10,T1_PERT!$G$10,T1_PERT!$C$10,T1_PERT!$E$10)</f>
        <v>2.21302552497358</v>
      </c>
      <c r="H1744" s="23" t="n">
        <f aca="false">B1744+C1744+E1744+G1744</f>
        <v>16.6744367413565</v>
      </c>
      <c r="I1744" s="23" t="n">
        <f aca="false">B1744+D1744+F1744+G1744</f>
        <v>16.8407029976766</v>
      </c>
      <c r="J1744" s="23" t="n">
        <f aca="false">MAX(H1744,I1744)</f>
        <v>16.8407029976766</v>
      </c>
      <c r="K1744" s="24" t="n">
        <f aca="false">IF(H1744&gt;=I1744,1,0)</f>
        <v>0</v>
      </c>
    </row>
    <row r="1745" customFormat="false" ht="15" hidden="false" customHeight="false" outlineLevel="0" collapsed="false">
      <c r="A1745" s="5" t="n">
        <v>1726</v>
      </c>
      <c r="B1745" s="23" t="n">
        <f aca="true">BETAINV(RAND(),T1_PERT!$F$5,T1_PERT!$G$5,T1_PERT!$C$5,T1_PERT!$E$5)</f>
        <v>5.10775995294145</v>
      </c>
      <c r="C1745" s="23" t="n">
        <f aca="true">BETAINV(RAND(),T1_PERT!$F$6,T1_PERT!$G$6,T1_PERT!$C$6,T1_PERT!$E$6)</f>
        <v>5.71533732063016</v>
      </c>
      <c r="D1745" s="23" t="n">
        <f aca="true">BETAINV(RAND(),T1_PERT!$F$7,T1_PERT!$G$7,T1_PERT!$C$7,T1_PERT!$E$7)</f>
        <v>6.05588368232002</v>
      </c>
      <c r="E1745" s="23" t="n">
        <f aca="true">BETAINV(RAND(),T1_PERT!$F$8,T1_PERT!$G$8,T1_PERT!$C$8,T1_PERT!$E$8)</f>
        <v>5.00171620782835</v>
      </c>
      <c r="F1745" s="23" t="n">
        <f aca="true">BETAINV(RAND(),T1_PERT!$F$9,T1_PERT!$G$9,T1_PERT!$C$9,T1_PERT!$E$9)</f>
        <v>3.3314639373206</v>
      </c>
      <c r="G1745" s="23" t="n">
        <f aca="true">BETAINV(RAND(),T1_PERT!$F$10,T1_PERT!$G$10,T1_PERT!$C$10,T1_PERT!$E$10)</f>
        <v>2.63883447859343</v>
      </c>
      <c r="H1745" s="23" t="n">
        <f aca="false">B1745+C1745+E1745+G1745</f>
        <v>18.4636479599934</v>
      </c>
      <c r="I1745" s="23" t="n">
        <f aca="false">B1745+D1745+F1745+G1745</f>
        <v>17.1339420511755</v>
      </c>
      <c r="J1745" s="23" t="n">
        <f aca="false">MAX(H1745,I1745)</f>
        <v>18.4636479599934</v>
      </c>
      <c r="K1745" s="24" t="n">
        <f aca="false">IF(H1745&gt;=I1745,1,0)</f>
        <v>1</v>
      </c>
    </row>
    <row r="1746" customFormat="false" ht="15" hidden="false" customHeight="false" outlineLevel="0" collapsed="false">
      <c r="A1746" s="5" t="n">
        <v>1727</v>
      </c>
      <c r="B1746" s="23" t="n">
        <f aca="true">BETAINV(RAND(),T1_PERT!$F$5,T1_PERT!$G$5,T1_PERT!$C$5,T1_PERT!$E$5)</f>
        <v>2.8512021817842</v>
      </c>
      <c r="C1746" s="23" t="n">
        <f aca="true">BETAINV(RAND(),T1_PERT!$F$6,T1_PERT!$G$6,T1_PERT!$C$6,T1_PERT!$E$6)</f>
        <v>5.95906496355936</v>
      </c>
      <c r="D1746" s="23" t="n">
        <f aca="true">BETAINV(RAND(),T1_PERT!$F$7,T1_PERT!$G$7,T1_PERT!$C$7,T1_PERT!$E$7)</f>
        <v>6.8034155174525</v>
      </c>
      <c r="E1746" s="23" t="n">
        <f aca="true">BETAINV(RAND(),T1_PERT!$F$8,T1_PERT!$G$8,T1_PERT!$C$8,T1_PERT!$E$8)</f>
        <v>4.62506267825939</v>
      </c>
      <c r="F1746" s="23" t="n">
        <f aca="true">BETAINV(RAND(),T1_PERT!$F$9,T1_PERT!$G$9,T1_PERT!$C$9,T1_PERT!$E$9)</f>
        <v>5.10062082133909</v>
      </c>
      <c r="G1746" s="23" t="n">
        <f aca="true">BETAINV(RAND(),T1_PERT!$F$10,T1_PERT!$G$10,T1_PERT!$C$10,T1_PERT!$E$10)</f>
        <v>1.31751903233224</v>
      </c>
      <c r="H1746" s="23" t="n">
        <f aca="false">B1746+C1746+E1746+G1746</f>
        <v>14.7528488559352</v>
      </c>
      <c r="I1746" s="23" t="n">
        <f aca="false">B1746+D1746+F1746+G1746</f>
        <v>16.072757552908</v>
      </c>
      <c r="J1746" s="23" t="n">
        <f aca="false">MAX(H1746,I1746)</f>
        <v>16.072757552908</v>
      </c>
      <c r="K1746" s="24" t="n">
        <f aca="false">IF(H1746&gt;=I1746,1,0)</f>
        <v>0</v>
      </c>
    </row>
    <row r="1747" customFormat="false" ht="15" hidden="false" customHeight="false" outlineLevel="0" collapsed="false">
      <c r="A1747" s="5" t="n">
        <v>1728</v>
      </c>
      <c r="B1747" s="23" t="n">
        <f aca="true">BETAINV(RAND(),T1_PERT!$F$5,T1_PERT!$G$5,T1_PERT!$C$5,T1_PERT!$E$5)</f>
        <v>3.81331341610693</v>
      </c>
      <c r="C1747" s="23" t="n">
        <f aca="true">BETAINV(RAND(),T1_PERT!$F$6,T1_PERT!$G$6,T1_PERT!$C$6,T1_PERT!$E$6)</f>
        <v>4.47858884988814</v>
      </c>
      <c r="D1747" s="23" t="n">
        <f aca="true">BETAINV(RAND(),T1_PERT!$F$7,T1_PERT!$G$7,T1_PERT!$C$7,T1_PERT!$E$7)</f>
        <v>6.24020513685279</v>
      </c>
      <c r="E1747" s="23" t="n">
        <f aca="true">BETAINV(RAND(),T1_PERT!$F$8,T1_PERT!$G$8,T1_PERT!$C$8,T1_PERT!$E$8)</f>
        <v>5.98208990630122</v>
      </c>
      <c r="F1747" s="23" t="n">
        <f aca="true">BETAINV(RAND(),T1_PERT!$F$9,T1_PERT!$G$9,T1_PERT!$C$9,T1_PERT!$E$9)</f>
        <v>4.73687871708414</v>
      </c>
      <c r="G1747" s="23" t="n">
        <f aca="true">BETAINV(RAND(),T1_PERT!$F$10,T1_PERT!$G$10,T1_PERT!$C$10,T1_PERT!$E$10)</f>
        <v>1.98125194382335</v>
      </c>
      <c r="H1747" s="23" t="n">
        <f aca="false">B1747+C1747+E1747+G1747</f>
        <v>16.2552441161197</v>
      </c>
      <c r="I1747" s="23" t="n">
        <f aca="false">B1747+D1747+F1747+G1747</f>
        <v>16.7716492138672</v>
      </c>
      <c r="J1747" s="23" t="n">
        <f aca="false">MAX(H1747,I1747)</f>
        <v>16.7716492138672</v>
      </c>
      <c r="K1747" s="24" t="n">
        <f aca="false">IF(H1747&gt;=I1747,1,0)</f>
        <v>0</v>
      </c>
    </row>
    <row r="1748" customFormat="false" ht="15" hidden="false" customHeight="false" outlineLevel="0" collapsed="false">
      <c r="A1748" s="5" t="n">
        <v>1729</v>
      </c>
      <c r="B1748" s="23" t="n">
        <f aca="true">BETAINV(RAND(),T1_PERT!$F$5,T1_PERT!$G$5,T1_PERT!$C$5,T1_PERT!$E$5)</f>
        <v>3.39946139021417</v>
      </c>
      <c r="C1748" s="23" t="n">
        <f aca="true">BETAINV(RAND(),T1_PERT!$F$6,T1_PERT!$G$6,T1_PERT!$C$6,T1_PERT!$E$6)</f>
        <v>3.96781432579802</v>
      </c>
      <c r="D1748" s="23" t="n">
        <f aca="true">BETAINV(RAND(),T1_PERT!$F$7,T1_PERT!$G$7,T1_PERT!$C$7,T1_PERT!$E$7)</f>
        <v>6.23235049120622</v>
      </c>
      <c r="E1748" s="23" t="n">
        <f aca="true">BETAINV(RAND(),T1_PERT!$F$8,T1_PERT!$G$8,T1_PERT!$C$8,T1_PERT!$E$8)</f>
        <v>5.5733655467838</v>
      </c>
      <c r="F1748" s="23" t="n">
        <f aca="true">BETAINV(RAND(),T1_PERT!$F$9,T1_PERT!$G$9,T1_PERT!$C$9,T1_PERT!$E$9)</f>
        <v>4.50734216971679</v>
      </c>
      <c r="G1748" s="23" t="n">
        <f aca="true">BETAINV(RAND(),T1_PERT!$F$10,T1_PERT!$G$10,T1_PERT!$C$10,T1_PERT!$E$10)</f>
        <v>2.3696203155091</v>
      </c>
      <c r="H1748" s="23" t="n">
        <f aca="false">B1748+C1748+E1748+G1748</f>
        <v>15.3102615783051</v>
      </c>
      <c r="I1748" s="23" t="n">
        <f aca="false">B1748+D1748+F1748+G1748</f>
        <v>16.5087743666463</v>
      </c>
      <c r="J1748" s="23" t="n">
        <f aca="false">MAX(H1748,I1748)</f>
        <v>16.5087743666463</v>
      </c>
      <c r="K1748" s="24" t="n">
        <f aca="false">IF(H1748&gt;=I1748,1,0)</f>
        <v>0</v>
      </c>
    </row>
    <row r="1749" customFormat="false" ht="15" hidden="false" customHeight="false" outlineLevel="0" collapsed="false">
      <c r="A1749" s="5" t="n">
        <v>1730</v>
      </c>
      <c r="B1749" s="23" t="n">
        <f aca="true">BETAINV(RAND(),T1_PERT!$F$5,T1_PERT!$G$5,T1_PERT!$C$5,T1_PERT!$E$5)</f>
        <v>4.20030848908781</v>
      </c>
      <c r="C1749" s="23" t="n">
        <f aca="true">BETAINV(RAND(),T1_PERT!$F$6,T1_PERT!$G$6,T1_PERT!$C$6,T1_PERT!$E$6)</f>
        <v>5.68522218853184</v>
      </c>
      <c r="D1749" s="23" t="n">
        <f aca="true">BETAINV(RAND(),T1_PERT!$F$7,T1_PERT!$G$7,T1_PERT!$C$7,T1_PERT!$E$7)</f>
        <v>4.90454172916765</v>
      </c>
      <c r="E1749" s="23" t="n">
        <f aca="true">BETAINV(RAND(),T1_PERT!$F$8,T1_PERT!$G$8,T1_PERT!$C$8,T1_PERT!$E$8)</f>
        <v>4.58444280978942</v>
      </c>
      <c r="F1749" s="23" t="n">
        <f aca="true">BETAINV(RAND(),T1_PERT!$F$9,T1_PERT!$G$9,T1_PERT!$C$9,T1_PERT!$E$9)</f>
        <v>4.23796846480041</v>
      </c>
      <c r="G1749" s="23" t="n">
        <f aca="true">BETAINV(RAND(),T1_PERT!$F$10,T1_PERT!$G$10,T1_PERT!$C$10,T1_PERT!$E$10)</f>
        <v>1.97699133431555</v>
      </c>
      <c r="H1749" s="23" t="n">
        <f aca="false">B1749+C1749+E1749+G1749</f>
        <v>16.4469648217246</v>
      </c>
      <c r="I1749" s="23" t="n">
        <f aca="false">B1749+D1749+F1749+G1749</f>
        <v>15.3198100173714</v>
      </c>
      <c r="J1749" s="23" t="n">
        <f aca="false">MAX(H1749,I1749)</f>
        <v>16.4469648217246</v>
      </c>
      <c r="K1749" s="24" t="n">
        <f aca="false">IF(H1749&gt;=I1749,1,0)</f>
        <v>1</v>
      </c>
    </row>
    <row r="1750" customFormat="false" ht="15" hidden="false" customHeight="false" outlineLevel="0" collapsed="false">
      <c r="A1750" s="5" t="n">
        <v>1731</v>
      </c>
      <c r="B1750" s="23" t="n">
        <f aca="true">BETAINV(RAND(),T1_PERT!$F$5,T1_PERT!$G$5,T1_PERT!$C$5,T1_PERT!$E$5)</f>
        <v>4.39549984610185</v>
      </c>
      <c r="C1750" s="23" t="n">
        <f aca="true">BETAINV(RAND(),T1_PERT!$F$6,T1_PERT!$G$6,T1_PERT!$C$6,T1_PERT!$E$6)</f>
        <v>4.25862333004435</v>
      </c>
      <c r="D1750" s="23" t="n">
        <f aca="true">BETAINV(RAND(),T1_PERT!$F$7,T1_PERT!$G$7,T1_PERT!$C$7,T1_PERT!$E$7)</f>
        <v>6.12918689732114</v>
      </c>
      <c r="E1750" s="23" t="n">
        <f aca="true">BETAINV(RAND(),T1_PERT!$F$8,T1_PERT!$G$8,T1_PERT!$C$8,T1_PERT!$E$8)</f>
        <v>4.30063303147604</v>
      </c>
      <c r="F1750" s="23" t="n">
        <f aca="true">BETAINV(RAND(),T1_PERT!$F$9,T1_PERT!$G$9,T1_PERT!$C$9,T1_PERT!$E$9)</f>
        <v>3.55564912086691</v>
      </c>
      <c r="G1750" s="23" t="n">
        <f aca="true">BETAINV(RAND(),T1_PERT!$F$10,T1_PERT!$G$10,T1_PERT!$C$10,T1_PERT!$E$10)</f>
        <v>2.09965133995101</v>
      </c>
      <c r="H1750" s="23" t="n">
        <f aca="false">B1750+C1750+E1750+G1750</f>
        <v>15.0544075475733</v>
      </c>
      <c r="I1750" s="23" t="n">
        <f aca="false">B1750+D1750+F1750+G1750</f>
        <v>16.1799872042409</v>
      </c>
      <c r="J1750" s="23" t="n">
        <f aca="false">MAX(H1750,I1750)</f>
        <v>16.1799872042409</v>
      </c>
      <c r="K1750" s="24" t="n">
        <f aca="false">IF(H1750&gt;=I1750,1,0)</f>
        <v>0</v>
      </c>
    </row>
    <row r="1751" customFormat="false" ht="15" hidden="false" customHeight="false" outlineLevel="0" collapsed="false">
      <c r="A1751" s="5" t="n">
        <v>1732</v>
      </c>
      <c r="B1751" s="23" t="n">
        <f aca="true">BETAINV(RAND(),T1_PERT!$F$5,T1_PERT!$G$5,T1_PERT!$C$5,T1_PERT!$E$5)</f>
        <v>2.48501493205165</v>
      </c>
      <c r="C1751" s="23" t="n">
        <f aca="true">BETAINV(RAND(),T1_PERT!$F$6,T1_PERT!$G$6,T1_PERT!$C$6,T1_PERT!$E$6)</f>
        <v>3.95447702304773</v>
      </c>
      <c r="D1751" s="23" t="n">
        <f aca="true">BETAINV(RAND(),T1_PERT!$F$7,T1_PERT!$G$7,T1_PERT!$C$7,T1_PERT!$E$7)</f>
        <v>5.87282927654442</v>
      </c>
      <c r="E1751" s="23" t="n">
        <f aca="true">BETAINV(RAND(),T1_PERT!$F$8,T1_PERT!$G$8,T1_PERT!$C$8,T1_PERT!$E$8)</f>
        <v>6.26454335096212</v>
      </c>
      <c r="F1751" s="23" t="n">
        <f aca="true">BETAINV(RAND(),T1_PERT!$F$9,T1_PERT!$G$9,T1_PERT!$C$9,T1_PERT!$E$9)</f>
        <v>5.51677647726478</v>
      </c>
      <c r="G1751" s="23" t="n">
        <f aca="true">BETAINV(RAND(),T1_PERT!$F$10,T1_PERT!$G$10,T1_PERT!$C$10,T1_PERT!$E$10)</f>
        <v>1.96167046450734</v>
      </c>
      <c r="H1751" s="23" t="n">
        <f aca="false">B1751+C1751+E1751+G1751</f>
        <v>14.6657057705688</v>
      </c>
      <c r="I1751" s="23" t="n">
        <f aca="false">B1751+D1751+F1751+G1751</f>
        <v>15.8362911503682</v>
      </c>
      <c r="J1751" s="23" t="n">
        <f aca="false">MAX(H1751,I1751)</f>
        <v>15.8362911503682</v>
      </c>
      <c r="K1751" s="24" t="n">
        <f aca="false">IF(H1751&gt;=I1751,1,0)</f>
        <v>0</v>
      </c>
    </row>
    <row r="1752" customFormat="false" ht="15" hidden="false" customHeight="false" outlineLevel="0" collapsed="false">
      <c r="A1752" s="5" t="n">
        <v>1733</v>
      </c>
      <c r="B1752" s="23" t="n">
        <f aca="true">BETAINV(RAND(),T1_PERT!$F$5,T1_PERT!$G$5,T1_PERT!$C$5,T1_PERT!$E$5)</f>
        <v>4.90729299931586</v>
      </c>
      <c r="C1752" s="23" t="n">
        <f aca="true">BETAINV(RAND(),T1_PERT!$F$6,T1_PERT!$G$6,T1_PERT!$C$6,T1_PERT!$E$6)</f>
        <v>5.54735342520207</v>
      </c>
      <c r="D1752" s="23" t="n">
        <f aca="true">BETAINV(RAND(),T1_PERT!$F$7,T1_PERT!$G$7,T1_PERT!$C$7,T1_PERT!$E$7)</f>
        <v>5.47320500251708</v>
      </c>
      <c r="E1752" s="23" t="n">
        <f aca="true">BETAINV(RAND(),T1_PERT!$F$8,T1_PERT!$G$8,T1_PERT!$C$8,T1_PERT!$E$8)</f>
        <v>5.39801673484615</v>
      </c>
      <c r="F1752" s="23" t="n">
        <f aca="true">BETAINV(RAND(),T1_PERT!$F$9,T1_PERT!$G$9,T1_PERT!$C$9,T1_PERT!$E$9)</f>
        <v>5.12194899346008</v>
      </c>
      <c r="G1752" s="23" t="n">
        <f aca="true">BETAINV(RAND(),T1_PERT!$F$10,T1_PERT!$G$10,T1_PERT!$C$10,T1_PERT!$E$10)</f>
        <v>1.89800653767816</v>
      </c>
      <c r="H1752" s="23" t="n">
        <f aca="false">B1752+C1752+E1752+G1752</f>
        <v>17.7506696970422</v>
      </c>
      <c r="I1752" s="23" t="n">
        <f aca="false">B1752+D1752+F1752+G1752</f>
        <v>17.4004535329712</v>
      </c>
      <c r="J1752" s="23" t="n">
        <f aca="false">MAX(H1752,I1752)</f>
        <v>17.7506696970422</v>
      </c>
      <c r="K1752" s="24" t="n">
        <f aca="false">IF(H1752&gt;=I1752,1,0)</f>
        <v>1</v>
      </c>
    </row>
    <row r="1753" customFormat="false" ht="15" hidden="false" customHeight="false" outlineLevel="0" collapsed="false">
      <c r="A1753" s="5" t="n">
        <v>1734</v>
      </c>
      <c r="B1753" s="23" t="n">
        <f aca="true">BETAINV(RAND(),T1_PERT!$F$5,T1_PERT!$G$5,T1_PERT!$C$5,T1_PERT!$E$5)</f>
        <v>3.62702988893118</v>
      </c>
      <c r="C1753" s="23" t="n">
        <f aca="true">BETAINV(RAND(),T1_PERT!$F$6,T1_PERT!$G$6,T1_PERT!$C$6,T1_PERT!$E$6)</f>
        <v>5.01266772819122</v>
      </c>
      <c r="D1753" s="23" t="n">
        <f aca="true">BETAINV(RAND(),T1_PERT!$F$7,T1_PERT!$G$7,T1_PERT!$C$7,T1_PERT!$E$7)</f>
        <v>5.14486954471908</v>
      </c>
      <c r="E1753" s="23" t="n">
        <f aca="true">BETAINV(RAND(),T1_PERT!$F$8,T1_PERT!$G$8,T1_PERT!$C$8,T1_PERT!$E$8)</f>
        <v>5.5106491825692</v>
      </c>
      <c r="F1753" s="23" t="n">
        <f aca="true">BETAINV(RAND(),T1_PERT!$F$9,T1_PERT!$G$9,T1_PERT!$C$9,T1_PERT!$E$9)</f>
        <v>5.16686525792976</v>
      </c>
      <c r="G1753" s="23" t="n">
        <f aca="true">BETAINV(RAND(),T1_PERT!$F$10,T1_PERT!$G$10,T1_PERT!$C$10,T1_PERT!$E$10)</f>
        <v>2.22175572681862</v>
      </c>
      <c r="H1753" s="23" t="n">
        <f aca="false">B1753+C1753+E1753+G1753</f>
        <v>16.3721025265102</v>
      </c>
      <c r="I1753" s="23" t="n">
        <f aca="false">B1753+D1753+F1753+G1753</f>
        <v>16.1605204183986</v>
      </c>
      <c r="J1753" s="23" t="n">
        <f aca="false">MAX(H1753,I1753)</f>
        <v>16.3721025265102</v>
      </c>
      <c r="K1753" s="24" t="n">
        <f aca="false">IF(H1753&gt;=I1753,1,0)</f>
        <v>1</v>
      </c>
    </row>
    <row r="1754" customFormat="false" ht="15" hidden="false" customHeight="false" outlineLevel="0" collapsed="false">
      <c r="A1754" s="5" t="n">
        <v>1735</v>
      </c>
      <c r="B1754" s="23" t="n">
        <f aca="true">BETAINV(RAND(),T1_PERT!$F$5,T1_PERT!$G$5,T1_PERT!$C$5,T1_PERT!$E$5)</f>
        <v>3.87562997607944</v>
      </c>
      <c r="C1754" s="23" t="n">
        <f aca="true">BETAINV(RAND(),T1_PERT!$F$6,T1_PERT!$G$6,T1_PERT!$C$6,T1_PERT!$E$6)</f>
        <v>3.30624698587174</v>
      </c>
      <c r="D1754" s="23" t="n">
        <f aca="true">BETAINV(RAND(),T1_PERT!$F$7,T1_PERT!$G$7,T1_PERT!$C$7,T1_PERT!$E$7)</f>
        <v>4.47719800957714</v>
      </c>
      <c r="E1754" s="23" t="n">
        <f aca="true">BETAINV(RAND(),T1_PERT!$F$8,T1_PERT!$G$8,T1_PERT!$C$8,T1_PERT!$E$8)</f>
        <v>5.14632721237889</v>
      </c>
      <c r="F1754" s="23" t="n">
        <f aca="true">BETAINV(RAND(),T1_PERT!$F$9,T1_PERT!$G$9,T1_PERT!$C$9,T1_PERT!$E$9)</f>
        <v>4.8351984284825</v>
      </c>
      <c r="G1754" s="23" t="n">
        <f aca="true">BETAINV(RAND(),T1_PERT!$F$10,T1_PERT!$G$10,T1_PERT!$C$10,T1_PERT!$E$10)</f>
        <v>2.21700414652202</v>
      </c>
      <c r="H1754" s="23" t="n">
        <f aca="false">B1754+C1754+E1754+G1754</f>
        <v>14.5452083208521</v>
      </c>
      <c r="I1754" s="23" t="n">
        <f aca="false">B1754+D1754+F1754+G1754</f>
        <v>15.4050305606611</v>
      </c>
      <c r="J1754" s="23" t="n">
        <f aca="false">MAX(H1754,I1754)</f>
        <v>15.4050305606611</v>
      </c>
      <c r="K1754" s="24" t="n">
        <f aca="false">IF(H1754&gt;=I1754,1,0)</f>
        <v>0</v>
      </c>
    </row>
    <row r="1755" customFormat="false" ht="15" hidden="false" customHeight="false" outlineLevel="0" collapsed="false">
      <c r="A1755" s="5" t="n">
        <v>1736</v>
      </c>
      <c r="B1755" s="23" t="n">
        <f aca="true">BETAINV(RAND(),T1_PERT!$F$5,T1_PERT!$G$5,T1_PERT!$C$5,T1_PERT!$E$5)</f>
        <v>3.94443648375403</v>
      </c>
      <c r="C1755" s="23" t="n">
        <f aca="true">BETAINV(RAND(),T1_PERT!$F$6,T1_PERT!$G$6,T1_PERT!$C$6,T1_PERT!$E$6)</f>
        <v>4.12379254393238</v>
      </c>
      <c r="D1755" s="23" t="n">
        <f aca="true">BETAINV(RAND(),T1_PERT!$F$7,T1_PERT!$G$7,T1_PERT!$C$7,T1_PERT!$E$7)</f>
        <v>7.24689967742836</v>
      </c>
      <c r="E1755" s="23" t="n">
        <f aca="true">BETAINV(RAND(),T1_PERT!$F$8,T1_PERT!$G$8,T1_PERT!$C$8,T1_PERT!$E$8)</f>
        <v>4.76537312675913</v>
      </c>
      <c r="F1755" s="23" t="n">
        <f aca="true">BETAINV(RAND(),T1_PERT!$F$9,T1_PERT!$G$9,T1_PERT!$C$9,T1_PERT!$E$9)</f>
        <v>4.38394659966642</v>
      </c>
      <c r="G1755" s="23" t="n">
        <f aca="true">BETAINV(RAND(),T1_PERT!$F$10,T1_PERT!$G$10,T1_PERT!$C$10,T1_PERT!$E$10)</f>
        <v>2.54300015020953</v>
      </c>
      <c r="H1755" s="23" t="n">
        <f aca="false">B1755+C1755+E1755+G1755</f>
        <v>15.3766023046551</v>
      </c>
      <c r="I1755" s="23" t="n">
        <f aca="false">B1755+D1755+F1755+G1755</f>
        <v>18.1182829110583</v>
      </c>
      <c r="J1755" s="23" t="n">
        <f aca="false">MAX(H1755,I1755)</f>
        <v>18.1182829110583</v>
      </c>
      <c r="K1755" s="24" t="n">
        <f aca="false">IF(H1755&gt;=I1755,1,0)</f>
        <v>0</v>
      </c>
    </row>
    <row r="1756" customFormat="false" ht="15" hidden="false" customHeight="false" outlineLevel="0" collapsed="false">
      <c r="A1756" s="5" t="n">
        <v>1737</v>
      </c>
      <c r="B1756" s="23" t="n">
        <f aca="true">BETAINV(RAND(),T1_PERT!$F$5,T1_PERT!$G$5,T1_PERT!$C$5,T1_PERT!$E$5)</f>
        <v>3.59389378183388</v>
      </c>
      <c r="C1756" s="23" t="n">
        <f aca="true">BETAINV(RAND(),T1_PERT!$F$6,T1_PERT!$G$6,T1_PERT!$C$6,T1_PERT!$E$6)</f>
        <v>4.22999113633349</v>
      </c>
      <c r="D1756" s="23" t="n">
        <f aca="true">BETAINV(RAND(),T1_PERT!$F$7,T1_PERT!$G$7,T1_PERT!$C$7,T1_PERT!$E$7)</f>
        <v>7.36647905866312</v>
      </c>
      <c r="E1756" s="23" t="n">
        <f aca="true">BETAINV(RAND(),T1_PERT!$F$8,T1_PERT!$G$8,T1_PERT!$C$8,T1_PERT!$E$8)</f>
        <v>4.19615797617195</v>
      </c>
      <c r="F1756" s="23" t="n">
        <f aca="true">BETAINV(RAND(),T1_PERT!$F$9,T1_PERT!$G$9,T1_PERT!$C$9,T1_PERT!$E$9)</f>
        <v>3.51121399748149</v>
      </c>
      <c r="G1756" s="23" t="n">
        <f aca="true">BETAINV(RAND(),T1_PERT!$F$10,T1_PERT!$G$10,T1_PERT!$C$10,T1_PERT!$E$10)</f>
        <v>1.86060535126503</v>
      </c>
      <c r="H1756" s="23" t="n">
        <f aca="false">B1756+C1756+E1756+G1756</f>
        <v>13.8806482456044</v>
      </c>
      <c r="I1756" s="23" t="n">
        <f aca="false">B1756+D1756+F1756+G1756</f>
        <v>16.3321921892435</v>
      </c>
      <c r="J1756" s="23" t="n">
        <f aca="false">MAX(H1756,I1756)</f>
        <v>16.3321921892435</v>
      </c>
      <c r="K1756" s="24" t="n">
        <f aca="false">IF(H1756&gt;=I1756,1,0)</f>
        <v>0</v>
      </c>
    </row>
    <row r="1757" customFormat="false" ht="15" hidden="false" customHeight="false" outlineLevel="0" collapsed="false">
      <c r="A1757" s="5" t="n">
        <v>1738</v>
      </c>
      <c r="B1757" s="23" t="n">
        <f aca="true">BETAINV(RAND(),T1_PERT!$F$5,T1_PERT!$G$5,T1_PERT!$C$5,T1_PERT!$E$5)</f>
        <v>4.06693978384353</v>
      </c>
      <c r="C1757" s="23" t="n">
        <f aca="true">BETAINV(RAND(),T1_PERT!$F$6,T1_PERT!$G$6,T1_PERT!$C$6,T1_PERT!$E$6)</f>
        <v>3.72451363299724</v>
      </c>
      <c r="D1757" s="23" t="n">
        <f aca="true">BETAINV(RAND(),T1_PERT!$F$7,T1_PERT!$G$7,T1_PERT!$C$7,T1_PERT!$E$7)</f>
        <v>6.13495105742756</v>
      </c>
      <c r="E1757" s="23" t="n">
        <f aca="true">BETAINV(RAND(),T1_PERT!$F$8,T1_PERT!$G$8,T1_PERT!$C$8,T1_PERT!$E$8)</f>
        <v>5.30231703911013</v>
      </c>
      <c r="F1757" s="23" t="n">
        <f aca="true">BETAINV(RAND(),T1_PERT!$F$9,T1_PERT!$G$9,T1_PERT!$C$9,T1_PERT!$E$9)</f>
        <v>3.93054089700254</v>
      </c>
      <c r="G1757" s="23" t="n">
        <f aca="true">BETAINV(RAND(),T1_PERT!$F$10,T1_PERT!$G$10,T1_PERT!$C$10,T1_PERT!$E$10)</f>
        <v>1.79611624571985</v>
      </c>
      <c r="H1757" s="23" t="n">
        <f aca="false">B1757+C1757+E1757+G1757</f>
        <v>14.8898867016707</v>
      </c>
      <c r="I1757" s="23" t="n">
        <f aca="false">B1757+D1757+F1757+G1757</f>
        <v>15.9285479839935</v>
      </c>
      <c r="J1757" s="23" t="n">
        <f aca="false">MAX(H1757,I1757)</f>
        <v>15.9285479839935</v>
      </c>
      <c r="K1757" s="24" t="n">
        <f aca="false">IF(H1757&gt;=I1757,1,0)</f>
        <v>0</v>
      </c>
    </row>
    <row r="1758" customFormat="false" ht="15" hidden="false" customHeight="false" outlineLevel="0" collapsed="false">
      <c r="A1758" s="5" t="n">
        <v>1739</v>
      </c>
      <c r="B1758" s="23" t="n">
        <f aca="true">BETAINV(RAND(),T1_PERT!$F$5,T1_PERT!$G$5,T1_PERT!$C$5,T1_PERT!$E$5)</f>
        <v>4.42301354363791</v>
      </c>
      <c r="C1758" s="23" t="n">
        <f aca="true">BETAINV(RAND(),T1_PERT!$F$6,T1_PERT!$G$6,T1_PERT!$C$6,T1_PERT!$E$6)</f>
        <v>4.49948767921335</v>
      </c>
      <c r="D1758" s="23" t="n">
        <f aca="true">BETAINV(RAND(),T1_PERT!$F$7,T1_PERT!$G$7,T1_PERT!$C$7,T1_PERT!$E$7)</f>
        <v>6.74343634012249</v>
      </c>
      <c r="E1758" s="23" t="n">
        <f aca="true">BETAINV(RAND(),T1_PERT!$F$8,T1_PERT!$G$8,T1_PERT!$C$8,T1_PERT!$E$8)</f>
        <v>4.28990864317779</v>
      </c>
      <c r="F1758" s="23" t="n">
        <f aca="true">BETAINV(RAND(),T1_PERT!$F$9,T1_PERT!$G$9,T1_PERT!$C$9,T1_PERT!$E$9)</f>
        <v>5.29957683254331</v>
      </c>
      <c r="G1758" s="23" t="n">
        <f aca="true">BETAINV(RAND(),T1_PERT!$F$10,T1_PERT!$G$10,T1_PERT!$C$10,T1_PERT!$E$10)</f>
        <v>1.40019427815389</v>
      </c>
      <c r="H1758" s="23" t="n">
        <f aca="false">B1758+C1758+E1758+G1758</f>
        <v>14.6126041441829</v>
      </c>
      <c r="I1758" s="23" t="n">
        <f aca="false">B1758+D1758+F1758+G1758</f>
        <v>17.8662209944576</v>
      </c>
      <c r="J1758" s="23" t="n">
        <f aca="false">MAX(H1758,I1758)</f>
        <v>17.8662209944576</v>
      </c>
      <c r="K1758" s="24" t="n">
        <f aca="false">IF(H1758&gt;=I1758,1,0)</f>
        <v>0</v>
      </c>
    </row>
    <row r="1759" customFormat="false" ht="15" hidden="false" customHeight="false" outlineLevel="0" collapsed="false">
      <c r="A1759" s="5" t="n">
        <v>1740</v>
      </c>
      <c r="B1759" s="23" t="n">
        <f aca="true">BETAINV(RAND(),T1_PERT!$F$5,T1_PERT!$G$5,T1_PERT!$C$5,T1_PERT!$E$5)</f>
        <v>3.16730621469156</v>
      </c>
      <c r="C1759" s="23" t="n">
        <f aca="true">BETAINV(RAND(),T1_PERT!$F$6,T1_PERT!$G$6,T1_PERT!$C$6,T1_PERT!$E$6)</f>
        <v>4.87165978194686</v>
      </c>
      <c r="D1759" s="23" t="n">
        <f aca="true">BETAINV(RAND(),T1_PERT!$F$7,T1_PERT!$G$7,T1_PERT!$C$7,T1_PERT!$E$7)</f>
        <v>6.35393463686307</v>
      </c>
      <c r="E1759" s="23" t="n">
        <f aca="true">BETAINV(RAND(),T1_PERT!$F$8,T1_PERT!$G$8,T1_PERT!$C$8,T1_PERT!$E$8)</f>
        <v>5.18683914164377</v>
      </c>
      <c r="F1759" s="23" t="n">
        <f aca="true">BETAINV(RAND(),T1_PERT!$F$9,T1_PERT!$G$9,T1_PERT!$C$9,T1_PERT!$E$9)</f>
        <v>3.7004719241932</v>
      </c>
      <c r="G1759" s="23" t="n">
        <f aca="true">BETAINV(RAND(),T1_PERT!$F$10,T1_PERT!$G$10,T1_PERT!$C$10,T1_PERT!$E$10)</f>
        <v>1.43208412287149</v>
      </c>
      <c r="H1759" s="23" t="n">
        <f aca="false">B1759+C1759+E1759+G1759</f>
        <v>14.6578892611537</v>
      </c>
      <c r="I1759" s="23" t="n">
        <f aca="false">B1759+D1759+F1759+G1759</f>
        <v>14.6537968986193</v>
      </c>
      <c r="J1759" s="23" t="n">
        <f aca="false">MAX(H1759,I1759)</f>
        <v>14.6578892611537</v>
      </c>
      <c r="K1759" s="24" t="n">
        <f aca="false">IF(H1759&gt;=I1759,1,0)</f>
        <v>1</v>
      </c>
    </row>
    <row r="1760" customFormat="false" ht="15" hidden="false" customHeight="false" outlineLevel="0" collapsed="false">
      <c r="A1760" s="5" t="n">
        <v>1741</v>
      </c>
      <c r="B1760" s="23" t="n">
        <f aca="true">BETAINV(RAND(),T1_PERT!$F$5,T1_PERT!$G$5,T1_PERT!$C$5,T1_PERT!$E$5)</f>
        <v>3.36946442967501</v>
      </c>
      <c r="C1760" s="23" t="n">
        <f aca="true">BETAINV(RAND(),T1_PERT!$F$6,T1_PERT!$G$6,T1_PERT!$C$6,T1_PERT!$E$6)</f>
        <v>5.26377732828537</v>
      </c>
      <c r="D1760" s="23" t="n">
        <f aca="true">BETAINV(RAND(),T1_PERT!$F$7,T1_PERT!$G$7,T1_PERT!$C$7,T1_PERT!$E$7)</f>
        <v>7.25061315067176</v>
      </c>
      <c r="E1760" s="23" t="n">
        <f aca="true">BETAINV(RAND(),T1_PERT!$F$8,T1_PERT!$G$8,T1_PERT!$C$8,T1_PERT!$E$8)</f>
        <v>4.4868556697507</v>
      </c>
      <c r="F1760" s="23" t="n">
        <f aca="true">BETAINV(RAND(),T1_PERT!$F$9,T1_PERT!$G$9,T1_PERT!$C$9,T1_PERT!$E$9)</f>
        <v>4.23138326335247</v>
      </c>
      <c r="G1760" s="23" t="n">
        <f aca="true">BETAINV(RAND(),T1_PERT!$F$10,T1_PERT!$G$10,T1_PERT!$C$10,T1_PERT!$E$10)</f>
        <v>2.03480448756438</v>
      </c>
      <c r="H1760" s="23" t="n">
        <f aca="false">B1760+C1760+E1760+G1760</f>
        <v>15.1549019152755</v>
      </c>
      <c r="I1760" s="23" t="n">
        <f aca="false">B1760+D1760+F1760+G1760</f>
        <v>16.8862653312636</v>
      </c>
      <c r="J1760" s="23" t="n">
        <f aca="false">MAX(H1760,I1760)</f>
        <v>16.8862653312636</v>
      </c>
      <c r="K1760" s="24" t="n">
        <f aca="false">IF(H1760&gt;=I1760,1,0)</f>
        <v>0</v>
      </c>
    </row>
    <row r="1761" customFormat="false" ht="15" hidden="false" customHeight="false" outlineLevel="0" collapsed="false">
      <c r="A1761" s="5" t="n">
        <v>1742</v>
      </c>
      <c r="B1761" s="23" t="n">
        <f aca="true">BETAINV(RAND(),T1_PERT!$F$5,T1_PERT!$G$5,T1_PERT!$C$5,T1_PERT!$E$5)</f>
        <v>3.46517630508853</v>
      </c>
      <c r="C1761" s="23" t="n">
        <f aca="true">BETAINV(RAND(),T1_PERT!$F$6,T1_PERT!$G$6,T1_PERT!$C$6,T1_PERT!$E$6)</f>
        <v>5.33637557730682</v>
      </c>
      <c r="D1761" s="23" t="n">
        <f aca="true">BETAINV(RAND(),T1_PERT!$F$7,T1_PERT!$G$7,T1_PERT!$C$7,T1_PERT!$E$7)</f>
        <v>7.29551990214547</v>
      </c>
      <c r="E1761" s="23" t="n">
        <f aca="true">BETAINV(RAND(),T1_PERT!$F$8,T1_PERT!$G$8,T1_PERT!$C$8,T1_PERT!$E$8)</f>
        <v>6.50966541032982</v>
      </c>
      <c r="F1761" s="23" t="n">
        <f aca="true">BETAINV(RAND(),T1_PERT!$F$9,T1_PERT!$G$9,T1_PERT!$C$9,T1_PERT!$E$9)</f>
        <v>4.50694273705657</v>
      </c>
      <c r="G1761" s="23" t="n">
        <f aca="true">BETAINV(RAND(),T1_PERT!$F$10,T1_PERT!$G$10,T1_PERT!$C$10,T1_PERT!$E$10)</f>
        <v>2.16504085702811</v>
      </c>
      <c r="H1761" s="23" t="n">
        <f aca="false">B1761+C1761+E1761+G1761</f>
        <v>17.4762581497533</v>
      </c>
      <c r="I1761" s="23" t="n">
        <f aca="false">B1761+D1761+F1761+G1761</f>
        <v>17.4326798013187</v>
      </c>
      <c r="J1761" s="23" t="n">
        <f aca="false">MAX(H1761,I1761)</f>
        <v>17.4762581497533</v>
      </c>
      <c r="K1761" s="24" t="n">
        <f aca="false">IF(H1761&gt;=I1761,1,0)</f>
        <v>1</v>
      </c>
    </row>
    <row r="1762" customFormat="false" ht="15" hidden="false" customHeight="false" outlineLevel="0" collapsed="false">
      <c r="A1762" s="5" t="n">
        <v>1743</v>
      </c>
      <c r="B1762" s="23" t="n">
        <f aca="true">BETAINV(RAND(),T1_PERT!$F$5,T1_PERT!$G$5,T1_PERT!$C$5,T1_PERT!$E$5)</f>
        <v>3.21775676578378</v>
      </c>
      <c r="C1762" s="23" t="n">
        <f aca="true">BETAINV(RAND(),T1_PERT!$F$6,T1_PERT!$G$6,T1_PERT!$C$6,T1_PERT!$E$6)</f>
        <v>4.87770244945659</v>
      </c>
      <c r="D1762" s="23" t="n">
        <f aca="true">BETAINV(RAND(),T1_PERT!$F$7,T1_PERT!$G$7,T1_PERT!$C$7,T1_PERT!$E$7)</f>
        <v>6.98723744419871</v>
      </c>
      <c r="E1762" s="23" t="n">
        <f aca="true">BETAINV(RAND(),T1_PERT!$F$8,T1_PERT!$G$8,T1_PERT!$C$8,T1_PERT!$E$8)</f>
        <v>5.03854655643637</v>
      </c>
      <c r="F1762" s="23" t="n">
        <f aca="true">BETAINV(RAND(),T1_PERT!$F$9,T1_PERT!$G$9,T1_PERT!$C$9,T1_PERT!$E$9)</f>
        <v>4.08434640644239</v>
      </c>
      <c r="G1762" s="23" t="n">
        <f aca="true">BETAINV(RAND(),T1_PERT!$F$10,T1_PERT!$G$10,T1_PERT!$C$10,T1_PERT!$E$10)</f>
        <v>2.07907977240322</v>
      </c>
      <c r="H1762" s="23" t="n">
        <f aca="false">B1762+C1762+E1762+G1762</f>
        <v>15.21308554408</v>
      </c>
      <c r="I1762" s="23" t="n">
        <f aca="false">B1762+D1762+F1762+G1762</f>
        <v>16.3684203888281</v>
      </c>
      <c r="J1762" s="23" t="n">
        <f aca="false">MAX(H1762,I1762)</f>
        <v>16.3684203888281</v>
      </c>
      <c r="K1762" s="24" t="n">
        <f aca="false">IF(H1762&gt;=I1762,1,0)</f>
        <v>0</v>
      </c>
    </row>
    <row r="1763" customFormat="false" ht="15" hidden="false" customHeight="false" outlineLevel="0" collapsed="false">
      <c r="A1763" s="5" t="n">
        <v>1744</v>
      </c>
      <c r="B1763" s="23" t="n">
        <f aca="true">BETAINV(RAND(),T1_PERT!$F$5,T1_PERT!$G$5,T1_PERT!$C$5,T1_PERT!$E$5)</f>
        <v>3.74409622378536</v>
      </c>
      <c r="C1763" s="23" t="n">
        <f aca="true">BETAINV(RAND(),T1_PERT!$F$6,T1_PERT!$G$6,T1_PERT!$C$6,T1_PERT!$E$6)</f>
        <v>4.41694735587281</v>
      </c>
      <c r="D1763" s="23" t="n">
        <f aca="true">BETAINV(RAND(),T1_PERT!$F$7,T1_PERT!$G$7,T1_PERT!$C$7,T1_PERT!$E$7)</f>
        <v>6.26609750788863</v>
      </c>
      <c r="E1763" s="23" t="n">
        <f aca="true">BETAINV(RAND(),T1_PERT!$F$8,T1_PERT!$G$8,T1_PERT!$C$8,T1_PERT!$E$8)</f>
        <v>4.82233487141729</v>
      </c>
      <c r="F1763" s="23" t="n">
        <f aca="true">BETAINV(RAND(),T1_PERT!$F$9,T1_PERT!$G$9,T1_PERT!$C$9,T1_PERT!$E$9)</f>
        <v>3.98845438765792</v>
      </c>
      <c r="G1763" s="23" t="n">
        <f aca="true">BETAINV(RAND(),T1_PERT!$F$10,T1_PERT!$G$10,T1_PERT!$C$10,T1_PERT!$E$10)</f>
        <v>1.79052436815463</v>
      </c>
      <c r="H1763" s="23" t="n">
        <f aca="false">B1763+C1763+E1763+G1763</f>
        <v>14.7739028192301</v>
      </c>
      <c r="I1763" s="23" t="n">
        <f aca="false">B1763+D1763+F1763+G1763</f>
        <v>15.7891724874865</v>
      </c>
      <c r="J1763" s="23" t="n">
        <f aca="false">MAX(H1763,I1763)</f>
        <v>15.7891724874865</v>
      </c>
      <c r="K1763" s="24" t="n">
        <f aca="false">IF(H1763&gt;=I1763,1,0)</f>
        <v>0</v>
      </c>
    </row>
    <row r="1764" customFormat="false" ht="15" hidden="false" customHeight="false" outlineLevel="0" collapsed="false">
      <c r="A1764" s="5" t="n">
        <v>1745</v>
      </c>
      <c r="B1764" s="23" t="n">
        <f aca="true">BETAINV(RAND(),T1_PERT!$F$5,T1_PERT!$G$5,T1_PERT!$C$5,T1_PERT!$E$5)</f>
        <v>5.22318402076168</v>
      </c>
      <c r="C1764" s="23" t="n">
        <f aca="true">BETAINV(RAND(),T1_PERT!$F$6,T1_PERT!$G$6,T1_PERT!$C$6,T1_PERT!$E$6)</f>
        <v>5.00990533246552</v>
      </c>
      <c r="D1764" s="23" t="n">
        <f aca="true">BETAINV(RAND(),T1_PERT!$F$7,T1_PERT!$G$7,T1_PERT!$C$7,T1_PERT!$E$7)</f>
        <v>4.38109014752816</v>
      </c>
      <c r="E1764" s="23" t="n">
        <f aca="true">BETAINV(RAND(),T1_PERT!$F$8,T1_PERT!$G$8,T1_PERT!$C$8,T1_PERT!$E$8)</f>
        <v>5.27392429355419</v>
      </c>
      <c r="F1764" s="23" t="n">
        <f aca="true">BETAINV(RAND(),T1_PERT!$F$9,T1_PERT!$G$9,T1_PERT!$C$9,T1_PERT!$E$9)</f>
        <v>3.37454593771473</v>
      </c>
      <c r="G1764" s="23" t="n">
        <f aca="true">BETAINV(RAND(),T1_PERT!$F$10,T1_PERT!$G$10,T1_PERT!$C$10,T1_PERT!$E$10)</f>
        <v>1.5050914453972</v>
      </c>
      <c r="H1764" s="23" t="n">
        <f aca="false">B1764+C1764+E1764+G1764</f>
        <v>17.0121050921786</v>
      </c>
      <c r="I1764" s="23" t="n">
        <f aca="false">B1764+D1764+F1764+G1764</f>
        <v>14.4839115514018</v>
      </c>
      <c r="J1764" s="23" t="n">
        <f aca="false">MAX(H1764,I1764)</f>
        <v>17.0121050921786</v>
      </c>
      <c r="K1764" s="24" t="n">
        <f aca="false">IF(H1764&gt;=I1764,1,0)</f>
        <v>1</v>
      </c>
    </row>
    <row r="1765" customFormat="false" ht="15" hidden="false" customHeight="false" outlineLevel="0" collapsed="false">
      <c r="A1765" s="5" t="n">
        <v>1746</v>
      </c>
      <c r="B1765" s="23" t="n">
        <f aca="true">BETAINV(RAND(),T1_PERT!$F$5,T1_PERT!$G$5,T1_PERT!$C$5,T1_PERT!$E$5)</f>
        <v>4.09444406809602</v>
      </c>
      <c r="C1765" s="23" t="n">
        <f aca="true">BETAINV(RAND(),T1_PERT!$F$6,T1_PERT!$G$6,T1_PERT!$C$6,T1_PERT!$E$6)</f>
        <v>4.46987621395811</v>
      </c>
      <c r="D1765" s="23" t="n">
        <f aca="true">BETAINV(RAND(),T1_PERT!$F$7,T1_PERT!$G$7,T1_PERT!$C$7,T1_PERT!$E$7)</f>
        <v>4.77895629158048</v>
      </c>
      <c r="E1765" s="23" t="n">
        <f aca="true">BETAINV(RAND(),T1_PERT!$F$8,T1_PERT!$G$8,T1_PERT!$C$8,T1_PERT!$E$8)</f>
        <v>5.48297407783529</v>
      </c>
      <c r="F1765" s="23" t="n">
        <f aca="true">BETAINV(RAND(),T1_PERT!$F$9,T1_PERT!$G$9,T1_PERT!$C$9,T1_PERT!$E$9)</f>
        <v>4.17656350905231</v>
      </c>
      <c r="G1765" s="23" t="n">
        <f aca="true">BETAINV(RAND(),T1_PERT!$F$10,T1_PERT!$G$10,T1_PERT!$C$10,T1_PERT!$E$10)</f>
        <v>1.39088824922361</v>
      </c>
      <c r="H1765" s="23" t="n">
        <f aca="false">B1765+C1765+E1765+G1765</f>
        <v>15.438182609113</v>
      </c>
      <c r="I1765" s="23" t="n">
        <f aca="false">B1765+D1765+F1765+G1765</f>
        <v>14.4408521179524</v>
      </c>
      <c r="J1765" s="23" t="n">
        <f aca="false">MAX(H1765,I1765)</f>
        <v>15.438182609113</v>
      </c>
      <c r="K1765" s="24" t="n">
        <f aca="false">IF(H1765&gt;=I1765,1,0)</f>
        <v>1</v>
      </c>
    </row>
    <row r="1766" customFormat="false" ht="15" hidden="false" customHeight="false" outlineLevel="0" collapsed="false">
      <c r="A1766" s="5" t="n">
        <v>1747</v>
      </c>
      <c r="B1766" s="23" t="n">
        <f aca="true">BETAINV(RAND(),T1_PERT!$F$5,T1_PERT!$G$5,T1_PERT!$C$5,T1_PERT!$E$5)</f>
        <v>4.31220669397665</v>
      </c>
      <c r="C1766" s="23" t="n">
        <f aca="true">BETAINV(RAND(),T1_PERT!$F$6,T1_PERT!$G$6,T1_PERT!$C$6,T1_PERT!$E$6)</f>
        <v>4.02731030427193</v>
      </c>
      <c r="D1766" s="23" t="n">
        <f aca="true">BETAINV(RAND(),T1_PERT!$F$7,T1_PERT!$G$7,T1_PERT!$C$7,T1_PERT!$E$7)</f>
        <v>4.73371653954432</v>
      </c>
      <c r="E1766" s="23" t="n">
        <f aca="true">BETAINV(RAND(),T1_PERT!$F$8,T1_PERT!$G$8,T1_PERT!$C$8,T1_PERT!$E$8)</f>
        <v>4.81740492605573</v>
      </c>
      <c r="F1766" s="23" t="n">
        <f aca="true">BETAINV(RAND(),T1_PERT!$F$9,T1_PERT!$G$9,T1_PERT!$C$9,T1_PERT!$E$9)</f>
        <v>3.90451165909618</v>
      </c>
      <c r="G1766" s="23" t="n">
        <f aca="true">BETAINV(RAND(),T1_PERT!$F$10,T1_PERT!$G$10,T1_PERT!$C$10,T1_PERT!$E$10)</f>
        <v>1.82097229664596</v>
      </c>
      <c r="H1766" s="23" t="n">
        <f aca="false">B1766+C1766+E1766+G1766</f>
        <v>14.9778942209503</v>
      </c>
      <c r="I1766" s="23" t="n">
        <f aca="false">B1766+D1766+F1766+G1766</f>
        <v>14.7714071892631</v>
      </c>
      <c r="J1766" s="23" t="n">
        <f aca="false">MAX(H1766,I1766)</f>
        <v>14.9778942209503</v>
      </c>
      <c r="K1766" s="24" t="n">
        <f aca="false">IF(H1766&gt;=I1766,1,0)</f>
        <v>1</v>
      </c>
    </row>
    <row r="1767" customFormat="false" ht="15" hidden="false" customHeight="false" outlineLevel="0" collapsed="false">
      <c r="A1767" s="5" t="n">
        <v>1748</v>
      </c>
      <c r="B1767" s="23" t="n">
        <f aca="true">BETAINV(RAND(),T1_PERT!$F$5,T1_PERT!$G$5,T1_PERT!$C$5,T1_PERT!$E$5)</f>
        <v>3.01355162590585</v>
      </c>
      <c r="C1767" s="23" t="n">
        <f aca="true">BETAINV(RAND(),T1_PERT!$F$6,T1_PERT!$G$6,T1_PERT!$C$6,T1_PERT!$E$6)</f>
        <v>4.57555782220935</v>
      </c>
      <c r="D1767" s="23" t="n">
        <f aca="true">BETAINV(RAND(),T1_PERT!$F$7,T1_PERT!$G$7,T1_PERT!$C$7,T1_PERT!$E$7)</f>
        <v>7.30495658470655</v>
      </c>
      <c r="E1767" s="23" t="n">
        <f aca="true">BETAINV(RAND(),T1_PERT!$F$8,T1_PERT!$G$8,T1_PERT!$C$8,T1_PERT!$E$8)</f>
        <v>4.26613329342632</v>
      </c>
      <c r="F1767" s="23" t="n">
        <f aca="true">BETAINV(RAND(),T1_PERT!$F$9,T1_PERT!$G$9,T1_PERT!$C$9,T1_PERT!$E$9)</f>
        <v>3.80442344623158</v>
      </c>
      <c r="G1767" s="23" t="n">
        <f aca="true">BETAINV(RAND(),T1_PERT!$F$10,T1_PERT!$G$10,T1_PERT!$C$10,T1_PERT!$E$10)</f>
        <v>1.29857696963567</v>
      </c>
      <c r="H1767" s="23" t="n">
        <f aca="false">B1767+C1767+E1767+G1767</f>
        <v>13.1538197111772</v>
      </c>
      <c r="I1767" s="23" t="n">
        <f aca="false">B1767+D1767+F1767+G1767</f>
        <v>15.4215086264796</v>
      </c>
      <c r="J1767" s="23" t="n">
        <f aca="false">MAX(H1767,I1767)</f>
        <v>15.4215086264796</v>
      </c>
      <c r="K1767" s="24" t="n">
        <f aca="false">IF(H1767&gt;=I1767,1,0)</f>
        <v>0</v>
      </c>
    </row>
    <row r="1768" customFormat="false" ht="15" hidden="false" customHeight="false" outlineLevel="0" collapsed="false">
      <c r="A1768" s="5" t="n">
        <v>1749</v>
      </c>
      <c r="B1768" s="23" t="n">
        <f aca="true">BETAINV(RAND(),T1_PERT!$F$5,T1_PERT!$G$5,T1_PERT!$C$5,T1_PERT!$E$5)</f>
        <v>3.98157230433379</v>
      </c>
      <c r="C1768" s="23" t="n">
        <f aca="true">BETAINV(RAND(),T1_PERT!$F$6,T1_PERT!$G$6,T1_PERT!$C$6,T1_PERT!$E$6)</f>
        <v>5.56876514195552</v>
      </c>
      <c r="D1768" s="23" t="n">
        <f aca="true">BETAINV(RAND(),T1_PERT!$F$7,T1_PERT!$G$7,T1_PERT!$C$7,T1_PERT!$E$7)</f>
        <v>5.34381684445328</v>
      </c>
      <c r="E1768" s="23" t="n">
        <f aca="true">BETAINV(RAND(),T1_PERT!$F$8,T1_PERT!$G$8,T1_PERT!$C$8,T1_PERT!$E$8)</f>
        <v>5.56889508571098</v>
      </c>
      <c r="F1768" s="23" t="n">
        <f aca="true">BETAINV(RAND(),T1_PERT!$F$9,T1_PERT!$G$9,T1_PERT!$C$9,T1_PERT!$E$9)</f>
        <v>4.12144536219281</v>
      </c>
      <c r="G1768" s="23" t="n">
        <f aca="true">BETAINV(RAND(),T1_PERT!$F$10,T1_PERT!$G$10,T1_PERT!$C$10,T1_PERT!$E$10)</f>
        <v>1.79136686235415</v>
      </c>
      <c r="H1768" s="23" t="n">
        <f aca="false">B1768+C1768+E1768+G1768</f>
        <v>16.9105993943544</v>
      </c>
      <c r="I1768" s="23" t="n">
        <f aca="false">B1768+D1768+F1768+G1768</f>
        <v>15.238201373334</v>
      </c>
      <c r="J1768" s="23" t="n">
        <f aca="false">MAX(H1768,I1768)</f>
        <v>16.9105993943544</v>
      </c>
      <c r="K1768" s="24" t="n">
        <f aca="false">IF(H1768&gt;=I1768,1,0)</f>
        <v>1</v>
      </c>
    </row>
    <row r="1769" customFormat="false" ht="15" hidden="false" customHeight="false" outlineLevel="0" collapsed="false">
      <c r="A1769" s="5" t="n">
        <v>1750</v>
      </c>
      <c r="B1769" s="23" t="n">
        <f aca="true">BETAINV(RAND(),T1_PERT!$F$5,T1_PERT!$G$5,T1_PERT!$C$5,T1_PERT!$E$5)</f>
        <v>5.20287359221892</v>
      </c>
      <c r="C1769" s="23" t="n">
        <f aca="true">BETAINV(RAND(),T1_PERT!$F$6,T1_PERT!$G$6,T1_PERT!$C$6,T1_PERT!$E$6)</f>
        <v>5.25312688162363</v>
      </c>
      <c r="D1769" s="23" t="n">
        <f aca="true">BETAINV(RAND(),T1_PERT!$F$7,T1_PERT!$G$7,T1_PERT!$C$7,T1_PERT!$E$7)</f>
        <v>4.49426984427242</v>
      </c>
      <c r="E1769" s="23" t="n">
        <f aca="true">BETAINV(RAND(),T1_PERT!$F$8,T1_PERT!$G$8,T1_PERT!$C$8,T1_PERT!$E$8)</f>
        <v>4.83466023483829</v>
      </c>
      <c r="F1769" s="23" t="n">
        <f aca="true">BETAINV(RAND(),T1_PERT!$F$9,T1_PERT!$G$9,T1_PERT!$C$9,T1_PERT!$E$9)</f>
        <v>3.35765662036002</v>
      </c>
      <c r="G1769" s="23" t="n">
        <f aca="true">BETAINV(RAND(),T1_PERT!$F$10,T1_PERT!$G$10,T1_PERT!$C$10,T1_PERT!$E$10)</f>
        <v>2.46435877240003</v>
      </c>
      <c r="H1769" s="23" t="n">
        <f aca="false">B1769+C1769+E1769+G1769</f>
        <v>17.7550194810809</v>
      </c>
      <c r="I1769" s="23" t="n">
        <f aca="false">B1769+D1769+F1769+G1769</f>
        <v>15.5191588292514</v>
      </c>
      <c r="J1769" s="23" t="n">
        <f aca="false">MAX(H1769,I1769)</f>
        <v>17.7550194810809</v>
      </c>
      <c r="K1769" s="24" t="n">
        <f aca="false">IF(H1769&gt;=I1769,1,0)</f>
        <v>1</v>
      </c>
    </row>
    <row r="1770" customFormat="false" ht="15" hidden="false" customHeight="false" outlineLevel="0" collapsed="false">
      <c r="A1770" s="5" t="n">
        <v>1751</v>
      </c>
      <c r="B1770" s="23" t="n">
        <f aca="true">BETAINV(RAND(),T1_PERT!$F$5,T1_PERT!$G$5,T1_PERT!$C$5,T1_PERT!$E$5)</f>
        <v>3.30323455718493</v>
      </c>
      <c r="C1770" s="23" t="n">
        <f aca="true">BETAINV(RAND(),T1_PERT!$F$6,T1_PERT!$G$6,T1_PERT!$C$6,T1_PERT!$E$6)</f>
        <v>6.1409943890144</v>
      </c>
      <c r="D1770" s="23" t="n">
        <f aca="true">BETAINV(RAND(),T1_PERT!$F$7,T1_PERT!$G$7,T1_PERT!$C$7,T1_PERT!$E$7)</f>
        <v>3.4204692712032</v>
      </c>
      <c r="E1770" s="23" t="n">
        <f aca="true">BETAINV(RAND(),T1_PERT!$F$8,T1_PERT!$G$8,T1_PERT!$C$8,T1_PERT!$E$8)</f>
        <v>4.20664829739143</v>
      </c>
      <c r="F1770" s="23" t="n">
        <f aca="true">BETAINV(RAND(),T1_PERT!$F$9,T1_PERT!$G$9,T1_PERT!$C$9,T1_PERT!$E$9)</f>
        <v>4.29469332825942</v>
      </c>
      <c r="G1770" s="23" t="n">
        <f aca="true">BETAINV(RAND(),T1_PERT!$F$10,T1_PERT!$G$10,T1_PERT!$C$10,T1_PERT!$E$10)</f>
        <v>1.75586065024722</v>
      </c>
      <c r="H1770" s="23" t="n">
        <f aca="false">B1770+C1770+E1770+G1770</f>
        <v>15.406737893838</v>
      </c>
      <c r="I1770" s="23" t="n">
        <f aca="false">B1770+D1770+F1770+G1770</f>
        <v>12.7742578068948</v>
      </c>
      <c r="J1770" s="23" t="n">
        <f aca="false">MAX(H1770,I1770)</f>
        <v>15.406737893838</v>
      </c>
      <c r="K1770" s="24" t="n">
        <f aca="false">IF(H1770&gt;=I1770,1,0)</f>
        <v>1</v>
      </c>
    </row>
    <row r="1771" customFormat="false" ht="15" hidden="false" customHeight="false" outlineLevel="0" collapsed="false">
      <c r="A1771" s="5" t="n">
        <v>1752</v>
      </c>
      <c r="B1771" s="23" t="n">
        <f aca="true">BETAINV(RAND(),T1_PERT!$F$5,T1_PERT!$G$5,T1_PERT!$C$5,T1_PERT!$E$5)</f>
        <v>4.24591284402044</v>
      </c>
      <c r="C1771" s="23" t="n">
        <f aca="true">BETAINV(RAND(),T1_PERT!$F$6,T1_PERT!$G$6,T1_PERT!$C$6,T1_PERT!$E$6)</f>
        <v>4.07147585845044</v>
      </c>
      <c r="D1771" s="23" t="n">
        <f aca="true">BETAINV(RAND(),T1_PERT!$F$7,T1_PERT!$G$7,T1_PERT!$C$7,T1_PERT!$E$7)</f>
        <v>7.753454004687</v>
      </c>
      <c r="E1771" s="23" t="n">
        <f aca="true">BETAINV(RAND(),T1_PERT!$F$8,T1_PERT!$G$8,T1_PERT!$C$8,T1_PERT!$E$8)</f>
        <v>5.09516928970759</v>
      </c>
      <c r="F1771" s="23" t="n">
        <f aca="true">BETAINV(RAND(),T1_PERT!$F$9,T1_PERT!$G$9,T1_PERT!$C$9,T1_PERT!$E$9)</f>
        <v>3.99923211176949</v>
      </c>
      <c r="G1771" s="23" t="n">
        <f aca="true">BETAINV(RAND(),T1_PERT!$F$10,T1_PERT!$G$10,T1_PERT!$C$10,T1_PERT!$E$10)</f>
        <v>1.3597683060211</v>
      </c>
      <c r="H1771" s="23" t="n">
        <f aca="false">B1771+C1771+E1771+G1771</f>
        <v>14.7723262981996</v>
      </c>
      <c r="I1771" s="23" t="n">
        <f aca="false">B1771+D1771+F1771+G1771</f>
        <v>17.358367266498</v>
      </c>
      <c r="J1771" s="23" t="n">
        <f aca="false">MAX(H1771,I1771)</f>
        <v>17.358367266498</v>
      </c>
      <c r="K1771" s="24" t="n">
        <f aca="false">IF(H1771&gt;=I1771,1,0)</f>
        <v>0</v>
      </c>
    </row>
    <row r="1772" customFormat="false" ht="15" hidden="false" customHeight="false" outlineLevel="0" collapsed="false">
      <c r="A1772" s="5" t="n">
        <v>1753</v>
      </c>
      <c r="B1772" s="23" t="n">
        <f aca="true">BETAINV(RAND(),T1_PERT!$F$5,T1_PERT!$G$5,T1_PERT!$C$5,T1_PERT!$E$5)</f>
        <v>3.60734187617277</v>
      </c>
      <c r="C1772" s="23" t="n">
        <f aca="true">BETAINV(RAND(),T1_PERT!$F$6,T1_PERT!$G$6,T1_PERT!$C$6,T1_PERT!$E$6)</f>
        <v>6.74962379740354</v>
      </c>
      <c r="D1772" s="23" t="n">
        <f aca="true">BETAINV(RAND(),T1_PERT!$F$7,T1_PERT!$G$7,T1_PERT!$C$7,T1_PERT!$E$7)</f>
        <v>3.79678767273754</v>
      </c>
      <c r="E1772" s="23" t="n">
        <f aca="true">BETAINV(RAND(),T1_PERT!$F$8,T1_PERT!$G$8,T1_PERT!$C$8,T1_PERT!$E$8)</f>
        <v>4.82109967695875</v>
      </c>
      <c r="F1772" s="23" t="n">
        <f aca="true">BETAINV(RAND(),T1_PERT!$F$9,T1_PERT!$G$9,T1_PERT!$C$9,T1_PERT!$E$9)</f>
        <v>4.86282853059469</v>
      </c>
      <c r="G1772" s="23" t="n">
        <f aca="true">BETAINV(RAND(),T1_PERT!$F$10,T1_PERT!$G$10,T1_PERT!$C$10,T1_PERT!$E$10)</f>
        <v>2.76919774853607</v>
      </c>
      <c r="H1772" s="23" t="n">
        <f aca="false">B1772+C1772+E1772+G1772</f>
        <v>17.9472630990711</v>
      </c>
      <c r="I1772" s="23" t="n">
        <f aca="false">B1772+D1772+F1772+G1772</f>
        <v>15.0361558280411</v>
      </c>
      <c r="J1772" s="23" t="n">
        <f aca="false">MAX(H1772,I1772)</f>
        <v>17.9472630990711</v>
      </c>
      <c r="K1772" s="24" t="n">
        <f aca="false">IF(H1772&gt;=I1772,1,0)</f>
        <v>1</v>
      </c>
    </row>
    <row r="1773" customFormat="false" ht="15" hidden="false" customHeight="false" outlineLevel="0" collapsed="false">
      <c r="A1773" s="5" t="n">
        <v>1754</v>
      </c>
      <c r="B1773" s="23" t="n">
        <f aca="true">BETAINV(RAND(),T1_PERT!$F$5,T1_PERT!$G$5,T1_PERT!$C$5,T1_PERT!$E$5)</f>
        <v>4.41753338707433</v>
      </c>
      <c r="C1773" s="23" t="n">
        <f aca="true">BETAINV(RAND(),T1_PERT!$F$6,T1_PERT!$G$6,T1_PERT!$C$6,T1_PERT!$E$6)</f>
        <v>5.86224660577878</v>
      </c>
      <c r="D1773" s="23" t="n">
        <f aca="true">BETAINV(RAND(),T1_PERT!$F$7,T1_PERT!$G$7,T1_PERT!$C$7,T1_PERT!$E$7)</f>
        <v>4.60478633409386</v>
      </c>
      <c r="E1773" s="23" t="n">
        <f aca="true">BETAINV(RAND(),T1_PERT!$F$8,T1_PERT!$G$8,T1_PERT!$C$8,T1_PERT!$E$8)</f>
        <v>5.23790561207122</v>
      </c>
      <c r="F1773" s="23" t="n">
        <f aca="true">BETAINV(RAND(),T1_PERT!$F$9,T1_PERT!$G$9,T1_PERT!$C$9,T1_PERT!$E$9)</f>
        <v>3.67039637636581</v>
      </c>
      <c r="G1773" s="23" t="n">
        <f aca="true">BETAINV(RAND(),T1_PERT!$F$10,T1_PERT!$G$10,T1_PERT!$C$10,T1_PERT!$E$10)</f>
        <v>1.75119270544622</v>
      </c>
      <c r="H1773" s="23" t="n">
        <f aca="false">B1773+C1773+E1773+G1773</f>
        <v>17.2688783103706</v>
      </c>
      <c r="I1773" s="23" t="n">
        <f aca="false">B1773+D1773+F1773+G1773</f>
        <v>14.4439088029802</v>
      </c>
      <c r="J1773" s="23" t="n">
        <f aca="false">MAX(H1773,I1773)</f>
        <v>17.2688783103706</v>
      </c>
      <c r="K1773" s="24" t="n">
        <f aca="false">IF(H1773&gt;=I1773,1,0)</f>
        <v>1</v>
      </c>
    </row>
    <row r="1774" customFormat="false" ht="15" hidden="false" customHeight="false" outlineLevel="0" collapsed="false">
      <c r="A1774" s="5" t="n">
        <v>1755</v>
      </c>
      <c r="B1774" s="23" t="n">
        <f aca="true">BETAINV(RAND(),T1_PERT!$F$5,T1_PERT!$G$5,T1_PERT!$C$5,T1_PERT!$E$5)</f>
        <v>4.5202277562715</v>
      </c>
      <c r="C1774" s="23" t="n">
        <f aca="true">BETAINV(RAND(),T1_PERT!$F$6,T1_PERT!$G$6,T1_PERT!$C$6,T1_PERT!$E$6)</f>
        <v>4.60295525448418</v>
      </c>
      <c r="D1774" s="23" t="n">
        <f aca="true">BETAINV(RAND(),T1_PERT!$F$7,T1_PERT!$G$7,T1_PERT!$C$7,T1_PERT!$E$7)</f>
        <v>5.35174180568327</v>
      </c>
      <c r="E1774" s="23" t="n">
        <f aca="true">BETAINV(RAND(),T1_PERT!$F$8,T1_PERT!$G$8,T1_PERT!$C$8,T1_PERT!$E$8)</f>
        <v>5.15451477803578</v>
      </c>
      <c r="F1774" s="23" t="n">
        <f aca="true">BETAINV(RAND(),T1_PERT!$F$9,T1_PERT!$G$9,T1_PERT!$C$9,T1_PERT!$E$9)</f>
        <v>3.58495087864615</v>
      </c>
      <c r="G1774" s="23" t="n">
        <f aca="true">BETAINV(RAND(),T1_PERT!$F$10,T1_PERT!$G$10,T1_PERT!$C$10,T1_PERT!$E$10)</f>
        <v>2.13651066704996</v>
      </c>
      <c r="H1774" s="23" t="n">
        <f aca="false">B1774+C1774+E1774+G1774</f>
        <v>16.4142084558414</v>
      </c>
      <c r="I1774" s="23" t="n">
        <f aca="false">B1774+D1774+F1774+G1774</f>
        <v>15.5934311076509</v>
      </c>
      <c r="J1774" s="23" t="n">
        <f aca="false">MAX(H1774,I1774)</f>
        <v>16.4142084558414</v>
      </c>
      <c r="K1774" s="24" t="n">
        <f aca="false">IF(H1774&gt;=I1774,1,0)</f>
        <v>1</v>
      </c>
    </row>
    <row r="1775" customFormat="false" ht="15" hidden="false" customHeight="false" outlineLevel="0" collapsed="false">
      <c r="A1775" s="5" t="n">
        <v>1756</v>
      </c>
      <c r="B1775" s="23" t="n">
        <f aca="true">BETAINV(RAND(),T1_PERT!$F$5,T1_PERT!$G$5,T1_PERT!$C$5,T1_PERT!$E$5)</f>
        <v>4.62257971829719</v>
      </c>
      <c r="C1775" s="23" t="n">
        <f aca="true">BETAINV(RAND(),T1_PERT!$F$6,T1_PERT!$G$6,T1_PERT!$C$6,T1_PERT!$E$6)</f>
        <v>5.2979504282483</v>
      </c>
      <c r="D1775" s="23" t="n">
        <f aca="true">BETAINV(RAND(),T1_PERT!$F$7,T1_PERT!$G$7,T1_PERT!$C$7,T1_PERT!$E$7)</f>
        <v>6.93418930467725</v>
      </c>
      <c r="E1775" s="23" t="n">
        <f aca="true">BETAINV(RAND(),T1_PERT!$F$8,T1_PERT!$G$8,T1_PERT!$C$8,T1_PERT!$E$8)</f>
        <v>4.44096507207531</v>
      </c>
      <c r="F1775" s="23" t="n">
        <f aca="true">BETAINV(RAND(),T1_PERT!$F$9,T1_PERT!$G$9,T1_PERT!$C$9,T1_PERT!$E$9)</f>
        <v>3.13935357153706</v>
      </c>
      <c r="G1775" s="23" t="n">
        <f aca="true">BETAINV(RAND(),T1_PERT!$F$10,T1_PERT!$G$10,T1_PERT!$C$10,T1_PERT!$E$10)</f>
        <v>2.36678638685966</v>
      </c>
      <c r="H1775" s="23" t="n">
        <f aca="false">B1775+C1775+E1775+G1775</f>
        <v>16.7282816054805</v>
      </c>
      <c r="I1775" s="23" t="n">
        <f aca="false">B1775+D1775+F1775+G1775</f>
        <v>17.0629089813712</v>
      </c>
      <c r="J1775" s="23" t="n">
        <f aca="false">MAX(H1775,I1775)</f>
        <v>17.0629089813712</v>
      </c>
      <c r="K1775" s="24" t="n">
        <f aca="false">IF(H1775&gt;=I1775,1,0)</f>
        <v>0</v>
      </c>
    </row>
    <row r="1776" customFormat="false" ht="15" hidden="false" customHeight="false" outlineLevel="0" collapsed="false">
      <c r="A1776" s="5" t="n">
        <v>1757</v>
      </c>
      <c r="B1776" s="23" t="n">
        <f aca="true">BETAINV(RAND(),T1_PERT!$F$5,T1_PERT!$G$5,T1_PERT!$C$5,T1_PERT!$E$5)</f>
        <v>4.2617491653099</v>
      </c>
      <c r="C1776" s="23" t="n">
        <f aca="true">BETAINV(RAND(),T1_PERT!$F$6,T1_PERT!$G$6,T1_PERT!$C$6,T1_PERT!$E$6)</f>
        <v>3.62826560512814</v>
      </c>
      <c r="D1776" s="23" t="n">
        <f aca="true">BETAINV(RAND(),T1_PERT!$F$7,T1_PERT!$G$7,T1_PERT!$C$7,T1_PERT!$E$7)</f>
        <v>5.97045891944885</v>
      </c>
      <c r="E1776" s="23" t="n">
        <f aca="true">BETAINV(RAND(),T1_PERT!$F$8,T1_PERT!$G$8,T1_PERT!$C$8,T1_PERT!$E$8)</f>
        <v>4.6389481306679</v>
      </c>
      <c r="F1776" s="23" t="n">
        <f aca="true">BETAINV(RAND(),T1_PERT!$F$9,T1_PERT!$G$9,T1_PERT!$C$9,T1_PERT!$E$9)</f>
        <v>3.81095921854394</v>
      </c>
      <c r="G1776" s="23" t="n">
        <f aca="true">BETAINV(RAND(),T1_PERT!$F$10,T1_PERT!$G$10,T1_PERT!$C$10,T1_PERT!$E$10)</f>
        <v>2.19105159291425</v>
      </c>
      <c r="H1776" s="23" t="n">
        <f aca="false">B1776+C1776+E1776+G1776</f>
        <v>14.7200144940202</v>
      </c>
      <c r="I1776" s="23" t="n">
        <f aca="false">B1776+D1776+F1776+G1776</f>
        <v>16.2342188962169</v>
      </c>
      <c r="J1776" s="23" t="n">
        <f aca="false">MAX(H1776,I1776)</f>
        <v>16.2342188962169</v>
      </c>
      <c r="K1776" s="24" t="n">
        <f aca="false">IF(H1776&gt;=I1776,1,0)</f>
        <v>0</v>
      </c>
    </row>
    <row r="1777" customFormat="false" ht="15" hidden="false" customHeight="false" outlineLevel="0" collapsed="false">
      <c r="A1777" s="5" t="n">
        <v>1758</v>
      </c>
      <c r="B1777" s="23" t="n">
        <f aca="true">BETAINV(RAND(),T1_PERT!$F$5,T1_PERT!$G$5,T1_PERT!$C$5,T1_PERT!$E$5)</f>
        <v>4.43551216986328</v>
      </c>
      <c r="C1777" s="23" t="n">
        <f aca="true">BETAINV(RAND(),T1_PERT!$F$6,T1_PERT!$G$6,T1_PERT!$C$6,T1_PERT!$E$6)</f>
        <v>3.89250033447678</v>
      </c>
      <c r="D1777" s="23" t="n">
        <f aca="true">BETAINV(RAND(),T1_PERT!$F$7,T1_PERT!$G$7,T1_PERT!$C$7,T1_PERT!$E$7)</f>
        <v>5.06482570649354</v>
      </c>
      <c r="E1777" s="23" t="n">
        <f aca="true">BETAINV(RAND(),T1_PERT!$F$8,T1_PERT!$G$8,T1_PERT!$C$8,T1_PERT!$E$8)</f>
        <v>4.75923813314936</v>
      </c>
      <c r="F1777" s="23" t="n">
        <f aca="true">BETAINV(RAND(),T1_PERT!$F$9,T1_PERT!$G$9,T1_PERT!$C$9,T1_PERT!$E$9)</f>
        <v>4.50759022286967</v>
      </c>
      <c r="G1777" s="23" t="n">
        <f aca="true">BETAINV(RAND(),T1_PERT!$F$10,T1_PERT!$G$10,T1_PERT!$C$10,T1_PERT!$E$10)</f>
        <v>1.82641016091281</v>
      </c>
      <c r="H1777" s="23" t="n">
        <f aca="false">B1777+C1777+E1777+G1777</f>
        <v>14.9136607984022</v>
      </c>
      <c r="I1777" s="23" t="n">
        <f aca="false">B1777+D1777+F1777+G1777</f>
        <v>15.8343382601393</v>
      </c>
      <c r="J1777" s="23" t="n">
        <f aca="false">MAX(H1777,I1777)</f>
        <v>15.8343382601393</v>
      </c>
      <c r="K1777" s="24" t="n">
        <f aca="false">IF(H1777&gt;=I1777,1,0)</f>
        <v>0</v>
      </c>
    </row>
    <row r="1778" customFormat="false" ht="15" hidden="false" customHeight="false" outlineLevel="0" collapsed="false">
      <c r="A1778" s="5" t="n">
        <v>1759</v>
      </c>
      <c r="B1778" s="23" t="n">
        <f aca="true">BETAINV(RAND(),T1_PERT!$F$5,T1_PERT!$G$5,T1_PERT!$C$5,T1_PERT!$E$5)</f>
        <v>2.90650233539553</v>
      </c>
      <c r="C1778" s="23" t="n">
        <f aca="true">BETAINV(RAND(),T1_PERT!$F$6,T1_PERT!$G$6,T1_PERT!$C$6,T1_PERT!$E$6)</f>
        <v>7.08425090006237</v>
      </c>
      <c r="D1778" s="23" t="n">
        <f aca="true">BETAINV(RAND(),T1_PERT!$F$7,T1_PERT!$G$7,T1_PERT!$C$7,T1_PERT!$E$7)</f>
        <v>7.69767112856231</v>
      </c>
      <c r="E1778" s="23" t="n">
        <f aca="true">BETAINV(RAND(),T1_PERT!$F$8,T1_PERT!$G$8,T1_PERT!$C$8,T1_PERT!$E$8)</f>
        <v>6.63242817846527</v>
      </c>
      <c r="F1778" s="23" t="n">
        <f aca="true">BETAINV(RAND(),T1_PERT!$F$9,T1_PERT!$G$9,T1_PERT!$C$9,T1_PERT!$E$9)</f>
        <v>4.49905713024481</v>
      </c>
      <c r="G1778" s="23" t="n">
        <f aca="true">BETAINV(RAND(),T1_PERT!$F$10,T1_PERT!$G$10,T1_PERT!$C$10,T1_PERT!$E$10)</f>
        <v>1.61539113455245</v>
      </c>
      <c r="H1778" s="23" t="n">
        <f aca="false">B1778+C1778+E1778+G1778</f>
        <v>18.2385725484756</v>
      </c>
      <c r="I1778" s="23" t="n">
        <f aca="false">B1778+D1778+F1778+G1778</f>
        <v>16.7186217287551</v>
      </c>
      <c r="J1778" s="23" t="n">
        <f aca="false">MAX(H1778,I1778)</f>
        <v>18.2385725484756</v>
      </c>
      <c r="K1778" s="24" t="n">
        <f aca="false">IF(H1778&gt;=I1778,1,0)</f>
        <v>1</v>
      </c>
    </row>
    <row r="1779" customFormat="false" ht="15" hidden="false" customHeight="false" outlineLevel="0" collapsed="false">
      <c r="A1779" s="5" t="n">
        <v>1760</v>
      </c>
      <c r="B1779" s="23" t="n">
        <f aca="true">BETAINV(RAND(),T1_PERT!$F$5,T1_PERT!$G$5,T1_PERT!$C$5,T1_PERT!$E$5)</f>
        <v>3.65563715989514</v>
      </c>
      <c r="C1779" s="23" t="n">
        <f aca="true">BETAINV(RAND(),T1_PERT!$F$6,T1_PERT!$G$6,T1_PERT!$C$6,T1_PERT!$E$6)</f>
        <v>5.30360317717532</v>
      </c>
      <c r="D1779" s="23" t="n">
        <f aca="true">BETAINV(RAND(),T1_PERT!$F$7,T1_PERT!$G$7,T1_PERT!$C$7,T1_PERT!$E$7)</f>
        <v>5.97341508070776</v>
      </c>
      <c r="E1779" s="23" t="n">
        <f aca="true">BETAINV(RAND(),T1_PERT!$F$8,T1_PERT!$G$8,T1_PERT!$C$8,T1_PERT!$E$8)</f>
        <v>5.32752179105099</v>
      </c>
      <c r="F1779" s="23" t="n">
        <f aca="true">BETAINV(RAND(),T1_PERT!$F$9,T1_PERT!$G$9,T1_PERT!$C$9,T1_PERT!$E$9)</f>
        <v>3.8839610849432</v>
      </c>
      <c r="G1779" s="23" t="n">
        <f aca="true">BETAINV(RAND(),T1_PERT!$F$10,T1_PERT!$G$10,T1_PERT!$C$10,T1_PERT!$E$10)</f>
        <v>1.68323056514482</v>
      </c>
      <c r="H1779" s="23" t="n">
        <f aca="false">B1779+C1779+E1779+G1779</f>
        <v>15.9699926932663</v>
      </c>
      <c r="I1779" s="23" t="n">
        <f aca="false">B1779+D1779+F1779+G1779</f>
        <v>15.1962438906909</v>
      </c>
      <c r="J1779" s="23" t="n">
        <f aca="false">MAX(H1779,I1779)</f>
        <v>15.9699926932663</v>
      </c>
      <c r="K1779" s="24" t="n">
        <f aca="false">IF(H1779&gt;=I1779,1,0)</f>
        <v>1</v>
      </c>
    </row>
    <row r="1780" customFormat="false" ht="15" hidden="false" customHeight="false" outlineLevel="0" collapsed="false">
      <c r="A1780" s="5" t="n">
        <v>1761</v>
      </c>
      <c r="B1780" s="23" t="n">
        <f aca="true">BETAINV(RAND(),T1_PERT!$F$5,T1_PERT!$G$5,T1_PERT!$C$5,T1_PERT!$E$5)</f>
        <v>5.49353286500331</v>
      </c>
      <c r="C1780" s="23" t="n">
        <f aca="true">BETAINV(RAND(),T1_PERT!$F$6,T1_PERT!$G$6,T1_PERT!$C$6,T1_PERT!$E$6)</f>
        <v>6.41209162485913</v>
      </c>
      <c r="D1780" s="23" t="n">
        <f aca="true">BETAINV(RAND(),T1_PERT!$F$7,T1_PERT!$G$7,T1_PERT!$C$7,T1_PERT!$E$7)</f>
        <v>6.3706536864912</v>
      </c>
      <c r="E1780" s="23" t="n">
        <f aca="true">BETAINV(RAND(),T1_PERT!$F$8,T1_PERT!$G$8,T1_PERT!$C$8,T1_PERT!$E$8)</f>
        <v>5.39947678845946</v>
      </c>
      <c r="F1780" s="23" t="n">
        <f aca="true">BETAINV(RAND(),T1_PERT!$F$9,T1_PERT!$G$9,T1_PERT!$C$9,T1_PERT!$E$9)</f>
        <v>5.05486559314017</v>
      </c>
      <c r="G1780" s="23" t="n">
        <f aca="true">BETAINV(RAND(),T1_PERT!$F$10,T1_PERT!$G$10,T1_PERT!$C$10,T1_PERT!$E$10)</f>
        <v>1.57509123952198</v>
      </c>
      <c r="H1780" s="23" t="n">
        <f aca="false">B1780+C1780+E1780+G1780</f>
        <v>18.8801925178439</v>
      </c>
      <c r="I1780" s="23" t="n">
        <f aca="false">B1780+D1780+F1780+G1780</f>
        <v>18.4941433841567</v>
      </c>
      <c r="J1780" s="23" t="n">
        <f aca="false">MAX(H1780,I1780)</f>
        <v>18.8801925178439</v>
      </c>
      <c r="K1780" s="24" t="n">
        <f aca="false">IF(H1780&gt;=I1780,1,0)</f>
        <v>1</v>
      </c>
    </row>
    <row r="1781" customFormat="false" ht="15" hidden="false" customHeight="false" outlineLevel="0" collapsed="false">
      <c r="A1781" s="5" t="n">
        <v>1762</v>
      </c>
      <c r="B1781" s="23" t="n">
        <f aca="true">BETAINV(RAND(),T1_PERT!$F$5,T1_PERT!$G$5,T1_PERT!$C$5,T1_PERT!$E$5)</f>
        <v>5.30719260775699</v>
      </c>
      <c r="C1781" s="23" t="n">
        <f aca="true">BETAINV(RAND(),T1_PERT!$F$6,T1_PERT!$G$6,T1_PERT!$C$6,T1_PERT!$E$6)</f>
        <v>7.3322373663884</v>
      </c>
      <c r="D1781" s="23" t="n">
        <f aca="true">BETAINV(RAND(),T1_PERT!$F$7,T1_PERT!$G$7,T1_PERT!$C$7,T1_PERT!$E$7)</f>
        <v>7.30563588954931</v>
      </c>
      <c r="E1781" s="23" t="n">
        <f aca="true">BETAINV(RAND(),T1_PERT!$F$8,T1_PERT!$G$8,T1_PERT!$C$8,T1_PERT!$E$8)</f>
        <v>5.57994557446699</v>
      </c>
      <c r="F1781" s="23" t="n">
        <f aca="true">BETAINV(RAND(),T1_PERT!$F$9,T1_PERT!$G$9,T1_PERT!$C$9,T1_PERT!$E$9)</f>
        <v>3.9103146792058</v>
      </c>
      <c r="G1781" s="23" t="n">
        <f aca="true">BETAINV(RAND(),T1_PERT!$F$10,T1_PERT!$G$10,T1_PERT!$C$10,T1_PERT!$E$10)</f>
        <v>2.10422681039749</v>
      </c>
      <c r="H1781" s="23" t="n">
        <f aca="false">B1781+C1781+E1781+G1781</f>
        <v>20.3236023590099</v>
      </c>
      <c r="I1781" s="23" t="n">
        <f aca="false">B1781+D1781+F1781+G1781</f>
        <v>18.6273699869096</v>
      </c>
      <c r="J1781" s="23" t="n">
        <f aca="false">MAX(H1781,I1781)</f>
        <v>20.3236023590099</v>
      </c>
      <c r="K1781" s="24" t="n">
        <f aca="false">IF(H1781&gt;=I1781,1,0)</f>
        <v>1</v>
      </c>
    </row>
    <row r="1782" customFormat="false" ht="15" hidden="false" customHeight="false" outlineLevel="0" collapsed="false">
      <c r="A1782" s="5" t="n">
        <v>1763</v>
      </c>
      <c r="B1782" s="23" t="n">
        <f aca="true">BETAINV(RAND(),T1_PERT!$F$5,T1_PERT!$G$5,T1_PERT!$C$5,T1_PERT!$E$5)</f>
        <v>4.46682802097434</v>
      </c>
      <c r="C1782" s="23" t="n">
        <f aca="true">BETAINV(RAND(),T1_PERT!$F$6,T1_PERT!$G$6,T1_PERT!$C$6,T1_PERT!$E$6)</f>
        <v>4.67491692680781</v>
      </c>
      <c r="D1782" s="23" t="n">
        <f aca="true">BETAINV(RAND(),T1_PERT!$F$7,T1_PERT!$G$7,T1_PERT!$C$7,T1_PERT!$E$7)</f>
        <v>7.05532884369044</v>
      </c>
      <c r="E1782" s="23" t="n">
        <f aca="true">BETAINV(RAND(),T1_PERT!$F$8,T1_PERT!$G$8,T1_PERT!$C$8,T1_PERT!$E$8)</f>
        <v>4.96585459990174</v>
      </c>
      <c r="F1782" s="23" t="n">
        <f aca="true">BETAINV(RAND(),T1_PERT!$F$9,T1_PERT!$G$9,T1_PERT!$C$9,T1_PERT!$E$9)</f>
        <v>4.41783713409375</v>
      </c>
      <c r="G1782" s="23" t="n">
        <f aca="true">BETAINV(RAND(),T1_PERT!$F$10,T1_PERT!$G$10,T1_PERT!$C$10,T1_PERT!$E$10)</f>
        <v>2.15110458278466</v>
      </c>
      <c r="H1782" s="23" t="n">
        <f aca="false">B1782+C1782+E1782+G1782</f>
        <v>16.2587041304686</v>
      </c>
      <c r="I1782" s="23" t="n">
        <f aca="false">B1782+D1782+F1782+G1782</f>
        <v>18.0910985815432</v>
      </c>
      <c r="J1782" s="23" t="n">
        <f aca="false">MAX(H1782,I1782)</f>
        <v>18.0910985815432</v>
      </c>
      <c r="K1782" s="24" t="n">
        <f aca="false">IF(H1782&gt;=I1782,1,0)</f>
        <v>0</v>
      </c>
    </row>
    <row r="1783" customFormat="false" ht="15" hidden="false" customHeight="false" outlineLevel="0" collapsed="false">
      <c r="A1783" s="5" t="n">
        <v>1764</v>
      </c>
      <c r="B1783" s="23" t="n">
        <f aca="true">BETAINV(RAND(),T1_PERT!$F$5,T1_PERT!$G$5,T1_PERT!$C$5,T1_PERT!$E$5)</f>
        <v>3.34482820576813</v>
      </c>
      <c r="C1783" s="23" t="n">
        <f aca="true">BETAINV(RAND(),T1_PERT!$F$6,T1_PERT!$G$6,T1_PERT!$C$6,T1_PERT!$E$6)</f>
        <v>6.85680108180278</v>
      </c>
      <c r="D1783" s="23" t="n">
        <f aca="true">BETAINV(RAND(),T1_PERT!$F$7,T1_PERT!$G$7,T1_PERT!$C$7,T1_PERT!$E$7)</f>
        <v>5.35367224484769</v>
      </c>
      <c r="E1783" s="23" t="n">
        <f aca="true">BETAINV(RAND(),T1_PERT!$F$8,T1_PERT!$G$8,T1_PERT!$C$8,T1_PERT!$E$8)</f>
        <v>5.32183216125306</v>
      </c>
      <c r="F1783" s="23" t="n">
        <f aca="true">BETAINV(RAND(),T1_PERT!$F$9,T1_PERT!$G$9,T1_PERT!$C$9,T1_PERT!$E$9)</f>
        <v>3.19268498347153</v>
      </c>
      <c r="G1783" s="23" t="n">
        <f aca="true">BETAINV(RAND(),T1_PERT!$F$10,T1_PERT!$G$10,T1_PERT!$C$10,T1_PERT!$E$10)</f>
        <v>1.31639288267987</v>
      </c>
      <c r="H1783" s="23" t="n">
        <f aca="false">B1783+C1783+E1783+G1783</f>
        <v>16.8398543315038</v>
      </c>
      <c r="I1783" s="23" t="n">
        <f aca="false">B1783+D1783+F1783+G1783</f>
        <v>13.2075783167672</v>
      </c>
      <c r="J1783" s="23" t="n">
        <f aca="false">MAX(H1783,I1783)</f>
        <v>16.8398543315038</v>
      </c>
      <c r="K1783" s="24" t="n">
        <f aca="false">IF(H1783&gt;=I1783,1,0)</f>
        <v>1</v>
      </c>
    </row>
    <row r="1784" customFormat="false" ht="15" hidden="false" customHeight="false" outlineLevel="0" collapsed="false">
      <c r="A1784" s="5" t="n">
        <v>1765</v>
      </c>
      <c r="B1784" s="23" t="n">
        <f aca="true">BETAINV(RAND(),T1_PERT!$F$5,T1_PERT!$G$5,T1_PERT!$C$5,T1_PERT!$E$5)</f>
        <v>2.8060569072052</v>
      </c>
      <c r="C1784" s="23" t="n">
        <f aca="true">BETAINV(RAND(),T1_PERT!$F$6,T1_PERT!$G$6,T1_PERT!$C$6,T1_PERT!$E$6)</f>
        <v>6.62953004610986</v>
      </c>
      <c r="D1784" s="23" t="n">
        <f aca="true">BETAINV(RAND(),T1_PERT!$F$7,T1_PERT!$G$7,T1_PERT!$C$7,T1_PERT!$E$7)</f>
        <v>5.55115926507489</v>
      </c>
      <c r="E1784" s="23" t="n">
        <f aca="true">BETAINV(RAND(),T1_PERT!$F$8,T1_PERT!$G$8,T1_PERT!$C$8,T1_PERT!$E$8)</f>
        <v>5.20342549298082</v>
      </c>
      <c r="F1784" s="23" t="n">
        <f aca="true">BETAINV(RAND(),T1_PERT!$F$9,T1_PERT!$G$9,T1_PERT!$C$9,T1_PERT!$E$9)</f>
        <v>4.38401359599471</v>
      </c>
      <c r="G1784" s="23" t="n">
        <f aca="true">BETAINV(RAND(),T1_PERT!$F$10,T1_PERT!$G$10,T1_PERT!$C$10,T1_PERT!$E$10)</f>
        <v>1.65639037425568</v>
      </c>
      <c r="H1784" s="23" t="n">
        <f aca="false">B1784+C1784+E1784+G1784</f>
        <v>16.2954028205516</v>
      </c>
      <c r="I1784" s="23" t="n">
        <f aca="false">B1784+D1784+F1784+G1784</f>
        <v>14.3976201425305</v>
      </c>
      <c r="J1784" s="23" t="n">
        <f aca="false">MAX(H1784,I1784)</f>
        <v>16.2954028205516</v>
      </c>
      <c r="K1784" s="24" t="n">
        <f aca="false">IF(H1784&gt;=I1784,1,0)</f>
        <v>1</v>
      </c>
    </row>
    <row r="1785" customFormat="false" ht="15" hidden="false" customHeight="false" outlineLevel="0" collapsed="false">
      <c r="A1785" s="5" t="n">
        <v>1766</v>
      </c>
      <c r="B1785" s="23" t="n">
        <f aca="true">BETAINV(RAND(),T1_PERT!$F$5,T1_PERT!$G$5,T1_PERT!$C$5,T1_PERT!$E$5)</f>
        <v>3.74755450536366</v>
      </c>
      <c r="C1785" s="23" t="n">
        <f aca="true">BETAINV(RAND(),T1_PERT!$F$6,T1_PERT!$G$6,T1_PERT!$C$6,T1_PERT!$E$6)</f>
        <v>5.66427133054459</v>
      </c>
      <c r="D1785" s="23" t="n">
        <f aca="true">BETAINV(RAND(),T1_PERT!$F$7,T1_PERT!$G$7,T1_PERT!$C$7,T1_PERT!$E$7)</f>
        <v>6.43818565727815</v>
      </c>
      <c r="E1785" s="23" t="n">
        <f aca="true">BETAINV(RAND(),T1_PERT!$F$8,T1_PERT!$G$8,T1_PERT!$C$8,T1_PERT!$E$8)</f>
        <v>4.73153156679938</v>
      </c>
      <c r="F1785" s="23" t="n">
        <f aca="true">BETAINV(RAND(),T1_PERT!$F$9,T1_PERT!$G$9,T1_PERT!$C$9,T1_PERT!$E$9)</f>
        <v>4.1546376577635</v>
      </c>
      <c r="G1785" s="23" t="n">
        <f aca="true">BETAINV(RAND(),T1_PERT!$F$10,T1_PERT!$G$10,T1_PERT!$C$10,T1_PERT!$E$10)</f>
        <v>2.34161753840598</v>
      </c>
      <c r="H1785" s="23" t="n">
        <f aca="false">B1785+C1785+E1785+G1785</f>
        <v>16.4849749411136</v>
      </c>
      <c r="I1785" s="23" t="n">
        <f aca="false">B1785+D1785+F1785+G1785</f>
        <v>16.6819953588113</v>
      </c>
      <c r="J1785" s="23" t="n">
        <f aca="false">MAX(H1785,I1785)</f>
        <v>16.6819953588113</v>
      </c>
      <c r="K1785" s="24" t="n">
        <f aca="false">IF(H1785&gt;=I1785,1,0)</f>
        <v>0</v>
      </c>
    </row>
    <row r="1786" customFormat="false" ht="15" hidden="false" customHeight="false" outlineLevel="0" collapsed="false">
      <c r="A1786" s="5" t="n">
        <v>1767</v>
      </c>
      <c r="B1786" s="23" t="n">
        <f aca="true">BETAINV(RAND(),T1_PERT!$F$5,T1_PERT!$G$5,T1_PERT!$C$5,T1_PERT!$E$5)</f>
        <v>3.61393231520694</v>
      </c>
      <c r="C1786" s="23" t="n">
        <f aca="true">BETAINV(RAND(),T1_PERT!$F$6,T1_PERT!$G$6,T1_PERT!$C$6,T1_PERT!$E$6)</f>
        <v>6.60283809774372</v>
      </c>
      <c r="D1786" s="23" t="n">
        <f aca="true">BETAINV(RAND(),T1_PERT!$F$7,T1_PERT!$G$7,T1_PERT!$C$7,T1_PERT!$E$7)</f>
        <v>6.03017593006252</v>
      </c>
      <c r="E1786" s="23" t="n">
        <f aca="true">BETAINV(RAND(),T1_PERT!$F$8,T1_PERT!$G$8,T1_PERT!$C$8,T1_PERT!$E$8)</f>
        <v>6.40097928226317</v>
      </c>
      <c r="F1786" s="23" t="n">
        <f aca="true">BETAINV(RAND(),T1_PERT!$F$9,T1_PERT!$G$9,T1_PERT!$C$9,T1_PERT!$E$9)</f>
        <v>4.57218306730822</v>
      </c>
      <c r="G1786" s="23" t="n">
        <f aca="true">BETAINV(RAND(),T1_PERT!$F$10,T1_PERT!$G$10,T1_PERT!$C$10,T1_PERT!$E$10)</f>
        <v>2.15317873158311</v>
      </c>
      <c r="H1786" s="23" t="n">
        <f aca="false">B1786+C1786+E1786+G1786</f>
        <v>18.7709284267969</v>
      </c>
      <c r="I1786" s="23" t="n">
        <f aca="false">B1786+D1786+F1786+G1786</f>
        <v>16.3694700441608</v>
      </c>
      <c r="J1786" s="23" t="n">
        <f aca="false">MAX(H1786,I1786)</f>
        <v>18.7709284267969</v>
      </c>
      <c r="K1786" s="24" t="n">
        <f aca="false">IF(H1786&gt;=I1786,1,0)</f>
        <v>1</v>
      </c>
    </row>
    <row r="1787" customFormat="false" ht="15" hidden="false" customHeight="false" outlineLevel="0" collapsed="false">
      <c r="A1787" s="5" t="n">
        <v>1768</v>
      </c>
      <c r="B1787" s="23" t="n">
        <f aca="true">BETAINV(RAND(),T1_PERT!$F$5,T1_PERT!$G$5,T1_PERT!$C$5,T1_PERT!$E$5)</f>
        <v>4.02464693208413</v>
      </c>
      <c r="C1787" s="23" t="n">
        <f aca="true">BETAINV(RAND(),T1_PERT!$F$6,T1_PERT!$G$6,T1_PERT!$C$6,T1_PERT!$E$6)</f>
        <v>5.25802979568138</v>
      </c>
      <c r="D1787" s="23" t="n">
        <f aca="true">BETAINV(RAND(),T1_PERT!$F$7,T1_PERT!$G$7,T1_PERT!$C$7,T1_PERT!$E$7)</f>
        <v>4.36124575023433</v>
      </c>
      <c r="E1787" s="23" t="n">
        <f aca="true">BETAINV(RAND(),T1_PERT!$F$8,T1_PERT!$G$8,T1_PERT!$C$8,T1_PERT!$E$8)</f>
        <v>4.77434016672327</v>
      </c>
      <c r="F1787" s="23" t="n">
        <f aca="true">BETAINV(RAND(),T1_PERT!$F$9,T1_PERT!$G$9,T1_PERT!$C$9,T1_PERT!$E$9)</f>
        <v>3.7857270630422</v>
      </c>
      <c r="G1787" s="23" t="n">
        <f aca="true">BETAINV(RAND(),T1_PERT!$F$10,T1_PERT!$G$10,T1_PERT!$C$10,T1_PERT!$E$10)</f>
        <v>2.37555015440758</v>
      </c>
      <c r="H1787" s="23" t="n">
        <f aca="false">B1787+C1787+E1787+G1787</f>
        <v>16.4325670488964</v>
      </c>
      <c r="I1787" s="23" t="n">
        <f aca="false">B1787+D1787+F1787+G1787</f>
        <v>14.5471698997682</v>
      </c>
      <c r="J1787" s="23" t="n">
        <f aca="false">MAX(H1787,I1787)</f>
        <v>16.4325670488964</v>
      </c>
      <c r="K1787" s="24" t="n">
        <f aca="false">IF(H1787&gt;=I1787,1,0)</f>
        <v>1</v>
      </c>
    </row>
    <row r="1788" customFormat="false" ht="15" hidden="false" customHeight="false" outlineLevel="0" collapsed="false">
      <c r="A1788" s="5" t="n">
        <v>1769</v>
      </c>
      <c r="B1788" s="23" t="n">
        <f aca="true">BETAINV(RAND(),T1_PERT!$F$5,T1_PERT!$G$5,T1_PERT!$C$5,T1_PERT!$E$5)</f>
        <v>2.90619759700501</v>
      </c>
      <c r="C1788" s="23" t="n">
        <f aca="true">BETAINV(RAND(),T1_PERT!$F$6,T1_PERT!$G$6,T1_PERT!$C$6,T1_PERT!$E$6)</f>
        <v>4.30981180421314</v>
      </c>
      <c r="D1788" s="23" t="n">
        <f aca="true">BETAINV(RAND(),T1_PERT!$F$7,T1_PERT!$G$7,T1_PERT!$C$7,T1_PERT!$E$7)</f>
        <v>5.02451307667305</v>
      </c>
      <c r="E1788" s="23" t="n">
        <f aca="true">BETAINV(RAND(),T1_PERT!$F$8,T1_PERT!$G$8,T1_PERT!$C$8,T1_PERT!$E$8)</f>
        <v>4.36848815613126</v>
      </c>
      <c r="F1788" s="23" t="n">
        <f aca="true">BETAINV(RAND(),T1_PERT!$F$9,T1_PERT!$G$9,T1_PERT!$C$9,T1_PERT!$E$9)</f>
        <v>4.38743665688386</v>
      </c>
      <c r="G1788" s="23" t="n">
        <f aca="true">BETAINV(RAND(),T1_PERT!$F$10,T1_PERT!$G$10,T1_PERT!$C$10,T1_PERT!$E$10)</f>
        <v>2.21859568056959</v>
      </c>
      <c r="H1788" s="23" t="n">
        <f aca="false">B1788+C1788+E1788+G1788</f>
        <v>13.803093237919</v>
      </c>
      <c r="I1788" s="23" t="n">
        <f aca="false">B1788+D1788+F1788+G1788</f>
        <v>14.5367430111315</v>
      </c>
      <c r="J1788" s="23" t="n">
        <f aca="false">MAX(H1788,I1788)</f>
        <v>14.5367430111315</v>
      </c>
      <c r="K1788" s="24" t="n">
        <f aca="false">IF(H1788&gt;=I1788,1,0)</f>
        <v>0</v>
      </c>
    </row>
    <row r="1789" customFormat="false" ht="15" hidden="false" customHeight="false" outlineLevel="0" collapsed="false">
      <c r="A1789" s="5" t="n">
        <v>1770</v>
      </c>
      <c r="B1789" s="23" t="n">
        <f aca="true">BETAINV(RAND(),T1_PERT!$F$5,T1_PERT!$G$5,T1_PERT!$C$5,T1_PERT!$E$5)</f>
        <v>4.00351959721875</v>
      </c>
      <c r="C1789" s="23" t="n">
        <f aca="true">BETAINV(RAND(),T1_PERT!$F$6,T1_PERT!$G$6,T1_PERT!$C$6,T1_PERT!$E$6)</f>
        <v>4.86949720054772</v>
      </c>
      <c r="D1789" s="23" t="n">
        <f aca="true">BETAINV(RAND(),T1_PERT!$F$7,T1_PERT!$G$7,T1_PERT!$C$7,T1_PERT!$E$7)</f>
        <v>7.63350391117196</v>
      </c>
      <c r="E1789" s="23" t="n">
        <f aca="true">BETAINV(RAND(),T1_PERT!$F$8,T1_PERT!$G$8,T1_PERT!$C$8,T1_PERT!$E$8)</f>
        <v>5.55627526949282</v>
      </c>
      <c r="F1789" s="23" t="n">
        <f aca="true">BETAINV(RAND(),T1_PERT!$F$9,T1_PERT!$G$9,T1_PERT!$C$9,T1_PERT!$E$9)</f>
        <v>3.24646542385116</v>
      </c>
      <c r="G1789" s="23" t="n">
        <f aca="true">BETAINV(RAND(),T1_PERT!$F$10,T1_PERT!$G$10,T1_PERT!$C$10,T1_PERT!$E$10)</f>
        <v>2.09916361143037</v>
      </c>
      <c r="H1789" s="23" t="n">
        <f aca="false">B1789+C1789+E1789+G1789</f>
        <v>16.5284556786897</v>
      </c>
      <c r="I1789" s="23" t="n">
        <f aca="false">B1789+D1789+F1789+G1789</f>
        <v>16.9826525436722</v>
      </c>
      <c r="J1789" s="23" t="n">
        <f aca="false">MAX(H1789,I1789)</f>
        <v>16.9826525436722</v>
      </c>
      <c r="K1789" s="24" t="n">
        <f aca="false">IF(H1789&gt;=I1789,1,0)</f>
        <v>0</v>
      </c>
    </row>
    <row r="1790" customFormat="false" ht="15" hidden="false" customHeight="false" outlineLevel="0" collapsed="false">
      <c r="A1790" s="5" t="n">
        <v>1771</v>
      </c>
      <c r="B1790" s="23" t="n">
        <f aca="true">BETAINV(RAND(),T1_PERT!$F$5,T1_PERT!$G$5,T1_PERT!$C$5,T1_PERT!$E$5)</f>
        <v>3.00630247036241</v>
      </c>
      <c r="C1790" s="23" t="n">
        <f aca="true">BETAINV(RAND(),T1_PERT!$F$6,T1_PERT!$G$6,T1_PERT!$C$6,T1_PERT!$E$6)</f>
        <v>6.54532768742976</v>
      </c>
      <c r="D1790" s="23" t="n">
        <f aca="true">BETAINV(RAND(),T1_PERT!$F$7,T1_PERT!$G$7,T1_PERT!$C$7,T1_PERT!$E$7)</f>
        <v>5.05642402693</v>
      </c>
      <c r="E1790" s="23" t="n">
        <f aca="true">BETAINV(RAND(),T1_PERT!$F$8,T1_PERT!$G$8,T1_PERT!$C$8,T1_PERT!$E$8)</f>
        <v>6.44399683298611</v>
      </c>
      <c r="F1790" s="23" t="n">
        <f aca="true">BETAINV(RAND(),T1_PERT!$F$9,T1_PERT!$G$9,T1_PERT!$C$9,T1_PERT!$E$9)</f>
        <v>3.89581532229122</v>
      </c>
      <c r="G1790" s="23" t="n">
        <f aca="true">BETAINV(RAND(),T1_PERT!$F$10,T1_PERT!$G$10,T1_PERT!$C$10,T1_PERT!$E$10)</f>
        <v>2.44071283032011</v>
      </c>
      <c r="H1790" s="23" t="n">
        <f aca="false">B1790+C1790+E1790+G1790</f>
        <v>18.4363398210984</v>
      </c>
      <c r="I1790" s="23" t="n">
        <f aca="false">B1790+D1790+F1790+G1790</f>
        <v>14.3992546499037</v>
      </c>
      <c r="J1790" s="23" t="n">
        <f aca="false">MAX(H1790,I1790)</f>
        <v>18.4363398210984</v>
      </c>
      <c r="K1790" s="24" t="n">
        <f aca="false">IF(H1790&gt;=I1790,1,0)</f>
        <v>1</v>
      </c>
    </row>
    <row r="1791" customFormat="false" ht="15" hidden="false" customHeight="false" outlineLevel="0" collapsed="false">
      <c r="A1791" s="5" t="n">
        <v>1772</v>
      </c>
      <c r="B1791" s="23" t="n">
        <f aca="true">BETAINV(RAND(),T1_PERT!$F$5,T1_PERT!$G$5,T1_PERT!$C$5,T1_PERT!$E$5)</f>
        <v>3.96566281317535</v>
      </c>
      <c r="C1791" s="23" t="n">
        <f aca="true">BETAINV(RAND(),T1_PERT!$F$6,T1_PERT!$G$6,T1_PERT!$C$6,T1_PERT!$E$6)</f>
        <v>4.95378661022694</v>
      </c>
      <c r="D1791" s="23" t="n">
        <f aca="true">BETAINV(RAND(),T1_PERT!$F$7,T1_PERT!$G$7,T1_PERT!$C$7,T1_PERT!$E$7)</f>
        <v>5.1590130196864</v>
      </c>
      <c r="E1791" s="23" t="n">
        <f aca="true">BETAINV(RAND(),T1_PERT!$F$8,T1_PERT!$G$8,T1_PERT!$C$8,T1_PERT!$E$8)</f>
        <v>4.77144801413028</v>
      </c>
      <c r="F1791" s="23" t="n">
        <f aca="true">BETAINV(RAND(),T1_PERT!$F$9,T1_PERT!$G$9,T1_PERT!$C$9,T1_PERT!$E$9)</f>
        <v>4.62469840426256</v>
      </c>
      <c r="G1791" s="23" t="n">
        <f aca="true">BETAINV(RAND(),T1_PERT!$F$10,T1_PERT!$G$10,T1_PERT!$C$10,T1_PERT!$E$10)</f>
        <v>1.92444699784666</v>
      </c>
      <c r="H1791" s="23" t="n">
        <f aca="false">B1791+C1791+E1791+G1791</f>
        <v>15.6153444353792</v>
      </c>
      <c r="I1791" s="23" t="n">
        <f aca="false">B1791+D1791+F1791+G1791</f>
        <v>15.673821234971</v>
      </c>
      <c r="J1791" s="23" t="n">
        <f aca="false">MAX(H1791,I1791)</f>
        <v>15.673821234971</v>
      </c>
      <c r="K1791" s="24" t="n">
        <f aca="false">IF(H1791&gt;=I1791,1,0)</f>
        <v>0</v>
      </c>
    </row>
    <row r="1792" customFormat="false" ht="15" hidden="false" customHeight="false" outlineLevel="0" collapsed="false">
      <c r="A1792" s="5" t="n">
        <v>1773</v>
      </c>
      <c r="B1792" s="23" t="n">
        <f aca="true">BETAINV(RAND(),T1_PERT!$F$5,T1_PERT!$G$5,T1_PERT!$C$5,T1_PERT!$E$5)</f>
        <v>4.66845324570785</v>
      </c>
      <c r="C1792" s="23" t="n">
        <f aca="true">BETAINV(RAND(),T1_PERT!$F$6,T1_PERT!$G$6,T1_PERT!$C$6,T1_PERT!$E$6)</f>
        <v>6.32484135962901</v>
      </c>
      <c r="D1792" s="23" t="n">
        <f aca="true">BETAINV(RAND(),T1_PERT!$F$7,T1_PERT!$G$7,T1_PERT!$C$7,T1_PERT!$E$7)</f>
        <v>6.82279725093165</v>
      </c>
      <c r="E1792" s="23" t="n">
        <f aca="true">BETAINV(RAND(),T1_PERT!$F$8,T1_PERT!$G$8,T1_PERT!$C$8,T1_PERT!$E$8)</f>
        <v>4.28168391146266</v>
      </c>
      <c r="F1792" s="23" t="n">
        <f aca="true">BETAINV(RAND(),T1_PERT!$F$9,T1_PERT!$G$9,T1_PERT!$C$9,T1_PERT!$E$9)</f>
        <v>3.89841716516719</v>
      </c>
      <c r="G1792" s="23" t="n">
        <f aca="true">BETAINV(RAND(),T1_PERT!$F$10,T1_PERT!$G$10,T1_PERT!$C$10,T1_PERT!$E$10)</f>
        <v>1.86936277833762</v>
      </c>
      <c r="H1792" s="23" t="n">
        <f aca="false">B1792+C1792+E1792+G1792</f>
        <v>17.1443412951371</v>
      </c>
      <c r="I1792" s="23" t="n">
        <f aca="false">B1792+D1792+F1792+G1792</f>
        <v>17.2590304401443</v>
      </c>
      <c r="J1792" s="23" t="n">
        <f aca="false">MAX(H1792,I1792)</f>
        <v>17.2590304401443</v>
      </c>
      <c r="K1792" s="24" t="n">
        <f aca="false">IF(H1792&gt;=I1792,1,0)</f>
        <v>0</v>
      </c>
    </row>
    <row r="1793" customFormat="false" ht="15" hidden="false" customHeight="false" outlineLevel="0" collapsed="false">
      <c r="A1793" s="5" t="n">
        <v>1774</v>
      </c>
      <c r="B1793" s="23" t="n">
        <f aca="true">BETAINV(RAND(),T1_PERT!$F$5,T1_PERT!$G$5,T1_PERT!$C$5,T1_PERT!$E$5)</f>
        <v>4.15151262598626</v>
      </c>
      <c r="C1793" s="23" t="n">
        <f aca="true">BETAINV(RAND(),T1_PERT!$F$6,T1_PERT!$G$6,T1_PERT!$C$6,T1_PERT!$E$6)</f>
        <v>5.62045697028546</v>
      </c>
      <c r="D1793" s="23" t="n">
        <f aca="true">BETAINV(RAND(),T1_PERT!$F$7,T1_PERT!$G$7,T1_PERT!$C$7,T1_PERT!$E$7)</f>
        <v>5.22069816559269</v>
      </c>
      <c r="E1793" s="23" t="n">
        <f aca="true">BETAINV(RAND(),T1_PERT!$F$8,T1_PERT!$G$8,T1_PERT!$C$8,T1_PERT!$E$8)</f>
        <v>7.10872887917892</v>
      </c>
      <c r="F1793" s="23" t="n">
        <f aca="true">BETAINV(RAND(),T1_PERT!$F$9,T1_PERT!$G$9,T1_PERT!$C$9,T1_PERT!$E$9)</f>
        <v>5.51352205025234</v>
      </c>
      <c r="G1793" s="23" t="n">
        <f aca="true">BETAINV(RAND(),T1_PERT!$F$10,T1_PERT!$G$10,T1_PERT!$C$10,T1_PERT!$E$10)</f>
        <v>1.34755632354581</v>
      </c>
      <c r="H1793" s="23" t="n">
        <f aca="false">B1793+C1793+E1793+G1793</f>
        <v>18.2282547989965</v>
      </c>
      <c r="I1793" s="23" t="n">
        <f aca="false">B1793+D1793+F1793+G1793</f>
        <v>16.2332891653771</v>
      </c>
      <c r="J1793" s="23" t="n">
        <f aca="false">MAX(H1793,I1793)</f>
        <v>18.2282547989965</v>
      </c>
      <c r="K1793" s="24" t="n">
        <f aca="false">IF(H1793&gt;=I1793,1,0)</f>
        <v>1</v>
      </c>
    </row>
    <row r="1794" customFormat="false" ht="15" hidden="false" customHeight="false" outlineLevel="0" collapsed="false">
      <c r="A1794" s="5" t="n">
        <v>1775</v>
      </c>
      <c r="B1794" s="23" t="n">
        <f aca="true">BETAINV(RAND(),T1_PERT!$F$5,T1_PERT!$G$5,T1_PERT!$C$5,T1_PERT!$E$5)</f>
        <v>4.18521383546708</v>
      </c>
      <c r="C1794" s="23" t="n">
        <f aca="true">BETAINV(RAND(),T1_PERT!$F$6,T1_PERT!$G$6,T1_PERT!$C$6,T1_PERT!$E$6)</f>
        <v>3.89572113415265</v>
      </c>
      <c r="D1794" s="23" t="n">
        <f aca="true">BETAINV(RAND(),T1_PERT!$F$7,T1_PERT!$G$7,T1_PERT!$C$7,T1_PERT!$E$7)</f>
        <v>7.42495417969104</v>
      </c>
      <c r="E1794" s="23" t="n">
        <f aca="true">BETAINV(RAND(),T1_PERT!$F$8,T1_PERT!$G$8,T1_PERT!$C$8,T1_PERT!$E$8)</f>
        <v>5.36035372118372</v>
      </c>
      <c r="F1794" s="23" t="n">
        <f aca="true">BETAINV(RAND(),T1_PERT!$F$9,T1_PERT!$G$9,T1_PERT!$C$9,T1_PERT!$E$9)</f>
        <v>3.44703374434706</v>
      </c>
      <c r="G1794" s="23" t="n">
        <f aca="true">BETAINV(RAND(),T1_PERT!$F$10,T1_PERT!$G$10,T1_PERT!$C$10,T1_PERT!$E$10)</f>
        <v>1.62747110637687</v>
      </c>
      <c r="H1794" s="23" t="n">
        <f aca="false">B1794+C1794+E1794+G1794</f>
        <v>15.0687597971803</v>
      </c>
      <c r="I1794" s="23" t="n">
        <f aca="false">B1794+D1794+F1794+G1794</f>
        <v>16.684672865882</v>
      </c>
      <c r="J1794" s="23" t="n">
        <f aca="false">MAX(H1794,I1794)</f>
        <v>16.684672865882</v>
      </c>
      <c r="K1794" s="24" t="n">
        <f aca="false">IF(H1794&gt;=I1794,1,0)</f>
        <v>0</v>
      </c>
    </row>
    <row r="1795" customFormat="false" ht="15" hidden="false" customHeight="false" outlineLevel="0" collapsed="false">
      <c r="A1795" s="5" t="n">
        <v>1776</v>
      </c>
      <c r="B1795" s="23" t="n">
        <f aca="true">BETAINV(RAND(),T1_PERT!$F$5,T1_PERT!$G$5,T1_PERT!$C$5,T1_PERT!$E$5)</f>
        <v>4.51107810887478</v>
      </c>
      <c r="C1795" s="23" t="n">
        <f aca="true">BETAINV(RAND(),T1_PERT!$F$6,T1_PERT!$G$6,T1_PERT!$C$6,T1_PERT!$E$6)</f>
        <v>3.73595584991896</v>
      </c>
      <c r="D1795" s="23" t="n">
        <f aca="true">BETAINV(RAND(),T1_PERT!$F$7,T1_PERT!$G$7,T1_PERT!$C$7,T1_PERT!$E$7)</f>
        <v>6.3766096682877</v>
      </c>
      <c r="E1795" s="23" t="n">
        <f aca="true">BETAINV(RAND(),T1_PERT!$F$8,T1_PERT!$G$8,T1_PERT!$C$8,T1_PERT!$E$8)</f>
        <v>6.00622179157478</v>
      </c>
      <c r="F1795" s="23" t="n">
        <f aca="true">BETAINV(RAND(),T1_PERT!$F$9,T1_PERT!$G$9,T1_PERT!$C$9,T1_PERT!$E$9)</f>
        <v>3.97614973086033</v>
      </c>
      <c r="G1795" s="23" t="n">
        <f aca="true">BETAINV(RAND(),T1_PERT!$F$10,T1_PERT!$G$10,T1_PERT!$C$10,T1_PERT!$E$10)</f>
        <v>2.16639967783003</v>
      </c>
      <c r="H1795" s="23" t="n">
        <f aca="false">B1795+C1795+E1795+G1795</f>
        <v>16.4196554281985</v>
      </c>
      <c r="I1795" s="23" t="n">
        <f aca="false">B1795+D1795+F1795+G1795</f>
        <v>17.0302371858528</v>
      </c>
      <c r="J1795" s="23" t="n">
        <f aca="false">MAX(H1795,I1795)</f>
        <v>17.0302371858528</v>
      </c>
      <c r="K1795" s="24" t="n">
        <f aca="false">IF(H1795&gt;=I1795,1,0)</f>
        <v>0</v>
      </c>
    </row>
    <row r="1796" customFormat="false" ht="15" hidden="false" customHeight="false" outlineLevel="0" collapsed="false">
      <c r="A1796" s="5" t="n">
        <v>1777</v>
      </c>
      <c r="B1796" s="23" t="n">
        <f aca="true">BETAINV(RAND(),T1_PERT!$F$5,T1_PERT!$G$5,T1_PERT!$C$5,T1_PERT!$E$5)</f>
        <v>3.01201538298969</v>
      </c>
      <c r="C1796" s="23" t="n">
        <f aca="true">BETAINV(RAND(),T1_PERT!$F$6,T1_PERT!$G$6,T1_PERT!$C$6,T1_PERT!$E$6)</f>
        <v>6.03919214025331</v>
      </c>
      <c r="D1796" s="23" t="n">
        <f aca="true">BETAINV(RAND(),T1_PERT!$F$7,T1_PERT!$G$7,T1_PERT!$C$7,T1_PERT!$E$7)</f>
        <v>7.16988192280688</v>
      </c>
      <c r="E1796" s="23" t="n">
        <f aca="true">BETAINV(RAND(),T1_PERT!$F$8,T1_PERT!$G$8,T1_PERT!$C$8,T1_PERT!$E$8)</f>
        <v>4.6364332454836</v>
      </c>
      <c r="F1796" s="23" t="n">
        <f aca="true">BETAINV(RAND(),T1_PERT!$F$9,T1_PERT!$G$9,T1_PERT!$C$9,T1_PERT!$E$9)</f>
        <v>5.47945752585454</v>
      </c>
      <c r="G1796" s="23" t="n">
        <f aca="true">BETAINV(RAND(),T1_PERT!$F$10,T1_PERT!$G$10,T1_PERT!$C$10,T1_PERT!$E$10)</f>
        <v>2.34754806799955</v>
      </c>
      <c r="H1796" s="23" t="n">
        <f aca="false">B1796+C1796+E1796+G1796</f>
        <v>16.0351888367262</v>
      </c>
      <c r="I1796" s="23" t="n">
        <f aca="false">B1796+D1796+F1796+G1796</f>
        <v>18.0089028996507</v>
      </c>
      <c r="J1796" s="23" t="n">
        <f aca="false">MAX(H1796,I1796)</f>
        <v>18.0089028996507</v>
      </c>
      <c r="K1796" s="24" t="n">
        <f aca="false">IF(H1796&gt;=I1796,1,0)</f>
        <v>0</v>
      </c>
    </row>
    <row r="1797" customFormat="false" ht="15" hidden="false" customHeight="false" outlineLevel="0" collapsed="false">
      <c r="A1797" s="5" t="n">
        <v>1778</v>
      </c>
      <c r="B1797" s="23" t="n">
        <f aca="true">BETAINV(RAND(),T1_PERT!$F$5,T1_PERT!$G$5,T1_PERT!$C$5,T1_PERT!$E$5)</f>
        <v>4.58513515191106</v>
      </c>
      <c r="C1797" s="23" t="n">
        <f aca="true">BETAINV(RAND(),T1_PERT!$F$6,T1_PERT!$G$6,T1_PERT!$C$6,T1_PERT!$E$6)</f>
        <v>5.26997837342588</v>
      </c>
      <c r="D1797" s="23" t="n">
        <f aca="true">BETAINV(RAND(),T1_PERT!$F$7,T1_PERT!$G$7,T1_PERT!$C$7,T1_PERT!$E$7)</f>
        <v>6.85471617868554</v>
      </c>
      <c r="E1797" s="23" t="n">
        <f aca="true">BETAINV(RAND(),T1_PERT!$F$8,T1_PERT!$G$8,T1_PERT!$C$8,T1_PERT!$E$8)</f>
        <v>5.06190761830418</v>
      </c>
      <c r="F1797" s="23" t="n">
        <f aca="true">BETAINV(RAND(),T1_PERT!$F$9,T1_PERT!$G$9,T1_PERT!$C$9,T1_PERT!$E$9)</f>
        <v>4.18328436867658</v>
      </c>
      <c r="G1797" s="23" t="n">
        <f aca="true">BETAINV(RAND(),T1_PERT!$F$10,T1_PERT!$G$10,T1_PERT!$C$10,T1_PERT!$E$10)</f>
        <v>1.75283401558139</v>
      </c>
      <c r="H1797" s="23" t="n">
        <f aca="false">B1797+C1797+E1797+G1797</f>
        <v>16.6698551592225</v>
      </c>
      <c r="I1797" s="23" t="n">
        <f aca="false">B1797+D1797+F1797+G1797</f>
        <v>17.3759697148546</v>
      </c>
      <c r="J1797" s="23" t="n">
        <f aca="false">MAX(H1797,I1797)</f>
        <v>17.3759697148546</v>
      </c>
      <c r="K1797" s="24" t="n">
        <f aca="false">IF(H1797&gt;=I1797,1,0)</f>
        <v>0</v>
      </c>
    </row>
    <row r="1798" customFormat="false" ht="15" hidden="false" customHeight="false" outlineLevel="0" collapsed="false">
      <c r="A1798" s="5" t="n">
        <v>1779</v>
      </c>
      <c r="B1798" s="23" t="n">
        <f aca="true">BETAINV(RAND(),T1_PERT!$F$5,T1_PERT!$G$5,T1_PERT!$C$5,T1_PERT!$E$5)</f>
        <v>4.71116245084345</v>
      </c>
      <c r="C1798" s="23" t="n">
        <f aca="true">BETAINV(RAND(),T1_PERT!$F$6,T1_PERT!$G$6,T1_PERT!$C$6,T1_PERT!$E$6)</f>
        <v>4.16914242745428</v>
      </c>
      <c r="D1798" s="23" t="n">
        <f aca="true">BETAINV(RAND(),T1_PERT!$F$7,T1_PERT!$G$7,T1_PERT!$C$7,T1_PERT!$E$7)</f>
        <v>6.26937394836617</v>
      </c>
      <c r="E1798" s="23" t="n">
        <f aca="true">BETAINV(RAND(),T1_PERT!$F$8,T1_PERT!$G$8,T1_PERT!$C$8,T1_PERT!$E$8)</f>
        <v>6.06183208493335</v>
      </c>
      <c r="F1798" s="23" t="n">
        <f aca="true">BETAINV(RAND(),T1_PERT!$F$9,T1_PERT!$G$9,T1_PERT!$C$9,T1_PERT!$E$9)</f>
        <v>3.87452769551557</v>
      </c>
      <c r="G1798" s="23" t="n">
        <f aca="true">BETAINV(RAND(),T1_PERT!$F$10,T1_PERT!$G$10,T1_PERT!$C$10,T1_PERT!$E$10)</f>
        <v>2.111250891895</v>
      </c>
      <c r="H1798" s="23" t="n">
        <f aca="false">B1798+C1798+E1798+G1798</f>
        <v>17.0533878551261</v>
      </c>
      <c r="I1798" s="23" t="n">
        <f aca="false">B1798+D1798+F1798+G1798</f>
        <v>16.9663149866202</v>
      </c>
      <c r="J1798" s="23" t="n">
        <f aca="false">MAX(H1798,I1798)</f>
        <v>17.0533878551261</v>
      </c>
      <c r="K1798" s="24" t="n">
        <f aca="false">IF(H1798&gt;=I1798,1,0)</f>
        <v>1</v>
      </c>
    </row>
    <row r="1799" customFormat="false" ht="15" hidden="false" customHeight="false" outlineLevel="0" collapsed="false">
      <c r="A1799" s="5" t="n">
        <v>1780</v>
      </c>
      <c r="B1799" s="23" t="n">
        <f aca="true">BETAINV(RAND(),T1_PERT!$F$5,T1_PERT!$G$5,T1_PERT!$C$5,T1_PERT!$E$5)</f>
        <v>2.19886715713961</v>
      </c>
      <c r="C1799" s="23" t="n">
        <f aca="true">BETAINV(RAND(),T1_PERT!$F$6,T1_PERT!$G$6,T1_PERT!$C$6,T1_PERT!$E$6)</f>
        <v>6.36375323127369</v>
      </c>
      <c r="D1799" s="23" t="n">
        <f aca="true">BETAINV(RAND(),T1_PERT!$F$7,T1_PERT!$G$7,T1_PERT!$C$7,T1_PERT!$E$7)</f>
        <v>6.21340583261754</v>
      </c>
      <c r="E1799" s="23" t="n">
        <f aca="true">BETAINV(RAND(),T1_PERT!$F$8,T1_PERT!$G$8,T1_PERT!$C$8,T1_PERT!$E$8)</f>
        <v>6.36394959565682</v>
      </c>
      <c r="F1799" s="23" t="n">
        <f aca="true">BETAINV(RAND(),T1_PERT!$F$9,T1_PERT!$G$9,T1_PERT!$C$9,T1_PERT!$E$9)</f>
        <v>3.96356435785065</v>
      </c>
      <c r="G1799" s="23" t="n">
        <f aca="true">BETAINV(RAND(),T1_PERT!$F$10,T1_PERT!$G$10,T1_PERT!$C$10,T1_PERT!$E$10)</f>
        <v>2.44100353608628</v>
      </c>
      <c r="H1799" s="23" t="n">
        <f aca="false">B1799+C1799+E1799+G1799</f>
        <v>17.3675735201564</v>
      </c>
      <c r="I1799" s="23" t="n">
        <f aca="false">B1799+D1799+F1799+G1799</f>
        <v>14.8168408836941</v>
      </c>
      <c r="J1799" s="23" t="n">
        <f aca="false">MAX(H1799,I1799)</f>
        <v>17.3675735201564</v>
      </c>
      <c r="K1799" s="24" t="n">
        <f aca="false">IF(H1799&gt;=I1799,1,0)</f>
        <v>1</v>
      </c>
    </row>
    <row r="1800" customFormat="false" ht="15" hidden="false" customHeight="false" outlineLevel="0" collapsed="false">
      <c r="A1800" s="5" t="n">
        <v>1781</v>
      </c>
      <c r="B1800" s="23" t="n">
        <f aca="true">BETAINV(RAND(),T1_PERT!$F$5,T1_PERT!$G$5,T1_PERT!$C$5,T1_PERT!$E$5)</f>
        <v>3.27432792032854</v>
      </c>
      <c r="C1800" s="23" t="n">
        <f aca="true">BETAINV(RAND(),T1_PERT!$F$6,T1_PERT!$G$6,T1_PERT!$C$6,T1_PERT!$E$6)</f>
        <v>4.54176612228108</v>
      </c>
      <c r="D1800" s="23" t="n">
        <f aca="true">BETAINV(RAND(),T1_PERT!$F$7,T1_PERT!$G$7,T1_PERT!$C$7,T1_PERT!$E$7)</f>
        <v>4.80282138095107</v>
      </c>
      <c r="E1800" s="23" t="n">
        <f aca="true">BETAINV(RAND(),T1_PERT!$F$8,T1_PERT!$G$8,T1_PERT!$C$8,T1_PERT!$E$8)</f>
        <v>6.16998671178565</v>
      </c>
      <c r="F1800" s="23" t="n">
        <f aca="true">BETAINV(RAND(),T1_PERT!$F$9,T1_PERT!$G$9,T1_PERT!$C$9,T1_PERT!$E$9)</f>
        <v>4.01449616276208</v>
      </c>
      <c r="G1800" s="23" t="n">
        <f aca="true">BETAINV(RAND(),T1_PERT!$F$10,T1_PERT!$G$10,T1_PERT!$C$10,T1_PERT!$E$10)</f>
        <v>1.85116246555895</v>
      </c>
      <c r="H1800" s="23" t="n">
        <f aca="false">B1800+C1800+E1800+G1800</f>
        <v>15.8372432199542</v>
      </c>
      <c r="I1800" s="23" t="n">
        <f aca="false">B1800+D1800+F1800+G1800</f>
        <v>13.9428079296006</v>
      </c>
      <c r="J1800" s="23" t="n">
        <f aca="false">MAX(H1800,I1800)</f>
        <v>15.8372432199542</v>
      </c>
      <c r="K1800" s="24" t="n">
        <f aca="false">IF(H1800&gt;=I1800,1,0)</f>
        <v>1</v>
      </c>
    </row>
    <row r="1801" customFormat="false" ht="15" hidden="false" customHeight="false" outlineLevel="0" collapsed="false">
      <c r="A1801" s="5" t="n">
        <v>1782</v>
      </c>
      <c r="B1801" s="23" t="n">
        <f aca="true">BETAINV(RAND(),T1_PERT!$F$5,T1_PERT!$G$5,T1_PERT!$C$5,T1_PERT!$E$5)</f>
        <v>4.90231776403465</v>
      </c>
      <c r="C1801" s="23" t="n">
        <f aca="true">BETAINV(RAND(),T1_PERT!$F$6,T1_PERT!$G$6,T1_PERT!$C$6,T1_PERT!$E$6)</f>
        <v>5.25492039613274</v>
      </c>
      <c r="D1801" s="23" t="n">
        <f aca="true">BETAINV(RAND(),T1_PERT!$F$7,T1_PERT!$G$7,T1_PERT!$C$7,T1_PERT!$E$7)</f>
        <v>6.18079144483307</v>
      </c>
      <c r="E1801" s="23" t="n">
        <f aca="true">BETAINV(RAND(),T1_PERT!$F$8,T1_PERT!$G$8,T1_PERT!$C$8,T1_PERT!$E$8)</f>
        <v>5.38136808125144</v>
      </c>
      <c r="F1801" s="23" t="n">
        <f aca="true">BETAINV(RAND(),T1_PERT!$F$9,T1_PERT!$G$9,T1_PERT!$C$9,T1_PERT!$E$9)</f>
        <v>4.32546306270374</v>
      </c>
      <c r="G1801" s="23" t="n">
        <f aca="true">BETAINV(RAND(),T1_PERT!$F$10,T1_PERT!$G$10,T1_PERT!$C$10,T1_PERT!$E$10)</f>
        <v>2.03572613807109</v>
      </c>
      <c r="H1801" s="23" t="n">
        <f aca="false">B1801+C1801+E1801+G1801</f>
        <v>17.5743323794899</v>
      </c>
      <c r="I1801" s="23" t="n">
        <f aca="false">B1801+D1801+F1801+G1801</f>
        <v>17.4442984096425</v>
      </c>
      <c r="J1801" s="23" t="n">
        <f aca="false">MAX(H1801,I1801)</f>
        <v>17.5743323794899</v>
      </c>
      <c r="K1801" s="24" t="n">
        <f aca="false">IF(H1801&gt;=I1801,1,0)</f>
        <v>1</v>
      </c>
    </row>
    <row r="1802" customFormat="false" ht="15" hidden="false" customHeight="false" outlineLevel="0" collapsed="false">
      <c r="A1802" s="5" t="n">
        <v>1783</v>
      </c>
      <c r="B1802" s="23" t="n">
        <f aca="true">BETAINV(RAND(),T1_PERT!$F$5,T1_PERT!$G$5,T1_PERT!$C$5,T1_PERT!$E$5)</f>
        <v>2.65903818892323</v>
      </c>
      <c r="C1802" s="23" t="n">
        <f aca="true">BETAINV(RAND(),T1_PERT!$F$6,T1_PERT!$G$6,T1_PERT!$C$6,T1_PERT!$E$6)</f>
        <v>4.21530698907408</v>
      </c>
      <c r="D1802" s="23" t="n">
        <f aca="true">BETAINV(RAND(),T1_PERT!$F$7,T1_PERT!$G$7,T1_PERT!$C$7,T1_PERT!$E$7)</f>
        <v>3.94562674622328</v>
      </c>
      <c r="E1802" s="23" t="n">
        <f aca="true">BETAINV(RAND(),T1_PERT!$F$8,T1_PERT!$G$8,T1_PERT!$C$8,T1_PERT!$E$8)</f>
        <v>5.86210984862987</v>
      </c>
      <c r="F1802" s="23" t="n">
        <f aca="true">BETAINV(RAND(),T1_PERT!$F$9,T1_PERT!$G$9,T1_PERT!$C$9,T1_PERT!$E$9)</f>
        <v>5.24162318546071</v>
      </c>
      <c r="G1802" s="23" t="n">
        <f aca="true">BETAINV(RAND(),T1_PERT!$F$10,T1_PERT!$G$10,T1_PERT!$C$10,T1_PERT!$E$10)</f>
        <v>2.09656300537357</v>
      </c>
      <c r="H1802" s="23" t="n">
        <f aca="false">B1802+C1802+E1802+G1802</f>
        <v>14.8330180320007</v>
      </c>
      <c r="I1802" s="23" t="n">
        <f aca="false">B1802+D1802+F1802+G1802</f>
        <v>13.9428511259808</v>
      </c>
      <c r="J1802" s="23" t="n">
        <f aca="false">MAX(H1802,I1802)</f>
        <v>14.8330180320007</v>
      </c>
      <c r="K1802" s="24" t="n">
        <f aca="false">IF(H1802&gt;=I1802,1,0)</f>
        <v>1</v>
      </c>
    </row>
    <row r="1803" customFormat="false" ht="15" hidden="false" customHeight="false" outlineLevel="0" collapsed="false">
      <c r="A1803" s="5" t="n">
        <v>1784</v>
      </c>
      <c r="B1803" s="23" t="n">
        <f aca="true">BETAINV(RAND(),T1_PERT!$F$5,T1_PERT!$G$5,T1_PERT!$C$5,T1_PERT!$E$5)</f>
        <v>3.27893325136841</v>
      </c>
      <c r="C1803" s="23" t="n">
        <f aca="true">BETAINV(RAND(),T1_PERT!$F$6,T1_PERT!$G$6,T1_PERT!$C$6,T1_PERT!$E$6)</f>
        <v>5.63302579900241</v>
      </c>
      <c r="D1803" s="23" t="n">
        <f aca="true">BETAINV(RAND(),T1_PERT!$F$7,T1_PERT!$G$7,T1_PERT!$C$7,T1_PERT!$E$7)</f>
        <v>6.8728866517647</v>
      </c>
      <c r="E1803" s="23" t="n">
        <f aca="true">BETAINV(RAND(),T1_PERT!$F$8,T1_PERT!$G$8,T1_PERT!$C$8,T1_PERT!$E$8)</f>
        <v>5.04487639043832</v>
      </c>
      <c r="F1803" s="23" t="n">
        <f aca="true">BETAINV(RAND(),T1_PERT!$F$9,T1_PERT!$G$9,T1_PERT!$C$9,T1_PERT!$E$9)</f>
        <v>4.29300541413044</v>
      </c>
      <c r="G1803" s="23" t="n">
        <f aca="true">BETAINV(RAND(),T1_PERT!$F$10,T1_PERT!$G$10,T1_PERT!$C$10,T1_PERT!$E$10)</f>
        <v>2.19266310409926</v>
      </c>
      <c r="H1803" s="23" t="n">
        <f aca="false">B1803+C1803+E1803+G1803</f>
        <v>16.1494985449084</v>
      </c>
      <c r="I1803" s="23" t="n">
        <f aca="false">B1803+D1803+F1803+G1803</f>
        <v>16.6374884213628</v>
      </c>
      <c r="J1803" s="23" t="n">
        <f aca="false">MAX(H1803,I1803)</f>
        <v>16.6374884213628</v>
      </c>
      <c r="K1803" s="24" t="n">
        <f aca="false">IF(H1803&gt;=I1803,1,0)</f>
        <v>0</v>
      </c>
    </row>
    <row r="1804" customFormat="false" ht="15" hidden="false" customHeight="false" outlineLevel="0" collapsed="false">
      <c r="A1804" s="5" t="n">
        <v>1785</v>
      </c>
      <c r="B1804" s="23" t="n">
        <f aca="true">BETAINV(RAND(),T1_PERT!$F$5,T1_PERT!$G$5,T1_PERT!$C$5,T1_PERT!$E$5)</f>
        <v>3.67101542160917</v>
      </c>
      <c r="C1804" s="23" t="n">
        <f aca="true">BETAINV(RAND(),T1_PERT!$F$6,T1_PERT!$G$6,T1_PERT!$C$6,T1_PERT!$E$6)</f>
        <v>7.06134875920316</v>
      </c>
      <c r="D1804" s="23" t="n">
        <f aca="true">BETAINV(RAND(),T1_PERT!$F$7,T1_PERT!$G$7,T1_PERT!$C$7,T1_PERT!$E$7)</f>
        <v>6.91871428450981</v>
      </c>
      <c r="E1804" s="23" t="n">
        <f aca="true">BETAINV(RAND(),T1_PERT!$F$8,T1_PERT!$G$8,T1_PERT!$C$8,T1_PERT!$E$8)</f>
        <v>5.47452133515081</v>
      </c>
      <c r="F1804" s="23" t="n">
        <f aca="true">BETAINV(RAND(),T1_PERT!$F$9,T1_PERT!$G$9,T1_PERT!$C$9,T1_PERT!$E$9)</f>
        <v>4.27589824066663</v>
      </c>
      <c r="G1804" s="23" t="n">
        <f aca="true">BETAINV(RAND(),T1_PERT!$F$10,T1_PERT!$G$10,T1_PERT!$C$10,T1_PERT!$E$10)</f>
        <v>1.51385680235632</v>
      </c>
      <c r="H1804" s="23" t="n">
        <f aca="false">B1804+C1804+E1804+G1804</f>
        <v>17.7207423183195</v>
      </c>
      <c r="I1804" s="23" t="n">
        <f aca="false">B1804+D1804+F1804+G1804</f>
        <v>16.3794847491419</v>
      </c>
      <c r="J1804" s="23" t="n">
        <f aca="false">MAX(H1804,I1804)</f>
        <v>17.7207423183195</v>
      </c>
      <c r="K1804" s="24" t="n">
        <f aca="false">IF(H1804&gt;=I1804,1,0)</f>
        <v>1</v>
      </c>
    </row>
    <row r="1805" customFormat="false" ht="15" hidden="false" customHeight="false" outlineLevel="0" collapsed="false">
      <c r="A1805" s="5" t="n">
        <v>1786</v>
      </c>
      <c r="B1805" s="23" t="n">
        <f aca="true">BETAINV(RAND(),T1_PERT!$F$5,T1_PERT!$G$5,T1_PERT!$C$5,T1_PERT!$E$5)</f>
        <v>5.19863198920131</v>
      </c>
      <c r="C1805" s="23" t="n">
        <f aca="true">BETAINV(RAND(),T1_PERT!$F$6,T1_PERT!$G$6,T1_PERT!$C$6,T1_PERT!$E$6)</f>
        <v>4.92259038353368</v>
      </c>
      <c r="D1805" s="23" t="n">
        <f aca="true">BETAINV(RAND(),T1_PERT!$F$7,T1_PERT!$G$7,T1_PERT!$C$7,T1_PERT!$E$7)</f>
        <v>4.66380913841736</v>
      </c>
      <c r="E1805" s="23" t="n">
        <f aca="true">BETAINV(RAND(),T1_PERT!$F$8,T1_PERT!$G$8,T1_PERT!$C$8,T1_PERT!$E$8)</f>
        <v>5.52992224001077</v>
      </c>
      <c r="F1805" s="23" t="n">
        <f aca="true">BETAINV(RAND(),T1_PERT!$F$9,T1_PERT!$G$9,T1_PERT!$C$9,T1_PERT!$E$9)</f>
        <v>5.10298906634594</v>
      </c>
      <c r="G1805" s="23" t="n">
        <f aca="true">BETAINV(RAND(),T1_PERT!$F$10,T1_PERT!$G$10,T1_PERT!$C$10,T1_PERT!$E$10)</f>
        <v>1.93117978291452</v>
      </c>
      <c r="H1805" s="23" t="n">
        <f aca="false">B1805+C1805+E1805+G1805</f>
        <v>17.5823243956603</v>
      </c>
      <c r="I1805" s="23" t="n">
        <f aca="false">B1805+D1805+F1805+G1805</f>
        <v>16.8966099768791</v>
      </c>
      <c r="J1805" s="23" t="n">
        <f aca="false">MAX(H1805,I1805)</f>
        <v>17.5823243956603</v>
      </c>
      <c r="K1805" s="24" t="n">
        <f aca="false">IF(H1805&gt;=I1805,1,0)</f>
        <v>1</v>
      </c>
    </row>
    <row r="1806" customFormat="false" ht="15" hidden="false" customHeight="false" outlineLevel="0" collapsed="false">
      <c r="A1806" s="5" t="n">
        <v>1787</v>
      </c>
      <c r="B1806" s="23" t="n">
        <f aca="true">BETAINV(RAND(),T1_PERT!$F$5,T1_PERT!$G$5,T1_PERT!$C$5,T1_PERT!$E$5)</f>
        <v>4.81448818104366</v>
      </c>
      <c r="C1806" s="23" t="n">
        <f aca="true">BETAINV(RAND(),T1_PERT!$F$6,T1_PERT!$G$6,T1_PERT!$C$6,T1_PERT!$E$6)</f>
        <v>4.41255292599556</v>
      </c>
      <c r="D1806" s="23" t="n">
        <f aca="true">BETAINV(RAND(),T1_PERT!$F$7,T1_PERT!$G$7,T1_PERT!$C$7,T1_PERT!$E$7)</f>
        <v>6.51327270294806</v>
      </c>
      <c r="E1806" s="23" t="n">
        <f aca="true">BETAINV(RAND(),T1_PERT!$F$8,T1_PERT!$G$8,T1_PERT!$C$8,T1_PERT!$E$8)</f>
        <v>4.65056512904361</v>
      </c>
      <c r="F1806" s="23" t="n">
        <f aca="true">BETAINV(RAND(),T1_PERT!$F$9,T1_PERT!$G$9,T1_PERT!$C$9,T1_PERT!$E$9)</f>
        <v>5.02751210452647</v>
      </c>
      <c r="G1806" s="23" t="n">
        <f aca="true">BETAINV(RAND(),T1_PERT!$F$10,T1_PERT!$G$10,T1_PERT!$C$10,T1_PERT!$E$10)</f>
        <v>1.74304625444648</v>
      </c>
      <c r="H1806" s="23" t="n">
        <f aca="false">B1806+C1806+E1806+G1806</f>
        <v>15.6206524905293</v>
      </c>
      <c r="I1806" s="23" t="n">
        <f aca="false">B1806+D1806+F1806+G1806</f>
        <v>18.0983192429647</v>
      </c>
      <c r="J1806" s="23" t="n">
        <f aca="false">MAX(H1806,I1806)</f>
        <v>18.0983192429647</v>
      </c>
      <c r="K1806" s="24" t="n">
        <f aca="false">IF(H1806&gt;=I1806,1,0)</f>
        <v>0</v>
      </c>
    </row>
    <row r="1807" customFormat="false" ht="15" hidden="false" customHeight="false" outlineLevel="0" collapsed="false">
      <c r="A1807" s="5" t="n">
        <v>1788</v>
      </c>
      <c r="B1807" s="23" t="n">
        <f aca="true">BETAINV(RAND(),T1_PERT!$F$5,T1_PERT!$G$5,T1_PERT!$C$5,T1_PERT!$E$5)</f>
        <v>3.85056857494055</v>
      </c>
      <c r="C1807" s="23" t="n">
        <f aca="true">BETAINV(RAND(),T1_PERT!$F$6,T1_PERT!$G$6,T1_PERT!$C$6,T1_PERT!$E$6)</f>
        <v>7.1797293022074</v>
      </c>
      <c r="D1807" s="23" t="n">
        <f aca="true">BETAINV(RAND(),T1_PERT!$F$7,T1_PERT!$G$7,T1_PERT!$C$7,T1_PERT!$E$7)</f>
        <v>6.0583546838066</v>
      </c>
      <c r="E1807" s="23" t="n">
        <f aca="true">BETAINV(RAND(),T1_PERT!$F$8,T1_PERT!$G$8,T1_PERT!$C$8,T1_PERT!$E$8)</f>
        <v>4.36835633555771</v>
      </c>
      <c r="F1807" s="23" t="n">
        <f aca="true">BETAINV(RAND(),T1_PERT!$F$9,T1_PERT!$G$9,T1_PERT!$C$9,T1_PERT!$E$9)</f>
        <v>4.32167095685519</v>
      </c>
      <c r="G1807" s="23" t="n">
        <f aca="true">BETAINV(RAND(),T1_PERT!$F$10,T1_PERT!$G$10,T1_PERT!$C$10,T1_PERT!$E$10)</f>
        <v>2.02933011628135</v>
      </c>
      <c r="H1807" s="23" t="n">
        <f aca="false">B1807+C1807+E1807+G1807</f>
        <v>17.427984328987</v>
      </c>
      <c r="I1807" s="23" t="n">
        <f aca="false">B1807+D1807+F1807+G1807</f>
        <v>16.2599243318837</v>
      </c>
      <c r="J1807" s="23" t="n">
        <f aca="false">MAX(H1807,I1807)</f>
        <v>17.427984328987</v>
      </c>
      <c r="K1807" s="24" t="n">
        <f aca="false">IF(H1807&gt;=I1807,1,0)</f>
        <v>1</v>
      </c>
    </row>
    <row r="1808" customFormat="false" ht="15" hidden="false" customHeight="false" outlineLevel="0" collapsed="false">
      <c r="A1808" s="5" t="n">
        <v>1789</v>
      </c>
      <c r="B1808" s="23" t="n">
        <f aca="true">BETAINV(RAND(),T1_PERT!$F$5,T1_PERT!$G$5,T1_PERT!$C$5,T1_PERT!$E$5)</f>
        <v>4.26194586948667</v>
      </c>
      <c r="C1808" s="23" t="n">
        <f aca="true">BETAINV(RAND(),T1_PERT!$F$6,T1_PERT!$G$6,T1_PERT!$C$6,T1_PERT!$E$6)</f>
        <v>5.1713722371726</v>
      </c>
      <c r="D1808" s="23" t="n">
        <f aca="true">BETAINV(RAND(),T1_PERT!$F$7,T1_PERT!$G$7,T1_PERT!$C$7,T1_PERT!$E$7)</f>
        <v>6.36922298857759</v>
      </c>
      <c r="E1808" s="23" t="n">
        <f aca="true">BETAINV(RAND(),T1_PERT!$F$8,T1_PERT!$G$8,T1_PERT!$C$8,T1_PERT!$E$8)</f>
        <v>5.84445639919249</v>
      </c>
      <c r="F1808" s="23" t="n">
        <f aca="true">BETAINV(RAND(),T1_PERT!$F$9,T1_PERT!$G$9,T1_PERT!$C$9,T1_PERT!$E$9)</f>
        <v>3.58648871816209</v>
      </c>
      <c r="G1808" s="23" t="n">
        <f aca="true">BETAINV(RAND(),T1_PERT!$F$10,T1_PERT!$G$10,T1_PERT!$C$10,T1_PERT!$E$10)</f>
        <v>1.85245170454181</v>
      </c>
      <c r="H1808" s="23" t="n">
        <f aca="false">B1808+C1808+E1808+G1808</f>
        <v>17.1302262103936</v>
      </c>
      <c r="I1808" s="23" t="n">
        <f aca="false">B1808+D1808+F1808+G1808</f>
        <v>16.0701092807682</v>
      </c>
      <c r="J1808" s="23" t="n">
        <f aca="false">MAX(H1808,I1808)</f>
        <v>17.1302262103936</v>
      </c>
      <c r="K1808" s="24" t="n">
        <f aca="false">IF(H1808&gt;=I1808,1,0)</f>
        <v>1</v>
      </c>
    </row>
    <row r="1809" customFormat="false" ht="15" hidden="false" customHeight="false" outlineLevel="0" collapsed="false">
      <c r="A1809" s="5" t="n">
        <v>1790</v>
      </c>
      <c r="B1809" s="23" t="n">
        <f aca="true">BETAINV(RAND(),T1_PERT!$F$5,T1_PERT!$G$5,T1_PERT!$C$5,T1_PERT!$E$5)</f>
        <v>3.77367569101377</v>
      </c>
      <c r="C1809" s="23" t="n">
        <f aca="true">BETAINV(RAND(),T1_PERT!$F$6,T1_PERT!$G$6,T1_PERT!$C$6,T1_PERT!$E$6)</f>
        <v>6.73959226560051</v>
      </c>
      <c r="D1809" s="23" t="n">
        <f aca="true">BETAINV(RAND(),T1_PERT!$F$7,T1_PERT!$G$7,T1_PERT!$C$7,T1_PERT!$E$7)</f>
        <v>7.20174973449528</v>
      </c>
      <c r="E1809" s="23" t="n">
        <f aca="true">BETAINV(RAND(),T1_PERT!$F$8,T1_PERT!$G$8,T1_PERT!$C$8,T1_PERT!$E$8)</f>
        <v>5.22863101907296</v>
      </c>
      <c r="F1809" s="23" t="n">
        <f aca="true">BETAINV(RAND(),T1_PERT!$F$9,T1_PERT!$G$9,T1_PERT!$C$9,T1_PERT!$E$9)</f>
        <v>3.30702930902196</v>
      </c>
      <c r="G1809" s="23" t="n">
        <f aca="true">BETAINV(RAND(),T1_PERT!$F$10,T1_PERT!$G$10,T1_PERT!$C$10,T1_PERT!$E$10)</f>
        <v>1.93072519791219</v>
      </c>
      <c r="H1809" s="23" t="n">
        <f aca="false">B1809+C1809+E1809+G1809</f>
        <v>17.6726241735994</v>
      </c>
      <c r="I1809" s="23" t="n">
        <f aca="false">B1809+D1809+F1809+G1809</f>
        <v>16.2131799324432</v>
      </c>
      <c r="J1809" s="23" t="n">
        <f aca="false">MAX(H1809,I1809)</f>
        <v>17.6726241735994</v>
      </c>
      <c r="K1809" s="24" t="n">
        <f aca="false">IF(H1809&gt;=I1809,1,0)</f>
        <v>1</v>
      </c>
    </row>
    <row r="1810" customFormat="false" ht="15" hidden="false" customHeight="false" outlineLevel="0" collapsed="false">
      <c r="A1810" s="5" t="n">
        <v>1791</v>
      </c>
      <c r="B1810" s="23" t="n">
        <f aca="true">BETAINV(RAND(),T1_PERT!$F$5,T1_PERT!$G$5,T1_PERT!$C$5,T1_PERT!$E$5)</f>
        <v>3.34372155654358</v>
      </c>
      <c r="C1810" s="23" t="n">
        <f aca="true">BETAINV(RAND(),T1_PERT!$F$6,T1_PERT!$G$6,T1_PERT!$C$6,T1_PERT!$E$6)</f>
        <v>6.34380344896686</v>
      </c>
      <c r="D1810" s="23" t="n">
        <f aca="true">BETAINV(RAND(),T1_PERT!$F$7,T1_PERT!$G$7,T1_PERT!$C$7,T1_PERT!$E$7)</f>
        <v>7.08072883549595</v>
      </c>
      <c r="E1810" s="23" t="n">
        <f aca="true">BETAINV(RAND(),T1_PERT!$F$8,T1_PERT!$G$8,T1_PERT!$C$8,T1_PERT!$E$8)</f>
        <v>5.03090635530054</v>
      </c>
      <c r="F1810" s="23" t="n">
        <f aca="true">BETAINV(RAND(),T1_PERT!$F$9,T1_PERT!$G$9,T1_PERT!$C$9,T1_PERT!$E$9)</f>
        <v>4.85720680741792</v>
      </c>
      <c r="G1810" s="23" t="n">
        <f aca="true">BETAINV(RAND(),T1_PERT!$F$10,T1_PERT!$G$10,T1_PERT!$C$10,T1_PERT!$E$10)</f>
        <v>2.20464443727714</v>
      </c>
      <c r="H1810" s="23" t="n">
        <f aca="false">B1810+C1810+E1810+G1810</f>
        <v>16.9230757980881</v>
      </c>
      <c r="I1810" s="23" t="n">
        <f aca="false">B1810+D1810+F1810+G1810</f>
        <v>17.4863016367346</v>
      </c>
      <c r="J1810" s="23" t="n">
        <f aca="false">MAX(H1810,I1810)</f>
        <v>17.4863016367346</v>
      </c>
      <c r="K1810" s="24" t="n">
        <f aca="false">IF(H1810&gt;=I1810,1,0)</f>
        <v>0</v>
      </c>
    </row>
    <row r="1811" customFormat="false" ht="15" hidden="false" customHeight="false" outlineLevel="0" collapsed="false">
      <c r="A1811" s="5" t="n">
        <v>1792</v>
      </c>
      <c r="B1811" s="23" t="n">
        <f aca="true">BETAINV(RAND(),T1_PERT!$F$5,T1_PERT!$G$5,T1_PERT!$C$5,T1_PERT!$E$5)</f>
        <v>4.74451121068382</v>
      </c>
      <c r="C1811" s="23" t="n">
        <f aca="true">BETAINV(RAND(),T1_PERT!$F$6,T1_PERT!$G$6,T1_PERT!$C$6,T1_PERT!$E$6)</f>
        <v>6.12671619433001</v>
      </c>
      <c r="D1811" s="23" t="n">
        <f aca="true">BETAINV(RAND(),T1_PERT!$F$7,T1_PERT!$G$7,T1_PERT!$C$7,T1_PERT!$E$7)</f>
        <v>6.98485660883699</v>
      </c>
      <c r="E1811" s="23" t="n">
        <f aca="true">BETAINV(RAND(),T1_PERT!$F$8,T1_PERT!$G$8,T1_PERT!$C$8,T1_PERT!$E$8)</f>
        <v>6.34887974975998</v>
      </c>
      <c r="F1811" s="23" t="n">
        <f aca="true">BETAINV(RAND(),T1_PERT!$F$9,T1_PERT!$G$9,T1_PERT!$C$9,T1_PERT!$E$9)</f>
        <v>3.51691288802962</v>
      </c>
      <c r="G1811" s="23" t="n">
        <f aca="true">BETAINV(RAND(),T1_PERT!$F$10,T1_PERT!$G$10,T1_PERT!$C$10,T1_PERT!$E$10)</f>
        <v>1.55216708226122</v>
      </c>
      <c r="H1811" s="23" t="n">
        <f aca="false">B1811+C1811+E1811+G1811</f>
        <v>18.772274237035</v>
      </c>
      <c r="I1811" s="23" t="n">
        <f aca="false">B1811+D1811+F1811+G1811</f>
        <v>16.7984477898117</v>
      </c>
      <c r="J1811" s="23" t="n">
        <f aca="false">MAX(H1811,I1811)</f>
        <v>18.772274237035</v>
      </c>
      <c r="K1811" s="24" t="n">
        <f aca="false">IF(H1811&gt;=I1811,1,0)</f>
        <v>1</v>
      </c>
    </row>
    <row r="1812" customFormat="false" ht="15" hidden="false" customHeight="false" outlineLevel="0" collapsed="false">
      <c r="A1812" s="5" t="n">
        <v>1793</v>
      </c>
      <c r="B1812" s="23" t="n">
        <f aca="true">BETAINV(RAND(),T1_PERT!$F$5,T1_PERT!$G$5,T1_PERT!$C$5,T1_PERT!$E$5)</f>
        <v>4.01337375706781</v>
      </c>
      <c r="C1812" s="23" t="n">
        <f aca="true">BETAINV(RAND(),T1_PERT!$F$6,T1_PERT!$G$6,T1_PERT!$C$6,T1_PERT!$E$6)</f>
        <v>6.74125957709411</v>
      </c>
      <c r="D1812" s="23" t="n">
        <f aca="true">BETAINV(RAND(),T1_PERT!$F$7,T1_PERT!$G$7,T1_PERT!$C$7,T1_PERT!$E$7)</f>
        <v>5.87571830046974</v>
      </c>
      <c r="E1812" s="23" t="n">
        <f aca="true">BETAINV(RAND(),T1_PERT!$F$8,T1_PERT!$G$8,T1_PERT!$C$8,T1_PERT!$E$8)</f>
        <v>5.77073768770843</v>
      </c>
      <c r="F1812" s="23" t="n">
        <f aca="true">BETAINV(RAND(),T1_PERT!$F$9,T1_PERT!$G$9,T1_PERT!$C$9,T1_PERT!$E$9)</f>
        <v>5.91684244391786</v>
      </c>
      <c r="G1812" s="23" t="n">
        <f aca="true">BETAINV(RAND(),T1_PERT!$F$10,T1_PERT!$G$10,T1_PERT!$C$10,T1_PERT!$E$10)</f>
        <v>2.30002434527971</v>
      </c>
      <c r="H1812" s="23" t="n">
        <f aca="false">B1812+C1812+E1812+G1812</f>
        <v>18.8253953671501</v>
      </c>
      <c r="I1812" s="23" t="n">
        <f aca="false">B1812+D1812+F1812+G1812</f>
        <v>18.1059588467351</v>
      </c>
      <c r="J1812" s="23" t="n">
        <f aca="false">MAX(H1812,I1812)</f>
        <v>18.8253953671501</v>
      </c>
      <c r="K1812" s="24" t="n">
        <f aca="false">IF(H1812&gt;=I1812,1,0)</f>
        <v>1</v>
      </c>
    </row>
    <row r="1813" customFormat="false" ht="15" hidden="false" customHeight="false" outlineLevel="0" collapsed="false">
      <c r="A1813" s="5" t="n">
        <v>1794</v>
      </c>
      <c r="B1813" s="23" t="n">
        <f aca="true">BETAINV(RAND(),T1_PERT!$F$5,T1_PERT!$G$5,T1_PERT!$C$5,T1_PERT!$E$5)</f>
        <v>4.12163975594504</v>
      </c>
      <c r="C1813" s="23" t="n">
        <f aca="true">BETAINV(RAND(),T1_PERT!$F$6,T1_PERT!$G$6,T1_PERT!$C$6,T1_PERT!$E$6)</f>
        <v>4.96282341425348</v>
      </c>
      <c r="D1813" s="23" t="n">
        <f aca="true">BETAINV(RAND(),T1_PERT!$F$7,T1_PERT!$G$7,T1_PERT!$C$7,T1_PERT!$E$7)</f>
        <v>4.93706707605749</v>
      </c>
      <c r="E1813" s="23" t="n">
        <f aca="true">BETAINV(RAND(),T1_PERT!$F$8,T1_PERT!$G$8,T1_PERT!$C$8,T1_PERT!$E$8)</f>
        <v>5.48207938137514</v>
      </c>
      <c r="F1813" s="23" t="n">
        <f aca="true">BETAINV(RAND(),T1_PERT!$F$9,T1_PERT!$G$9,T1_PERT!$C$9,T1_PERT!$E$9)</f>
        <v>4.26431316606242</v>
      </c>
      <c r="G1813" s="23" t="n">
        <f aca="true">BETAINV(RAND(),T1_PERT!$F$10,T1_PERT!$G$10,T1_PERT!$C$10,T1_PERT!$E$10)</f>
        <v>2.04792777459965</v>
      </c>
      <c r="H1813" s="23" t="n">
        <f aca="false">B1813+C1813+E1813+G1813</f>
        <v>16.6144703261733</v>
      </c>
      <c r="I1813" s="23" t="n">
        <f aca="false">B1813+D1813+F1813+G1813</f>
        <v>15.3709477726646</v>
      </c>
      <c r="J1813" s="23" t="n">
        <f aca="false">MAX(H1813,I1813)</f>
        <v>16.6144703261733</v>
      </c>
      <c r="K1813" s="24" t="n">
        <f aca="false">IF(H1813&gt;=I1813,1,0)</f>
        <v>1</v>
      </c>
    </row>
    <row r="1814" customFormat="false" ht="15" hidden="false" customHeight="false" outlineLevel="0" collapsed="false">
      <c r="A1814" s="5" t="n">
        <v>1795</v>
      </c>
      <c r="B1814" s="23" t="n">
        <f aca="true">BETAINV(RAND(),T1_PERT!$F$5,T1_PERT!$G$5,T1_PERT!$C$5,T1_PERT!$E$5)</f>
        <v>3.64355937068306</v>
      </c>
      <c r="C1814" s="23" t="n">
        <f aca="true">BETAINV(RAND(),T1_PERT!$F$6,T1_PERT!$G$6,T1_PERT!$C$6,T1_PERT!$E$6)</f>
        <v>3.77609229276265</v>
      </c>
      <c r="D1814" s="23" t="n">
        <f aca="true">BETAINV(RAND(),T1_PERT!$F$7,T1_PERT!$G$7,T1_PERT!$C$7,T1_PERT!$E$7)</f>
        <v>6.56982805269691</v>
      </c>
      <c r="E1814" s="23" t="n">
        <f aca="true">BETAINV(RAND(),T1_PERT!$F$8,T1_PERT!$G$8,T1_PERT!$C$8,T1_PERT!$E$8)</f>
        <v>6.98171364073787</v>
      </c>
      <c r="F1814" s="23" t="n">
        <f aca="true">BETAINV(RAND(),T1_PERT!$F$9,T1_PERT!$G$9,T1_PERT!$C$9,T1_PERT!$E$9)</f>
        <v>4.44447128582137</v>
      </c>
      <c r="G1814" s="23" t="n">
        <f aca="true">BETAINV(RAND(),T1_PERT!$F$10,T1_PERT!$G$10,T1_PERT!$C$10,T1_PERT!$E$10)</f>
        <v>1.58285605480026</v>
      </c>
      <c r="H1814" s="23" t="n">
        <f aca="false">B1814+C1814+E1814+G1814</f>
        <v>15.9842213589838</v>
      </c>
      <c r="I1814" s="23" t="n">
        <f aca="false">B1814+D1814+F1814+G1814</f>
        <v>16.2407147640016</v>
      </c>
      <c r="J1814" s="23" t="n">
        <f aca="false">MAX(H1814,I1814)</f>
        <v>16.2407147640016</v>
      </c>
      <c r="K1814" s="24" t="n">
        <f aca="false">IF(H1814&gt;=I1814,1,0)</f>
        <v>0</v>
      </c>
    </row>
    <row r="1815" customFormat="false" ht="15" hidden="false" customHeight="false" outlineLevel="0" collapsed="false">
      <c r="A1815" s="5" t="n">
        <v>1796</v>
      </c>
      <c r="B1815" s="23" t="n">
        <f aca="true">BETAINV(RAND(),T1_PERT!$F$5,T1_PERT!$G$5,T1_PERT!$C$5,T1_PERT!$E$5)</f>
        <v>2.38097029653853</v>
      </c>
      <c r="C1815" s="23" t="n">
        <f aca="true">BETAINV(RAND(),T1_PERT!$F$6,T1_PERT!$G$6,T1_PERT!$C$6,T1_PERT!$E$6)</f>
        <v>4.2122162006027</v>
      </c>
      <c r="D1815" s="23" t="n">
        <f aca="true">BETAINV(RAND(),T1_PERT!$F$7,T1_PERT!$G$7,T1_PERT!$C$7,T1_PERT!$E$7)</f>
        <v>5.15795923237483</v>
      </c>
      <c r="E1815" s="23" t="n">
        <f aca="true">BETAINV(RAND(),T1_PERT!$F$8,T1_PERT!$G$8,T1_PERT!$C$8,T1_PERT!$E$8)</f>
        <v>6.64130820236002</v>
      </c>
      <c r="F1815" s="23" t="n">
        <f aca="true">BETAINV(RAND(),T1_PERT!$F$9,T1_PERT!$G$9,T1_PERT!$C$9,T1_PERT!$E$9)</f>
        <v>3.86876547655793</v>
      </c>
      <c r="G1815" s="23" t="n">
        <f aca="true">BETAINV(RAND(),T1_PERT!$F$10,T1_PERT!$G$10,T1_PERT!$C$10,T1_PERT!$E$10)</f>
        <v>1.99135041343814</v>
      </c>
      <c r="H1815" s="23" t="n">
        <f aca="false">B1815+C1815+E1815+G1815</f>
        <v>15.2258451129394</v>
      </c>
      <c r="I1815" s="23" t="n">
        <f aca="false">B1815+D1815+F1815+G1815</f>
        <v>13.3990454189094</v>
      </c>
      <c r="J1815" s="23" t="n">
        <f aca="false">MAX(H1815,I1815)</f>
        <v>15.2258451129394</v>
      </c>
      <c r="K1815" s="24" t="n">
        <f aca="false">IF(H1815&gt;=I1815,1,0)</f>
        <v>1</v>
      </c>
    </row>
    <row r="1816" customFormat="false" ht="15" hidden="false" customHeight="false" outlineLevel="0" collapsed="false">
      <c r="A1816" s="5" t="n">
        <v>1797</v>
      </c>
      <c r="B1816" s="23" t="n">
        <f aca="true">BETAINV(RAND(),T1_PERT!$F$5,T1_PERT!$G$5,T1_PERT!$C$5,T1_PERT!$E$5)</f>
        <v>3.73198235953871</v>
      </c>
      <c r="C1816" s="23" t="n">
        <f aca="true">BETAINV(RAND(),T1_PERT!$F$6,T1_PERT!$G$6,T1_PERT!$C$6,T1_PERT!$E$6)</f>
        <v>5.87492633433887</v>
      </c>
      <c r="D1816" s="23" t="n">
        <f aca="true">BETAINV(RAND(),T1_PERT!$F$7,T1_PERT!$G$7,T1_PERT!$C$7,T1_PERT!$E$7)</f>
        <v>6.83132225299829</v>
      </c>
      <c r="E1816" s="23" t="n">
        <f aca="true">BETAINV(RAND(),T1_PERT!$F$8,T1_PERT!$G$8,T1_PERT!$C$8,T1_PERT!$E$8)</f>
        <v>5.90225005919264</v>
      </c>
      <c r="F1816" s="23" t="n">
        <f aca="true">BETAINV(RAND(),T1_PERT!$F$9,T1_PERT!$G$9,T1_PERT!$C$9,T1_PERT!$E$9)</f>
        <v>3.67336318562137</v>
      </c>
      <c r="G1816" s="23" t="n">
        <f aca="true">BETAINV(RAND(),T1_PERT!$F$10,T1_PERT!$G$10,T1_PERT!$C$10,T1_PERT!$E$10)</f>
        <v>2.33526086502119</v>
      </c>
      <c r="H1816" s="23" t="n">
        <f aca="false">B1816+C1816+E1816+G1816</f>
        <v>17.8444196180914</v>
      </c>
      <c r="I1816" s="23" t="n">
        <f aca="false">B1816+D1816+F1816+G1816</f>
        <v>16.5719286631796</v>
      </c>
      <c r="J1816" s="23" t="n">
        <f aca="false">MAX(H1816,I1816)</f>
        <v>17.8444196180914</v>
      </c>
      <c r="K1816" s="24" t="n">
        <f aca="false">IF(H1816&gt;=I1816,1,0)</f>
        <v>1</v>
      </c>
    </row>
    <row r="1817" customFormat="false" ht="15" hidden="false" customHeight="false" outlineLevel="0" collapsed="false">
      <c r="A1817" s="5" t="n">
        <v>1798</v>
      </c>
      <c r="B1817" s="23" t="n">
        <f aca="true">BETAINV(RAND(),T1_PERT!$F$5,T1_PERT!$G$5,T1_PERT!$C$5,T1_PERT!$E$5)</f>
        <v>2.93110909160617</v>
      </c>
      <c r="C1817" s="23" t="n">
        <f aca="true">BETAINV(RAND(),T1_PERT!$F$6,T1_PERT!$G$6,T1_PERT!$C$6,T1_PERT!$E$6)</f>
        <v>6.12091605899219</v>
      </c>
      <c r="D1817" s="23" t="n">
        <f aca="true">BETAINV(RAND(),T1_PERT!$F$7,T1_PERT!$G$7,T1_PERT!$C$7,T1_PERT!$E$7)</f>
        <v>4.95845855325109</v>
      </c>
      <c r="E1817" s="23" t="n">
        <f aca="true">BETAINV(RAND(),T1_PERT!$F$8,T1_PERT!$G$8,T1_PERT!$C$8,T1_PERT!$E$8)</f>
        <v>5.69637890556632</v>
      </c>
      <c r="F1817" s="23" t="n">
        <f aca="true">BETAINV(RAND(),T1_PERT!$F$9,T1_PERT!$G$9,T1_PERT!$C$9,T1_PERT!$E$9)</f>
        <v>5.1296483653073</v>
      </c>
      <c r="G1817" s="23" t="n">
        <f aca="true">BETAINV(RAND(),T1_PERT!$F$10,T1_PERT!$G$10,T1_PERT!$C$10,T1_PERT!$E$10)</f>
        <v>1.59859300573301</v>
      </c>
      <c r="H1817" s="23" t="n">
        <f aca="false">B1817+C1817+E1817+G1817</f>
        <v>16.3469970618977</v>
      </c>
      <c r="I1817" s="23" t="n">
        <f aca="false">B1817+D1817+F1817+G1817</f>
        <v>14.6178090158976</v>
      </c>
      <c r="J1817" s="23" t="n">
        <f aca="false">MAX(H1817,I1817)</f>
        <v>16.3469970618977</v>
      </c>
      <c r="K1817" s="24" t="n">
        <f aca="false">IF(H1817&gt;=I1817,1,0)</f>
        <v>1</v>
      </c>
    </row>
    <row r="1818" customFormat="false" ht="15" hidden="false" customHeight="false" outlineLevel="0" collapsed="false">
      <c r="A1818" s="5" t="n">
        <v>1799</v>
      </c>
      <c r="B1818" s="23" t="n">
        <f aca="true">BETAINV(RAND(),T1_PERT!$F$5,T1_PERT!$G$5,T1_PERT!$C$5,T1_PERT!$E$5)</f>
        <v>4.17017541608764</v>
      </c>
      <c r="C1818" s="23" t="n">
        <f aca="true">BETAINV(RAND(),T1_PERT!$F$6,T1_PERT!$G$6,T1_PERT!$C$6,T1_PERT!$E$6)</f>
        <v>6.93114940810294</v>
      </c>
      <c r="D1818" s="23" t="n">
        <f aca="true">BETAINV(RAND(),T1_PERT!$F$7,T1_PERT!$G$7,T1_PERT!$C$7,T1_PERT!$E$7)</f>
        <v>4.6654916387551</v>
      </c>
      <c r="E1818" s="23" t="n">
        <f aca="true">BETAINV(RAND(),T1_PERT!$F$8,T1_PERT!$G$8,T1_PERT!$C$8,T1_PERT!$E$8)</f>
        <v>4.81987465704462</v>
      </c>
      <c r="F1818" s="23" t="n">
        <f aca="true">BETAINV(RAND(),T1_PERT!$F$9,T1_PERT!$G$9,T1_PERT!$C$9,T1_PERT!$E$9)</f>
        <v>5.28271598655052</v>
      </c>
      <c r="G1818" s="23" t="n">
        <f aca="true">BETAINV(RAND(),T1_PERT!$F$10,T1_PERT!$G$10,T1_PERT!$C$10,T1_PERT!$E$10)</f>
        <v>2.45540077792352</v>
      </c>
      <c r="H1818" s="23" t="n">
        <f aca="false">B1818+C1818+E1818+G1818</f>
        <v>18.3766002591587</v>
      </c>
      <c r="I1818" s="23" t="n">
        <f aca="false">B1818+D1818+F1818+G1818</f>
        <v>16.5737838193168</v>
      </c>
      <c r="J1818" s="23" t="n">
        <f aca="false">MAX(H1818,I1818)</f>
        <v>18.3766002591587</v>
      </c>
      <c r="K1818" s="24" t="n">
        <f aca="false">IF(H1818&gt;=I1818,1,0)</f>
        <v>1</v>
      </c>
    </row>
    <row r="1819" customFormat="false" ht="15" hidden="false" customHeight="false" outlineLevel="0" collapsed="false">
      <c r="A1819" s="5" t="n">
        <v>1800</v>
      </c>
      <c r="B1819" s="23" t="n">
        <f aca="true">BETAINV(RAND(),T1_PERT!$F$5,T1_PERT!$G$5,T1_PERT!$C$5,T1_PERT!$E$5)</f>
        <v>5.35335431156797</v>
      </c>
      <c r="C1819" s="23" t="n">
        <f aca="true">BETAINV(RAND(),T1_PERT!$F$6,T1_PERT!$G$6,T1_PERT!$C$6,T1_PERT!$E$6)</f>
        <v>4.96164996178197</v>
      </c>
      <c r="D1819" s="23" t="n">
        <f aca="true">BETAINV(RAND(),T1_PERT!$F$7,T1_PERT!$G$7,T1_PERT!$C$7,T1_PERT!$E$7)</f>
        <v>5.37498166603643</v>
      </c>
      <c r="E1819" s="23" t="n">
        <f aca="true">BETAINV(RAND(),T1_PERT!$F$8,T1_PERT!$G$8,T1_PERT!$C$8,T1_PERT!$E$8)</f>
        <v>5.17426224137368</v>
      </c>
      <c r="F1819" s="23" t="n">
        <f aca="true">BETAINV(RAND(),T1_PERT!$F$9,T1_PERT!$G$9,T1_PERT!$C$9,T1_PERT!$E$9)</f>
        <v>4.33004649315497</v>
      </c>
      <c r="G1819" s="23" t="n">
        <f aca="true">BETAINV(RAND(),T1_PERT!$F$10,T1_PERT!$G$10,T1_PERT!$C$10,T1_PERT!$E$10)</f>
        <v>2.73036647834844</v>
      </c>
      <c r="H1819" s="23" t="n">
        <f aca="false">B1819+C1819+E1819+G1819</f>
        <v>18.2196329930721</v>
      </c>
      <c r="I1819" s="23" t="n">
        <f aca="false">B1819+D1819+F1819+G1819</f>
        <v>17.7887489491078</v>
      </c>
      <c r="J1819" s="23" t="n">
        <f aca="false">MAX(H1819,I1819)</f>
        <v>18.2196329930721</v>
      </c>
      <c r="K1819" s="24" t="n">
        <f aca="false">IF(H1819&gt;=I1819,1,0)</f>
        <v>1</v>
      </c>
    </row>
    <row r="1820" customFormat="false" ht="15" hidden="false" customHeight="false" outlineLevel="0" collapsed="false">
      <c r="A1820" s="5" t="n">
        <v>1801</v>
      </c>
      <c r="B1820" s="23" t="n">
        <f aca="true">BETAINV(RAND(),T1_PERT!$F$5,T1_PERT!$G$5,T1_PERT!$C$5,T1_PERT!$E$5)</f>
        <v>2.6016715729085</v>
      </c>
      <c r="C1820" s="23" t="n">
        <f aca="true">BETAINV(RAND(),T1_PERT!$F$6,T1_PERT!$G$6,T1_PERT!$C$6,T1_PERT!$E$6)</f>
        <v>4.64490150050791</v>
      </c>
      <c r="D1820" s="23" t="n">
        <f aca="true">BETAINV(RAND(),T1_PERT!$F$7,T1_PERT!$G$7,T1_PERT!$C$7,T1_PERT!$E$7)</f>
        <v>4.23809524324644</v>
      </c>
      <c r="E1820" s="23" t="n">
        <f aca="true">BETAINV(RAND(),T1_PERT!$F$8,T1_PERT!$G$8,T1_PERT!$C$8,T1_PERT!$E$8)</f>
        <v>5.41615883342014</v>
      </c>
      <c r="F1820" s="23" t="n">
        <f aca="true">BETAINV(RAND(),T1_PERT!$F$9,T1_PERT!$G$9,T1_PERT!$C$9,T1_PERT!$E$9)</f>
        <v>4.94192251076075</v>
      </c>
      <c r="G1820" s="23" t="n">
        <f aca="true">BETAINV(RAND(),T1_PERT!$F$10,T1_PERT!$G$10,T1_PERT!$C$10,T1_PERT!$E$10)</f>
        <v>2.17764544793595</v>
      </c>
      <c r="H1820" s="23" t="n">
        <f aca="false">B1820+C1820+E1820+G1820</f>
        <v>14.8403773547725</v>
      </c>
      <c r="I1820" s="23" t="n">
        <f aca="false">B1820+D1820+F1820+G1820</f>
        <v>13.9593347748516</v>
      </c>
      <c r="J1820" s="23" t="n">
        <f aca="false">MAX(H1820,I1820)</f>
        <v>14.8403773547725</v>
      </c>
      <c r="K1820" s="24" t="n">
        <f aca="false">IF(H1820&gt;=I1820,1,0)</f>
        <v>1</v>
      </c>
    </row>
    <row r="1821" customFormat="false" ht="15" hidden="false" customHeight="false" outlineLevel="0" collapsed="false">
      <c r="A1821" s="5" t="n">
        <v>1802</v>
      </c>
      <c r="B1821" s="23" t="n">
        <f aca="true">BETAINV(RAND(),T1_PERT!$F$5,T1_PERT!$G$5,T1_PERT!$C$5,T1_PERT!$E$5)</f>
        <v>3.7936459923678</v>
      </c>
      <c r="C1821" s="23" t="n">
        <f aca="true">BETAINV(RAND(),T1_PERT!$F$6,T1_PERT!$G$6,T1_PERT!$C$6,T1_PERT!$E$6)</f>
        <v>4.36601042501864</v>
      </c>
      <c r="D1821" s="23" t="n">
        <f aca="true">BETAINV(RAND(),T1_PERT!$F$7,T1_PERT!$G$7,T1_PERT!$C$7,T1_PERT!$E$7)</f>
        <v>6.2246421429871</v>
      </c>
      <c r="E1821" s="23" t="n">
        <f aca="true">BETAINV(RAND(),T1_PERT!$F$8,T1_PERT!$G$8,T1_PERT!$C$8,T1_PERT!$E$8)</f>
        <v>5.25271412458176</v>
      </c>
      <c r="F1821" s="23" t="n">
        <f aca="true">BETAINV(RAND(),T1_PERT!$F$9,T1_PERT!$G$9,T1_PERT!$C$9,T1_PERT!$E$9)</f>
        <v>4.35467915625464</v>
      </c>
      <c r="G1821" s="23" t="n">
        <f aca="true">BETAINV(RAND(),T1_PERT!$F$10,T1_PERT!$G$10,T1_PERT!$C$10,T1_PERT!$E$10)</f>
        <v>2.34122091797787</v>
      </c>
      <c r="H1821" s="23" t="n">
        <f aca="false">B1821+C1821+E1821+G1821</f>
        <v>15.7535914599461</v>
      </c>
      <c r="I1821" s="23" t="n">
        <f aca="false">B1821+D1821+F1821+G1821</f>
        <v>16.7141882095874</v>
      </c>
      <c r="J1821" s="23" t="n">
        <f aca="false">MAX(H1821,I1821)</f>
        <v>16.7141882095874</v>
      </c>
      <c r="K1821" s="24" t="n">
        <f aca="false">IF(H1821&gt;=I1821,1,0)</f>
        <v>0</v>
      </c>
    </row>
    <row r="1822" customFormat="false" ht="15" hidden="false" customHeight="false" outlineLevel="0" collapsed="false">
      <c r="A1822" s="5" t="n">
        <v>1803</v>
      </c>
      <c r="B1822" s="23" t="n">
        <f aca="true">BETAINV(RAND(),T1_PERT!$F$5,T1_PERT!$G$5,T1_PERT!$C$5,T1_PERT!$E$5)</f>
        <v>3.7561691302373</v>
      </c>
      <c r="C1822" s="23" t="n">
        <f aca="true">BETAINV(RAND(),T1_PERT!$F$6,T1_PERT!$G$6,T1_PERT!$C$6,T1_PERT!$E$6)</f>
        <v>5.23325540652469</v>
      </c>
      <c r="D1822" s="23" t="n">
        <f aca="true">BETAINV(RAND(),T1_PERT!$F$7,T1_PERT!$G$7,T1_PERT!$C$7,T1_PERT!$E$7)</f>
        <v>5.88933231014052</v>
      </c>
      <c r="E1822" s="23" t="n">
        <f aca="true">BETAINV(RAND(),T1_PERT!$F$8,T1_PERT!$G$8,T1_PERT!$C$8,T1_PERT!$E$8)</f>
        <v>4.42752435372159</v>
      </c>
      <c r="F1822" s="23" t="n">
        <f aca="true">BETAINV(RAND(),T1_PERT!$F$9,T1_PERT!$G$9,T1_PERT!$C$9,T1_PERT!$E$9)</f>
        <v>4.38362989843737</v>
      </c>
      <c r="G1822" s="23" t="n">
        <f aca="true">BETAINV(RAND(),T1_PERT!$F$10,T1_PERT!$G$10,T1_PERT!$C$10,T1_PERT!$E$10)</f>
        <v>1.77365369538125</v>
      </c>
      <c r="H1822" s="23" t="n">
        <f aca="false">B1822+C1822+E1822+G1822</f>
        <v>15.1906025858648</v>
      </c>
      <c r="I1822" s="23" t="n">
        <f aca="false">B1822+D1822+F1822+G1822</f>
        <v>15.8027850341964</v>
      </c>
      <c r="J1822" s="23" t="n">
        <f aca="false">MAX(H1822,I1822)</f>
        <v>15.8027850341964</v>
      </c>
      <c r="K1822" s="24" t="n">
        <f aca="false">IF(H1822&gt;=I1822,1,0)</f>
        <v>0</v>
      </c>
    </row>
    <row r="1823" customFormat="false" ht="15" hidden="false" customHeight="false" outlineLevel="0" collapsed="false">
      <c r="A1823" s="5" t="n">
        <v>1804</v>
      </c>
      <c r="B1823" s="23" t="n">
        <f aca="true">BETAINV(RAND(),T1_PERT!$F$5,T1_PERT!$G$5,T1_PERT!$C$5,T1_PERT!$E$5)</f>
        <v>3.91170306694647</v>
      </c>
      <c r="C1823" s="23" t="n">
        <f aca="true">BETAINV(RAND(),T1_PERT!$F$6,T1_PERT!$G$6,T1_PERT!$C$6,T1_PERT!$E$6)</f>
        <v>4.29514841691845</v>
      </c>
      <c r="D1823" s="23" t="n">
        <f aca="true">BETAINV(RAND(),T1_PERT!$F$7,T1_PERT!$G$7,T1_PERT!$C$7,T1_PERT!$E$7)</f>
        <v>5.93505406844686</v>
      </c>
      <c r="E1823" s="23" t="n">
        <f aca="true">BETAINV(RAND(),T1_PERT!$F$8,T1_PERT!$G$8,T1_PERT!$C$8,T1_PERT!$E$8)</f>
        <v>7.03197935676045</v>
      </c>
      <c r="F1823" s="23" t="n">
        <f aca="true">BETAINV(RAND(),T1_PERT!$F$9,T1_PERT!$G$9,T1_PERT!$C$9,T1_PERT!$E$9)</f>
        <v>5.83460687369843</v>
      </c>
      <c r="G1823" s="23" t="n">
        <f aca="true">BETAINV(RAND(),T1_PERT!$F$10,T1_PERT!$G$10,T1_PERT!$C$10,T1_PERT!$E$10)</f>
        <v>2.48539999508365</v>
      </c>
      <c r="H1823" s="23" t="n">
        <f aca="false">B1823+C1823+E1823+G1823</f>
        <v>17.724230835709</v>
      </c>
      <c r="I1823" s="23" t="n">
        <f aca="false">B1823+D1823+F1823+G1823</f>
        <v>18.1667640041754</v>
      </c>
      <c r="J1823" s="23" t="n">
        <f aca="false">MAX(H1823,I1823)</f>
        <v>18.1667640041754</v>
      </c>
      <c r="K1823" s="24" t="n">
        <f aca="false">IF(H1823&gt;=I1823,1,0)</f>
        <v>0</v>
      </c>
    </row>
    <row r="1824" customFormat="false" ht="15" hidden="false" customHeight="false" outlineLevel="0" collapsed="false">
      <c r="A1824" s="5" t="n">
        <v>1805</v>
      </c>
      <c r="B1824" s="23" t="n">
        <f aca="true">BETAINV(RAND(),T1_PERT!$F$5,T1_PERT!$G$5,T1_PERT!$C$5,T1_PERT!$E$5)</f>
        <v>3.75974783772909</v>
      </c>
      <c r="C1824" s="23" t="n">
        <f aca="true">BETAINV(RAND(),T1_PERT!$F$6,T1_PERT!$G$6,T1_PERT!$C$6,T1_PERT!$E$6)</f>
        <v>6.50350016826124</v>
      </c>
      <c r="D1824" s="23" t="n">
        <f aca="true">BETAINV(RAND(),T1_PERT!$F$7,T1_PERT!$G$7,T1_PERT!$C$7,T1_PERT!$E$7)</f>
        <v>4.68972223462089</v>
      </c>
      <c r="E1824" s="23" t="n">
        <f aca="true">BETAINV(RAND(),T1_PERT!$F$8,T1_PERT!$G$8,T1_PERT!$C$8,T1_PERT!$E$8)</f>
        <v>6.30098265010737</v>
      </c>
      <c r="F1824" s="23" t="n">
        <f aca="true">BETAINV(RAND(),T1_PERT!$F$9,T1_PERT!$G$9,T1_PERT!$C$9,T1_PERT!$E$9)</f>
        <v>4.34642315190114</v>
      </c>
      <c r="G1824" s="23" t="n">
        <f aca="true">BETAINV(RAND(),T1_PERT!$F$10,T1_PERT!$G$10,T1_PERT!$C$10,T1_PERT!$E$10)</f>
        <v>2.5153893236936</v>
      </c>
      <c r="H1824" s="23" t="n">
        <f aca="false">B1824+C1824+E1824+G1824</f>
        <v>19.0796199797913</v>
      </c>
      <c r="I1824" s="23" t="n">
        <f aca="false">B1824+D1824+F1824+G1824</f>
        <v>15.3112825479447</v>
      </c>
      <c r="J1824" s="23" t="n">
        <f aca="false">MAX(H1824,I1824)</f>
        <v>19.0796199797913</v>
      </c>
      <c r="K1824" s="24" t="n">
        <f aca="false">IF(H1824&gt;=I1824,1,0)</f>
        <v>1</v>
      </c>
    </row>
    <row r="1825" customFormat="false" ht="15" hidden="false" customHeight="false" outlineLevel="0" collapsed="false">
      <c r="A1825" s="5" t="n">
        <v>1806</v>
      </c>
      <c r="B1825" s="23" t="n">
        <f aca="true">BETAINV(RAND(),T1_PERT!$F$5,T1_PERT!$G$5,T1_PERT!$C$5,T1_PERT!$E$5)</f>
        <v>3.42990341142575</v>
      </c>
      <c r="C1825" s="23" t="n">
        <f aca="true">BETAINV(RAND(),T1_PERT!$F$6,T1_PERT!$G$6,T1_PERT!$C$6,T1_PERT!$E$6)</f>
        <v>4.62941752901261</v>
      </c>
      <c r="D1825" s="23" t="n">
        <f aca="true">BETAINV(RAND(),T1_PERT!$F$7,T1_PERT!$G$7,T1_PERT!$C$7,T1_PERT!$E$7)</f>
        <v>7.03341823407204</v>
      </c>
      <c r="E1825" s="23" t="n">
        <f aca="true">BETAINV(RAND(),T1_PERT!$F$8,T1_PERT!$G$8,T1_PERT!$C$8,T1_PERT!$E$8)</f>
        <v>6.14811549199639</v>
      </c>
      <c r="F1825" s="23" t="n">
        <f aca="true">BETAINV(RAND(),T1_PERT!$F$9,T1_PERT!$G$9,T1_PERT!$C$9,T1_PERT!$E$9)</f>
        <v>3.20105651519376</v>
      </c>
      <c r="G1825" s="23" t="n">
        <f aca="true">BETAINV(RAND(),T1_PERT!$F$10,T1_PERT!$G$10,T1_PERT!$C$10,T1_PERT!$E$10)</f>
        <v>2.31877356467999</v>
      </c>
      <c r="H1825" s="23" t="n">
        <f aca="false">B1825+C1825+E1825+G1825</f>
        <v>16.5262099971147</v>
      </c>
      <c r="I1825" s="23" t="n">
        <f aca="false">B1825+D1825+F1825+G1825</f>
        <v>15.9831517253715</v>
      </c>
      <c r="J1825" s="23" t="n">
        <f aca="false">MAX(H1825,I1825)</f>
        <v>16.5262099971147</v>
      </c>
      <c r="K1825" s="24" t="n">
        <f aca="false">IF(H1825&gt;=I1825,1,0)</f>
        <v>1</v>
      </c>
    </row>
    <row r="1826" customFormat="false" ht="15" hidden="false" customHeight="false" outlineLevel="0" collapsed="false">
      <c r="A1826" s="5" t="n">
        <v>1807</v>
      </c>
      <c r="B1826" s="23" t="n">
        <f aca="true">BETAINV(RAND(),T1_PERT!$F$5,T1_PERT!$G$5,T1_PERT!$C$5,T1_PERT!$E$5)</f>
        <v>3.83065969427949</v>
      </c>
      <c r="C1826" s="23" t="n">
        <f aca="true">BETAINV(RAND(),T1_PERT!$F$6,T1_PERT!$G$6,T1_PERT!$C$6,T1_PERT!$E$6)</f>
        <v>5.56930969996771</v>
      </c>
      <c r="D1826" s="23" t="n">
        <f aca="true">BETAINV(RAND(),T1_PERT!$F$7,T1_PERT!$G$7,T1_PERT!$C$7,T1_PERT!$E$7)</f>
        <v>4.66054759761671</v>
      </c>
      <c r="E1826" s="23" t="n">
        <f aca="true">BETAINV(RAND(),T1_PERT!$F$8,T1_PERT!$G$8,T1_PERT!$C$8,T1_PERT!$E$8)</f>
        <v>5.47758385276256</v>
      </c>
      <c r="F1826" s="23" t="n">
        <f aca="true">BETAINV(RAND(),T1_PERT!$F$9,T1_PERT!$G$9,T1_PERT!$C$9,T1_PERT!$E$9)</f>
        <v>4.3453124156147</v>
      </c>
      <c r="G1826" s="23" t="n">
        <f aca="true">BETAINV(RAND(),T1_PERT!$F$10,T1_PERT!$G$10,T1_PERT!$C$10,T1_PERT!$E$10)</f>
        <v>2.17360053560155</v>
      </c>
      <c r="H1826" s="23" t="n">
        <f aca="false">B1826+C1826+E1826+G1826</f>
        <v>17.0511537826113</v>
      </c>
      <c r="I1826" s="23" t="n">
        <f aca="false">B1826+D1826+F1826+G1826</f>
        <v>15.0101202431125</v>
      </c>
      <c r="J1826" s="23" t="n">
        <f aca="false">MAX(H1826,I1826)</f>
        <v>17.0511537826113</v>
      </c>
      <c r="K1826" s="24" t="n">
        <f aca="false">IF(H1826&gt;=I1826,1,0)</f>
        <v>1</v>
      </c>
    </row>
    <row r="1827" customFormat="false" ht="15" hidden="false" customHeight="false" outlineLevel="0" collapsed="false">
      <c r="A1827" s="5" t="n">
        <v>1808</v>
      </c>
      <c r="B1827" s="23" t="n">
        <f aca="true">BETAINV(RAND(),T1_PERT!$F$5,T1_PERT!$G$5,T1_PERT!$C$5,T1_PERT!$E$5)</f>
        <v>4.38861480735704</v>
      </c>
      <c r="C1827" s="23" t="n">
        <f aca="true">BETAINV(RAND(),T1_PERT!$F$6,T1_PERT!$G$6,T1_PERT!$C$6,T1_PERT!$E$6)</f>
        <v>3.64994038714753</v>
      </c>
      <c r="D1827" s="23" t="n">
        <f aca="true">BETAINV(RAND(),T1_PERT!$F$7,T1_PERT!$G$7,T1_PERT!$C$7,T1_PERT!$E$7)</f>
        <v>6.39432521519327</v>
      </c>
      <c r="E1827" s="23" t="n">
        <f aca="true">BETAINV(RAND(),T1_PERT!$F$8,T1_PERT!$G$8,T1_PERT!$C$8,T1_PERT!$E$8)</f>
        <v>4.52254068114155</v>
      </c>
      <c r="F1827" s="23" t="n">
        <f aca="true">BETAINV(RAND(),T1_PERT!$F$9,T1_PERT!$G$9,T1_PERT!$C$9,T1_PERT!$E$9)</f>
        <v>3.60682016402773</v>
      </c>
      <c r="G1827" s="23" t="n">
        <f aca="true">BETAINV(RAND(),T1_PERT!$F$10,T1_PERT!$G$10,T1_PERT!$C$10,T1_PERT!$E$10)</f>
        <v>1.8569758131202</v>
      </c>
      <c r="H1827" s="23" t="n">
        <f aca="false">B1827+C1827+E1827+G1827</f>
        <v>14.4180716887663</v>
      </c>
      <c r="I1827" s="23" t="n">
        <f aca="false">B1827+D1827+F1827+G1827</f>
        <v>16.2467359996982</v>
      </c>
      <c r="J1827" s="23" t="n">
        <f aca="false">MAX(H1827,I1827)</f>
        <v>16.2467359996982</v>
      </c>
      <c r="K1827" s="24" t="n">
        <f aca="false">IF(H1827&gt;=I1827,1,0)</f>
        <v>0</v>
      </c>
    </row>
    <row r="1828" customFormat="false" ht="15" hidden="false" customHeight="false" outlineLevel="0" collapsed="false">
      <c r="A1828" s="5" t="n">
        <v>1809</v>
      </c>
      <c r="B1828" s="23" t="n">
        <f aca="true">BETAINV(RAND(),T1_PERT!$F$5,T1_PERT!$G$5,T1_PERT!$C$5,T1_PERT!$E$5)</f>
        <v>4.77948883336187</v>
      </c>
      <c r="C1828" s="23" t="n">
        <f aca="true">BETAINV(RAND(),T1_PERT!$F$6,T1_PERT!$G$6,T1_PERT!$C$6,T1_PERT!$E$6)</f>
        <v>4.58516092752402</v>
      </c>
      <c r="D1828" s="23" t="n">
        <f aca="true">BETAINV(RAND(),T1_PERT!$F$7,T1_PERT!$G$7,T1_PERT!$C$7,T1_PERT!$E$7)</f>
        <v>5.37929926635484</v>
      </c>
      <c r="E1828" s="23" t="n">
        <f aca="true">BETAINV(RAND(),T1_PERT!$F$8,T1_PERT!$G$8,T1_PERT!$C$8,T1_PERT!$E$8)</f>
        <v>5.34754025229949</v>
      </c>
      <c r="F1828" s="23" t="n">
        <f aca="true">BETAINV(RAND(),T1_PERT!$F$9,T1_PERT!$G$9,T1_PERT!$C$9,T1_PERT!$E$9)</f>
        <v>5.27737773796688</v>
      </c>
      <c r="G1828" s="23" t="n">
        <f aca="true">BETAINV(RAND(),T1_PERT!$F$10,T1_PERT!$G$10,T1_PERT!$C$10,T1_PERT!$E$10)</f>
        <v>2.11777751210442</v>
      </c>
      <c r="H1828" s="23" t="n">
        <f aca="false">B1828+C1828+E1828+G1828</f>
        <v>16.8299675252898</v>
      </c>
      <c r="I1828" s="23" t="n">
        <f aca="false">B1828+D1828+F1828+G1828</f>
        <v>17.553943349788</v>
      </c>
      <c r="J1828" s="23" t="n">
        <f aca="false">MAX(H1828,I1828)</f>
        <v>17.553943349788</v>
      </c>
      <c r="K1828" s="24" t="n">
        <f aca="false">IF(H1828&gt;=I1828,1,0)</f>
        <v>0</v>
      </c>
    </row>
    <row r="1829" customFormat="false" ht="15" hidden="false" customHeight="false" outlineLevel="0" collapsed="false">
      <c r="A1829" s="5" t="n">
        <v>1810</v>
      </c>
      <c r="B1829" s="23" t="n">
        <f aca="true">BETAINV(RAND(),T1_PERT!$F$5,T1_PERT!$G$5,T1_PERT!$C$5,T1_PERT!$E$5)</f>
        <v>3.6066905346631</v>
      </c>
      <c r="C1829" s="23" t="n">
        <f aca="true">BETAINV(RAND(),T1_PERT!$F$6,T1_PERT!$G$6,T1_PERT!$C$6,T1_PERT!$E$6)</f>
        <v>5.29305283579394</v>
      </c>
      <c r="D1829" s="23" t="n">
        <f aca="true">BETAINV(RAND(),T1_PERT!$F$7,T1_PERT!$G$7,T1_PERT!$C$7,T1_PERT!$E$7)</f>
        <v>5.1200119884048</v>
      </c>
      <c r="E1829" s="23" t="n">
        <f aca="true">BETAINV(RAND(),T1_PERT!$F$8,T1_PERT!$G$8,T1_PERT!$C$8,T1_PERT!$E$8)</f>
        <v>5.58064865309369</v>
      </c>
      <c r="F1829" s="23" t="n">
        <f aca="true">BETAINV(RAND(),T1_PERT!$F$9,T1_PERT!$G$9,T1_PERT!$C$9,T1_PERT!$E$9)</f>
        <v>3.3267297003356</v>
      </c>
      <c r="G1829" s="23" t="n">
        <f aca="true">BETAINV(RAND(),T1_PERT!$F$10,T1_PERT!$G$10,T1_PERT!$C$10,T1_PERT!$E$10)</f>
        <v>1.70577336426052</v>
      </c>
      <c r="H1829" s="23" t="n">
        <f aca="false">B1829+C1829+E1829+G1829</f>
        <v>16.1861653878112</v>
      </c>
      <c r="I1829" s="23" t="n">
        <f aca="false">B1829+D1829+F1829+G1829</f>
        <v>13.759205587664</v>
      </c>
      <c r="J1829" s="23" t="n">
        <f aca="false">MAX(H1829,I1829)</f>
        <v>16.1861653878112</v>
      </c>
      <c r="K1829" s="24" t="n">
        <f aca="false">IF(H1829&gt;=I1829,1,0)</f>
        <v>1</v>
      </c>
    </row>
    <row r="1830" customFormat="false" ht="15" hidden="false" customHeight="false" outlineLevel="0" collapsed="false">
      <c r="A1830" s="5" t="n">
        <v>1811</v>
      </c>
      <c r="B1830" s="23" t="n">
        <f aca="true">BETAINV(RAND(),T1_PERT!$F$5,T1_PERT!$G$5,T1_PERT!$C$5,T1_PERT!$E$5)</f>
        <v>3.8663537165463</v>
      </c>
      <c r="C1830" s="23" t="n">
        <f aca="true">BETAINV(RAND(),T1_PERT!$F$6,T1_PERT!$G$6,T1_PERT!$C$6,T1_PERT!$E$6)</f>
        <v>5.37557170745386</v>
      </c>
      <c r="D1830" s="23" t="n">
        <f aca="true">BETAINV(RAND(),T1_PERT!$F$7,T1_PERT!$G$7,T1_PERT!$C$7,T1_PERT!$E$7)</f>
        <v>5.86931861384185</v>
      </c>
      <c r="E1830" s="23" t="n">
        <f aca="true">BETAINV(RAND(),T1_PERT!$F$8,T1_PERT!$G$8,T1_PERT!$C$8,T1_PERT!$E$8)</f>
        <v>5.17700629063343</v>
      </c>
      <c r="F1830" s="23" t="n">
        <f aca="true">BETAINV(RAND(),T1_PERT!$F$9,T1_PERT!$G$9,T1_PERT!$C$9,T1_PERT!$E$9)</f>
        <v>3.45031998086585</v>
      </c>
      <c r="G1830" s="23" t="n">
        <f aca="true">BETAINV(RAND(),T1_PERT!$F$10,T1_PERT!$G$10,T1_PERT!$C$10,T1_PERT!$E$10)</f>
        <v>1.97204811732449</v>
      </c>
      <c r="H1830" s="23" t="n">
        <f aca="false">B1830+C1830+E1830+G1830</f>
        <v>16.3909798319581</v>
      </c>
      <c r="I1830" s="23" t="n">
        <f aca="false">B1830+D1830+F1830+G1830</f>
        <v>15.1580404285785</v>
      </c>
      <c r="J1830" s="23" t="n">
        <f aca="false">MAX(H1830,I1830)</f>
        <v>16.3909798319581</v>
      </c>
      <c r="K1830" s="24" t="n">
        <f aca="false">IF(H1830&gt;=I1830,1,0)</f>
        <v>1</v>
      </c>
    </row>
    <row r="1831" customFormat="false" ht="15" hidden="false" customHeight="false" outlineLevel="0" collapsed="false">
      <c r="A1831" s="5" t="n">
        <v>1812</v>
      </c>
      <c r="B1831" s="23" t="n">
        <f aca="true">BETAINV(RAND(),T1_PERT!$F$5,T1_PERT!$G$5,T1_PERT!$C$5,T1_PERT!$E$5)</f>
        <v>4.62498010686593</v>
      </c>
      <c r="C1831" s="23" t="n">
        <f aca="true">BETAINV(RAND(),T1_PERT!$F$6,T1_PERT!$G$6,T1_PERT!$C$6,T1_PERT!$E$6)</f>
        <v>5.43785051034271</v>
      </c>
      <c r="D1831" s="23" t="n">
        <f aca="true">BETAINV(RAND(),T1_PERT!$F$7,T1_PERT!$G$7,T1_PERT!$C$7,T1_PERT!$E$7)</f>
        <v>5.83755241139796</v>
      </c>
      <c r="E1831" s="23" t="n">
        <f aca="true">BETAINV(RAND(),T1_PERT!$F$8,T1_PERT!$G$8,T1_PERT!$C$8,T1_PERT!$E$8)</f>
        <v>4.91079136997166</v>
      </c>
      <c r="F1831" s="23" t="n">
        <f aca="true">BETAINV(RAND(),T1_PERT!$F$9,T1_PERT!$G$9,T1_PERT!$C$9,T1_PERT!$E$9)</f>
        <v>5.25231342462412</v>
      </c>
      <c r="G1831" s="23" t="n">
        <f aca="true">BETAINV(RAND(),T1_PERT!$F$10,T1_PERT!$G$10,T1_PERT!$C$10,T1_PERT!$E$10)</f>
        <v>2.24052452876594</v>
      </c>
      <c r="H1831" s="23" t="n">
        <f aca="false">B1831+C1831+E1831+G1831</f>
        <v>17.2141465159462</v>
      </c>
      <c r="I1831" s="23" t="n">
        <f aca="false">B1831+D1831+F1831+G1831</f>
        <v>17.9553704716539</v>
      </c>
      <c r="J1831" s="23" t="n">
        <f aca="false">MAX(H1831,I1831)</f>
        <v>17.9553704716539</v>
      </c>
      <c r="K1831" s="24" t="n">
        <f aca="false">IF(H1831&gt;=I1831,1,0)</f>
        <v>0</v>
      </c>
    </row>
    <row r="1832" customFormat="false" ht="15" hidden="false" customHeight="false" outlineLevel="0" collapsed="false">
      <c r="A1832" s="5" t="n">
        <v>1813</v>
      </c>
      <c r="B1832" s="23" t="n">
        <f aca="true">BETAINV(RAND(),T1_PERT!$F$5,T1_PERT!$G$5,T1_PERT!$C$5,T1_PERT!$E$5)</f>
        <v>3.87784831328267</v>
      </c>
      <c r="C1832" s="23" t="n">
        <f aca="true">BETAINV(RAND(),T1_PERT!$F$6,T1_PERT!$G$6,T1_PERT!$C$6,T1_PERT!$E$6)</f>
        <v>4.3690411145916</v>
      </c>
      <c r="D1832" s="23" t="n">
        <f aca="true">BETAINV(RAND(),T1_PERT!$F$7,T1_PERT!$G$7,T1_PERT!$C$7,T1_PERT!$E$7)</f>
        <v>5.52133815537256</v>
      </c>
      <c r="E1832" s="23" t="n">
        <f aca="true">BETAINV(RAND(),T1_PERT!$F$8,T1_PERT!$G$8,T1_PERT!$C$8,T1_PERT!$E$8)</f>
        <v>5.37912942565872</v>
      </c>
      <c r="F1832" s="23" t="n">
        <f aca="true">BETAINV(RAND(),T1_PERT!$F$9,T1_PERT!$G$9,T1_PERT!$C$9,T1_PERT!$E$9)</f>
        <v>3.13019420354865</v>
      </c>
      <c r="G1832" s="23" t="n">
        <f aca="true">BETAINV(RAND(),T1_PERT!$F$10,T1_PERT!$G$10,T1_PERT!$C$10,T1_PERT!$E$10)</f>
        <v>2.1668432362322</v>
      </c>
      <c r="H1832" s="23" t="n">
        <f aca="false">B1832+C1832+E1832+G1832</f>
        <v>15.7928620897652</v>
      </c>
      <c r="I1832" s="23" t="n">
        <f aca="false">B1832+D1832+F1832+G1832</f>
        <v>14.6962239084361</v>
      </c>
      <c r="J1832" s="23" t="n">
        <f aca="false">MAX(H1832,I1832)</f>
        <v>15.7928620897652</v>
      </c>
      <c r="K1832" s="24" t="n">
        <f aca="false">IF(H1832&gt;=I1832,1,0)</f>
        <v>1</v>
      </c>
    </row>
    <row r="1833" customFormat="false" ht="15" hidden="false" customHeight="false" outlineLevel="0" collapsed="false">
      <c r="A1833" s="5" t="n">
        <v>1814</v>
      </c>
      <c r="B1833" s="23" t="n">
        <f aca="true">BETAINV(RAND(),T1_PERT!$F$5,T1_PERT!$G$5,T1_PERT!$C$5,T1_PERT!$E$5)</f>
        <v>3.59540019702475</v>
      </c>
      <c r="C1833" s="23" t="n">
        <f aca="true">BETAINV(RAND(),T1_PERT!$F$6,T1_PERT!$G$6,T1_PERT!$C$6,T1_PERT!$E$6)</f>
        <v>4.9151431578212</v>
      </c>
      <c r="D1833" s="23" t="n">
        <f aca="true">BETAINV(RAND(),T1_PERT!$F$7,T1_PERT!$G$7,T1_PERT!$C$7,T1_PERT!$E$7)</f>
        <v>7.1428890718403</v>
      </c>
      <c r="E1833" s="23" t="n">
        <f aca="true">BETAINV(RAND(),T1_PERT!$F$8,T1_PERT!$G$8,T1_PERT!$C$8,T1_PERT!$E$8)</f>
        <v>5.06910626603782</v>
      </c>
      <c r="F1833" s="23" t="n">
        <f aca="true">BETAINV(RAND(),T1_PERT!$F$9,T1_PERT!$G$9,T1_PERT!$C$9,T1_PERT!$E$9)</f>
        <v>3.98878432470488</v>
      </c>
      <c r="G1833" s="23" t="n">
        <f aca="true">BETAINV(RAND(),T1_PERT!$F$10,T1_PERT!$G$10,T1_PERT!$C$10,T1_PERT!$E$10)</f>
        <v>2.61424312759565</v>
      </c>
      <c r="H1833" s="23" t="n">
        <f aca="false">B1833+C1833+E1833+G1833</f>
        <v>16.1938927484794</v>
      </c>
      <c r="I1833" s="23" t="n">
        <f aca="false">B1833+D1833+F1833+G1833</f>
        <v>17.3413167211656</v>
      </c>
      <c r="J1833" s="23" t="n">
        <f aca="false">MAX(H1833,I1833)</f>
        <v>17.3413167211656</v>
      </c>
      <c r="K1833" s="24" t="n">
        <f aca="false">IF(H1833&gt;=I1833,1,0)</f>
        <v>0</v>
      </c>
    </row>
    <row r="1834" customFormat="false" ht="15" hidden="false" customHeight="false" outlineLevel="0" collapsed="false">
      <c r="A1834" s="5" t="n">
        <v>1815</v>
      </c>
      <c r="B1834" s="23" t="n">
        <f aca="true">BETAINV(RAND(),T1_PERT!$F$5,T1_PERT!$G$5,T1_PERT!$C$5,T1_PERT!$E$5)</f>
        <v>3.6910951196842</v>
      </c>
      <c r="C1834" s="23" t="n">
        <f aca="true">BETAINV(RAND(),T1_PERT!$F$6,T1_PERT!$G$6,T1_PERT!$C$6,T1_PERT!$E$6)</f>
        <v>5.67076068089961</v>
      </c>
      <c r="D1834" s="23" t="n">
        <f aca="true">BETAINV(RAND(),T1_PERT!$F$7,T1_PERT!$G$7,T1_PERT!$C$7,T1_PERT!$E$7)</f>
        <v>6.79090666833981</v>
      </c>
      <c r="E1834" s="23" t="n">
        <f aca="true">BETAINV(RAND(),T1_PERT!$F$8,T1_PERT!$G$8,T1_PERT!$C$8,T1_PERT!$E$8)</f>
        <v>5.87028437052523</v>
      </c>
      <c r="F1834" s="23" t="n">
        <f aca="true">BETAINV(RAND(),T1_PERT!$F$9,T1_PERT!$G$9,T1_PERT!$C$9,T1_PERT!$E$9)</f>
        <v>4.20950648380528</v>
      </c>
      <c r="G1834" s="23" t="n">
        <f aca="true">BETAINV(RAND(),T1_PERT!$F$10,T1_PERT!$G$10,T1_PERT!$C$10,T1_PERT!$E$10)</f>
        <v>2.13410608411895</v>
      </c>
      <c r="H1834" s="23" t="n">
        <f aca="false">B1834+C1834+E1834+G1834</f>
        <v>17.366246255228</v>
      </c>
      <c r="I1834" s="23" t="n">
        <f aca="false">B1834+D1834+F1834+G1834</f>
        <v>16.8256143559482</v>
      </c>
      <c r="J1834" s="23" t="n">
        <f aca="false">MAX(H1834,I1834)</f>
        <v>17.366246255228</v>
      </c>
      <c r="K1834" s="24" t="n">
        <f aca="false">IF(H1834&gt;=I1834,1,0)</f>
        <v>1</v>
      </c>
    </row>
    <row r="1835" customFormat="false" ht="15" hidden="false" customHeight="false" outlineLevel="0" collapsed="false">
      <c r="A1835" s="5" t="n">
        <v>1816</v>
      </c>
      <c r="B1835" s="23" t="n">
        <f aca="true">BETAINV(RAND(),T1_PERT!$F$5,T1_PERT!$G$5,T1_PERT!$C$5,T1_PERT!$E$5)</f>
        <v>4.01630764506477</v>
      </c>
      <c r="C1835" s="23" t="n">
        <f aca="true">BETAINV(RAND(),T1_PERT!$F$6,T1_PERT!$G$6,T1_PERT!$C$6,T1_PERT!$E$6)</f>
        <v>3.5854668286983</v>
      </c>
      <c r="D1835" s="23" t="n">
        <f aca="true">BETAINV(RAND(),T1_PERT!$F$7,T1_PERT!$G$7,T1_PERT!$C$7,T1_PERT!$E$7)</f>
        <v>6.2574020158313</v>
      </c>
      <c r="E1835" s="23" t="n">
        <f aca="true">BETAINV(RAND(),T1_PERT!$F$8,T1_PERT!$G$8,T1_PERT!$C$8,T1_PERT!$E$8)</f>
        <v>4.72318146734906</v>
      </c>
      <c r="F1835" s="23" t="n">
        <f aca="true">BETAINV(RAND(),T1_PERT!$F$9,T1_PERT!$G$9,T1_PERT!$C$9,T1_PERT!$E$9)</f>
        <v>5.41462951189545</v>
      </c>
      <c r="G1835" s="23" t="n">
        <f aca="true">BETAINV(RAND(),T1_PERT!$F$10,T1_PERT!$G$10,T1_PERT!$C$10,T1_PERT!$E$10)</f>
        <v>1.74720405810845</v>
      </c>
      <c r="H1835" s="23" t="n">
        <f aca="false">B1835+C1835+E1835+G1835</f>
        <v>14.0721599992206</v>
      </c>
      <c r="I1835" s="23" t="n">
        <f aca="false">B1835+D1835+F1835+G1835</f>
        <v>17.4355432309</v>
      </c>
      <c r="J1835" s="23" t="n">
        <f aca="false">MAX(H1835,I1835)</f>
        <v>17.4355432309</v>
      </c>
      <c r="K1835" s="24" t="n">
        <f aca="false">IF(H1835&gt;=I1835,1,0)</f>
        <v>0</v>
      </c>
    </row>
    <row r="1836" customFormat="false" ht="15" hidden="false" customHeight="false" outlineLevel="0" collapsed="false">
      <c r="A1836" s="5" t="n">
        <v>1817</v>
      </c>
      <c r="B1836" s="23" t="n">
        <f aca="true">BETAINV(RAND(),T1_PERT!$F$5,T1_PERT!$G$5,T1_PERT!$C$5,T1_PERT!$E$5)</f>
        <v>4.20254794369997</v>
      </c>
      <c r="C1836" s="23" t="n">
        <f aca="true">BETAINV(RAND(),T1_PERT!$F$6,T1_PERT!$G$6,T1_PERT!$C$6,T1_PERT!$E$6)</f>
        <v>3.07469306985961</v>
      </c>
      <c r="D1836" s="23" t="n">
        <f aca="true">BETAINV(RAND(),T1_PERT!$F$7,T1_PERT!$G$7,T1_PERT!$C$7,T1_PERT!$E$7)</f>
        <v>6.47504720754382</v>
      </c>
      <c r="E1836" s="23" t="n">
        <f aca="true">BETAINV(RAND(),T1_PERT!$F$8,T1_PERT!$G$8,T1_PERT!$C$8,T1_PERT!$E$8)</f>
        <v>5.41368225245978</v>
      </c>
      <c r="F1836" s="23" t="n">
        <f aca="true">BETAINV(RAND(),T1_PERT!$F$9,T1_PERT!$G$9,T1_PERT!$C$9,T1_PERT!$E$9)</f>
        <v>4.17108488417315</v>
      </c>
      <c r="G1836" s="23" t="n">
        <f aca="true">BETAINV(RAND(),T1_PERT!$F$10,T1_PERT!$G$10,T1_PERT!$C$10,T1_PERT!$E$10)</f>
        <v>2.57983094069648</v>
      </c>
      <c r="H1836" s="23" t="n">
        <f aca="false">B1836+C1836+E1836+G1836</f>
        <v>15.2707542067158</v>
      </c>
      <c r="I1836" s="23" t="n">
        <f aca="false">B1836+D1836+F1836+G1836</f>
        <v>17.4285109761134</v>
      </c>
      <c r="J1836" s="23" t="n">
        <f aca="false">MAX(H1836,I1836)</f>
        <v>17.4285109761134</v>
      </c>
      <c r="K1836" s="24" t="n">
        <f aca="false">IF(H1836&gt;=I1836,1,0)</f>
        <v>0</v>
      </c>
    </row>
    <row r="1837" customFormat="false" ht="15" hidden="false" customHeight="false" outlineLevel="0" collapsed="false">
      <c r="A1837" s="5" t="n">
        <v>1818</v>
      </c>
      <c r="B1837" s="23" t="n">
        <f aca="true">BETAINV(RAND(),T1_PERT!$F$5,T1_PERT!$G$5,T1_PERT!$C$5,T1_PERT!$E$5)</f>
        <v>3.20744764438558</v>
      </c>
      <c r="C1837" s="23" t="n">
        <f aca="true">BETAINV(RAND(),T1_PERT!$F$6,T1_PERT!$G$6,T1_PERT!$C$6,T1_PERT!$E$6)</f>
        <v>3.80091586161732</v>
      </c>
      <c r="D1837" s="23" t="n">
        <f aca="true">BETAINV(RAND(),T1_PERT!$F$7,T1_PERT!$G$7,T1_PERT!$C$7,T1_PERT!$E$7)</f>
        <v>7.0958113615509</v>
      </c>
      <c r="E1837" s="23" t="n">
        <f aca="true">BETAINV(RAND(),T1_PERT!$F$8,T1_PERT!$G$8,T1_PERT!$C$8,T1_PERT!$E$8)</f>
        <v>4.99791845442956</v>
      </c>
      <c r="F1837" s="23" t="n">
        <f aca="true">BETAINV(RAND(),T1_PERT!$F$9,T1_PERT!$G$9,T1_PERT!$C$9,T1_PERT!$E$9)</f>
        <v>4.25096780392817</v>
      </c>
      <c r="G1837" s="23" t="n">
        <f aca="true">BETAINV(RAND(),T1_PERT!$F$10,T1_PERT!$G$10,T1_PERT!$C$10,T1_PERT!$E$10)</f>
        <v>2.53171459076729</v>
      </c>
      <c r="H1837" s="23" t="n">
        <f aca="false">B1837+C1837+E1837+G1837</f>
        <v>14.5379965511997</v>
      </c>
      <c r="I1837" s="23" t="n">
        <f aca="false">B1837+D1837+F1837+G1837</f>
        <v>17.085941400632</v>
      </c>
      <c r="J1837" s="23" t="n">
        <f aca="false">MAX(H1837,I1837)</f>
        <v>17.085941400632</v>
      </c>
      <c r="K1837" s="24" t="n">
        <f aca="false">IF(H1837&gt;=I1837,1,0)</f>
        <v>0</v>
      </c>
    </row>
    <row r="1838" customFormat="false" ht="15" hidden="false" customHeight="false" outlineLevel="0" collapsed="false">
      <c r="A1838" s="5" t="n">
        <v>1819</v>
      </c>
      <c r="B1838" s="23" t="n">
        <f aca="true">BETAINV(RAND(),T1_PERT!$F$5,T1_PERT!$G$5,T1_PERT!$C$5,T1_PERT!$E$5)</f>
        <v>4.87568237504617</v>
      </c>
      <c r="C1838" s="23" t="n">
        <f aca="true">BETAINV(RAND(),T1_PERT!$F$6,T1_PERT!$G$6,T1_PERT!$C$6,T1_PERT!$E$6)</f>
        <v>5.21700674820696</v>
      </c>
      <c r="D1838" s="23" t="n">
        <f aca="true">BETAINV(RAND(),T1_PERT!$F$7,T1_PERT!$G$7,T1_PERT!$C$7,T1_PERT!$E$7)</f>
        <v>3.78533506672446</v>
      </c>
      <c r="E1838" s="23" t="n">
        <f aca="true">BETAINV(RAND(),T1_PERT!$F$8,T1_PERT!$G$8,T1_PERT!$C$8,T1_PERT!$E$8)</f>
        <v>5.59924441576361</v>
      </c>
      <c r="F1838" s="23" t="n">
        <f aca="true">BETAINV(RAND(),T1_PERT!$F$9,T1_PERT!$G$9,T1_PERT!$C$9,T1_PERT!$E$9)</f>
        <v>3.28012820347237</v>
      </c>
      <c r="G1838" s="23" t="n">
        <f aca="true">BETAINV(RAND(),T1_PERT!$F$10,T1_PERT!$G$10,T1_PERT!$C$10,T1_PERT!$E$10)</f>
        <v>1.74470881417984</v>
      </c>
      <c r="H1838" s="23" t="n">
        <f aca="false">B1838+C1838+E1838+G1838</f>
        <v>17.4366423531966</v>
      </c>
      <c r="I1838" s="23" t="n">
        <f aca="false">B1838+D1838+F1838+G1838</f>
        <v>13.6858544594228</v>
      </c>
      <c r="J1838" s="23" t="n">
        <f aca="false">MAX(H1838,I1838)</f>
        <v>17.4366423531966</v>
      </c>
      <c r="K1838" s="24" t="n">
        <f aca="false">IF(H1838&gt;=I1838,1,0)</f>
        <v>1</v>
      </c>
    </row>
    <row r="1839" customFormat="false" ht="15" hidden="false" customHeight="false" outlineLevel="0" collapsed="false">
      <c r="A1839" s="5" t="n">
        <v>1820</v>
      </c>
      <c r="B1839" s="23" t="n">
        <f aca="true">BETAINV(RAND(),T1_PERT!$F$5,T1_PERT!$G$5,T1_PERT!$C$5,T1_PERT!$E$5)</f>
        <v>4.46046345832436</v>
      </c>
      <c r="C1839" s="23" t="n">
        <f aca="true">BETAINV(RAND(),T1_PERT!$F$6,T1_PERT!$G$6,T1_PERT!$C$6,T1_PERT!$E$6)</f>
        <v>5.92918227004142</v>
      </c>
      <c r="D1839" s="23" t="n">
        <f aca="true">BETAINV(RAND(),T1_PERT!$F$7,T1_PERT!$G$7,T1_PERT!$C$7,T1_PERT!$E$7)</f>
        <v>6.29091519818794</v>
      </c>
      <c r="E1839" s="23" t="n">
        <f aca="true">BETAINV(RAND(),T1_PERT!$F$8,T1_PERT!$G$8,T1_PERT!$C$8,T1_PERT!$E$8)</f>
        <v>5.65629244847639</v>
      </c>
      <c r="F1839" s="23" t="n">
        <f aca="true">BETAINV(RAND(),T1_PERT!$F$9,T1_PERT!$G$9,T1_PERT!$C$9,T1_PERT!$E$9)</f>
        <v>5.41503956973649</v>
      </c>
      <c r="G1839" s="23" t="n">
        <f aca="true">BETAINV(RAND(),T1_PERT!$F$10,T1_PERT!$G$10,T1_PERT!$C$10,T1_PERT!$E$10)</f>
        <v>1.9329894996729</v>
      </c>
      <c r="H1839" s="23" t="n">
        <f aca="false">B1839+C1839+E1839+G1839</f>
        <v>17.9789276765151</v>
      </c>
      <c r="I1839" s="23" t="n">
        <f aca="false">B1839+D1839+F1839+G1839</f>
        <v>18.0994077259217</v>
      </c>
      <c r="J1839" s="23" t="n">
        <f aca="false">MAX(H1839,I1839)</f>
        <v>18.0994077259217</v>
      </c>
      <c r="K1839" s="24" t="n">
        <f aca="false">IF(H1839&gt;=I1839,1,0)</f>
        <v>0</v>
      </c>
    </row>
    <row r="1840" customFormat="false" ht="15" hidden="false" customHeight="false" outlineLevel="0" collapsed="false">
      <c r="A1840" s="5" t="n">
        <v>1821</v>
      </c>
      <c r="B1840" s="23" t="n">
        <f aca="true">BETAINV(RAND(),T1_PERT!$F$5,T1_PERT!$G$5,T1_PERT!$C$5,T1_PERT!$E$5)</f>
        <v>3.44163248102429</v>
      </c>
      <c r="C1840" s="23" t="n">
        <f aca="true">BETAINV(RAND(),T1_PERT!$F$6,T1_PERT!$G$6,T1_PERT!$C$6,T1_PERT!$E$6)</f>
        <v>4.90504963842048</v>
      </c>
      <c r="D1840" s="23" t="n">
        <f aca="true">BETAINV(RAND(),T1_PERT!$F$7,T1_PERT!$G$7,T1_PERT!$C$7,T1_PERT!$E$7)</f>
        <v>6.33059107606337</v>
      </c>
      <c r="E1840" s="23" t="n">
        <f aca="true">BETAINV(RAND(),T1_PERT!$F$8,T1_PERT!$G$8,T1_PERT!$C$8,T1_PERT!$E$8)</f>
        <v>5.46194395892818</v>
      </c>
      <c r="F1840" s="23" t="n">
        <f aca="true">BETAINV(RAND(),T1_PERT!$F$9,T1_PERT!$G$9,T1_PERT!$C$9,T1_PERT!$E$9)</f>
        <v>4.06620821700246</v>
      </c>
      <c r="G1840" s="23" t="n">
        <f aca="true">BETAINV(RAND(),T1_PERT!$F$10,T1_PERT!$G$10,T1_PERT!$C$10,T1_PERT!$E$10)</f>
        <v>1.9018938444368</v>
      </c>
      <c r="H1840" s="23" t="n">
        <f aca="false">B1840+C1840+E1840+G1840</f>
        <v>15.7105199228098</v>
      </c>
      <c r="I1840" s="23" t="n">
        <f aca="false">B1840+D1840+F1840+G1840</f>
        <v>15.7403256185269</v>
      </c>
      <c r="J1840" s="23" t="n">
        <f aca="false">MAX(H1840,I1840)</f>
        <v>15.7403256185269</v>
      </c>
      <c r="K1840" s="24" t="n">
        <f aca="false">IF(H1840&gt;=I1840,1,0)</f>
        <v>0</v>
      </c>
    </row>
    <row r="1841" customFormat="false" ht="15" hidden="false" customHeight="false" outlineLevel="0" collapsed="false">
      <c r="A1841" s="5" t="n">
        <v>1822</v>
      </c>
      <c r="B1841" s="23" t="n">
        <f aca="true">BETAINV(RAND(),T1_PERT!$F$5,T1_PERT!$G$5,T1_PERT!$C$5,T1_PERT!$E$5)</f>
        <v>3.82545521896326</v>
      </c>
      <c r="C1841" s="23" t="n">
        <f aca="true">BETAINV(RAND(),T1_PERT!$F$6,T1_PERT!$G$6,T1_PERT!$C$6,T1_PERT!$E$6)</f>
        <v>4.25155841625512</v>
      </c>
      <c r="D1841" s="23" t="n">
        <f aca="true">BETAINV(RAND(),T1_PERT!$F$7,T1_PERT!$G$7,T1_PERT!$C$7,T1_PERT!$E$7)</f>
        <v>7.02654829583336</v>
      </c>
      <c r="E1841" s="23" t="n">
        <f aca="true">BETAINV(RAND(),T1_PERT!$F$8,T1_PERT!$G$8,T1_PERT!$C$8,T1_PERT!$E$8)</f>
        <v>5.03049556168075</v>
      </c>
      <c r="F1841" s="23" t="n">
        <f aca="true">BETAINV(RAND(),T1_PERT!$F$9,T1_PERT!$G$9,T1_PERT!$C$9,T1_PERT!$E$9)</f>
        <v>4.84524355675817</v>
      </c>
      <c r="G1841" s="23" t="n">
        <f aca="true">BETAINV(RAND(),T1_PERT!$F$10,T1_PERT!$G$10,T1_PERT!$C$10,T1_PERT!$E$10)</f>
        <v>2.27367130070779</v>
      </c>
      <c r="H1841" s="23" t="n">
        <f aca="false">B1841+C1841+E1841+G1841</f>
        <v>15.3811804976069</v>
      </c>
      <c r="I1841" s="23" t="n">
        <f aca="false">B1841+D1841+F1841+G1841</f>
        <v>17.9709183722626</v>
      </c>
      <c r="J1841" s="23" t="n">
        <f aca="false">MAX(H1841,I1841)</f>
        <v>17.9709183722626</v>
      </c>
      <c r="K1841" s="24" t="n">
        <f aca="false">IF(H1841&gt;=I1841,1,0)</f>
        <v>0</v>
      </c>
    </row>
    <row r="1842" customFormat="false" ht="15" hidden="false" customHeight="false" outlineLevel="0" collapsed="false">
      <c r="A1842" s="5" t="n">
        <v>1823</v>
      </c>
      <c r="B1842" s="23" t="n">
        <f aca="true">BETAINV(RAND(),T1_PERT!$F$5,T1_PERT!$G$5,T1_PERT!$C$5,T1_PERT!$E$5)</f>
        <v>4.43331648308914</v>
      </c>
      <c r="C1842" s="23" t="n">
        <f aca="true">BETAINV(RAND(),T1_PERT!$F$6,T1_PERT!$G$6,T1_PERT!$C$6,T1_PERT!$E$6)</f>
        <v>6.4655795815237</v>
      </c>
      <c r="D1842" s="23" t="n">
        <f aca="true">BETAINV(RAND(),T1_PERT!$F$7,T1_PERT!$G$7,T1_PERT!$C$7,T1_PERT!$E$7)</f>
        <v>5.45190786584185</v>
      </c>
      <c r="E1842" s="23" t="n">
        <f aca="true">BETAINV(RAND(),T1_PERT!$F$8,T1_PERT!$G$8,T1_PERT!$C$8,T1_PERT!$E$8)</f>
        <v>6.21669793733314</v>
      </c>
      <c r="F1842" s="23" t="n">
        <f aca="true">BETAINV(RAND(),T1_PERT!$F$9,T1_PERT!$G$9,T1_PERT!$C$9,T1_PERT!$E$9)</f>
        <v>4.65552819309598</v>
      </c>
      <c r="G1842" s="23" t="n">
        <f aca="true">BETAINV(RAND(),T1_PERT!$F$10,T1_PERT!$G$10,T1_PERT!$C$10,T1_PERT!$E$10)</f>
        <v>1.79456749877083</v>
      </c>
      <c r="H1842" s="23" t="n">
        <f aca="false">B1842+C1842+E1842+G1842</f>
        <v>18.9101615007168</v>
      </c>
      <c r="I1842" s="23" t="n">
        <f aca="false">B1842+D1842+F1842+G1842</f>
        <v>16.3353200407978</v>
      </c>
      <c r="J1842" s="23" t="n">
        <f aca="false">MAX(H1842,I1842)</f>
        <v>18.9101615007168</v>
      </c>
      <c r="K1842" s="24" t="n">
        <f aca="false">IF(H1842&gt;=I1842,1,0)</f>
        <v>1</v>
      </c>
    </row>
    <row r="1843" customFormat="false" ht="15" hidden="false" customHeight="false" outlineLevel="0" collapsed="false">
      <c r="A1843" s="5" t="n">
        <v>1824</v>
      </c>
      <c r="B1843" s="23" t="n">
        <f aca="true">BETAINV(RAND(),T1_PERT!$F$5,T1_PERT!$G$5,T1_PERT!$C$5,T1_PERT!$E$5)</f>
        <v>3.90270003767915</v>
      </c>
      <c r="C1843" s="23" t="n">
        <f aca="true">BETAINV(RAND(),T1_PERT!$F$6,T1_PERT!$G$6,T1_PERT!$C$6,T1_PERT!$E$6)</f>
        <v>7.56076434671569</v>
      </c>
      <c r="D1843" s="23" t="n">
        <f aca="true">BETAINV(RAND(),T1_PERT!$F$7,T1_PERT!$G$7,T1_PERT!$C$7,T1_PERT!$E$7)</f>
        <v>5.01945924589567</v>
      </c>
      <c r="E1843" s="23" t="n">
        <f aca="true">BETAINV(RAND(),T1_PERT!$F$8,T1_PERT!$G$8,T1_PERT!$C$8,T1_PERT!$E$8)</f>
        <v>5.81536181339188</v>
      </c>
      <c r="F1843" s="23" t="n">
        <f aca="true">BETAINV(RAND(),T1_PERT!$F$9,T1_PERT!$G$9,T1_PERT!$C$9,T1_PERT!$E$9)</f>
        <v>4.52533298018645</v>
      </c>
      <c r="G1843" s="23" t="n">
        <f aca="true">BETAINV(RAND(),T1_PERT!$F$10,T1_PERT!$G$10,T1_PERT!$C$10,T1_PERT!$E$10)</f>
        <v>1.31967107509844</v>
      </c>
      <c r="H1843" s="23" t="n">
        <f aca="false">B1843+C1843+E1843+G1843</f>
        <v>18.5984972728852</v>
      </c>
      <c r="I1843" s="23" t="n">
        <f aca="false">B1843+D1843+F1843+G1843</f>
        <v>14.7671633388597</v>
      </c>
      <c r="J1843" s="23" t="n">
        <f aca="false">MAX(H1843,I1843)</f>
        <v>18.5984972728852</v>
      </c>
      <c r="K1843" s="24" t="n">
        <f aca="false">IF(H1843&gt;=I1843,1,0)</f>
        <v>1</v>
      </c>
    </row>
    <row r="1844" customFormat="false" ht="15" hidden="false" customHeight="false" outlineLevel="0" collapsed="false">
      <c r="A1844" s="5" t="n">
        <v>1825</v>
      </c>
      <c r="B1844" s="23" t="n">
        <f aca="true">BETAINV(RAND(),T1_PERT!$F$5,T1_PERT!$G$5,T1_PERT!$C$5,T1_PERT!$E$5)</f>
        <v>3.015446546922</v>
      </c>
      <c r="C1844" s="23" t="n">
        <f aca="true">BETAINV(RAND(),T1_PERT!$F$6,T1_PERT!$G$6,T1_PERT!$C$6,T1_PERT!$E$6)</f>
        <v>5.00631449374492</v>
      </c>
      <c r="D1844" s="23" t="n">
        <f aca="true">BETAINV(RAND(),T1_PERT!$F$7,T1_PERT!$G$7,T1_PERT!$C$7,T1_PERT!$E$7)</f>
        <v>3.3256220420679</v>
      </c>
      <c r="E1844" s="23" t="n">
        <f aca="true">BETAINV(RAND(),T1_PERT!$F$8,T1_PERT!$G$8,T1_PERT!$C$8,T1_PERT!$E$8)</f>
        <v>6.10497020312845</v>
      </c>
      <c r="F1844" s="23" t="n">
        <f aca="true">BETAINV(RAND(),T1_PERT!$F$9,T1_PERT!$G$9,T1_PERT!$C$9,T1_PERT!$E$9)</f>
        <v>3.43087908728624</v>
      </c>
      <c r="G1844" s="23" t="n">
        <f aca="true">BETAINV(RAND(),T1_PERT!$F$10,T1_PERT!$G$10,T1_PERT!$C$10,T1_PERT!$E$10)</f>
        <v>2.15600586010558</v>
      </c>
      <c r="H1844" s="23" t="n">
        <f aca="false">B1844+C1844+E1844+G1844</f>
        <v>16.2827371039009</v>
      </c>
      <c r="I1844" s="23" t="n">
        <f aca="false">B1844+D1844+F1844+G1844</f>
        <v>11.9279535363817</v>
      </c>
      <c r="J1844" s="23" t="n">
        <f aca="false">MAX(H1844,I1844)</f>
        <v>16.2827371039009</v>
      </c>
      <c r="K1844" s="24" t="n">
        <f aca="false">IF(H1844&gt;=I1844,1,0)</f>
        <v>1</v>
      </c>
    </row>
    <row r="1845" customFormat="false" ht="15" hidden="false" customHeight="false" outlineLevel="0" collapsed="false">
      <c r="A1845" s="5" t="n">
        <v>1826</v>
      </c>
      <c r="B1845" s="23" t="n">
        <f aca="true">BETAINV(RAND(),T1_PERT!$F$5,T1_PERT!$G$5,T1_PERT!$C$5,T1_PERT!$E$5)</f>
        <v>4.0650386505358</v>
      </c>
      <c r="C1845" s="23" t="n">
        <f aca="true">BETAINV(RAND(),T1_PERT!$F$6,T1_PERT!$G$6,T1_PERT!$C$6,T1_PERT!$E$6)</f>
        <v>5.11882373329673</v>
      </c>
      <c r="D1845" s="23" t="n">
        <f aca="true">BETAINV(RAND(),T1_PERT!$F$7,T1_PERT!$G$7,T1_PERT!$C$7,T1_PERT!$E$7)</f>
        <v>4.70786787568812</v>
      </c>
      <c r="E1845" s="23" t="n">
        <f aca="true">BETAINV(RAND(),T1_PERT!$F$8,T1_PERT!$G$8,T1_PERT!$C$8,T1_PERT!$E$8)</f>
        <v>5.32661927806587</v>
      </c>
      <c r="F1845" s="23" t="n">
        <f aca="true">BETAINV(RAND(),T1_PERT!$F$9,T1_PERT!$G$9,T1_PERT!$C$9,T1_PERT!$E$9)</f>
        <v>4.32255152823949</v>
      </c>
      <c r="G1845" s="23" t="n">
        <f aca="true">BETAINV(RAND(),T1_PERT!$F$10,T1_PERT!$G$10,T1_PERT!$C$10,T1_PERT!$E$10)</f>
        <v>2.04387639769155</v>
      </c>
      <c r="H1845" s="23" t="n">
        <f aca="false">B1845+C1845+E1845+G1845</f>
        <v>16.55435805959</v>
      </c>
      <c r="I1845" s="23" t="n">
        <f aca="false">B1845+D1845+F1845+G1845</f>
        <v>15.139334452155</v>
      </c>
      <c r="J1845" s="23" t="n">
        <f aca="false">MAX(H1845,I1845)</f>
        <v>16.55435805959</v>
      </c>
      <c r="K1845" s="24" t="n">
        <f aca="false">IF(H1845&gt;=I1845,1,0)</f>
        <v>1</v>
      </c>
    </row>
    <row r="1846" customFormat="false" ht="15" hidden="false" customHeight="false" outlineLevel="0" collapsed="false">
      <c r="A1846" s="5" t="n">
        <v>1827</v>
      </c>
      <c r="B1846" s="23" t="n">
        <f aca="true">BETAINV(RAND(),T1_PERT!$F$5,T1_PERT!$G$5,T1_PERT!$C$5,T1_PERT!$E$5)</f>
        <v>4.29112942765356</v>
      </c>
      <c r="C1846" s="23" t="n">
        <f aca="true">BETAINV(RAND(),T1_PERT!$F$6,T1_PERT!$G$6,T1_PERT!$C$6,T1_PERT!$E$6)</f>
        <v>5.16615151447838</v>
      </c>
      <c r="D1846" s="23" t="n">
        <f aca="true">BETAINV(RAND(),T1_PERT!$F$7,T1_PERT!$G$7,T1_PERT!$C$7,T1_PERT!$E$7)</f>
        <v>6.48151848322021</v>
      </c>
      <c r="E1846" s="23" t="n">
        <f aca="true">BETAINV(RAND(),T1_PERT!$F$8,T1_PERT!$G$8,T1_PERT!$C$8,T1_PERT!$E$8)</f>
        <v>4.71554268273188</v>
      </c>
      <c r="F1846" s="23" t="n">
        <f aca="true">BETAINV(RAND(),T1_PERT!$F$9,T1_PERT!$G$9,T1_PERT!$C$9,T1_PERT!$E$9)</f>
        <v>4.57370731948709</v>
      </c>
      <c r="G1846" s="23" t="n">
        <f aca="true">BETAINV(RAND(),T1_PERT!$F$10,T1_PERT!$G$10,T1_PERT!$C$10,T1_PERT!$E$10)</f>
        <v>1.87441431766741</v>
      </c>
      <c r="H1846" s="23" t="n">
        <f aca="false">B1846+C1846+E1846+G1846</f>
        <v>16.0472379425312</v>
      </c>
      <c r="I1846" s="23" t="n">
        <f aca="false">B1846+D1846+F1846+G1846</f>
        <v>17.2207695480283</v>
      </c>
      <c r="J1846" s="23" t="n">
        <f aca="false">MAX(H1846,I1846)</f>
        <v>17.2207695480283</v>
      </c>
      <c r="K1846" s="24" t="n">
        <f aca="false">IF(H1846&gt;=I1846,1,0)</f>
        <v>0</v>
      </c>
    </row>
    <row r="1847" customFormat="false" ht="15" hidden="false" customHeight="false" outlineLevel="0" collapsed="false">
      <c r="A1847" s="5" t="n">
        <v>1828</v>
      </c>
      <c r="B1847" s="23" t="n">
        <f aca="true">BETAINV(RAND(),T1_PERT!$F$5,T1_PERT!$G$5,T1_PERT!$C$5,T1_PERT!$E$5)</f>
        <v>4.78894723417832</v>
      </c>
      <c r="C1847" s="23" t="n">
        <f aca="true">BETAINV(RAND(),T1_PERT!$F$6,T1_PERT!$G$6,T1_PERT!$C$6,T1_PERT!$E$6)</f>
        <v>6.81681083581691</v>
      </c>
      <c r="D1847" s="23" t="n">
        <f aca="true">BETAINV(RAND(),T1_PERT!$F$7,T1_PERT!$G$7,T1_PERT!$C$7,T1_PERT!$E$7)</f>
        <v>3.38542670147907</v>
      </c>
      <c r="E1847" s="23" t="n">
        <f aca="true">BETAINV(RAND(),T1_PERT!$F$8,T1_PERT!$G$8,T1_PERT!$C$8,T1_PERT!$E$8)</f>
        <v>6.77507444910125</v>
      </c>
      <c r="F1847" s="23" t="n">
        <f aca="true">BETAINV(RAND(),T1_PERT!$F$9,T1_PERT!$G$9,T1_PERT!$C$9,T1_PERT!$E$9)</f>
        <v>4.90140351091469</v>
      </c>
      <c r="G1847" s="23" t="n">
        <f aca="true">BETAINV(RAND(),T1_PERT!$F$10,T1_PERT!$G$10,T1_PERT!$C$10,T1_PERT!$E$10)</f>
        <v>2.19813275993323</v>
      </c>
      <c r="H1847" s="23" t="n">
        <f aca="false">B1847+C1847+E1847+G1847</f>
        <v>20.5789652790297</v>
      </c>
      <c r="I1847" s="23" t="n">
        <f aca="false">B1847+D1847+F1847+G1847</f>
        <v>15.2739102065053</v>
      </c>
      <c r="J1847" s="23" t="n">
        <f aca="false">MAX(H1847,I1847)</f>
        <v>20.5789652790297</v>
      </c>
      <c r="K1847" s="24" t="n">
        <f aca="false">IF(H1847&gt;=I1847,1,0)</f>
        <v>1</v>
      </c>
    </row>
    <row r="1848" customFormat="false" ht="15" hidden="false" customHeight="false" outlineLevel="0" collapsed="false">
      <c r="A1848" s="5" t="n">
        <v>1829</v>
      </c>
      <c r="B1848" s="23" t="n">
        <f aca="true">BETAINV(RAND(),T1_PERT!$F$5,T1_PERT!$G$5,T1_PERT!$C$5,T1_PERT!$E$5)</f>
        <v>3.13532989573379</v>
      </c>
      <c r="C1848" s="23" t="n">
        <f aca="true">BETAINV(RAND(),T1_PERT!$F$6,T1_PERT!$G$6,T1_PERT!$C$6,T1_PERT!$E$6)</f>
        <v>4.24187707489785</v>
      </c>
      <c r="D1848" s="23" t="n">
        <f aca="true">BETAINV(RAND(),T1_PERT!$F$7,T1_PERT!$G$7,T1_PERT!$C$7,T1_PERT!$E$7)</f>
        <v>7.5107651302916</v>
      </c>
      <c r="E1848" s="23" t="n">
        <f aca="true">BETAINV(RAND(),T1_PERT!$F$8,T1_PERT!$G$8,T1_PERT!$C$8,T1_PERT!$E$8)</f>
        <v>5.22369380368836</v>
      </c>
      <c r="F1848" s="23" t="n">
        <f aca="true">BETAINV(RAND(),T1_PERT!$F$9,T1_PERT!$G$9,T1_PERT!$C$9,T1_PERT!$E$9)</f>
        <v>4.24810992602979</v>
      </c>
      <c r="G1848" s="23" t="n">
        <f aca="true">BETAINV(RAND(),T1_PERT!$F$10,T1_PERT!$G$10,T1_PERT!$C$10,T1_PERT!$E$10)</f>
        <v>1.93320726181384</v>
      </c>
      <c r="H1848" s="23" t="n">
        <f aca="false">B1848+C1848+E1848+G1848</f>
        <v>14.5341080361338</v>
      </c>
      <c r="I1848" s="23" t="n">
        <f aca="false">B1848+D1848+F1848+G1848</f>
        <v>16.827412213869</v>
      </c>
      <c r="J1848" s="23" t="n">
        <f aca="false">MAX(H1848,I1848)</f>
        <v>16.827412213869</v>
      </c>
      <c r="K1848" s="24" t="n">
        <f aca="false">IF(H1848&gt;=I1848,1,0)</f>
        <v>0</v>
      </c>
    </row>
    <row r="1849" customFormat="false" ht="15" hidden="false" customHeight="false" outlineLevel="0" collapsed="false">
      <c r="A1849" s="5" t="n">
        <v>1830</v>
      </c>
      <c r="B1849" s="23" t="n">
        <f aca="true">BETAINV(RAND(),T1_PERT!$F$5,T1_PERT!$G$5,T1_PERT!$C$5,T1_PERT!$E$5)</f>
        <v>5.03407206692996</v>
      </c>
      <c r="C1849" s="23" t="n">
        <f aca="true">BETAINV(RAND(),T1_PERT!$F$6,T1_PERT!$G$6,T1_PERT!$C$6,T1_PERT!$E$6)</f>
        <v>3.46114953734228</v>
      </c>
      <c r="D1849" s="23" t="n">
        <f aca="true">BETAINV(RAND(),T1_PERT!$F$7,T1_PERT!$G$7,T1_PERT!$C$7,T1_PERT!$E$7)</f>
        <v>4.63448492890338</v>
      </c>
      <c r="E1849" s="23" t="n">
        <f aca="true">BETAINV(RAND(),T1_PERT!$F$8,T1_PERT!$G$8,T1_PERT!$C$8,T1_PERT!$E$8)</f>
        <v>4.59315798789067</v>
      </c>
      <c r="F1849" s="23" t="n">
        <f aca="true">BETAINV(RAND(),T1_PERT!$F$9,T1_PERT!$G$9,T1_PERT!$C$9,T1_PERT!$E$9)</f>
        <v>3.76355571139244</v>
      </c>
      <c r="G1849" s="23" t="n">
        <f aca="true">BETAINV(RAND(),T1_PERT!$F$10,T1_PERT!$G$10,T1_PERT!$C$10,T1_PERT!$E$10)</f>
        <v>1.20561276717756</v>
      </c>
      <c r="H1849" s="23" t="n">
        <f aca="false">B1849+C1849+E1849+G1849</f>
        <v>14.2939923593405</v>
      </c>
      <c r="I1849" s="23" t="n">
        <f aca="false">B1849+D1849+F1849+G1849</f>
        <v>14.6377254744033</v>
      </c>
      <c r="J1849" s="23" t="n">
        <f aca="false">MAX(H1849,I1849)</f>
        <v>14.6377254744033</v>
      </c>
      <c r="K1849" s="24" t="n">
        <f aca="false">IF(H1849&gt;=I1849,1,0)</f>
        <v>0</v>
      </c>
    </row>
    <row r="1850" customFormat="false" ht="15" hidden="false" customHeight="false" outlineLevel="0" collapsed="false">
      <c r="A1850" s="5" t="n">
        <v>1831</v>
      </c>
      <c r="B1850" s="23" t="n">
        <f aca="true">BETAINV(RAND(),T1_PERT!$F$5,T1_PERT!$G$5,T1_PERT!$C$5,T1_PERT!$E$5)</f>
        <v>4.13858783473449</v>
      </c>
      <c r="C1850" s="23" t="n">
        <f aca="true">BETAINV(RAND(),T1_PERT!$F$6,T1_PERT!$G$6,T1_PERT!$C$6,T1_PERT!$E$6)</f>
        <v>3.98306525999792</v>
      </c>
      <c r="D1850" s="23" t="n">
        <f aca="true">BETAINV(RAND(),T1_PERT!$F$7,T1_PERT!$G$7,T1_PERT!$C$7,T1_PERT!$E$7)</f>
        <v>6.66048322433466</v>
      </c>
      <c r="E1850" s="23" t="n">
        <f aca="true">BETAINV(RAND(),T1_PERT!$F$8,T1_PERT!$G$8,T1_PERT!$C$8,T1_PERT!$E$8)</f>
        <v>5.97653781418094</v>
      </c>
      <c r="F1850" s="23" t="n">
        <f aca="true">BETAINV(RAND(),T1_PERT!$F$9,T1_PERT!$G$9,T1_PERT!$C$9,T1_PERT!$E$9)</f>
        <v>4.26525566032676</v>
      </c>
      <c r="G1850" s="23" t="n">
        <f aca="true">BETAINV(RAND(),T1_PERT!$F$10,T1_PERT!$G$10,T1_PERT!$C$10,T1_PERT!$E$10)</f>
        <v>2.27004906046664</v>
      </c>
      <c r="H1850" s="23" t="n">
        <f aca="false">B1850+C1850+E1850+G1850</f>
        <v>16.36823996938</v>
      </c>
      <c r="I1850" s="23" t="n">
        <f aca="false">B1850+D1850+F1850+G1850</f>
        <v>17.3343757798625</v>
      </c>
      <c r="J1850" s="23" t="n">
        <f aca="false">MAX(H1850,I1850)</f>
        <v>17.3343757798625</v>
      </c>
      <c r="K1850" s="24" t="n">
        <f aca="false">IF(H1850&gt;=I1850,1,0)</f>
        <v>0</v>
      </c>
    </row>
    <row r="1851" customFormat="false" ht="15" hidden="false" customHeight="false" outlineLevel="0" collapsed="false">
      <c r="A1851" s="5" t="n">
        <v>1832</v>
      </c>
      <c r="B1851" s="23" t="n">
        <f aca="true">BETAINV(RAND(),T1_PERT!$F$5,T1_PERT!$G$5,T1_PERT!$C$5,T1_PERT!$E$5)</f>
        <v>4.95958614410041</v>
      </c>
      <c r="C1851" s="23" t="n">
        <f aca="true">BETAINV(RAND(),T1_PERT!$F$6,T1_PERT!$G$6,T1_PERT!$C$6,T1_PERT!$E$6)</f>
        <v>4.55268419875823</v>
      </c>
      <c r="D1851" s="23" t="n">
        <f aca="true">BETAINV(RAND(),T1_PERT!$F$7,T1_PERT!$G$7,T1_PERT!$C$7,T1_PERT!$E$7)</f>
        <v>6.35661118953966</v>
      </c>
      <c r="E1851" s="23" t="n">
        <f aca="true">BETAINV(RAND(),T1_PERT!$F$8,T1_PERT!$G$8,T1_PERT!$C$8,T1_PERT!$E$8)</f>
        <v>6.26741878778019</v>
      </c>
      <c r="F1851" s="23" t="n">
        <f aca="true">BETAINV(RAND(),T1_PERT!$F$9,T1_PERT!$G$9,T1_PERT!$C$9,T1_PERT!$E$9)</f>
        <v>3.82836877615706</v>
      </c>
      <c r="G1851" s="23" t="n">
        <f aca="true">BETAINV(RAND(),T1_PERT!$F$10,T1_PERT!$G$10,T1_PERT!$C$10,T1_PERT!$E$10)</f>
        <v>1.36186482733219</v>
      </c>
      <c r="H1851" s="23" t="n">
        <f aca="false">B1851+C1851+E1851+G1851</f>
        <v>17.141553957971</v>
      </c>
      <c r="I1851" s="23" t="n">
        <f aca="false">B1851+D1851+F1851+G1851</f>
        <v>16.5064309371293</v>
      </c>
      <c r="J1851" s="23" t="n">
        <f aca="false">MAX(H1851,I1851)</f>
        <v>17.141553957971</v>
      </c>
      <c r="K1851" s="24" t="n">
        <f aca="false">IF(H1851&gt;=I1851,1,0)</f>
        <v>1</v>
      </c>
    </row>
    <row r="1852" customFormat="false" ht="15" hidden="false" customHeight="false" outlineLevel="0" collapsed="false">
      <c r="A1852" s="5" t="n">
        <v>1833</v>
      </c>
      <c r="B1852" s="23" t="n">
        <f aca="true">BETAINV(RAND(),T1_PERT!$F$5,T1_PERT!$G$5,T1_PERT!$C$5,T1_PERT!$E$5)</f>
        <v>5.15611660405767</v>
      </c>
      <c r="C1852" s="23" t="n">
        <f aca="true">BETAINV(RAND(),T1_PERT!$F$6,T1_PERT!$G$6,T1_PERT!$C$6,T1_PERT!$E$6)</f>
        <v>4.76019609636665</v>
      </c>
      <c r="D1852" s="23" t="n">
        <f aca="true">BETAINV(RAND(),T1_PERT!$F$7,T1_PERT!$G$7,T1_PERT!$C$7,T1_PERT!$E$7)</f>
        <v>5.60488942713949</v>
      </c>
      <c r="E1852" s="23" t="n">
        <f aca="true">BETAINV(RAND(),T1_PERT!$F$8,T1_PERT!$G$8,T1_PERT!$C$8,T1_PERT!$E$8)</f>
        <v>4.62721803410746</v>
      </c>
      <c r="F1852" s="23" t="n">
        <f aca="true">BETAINV(RAND(),T1_PERT!$F$9,T1_PERT!$G$9,T1_PERT!$C$9,T1_PERT!$E$9)</f>
        <v>4.06599401948266</v>
      </c>
      <c r="G1852" s="23" t="n">
        <f aca="true">BETAINV(RAND(),T1_PERT!$F$10,T1_PERT!$G$10,T1_PERT!$C$10,T1_PERT!$E$10)</f>
        <v>2.07253012526303</v>
      </c>
      <c r="H1852" s="23" t="n">
        <f aca="false">B1852+C1852+E1852+G1852</f>
        <v>16.6160608597948</v>
      </c>
      <c r="I1852" s="23" t="n">
        <f aca="false">B1852+D1852+F1852+G1852</f>
        <v>16.8995301759429</v>
      </c>
      <c r="J1852" s="23" t="n">
        <f aca="false">MAX(H1852,I1852)</f>
        <v>16.8995301759429</v>
      </c>
      <c r="K1852" s="24" t="n">
        <f aca="false">IF(H1852&gt;=I1852,1,0)</f>
        <v>0</v>
      </c>
    </row>
    <row r="1853" customFormat="false" ht="15" hidden="false" customHeight="false" outlineLevel="0" collapsed="false">
      <c r="A1853" s="5" t="n">
        <v>1834</v>
      </c>
      <c r="B1853" s="23" t="n">
        <f aca="true">BETAINV(RAND(),T1_PERT!$F$5,T1_PERT!$G$5,T1_PERT!$C$5,T1_PERT!$E$5)</f>
        <v>3.88792436007252</v>
      </c>
      <c r="C1853" s="23" t="n">
        <f aca="true">BETAINV(RAND(),T1_PERT!$F$6,T1_PERT!$G$6,T1_PERT!$C$6,T1_PERT!$E$6)</f>
        <v>4.60493181961749</v>
      </c>
      <c r="D1853" s="23" t="n">
        <f aca="true">BETAINV(RAND(),T1_PERT!$F$7,T1_PERT!$G$7,T1_PERT!$C$7,T1_PERT!$E$7)</f>
        <v>6.29397270163527</v>
      </c>
      <c r="E1853" s="23" t="n">
        <f aca="true">BETAINV(RAND(),T1_PERT!$F$8,T1_PERT!$G$8,T1_PERT!$C$8,T1_PERT!$E$8)</f>
        <v>5.06776888983387</v>
      </c>
      <c r="F1853" s="23" t="n">
        <f aca="true">BETAINV(RAND(),T1_PERT!$F$9,T1_PERT!$G$9,T1_PERT!$C$9,T1_PERT!$E$9)</f>
        <v>5.62181422997997</v>
      </c>
      <c r="G1853" s="23" t="n">
        <f aca="true">BETAINV(RAND(),T1_PERT!$F$10,T1_PERT!$G$10,T1_PERT!$C$10,T1_PERT!$E$10)</f>
        <v>1.2187168757452</v>
      </c>
      <c r="H1853" s="23" t="n">
        <f aca="false">B1853+C1853+E1853+G1853</f>
        <v>14.7793419452691</v>
      </c>
      <c r="I1853" s="23" t="n">
        <f aca="false">B1853+D1853+F1853+G1853</f>
        <v>17.022428167433</v>
      </c>
      <c r="J1853" s="23" t="n">
        <f aca="false">MAX(H1853,I1853)</f>
        <v>17.022428167433</v>
      </c>
      <c r="K1853" s="24" t="n">
        <f aca="false">IF(H1853&gt;=I1853,1,0)</f>
        <v>0</v>
      </c>
    </row>
    <row r="1854" customFormat="false" ht="15" hidden="false" customHeight="false" outlineLevel="0" collapsed="false">
      <c r="A1854" s="5" t="n">
        <v>1835</v>
      </c>
      <c r="B1854" s="23" t="n">
        <f aca="true">BETAINV(RAND(),T1_PERT!$F$5,T1_PERT!$G$5,T1_PERT!$C$5,T1_PERT!$E$5)</f>
        <v>4.4871704897296</v>
      </c>
      <c r="C1854" s="23" t="n">
        <f aca="true">BETAINV(RAND(),T1_PERT!$F$6,T1_PERT!$G$6,T1_PERT!$C$6,T1_PERT!$E$6)</f>
        <v>4.00068040496286</v>
      </c>
      <c r="D1854" s="23" t="n">
        <f aca="true">BETAINV(RAND(),T1_PERT!$F$7,T1_PERT!$G$7,T1_PERT!$C$7,T1_PERT!$E$7)</f>
        <v>5.46911318215174</v>
      </c>
      <c r="E1854" s="23" t="n">
        <f aca="true">BETAINV(RAND(),T1_PERT!$F$8,T1_PERT!$G$8,T1_PERT!$C$8,T1_PERT!$E$8)</f>
        <v>5.06826358429981</v>
      </c>
      <c r="F1854" s="23" t="n">
        <f aca="true">BETAINV(RAND(),T1_PERT!$F$9,T1_PERT!$G$9,T1_PERT!$C$9,T1_PERT!$E$9)</f>
        <v>3.46885177018372</v>
      </c>
      <c r="G1854" s="23" t="n">
        <f aca="true">BETAINV(RAND(),T1_PERT!$F$10,T1_PERT!$G$10,T1_PERT!$C$10,T1_PERT!$E$10)</f>
        <v>2.02070268531343</v>
      </c>
      <c r="H1854" s="23" t="n">
        <f aca="false">B1854+C1854+E1854+G1854</f>
        <v>15.5768171643057</v>
      </c>
      <c r="I1854" s="23" t="n">
        <f aca="false">B1854+D1854+F1854+G1854</f>
        <v>15.4458381273785</v>
      </c>
      <c r="J1854" s="23" t="n">
        <f aca="false">MAX(H1854,I1854)</f>
        <v>15.5768171643057</v>
      </c>
      <c r="K1854" s="24" t="n">
        <f aca="false">IF(H1854&gt;=I1854,1,0)</f>
        <v>1</v>
      </c>
    </row>
    <row r="1855" customFormat="false" ht="15" hidden="false" customHeight="false" outlineLevel="0" collapsed="false">
      <c r="A1855" s="5" t="n">
        <v>1836</v>
      </c>
      <c r="B1855" s="23" t="n">
        <f aca="true">BETAINV(RAND(),T1_PERT!$F$5,T1_PERT!$G$5,T1_PERT!$C$5,T1_PERT!$E$5)</f>
        <v>4.67488772450222</v>
      </c>
      <c r="C1855" s="23" t="n">
        <f aca="true">BETAINV(RAND(),T1_PERT!$F$6,T1_PERT!$G$6,T1_PERT!$C$6,T1_PERT!$E$6)</f>
        <v>3.88142179146659</v>
      </c>
      <c r="D1855" s="23" t="n">
        <f aca="true">BETAINV(RAND(),T1_PERT!$F$7,T1_PERT!$G$7,T1_PERT!$C$7,T1_PERT!$E$7)</f>
        <v>5.83491706586796</v>
      </c>
      <c r="E1855" s="23" t="n">
        <f aca="true">BETAINV(RAND(),T1_PERT!$F$8,T1_PERT!$G$8,T1_PERT!$C$8,T1_PERT!$E$8)</f>
        <v>6.40088441838559</v>
      </c>
      <c r="F1855" s="23" t="n">
        <f aca="true">BETAINV(RAND(),T1_PERT!$F$9,T1_PERT!$G$9,T1_PERT!$C$9,T1_PERT!$E$9)</f>
        <v>3.4435925606713</v>
      </c>
      <c r="G1855" s="23" t="n">
        <f aca="true">BETAINV(RAND(),T1_PERT!$F$10,T1_PERT!$G$10,T1_PERT!$C$10,T1_PERT!$E$10)</f>
        <v>1.829967898067</v>
      </c>
      <c r="H1855" s="23" t="n">
        <f aca="false">B1855+C1855+E1855+G1855</f>
        <v>16.7871618324214</v>
      </c>
      <c r="I1855" s="23" t="n">
        <f aca="false">B1855+D1855+F1855+G1855</f>
        <v>15.7833652491085</v>
      </c>
      <c r="J1855" s="23" t="n">
        <f aca="false">MAX(H1855,I1855)</f>
        <v>16.7871618324214</v>
      </c>
      <c r="K1855" s="24" t="n">
        <f aca="false">IF(H1855&gt;=I1855,1,0)</f>
        <v>1</v>
      </c>
    </row>
    <row r="1856" customFormat="false" ht="15" hidden="false" customHeight="false" outlineLevel="0" collapsed="false">
      <c r="A1856" s="5" t="n">
        <v>1837</v>
      </c>
      <c r="B1856" s="23" t="n">
        <f aca="true">BETAINV(RAND(),T1_PERT!$F$5,T1_PERT!$G$5,T1_PERT!$C$5,T1_PERT!$E$5)</f>
        <v>4.59536724162846</v>
      </c>
      <c r="C1856" s="23" t="n">
        <f aca="true">BETAINV(RAND(),T1_PERT!$F$6,T1_PERT!$G$6,T1_PERT!$C$6,T1_PERT!$E$6)</f>
        <v>7.88196382818263</v>
      </c>
      <c r="D1856" s="23" t="n">
        <f aca="true">BETAINV(RAND(),T1_PERT!$F$7,T1_PERT!$G$7,T1_PERT!$C$7,T1_PERT!$E$7)</f>
        <v>4.9028487227445</v>
      </c>
      <c r="E1856" s="23" t="n">
        <f aca="true">BETAINV(RAND(),T1_PERT!$F$8,T1_PERT!$G$8,T1_PERT!$C$8,T1_PERT!$E$8)</f>
        <v>4.86477060432896</v>
      </c>
      <c r="F1856" s="23" t="n">
        <f aca="true">BETAINV(RAND(),T1_PERT!$F$9,T1_PERT!$G$9,T1_PERT!$C$9,T1_PERT!$E$9)</f>
        <v>4.98143958830074</v>
      </c>
      <c r="G1856" s="23" t="n">
        <f aca="true">BETAINV(RAND(),T1_PERT!$F$10,T1_PERT!$G$10,T1_PERT!$C$10,T1_PERT!$E$10)</f>
        <v>2.913803488931</v>
      </c>
      <c r="H1856" s="23" t="n">
        <f aca="false">B1856+C1856+E1856+G1856</f>
        <v>20.255905163071</v>
      </c>
      <c r="I1856" s="23" t="n">
        <f aca="false">B1856+D1856+F1856+G1856</f>
        <v>17.3934590416047</v>
      </c>
      <c r="J1856" s="23" t="n">
        <f aca="false">MAX(H1856,I1856)</f>
        <v>20.255905163071</v>
      </c>
      <c r="K1856" s="24" t="n">
        <f aca="false">IF(H1856&gt;=I1856,1,0)</f>
        <v>1</v>
      </c>
    </row>
    <row r="1857" customFormat="false" ht="15" hidden="false" customHeight="false" outlineLevel="0" collapsed="false">
      <c r="A1857" s="5" t="n">
        <v>1838</v>
      </c>
      <c r="B1857" s="23" t="n">
        <f aca="true">BETAINV(RAND(),T1_PERT!$F$5,T1_PERT!$G$5,T1_PERT!$C$5,T1_PERT!$E$5)</f>
        <v>4.70227280847286</v>
      </c>
      <c r="C1857" s="23" t="n">
        <f aca="true">BETAINV(RAND(),T1_PERT!$F$6,T1_PERT!$G$6,T1_PERT!$C$6,T1_PERT!$E$6)</f>
        <v>5.0247122838837</v>
      </c>
      <c r="D1857" s="23" t="n">
        <f aca="true">BETAINV(RAND(),T1_PERT!$F$7,T1_PERT!$G$7,T1_PERT!$C$7,T1_PERT!$E$7)</f>
        <v>4.52504295467955</v>
      </c>
      <c r="E1857" s="23" t="n">
        <f aca="true">BETAINV(RAND(),T1_PERT!$F$8,T1_PERT!$G$8,T1_PERT!$C$8,T1_PERT!$E$8)</f>
        <v>6.06795032720646</v>
      </c>
      <c r="F1857" s="23" t="n">
        <f aca="true">BETAINV(RAND(),T1_PERT!$F$9,T1_PERT!$G$9,T1_PERT!$C$9,T1_PERT!$E$9)</f>
        <v>3.5455708382562</v>
      </c>
      <c r="G1857" s="23" t="n">
        <f aca="true">BETAINV(RAND(),T1_PERT!$F$10,T1_PERT!$G$10,T1_PERT!$C$10,T1_PERT!$E$10)</f>
        <v>2.67744928656942</v>
      </c>
      <c r="H1857" s="23" t="n">
        <f aca="false">B1857+C1857+E1857+G1857</f>
        <v>18.4723847061324</v>
      </c>
      <c r="I1857" s="23" t="n">
        <f aca="false">B1857+D1857+F1857+G1857</f>
        <v>15.450335887978</v>
      </c>
      <c r="J1857" s="23" t="n">
        <f aca="false">MAX(H1857,I1857)</f>
        <v>18.4723847061324</v>
      </c>
      <c r="K1857" s="24" t="n">
        <f aca="false">IF(H1857&gt;=I1857,1,0)</f>
        <v>1</v>
      </c>
    </row>
    <row r="1858" customFormat="false" ht="15" hidden="false" customHeight="false" outlineLevel="0" collapsed="false">
      <c r="A1858" s="5" t="n">
        <v>1839</v>
      </c>
      <c r="B1858" s="23" t="n">
        <f aca="true">BETAINV(RAND(),T1_PERT!$F$5,T1_PERT!$G$5,T1_PERT!$C$5,T1_PERT!$E$5)</f>
        <v>4.52736249648014</v>
      </c>
      <c r="C1858" s="23" t="n">
        <f aca="true">BETAINV(RAND(),T1_PERT!$F$6,T1_PERT!$G$6,T1_PERT!$C$6,T1_PERT!$E$6)</f>
        <v>4.83373694868015</v>
      </c>
      <c r="D1858" s="23" t="n">
        <f aca="true">BETAINV(RAND(),T1_PERT!$F$7,T1_PERT!$G$7,T1_PERT!$C$7,T1_PERT!$E$7)</f>
        <v>3.03511782986016</v>
      </c>
      <c r="E1858" s="23" t="n">
        <f aca="true">BETAINV(RAND(),T1_PERT!$F$8,T1_PERT!$G$8,T1_PERT!$C$8,T1_PERT!$E$8)</f>
        <v>5.49498900312726</v>
      </c>
      <c r="F1858" s="23" t="n">
        <f aca="true">BETAINV(RAND(),T1_PERT!$F$9,T1_PERT!$G$9,T1_PERT!$C$9,T1_PERT!$E$9)</f>
        <v>4.33228751164356</v>
      </c>
      <c r="G1858" s="23" t="n">
        <f aca="true">BETAINV(RAND(),T1_PERT!$F$10,T1_PERT!$G$10,T1_PERT!$C$10,T1_PERT!$E$10)</f>
        <v>1.32355267774436</v>
      </c>
      <c r="H1858" s="23" t="n">
        <f aca="false">B1858+C1858+E1858+G1858</f>
        <v>16.1796411260319</v>
      </c>
      <c r="I1858" s="23" t="n">
        <f aca="false">B1858+D1858+F1858+G1858</f>
        <v>13.2183205157282</v>
      </c>
      <c r="J1858" s="23" t="n">
        <f aca="false">MAX(H1858,I1858)</f>
        <v>16.1796411260319</v>
      </c>
      <c r="K1858" s="24" t="n">
        <f aca="false">IF(H1858&gt;=I1858,1,0)</f>
        <v>1</v>
      </c>
    </row>
    <row r="1859" customFormat="false" ht="15" hidden="false" customHeight="false" outlineLevel="0" collapsed="false">
      <c r="A1859" s="5" t="n">
        <v>1840</v>
      </c>
      <c r="B1859" s="23" t="n">
        <f aca="true">BETAINV(RAND(),T1_PERT!$F$5,T1_PERT!$G$5,T1_PERT!$C$5,T1_PERT!$E$5)</f>
        <v>4.74122856605442</v>
      </c>
      <c r="C1859" s="23" t="n">
        <f aca="true">BETAINV(RAND(),T1_PERT!$F$6,T1_PERT!$G$6,T1_PERT!$C$6,T1_PERT!$E$6)</f>
        <v>5.86225567932275</v>
      </c>
      <c r="D1859" s="23" t="n">
        <f aca="true">BETAINV(RAND(),T1_PERT!$F$7,T1_PERT!$G$7,T1_PERT!$C$7,T1_PERT!$E$7)</f>
        <v>5.03667451851102</v>
      </c>
      <c r="E1859" s="23" t="n">
        <f aca="true">BETAINV(RAND(),T1_PERT!$F$8,T1_PERT!$G$8,T1_PERT!$C$8,T1_PERT!$E$8)</f>
        <v>4.68771857805228</v>
      </c>
      <c r="F1859" s="23" t="n">
        <f aca="true">BETAINV(RAND(),T1_PERT!$F$9,T1_PERT!$G$9,T1_PERT!$C$9,T1_PERT!$E$9)</f>
        <v>4.5119011155487</v>
      </c>
      <c r="G1859" s="23" t="n">
        <f aca="true">BETAINV(RAND(),T1_PERT!$F$10,T1_PERT!$G$10,T1_PERT!$C$10,T1_PERT!$E$10)</f>
        <v>1.22611889471646</v>
      </c>
      <c r="H1859" s="23" t="n">
        <f aca="false">B1859+C1859+E1859+G1859</f>
        <v>16.5173217181459</v>
      </c>
      <c r="I1859" s="23" t="n">
        <f aca="false">B1859+D1859+F1859+G1859</f>
        <v>15.5159230948306</v>
      </c>
      <c r="J1859" s="23" t="n">
        <f aca="false">MAX(H1859,I1859)</f>
        <v>16.5173217181459</v>
      </c>
      <c r="K1859" s="24" t="n">
        <f aca="false">IF(H1859&gt;=I1859,1,0)</f>
        <v>1</v>
      </c>
    </row>
    <row r="1860" customFormat="false" ht="15" hidden="false" customHeight="false" outlineLevel="0" collapsed="false">
      <c r="A1860" s="5" t="n">
        <v>1841</v>
      </c>
      <c r="B1860" s="23" t="n">
        <f aca="true">BETAINV(RAND(),T1_PERT!$F$5,T1_PERT!$G$5,T1_PERT!$C$5,T1_PERT!$E$5)</f>
        <v>3.07413796317759</v>
      </c>
      <c r="C1860" s="23" t="n">
        <f aca="true">BETAINV(RAND(),T1_PERT!$F$6,T1_PERT!$G$6,T1_PERT!$C$6,T1_PERT!$E$6)</f>
        <v>5.63325829250783</v>
      </c>
      <c r="D1860" s="23" t="n">
        <f aca="true">BETAINV(RAND(),T1_PERT!$F$7,T1_PERT!$G$7,T1_PERT!$C$7,T1_PERT!$E$7)</f>
        <v>7.04660348399651</v>
      </c>
      <c r="E1860" s="23" t="n">
        <f aca="true">BETAINV(RAND(),T1_PERT!$F$8,T1_PERT!$G$8,T1_PERT!$C$8,T1_PERT!$E$8)</f>
        <v>5.08700824387619</v>
      </c>
      <c r="F1860" s="23" t="n">
        <f aca="true">BETAINV(RAND(),T1_PERT!$F$9,T1_PERT!$G$9,T1_PERT!$C$9,T1_PERT!$E$9)</f>
        <v>4.04029638283544</v>
      </c>
      <c r="G1860" s="23" t="n">
        <f aca="true">BETAINV(RAND(),T1_PERT!$F$10,T1_PERT!$G$10,T1_PERT!$C$10,T1_PERT!$E$10)</f>
        <v>1.93976353366233</v>
      </c>
      <c r="H1860" s="23" t="n">
        <f aca="false">B1860+C1860+E1860+G1860</f>
        <v>15.7341680332239</v>
      </c>
      <c r="I1860" s="23" t="n">
        <f aca="false">B1860+D1860+F1860+G1860</f>
        <v>16.1008013636719</v>
      </c>
      <c r="J1860" s="23" t="n">
        <f aca="false">MAX(H1860,I1860)</f>
        <v>16.1008013636719</v>
      </c>
      <c r="K1860" s="24" t="n">
        <f aca="false">IF(H1860&gt;=I1860,1,0)</f>
        <v>0</v>
      </c>
    </row>
    <row r="1861" customFormat="false" ht="15" hidden="false" customHeight="false" outlineLevel="0" collapsed="false">
      <c r="A1861" s="5" t="n">
        <v>1842</v>
      </c>
      <c r="B1861" s="23" t="n">
        <f aca="true">BETAINV(RAND(),T1_PERT!$F$5,T1_PERT!$G$5,T1_PERT!$C$5,T1_PERT!$E$5)</f>
        <v>5.1650755195128</v>
      </c>
      <c r="C1861" s="23" t="n">
        <f aca="true">BETAINV(RAND(),T1_PERT!$F$6,T1_PERT!$G$6,T1_PERT!$C$6,T1_PERT!$E$6)</f>
        <v>6.24204901886217</v>
      </c>
      <c r="D1861" s="23" t="n">
        <f aca="true">BETAINV(RAND(),T1_PERT!$F$7,T1_PERT!$G$7,T1_PERT!$C$7,T1_PERT!$E$7)</f>
        <v>5.75257030128041</v>
      </c>
      <c r="E1861" s="23" t="n">
        <f aca="true">BETAINV(RAND(),T1_PERT!$F$8,T1_PERT!$G$8,T1_PERT!$C$8,T1_PERT!$E$8)</f>
        <v>4.86891176104351</v>
      </c>
      <c r="F1861" s="23" t="n">
        <f aca="true">BETAINV(RAND(),T1_PERT!$F$9,T1_PERT!$G$9,T1_PERT!$C$9,T1_PERT!$E$9)</f>
        <v>4.25860934959844</v>
      </c>
      <c r="G1861" s="23" t="n">
        <f aca="true">BETAINV(RAND(),T1_PERT!$F$10,T1_PERT!$G$10,T1_PERT!$C$10,T1_PERT!$E$10)</f>
        <v>2.03293723018893</v>
      </c>
      <c r="H1861" s="23" t="n">
        <f aca="false">B1861+C1861+E1861+G1861</f>
        <v>18.3089735296074</v>
      </c>
      <c r="I1861" s="23" t="n">
        <f aca="false">B1861+D1861+F1861+G1861</f>
        <v>17.2091924005806</v>
      </c>
      <c r="J1861" s="23" t="n">
        <f aca="false">MAX(H1861,I1861)</f>
        <v>18.3089735296074</v>
      </c>
      <c r="K1861" s="24" t="n">
        <f aca="false">IF(H1861&gt;=I1861,1,0)</f>
        <v>1</v>
      </c>
    </row>
    <row r="1862" customFormat="false" ht="15" hidden="false" customHeight="false" outlineLevel="0" collapsed="false">
      <c r="A1862" s="5" t="n">
        <v>1843</v>
      </c>
      <c r="B1862" s="23" t="n">
        <f aca="true">BETAINV(RAND(),T1_PERT!$F$5,T1_PERT!$G$5,T1_PERT!$C$5,T1_PERT!$E$5)</f>
        <v>4.5480020431506</v>
      </c>
      <c r="C1862" s="23" t="n">
        <f aca="true">BETAINV(RAND(),T1_PERT!$F$6,T1_PERT!$G$6,T1_PERT!$C$6,T1_PERT!$E$6)</f>
        <v>4.60788829009191</v>
      </c>
      <c r="D1862" s="23" t="n">
        <f aca="true">BETAINV(RAND(),T1_PERT!$F$7,T1_PERT!$G$7,T1_PERT!$C$7,T1_PERT!$E$7)</f>
        <v>6.86221212485981</v>
      </c>
      <c r="E1862" s="23" t="n">
        <f aca="true">BETAINV(RAND(),T1_PERT!$F$8,T1_PERT!$G$8,T1_PERT!$C$8,T1_PERT!$E$8)</f>
        <v>6.47608615883762</v>
      </c>
      <c r="F1862" s="23" t="n">
        <f aca="true">BETAINV(RAND(),T1_PERT!$F$9,T1_PERT!$G$9,T1_PERT!$C$9,T1_PERT!$E$9)</f>
        <v>3.84771876015438</v>
      </c>
      <c r="G1862" s="23" t="n">
        <f aca="true">BETAINV(RAND(),T1_PERT!$F$10,T1_PERT!$G$10,T1_PERT!$C$10,T1_PERT!$E$10)</f>
        <v>2.64783845447225</v>
      </c>
      <c r="H1862" s="23" t="n">
        <f aca="false">B1862+C1862+E1862+G1862</f>
        <v>18.2798149465524</v>
      </c>
      <c r="I1862" s="23" t="n">
        <f aca="false">B1862+D1862+F1862+G1862</f>
        <v>17.905771382637</v>
      </c>
      <c r="J1862" s="23" t="n">
        <f aca="false">MAX(H1862,I1862)</f>
        <v>18.2798149465524</v>
      </c>
      <c r="K1862" s="24" t="n">
        <f aca="false">IF(H1862&gt;=I1862,1,0)</f>
        <v>1</v>
      </c>
    </row>
    <row r="1863" customFormat="false" ht="15" hidden="false" customHeight="false" outlineLevel="0" collapsed="false">
      <c r="A1863" s="5" t="n">
        <v>1844</v>
      </c>
      <c r="B1863" s="23" t="n">
        <f aca="true">BETAINV(RAND(),T1_PERT!$F$5,T1_PERT!$G$5,T1_PERT!$C$5,T1_PERT!$E$5)</f>
        <v>4.18517774156677</v>
      </c>
      <c r="C1863" s="23" t="n">
        <f aca="true">BETAINV(RAND(),T1_PERT!$F$6,T1_PERT!$G$6,T1_PERT!$C$6,T1_PERT!$E$6)</f>
        <v>5.56780918634587</v>
      </c>
      <c r="D1863" s="23" t="n">
        <f aca="true">BETAINV(RAND(),T1_PERT!$F$7,T1_PERT!$G$7,T1_PERT!$C$7,T1_PERT!$E$7)</f>
        <v>4.01830552821091</v>
      </c>
      <c r="E1863" s="23" t="n">
        <f aca="true">BETAINV(RAND(),T1_PERT!$F$8,T1_PERT!$G$8,T1_PERT!$C$8,T1_PERT!$E$8)</f>
        <v>6.04046150437429</v>
      </c>
      <c r="F1863" s="23" t="n">
        <f aca="true">BETAINV(RAND(),T1_PERT!$F$9,T1_PERT!$G$9,T1_PERT!$C$9,T1_PERT!$E$9)</f>
        <v>3.24819761866809</v>
      </c>
      <c r="G1863" s="23" t="n">
        <f aca="true">BETAINV(RAND(),T1_PERT!$F$10,T1_PERT!$G$10,T1_PERT!$C$10,T1_PERT!$E$10)</f>
        <v>1.46704247166718</v>
      </c>
      <c r="H1863" s="23" t="n">
        <f aca="false">B1863+C1863+E1863+G1863</f>
        <v>17.2604909039541</v>
      </c>
      <c r="I1863" s="23" t="n">
        <f aca="false">B1863+D1863+F1863+G1863</f>
        <v>12.918723360113</v>
      </c>
      <c r="J1863" s="23" t="n">
        <f aca="false">MAX(H1863,I1863)</f>
        <v>17.2604909039541</v>
      </c>
      <c r="K1863" s="24" t="n">
        <f aca="false">IF(H1863&gt;=I1863,1,0)</f>
        <v>1</v>
      </c>
    </row>
    <row r="1864" customFormat="false" ht="15" hidden="false" customHeight="false" outlineLevel="0" collapsed="false">
      <c r="A1864" s="5" t="n">
        <v>1845</v>
      </c>
      <c r="B1864" s="23" t="n">
        <f aca="true">BETAINV(RAND(),T1_PERT!$F$5,T1_PERT!$G$5,T1_PERT!$C$5,T1_PERT!$E$5)</f>
        <v>2.81122722687005</v>
      </c>
      <c r="C1864" s="23" t="n">
        <f aca="true">BETAINV(RAND(),T1_PERT!$F$6,T1_PERT!$G$6,T1_PERT!$C$6,T1_PERT!$E$6)</f>
        <v>5.45662323322403</v>
      </c>
      <c r="D1864" s="23" t="n">
        <f aca="true">BETAINV(RAND(),T1_PERT!$F$7,T1_PERT!$G$7,T1_PERT!$C$7,T1_PERT!$E$7)</f>
        <v>3.30175834948467</v>
      </c>
      <c r="E1864" s="23" t="n">
        <f aca="true">BETAINV(RAND(),T1_PERT!$F$8,T1_PERT!$G$8,T1_PERT!$C$8,T1_PERT!$E$8)</f>
        <v>4.56130393074869</v>
      </c>
      <c r="F1864" s="23" t="n">
        <f aca="true">BETAINV(RAND(),T1_PERT!$F$9,T1_PERT!$G$9,T1_PERT!$C$9,T1_PERT!$E$9)</f>
        <v>3.41039247668546</v>
      </c>
      <c r="G1864" s="23" t="n">
        <f aca="true">BETAINV(RAND(),T1_PERT!$F$10,T1_PERT!$G$10,T1_PERT!$C$10,T1_PERT!$E$10)</f>
        <v>2.54241434424827</v>
      </c>
      <c r="H1864" s="23" t="n">
        <f aca="false">B1864+C1864+E1864+G1864</f>
        <v>15.371568735091</v>
      </c>
      <c r="I1864" s="23" t="n">
        <f aca="false">B1864+D1864+F1864+G1864</f>
        <v>12.0657923972885</v>
      </c>
      <c r="J1864" s="23" t="n">
        <f aca="false">MAX(H1864,I1864)</f>
        <v>15.371568735091</v>
      </c>
      <c r="K1864" s="24" t="n">
        <f aca="false">IF(H1864&gt;=I1864,1,0)</f>
        <v>1</v>
      </c>
    </row>
    <row r="1865" customFormat="false" ht="15" hidden="false" customHeight="false" outlineLevel="0" collapsed="false">
      <c r="A1865" s="5" t="n">
        <v>1846</v>
      </c>
      <c r="B1865" s="23" t="n">
        <f aca="true">BETAINV(RAND(),T1_PERT!$F$5,T1_PERT!$G$5,T1_PERT!$C$5,T1_PERT!$E$5)</f>
        <v>5.02632249709262</v>
      </c>
      <c r="C1865" s="23" t="n">
        <f aca="true">BETAINV(RAND(),T1_PERT!$F$6,T1_PERT!$G$6,T1_PERT!$C$6,T1_PERT!$E$6)</f>
        <v>6.1323508952389</v>
      </c>
      <c r="D1865" s="23" t="n">
        <f aca="true">BETAINV(RAND(),T1_PERT!$F$7,T1_PERT!$G$7,T1_PERT!$C$7,T1_PERT!$E$7)</f>
        <v>7.25447174959285</v>
      </c>
      <c r="E1865" s="23" t="n">
        <f aca="true">BETAINV(RAND(),T1_PERT!$F$8,T1_PERT!$G$8,T1_PERT!$C$8,T1_PERT!$E$8)</f>
        <v>7.33270762554948</v>
      </c>
      <c r="F1865" s="23" t="n">
        <f aca="true">BETAINV(RAND(),T1_PERT!$F$9,T1_PERT!$G$9,T1_PERT!$C$9,T1_PERT!$E$9)</f>
        <v>4.29809768276261</v>
      </c>
      <c r="G1865" s="23" t="n">
        <f aca="true">BETAINV(RAND(),T1_PERT!$F$10,T1_PERT!$G$10,T1_PERT!$C$10,T1_PERT!$E$10)</f>
        <v>1.67347791493614</v>
      </c>
      <c r="H1865" s="23" t="n">
        <f aca="false">B1865+C1865+E1865+G1865</f>
        <v>20.1648589328171</v>
      </c>
      <c r="I1865" s="23" t="n">
        <f aca="false">B1865+D1865+F1865+G1865</f>
        <v>18.2523698443842</v>
      </c>
      <c r="J1865" s="23" t="n">
        <f aca="false">MAX(H1865,I1865)</f>
        <v>20.1648589328171</v>
      </c>
      <c r="K1865" s="24" t="n">
        <f aca="false">IF(H1865&gt;=I1865,1,0)</f>
        <v>1</v>
      </c>
    </row>
    <row r="1866" customFormat="false" ht="15" hidden="false" customHeight="false" outlineLevel="0" collapsed="false">
      <c r="A1866" s="5" t="n">
        <v>1847</v>
      </c>
      <c r="B1866" s="23" t="n">
        <f aca="true">BETAINV(RAND(),T1_PERT!$F$5,T1_PERT!$G$5,T1_PERT!$C$5,T1_PERT!$E$5)</f>
        <v>3.83994634340522</v>
      </c>
      <c r="C1866" s="23" t="n">
        <f aca="true">BETAINV(RAND(),T1_PERT!$F$6,T1_PERT!$G$6,T1_PERT!$C$6,T1_PERT!$E$6)</f>
        <v>5.87021522776196</v>
      </c>
      <c r="D1866" s="23" t="n">
        <f aca="true">BETAINV(RAND(),T1_PERT!$F$7,T1_PERT!$G$7,T1_PERT!$C$7,T1_PERT!$E$7)</f>
        <v>6.60844850517029</v>
      </c>
      <c r="E1866" s="23" t="n">
        <f aca="true">BETAINV(RAND(),T1_PERT!$F$8,T1_PERT!$G$8,T1_PERT!$C$8,T1_PERT!$E$8)</f>
        <v>6.32695162811224</v>
      </c>
      <c r="F1866" s="23" t="n">
        <f aca="true">BETAINV(RAND(),T1_PERT!$F$9,T1_PERT!$G$9,T1_PERT!$C$9,T1_PERT!$E$9)</f>
        <v>3.59805664049457</v>
      </c>
      <c r="G1866" s="23" t="n">
        <f aca="true">BETAINV(RAND(),T1_PERT!$F$10,T1_PERT!$G$10,T1_PERT!$C$10,T1_PERT!$E$10)</f>
        <v>2.39064011770405</v>
      </c>
      <c r="H1866" s="23" t="n">
        <f aca="false">B1866+C1866+E1866+G1866</f>
        <v>18.4277533169835</v>
      </c>
      <c r="I1866" s="23" t="n">
        <f aca="false">B1866+D1866+F1866+G1866</f>
        <v>16.4370916067741</v>
      </c>
      <c r="J1866" s="23" t="n">
        <f aca="false">MAX(H1866,I1866)</f>
        <v>18.4277533169835</v>
      </c>
      <c r="K1866" s="24" t="n">
        <f aca="false">IF(H1866&gt;=I1866,1,0)</f>
        <v>1</v>
      </c>
    </row>
    <row r="1867" customFormat="false" ht="15" hidden="false" customHeight="false" outlineLevel="0" collapsed="false">
      <c r="A1867" s="5" t="n">
        <v>1848</v>
      </c>
      <c r="B1867" s="23" t="n">
        <f aca="true">BETAINV(RAND(),T1_PERT!$F$5,T1_PERT!$G$5,T1_PERT!$C$5,T1_PERT!$E$5)</f>
        <v>3.86183182935102</v>
      </c>
      <c r="C1867" s="23" t="n">
        <f aca="true">BETAINV(RAND(),T1_PERT!$F$6,T1_PERT!$G$6,T1_PERT!$C$6,T1_PERT!$E$6)</f>
        <v>4.6949169501347</v>
      </c>
      <c r="D1867" s="23" t="n">
        <f aca="true">BETAINV(RAND(),T1_PERT!$F$7,T1_PERT!$G$7,T1_PERT!$C$7,T1_PERT!$E$7)</f>
        <v>3.80640699250416</v>
      </c>
      <c r="E1867" s="23" t="n">
        <f aca="true">BETAINV(RAND(),T1_PERT!$F$8,T1_PERT!$G$8,T1_PERT!$C$8,T1_PERT!$E$8)</f>
        <v>4.33044496929937</v>
      </c>
      <c r="F1867" s="23" t="n">
        <f aca="true">BETAINV(RAND(),T1_PERT!$F$9,T1_PERT!$G$9,T1_PERT!$C$9,T1_PERT!$E$9)</f>
        <v>3.61935309360307</v>
      </c>
      <c r="G1867" s="23" t="n">
        <f aca="true">BETAINV(RAND(),T1_PERT!$F$10,T1_PERT!$G$10,T1_PERT!$C$10,T1_PERT!$E$10)</f>
        <v>1.77972002123761</v>
      </c>
      <c r="H1867" s="23" t="n">
        <f aca="false">B1867+C1867+E1867+G1867</f>
        <v>14.6669137700227</v>
      </c>
      <c r="I1867" s="23" t="n">
        <f aca="false">B1867+D1867+F1867+G1867</f>
        <v>13.0673119366959</v>
      </c>
      <c r="J1867" s="23" t="n">
        <f aca="false">MAX(H1867,I1867)</f>
        <v>14.6669137700227</v>
      </c>
      <c r="K1867" s="24" t="n">
        <f aca="false">IF(H1867&gt;=I1867,1,0)</f>
        <v>1</v>
      </c>
    </row>
    <row r="1868" customFormat="false" ht="15" hidden="false" customHeight="false" outlineLevel="0" collapsed="false">
      <c r="A1868" s="5" t="n">
        <v>1849</v>
      </c>
      <c r="B1868" s="23" t="n">
        <f aca="true">BETAINV(RAND(),T1_PERT!$F$5,T1_PERT!$G$5,T1_PERT!$C$5,T1_PERT!$E$5)</f>
        <v>4.45479539069705</v>
      </c>
      <c r="C1868" s="23" t="n">
        <f aca="true">BETAINV(RAND(),T1_PERT!$F$6,T1_PERT!$G$6,T1_PERT!$C$6,T1_PERT!$E$6)</f>
        <v>6.93152317255034</v>
      </c>
      <c r="D1868" s="23" t="n">
        <f aca="true">BETAINV(RAND(),T1_PERT!$F$7,T1_PERT!$G$7,T1_PERT!$C$7,T1_PERT!$E$7)</f>
        <v>6.43631891710188</v>
      </c>
      <c r="E1868" s="23" t="n">
        <f aca="true">BETAINV(RAND(),T1_PERT!$F$8,T1_PERT!$G$8,T1_PERT!$C$8,T1_PERT!$E$8)</f>
        <v>5.47996514213966</v>
      </c>
      <c r="F1868" s="23" t="n">
        <f aca="true">BETAINV(RAND(),T1_PERT!$F$9,T1_PERT!$G$9,T1_PERT!$C$9,T1_PERT!$E$9)</f>
        <v>5.6272409225776</v>
      </c>
      <c r="G1868" s="23" t="n">
        <f aca="true">BETAINV(RAND(),T1_PERT!$F$10,T1_PERT!$G$10,T1_PERT!$C$10,T1_PERT!$E$10)</f>
        <v>2.76112073113004</v>
      </c>
      <c r="H1868" s="23" t="n">
        <f aca="false">B1868+C1868+E1868+G1868</f>
        <v>19.6274044365171</v>
      </c>
      <c r="I1868" s="23" t="n">
        <f aca="false">B1868+D1868+F1868+G1868</f>
        <v>19.2794759615066</v>
      </c>
      <c r="J1868" s="23" t="n">
        <f aca="false">MAX(H1868,I1868)</f>
        <v>19.6274044365171</v>
      </c>
      <c r="K1868" s="24" t="n">
        <f aca="false">IF(H1868&gt;=I1868,1,0)</f>
        <v>1</v>
      </c>
    </row>
    <row r="1869" customFormat="false" ht="15" hidden="false" customHeight="false" outlineLevel="0" collapsed="false">
      <c r="A1869" s="5" t="n">
        <v>1850</v>
      </c>
      <c r="B1869" s="23" t="n">
        <f aca="true">BETAINV(RAND(),T1_PERT!$F$5,T1_PERT!$G$5,T1_PERT!$C$5,T1_PERT!$E$5)</f>
        <v>4.77387190674107</v>
      </c>
      <c r="C1869" s="23" t="n">
        <f aca="true">BETAINV(RAND(),T1_PERT!$F$6,T1_PERT!$G$6,T1_PERT!$C$6,T1_PERT!$E$6)</f>
        <v>3.91095575705137</v>
      </c>
      <c r="D1869" s="23" t="n">
        <f aca="true">BETAINV(RAND(),T1_PERT!$F$7,T1_PERT!$G$7,T1_PERT!$C$7,T1_PERT!$E$7)</f>
        <v>4.6201033751504</v>
      </c>
      <c r="E1869" s="23" t="n">
        <f aca="true">BETAINV(RAND(),T1_PERT!$F$8,T1_PERT!$G$8,T1_PERT!$C$8,T1_PERT!$E$8)</f>
        <v>4.71523251588168</v>
      </c>
      <c r="F1869" s="23" t="n">
        <f aca="true">BETAINV(RAND(),T1_PERT!$F$9,T1_PERT!$G$9,T1_PERT!$C$9,T1_PERT!$E$9)</f>
        <v>4.49694471494248</v>
      </c>
      <c r="G1869" s="23" t="n">
        <f aca="true">BETAINV(RAND(),T1_PERT!$F$10,T1_PERT!$G$10,T1_PERT!$C$10,T1_PERT!$E$10)</f>
        <v>1.38376009150821</v>
      </c>
      <c r="H1869" s="23" t="n">
        <f aca="false">B1869+C1869+E1869+G1869</f>
        <v>14.7838202711823</v>
      </c>
      <c r="I1869" s="23" t="n">
        <f aca="false">B1869+D1869+F1869+G1869</f>
        <v>15.2746800883422</v>
      </c>
      <c r="J1869" s="23" t="n">
        <f aca="false">MAX(H1869,I1869)</f>
        <v>15.2746800883422</v>
      </c>
      <c r="K1869" s="24" t="n">
        <f aca="false">IF(H1869&gt;=I1869,1,0)</f>
        <v>0</v>
      </c>
    </row>
    <row r="1870" customFormat="false" ht="15" hidden="false" customHeight="false" outlineLevel="0" collapsed="false">
      <c r="A1870" s="5" t="n">
        <v>1851</v>
      </c>
      <c r="B1870" s="23" t="n">
        <f aca="true">BETAINV(RAND(),T1_PERT!$F$5,T1_PERT!$G$5,T1_PERT!$C$5,T1_PERT!$E$5)</f>
        <v>3.78578292801957</v>
      </c>
      <c r="C1870" s="23" t="n">
        <f aca="true">BETAINV(RAND(),T1_PERT!$F$6,T1_PERT!$G$6,T1_PERT!$C$6,T1_PERT!$E$6)</f>
        <v>5.6234324726115</v>
      </c>
      <c r="D1870" s="23" t="n">
        <f aca="true">BETAINV(RAND(),T1_PERT!$F$7,T1_PERT!$G$7,T1_PERT!$C$7,T1_PERT!$E$7)</f>
        <v>5.16451338049089</v>
      </c>
      <c r="E1870" s="23" t="n">
        <f aca="true">BETAINV(RAND(),T1_PERT!$F$8,T1_PERT!$G$8,T1_PERT!$C$8,T1_PERT!$E$8)</f>
        <v>4.9683843110466</v>
      </c>
      <c r="F1870" s="23" t="n">
        <f aca="true">BETAINV(RAND(),T1_PERT!$F$9,T1_PERT!$G$9,T1_PERT!$C$9,T1_PERT!$E$9)</f>
        <v>3.94590674195172</v>
      </c>
      <c r="G1870" s="23" t="n">
        <f aca="true">BETAINV(RAND(),T1_PERT!$F$10,T1_PERT!$G$10,T1_PERT!$C$10,T1_PERT!$E$10)</f>
        <v>1.91526864136502</v>
      </c>
      <c r="H1870" s="23" t="n">
        <f aca="false">B1870+C1870+E1870+G1870</f>
        <v>16.2928683530427</v>
      </c>
      <c r="I1870" s="23" t="n">
        <f aca="false">B1870+D1870+F1870+G1870</f>
        <v>14.8114716918272</v>
      </c>
      <c r="J1870" s="23" t="n">
        <f aca="false">MAX(H1870,I1870)</f>
        <v>16.2928683530427</v>
      </c>
      <c r="K1870" s="24" t="n">
        <f aca="false">IF(H1870&gt;=I1870,1,0)</f>
        <v>1</v>
      </c>
    </row>
    <row r="1871" customFormat="false" ht="15" hidden="false" customHeight="false" outlineLevel="0" collapsed="false">
      <c r="A1871" s="5" t="n">
        <v>1852</v>
      </c>
      <c r="B1871" s="23" t="n">
        <f aca="true">BETAINV(RAND(),T1_PERT!$F$5,T1_PERT!$G$5,T1_PERT!$C$5,T1_PERT!$E$5)</f>
        <v>4.5671717012062</v>
      </c>
      <c r="C1871" s="23" t="n">
        <f aca="true">BETAINV(RAND(),T1_PERT!$F$6,T1_PERT!$G$6,T1_PERT!$C$6,T1_PERT!$E$6)</f>
        <v>3.51007504957027</v>
      </c>
      <c r="D1871" s="23" t="n">
        <f aca="true">BETAINV(RAND(),T1_PERT!$F$7,T1_PERT!$G$7,T1_PERT!$C$7,T1_PERT!$E$7)</f>
        <v>7.23453979974571</v>
      </c>
      <c r="E1871" s="23" t="n">
        <f aca="true">BETAINV(RAND(),T1_PERT!$F$8,T1_PERT!$G$8,T1_PERT!$C$8,T1_PERT!$E$8)</f>
        <v>6.30062942172521</v>
      </c>
      <c r="F1871" s="23" t="n">
        <f aca="true">BETAINV(RAND(),T1_PERT!$F$9,T1_PERT!$G$9,T1_PERT!$C$9,T1_PERT!$E$9)</f>
        <v>3.68968648933666</v>
      </c>
      <c r="G1871" s="23" t="n">
        <f aca="true">BETAINV(RAND(),T1_PERT!$F$10,T1_PERT!$G$10,T1_PERT!$C$10,T1_PERT!$E$10)</f>
        <v>1.74418073878913</v>
      </c>
      <c r="H1871" s="23" t="n">
        <f aca="false">B1871+C1871+E1871+G1871</f>
        <v>16.1220569112908</v>
      </c>
      <c r="I1871" s="23" t="n">
        <f aca="false">B1871+D1871+F1871+G1871</f>
        <v>17.2355787290777</v>
      </c>
      <c r="J1871" s="23" t="n">
        <f aca="false">MAX(H1871,I1871)</f>
        <v>17.2355787290777</v>
      </c>
      <c r="K1871" s="24" t="n">
        <f aca="false">IF(H1871&gt;=I1871,1,0)</f>
        <v>0</v>
      </c>
    </row>
    <row r="1872" customFormat="false" ht="15" hidden="false" customHeight="false" outlineLevel="0" collapsed="false">
      <c r="A1872" s="5" t="n">
        <v>1853</v>
      </c>
      <c r="B1872" s="23" t="n">
        <f aca="true">BETAINV(RAND(),T1_PERT!$F$5,T1_PERT!$G$5,T1_PERT!$C$5,T1_PERT!$E$5)</f>
        <v>4.65530067159419</v>
      </c>
      <c r="C1872" s="23" t="n">
        <f aca="true">BETAINV(RAND(),T1_PERT!$F$6,T1_PERT!$G$6,T1_PERT!$C$6,T1_PERT!$E$6)</f>
        <v>5.00531633459945</v>
      </c>
      <c r="D1872" s="23" t="n">
        <f aca="true">BETAINV(RAND(),T1_PERT!$F$7,T1_PERT!$G$7,T1_PERT!$C$7,T1_PERT!$E$7)</f>
        <v>4.11178983339691</v>
      </c>
      <c r="E1872" s="23" t="n">
        <f aca="true">BETAINV(RAND(),T1_PERT!$F$8,T1_PERT!$G$8,T1_PERT!$C$8,T1_PERT!$E$8)</f>
        <v>5.45399427576854</v>
      </c>
      <c r="F1872" s="23" t="n">
        <f aca="true">BETAINV(RAND(),T1_PERT!$F$9,T1_PERT!$G$9,T1_PERT!$C$9,T1_PERT!$E$9)</f>
        <v>3.53629438740503</v>
      </c>
      <c r="G1872" s="23" t="n">
        <f aca="true">BETAINV(RAND(),T1_PERT!$F$10,T1_PERT!$G$10,T1_PERT!$C$10,T1_PERT!$E$10)</f>
        <v>1.45269857049101</v>
      </c>
      <c r="H1872" s="23" t="n">
        <f aca="false">B1872+C1872+E1872+G1872</f>
        <v>16.5673098524532</v>
      </c>
      <c r="I1872" s="23" t="n">
        <f aca="false">B1872+D1872+F1872+G1872</f>
        <v>13.7560834628871</v>
      </c>
      <c r="J1872" s="23" t="n">
        <f aca="false">MAX(H1872,I1872)</f>
        <v>16.5673098524532</v>
      </c>
      <c r="K1872" s="24" t="n">
        <f aca="false">IF(H1872&gt;=I1872,1,0)</f>
        <v>1</v>
      </c>
    </row>
    <row r="1873" customFormat="false" ht="15" hidden="false" customHeight="false" outlineLevel="0" collapsed="false">
      <c r="A1873" s="5" t="n">
        <v>1854</v>
      </c>
      <c r="B1873" s="23" t="n">
        <f aca="true">BETAINV(RAND(),T1_PERT!$F$5,T1_PERT!$G$5,T1_PERT!$C$5,T1_PERT!$E$5)</f>
        <v>3.82234351474495</v>
      </c>
      <c r="C1873" s="23" t="n">
        <f aca="true">BETAINV(RAND(),T1_PERT!$F$6,T1_PERT!$G$6,T1_PERT!$C$6,T1_PERT!$E$6)</f>
        <v>7.59365933104305</v>
      </c>
      <c r="D1873" s="23" t="n">
        <f aca="true">BETAINV(RAND(),T1_PERT!$F$7,T1_PERT!$G$7,T1_PERT!$C$7,T1_PERT!$E$7)</f>
        <v>4.32156016550042</v>
      </c>
      <c r="E1873" s="23" t="n">
        <f aca="true">BETAINV(RAND(),T1_PERT!$F$8,T1_PERT!$G$8,T1_PERT!$C$8,T1_PERT!$E$8)</f>
        <v>5.9107219532354</v>
      </c>
      <c r="F1873" s="23" t="n">
        <f aca="true">BETAINV(RAND(),T1_PERT!$F$9,T1_PERT!$G$9,T1_PERT!$C$9,T1_PERT!$E$9)</f>
        <v>4.65517803461701</v>
      </c>
      <c r="G1873" s="23" t="n">
        <f aca="true">BETAINV(RAND(),T1_PERT!$F$10,T1_PERT!$G$10,T1_PERT!$C$10,T1_PERT!$E$10)</f>
        <v>2.03436676519245</v>
      </c>
      <c r="H1873" s="23" t="n">
        <f aca="false">B1873+C1873+E1873+G1873</f>
        <v>19.3610915642158</v>
      </c>
      <c r="I1873" s="23" t="n">
        <f aca="false">B1873+D1873+F1873+G1873</f>
        <v>14.8334484800548</v>
      </c>
      <c r="J1873" s="23" t="n">
        <f aca="false">MAX(H1873,I1873)</f>
        <v>19.3610915642158</v>
      </c>
      <c r="K1873" s="24" t="n">
        <f aca="false">IF(H1873&gt;=I1873,1,0)</f>
        <v>1</v>
      </c>
    </row>
    <row r="1874" customFormat="false" ht="15" hidden="false" customHeight="false" outlineLevel="0" collapsed="false">
      <c r="A1874" s="5" t="n">
        <v>1855</v>
      </c>
      <c r="B1874" s="23" t="n">
        <f aca="true">BETAINV(RAND(),T1_PERT!$F$5,T1_PERT!$G$5,T1_PERT!$C$5,T1_PERT!$E$5)</f>
        <v>5.08895288788564</v>
      </c>
      <c r="C1874" s="23" t="n">
        <f aca="true">BETAINV(RAND(),T1_PERT!$F$6,T1_PERT!$G$6,T1_PERT!$C$6,T1_PERT!$E$6)</f>
        <v>6.23606068661188</v>
      </c>
      <c r="D1874" s="23" t="n">
        <f aca="true">BETAINV(RAND(),T1_PERT!$F$7,T1_PERT!$G$7,T1_PERT!$C$7,T1_PERT!$E$7)</f>
        <v>7.69326918768259</v>
      </c>
      <c r="E1874" s="23" t="n">
        <f aca="true">BETAINV(RAND(),T1_PERT!$F$8,T1_PERT!$G$8,T1_PERT!$C$8,T1_PERT!$E$8)</f>
        <v>5.7020647065954</v>
      </c>
      <c r="F1874" s="23" t="n">
        <f aca="true">BETAINV(RAND(),T1_PERT!$F$9,T1_PERT!$G$9,T1_PERT!$C$9,T1_PERT!$E$9)</f>
        <v>3.81190131858633</v>
      </c>
      <c r="G1874" s="23" t="n">
        <f aca="true">BETAINV(RAND(),T1_PERT!$F$10,T1_PERT!$G$10,T1_PERT!$C$10,T1_PERT!$E$10)</f>
        <v>2.01113199390302</v>
      </c>
      <c r="H1874" s="23" t="n">
        <f aca="false">B1874+C1874+E1874+G1874</f>
        <v>19.0382102749959</v>
      </c>
      <c r="I1874" s="23" t="n">
        <f aca="false">B1874+D1874+F1874+G1874</f>
        <v>18.6052553880576</v>
      </c>
      <c r="J1874" s="23" t="n">
        <f aca="false">MAX(H1874,I1874)</f>
        <v>19.0382102749959</v>
      </c>
      <c r="K1874" s="24" t="n">
        <f aca="false">IF(H1874&gt;=I1874,1,0)</f>
        <v>1</v>
      </c>
    </row>
    <row r="1875" customFormat="false" ht="15" hidden="false" customHeight="false" outlineLevel="0" collapsed="false">
      <c r="A1875" s="5" t="n">
        <v>1856</v>
      </c>
      <c r="B1875" s="23" t="n">
        <f aca="true">BETAINV(RAND(),T1_PERT!$F$5,T1_PERT!$G$5,T1_PERT!$C$5,T1_PERT!$E$5)</f>
        <v>2.56043728991087</v>
      </c>
      <c r="C1875" s="23" t="n">
        <f aca="true">BETAINV(RAND(),T1_PERT!$F$6,T1_PERT!$G$6,T1_PERT!$C$6,T1_PERT!$E$6)</f>
        <v>6.42734163799277</v>
      </c>
      <c r="D1875" s="23" t="n">
        <f aca="true">BETAINV(RAND(),T1_PERT!$F$7,T1_PERT!$G$7,T1_PERT!$C$7,T1_PERT!$E$7)</f>
        <v>4.43154317829247</v>
      </c>
      <c r="E1875" s="23" t="n">
        <f aca="true">BETAINV(RAND(),T1_PERT!$F$8,T1_PERT!$G$8,T1_PERT!$C$8,T1_PERT!$E$8)</f>
        <v>6.11123396328693</v>
      </c>
      <c r="F1875" s="23" t="n">
        <f aca="true">BETAINV(RAND(),T1_PERT!$F$9,T1_PERT!$G$9,T1_PERT!$C$9,T1_PERT!$E$9)</f>
        <v>3.65474215777605</v>
      </c>
      <c r="G1875" s="23" t="n">
        <f aca="true">BETAINV(RAND(),T1_PERT!$F$10,T1_PERT!$G$10,T1_PERT!$C$10,T1_PERT!$E$10)</f>
        <v>2.12348052175191</v>
      </c>
      <c r="H1875" s="23" t="n">
        <f aca="false">B1875+C1875+E1875+G1875</f>
        <v>17.2224934129425</v>
      </c>
      <c r="I1875" s="23" t="n">
        <f aca="false">B1875+D1875+F1875+G1875</f>
        <v>12.7702031477313</v>
      </c>
      <c r="J1875" s="23" t="n">
        <f aca="false">MAX(H1875,I1875)</f>
        <v>17.2224934129425</v>
      </c>
      <c r="K1875" s="24" t="n">
        <f aca="false">IF(H1875&gt;=I1875,1,0)</f>
        <v>1</v>
      </c>
    </row>
    <row r="1876" customFormat="false" ht="15" hidden="false" customHeight="false" outlineLevel="0" collapsed="false">
      <c r="A1876" s="5" t="n">
        <v>1857</v>
      </c>
      <c r="B1876" s="23" t="n">
        <f aca="true">BETAINV(RAND(),T1_PERT!$F$5,T1_PERT!$G$5,T1_PERT!$C$5,T1_PERT!$E$5)</f>
        <v>3.02180220363126</v>
      </c>
      <c r="C1876" s="23" t="n">
        <f aca="true">BETAINV(RAND(),T1_PERT!$F$6,T1_PERT!$G$6,T1_PERT!$C$6,T1_PERT!$E$6)</f>
        <v>4.95846044459677</v>
      </c>
      <c r="D1876" s="23" t="n">
        <f aca="true">BETAINV(RAND(),T1_PERT!$F$7,T1_PERT!$G$7,T1_PERT!$C$7,T1_PERT!$E$7)</f>
        <v>6.90458674987121</v>
      </c>
      <c r="E1876" s="23" t="n">
        <f aca="true">BETAINV(RAND(),T1_PERT!$F$8,T1_PERT!$G$8,T1_PERT!$C$8,T1_PERT!$E$8)</f>
        <v>5.27262348411972</v>
      </c>
      <c r="F1876" s="23" t="n">
        <f aca="true">BETAINV(RAND(),T1_PERT!$F$9,T1_PERT!$G$9,T1_PERT!$C$9,T1_PERT!$E$9)</f>
        <v>3.56179194013785</v>
      </c>
      <c r="G1876" s="23" t="n">
        <f aca="true">BETAINV(RAND(),T1_PERT!$F$10,T1_PERT!$G$10,T1_PERT!$C$10,T1_PERT!$E$10)</f>
        <v>2.71244580677804</v>
      </c>
      <c r="H1876" s="23" t="n">
        <f aca="false">B1876+C1876+E1876+G1876</f>
        <v>15.9653319391258</v>
      </c>
      <c r="I1876" s="23" t="n">
        <f aca="false">B1876+D1876+F1876+G1876</f>
        <v>16.2006267004184</v>
      </c>
      <c r="J1876" s="23" t="n">
        <f aca="false">MAX(H1876,I1876)</f>
        <v>16.2006267004184</v>
      </c>
      <c r="K1876" s="24" t="n">
        <f aca="false">IF(H1876&gt;=I1876,1,0)</f>
        <v>0</v>
      </c>
    </row>
    <row r="1877" customFormat="false" ht="15" hidden="false" customHeight="false" outlineLevel="0" collapsed="false">
      <c r="A1877" s="5" t="n">
        <v>1858</v>
      </c>
      <c r="B1877" s="23" t="n">
        <f aca="true">BETAINV(RAND(),T1_PERT!$F$5,T1_PERT!$G$5,T1_PERT!$C$5,T1_PERT!$E$5)</f>
        <v>4.55016263212136</v>
      </c>
      <c r="C1877" s="23" t="n">
        <f aca="true">BETAINV(RAND(),T1_PERT!$F$6,T1_PERT!$G$6,T1_PERT!$C$6,T1_PERT!$E$6)</f>
        <v>5.58906266199588</v>
      </c>
      <c r="D1877" s="23" t="n">
        <f aca="true">BETAINV(RAND(),T1_PERT!$F$7,T1_PERT!$G$7,T1_PERT!$C$7,T1_PERT!$E$7)</f>
        <v>5.51330615435762</v>
      </c>
      <c r="E1877" s="23" t="n">
        <f aca="true">BETAINV(RAND(),T1_PERT!$F$8,T1_PERT!$G$8,T1_PERT!$C$8,T1_PERT!$E$8)</f>
        <v>5.4262981722639</v>
      </c>
      <c r="F1877" s="23" t="n">
        <f aca="true">BETAINV(RAND(),T1_PERT!$F$9,T1_PERT!$G$9,T1_PERT!$C$9,T1_PERT!$E$9)</f>
        <v>4.09117138356793</v>
      </c>
      <c r="G1877" s="23" t="n">
        <f aca="true">BETAINV(RAND(),T1_PERT!$F$10,T1_PERT!$G$10,T1_PERT!$C$10,T1_PERT!$E$10)</f>
        <v>2.56123944724765</v>
      </c>
      <c r="H1877" s="23" t="n">
        <f aca="false">B1877+C1877+E1877+G1877</f>
        <v>18.1267629136288</v>
      </c>
      <c r="I1877" s="23" t="n">
        <f aca="false">B1877+D1877+F1877+G1877</f>
        <v>16.7158796172946</v>
      </c>
      <c r="J1877" s="23" t="n">
        <f aca="false">MAX(H1877,I1877)</f>
        <v>18.1267629136288</v>
      </c>
      <c r="K1877" s="24" t="n">
        <f aca="false">IF(H1877&gt;=I1877,1,0)</f>
        <v>1</v>
      </c>
    </row>
    <row r="1878" customFormat="false" ht="15" hidden="false" customHeight="false" outlineLevel="0" collapsed="false">
      <c r="A1878" s="5" t="n">
        <v>1859</v>
      </c>
      <c r="B1878" s="23" t="n">
        <f aca="true">BETAINV(RAND(),T1_PERT!$F$5,T1_PERT!$G$5,T1_PERT!$C$5,T1_PERT!$E$5)</f>
        <v>2.31556405940938</v>
      </c>
      <c r="C1878" s="23" t="n">
        <f aca="true">BETAINV(RAND(),T1_PERT!$F$6,T1_PERT!$G$6,T1_PERT!$C$6,T1_PERT!$E$6)</f>
        <v>4.68267434943845</v>
      </c>
      <c r="D1878" s="23" t="n">
        <f aca="true">BETAINV(RAND(),T1_PERT!$F$7,T1_PERT!$G$7,T1_PERT!$C$7,T1_PERT!$E$7)</f>
        <v>4.65156927517156</v>
      </c>
      <c r="E1878" s="23" t="n">
        <f aca="true">BETAINV(RAND(),T1_PERT!$F$8,T1_PERT!$G$8,T1_PERT!$C$8,T1_PERT!$E$8)</f>
        <v>5.39215778933637</v>
      </c>
      <c r="F1878" s="23" t="n">
        <f aca="true">BETAINV(RAND(),T1_PERT!$F$9,T1_PERT!$G$9,T1_PERT!$C$9,T1_PERT!$E$9)</f>
        <v>4.64998647866103</v>
      </c>
      <c r="G1878" s="23" t="n">
        <f aca="true">BETAINV(RAND(),T1_PERT!$F$10,T1_PERT!$G$10,T1_PERT!$C$10,T1_PERT!$E$10)</f>
        <v>2.09097877239495</v>
      </c>
      <c r="H1878" s="23" t="n">
        <f aca="false">B1878+C1878+E1878+G1878</f>
        <v>14.4813749705791</v>
      </c>
      <c r="I1878" s="23" t="n">
        <f aca="false">B1878+D1878+F1878+G1878</f>
        <v>13.7080985856369</v>
      </c>
      <c r="J1878" s="23" t="n">
        <f aca="false">MAX(H1878,I1878)</f>
        <v>14.4813749705791</v>
      </c>
      <c r="K1878" s="24" t="n">
        <f aca="false">IF(H1878&gt;=I1878,1,0)</f>
        <v>1</v>
      </c>
    </row>
    <row r="1879" customFormat="false" ht="15" hidden="false" customHeight="false" outlineLevel="0" collapsed="false">
      <c r="A1879" s="5" t="n">
        <v>1860</v>
      </c>
      <c r="B1879" s="23" t="n">
        <f aca="true">BETAINV(RAND(),T1_PERT!$F$5,T1_PERT!$G$5,T1_PERT!$C$5,T1_PERT!$E$5)</f>
        <v>4.05418029271158</v>
      </c>
      <c r="C1879" s="23" t="n">
        <f aca="true">BETAINV(RAND(),T1_PERT!$F$6,T1_PERT!$G$6,T1_PERT!$C$6,T1_PERT!$E$6)</f>
        <v>4.78555947467727</v>
      </c>
      <c r="D1879" s="23" t="n">
        <f aca="true">BETAINV(RAND(),T1_PERT!$F$7,T1_PERT!$G$7,T1_PERT!$C$7,T1_PERT!$E$7)</f>
        <v>6.800480977556</v>
      </c>
      <c r="E1879" s="23" t="n">
        <f aca="true">BETAINV(RAND(),T1_PERT!$F$8,T1_PERT!$G$8,T1_PERT!$C$8,T1_PERT!$E$8)</f>
        <v>4.82286736368999</v>
      </c>
      <c r="F1879" s="23" t="n">
        <f aca="true">BETAINV(RAND(),T1_PERT!$F$9,T1_PERT!$G$9,T1_PERT!$C$9,T1_PERT!$E$9)</f>
        <v>5.01091660296735</v>
      </c>
      <c r="G1879" s="23" t="n">
        <f aca="true">BETAINV(RAND(),T1_PERT!$F$10,T1_PERT!$G$10,T1_PERT!$C$10,T1_PERT!$E$10)</f>
        <v>1.59501064303614</v>
      </c>
      <c r="H1879" s="23" t="n">
        <f aca="false">B1879+C1879+E1879+G1879</f>
        <v>15.257617774115</v>
      </c>
      <c r="I1879" s="23" t="n">
        <f aca="false">B1879+D1879+F1879+G1879</f>
        <v>17.4605885162711</v>
      </c>
      <c r="J1879" s="23" t="n">
        <f aca="false">MAX(H1879,I1879)</f>
        <v>17.4605885162711</v>
      </c>
      <c r="K1879" s="24" t="n">
        <f aca="false">IF(H1879&gt;=I1879,1,0)</f>
        <v>0</v>
      </c>
    </row>
    <row r="1880" customFormat="false" ht="15" hidden="false" customHeight="false" outlineLevel="0" collapsed="false">
      <c r="A1880" s="5" t="n">
        <v>1861</v>
      </c>
      <c r="B1880" s="23" t="n">
        <f aca="true">BETAINV(RAND(),T1_PERT!$F$5,T1_PERT!$G$5,T1_PERT!$C$5,T1_PERT!$E$5)</f>
        <v>4.23720816111669</v>
      </c>
      <c r="C1880" s="23" t="n">
        <f aca="true">BETAINV(RAND(),T1_PERT!$F$6,T1_PERT!$G$6,T1_PERT!$C$6,T1_PERT!$E$6)</f>
        <v>5.01258246495453</v>
      </c>
      <c r="D1880" s="23" t="n">
        <f aca="true">BETAINV(RAND(),T1_PERT!$F$7,T1_PERT!$G$7,T1_PERT!$C$7,T1_PERT!$E$7)</f>
        <v>6.98028873949338</v>
      </c>
      <c r="E1880" s="23" t="n">
        <f aca="true">BETAINV(RAND(),T1_PERT!$F$8,T1_PERT!$G$8,T1_PERT!$C$8,T1_PERT!$E$8)</f>
        <v>4.3374093816676</v>
      </c>
      <c r="F1880" s="23" t="n">
        <f aca="true">BETAINV(RAND(),T1_PERT!$F$9,T1_PERT!$G$9,T1_PERT!$C$9,T1_PERT!$E$9)</f>
        <v>4.06835335302041</v>
      </c>
      <c r="G1880" s="23" t="n">
        <f aca="true">BETAINV(RAND(),T1_PERT!$F$10,T1_PERT!$G$10,T1_PERT!$C$10,T1_PERT!$E$10)</f>
        <v>2.32371037626948</v>
      </c>
      <c r="H1880" s="23" t="n">
        <f aca="false">B1880+C1880+E1880+G1880</f>
        <v>15.9109103840083</v>
      </c>
      <c r="I1880" s="23" t="n">
        <f aca="false">B1880+D1880+F1880+G1880</f>
        <v>17.6095606299</v>
      </c>
      <c r="J1880" s="23" t="n">
        <f aca="false">MAX(H1880,I1880)</f>
        <v>17.6095606299</v>
      </c>
      <c r="K1880" s="24" t="n">
        <f aca="false">IF(H1880&gt;=I1880,1,0)</f>
        <v>0</v>
      </c>
    </row>
    <row r="1881" customFormat="false" ht="15" hidden="false" customHeight="false" outlineLevel="0" collapsed="false">
      <c r="A1881" s="5" t="n">
        <v>1862</v>
      </c>
      <c r="B1881" s="23" t="n">
        <f aca="true">BETAINV(RAND(),T1_PERT!$F$5,T1_PERT!$G$5,T1_PERT!$C$5,T1_PERT!$E$5)</f>
        <v>3.5904358760498</v>
      </c>
      <c r="C1881" s="23" t="n">
        <f aca="true">BETAINV(RAND(),T1_PERT!$F$6,T1_PERT!$G$6,T1_PERT!$C$6,T1_PERT!$E$6)</f>
        <v>6.3317485710244</v>
      </c>
      <c r="D1881" s="23" t="n">
        <f aca="true">BETAINV(RAND(),T1_PERT!$F$7,T1_PERT!$G$7,T1_PERT!$C$7,T1_PERT!$E$7)</f>
        <v>6.3305528940906</v>
      </c>
      <c r="E1881" s="23" t="n">
        <f aca="true">BETAINV(RAND(),T1_PERT!$F$8,T1_PERT!$G$8,T1_PERT!$C$8,T1_PERT!$E$8)</f>
        <v>6.09009024947914</v>
      </c>
      <c r="F1881" s="23" t="n">
        <f aca="true">BETAINV(RAND(),T1_PERT!$F$9,T1_PERT!$G$9,T1_PERT!$C$9,T1_PERT!$E$9)</f>
        <v>4.59839447542972</v>
      </c>
      <c r="G1881" s="23" t="n">
        <f aca="true">BETAINV(RAND(),T1_PERT!$F$10,T1_PERT!$G$10,T1_PERT!$C$10,T1_PERT!$E$10)</f>
        <v>2.26584865798085</v>
      </c>
      <c r="H1881" s="23" t="n">
        <f aca="false">B1881+C1881+E1881+G1881</f>
        <v>18.2781233545342</v>
      </c>
      <c r="I1881" s="23" t="n">
        <f aca="false">B1881+D1881+F1881+G1881</f>
        <v>16.785231903551</v>
      </c>
      <c r="J1881" s="23" t="n">
        <f aca="false">MAX(H1881,I1881)</f>
        <v>18.2781233545342</v>
      </c>
      <c r="K1881" s="24" t="n">
        <f aca="false">IF(H1881&gt;=I1881,1,0)</f>
        <v>1</v>
      </c>
    </row>
    <row r="1882" customFormat="false" ht="15" hidden="false" customHeight="false" outlineLevel="0" collapsed="false">
      <c r="A1882" s="5" t="n">
        <v>1863</v>
      </c>
      <c r="B1882" s="23" t="n">
        <f aca="true">BETAINV(RAND(),T1_PERT!$F$5,T1_PERT!$G$5,T1_PERT!$C$5,T1_PERT!$E$5)</f>
        <v>3.9501208453793</v>
      </c>
      <c r="C1882" s="23" t="n">
        <f aca="true">BETAINV(RAND(),T1_PERT!$F$6,T1_PERT!$G$6,T1_PERT!$C$6,T1_PERT!$E$6)</f>
        <v>4.60417141214963</v>
      </c>
      <c r="D1882" s="23" t="n">
        <f aca="true">BETAINV(RAND(),T1_PERT!$F$7,T1_PERT!$G$7,T1_PERT!$C$7,T1_PERT!$E$7)</f>
        <v>7.04563678453438</v>
      </c>
      <c r="E1882" s="23" t="n">
        <f aca="true">BETAINV(RAND(),T1_PERT!$F$8,T1_PERT!$G$8,T1_PERT!$C$8,T1_PERT!$E$8)</f>
        <v>4.35086812308565</v>
      </c>
      <c r="F1882" s="23" t="n">
        <f aca="true">BETAINV(RAND(),T1_PERT!$F$9,T1_PERT!$G$9,T1_PERT!$C$9,T1_PERT!$E$9)</f>
        <v>4.59677809385106</v>
      </c>
      <c r="G1882" s="23" t="n">
        <f aca="true">BETAINV(RAND(),T1_PERT!$F$10,T1_PERT!$G$10,T1_PERT!$C$10,T1_PERT!$E$10)</f>
        <v>2.54114111989912</v>
      </c>
      <c r="H1882" s="23" t="n">
        <f aca="false">B1882+C1882+E1882+G1882</f>
        <v>15.4463015005137</v>
      </c>
      <c r="I1882" s="23" t="n">
        <f aca="false">B1882+D1882+F1882+G1882</f>
        <v>18.1336768436639</v>
      </c>
      <c r="J1882" s="23" t="n">
        <f aca="false">MAX(H1882,I1882)</f>
        <v>18.1336768436639</v>
      </c>
      <c r="K1882" s="24" t="n">
        <f aca="false">IF(H1882&gt;=I1882,1,0)</f>
        <v>0</v>
      </c>
    </row>
    <row r="1883" customFormat="false" ht="15" hidden="false" customHeight="false" outlineLevel="0" collapsed="false">
      <c r="A1883" s="5" t="n">
        <v>1864</v>
      </c>
      <c r="B1883" s="23" t="n">
        <f aca="true">BETAINV(RAND(),T1_PERT!$F$5,T1_PERT!$G$5,T1_PERT!$C$5,T1_PERT!$E$5)</f>
        <v>4.42652137263364</v>
      </c>
      <c r="C1883" s="23" t="n">
        <f aca="true">BETAINV(RAND(),T1_PERT!$F$6,T1_PERT!$G$6,T1_PERT!$C$6,T1_PERT!$E$6)</f>
        <v>5.0958591066998</v>
      </c>
      <c r="D1883" s="23" t="n">
        <f aca="true">BETAINV(RAND(),T1_PERT!$F$7,T1_PERT!$G$7,T1_PERT!$C$7,T1_PERT!$E$7)</f>
        <v>5.71875573377883</v>
      </c>
      <c r="E1883" s="23" t="n">
        <f aca="true">BETAINV(RAND(),T1_PERT!$F$8,T1_PERT!$G$8,T1_PERT!$C$8,T1_PERT!$E$8)</f>
        <v>5.36290064689141</v>
      </c>
      <c r="F1883" s="23" t="n">
        <f aca="true">BETAINV(RAND(),T1_PERT!$F$9,T1_PERT!$G$9,T1_PERT!$C$9,T1_PERT!$E$9)</f>
        <v>4.41949162082144</v>
      </c>
      <c r="G1883" s="23" t="n">
        <f aca="true">BETAINV(RAND(),T1_PERT!$F$10,T1_PERT!$G$10,T1_PERT!$C$10,T1_PERT!$E$10)</f>
        <v>1.69430273497068</v>
      </c>
      <c r="H1883" s="23" t="n">
        <f aca="false">B1883+C1883+E1883+G1883</f>
        <v>16.5795838611955</v>
      </c>
      <c r="I1883" s="23" t="n">
        <f aca="false">B1883+D1883+F1883+G1883</f>
        <v>16.2590714622046</v>
      </c>
      <c r="J1883" s="23" t="n">
        <f aca="false">MAX(H1883,I1883)</f>
        <v>16.5795838611955</v>
      </c>
      <c r="K1883" s="24" t="n">
        <f aca="false">IF(H1883&gt;=I1883,1,0)</f>
        <v>1</v>
      </c>
    </row>
    <row r="1884" customFormat="false" ht="15" hidden="false" customHeight="false" outlineLevel="0" collapsed="false">
      <c r="A1884" s="5" t="n">
        <v>1865</v>
      </c>
      <c r="B1884" s="23" t="n">
        <f aca="true">BETAINV(RAND(),T1_PERT!$F$5,T1_PERT!$G$5,T1_PERT!$C$5,T1_PERT!$E$5)</f>
        <v>2.96871241483655</v>
      </c>
      <c r="C1884" s="23" t="n">
        <f aca="true">BETAINV(RAND(),T1_PERT!$F$6,T1_PERT!$G$6,T1_PERT!$C$6,T1_PERT!$E$6)</f>
        <v>5.1131250142544</v>
      </c>
      <c r="D1884" s="23" t="n">
        <f aca="true">BETAINV(RAND(),T1_PERT!$F$7,T1_PERT!$G$7,T1_PERT!$C$7,T1_PERT!$E$7)</f>
        <v>6.72749989153738</v>
      </c>
      <c r="E1884" s="23" t="n">
        <f aca="true">BETAINV(RAND(),T1_PERT!$F$8,T1_PERT!$G$8,T1_PERT!$C$8,T1_PERT!$E$8)</f>
        <v>5.72154876851031</v>
      </c>
      <c r="F1884" s="23" t="n">
        <f aca="true">BETAINV(RAND(),T1_PERT!$F$9,T1_PERT!$G$9,T1_PERT!$C$9,T1_PERT!$E$9)</f>
        <v>4.4314668477584</v>
      </c>
      <c r="G1884" s="23" t="n">
        <f aca="true">BETAINV(RAND(),T1_PERT!$F$10,T1_PERT!$G$10,T1_PERT!$C$10,T1_PERT!$E$10)</f>
        <v>2.09108323979358</v>
      </c>
      <c r="H1884" s="23" t="n">
        <f aca="false">B1884+C1884+E1884+G1884</f>
        <v>15.8944694373948</v>
      </c>
      <c r="I1884" s="23" t="n">
        <f aca="false">B1884+D1884+F1884+G1884</f>
        <v>16.2187623939259</v>
      </c>
      <c r="J1884" s="23" t="n">
        <f aca="false">MAX(H1884,I1884)</f>
        <v>16.2187623939259</v>
      </c>
      <c r="K1884" s="24" t="n">
        <f aca="false">IF(H1884&gt;=I1884,1,0)</f>
        <v>0</v>
      </c>
    </row>
    <row r="1885" customFormat="false" ht="15" hidden="false" customHeight="false" outlineLevel="0" collapsed="false">
      <c r="A1885" s="5" t="n">
        <v>1866</v>
      </c>
      <c r="B1885" s="23" t="n">
        <f aca="true">BETAINV(RAND(),T1_PERT!$F$5,T1_PERT!$G$5,T1_PERT!$C$5,T1_PERT!$E$5)</f>
        <v>4.9188434633767</v>
      </c>
      <c r="C1885" s="23" t="n">
        <f aca="true">BETAINV(RAND(),T1_PERT!$F$6,T1_PERT!$G$6,T1_PERT!$C$6,T1_PERT!$E$6)</f>
        <v>4.29331902393081</v>
      </c>
      <c r="D1885" s="23" t="n">
        <f aca="true">BETAINV(RAND(),T1_PERT!$F$7,T1_PERT!$G$7,T1_PERT!$C$7,T1_PERT!$E$7)</f>
        <v>6.79908190354633</v>
      </c>
      <c r="E1885" s="23" t="n">
        <f aca="true">BETAINV(RAND(),T1_PERT!$F$8,T1_PERT!$G$8,T1_PERT!$C$8,T1_PERT!$E$8)</f>
        <v>4.73777700920649</v>
      </c>
      <c r="F1885" s="23" t="n">
        <f aca="true">BETAINV(RAND(),T1_PERT!$F$9,T1_PERT!$G$9,T1_PERT!$C$9,T1_PERT!$E$9)</f>
        <v>3.12077707785583</v>
      </c>
      <c r="G1885" s="23" t="n">
        <f aca="true">BETAINV(RAND(),T1_PERT!$F$10,T1_PERT!$G$10,T1_PERT!$C$10,T1_PERT!$E$10)</f>
        <v>2.30858897987249</v>
      </c>
      <c r="H1885" s="23" t="n">
        <f aca="false">B1885+C1885+E1885+G1885</f>
        <v>16.2585284763865</v>
      </c>
      <c r="I1885" s="23" t="n">
        <f aca="false">B1885+D1885+F1885+G1885</f>
        <v>17.1472914246514</v>
      </c>
      <c r="J1885" s="23" t="n">
        <f aca="false">MAX(H1885,I1885)</f>
        <v>17.1472914246514</v>
      </c>
      <c r="K1885" s="24" t="n">
        <f aca="false">IF(H1885&gt;=I1885,1,0)</f>
        <v>0</v>
      </c>
    </row>
    <row r="1886" customFormat="false" ht="15" hidden="false" customHeight="false" outlineLevel="0" collapsed="false">
      <c r="A1886" s="5" t="n">
        <v>1867</v>
      </c>
      <c r="B1886" s="23" t="n">
        <f aca="true">BETAINV(RAND(),T1_PERT!$F$5,T1_PERT!$G$5,T1_PERT!$C$5,T1_PERT!$E$5)</f>
        <v>4.14274482374765</v>
      </c>
      <c r="C1886" s="23" t="n">
        <f aca="true">BETAINV(RAND(),T1_PERT!$F$6,T1_PERT!$G$6,T1_PERT!$C$6,T1_PERT!$E$6)</f>
        <v>6.88694007563584</v>
      </c>
      <c r="D1886" s="23" t="n">
        <f aca="true">BETAINV(RAND(),T1_PERT!$F$7,T1_PERT!$G$7,T1_PERT!$C$7,T1_PERT!$E$7)</f>
        <v>7.48135616661048</v>
      </c>
      <c r="E1886" s="23" t="n">
        <f aca="true">BETAINV(RAND(),T1_PERT!$F$8,T1_PERT!$G$8,T1_PERT!$C$8,T1_PERT!$E$8)</f>
        <v>5.30771322079739</v>
      </c>
      <c r="F1886" s="23" t="n">
        <f aca="true">BETAINV(RAND(),T1_PERT!$F$9,T1_PERT!$G$9,T1_PERT!$C$9,T1_PERT!$E$9)</f>
        <v>4.70253549241853</v>
      </c>
      <c r="G1886" s="23" t="n">
        <f aca="true">BETAINV(RAND(),T1_PERT!$F$10,T1_PERT!$G$10,T1_PERT!$C$10,T1_PERT!$E$10)</f>
        <v>2.00256364205039</v>
      </c>
      <c r="H1886" s="23" t="n">
        <f aca="false">B1886+C1886+E1886+G1886</f>
        <v>18.3399617622313</v>
      </c>
      <c r="I1886" s="23" t="n">
        <f aca="false">B1886+D1886+F1886+G1886</f>
        <v>18.3292001248271</v>
      </c>
      <c r="J1886" s="23" t="n">
        <f aca="false">MAX(H1886,I1886)</f>
        <v>18.3399617622313</v>
      </c>
      <c r="K1886" s="24" t="n">
        <f aca="false">IF(H1886&gt;=I1886,1,0)</f>
        <v>1</v>
      </c>
    </row>
    <row r="1887" customFormat="false" ht="15" hidden="false" customHeight="false" outlineLevel="0" collapsed="false">
      <c r="A1887" s="5" t="n">
        <v>1868</v>
      </c>
      <c r="B1887" s="23" t="n">
        <f aca="true">BETAINV(RAND(),T1_PERT!$F$5,T1_PERT!$G$5,T1_PERT!$C$5,T1_PERT!$E$5)</f>
        <v>2.66849449822891</v>
      </c>
      <c r="C1887" s="23" t="n">
        <f aca="true">BETAINV(RAND(),T1_PERT!$F$6,T1_PERT!$G$6,T1_PERT!$C$6,T1_PERT!$E$6)</f>
        <v>3.59300726869919</v>
      </c>
      <c r="D1887" s="23" t="n">
        <f aca="true">BETAINV(RAND(),T1_PERT!$F$7,T1_PERT!$G$7,T1_PERT!$C$7,T1_PERT!$E$7)</f>
        <v>7.35599226691357</v>
      </c>
      <c r="E1887" s="23" t="n">
        <f aca="true">BETAINV(RAND(),T1_PERT!$F$8,T1_PERT!$G$8,T1_PERT!$C$8,T1_PERT!$E$8)</f>
        <v>5.68056362460748</v>
      </c>
      <c r="F1887" s="23" t="n">
        <f aca="true">BETAINV(RAND(),T1_PERT!$F$9,T1_PERT!$G$9,T1_PERT!$C$9,T1_PERT!$E$9)</f>
        <v>4.70560039104333</v>
      </c>
      <c r="G1887" s="23" t="n">
        <f aca="true">BETAINV(RAND(),T1_PERT!$F$10,T1_PERT!$G$10,T1_PERT!$C$10,T1_PERT!$E$10)</f>
        <v>2.40768091554939</v>
      </c>
      <c r="H1887" s="23" t="n">
        <f aca="false">B1887+C1887+E1887+G1887</f>
        <v>14.349746307085</v>
      </c>
      <c r="I1887" s="23" t="n">
        <f aca="false">B1887+D1887+F1887+G1887</f>
        <v>17.1377680717352</v>
      </c>
      <c r="J1887" s="23" t="n">
        <f aca="false">MAX(H1887,I1887)</f>
        <v>17.1377680717352</v>
      </c>
      <c r="K1887" s="24" t="n">
        <f aca="false">IF(H1887&gt;=I1887,1,0)</f>
        <v>0</v>
      </c>
    </row>
    <row r="1888" customFormat="false" ht="15" hidden="false" customHeight="false" outlineLevel="0" collapsed="false">
      <c r="A1888" s="5" t="n">
        <v>1869</v>
      </c>
      <c r="B1888" s="23" t="n">
        <f aca="true">BETAINV(RAND(),T1_PERT!$F$5,T1_PERT!$G$5,T1_PERT!$C$5,T1_PERT!$E$5)</f>
        <v>3.65835603332488</v>
      </c>
      <c r="C1888" s="23" t="n">
        <f aca="true">BETAINV(RAND(),T1_PERT!$F$6,T1_PERT!$G$6,T1_PERT!$C$6,T1_PERT!$E$6)</f>
        <v>5.61052749246803</v>
      </c>
      <c r="D1888" s="23" t="n">
        <f aca="true">BETAINV(RAND(),T1_PERT!$F$7,T1_PERT!$G$7,T1_PERT!$C$7,T1_PERT!$E$7)</f>
        <v>6.75567512385682</v>
      </c>
      <c r="E1888" s="23" t="n">
        <f aca="true">BETAINV(RAND(),T1_PERT!$F$8,T1_PERT!$G$8,T1_PERT!$C$8,T1_PERT!$E$8)</f>
        <v>5.03586208924731</v>
      </c>
      <c r="F1888" s="23" t="n">
        <f aca="true">BETAINV(RAND(),T1_PERT!$F$9,T1_PERT!$G$9,T1_PERT!$C$9,T1_PERT!$E$9)</f>
        <v>4.28153470188769</v>
      </c>
      <c r="G1888" s="23" t="n">
        <f aca="true">BETAINV(RAND(),T1_PERT!$F$10,T1_PERT!$G$10,T1_PERT!$C$10,T1_PERT!$E$10)</f>
        <v>1.86596303467932</v>
      </c>
      <c r="H1888" s="23" t="n">
        <f aca="false">B1888+C1888+E1888+G1888</f>
        <v>16.1707086497195</v>
      </c>
      <c r="I1888" s="23" t="n">
        <f aca="false">B1888+D1888+F1888+G1888</f>
        <v>16.5615288937487</v>
      </c>
      <c r="J1888" s="23" t="n">
        <f aca="false">MAX(H1888,I1888)</f>
        <v>16.5615288937487</v>
      </c>
      <c r="K1888" s="24" t="n">
        <f aca="false">IF(H1888&gt;=I1888,1,0)</f>
        <v>0</v>
      </c>
    </row>
    <row r="1889" customFormat="false" ht="15" hidden="false" customHeight="false" outlineLevel="0" collapsed="false">
      <c r="A1889" s="5" t="n">
        <v>1870</v>
      </c>
      <c r="B1889" s="23" t="n">
        <f aca="true">BETAINV(RAND(),T1_PERT!$F$5,T1_PERT!$G$5,T1_PERT!$C$5,T1_PERT!$E$5)</f>
        <v>4.18949777510103</v>
      </c>
      <c r="C1889" s="23" t="n">
        <f aca="true">BETAINV(RAND(),T1_PERT!$F$6,T1_PERT!$G$6,T1_PERT!$C$6,T1_PERT!$E$6)</f>
        <v>5.93160387471791</v>
      </c>
      <c r="D1889" s="23" t="n">
        <f aca="true">BETAINV(RAND(),T1_PERT!$F$7,T1_PERT!$G$7,T1_PERT!$C$7,T1_PERT!$E$7)</f>
        <v>5.8396579735834</v>
      </c>
      <c r="E1889" s="23" t="n">
        <f aca="true">BETAINV(RAND(),T1_PERT!$F$8,T1_PERT!$G$8,T1_PERT!$C$8,T1_PERT!$E$8)</f>
        <v>6.35916881053288</v>
      </c>
      <c r="F1889" s="23" t="n">
        <f aca="true">BETAINV(RAND(),T1_PERT!$F$9,T1_PERT!$G$9,T1_PERT!$C$9,T1_PERT!$E$9)</f>
        <v>4.28255478629818</v>
      </c>
      <c r="G1889" s="23" t="n">
        <f aca="true">BETAINV(RAND(),T1_PERT!$F$10,T1_PERT!$G$10,T1_PERT!$C$10,T1_PERT!$E$10)</f>
        <v>1.66130615447727</v>
      </c>
      <c r="H1889" s="23" t="n">
        <f aca="false">B1889+C1889+E1889+G1889</f>
        <v>18.1415766148291</v>
      </c>
      <c r="I1889" s="23" t="n">
        <f aca="false">B1889+D1889+F1889+G1889</f>
        <v>15.9730166894599</v>
      </c>
      <c r="J1889" s="23" t="n">
        <f aca="false">MAX(H1889,I1889)</f>
        <v>18.1415766148291</v>
      </c>
      <c r="K1889" s="24" t="n">
        <f aca="false">IF(H1889&gt;=I1889,1,0)</f>
        <v>1</v>
      </c>
    </row>
    <row r="1890" customFormat="false" ht="15" hidden="false" customHeight="false" outlineLevel="0" collapsed="false">
      <c r="A1890" s="5" t="n">
        <v>1871</v>
      </c>
      <c r="B1890" s="23" t="n">
        <f aca="true">BETAINV(RAND(),T1_PERT!$F$5,T1_PERT!$G$5,T1_PERT!$C$5,T1_PERT!$E$5)</f>
        <v>3.24089437324906</v>
      </c>
      <c r="C1890" s="23" t="n">
        <f aca="true">BETAINV(RAND(),T1_PERT!$F$6,T1_PERT!$G$6,T1_PERT!$C$6,T1_PERT!$E$6)</f>
        <v>3.74284558921921</v>
      </c>
      <c r="D1890" s="23" t="n">
        <f aca="true">BETAINV(RAND(),T1_PERT!$F$7,T1_PERT!$G$7,T1_PERT!$C$7,T1_PERT!$E$7)</f>
        <v>3.4150795826697</v>
      </c>
      <c r="E1890" s="23" t="n">
        <f aca="true">BETAINV(RAND(),T1_PERT!$F$8,T1_PERT!$G$8,T1_PERT!$C$8,T1_PERT!$E$8)</f>
        <v>6.59246433704792</v>
      </c>
      <c r="F1890" s="23" t="n">
        <f aca="true">BETAINV(RAND(),T1_PERT!$F$9,T1_PERT!$G$9,T1_PERT!$C$9,T1_PERT!$E$9)</f>
        <v>4.90817143002352</v>
      </c>
      <c r="G1890" s="23" t="n">
        <f aca="true">BETAINV(RAND(),T1_PERT!$F$10,T1_PERT!$G$10,T1_PERT!$C$10,T1_PERT!$E$10)</f>
        <v>2.37014801553363</v>
      </c>
      <c r="H1890" s="23" t="n">
        <f aca="false">B1890+C1890+E1890+G1890</f>
        <v>15.9463523150498</v>
      </c>
      <c r="I1890" s="23" t="n">
        <f aca="false">B1890+D1890+F1890+G1890</f>
        <v>13.9342934014759</v>
      </c>
      <c r="J1890" s="23" t="n">
        <f aca="false">MAX(H1890,I1890)</f>
        <v>15.9463523150498</v>
      </c>
      <c r="K1890" s="24" t="n">
        <f aca="false">IF(H1890&gt;=I1890,1,0)</f>
        <v>1</v>
      </c>
    </row>
    <row r="1891" customFormat="false" ht="15" hidden="false" customHeight="false" outlineLevel="0" collapsed="false">
      <c r="A1891" s="5" t="n">
        <v>1872</v>
      </c>
      <c r="B1891" s="23" t="n">
        <f aca="true">BETAINV(RAND(),T1_PERT!$F$5,T1_PERT!$G$5,T1_PERT!$C$5,T1_PERT!$E$5)</f>
        <v>4.19905539060906</v>
      </c>
      <c r="C1891" s="23" t="n">
        <f aca="true">BETAINV(RAND(),T1_PERT!$F$6,T1_PERT!$G$6,T1_PERT!$C$6,T1_PERT!$E$6)</f>
        <v>4.50420328548437</v>
      </c>
      <c r="D1891" s="23" t="n">
        <f aca="true">BETAINV(RAND(),T1_PERT!$F$7,T1_PERT!$G$7,T1_PERT!$C$7,T1_PERT!$E$7)</f>
        <v>6.13872293978887</v>
      </c>
      <c r="E1891" s="23" t="n">
        <f aca="true">BETAINV(RAND(),T1_PERT!$F$8,T1_PERT!$G$8,T1_PERT!$C$8,T1_PERT!$E$8)</f>
        <v>5.81761175238722</v>
      </c>
      <c r="F1891" s="23" t="n">
        <f aca="true">BETAINV(RAND(),T1_PERT!$F$9,T1_PERT!$G$9,T1_PERT!$C$9,T1_PERT!$E$9)</f>
        <v>6.32309553734842</v>
      </c>
      <c r="G1891" s="23" t="n">
        <f aca="true">BETAINV(RAND(),T1_PERT!$F$10,T1_PERT!$G$10,T1_PERT!$C$10,T1_PERT!$E$10)</f>
        <v>1.81522360924501</v>
      </c>
      <c r="H1891" s="23" t="n">
        <f aca="false">B1891+C1891+E1891+G1891</f>
        <v>16.3360940377257</v>
      </c>
      <c r="I1891" s="23" t="n">
        <f aca="false">B1891+D1891+F1891+G1891</f>
        <v>18.4760974769914</v>
      </c>
      <c r="J1891" s="23" t="n">
        <f aca="false">MAX(H1891,I1891)</f>
        <v>18.4760974769914</v>
      </c>
      <c r="K1891" s="24" t="n">
        <f aca="false">IF(H1891&gt;=I1891,1,0)</f>
        <v>0</v>
      </c>
    </row>
    <row r="1892" customFormat="false" ht="15" hidden="false" customHeight="false" outlineLevel="0" collapsed="false">
      <c r="A1892" s="5" t="n">
        <v>1873</v>
      </c>
      <c r="B1892" s="23" t="n">
        <f aca="true">BETAINV(RAND(),T1_PERT!$F$5,T1_PERT!$G$5,T1_PERT!$C$5,T1_PERT!$E$5)</f>
        <v>3.57152791044145</v>
      </c>
      <c r="C1892" s="23" t="n">
        <f aca="true">BETAINV(RAND(),T1_PERT!$F$6,T1_PERT!$G$6,T1_PERT!$C$6,T1_PERT!$E$6)</f>
        <v>4.2262273640104</v>
      </c>
      <c r="D1892" s="23" t="n">
        <f aca="true">BETAINV(RAND(),T1_PERT!$F$7,T1_PERT!$G$7,T1_PERT!$C$7,T1_PERT!$E$7)</f>
        <v>6.84963359121788</v>
      </c>
      <c r="E1892" s="23" t="n">
        <f aca="true">BETAINV(RAND(),T1_PERT!$F$8,T1_PERT!$G$8,T1_PERT!$C$8,T1_PERT!$E$8)</f>
        <v>4.90949028365383</v>
      </c>
      <c r="F1892" s="23" t="n">
        <f aca="true">BETAINV(RAND(),T1_PERT!$F$9,T1_PERT!$G$9,T1_PERT!$C$9,T1_PERT!$E$9)</f>
        <v>4.48597590861028</v>
      </c>
      <c r="G1892" s="23" t="n">
        <f aca="true">BETAINV(RAND(),T1_PERT!$F$10,T1_PERT!$G$10,T1_PERT!$C$10,T1_PERT!$E$10)</f>
        <v>1.68371647620669</v>
      </c>
      <c r="H1892" s="23" t="n">
        <f aca="false">B1892+C1892+E1892+G1892</f>
        <v>14.3909620343124</v>
      </c>
      <c r="I1892" s="23" t="n">
        <f aca="false">B1892+D1892+F1892+G1892</f>
        <v>16.5908538864763</v>
      </c>
      <c r="J1892" s="23" t="n">
        <f aca="false">MAX(H1892,I1892)</f>
        <v>16.5908538864763</v>
      </c>
      <c r="K1892" s="24" t="n">
        <f aca="false">IF(H1892&gt;=I1892,1,0)</f>
        <v>0</v>
      </c>
    </row>
    <row r="1893" customFormat="false" ht="15" hidden="false" customHeight="false" outlineLevel="0" collapsed="false">
      <c r="A1893" s="5" t="n">
        <v>1874</v>
      </c>
      <c r="B1893" s="23" t="n">
        <f aca="true">BETAINV(RAND(),T1_PERT!$F$5,T1_PERT!$G$5,T1_PERT!$C$5,T1_PERT!$E$5)</f>
        <v>2.93800308411476</v>
      </c>
      <c r="C1893" s="23" t="n">
        <f aca="true">BETAINV(RAND(),T1_PERT!$F$6,T1_PERT!$G$6,T1_PERT!$C$6,T1_PERT!$E$6)</f>
        <v>5.94664916257349</v>
      </c>
      <c r="D1893" s="23" t="n">
        <f aca="true">BETAINV(RAND(),T1_PERT!$F$7,T1_PERT!$G$7,T1_PERT!$C$7,T1_PERT!$E$7)</f>
        <v>4.41070491603324</v>
      </c>
      <c r="E1893" s="23" t="n">
        <f aca="true">BETAINV(RAND(),T1_PERT!$F$8,T1_PERT!$G$8,T1_PERT!$C$8,T1_PERT!$E$8)</f>
        <v>6.89401890717636</v>
      </c>
      <c r="F1893" s="23" t="n">
        <f aca="true">BETAINV(RAND(),T1_PERT!$F$9,T1_PERT!$G$9,T1_PERT!$C$9,T1_PERT!$E$9)</f>
        <v>4.98497849055515</v>
      </c>
      <c r="G1893" s="23" t="n">
        <f aca="true">BETAINV(RAND(),T1_PERT!$F$10,T1_PERT!$G$10,T1_PERT!$C$10,T1_PERT!$E$10)</f>
        <v>1.66975619964106</v>
      </c>
      <c r="H1893" s="23" t="n">
        <f aca="false">B1893+C1893+E1893+G1893</f>
        <v>17.4484273535057</v>
      </c>
      <c r="I1893" s="23" t="n">
        <f aca="false">B1893+D1893+F1893+G1893</f>
        <v>14.0034426903442</v>
      </c>
      <c r="J1893" s="23" t="n">
        <f aca="false">MAX(H1893,I1893)</f>
        <v>17.4484273535057</v>
      </c>
      <c r="K1893" s="24" t="n">
        <f aca="false">IF(H1893&gt;=I1893,1,0)</f>
        <v>1</v>
      </c>
    </row>
    <row r="1894" customFormat="false" ht="15" hidden="false" customHeight="false" outlineLevel="0" collapsed="false">
      <c r="A1894" s="5" t="n">
        <v>1875</v>
      </c>
      <c r="B1894" s="23" t="n">
        <f aca="true">BETAINV(RAND(),T1_PERT!$F$5,T1_PERT!$G$5,T1_PERT!$C$5,T1_PERT!$E$5)</f>
        <v>4.3596531355564</v>
      </c>
      <c r="C1894" s="23" t="n">
        <f aca="true">BETAINV(RAND(),T1_PERT!$F$6,T1_PERT!$G$6,T1_PERT!$C$6,T1_PERT!$E$6)</f>
        <v>4.07721480436381</v>
      </c>
      <c r="D1894" s="23" t="n">
        <f aca="true">BETAINV(RAND(),T1_PERT!$F$7,T1_PERT!$G$7,T1_PERT!$C$7,T1_PERT!$E$7)</f>
        <v>5.44139368642016</v>
      </c>
      <c r="E1894" s="23" t="n">
        <f aca="true">BETAINV(RAND(),T1_PERT!$F$8,T1_PERT!$G$8,T1_PERT!$C$8,T1_PERT!$E$8)</f>
        <v>4.99323578081565</v>
      </c>
      <c r="F1894" s="23" t="n">
        <f aca="true">BETAINV(RAND(),T1_PERT!$F$9,T1_PERT!$G$9,T1_PERT!$C$9,T1_PERT!$E$9)</f>
        <v>4.97463321513675</v>
      </c>
      <c r="G1894" s="23" t="n">
        <f aca="true">BETAINV(RAND(),T1_PERT!$F$10,T1_PERT!$G$10,T1_PERT!$C$10,T1_PERT!$E$10)</f>
        <v>1.49522938596428</v>
      </c>
      <c r="H1894" s="23" t="n">
        <f aca="false">B1894+C1894+E1894+G1894</f>
        <v>14.9253331067001</v>
      </c>
      <c r="I1894" s="23" t="n">
        <f aca="false">B1894+D1894+F1894+G1894</f>
        <v>16.2709094230776</v>
      </c>
      <c r="J1894" s="23" t="n">
        <f aca="false">MAX(H1894,I1894)</f>
        <v>16.2709094230776</v>
      </c>
      <c r="K1894" s="24" t="n">
        <f aca="false">IF(H1894&gt;=I1894,1,0)</f>
        <v>0</v>
      </c>
    </row>
    <row r="1895" customFormat="false" ht="15" hidden="false" customHeight="false" outlineLevel="0" collapsed="false">
      <c r="A1895" s="5" t="n">
        <v>1876</v>
      </c>
      <c r="B1895" s="23" t="n">
        <f aca="true">BETAINV(RAND(),T1_PERT!$F$5,T1_PERT!$G$5,T1_PERT!$C$5,T1_PERT!$E$5)</f>
        <v>4.87246738219801</v>
      </c>
      <c r="C1895" s="23" t="n">
        <f aca="true">BETAINV(RAND(),T1_PERT!$F$6,T1_PERT!$G$6,T1_PERT!$C$6,T1_PERT!$E$6)</f>
        <v>6.86796620903697</v>
      </c>
      <c r="D1895" s="23" t="n">
        <f aca="true">BETAINV(RAND(),T1_PERT!$F$7,T1_PERT!$G$7,T1_PERT!$C$7,T1_PERT!$E$7)</f>
        <v>4.07640952721419</v>
      </c>
      <c r="E1895" s="23" t="n">
        <f aca="true">BETAINV(RAND(),T1_PERT!$F$8,T1_PERT!$G$8,T1_PERT!$C$8,T1_PERT!$E$8)</f>
        <v>5.25834318975262</v>
      </c>
      <c r="F1895" s="23" t="n">
        <f aca="true">BETAINV(RAND(),T1_PERT!$F$9,T1_PERT!$G$9,T1_PERT!$C$9,T1_PERT!$E$9)</f>
        <v>3.93872754889973</v>
      </c>
      <c r="G1895" s="23" t="n">
        <f aca="true">BETAINV(RAND(),T1_PERT!$F$10,T1_PERT!$G$10,T1_PERT!$C$10,T1_PERT!$E$10)</f>
        <v>2.27344515985503</v>
      </c>
      <c r="H1895" s="23" t="n">
        <f aca="false">B1895+C1895+E1895+G1895</f>
        <v>19.2722219408426</v>
      </c>
      <c r="I1895" s="23" t="n">
        <f aca="false">B1895+D1895+F1895+G1895</f>
        <v>15.161049618167</v>
      </c>
      <c r="J1895" s="23" t="n">
        <f aca="false">MAX(H1895,I1895)</f>
        <v>19.2722219408426</v>
      </c>
      <c r="K1895" s="24" t="n">
        <f aca="false">IF(H1895&gt;=I1895,1,0)</f>
        <v>1</v>
      </c>
    </row>
    <row r="1896" customFormat="false" ht="15" hidden="false" customHeight="false" outlineLevel="0" collapsed="false">
      <c r="A1896" s="5" t="n">
        <v>1877</v>
      </c>
      <c r="B1896" s="23" t="n">
        <f aca="true">BETAINV(RAND(),T1_PERT!$F$5,T1_PERT!$G$5,T1_PERT!$C$5,T1_PERT!$E$5)</f>
        <v>4.48868483320363</v>
      </c>
      <c r="C1896" s="23" t="n">
        <f aca="true">BETAINV(RAND(),T1_PERT!$F$6,T1_PERT!$G$6,T1_PERT!$C$6,T1_PERT!$E$6)</f>
        <v>6.9372090364474</v>
      </c>
      <c r="D1896" s="23" t="n">
        <f aca="true">BETAINV(RAND(),T1_PERT!$F$7,T1_PERT!$G$7,T1_PERT!$C$7,T1_PERT!$E$7)</f>
        <v>6.01340016706777</v>
      </c>
      <c r="E1896" s="23" t="n">
        <f aca="true">BETAINV(RAND(),T1_PERT!$F$8,T1_PERT!$G$8,T1_PERT!$C$8,T1_PERT!$E$8)</f>
        <v>4.66267771619828</v>
      </c>
      <c r="F1896" s="23" t="n">
        <f aca="true">BETAINV(RAND(),T1_PERT!$F$9,T1_PERT!$G$9,T1_PERT!$C$9,T1_PERT!$E$9)</f>
        <v>4.72456158327368</v>
      </c>
      <c r="G1896" s="23" t="n">
        <f aca="true">BETAINV(RAND(),T1_PERT!$F$10,T1_PERT!$G$10,T1_PERT!$C$10,T1_PERT!$E$10)</f>
        <v>2.33381395847952</v>
      </c>
      <c r="H1896" s="23" t="n">
        <f aca="false">B1896+C1896+E1896+G1896</f>
        <v>18.4223855443288</v>
      </c>
      <c r="I1896" s="23" t="n">
        <f aca="false">B1896+D1896+F1896+G1896</f>
        <v>17.5604605420246</v>
      </c>
      <c r="J1896" s="23" t="n">
        <f aca="false">MAX(H1896,I1896)</f>
        <v>18.4223855443288</v>
      </c>
      <c r="K1896" s="24" t="n">
        <f aca="false">IF(H1896&gt;=I1896,1,0)</f>
        <v>1</v>
      </c>
    </row>
    <row r="1897" customFormat="false" ht="15" hidden="false" customHeight="false" outlineLevel="0" collapsed="false">
      <c r="A1897" s="5" t="n">
        <v>1878</v>
      </c>
      <c r="B1897" s="23" t="n">
        <f aca="true">BETAINV(RAND(),T1_PERT!$F$5,T1_PERT!$G$5,T1_PERT!$C$5,T1_PERT!$E$5)</f>
        <v>3.44199534125875</v>
      </c>
      <c r="C1897" s="23" t="n">
        <f aca="true">BETAINV(RAND(),T1_PERT!$F$6,T1_PERT!$G$6,T1_PERT!$C$6,T1_PERT!$E$6)</f>
        <v>7.18741210818062</v>
      </c>
      <c r="D1897" s="23" t="n">
        <f aca="true">BETAINV(RAND(),T1_PERT!$F$7,T1_PERT!$G$7,T1_PERT!$C$7,T1_PERT!$E$7)</f>
        <v>3.40846018051676</v>
      </c>
      <c r="E1897" s="23" t="n">
        <f aca="true">BETAINV(RAND(),T1_PERT!$F$8,T1_PERT!$G$8,T1_PERT!$C$8,T1_PERT!$E$8)</f>
        <v>6.03208780089668</v>
      </c>
      <c r="F1897" s="23" t="n">
        <f aca="true">BETAINV(RAND(),T1_PERT!$F$9,T1_PERT!$G$9,T1_PERT!$C$9,T1_PERT!$E$9)</f>
        <v>5.27898962536414</v>
      </c>
      <c r="G1897" s="23" t="n">
        <f aca="true">BETAINV(RAND(),T1_PERT!$F$10,T1_PERT!$G$10,T1_PERT!$C$10,T1_PERT!$E$10)</f>
        <v>1.7788473266142</v>
      </c>
      <c r="H1897" s="23" t="n">
        <f aca="false">B1897+C1897+E1897+G1897</f>
        <v>18.4403425769503</v>
      </c>
      <c r="I1897" s="23" t="n">
        <f aca="false">B1897+D1897+F1897+G1897</f>
        <v>13.9082924737539</v>
      </c>
      <c r="J1897" s="23" t="n">
        <f aca="false">MAX(H1897,I1897)</f>
        <v>18.4403425769503</v>
      </c>
      <c r="K1897" s="24" t="n">
        <f aca="false">IF(H1897&gt;=I1897,1,0)</f>
        <v>1</v>
      </c>
    </row>
    <row r="1898" customFormat="false" ht="15" hidden="false" customHeight="false" outlineLevel="0" collapsed="false">
      <c r="A1898" s="5" t="n">
        <v>1879</v>
      </c>
      <c r="B1898" s="23" t="n">
        <f aca="true">BETAINV(RAND(),T1_PERT!$F$5,T1_PERT!$G$5,T1_PERT!$C$5,T1_PERT!$E$5)</f>
        <v>5.0283101905474</v>
      </c>
      <c r="C1898" s="23" t="n">
        <f aca="true">BETAINV(RAND(),T1_PERT!$F$6,T1_PERT!$G$6,T1_PERT!$C$6,T1_PERT!$E$6)</f>
        <v>6.71420506984856</v>
      </c>
      <c r="D1898" s="23" t="n">
        <f aca="true">BETAINV(RAND(),T1_PERT!$F$7,T1_PERT!$G$7,T1_PERT!$C$7,T1_PERT!$E$7)</f>
        <v>4.5952135690321</v>
      </c>
      <c r="E1898" s="23" t="n">
        <f aca="true">BETAINV(RAND(),T1_PERT!$F$8,T1_PERT!$G$8,T1_PERT!$C$8,T1_PERT!$E$8)</f>
        <v>5.83663750056454</v>
      </c>
      <c r="F1898" s="23" t="n">
        <f aca="true">BETAINV(RAND(),T1_PERT!$F$9,T1_PERT!$G$9,T1_PERT!$C$9,T1_PERT!$E$9)</f>
        <v>4.9913396707496</v>
      </c>
      <c r="G1898" s="23" t="n">
        <f aca="true">BETAINV(RAND(),T1_PERT!$F$10,T1_PERT!$G$10,T1_PERT!$C$10,T1_PERT!$E$10)</f>
        <v>2.81345229671445</v>
      </c>
      <c r="H1898" s="23" t="n">
        <f aca="false">B1898+C1898+E1898+G1898</f>
        <v>20.392605057675</v>
      </c>
      <c r="I1898" s="23" t="n">
        <f aca="false">B1898+D1898+F1898+G1898</f>
        <v>17.4283157270436</v>
      </c>
      <c r="J1898" s="23" t="n">
        <f aca="false">MAX(H1898,I1898)</f>
        <v>20.392605057675</v>
      </c>
      <c r="K1898" s="24" t="n">
        <f aca="false">IF(H1898&gt;=I1898,1,0)</f>
        <v>1</v>
      </c>
    </row>
    <row r="1899" customFormat="false" ht="15" hidden="false" customHeight="false" outlineLevel="0" collapsed="false">
      <c r="A1899" s="5" t="n">
        <v>1880</v>
      </c>
      <c r="B1899" s="23" t="n">
        <f aca="true">BETAINV(RAND(),T1_PERT!$F$5,T1_PERT!$G$5,T1_PERT!$C$5,T1_PERT!$E$5)</f>
        <v>3.19637890898507</v>
      </c>
      <c r="C1899" s="23" t="n">
        <f aca="true">BETAINV(RAND(),T1_PERT!$F$6,T1_PERT!$G$6,T1_PERT!$C$6,T1_PERT!$E$6)</f>
        <v>5.88063007972855</v>
      </c>
      <c r="D1899" s="23" t="n">
        <f aca="true">BETAINV(RAND(),T1_PERT!$F$7,T1_PERT!$G$7,T1_PERT!$C$7,T1_PERT!$E$7)</f>
        <v>7.06282946067</v>
      </c>
      <c r="E1899" s="23" t="n">
        <f aca="true">BETAINV(RAND(),T1_PERT!$F$8,T1_PERT!$G$8,T1_PERT!$C$8,T1_PERT!$E$8)</f>
        <v>6.8287405560682</v>
      </c>
      <c r="F1899" s="23" t="n">
        <f aca="true">BETAINV(RAND(),T1_PERT!$F$9,T1_PERT!$G$9,T1_PERT!$C$9,T1_PERT!$E$9)</f>
        <v>3.75272110220929</v>
      </c>
      <c r="G1899" s="23" t="n">
        <f aca="true">BETAINV(RAND(),T1_PERT!$F$10,T1_PERT!$G$10,T1_PERT!$C$10,T1_PERT!$E$10)</f>
        <v>1.50465300016302</v>
      </c>
      <c r="H1899" s="23" t="n">
        <f aca="false">B1899+C1899+E1899+G1899</f>
        <v>17.4104025449448</v>
      </c>
      <c r="I1899" s="23" t="n">
        <f aca="false">B1899+D1899+F1899+G1899</f>
        <v>15.5165824720274</v>
      </c>
      <c r="J1899" s="23" t="n">
        <f aca="false">MAX(H1899,I1899)</f>
        <v>17.4104025449448</v>
      </c>
      <c r="K1899" s="24" t="n">
        <f aca="false">IF(H1899&gt;=I1899,1,0)</f>
        <v>1</v>
      </c>
    </row>
    <row r="1900" customFormat="false" ht="15" hidden="false" customHeight="false" outlineLevel="0" collapsed="false">
      <c r="A1900" s="5" t="n">
        <v>1881</v>
      </c>
      <c r="B1900" s="23" t="n">
        <f aca="true">BETAINV(RAND(),T1_PERT!$F$5,T1_PERT!$G$5,T1_PERT!$C$5,T1_PERT!$E$5)</f>
        <v>4.168754797873</v>
      </c>
      <c r="C1900" s="23" t="n">
        <f aca="true">BETAINV(RAND(),T1_PERT!$F$6,T1_PERT!$G$6,T1_PERT!$C$6,T1_PERT!$E$6)</f>
        <v>5.4065794081806</v>
      </c>
      <c r="D1900" s="23" t="n">
        <f aca="true">BETAINV(RAND(),T1_PERT!$F$7,T1_PERT!$G$7,T1_PERT!$C$7,T1_PERT!$E$7)</f>
        <v>5.89499461139078</v>
      </c>
      <c r="E1900" s="23" t="n">
        <f aca="true">BETAINV(RAND(),T1_PERT!$F$8,T1_PERT!$G$8,T1_PERT!$C$8,T1_PERT!$E$8)</f>
        <v>6.02021093275243</v>
      </c>
      <c r="F1900" s="23" t="n">
        <f aca="true">BETAINV(RAND(),T1_PERT!$F$9,T1_PERT!$G$9,T1_PERT!$C$9,T1_PERT!$E$9)</f>
        <v>3.830610661029</v>
      </c>
      <c r="G1900" s="23" t="n">
        <f aca="true">BETAINV(RAND(),T1_PERT!$F$10,T1_PERT!$G$10,T1_PERT!$C$10,T1_PERT!$E$10)</f>
        <v>1.69255024441031</v>
      </c>
      <c r="H1900" s="23" t="n">
        <f aca="false">B1900+C1900+E1900+G1900</f>
        <v>17.2880953832163</v>
      </c>
      <c r="I1900" s="23" t="n">
        <f aca="false">B1900+D1900+F1900+G1900</f>
        <v>15.5869103147031</v>
      </c>
      <c r="J1900" s="23" t="n">
        <f aca="false">MAX(H1900,I1900)</f>
        <v>17.2880953832163</v>
      </c>
      <c r="K1900" s="24" t="n">
        <f aca="false">IF(H1900&gt;=I1900,1,0)</f>
        <v>1</v>
      </c>
    </row>
    <row r="1901" customFormat="false" ht="15" hidden="false" customHeight="false" outlineLevel="0" collapsed="false">
      <c r="A1901" s="5" t="n">
        <v>1882</v>
      </c>
      <c r="B1901" s="23" t="n">
        <f aca="true">BETAINV(RAND(),T1_PERT!$F$5,T1_PERT!$G$5,T1_PERT!$C$5,T1_PERT!$E$5)</f>
        <v>3.66515762619612</v>
      </c>
      <c r="C1901" s="23" t="n">
        <f aca="true">BETAINV(RAND(),T1_PERT!$F$6,T1_PERT!$G$6,T1_PERT!$C$6,T1_PERT!$E$6)</f>
        <v>7.60963601737771</v>
      </c>
      <c r="D1901" s="23" t="n">
        <f aca="true">BETAINV(RAND(),T1_PERT!$F$7,T1_PERT!$G$7,T1_PERT!$C$7,T1_PERT!$E$7)</f>
        <v>5.92072713763561</v>
      </c>
      <c r="E1901" s="23" t="n">
        <f aca="true">BETAINV(RAND(),T1_PERT!$F$8,T1_PERT!$G$8,T1_PERT!$C$8,T1_PERT!$E$8)</f>
        <v>4.92081692632353</v>
      </c>
      <c r="F1901" s="23" t="n">
        <f aca="true">BETAINV(RAND(),T1_PERT!$F$9,T1_PERT!$G$9,T1_PERT!$C$9,T1_PERT!$E$9)</f>
        <v>3.57662000970728</v>
      </c>
      <c r="G1901" s="23" t="n">
        <f aca="true">BETAINV(RAND(),T1_PERT!$F$10,T1_PERT!$G$10,T1_PERT!$C$10,T1_PERT!$E$10)</f>
        <v>1.97137601862303</v>
      </c>
      <c r="H1901" s="23" t="n">
        <f aca="false">B1901+C1901+E1901+G1901</f>
        <v>18.1669865885204</v>
      </c>
      <c r="I1901" s="23" t="n">
        <f aca="false">B1901+D1901+F1901+G1901</f>
        <v>15.133880792162</v>
      </c>
      <c r="J1901" s="23" t="n">
        <f aca="false">MAX(H1901,I1901)</f>
        <v>18.1669865885204</v>
      </c>
      <c r="K1901" s="24" t="n">
        <f aca="false">IF(H1901&gt;=I1901,1,0)</f>
        <v>1</v>
      </c>
    </row>
    <row r="1902" customFormat="false" ht="15" hidden="false" customHeight="false" outlineLevel="0" collapsed="false">
      <c r="A1902" s="5" t="n">
        <v>1883</v>
      </c>
      <c r="B1902" s="23" t="n">
        <f aca="true">BETAINV(RAND(),T1_PERT!$F$5,T1_PERT!$G$5,T1_PERT!$C$5,T1_PERT!$E$5)</f>
        <v>5.03734216110455</v>
      </c>
      <c r="C1902" s="23" t="n">
        <f aca="true">BETAINV(RAND(),T1_PERT!$F$6,T1_PERT!$G$6,T1_PERT!$C$6,T1_PERT!$E$6)</f>
        <v>3.9480639915636</v>
      </c>
      <c r="D1902" s="23" t="n">
        <f aca="true">BETAINV(RAND(),T1_PERT!$F$7,T1_PERT!$G$7,T1_PERT!$C$7,T1_PERT!$E$7)</f>
        <v>6.97836081851443</v>
      </c>
      <c r="E1902" s="23" t="n">
        <f aca="true">BETAINV(RAND(),T1_PERT!$F$8,T1_PERT!$G$8,T1_PERT!$C$8,T1_PERT!$E$8)</f>
        <v>5.19139931887536</v>
      </c>
      <c r="F1902" s="23" t="n">
        <f aca="true">BETAINV(RAND(),T1_PERT!$F$9,T1_PERT!$G$9,T1_PERT!$C$9,T1_PERT!$E$9)</f>
        <v>3.67232539201033</v>
      </c>
      <c r="G1902" s="23" t="n">
        <f aca="true">BETAINV(RAND(),T1_PERT!$F$10,T1_PERT!$G$10,T1_PERT!$C$10,T1_PERT!$E$10)</f>
        <v>1.76602256533547</v>
      </c>
      <c r="H1902" s="23" t="n">
        <f aca="false">B1902+C1902+E1902+G1902</f>
        <v>15.942828036879</v>
      </c>
      <c r="I1902" s="23" t="n">
        <f aca="false">B1902+D1902+F1902+G1902</f>
        <v>17.4540509369648</v>
      </c>
      <c r="J1902" s="23" t="n">
        <f aca="false">MAX(H1902,I1902)</f>
        <v>17.4540509369648</v>
      </c>
      <c r="K1902" s="24" t="n">
        <f aca="false">IF(H1902&gt;=I1902,1,0)</f>
        <v>0</v>
      </c>
    </row>
    <row r="1903" customFormat="false" ht="15" hidden="false" customHeight="false" outlineLevel="0" collapsed="false">
      <c r="A1903" s="5" t="n">
        <v>1884</v>
      </c>
      <c r="B1903" s="23" t="n">
        <f aca="true">BETAINV(RAND(),T1_PERT!$F$5,T1_PERT!$G$5,T1_PERT!$C$5,T1_PERT!$E$5)</f>
        <v>3.79937691111204</v>
      </c>
      <c r="C1903" s="23" t="n">
        <f aca="true">BETAINV(RAND(),T1_PERT!$F$6,T1_PERT!$G$6,T1_PERT!$C$6,T1_PERT!$E$6)</f>
        <v>8.01553202627285</v>
      </c>
      <c r="D1903" s="23" t="n">
        <f aca="true">BETAINV(RAND(),T1_PERT!$F$7,T1_PERT!$G$7,T1_PERT!$C$7,T1_PERT!$E$7)</f>
        <v>5.55028820199836</v>
      </c>
      <c r="E1903" s="23" t="n">
        <f aca="true">BETAINV(RAND(),T1_PERT!$F$8,T1_PERT!$G$8,T1_PERT!$C$8,T1_PERT!$E$8)</f>
        <v>5.99087115274536</v>
      </c>
      <c r="F1903" s="23" t="n">
        <f aca="true">BETAINV(RAND(),T1_PERT!$F$9,T1_PERT!$G$9,T1_PERT!$C$9,T1_PERT!$E$9)</f>
        <v>4.38064819984803</v>
      </c>
      <c r="G1903" s="23" t="n">
        <f aca="true">BETAINV(RAND(),T1_PERT!$F$10,T1_PERT!$G$10,T1_PERT!$C$10,T1_PERT!$E$10)</f>
        <v>1.73007444336974</v>
      </c>
      <c r="H1903" s="23" t="n">
        <f aca="false">B1903+C1903+E1903+G1903</f>
        <v>19.5358545335</v>
      </c>
      <c r="I1903" s="23" t="n">
        <f aca="false">B1903+D1903+F1903+G1903</f>
        <v>15.4603877563282</v>
      </c>
      <c r="J1903" s="23" t="n">
        <f aca="false">MAX(H1903,I1903)</f>
        <v>19.5358545335</v>
      </c>
      <c r="K1903" s="24" t="n">
        <f aca="false">IF(H1903&gt;=I1903,1,0)</f>
        <v>1</v>
      </c>
    </row>
    <row r="1904" customFormat="false" ht="15" hidden="false" customHeight="false" outlineLevel="0" collapsed="false">
      <c r="A1904" s="5" t="n">
        <v>1885</v>
      </c>
      <c r="B1904" s="23" t="n">
        <f aca="true">BETAINV(RAND(),T1_PERT!$F$5,T1_PERT!$G$5,T1_PERT!$C$5,T1_PERT!$E$5)</f>
        <v>4.0177395573708</v>
      </c>
      <c r="C1904" s="23" t="n">
        <f aca="true">BETAINV(RAND(),T1_PERT!$F$6,T1_PERT!$G$6,T1_PERT!$C$6,T1_PERT!$E$6)</f>
        <v>6.26161196888048</v>
      </c>
      <c r="D1904" s="23" t="n">
        <f aca="true">BETAINV(RAND(),T1_PERT!$F$7,T1_PERT!$G$7,T1_PERT!$C$7,T1_PERT!$E$7)</f>
        <v>6.70507424722943</v>
      </c>
      <c r="E1904" s="23" t="n">
        <f aca="true">BETAINV(RAND(),T1_PERT!$F$8,T1_PERT!$G$8,T1_PERT!$C$8,T1_PERT!$E$8)</f>
        <v>5.9983029275443</v>
      </c>
      <c r="F1904" s="23" t="n">
        <f aca="true">BETAINV(RAND(),T1_PERT!$F$9,T1_PERT!$G$9,T1_PERT!$C$9,T1_PERT!$E$9)</f>
        <v>4.28388843967821</v>
      </c>
      <c r="G1904" s="23" t="n">
        <f aca="true">BETAINV(RAND(),T1_PERT!$F$10,T1_PERT!$G$10,T1_PERT!$C$10,T1_PERT!$E$10)</f>
        <v>1.93480370454145</v>
      </c>
      <c r="H1904" s="23" t="n">
        <f aca="false">B1904+C1904+E1904+G1904</f>
        <v>18.212458158337</v>
      </c>
      <c r="I1904" s="23" t="n">
        <f aca="false">B1904+D1904+F1904+G1904</f>
        <v>16.9415059488199</v>
      </c>
      <c r="J1904" s="23" t="n">
        <f aca="false">MAX(H1904,I1904)</f>
        <v>18.212458158337</v>
      </c>
      <c r="K1904" s="24" t="n">
        <f aca="false">IF(H1904&gt;=I1904,1,0)</f>
        <v>1</v>
      </c>
    </row>
    <row r="1905" customFormat="false" ht="15" hidden="false" customHeight="false" outlineLevel="0" collapsed="false">
      <c r="A1905" s="5" t="n">
        <v>1886</v>
      </c>
      <c r="B1905" s="23" t="n">
        <f aca="true">BETAINV(RAND(),T1_PERT!$F$5,T1_PERT!$G$5,T1_PERT!$C$5,T1_PERT!$E$5)</f>
        <v>5.1193823471154</v>
      </c>
      <c r="C1905" s="23" t="n">
        <f aca="true">BETAINV(RAND(),T1_PERT!$F$6,T1_PERT!$G$6,T1_PERT!$C$6,T1_PERT!$E$6)</f>
        <v>4.08348346358725</v>
      </c>
      <c r="D1905" s="23" t="n">
        <f aca="true">BETAINV(RAND(),T1_PERT!$F$7,T1_PERT!$G$7,T1_PERT!$C$7,T1_PERT!$E$7)</f>
        <v>6.01818948324623</v>
      </c>
      <c r="E1905" s="23" t="n">
        <f aca="true">BETAINV(RAND(),T1_PERT!$F$8,T1_PERT!$G$8,T1_PERT!$C$8,T1_PERT!$E$8)</f>
        <v>4.68066213027928</v>
      </c>
      <c r="F1905" s="23" t="n">
        <f aca="true">BETAINV(RAND(),T1_PERT!$F$9,T1_PERT!$G$9,T1_PERT!$C$9,T1_PERT!$E$9)</f>
        <v>4.08869654856414</v>
      </c>
      <c r="G1905" s="23" t="n">
        <f aca="true">BETAINV(RAND(),T1_PERT!$F$10,T1_PERT!$G$10,T1_PERT!$C$10,T1_PERT!$E$10)</f>
        <v>2.47748631303199</v>
      </c>
      <c r="H1905" s="23" t="n">
        <f aca="false">B1905+C1905+E1905+G1905</f>
        <v>16.3610142540139</v>
      </c>
      <c r="I1905" s="23" t="n">
        <f aca="false">B1905+D1905+F1905+G1905</f>
        <v>17.7037546919578</v>
      </c>
      <c r="J1905" s="23" t="n">
        <f aca="false">MAX(H1905,I1905)</f>
        <v>17.7037546919578</v>
      </c>
      <c r="K1905" s="24" t="n">
        <f aca="false">IF(H1905&gt;=I1905,1,0)</f>
        <v>0</v>
      </c>
    </row>
    <row r="1906" customFormat="false" ht="15" hidden="false" customHeight="false" outlineLevel="0" collapsed="false">
      <c r="A1906" s="5" t="n">
        <v>1887</v>
      </c>
      <c r="B1906" s="23" t="n">
        <f aca="true">BETAINV(RAND(),T1_PERT!$F$5,T1_PERT!$G$5,T1_PERT!$C$5,T1_PERT!$E$5)</f>
        <v>4.16120765657746</v>
      </c>
      <c r="C1906" s="23" t="n">
        <f aca="true">BETAINV(RAND(),T1_PERT!$F$6,T1_PERT!$G$6,T1_PERT!$C$6,T1_PERT!$E$6)</f>
        <v>4.15446353109641</v>
      </c>
      <c r="D1906" s="23" t="n">
        <f aca="true">BETAINV(RAND(),T1_PERT!$F$7,T1_PERT!$G$7,T1_PERT!$C$7,T1_PERT!$E$7)</f>
        <v>5.74400222875516</v>
      </c>
      <c r="E1906" s="23" t="n">
        <f aca="true">BETAINV(RAND(),T1_PERT!$F$8,T1_PERT!$G$8,T1_PERT!$C$8,T1_PERT!$E$8)</f>
        <v>4.82210435643051</v>
      </c>
      <c r="F1906" s="23" t="n">
        <f aca="true">BETAINV(RAND(),T1_PERT!$F$9,T1_PERT!$G$9,T1_PERT!$C$9,T1_PERT!$E$9)</f>
        <v>4.23377884118095</v>
      </c>
      <c r="G1906" s="23" t="n">
        <f aca="true">BETAINV(RAND(),T1_PERT!$F$10,T1_PERT!$G$10,T1_PERT!$C$10,T1_PERT!$E$10)</f>
        <v>2.44606755399142</v>
      </c>
      <c r="H1906" s="23" t="n">
        <f aca="false">B1906+C1906+E1906+G1906</f>
        <v>15.5838430980958</v>
      </c>
      <c r="I1906" s="23" t="n">
        <f aca="false">B1906+D1906+F1906+G1906</f>
        <v>16.585056280505</v>
      </c>
      <c r="J1906" s="23" t="n">
        <f aca="false">MAX(H1906,I1906)</f>
        <v>16.585056280505</v>
      </c>
      <c r="K1906" s="24" t="n">
        <f aca="false">IF(H1906&gt;=I1906,1,0)</f>
        <v>0</v>
      </c>
    </row>
    <row r="1907" customFormat="false" ht="15" hidden="false" customHeight="false" outlineLevel="0" collapsed="false">
      <c r="A1907" s="5" t="n">
        <v>1888</v>
      </c>
      <c r="B1907" s="23" t="n">
        <f aca="true">BETAINV(RAND(),T1_PERT!$F$5,T1_PERT!$G$5,T1_PERT!$C$5,T1_PERT!$E$5)</f>
        <v>4.36331931780844</v>
      </c>
      <c r="C1907" s="23" t="n">
        <f aca="true">BETAINV(RAND(),T1_PERT!$F$6,T1_PERT!$G$6,T1_PERT!$C$6,T1_PERT!$E$6)</f>
        <v>5.5180976532726</v>
      </c>
      <c r="D1907" s="23" t="n">
        <f aca="true">BETAINV(RAND(),T1_PERT!$F$7,T1_PERT!$G$7,T1_PERT!$C$7,T1_PERT!$E$7)</f>
        <v>5.87301740715792</v>
      </c>
      <c r="E1907" s="23" t="n">
        <f aca="true">BETAINV(RAND(),T1_PERT!$F$8,T1_PERT!$G$8,T1_PERT!$C$8,T1_PERT!$E$8)</f>
        <v>6.29679651707476</v>
      </c>
      <c r="F1907" s="23" t="n">
        <f aca="true">BETAINV(RAND(),T1_PERT!$F$9,T1_PERT!$G$9,T1_PERT!$C$9,T1_PERT!$E$9)</f>
        <v>3.94190391279891</v>
      </c>
      <c r="G1907" s="23" t="n">
        <f aca="true">BETAINV(RAND(),T1_PERT!$F$10,T1_PERT!$G$10,T1_PERT!$C$10,T1_PERT!$E$10)</f>
        <v>1.71458748409329</v>
      </c>
      <c r="H1907" s="23" t="n">
        <f aca="false">B1907+C1907+E1907+G1907</f>
        <v>17.8928009722491</v>
      </c>
      <c r="I1907" s="23" t="n">
        <f aca="false">B1907+D1907+F1907+G1907</f>
        <v>15.8928281218586</v>
      </c>
      <c r="J1907" s="23" t="n">
        <f aca="false">MAX(H1907,I1907)</f>
        <v>17.8928009722491</v>
      </c>
      <c r="K1907" s="24" t="n">
        <f aca="false">IF(H1907&gt;=I1907,1,0)</f>
        <v>1</v>
      </c>
    </row>
    <row r="1908" customFormat="false" ht="15" hidden="false" customHeight="false" outlineLevel="0" collapsed="false">
      <c r="A1908" s="5" t="n">
        <v>1889</v>
      </c>
      <c r="B1908" s="23" t="n">
        <f aca="true">BETAINV(RAND(),T1_PERT!$F$5,T1_PERT!$G$5,T1_PERT!$C$5,T1_PERT!$E$5)</f>
        <v>3.15315374254814</v>
      </c>
      <c r="C1908" s="23" t="n">
        <f aca="true">BETAINV(RAND(),T1_PERT!$F$6,T1_PERT!$G$6,T1_PERT!$C$6,T1_PERT!$E$6)</f>
        <v>5.13875465970273</v>
      </c>
      <c r="D1908" s="23" t="n">
        <f aca="true">BETAINV(RAND(),T1_PERT!$F$7,T1_PERT!$G$7,T1_PERT!$C$7,T1_PERT!$E$7)</f>
        <v>6.33095565028543</v>
      </c>
      <c r="E1908" s="23" t="n">
        <f aca="true">BETAINV(RAND(),T1_PERT!$F$8,T1_PERT!$G$8,T1_PERT!$C$8,T1_PERT!$E$8)</f>
        <v>6.19557111453748</v>
      </c>
      <c r="F1908" s="23" t="n">
        <f aca="true">BETAINV(RAND(),T1_PERT!$F$9,T1_PERT!$G$9,T1_PERT!$C$9,T1_PERT!$E$9)</f>
        <v>4.68164018260369</v>
      </c>
      <c r="G1908" s="23" t="n">
        <f aca="true">BETAINV(RAND(),T1_PERT!$F$10,T1_PERT!$G$10,T1_PERT!$C$10,T1_PERT!$E$10)</f>
        <v>2.03509123986618</v>
      </c>
      <c r="H1908" s="23" t="n">
        <f aca="false">B1908+C1908+E1908+G1908</f>
        <v>16.5225707566545</v>
      </c>
      <c r="I1908" s="23" t="n">
        <f aca="false">B1908+D1908+F1908+G1908</f>
        <v>16.2008408153034</v>
      </c>
      <c r="J1908" s="23" t="n">
        <f aca="false">MAX(H1908,I1908)</f>
        <v>16.5225707566545</v>
      </c>
      <c r="K1908" s="24" t="n">
        <f aca="false">IF(H1908&gt;=I1908,1,0)</f>
        <v>1</v>
      </c>
    </row>
    <row r="1909" customFormat="false" ht="15" hidden="false" customHeight="false" outlineLevel="0" collapsed="false">
      <c r="A1909" s="5" t="n">
        <v>1890</v>
      </c>
      <c r="B1909" s="23" t="n">
        <f aca="true">BETAINV(RAND(),T1_PERT!$F$5,T1_PERT!$G$5,T1_PERT!$C$5,T1_PERT!$E$5)</f>
        <v>3.65388092252104</v>
      </c>
      <c r="C1909" s="23" t="n">
        <f aca="true">BETAINV(RAND(),T1_PERT!$F$6,T1_PERT!$G$6,T1_PERT!$C$6,T1_PERT!$E$6)</f>
        <v>3.55635826621182</v>
      </c>
      <c r="D1909" s="23" t="n">
        <f aca="true">BETAINV(RAND(),T1_PERT!$F$7,T1_PERT!$G$7,T1_PERT!$C$7,T1_PERT!$E$7)</f>
        <v>7.13980877201741</v>
      </c>
      <c r="E1909" s="23" t="n">
        <f aca="true">BETAINV(RAND(),T1_PERT!$F$8,T1_PERT!$G$8,T1_PERT!$C$8,T1_PERT!$E$8)</f>
        <v>4.743837262106</v>
      </c>
      <c r="F1909" s="23" t="n">
        <f aca="true">BETAINV(RAND(),T1_PERT!$F$9,T1_PERT!$G$9,T1_PERT!$C$9,T1_PERT!$E$9)</f>
        <v>4.83381196546077</v>
      </c>
      <c r="G1909" s="23" t="n">
        <f aca="true">BETAINV(RAND(),T1_PERT!$F$10,T1_PERT!$G$10,T1_PERT!$C$10,T1_PERT!$E$10)</f>
        <v>1.88846104380656</v>
      </c>
      <c r="H1909" s="23" t="n">
        <f aca="false">B1909+C1909+E1909+G1909</f>
        <v>13.8425374946454</v>
      </c>
      <c r="I1909" s="23" t="n">
        <f aca="false">B1909+D1909+F1909+G1909</f>
        <v>17.5159627038058</v>
      </c>
      <c r="J1909" s="23" t="n">
        <f aca="false">MAX(H1909,I1909)</f>
        <v>17.5159627038058</v>
      </c>
      <c r="K1909" s="24" t="n">
        <f aca="false">IF(H1909&gt;=I1909,1,0)</f>
        <v>0</v>
      </c>
    </row>
    <row r="1910" customFormat="false" ht="15" hidden="false" customHeight="false" outlineLevel="0" collapsed="false">
      <c r="A1910" s="5" t="n">
        <v>1891</v>
      </c>
      <c r="B1910" s="23" t="n">
        <f aca="true">BETAINV(RAND(),T1_PERT!$F$5,T1_PERT!$G$5,T1_PERT!$C$5,T1_PERT!$E$5)</f>
        <v>4.43314395013732</v>
      </c>
      <c r="C1910" s="23" t="n">
        <f aca="true">BETAINV(RAND(),T1_PERT!$F$6,T1_PERT!$G$6,T1_PERT!$C$6,T1_PERT!$E$6)</f>
        <v>4.57112935720536</v>
      </c>
      <c r="D1910" s="23" t="n">
        <f aca="true">BETAINV(RAND(),T1_PERT!$F$7,T1_PERT!$G$7,T1_PERT!$C$7,T1_PERT!$E$7)</f>
        <v>6.57068917744729</v>
      </c>
      <c r="E1910" s="23" t="n">
        <f aca="true">BETAINV(RAND(),T1_PERT!$F$8,T1_PERT!$G$8,T1_PERT!$C$8,T1_PERT!$E$8)</f>
        <v>5.43437718788532</v>
      </c>
      <c r="F1910" s="23" t="n">
        <f aca="true">BETAINV(RAND(),T1_PERT!$F$9,T1_PERT!$G$9,T1_PERT!$C$9,T1_PERT!$E$9)</f>
        <v>3.95864306966778</v>
      </c>
      <c r="G1910" s="23" t="n">
        <f aca="true">BETAINV(RAND(),T1_PERT!$F$10,T1_PERT!$G$10,T1_PERT!$C$10,T1_PERT!$E$10)</f>
        <v>1.66635906240593</v>
      </c>
      <c r="H1910" s="23" t="n">
        <f aca="false">B1910+C1910+E1910+G1910</f>
        <v>16.1050095576339</v>
      </c>
      <c r="I1910" s="23" t="n">
        <f aca="false">B1910+D1910+F1910+G1910</f>
        <v>16.6288352596583</v>
      </c>
      <c r="J1910" s="23" t="n">
        <f aca="false">MAX(H1910,I1910)</f>
        <v>16.6288352596583</v>
      </c>
      <c r="K1910" s="24" t="n">
        <f aca="false">IF(H1910&gt;=I1910,1,0)</f>
        <v>0</v>
      </c>
    </row>
    <row r="1911" customFormat="false" ht="15" hidden="false" customHeight="false" outlineLevel="0" collapsed="false">
      <c r="A1911" s="5" t="n">
        <v>1892</v>
      </c>
      <c r="B1911" s="23" t="n">
        <f aca="true">BETAINV(RAND(),T1_PERT!$F$5,T1_PERT!$G$5,T1_PERT!$C$5,T1_PERT!$E$5)</f>
        <v>4.41149877661391</v>
      </c>
      <c r="C1911" s="23" t="n">
        <f aca="true">BETAINV(RAND(),T1_PERT!$F$6,T1_PERT!$G$6,T1_PERT!$C$6,T1_PERT!$E$6)</f>
        <v>5.50742505357915</v>
      </c>
      <c r="D1911" s="23" t="n">
        <f aca="true">BETAINV(RAND(),T1_PERT!$F$7,T1_PERT!$G$7,T1_PERT!$C$7,T1_PERT!$E$7)</f>
        <v>7.05282297336359</v>
      </c>
      <c r="E1911" s="23" t="n">
        <f aca="true">BETAINV(RAND(),T1_PERT!$F$8,T1_PERT!$G$8,T1_PERT!$C$8,T1_PERT!$E$8)</f>
        <v>4.66582390288882</v>
      </c>
      <c r="F1911" s="23" t="n">
        <f aca="true">BETAINV(RAND(),T1_PERT!$F$9,T1_PERT!$G$9,T1_PERT!$C$9,T1_PERT!$E$9)</f>
        <v>4.73315017279497</v>
      </c>
      <c r="G1911" s="23" t="n">
        <f aca="true">BETAINV(RAND(),T1_PERT!$F$10,T1_PERT!$G$10,T1_PERT!$C$10,T1_PERT!$E$10)</f>
        <v>2.43070618027317</v>
      </c>
      <c r="H1911" s="23" t="n">
        <f aca="false">B1911+C1911+E1911+G1911</f>
        <v>17.015453913355</v>
      </c>
      <c r="I1911" s="23" t="n">
        <f aca="false">B1911+D1911+F1911+G1911</f>
        <v>18.6281781030456</v>
      </c>
      <c r="J1911" s="23" t="n">
        <f aca="false">MAX(H1911,I1911)</f>
        <v>18.6281781030456</v>
      </c>
      <c r="K1911" s="24" t="n">
        <f aca="false">IF(H1911&gt;=I1911,1,0)</f>
        <v>0</v>
      </c>
    </row>
    <row r="1912" customFormat="false" ht="15" hidden="false" customHeight="false" outlineLevel="0" collapsed="false">
      <c r="A1912" s="5" t="n">
        <v>1893</v>
      </c>
      <c r="B1912" s="23" t="n">
        <f aca="true">BETAINV(RAND(),T1_PERT!$F$5,T1_PERT!$G$5,T1_PERT!$C$5,T1_PERT!$E$5)</f>
        <v>3.15280911387904</v>
      </c>
      <c r="C1912" s="23" t="n">
        <f aca="true">BETAINV(RAND(),T1_PERT!$F$6,T1_PERT!$G$6,T1_PERT!$C$6,T1_PERT!$E$6)</f>
        <v>5.48149714336083</v>
      </c>
      <c r="D1912" s="23" t="n">
        <f aca="true">BETAINV(RAND(),T1_PERT!$F$7,T1_PERT!$G$7,T1_PERT!$C$7,T1_PERT!$E$7)</f>
        <v>5.77548375787422</v>
      </c>
      <c r="E1912" s="23" t="n">
        <f aca="true">BETAINV(RAND(),T1_PERT!$F$8,T1_PERT!$G$8,T1_PERT!$C$8,T1_PERT!$E$8)</f>
        <v>4.39536841503097</v>
      </c>
      <c r="F1912" s="23" t="n">
        <f aca="true">BETAINV(RAND(),T1_PERT!$F$9,T1_PERT!$G$9,T1_PERT!$C$9,T1_PERT!$E$9)</f>
        <v>3.72665624550446</v>
      </c>
      <c r="G1912" s="23" t="n">
        <f aca="true">BETAINV(RAND(),T1_PERT!$F$10,T1_PERT!$G$10,T1_PERT!$C$10,T1_PERT!$E$10)</f>
        <v>2.50696611141145</v>
      </c>
      <c r="H1912" s="23" t="n">
        <f aca="false">B1912+C1912+E1912+G1912</f>
        <v>15.5366407836823</v>
      </c>
      <c r="I1912" s="23" t="n">
        <f aca="false">B1912+D1912+F1912+G1912</f>
        <v>15.1619152286692</v>
      </c>
      <c r="J1912" s="23" t="n">
        <f aca="false">MAX(H1912,I1912)</f>
        <v>15.5366407836823</v>
      </c>
      <c r="K1912" s="24" t="n">
        <f aca="false">IF(H1912&gt;=I1912,1,0)</f>
        <v>1</v>
      </c>
    </row>
    <row r="1913" customFormat="false" ht="15" hidden="false" customHeight="false" outlineLevel="0" collapsed="false">
      <c r="A1913" s="5" t="n">
        <v>1894</v>
      </c>
      <c r="B1913" s="23" t="n">
        <f aca="true">BETAINV(RAND(),T1_PERT!$F$5,T1_PERT!$G$5,T1_PERT!$C$5,T1_PERT!$E$5)</f>
        <v>3.04355492392788</v>
      </c>
      <c r="C1913" s="23" t="n">
        <f aca="true">BETAINV(RAND(),T1_PERT!$F$6,T1_PERT!$G$6,T1_PERT!$C$6,T1_PERT!$E$6)</f>
        <v>5.99504307246996</v>
      </c>
      <c r="D1913" s="23" t="n">
        <f aca="true">BETAINV(RAND(),T1_PERT!$F$7,T1_PERT!$G$7,T1_PERT!$C$7,T1_PERT!$E$7)</f>
        <v>4.33389002903189</v>
      </c>
      <c r="E1913" s="23" t="n">
        <f aca="true">BETAINV(RAND(),T1_PERT!$F$8,T1_PERT!$G$8,T1_PERT!$C$8,T1_PERT!$E$8)</f>
        <v>4.69748724710072</v>
      </c>
      <c r="F1913" s="23" t="n">
        <f aca="true">BETAINV(RAND(),T1_PERT!$F$9,T1_PERT!$G$9,T1_PERT!$C$9,T1_PERT!$E$9)</f>
        <v>5.39559126771804</v>
      </c>
      <c r="G1913" s="23" t="n">
        <f aca="true">BETAINV(RAND(),T1_PERT!$F$10,T1_PERT!$G$10,T1_PERT!$C$10,T1_PERT!$E$10)</f>
        <v>2.3144296080274</v>
      </c>
      <c r="H1913" s="23" t="n">
        <f aca="false">B1913+C1913+E1913+G1913</f>
        <v>16.050514851526</v>
      </c>
      <c r="I1913" s="23" t="n">
        <f aca="false">B1913+D1913+F1913+G1913</f>
        <v>15.0874658287052</v>
      </c>
      <c r="J1913" s="23" t="n">
        <f aca="false">MAX(H1913,I1913)</f>
        <v>16.050514851526</v>
      </c>
      <c r="K1913" s="24" t="n">
        <f aca="false">IF(H1913&gt;=I1913,1,0)</f>
        <v>1</v>
      </c>
    </row>
    <row r="1914" customFormat="false" ht="15" hidden="false" customHeight="false" outlineLevel="0" collapsed="false">
      <c r="A1914" s="5" t="n">
        <v>1895</v>
      </c>
      <c r="B1914" s="23" t="n">
        <f aca="true">BETAINV(RAND(),T1_PERT!$F$5,T1_PERT!$G$5,T1_PERT!$C$5,T1_PERT!$E$5)</f>
        <v>4.38201374659726</v>
      </c>
      <c r="C1914" s="23" t="n">
        <f aca="true">BETAINV(RAND(),T1_PERT!$F$6,T1_PERT!$G$6,T1_PERT!$C$6,T1_PERT!$E$6)</f>
        <v>3.76340181570004</v>
      </c>
      <c r="D1914" s="23" t="n">
        <f aca="true">BETAINV(RAND(),T1_PERT!$F$7,T1_PERT!$G$7,T1_PERT!$C$7,T1_PERT!$E$7)</f>
        <v>6.99632644164798</v>
      </c>
      <c r="E1914" s="23" t="n">
        <f aca="true">BETAINV(RAND(),T1_PERT!$F$8,T1_PERT!$G$8,T1_PERT!$C$8,T1_PERT!$E$8)</f>
        <v>5.27416216592455</v>
      </c>
      <c r="F1914" s="23" t="n">
        <f aca="true">BETAINV(RAND(),T1_PERT!$F$9,T1_PERT!$G$9,T1_PERT!$C$9,T1_PERT!$E$9)</f>
        <v>3.80995975326547</v>
      </c>
      <c r="G1914" s="23" t="n">
        <f aca="true">BETAINV(RAND(),T1_PERT!$F$10,T1_PERT!$G$10,T1_PERT!$C$10,T1_PERT!$E$10)</f>
        <v>1.55915446239123</v>
      </c>
      <c r="H1914" s="23" t="n">
        <f aca="false">B1914+C1914+E1914+G1914</f>
        <v>14.9787321906131</v>
      </c>
      <c r="I1914" s="23" t="n">
        <f aca="false">B1914+D1914+F1914+G1914</f>
        <v>16.7474544039019</v>
      </c>
      <c r="J1914" s="23" t="n">
        <f aca="false">MAX(H1914,I1914)</f>
        <v>16.7474544039019</v>
      </c>
      <c r="K1914" s="24" t="n">
        <f aca="false">IF(H1914&gt;=I1914,1,0)</f>
        <v>0</v>
      </c>
    </row>
    <row r="1915" customFormat="false" ht="15" hidden="false" customHeight="false" outlineLevel="0" collapsed="false">
      <c r="A1915" s="5" t="n">
        <v>1896</v>
      </c>
      <c r="B1915" s="23" t="n">
        <f aca="true">BETAINV(RAND(),T1_PERT!$F$5,T1_PERT!$G$5,T1_PERT!$C$5,T1_PERT!$E$5)</f>
        <v>2.87254520184591</v>
      </c>
      <c r="C1915" s="23" t="n">
        <f aca="true">BETAINV(RAND(),T1_PERT!$F$6,T1_PERT!$G$6,T1_PERT!$C$6,T1_PERT!$E$6)</f>
        <v>5.10657587368475</v>
      </c>
      <c r="D1915" s="23" t="n">
        <f aca="true">BETAINV(RAND(),T1_PERT!$F$7,T1_PERT!$G$7,T1_PERT!$C$7,T1_PERT!$E$7)</f>
        <v>5.67261293078091</v>
      </c>
      <c r="E1915" s="23" t="n">
        <f aca="true">BETAINV(RAND(),T1_PERT!$F$8,T1_PERT!$G$8,T1_PERT!$C$8,T1_PERT!$E$8)</f>
        <v>6.22051869897513</v>
      </c>
      <c r="F1915" s="23" t="n">
        <f aca="true">BETAINV(RAND(),T1_PERT!$F$9,T1_PERT!$G$9,T1_PERT!$C$9,T1_PERT!$E$9)</f>
        <v>4.05340532040178</v>
      </c>
      <c r="G1915" s="23" t="n">
        <f aca="true">BETAINV(RAND(),T1_PERT!$F$10,T1_PERT!$G$10,T1_PERT!$C$10,T1_PERT!$E$10)</f>
        <v>2.57688299219099</v>
      </c>
      <c r="H1915" s="23" t="n">
        <f aca="false">B1915+C1915+E1915+G1915</f>
        <v>16.7765227666968</v>
      </c>
      <c r="I1915" s="23" t="n">
        <f aca="false">B1915+D1915+F1915+G1915</f>
        <v>15.1754464452196</v>
      </c>
      <c r="J1915" s="23" t="n">
        <f aca="false">MAX(H1915,I1915)</f>
        <v>16.7765227666968</v>
      </c>
      <c r="K1915" s="24" t="n">
        <f aca="false">IF(H1915&gt;=I1915,1,0)</f>
        <v>1</v>
      </c>
    </row>
    <row r="1916" customFormat="false" ht="15" hidden="false" customHeight="false" outlineLevel="0" collapsed="false">
      <c r="A1916" s="5" t="n">
        <v>1897</v>
      </c>
      <c r="B1916" s="23" t="n">
        <f aca="true">BETAINV(RAND(),T1_PERT!$F$5,T1_PERT!$G$5,T1_PERT!$C$5,T1_PERT!$E$5)</f>
        <v>3.75232937826439</v>
      </c>
      <c r="C1916" s="23" t="n">
        <f aca="true">BETAINV(RAND(),T1_PERT!$F$6,T1_PERT!$G$6,T1_PERT!$C$6,T1_PERT!$E$6)</f>
        <v>4.88095419588189</v>
      </c>
      <c r="D1916" s="23" t="n">
        <f aca="true">BETAINV(RAND(),T1_PERT!$F$7,T1_PERT!$G$7,T1_PERT!$C$7,T1_PERT!$E$7)</f>
        <v>6.65244134105061</v>
      </c>
      <c r="E1916" s="23" t="n">
        <f aca="true">BETAINV(RAND(),T1_PERT!$F$8,T1_PERT!$G$8,T1_PERT!$C$8,T1_PERT!$E$8)</f>
        <v>6.18893467655141</v>
      </c>
      <c r="F1916" s="23" t="n">
        <f aca="true">BETAINV(RAND(),T1_PERT!$F$9,T1_PERT!$G$9,T1_PERT!$C$9,T1_PERT!$E$9)</f>
        <v>3.48420236175456</v>
      </c>
      <c r="G1916" s="23" t="n">
        <f aca="true">BETAINV(RAND(),T1_PERT!$F$10,T1_PERT!$G$10,T1_PERT!$C$10,T1_PERT!$E$10)</f>
        <v>2.07323104412213</v>
      </c>
      <c r="H1916" s="23" t="n">
        <f aca="false">B1916+C1916+E1916+G1916</f>
        <v>16.8954492948198</v>
      </c>
      <c r="I1916" s="23" t="n">
        <f aca="false">B1916+D1916+F1916+G1916</f>
        <v>15.9622041251917</v>
      </c>
      <c r="J1916" s="23" t="n">
        <f aca="false">MAX(H1916,I1916)</f>
        <v>16.8954492948198</v>
      </c>
      <c r="K1916" s="24" t="n">
        <f aca="false">IF(H1916&gt;=I1916,1,0)</f>
        <v>1</v>
      </c>
    </row>
    <row r="1917" customFormat="false" ht="15" hidden="false" customHeight="false" outlineLevel="0" collapsed="false">
      <c r="A1917" s="5" t="n">
        <v>1898</v>
      </c>
      <c r="B1917" s="23" t="n">
        <f aca="true">BETAINV(RAND(),T1_PERT!$F$5,T1_PERT!$G$5,T1_PERT!$C$5,T1_PERT!$E$5)</f>
        <v>5.12094733453867</v>
      </c>
      <c r="C1917" s="23" t="n">
        <f aca="true">BETAINV(RAND(),T1_PERT!$F$6,T1_PERT!$G$6,T1_PERT!$C$6,T1_PERT!$E$6)</f>
        <v>4.45014373676909</v>
      </c>
      <c r="D1917" s="23" t="n">
        <f aca="true">BETAINV(RAND(),T1_PERT!$F$7,T1_PERT!$G$7,T1_PERT!$C$7,T1_PERT!$E$7)</f>
        <v>7.10643327200172</v>
      </c>
      <c r="E1917" s="23" t="n">
        <f aca="true">BETAINV(RAND(),T1_PERT!$F$8,T1_PERT!$G$8,T1_PERT!$C$8,T1_PERT!$E$8)</f>
        <v>5.49954500427556</v>
      </c>
      <c r="F1917" s="23" t="n">
        <f aca="true">BETAINV(RAND(),T1_PERT!$F$9,T1_PERT!$G$9,T1_PERT!$C$9,T1_PERT!$E$9)</f>
        <v>3.39988801136999</v>
      </c>
      <c r="G1917" s="23" t="n">
        <f aca="true">BETAINV(RAND(),T1_PERT!$F$10,T1_PERT!$G$10,T1_PERT!$C$10,T1_PERT!$E$10)</f>
        <v>1.86134236338973</v>
      </c>
      <c r="H1917" s="23" t="n">
        <f aca="false">B1917+C1917+E1917+G1917</f>
        <v>16.931978438973</v>
      </c>
      <c r="I1917" s="23" t="n">
        <f aca="false">B1917+D1917+F1917+G1917</f>
        <v>17.4886109813001</v>
      </c>
      <c r="J1917" s="23" t="n">
        <f aca="false">MAX(H1917,I1917)</f>
        <v>17.4886109813001</v>
      </c>
      <c r="K1917" s="24" t="n">
        <f aca="false">IF(H1917&gt;=I1917,1,0)</f>
        <v>0</v>
      </c>
    </row>
    <row r="1918" customFormat="false" ht="15" hidden="false" customHeight="false" outlineLevel="0" collapsed="false">
      <c r="A1918" s="5" t="n">
        <v>1899</v>
      </c>
      <c r="B1918" s="23" t="n">
        <f aca="true">BETAINV(RAND(),T1_PERT!$F$5,T1_PERT!$G$5,T1_PERT!$C$5,T1_PERT!$E$5)</f>
        <v>5.1239291451458</v>
      </c>
      <c r="C1918" s="23" t="n">
        <f aca="true">BETAINV(RAND(),T1_PERT!$F$6,T1_PERT!$G$6,T1_PERT!$C$6,T1_PERT!$E$6)</f>
        <v>4.03446333134801</v>
      </c>
      <c r="D1918" s="23" t="n">
        <f aca="true">BETAINV(RAND(),T1_PERT!$F$7,T1_PERT!$G$7,T1_PERT!$C$7,T1_PERT!$E$7)</f>
        <v>4.80060678761587</v>
      </c>
      <c r="E1918" s="23" t="n">
        <f aca="true">BETAINV(RAND(),T1_PERT!$F$8,T1_PERT!$G$8,T1_PERT!$C$8,T1_PERT!$E$8)</f>
        <v>5.20407465296133</v>
      </c>
      <c r="F1918" s="23" t="n">
        <f aca="true">BETAINV(RAND(),T1_PERT!$F$9,T1_PERT!$G$9,T1_PERT!$C$9,T1_PERT!$E$9)</f>
        <v>5.21364288779919</v>
      </c>
      <c r="G1918" s="23" t="n">
        <f aca="true">BETAINV(RAND(),T1_PERT!$F$10,T1_PERT!$G$10,T1_PERT!$C$10,T1_PERT!$E$10)</f>
        <v>1.96296840799785</v>
      </c>
      <c r="H1918" s="23" t="n">
        <f aca="false">B1918+C1918+E1918+G1918</f>
        <v>16.325435537453</v>
      </c>
      <c r="I1918" s="23" t="n">
        <f aca="false">B1918+D1918+F1918+G1918</f>
        <v>17.1011472285587</v>
      </c>
      <c r="J1918" s="23" t="n">
        <f aca="false">MAX(H1918,I1918)</f>
        <v>17.1011472285587</v>
      </c>
      <c r="K1918" s="24" t="n">
        <f aca="false">IF(H1918&gt;=I1918,1,0)</f>
        <v>0</v>
      </c>
    </row>
    <row r="1919" customFormat="false" ht="15" hidden="false" customHeight="false" outlineLevel="0" collapsed="false">
      <c r="A1919" s="5" t="n">
        <v>1900</v>
      </c>
      <c r="B1919" s="23" t="n">
        <f aca="true">BETAINV(RAND(),T1_PERT!$F$5,T1_PERT!$G$5,T1_PERT!$C$5,T1_PERT!$E$5)</f>
        <v>2.92067266280375</v>
      </c>
      <c r="C1919" s="23" t="n">
        <f aca="true">BETAINV(RAND(),T1_PERT!$F$6,T1_PERT!$G$6,T1_PERT!$C$6,T1_PERT!$E$6)</f>
        <v>5.37887806717561</v>
      </c>
      <c r="D1919" s="23" t="n">
        <f aca="true">BETAINV(RAND(),T1_PERT!$F$7,T1_PERT!$G$7,T1_PERT!$C$7,T1_PERT!$E$7)</f>
        <v>5.38074259250681</v>
      </c>
      <c r="E1919" s="23" t="n">
        <f aca="true">BETAINV(RAND(),T1_PERT!$F$8,T1_PERT!$G$8,T1_PERT!$C$8,T1_PERT!$E$8)</f>
        <v>5.19703362393427</v>
      </c>
      <c r="F1919" s="23" t="n">
        <f aca="true">BETAINV(RAND(),T1_PERT!$F$9,T1_PERT!$G$9,T1_PERT!$C$9,T1_PERT!$E$9)</f>
        <v>3.17221628258787</v>
      </c>
      <c r="G1919" s="23" t="n">
        <f aca="true">BETAINV(RAND(),T1_PERT!$F$10,T1_PERT!$G$10,T1_PERT!$C$10,T1_PERT!$E$10)</f>
        <v>2.21559085904218</v>
      </c>
      <c r="H1919" s="23" t="n">
        <f aca="false">B1919+C1919+E1919+G1919</f>
        <v>15.7121752129558</v>
      </c>
      <c r="I1919" s="23" t="n">
        <f aca="false">B1919+D1919+F1919+G1919</f>
        <v>13.6892223969406</v>
      </c>
      <c r="J1919" s="23" t="n">
        <f aca="false">MAX(H1919,I1919)</f>
        <v>15.7121752129558</v>
      </c>
      <c r="K1919" s="24" t="n">
        <f aca="false">IF(H1919&gt;=I1919,1,0)</f>
        <v>1</v>
      </c>
    </row>
    <row r="1920" customFormat="false" ht="15" hidden="false" customHeight="false" outlineLevel="0" collapsed="false">
      <c r="A1920" s="5" t="n">
        <v>1901</v>
      </c>
      <c r="B1920" s="23" t="n">
        <f aca="true">BETAINV(RAND(),T1_PERT!$F$5,T1_PERT!$G$5,T1_PERT!$C$5,T1_PERT!$E$5)</f>
        <v>3.70362980349808</v>
      </c>
      <c r="C1920" s="23" t="n">
        <f aca="true">BETAINV(RAND(),T1_PERT!$F$6,T1_PERT!$G$6,T1_PERT!$C$6,T1_PERT!$E$6)</f>
        <v>6.28987027136557</v>
      </c>
      <c r="D1920" s="23" t="n">
        <f aca="true">BETAINV(RAND(),T1_PERT!$F$7,T1_PERT!$G$7,T1_PERT!$C$7,T1_PERT!$E$7)</f>
        <v>6.17590834309636</v>
      </c>
      <c r="E1920" s="23" t="n">
        <f aca="true">BETAINV(RAND(),T1_PERT!$F$8,T1_PERT!$G$8,T1_PERT!$C$8,T1_PERT!$E$8)</f>
        <v>4.8124373995886</v>
      </c>
      <c r="F1920" s="23" t="n">
        <f aca="true">BETAINV(RAND(),T1_PERT!$F$9,T1_PERT!$G$9,T1_PERT!$C$9,T1_PERT!$E$9)</f>
        <v>5.10765796206441</v>
      </c>
      <c r="G1920" s="23" t="n">
        <f aca="true">BETAINV(RAND(),T1_PERT!$F$10,T1_PERT!$G$10,T1_PERT!$C$10,T1_PERT!$E$10)</f>
        <v>1.61735418890636</v>
      </c>
      <c r="H1920" s="23" t="n">
        <f aca="false">B1920+C1920+E1920+G1920</f>
        <v>16.4232916633586</v>
      </c>
      <c r="I1920" s="23" t="n">
        <f aca="false">B1920+D1920+F1920+G1920</f>
        <v>16.6045502975652</v>
      </c>
      <c r="J1920" s="23" t="n">
        <f aca="false">MAX(H1920,I1920)</f>
        <v>16.6045502975652</v>
      </c>
      <c r="K1920" s="24" t="n">
        <f aca="false">IF(H1920&gt;=I1920,1,0)</f>
        <v>0</v>
      </c>
    </row>
    <row r="1921" customFormat="false" ht="15" hidden="false" customHeight="false" outlineLevel="0" collapsed="false">
      <c r="A1921" s="5" t="n">
        <v>1902</v>
      </c>
      <c r="B1921" s="23" t="n">
        <f aca="true">BETAINV(RAND(),T1_PERT!$F$5,T1_PERT!$G$5,T1_PERT!$C$5,T1_PERT!$E$5)</f>
        <v>3.41544505941214</v>
      </c>
      <c r="C1921" s="23" t="n">
        <f aca="true">BETAINV(RAND(),T1_PERT!$F$6,T1_PERT!$G$6,T1_PERT!$C$6,T1_PERT!$E$6)</f>
        <v>6.27094945650007</v>
      </c>
      <c r="D1921" s="23" t="n">
        <f aca="true">BETAINV(RAND(),T1_PERT!$F$7,T1_PERT!$G$7,T1_PERT!$C$7,T1_PERT!$E$7)</f>
        <v>4.63198831564757</v>
      </c>
      <c r="E1921" s="23" t="n">
        <f aca="true">BETAINV(RAND(),T1_PERT!$F$8,T1_PERT!$G$8,T1_PERT!$C$8,T1_PERT!$E$8)</f>
        <v>5.79298497344366</v>
      </c>
      <c r="F1921" s="23" t="n">
        <f aca="true">BETAINV(RAND(),T1_PERT!$F$9,T1_PERT!$G$9,T1_PERT!$C$9,T1_PERT!$E$9)</f>
        <v>3.26450508615614</v>
      </c>
      <c r="G1921" s="23" t="n">
        <f aca="true">BETAINV(RAND(),T1_PERT!$F$10,T1_PERT!$G$10,T1_PERT!$C$10,T1_PERT!$E$10)</f>
        <v>1.67785562406071</v>
      </c>
      <c r="H1921" s="23" t="n">
        <f aca="false">B1921+C1921+E1921+G1921</f>
        <v>17.1572351134166</v>
      </c>
      <c r="I1921" s="23" t="n">
        <f aca="false">B1921+D1921+F1921+G1921</f>
        <v>12.9897940852766</v>
      </c>
      <c r="J1921" s="23" t="n">
        <f aca="false">MAX(H1921,I1921)</f>
        <v>17.1572351134166</v>
      </c>
      <c r="K1921" s="24" t="n">
        <f aca="false">IF(H1921&gt;=I1921,1,0)</f>
        <v>1</v>
      </c>
    </row>
    <row r="1922" customFormat="false" ht="15" hidden="false" customHeight="false" outlineLevel="0" collapsed="false">
      <c r="A1922" s="5" t="n">
        <v>1903</v>
      </c>
      <c r="B1922" s="23" t="n">
        <f aca="true">BETAINV(RAND(),T1_PERT!$F$5,T1_PERT!$G$5,T1_PERT!$C$5,T1_PERT!$E$5)</f>
        <v>5.32799479481959</v>
      </c>
      <c r="C1922" s="23" t="n">
        <f aca="true">BETAINV(RAND(),T1_PERT!$F$6,T1_PERT!$G$6,T1_PERT!$C$6,T1_PERT!$E$6)</f>
        <v>7.71456988734827</v>
      </c>
      <c r="D1922" s="23" t="n">
        <f aca="true">BETAINV(RAND(),T1_PERT!$F$7,T1_PERT!$G$7,T1_PERT!$C$7,T1_PERT!$E$7)</f>
        <v>6.25185727906075</v>
      </c>
      <c r="E1922" s="23" t="n">
        <f aca="true">BETAINV(RAND(),T1_PERT!$F$8,T1_PERT!$G$8,T1_PERT!$C$8,T1_PERT!$E$8)</f>
        <v>6.13477845441725</v>
      </c>
      <c r="F1922" s="23" t="n">
        <f aca="true">BETAINV(RAND(),T1_PERT!$F$9,T1_PERT!$G$9,T1_PERT!$C$9,T1_PERT!$E$9)</f>
        <v>3.84593428051378</v>
      </c>
      <c r="G1922" s="23" t="n">
        <f aca="true">BETAINV(RAND(),T1_PERT!$F$10,T1_PERT!$G$10,T1_PERT!$C$10,T1_PERT!$E$10)</f>
        <v>1.44278836212703</v>
      </c>
      <c r="H1922" s="23" t="n">
        <f aca="false">B1922+C1922+E1922+G1922</f>
        <v>20.6201314987121</v>
      </c>
      <c r="I1922" s="23" t="n">
        <f aca="false">B1922+D1922+F1922+G1922</f>
        <v>16.8685747165211</v>
      </c>
      <c r="J1922" s="23" t="n">
        <f aca="false">MAX(H1922,I1922)</f>
        <v>20.6201314987121</v>
      </c>
      <c r="K1922" s="24" t="n">
        <f aca="false">IF(H1922&gt;=I1922,1,0)</f>
        <v>1</v>
      </c>
    </row>
    <row r="1923" customFormat="false" ht="15" hidden="false" customHeight="false" outlineLevel="0" collapsed="false">
      <c r="A1923" s="5" t="n">
        <v>1904</v>
      </c>
      <c r="B1923" s="23" t="n">
        <f aca="true">BETAINV(RAND(),T1_PERT!$F$5,T1_PERT!$G$5,T1_PERT!$C$5,T1_PERT!$E$5)</f>
        <v>3.0992649065329</v>
      </c>
      <c r="C1923" s="23" t="n">
        <f aca="true">BETAINV(RAND(),T1_PERT!$F$6,T1_PERT!$G$6,T1_PERT!$C$6,T1_PERT!$E$6)</f>
        <v>4.83746241059069</v>
      </c>
      <c r="D1923" s="23" t="n">
        <f aca="true">BETAINV(RAND(),T1_PERT!$F$7,T1_PERT!$G$7,T1_PERT!$C$7,T1_PERT!$E$7)</f>
        <v>5.50544470444584</v>
      </c>
      <c r="E1923" s="23" t="n">
        <f aca="true">BETAINV(RAND(),T1_PERT!$F$8,T1_PERT!$G$8,T1_PERT!$C$8,T1_PERT!$E$8)</f>
        <v>6.59219831788831</v>
      </c>
      <c r="F1923" s="23" t="n">
        <f aca="true">BETAINV(RAND(),T1_PERT!$F$9,T1_PERT!$G$9,T1_PERT!$C$9,T1_PERT!$E$9)</f>
        <v>3.69748545404649</v>
      </c>
      <c r="G1923" s="23" t="n">
        <f aca="true">BETAINV(RAND(),T1_PERT!$F$10,T1_PERT!$G$10,T1_PERT!$C$10,T1_PERT!$E$10)</f>
        <v>1.15519104808741</v>
      </c>
      <c r="H1923" s="23" t="n">
        <f aca="false">B1923+C1923+E1923+G1923</f>
        <v>15.6841166830993</v>
      </c>
      <c r="I1923" s="23" t="n">
        <f aca="false">B1923+D1923+F1923+G1923</f>
        <v>13.4573861131126</v>
      </c>
      <c r="J1923" s="23" t="n">
        <f aca="false">MAX(H1923,I1923)</f>
        <v>15.6841166830993</v>
      </c>
      <c r="K1923" s="24" t="n">
        <f aca="false">IF(H1923&gt;=I1923,1,0)</f>
        <v>1</v>
      </c>
    </row>
    <row r="1924" customFormat="false" ht="15" hidden="false" customHeight="false" outlineLevel="0" collapsed="false">
      <c r="A1924" s="5" t="n">
        <v>1905</v>
      </c>
      <c r="B1924" s="23" t="n">
        <f aca="true">BETAINV(RAND(),T1_PERT!$F$5,T1_PERT!$G$5,T1_PERT!$C$5,T1_PERT!$E$5)</f>
        <v>3.94050507012316</v>
      </c>
      <c r="C1924" s="23" t="n">
        <f aca="true">BETAINV(RAND(),T1_PERT!$F$6,T1_PERT!$G$6,T1_PERT!$C$6,T1_PERT!$E$6)</f>
        <v>5.84992066422338</v>
      </c>
      <c r="D1924" s="23" t="n">
        <f aca="true">BETAINV(RAND(),T1_PERT!$F$7,T1_PERT!$G$7,T1_PERT!$C$7,T1_PERT!$E$7)</f>
        <v>6.73540189393374</v>
      </c>
      <c r="E1924" s="23" t="n">
        <f aca="true">BETAINV(RAND(),T1_PERT!$F$8,T1_PERT!$G$8,T1_PERT!$C$8,T1_PERT!$E$8)</f>
        <v>6.11850543998448</v>
      </c>
      <c r="F1924" s="23" t="n">
        <f aca="true">BETAINV(RAND(),T1_PERT!$F$9,T1_PERT!$G$9,T1_PERT!$C$9,T1_PERT!$E$9)</f>
        <v>4.9205154194809</v>
      </c>
      <c r="G1924" s="23" t="n">
        <f aca="true">BETAINV(RAND(),T1_PERT!$F$10,T1_PERT!$G$10,T1_PERT!$C$10,T1_PERT!$E$10)</f>
        <v>2.03456234059782</v>
      </c>
      <c r="H1924" s="23" t="n">
        <f aca="false">B1924+C1924+E1924+G1924</f>
        <v>17.9434935149288</v>
      </c>
      <c r="I1924" s="23" t="n">
        <f aca="false">B1924+D1924+F1924+G1924</f>
        <v>17.6309847241356</v>
      </c>
      <c r="J1924" s="23" t="n">
        <f aca="false">MAX(H1924,I1924)</f>
        <v>17.9434935149288</v>
      </c>
      <c r="K1924" s="24" t="n">
        <f aca="false">IF(H1924&gt;=I1924,1,0)</f>
        <v>1</v>
      </c>
    </row>
    <row r="1925" customFormat="false" ht="15" hidden="false" customHeight="false" outlineLevel="0" collapsed="false">
      <c r="A1925" s="5" t="n">
        <v>1906</v>
      </c>
      <c r="B1925" s="23" t="n">
        <f aca="true">BETAINV(RAND(),T1_PERT!$F$5,T1_PERT!$G$5,T1_PERT!$C$5,T1_PERT!$E$5)</f>
        <v>5.59731759896286</v>
      </c>
      <c r="C1925" s="23" t="n">
        <f aca="true">BETAINV(RAND(),T1_PERT!$F$6,T1_PERT!$G$6,T1_PERT!$C$6,T1_PERT!$E$6)</f>
        <v>5.15399949742111</v>
      </c>
      <c r="D1925" s="23" t="n">
        <f aca="true">BETAINV(RAND(),T1_PERT!$F$7,T1_PERT!$G$7,T1_PERT!$C$7,T1_PERT!$E$7)</f>
        <v>6.74964980691466</v>
      </c>
      <c r="E1925" s="23" t="n">
        <f aca="true">BETAINV(RAND(),T1_PERT!$F$8,T1_PERT!$G$8,T1_PERT!$C$8,T1_PERT!$E$8)</f>
        <v>5.88980316083627</v>
      </c>
      <c r="F1925" s="23" t="n">
        <f aca="true">BETAINV(RAND(),T1_PERT!$F$9,T1_PERT!$G$9,T1_PERT!$C$9,T1_PERT!$E$9)</f>
        <v>5.29247638036238</v>
      </c>
      <c r="G1925" s="23" t="n">
        <f aca="true">BETAINV(RAND(),T1_PERT!$F$10,T1_PERT!$G$10,T1_PERT!$C$10,T1_PERT!$E$10)</f>
        <v>2.60044731095984</v>
      </c>
      <c r="H1925" s="23" t="n">
        <f aca="false">B1925+C1925+E1925+G1925</f>
        <v>19.2415675681801</v>
      </c>
      <c r="I1925" s="23" t="n">
        <f aca="false">B1925+D1925+F1925+G1925</f>
        <v>20.2398910971997</v>
      </c>
      <c r="J1925" s="23" t="n">
        <f aca="false">MAX(H1925,I1925)</f>
        <v>20.2398910971997</v>
      </c>
      <c r="K1925" s="24" t="n">
        <f aca="false">IF(H1925&gt;=I1925,1,0)</f>
        <v>0</v>
      </c>
    </row>
    <row r="1926" customFormat="false" ht="15" hidden="false" customHeight="false" outlineLevel="0" collapsed="false">
      <c r="A1926" s="5" t="n">
        <v>1907</v>
      </c>
      <c r="B1926" s="23" t="n">
        <f aca="true">BETAINV(RAND(),T1_PERT!$F$5,T1_PERT!$G$5,T1_PERT!$C$5,T1_PERT!$E$5)</f>
        <v>5.13306986715043</v>
      </c>
      <c r="C1926" s="23" t="n">
        <f aca="true">BETAINV(RAND(),T1_PERT!$F$6,T1_PERT!$G$6,T1_PERT!$C$6,T1_PERT!$E$6)</f>
        <v>4.17018495633666</v>
      </c>
      <c r="D1926" s="23" t="n">
        <f aca="true">BETAINV(RAND(),T1_PERT!$F$7,T1_PERT!$G$7,T1_PERT!$C$7,T1_PERT!$E$7)</f>
        <v>4.99036081433355</v>
      </c>
      <c r="E1926" s="23" t="n">
        <f aca="true">BETAINV(RAND(),T1_PERT!$F$8,T1_PERT!$G$8,T1_PERT!$C$8,T1_PERT!$E$8)</f>
        <v>4.65121639008758</v>
      </c>
      <c r="F1926" s="23" t="n">
        <f aca="true">BETAINV(RAND(),T1_PERT!$F$9,T1_PERT!$G$9,T1_PERT!$C$9,T1_PERT!$E$9)</f>
        <v>4.43432831509663</v>
      </c>
      <c r="G1926" s="23" t="n">
        <f aca="true">BETAINV(RAND(),T1_PERT!$F$10,T1_PERT!$G$10,T1_PERT!$C$10,T1_PERT!$E$10)</f>
        <v>1.94460448687648</v>
      </c>
      <c r="H1926" s="23" t="n">
        <f aca="false">B1926+C1926+E1926+G1926</f>
        <v>15.8990757004511</v>
      </c>
      <c r="I1926" s="23" t="n">
        <f aca="false">B1926+D1926+F1926+G1926</f>
        <v>16.5023634834571</v>
      </c>
      <c r="J1926" s="23" t="n">
        <f aca="false">MAX(H1926,I1926)</f>
        <v>16.5023634834571</v>
      </c>
      <c r="K1926" s="24" t="n">
        <f aca="false">IF(H1926&gt;=I1926,1,0)</f>
        <v>0</v>
      </c>
    </row>
    <row r="1927" customFormat="false" ht="15" hidden="false" customHeight="false" outlineLevel="0" collapsed="false">
      <c r="A1927" s="5" t="n">
        <v>1908</v>
      </c>
      <c r="B1927" s="23" t="n">
        <f aca="true">BETAINV(RAND(),T1_PERT!$F$5,T1_PERT!$G$5,T1_PERT!$C$5,T1_PERT!$E$5)</f>
        <v>3.72404087181869</v>
      </c>
      <c r="C1927" s="23" t="n">
        <f aca="true">BETAINV(RAND(),T1_PERT!$F$6,T1_PERT!$G$6,T1_PERT!$C$6,T1_PERT!$E$6)</f>
        <v>4.15073606037223</v>
      </c>
      <c r="D1927" s="23" t="n">
        <f aca="true">BETAINV(RAND(),T1_PERT!$F$7,T1_PERT!$G$7,T1_PERT!$C$7,T1_PERT!$E$7)</f>
        <v>6.0748118867695</v>
      </c>
      <c r="E1927" s="23" t="n">
        <f aca="true">BETAINV(RAND(),T1_PERT!$F$8,T1_PERT!$G$8,T1_PERT!$C$8,T1_PERT!$E$8)</f>
        <v>4.31934178185969</v>
      </c>
      <c r="F1927" s="23" t="n">
        <f aca="true">BETAINV(RAND(),T1_PERT!$F$9,T1_PERT!$G$9,T1_PERT!$C$9,T1_PERT!$E$9)</f>
        <v>3.75609263949238</v>
      </c>
      <c r="G1927" s="23" t="n">
        <f aca="true">BETAINV(RAND(),T1_PERT!$F$10,T1_PERT!$G$10,T1_PERT!$C$10,T1_PERT!$E$10)</f>
        <v>1.86518036906676</v>
      </c>
      <c r="H1927" s="23" t="n">
        <f aca="false">B1927+C1927+E1927+G1927</f>
        <v>14.0592990831174</v>
      </c>
      <c r="I1927" s="23" t="n">
        <f aca="false">B1927+D1927+F1927+G1927</f>
        <v>15.4201257671473</v>
      </c>
      <c r="J1927" s="23" t="n">
        <f aca="false">MAX(H1927,I1927)</f>
        <v>15.4201257671473</v>
      </c>
      <c r="K1927" s="24" t="n">
        <f aca="false">IF(H1927&gt;=I1927,1,0)</f>
        <v>0</v>
      </c>
    </row>
    <row r="1928" customFormat="false" ht="15" hidden="false" customHeight="false" outlineLevel="0" collapsed="false">
      <c r="A1928" s="5" t="n">
        <v>1909</v>
      </c>
      <c r="B1928" s="23" t="n">
        <f aca="true">BETAINV(RAND(),T1_PERT!$F$5,T1_PERT!$G$5,T1_PERT!$C$5,T1_PERT!$E$5)</f>
        <v>2.75978195657619</v>
      </c>
      <c r="C1928" s="23" t="n">
        <f aca="true">BETAINV(RAND(),T1_PERT!$F$6,T1_PERT!$G$6,T1_PERT!$C$6,T1_PERT!$E$6)</f>
        <v>3.87197831296425</v>
      </c>
      <c r="D1928" s="23" t="n">
        <f aca="true">BETAINV(RAND(),T1_PERT!$F$7,T1_PERT!$G$7,T1_PERT!$C$7,T1_PERT!$E$7)</f>
        <v>7.1180245045191</v>
      </c>
      <c r="E1928" s="23" t="n">
        <f aca="true">BETAINV(RAND(),T1_PERT!$F$8,T1_PERT!$G$8,T1_PERT!$C$8,T1_PERT!$E$8)</f>
        <v>5.52823945777881</v>
      </c>
      <c r="F1928" s="23" t="n">
        <f aca="true">BETAINV(RAND(),T1_PERT!$F$9,T1_PERT!$G$9,T1_PERT!$C$9,T1_PERT!$E$9)</f>
        <v>3.83411871531585</v>
      </c>
      <c r="G1928" s="23" t="n">
        <f aca="true">BETAINV(RAND(),T1_PERT!$F$10,T1_PERT!$G$10,T1_PERT!$C$10,T1_PERT!$E$10)</f>
        <v>2.54543788460335</v>
      </c>
      <c r="H1928" s="23" t="n">
        <f aca="false">B1928+C1928+E1928+G1928</f>
        <v>14.7054376119226</v>
      </c>
      <c r="I1928" s="23" t="n">
        <f aca="false">B1928+D1928+F1928+G1928</f>
        <v>16.2573630610145</v>
      </c>
      <c r="J1928" s="23" t="n">
        <f aca="false">MAX(H1928,I1928)</f>
        <v>16.2573630610145</v>
      </c>
      <c r="K1928" s="24" t="n">
        <f aca="false">IF(H1928&gt;=I1928,1,0)</f>
        <v>0</v>
      </c>
    </row>
    <row r="1929" customFormat="false" ht="15" hidden="false" customHeight="false" outlineLevel="0" collapsed="false">
      <c r="A1929" s="5" t="n">
        <v>1910</v>
      </c>
      <c r="B1929" s="23" t="n">
        <f aca="true">BETAINV(RAND(),T1_PERT!$F$5,T1_PERT!$G$5,T1_PERT!$C$5,T1_PERT!$E$5)</f>
        <v>2.73447732682771</v>
      </c>
      <c r="C1929" s="23" t="n">
        <f aca="true">BETAINV(RAND(),T1_PERT!$F$6,T1_PERT!$G$6,T1_PERT!$C$6,T1_PERT!$E$6)</f>
        <v>4.93181100213306</v>
      </c>
      <c r="D1929" s="23" t="n">
        <f aca="true">BETAINV(RAND(),T1_PERT!$F$7,T1_PERT!$G$7,T1_PERT!$C$7,T1_PERT!$E$7)</f>
        <v>4.64712117995209</v>
      </c>
      <c r="E1929" s="23" t="n">
        <f aca="true">BETAINV(RAND(),T1_PERT!$F$8,T1_PERT!$G$8,T1_PERT!$C$8,T1_PERT!$E$8)</f>
        <v>5.38734663442026</v>
      </c>
      <c r="F1929" s="23" t="n">
        <f aca="true">BETAINV(RAND(),T1_PERT!$F$9,T1_PERT!$G$9,T1_PERT!$C$9,T1_PERT!$E$9)</f>
        <v>3.381769063489</v>
      </c>
      <c r="G1929" s="23" t="n">
        <f aca="true">BETAINV(RAND(),T1_PERT!$F$10,T1_PERT!$G$10,T1_PERT!$C$10,T1_PERT!$E$10)</f>
        <v>2.69725774433029</v>
      </c>
      <c r="H1929" s="23" t="n">
        <f aca="false">B1929+C1929+E1929+G1929</f>
        <v>15.7508927077113</v>
      </c>
      <c r="I1929" s="23" t="n">
        <f aca="false">B1929+D1929+F1929+G1929</f>
        <v>13.4606253145991</v>
      </c>
      <c r="J1929" s="23" t="n">
        <f aca="false">MAX(H1929,I1929)</f>
        <v>15.7508927077113</v>
      </c>
      <c r="K1929" s="24" t="n">
        <f aca="false">IF(H1929&gt;=I1929,1,0)</f>
        <v>1</v>
      </c>
    </row>
    <row r="1930" customFormat="false" ht="15" hidden="false" customHeight="false" outlineLevel="0" collapsed="false">
      <c r="A1930" s="5" t="n">
        <v>1911</v>
      </c>
      <c r="B1930" s="23" t="n">
        <f aca="true">BETAINV(RAND(),T1_PERT!$F$5,T1_PERT!$G$5,T1_PERT!$C$5,T1_PERT!$E$5)</f>
        <v>4.27266486770348</v>
      </c>
      <c r="C1930" s="23" t="n">
        <f aca="true">BETAINV(RAND(),T1_PERT!$F$6,T1_PERT!$G$6,T1_PERT!$C$6,T1_PERT!$E$6)</f>
        <v>6.51865158502364</v>
      </c>
      <c r="D1930" s="23" t="n">
        <f aca="true">BETAINV(RAND(),T1_PERT!$F$7,T1_PERT!$G$7,T1_PERT!$C$7,T1_PERT!$E$7)</f>
        <v>6.3573297033845</v>
      </c>
      <c r="E1930" s="23" t="n">
        <f aca="true">BETAINV(RAND(),T1_PERT!$F$8,T1_PERT!$G$8,T1_PERT!$C$8,T1_PERT!$E$8)</f>
        <v>4.6009985321893</v>
      </c>
      <c r="F1930" s="23" t="n">
        <f aca="true">BETAINV(RAND(),T1_PERT!$F$9,T1_PERT!$G$9,T1_PERT!$C$9,T1_PERT!$E$9)</f>
        <v>3.5631257560016</v>
      </c>
      <c r="G1930" s="23" t="n">
        <f aca="true">BETAINV(RAND(),T1_PERT!$F$10,T1_PERT!$G$10,T1_PERT!$C$10,T1_PERT!$E$10)</f>
        <v>1.45718735206306</v>
      </c>
      <c r="H1930" s="23" t="n">
        <f aca="false">B1930+C1930+E1930+G1930</f>
        <v>16.8495023369795</v>
      </c>
      <c r="I1930" s="23" t="n">
        <f aca="false">B1930+D1930+F1930+G1930</f>
        <v>15.6503076791526</v>
      </c>
      <c r="J1930" s="23" t="n">
        <f aca="false">MAX(H1930,I1930)</f>
        <v>16.8495023369795</v>
      </c>
      <c r="K1930" s="24" t="n">
        <f aca="false">IF(H1930&gt;=I1930,1,0)</f>
        <v>1</v>
      </c>
    </row>
    <row r="1931" customFormat="false" ht="15" hidden="false" customHeight="false" outlineLevel="0" collapsed="false">
      <c r="A1931" s="5" t="n">
        <v>1912</v>
      </c>
      <c r="B1931" s="23" t="n">
        <f aca="true">BETAINV(RAND(),T1_PERT!$F$5,T1_PERT!$G$5,T1_PERT!$C$5,T1_PERT!$E$5)</f>
        <v>4.32885129727494</v>
      </c>
      <c r="C1931" s="23" t="n">
        <f aca="true">BETAINV(RAND(),T1_PERT!$F$6,T1_PERT!$G$6,T1_PERT!$C$6,T1_PERT!$E$6)</f>
        <v>5.28547133188802</v>
      </c>
      <c r="D1931" s="23" t="n">
        <f aca="true">BETAINV(RAND(),T1_PERT!$F$7,T1_PERT!$G$7,T1_PERT!$C$7,T1_PERT!$E$7)</f>
        <v>6.53717203728142</v>
      </c>
      <c r="E1931" s="23" t="n">
        <f aca="true">BETAINV(RAND(),T1_PERT!$F$8,T1_PERT!$G$8,T1_PERT!$C$8,T1_PERT!$E$8)</f>
        <v>4.04052247419969</v>
      </c>
      <c r="F1931" s="23" t="n">
        <f aca="true">BETAINV(RAND(),T1_PERT!$F$9,T1_PERT!$G$9,T1_PERT!$C$9,T1_PERT!$E$9)</f>
        <v>5.23810883511749</v>
      </c>
      <c r="G1931" s="23" t="n">
        <f aca="true">BETAINV(RAND(),T1_PERT!$F$10,T1_PERT!$G$10,T1_PERT!$C$10,T1_PERT!$E$10)</f>
        <v>2.01499989469802</v>
      </c>
      <c r="H1931" s="23" t="n">
        <f aca="false">B1931+C1931+E1931+G1931</f>
        <v>15.6698449980607</v>
      </c>
      <c r="I1931" s="23" t="n">
        <f aca="false">B1931+D1931+F1931+G1931</f>
        <v>18.1191320643719</v>
      </c>
      <c r="J1931" s="23" t="n">
        <f aca="false">MAX(H1931,I1931)</f>
        <v>18.1191320643719</v>
      </c>
      <c r="K1931" s="24" t="n">
        <f aca="false">IF(H1931&gt;=I1931,1,0)</f>
        <v>0</v>
      </c>
    </row>
    <row r="1932" customFormat="false" ht="15" hidden="false" customHeight="false" outlineLevel="0" collapsed="false">
      <c r="A1932" s="5" t="n">
        <v>1913</v>
      </c>
      <c r="B1932" s="23" t="n">
        <f aca="true">BETAINV(RAND(),T1_PERT!$F$5,T1_PERT!$G$5,T1_PERT!$C$5,T1_PERT!$E$5)</f>
        <v>4.94062769698947</v>
      </c>
      <c r="C1932" s="23" t="n">
        <f aca="true">BETAINV(RAND(),T1_PERT!$F$6,T1_PERT!$G$6,T1_PERT!$C$6,T1_PERT!$E$6)</f>
        <v>4.35901346544389</v>
      </c>
      <c r="D1932" s="23" t="n">
        <f aca="true">BETAINV(RAND(),T1_PERT!$F$7,T1_PERT!$G$7,T1_PERT!$C$7,T1_PERT!$E$7)</f>
        <v>4.45340959764226</v>
      </c>
      <c r="E1932" s="23" t="n">
        <f aca="true">BETAINV(RAND(),T1_PERT!$F$8,T1_PERT!$G$8,T1_PERT!$C$8,T1_PERT!$E$8)</f>
        <v>4.38089703514629</v>
      </c>
      <c r="F1932" s="23" t="n">
        <f aca="true">BETAINV(RAND(),T1_PERT!$F$9,T1_PERT!$G$9,T1_PERT!$C$9,T1_PERT!$E$9)</f>
        <v>4.65151363891148</v>
      </c>
      <c r="G1932" s="23" t="n">
        <f aca="true">BETAINV(RAND(),T1_PERT!$F$10,T1_PERT!$G$10,T1_PERT!$C$10,T1_PERT!$E$10)</f>
        <v>1.8680835317181</v>
      </c>
      <c r="H1932" s="23" t="n">
        <f aca="false">B1932+C1932+E1932+G1932</f>
        <v>15.5486217292977</v>
      </c>
      <c r="I1932" s="23" t="n">
        <f aca="false">B1932+D1932+F1932+G1932</f>
        <v>15.9136344652613</v>
      </c>
      <c r="J1932" s="23" t="n">
        <f aca="false">MAX(H1932,I1932)</f>
        <v>15.9136344652613</v>
      </c>
      <c r="K1932" s="24" t="n">
        <f aca="false">IF(H1932&gt;=I1932,1,0)</f>
        <v>0</v>
      </c>
    </row>
    <row r="1933" customFormat="false" ht="15" hidden="false" customHeight="false" outlineLevel="0" collapsed="false">
      <c r="A1933" s="5" t="n">
        <v>1914</v>
      </c>
      <c r="B1933" s="23" t="n">
        <f aca="true">BETAINV(RAND(),T1_PERT!$F$5,T1_PERT!$G$5,T1_PERT!$C$5,T1_PERT!$E$5)</f>
        <v>3.68452051108805</v>
      </c>
      <c r="C1933" s="23" t="n">
        <f aca="true">BETAINV(RAND(),T1_PERT!$F$6,T1_PERT!$G$6,T1_PERT!$C$6,T1_PERT!$E$6)</f>
        <v>4.90969495724181</v>
      </c>
      <c r="D1933" s="23" t="n">
        <f aca="true">BETAINV(RAND(),T1_PERT!$F$7,T1_PERT!$G$7,T1_PERT!$C$7,T1_PERT!$E$7)</f>
        <v>3.18580789099991</v>
      </c>
      <c r="E1933" s="23" t="n">
        <f aca="true">BETAINV(RAND(),T1_PERT!$F$8,T1_PERT!$G$8,T1_PERT!$C$8,T1_PERT!$E$8)</f>
        <v>5.76726790412864</v>
      </c>
      <c r="F1933" s="23" t="n">
        <f aca="true">BETAINV(RAND(),T1_PERT!$F$9,T1_PERT!$G$9,T1_PERT!$C$9,T1_PERT!$E$9)</f>
        <v>3.9961646327041</v>
      </c>
      <c r="G1933" s="23" t="n">
        <f aca="true">BETAINV(RAND(),T1_PERT!$F$10,T1_PERT!$G$10,T1_PERT!$C$10,T1_PERT!$E$10)</f>
        <v>2.34415746577355</v>
      </c>
      <c r="H1933" s="23" t="n">
        <f aca="false">B1933+C1933+E1933+G1933</f>
        <v>16.7056408382321</v>
      </c>
      <c r="I1933" s="23" t="n">
        <f aca="false">B1933+D1933+F1933+G1933</f>
        <v>13.2106505005656</v>
      </c>
      <c r="J1933" s="23" t="n">
        <f aca="false">MAX(H1933,I1933)</f>
        <v>16.7056408382321</v>
      </c>
      <c r="K1933" s="24" t="n">
        <f aca="false">IF(H1933&gt;=I1933,1,0)</f>
        <v>1</v>
      </c>
    </row>
    <row r="1934" customFormat="false" ht="15" hidden="false" customHeight="false" outlineLevel="0" collapsed="false">
      <c r="A1934" s="5" t="n">
        <v>1915</v>
      </c>
      <c r="B1934" s="23" t="n">
        <f aca="true">BETAINV(RAND(),T1_PERT!$F$5,T1_PERT!$G$5,T1_PERT!$C$5,T1_PERT!$E$5)</f>
        <v>4.17863383461651</v>
      </c>
      <c r="C1934" s="23" t="n">
        <f aca="true">BETAINV(RAND(),T1_PERT!$F$6,T1_PERT!$G$6,T1_PERT!$C$6,T1_PERT!$E$6)</f>
        <v>6.88279792471489</v>
      </c>
      <c r="D1934" s="23" t="n">
        <f aca="true">BETAINV(RAND(),T1_PERT!$F$7,T1_PERT!$G$7,T1_PERT!$C$7,T1_PERT!$E$7)</f>
        <v>4.37478061024787</v>
      </c>
      <c r="E1934" s="23" t="n">
        <f aca="true">BETAINV(RAND(),T1_PERT!$F$8,T1_PERT!$G$8,T1_PERT!$C$8,T1_PERT!$E$8)</f>
        <v>7.05686012842812</v>
      </c>
      <c r="F1934" s="23" t="n">
        <f aca="true">BETAINV(RAND(),T1_PERT!$F$9,T1_PERT!$G$9,T1_PERT!$C$9,T1_PERT!$E$9)</f>
        <v>5.66926437165558</v>
      </c>
      <c r="G1934" s="23" t="n">
        <f aca="true">BETAINV(RAND(),T1_PERT!$F$10,T1_PERT!$G$10,T1_PERT!$C$10,T1_PERT!$E$10)</f>
        <v>1.76909677996084</v>
      </c>
      <c r="H1934" s="23" t="n">
        <f aca="false">B1934+C1934+E1934+G1934</f>
        <v>19.8873886677204</v>
      </c>
      <c r="I1934" s="23" t="n">
        <f aca="false">B1934+D1934+F1934+G1934</f>
        <v>15.9917755964808</v>
      </c>
      <c r="J1934" s="23" t="n">
        <f aca="false">MAX(H1934,I1934)</f>
        <v>19.8873886677204</v>
      </c>
      <c r="K1934" s="24" t="n">
        <f aca="false">IF(H1934&gt;=I1934,1,0)</f>
        <v>1</v>
      </c>
    </row>
    <row r="1935" customFormat="false" ht="15" hidden="false" customHeight="false" outlineLevel="0" collapsed="false">
      <c r="A1935" s="5" t="n">
        <v>1916</v>
      </c>
      <c r="B1935" s="23" t="n">
        <f aca="true">BETAINV(RAND(),T1_PERT!$F$5,T1_PERT!$G$5,T1_PERT!$C$5,T1_PERT!$E$5)</f>
        <v>4.05579601619549</v>
      </c>
      <c r="C1935" s="23" t="n">
        <f aca="true">BETAINV(RAND(),T1_PERT!$F$6,T1_PERT!$G$6,T1_PERT!$C$6,T1_PERT!$E$6)</f>
        <v>4.0303954329797</v>
      </c>
      <c r="D1935" s="23" t="n">
        <f aca="true">BETAINV(RAND(),T1_PERT!$F$7,T1_PERT!$G$7,T1_PERT!$C$7,T1_PERT!$E$7)</f>
        <v>2.97231795861615</v>
      </c>
      <c r="E1935" s="23" t="n">
        <f aca="true">BETAINV(RAND(),T1_PERT!$F$8,T1_PERT!$G$8,T1_PERT!$C$8,T1_PERT!$E$8)</f>
        <v>5.49567785869444</v>
      </c>
      <c r="F1935" s="23" t="n">
        <f aca="true">BETAINV(RAND(),T1_PERT!$F$9,T1_PERT!$G$9,T1_PERT!$C$9,T1_PERT!$E$9)</f>
        <v>5.78201019158598</v>
      </c>
      <c r="G1935" s="23" t="n">
        <f aca="true">BETAINV(RAND(),T1_PERT!$F$10,T1_PERT!$G$10,T1_PERT!$C$10,T1_PERT!$E$10)</f>
        <v>2.13718684947725</v>
      </c>
      <c r="H1935" s="23" t="n">
        <f aca="false">B1935+C1935+E1935+G1935</f>
        <v>15.7190561573469</v>
      </c>
      <c r="I1935" s="23" t="n">
        <f aca="false">B1935+D1935+F1935+G1935</f>
        <v>14.9473110158749</v>
      </c>
      <c r="J1935" s="23" t="n">
        <f aca="false">MAX(H1935,I1935)</f>
        <v>15.7190561573469</v>
      </c>
      <c r="K1935" s="24" t="n">
        <f aca="false">IF(H1935&gt;=I1935,1,0)</f>
        <v>1</v>
      </c>
    </row>
    <row r="1936" customFormat="false" ht="15" hidden="false" customHeight="false" outlineLevel="0" collapsed="false">
      <c r="A1936" s="5" t="n">
        <v>1917</v>
      </c>
      <c r="B1936" s="23" t="n">
        <f aca="true">BETAINV(RAND(),T1_PERT!$F$5,T1_PERT!$G$5,T1_PERT!$C$5,T1_PERT!$E$5)</f>
        <v>4.93129555918691</v>
      </c>
      <c r="C1936" s="23" t="n">
        <f aca="true">BETAINV(RAND(),T1_PERT!$F$6,T1_PERT!$G$6,T1_PERT!$C$6,T1_PERT!$E$6)</f>
        <v>4.34470132263863</v>
      </c>
      <c r="D1936" s="23" t="n">
        <f aca="true">BETAINV(RAND(),T1_PERT!$F$7,T1_PERT!$G$7,T1_PERT!$C$7,T1_PERT!$E$7)</f>
        <v>6.92351157510602</v>
      </c>
      <c r="E1936" s="23" t="n">
        <f aca="true">BETAINV(RAND(),T1_PERT!$F$8,T1_PERT!$G$8,T1_PERT!$C$8,T1_PERT!$E$8)</f>
        <v>6.46368353172317</v>
      </c>
      <c r="F1936" s="23" t="n">
        <f aca="true">BETAINV(RAND(),T1_PERT!$F$9,T1_PERT!$G$9,T1_PERT!$C$9,T1_PERT!$E$9)</f>
        <v>3.57588548962475</v>
      </c>
      <c r="G1936" s="23" t="n">
        <f aca="true">BETAINV(RAND(),T1_PERT!$F$10,T1_PERT!$G$10,T1_PERT!$C$10,T1_PERT!$E$10)</f>
        <v>2.23008411725582</v>
      </c>
      <c r="H1936" s="23" t="n">
        <f aca="false">B1936+C1936+E1936+G1936</f>
        <v>17.9697645308045</v>
      </c>
      <c r="I1936" s="23" t="n">
        <f aca="false">B1936+D1936+F1936+G1936</f>
        <v>17.6607767411735</v>
      </c>
      <c r="J1936" s="23" t="n">
        <f aca="false">MAX(H1936,I1936)</f>
        <v>17.9697645308045</v>
      </c>
      <c r="K1936" s="24" t="n">
        <f aca="false">IF(H1936&gt;=I1936,1,0)</f>
        <v>1</v>
      </c>
    </row>
    <row r="1937" customFormat="false" ht="15" hidden="false" customHeight="false" outlineLevel="0" collapsed="false">
      <c r="A1937" s="5" t="n">
        <v>1918</v>
      </c>
      <c r="B1937" s="23" t="n">
        <f aca="true">BETAINV(RAND(),T1_PERT!$F$5,T1_PERT!$G$5,T1_PERT!$C$5,T1_PERT!$E$5)</f>
        <v>4.19760791704861</v>
      </c>
      <c r="C1937" s="23" t="n">
        <f aca="true">BETAINV(RAND(),T1_PERT!$F$6,T1_PERT!$G$6,T1_PERT!$C$6,T1_PERT!$E$6)</f>
        <v>6.70174352206995</v>
      </c>
      <c r="D1937" s="23" t="n">
        <f aca="true">BETAINV(RAND(),T1_PERT!$F$7,T1_PERT!$G$7,T1_PERT!$C$7,T1_PERT!$E$7)</f>
        <v>5.0659912735094</v>
      </c>
      <c r="E1937" s="23" t="n">
        <f aca="true">BETAINV(RAND(),T1_PERT!$F$8,T1_PERT!$G$8,T1_PERT!$C$8,T1_PERT!$E$8)</f>
        <v>4.9298336743083</v>
      </c>
      <c r="F1937" s="23" t="n">
        <f aca="true">BETAINV(RAND(),T1_PERT!$F$9,T1_PERT!$G$9,T1_PERT!$C$9,T1_PERT!$E$9)</f>
        <v>5.56174945051471</v>
      </c>
      <c r="G1937" s="23" t="n">
        <f aca="true">BETAINV(RAND(),T1_PERT!$F$10,T1_PERT!$G$10,T1_PERT!$C$10,T1_PERT!$E$10)</f>
        <v>2.496804219066</v>
      </c>
      <c r="H1937" s="23" t="n">
        <f aca="false">B1937+C1937+E1937+G1937</f>
        <v>18.3259893324929</v>
      </c>
      <c r="I1937" s="23" t="n">
        <f aca="false">B1937+D1937+F1937+G1937</f>
        <v>17.3221528601387</v>
      </c>
      <c r="J1937" s="23" t="n">
        <f aca="false">MAX(H1937,I1937)</f>
        <v>18.3259893324929</v>
      </c>
      <c r="K1937" s="24" t="n">
        <f aca="false">IF(H1937&gt;=I1937,1,0)</f>
        <v>1</v>
      </c>
    </row>
    <row r="1938" customFormat="false" ht="15" hidden="false" customHeight="false" outlineLevel="0" collapsed="false">
      <c r="A1938" s="5" t="n">
        <v>1919</v>
      </c>
      <c r="B1938" s="23" t="n">
        <f aca="true">BETAINV(RAND(),T1_PERT!$F$5,T1_PERT!$G$5,T1_PERT!$C$5,T1_PERT!$E$5)</f>
        <v>4.68468096328406</v>
      </c>
      <c r="C1938" s="23" t="n">
        <f aca="true">BETAINV(RAND(),T1_PERT!$F$6,T1_PERT!$G$6,T1_PERT!$C$6,T1_PERT!$E$6)</f>
        <v>6.11388768864271</v>
      </c>
      <c r="D1938" s="23" t="n">
        <f aca="true">BETAINV(RAND(),T1_PERT!$F$7,T1_PERT!$G$7,T1_PERT!$C$7,T1_PERT!$E$7)</f>
        <v>7.06769905056413</v>
      </c>
      <c r="E1938" s="23" t="n">
        <f aca="true">BETAINV(RAND(),T1_PERT!$F$8,T1_PERT!$G$8,T1_PERT!$C$8,T1_PERT!$E$8)</f>
        <v>4.47867097106932</v>
      </c>
      <c r="F1938" s="23" t="n">
        <f aca="true">BETAINV(RAND(),T1_PERT!$F$9,T1_PERT!$G$9,T1_PERT!$C$9,T1_PERT!$E$9)</f>
        <v>6.00642792463164</v>
      </c>
      <c r="G1938" s="23" t="n">
        <f aca="true">BETAINV(RAND(),T1_PERT!$F$10,T1_PERT!$G$10,T1_PERT!$C$10,T1_PERT!$E$10)</f>
        <v>1.46445340232594</v>
      </c>
      <c r="H1938" s="23" t="n">
        <f aca="false">B1938+C1938+E1938+G1938</f>
        <v>16.741693025322</v>
      </c>
      <c r="I1938" s="23" t="n">
        <f aca="false">B1938+D1938+F1938+G1938</f>
        <v>19.2232613408058</v>
      </c>
      <c r="J1938" s="23" t="n">
        <f aca="false">MAX(H1938,I1938)</f>
        <v>19.2232613408058</v>
      </c>
      <c r="K1938" s="24" t="n">
        <f aca="false">IF(H1938&gt;=I1938,1,0)</f>
        <v>0</v>
      </c>
    </row>
    <row r="1939" customFormat="false" ht="15" hidden="false" customHeight="false" outlineLevel="0" collapsed="false">
      <c r="A1939" s="5" t="n">
        <v>1920</v>
      </c>
      <c r="B1939" s="23" t="n">
        <f aca="true">BETAINV(RAND(),T1_PERT!$F$5,T1_PERT!$G$5,T1_PERT!$C$5,T1_PERT!$E$5)</f>
        <v>3.10554081847973</v>
      </c>
      <c r="C1939" s="23" t="n">
        <f aca="true">BETAINV(RAND(),T1_PERT!$F$6,T1_PERT!$G$6,T1_PERT!$C$6,T1_PERT!$E$6)</f>
        <v>4.75157422486734</v>
      </c>
      <c r="D1939" s="23" t="n">
        <f aca="true">BETAINV(RAND(),T1_PERT!$F$7,T1_PERT!$G$7,T1_PERT!$C$7,T1_PERT!$E$7)</f>
        <v>5.80686235949595</v>
      </c>
      <c r="E1939" s="23" t="n">
        <f aca="true">BETAINV(RAND(),T1_PERT!$F$8,T1_PERT!$G$8,T1_PERT!$C$8,T1_PERT!$E$8)</f>
        <v>5.23443779438311</v>
      </c>
      <c r="F1939" s="23" t="n">
        <f aca="true">BETAINV(RAND(),T1_PERT!$F$9,T1_PERT!$G$9,T1_PERT!$C$9,T1_PERT!$E$9)</f>
        <v>3.31033783152239</v>
      </c>
      <c r="G1939" s="23" t="n">
        <f aca="true">BETAINV(RAND(),T1_PERT!$F$10,T1_PERT!$G$10,T1_PERT!$C$10,T1_PERT!$E$10)</f>
        <v>2.43998595217142</v>
      </c>
      <c r="H1939" s="23" t="n">
        <f aca="false">B1939+C1939+E1939+G1939</f>
        <v>15.5315387899016</v>
      </c>
      <c r="I1939" s="23" t="n">
        <f aca="false">B1939+D1939+F1939+G1939</f>
        <v>14.6627269616695</v>
      </c>
      <c r="J1939" s="23" t="n">
        <f aca="false">MAX(H1939,I1939)</f>
        <v>15.5315387899016</v>
      </c>
      <c r="K1939" s="24" t="n">
        <f aca="false">IF(H1939&gt;=I1939,1,0)</f>
        <v>1</v>
      </c>
    </row>
    <row r="1940" customFormat="false" ht="15" hidden="false" customHeight="false" outlineLevel="0" collapsed="false">
      <c r="A1940" s="5" t="n">
        <v>1921</v>
      </c>
      <c r="B1940" s="23" t="n">
        <f aca="true">BETAINV(RAND(),T1_PERT!$F$5,T1_PERT!$G$5,T1_PERT!$C$5,T1_PERT!$E$5)</f>
        <v>3.04839822161839</v>
      </c>
      <c r="C1940" s="23" t="n">
        <f aca="true">BETAINV(RAND(),T1_PERT!$F$6,T1_PERT!$G$6,T1_PERT!$C$6,T1_PERT!$E$6)</f>
        <v>5.02929468281248</v>
      </c>
      <c r="D1940" s="23" t="n">
        <f aca="true">BETAINV(RAND(),T1_PERT!$F$7,T1_PERT!$G$7,T1_PERT!$C$7,T1_PERT!$E$7)</f>
        <v>6.6149844084832</v>
      </c>
      <c r="E1940" s="23" t="n">
        <f aca="true">BETAINV(RAND(),T1_PERT!$F$8,T1_PERT!$G$8,T1_PERT!$C$8,T1_PERT!$E$8)</f>
        <v>5.10191296419134</v>
      </c>
      <c r="F1940" s="23" t="n">
        <f aca="true">BETAINV(RAND(),T1_PERT!$F$9,T1_PERT!$G$9,T1_PERT!$C$9,T1_PERT!$E$9)</f>
        <v>4.05622612482717</v>
      </c>
      <c r="G1940" s="23" t="n">
        <f aca="true">BETAINV(RAND(),T1_PERT!$F$10,T1_PERT!$G$10,T1_PERT!$C$10,T1_PERT!$E$10)</f>
        <v>2.23814400012488</v>
      </c>
      <c r="H1940" s="23" t="n">
        <f aca="false">B1940+C1940+E1940+G1940</f>
        <v>15.4177498687471</v>
      </c>
      <c r="I1940" s="23" t="n">
        <f aca="false">B1940+D1940+F1940+G1940</f>
        <v>15.9577527550536</v>
      </c>
      <c r="J1940" s="23" t="n">
        <f aca="false">MAX(H1940,I1940)</f>
        <v>15.9577527550536</v>
      </c>
      <c r="K1940" s="24" t="n">
        <f aca="false">IF(H1940&gt;=I1940,1,0)</f>
        <v>0</v>
      </c>
    </row>
    <row r="1941" customFormat="false" ht="15" hidden="false" customHeight="false" outlineLevel="0" collapsed="false">
      <c r="A1941" s="5" t="n">
        <v>1922</v>
      </c>
      <c r="B1941" s="23" t="n">
        <f aca="true">BETAINV(RAND(),T1_PERT!$F$5,T1_PERT!$G$5,T1_PERT!$C$5,T1_PERT!$E$5)</f>
        <v>4.60093261955733</v>
      </c>
      <c r="C1941" s="23" t="n">
        <f aca="true">BETAINV(RAND(),T1_PERT!$F$6,T1_PERT!$G$6,T1_PERT!$C$6,T1_PERT!$E$6)</f>
        <v>4.40196803709322</v>
      </c>
      <c r="D1941" s="23" t="n">
        <f aca="true">BETAINV(RAND(),T1_PERT!$F$7,T1_PERT!$G$7,T1_PERT!$C$7,T1_PERT!$E$7)</f>
        <v>6.51482365383756</v>
      </c>
      <c r="E1941" s="23" t="n">
        <f aca="true">BETAINV(RAND(),T1_PERT!$F$8,T1_PERT!$G$8,T1_PERT!$C$8,T1_PERT!$E$8)</f>
        <v>6.23443454538648</v>
      </c>
      <c r="F1941" s="23" t="n">
        <f aca="true">BETAINV(RAND(),T1_PERT!$F$9,T1_PERT!$G$9,T1_PERT!$C$9,T1_PERT!$E$9)</f>
        <v>4.08624169457336</v>
      </c>
      <c r="G1941" s="23" t="n">
        <f aca="true">BETAINV(RAND(),T1_PERT!$F$10,T1_PERT!$G$10,T1_PERT!$C$10,T1_PERT!$E$10)</f>
        <v>2.02899166956294</v>
      </c>
      <c r="H1941" s="23" t="n">
        <f aca="false">B1941+C1941+E1941+G1941</f>
        <v>17.2663268716</v>
      </c>
      <c r="I1941" s="23" t="n">
        <f aca="false">B1941+D1941+F1941+G1941</f>
        <v>17.2309896375312</v>
      </c>
      <c r="J1941" s="23" t="n">
        <f aca="false">MAX(H1941,I1941)</f>
        <v>17.2663268716</v>
      </c>
      <c r="K1941" s="24" t="n">
        <f aca="false">IF(H1941&gt;=I1941,1,0)</f>
        <v>1</v>
      </c>
    </row>
    <row r="1942" customFormat="false" ht="15" hidden="false" customHeight="false" outlineLevel="0" collapsed="false">
      <c r="A1942" s="5" t="n">
        <v>1923</v>
      </c>
      <c r="B1942" s="23" t="n">
        <f aca="true">BETAINV(RAND(),T1_PERT!$F$5,T1_PERT!$G$5,T1_PERT!$C$5,T1_PERT!$E$5)</f>
        <v>4.31481731220443</v>
      </c>
      <c r="C1942" s="23" t="n">
        <f aca="true">BETAINV(RAND(),T1_PERT!$F$6,T1_PERT!$G$6,T1_PERT!$C$6,T1_PERT!$E$6)</f>
        <v>3.36813678620571</v>
      </c>
      <c r="D1942" s="23" t="n">
        <f aca="true">BETAINV(RAND(),T1_PERT!$F$7,T1_PERT!$G$7,T1_PERT!$C$7,T1_PERT!$E$7)</f>
        <v>5.15537082197837</v>
      </c>
      <c r="E1942" s="23" t="n">
        <f aca="true">BETAINV(RAND(),T1_PERT!$F$8,T1_PERT!$G$8,T1_PERT!$C$8,T1_PERT!$E$8)</f>
        <v>5.97625203970748</v>
      </c>
      <c r="F1942" s="23" t="n">
        <f aca="true">BETAINV(RAND(),T1_PERT!$F$9,T1_PERT!$G$9,T1_PERT!$C$9,T1_PERT!$E$9)</f>
        <v>3.79278938308996</v>
      </c>
      <c r="G1942" s="23" t="n">
        <f aca="true">BETAINV(RAND(),T1_PERT!$F$10,T1_PERT!$G$10,T1_PERT!$C$10,T1_PERT!$E$10)</f>
        <v>2.54540179532539</v>
      </c>
      <c r="H1942" s="23" t="n">
        <f aca="false">B1942+C1942+E1942+G1942</f>
        <v>16.204607933443</v>
      </c>
      <c r="I1942" s="23" t="n">
        <f aca="false">B1942+D1942+F1942+G1942</f>
        <v>15.8083793125982</v>
      </c>
      <c r="J1942" s="23" t="n">
        <f aca="false">MAX(H1942,I1942)</f>
        <v>16.204607933443</v>
      </c>
      <c r="K1942" s="24" t="n">
        <f aca="false">IF(H1942&gt;=I1942,1,0)</f>
        <v>1</v>
      </c>
    </row>
    <row r="1943" customFormat="false" ht="15" hidden="false" customHeight="false" outlineLevel="0" collapsed="false">
      <c r="A1943" s="5" t="n">
        <v>1924</v>
      </c>
      <c r="B1943" s="23" t="n">
        <f aca="true">BETAINV(RAND(),T1_PERT!$F$5,T1_PERT!$G$5,T1_PERT!$C$5,T1_PERT!$E$5)</f>
        <v>3.46955873082961</v>
      </c>
      <c r="C1943" s="23" t="n">
        <f aca="true">BETAINV(RAND(),T1_PERT!$F$6,T1_PERT!$G$6,T1_PERT!$C$6,T1_PERT!$E$6)</f>
        <v>4.43352992783767</v>
      </c>
      <c r="D1943" s="23" t="n">
        <f aca="true">BETAINV(RAND(),T1_PERT!$F$7,T1_PERT!$G$7,T1_PERT!$C$7,T1_PERT!$E$7)</f>
        <v>3.40038193417074</v>
      </c>
      <c r="E1943" s="23" t="n">
        <f aca="true">BETAINV(RAND(),T1_PERT!$F$8,T1_PERT!$G$8,T1_PERT!$C$8,T1_PERT!$E$8)</f>
        <v>5.55758380418527</v>
      </c>
      <c r="F1943" s="23" t="n">
        <f aca="true">BETAINV(RAND(),T1_PERT!$F$9,T1_PERT!$G$9,T1_PERT!$C$9,T1_PERT!$E$9)</f>
        <v>3.48144539931995</v>
      </c>
      <c r="G1943" s="23" t="n">
        <f aca="true">BETAINV(RAND(),T1_PERT!$F$10,T1_PERT!$G$10,T1_PERT!$C$10,T1_PERT!$E$10)</f>
        <v>2.24889739686606</v>
      </c>
      <c r="H1943" s="23" t="n">
        <f aca="false">B1943+C1943+E1943+G1943</f>
        <v>15.7095698597186</v>
      </c>
      <c r="I1943" s="23" t="n">
        <f aca="false">B1943+D1943+F1943+G1943</f>
        <v>12.6002834611864</v>
      </c>
      <c r="J1943" s="23" t="n">
        <f aca="false">MAX(H1943,I1943)</f>
        <v>15.7095698597186</v>
      </c>
      <c r="K1943" s="24" t="n">
        <f aca="false">IF(H1943&gt;=I1943,1,0)</f>
        <v>1</v>
      </c>
    </row>
    <row r="1944" customFormat="false" ht="15" hidden="false" customHeight="false" outlineLevel="0" collapsed="false">
      <c r="A1944" s="5" t="n">
        <v>1925</v>
      </c>
      <c r="B1944" s="23" t="n">
        <f aca="true">BETAINV(RAND(),T1_PERT!$F$5,T1_PERT!$G$5,T1_PERT!$C$5,T1_PERT!$E$5)</f>
        <v>3.84717615939428</v>
      </c>
      <c r="C1944" s="23" t="n">
        <f aca="true">BETAINV(RAND(),T1_PERT!$F$6,T1_PERT!$G$6,T1_PERT!$C$6,T1_PERT!$E$6)</f>
        <v>5.64699204126811</v>
      </c>
      <c r="D1944" s="23" t="n">
        <f aca="true">BETAINV(RAND(),T1_PERT!$F$7,T1_PERT!$G$7,T1_PERT!$C$7,T1_PERT!$E$7)</f>
        <v>4.37227006012693</v>
      </c>
      <c r="E1944" s="23" t="n">
        <f aca="true">BETAINV(RAND(),T1_PERT!$F$8,T1_PERT!$G$8,T1_PERT!$C$8,T1_PERT!$E$8)</f>
        <v>5.19786878061023</v>
      </c>
      <c r="F1944" s="23" t="n">
        <f aca="true">BETAINV(RAND(),T1_PERT!$F$9,T1_PERT!$G$9,T1_PERT!$C$9,T1_PERT!$E$9)</f>
        <v>3.64352116123546</v>
      </c>
      <c r="G1944" s="23" t="n">
        <f aca="true">BETAINV(RAND(),T1_PERT!$F$10,T1_PERT!$G$10,T1_PERT!$C$10,T1_PERT!$E$10)</f>
        <v>1.70277278038915</v>
      </c>
      <c r="H1944" s="23" t="n">
        <f aca="false">B1944+C1944+E1944+G1944</f>
        <v>16.3948097616618</v>
      </c>
      <c r="I1944" s="23" t="n">
        <f aca="false">B1944+D1944+F1944+G1944</f>
        <v>13.5657401611458</v>
      </c>
      <c r="J1944" s="23" t="n">
        <f aca="false">MAX(H1944,I1944)</f>
        <v>16.3948097616618</v>
      </c>
      <c r="K1944" s="24" t="n">
        <f aca="false">IF(H1944&gt;=I1944,1,0)</f>
        <v>1</v>
      </c>
    </row>
    <row r="1945" customFormat="false" ht="15" hidden="false" customHeight="false" outlineLevel="0" collapsed="false">
      <c r="A1945" s="5" t="n">
        <v>1926</v>
      </c>
      <c r="B1945" s="23" t="n">
        <f aca="true">BETAINV(RAND(),T1_PERT!$F$5,T1_PERT!$G$5,T1_PERT!$C$5,T1_PERT!$E$5)</f>
        <v>3.74281459041043</v>
      </c>
      <c r="C1945" s="23" t="n">
        <f aca="true">BETAINV(RAND(),T1_PERT!$F$6,T1_PERT!$G$6,T1_PERT!$C$6,T1_PERT!$E$6)</f>
        <v>5.5354791906993</v>
      </c>
      <c r="D1945" s="23" t="n">
        <f aca="true">BETAINV(RAND(),T1_PERT!$F$7,T1_PERT!$G$7,T1_PERT!$C$7,T1_PERT!$E$7)</f>
        <v>4.14121764454202</v>
      </c>
      <c r="E1945" s="23" t="n">
        <f aca="true">BETAINV(RAND(),T1_PERT!$F$8,T1_PERT!$G$8,T1_PERT!$C$8,T1_PERT!$E$8)</f>
        <v>4.5890671855813</v>
      </c>
      <c r="F1945" s="23" t="n">
        <f aca="true">BETAINV(RAND(),T1_PERT!$F$9,T1_PERT!$G$9,T1_PERT!$C$9,T1_PERT!$E$9)</f>
        <v>4.35521414038194</v>
      </c>
      <c r="G1945" s="23" t="n">
        <f aca="true">BETAINV(RAND(),T1_PERT!$F$10,T1_PERT!$G$10,T1_PERT!$C$10,T1_PERT!$E$10)</f>
        <v>2.65658007073937</v>
      </c>
      <c r="H1945" s="23" t="n">
        <f aca="false">B1945+C1945+E1945+G1945</f>
        <v>16.5239410374304</v>
      </c>
      <c r="I1945" s="23" t="n">
        <f aca="false">B1945+D1945+F1945+G1945</f>
        <v>14.8958264460738</v>
      </c>
      <c r="J1945" s="23" t="n">
        <f aca="false">MAX(H1945,I1945)</f>
        <v>16.5239410374304</v>
      </c>
      <c r="K1945" s="24" t="n">
        <f aca="false">IF(H1945&gt;=I1945,1,0)</f>
        <v>1</v>
      </c>
    </row>
    <row r="1946" customFormat="false" ht="15" hidden="false" customHeight="false" outlineLevel="0" collapsed="false">
      <c r="A1946" s="5" t="n">
        <v>1927</v>
      </c>
      <c r="B1946" s="23" t="n">
        <f aca="true">BETAINV(RAND(),T1_PERT!$F$5,T1_PERT!$G$5,T1_PERT!$C$5,T1_PERT!$E$5)</f>
        <v>4.93728251274156</v>
      </c>
      <c r="C1946" s="23" t="n">
        <f aca="true">BETAINV(RAND(),T1_PERT!$F$6,T1_PERT!$G$6,T1_PERT!$C$6,T1_PERT!$E$6)</f>
        <v>7.31018013282352</v>
      </c>
      <c r="D1946" s="23" t="n">
        <f aca="true">BETAINV(RAND(),T1_PERT!$F$7,T1_PERT!$G$7,T1_PERT!$C$7,T1_PERT!$E$7)</f>
        <v>5.33277055318708</v>
      </c>
      <c r="E1946" s="23" t="n">
        <f aca="true">BETAINV(RAND(),T1_PERT!$F$8,T1_PERT!$G$8,T1_PERT!$C$8,T1_PERT!$E$8)</f>
        <v>4.85438236675628</v>
      </c>
      <c r="F1946" s="23" t="n">
        <f aca="true">BETAINV(RAND(),T1_PERT!$F$9,T1_PERT!$G$9,T1_PERT!$C$9,T1_PERT!$E$9)</f>
        <v>4.84104504323181</v>
      </c>
      <c r="G1946" s="23" t="n">
        <f aca="true">BETAINV(RAND(),T1_PERT!$F$10,T1_PERT!$G$10,T1_PERT!$C$10,T1_PERT!$E$10)</f>
        <v>2.39268030745955</v>
      </c>
      <c r="H1946" s="23" t="n">
        <f aca="false">B1946+C1946+E1946+G1946</f>
        <v>19.4945253197809</v>
      </c>
      <c r="I1946" s="23" t="n">
        <f aca="false">B1946+D1946+F1946+G1946</f>
        <v>17.50377841662</v>
      </c>
      <c r="J1946" s="23" t="n">
        <f aca="false">MAX(H1946,I1946)</f>
        <v>19.4945253197809</v>
      </c>
      <c r="K1946" s="24" t="n">
        <f aca="false">IF(H1946&gt;=I1946,1,0)</f>
        <v>1</v>
      </c>
    </row>
    <row r="1947" customFormat="false" ht="15" hidden="false" customHeight="false" outlineLevel="0" collapsed="false">
      <c r="A1947" s="5" t="n">
        <v>1928</v>
      </c>
      <c r="B1947" s="23" t="n">
        <f aca="true">BETAINV(RAND(),T1_PERT!$F$5,T1_PERT!$G$5,T1_PERT!$C$5,T1_PERT!$E$5)</f>
        <v>3.05625441659635</v>
      </c>
      <c r="C1947" s="23" t="n">
        <f aca="true">BETAINV(RAND(),T1_PERT!$F$6,T1_PERT!$G$6,T1_PERT!$C$6,T1_PERT!$E$6)</f>
        <v>5.80508162754183</v>
      </c>
      <c r="D1947" s="23" t="n">
        <f aca="true">BETAINV(RAND(),T1_PERT!$F$7,T1_PERT!$G$7,T1_PERT!$C$7,T1_PERT!$E$7)</f>
        <v>6.56474425085804</v>
      </c>
      <c r="E1947" s="23" t="n">
        <f aca="true">BETAINV(RAND(),T1_PERT!$F$8,T1_PERT!$G$8,T1_PERT!$C$8,T1_PERT!$E$8)</f>
        <v>4.61038548366326</v>
      </c>
      <c r="F1947" s="23" t="n">
        <f aca="true">BETAINV(RAND(),T1_PERT!$F$9,T1_PERT!$G$9,T1_PERT!$C$9,T1_PERT!$E$9)</f>
        <v>3.43047211429025</v>
      </c>
      <c r="G1947" s="23" t="n">
        <f aca="true">BETAINV(RAND(),T1_PERT!$F$10,T1_PERT!$G$10,T1_PERT!$C$10,T1_PERT!$E$10)</f>
        <v>2.24315178166972</v>
      </c>
      <c r="H1947" s="23" t="n">
        <f aca="false">B1947+C1947+E1947+G1947</f>
        <v>15.7148733094712</v>
      </c>
      <c r="I1947" s="23" t="n">
        <f aca="false">B1947+D1947+F1947+G1947</f>
        <v>15.2946225634144</v>
      </c>
      <c r="J1947" s="23" t="n">
        <f aca="false">MAX(H1947,I1947)</f>
        <v>15.7148733094712</v>
      </c>
      <c r="K1947" s="24" t="n">
        <f aca="false">IF(H1947&gt;=I1947,1,0)</f>
        <v>1</v>
      </c>
    </row>
    <row r="1948" customFormat="false" ht="15" hidden="false" customHeight="false" outlineLevel="0" collapsed="false">
      <c r="A1948" s="5" t="n">
        <v>1929</v>
      </c>
      <c r="B1948" s="23" t="n">
        <f aca="true">BETAINV(RAND(),T1_PERT!$F$5,T1_PERT!$G$5,T1_PERT!$C$5,T1_PERT!$E$5)</f>
        <v>4.67927224032515</v>
      </c>
      <c r="C1948" s="23" t="n">
        <f aca="true">BETAINV(RAND(),T1_PERT!$F$6,T1_PERT!$G$6,T1_PERT!$C$6,T1_PERT!$E$6)</f>
        <v>5.78549915647726</v>
      </c>
      <c r="D1948" s="23" t="n">
        <f aca="true">BETAINV(RAND(),T1_PERT!$F$7,T1_PERT!$G$7,T1_PERT!$C$7,T1_PERT!$E$7)</f>
        <v>4.8788050347504</v>
      </c>
      <c r="E1948" s="23" t="n">
        <f aca="true">BETAINV(RAND(),T1_PERT!$F$8,T1_PERT!$G$8,T1_PERT!$C$8,T1_PERT!$E$8)</f>
        <v>4.71388623892151</v>
      </c>
      <c r="F1948" s="23" t="n">
        <f aca="true">BETAINV(RAND(),T1_PERT!$F$9,T1_PERT!$G$9,T1_PERT!$C$9,T1_PERT!$E$9)</f>
        <v>4.53155273889849</v>
      </c>
      <c r="G1948" s="23" t="n">
        <f aca="true">BETAINV(RAND(),T1_PERT!$F$10,T1_PERT!$G$10,T1_PERT!$C$10,T1_PERT!$E$10)</f>
        <v>2.29380172185447</v>
      </c>
      <c r="H1948" s="23" t="n">
        <f aca="false">B1948+C1948+E1948+G1948</f>
        <v>17.4724593575784</v>
      </c>
      <c r="I1948" s="23" t="n">
        <f aca="false">B1948+D1948+F1948+G1948</f>
        <v>16.3834317358285</v>
      </c>
      <c r="J1948" s="23" t="n">
        <f aca="false">MAX(H1948,I1948)</f>
        <v>17.4724593575784</v>
      </c>
      <c r="K1948" s="24" t="n">
        <f aca="false">IF(H1948&gt;=I1948,1,0)</f>
        <v>1</v>
      </c>
    </row>
    <row r="1949" customFormat="false" ht="15" hidden="false" customHeight="false" outlineLevel="0" collapsed="false">
      <c r="A1949" s="5" t="n">
        <v>1930</v>
      </c>
      <c r="B1949" s="23" t="n">
        <f aca="true">BETAINV(RAND(),T1_PERT!$F$5,T1_PERT!$G$5,T1_PERT!$C$5,T1_PERT!$E$5)</f>
        <v>3.20367872716423</v>
      </c>
      <c r="C1949" s="23" t="n">
        <f aca="true">BETAINV(RAND(),T1_PERT!$F$6,T1_PERT!$G$6,T1_PERT!$C$6,T1_PERT!$E$6)</f>
        <v>5.57203267423783</v>
      </c>
      <c r="D1949" s="23" t="n">
        <f aca="true">BETAINV(RAND(),T1_PERT!$F$7,T1_PERT!$G$7,T1_PERT!$C$7,T1_PERT!$E$7)</f>
        <v>5.86778328472194</v>
      </c>
      <c r="E1949" s="23" t="n">
        <f aca="true">BETAINV(RAND(),T1_PERT!$F$8,T1_PERT!$G$8,T1_PERT!$C$8,T1_PERT!$E$8)</f>
        <v>4.74548834802364</v>
      </c>
      <c r="F1949" s="23" t="n">
        <f aca="true">BETAINV(RAND(),T1_PERT!$F$9,T1_PERT!$G$9,T1_PERT!$C$9,T1_PERT!$E$9)</f>
        <v>3.4253767040019</v>
      </c>
      <c r="G1949" s="23" t="n">
        <f aca="true">BETAINV(RAND(),T1_PERT!$F$10,T1_PERT!$G$10,T1_PERT!$C$10,T1_PERT!$E$10)</f>
        <v>1.71208529298193</v>
      </c>
      <c r="H1949" s="23" t="n">
        <f aca="false">B1949+C1949+E1949+G1949</f>
        <v>15.2332850424076</v>
      </c>
      <c r="I1949" s="23" t="n">
        <f aca="false">B1949+D1949+F1949+G1949</f>
        <v>14.20892400887</v>
      </c>
      <c r="J1949" s="23" t="n">
        <f aca="false">MAX(H1949,I1949)</f>
        <v>15.2332850424076</v>
      </c>
      <c r="K1949" s="24" t="n">
        <f aca="false">IF(H1949&gt;=I1949,1,0)</f>
        <v>1</v>
      </c>
    </row>
    <row r="1950" customFormat="false" ht="15" hidden="false" customHeight="false" outlineLevel="0" collapsed="false">
      <c r="A1950" s="5" t="n">
        <v>1931</v>
      </c>
      <c r="B1950" s="23" t="n">
        <f aca="true">BETAINV(RAND(),T1_PERT!$F$5,T1_PERT!$G$5,T1_PERT!$C$5,T1_PERT!$E$5)</f>
        <v>3.87634865075479</v>
      </c>
      <c r="C1950" s="23" t="n">
        <f aca="true">BETAINV(RAND(),T1_PERT!$F$6,T1_PERT!$G$6,T1_PERT!$C$6,T1_PERT!$E$6)</f>
        <v>6.13399485057768</v>
      </c>
      <c r="D1950" s="23" t="n">
        <f aca="true">BETAINV(RAND(),T1_PERT!$F$7,T1_PERT!$G$7,T1_PERT!$C$7,T1_PERT!$E$7)</f>
        <v>4.18016604831469</v>
      </c>
      <c r="E1950" s="23" t="n">
        <f aca="true">BETAINV(RAND(),T1_PERT!$F$8,T1_PERT!$G$8,T1_PERT!$C$8,T1_PERT!$E$8)</f>
        <v>6.06111545367244</v>
      </c>
      <c r="F1950" s="23" t="n">
        <f aca="true">BETAINV(RAND(),T1_PERT!$F$9,T1_PERT!$G$9,T1_PERT!$C$9,T1_PERT!$E$9)</f>
        <v>4.01514008742929</v>
      </c>
      <c r="G1950" s="23" t="n">
        <f aca="true">BETAINV(RAND(),T1_PERT!$F$10,T1_PERT!$G$10,T1_PERT!$C$10,T1_PERT!$E$10)</f>
        <v>1.37934623430944</v>
      </c>
      <c r="H1950" s="23" t="n">
        <f aca="false">B1950+C1950+E1950+G1950</f>
        <v>17.4508051893143</v>
      </c>
      <c r="I1950" s="23" t="n">
        <f aca="false">B1950+D1950+F1950+G1950</f>
        <v>13.4510010208082</v>
      </c>
      <c r="J1950" s="23" t="n">
        <f aca="false">MAX(H1950,I1950)</f>
        <v>17.4508051893143</v>
      </c>
      <c r="K1950" s="24" t="n">
        <f aca="false">IF(H1950&gt;=I1950,1,0)</f>
        <v>1</v>
      </c>
    </row>
    <row r="1951" customFormat="false" ht="15" hidden="false" customHeight="false" outlineLevel="0" collapsed="false">
      <c r="A1951" s="5" t="n">
        <v>1932</v>
      </c>
      <c r="B1951" s="23" t="n">
        <f aca="true">BETAINV(RAND(),T1_PERT!$F$5,T1_PERT!$G$5,T1_PERT!$C$5,T1_PERT!$E$5)</f>
        <v>4.90271664472957</v>
      </c>
      <c r="C1951" s="23" t="n">
        <f aca="true">BETAINV(RAND(),T1_PERT!$F$6,T1_PERT!$G$6,T1_PERT!$C$6,T1_PERT!$E$6)</f>
        <v>7.32387456862513</v>
      </c>
      <c r="D1951" s="23" t="n">
        <f aca="true">BETAINV(RAND(),T1_PERT!$F$7,T1_PERT!$G$7,T1_PERT!$C$7,T1_PERT!$E$7)</f>
        <v>5.01318870420821</v>
      </c>
      <c r="E1951" s="23" t="n">
        <f aca="true">BETAINV(RAND(),T1_PERT!$F$8,T1_PERT!$G$8,T1_PERT!$C$8,T1_PERT!$E$8)</f>
        <v>4.47904511953026</v>
      </c>
      <c r="F1951" s="23" t="n">
        <f aca="true">BETAINV(RAND(),T1_PERT!$F$9,T1_PERT!$G$9,T1_PERT!$C$9,T1_PERT!$E$9)</f>
        <v>3.30105305733404</v>
      </c>
      <c r="G1951" s="23" t="n">
        <f aca="true">BETAINV(RAND(),T1_PERT!$F$10,T1_PERT!$G$10,T1_PERT!$C$10,T1_PERT!$E$10)</f>
        <v>2.61005905214875</v>
      </c>
      <c r="H1951" s="23" t="n">
        <f aca="false">B1951+C1951+E1951+G1951</f>
        <v>19.3156953850337</v>
      </c>
      <c r="I1951" s="23" t="n">
        <f aca="false">B1951+D1951+F1951+G1951</f>
        <v>15.8270174584206</v>
      </c>
      <c r="J1951" s="23" t="n">
        <f aca="false">MAX(H1951,I1951)</f>
        <v>19.3156953850337</v>
      </c>
      <c r="K1951" s="24" t="n">
        <f aca="false">IF(H1951&gt;=I1951,1,0)</f>
        <v>1</v>
      </c>
    </row>
    <row r="1952" customFormat="false" ht="15" hidden="false" customHeight="false" outlineLevel="0" collapsed="false">
      <c r="A1952" s="5" t="n">
        <v>1933</v>
      </c>
      <c r="B1952" s="23" t="n">
        <f aca="true">BETAINV(RAND(),T1_PERT!$F$5,T1_PERT!$G$5,T1_PERT!$C$5,T1_PERT!$E$5)</f>
        <v>3.79996591851667</v>
      </c>
      <c r="C1952" s="23" t="n">
        <f aca="true">BETAINV(RAND(),T1_PERT!$F$6,T1_PERT!$G$6,T1_PERT!$C$6,T1_PERT!$E$6)</f>
        <v>4.59548088720144</v>
      </c>
      <c r="D1952" s="23" t="n">
        <f aca="true">BETAINV(RAND(),T1_PERT!$F$7,T1_PERT!$G$7,T1_PERT!$C$7,T1_PERT!$E$7)</f>
        <v>5.21144254553273</v>
      </c>
      <c r="E1952" s="23" t="n">
        <f aca="true">BETAINV(RAND(),T1_PERT!$F$8,T1_PERT!$G$8,T1_PERT!$C$8,T1_PERT!$E$8)</f>
        <v>4.34531469932167</v>
      </c>
      <c r="F1952" s="23" t="n">
        <f aca="true">BETAINV(RAND(),T1_PERT!$F$9,T1_PERT!$G$9,T1_PERT!$C$9,T1_PERT!$E$9)</f>
        <v>3.09927188558465</v>
      </c>
      <c r="G1952" s="23" t="n">
        <f aca="true">BETAINV(RAND(),T1_PERT!$F$10,T1_PERT!$G$10,T1_PERT!$C$10,T1_PERT!$E$10)</f>
        <v>2.83741938669534</v>
      </c>
      <c r="H1952" s="23" t="n">
        <f aca="false">B1952+C1952+E1952+G1952</f>
        <v>15.5781808917351</v>
      </c>
      <c r="I1952" s="23" t="n">
        <f aca="false">B1952+D1952+F1952+G1952</f>
        <v>14.9480997363294</v>
      </c>
      <c r="J1952" s="23" t="n">
        <f aca="false">MAX(H1952,I1952)</f>
        <v>15.5781808917351</v>
      </c>
      <c r="K1952" s="24" t="n">
        <f aca="false">IF(H1952&gt;=I1952,1,0)</f>
        <v>1</v>
      </c>
    </row>
    <row r="1953" customFormat="false" ht="15" hidden="false" customHeight="false" outlineLevel="0" collapsed="false">
      <c r="A1953" s="5" t="n">
        <v>1934</v>
      </c>
      <c r="B1953" s="23" t="n">
        <f aca="true">BETAINV(RAND(),T1_PERT!$F$5,T1_PERT!$G$5,T1_PERT!$C$5,T1_PERT!$E$5)</f>
        <v>2.95383505486744</v>
      </c>
      <c r="C1953" s="23" t="n">
        <f aca="true">BETAINV(RAND(),T1_PERT!$F$6,T1_PERT!$G$6,T1_PERT!$C$6,T1_PERT!$E$6)</f>
        <v>5.89952801661466</v>
      </c>
      <c r="D1953" s="23" t="n">
        <f aca="true">BETAINV(RAND(),T1_PERT!$F$7,T1_PERT!$G$7,T1_PERT!$C$7,T1_PERT!$E$7)</f>
        <v>5.83682489112531</v>
      </c>
      <c r="E1953" s="23" t="n">
        <f aca="true">BETAINV(RAND(),T1_PERT!$F$8,T1_PERT!$G$8,T1_PERT!$C$8,T1_PERT!$E$8)</f>
        <v>4.37912841785969</v>
      </c>
      <c r="F1953" s="23" t="n">
        <f aca="true">BETAINV(RAND(),T1_PERT!$F$9,T1_PERT!$G$9,T1_PERT!$C$9,T1_PERT!$E$9)</f>
        <v>4.33110737550033</v>
      </c>
      <c r="G1953" s="23" t="n">
        <f aca="true">BETAINV(RAND(),T1_PERT!$F$10,T1_PERT!$G$10,T1_PERT!$C$10,T1_PERT!$E$10)</f>
        <v>2.5840509858896</v>
      </c>
      <c r="H1953" s="23" t="n">
        <f aca="false">B1953+C1953+E1953+G1953</f>
        <v>15.8165424752314</v>
      </c>
      <c r="I1953" s="23" t="n">
        <f aca="false">B1953+D1953+F1953+G1953</f>
        <v>15.7058183073827</v>
      </c>
      <c r="J1953" s="23" t="n">
        <f aca="false">MAX(H1953,I1953)</f>
        <v>15.8165424752314</v>
      </c>
      <c r="K1953" s="24" t="n">
        <f aca="false">IF(H1953&gt;=I1953,1,0)</f>
        <v>1</v>
      </c>
    </row>
    <row r="1954" customFormat="false" ht="15" hidden="false" customHeight="false" outlineLevel="0" collapsed="false">
      <c r="A1954" s="5" t="n">
        <v>1935</v>
      </c>
      <c r="B1954" s="23" t="n">
        <f aca="true">BETAINV(RAND(),T1_PERT!$F$5,T1_PERT!$G$5,T1_PERT!$C$5,T1_PERT!$E$5)</f>
        <v>3.3276754104661</v>
      </c>
      <c r="C1954" s="23" t="n">
        <f aca="true">BETAINV(RAND(),T1_PERT!$F$6,T1_PERT!$G$6,T1_PERT!$C$6,T1_PERT!$E$6)</f>
        <v>5.94434612677164</v>
      </c>
      <c r="D1954" s="23" t="n">
        <f aca="true">BETAINV(RAND(),T1_PERT!$F$7,T1_PERT!$G$7,T1_PERT!$C$7,T1_PERT!$E$7)</f>
        <v>4.40899591959009</v>
      </c>
      <c r="E1954" s="23" t="n">
        <f aca="true">BETAINV(RAND(),T1_PERT!$F$8,T1_PERT!$G$8,T1_PERT!$C$8,T1_PERT!$E$8)</f>
        <v>4.38945128553462</v>
      </c>
      <c r="F1954" s="23" t="n">
        <f aca="true">BETAINV(RAND(),T1_PERT!$F$9,T1_PERT!$G$9,T1_PERT!$C$9,T1_PERT!$E$9)</f>
        <v>3.87132190804962</v>
      </c>
      <c r="G1954" s="23" t="n">
        <f aca="true">BETAINV(RAND(),T1_PERT!$F$10,T1_PERT!$G$10,T1_PERT!$C$10,T1_PERT!$E$10)</f>
        <v>2.09833165522803</v>
      </c>
      <c r="H1954" s="23" t="n">
        <f aca="false">B1954+C1954+E1954+G1954</f>
        <v>15.7598044780004</v>
      </c>
      <c r="I1954" s="23" t="n">
        <f aca="false">B1954+D1954+F1954+G1954</f>
        <v>13.7063248933338</v>
      </c>
      <c r="J1954" s="23" t="n">
        <f aca="false">MAX(H1954,I1954)</f>
        <v>15.7598044780004</v>
      </c>
      <c r="K1954" s="24" t="n">
        <f aca="false">IF(H1954&gt;=I1954,1,0)</f>
        <v>1</v>
      </c>
    </row>
    <row r="1955" customFormat="false" ht="15" hidden="false" customHeight="false" outlineLevel="0" collapsed="false">
      <c r="A1955" s="5" t="n">
        <v>1936</v>
      </c>
      <c r="B1955" s="23" t="n">
        <f aca="true">BETAINV(RAND(),T1_PERT!$F$5,T1_PERT!$G$5,T1_PERT!$C$5,T1_PERT!$E$5)</f>
        <v>3.57382727845737</v>
      </c>
      <c r="C1955" s="23" t="n">
        <f aca="true">BETAINV(RAND(),T1_PERT!$F$6,T1_PERT!$G$6,T1_PERT!$C$6,T1_PERT!$E$6)</f>
        <v>5.45406083720241</v>
      </c>
      <c r="D1955" s="23" t="n">
        <f aca="true">BETAINV(RAND(),T1_PERT!$F$7,T1_PERT!$G$7,T1_PERT!$C$7,T1_PERT!$E$7)</f>
        <v>6.66374774166151</v>
      </c>
      <c r="E1955" s="23" t="n">
        <f aca="true">BETAINV(RAND(),T1_PERT!$F$8,T1_PERT!$G$8,T1_PERT!$C$8,T1_PERT!$E$8)</f>
        <v>5.07765884874636</v>
      </c>
      <c r="F1955" s="23" t="n">
        <f aca="true">BETAINV(RAND(),T1_PERT!$F$9,T1_PERT!$G$9,T1_PERT!$C$9,T1_PERT!$E$9)</f>
        <v>3.53053175285753</v>
      </c>
      <c r="G1955" s="23" t="n">
        <f aca="true">BETAINV(RAND(),T1_PERT!$F$10,T1_PERT!$G$10,T1_PERT!$C$10,T1_PERT!$E$10)</f>
        <v>2.40370861396687</v>
      </c>
      <c r="H1955" s="23" t="n">
        <f aca="false">B1955+C1955+E1955+G1955</f>
        <v>16.509255578373</v>
      </c>
      <c r="I1955" s="23" t="n">
        <f aca="false">B1955+D1955+F1955+G1955</f>
        <v>16.1718153869433</v>
      </c>
      <c r="J1955" s="23" t="n">
        <f aca="false">MAX(H1955,I1955)</f>
        <v>16.509255578373</v>
      </c>
      <c r="K1955" s="24" t="n">
        <f aca="false">IF(H1955&gt;=I1955,1,0)</f>
        <v>1</v>
      </c>
    </row>
    <row r="1956" customFormat="false" ht="15" hidden="false" customHeight="false" outlineLevel="0" collapsed="false">
      <c r="A1956" s="5" t="n">
        <v>1937</v>
      </c>
      <c r="B1956" s="23" t="n">
        <f aca="true">BETAINV(RAND(),T1_PERT!$F$5,T1_PERT!$G$5,T1_PERT!$C$5,T1_PERT!$E$5)</f>
        <v>3.68171757468038</v>
      </c>
      <c r="C1956" s="23" t="n">
        <f aca="true">BETAINV(RAND(),T1_PERT!$F$6,T1_PERT!$G$6,T1_PERT!$C$6,T1_PERT!$E$6)</f>
        <v>5.84675908576594</v>
      </c>
      <c r="D1956" s="23" t="n">
        <f aca="true">BETAINV(RAND(),T1_PERT!$F$7,T1_PERT!$G$7,T1_PERT!$C$7,T1_PERT!$E$7)</f>
        <v>7.17869757761543</v>
      </c>
      <c r="E1956" s="23" t="n">
        <f aca="true">BETAINV(RAND(),T1_PERT!$F$8,T1_PERT!$G$8,T1_PERT!$C$8,T1_PERT!$E$8)</f>
        <v>5.75616885096392</v>
      </c>
      <c r="F1956" s="23" t="n">
        <f aca="true">BETAINV(RAND(),T1_PERT!$F$9,T1_PERT!$G$9,T1_PERT!$C$9,T1_PERT!$E$9)</f>
        <v>3.35651135057162</v>
      </c>
      <c r="G1956" s="23" t="n">
        <f aca="true">BETAINV(RAND(),T1_PERT!$F$10,T1_PERT!$G$10,T1_PERT!$C$10,T1_PERT!$E$10)</f>
        <v>2.40969656648379</v>
      </c>
      <c r="H1956" s="23" t="n">
        <f aca="false">B1956+C1956+E1956+G1956</f>
        <v>17.694342077894</v>
      </c>
      <c r="I1956" s="23" t="n">
        <f aca="false">B1956+D1956+F1956+G1956</f>
        <v>16.6266230693512</v>
      </c>
      <c r="J1956" s="23" t="n">
        <f aca="false">MAX(H1956,I1956)</f>
        <v>17.694342077894</v>
      </c>
      <c r="K1956" s="24" t="n">
        <f aca="false">IF(H1956&gt;=I1956,1,0)</f>
        <v>1</v>
      </c>
    </row>
    <row r="1957" customFormat="false" ht="15" hidden="false" customHeight="false" outlineLevel="0" collapsed="false">
      <c r="A1957" s="5" t="n">
        <v>1938</v>
      </c>
      <c r="B1957" s="23" t="n">
        <f aca="true">BETAINV(RAND(),T1_PERT!$F$5,T1_PERT!$G$5,T1_PERT!$C$5,T1_PERT!$E$5)</f>
        <v>2.67850137837854</v>
      </c>
      <c r="C1957" s="23" t="n">
        <f aca="true">BETAINV(RAND(),T1_PERT!$F$6,T1_PERT!$G$6,T1_PERT!$C$6,T1_PERT!$E$6)</f>
        <v>7.19526010800419</v>
      </c>
      <c r="D1957" s="23" t="n">
        <f aca="true">BETAINV(RAND(),T1_PERT!$F$7,T1_PERT!$G$7,T1_PERT!$C$7,T1_PERT!$E$7)</f>
        <v>6.51899729627385</v>
      </c>
      <c r="E1957" s="23" t="n">
        <f aca="true">BETAINV(RAND(),T1_PERT!$F$8,T1_PERT!$G$8,T1_PERT!$C$8,T1_PERT!$E$8)</f>
        <v>5.26575980242105</v>
      </c>
      <c r="F1957" s="23" t="n">
        <f aca="true">BETAINV(RAND(),T1_PERT!$F$9,T1_PERT!$G$9,T1_PERT!$C$9,T1_PERT!$E$9)</f>
        <v>4.38986683711805</v>
      </c>
      <c r="G1957" s="23" t="n">
        <f aca="true">BETAINV(RAND(),T1_PERT!$F$10,T1_PERT!$G$10,T1_PERT!$C$10,T1_PERT!$E$10)</f>
        <v>1.91270491515924</v>
      </c>
      <c r="H1957" s="23" t="n">
        <f aca="false">B1957+C1957+E1957+G1957</f>
        <v>17.052226203963</v>
      </c>
      <c r="I1957" s="23" t="n">
        <f aca="false">B1957+D1957+F1957+G1957</f>
        <v>15.5000704269297</v>
      </c>
      <c r="J1957" s="23" t="n">
        <f aca="false">MAX(H1957,I1957)</f>
        <v>17.052226203963</v>
      </c>
      <c r="K1957" s="24" t="n">
        <f aca="false">IF(H1957&gt;=I1957,1,0)</f>
        <v>1</v>
      </c>
    </row>
    <row r="1958" customFormat="false" ht="15" hidden="false" customHeight="false" outlineLevel="0" collapsed="false">
      <c r="A1958" s="5" t="n">
        <v>1939</v>
      </c>
      <c r="B1958" s="23" t="n">
        <f aca="true">BETAINV(RAND(),T1_PERT!$F$5,T1_PERT!$G$5,T1_PERT!$C$5,T1_PERT!$E$5)</f>
        <v>4.25658047596694</v>
      </c>
      <c r="C1958" s="23" t="n">
        <f aca="true">BETAINV(RAND(),T1_PERT!$F$6,T1_PERT!$G$6,T1_PERT!$C$6,T1_PERT!$E$6)</f>
        <v>4.83219742308979</v>
      </c>
      <c r="D1958" s="23" t="n">
        <f aca="true">BETAINV(RAND(),T1_PERT!$F$7,T1_PERT!$G$7,T1_PERT!$C$7,T1_PERT!$E$7)</f>
        <v>7.04603091710799</v>
      </c>
      <c r="E1958" s="23" t="n">
        <f aca="true">BETAINV(RAND(),T1_PERT!$F$8,T1_PERT!$G$8,T1_PERT!$C$8,T1_PERT!$E$8)</f>
        <v>4.94925061833218</v>
      </c>
      <c r="F1958" s="23" t="n">
        <f aca="true">BETAINV(RAND(),T1_PERT!$F$9,T1_PERT!$G$9,T1_PERT!$C$9,T1_PERT!$E$9)</f>
        <v>5.09139648774856</v>
      </c>
      <c r="G1958" s="23" t="n">
        <f aca="true">BETAINV(RAND(),T1_PERT!$F$10,T1_PERT!$G$10,T1_PERT!$C$10,T1_PERT!$E$10)</f>
        <v>2.75474105512314</v>
      </c>
      <c r="H1958" s="23" t="n">
        <f aca="false">B1958+C1958+E1958+G1958</f>
        <v>16.792769572512</v>
      </c>
      <c r="I1958" s="23" t="n">
        <f aca="false">B1958+D1958+F1958+G1958</f>
        <v>19.1487489359466</v>
      </c>
      <c r="J1958" s="23" t="n">
        <f aca="false">MAX(H1958,I1958)</f>
        <v>19.1487489359466</v>
      </c>
      <c r="K1958" s="24" t="n">
        <f aca="false">IF(H1958&gt;=I1958,1,0)</f>
        <v>0</v>
      </c>
    </row>
    <row r="1959" customFormat="false" ht="15" hidden="false" customHeight="false" outlineLevel="0" collapsed="false">
      <c r="A1959" s="5" t="n">
        <v>1940</v>
      </c>
      <c r="B1959" s="23" t="n">
        <f aca="true">BETAINV(RAND(),T1_PERT!$F$5,T1_PERT!$G$5,T1_PERT!$C$5,T1_PERT!$E$5)</f>
        <v>3.10725036714131</v>
      </c>
      <c r="C1959" s="23" t="n">
        <f aca="true">BETAINV(RAND(),T1_PERT!$F$6,T1_PERT!$G$6,T1_PERT!$C$6,T1_PERT!$E$6)</f>
        <v>6.7302495559218</v>
      </c>
      <c r="D1959" s="23" t="n">
        <f aca="true">BETAINV(RAND(),T1_PERT!$F$7,T1_PERT!$G$7,T1_PERT!$C$7,T1_PERT!$E$7)</f>
        <v>4.87464390468367</v>
      </c>
      <c r="E1959" s="23" t="n">
        <f aca="true">BETAINV(RAND(),T1_PERT!$F$8,T1_PERT!$G$8,T1_PERT!$C$8,T1_PERT!$E$8)</f>
        <v>4.72028145261814</v>
      </c>
      <c r="F1959" s="23" t="n">
        <f aca="true">BETAINV(RAND(),T1_PERT!$F$9,T1_PERT!$G$9,T1_PERT!$C$9,T1_PERT!$E$9)</f>
        <v>5.84148922793728</v>
      </c>
      <c r="G1959" s="23" t="n">
        <f aca="true">BETAINV(RAND(),T1_PERT!$F$10,T1_PERT!$G$10,T1_PERT!$C$10,T1_PERT!$E$10)</f>
        <v>2.54437844372733</v>
      </c>
      <c r="H1959" s="23" t="n">
        <f aca="false">B1959+C1959+E1959+G1959</f>
        <v>17.1021598194086</v>
      </c>
      <c r="I1959" s="23" t="n">
        <f aca="false">B1959+D1959+F1959+G1959</f>
        <v>16.3677619434896</v>
      </c>
      <c r="J1959" s="23" t="n">
        <f aca="false">MAX(H1959,I1959)</f>
        <v>17.1021598194086</v>
      </c>
      <c r="K1959" s="24" t="n">
        <f aca="false">IF(H1959&gt;=I1959,1,0)</f>
        <v>1</v>
      </c>
    </row>
    <row r="1960" customFormat="false" ht="15" hidden="false" customHeight="false" outlineLevel="0" collapsed="false">
      <c r="A1960" s="5" t="n">
        <v>1941</v>
      </c>
      <c r="B1960" s="23" t="n">
        <f aca="true">BETAINV(RAND(),T1_PERT!$F$5,T1_PERT!$G$5,T1_PERT!$C$5,T1_PERT!$E$5)</f>
        <v>4.63394483660582</v>
      </c>
      <c r="C1960" s="23" t="n">
        <f aca="true">BETAINV(RAND(),T1_PERT!$F$6,T1_PERT!$G$6,T1_PERT!$C$6,T1_PERT!$E$6)</f>
        <v>4.64263790828688</v>
      </c>
      <c r="D1960" s="23" t="n">
        <f aca="true">BETAINV(RAND(),T1_PERT!$F$7,T1_PERT!$G$7,T1_PERT!$C$7,T1_PERT!$E$7)</f>
        <v>5.16416815561685</v>
      </c>
      <c r="E1960" s="23" t="n">
        <f aca="true">BETAINV(RAND(),T1_PERT!$F$8,T1_PERT!$G$8,T1_PERT!$C$8,T1_PERT!$E$8)</f>
        <v>5.71613062631576</v>
      </c>
      <c r="F1960" s="23" t="n">
        <f aca="true">BETAINV(RAND(),T1_PERT!$F$9,T1_PERT!$G$9,T1_PERT!$C$9,T1_PERT!$E$9)</f>
        <v>5.46730166828973</v>
      </c>
      <c r="G1960" s="23" t="n">
        <f aca="true">BETAINV(RAND(),T1_PERT!$F$10,T1_PERT!$G$10,T1_PERT!$C$10,T1_PERT!$E$10)</f>
        <v>2.08098722141607</v>
      </c>
      <c r="H1960" s="23" t="n">
        <f aca="false">B1960+C1960+E1960+G1960</f>
        <v>17.0737005926245</v>
      </c>
      <c r="I1960" s="23" t="n">
        <f aca="false">B1960+D1960+F1960+G1960</f>
        <v>17.3464018819285</v>
      </c>
      <c r="J1960" s="23" t="n">
        <f aca="false">MAX(H1960,I1960)</f>
        <v>17.3464018819285</v>
      </c>
      <c r="K1960" s="24" t="n">
        <f aca="false">IF(H1960&gt;=I1960,1,0)</f>
        <v>0</v>
      </c>
    </row>
    <row r="1961" customFormat="false" ht="15" hidden="false" customHeight="false" outlineLevel="0" collapsed="false">
      <c r="A1961" s="5" t="n">
        <v>1942</v>
      </c>
      <c r="B1961" s="23" t="n">
        <f aca="true">BETAINV(RAND(),T1_PERT!$F$5,T1_PERT!$G$5,T1_PERT!$C$5,T1_PERT!$E$5)</f>
        <v>4.28881846407247</v>
      </c>
      <c r="C1961" s="23" t="n">
        <f aca="true">BETAINV(RAND(),T1_PERT!$F$6,T1_PERT!$G$6,T1_PERT!$C$6,T1_PERT!$E$6)</f>
        <v>4.49741556834861</v>
      </c>
      <c r="D1961" s="23" t="n">
        <f aca="true">BETAINV(RAND(),T1_PERT!$F$7,T1_PERT!$G$7,T1_PERT!$C$7,T1_PERT!$E$7)</f>
        <v>6.74393502927886</v>
      </c>
      <c r="E1961" s="23" t="n">
        <f aca="true">BETAINV(RAND(),T1_PERT!$F$8,T1_PERT!$G$8,T1_PERT!$C$8,T1_PERT!$E$8)</f>
        <v>4.35337417131987</v>
      </c>
      <c r="F1961" s="23" t="n">
        <f aca="true">BETAINV(RAND(),T1_PERT!$F$9,T1_PERT!$G$9,T1_PERT!$C$9,T1_PERT!$E$9)</f>
        <v>3.64444728448495</v>
      </c>
      <c r="G1961" s="23" t="n">
        <f aca="true">BETAINV(RAND(),T1_PERT!$F$10,T1_PERT!$G$10,T1_PERT!$C$10,T1_PERT!$E$10)</f>
        <v>2.32831923766757</v>
      </c>
      <c r="H1961" s="23" t="n">
        <f aca="false">B1961+C1961+E1961+G1961</f>
        <v>15.4679274414085</v>
      </c>
      <c r="I1961" s="23" t="n">
        <f aca="false">B1961+D1961+F1961+G1961</f>
        <v>17.0055200155038</v>
      </c>
      <c r="J1961" s="23" t="n">
        <f aca="false">MAX(H1961,I1961)</f>
        <v>17.0055200155038</v>
      </c>
      <c r="K1961" s="24" t="n">
        <f aca="false">IF(H1961&gt;=I1961,1,0)</f>
        <v>0</v>
      </c>
    </row>
    <row r="1962" customFormat="false" ht="15" hidden="false" customHeight="false" outlineLevel="0" collapsed="false">
      <c r="A1962" s="5" t="n">
        <v>1943</v>
      </c>
      <c r="B1962" s="23" t="n">
        <f aca="true">BETAINV(RAND(),T1_PERT!$F$5,T1_PERT!$G$5,T1_PERT!$C$5,T1_PERT!$E$5)</f>
        <v>4.08887577259954</v>
      </c>
      <c r="C1962" s="23" t="n">
        <f aca="true">BETAINV(RAND(),T1_PERT!$F$6,T1_PERT!$G$6,T1_PERT!$C$6,T1_PERT!$E$6)</f>
        <v>4.62723275024416</v>
      </c>
      <c r="D1962" s="23" t="n">
        <f aca="true">BETAINV(RAND(),T1_PERT!$F$7,T1_PERT!$G$7,T1_PERT!$C$7,T1_PERT!$E$7)</f>
        <v>6.90420374109603</v>
      </c>
      <c r="E1962" s="23" t="n">
        <f aca="true">BETAINV(RAND(),T1_PERT!$F$8,T1_PERT!$G$8,T1_PERT!$C$8,T1_PERT!$E$8)</f>
        <v>5.10529615581584</v>
      </c>
      <c r="F1962" s="23" t="n">
        <f aca="true">BETAINV(RAND(),T1_PERT!$F$9,T1_PERT!$G$9,T1_PERT!$C$9,T1_PERT!$E$9)</f>
        <v>3.77480106217165</v>
      </c>
      <c r="G1962" s="23" t="n">
        <f aca="true">BETAINV(RAND(),T1_PERT!$F$10,T1_PERT!$G$10,T1_PERT!$C$10,T1_PERT!$E$10)</f>
        <v>2.09183036053753</v>
      </c>
      <c r="H1962" s="23" t="n">
        <f aca="false">B1962+C1962+E1962+G1962</f>
        <v>15.9132350391971</v>
      </c>
      <c r="I1962" s="23" t="n">
        <f aca="false">B1962+D1962+F1962+G1962</f>
        <v>16.8597109364047</v>
      </c>
      <c r="J1962" s="23" t="n">
        <f aca="false">MAX(H1962,I1962)</f>
        <v>16.8597109364047</v>
      </c>
      <c r="K1962" s="24" t="n">
        <f aca="false">IF(H1962&gt;=I1962,1,0)</f>
        <v>0</v>
      </c>
    </row>
    <row r="1963" customFormat="false" ht="15" hidden="false" customHeight="false" outlineLevel="0" collapsed="false">
      <c r="A1963" s="5" t="n">
        <v>1944</v>
      </c>
      <c r="B1963" s="23" t="n">
        <f aca="true">BETAINV(RAND(),T1_PERT!$F$5,T1_PERT!$G$5,T1_PERT!$C$5,T1_PERT!$E$5)</f>
        <v>3.66082791781101</v>
      </c>
      <c r="C1963" s="23" t="n">
        <f aca="true">BETAINV(RAND(),T1_PERT!$F$6,T1_PERT!$G$6,T1_PERT!$C$6,T1_PERT!$E$6)</f>
        <v>3.64380825130083</v>
      </c>
      <c r="D1963" s="23" t="n">
        <f aca="true">BETAINV(RAND(),T1_PERT!$F$7,T1_PERT!$G$7,T1_PERT!$C$7,T1_PERT!$E$7)</f>
        <v>3.78524384007657</v>
      </c>
      <c r="E1963" s="23" t="n">
        <f aca="true">BETAINV(RAND(),T1_PERT!$F$8,T1_PERT!$G$8,T1_PERT!$C$8,T1_PERT!$E$8)</f>
        <v>4.56986285899728</v>
      </c>
      <c r="F1963" s="23" t="n">
        <f aca="true">BETAINV(RAND(),T1_PERT!$F$9,T1_PERT!$G$9,T1_PERT!$C$9,T1_PERT!$E$9)</f>
        <v>4.53038951863779</v>
      </c>
      <c r="G1963" s="23" t="n">
        <f aca="true">BETAINV(RAND(),T1_PERT!$F$10,T1_PERT!$G$10,T1_PERT!$C$10,T1_PERT!$E$10)</f>
        <v>2.18655495731942</v>
      </c>
      <c r="H1963" s="23" t="n">
        <f aca="false">B1963+C1963+E1963+G1963</f>
        <v>14.0610539854285</v>
      </c>
      <c r="I1963" s="23" t="n">
        <f aca="false">B1963+D1963+F1963+G1963</f>
        <v>14.1630162338448</v>
      </c>
      <c r="J1963" s="23" t="n">
        <f aca="false">MAX(H1963,I1963)</f>
        <v>14.1630162338448</v>
      </c>
      <c r="K1963" s="24" t="n">
        <f aca="false">IF(H1963&gt;=I1963,1,0)</f>
        <v>0</v>
      </c>
    </row>
    <row r="1964" customFormat="false" ht="15" hidden="false" customHeight="false" outlineLevel="0" collapsed="false">
      <c r="A1964" s="5" t="n">
        <v>1945</v>
      </c>
      <c r="B1964" s="23" t="n">
        <f aca="true">BETAINV(RAND(),T1_PERT!$F$5,T1_PERT!$G$5,T1_PERT!$C$5,T1_PERT!$E$5)</f>
        <v>4.38222463868143</v>
      </c>
      <c r="C1964" s="23" t="n">
        <f aca="true">BETAINV(RAND(),T1_PERT!$F$6,T1_PERT!$G$6,T1_PERT!$C$6,T1_PERT!$E$6)</f>
        <v>6.12146204588712</v>
      </c>
      <c r="D1964" s="23" t="n">
        <f aca="true">BETAINV(RAND(),T1_PERT!$F$7,T1_PERT!$G$7,T1_PERT!$C$7,T1_PERT!$E$7)</f>
        <v>6.47200566682155</v>
      </c>
      <c r="E1964" s="23" t="n">
        <f aca="true">BETAINV(RAND(),T1_PERT!$F$8,T1_PERT!$G$8,T1_PERT!$C$8,T1_PERT!$E$8)</f>
        <v>4.24103375429747</v>
      </c>
      <c r="F1964" s="23" t="n">
        <f aca="true">BETAINV(RAND(),T1_PERT!$F$9,T1_PERT!$G$9,T1_PERT!$C$9,T1_PERT!$E$9)</f>
        <v>3.44032207451886</v>
      </c>
      <c r="G1964" s="23" t="n">
        <f aca="true">BETAINV(RAND(),T1_PERT!$F$10,T1_PERT!$G$10,T1_PERT!$C$10,T1_PERT!$E$10)</f>
        <v>1.56862374126365</v>
      </c>
      <c r="H1964" s="23" t="n">
        <f aca="false">B1964+C1964+E1964+G1964</f>
        <v>16.3133441801297</v>
      </c>
      <c r="I1964" s="23" t="n">
        <f aca="false">B1964+D1964+F1964+G1964</f>
        <v>15.8631761212855</v>
      </c>
      <c r="J1964" s="23" t="n">
        <f aca="false">MAX(H1964,I1964)</f>
        <v>16.3133441801297</v>
      </c>
      <c r="K1964" s="24" t="n">
        <f aca="false">IF(H1964&gt;=I1964,1,0)</f>
        <v>1</v>
      </c>
    </row>
    <row r="1965" customFormat="false" ht="15" hidden="false" customHeight="false" outlineLevel="0" collapsed="false">
      <c r="A1965" s="5" t="n">
        <v>1946</v>
      </c>
      <c r="B1965" s="23" t="n">
        <f aca="true">BETAINV(RAND(),T1_PERT!$F$5,T1_PERT!$G$5,T1_PERT!$C$5,T1_PERT!$E$5)</f>
        <v>3.84207151179696</v>
      </c>
      <c r="C1965" s="23" t="n">
        <f aca="true">BETAINV(RAND(),T1_PERT!$F$6,T1_PERT!$G$6,T1_PERT!$C$6,T1_PERT!$E$6)</f>
        <v>6.37737042924042</v>
      </c>
      <c r="D1965" s="23" t="n">
        <f aca="true">BETAINV(RAND(),T1_PERT!$F$7,T1_PERT!$G$7,T1_PERT!$C$7,T1_PERT!$E$7)</f>
        <v>5.93957484798121</v>
      </c>
      <c r="E1965" s="23" t="n">
        <f aca="true">BETAINV(RAND(),T1_PERT!$F$8,T1_PERT!$G$8,T1_PERT!$C$8,T1_PERT!$E$8)</f>
        <v>5.64948241585727</v>
      </c>
      <c r="F1965" s="23" t="n">
        <f aca="true">BETAINV(RAND(),T1_PERT!$F$9,T1_PERT!$G$9,T1_PERT!$C$9,T1_PERT!$E$9)</f>
        <v>3.91395712114059</v>
      </c>
      <c r="G1965" s="23" t="n">
        <f aca="true">BETAINV(RAND(),T1_PERT!$F$10,T1_PERT!$G$10,T1_PERT!$C$10,T1_PERT!$E$10)</f>
        <v>2.69925450263342</v>
      </c>
      <c r="H1965" s="23" t="n">
        <f aca="false">B1965+C1965+E1965+G1965</f>
        <v>18.5681788595281</v>
      </c>
      <c r="I1965" s="23" t="n">
        <f aca="false">B1965+D1965+F1965+G1965</f>
        <v>16.3948579835522</v>
      </c>
      <c r="J1965" s="23" t="n">
        <f aca="false">MAX(H1965,I1965)</f>
        <v>18.5681788595281</v>
      </c>
      <c r="K1965" s="24" t="n">
        <f aca="false">IF(H1965&gt;=I1965,1,0)</f>
        <v>1</v>
      </c>
    </row>
    <row r="1966" customFormat="false" ht="15" hidden="false" customHeight="false" outlineLevel="0" collapsed="false">
      <c r="A1966" s="5" t="n">
        <v>1947</v>
      </c>
      <c r="B1966" s="23" t="n">
        <f aca="true">BETAINV(RAND(),T1_PERT!$F$5,T1_PERT!$G$5,T1_PERT!$C$5,T1_PERT!$E$5)</f>
        <v>3.24938519698718</v>
      </c>
      <c r="C1966" s="23" t="n">
        <f aca="true">BETAINV(RAND(),T1_PERT!$F$6,T1_PERT!$G$6,T1_PERT!$C$6,T1_PERT!$E$6)</f>
        <v>5.974967789808</v>
      </c>
      <c r="D1966" s="23" t="n">
        <f aca="true">BETAINV(RAND(),T1_PERT!$F$7,T1_PERT!$G$7,T1_PERT!$C$7,T1_PERT!$E$7)</f>
        <v>5.79387461192054</v>
      </c>
      <c r="E1966" s="23" t="n">
        <f aca="true">BETAINV(RAND(),T1_PERT!$F$8,T1_PERT!$G$8,T1_PERT!$C$8,T1_PERT!$E$8)</f>
        <v>5.96085295539717</v>
      </c>
      <c r="F1966" s="23" t="n">
        <f aca="true">BETAINV(RAND(),T1_PERT!$F$9,T1_PERT!$G$9,T1_PERT!$C$9,T1_PERT!$E$9)</f>
        <v>4.88063943868045</v>
      </c>
      <c r="G1966" s="23" t="n">
        <f aca="true">BETAINV(RAND(),T1_PERT!$F$10,T1_PERT!$G$10,T1_PERT!$C$10,T1_PERT!$E$10)</f>
        <v>2.31010768219498</v>
      </c>
      <c r="H1966" s="23" t="n">
        <f aca="false">B1966+C1966+E1966+G1966</f>
        <v>17.4953136243873</v>
      </c>
      <c r="I1966" s="23" t="n">
        <f aca="false">B1966+D1966+F1966+G1966</f>
        <v>16.2340069297832</v>
      </c>
      <c r="J1966" s="23" t="n">
        <f aca="false">MAX(H1966,I1966)</f>
        <v>17.4953136243873</v>
      </c>
      <c r="K1966" s="24" t="n">
        <f aca="false">IF(H1966&gt;=I1966,1,0)</f>
        <v>1</v>
      </c>
    </row>
    <row r="1967" customFormat="false" ht="15" hidden="false" customHeight="false" outlineLevel="0" collapsed="false">
      <c r="A1967" s="5" t="n">
        <v>1948</v>
      </c>
      <c r="B1967" s="23" t="n">
        <f aca="true">BETAINV(RAND(),T1_PERT!$F$5,T1_PERT!$G$5,T1_PERT!$C$5,T1_PERT!$E$5)</f>
        <v>3.16152208923647</v>
      </c>
      <c r="C1967" s="23" t="n">
        <f aca="true">BETAINV(RAND(),T1_PERT!$F$6,T1_PERT!$G$6,T1_PERT!$C$6,T1_PERT!$E$6)</f>
        <v>8.48234492154221</v>
      </c>
      <c r="D1967" s="23" t="n">
        <f aca="true">BETAINV(RAND(),T1_PERT!$F$7,T1_PERT!$G$7,T1_PERT!$C$7,T1_PERT!$E$7)</f>
        <v>5.39753122947141</v>
      </c>
      <c r="E1967" s="23" t="n">
        <f aca="true">BETAINV(RAND(),T1_PERT!$F$8,T1_PERT!$G$8,T1_PERT!$C$8,T1_PERT!$E$8)</f>
        <v>5.56215911737273</v>
      </c>
      <c r="F1967" s="23" t="n">
        <f aca="true">BETAINV(RAND(),T1_PERT!$F$9,T1_PERT!$G$9,T1_PERT!$C$9,T1_PERT!$E$9)</f>
        <v>5.57971481365731</v>
      </c>
      <c r="G1967" s="23" t="n">
        <f aca="true">BETAINV(RAND(),T1_PERT!$F$10,T1_PERT!$G$10,T1_PERT!$C$10,T1_PERT!$E$10)</f>
        <v>1.43489372981926</v>
      </c>
      <c r="H1967" s="23" t="n">
        <f aca="false">B1967+C1967+E1967+G1967</f>
        <v>18.6409198579707</v>
      </c>
      <c r="I1967" s="23" t="n">
        <f aca="false">B1967+D1967+F1967+G1967</f>
        <v>15.5736618621845</v>
      </c>
      <c r="J1967" s="23" t="n">
        <f aca="false">MAX(H1967,I1967)</f>
        <v>18.6409198579707</v>
      </c>
      <c r="K1967" s="24" t="n">
        <f aca="false">IF(H1967&gt;=I1967,1,0)</f>
        <v>1</v>
      </c>
    </row>
    <row r="1968" customFormat="false" ht="15" hidden="false" customHeight="false" outlineLevel="0" collapsed="false">
      <c r="A1968" s="5" t="n">
        <v>1949</v>
      </c>
      <c r="B1968" s="23" t="n">
        <f aca="true">BETAINV(RAND(),T1_PERT!$F$5,T1_PERT!$G$5,T1_PERT!$C$5,T1_PERT!$E$5)</f>
        <v>4.03464813195086</v>
      </c>
      <c r="C1968" s="23" t="n">
        <f aca="true">BETAINV(RAND(),T1_PERT!$F$6,T1_PERT!$G$6,T1_PERT!$C$6,T1_PERT!$E$6)</f>
        <v>4.83126038993639</v>
      </c>
      <c r="D1968" s="23" t="n">
        <f aca="true">BETAINV(RAND(),T1_PERT!$F$7,T1_PERT!$G$7,T1_PERT!$C$7,T1_PERT!$E$7)</f>
        <v>5.50063453148235</v>
      </c>
      <c r="E1968" s="23" t="n">
        <f aca="true">BETAINV(RAND(),T1_PERT!$F$8,T1_PERT!$G$8,T1_PERT!$C$8,T1_PERT!$E$8)</f>
        <v>5.56187258737008</v>
      </c>
      <c r="F1968" s="23" t="n">
        <f aca="true">BETAINV(RAND(),T1_PERT!$F$9,T1_PERT!$G$9,T1_PERT!$C$9,T1_PERT!$E$9)</f>
        <v>3.55469934865049</v>
      </c>
      <c r="G1968" s="23" t="n">
        <f aca="true">BETAINV(RAND(),T1_PERT!$F$10,T1_PERT!$G$10,T1_PERT!$C$10,T1_PERT!$E$10)</f>
        <v>2.28942239840473</v>
      </c>
      <c r="H1968" s="23" t="n">
        <f aca="false">B1968+C1968+E1968+G1968</f>
        <v>16.7172035076621</v>
      </c>
      <c r="I1968" s="23" t="n">
        <f aca="false">B1968+D1968+F1968+G1968</f>
        <v>15.3794044104884</v>
      </c>
      <c r="J1968" s="23" t="n">
        <f aca="false">MAX(H1968,I1968)</f>
        <v>16.7172035076621</v>
      </c>
      <c r="K1968" s="24" t="n">
        <f aca="false">IF(H1968&gt;=I1968,1,0)</f>
        <v>1</v>
      </c>
    </row>
    <row r="1969" customFormat="false" ht="15" hidden="false" customHeight="false" outlineLevel="0" collapsed="false">
      <c r="A1969" s="5" t="n">
        <v>1950</v>
      </c>
      <c r="B1969" s="23" t="n">
        <f aca="true">BETAINV(RAND(),T1_PERT!$F$5,T1_PERT!$G$5,T1_PERT!$C$5,T1_PERT!$E$5)</f>
        <v>4.27092117331896</v>
      </c>
      <c r="C1969" s="23" t="n">
        <f aca="true">BETAINV(RAND(),T1_PERT!$F$6,T1_PERT!$G$6,T1_PERT!$C$6,T1_PERT!$E$6)</f>
        <v>5.05484826792332</v>
      </c>
      <c r="D1969" s="23" t="n">
        <f aca="true">BETAINV(RAND(),T1_PERT!$F$7,T1_PERT!$G$7,T1_PERT!$C$7,T1_PERT!$E$7)</f>
        <v>6.15429669568506</v>
      </c>
      <c r="E1969" s="23" t="n">
        <f aca="true">BETAINV(RAND(),T1_PERT!$F$8,T1_PERT!$G$8,T1_PERT!$C$8,T1_PERT!$E$8)</f>
        <v>6.40317490279355</v>
      </c>
      <c r="F1969" s="23" t="n">
        <f aca="true">BETAINV(RAND(),T1_PERT!$F$9,T1_PERT!$G$9,T1_PERT!$C$9,T1_PERT!$E$9)</f>
        <v>3.3026850017536</v>
      </c>
      <c r="G1969" s="23" t="n">
        <f aca="true">BETAINV(RAND(),T1_PERT!$F$10,T1_PERT!$G$10,T1_PERT!$C$10,T1_PERT!$E$10)</f>
        <v>2.82494144591286</v>
      </c>
      <c r="H1969" s="23" t="n">
        <f aca="false">B1969+C1969+E1969+G1969</f>
        <v>18.5538857899487</v>
      </c>
      <c r="I1969" s="23" t="n">
        <f aca="false">B1969+D1969+F1969+G1969</f>
        <v>16.5528443166705</v>
      </c>
      <c r="J1969" s="23" t="n">
        <f aca="false">MAX(H1969,I1969)</f>
        <v>18.5538857899487</v>
      </c>
      <c r="K1969" s="24" t="n">
        <f aca="false">IF(H1969&gt;=I1969,1,0)</f>
        <v>1</v>
      </c>
    </row>
    <row r="1970" customFormat="false" ht="15" hidden="false" customHeight="false" outlineLevel="0" collapsed="false">
      <c r="A1970" s="5" t="n">
        <v>1951</v>
      </c>
      <c r="B1970" s="23" t="n">
        <f aca="true">BETAINV(RAND(),T1_PERT!$F$5,T1_PERT!$G$5,T1_PERT!$C$5,T1_PERT!$E$5)</f>
        <v>3.32878265352245</v>
      </c>
      <c r="C1970" s="23" t="n">
        <f aca="true">BETAINV(RAND(),T1_PERT!$F$6,T1_PERT!$G$6,T1_PERT!$C$6,T1_PERT!$E$6)</f>
        <v>6.7924716081819</v>
      </c>
      <c r="D1970" s="23" t="n">
        <f aca="true">BETAINV(RAND(),T1_PERT!$F$7,T1_PERT!$G$7,T1_PERT!$C$7,T1_PERT!$E$7)</f>
        <v>5.20538683089262</v>
      </c>
      <c r="E1970" s="23" t="n">
        <f aca="true">BETAINV(RAND(),T1_PERT!$F$8,T1_PERT!$G$8,T1_PERT!$C$8,T1_PERT!$E$8)</f>
        <v>5.40485841581264</v>
      </c>
      <c r="F1970" s="23" t="n">
        <f aca="true">BETAINV(RAND(),T1_PERT!$F$9,T1_PERT!$G$9,T1_PERT!$C$9,T1_PERT!$E$9)</f>
        <v>4.40399553966973</v>
      </c>
      <c r="G1970" s="23" t="n">
        <f aca="true">BETAINV(RAND(),T1_PERT!$F$10,T1_PERT!$G$10,T1_PERT!$C$10,T1_PERT!$E$10)</f>
        <v>1.43193542345175</v>
      </c>
      <c r="H1970" s="23" t="n">
        <f aca="false">B1970+C1970+E1970+G1970</f>
        <v>16.9580481009687</v>
      </c>
      <c r="I1970" s="23" t="n">
        <f aca="false">B1970+D1970+F1970+G1970</f>
        <v>14.3701004475365</v>
      </c>
      <c r="J1970" s="23" t="n">
        <f aca="false">MAX(H1970,I1970)</f>
        <v>16.9580481009687</v>
      </c>
      <c r="K1970" s="24" t="n">
        <f aca="false">IF(H1970&gt;=I1970,1,0)</f>
        <v>1</v>
      </c>
    </row>
    <row r="1971" customFormat="false" ht="15" hidden="false" customHeight="false" outlineLevel="0" collapsed="false">
      <c r="A1971" s="5" t="n">
        <v>1952</v>
      </c>
      <c r="B1971" s="23" t="n">
        <f aca="true">BETAINV(RAND(),T1_PERT!$F$5,T1_PERT!$G$5,T1_PERT!$C$5,T1_PERT!$E$5)</f>
        <v>3.87536096155076</v>
      </c>
      <c r="C1971" s="23" t="n">
        <f aca="true">BETAINV(RAND(),T1_PERT!$F$6,T1_PERT!$G$6,T1_PERT!$C$6,T1_PERT!$E$6)</f>
        <v>4.22068391626568</v>
      </c>
      <c r="D1971" s="23" t="n">
        <f aca="true">BETAINV(RAND(),T1_PERT!$F$7,T1_PERT!$G$7,T1_PERT!$C$7,T1_PERT!$E$7)</f>
        <v>4.22037473437941</v>
      </c>
      <c r="E1971" s="23" t="n">
        <f aca="true">BETAINV(RAND(),T1_PERT!$F$8,T1_PERT!$G$8,T1_PERT!$C$8,T1_PERT!$E$8)</f>
        <v>4.30544240368223</v>
      </c>
      <c r="F1971" s="23" t="n">
        <f aca="true">BETAINV(RAND(),T1_PERT!$F$9,T1_PERT!$G$9,T1_PERT!$C$9,T1_PERT!$E$9)</f>
        <v>4.27970952494929</v>
      </c>
      <c r="G1971" s="23" t="n">
        <f aca="true">BETAINV(RAND(),T1_PERT!$F$10,T1_PERT!$G$10,T1_PERT!$C$10,T1_PERT!$E$10)</f>
        <v>1.65990604918028</v>
      </c>
      <c r="H1971" s="23" t="n">
        <f aca="false">B1971+C1971+E1971+G1971</f>
        <v>14.0613933306789</v>
      </c>
      <c r="I1971" s="23" t="n">
        <f aca="false">B1971+D1971+F1971+G1971</f>
        <v>14.0353512700598</v>
      </c>
      <c r="J1971" s="23" t="n">
        <f aca="false">MAX(H1971,I1971)</f>
        <v>14.0613933306789</v>
      </c>
      <c r="K1971" s="24" t="n">
        <f aca="false">IF(H1971&gt;=I1971,1,0)</f>
        <v>1</v>
      </c>
    </row>
    <row r="1972" customFormat="false" ht="15" hidden="false" customHeight="false" outlineLevel="0" collapsed="false">
      <c r="A1972" s="5" t="n">
        <v>1953</v>
      </c>
      <c r="B1972" s="23" t="n">
        <f aca="true">BETAINV(RAND(),T1_PERT!$F$5,T1_PERT!$G$5,T1_PERT!$C$5,T1_PERT!$E$5)</f>
        <v>3.93182210930222</v>
      </c>
      <c r="C1972" s="23" t="n">
        <f aca="true">BETAINV(RAND(),T1_PERT!$F$6,T1_PERT!$G$6,T1_PERT!$C$6,T1_PERT!$E$6)</f>
        <v>4.76496154996845</v>
      </c>
      <c r="D1972" s="23" t="n">
        <f aca="true">BETAINV(RAND(),T1_PERT!$F$7,T1_PERT!$G$7,T1_PERT!$C$7,T1_PERT!$E$7)</f>
        <v>5.9630245784572</v>
      </c>
      <c r="E1972" s="23" t="n">
        <f aca="true">BETAINV(RAND(),T1_PERT!$F$8,T1_PERT!$G$8,T1_PERT!$C$8,T1_PERT!$E$8)</f>
        <v>5.15461178772222</v>
      </c>
      <c r="F1972" s="23" t="n">
        <f aca="true">BETAINV(RAND(),T1_PERT!$F$9,T1_PERT!$G$9,T1_PERT!$C$9,T1_PERT!$E$9)</f>
        <v>5.33251031199032</v>
      </c>
      <c r="G1972" s="23" t="n">
        <f aca="true">BETAINV(RAND(),T1_PERT!$F$10,T1_PERT!$G$10,T1_PERT!$C$10,T1_PERT!$E$10)</f>
        <v>1.75797043756298</v>
      </c>
      <c r="H1972" s="23" t="n">
        <f aca="false">B1972+C1972+E1972+G1972</f>
        <v>15.6093658845559</v>
      </c>
      <c r="I1972" s="23" t="n">
        <f aca="false">B1972+D1972+F1972+G1972</f>
        <v>16.9853274373127</v>
      </c>
      <c r="J1972" s="23" t="n">
        <f aca="false">MAX(H1972,I1972)</f>
        <v>16.9853274373127</v>
      </c>
      <c r="K1972" s="24" t="n">
        <f aca="false">IF(H1972&gt;=I1972,1,0)</f>
        <v>0</v>
      </c>
    </row>
    <row r="1973" customFormat="false" ht="15" hidden="false" customHeight="false" outlineLevel="0" collapsed="false">
      <c r="A1973" s="5" t="n">
        <v>1954</v>
      </c>
      <c r="B1973" s="23" t="n">
        <f aca="true">BETAINV(RAND(),T1_PERT!$F$5,T1_PERT!$G$5,T1_PERT!$C$5,T1_PERT!$E$5)</f>
        <v>4.16682108272647</v>
      </c>
      <c r="C1973" s="23" t="n">
        <f aca="true">BETAINV(RAND(),T1_PERT!$F$6,T1_PERT!$G$6,T1_PERT!$C$6,T1_PERT!$E$6)</f>
        <v>3.61395584881833</v>
      </c>
      <c r="D1973" s="23" t="n">
        <f aca="true">BETAINV(RAND(),T1_PERT!$F$7,T1_PERT!$G$7,T1_PERT!$C$7,T1_PERT!$E$7)</f>
        <v>6.55340255320936</v>
      </c>
      <c r="E1973" s="23" t="n">
        <f aca="true">BETAINV(RAND(),T1_PERT!$F$8,T1_PERT!$G$8,T1_PERT!$C$8,T1_PERT!$E$8)</f>
        <v>6.79253094071904</v>
      </c>
      <c r="F1973" s="23" t="n">
        <f aca="true">BETAINV(RAND(),T1_PERT!$F$9,T1_PERT!$G$9,T1_PERT!$C$9,T1_PERT!$E$9)</f>
        <v>3.73565104354735</v>
      </c>
      <c r="G1973" s="23" t="n">
        <f aca="true">BETAINV(RAND(),T1_PERT!$F$10,T1_PERT!$G$10,T1_PERT!$C$10,T1_PERT!$E$10)</f>
        <v>1.36004462773391</v>
      </c>
      <c r="H1973" s="23" t="n">
        <f aca="false">B1973+C1973+E1973+G1973</f>
        <v>15.9333524999977</v>
      </c>
      <c r="I1973" s="23" t="n">
        <f aca="false">B1973+D1973+F1973+G1973</f>
        <v>15.8159193072171</v>
      </c>
      <c r="J1973" s="23" t="n">
        <f aca="false">MAX(H1973,I1973)</f>
        <v>15.9333524999977</v>
      </c>
      <c r="K1973" s="24" t="n">
        <f aca="false">IF(H1973&gt;=I1973,1,0)</f>
        <v>1</v>
      </c>
    </row>
    <row r="1974" customFormat="false" ht="15" hidden="false" customHeight="false" outlineLevel="0" collapsed="false">
      <c r="A1974" s="5" t="n">
        <v>1955</v>
      </c>
      <c r="B1974" s="23" t="n">
        <f aca="true">BETAINV(RAND(),T1_PERT!$F$5,T1_PERT!$G$5,T1_PERT!$C$5,T1_PERT!$E$5)</f>
        <v>3.48879615600491</v>
      </c>
      <c r="C1974" s="23" t="n">
        <f aca="true">BETAINV(RAND(),T1_PERT!$F$6,T1_PERT!$G$6,T1_PERT!$C$6,T1_PERT!$E$6)</f>
        <v>5.65529457296572</v>
      </c>
      <c r="D1974" s="23" t="n">
        <f aca="true">BETAINV(RAND(),T1_PERT!$F$7,T1_PERT!$G$7,T1_PERT!$C$7,T1_PERT!$E$7)</f>
        <v>6.83626264225886</v>
      </c>
      <c r="E1974" s="23" t="n">
        <f aca="true">BETAINV(RAND(),T1_PERT!$F$8,T1_PERT!$G$8,T1_PERT!$C$8,T1_PERT!$E$8)</f>
        <v>5.51772083438239</v>
      </c>
      <c r="F1974" s="23" t="n">
        <f aca="true">BETAINV(RAND(),T1_PERT!$F$9,T1_PERT!$G$9,T1_PERT!$C$9,T1_PERT!$E$9)</f>
        <v>5.43253048615567</v>
      </c>
      <c r="G1974" s="23" t="n">
        <f aca="true">BETAINV(RAND(),T1_PERT!$F$10,T1_PERT!$G$10,T1_PERT!$C$10,T1_PERT!$E$10)</f>
        <v>2.35435204061435</v>
      </c>
      <c r="H1974" s="23" t="n">
        <f aca="false">B1974+C1974+E1974+G1974</f>
        <v>17.0161636039674</v>
      </c>
      <c r="I1974" s="23" t="n">
        <f aca="false">B1974+D1974+F1974+G1974</f>
        <v>18.1119413250338</v>
      </c>
      <c r="J1974" s="23" t="n">
        <f aca="false">MAX(H1974,I1974)</f>
        <v>18.1119413250338</v>
      </c>
      <c r="K1974" s="24" t="n">
        <f aca="false">IF(H1974&gt;=I1974,1,0)</f>
        <v>0</v>
      </c>
    </row>
    <row r="1975" customFormat="false" ht="15" hidden="false" customHeight="false" outlineLevel="0" collapsed="false">
      <c r="A1975" s="5" t="n">
        <v>1956</v>
      </c>
      <c r="B1975" s="23" t="n">
        <f aca="true">BETAINV(RAND(),T1_PERT!$F$5,T1_PERT!$G$5,T1_PERT!$C$5,T1_PERT!$E$5)</f>
        <v>5.23789372731936</v>
      </c>
      <c r="C1975" s="23" t="n">
        <f aca="true">BETAINV(RAND(),T1_PERT!$F$6,T1_PERT!$G$6,T1_PERT!$C$6,T1_PERT!$E$6)</f>
        <v>5.78225623658389</v>
      </c>
      <c r="D1975" s="23" t="n">
        <f aca="true">BETAINV(RAND(),T1_PERT!$F$7,T1_PERT!$G$7,T1_PERT!$C$7,T1_PERT!$E$7)</f>
        <v>6.19618042553856</v>
      </c>
      <c r="E1975" s="23" t="n">
        <f aca="true">BETAINV(RAND(),T1_PERT!$F$8,T1_PERT!$G$8,T1_PERT!$C$8,T1_PERT!$E$8)</f>
        <v>5.35810904717468</v>
      </c>
      <c r="F1975" s="23" t="n">
        <f aca="true">BETAINV(RAND(),T1_PERT!$F$9,T1_PERT!$G$9,T1_PERT!$C$9,T1_PERT!$E$9)</f>
        <v>3.16196590433005</v>
      </c>
      <c r="G1975" s="23" t="n">
        <f aca="true">BETAINV(RAND(),T1_PERT!$F$10,T1_PERT!$G$10,T1_PERT!$C$10,T1_PERT!$E$10)</f>
        <v>2.46500179365656</v>
      </c>
      <c r="H1975" s="23" t="n">
        <f aca="false">B1975+C1975+E1975+G1975</f>
        <v>18.8432608047345</v>
      </c>
      <c r="I1975" s="23" t="n">
        <f aca="false">B1975+D1975+F1975+G1975</f>
        <v>17.0610418508445</v>
      </c>
      <c r="J1975" s="23" t="n">
        <f aca="false">MAX(H1975,I1975)</f>
        <v>18.8432608047345</v>
      </c>
      <c r="K1975" s="24" t="n">
        <f aca="false">IF(H1975&gt;=I1975,1,0)</f>
        <v>1</v>
      </c>
    </row>
    <row r="1976" customFormat="false" ht="15" hidden="false" customHeight="false" outlineLevel="0" collapsed="false">
      <c r="A1976" s="5" t="n">
        <v>1957</v>
      </c>
      <c r="B1976" s="23" t="n">
        <f aca="true">BETAINV(RAND(),T1_PERT!$F$5,T1_PERT!$G$5,T1_PERT!$C$5,T1_PERT!$E$5)</f>
        <v>2.46870854608018</v>
      </c>
      <c r="C1976" s="23" t="n">
        <f aca="true">BETAINV(RAND(),T1_PERT!$F$6,T1_PERT!$G$6,T1_PERT!$C$6,T1_PERT!$E$6)</f>
        <v>5.91454344894606</v>
      </c>
      <c r="D1976" s="23" t="n">
        <f aca="true">BETAINV(RAND(),T1_PERT!$F$7,T1_PERT!$G$7,T1_PERT!$C$7,T1_PERT!$E$7)</f>
        <v>6.50955933655025</v>
      </c>
      <c r="E1976" s="23" t="n">
        <f aca="true">BETAINV(RAND(),T1_PERT!$F$8,T1_PERT!$G$8,T1_PERT!$C$8,T1_PERT!$E$8)</f>
        <v>6.37332929102089</v>
      </c>
      <c r="F1976" s="23" t="n">
        <f aca="true">BETAINV(RAND(),T1_PERT!$F$9,T1_PERT!$G$9,T1_PERT!$C$9,T1_PERT!$E$9)</f>
        <v>4.7407198094293</v>
      </c>
      <c r="G1976" s="23" t="n">
        <f aca="true">BETAINV(RAND(),T1_PERT!$F$10,T1_PERT!$G$10,T1_PERT!$C$10,T1_PERT!$E$10)</f>
        <v>1.9109081894657</v>
      </c>
      <c r="H1976" s="23" t="n">
        <f aca="false">B1976+C1976+E1976+G1976</f>
        <v>16.6674894755128</v>
      </c>
      <c r="I1976" s="23" t="n">
        <f aca="false">B1976+D1976+F1976+G1976</f>
        <v>15.6298958815254</v>
      </c>
      <c r="J1976" s="23" t="n">
        <f aca="false">MAX(H1976,I1976)</f>
        <v>16.6674894755128</v>
      </c>
      <c r="K1976" s="24" t="n">
        <f aca="false">IF(H1976&gt;=I1976,1,0)</f>
        <v>1</v>
      </c>
    </row>
    <row r="1977" customFormat="false" ht="15" hidden="false" customHeight="false" outlineLevel="0" collapsed="false">
      <c r="A1977" s="5" t="n">
        <v>1958</v>
      </c>
      <c r="B1977" s="23" t="n">
        <f aca="true">BETAINV(RAND(),T1_PERT!$F$5,T1_PERT!$G$5,T1_PERT!$C$5,T1_PERT!$E$5)</f>
        <v>4.93497885917737</v>
      </c>
      <c r="C1977" s="23" t="n">
        <f aca="true">BETAINV(RAND(),T1_PERT!$F$6,T1_PERT!$G$6,T1_PERT!$C$6,T1_PERT!$E$6)</f>
        <v>5.83957938064103</v>
      </c>
      <c r="D1977" s="23" t="n">
        <f aca="true">BETAINV(RAND(),T1_PERT!$F$7,T1_PERT!$G$7,T1_PERT!$C$7,T1_PERT!$E$7)</f>
        <v>6.81270297426423</v>
      </c>
      <c r="E1977" s="23" t="n">
        <f aca="true">BETAINV(RAND(),T1_PERT!$F$8,T1_PERT!$G$8,T1_PERT!$C$8,T1_PERT!$E$8)</f>
        <v>5.75588969643973</v>
      </c>
      <c r="F1977" s="23" t="n">
        <f aca="true">BETAINV(RAND(),T1_PERT!$F$9,T1_PERT!$G$9,T1_PERT!$C$9,T1_PERT!$E$9)</f>
        <v>3.96663477398018</v>
      </c>
      <c r="G1977" s="23" t="n">
        <f aca="true">BETAINV(RAND(),T1_PERT!$F$10,T1_PERT!$G$10,T1_PERT!$C$10,T1_PERT!$E$10)</f>
        <v>1.77262302324058</v>
      </c>
      <c r="H1977" s="23" t="n">
        <f aca="false">B1977+C1977+E1977+G1977</f>
        <v>18.3030709594987</v>
      </c>
      <c r="I1977" s="23" t="n">
        <f aca="false">B1977+D1977+F1977+G1977</f>
        <v>17.4869396306624</v>
      </c>
      <c r="J1977" s="23" t="n">
        <f aca="false">MAX(H1977,I1977)</f>
        <v>18.3030709594987</v>
      </c>
      <c r="K1977" s="24" t="n">
        <f aca="false">IF(H1977&gt;=I1977,1,0)</f>
        <v>1</v>
      </c>
    </row>
    <row r="1978" customFormat="false" ht="15" hidden="false" customHeight="false" outlineLevel="0" collapsed="false">
      <c r="A1978" s="5" t="n">
        <v>1959</v>
      </c>
      <c r="B1978" s="23" t="n">
        <f aca="true">BETAINV(RAND(),T1_PERT!$F$5,T1_PERT!$G$5,T1_PERT!$C$5,T1_PERT!$E$5)</f>
        <v>2.61431369722988</v>
      </c>
      <c r="C1978" s="23" t="n">
        <f aca="true">BETAINV(RAND(),T1_PERT!$F$6,T1_PERT!$G$6,T1_PERT!$C$6,T1_PERT!$E$6)</f>
        <v>3.5100054582366</v>
      </c>
      <c r="D1978" s="23" t="n">
        <f aca="true">BETAINV(RAND(),T1_PERT!$F$7,T1_PERT!$G$7,T1_PERT!$C$7,T1_PERT!$E$7)</f>
        <v>3.77877323389758</v>
      </c>
      <c r="E1978" s="23" t="n">
        <f aca="true">BETAINV(RAND(),T1_PERT!$F$8,T1_PERT!$G$8,T1_PERT!$C$8,T1_PERT!$E$8)</f>
        <v>4.8646303879336</v>
      </c>
      <c r="F1978" s="23" t="n">
        <f aca="true">BETAINV(RAND(),T1_PERT!$F$9,T1_PERT!$G$9,T1_PERT!$C$9,T1_PERT!$E$9)</f>
        <v>5.35095516224415</v>
      </c>
      <c r="G1978" s="23" t="n">
        <f aca="true">BETAINV(RAND(),T1_PERT!$F$10,T1_PERT!$G$10,T1_PERT!$C$10,T1_PERT!$E$10)</f>
        <v>2.02525885769632</v>
      </c>
      <c r="H1978" s="23" t="n">
        <f aca="false">B1978+C1978+E1978+G1978</f>
        <v>13.0142084010964</v>
      </c>
      <c r="I1978" s="23" t="n">
        <f aca="false">B1978+D1978+F1978+G1978</f>
        <v>13.7693009510679</v>
      </c>
      <c r="J1978" s="23" t="n">
        <f aca="false">MAX(H1978,I1978)</f>
        <v>13.7693009510679</v>
      </c>
      <c r="K1978" s="24" t="n">
        <f aca="false">IF(H1978&gt;=I1978,1,0)</f>
        <v>0</v>
      </c>
    </row>
    <row r="1979" customFormat="false" ht="15" hidden="false" customHeight="false" outlineLevel="0" collapsed="false">
      <c r="A1979" s="5" t="n">
        <v>1960</v>
      </c>
      <c r="B1979" s="23" t="n">
        <f aca="true">BETAINV(RAND(),T1_PERT!$F$5,T1_PERT!$G$5,T1_PERT!$C$5,T1_PERT!$E$5)</f>
        <v>4.55112165128998</v>
      </c>
      <c r="C1979" s="23" t="n">
        <f aca="true">BETAINV(RAND(),T1_PERT!$F$6,T1_PERT!$G$6,T1_PERT!$C$6,T1_PERT!$E$6)</f>
        <v>5.45226030369589</v>
      </c>
      <c r="D1979" s="23" t="n">
        <f aca="true">BETAINV(RAND(),T1_PERT!$F$7,T1_PERT!$G$7,T1_PERT!$C$7,T1_PERT!$E$7)</f>
        <v>5.32978270452588</v>
      </c>
      <c r="E1979" s="23" t="n">
        <f aca="true">BETAINV(RAND(),T1_PERT!$F$8,T1_PERT!$G$8,T1_PERT!$C$8,T1_PERT!$E$8)</f>
        <v>5.14310543197625</v>
      </c>
      <c r="F1979" s="23" t="n">
        <f aca="true">BETAINV(RAND(),T1_PERT!$F$9,T1_PERT!$G$9,T1_PERT!$C$9,T1_PERT!$E$9)</f>
        <v>3.62739059711875</v>
      </c>
      <c r="G1979" s="23" t="n">
        <f aca="true">BETAINV(RAND(),T1_PERT!$F$10,T1_PERT!$G$10,T1_PERT!$C$10,T1_PERT!$E$10)</f>
        <v>2.42620232722976</v>
      </c>
      <c r="H1979" s="23" t="n">
        <f aca="false">B1979+C1979+E1979+G1979</f>
        <v>17.5726897141919</v>
      </c>
      <c r="I1979" s="23" t="n">
        <f aca="false">B1979+D1979+F1979+G1979</f>
        <v>15.9344972801644</v>
      </c>
      <c r="J1979" s="23" t="n">
        <f aca="false">MAX(H1979,I1979)</f>
        <v>17.5726897141919</v>
      </c>
      <c r="K1979" s="24" t="n">
        <f aca="false">IF(H1979&gt;=I1979,1,0)</f>
        <v>1</v>
      </c>
    </row>
    <row r="1980" customFormat="false" ht="15" hidden="false" customHeight="false" outlineLevel="0" collapsed="false">
      <c r="A1980" s="5" t="n">
        <v>1961</v>
      </c>
      <c r="B1980" s="23" t="n">
        <f aca="true">BETAINV(RAND(),T1_PERT!$F$5,T1_PERT!$G$5,T1_PERT!$C$5,T1_PERT!$E$5)</f>
        <v>3.0871132964454</v>
      </c>
      <c r="C1980" s="23" t="n">
        <f aca="true">BETAINV(RAND(),T1_PERT!$F$6,T1_PERT!$G$6,T1_PERT!$C$6,T1_PERT!$E$6)</f>
        <v>3.49053857368009</v>
      </c>
      <c r="D1980" s="23" t="n">
        <f aca="true">BETAINV(RAND(),T1_PERT!$F$7,T1_PERT!$G$7,T1_PERT!$C$7,T1_PERT!$E$7)</f>
        <v>6.7515091634229</v>
      </c>
      <c r="E1980" s="23" t="n">
        <f aca="true">BETAINV(RAND(),T1_PERT!$F$8,T1_PERT!$G$8,T1_PERT!$C$8,T1_PERT!$E$8)</f>
        <v>5.04363921632245</v>
      </c>
      <c r="F1980" s="23" t="n">
        <f aca="true">BETAINV(RAND(),T1_PERT!$F$9,T1_PERT!$G$9,T1_PERT!$C$9,T1_PERT!$E$9)</f>
        <v>3.83330854761423</v>
      </c>
      <c r="G1980" s="23" t="n">
        <f aca="true">BETAINV(RAND(),T1_PERT!$F$10,T1_PERT!$G$10,T1_PERT!$C$10,T1_PERT!$E$10)</f>
        <v>1.55453795694649</v>
      </c>
      <c r="H1980" s="23" t="n">
        <f aca="false">B1980+C1980+E1980+G1980</f>
        <v>13.1758290433944</v>
      </c>
      <c r="I1980" s="23" t="n">
        <f aca="false">B1980+D1980+F1980+G1980</f>
        <v>15.226468964429</v>
      </c>
      <c r="J1980" s="23" t="n">
        <f aca="false">MAX(H1980,I1980)</f>
        <v>15.226468964429</v>
      </c>
      <c r="K1980" s="24" t="n">
        <f aca="false">IF(H1980&gt;=I1980,1,0)</f>
        <v>0</v>
      </c>
    </row>
    <row r="1981" customFormat="false" ht="15" hidden="false" customHeight="false" outlineLevel="0" collapsed="false">
      <c r="A1981" s="5" t="n">
        <v>1962</v>
      </c>
      <c r="B1981" s="23" t="n">
        <f aca="true">BETAINV(RAND(),T1_PERT!$F$5,T1_PERT!$G$5,T1_PERT!$C$5,T1_PERT!$E$5)</f>
        <v>4.47400495549457</v>
      </c>
      <c r="C1981" s="23" t="n">
        <f aca="true">BETAINV(RAND(),T1_PERT!$F$6,T1_PERT!$G$6,T1_PERT!$C$6,T1_PERT!$E$6)</f>
        <v>6.49468302108312</v>
      </c>
      <c r="D1981" s="23" t="n">
        <f aca="true">BETAINV(RAND(),T1_PERT!$F$7,T1_PERT!$G$7,T1_PERT!$C$7,T1_PERT!$E$7)</f>
        <v>6.83151473175522</v>
      </c>
      <c r="E1981" s="23" t="n">
        <f aca="true">BETAINV(RAND(),T1_PERT!$F$8,T1_PERT!$G$8,T1_PERT!$C$8,T1_PERT!$E$8)</f>
        <v>5.75724447968051</v>
      </c>
      <c r="F1981" s="23" t="n">
        <f aca="true">BETAINV(RAND(),T1_PERT!$F$9,T1_PERT!$G$9,T1_PERT!$C$9,T1_PERT!$E$9)</f>
        <v>4.39381884527571</v>
      </c>
      <c r="G1981" s="23" t="n">
        <f aca="true">BETAINV(RAND(),T1_PERT!$F$10,T1_PERT!$G$10,T1_PERT!$C$10,T1_PERT!$E$10)</f>
        <v>2.30886829006328</v>
      </c>
      <c r="H1981" s="23" t="n">
        <f aca="false">B1981+C1981+E1981+G1981</f>
        <v>19.0348007463215</v>
      </c>
      <c r="I1981" s="23" t="n">
        <f aca="false">B1981+D1981+F1981+G1981</f>
        <v>18.0082068225888</v>
      </c>
      <c r="J1981" s="23" t="n">
        <f aca="false">MAX(H1981,I1981)</f>
        <v>19.0348007463215</v>
      </c>
      <c r="K1981" s="24" t="n">
        <f aca="false">IF(H1981&gt;=I1981,1,0)</f>
        <v>1</v>
      </c>
    </row>
    <row r="1982" customFormat="false" ht="15" hidden="false" customHeight="false" outlineLevel="0" collapsed="false">
      <c r="A1982" s="5" t="n">
        <v>1963</v>
      </c>
      <c r="B1982" s="23" t="n">
        <f aca="true">BETAINV(RAND(),T1_PERT!$F$5,T1_PERT!$G$5,T1_PERT!$C$5,T1_PERT!$E$5)</f>
        <v>2.47450143971642</v>
      </c>
      <c r="C1982" s="23" t="n">
        <f aca="true">BETAINV(RAND(),T1_PERT!$F$6,T1_PERT!$G$6,T1_PERT!$C$6,T1_PERT!$E$6)</f>
        <v>3.99954792827889</v>
      </c>
      <c r="D1982" s="23" t="n">
        <f aca="true">BETAINV(RAND(),T1_PERT!$F$7,T1_PERT!$G$7,T1_PERT!$C$7,T1_PERT!$E$7)</f>
        <v>5.27756751565175</v>
      </c>
      <c r="E1982" s="23" t="n">
        <f aca="true">BETAINV(RAND(),T1_PERT!$F$8,T1_PERT!$G$8,T1_PERT!$C$8,T1_PERT!$E$8)</f>
        <v>5.44221366835497</v>
      </c>
      <c r="F1982" s="23" t="n">
        <f aca="true">BETAINV(RAND(),T1_PERT!$F$9,T1_PERT!$G$9,T1_PERT!$C$9,T1_PERT!$E$9)</f>
        <v>4.77481411148254</v>
      </c>
      <c r="G1982" s="23" t="n">
        <f aca="true">BETAINV(RAND(),T1_PERT!$F$10,T1_PERT!$G$10,T1_PERT!$C$10,T1_PERT!$E$10)</f>
        <v>2.21125886083918</v>
      </c>
      <c r="H1982" s="23" t="n">
        <f aca="false">B1982+C1982+E1982+G1982</f>
        <v>14.1275218971895</v>
      </c>
      <c r="I1982" s="23" t="n">
        <f aca="false">B1982+D1982+F1982+G1982</f>
        <v>14.7381419276899</v>
      </c>
      <c r="J1982" s="23" t="n">
        <f aca="false">MAX(H1982,I1982)</f>
        <v>14.7381419276899</v>
      </c>
      <c r="K1982" s="24" t="n">
        <f aca="false">IF(H1982&gt;=I1982,1,0)</f>
        <v>0</v>
      </c>
    </row>
    <row r="1983" customFormat="false" ht="15" hidden="false" customHeight="false" outlineLevel="0" collapsed="false">
      <c r="A1983" s="5" t="n">
        <v>1964</v>
      </c>
      <c r="B1983" s="23" t="n">
        <f aca="true">BETAINV(RAND(),T1_PERT!$F$5,T1_PERT!$G$5,T1_PERT!$C$5,T1_PERT!$E$5)</f>
        <v>4.58564842997926</v>
      </c>
      <c r="C1983" s="23" t="n">
        <f aca="true">BETAINV(RAND(),T1_PERT!$F$6,T1_PERT!$G$6,T1_PERT!$C$6,T1_PERT!$E$6)</f>
        <v>4.51828381408254</v>
      </c>
      <c r="D1983" s="23" t="n">
        <f aca="true">BETAINV(RAND(),T1_PERT!$F$7,T1_PERT!$G$7,T1_PERT!$C$7,T1_PERT!$E$7)</f>
        <v>4.221692389514</v>
      </c>
      <c r="E1983" s="23" t="n">
        <f aca="true">BETAINV(RAND(),T1_PERT!$F$8,T1_PERT!$G$8,T1_PERT!$C$8,T1_PERT!$E$8)</f>
        <v>5.98461639402154</v>
      </c>
      <c r="F1983" s="23" t="n">
        <f aca="true">BETAINV(RAND(),T1_PERT!$F$9,T1_PERT!$G$9,T1_PERT!$C$9,T1_PERT!$E$9)</f>
        <v>4.96209815143458</v>
      </c>
      <c r="G1983" s="23" t="n">
        <f aca="true">BETAINV(RAND(),T1_PERT!$F$10,T1_PERT!$G$10,T1_PERT!$C$10,T1_PERT!$E$10)</f>
        <v>2.60193519613395</v>
      </c>
      <c r="H1983" s="23" t="n">
        <f aca="false">B1983+C1983+E1983+G1983</f>
        <v>17.6904838342173</v>
      </c>
      <c r="I1983" s="23" t="n">
        <f aca="false">B1983+D1983+F1983+G1983</f>
        <v>16.3713741670618</v>
      </c>
      <c r="J1983" s="23" t="n">
        <f aca="false">MAX(H1983,I1983)</f>
        <v>17.6904838342173</v>
      </c>
      <c r="K1983" s="24" t="n">
        <f aca="false">IF(H1983&gt;=I1983,1,0)</f>
        <v>1</v>
      </c>
    </row>
    <row r="1984" customFormat="false" ht="15" hidden="false" customHeight="false" outlineLevel="0" collapsed="false">
      <c r="A1984" s="5" t="n">
        <v>1965</v>
      </c>
      <c r="B1984" s="23" t="n">
        <f aca="true">BETAINV(RAND(),T1_PERT!$F$5,T1_PERT!$G$5,T1_PERT!$C$5,T1_PERT!$E$5)</f>
        <v>4.66589795413121</v>
      </c>
      <c r="C1984" s="23" t="n">
        <f aca="true">BETAINV(RAND(),T1_PERT!$F$6,T1_PERT!$G$6,T1_PERT!$C$6,T1_PERT!$E$6)</f>
        <v>3.91288313734358</v>
      </c>
      <c r="D1984" s="23" t="n">
        <f aca="true">BETAINV(RAND(),T1_PERT!$F$7,T1_PERT!$G$7,T1_PERT!$C$7,T1_PERT!$E$7)</f>
        <v>6.58378763766718</v>
      </c>
      <c r="E1984" s="23" t="n">
        <f aca="true">BETAINV(RAND(),T1_PERT!$F$8,T1_PERT!$G$8,T1_PERT!$C$8,T1_PERT!$E$8)</f>
        <v>5.54621997182004</v>
      </c>
      <c r="F1984" s="23" t="n">
        <f aca="true">BETAINV(RAND(),T1_PERT!$F$9,T1_PERT!$G$9,T1_PERT!$C$9,T1_PERT!$E$9)</f>
        <v>4.09483384260863</v>
      </c>
      <c r="G1984" s="23" t="n">
        <f aca="true">BETAINV(RAND(),T1_PERT!$F$10,T1_PERT!$G$10,T1_PERT!$C$10,T1_PERT!$E$10)</f>
        <v>1.59261526637724</v>
      </c>
      <c r="H1984" s="23" t="n">
        <f aca="false">B1984+C1984+E1984+G1984</f>
        <v>15.7176163296721</v>
      </c>
      <c r="I1984" s="23" t="n">
        <f aca="false">B1984+D1984+F1984+G1984</f>
        <v>16.9371347007843</v>
      </c>
      <c r="J1984" s="23" t="n">
        <f aca="false">MAX(H1984,I1984)</f>
        <v>16.9371347007843</v>
      </c>
      <c r="K1984" s="24" t="n">
        <f aca="false">IF(H1984&gt;=I1984,1,0)</f>
        <v>0</v>
      </c>
    </row>
    <row r="1985" customFormat="false" ht="15" hidden="false" customHeight="false" outlineLevel="0" collapsed="false">
      <c r="A1985" s="5" t="n">
        <v>1966</v>
      </c>
      <c r="B1985" s="23" t="n">
        <f aca="true">BETAINV(RAND(),T1_PERT!$F$5,T1_PERT!$G$5,T1_PERT!$C$5,T1_PERT!$E$5)</f>
        <v>4.12667580378921</v>
      </c>
      <c r="C1985" s="23" t="n">
        <f aca="true">BETAINV(RAND(),T1_PERT!$F$6,T1_PERT!$G$6,T1_PERT!$C$6,T1_PERT!$E$6)</f>
        <v>5.26126604357831</v>
      </c>
      <c r="D1985" s="23" t="n">
        <f aca="true">BETAINV(RAND(),T1_PERT!$F$7,T1_PERT!$G$7,T1_PERT!$C$7,T1_PERT!$E$7)</f>
        <v>4.36210756441146</v>
      </c>
      <c r="E1985" s="23" t="n">
        <f aca="true">BETAINV(RAND(),T1_PERT!$F$8,T1_PERT!$G$8,T1_PERT!$C$8,T1_PERT!$E$8)</f>
        <v>5.71734560268718</v>
      </c>
      <c r="F1985" s="23" t="n">
        <f aca="true">BETAINV(RAND(),T1_PERT!$F$9,T1_PERT!$G$9,T1_PERT!$C$9,T1_PERT!$E$9)</f>
        <v>4.17393013659479</v>
      </c>
      <c r="G1985" s="23" t="n">
        <f aca="true">BETAINV(RAND(),T1_PERT!$F$10,T1_PERT!$G$10,T1_PERT!$C$10,T1_PERT!$E$10)</f>
        <v>1.99068025743947</v>
      </c>
      <c r="H1985" s="23" t="n">
        <f aca="false">B1985+C1985+E1985+G1985</f>
        <v>17.0959677074942</v>
      </c>
      <c r="I1985" s="23" t="n">
        <f aca="false">B1985+D1985+F1985+G1985</f>
        <v>14.6533937622349</v>
      </c>
      <c r="J1985" s="23" t="n">
        <f aca="false">MAX(H1985,I1985)</f>
        <v>17.0959677074942</v>
      </c>
      <c r="K1985" s="24" t="n">
        <f aca="false">IF(H1985&gt;=I1985,1,0)</f>
        <v>1</v>
      </c>
    </row>
    <row r="1986" customFormat="false" ht="15" hidden="false" customHeight="false" outlineLevel="0" collapsed="false">
      <c r="A1986" s="5" t="n">
        <v>1967</v>
      </c>
      <c r="B1986" s="23" t="n">
        <f aca="true">BETAINV(RAND(),T1_PERT!$F$5,T1_PERT!$G$5,T1_PERT!$C$5,T1_PERT!$E$5)</f>
        <v>3.8134992415578</v>
      </c>
      <c r="C1986" s="23" t="n">
        <f aca="true">BETAINV(RAND(),T1_PERT!$F$6,T1_PERT!$G$6,T1_PERT!$C$6,T1_PERT!$E$6)</f>
        <v>7.9455883889613</v>
      </c>
      <c r="D1986" s="23" t="n">
        <f aca="true">BETAINV(RAND(),T1_PERT!$F$7,T1_PERT!$G$7,T1_PERT!$C$7,T1_PERT!$E$7)</f>
        <v>5.8730422898196</v>
      </c>
      <c r="E1986" s="23" t="n">
        <f aca="true">BETAINV(RAND(),T1_PERT!$F$8,T1_PERT!$G$8,T1_PERT!$C$8,T1_PERT!$E$8)</f>
        <v>5.05890076786915</v>
      </c>
      <c r="F1986" s="23" t="n">
        <f aca="true">BETAINV(RAND(),T1_PERT!$F$9,T1_PERT!$G$9,T1_PERT!$C$9,T1_PERT!$E$9)</f>
        <v>3.60355702474517</v>
      </c>
      <c r="G1986" s="23" t="n">
        <f aca="true">BETAINV(RAND(),T1_PERT!$F$10,T1_PERT!$G$10,T1_PERT!$C$10,T1_PERT!$E$10)</f>
        <v>2.28712398171137</v>
      </c>
      <c r="H1986" s="23" t="n">
        <f aca="false">B1986+C1986+E1986+G1986</f>
        <v>19.1051123800996</v>
      </c>
      <c r="I1986" s="23" t="n">
        <f aca="false">B1986+D1986+F1986+G1986</f>
        <v>15.5772225378339</v>
      </c>
      <c r="J1986" s="23" t="n">
        <f aca="false">MAX(H1986,I1986)</f>
        <v>19.1051123800996</v>
      </c>
      <c r="K1986" s="24" t="n">
        <f aca="false">IF(H1986&gt;=I1986,1,0)</f>
        <v>1</v>
      </c>
    </row>
    <row r="1987" customFormat="false" ht="15" hidden="false" customHeight="false" outlineLevel="0" collapsed="false">
      <c r="A1987" s="5" t="n">
        <v>1968</v>
      </c>
      <c r="B1987" s="23" t="n">
        <f aca="true">BETAINV(RAND(),T1_PERT!$F$5,T1_PERT!$G$5,T1_PERT!$C$5,T1_PERT!$E$5)</f>
        <v>5.0598211669969</v>
      </c>
      <c r="C1987" s="23" t="n">
        <f aca="true">BETAINV(RAND(),T1_PERT!$F$6,T1_PERT!$G$6,T1_PERT!$C$6,T1_PERT!$E$6)</f>
        <v>6.92552073908646</v>
      </c>
      <c r="D1987" s="23" t="n">
        <f aca="true">BETAINV(RAND(),T1_PERT!$F$7,T1_PERT!$G$7,T1_PERT!$C$7,T1_PERT!$E$7)</f>
        <v>5.58638369138875</v>
      </c>
      <c r="E1987" s="23" t="n">
        <f aca="true">BETAINV(RAND(),T1_PERT!$F$8,T1_PERT!$G$8,T1_PERT!$C$8,T1_PERT!$E$8)</f>
        <v>5.0465704408772</v>
      </c>
      <c r="F1987" s="23" t="n">
        <f aca="true">BETAINV(RAND(),T1_PERT!$F$9,T1_PERT!$G$9,T1_PERT!$C$9,T1_PERT!$E$9)</f>
        <v>5.34120289004236</v>
      </c>
      <c r="G1987" s="23" t="n">
        <f aca="true">BETAINV(RAND(),T1_PERT!$F$10,T1_PERT!$G$10,T1_PERT!$C$10,T1_PERT!$E$10)</f>
        <v>1.50600415636495</v>
      </c>
      <c r="H1987" s="23" t="n">
        <f aca="false">B1987+C1987+E1987+G1987</f>
        <v>18.5379165033255</v>
      </c>
      <c r="I1987" s="23" t="n">
        <f aca="false">B1987+D1987+F1987+G1987</f>
        <v>17.493411904793</v>
      </c>
      <c r="J1987" s="23" t="n">
        <f aca="false">MAX(H1987,I1987)</f>
        <v>18.5379165033255</v>
      </c>
      <c r="K1987" s="24" t="n">
        <f aca="false">IF(H1987&gt;=I1987,1,0)</f>
        <v>1</v>
      </c>
    </row>
    <row r="1988" customFormat="false" ht="15" hidden="false" customHeight="false" outlineLevel="0" collapsed="false">
      <c r="A1988" s="5" t="n">
        <v>1969</v>
      </c>
      <c r="B1988" s="23" t="n">
        <f aca="true">BETAINV(RAND(),T1_PERT!$F$5,T1_PERT!$G$5,T1_PERT!$C$5,T1_PERT!$E$5)</f>
        <v>4.45975670259935</v>
      </c>
      <c r="C1988" s="23" t="n">
        <f aca="true">BETAINV(RAND(),T1_PERT!$F$6,T1_PERT!$G$6,T1_PERT!$C$6,T1_PERT!$E$6)</f>
        <v>3.516099506459</v>
      </c>
      <c r="D1988" s="23" t="n">
        <f aca="true">BETAINV(RAND(),T1_PERT!$F$7,T1_PERT!$G$7,T1_PERT!$C$7,T1_PERT!$E$7)</f>
        <v>7.70845495132728</v>
      </c>
      <c r="E1988" s="23" t="n">
        <f aca="true">BETAINV(RAND(),T1_PERT!$F$8,T1_PERT!$G$8,T1_PERT!$C$8,T1_PERT!$E$8)</f>
        <v>4.74400971490851</v>
      </c>
      <c r="F1988" s="23" t="n">
        <f aca="true">BETAINV(RAND(),T1_PERT!$F$9,T1_PERT!$G$9,T1_PERT!$C$9,T1_PERT!$E$9)</f>
        <v>5.50690703590156</v>
      </c>
      <c r="G1988" s="23" t="n">
        <f aca="true">BETAINV(RAND(),T1_PERT!$F$10,T1_PERT!$G$10,T1_PERT!$C$10,T1_PERT!$E$10)</f>
        <v>1.93879269918893</v>
      </c>
      <c r="H1988" s="23" t="n">
        <f aca="false">B1988+C1988+E1988+G1988</f>
        <v>14.6586586231558</v>
      </c>
      <c r="I1988" s="23" t="n">
        <f aca="false">B1988+D1988+F1988+G1988</f>
        <v>19.6139113890171</v>
      </c>
      <c r="J1988" s="23" t="n">
        <f aca="false">MAX(H1988,I1988)</f>
        <v>19.6139113890171</v>
      </c>
      <c r="K1988" s="24" t="n">
        <f aca="false">IF(H1988&gt;=I1988,1,0)</f>
        <v>0</v>
      </c>
    </row>
    <row r="1989" customFormat="false" ht="15" hidden="false" customHeight="false" outlineLevel="0" collapsed="false">
      <c r="A1989" s="5" t="n">
        <v>1970</v>
      </c>
      <c r="B1989" s="23" t="n">
        <f aca="true">BETAINV(RAND(),T1_PERT!$F$5,T1_PERT!$G$5,T1_PERT!$C$5,T1_PERT!$E$5)</f>
        <v>3.62316015349297</v>
      </c>
      <c r="C1989" s="23" t="n">
        <f aca="true">BETAINV(RAND(),T1_PERT!$F$6,T1_PERT!$G$6,T1_PERT!$C$6,T1_PERT!$E$6)</f>
        <v>3.80766417294338</v>
      </c>
      <c r="D1989" s="23" t="n">
        <f aca="true">BETAINV(RAND(),T1_PERT!$F$7,T1_PERT!$G$7,T1_PERT!$C$7,T1_PERT!$E$7)</f>
        <v>6.59064214516258</v>
      </c>
      <c r="E1989" s="23" t="n">
        <f aca="true">BETAINV(RAND(),T1_PERT!$F$8,T1_PERT!$G$8,T1_PERT!$C$8,T1_PERT!$E$8)</f>
        <v>5.35355346171156</v>
      </c>
      <c r="F1989" s="23" t="n">
        <f aca="true">BETAINV(RAND(),T1_PERT!$F$9,T1_PERT!$G$9,T1_PERT!$C$9,T1_PERT!$E$9)</f>
        <v>4.62231023697827</v>
      </c>
      <c r="G1989" s="23" t="n">
        <f aca="true">BETAINV(RAND(),T1_PERT!$F$10,T1_PERT!$G$10,T1_PERT!$C$10,T1_PERT!$E$10)</f>
        <v>1.62961552680917</v>
      </c>
      <c r="H1989" s="23" t="n">
        <f aca="false">B1989+C1989+E1989+G1989</f>
        <v>14.4139933149571</v>
      </c>
      <c r="I1989" s="23" t="n">
        <f aca="false">B1989+D1989+F1989+G1989</f>
        <v>16.465728062443</v>
      </c>
      <c r="J1989" s="23" t="n">
        <f aca="false">MAX(H1989,I1989)</f>
        <v>16.465728062443</v>
      </c>
      <c r="K1989" s="24" t="n">
        <f aca="false">IF(H1989&gt;=I1989,1,0)</f>
        <v>0</v>
      </c>
    </row>
    <row r="1990" customFormat="false" ht="15" hidden="false" customHeight="false" outlineLevel="0" collapsed="false">
      <c r="A1990" s="5" t="n">
        <v>1971</v>
      </c>
      <c r="B1990" s="23" t="n">
        <f aca="true">BETAINV(RAND(),T1_PERT!$F$5,T1_PERT!$G$5,T1_PERT!$C$5,T1_PERT!$E$5)</f>
        <v>5.05150069293459</v>
      </c>
      <c r="C1990" s="23" t="n">
        <f aca="true">BETAINV(RAND(),T1_PERT!$F$6,T1_PERT!$G$6,T1_PERT!$C$6,T1_PERT!$E$6)</f>
        <v>6.00108124505049</v>
      </c>
      <c r="D1990" s="23" t="n">
        <f aca="true">BETAINV(RAND(),T1_PERT!$F$7,T1_PERT!$G$7,T1_PERT!$C$7,T1_PERT!$E$7)</f>
        <v>2.9207754981015</v>
      </c>
      <c r="E1990" s="23" t="n">
        <f aca="true">BETAINV(RAND(),T1_PERT!$F$8,T1_PERT!$G$8,T1_PERT!$C$8,T1_PERT!$E$8)</f>
        <v>5.88844625673525</v>
      </c>
      <c r="F1990" s="23" t="n">
        <f aca="true">BETAINV(RAND(),T1_PERT!$F$9,T1_PERT!$G$9,T1_PERT!$C$9,T1_PERT!$E$9)</f>
        <v>4.79369454801975</v>
      </c>
      <c r="G1990" s="23" t="n">
        <f aca="true">BETAINV(RAND(),T1_PERT!$F$10,T1_PERT!$G$10,T1_PERT!$C$10,T1_PERT!$E$10)</f>
        <v>1.46080335058321</v>
      </c>
      <c r="H1990" s="23" t="n">
        <f aca="false">B1990+C1990+E1990+G1990</f>
        <v>18.4018315453035</v>
      </c>
      <c r="I1990" s="23" t="n">
        <f aca="false">B1990+D1990+F1990+G1990</f>
        <v>14.2267740896391</v>
      </c>
      <c r="J1990" s="23" t="n">
        <f aca="false">MAX(H1990,I1990)</f>
        <v>18.4018315453035</v>
      </c>
      <c r="K1990" s="24" t="n">
        <f aca="false">IF(H1990&gt;=I1990,1,0)</f>
        <v>1</v>
      </c>
    </row>
    <row r="1991" customFormat="false" ht="15" hidden="false" customHeight="false" outlineLevel="0" collapsed="false">
      <c r="A1991" s="5" t="n">
        <v>1972</v>
      </c>
      <c r="B1991" s="23" t="n">
        <f aca="true">BETAINV(RAND(),T1_PERT!$F$5,T1_PERT!$G$5,T1_PERT!$C$5,T1_PERT!$E$5)</f>
        <v>3.18637205217066</v>
      </c>
      <c r="C1991" s="23" t="n">
        <f aca="true">BETAINV(RAND(),T1_PERT!$F$6,T1_PERT!$G$6,T1_PERT!$C$6,T1_PERT!$E$6)</f>
        <v>6.50445293519734</v>
      </c>
      <c r="D1991" s="23" t="n">
        <f aca="true">BETAINV(RAND(),T1_PERT!$F$7,T1_PERT!$G$7,T1_PERT!$C$7,T1_PERT!$E$7)</f>
        <v>5.42788591085741</v>
      </c>
      <c r="E1991" s="23" t="n">
        <f aca="true">BETAINV(RAND(),T1_PERT!$F$8,T1_PERT!$G$8,T1_PERT!$C$8,T1_PERT!$E$8)</f>
        <v>5.97291566513936</v>
      </c>
      <c r="F1991" s="23" t="n">
        <f aca="true">BETAINV(RAND(),T1_PERT!$F$9,T1_PERT!$G$9,T1_PERT!$C$9,T1_PERT!$E$9)</f>
        <v>5.43928395664403</v>
      </c>
      <c r="G1991" s="23" t="n">
        <f aca="true">BETAINV(RAND(),T1_PERT!$F$10,T1_PERT!$G$10,T1_PERT!$C$10,T1_PERT!$E$10)</f>
        <v>2.83932338720105</v>
      </c>
      <c r="H1991" s="23" t="n">
        <f aca="false">B1991+C1991+E1991+G1991</f>
        <v>18.5030640397084</v>
      </c>
      <c r="I1991" s="23" t="n">
        <f aca="false">B1991+D1991+F1991+G1991</f>
        <v>16.8928653068731</v>
      </c>
      <c r="J1991" s="23" t="n">
        <f aca="false">MAX(H1991,I1991)</f>
        <v>18.5030640397084</v>
      </c>
      <c r="K1991" s="24" t="n">
        <f aca="false">IF(H1991&gt;=I1991,1,0)</f>
        <v>1</v>
      </c>
    </row>
    <row r="1992" customFormat="false" ht="15" hidden="false" customHeight="false" outlineLevel="0" collapsed="false">
      <c r="A1992" s="5" t="n">
        <v>1973</v>
      </c>
      <c r="B1992" s="23" t="n">
        <f aca="true">BETAINV(RAND(),T1_PERT!$F$5,T1_PERT!$G$5,T1_PERT!$C$5,T1_PERT!$E$5)</f>
        <v>4.11307210766795</v>
      </c>
      <c r="C1992" s="23" t="n">
        <f aca="true">BETAINV(RAND(),T1_PERT!$F$6,T1_PERT!$G$6,T1_PERT!$C$6,T1_PERT!$E$6)</f>
        <v>5.61201560313478</v>
      </c>
      <c r="D1992" s="23" t="n">
        <f aca="true">BETAINV(RAND(),T1_PERT!$F$7,T1_PERT!$G$7,T1_PERT!$C$7,T1_PERT!$E$7)</f>
        <v>5.64477386934412</v>
      </c>
      <c r="E1992" s="23" t="n">
        <f aca="true">BETAINV(RAND(),T1_PERT!$F$8,T1_PERT!$G$8,T1_PERT!$C$8,T1_PERT!$E$8)</f>
        <v>6.43142813249512</v>
      </c>
      <c r="F1992" s="23" t="n">
        <f aca="true">BETAINV(RAND(),T1_PERT!$F$9,T1_PERT!$G$9,T1_PERT!$C$9,T1_PERT!$E$9)</f>
        <v>4.64843157785999</v>
      </c>
      <c r="G1992" s="23" t="n">
        <f aca="true">BETAINV(RAND(),T1_PERT!$F$10,T1_PERT!$G$10,T1_PERT!$C$10,T1_PERT!$E$10)</f>
        <v>1.59218432789648</v>
      </c>
      <c r="H1992" s="23" t="n">
        <f aca="false">B1992+C1992+E1992+G1992</f>
        <v>17.7487001711943</v>
      </c>
      <c r="I1992" s="23" t="n">
        <f aca="false">B1992+D1992+F1992+G1992</f>
        <v>15.9984618827685</v>
      </c>
      <c r="J1992" s="23" t="n">
        <f aca="false">MAX(H1992,I1992)</f>
        <v>17.7487001711943</v>
      </c>
      <c r="K1992" s="24" t="n">
        <f aca="false">IF(H1992&gt;=I1992,1,0)</f>
        <v>1</v>
      </c>
    </row>
    <row r="1993" customFormat="false" ht="15" hidden="false" customHeight="false" outlineLevel="0" collapsed="false">
      <c r="A1993" s="5" t="n">
        <v>1974</v>
      </c>
      <c r="B1993" s="23" t="n">
        <f aca="true">BETAINV(RAND(),T1_PERT!$F$5,T1_PERT!$G$5,T1_PERT!$C$5,T1_PERT!$E$5)</f>
        <v>3.87082723276863</v>
      </c>
      <c r="C1993" s="23" t="n">
        <f aca="true">BETAINV(RAND(),T1_PERT!$F$6,T1_PERT!$G$6,T1_PERT!$C$6,T1_PERT!$E$6)</f>
        <v>5.46115613151854</v>
      </c>
      <c r="D1993" s="23" t="n">
        <f aca="true">BETAINV(RAND(),T1_PERT!$F$7,T1_PERT!$G$7,T1_PERT!$C$7,T1_PERT!$E$7)</f>
        <v>4.84708438786842</v>
      </c>
      <c r="E1993" s="23" t="n">
        <f aca="true">BETAINV(RAND(),T1_PERT!$F$8,T1_PERT!$G$8,T1_PERT!$C$8,T1_PERT!$E$8)</f>
        <v>5.67940057313311</v>
      </c>
      <c r="F1993" s="23" t="n">
        <f aca="true">BETAINV(RAND(),T1_PERT!$F$9,T1_PERT!$G$9,T1_PERT!$C$9,T1_PERT!$E$9)</f>
        <v>4.48324950371535</v>
      </c>
      <c r="G1993" s="23" t="n">
        <f aca="true">BETAINV(RAND(),T1_PERT!$F$10,T1_PERT!$G$10,T1_PERT!$C$10,T1_PERT!$E$10)</f>
        <v>2.3635519279616</v>
      </c>
      <c r="H1993" s="23" t="n">
        <f aca="false">B1993+C1993+E1993+G1993</f>
        <v>17.3749358653819</v>
      </c>
      <c r="I1993" s="23" t="n">
        <f aca="false">B1993+D1993+F1993+G1993</f>
        <v>15.564713052314</v>
      </c>
      <c r="J1993" s="23" t="n">
        <f aca="false">MAX(H1993,I1993)</f>
        <v>17.3749358653819</v>
      </c>
      <c r="K1993" s="24" t="n">
        <f aca="false">IF(H1993&gt;=I1993,1,0)</f>
        <v>1</v>
      </c>
    </row>
    <row r="1994" customFormat="false" ht="15" hidden="false" customHeight="false" outlineLevel="0" collapsed="false">
      <c r="A1994" s="5" t="n">
        <v>1975</v>
      </c>
      <c r="B1994" s="23" t="n">
        <f aca="true">BETAINV(RAND(),T1_PERT!$F$5,T1_PERT!$G$5,T1_PERT!$C$5,T1_PERT!$E$5)</f>
        <v>3.81058598793356</v>
      </c>
      <c r="C1994" s="23" t="n">
        <f aca="true">BETAINV(RAND(),T1_PERT!$F$6,T1_PERT!$G$6,T1_PERT!$C$6,T1_PERT!$E$6)</f>
        <v>6.13128353542871</v>
      </c>
      <c r="D1994" s="23" t="n">
        <f aca="true">BETAINV(RAND(),T1_PERT!$F$7,T1_PERT!$G$7,T1_PERT!$C$7,T1_PERT!$E$7)</f>
        <v>6.73576665976239</v>
      </c>
      <c r="E1994" s="23" t="n">
        <f aca="true">BETAINV(RAND(),T1_PERT!$F$8,T1_PERT!$G$8,T1_PERT!$C$8,T1_PERT!$E$8)</f>
        <v>4.33785155433762</v>
      </c>
      <c r="F1994" s="23" t="n">
        <f aca="true">BETAINV(RAND(),T1_PERT!$F$9,T1_PERT!$G$9,T1_PERT!$C$9,T1_PERT!$E$9)</f>
        <v>4.15388448820846</v>
      </c>
      <c r="G1994" s="23" t="n">
        <f aca="true">BETAINV(RAND(),T1_PERT!$F$10,T1_PERT!$G$10,T1_PERT!$C$10,T1_PERT!$E$10)</f>
        <v>2.42800296921753</v>
      </c>
      <c r="H1994" s="23" t="n">
        <f aca="false">B1994+C1994+E1994+G1994</f>
        <v>16.7077240469174</v>
      </c>
      <c r="I1994" s="23" t="n">
        <f aca="false">B1994+D1994+F1994+G1994</f>
        <v>17.1282401051219</v>
      </c>
      <c r="J1994" s="23" t="n">
        <f aca="false">MAX(H1994,I1994)</f>
        <v>17.1282401051219</v>
      </c>
      <c r="K1994" s="24" t="n">
        <f aca="false">IF(H1994&gt;=I1994,1,0)</f>
        <v>0</v>
      </c>
    </row>
    <row r="1995" customFormat="false" ht="15" hidden="false" customHeight="false" outlineLevel="0" collapsed="false">
      <c r="A1995" s="5" t="n">
        <v>1976</v>
      </c>
      <c r="B1995" s="23" t="n">
        <f aca="true">BETAINV(RAND(),T1_PERT!$F$5,T1_PERT!$G$5,T1_PERT!$C$5,T1_PERT!$E$5)</f>
        <v>4.11987201506238</v>
      </c>
      <c r="C1995" s="23" t="n">
        <f aca="true">BETAINV(RAND(),T1_PERT!$F$6,T1_PERT!$G$6,T1_PERT!$C$6,T1_PERT!$E$6)</f>
        <v>5.34340649493099</v>
      </c>
      <c r="D1995" s="23" t="n">
        <f aca="true">BETAINV(RAND(),T1_PERT!$F$7,T1_PERT!$G$7,T1_PERT!$C$7,T1_PERT!$E$7)</f>
        <v>5.93310339992241</v>
      </c>
      <c r="E1995" s="23" t="n">
        <f aca="true">BETAINV(RAND(),T1_PERT!$F$8,T1_PERT!$G$8,T1_PERT!$C$8,T1_PERT!$E$8)</f>
        <v>6.53201837455826</v>
      </c>
      <c r="F1995" s="23" t="n">
        <f aca="true">BETAINV(RAND(),T1_PERT!$F$9,T1_PERT!$G$9,T1_PERT!$C$9,T1_PERT!$E$9)</f>
        <v>4.9302216018891</v>
      </c>
      <c r="G1995" s="23" t="n">
        <f aca="true">BETAINV(RAND(),T1_PERT!$F$10,T1_PERT!$G$10,T1_PERT!$C$10,T1_PERT!$E$10)</f>
        <v>2.00493421156367</v>
      </c>
      <c r="H1995" s="23" t="n">
        <f aca="false">B1995+C1995+E1995+G1995</f>
        <v>18.0002310961153</v>
      </c>
      <c r="I1995" s="23" t="n">
        <f aca="false">B1995+D1995+F1995+G1995</f>
        <v>16.9881312284376</v>
      </c>
      <c r="J1995" s="23" t="n">
        <f aca="false">MAX(H1995,I1995)</f>
        <v>18.0002310961153</v>
      </c>
      <c r="K1995" s="24" t="n">
        <f aca="false">IF(H1995&gt;=I1995,1,0)</f>
        <v>1</v>
      </c>
    </row>
    <row r="1996" customFormat="false" ht="15" hidden="false" customHeight="false" outlineLevel="0" collapsed="false">
      <c r="A1996" s="5" t="n">
        <v>1977</v>
      </c>
      <c r="B1996" s="23" t="n">
        <f aca="true">BETAINV(RAND(),T1_PERT!$F$5,T1_PERT!$G$5,T1_PERT!$C$5,T1_PERT!$E$5)</f>
        <v>4.83772264223295</v>
      </c>
      <c r="C1996" s="23" t="n">
        <f aca="true">BETAINV(RAND(),T1_PERT!$F$6,T1_PERT!$G$6,T1_PERT!$C$6,T1_PERT!$E$6)</f>
        <v>4.79522782444196</v>
      </c>
      <c r="D1996" s="23" t="n">
        <f aca="true">BETAINV(RAND(),T1_PERT!$F$7,T1_PERT!$G$7,T1_PERT!$C$7,T1_PERT!$E$7)</f>
        <v>5.14773350254719</v>
      </c>
      <c r="E1996" s="23" t="n">
        <f aca="true">BETAINV(RAND(),T1_PERT!$F$8,T1_PERT!$G$8,T1_PERT!$C$8,T1_PERT!$E$8)</f>
        <v>4.95342498470615</v>
      </c>
      <c r="F1996" s="23" t="n">
        <f aca="true">BETAINV(RAND(),T1_PERT!$F$9,T1_PERT!$G$9,T1_PERT!$C$9,T1_PERT!$E$9)</f>
        <v>3.55620938123281</v>
      </c>
      <c r="G1996" s="23" t="n">
        <f aca="true">BETAINV(RAND(),T1_PERT!$F$10,T1_PERT!$G$10,T1_PERT!$C$10,T1_PERT!$E$10)</f>
        <v>1.44463385789724</v>
      </c>
      <c r="H1996" s="23" t="n">
        <f aca="false">B1996+C1996+E1996+G1996</f>
        <v>16.0310093092783</v>
      </c>
      <c r="I1996" s="23" t="n">
        <f aca="false">B1996+D1996+F1996+G1996</f>
        <v>14.9862993839102</v>
      </c>
      <c r="J1996" s="23" t="n">
        <f aca="false">MAX(H1996,I1996)</f>
        <v>16.0310093092783</v>
      </c>
      <c r="K1996" s="24" t="n">
        <f aca="false">IF(H1996&gt;=I1996,1,0)</f>
        <v>1</v>
      </c>
    </row>
    <row r="1997" customFormat="false" ht="15" hidden="false" customHeight="false" outlineLevel="0" collapsed="false">
      <c r="A1997" s="5" t="n">
        <v>1978</v>
      </c>
      <c r="B1997" s="23" t="n">
        <f aca="true">BETAINV(RAND(),T1_PERT!$F$5,T1_PERT!$G$5,T1_PERT!$C$5,T1_PERT!$E$5)</f>
        <v>3.85729093156615</v>
      </c>
      <c r="C1997" s="23" t="n">
        <f aca="true">BETAINV(RAND(),T1_PERT!$F$6,T1_PERT!$G$6,T1_PERT!$C$6,T1_PERT!$E$6)</f>
        <v>5.55630366273661</v>
      </c>
      <c r="D1997" s="23" t="n">
        <f aca="true">BETAINV(RAND(),T1_PERT!$F$7,T1_PERT!$G$7,T1_PERT!$C$7,T1_PERT!$E$7)</f>
        <v>3.80194152514371</v>
      </c>
      <c r="E1997" s="23" t="n">
        <f aca="true">BETAINV(RAND(),T1_PERT!$F$8,T1_PERT!$G$8,T1_PERT!$C$8,T1_PERT!$E$8)</f>
        <v>5.1244189715017</v>
      </c>
      <c r="F1997" s="23" t="n">
        <f aca="true">BETAINV(RAND(),T1_PERT!$F$9,T1_PERT!$G$9,T1_PERT!$C$9,T1_PERT!$E$9)</f>
        <v>4.9285320971591</v>
      </c>
      <c r="G1997" s="23" t="n">
        <f aca="true">BETAINV(RAND(),T1_PERT!$F$10,T1_PERT!$G$10,T1_PERT!$C$10,T1_PERT!$E$10)</f>
        <v>1.46900042649603</v>
      </c>
      <c r="H1997" s="23" t="n">
        <f aca="false">B1997+C1997+E1997+G1997</f>
        <v>16.0070139923005</v>
      </c>
      <c r="I1997" s="23" t="n">
        <f aca="false">B1997+D1997+F1997+G1997</f>
        <v>14.056764980365</v>
      </c>
      <c r="J1997" s="23" t="n">
        <f aca="false">MAX(H1997,I1997)</f>
        <v>16.0070139923005</v>
      </c>
      <c r="K1997" s="24" t="n">
        <f aca="false">IF(H1997&gt;=I1997,1,0)</f>
        <v>1</v>
      </c>
    </row>
    <row r="1998" customFormat="false" ht="15" hidden="false" customHeight="false" outlineLevel="0" collapsed="false">
      <c r="A1998" s="5" t="n">
        <v>1979</v>
      </c>
      <c r="B1998" s="23" t="n">
        <f aca="true">BETAINV(RAND(),T1_PERT!$F$5,T1_PERT!$G$5,T1_PERT!$C$5,T1_PERT!$E$5)</f>
        <v>2.85968414927665</v>
      </c>
      <c r="C1998" s="23" t="n">
        <f aca="true">BETAINV(RAND(),T1_PERT!$F$6,T1_PERT!$G$6,T1_PERT!$C$6,T1_PERT!$E$6)</f>
        <v>4.83336510931838</v>
      </c>
      <c r="D1998" s="23" t="n">
        <f aca="true">BETAINV(RAND(),T1_PERT!$F$7,T1_PERT!$G$7,T1_PERT!$C$7,T1_PERT!$E$7)</f>
        <v>6.61357321598052</v>
      </c>
      <c r="E1998" s="23" t="n">
        <f aca="true">BETAINV(RAND(),T1_PERT!$F$8,T1_PERT!$G$8,T1_PERT!$C$8,T1_PERT!$E$8)</f>
        <v>6.63422645455979</v>
      </c>
      <c r="F1998" s="23" t="n">
        <f aca="true">BETAINV(RAND(),T1_PERT!$F$9,T1_PERT!$G$9,T1_PERT!$C$9,T1_PERT!$E$9)</f>
        <v>3.49966680464055</v>
      </c>
      <c r="G1998" s="23" t="n">
        <f aca="true">BETAINV(RAND(),T1_PERT!$F$10,T1_PERT!$G$10,T1_PERT!$C$10,T1_PERT!$E$10)</f>
        <v>1.7942677883421</v>
      </c>
      <c r="H1998" s="23" t="n">
        <f aca="false">B1998+C1998+E1998+G1998</f>
        <v>16.1215435014969</v>
      </c>
      <c r="I1998" s="23" t="n">
        <f aca="false">B1998+D1998+F1998+G1998</f>
        <v>14.7671919582398</v>
      </c>
      <c r="J1998" s="23" t="n">
        <f aca="false">MAX(H1998,I1998)</f>
        <v>16.1215435014969</v>
      </c>
      <c r="K1998" s="24" t="n">
        <f aca="false">IF(H1998&gt;=I1998,1,0)</f>
        <v>1</v>
      </c>
    </row>
    <row r="1999" customFormat="false" ht="15" hidden="false" customHeight="false" outlineLevel="0" collapsed="false">
      <c r="A1999" s="5" t="n">
        <v>1980</v>
      </c>
      <c r="B1999" s="23" t="n">
        <f aca="true">BETAINV(RAND(),T1_PERT!$F$5,T1_PERT!$G$5,T1_PERT!$C$5,T1_PERT!$E$5)</f>
        <v>4.82255479161647</v>
      </c>
      <c r="C1999" s="23" t="n">
        <f aca="true">BETAINV(RAND(),T1_PERT!$F$6,T1_PERT!$G$6,T1_PERT!$C$6,T1_PERT!$E$6)</f>
        <v>3.43104874090356</v>
      </c>
      <c r="D1999" s="23" t="n">
        <f aca="true">BETAINV(RAND(),T1_PERT!$F$7,T1_PERT!$G$7,T1_PERT!$C$7,T1_PERT!$E$7)</f>
        <v>7.04581169757097</v>
      </c>
      <c r="E1999" s="23" t="n">
        <f aca="true">BETAINV(RAND(),T1_PERT!$F$8,T1_PERT!$G$8,T1_PERT!$C$8,T1_PERT!$E$8)</f>
        <v>5.80118593655459</v>
      </c>
      <c r="F1999" s="23" t="n">
        <f aca="true">BETAINV(RAND(),T1_PERT!$F$9,T1_PERT!$G$9,T1_PERT!$C$9,T1_PERT!$E$9)</f>
        <v>3.7016876356106</v>
      </c>
      <c r="G1999" s="23" t="n">
        <f aca="true">BETAINV(RAND(),T1_PERT!$F$10,T1_PERT!$G$10,T1_PERT!$C$10,T1_PERT!$E$10)</f>
        <v>2.04362189970255</v>
      </c>
      <c r="H1999" s="23" t="n">
        <f aca="false">B1999+C1999+E1999+G1999</f>
        <v>16.0984113687772</v>
      </c>
      <c r="I1999" s="23" t="n">
        <f aca="false">B1999+D1999+F1999+G1999</f>
        <v>17.6136760245006</v>
      </c>
      <c r="J1999" s="23" t="n">
        <f aca="false">MAX(H1999,I1999)</f>
        <v>17.6136760245006</v>
      </c>
      <c r="K1999" s="24" t="n">
        <f aca="false">IF(H1999&gt;=I1999,1,0)</f>
        <v>0</v>
      </c>
    </row>
    <row r="2000" customFormat="false" ht="15" hidden="false" customHeight="false" outlineLevel="0" collapsed="false">
      <c r="A2000" s="5" t="n">
        <v>1981</v>
      </c>
      <c r="B2000" s="23" t="n">
        <f aca="true">BETAINV(RAND(),T1_PERT!$F$5,T1_PERT!$G$5,T1_PERT!$C$5,T1_PERT!$E$5)</f>
        <v>4.23603475213939</v>
      </c>
      <c r="C2000" s="23" t="n">
        <f aca="true">BETAINV(RAND(),T1_PERT!$F$6,T1_PERT!$G$6,T1_PERT!$C$6,T1_PERT!$E$6)</f>
        <v>4.49258640904568</v>
      </c>
      <c r="D2000" s="23" t="n">
        <f aca="true">BETAINV(RAND(),T1_PERT!$F$7,T1_PERT!$G$7,T1_PERT!$C$7,T1_PERT!$E$7)</f>
        <v>5.75903206731455</v>
      </c>
      <c r="E2000" s="23" t="n">
        <f aca="true">BETAINV(RAND(),T1_PERT!$F$8,T1_PERT!$G$8,T1_PERT!$C$8,T1_PERT!$E$8)</f>
        <v>5.14030317047437</v>
      </c>
      <c r="F2000" s="23" t="n">
        <f aca="true">BETAINV(RAND(),T1_PERT!$F$9,T1_PERT!$G$9,T1_PERT!$C$9,T1_PERT!$E$9)</f>
        <v>4.49113736113942</v>
      </c>
      <c r="G2000" s="23" t="n">
        <f aca="true">BETAINV(RAND(),T1_PERT!$F$10,T1_PERT!$G$10,T1_PERT!$C$10,T1_PERT!$E$10)</f>
        <v>1.97663520788661</v>
      </c>
      <c r="H2000" s="23" t="n">
        <f aca="false">B2000+C2000+E2000+G2000</f>
        <v>15.845559539546</v>
      </c>
      <c r="I2000" s="23" t="n">
        <f aca="false">B2000+D2000+F2000+G2000</f>
        <v>16.46283938848</v>
      </c>
      <c r="J2000" s="23" t="n">
        <f aca="false">MAX(H2000,I2000)</f>
        <v>16.46283938848</v>
      </c>
      <c r="K2000" s="24" t="n">
        <f aca="false">IF(H2000&gt;=I2000,1,0)</f>
        <v>0</v>
      </c>
    </row>
    <row r="2001" customFormat="false" ht="15" hidden="false" customHeight="false" outlineLevel="0" collapsed="false">
      <c r="A2001" s="5" t="n">
        <v>1982</v>
      </c>
      <c r="B2001" s="23" t="n">
        <f aca="true">BETAINV(RAND(),T1_PERT!$F$5,T1_PERT!$G$5,T1_PERT!$C$5,T1_PERT!$E$5)</f>
        <v>3.75744199997204</v>
      </c>
      <c r="C2001" s="23" t="n">
        <f aca="true">BETAINV(RAND(),T1_PERT!$F$6,T1_PERT!$G$6,T1_PERT!$C$6,T1_PERT!$E$6)</f>
        <v>4.36857941474836</v>
      </c>
      <c r="D2001" s="23" t="n">
        <f aca="true">BETAINV(RAND(),T1_PERT!$F$7,T1_PERT!$G$7,T1_PERT!$C$7,T1_PERT!$E$7)</f>
        <v>4.04908106482664</v>
      </c>
      <c r="E2001" s="23" t="n">
        <f aca="true">BETAINV(RAND(),T1_PERT!$F$8,T1_PERT!$G$8,T1_PERT!$C$8,T1_PERT!$E$8)</f>
        <v>4.35486037091693</v>
      </c>
      <c r="F2001" s="23" t="n">
        <f aca="true">BETAINV(RAND(),T1_PERT!$F$9,T1_PERT!$G$9,T1_PERT!$C$9,T1_PERT!$E$9)</f>
        <v>3.699033962285</v>
      </c>
      <c r="G2001" s="23" t="n">
        <f aca="true">BETAINV(RAND(),T1_PERT!$F$10,T1_PERT!$G$10,T1_PERT!$C$10,T1_PERT!$E$10)</f>
        <v>1.72003344047804</v>
      </c>
      <c r="H2001" s="23" t="n">
        <f aca="false">B2001+C2001+E2001+G2001</f>
        <v>14.2009152261154</v>
      </c>
      <c r="I2001" s="23" t="n">
        <f aca="false">B2001+D2001+F2001+G2001</f>
        <v>13.2255904675617</v>
      </c>
      <c r="J2001" s="23" t="n">
        <f aca="false">MAX(H2001,I2001)</f>
        <v>14.2009152261154</v>
      </c>
      <c r="K2001" s="24" t="n">
        <f aca="false">IF(H2001&gt;=I2001,1,0)</f>
        <v>1</v>
      </c>
    </row>
    <row r="2002" customFormat="false" ht="15" hidden="false" customHeight="false" outlineLevel="0" collapsed="false">
      <c r="A2002" s="5" t="n">
        <v>1983</v>
      </c>
      <c r="B2002" s="23" t="n">
        <f aca="true">BETAINV(RAND(),T1_PERT!$F$5,T1_PERT!$G$5,T1_PERT!$C$5,T1_PERT!$E$5)</f>
        <v>3.45251883178452</v>
      </c>
      <c r="C2002" s="23" t="n">
        <f aca="true">BETAINV(RAND(),T1_PERT!$F$6,T1_PERT!$G$6,T1_PERT!$C$6,T1_PERT!$E$6)</f>
        <v>3.72131958779432</v>
      </c>
      <c r="D2002" s="23" t="n">
        <f aca="true">BETAINV(RAND(),T1_PERT!$F$7,T1_PERT!$G$7,T1_PERT!$C$7,T1_PERT!$E$7)</f>
        <v>4.74637413754044</v>
      </c>
      <c r="E2002" s="23" t="n">
        <f aca="true">BETAINV(RAND(),T1_PERT!$F$8,T1_PERT!$G$8,T1_PERT!$C$8,T1_PERT!$E$8)</f>
        <v>5.28918775728455</v>
      </c>
      <c r="F2002" s="23" t="n">
        <f aca="true">BETAINV(RAND(),T1_PERT!$F$9,T1_PERT!$G$9,T1_PERT!$C$9,T1_PERT!$E$9)</f>
        <v>4.80572066111282</v>
      </c>
      <c r="G2002" s="23" t="n">
        <f aca="true">BETAINV(RAND(),T1_PERT!$F$10,T1_PERT!$G$10,T1_PERT!$C$10,T1_PERT!$E$10)</f>
        <v>1.97390267711386</v>
      </c>
      <c r="H2002" s="23" t="n">
        <f aca="false">B2002+C2002+E2002+G2002</f>
        <v>14.4369288539773</v>
      </c>
      <c r="I2002" s="23" t="n">
        <f aca="false">B2002+D2002+F2002+G2002</f>
        <v>14.9785163075516</v>
      </c>
      <c r="J2002" s="23" t="n">
        <f aca="false">MAX(H2002,I2002)</f>
        <v>14.9785163075516</v>
      </c>
      <c r="K2002" s="24" t="n">
        <f aca="false">IF(H2002&gt;=I2002,1,0)</f>
        <v>0</v>
      </c>
    </row>
    <row r="2003" customFormat="false" ht="15" hidden="false" customHeight="false" outlineLevel="0" collapsed="false">
      <c r="A2003" s="5" t="n">
        <v>1984</v>
      </c>
      <c r="B2003" s="23" t="n">
        <f aca="true">BETAINV(RAND(),T1_PERT!$F$5,T1_PERT!$G$5,T1_PERT!$C$5,T1_PERT!$E$5)</f>
        <v>4.58457650920676</v>
      </c>
      <c r="C2003" s="23" t="n">
        <f aca="true">BETAINV(RAND(),T1_PERT!$F$6,T1_PERT!$G$6,T1_PERT!$C$6,T1_PERT!$E$6)</f>
        <v>6.44604943059636</v>
      </c>
      <c r="D2003" s="23" t="n">
        <f aca="true">BETAINV(RAND(),T1_PERT!$F$7,T1_PERT!$G$7,T1_PERT!$C$7,T1_PERT!$E$7)</f>
        <v>4.88706561142924</v>
      </c>
      <c r="E2003" s="23" t="n">
        <f aca="true">BETAINV(RAND(),T1_PERT!$F$8,T1_PERT!$G$8,T1_PERT!$C$8,T1_PERT!$E$8)</f>
        <v>5.60710633005029</v>
      </c>
      <c r="F2003" s="23" t="n">
        <f aca="true">BETAINV(RAND(),T1_PERT!$F$9,T1_PERT!$G$9,T1_PERT!$C$9,T1_PERT!$E$9)</f>
        <v>4.81093102828781</v>
      </c>
      <c r="G2003" s="23" t="n">
        <f aca="true">BETAINV(RAND(),T1_PERT!$F$10,T1_PERT!$G$10,T1_PERT!$C$10,T1_PERT!$E$10)</f>
        <v>1.88503308899034</v>
      </c>
      <c r="H2003" s="23" t="n">
        <f aca="false">B2003+C2003+E2003+G2003</f>
        <v>18.5227653588437</v>
      </c>
      <c r="I2003" s="23" t="n">
        <f aca="false">B2003+D2003+F2003+G2003</f>
        <v>16.1676062379141</v>
      </c>
      <c r="J2003" s="23" t="n">
        <f aca="false">MAX(H2003,I2003)</f>
        <v>18.5227653588437</v>
      </c>
      <c r="K2003" s="24" t="n">
        <f aca="false">IF(H2003&gt;=I2003,1,0)</f>
        <v>1</v>
      </c>
    </row>
    <row r="2004" customFormat="false" ht="15" hidden="false" customHeight="false" outlineLevel="0" collapsed="false">
      <c r="A2004" s="5" t="n">
        <v>1985</v>
      </c>
      <c r="B2004" s="23" t="n">
        <f aca="true">BETAINV(RAND(),T1_PERT!$F$5,T1_PERT!$G$5,T1_PERT!$C$5,T1_PERT!$E$5)</f>
        <v>4.84849844822588</v>
      </c>
      <c r="C2004" s="23" t="n">
        <f aca="true">BETAINV(RAND(),T1_PERT!$F$6,T1_PERT!$G$6,T1_PERT!$C$6,T1_PERT!$E$6)</f>
        <v>6.20244742750796</v>
      </c>
      <c r="D2004" s="23" t="n">
        <f aca="true">BETAINV(RAND(),T1_PERT!$F$7,T1_PERT!$G$7,T1_PERT!$C$7,T1_PERT!$E$7)</f>
        <v>6.05347631843957</v>
      </c>
      <c r="E2004" s="23" t="n">
        <f aca="true">BETAINV(RAND(),T1_PERT!$F$8,T1_PERT!$G$8,T1_PERT!$C$8,T1_PERT!$E$8)</f>
        <v>5.80545652016356</v>
      </c>
      <c r="F2004" s="23" t="n">
        <f aca="true">BETAINV(RAND(),T1_PERT!$F$9,T1_PERT!$G$9,T1_PERT!$C$9,T1_PERT!$E$9)</f>
        <v>3.70429439391123</v>
      </c>
      <c r="G2004" s="23" t="n">
        <f aca="true">BETAINV(RAND(),T1_PERT!$F$10,T1_PERT!$G$10,T1_PERT!$C$10,T1_PERT!$E$10)</f>
        <v>1.78291555778778</v>
      </c>
      <c r="H2004" s="23" t="n">
        <f aca="false">B2004+C2004+E2004+G2004</f>
        <v>18.6393179536852</v>
      </c>
      <c r="I2004" s="23" t="n">
        <f aca="false">B2004+D2004+F2004+G2004</f>
        <v>16.3891847183645</v>
      </c>
      <c r="J2004" s="23" t="n">
        <f aca="false">MAX(H2004,I2004)</f>
        <v>18.6393179536852</v>
      </c>
      <c r="K2004" s="24" t="n">
        <f aca="false">IF(H2004&gt;=I2004,1,0)</f>
        <v>1</v>
      </c>
    </row>
    <row r="2005" customFormat="false" ht="15" hidden="false" customHeight="false" outlineLevel="0" collapsed="false">
      <c r="A2005" s="5" t="n">
        <v>1986</v>
      </c>
      <c r="B2005" s="23" t="n">
        <f aca="true">BETAINV(RAND(),T1_PERT!$F$5,T1_PERT!$G$5,T1_PERT!$C$5,T1_PERT!$E$5)</f>
        <v>5.32306604717146</v>
      </c>
      <c r="C2005" s="23" t="n">
        <f aca="true">BETAINV(RAND(),T1_PERT!$F$6,T1_PERT!$G$6,T1_PERT!$C$6,T1_PERT!$E$6)</f>
        <v>4.46729013739603</v>
      </c>
      <c r="D2005" s="23" t="n">
        <f aca="true">BETAINV(RAND(),T1_PERT!$F$7,T1_PERT!$G$7,T1_PERT!$C$7,T1_PERT!$E$7)</f>
        <v>5.88044466976981</v>
      </c>
      <c r="E2005" s="23" t="n">
        <f aca="true">BETAINV(RAND(),T1_PERT!$F$8,T1_PERT!$G$8,T1_PERT!$C$8,T1_PERT!$E$8)</f>
        <v>4.55596242555778</v>
      </c>
      <c r="F2005" s="23" t="n">
        <f aca="true">BETAINV(RAND(),T1_PERT!$F$9,T1_PERT!$G$9,T1_PERT!$C$9,T1_PERT!$E$9)</f>
        <v>3.26079596992024</v>
      </c>
      <c r="G2005" s="23" t="n">
        <f aca="true">BETAINV(RAND(),T1_PERT!$F$10,T1_PERT!$G$10,T1_PERT!$C$10,T1_PERT!$E$10)</f>
        <v>1.5272900779684</v>
      </c>
      <c r="H2005" s="23" t="n">
        <f aca="false">B2005+C2005+E2005+G2005</f>
        <v>15.8736086880937</v>
      </c>
      <c r="I2005" s="23" t="n">
        <f aca="false">B2005+D2005+F2005+G2005</f>
        <v>15.9915967648299</v>
      </c>
      <c r="J2005" s="23" t="n">
        <f aca="false">MAX(H2005,I2005)</f>
        <v>15.9915967648299</v>
      </c>
      <c r="K2005" s="24" t="n">
        <f aca="false">IF(H2005&gt;=I2005,1,0)</f>
        <v>0</v>
      </c>
    </row>
    <row r="2006" customFormat="false" ht="15" hidden="false" customHeight="false" outlineLevel="0" collapsed="false">
      <c r="A2006" s="5" t="n">
        <v>1987</v>
      </c>
      <c r="B2006" s="23" t="n">
        <f aca="true">BETAINV(RAND(),T1_PERT!$F$5,T1_PERT!$G$5,T1_PERT!$C$5,T1_PERT!$E$5)</f>
        <v>4.4818301273348</v>
      </c>
      <c r="C2006" s="23" t="n">
        <f aca="true">BETAINV(RAND(),T1_PERT!$F$6,T1_PERT!$G$6,T1_PERT!$C$6,T1_PERT!$E$6)</f>
        <v>3.4456821675453</v>
      </c>
      <c r="D2006" s="23" t="n">
        <f aca="true">BETAINV(RAND(),T1_PERT!$F$7,T1_PERT!$G$7,T1_PERT!$C$7,T1_PERT!$E$7)</f>
        <v>5.87458240950722</v>
      </c>
      <c r="E2006" s="23" t="n">
        <f aca="true">BETAINV(RAND(),T1_PERT!$F$8,T1_PERT!$G$8,T1_PERT!$C$8,T1_PERT!$E$8)</f>
        <v>5.39709931819358</v>
      </c>
      <c r="F2006" s="23" t="n">
        <f aca="true">BETAINV(RAND(),T1_PERT!$F$9,T1_PERT!$G$9,T1_PERT!$C$9,T1_PERT!$E$9)</f>
        <v>4.207807607299</v>
      </c>
      <c r="G2006" s="23" t="n">
        <f aca="true">BETAINV(RAND(),T1_PERT!$F$10,T1_PERT!$G$10,T1_PERT!$C$10,T1_PERT!$E$10)</f>
        <v>1.97142962307245</v>
      </c>
      <c r="H2006" s="23" t="n">
        <f aca="false">B2006+C2006+E2006+G2006</f>
        <v>15.2960412361461</v>
      </c>
      <c r="I2006" s="23" t="n">
        <f aca="false">B2006+D2006+F2006+G2006</f>
        <v>16.5356497672135</v>
      </c>
      <c r="J2006" s="23" t="n">
        <f aca="false">MAX(H2006,I2006)</f>
        <v>16.5356497672135</v>
      </c>
      <c r="K2006" s="24" t="n">
        <f aca="false">IF(H2006&gt;=I2006,1,0)</f>
        <v>0</v>
      </c>
    </row>
    <row r="2007" customFormat="false" ht="15" hidden="false" customHeight="false" outlineLevel="0" collapsed="false">
      <c r="A2007" s="5" t="n">
        <v>1988</v>
      </c>
      <c r="B2007" s="23" t="n">
        <f aca="true">BETAINV(RAND(),T1_PERT!$F$5,T1_PERT!$G$5,T1_PERT!$C$5,T1_PERT!$E$5)</f>
        <v>4.82497481604234</v>
      </c>
      <c r="C2007" s="23" t="n">
        <f aca="true">BETAINV(RAND(),T1_PERT!$F$6,T1_PERT!$G$6,T1_PERT!$C$6,T1_PERT!$E$6)</f>
        <v>4.54611400734271</v>
      </c>
      <c r="D2007" s="23" t="n">
        <f aca="true">BETAINV(RAND(),T1_PERT!$F$7,T1_PERT!$G$7,T1_PERT!$C$7,T1_PERT!$E$7)</f>
        <v>4.7772537936023</v>
      </c>
      <c r="E2007" s="23" t="n">
        <f aca="true">BETAINV(RAND(),T1_PERT!$F$8,T1_PERT!$G$8,T1_PERT!$C$8,T1_PERT!$E$8)</f>
        <v>4.91051090974565</v>
      </c>
      <c r="F2007" s="23" t="n">
        <f aca="true">BETAINV(RAND(),T1_PERT!$F$9,T1_PERT!$G$9,T1_PERT!$C$9,T1_PERT!$E$9)</f>
        <v>5.16613187000421</v>
      </c>
      <c r="G2007" s="23" t="n">
        <f aca="true">BETAINV(RAND(),T1_PERT!$F$10,T1_PERT!$G$10,T1_PERT!$C$10,T1_PERT!$E$10)</f>
        <v>2.16961991282803</v>
      </c>
      <c r="H2007" s="23" t="n">
        <f aca="false">B2007+C2007+E2007+G2007</f>
        <v>16.4512196459587</v>
      </c>
      <c r="I2007" s="23" t="n">
        <f aca="false">B2007+D2007+F2007+G2007</f>
        <v>16.9379803924769</v>
      </c>
      <c r="J2007" s="23" t="n">
        <f aca="false">MAX(H2007,I2007)</f>
        <v>16.9379803924769</v>
      </c>
      <c r="K2007" s="24" t="n">
        <f aca="false">IF(H2007&gt;=I2007,1,0)</f>
        <v>0</v>
      </c>
    </row>
    <row r="2008" customFormat="false" ht="15" hidden="false" customHeight="false" outlineLevel="0" collapsed="false">
      <c r="A2008" s="5" t="n">
        <v>1989</v>
      </c>
      <c r="B2008" s="23" t="n">
        <f aca="true">BETAINV(RAND(),T1_PERT!$F$5,T1_PERT!$G$5,T1_PERT!$C$5,T1_PERT!$E$5)</f>
        <v>3.77563665889962</v>
      </c>
      <c r="C2008" s="23" t="n">
        <f aca="true">BETAINV(RAND(),T1_PERT!$F$6,T1_PERT!$G$6,T1_PERT!$C$6,T1_PERT!$E$6)</f>
        <v>6.32973217498637</v>
      </c>
      <c r="D2008" s="23" t="n">
        <f aca="true">BETAINV(RAND(),T1_PERT!$F$7,T1_PERT!$G$7,T1_PERT!$C$7,T1_PERT!$E$7)</f>
        <v>6.34654163438328</v>
      </c>
      <c r="E2008" s="23" t="n">
        <f aca="true">BETAINV(RAND(),T1_PERT!$F$8,T1_PERT!$G$8,T1_PERT!$C$8,T1_PERT!$E$8)</f>
        <v>5.44932046887576</v>
      </c>
      <c r="F2008" s="23" t="n">
        <f aca="true">BETAINV(RAND(),T1_PERT!$F$9,T1_PERT!$G$9,T1_PERT!$C$9,T1_PERT!$E$9)</f>
        <v>4.121810164916</v>
      </c>
      <c r="G2008" s="23" t="n">
        <f aca="true">BETAINV(RAND(),T1_PERT!$F$10,T1_PERT!$G$10,T1_PERT!$C$10,T1_PERT!$E$10)</f>
        <v>1.72287919319141</v>
      </c>
      <c r="H2008" s="23" t="n">
        <f aca="false">B2008+C2008+E2008+G2008</f>
        <v>17.2775684959532</v>
      </c>
      <c r="I2008" s="23" t="n">
        <f aca="false">B2008+D2008+F2008+G2008</f>
        <v>15.9668676513903</v>
      </c>
      <c r="J2008" s="23" t="n">
        <f aca="false">MAX(H2008,I2008)</f>
        <v>17.2775684959532</v>
      </c>
      <c r="K2008" s="24" t="n">
        <f aca="false">IF(H2008&gt;=I2008,1,0)</f>
        <v>1</v>
      </c>
    </row>
    <row r="2009" customFormat="false" ht="15" hidden="false" customHeight="false" outlineLevel="0" collapsed="false">
      <c r="A2009" s="5" t="n">
        <v>1990</v>
      </c>
      <c r="B2009" s="23" t="n">
        <f aca="true">BETAINV(RAND(),T1_PERT!$F$5,T1_PERT!$G$5,T1_PERT!$C$5,T1_PERT!$E$5)</f>
        <v>3.90603898238898</v>
      </c>
      <c r="C2009" s="23" t="n">
        <f aca="true">BETAINV(RAND(),T1_PERT!$F$6,T1_PERT!$G$6,T1_PERT!$C$6,T1_PERT!$E$6)</f>
        <v>5.26514910864335</v>
      </c>
      <c r="D2009" s="23" t="n">
        <f aca="true">BETAINV(RAND(),T1_PERT!$F$7,T1_PERT!$G$7,T1_PERT!$C$7,T1_PERT!$E$7)</f>
        <v>5.01798049334332</v>
      </c>
      <c r="E2009" s="23" t="n">
        <f aca="true">BETAINV(RAND(),T1_PERT!$F$8,T1_PERT!$G$8,T1_PERT!$C$8,T1_PERT!$E$8)</f>
        <v>5.33347810190714</v>
      </c>
      <c r="F2009" s="23" t="n">
        <f aca="true">BETAINV(RAND(),T1_PERT!$F$9,T1_PERT!$G$9,T1_PERT!$C$9,T1_PERT!$E$9)</f>
        <v>3.5204801265617</v>
      </c>
      <c r="G2009" s="23" t="n">
        <f aca="true">BETAINV(RAND(),T1_PERT!$F$10,T1_PERT!$G$10,T1_PERT!$C$10,T1_PERT!$E$10)</f>
        <v>1.90646237205557</v>
      </c>
      <c r="H2009" s="23" t="n">
        <f aca="false">B2009+C2009+E2009+G2009</f>
        <v>16.411128564995</v>
      </c>
      <c r="I2009" s="23" t="n">
        <f aca="false">B2009+D2009+F2009+G2009</f>
        <v>14.3509619743496</v>
      </c>
      <c r="J2009" s="23" t="n">
        <f aca="false">MAX(H2009,I2009)</f>
        <v>16.411128564995</v>
      </c>
      <c r="K2009" s="24" t="n">
        <f aca="false">IF(H2009&gt;=I2009,1,0)</f>
        <v>1</v>
      </c>
    </row>
    <row r="2010" customFormat="false" ht="15" hidden="false" customHeight="false" outlineLevel="0" collapsed="false">
      <c r="A2010" s="5" t="n">
        <v>1991</v>
      </c>
      <c r="B2010" s="23" t="n">
        <f aca="true">BETAINV(RAND(),T1_PERT!$F$5,T1_PERT!$G$5,T1_PERT!$C$5,T1_PERT!$E$5)</f>
        <v>2.89672223087431</v>
      </c>
      <c r="C2010" s="23" t="n">
        <f aca="true">BETAINV(RAND(),T1_PERT!$F$6,T1_PERT!$G$6,T1_PERT!$C$6,T1_PERT!$E$6)</f>
        <v>4.32925425489191</v>
      </c>
      <c r="D2010" s="23" t="n">
        <f aca="true">BETAINV(RAND(),T1_PERT!$F$7,T1_PERT!$G$7,T1_PERT!$C$7,T1_PERT!$E$7)</f>
        <v>5.59489478526544</v>
      </c>
      <c r="E2010" s="23" t="n">
        <f aca="true">BETAINV(RAND(),T1_PERT!$F$8,T1_PERT!$G$8,T1_PERT!$C$8,T1_PERT!$E$8)</f>
        <v>5.47181442513522</v>
      </c>
      <c r="F2010" s="23" t="n">
        <f aca="true">BETAINV(RAND(),T1_PERT!$F$9,T1_PERT!$G$9,T1_PERT!$C$9,T1_PERT!$E$9)</f>
        <v>3.73784820676463</v>
      </c>
      <c r="G2010" s="23" t="n">
        <f aca="true">BETAINV(RAND(),T1_PERT!$F$10,T1_PERT!$G$10,T1_PERT!$C$10,T1_PERT!$E$10)</f>
        <v>2.22530564616194</v>
      </c>
      <c r="H2010" s="23" t="n">
        <f aca="false">B2010+C2010+E2010+G2010</f>
        <v>14.9230965570634</v>
      </c>
      <c r="I2010" s="23" t="n">
        <f aca="false">B2010+D2010+F2010+G2010</f>
        <v>14.4547708690663</v>
      </c>
      <c r="J2010" s="23" t="n">
        <f aca="false">MAX(H2010,I2010)</f>
        <v>14.9230965570634</v>
      </c>
      <c r="K2010" s="24" t="n">
        <f aca="false">IF(H2010&gt;=I2010,1,0)</f>
        <v>1</v>
      </c>
    </row>
    <row r="2011" customFormat="false" ht="15" hidden="false" customHeight="false" outlineLevel="0" collapsed="false">
      <c r="A2011" s="5" t="n">
        <v>1992</v>
      </c>
      <c r="B2011" s="23" t="n">
        <f aca="true">BETAINV(RAND(),T1_PERT!$F$5,T1_PERT!$G$5,T1_PERT!$C$5,T1_PERT!$E$5)</f>
        <v>3.40335690661225</v>
      </c>
      <c r="C2011" s="23" t="n">
        <f aca="true">BETAINV(RAND(),T1_PERT!$F$6,T1_PERT!$G$6,T1_PERT!$C$6,T1_PERT!$E$6)</f>
        <v>6.13286043420634</v>
      </c>
      <c r="D2011" s="23" t="n">
        <f aca="true">BETAINV(RAND(),T1_PERT!$F$7,T1_PERT!$G$7,T1_PERT!$C$7,T1_PERT!$E$7)</f>
        <v>7.51389875264637</v>
      </c>
      <c r="E2011" s="23" t="n">
        <f aca="true">BETAINV(RAND(),T1_PERT!$F$8,T1_PERT!$G$8,T1_PERT!$C$8,T1_PERT!$E$8)</f>
        <v>5.32042658485822</v>
      </c>
      <c r="F2011" s="23" t="n">
        <f aca="true">BETAINV(RAND(),T1_PERT!$F$9,T1_PERT!$G$9,T1_PERT!$C$9,T1_PERT!$E$9)</f>
        <v>3.97311078042503</v>
      </c>
      <c r="G2011" s="23" t="n">
        <f aca="true">BETAINV(RAND(),T1_PERT!$F$10,T1_PERT!$G$10,T1_PERT!$C$10,T1_PERT!$E$10)</f>
        <v>2.15866438127137</v>
      </c>
      <c r="H2011" s="23" t="n">
        <f aca="false">B2011+C2011+E2011+G2011</f>
        <v>17.0153083069482</v>
      </c>
      <c r="I2011" s="23" t="n">
        <f aca="false">B2011+D2011+F2011+G2011</f>
        <v>17.049030820955</v>
      </c>
      <c r="J2011" s="23" t="n">
        <f aca="false">MAX(H2011,I2011)</f>
        <v>17.049030820955</v>
      </c>
      <c r="K2011" s="24" t="n">
        <f aca="false">IF(H2011&gt;=I2011,1,0)</f>
        <v>0</v>
      </c>
    </row>
    <row r="2012" customFormat="false" ht="15" hidden="false" customHeight="false" outlineLevel="0" collapsed="false">
      <c r="A2012" s="5" t="n">
        <v>1993</v>
      </c>
      <c r="B2012" s="23" t="n">
        <f aca="true">BETAINV(RAND(),T1_PERT!$F$5,T1_PERT!$G$5,T1_PERT!$C$5,T1_PERT!$E$5)</f>
        <v>3.61203297746087</v>
      </c>
      <c r="C2012" s="23" t="n">
        <f aca="true">BETAINV(RAND(),T1_PERT!$F$6,T1_PERT!$G$6,T1_PERT!$C$6,T1_PERT!$E$6)</f>
        <v>4.90312348071302</v>
      </c>
      <c r="D2012" s="23" t="n">
        <f aca="true">BETAINV(RAND(),T1_PERT!$F$7,T1_PERT!$G$7,T1_PERT!$C$7,T1_PERT!$E$7)</f>
        <v>5.44884979132932</v>
      </c>
      <c r="E2012" s="23" t="n">
        <f aca="true">BETAINV(RAND(),T1_PERT!$F$8,T1_PERT!$G$8,T1_PERT!$C$8,T1_PERT!$E$8)</f>
        <v>5.96230451669224</v>
      </c>
      <c r="F2012" s="23" t="n">
        <f aca="true">BETAINV(RAND(),T1_PERT!$F$9,T1_PERT!$G$9,T1_PERT!$C$9,T1_PERT!$E$9)</f>
        <v>3.99399696204045</v>
      </c>
      <c r="G2012" s="23" t="n">
        <f aca="true">BETAINV(RAND(),T1_PERT!$F$10,T1_PERT!$G$10,T1_PERT!$C$10,T1_PERT!$E$10)</f>
        <v>1.50722084890558</v>
      </c>
      <c r="H2012" s="23" t="n">
        <f aca="false">B2012+C2012+E2012+G2012</f>
        <v>15.9846818237717</v>
      </c>
      <c r="I2012" s="23" t="n">
        <f aca="false">B2012+D2012+F2012+G2012</f>
        <v>14.5621005797362</v>
      </c>
      <c r="J2012" s="23" t="n">
        <f aca="false">MAX(H2012,I2012)</f>
        <v>15.9846818237717</v>
      </c>
      <c r="K2012" s="24" t="n">
        <f aca="false">IF(H2012&gt;=I2012,1,0)</f>
        <v>1</v>
      </c>
    </row>
    <row r="2013" customFormat="false" ht="15" hidden="false" customHeight="false" outlineLevel="0" collapsed="false">
      <c r="A2013" s="5" t="n">
        <v>1994</v>
      </c>
      <c r="B2013" s="23" t="n">
        <f aca="true">BETAINV(RAND(),T1_PERT!$F$5,T1_PERT!$G$5,T1_PERT!$C$5,T1_PERT!$E$5)</f>
        <v>4.27073343986534</v>
      </c>
      <c r="C2013" s="23" t="n">
        <f aca="true">BETAINV(RAND(),T1_PERT!$F$6,T1_PERT!$G$6,T1_PERT!$C$6,T1_PERT!$E$6)</f>
        <v>6.22825796490037</v>
      </c>
      <c r="D2013" s="23" t="n">
        <f aca="true">BETAINV(RAND(),T1_PERT!$F$7,T1_PERT!$G$7,T1_PERT!$C$7,T1_PERT!$E$7)</f>
        <v>5.57698121080914</v>
      </c>
      <c r="E2013" s="23" t="n">
        <f aca="true">BETAINV(RAND(),T1_PERT!$F$8,T1_PERT!$G$8,T1_PERT!$C$8,T1_PERT!$E$8)</f>
        <v>5.4250742320896</v>
      </c>
      <c r="F2013" s="23" t="n">
        <f aca="true">BETAINV(RAND(),T1_PERT!$F$9,T1_PERT!$G$9,T1_PERT!$C$9,T1_PERT!$E$9)</f>
        <v>3.37710041287068</v>
      </c>
      <c r="G2013" s="23" t="n">
        <f aca="true">BETAINV(RAND(),T1_PERT!$F$10,T1_PERT!$G$10,T1_PERT!$C$10,T1_PERT!$E$10)</f>
        <v>2.66572671632677</v>
      </c>
      <c r="H2013" s="23" t="n">
        <f aca="false">B2013+C2013+E2013+G2013</f>
        <v>18.5897923531821</v>
      </c>
      <c r="I2013" s="23" t="n">
        <f aca="false">B2013+D2013+F2013+G2013</f>
        <v>15.8905417798719</v>
      </c>
      <c r="J2013" s="23" t="n">
        <f aca="false">MAX(H2013,I2013)</f>
        <v>18.5897923531821</v>
      </c>
      <c r="K2013" s="24" t="n">
        <f aca="false">IF(H2013&gt;=I2013,1,0)</f>
        <v>1</v>
      </c>
    </row>
    <row r="2014" customFormat="false" ht="15" hidden="false" customHeight="false" outlineLevel="0" collapsed="false">
      <c r="A2014" s="5" t="n">
        <v>1995</v>
      </c>
      <c r="B2014" s="23" t="n">
        <f aca="true">BETAINV(RAND(),T1_PERT!$F$5,T1_PERT!$G$5,T1_PERT!$C$5,T1_PERT!$E$5)</f>
        <v>4.05647209020945</v>
      </c>
      <c r="C2014" s="23" t="n">
        <f aca="true">BETAINV(RAND(),T1_PERT!$F$6,T1_PERT!$G$6,T1_PERT!$C$6,T1_PERT!$E$6)</f>
        <v>4.71287051118533</v>
      </c>
      <c r="D2014" s="23" t="n">
        <f aca="true">BETAINV(RAND(),T1_PERT!$F$7,T1_PERT!$G$7,T1_PERT!$C$7,T1_PERT!$E$7)</f>
        <v>6.24202693088144</v>
      </c>
      <c r="E2014" s="23" t="n">
        <f aca="true">BETAINV(RAND(),T1_PERT!$F$8,T1_PERT!$G$8,T1_PERT!$C$8,T1_PERT!$E$8)</f>
        <v>5.94463139712918</v>
      </c>
      <c r="F2014" s="23" t="n">
        <f aca="true">BETAINV(RAND(),T1_PERT!$F$9,T1_PERT!$G$9,T1_PERT!$C$9,T1_PERT!$E$9)</f>
        <v>3.32818711854554</v>
      </c>
      <c r="G2014" s="23" t="n">
        <f aca="true">BETAINV(RAND(),T1_PERT!$F$10,T1_PERT!$G$10,T1_PERT!$C$10,T1_PERT!$E$10)</f>
        <v>2.73132462156983</v>
      </c>
      <c r="H2014" s="23" t="n">
        <f aca="false">B2014+C2014+E2014+G2014</f>
        <v>17.4452986200938</v>
      </c>
      <c r="I2014" s="23" t="n">
        <f aca="false">B2014+D2014+F2014+G2014</f>
        <v>16.3580107612063</v>
      </c>
      <c r="J2014" s="23" t="n">
        <f aca="false">MAX(H2014,I2014)</f>
        <v>17.4452986200938</v>
      </c>
      <c r="K2014" s="24" t="n">
        <f aca="false">IF(H2014&gt;=I2014,1,0)</f>
        <v>1</v>
      </c>
    </row>
    <row r="2015" customFormat="false" ht="15" hidden="false" customHeight="false" outlineLevel="0" collapsed="false">
      <c r="A2015" s="5" t="n">
        <v>1996</v>
      </c>
      <c r="B2015" s="23" t="n">
        <f aca="true">BETAINV(RAND(),T1_PERT!$F$5,T1_PERT!$G$5,T1_PERT!$C$5,T1_PERT!$E$5)</f>
        <v>3.99581349394191</v>
      </c>
      <c r="C2015" s="23" t="n">
        <f aca="true">BETAINV(RAND(),T1_PERT!$F$6,T1_PERT!$G$6,T1_PERT!$C$6,T1_PERT!$E$6)</f>
        <v>6.01284915999731</v>
      </c>
      <c r="D2015" s="23" t="n">
        <f aca="true">BETAINV(RAND(),T1_PERT!$F$7,T1_PERT!$G$7,T1_PERT!$C$7,T1_PERT!$E$7)</f>
        <v>6.85870066711712</v>
      </c>
      <c r="E2015" s="23" t="n">
        <f aca="true">BETAINV(RAND(),T1_PERT!$F$8,T1_PERT!$G$8,T1_PERT!$C$8,T1_PERT!$E$8)</f>
        <v>5.70740320149624</v>
      </c>
      <c r="F2015" s="23" t="n">
        <f aca="true">BETAINV(RAND(),T1_PERT!$F$9,T1_PERT!$G$9,T1_PERT!$C$9,T1_PERT!$E$9)</f>
        <v>3.68176203542808</v>
      </c>
      <c r="G2015" s="23" t="n">
        <f aca="true">BETAINV(RAND(),T1_PERT!$F$10,T1_PERT!$G$10,T1_PERT!$C$10,T1_PERT!$E$10)</f>
        <v>1.5622774671065</v>
      </c>
      <c r="H2015" s="23" t="n">
        <f aca="false">B2015+C2015+E2015+G2015</f>
        <v>17.278343322542</v>
      </c>
      <c r="I2015" s="23" t="n">
        <f aca="false">B2015+D2015+F2015+G2015</f>
        <v>16.0985536635936</v>
      </c>
      <c r="J2015" s="23" t="n">
        <f aca="false">MAX(H2015,I2015)</f>
        <v>17.278343322542</v>
      </c>
      <c r="K2015" s="24" t="n">
        <f aca="false">IF(H2015&gt;=I2015,1,0)</f>
        <v>1</v>
      </c>
    </row>
    <row r="2016" customFormat="false" ht="15" hidden="false" customHeight="false" outlineLevel="0" collapsed="false">
      <c r="A2016" s="5" t="n">
        <v>1997</v>
      </c>
      <c r="B2016" s="23" t="n">
        <f aca="true">BETAINV(RAND(),T1_PERT!$F$5,T1_PERT!$G$5,T1_PERT!$C$5,T1_PERT!$E$5)</f>
        <v>2.69607755607474</v>
      </c>
      <c r="C2016" s="23" t="n">
        <f aca="true">BETAINV(RAND(),T1_PERT!$F$6,T1_PERT!$G$6,T1_PERT!$C$6,T1_PERT!$E$6)</f>
        <v>4.45387070711194</v>
      </c>
      <c r="D2016" s="23" t="n">
        <f aca="true">BETAINV(RAND(),T1_PERT!$F$7,T1_PERT!$G$7,T1_PERT!$C$7,T1_PERT!$E$7)</f>
        <v>4.12392117246423</v>
      </c>
      <c r="E2016" s="23" t="n">
        <f aca="true">BETAINV(RAND(),T1_PERT!$F$8,T1_PERT!$G$8,T1_PERT!$C$8,T1_PERT!$E$8)</f>
        <v>4.78684957197761</v>
      </c>
      <c r="F2016" s="23" t="n">
        <f aca="true">BETAINV(RAND(),T1_PERT!$F$9,T1_PERT!$G$9,T1_PERT!$C$9,T1_PERT!$E$9)</f>
        <v>3.83607278454126</v>
      </c>
      <c r="G2016" s="23" t="n">
        <f aca="true">BETAINV(RAND(),T1_PERT!$F$10,T1_PERT!$G$10,T1_PERT!$C$10,T1_PERT!$E$10)</f>
        <v>2.03335089020801</v>
      </c>
      <c r="H2016" s="23" t="n">
        <f aca="false">B2016+C2016+E2016+G2016</f>
        <v>13.9701487253723</v>
      </c>
      <c r="I2016" s="23" t="n">
        <f aca="false">B2016+D2016+F2016+G2016</f>
        <v>12.6894224032882</v>
      </c>
      <c r="J2016" s="23" t="n">
        <f aca="false">MAX(H2016,I2016)</f>
        <v>13.9701487253723</v>
      </c>
      <c r="K2016" s="24" t="n">
        <f aca="false">IF(H2016&gt;=I2016,1,0)</f>
        <v>1</v>
      </c>
    </row>
    <row r="2017" customFormat="false" ht="15" hidden="false" customHeight="false" outlineLevel="0" collapsed="false">
      <c r="A2017" s="5" t="n">
        <v>1998</v>
      </c>
      <c r="B2017" s="23" t="n">
        <f aca="true">BETAINV(RAND(),T1_PERT!$F$5,T1_PERT!$G$5,T1_PERT!$C$5,T1_PERT!$E$5)</f>
        <v>2.30160902876311</v>
      </c>
      <c r="C2017" s="23" t="n">
        <f aca="true">BETAINV(RAND(),T1_PERT!$F$6,T1_PERT!$G$6,T1_PERT!$C$6,T1_PERT!$E$6)</f>
        <v>4.85408908185893</v>
      </c>
      <c r="D2017" s="23" t="n">
        <f aca="true">BETAINV(RAND(),T1_PERT!$F$7,T1_PERT!$G$7,T1_PERT!$C$7,T1_PERT!$E$7)</f>
        <v>6.12640026215512</v>
      </c>
      <c r="E2017" s="23" t="n">
        <f aca="true">BETAINV(RAND(),T1_PERT!$F$8,T1_PERT!$G$8,T1_PERT!$C$8,T1_PERT!$E$8)</f>
        <v>5.11087718715738</v>
      </c>
      <c r="F2017" s="23" t="n">
        <f aca="true">BETAINV(RAND(),T1_PERT!$F$9,T1_PERT!$G$9,T1_PERT!$C$9,T1_PERT!$E$9)</f>
        <v>3.97993816549815</v>
      </c>
      <c r="G2017" s="23" t="n">
        <f aca="true">BETAINV(RAND(),T1_PERT!$F$10,T1_PERT!$G$10,T1_PERT!$C$10,T1_PERT!$E$10)</f>
        <v>1.7589799246514</v>
      </c>
      <c r="H2017" s="23" t="n">
        <f aca="false">B2017+C2017+E2017+G2017</f>
        <v>14.0255552224308</v>
      </c>
      <c r="I2017" s="23" t="n">
        <f aca="false">B2017+D2017+F2017+G2017</f>
        <v>14.1669273810678</v>
      </c>
      <c r="J2017" s="23" t="n">
        <f aca="false">MAX(H2017,I2017)</f>
        <v>14.1669273810678</v>
      </c>
      <c r="K2017" s="24" t="n">
        <f aca="false">IF(H2017&gt;=I2017,1,0)</f>
        <v>0</v>
      </c>
    </row>
    <row r="2018" customFormat="false" ht="15" hidden="false" customHeight="false" outlineLevel="0" collapsed="false">
      <c r="A2018" s="5" t="n">
        <v>1999</v>
      </c>
      <c r="B2018" s="23" t="n">
        <f aca="true">BETAINV(RAND(),T1_PERT!$F$5,T1_PERT!$G$5,T1_PERT!$C$5,T1_PERT!$E$5)</f>
        <v>3.50961066182252</v>
      </c>
      <c r="C2018" s="23" t="n">
        <f aca="true">BETAINV(RAND(),T1_PERT!$F$6,T1_PERT!$G$6,T1_PERT!$C$6,T1_PERT!$E$6)</f>
        <v>4.46837664804299</v>
      </c>
      <c r="D2018" s="23" t="n">
        <f aca="true">BETAINV(RAND(),T1_PERT!$F$7,T1_PERT!$G$7,T1_PERT!$C$7,T1_PERT!$E$7)</f>
        <v>6.1406377447158</v>
      </c>
      <c r="E2018" s="23" t="n">
        <f aca="true">BETAINV(RAND(),T1_PERT!$F$8,T1_PERT!$G$8,T1_PERT!$C$8,T1_PERT!$E$8)</f>
        <v>5.36688337238676</v>
      </c>
      <c r="F2018" s="23" t="n">
        <f aca="true">BETAINV(RAND(),T1_PERT!$F$9,T1_PERT!$G$9,T1_PERT!$C$9,T1_PERT!$E$9)</f>
        <v>5.15545338345342</v>
      </c>
      <c r="G2018" s="23" t="n">
        <f aca="true">BETAINV(RAND(),T1_PERT!$F$10,T1_PERT!$G$10,T1_PERT!$C$10,T1_PERT!$E$10)</f>
        <v>1.74739838219837</v>
      </c>
      <c r="H2018" s="23" t="n">
        <f aca="false">B2018+C2018+E2018+G2018</f>
        <v>15.0922690644506</v>
      </c>
      <c r="I2018" s="23" t="n">
        <f aca="false">B2018+D2018+F2018+G2018</f>
        <v>16.5531001721901</v>
      </c>
      <c r="J2018" s="23" t="n">
        <f aca="false">MAX(H2018,I2018)</f>
        <v>16.5531001721901</v>
      </c>
      <c r="K2018" s="24" t="n">
        <f aca="false">IF(H2018&gt;=I2018,1,0)</f>
        <v>0</v>
      </c>
    </row>
    <row r="2019" customFormat="false" ht="15" hidden="false" customHeight="false" outlineLevel="0" collapsed="false">
      <c r="A2019" s="5" t="n">
        <v>2000</v>
      </c>
      <c r="B2019" s="23" t="n">
        <f aca="true">BETAINV(RAND(),T1_PERT!$F$5,T1_PERT!$G$5,T1_PERT!$C$5,T1_PERT!$E$5)</f>
        <v>2.93124961859525</v>
      </c>
      <c r="C2019" s="23" t="n">
        <f aca="true">BETAINV(RAND(),T1_PERT!$F$6,T1_PERT!$G$6,T1_PERT!$C$6,T1_PERT!$E$6)</f>
        <v>6.65966436055309</v>
      </c>
      <c r="D2019" s="23" t="n">
        <f aca="true">BETAINV(RAND(),T1_PERT!$F$7,T1_PERT!$G$7,T1_PERT!$C$7,T1_PERT!$E$7)</f>
        <v>5.69529898888619</v>
      </c>
      <c r="E2019" s="23" t="n">
        <f aca="true">BETAINV(RAND(),T1_PERT!$F$8,T1_PERT!$G$8,T1_PERT!$C$8,T1_PERT!$E$8)</f>
        <v>4.09862235720573</v>
      </c>
      <c r="F2019" s="23" t="n">
        <f aca="true">BETAINV(RAND(),T1_PERT!$F$9,T1_PERT!$G$9,T1_PERT!$C$9,T1_PERT!$E$9)</f>
        <v>5.6993171606051</v>
      </c>
      <c r="G2019" s="23" t="n">
        <f aca="true">BETAINV(RAND(),T1_PERT!$F$10,T1_PERT!$G$10,T1_PERT!$C$10,T1_PERT!$E$10)</f>
        <v>2.11032731130683</v>
      </c>
      <c r="H2019" s="23" t="n">
        <f aca="false">B2019+C2019+E2019+G2019</f>
        <v>15.7998636476609</v>
      </c>
      <c r="I2019" s="23" t="n">
        <f aca="false">B2019+D2019+F2019+G2019</f>
        <v>16.4361930793934</v>
      </c>
      <c r="J2019" s="23" t="n">
        <f aca="false">MAX(H2019,I2019)</f>
        <v>16.4361930793934</v>
      </c>
      <c r="K2019" s="24" t="n">
        <f aca="false">IF(H2019&gt;=I2019,1,0)</f>
        <v>0</v>
      </c>
    </row>
    <row r="2020" customFormat="false" ht="15" hidden="false" customHeight="false" outlineLevel="0" collapsed="false">
      <c r="A2020" s="5" t="n">
        <v>2001</v>
      </c>
      <c r="B2020" s="23" t="n">
        <f aca="true">BETAINV(RAND(),T1_PERT!$F$5,T1_PERT!$G$5,T1_PERT!$C$5,T1_PERT!$E$5)</f>
        <v>5.04906979438647</v>
      </c>
      <c r="C2020" s="23" t="n">
        <f aca="true">BETAINV(RAND(),T1_PERT!$F$6,T1_PERT!$G$6,T1_PERT!$C$6,T1_PERT!$E$6)</f>
        <v>4.04816462257078</v>
      </c>
      <c r="D2020" s="23" t="n">
        <f aca="true">BETAINV(RAND(),T1_PERT!$F$7,T1_PERT!$G$7,T1_PERT!$C$7,T1_PERT!$E$7)</f>
        <v>4.6491401469033</v>
      </c>
      <c r="E2020" s="23" t="n">
        <f aca="true">BETAINV(RAND(),T1_PERT!$F$8,T1_PERT!$G$8,T1_PERT!$C$8,T1_PERT!$E$8)</f>
        <v>5.52139121141823</v>
      </c>
      <c r="F2020" s="23" t="n">
        <f aca="true">BETAINV(RAND(),T1_PERT!$F$9,T1_PERT!$G$9,T1_PERT!$C$9,T1_PERT!$E$9)</f>
        <v>3.81025191745843</v>
      </c>
      <c r="G2020" s="23" t="n">
        <f aca="true">BETAINV(RAND(),T1_PERT!$F$10,T1_PERT!$G$10,T1_PERT!$C$10,T1_PERT!$E$10)</f>
        <v>2.38195330322973</v>
      </c>
      <c r="H2020" s="23" t="n">
        <f aca="false">B2020+C2020+E2020+G2020</f>
        <v>17.0005789316052</v>
      </c>
      <c r="I2020" s="23" t="n">
        <f aca="false">B2020+D2020+F2020+G2020</f>
        <v>15.8904151619779</v>
      </c>
      <c r="J2020" s="23" t="n">
        <f aca="false">MAX(H2020,I2020)</f>
        <v>17.0005789316052</v>
      </c>
      <c r="K2020" s="24" t="n">
        <f aca="false">IF(H2020&gt;=I2020,1,0)</f>
        <v>1</v>
      </c>
    </row>
    <row r="2021" customFormat="false" ht="15" hidden="false" customHeight="false" outlineLevel="0" collapsed="false">
      <c r="A2021" s="5" t="n">
        <v>2002</v>
      </c>
      <c r="B2021" s="23" t="n">
        <f aca="true">BETAINV(RAND(),T1_PERT!$F$5,T1_PERT!$G$5,T1_PERT!$C$5,T1_PERT!$E$5)</f>
        <v>3.88284546398108</v>
      </c>
      <c r="C2021" s="23" t="n">
        <f aca="true">BETAINV(RAND(),T1_PERT!$F$6,T1_PERT!$G$6,T1_PERT!$C$6,T1_PERT!$E$6)</f>
        <v>3.26132139305348</v>
      </c>
      <c r="D2021" s="23" t="n">
        <f aca="true">BETAINV(RAND(),T1_PERT!$F$7,T1_PERT!$G$7,T1_PERT!$C$7,T1_PERT!$E$7)</f>
        <v>5.85394872112539</v>
      </c>
      <c r="E2021" s="23" t="n">
        <f aca="true">BETAINV(RAND(),T1_PERT!$F$8,T1_PERT!$G$8,T1_PERT!$C$8,T1_PERT!$E$8)</f>
        <v>4.66113005000349</v>
      </c>
      <c r="F2021" s="23" t="n">
        <f aca="true">BETAINV(RAND(),T1_PERT!$F$9,T1_PERT!$G$9,T1_PERT!$C$9,T1_PERT!$E$9)</f>
        <v>3.80565350858735</v>
      </c>
      <c r="G2021" s="23" t="n">
        <f aca="true">BETAINV(RAND(),T1_PERT!$F$10,T1_PERT!$G$10,T1_PERT!$C$10,T1_PERT!$E$10)</f>
        <v>2.34349734958588</v>
      </c>
      <c r="H2021" s="23" t="n">
        <f aca="false">B2021+C2021+E2021+G2021</f>
        <v>14.1487942566239</v>
      </c>
      <c r="I2021" s="23" t="n">
        <f aca="false">B2021+D2021+F2021+G2021</f>
        <v>15.8859450432797</v>
      </c>
      <c r="J2021" s="23" t="n">
        <f aca="false">MAX(H2021,I2021)</f>
        <v>15.8859450432797</v>
      </c>
      <c r="K2021" s="24" t="n">
        <f aca="false">IF(H2021&gt;=I2021,1,0)</f>
        <v>0</v>
      </c>
    </row>
    <row r="2022" customFormat="false" ht="15" hidden="false" customHeight="false" outlineLevel="0" collapsed="false">
      <c r="A2022" s="5" t="n">
        <v>2003</v>
      </c>
      <c r="B2022" s="23" t="n">
        <f aca="true">BETAINV(RAND(),T1_PERT!$F$5,T1_PERT!$G$5,T1_PERT!$C$5,T1_PERT!$E$5)</f>
        <v>4.62887036781642</v>
      </c>
      <c r="C2022" s="23" t="n">
        <f aca="true">BETAINV(RAND(),T1_PERT!$F$6,T1_PERT!$G$6,T1_PERT!$C$6,T1_PERT!$E$6)</f>
        <v>5.02280313758929</v>
      </c>
      <c r="D2022" s="23" t="n">
        <f aca="true">BETAINV(RAND(),T1_PERT!$F$7,T1_PERT!$G$7,T1_PERT!$C$7,T1_PERT!$E$7)</f>
        <v>5.46707431061402</v>
      </c>
      <c r="E2022" s="23" t="n">
        <f aca="true">BETAINV(RAND(),T1_PERT!$F$8,T1_PERT!$G$8,T1_PERT!$C$8,T1_PERT!$E$8)</f>
        <v>6.37095403071429</v>
      </c>
      <c r="F2022" s="23" t="n">
        <f aca="true">BETAINV(RAND(),T1_PERT!$F$9,T1_PERT!$G$9,T1_PERT!$C$9,T1_PERT!$E$9)</f>
        <v>3.88352401874974</v>
      </c>
      <c r="G2022" s="23" t="n">
        <f aca="true">BETAINV(RAND(),T1_PERT!$F$10,T1_PERT!$G$10,T1_PERT!$C$10,T1_PERT!$E$10)</f>
        <v>2.04183264110886</v>
      </c>
      <c r="H2022" s="23" t="n">
        <f aca="false">B2022+C2022+E2022+G2022</f>
        <v>18.0644601772289</v>
      </c>
      <c r="I2022" s="23" t="n">
        <f aca="false">B2022+D2022+F2022+G2022</f>
        <v>16.021301338289</v>
      </c>
      <c r="J2022" s="23" t="n">
        <f aca="false">MAX(H2022,I2022)</f>
        <v>18.0644601772289</v>
      </c>
      <c r="K2022" s="24" t="n">
        <f aca="false">IF(H2022&gt;=I2022,1,0)</f>
        <v>1</v>
      </c>
    </row>
    <row r="2023" customFormat="false" ht="15" hidden="false" customHeight="false" outlineLevel="0" collapsed="false">
      <c r="A2023" s="5" t="n">
        <v>2004</v>
      </c>
      <c r="B2023" s="23" t="n">
        <f aca="true">BETAINV(RAND(),T1_PERT!$F$5,T1_PERT!$G$5,T1_PERT!$C$5,T1_PERT!$E$5)</f>
        <v>4.16635889472436</v>
      </c>
      <c r="C2023" s="23" t="n">
        <f aca="true">BETAINV(RAND(),T1_PERT!$F$6,T1_PERT!$G$6,T1_PERT!$C$6,T1_PERT!$E$6)</f>
        <v>4.72227090384273</v>
      </c>
      <c r="D2023" s="23" t="n">
        <f aca="true">BETAINV(RAND(),T1_PERT!$F$7,T1_PERT!$G$7,T1_PERT!$C$7,T1_PERT!$E$7)</f>
        <v>5.50753529079354</v>
      </c>
      <c r="E2023" s="23" t="n">
        <f aca="true">BETAINV(RAND(),T1_PERT!$F$8,T1_PERT!$G$8,T1_PERT!$C$8,T1_PERT!$E$8)</f>
        <v>5.68158031082292</v>
      </c>
      <c r="F2023" s="23" t="n">
        <f aca="true">BETAINV(RAND(),T1_PERT!$F$9,T1_PERT!$G$9,T1_PERT!$C$9,T1_PERT!$E$9)</f>
        <v>4.2970302815746</v>
      </c>
      <c r="G2023" s="23" t="n">
        <f aca="true">BETAINV(RAND(),T1_PERT!$F$10,T1_PERT!$G$10,T1_PERT!$C$10,T1_PERT!$E$10)</f>
        <v>2.07736457721947</v>
      </c>
      <c r="H2023" s="23" t="n">
        <f aca="false">B2023+C2023+E2023+G2023</f>
        <v>16.6475746866095</v>
      </c>
      <c r="I2023" s="23" t="n">
        <f aca="false">B2023+D2023+F2023+G2023</f>
        <v>16.048289044312</v>
      </c>
      <c r="J2023" s="23" t="n">
        <f aca="false">MAX(H2023,I2023)</f>
        <v>16.6475746866095</v>
      </c>
      <c r="K2023" s="24" t="n">
        <f aca="false">IF(H2023&gt;=I2023,1,0)</f>
        <v>1</v>
      </c>
    </row>
    <row r="2024" customFormat="false" ht="15" hidden="false" customHeight="false" outlineLevel="0" collapsed="false">
      <c r="A2024" s="5" t="n">
        <v>2005</v>
      </c>
      <c r="B2024" s="23" t="n">
        <f aca="true">BETAINV(RAND(),T1_PERT!$F$5,T1_PERT!$G$5,T1_PERT!$C$5,T1_PERT!$E$5)</f>
        <v>4.72799699625882</v>
      </c>
      <c r="C2024" s="23" t="n">
        <f aca="true">BETAINV(RAND(),T1_PERT!$F$6,T1_PERT!$G$6,T1_PERT!$C$6,T1_PERT!$E$6)</f>
        <v>5.11941599527601</v>
      </c>
      <c r="D2024" s="23" t="n">
        <f aca="true">BETAINV(RAND(),T1_PERT!$F$7,T1_PERT!$G$7,T1_PERT!$C$7,T1_PERT!$E$7)</f>
        <v>5.61767480631576</v>
      </c>
      <c r="E2024" s="23" t="n">
        <f aca="true">BETAINV(RAND(),T1_PERT!$F$8,T1_PERT!$G$8,T1_PERT!$C$8,T1_PERT!$E$8)</f>
        <v>5.54485560084435</v>
      </c>
      <c r="F2024" s="23" t="n">
        <f aca="true">BETAINV(RAND(),T1_PERT!$F$9,T1_PERT!$G$9,T1_PERT!$C$9,T1_PERT!$E$9)</f>
        <v>4.96934314263459</v>
      </c>
      <c r="G2024" s="23" t="n">
        <f aca="true">BETAINV(RAND(),T1_PERT!$F$10,T1_PERT!$G$10,T1_PERT!$C$10,T1_PERT!$E$10)</f>
        <v>1.79527839974488</v>
      </c>
      <c r="H2024" s="23" t="n">
        <f aca="false">B2024+C2024+E2024+G2024</f>
        <v>17.1875469921241</v>
      </c>
      <c r="I2024" s="23" t="n">
        <f aca="false">B2024+D2024+F2024+G2024</f>
        <v>17.110293344954</v>
      </c>
      <c r="J2024" s="23" t="n">
        <f aca="false">MAX(H2024,I2024)</f>
        <v>17.1875469921241</v>
      </c>
      <c r="K2024" s="24" t="n">
        <f aca="false">IF(H2024&gt;=I2024,1,0)</f>
        <v>1</v>
      </c>
    </row>
    <row r="2025" customFormat="false" ht="15" hidden="false" customHeight="false" outlineLevel="0" collapsed="false">
      <c r="A2025" s="5" t="n">
        <v>2006</v>
      </c>
      <c r="B2025" s="23" t="n">
        <f aca="true">BETAINV(RAND(),T1_PERT!$F$5,T1_PERT!$G$5,T1_PERT!$C$5,T1_PERT!$E$5)</f>
        <v>4.81079675399745</v>
      </c>
      <c r="C2025" s="23" t="n">
        <f aca="true">BETAINV(RAND(),T1_PERT!$F$6,T1_PERT!$G$6,T1_PERT!$C$6,T1_PERT!$E$6)</f>
        <v>7.12046228935784</v>
      </c>
      <c r="D2025" s="23" t="n">
        <f aca="true">BETAINV(RAND(),T1_PERT!$F$7,T1_PERT!$G$7,T1_PERT!$C$7,T1_PERT!$E$7)</f>
        <v>5.94113357238243</v>
      </c>
      <c r="E2025" s="23" t="n">
        <f aca="true">BETAINV(RAND(),T1_PERT!$F$8,T1_PERT!$G$8,T1_PERT!$C$8,T1_PERT!$E$8)</f>
        <v>5.07813073743074</v>
      </c>
      <c r="F2025" s="23" t="n">
        <f aca="true">BETAINV(RAND(),T1_PERT!$F$9,T1_PERT!$G$9,T1_PERT!$C$9,T1_PERT!$E$9)</f>
        <v>3.74191523440927</v>
      </c>
      <c r="G2025" s="23" t="n">
        <f aca="true">BETAINV(RAND(),T1_PERT!$F$10,T1_PERT!$G$10,T1_PERT!$C$10,T1_PERT!$E$10)</f>
        <v>2.43338580550497</v>
      </c>
      <c r="H2025" s="23" t="n">
        <f aca="false">B2025+C2025+E2025+G2025</f>
        <v>19.442775586291</v>
      </c>
      <c r="I2025" s="23" t="n">
        <f aca="false">B2025+D2025+F2025+G2025</f>
        <v>16.9272313662941</v>
      </c>
      <c r="J2025" s="23" t="n">
        <f aca="false">MAX(H2025,I2025)</f>
        <v>19.442775586291</v>
      </c>
      <c r="K2025" s="24" t="n">
        <f aca="false">IF(H2025&gt;=I2025,1,0)</f>
        <v>1</v>
      </c>
    </row>
    <row r="2026" customFormat="false" ht="15" hidden="false" customHeight="false" outlineLevel="0" collapsed="false">
      <c r="A2026" s="5" t="n">
        <v>2007</v>
      </c>
      <c r="B2026" s="23" t="n">
        <f aca="true">BETAINV(RAND(),T1_PERT!$F$5,T1_PERT!$G$5,T1_PERT!$C$5,T1_PERT!$E$5)</f>
        <v>4.82176141890327</v>
      </c>
      <c r="C2026" s="23" t="n">
        <f aca="true">BETAINV(RAND(),T1_PERT!$F$6,T1_PERT!$G$6,T1_PERT!$C$6,T1_PERT!$E$6)</f>
        <v>4.51897819079776</v>
      </c>
      <c r="D2026" s="23" t="n">
        <f aca="true">BETAINV(RAND(),T1_PERT!$F$7,T1_PERT!$G$7,T1_PERT!$C$7,T1_PERT!$E$7)</f>
        <v>6.82293389594151</v>
      </c>
      <c r="E2026" s="23" t="n">
        <f aca="true">BETAINV(RAND(),T1_PERT!$F$8,T1_PERT!$G$8,T1_PERT!$C$8,T1_PERT!$E$8)</f>
        <v>4.87291741046687</v>
      </c>
      <c r="F2026" s="23" t="n">
        <f aca="true">BETAINV(RAND(),T1_PERT!$F$9,T1_PERT!$G$9,T1_PERT!$C$9,T1_PERT!$E$9)</f>
        <v>5.39266096232658</v>
      </c>
      <c r="G2026" s="23" t="n">
        <f aca="true">BETAINV(RAND(),T1_PERT!$F$10,T1_PERT!$G$10,T1_PERT!$C$10,T1_PERT!$E$10)</f>
        <v>1.4771594375029</v>
      </c>
      <c r="H2026" s="23" t="n">
        <f aca="false">B2026+C2026+E2026+G2026</f>
        <v>15.6908164576708</v>
      </c>
      <c r="I2026" s="23" t="n">
        <f aca="false">B2026+D2026+F2026+G2026</f>
        <v>18.5145157146743</v>
      </c>
      <c r="J2026" s="23" t="n">
        <f aca="false">MAX(H2026,I2026)</f>
        <v>18.5145157146743</v>
      </c>
      <c r="K2026" s="24" t="n">
        <f aca="false">IF(H2026&gt;=I2026,1,0)</f>
        <v>0</v>
      </c>
    </row>
    <row r="2027" customFormat="false" ht="15" hidden="false" customHeight="false" outlineLevel="0" collapsed="false">
      <c r="A2027" s="5" t="n">
        <v>2008</v>
      </c>
      <c r="B2027" s="23" t="n">
        <f aca="true">BETAINV(RAND(),T1_PERT!$F$5,T1_PERT!$G$5,T1_PERT!$C$5,T1_PERT!$E$5)</f>
        <v>3.57158366001308</v>
      </c>
      <c r="C2027" s="23" t="n">
        <f aca="true">BETAINV(RAND(),T1_PERT!$F$6,T1_PERT!$G$6,T1_PERT!$C$6,T1_PERT!$E$6)</f>
        <v>5.79023303524084</v>
      </c>
      <c r="D2027" s="23" t="n">
        <f aca="true">BETAINV(RAND(),T1_PERT!$F$7,T1_PERT!$G$7,T1_PERT!$C$7,T1_PERT!$E$7)</f>
        <v>5.33609552239123</v>
      </c>
      <c r="E2027" s="23" t="n">
        <f aca="true">BETAINV(RAND(),T1_PERT!$F$8,T1_PERT!$G$8,T1_PERT!$C$8,T1_PERT!$E$8)</f>
        <v>5.99974896469692</v>
      </c>
      <c r="F2027" s="23" t="n">
        <f aca="true">BETAINV(RAND(),T1_PERT!$F$9,T1_PERT!$G$9,T1_PERT!$C$9,T1_PERT!$E$9)</f>
        <v>4.87806137024929</v>
      </c>
      <c r="G2027" s="23" t="n">
        <f aca="true">BETAINV(RAND(),T1_PERT!$F$10,T1_PERT!$G$10,T1_PERT!$C$10,T1_PERT!$E$10)</f>
        <v>2.10226471540885</v>
      </c>
      <c r="H2027" s="23" t="n">
        <f aca="false">B2027+C2027+E2027+G2027</f>
        <v>17.4638303753597</v>
      </c>
      <c r="I2027" s="23" t="n">
        <f aca="false">B2027+D2027+F2027+G2027</f>
        <v>15.8880052680624</v>
      </c>
      <c r="J2027" s="23" t="n">
        <f aca="false">MAX(H2027,I2027)</f>
        <v>17.4638303753597</v>
      </c>
      <c r="K2027" s="24" t="n">
        <f aca="false">IF(H2027&gt;=I2027,1,0)</f>
        <v>1</v>
      </c>
    </row>
    <row r="2028" customFormat="false" ht="15" hidden="false" customHeight="false" outlineLevel="0" collapsed="false">
      <c r="A2028" s="5" t="n">
        <v>2009</v>
      </c>
      <c r="B2028" s="23" t="n">
        <f aca="true">BETAINV(RAND(),T1_PERT!$F$5,T1_PERT!$G$5,T1_PERT!$C$5,T1_PERT!$E$5)</f>
        <v>3.88318273271351</v>
      </c>
      <c r="C2028" s="23" t="n">
        <f aca="true">BETAINV(RAND(),T1_PERT!$F$6,T1_PERT!$G$6,T1_PERT!$C$6,T1_PERT!$E$6)</f>
        <v>4.46406041167504</v>
      </c>
      <c r="D2028" s="23" t="n">
        <f aca="true">BETAINV(RAND(),T1_PERT!$F$7,T1_PERT!$G$7,T1_PERT!$C$7,T1_PERT!$E$7)</f>
        <v>6.22258603413902</v>
      </c>
      <c r="E2028" s="23" t="n">
        <f aca="true">BETAINV(RAND(),T1_PERT!$F$8,T1_PERT!$G$8,T1_PERT!$C$8,T1_PERT!$E$8)</f>
        <v>5.73505820456087</v>
      </c>
      <c r="F2028" s="23" t="n">
        <f aca="true">BETAINV(RAND(),T1_PERT!$F$9,T1_PERT!$G$9,T1_PERT!$C$9,T1_PERT!$E$9)</f>
        <v>4.86876274982145</v>
      </c>
      <c r="G2028" s="23" t="n">
        <f aca="true">BETAINV(RAND(),T1_PERT!$F$10,T1_PERT!$G$10,T1_PERT!$C$10,T1_PERT!$E$10)</f>
        <v>1.92765585641424</v>
      </c>
      <c r="H2028" s="23" t="n">
        <f aca="false">B2028+C2028+E2028+G2028</f>
        <v>16.0099572053637</v>
      </c>
      <c r="I2028" s="23" t="n">
        <f aca="false">B2028+D2028+F2028+G2028</f>
        <v>16.9021873730882</v>
      </c>
      <c r="J2028" s="23" t="n">
        <f aca="false">MAX(H2028,I2028)</f>
        <v>16.9021873730882</v>
      </c>
      <c r="K2028" s="24" t="n">
        <f aca="false">IF(H2028&gt;=I2028,1,0)</f>
        <v>0</v>
      </c>
    </row>
    <row r="2029" customFormat="false" ht="15" hidden="false" customHeight="false" outlineLevel="0" collapsed="false">
      <c r="A2029" s="5" t="n">
        <v>2010</v>
      </c>
      <c r="B2029" s="23" t="n">
        <f aca="true">BETAINV(RAND(),T1_PERT!$F$5,T1_PERT!$G$5,T1_PERT!$C$5,T1_PERT!$E$5)</f>
        <v>4.19259000808725</v>
      </c>
      <c r="C2029" s="23" t="n">
        <f aca="true">BETAINV(RAND(),T1_PERT!$F$6,T1_PERT!$G$6,T1_PERT!$C$6,T1_PERT!$E$6)</f>
        <v>5.83888453096725</v>
      </c>
      <c r="D2029" s="23" t="n">
        <f aca="true">BETAINV(RAND(),T1_PERT!$F$7,T1_PERT!$G$7,T1_PERT!$C$7,T1_PERT!$E$7)</f>
        <v>6.89220187105845</v>
      </c>
      <c r="E2029" s="23" t="n">
        <f aca="true">BETAINV(RAND(),T1_PERT!$F$8,T1_PERT!$G$8,T1_PERT!$C$8,T1_PERT!$E$8)</f>
        <v>4.67379635585221</v>
      </c>
      <c r="F2029" s="23" t="n">
        <f aca="true">BETAINV(RAND(),T1_PERT!$F$9,T1_PERT!$G$9,T1_PERT!$C$9,T1_PERT!$E$9)</f>
        <v>4.96544353588217</v>
      </c>
      <c r="G2029" s="23" t="n">
        <f aca="true">BETAINV(RAND(),T1_PERT!$F$10,T1_PERT!$G$10,T1_PERT!$C$10,T1_PERT!$E$10)</f>
        <v>2.42801948486492</v>
      </c>
      <c r="H2029" s="23" t="n">
        <f aca="false">B2029+C2029+E2029+G2029</f>
        <v>17.1332903797716</v>
      </c>
      <c r="I2029" s="23" t="n">
        <f aca="false">B2029+D2029+F2029+G2029</f>
        <v>18.4782548998928</v>
      </c>
      <c r="J2029" s="23" t="n">
        <f aca="false">MAX(H2029,I2029)</f>
        <v>18.4782548998928</v>
      </c>
      <c r="K2029" s="24" t="n">
        <f aca="false">IF(H2029&gt;=I2029,1,0)</f>
        <v>0</v>
      </c>
    </row>
    <row r="2030" customFormat="false" ht="15" hidden="false" customHeight="false" outlineLevel="0" collapsed="false">
      <c r="A2030" s="5" t="n">
        <v>2011</v>
      </c>
      <c r="B2030" s="23" t="n">
        <f aca="true">BETAINV(RAND(),T1_PERT!$F$5,T1_PERT!$G$5,T1_PERT!$C$5,T1_PERT!$E$5)</f>
        <v>2.57910768052354</v>
      </c>
      <c r="C2030" s="23" t="n">
        <f aca="true">BETAINV(RAND(),T1_PERT!$F$6,T1_PERT!$G$6,T1_PERT!$C$6,T1_PERT!$E$6)</f>
        <v>3.62966124338626</v>
      </c>
      <c r="D2030" s="23" t="n">
        <f aca="true">BETAINV(RAND(),T1_PERT!$F$7,T1_PERT!$G$7,T1_PERT!$C$7,T1_PERT!$E$7)</f>
        <v>5.7245027389763</v>
      </c>
      <c r="E2030" s="23" t="n">
        <f aca="true">BETAINV(RAND(),T1_PERT!$F$8,T1_PERT!$G$8,T1_PERT!$C$8,T1_PERT!$E$8)</f>
        <v>5.86173251406004</v>
      </c>
      <c r="F2030" s="23" t="n">
        <f aca="true">BETAINV(RAND(),T1_PERT!$F$9,T1_PERT!$G$9,T1_PERT!$C$9,T1_PERT!$E$9)</f>
        <v>4.52847890285406</v>
      </c>
      <c r="G2030" s="23" t="n">
        <f aca="true">BETAINV(RAND(),T1_PERT!$F$10,T1_PERT!$G$10,T1_PERT!$C$10,T1_PERT!$E$10)</f>
        <v>1.51517147622518</v>
      </c>
      <c r="H2030" s="23" t="n">
        <f aca="false">B2030+C2030+E2030+G2030</f>
        <v>13.585672914195</v>
      </c>
      <c r="I2030" s="23" t="n">
        <f aca="false">B2030+D2030+F2030+G2030</f>
        <v>14.3472607985791</v>
      </c>
      <c r="J2030" s="23" t="n">
        <f aca="false">MAX(H2030,I2030)</f>
        <v>14.3472607985791</v>
      </c>
      <c r="K2030" s="24" t="n">
        <f aca="false">IF(H2030&gt;=I2030,1,0)</f>
        <v>0</v>
      </c>
    </row>
    <row r="2031" customFormat="false" ht="15" hidden="false" customHeight="false" outlineLevel="0" collapsed="false">
      <c r="A2031" s="5" t="n">
        <v>2012</v>
      </c>
      <c r="B2031" s="23" t="n">
        <f aca="true">BETAINV(RAND(),T1_PERT!$F$5,T1_PERT!$G$5,T1_PERT!$C$5,T1_PERT!$E$5)</f>
        <v>4.19952330637782</v>
      </c>
      <c r="C2031" s="23" t="n">
        <f aca="true">BETAINV(RAND(),T1_PERT!$F$6,T1_PERT!$G$6,T1_PERT!$C$6,T1_PERT!$E$6)</f>
        <v>6.93012875695644</v>
      </c>
      <c r="D2031" s="23" t="n">
        <f aca="true">BETAINV(RAND(),T1_PERT!$F$7,T1_PERT!$G$7,T1_PERT!$C$7,T1_PERT!$E$7)</f>
        <v>5.76510622070264</v>
      </c>
      <c r="E2031" s="23" t="n">
        <f aca="true">BETAINV(RAND(),T1_PERT!$F$8,T1_PERT!$G$8,T1_PERT!$C$8,T1_PERT!$E$8)</f>
        <v>5.61776029057483</v>
      </c>
      <c r="F2031" s="23" t="n">
        <f aca="true">BETAINV(RAND(),T1_PERT!$F$9,T1_PERT!$G$9,T1_PERT!$C$9,T1_PERT!$E$9)</f>
        <v>3.99090644047185</v>
      </c>
      <c r="G2031" s="23" t="n">
        <f aca="true">BETAINV(RAND(),T1_PERT!$F$10,T1_PERT!$G$10,T1_PERT!$C$10,T1_PERT!$E$10)</f>
        <v>2.57698154811402</v>
      </c>
      <c r="H2031" s="23" t="n">
        <f aca="false">B2031+C2031+E2031+G2031</f>
        <v>19.3243939020231</v>
      </c>
      <c r="I2031" s="23" t="n">
        <f aca="false">B2031+D2031+F2031+G2031</f>
        <v>16.5325175156663</v>
      </c>
      <c r="J2031" s="23" t="n">
        <f aca="false">MAX(H2031,I2031)</f>
        <v>19.3243939020231</v>
      </c>
      <c r="K2031" s="24" t="n">
        <f aca="false">IF(H2031&gt;=I2031,1,0)</f>
        <v>1</v>
      </c>
    </row>
    <row r="2032" customFormat="false" ht="15" hidden="false" customHeight="false" outlineLevel="0" collapsed="false">
      <c r="A2032" s="5" t="n">
        <v>2013</v>
      </c>
      <c r="B2032" s="23" t="n">
        <f aca="true">BETAINV(RAND(),T1_PERT!$F$5,T1_PERT!$G$5,T1_PERT!$C$5,T1_PERT!$E$5)</f>
        <v>4.04572909927939</v>
      </c>
      <c r="C2032" s="23" t="n">
        <f aca="true">BETAINV(RAND(),T1_PERT!$F$6,T1_PERT!$G$6,T1_PERT!$C$6,T1_PERT!$E$6)</f>
        <v>6.47034176889503</v>
      </c>
      <c r="D2032" s="23" t="n">
        <f aca="true">BETAINV(RAND(),T1_PERT!$F$7,T1_PERT!$G$7,T1_PERT!$C$7,T1_PERT!$E$7)</f>
        <v>4.0839667717173</v>
      </c>
      <c r="E2032" s="23" t="n">
        <f aca="true">BETAINV(RAND(),T1_PERT!$F$8,T1_PERT!$G$8,T1_PERT!$C$8,T1_PERT!$E$8)</f>
        <v>6.04054470095844</v>
      </c>
      <c r="F2032" s="23" t="n">
        <f aca="true">BETAINV(RAND(),T1_PERT!$F$9,T1_PERT!$G$9,T1_PERT!$C$9,T1_PERT!$E$9)</f>
        <v>4.06756519708904</v>
      </c>
      <c r="G2032" s="23" t="n">
        <f aca="true">BETAINV(RAND(),T1_PERT!$F$10,T1_PERT!$G$10,T1_PERT!$C$10,T1_PERT!$E$10)</f>
        <v>2.42698408046014</v>
      </c>
      <c r="H2032" s="23" t="n">
        <f aca="false">B2032+C2032+E2032+G2032</f>
        <v>18.983599649593</v>
      </c>
      <c r="I2032" s="23" t="n">
        <f aca="false">B2032+D2032+F2032+G2032</f>
        <v>14.6242451485459</v>
      </c>
      <c r="J2032" s="23" t="n">
        <f aca="false">MAX(H2032,I2032)</f>
        <v>18.983599649593</v>
      </c>
      <c r="K2032" s="24" t="n">
        <f aca="false">IF(H2032&gt;=I2032,1,0)</f>
        <v>1</v>
      </c>
    </row>
    <row r="2033" customFormat="false" ht="15" hidden="false" customHeight="false" outlineLevel="0" collapsed="false">
      <c r="A2033" s="5" t="n">
        <v>2014</v>
      </c>
      <c r="B2033" s="23" t="n">
        <f aca="true">BETAINV(RAND(),T1_PERT!$F$5,T1_PERT!$G$5,T1_PERT!$C$5,T1_PERT!$E$5)</f>
        <v>3.42519854466869</v>
      </c>
      <c r="C2033" s="23" t="n">
        <f aca="true">BETAINV(RAND(),T1_PERT!$F$6,T1_PERT!$G$6,T1_PERT!$C$6,T1_PERT!$E$6)</f>
        <v>5.05530424037529</v>
      </c>
      <c r="D2033" s="23" t="n">
        <f aca="true">BETAINV(RAND(),T1_PERT!$F$7,T1_PERT!$G$7,T1_PERT!$C$7,T1_PERT!$E$7)</f>
        <v>5.9982544267272</v>
      </c>
      <c r="E2033" s="23" t="n">
        <f aca="true">BETAINV(RAND(),T1_PERT!$F$8,T1_PERT!$G$8,T1_PERT!$C$8,T1_PERT!$E$8)</f>
        <v>6.38829545659731</v>
      </c>
      <c r="F2033" s="23" t="n">
        <f aca="true">BETAINV(RAND(),T1_PERT!$F$9,T1_PERT!$G$9,T1_PERT!$C$9,T1_PERT!$E$9)</f>
        <v>5.02965637228034</v>
      </c>
      <c r="G2033" s="23" t="n">
        <f aca="true">BETAINV(RAND(),T1_PERT!$F$10,T1_PERT!$G$10,T1_PERT!$C$10,T1_PERT!$E$10)</f>
        <v>2.40094119026942</v>
      </c>
      <c r="H2033" s="23" t="n">
        <f aca="false">B2033+C2033+E2033+G2033</f>
        <v>17.2697394319107</v>
      </c>
      <c r="I2033" s="23" t="n">
        <f aca="false">B2033+D2033+F2033+G2033</f>
        <v>16.8540505339457</v>
      </c>
      <c r="J2033" s="23" t="n">
        <f aca="false">MAX(H2033,I2033)</f>
        <v>17.2697394319107</v>
      </c>
      <c r="K2033" s="24" t="n">
        <f aca="false">IF(H2033&gt;=I2033,1,0)</f>
        <v>1</v>
      </c>
    </row>
    <row r="2034" customFormat="false" ht="15" hidden="false" customHeight="false" outlineLevel="0" collapsed="false">
      <c r="A2034" s="5" t="n">
        <v>2015</v>
      </c>
      <c r="B2034" s="23" t="n">
        <f aca="true">BETAINV(RAND(),T1_PERT!$F$5,T1_PERT!$G$5,T1_PERT!$C$5,T1_PERT!$E$5)</f>
        <v>4.09524528902009</v>
      </c>
      <c r="C2034" s="23" t="n">
        <f aca="true">BETAINV(RAND(),T1_PERT!$F$6,T1_PERT!$G$6,T1_PERT!$C$6,T1_PERT!$E$6)</f>
        <v>6.1556839528365</v>
      </c>
      <c r="D2034" s="23" t="n">
        <f aca="true">BETAINV(RAND(),T1_PERT!$F$7,T1_PERT!$G$7,T1_PERT!$C$7,T1_PERT!$E$7)</f>
        <v>5.14311412490823</v>
      </c>
      <c r="E2034" s="23" t="n">
        <f aca="true">BETAINV(RAND(),T1_PERT!$F$8,T1_PERT!$G$8,T1_PERT!$C$8,T1_PERT!$E$8)</f>
        <v>6.21944266954001</v>
      </c>
      <c r="F2034" s="23" t="n">
        <f aca="true">BETAINV(RAND(),T1_PERT!$F$9,T1_PERT!$G$9,T1_PERT!$C$9,T1_PERT!$E$9)</f>
        <v>3.29291290002969</v>
      </c>
      <c r="G2034" s="23" t="n">
        <f aca="true">BETAINV(RAND(),T1_PERT!$F$10,T1_PERT!$G$10,T1_PERT!$C$10,T1_PERT!$E$10)</f>
        <v>2.04926973615217</v>
      </c>
      <c r="H2034" s="23" t="n">
        <f aca="false">B2034+C2034+E2034+G2034</f>
        <v>18.5196416475488</v>
      </c>
      <c r="I2034" s="23" t="n">
        <f aca="false">B2034+D2034+F2034+G2034</f>
        <v>14.5805420501102</v>
      </c>
      <c r="J2034" s="23" t="n">
        <f aca="false">MAX(H2034,I2034)</f>
        <v>18.5196416475488</v>
      </c>
      <c r="K2034" s="24" t="n">
        <f aca="false">IF(H2034&gt;=I2034,1,0)</f>
        <v>1</v>
      </c>
    </row>
    <row r="2035" customFormat="false" ht="15" hidden="false" customHeight="false" outlineLevel="0" collapsed="false">
      <c r="A2035" s="5" t="n">
        <v>2016</v>
      </c>
      <c r="B2035" s="23" t="n">
        <f aca="true">BETAINV(RAND(),T1_PERT!$F$5,T1_PERT!$G$5,T1_PERT!$C$5,T1_PERT!$E$5)</f>
        <v>3.07050331122473</v>
      </c>
      <c r="C2035" s="23" t="n">
        <f aca="true">BETAINV(RAND(),T1_PERT!$F$6,T1_PERT!$G$6,T1_PERT!$C$6,T1_PERT!$E$6)</f>
        <v>5.21924077183572</v>
      </c>
      <c r="D2035" s="23" t="n">
        <f aca="true">BETAINV(RAND(),T1_PERT!$F$7,T1_PERT!$G$7,T1_PERT!$C$7,T1_PERT!$E$7)</f>
        <v>6.82834089541624</v>
      </c>
      <c r="E2035" s="23" t="n">
        <f aca="true">BETAINV(RAND(),T1_PERT!$F$8,T1_PERT!$G$8,T1_PERT!$C$8,T1_PERT!$E$8)</f>
        <v>5.1200185670992</v>
      </c>
      <c r="F2035" s="23" t="n">
        <f aca="true">BETAINV(RAND(),T1_PERT!$F$9,T1_PERT!$G$9,T1_PERT!$C$9,T1_PERT!$E$9)</f>
        <v>3.90596698209897</v>
      </c>
      <c r="G2035" s="23" t="n">
        <f aca="true">BETAINV(RAND(),T1_PERT!$F$10,T1_PERT!$G$10,T1_PERT!$C$10,T1_PERT!$E$10)</f>
        <v>2.06473342811636</v>
      </c>
      <c r="H2035" s="23" t="n">
        <f aca="false">B2035+C2035+E2035+G2035</f>
        <v>15.474496078276</v>
      </c>
      <c r="I2035" s="23" t="n">
        <f aca="false">B2035+D2035+F2035+G2035</f>
        <v>15.8695446168563</v>
      </c>
      <c r="J2035" s="23" t="n">
        <f aca="false">MAX(H2035,I2035)</f>
        <v>15.8695446168563</v>
      </c>
      <c r="K2035" s="24" t="n">
        <f aca="false">IF(H2035&gt;=I2035,1,0)</f>
        <v>0</v>
      </c>
    </row>
    <row r="2036" customFormat="false" ht="15" hidden="false" customHeight="false" outlineLevel="0" collapsed="false">
      <c r="A2036" s="5" t="n">
        <v>2017</v>
      </c>
      <c r="B2036" s="23" t="n">
        <f aca="true">BETAINV(RAND(),T1_PERT!$F$5,T1_PERT!$G$5,T1_PERT!$C$5,T1_PERT!$E$5)</f>
        <v>3.24168995990952</v>
      </c>
      <c r="C2036" s="23" t="n">
        <f aca="true">BETAINV(RAND(),T1_PERT!$F$6,T1_PERT!$G$6,T1_PERT!$C$6,T1_PERT!$E$6)</f>
        <v>6.31771459826612</v>
      </c>
      <c r="D2036" s="23" t="n">
        <f aca="true">BETAINV(RAND(),T1_PERT!$F$7,T1_PERT!$G$7,T1_PERT!$C$7,T1_PERT!$E$7)</f>
        <v>4.36584229817025</v>
      </c>
      <c r="E2036" s="23" t="n">
        <f aca="true">BETAINV(RAND(),T1_PERT!$F$8,T1_PERT!$G$8,T1_PERT!$C$8,T1_PERT!$E$8)</f>
        <v>5.03104469801808</v>
      </c>
      <c r="F2036" s="23" t="n">
        <f aca="true">BETAINV(RAND(),T1_PERT!$F$9,T1_PERT!$G$9,T1_PERT!$C$9,T1_PERT!$E$9)</f>
        <v>6.0343369343208</v>
      </c>
      <c r="G2036" s="23" t="n">
        <f aca="true">BETAINV(RAND(),T1_PERT!$F$10,T1_PERT!$G$10,T1_PERT!$C$10,T1_PERT!$E$10)</f>
        <v>2.16950890999375</v>
      </c>
      <c r="H2036" s="23" t="n">
        <f aca="false">B2036+C2036+E2036+G2036</f>
        <v>16.7599581661875</v>
      </c>
      <c r="I2036" s="23" t="n">
        <f aca="false">B2036+D2036+F2036+G2036</f>
        <v>15.8113781023943</v>
      </c>
      <c r="J2036" s="23" t="n">
        <f aca="false">MAX(H2036,I2036)</f>
        <v>16.7599581661875</v>
      </c>
      <c r="K2036" s="24" t="n">
        <f aca="false">IF(H2036&gt;=I2036,1,0)</f>
        <v>1</v>
      </c>
    </row>
    <row r="2037" customFormat="false" ht="15" hidden="false" customHeight="false" outlineLevel="0" collapsed="false">
      <c r="A2037" s="5" t="n">
        <v>2018</v>
      </c>
      <c r="B2037" s="23" t="n">
        <f aca="true">BETAINV(RAND(),T1_PERT!$F$5,T1_PERT!$G$5,T1_PERT!$C$5,T1_PERT!$E$5)</f>
        <v>4.31923282028599</v>
      </c>
      <c r="C2037" s="23" t="n">
        <f aca="true">BETAINV(RAND(),T1_PERT!$F$6,T1_PERT!$G$6,T1_PERT!$C$6,T1_PERT!$E$6)</f>
        <v>5.43163638513875</v>
      </c>
      <c r="D2037" s="23" t="n">
        <f aca="true">BETAINV(RAND(),T1_PERT!$F$7,T1_PERT!$G$7,T1_PERT!$C$7,T1_PERT!$E$7)</f>
        <v>3.93007660528315</v>
      </c>
      <c r="E2037" s="23" t="n">
        <f aca="true">BETAINV(RAND(),T1_PERT!$F$8,T1_PERT!$G$8,T1_PERT!$C$8,T1_PERT!$E$8)</f>
        <v>5.18628294657821</v>
      </c>
      <c r="F2037" s="23" t="n">
        <f aca="true">BETAINV(RAND(),T1_PERT!$F$9,T1_PERT!$G$9,T1_PERT!$C$9,T1_PERT!$E$9)</f>
        <v>6.10805270077052</v>
      </c>
      <c r="G2037" s="23" t="n">
        <f aca="true">BETAINV(RAND(),T1_PERT!$F$10,T1_PERT!$G$10,T1_PERT!$C$10,T1_PERT!$E$10)</f>
        <v>1.39886297390492</v>
      </c>
      <c r="H2037" s="23" t="n">
        <f aca="false">B2037+C2037+E2037+G2037</f>
        <v>16.3360151259079</v>
      </c>
      <c r="I2037" s="23" t="n">
        <f aca="false">B2037+D2037+F2037+G2037</f>
        <v>15.7562251002446</v>
      </c>
      <c r="J2037" s="23" t="n">
        <f aca="false">MAX(H2037,I2037)</f>
        <v>16.3360151259079</v>
      </c>
      <c r="K2037" s="24" t="n">
        <f aca="false">IF(H2037&gt;=I2037,1,0)</f>
        <v>1</v>
      </c>
    </row>
    <row r="2038" customFormat="false" ht="15" hidden="false" customHeight="false" outlineLevel="0" collapsed="false">
      <c r="A2038" s="5" t="n">
        <v>2019</v>
      </c>
      <c r="B2038" s="23" t="n">
        <f aca="true">BETAINV(RAND(),T1_PERT!$F$5,T1_PERT!$G$5,T1_PERT!$C$5,T1_PERT!$E$5)</f>
        <v>5.06064123349384</v>
      </c>
      <c r="C2038" s="23" t="n">
        <f aca="true">BETAINV(RAND(),T1_PERT!$F$6,T1_PERT!$G$6,T1_PERT!$C$6,T1_PERT!$E$6)</f>
        <v>8.25806874424206</v>
      </c>
      <c r="D2038" s="23" t="n">
        <f aca="true">BETAINV(RAND(),T1_PERT!$F$7,T1_PERT!$G$7,T1_PERT!$C$7,T1_PERT!$E$7)</f>
        <v>5.09466718476011</v>
      </c>
      <c r="E2038" s="23" t="n">
        <f aca="true">BETAINV(RAND(),T1_PERT!$F$8,T1_PERT!$G$8,T1_PERT!$C$8,T1_PERT!$E$8)</f>
        <v>4.73759337200082</v>
      </c>
      <c r="F2038" s="23" t="n">
        <f aca="true">BETAINV(RAND(),T1_PERT!$F$9,T1_PERT!$G$9,T1_PERT!$C$9,T1_PERT!$E$9)</f>
        <v>4.08404269526997</v>
      </c>
      <c r="G2038" s="23" t="n">
        <f aca="true">BETAINV(RAND(),T1_PERT!$F$10,T1_PERT!$G$10,T1_PERT!$C$10,T1_PERT!$E$10)</f>
        <v>1.56877341502264</v>
      </c>
      <c r="H2038" s="23" t="n">
        <f aca="false">B2038+C2038+E2038+G2038</f>
        <v>19.6250767647594</v>
      </c>
      <c r="I2038" s="23" t="n">
        <f aca="false">B2038+D2038+F2038+G2038</f>
        <v>15.8081245285466</v>
      </c>
      <c r="J2038" s="23" t="n">
        <f aca="false">MAX(H2038,I2038)</f>
        <v>19.6250767647594</v>
      </c>
      <c r="K2038" s="24" t="n">
        <f aca="false">IF(H2038&gt;=I2038,1,0)</f>
        <v>1</v>
      </c>
    </row>
    <row r="2039" customFormat="false" ht="15" hidden="false" customHeight="false" outlineLevel="0" collapsed="false">
      <c r="A2039" s="5" t="n">
        <v>2020</v>
      </c>
      <c r="B2039" s="23" t="n">
        <f aca="true">BETAINV(RAND(),T1_PERT!$F$5,T1_PERT!$G$5,T1_PERT!$C$5,T1_PERT!$E$5)</f>
        <v>2.6529271099831</v>
      </c>
      <c r="C2039" s="23" t="n">
        <f aca="true">BETAINV(RAND(),T1_PERT!$F$6,T1_PERT!$G$6,T1_PERT!$C$6,T1_PERT!$E$6)</f>
        <v>4.43478221419145</v>
      </c>
      <c r="D2039" s="23" t="n">
        <f aca="true">BETAINV(RAND(),T1_PERT!$F$7,T1_PERT!$G$7,T1_PERT!$C$7,T1_PERT!$E$7)</f>
        <v>7.48097831000921</v>
      </c>
      <c r="E2039" s="23" t="n">
        <f aca="true">BETAINV(RAND(),T1_PERT!$F$8,T1_PERT!$G$8,T1_PERT!$C$8,T1_PERT!$E$8)</f>
        <v>5.21126422216648</v>
      </c>
      <c r="F2039" s="23" t="n">
        <f aca="true">BETAINV(RAND(),T1_PERT!$F$9,T1_PERT!$G$9,T1_PERT!$C$9,T1_PERT!$E$9)</f>
        <v>3.46429092163165</v>
      </c>
      <c r="G2039" s="23" t="n">
        <f aca="true">BETAINV(RAND(),T1_PERT!$F$10,T1_PERT!$G$10,T1_PERT!$C$10,T1_PERT!$E$10)</f>
        <v>1.41975372300726</v>
      </c>
      <c r="H2039" s="23" t="n">
        <f aca="false">B2039+C2039+E2039+G2039</f>
        <v>13.7187272693483</v>
      </c>
      <c r="I2039" s="23" t="n">
        <f aca="false">B2039+D2039+F2039+G2039</f>
        <v>15.0179500646312</v>
      </c>
      <c r="J2039" s="23" t="n">
        <f aca="false">MAX(H2039,I2039)</f>
        <v>15.0179500646312</v>
      </c>
      <c r="K2039" s="24" t="n">
        <f aca="false">IF(H2039&gt;=I2039,1,0)</f>
        <v>0</v>
      </c>
    </row>
    <row r="2040" customFormat="false" ht="15" hidden="false" customHeight="false" outlineLevel="0" collapsed="false">
      <c r="A2040" s="5" t="n">
        <v>2021</v>
      </c>
      <c r="B2040" s="23" t="n">
        <f aca="true">BETAINV(RAND(),T1_PERT!$F$5,T1_PERT!$G$5,T1_PERT!$C$5,T1_PERT!$E$5)</f>
        <v>4.98232604562082</v>
      </c>
      <c r="C2040" s="23" t="n">
        <f aca="true">BETAINV(RAND(),T1_PERT!$F$6,T1_PERT!$G$6,T1_PERT!$C$6,T1_PERT!$E$6)</f>
        <v>7.25223282583522</v>
      </c>
      <c r="D2040" s="23" t="n">
        <f aca="true">BETAINV(RAND(),T1_PERT!$F$7,T1_PERT!$G$7,T1_PERT!$C$7,T1_PERT!$E$7)</f>
        <v>5.51601080067381</v>
      </c>
      <c r="E2040" s="23" t="n">
        <f aca="true">BETAINV(RAND(),T1_PERT!$F$8,T1_PERT!$G$8,T1_PERT!$C$8,T1_PERT!$E$8)</f>
        <v>5.56379790824559</v>
      </c>
      <c r="F2040" s="23" t="n">
        <f aca="true">BETAINV(RAND(),T1_PERT!$F$9,T1_PERT!$G$9,T1_PERT!$C$9,T1_PERT!$E$9)</f>
        <v>6.55301010070163</v>
      </c>
      <c r="G2040" s="23" t="n">
        <f aca="true">BETAINV(RAND(),T1_PERT!$F$10,T1_PERT!$G$10,T1_PERT!$C$10,T1_PERT!$E$10)</f>
        <v>2.31565054183591</v>
      </c>
      <c r="H2040" s="23" t="n">
        <f aca="false">B2040+C2040+E2040+G2040</f>
        <v>20.1140073215375</v>
      </c>
      <c r="I2040" s="23" t="n">
        <f aca="false">B2040+D2040+F2040+G2040</f>
        <v>19.3669974888322</v>
      </c>
      <c r="J2040" s="23" t="n">
        <f aca="false">MAX(H2040,I2040)</f>
        <v>20.1140073215375</v>
      </c>
      <c r="K2040" s="24" t="n">
        <f aca="false">IF(H2040&gt;=I2040,1,0)</f>
        <v>1</v>
      </c>
    </row>
    <row r="2041" customFormat="false" ht="15" hidden="false" customHeight="false" outlineLevel="0" collapsed="false">
      <c r="A2041" s="5" t="n">
        <v>2022</v>
      </c>
      <c r="B2041" s="23" t="n">
        <f aca="true">BETAINV(RAND(),T1_PERT!$F$5,T1_PERT!$G$5,T1_PERT!$C$5,T1_PERT!$E$5)</f>
        <v>5.62686800262407</v>
      </c>
      <c r="C2041" s="23" t="n">
        <f aca="true">BETAINV(RAND(),T1_PERT!$F$6,T1_PERT!$G$6,T1_PERT!$C$6,T1_PERT!$E$6)</f>
        <v>6.68457165387866</v>
      </c>
      <c r="D2041" s="23" t="n">
        <f aca="true">BETAINV(RAND(),T1_PERT!$F$7,T1_PERT!$G$7,T1_PERT!$C$7,T1_PERT!$E$7)</f>
        <v>5.54628669541004</v>
      </c>
      <c r="E2041" s="23" t="n">
        <f aca="true">BETAINV(RAND(),T1_PERT!$F$8,T1_PERT!$G$8,T1_PERT!$C$8,T1_PERT!$E$8)</f>
        <v>4.39746437332156</v>
      </c>
      <c r="F2041" s="23" t="n">
        <f aca="true">BETAINV(RAND(),T1_PERT!$F$9,T1_PERT!$G$9,T1_PERT!$C$9,T1_PERT!$E$9)</f>
        <v>5.79349431064936</v>
      </c>
      <c r="G2041" s="23" t="n">
        <f aca="true">BETAINV(RAND(),T1_PERT!$F$10,T1_PERT!$G$10,T1_PERT!$C$10,T1_PERT!$E$10)</f>
        <v>1.883289215183</v>
      </c>
      <c r="H2041" s="23" t="n">
        <f aca="false">B2041+C2041+E2041+G2041</f>
        <v>18.5921932450073</v>
      </c>
      <c r="I2041" s="23" t="n">
        <f aca="false">B2041+D2041+F2041+G2041</f>
        <v>18.8499382238665</v>
      </c>
      <c r="J2041" s="23" t="n">
        <f aca="false">MAX(H2041,I2041)</f>
        <v>18.8499382238665</v>
      </c>
      <c r="K2041" s="24" t="n">
        <f aca="false">IF(H2041&gt;=I2041,1,0)</f>
        <v>0</v>
      </c>
    </row>
    <row r="2042" customFormat="false" ht="15" hidden="false" customHeight="false" outlineLevel="0" collapsed="false">
      <c r="A2042" s="5" t="n">
        <v>2023</v>
      </c>
      <c r="B2042" s="23" t="n">
        <f aca="true">BETAINV(RAND(),T1_PERT!$F$5,T1_PERT!$G$5,T1_PERT!$C$5,T1_PERT!$E$5)</f>
        <v>4.73378326361086</v>
      </c>
      <c r="C2042" s="23" t="n">
        <f aca="true">BETAINV(RAND(),T1_PERT!$F$6,T1_PERT!$G$6,T1_PERT!$C$6,T1_PERT!$E$6)</f>
        <v>5.48380834341685</v>
      </c>
      <c r="D2042" s="23" t="n">
        <f aca="true">BETAINV(RAND(),T1_PERT!$F$7,T1_PERT!$G$7,T1_PERT!$C$7,T1_PERT!$E$7)</f>
        <v>5.82450098052326</v>
      </c>
      <c r="E2042" s="23" t="n">
        <f aca="true">BETAINV(RAND(),T1_PERT!$F$8,T1_PERT!$G$8,T1_PERT!$C$8,T1_PERT!$E$8)</f>
        <v>5.33840634977571</v>
      </c>
      <c r="F2042" s="23" t="n">
        <f aca="true">BETAINV(RAND(),T1_PERT!$F$9,T1_PERT!$G$9,T1_PERT!$C$9,T1_PERT!$E$9)</f>
        <v>5.90288703341527</v>
      </c>
      <c r="G2042" s="23" t="n">
        <f aca="true">BETAINV(RAND(),T1_PERT!$F$10,T1_PERT!$G$10,T1_PERT!$C$10,T1_PERT!$E$10)</f>
        <v>1.94324862936346</v>
      </c>
      <c r="H2042" s="23" t="n">
        <f aca="false">B2042+C2042+E2042+G2042</f>
        <v>17.4992465861669</v>
      </c>
      <c r="I2042" s="23" t="n">
        <f aca="false">B2042+D2042+F2042+G2042</f>
        <v>18.4044199069129</v>
      </c>
      <c r="J2042" s="23" t="n">
        <f aca="false">MAX(H2042,I2042)</f>
        <v>18.4044199069129</v>
      </c>
      <c r="K2042" s="24" t="n">
        <f aca="false">IF(H2042&gt;=I2042,1,0)</f>
        <v>0</v>
      </c>
    </row>
    <row r="2043" customFormat="false" ht="15" hidden="false" customHeight="false" outlineLevel="0" collapsed="false">
      <c r="A2043" s="5" t="n">
        <v>2024</v>
      </c>
      <c r="B2043" s="23" t="n">
        <f aca="true">BETAINV(RAND(),T1_PERT!$F$5,T1_PERT!$G$5,T1_PERT!$C$5,T1_PERT!$E$5)</f>
        <v>4.60893239379531</v>
      </c>
      <c r="C2043" s="23" t="n">
        <f aca="true">BETAINV(RAND(),T1_PERT!$F$6,T1_PERT!$G$6,T1_PERT!$C$6,T1_PERT!$E$6)</f>
        <v>7.81914711476057</v>
      </c>
      <c r="D2043" s="23" t="n">
        <f aca="true">BETAINV(RAND(),T1_PERT!$F$7,T1_PERT!$G$7,T1_PERT!$C$7,T1_PERT!$E$7)</f>
        <v>6.33986798707568</v>
      </c>
      <c r="E2043" s="23" t="n">
        <f aca="true">BETAINV(RAND(),T1_PERT!$F$8,T1_PERT!$G$8,T1_PERT!$C$8,T1_PERT!$E$8)</f>
        <v>4.85149209846166</v>
      </c>
      <c r="F2043" s="23" t="n">
        <f aca="true">BETAINV(RAND(),T1_PERT!$F$9,T1_PERT!$G$9,T1_PERT!$C$9,T1_PERT!$E$9)</f>
        <v>3.64234612299132</v>
      </c>
      <c r="G2043" s="23" t="n">
        <f aca="true">BETAINV(RAND(),T1_PERT!$F$10,T1_PERT!$G$10,T1_PERT!$C$10,T1_PERT!$E$10)</f>
        <v>1.85266121395049</v>
      </c>
      <c r="H2043" s="23" t="n">
        <f aca="false">B2043+C2043+E2043+G2043</f>
        <v>19.132232820968</v>
      </c>
      <c r="I2043" s="23" t="n">
        <f aca="false">B2043+D2043+F2043+G2043</f>
        <v>16.4438077178128</v>
      </c>
      <c r="J2043" s="23" t="n">
        <f aca="false">MAX(H2043,I2043)</f>
        <v>19.132232820968</v>
      </c>
      <c r="K2043" s="24" t="n">
        <f aca="false">IF(H2043&gt;=I2043,1,0)</f>
        <v>1</v>
      </c>
    </row>
    <row r="2044" customFormat="false" ht="15" hidden="false" customHeight="false" outlineLevel="0" collapsed="false">
      <c r="A2044" s="5" t="n">
        <v>2025</v>
      </c>
      <c r="B2044" s="23" t="n">
        <f aca="true">BETAINV(RAND(),T1_PERT!$F$5,T1_PERT!$G$5,T1_PERT!$C$5,T1_PERT!$E$5)</f>
        <v>4.55544371998881</v>
      </c>
      <c r="C2044" s="23" t="n">
        <f aca="true">BETAINV(RAND(),T1_PERT!$F$6,T1_PERT!$G$6,T1_PERT!$C$6,T1_PERT!$E$6)</f>
        <v>6.44746906628979</v>
      </c>
      <c r="D2044" s="23" t="n">
        <f aca="true">BETAINV(RAND(),T1_PERT!$F$7,T1_PERT!$G$7,T1_PERT!$C$7,T1_PERT!$E$7)</f>
        <v>4.84078479647379</v>
      </c>
      <c r="E2044" s="23" t="n">
        <f aca="true">BETAINV(RAND(),T1_PERT!$F$8,T1_PERT!$G$8,T1_PERT!$C$8,T1_PERT!$E$8)</f>
        <v>4.60168498677753</v>
      </c>
      <c r="F2044" s="23" t="n">
        <f aca="true">BETAINV(RAND(),T1_PERT!$F$9,T1_PERT!$G$9,T1_PERT!$C$9,T1_PERT!$E$9)</f>
        <v>5.65393050712057</v>
      </c>
      <c r="G2044" s="23" t="n">
        <f aca="true">BETAINV(RAND(),T1_PERT!$F$10,T1_PERT!$G$10,T1_PERT!$C$10,T1_PERT!$E$10)</f>
        <v>1.54127547040205</v>
      </c>
      <c r="H2044" s="23" t="n">
        <f aca="false">B2044+C2044+E2044+G2044</f>
        <v>17.1458732434582</v>
      </c>
      <c r="I2044" s="23" t="n">
        <f aca="false">B2044+D2044+F2044+G2044</f>
        <v>16.5914344939852</v>
      </c>
      <c r="J2044" s="23" t="n">
        <f aca="false">MAX(H2044,I2044)</f>
        <v>17.1458732434582</v>
      </c>
      <c r="K2044" s="24" t="n">
        <f aca="false">IF(H2044&gt;=I2044,1,0)</f>
        <v>1</v>
      </c>
    </row>
    <row r="2045" customFormat="false" ht="15" hidden="false" customHeight="false" outlineLevel="0" collapsed="false">
      <c r="A2045" s="5" t="n">
        <v>2026</v>
      </c>
      <c r="B2045" s="23" t="n">
        <f aca="true">BETAINV(RAND(),T1_PERT!$F$5,T1_PERT!$G$5,T1_PERT!$C$5,T1_PERT!$E$5)</f>
        <v>2.69555864251666</v>
      </c>
      <c r="C2045" s="23" t="n">
        <f aca="true">BETAINV(RAND(),T1_PERT!$F$6,T1_PERT!$G$6,T1_PERT!$C$6,T1_PERT!$E$6)</f>
        <v>4.78479670131368</v>
      </c>
      <c r="D2045" s="23" t="n">
        <f aca="true">BETAINV(RAND(),T1_PERT!$F$7,T1_PERT!$G$7,T1_PERT!$C$7,T1_PERT!$E$7)</f>
        <v>6.53656919386263</v>
      </c>
      <c r="E2045" s="23" t="n">
        <f aca="true">BETAINV(RAND(),T1_PERT!$F$8,T1_PERT!$G$8,T1_PERT!$C$8,T1_PERT!$E$8)</f>
        <v>5.23217538973301</v>
      </c>
      <c r="F2045" s="23" t="n">
        <f aca="true">BETAINV(RAND(),T1_PERT!$F$9,T1_PERT!$G$9,T1_PERT!$C$9,T1_PERT!$E$9)</f>
        <v>5.96666694622549</v>
      </c>
      <c r="G2045" s="23" t="n">
        <f aca="true">BETAINV(RAND(),T1_PERT!$F$10,T1_PERT!$G$10,T1_PERT!$C$10,T1_PERT!$E$10)</f>
        <v>2.27607509690172</v>
      </c>
      <c r="H2045" s="23" t="n">
        <f aca="false">B2045+C2045+E2045+G2045</f>
        <v>14.9886058304651</v>
      </c>
      <c r="I2045" s="23" t="n">
        <f aca="false">B2045+D2045+F2045+G2045</f>
        <v>17.4748698795065</v>
      </c>
      <c r="J2045" s="23" t="n">
        <f aca="false">MAX(H2045,I2045)</f>
        <v>17.4748698795065</v>
      </c>
      <c r="K2045" s="24" t="n">
        <f aca="false">IF(H2045&gt;=I2045,1,0)</f>
        <v>0</v>
      </c>
    </row>
    <row r="2046" customFormat="false" ht="15" hidden="false" customHeight="false" outlineLevel="0" collapsed="false">
      <c r="A2046" s="5" t="n">
        <v>2027</v>
      </c>
      <c r="B2046" s="23" t="n">
        <f aca="true">BETAINV(RAND(),T1_PERT!$F$5,T1_PERT!$G$5,T1_PERT!$C$5,T1_PERT!$E$5)</f>
        <v>4.87299937089298</v>
      </c>
      <c r="C2046" s="23" t="n">
        <f aca="true">BETAINV(RAND(),T1_PERT!$F$6,T1_PERT!$G$6,T1_PERT!$C$6,T1_PERT!$E$6)</f>
        <v>4.68083180609107</v>
      </c>
      <c r="D2046" s="23" t="n">
        <f aca="true">BETAINV(RAND(),T1_PERT!$F$7,T1_PERT!$G$7,T1_PERT!$C$7,T1_PERT!$E$7)</f>
        <v>7.03606635508921</v>
      </c>
      <c r="E2046" s="23" t="n">
        <f aca="true">BETAINV(RAND(),T1_PERT!$F$8,T1_PERT!$G$8,T1_PERT!$C$8,T1_PERT!$E$8)</f>
        <v>4.26993090968815</v>
      </c>
      <c r="F2046" s="23" t="n">
        <f aca="true">BETAINV(RAND(),T1_PERT!$F$9,T1_PERT!$G$9,T1_PERT!$C$9,T1_PERT!$E$9)</f>
        <v>3.15098002344648</v>
      </c>
      <c r="G2046" s="23" t="n">
        <f aca="true">BETAINV(RAND(),T1_PERT!$F$10,T1_PERT!$G$10,T1_PERT!$C$10,T1_PERT!$E$10)</f>
        <v>1.89605117261414</v>
      </c>
      <c r="H2046" s="23" t="n">
        <f aca="false">B2046+C2046+E2046+G2046</f>
        <v>15.7198132592863</v>
      </c>
      <c r="I2046" s="23" t="n">
        <f aca="false">B2046+D2046+F2046+G2046</f>
        <v>16.9560969220428</v>
      </c>
      <c r="J2046" s="23" t="n">
        <f aca="false">MAX(H2046,I2046)</f>
        <v>16.9560969220428</v>
      </c>
      <c r="K2046" s="24" t="n">
        <f aca="false">IF(H2046&gt;=I2046,1,0)</f>
        <v>0</v>
      </c>
    </row>
    <row r="2047" customFormat="false" ht="15" hidden="false" customHeight="false" outlineLevel="0" collapsed="false">
      <c r="A2047" s="5" t="n">
        <v>2028</v>
      </c>
      <c r="B2047" s="23" t="n">
        <f aca="true">BETAINV(RAND(),T1_PERT!$F$5,T1_PERT!$G$5,T1_PERT!$C$5,T1_PERT!$E$5)</f>
        <v>5.5084580913602</v>
      </c>
      <c r="C2047" s="23" t="n">
        <f aca="true">BETAINV(RAND(),T1_PERT!$F$6,T1_PERT!$G$6,T1_PERT!$C$6,T1_PERT!$E$6)</f>
        <v>4.99491499389827</v>
      </c>
      <c r="D2047" s="23" t="n">
        <f aca="true">BETAINV(RAND(),T1_PERT!$F$7,T1_PERT!$G$7,T1_PERT!$C$7,T1_PERT!$E$7)</f>
        <v>4.34448396548975</v>
      </c>
      <c r="E2047" s="23" t="n">
        <f aca="true">BETAINV(RAND(),T1_PERT!$F$8,T1_PERT!$G$8,T1_PERT!$C$8,T1_PERT!$E$8)</f>
        <v>6.10542528381451</v>
      </c>
      <c r="F2047" s="23" t="n">
        <f aca="true">BETAINV(RAND(),T1_PERT!$F$9,T1_PERT!$G$9,T1_PERT!$C$9,T1_PERT!$E$9)</f>
        <v>5.13605437936798</v>
      </c>
      <c r="G2047" s="23" t="n">
        <f aca="true">BETAINV(RAND(),T1_PERT!$F$10,T1_PERT!$G$10,T1_PERT!$C$10,T1_PERT!$E$10)</f>
        <v>2.37930140066726</v>
      </c>
      <c r="H2047" s="23" t="n">
        <f aca="false">B2047+C2047+E2047+G2047</f>
        <v>18.9880997697402</v>
      </c>
      <c r="I2047" s="23" t="n">
        <f aca="false">B2047+D2047+F2047+G2047</f>
        <v>17.3682978368852</v>
      </c>
      <c r="J2047" s="23" t="n">
        <f aca="false">MAX(H2047,I2047)</f>
        <v>18.9880997697402</v>
      </c>
      <c r="K2047" s="24" t="n">
        <f aca="false">IF(H2047&gt;=I2047,1,0)</f>
        <v>1</v>
      </c>
    </row>
    <row r="2048" customFormat="false" ht="15" hidden="false" customHeight="false" outlineLevel="0" collapsed="false">
      <c r="A2048" s="5" t="n">
        <v>2029</v>
      </c>
      <c r="B2048" s="23" t="n">
        <f aca="true">BETAINV(RAND(),T1_PERT!$F$5,T1_PERT!$G$5,T1_PERT!$C$5,T1_PERT!$E$5)</f>
        <v>4.62126825497609</v>
      </c>
      <c r="C2048" s="23" t="n">
        <f aca="true">BETAINV(RAND(),T1_PERT!$F$6,T1_PERT!$G$6,T1_PERT!$C$6,T1_PERT!$E$6)</f>
        <v>4.70952061313212</v>
      </c>
      <c r="D2048" s="23" t="n">
        <f aca="true">BETAINV(RAND(),T1_PERT!$F$7,T1_PERT!$G$7,T1_PERT!$C$7,T1_PERT!$E$7)</f>
        <v>6.12471903891552</v>
      </c>
      <c r="E2048" s="23" t="n">
        <f aca="true">BETAINV(RAND(),T1_PERT!$F$8,T1_PERT!$G$8,T1_PERT!$C$8,T1_PERT!$E$8)</f>
        <v>5.17698662591251</v>
      </c>
      <c r="F2048" s="23" t="n">
        <f aca="true">BETAINV(RAND(),T1_PERT!$F$9,T1_PERT!$G$9,T1_PERT!$C$9,T1_PERT!$E$9)</f>
        <v>4.92509503497099</v>
      </c>
      <c r="G2048" s="23" t="n">
        <f aca="true">BETAINV(RAND(),T1_PERT!$F$10,T1_PERT!$G$10,T1_PERT!$C$10,T1_PERT!$E$10)</f>
        <v>2.73580677600907</v>
      </c>
      <c r="H2048" s="23" t="n">
        <f aca="false">B2048+C2048+E2048+G2048</f>
        <v>17.2435822700298</v>
      </c>
      <c r="I2048" s="23" t="n">
        <f aca="false">B2048+D2048+F2048+G2048</f>
        <v>18.4068891048717</v>
      </c>
      <c r="J2048" s="23" t="n">
        <f aca="false">MAX(H2048,I2048)</f>
        <v>18.4068891048717</v>
      </c>
      <c r="K2048" s="24" t="n">
        <f aca="false">IF(H2048&gt;=I2048,1,0)</f>
        <v>0</v>
      </c>
    </row>
    <row r="2049" customFormat="false" ht="15" hidden="false" customHeight="false" outlineLevel="0" collapsed="false">
      <c r="A2049" s="5" t="n">
        <v>2030</v>
      </c>
      <c r="B2049" s="23" t="n">
        <f aca="true">BETAINV(RAND(),T1_PERT!$F$5,T1_PERT!$G$5,T1_PERT!$C$5,T1_PERT!$E$5)</f>
        <v>4.18265934395528</v>
      </c>
      <c r="C2049" s="23" t="n">
        <f aca="true">BETAINV(RAND(),T1_PERT!$F$6,T1_PERT!$G$6,T1_PERT!$C$6,T1_PERT!$E$6)</f>
        <v>4.21522966217001</v>
      </c>
      <c r="D2049" s="23" t="n">
        <f aca="true">BETAINV(RAND(),T1_PERT!$F$7,T1_PERT!$G$7,T1_PERT!$C$7,T1_PERT!$E$7)</f>
        <v>7.02967488591258</v>
      </c>
      <c r="E2049" s="23" t="n">
        <f aca="true">BETAINV(RAND(),T1_PERT!$F$8,T1_PERT!$G$8,T1_PERT!$C$8,T1_PERT!$E$8)</f>
        <v>5.33362384552261</v>
      </c>
      <c r="F2049" s="23" t="n">
        <f aca="true">BETAINV(RAND(),T1_PERT!$F$9,T1_PERT!$G$9,T1_PERT!$C$9,T1_PERT!$E$9)</f>
        <v>5.02696387654679</v>
      </c>
      <c r="G2049" s="23" t="n">
        <f aca="true">BETAINV(RAND(),T1_PERT!$F$10,T1_PERT!$G$10,T1_PERT!$C$10,T1_PERT!$E$10)</f>
        <v>2.53450188816746</v>
      </c>
      <c r="H2049" s="23" t="n">
        <f aca="false">B2049+C2049+E2049+G2049</f>
        <v>16.2660147398154</v>
      </c>
      <c r="I2049" s="23" t="n">
        <f aca="false">B2049+D2049+F2049+G2049</f>
        <v>18.7737999945821</v>
      </c>
      <c r="J2049" s="23" t="n">
        <f aca="false">MAX(H2049,I2049)</f>
        <v>18.7737999945821</v>
      </c>
      <c r="K2049" s="24" t="n">
        <f aca="false">IF(H2049&gt;=I2049,1,0)</f>
        <v>0</v>
      </c>
    </row>
    <row r="2050" customFormat="false" ht="15" hidden="false" customHeight="false" outlineLevel="0" collapsed="false">
      <c r="A2050" s="5" t="n">
        <v>2031</v>
      </c>
      <c r="B2050" s="23" t="n">
        <f aca="true">BETAINV(RAND(),T1_PERT!$F$5,T1_PERT!$G$5,T1_PERT!$C$5,T1_PERT!$E$5)</f>
        <v>3.34174379665811</v>
      </c>
      <c r="C2050" s="23" t="n">
        <f aca="true">BETAINV(RAND(),T1_PERT!$F$6,T1_PERT!$G$6,T1_PERT!$C$6,T1_PERT!$E$6)</f>
        <v>7.61248021399072</v>
      </c>
      <c r="D2050" s="23" t="n">
        <f aca="true">BETAINV(RAND(),T1_PERT!$F$7,T1_PERT!$G$7,T1_PERT!$C$7,T1_PERT!$E$7)</f>
        <v>3.78039576979478</v>
      </c>
      <c r="E2050" s="23" t="n">
        <f aca="true">BETAINV(RAND(),T1_PERT!$F$8,T1_PERT!$G$8,T1_PERT!$C$8,T1_PERT!$E$8)</f>
        <v>4.40368690660671</v>
      </c>
      <c r="F2050" s="23" t="n">
        <f aca="true">BETAINV(RAND(),T1_PERT!$F$9,T1_PERT!$G$9,T1_PERT!$C$9,T1_PERT!$E$9)</f>
        <v>3.94670662928485</v>
      </c>
      <c r="G2050" s="23" t="n">
        <f aca="true">BETAINV(RAND(),T1_PERT!$F$10,T1_PERT!$G$10,T1_PERT!$C$10,T1_PERT!$E$10)</f>
        <v>2.17267021015577</v>
      </c>
      <c r="H2050" s="23" t="n">
        <f aca="false">B2050+C2050+E2050+G2050</f>
        <v>17.5305811274113</v>
      </c>
      <c r="I2050" s="23" t="n">
        <f aca="false">B2050+D2050+F2050+G2050</f>
        <v>13.2415164058935</v>
      </c>
      <c r="J2050" s="23" t="n">
        <f aca="false">MAX(H2050,I2050)</f>
        <v>17.5305811274113</v>
      </c>
      <c r="K2050" s="24" t="n">
        <f aca="false">IF(H2050&gt;=I2050,1,0)</f>
        <v>1</v>
      </c>
    </row>
    <row r="2051" customFormat="false" ht="15" hidden="false" customHeight="false" outlineLevel="0" collapsed="false">
      <c r="A2051" s="5" t="n">
        <v>2032</v>
      </c>
      <c r="B2051" s="23" t="n">
        <f aca="true">BETAINV(RAND(),T1_PERT!$F$5,T1_PERT!$G$5,T1_PERT!$C$5,T1_PERT!$E$5)</f>
        <v>4.77732553603055</v>
      </c>
      <c r="C2051" s="23" t="n">
        <f aca="true">BETAINV(RAND(),T1_PERT!$F$6,T1_PERT!$G$6,T1_PERT!$C$6,T1_PERT!$E$6)</f>
        <v>3.66962606351416</v>
      </c>
      <c r="D2051" s="23" t="n">
        <f aca="true">BETAINV(RAND(),T1_PERT!$F$7,T1_PERT!$G$7,T1_PERT!$C$7,T1_PERT!$E$7)</f>
        <v>7.51450477243119</v>
      </c>
      <c r="E2051" s="23" t="n">
        <f aca="true">BETAINV(RAND(),T1_PERT!$F$8,T1_PERT!$G$8,T1_PERT!$C$8,T1_PERT!$E$8)</f>
        <v>6.02391262114898</v>
      </c>
      <c r="F2051" s="23" t="n">
        <f aca="true">BETAINV(RAND(),T1_PERT!$F$9,T1_PERT!$G$9,T1_PERT!$C$9,T1_PERT!$E$9)</f>
        <v>3.79929222266215</v>
      </c>
      <c r="G2051" s="23" t="n">
        <f aca="true">BETAINV(RAND(),T1_PERT!$F$10,T1_PERT!$G$10,T1_PERT!$C$10,T1_PERT!$E$10)</f>
        <v>1.82754310110246</v>
      </c>
      <c r="H2051" s="23" t="n">
        <f aca="false">B2051+C2051+E2051+G2051</f>
        <v>16.2984073217961</v>
      </c>
      <c r="I2051" s="23" t="n">
        <f aca="false">B2051+D2051+F2051+G2051</f>
        <v>17.9186656322264</v>
      </c>
      <c r="J2051" s="23" t="n">
        <f aca="false">MAX(H2051,I2051)</f>
        <v>17.9186656322264</v>
      </c>
      <c r="K2051" s="24" t="n">
        <f aca="false">IF(H2051&gt;=I2051,1,0)</f>
        <v>0</v>
      </c>
    </row>
    <row r="2052" customFormat="false" ht="15" hidden="false" customHeight="false" outlineLevel="0" collapsed="false">
      <c r="A2052" s="5" t="n">
        <v>2033</v>
      </c>
      <c r="B2052" s="23" t="n">
        <f aca="true">BETAINV(RAND(),T1_PERT!$F$5,T1_PERT!$G$5,T1_PERT!$C$5,T1_PERT!$E$5)</f>
        <v>4.41090842449395</v>
      </c>
      <c r="C2052" s="23" t="n">
        <f aca="true">BETAINV(RAND(),T1_PERT!$F$6,T1_PERT!$G$6,T1_PERT!$C$6,T1_PERT!$E$6)</f>
        <v>6.00086581504636</v>
      </c>
      <c r="D2052" s="23" t="n">
        <f aca="true">BETAINV(RAND(),T1_PERT!$F$7,T1_PERT!$G$7,T1_PERT!$C$7,T1_PERT!$E$7)</f>
        <v>6.81340571388487</v>
      </c>
      <c r="E2052" s="23" t="n">
        <f aca="true">BETAINV(RAND(),T1_PERT!$F$8,T1_PERT!$G$8,T1_PERT!$C$8,T1_PERT!$E$8)</f>
        <v>4.8553112992733</v>
      </c>
      <c r="F2052" s="23" t="n">
        <f aca="true">BETAINV(RAND(),T1_PERT!$F$9,T1_PERT!$G$9,T1_PERT!$C$9,T1_PERT!$E$9)</f>
        <v>3.53953005770935</v>
      </c>
      <c r="G2052" s="23" t="n">
        <f aca="true">BETAINV(RAND(),T1_PERT!$F$10,T1_PERT!$G$10,T1_PERT!$C$10,T1_PERT!$E$10)</f>
        <v>2.37167978000459</v>
      </c>
      <c r="H2052" s="23" t="n">
        <f aca="false">B2052+C2052+E2052+G2052</f>
        <v>17.6387653188182</v>
      </c>
      <c r="I2052" s="23" t="n">
        <f aca="false">B2052+D2052+F2052+G2052</f>
        <v>17.1355239760928</v>
      </c>
      <c r="J2052" s="23" t="n">
        <f aca="false">MAX(H2052,I2052)</f>
        <v>17.6387653188182</v>
      </c>
      <c r="K2052" s="24" t="n">
        <f aca="false">IF(H2052&gt;=I2052,1,0)</f>
        <v>1</v>
      </c>
    </row>
    <row r="2053" customFormat="false" ht="15" hidden="false" customHeight="false" outlineLevel="0" collapsed="false">
      <c r="A2053" s="5" t="n">
        <v>2034</v>
      </c>
      <c r="B2053" s="23" t="n">
        <f aca="true">BETAINV(RAND(),T1_PERT!$F$5,T1_PERT!$G$5,T1_PERT!$C$5,T1_PERT!$E$5)</f>
        <v>2.9065427504149</v>
      </c>
      <c r="C2053" s="23" t="n">
        <f aca="true">BETAINV(RAND(),T1_PERT!$F$6,T1_PERT!$G$6,T1_PERT!$C$6,T1_PERT!$E$6)</f>
        <v>5.36400369101171</v>
      </c>
      <c r="D2053" s="23" t="n">
        <f aca="true">BETAINV(RAND(),T1_PERT!$F$7,T1_PERT!$G$7,T1_PERT!$C$7,T1_PERT!$E$7)</f>
        <v>4.41397947691061</v>
      </c>
      <c r="E2053" s="23" t="n">
        <f aca="true">BETAINV(RAND(),T1_PERT!$F$8,T1_PERT!$G$8,T1_PERT!$C$8,T1_PERT!$E$8)</f>
        <v>6.62356693743542</v>
      </c>
      <c r="F2053" s="23" t="n">
        <f aca="true">BETAINV(RAND(),T1_PERT!$F$9,T1_PERT!$G$9,T1_PERT!$C$9,T1_PERT!$E$9)</f>
        <v>4.70826910051897</v>
      </c>
      <c r="G2053" s="23" t="n">
        <f aca="true">BETAINV(RAND(),T1_PERT!$F$10,T1_PERT!$G$10,T1_PERT!$C$10,T1_PERT!$E$10)</f>
        <v>2.59687349746909</v>
      </c>
      <c r="H2053" s="23" t="n">
        <f aca="false">B2053+C2053+E2053+G2053</f>
        <v>17.4909868763311</v>
      </c>
      <c r="I2053" s="23" t="n">
        <f aca="false">B2053+D2053+F2053+G2053</f>
        <v>14.6256648253136</v>
      </c>
      <c r="J2053" s="23" t="n">
        <f aca="false">MAX(H2053,I2053)</f>
        <v>17.4909868763311</v>
      </c>
      <c r="K2053" s="24" t="n">
        <f aca="false">IF(H2053&gt;=I2053,1,0)</f>
        <v>1</v>
      </c>
    </row>
    <row r="2054" customFormat="false" ht="15" hidden="false" customHeight="false" outlineLevel="0" collapsed="false">
      <c r="A2054" s="5" t="n">
        <v>2035</v>
      </c>
      <c r="B2054" s="23" t="n">
        <f aca="true">BETAINV(RAND(),T1_PERT!$F$5,T1_PERT!$G$5,T1_PERT!$C$5,T1_PERT!$E$5)</f>
        <v>3.82952733266476</v>
      </c>
      <c r="C2054" s="23" t="n">
        <f aca="true">BETAINV(RAND(),T1_PERT!$F$6,T1_PERT!$G$6,T1_PERT!$C$6,T1_PERT!$E$6)</f>
        <v>6.70629336293649</v>
      </c>
      <c r="D2054" s="23" t="n">
        <f aca="true">BETAINV(RAND(),T1_PERT!$F$7,T1_PERT!$G$7,T1_PERT!$C$7,T1_PERT!$E$7)</f>
        <v>6.19738762885895</v>
      </c>
      <c r="E2054" s="23" t="n">
        <f aca="true">BETAINV(RAND(),T1_PERT!$F$8,T1_PERT!$G$8,T1_PERT!$C$8,T1_PERT!$E$8)</f>
        <v>6.20259839798248</v>
      </c>
      <c r="F2054" s="23" t="n">
        <f aca="true">BETAINV(RAND(),T1_PERT!$F$9,T1_PERT!$G$9,T1_PERT!$C$9,T1_PERT!$E$9)</f>
        <v>5.02745255319689</v>
      </c>
      <c r="G2054" s="23" t="n">
        <f aca="true">BETAINV(RAND(),T1_PERT!$F$10,T1_PERT!$G$10,T1_PERT!$C$10,T1_PERT!$E$10)</f>
        <v>2.63795084778377</v>
      </c>
      <c r="H2054" s="23" t="n">
        <f aca="false">B2054+C2054+E2054+G2054</f>
        <v>19.3763699413675</v>
      </c>
      <c r="I2054" s="23" t="n">
        <f aca="false">B2054+D2054+F2054+G2054</f>
        <v>17.6923183625044</v>
      </c>
      <c r="J2054" s="23" t="n">
        <f aca="false">MAX(H2054,I2054)</f>
        <v>19.3763699413675</v>
      </c>
      <c r="K2054" s="24" t="n">
        <f aca="false">IF(H2054&gt;=I2054,1,0)</f>
        <v>1</v>
      </c>
    </row>
    <row r="2055" customFormat="false" ht="15" hidden="false" customHeight="false" outlineLevel="0" collapsed="false">
      <c r="A2055" s="5" t="n">
        <v>2036</v>
      </c>
      <c r="B2055" s="23" t="n">
        <f aca="true">BETAINV(RAND(),T1_PERT!$F$5,T1_PERT!$G$5,T1_PERT!$C$5,T1_PERT!$E$5)</f>
        <v>3.33895856384393</v>
      </c>
      <c r="C2055" s="23" t="n">
        <f aca="true">BETAINV(RAND(),T1_PERT!$F$6,T1_PERT!$G$6,T1_PERT!$C$6,T1_PERT!$E$6)</f>
        <v>6.32566822100255</v>
      </c>
      <c r="D2055" s="23" t="n">
        <f aca="true">BETAINV(RAND(),T1_PERT!$F$7,T1_PERT!$G$7,T1_PERT!$C$7,T1_PERT!$E$7)</f>
        <v>4.49093252771407</v>
      </c>
      <c r="E2055" s="23" t="n">
        <f aca="true">BETAINV(RAND(),T1_PERT!$F$8,T1_PERT!$G$8,T1_PERT!$C$8,T1_PERT!$E$8)</f>
        <v>6.7885799155184</v>
      </c>
      <c r="F2055" s="23" t="n">
        <f aca="true">BETAINV(RAND(),T1_PERT!$F$9,T1_PERT!$G$9,T1_PERT!$C$9,T1_PERT!$E$9)</f>
        <v>3.91948723996601</v>
      </c>
      <c r="G2055" s="23" t="n">
        <f aca="true">BETAINV(RAND(),T1_PERT!$F$10,T1_PERT!$G$10,T1_PERT!$C$10,T1_PERT!$E$10)</f>
        <v>1.99822893192393</v>
      </c>
      <c r="H2055" s="23" t="n">
        <f aca="false">B2055+C2055+E2055+G2055</f>
        <v>18.4514356322888</v>
      </c>
      <c r="I2055" s="23" t="n">
        <f aca="false">B2055+D2055+F2055+G2055</f>
        <v>13.7476072634479</v>
      </c>
      <c r="J2055" s="23" t="n">
        <f aca="false">MAX(H2055,I2055)</f>
        <v>18.4514356322888</v>
      </c>
      <c r="K2055" s="24" t="n">
        <f aca="false">IF(H2055&gt;=I2055,1,0)</f>
        <v>1</v>
      </c>
    </row>
    <row r="2056" customFormat="false" ht="15" hidden="false" customHeight="false" outlineLevel="0" collapsed="false">
      <c r="A2056" s="5" t="n">
        <v>2037</v>
      </c>
      <c r="B2056" s="23" t="n">
        <f aca="true">BETAINV(RAND(),T1_PERT!$F$5,T1_PERT!$G$5,T1_PERT!$C$5,T1_PERT!$E$5)</f>
        <v>3.58668620505878</v>
      </c>
      <c r="C2056" s="23" t="n">
        <f aca="true">BETAINV(RAND(),T1_PERT!$F$6,T1_PERT!$G$6,T1_PERT!$C$6,T1_PERT!$E$6)</f>
        <v>3.85444848161017</v>
      </c>
      <c r="D2056" s="23" t="n">
        <f aca="true">BETAINV(RAND(),T1_PERT!$F$7,T1_PERT!$G$7,T1_PERT!$C$7,T1_PERT!$E$7)</f>
        <v>5.8816597838372</v>
      </c>
      <c r="E2056" s="23" t="n">
        <f aca="true">BETAINV(RAND(),T1_PERT!$F$8,T1_PERT!$G$8,T1_PERT!$C$8,T1_PERT!$E$8)</f>
        <v>4.93651416339122</v>
      </c>
      <c r="F2056" s="23" t="n">
        <f aca="true">BETAINV(RAND(),T1_PERT!$F$9,T1_PERT!$G$9,T1_PERT!$C$9,T1_PERT!$E$9)</f>
        <v>5.29849782811036</v>
      </c>
      <c r="G2056" s="23" t="n">
        <f aca="true">BETAINV(RAND(),T1_PERT!$F$10,T1_PERT!$G$10,T1_PERT!$C$10,T1_PERT!$E$10)</f>
        <v>1.80173247513008</v>
      </c>
      <c r="H2056" s="23" t="n">
        <f aca="false">B2056+C2056+E2056+G2056</f>
        <v>14.1793813251903</v>
      </c>
      <c r="I2056" s="23" t="n">
        <f aca="false">B2056+D2056+F2056+G2056</f>
        <v>16.5685762921364</v>
      </c>
      <c r="J2056" s="23" t="n">
        <f aca="false">MAX(H2056,I2056)</f>
        <v>16.5685762921364</v>
      </c>
      <c r="K2056" s="24" t="n">
        <f aca="false">IF(H2056&gt;=I2056,1,0)</f>
        <v>0</v>
      </c>
    </row>
    <row r="2057" customFormat="false" ht="15" hidden="false" customHeight="false" outlineLevel="0" collapsed="false">
      <c r="A2057" s="5" t="n">
        <v>2038</v>
      </c>
      <c r="B2057" s="23" t="n">
        <f aca="true">BETAINV(RAND(),T1_PERT!$F$5,T1_PERT!$G$5,T1_PERT!$C$5,T1_PERT!$E$5)</f>
        <v>4.89257657384154</v>
      </c>
      <c r="C2057" s="23" t="n">
        <f aca="true">BETAINV(RAND(),T1_PERT!$F$6,T1_PERT!$G$6,T1_PERT!$C$6,T1_PERT!$E$6)</f>
        <v>4.67462399739767</v>
      </c>
      <c r="D2057" s="23" t="n">
        <f aca="true">BETAINV(RAND(),T1_PERT!$F$7,T1_PERT!$G$7,T1_PERT!$C$7,T1_PERT!$E$7)</f>
        <v>5.70302050727282</v>
      </c>
      <c r="E2057" s="23" t="n">
        <f aca="true">BETAINV(RAND(),T1_PERT!$F$8,T1_PERT!$G$8,T1_PERT!$C$8,T1_PERT!$E$8)</f>
        <v>5.81841581401747</v>
      </c>
      <c r="F2057" s="23" t="n">
        <f aca="true">BETAINV(RAND(),T1_PERT!$F$9,T1_PERT!$G$9,T1_PERT!$C$9,T1_PERT!$E$9)</f>
        <v>4.21049874076324</v>
      </c>
      <c r="G2057" s="23" t="n">
        <f aca="true">BETAINV(RAND(),T1_PERT!$F$10,T1_PERT!$G$10,T1_PERT!$C$10,T1_PERT!$E$10)</f>
        <v>2.74748449671256</v>
      </c>
      <c r="H2057" s="23" t="n">
        <f aca="false">B2057+C2057+E2057+G2057</f>
        <v>18.1331008819692</v>
      </c>
      <c r="I2057" s="23" t="n">
        <f aca="false">B2057+D2057+F2057+G2057</f>
        <v>17.5535803185902</v>
      </c>
      <c r="J2057" s="23" t="n">
        <f aca="false">MAX(H2057,I2057)</f>
        <v>18.1331008819692</v>
      </c>
      <c r="K2057" s="24" t="n">
        <f aca="false">IF(H2057&gt;=I2057,1,0)</f>
        <v>1</v>
      </c>
    </row>
    <row r="2058" customFormat="false" ht="15" hidden="false" customHeight="false" outlineLevel="0" collapsed="false">
      <c r="A2058" s="5" t="n">
        <v>2039</v>
      </c>
      <c r="B2058" s="23" t="n">
        <f aca="true">BETAINV(RAND(),T1_PERT!$F$5,T1_PERT!$G$5,T1_PERT!$C$5,T1_PERT!$E$5)</f>
        <v>4.50158490057812</v>
      </c>
      <c r="C2058" s="23" t="n">
        <f aca="true">BETAINV(RAND(),T1_PERT!$F$6,T1_PERT!$G$6,T1_PERT!$C$6,T1_PERT!$E$6)</f>
        <v>7.32502922596136</v>
      </c>
      <c r="D2058" s="23" t="n">
        <f aca="true">BETAINV(RAND(),T1_PERT!$F$7,T1_PERT!$G$7,T1_PERT!$C$7,T1_PERT!$E$7)</f>
        <v>5.24671903217172</v>
      </c>
      <c r="E2058" s="23" t="n">
        <f aca="true">BETAINV(RAND(),T1_PERT!$F$8,T1_PERT!$G$8,T1_PERT!$C$8,T1_PERT!$E$8)</f>
        <v>5.30509989222257</v>
      </c>
      <c r="F2058" s="23" t="n">
        <f aca="true">BETAINV(RAND(),T1_PERT!$F$9,T1_PERT!$G$9,T1_PERT!$C$9,T1_PERT!$E$9)</f>
        <v>3.99637715215486</v>
      </c>
      <c r="G2058" s="23" t="n">
        <f aca="true">BETAINV(RAND(),T1_PERT!$F$10,T1_PERT!$G$10,T1_PERT!$C$10,T1_PERT!$E$10)</f>
        <v>2.23866273489837</v>
      </c>
      <c r="H2058" s="23" t="n">
        <f aca="false">B2058+C2058+E2058+G2058</f>
        <v>19.3703767536604</v>
      </c>
      <c r="I2058" s="23" t="n">
        <f aca="false">B2058+D2058+F2058+G2058</f>
        <v>15.9833438198031</v>
      </c>
      <c r="J2058" s="23" t="n">
        <f aca="false">MAX(H2058,I2058)</f>
        <v>19.3703767536604</v>
      </c>
      <c r="K2058" s="24" t="n">
        <f aca="false">IF(H2058&gt;=I2058,1,0)</f>
        <v>1</v>
      </c>
    </row>
    <row r="2059" customFormat="false" ht="15" hidden="false" customHeight="false" outlineLevel="0" collapsed="false">
      <c r="A2059" s="5" t="n">
        <v>2040</v>
      </c>
      <c r="B2059" s="23" t="n">
        <f aca="true">BETAINV(RAND(),T1_PERT!$F$5,T1_PERT!$G$5,T1_PERT!$C$5,T1_PERT!$E$5)</f>
        <v>4.82400167613483</v>
      </c>
      <c r="C2059" s="23" t="n">
        <f aca="true">BETAINV(RAND(),T1_PERT!$F$6,T1_PERT!$G$6,T1_PERT!$C$6,T1_PERT!$E$6)</f>
        <v>6.71381563578038</v>
      </c>
      <c r="D2059" s="23" t="n">
        <f aca="true">BETAINV(RAND(),T1_PERT!$F$7,T1_PERT!$G$7,T1_PERT!$C$7,T1_PERT!$E$7)</f>
        <v>3.44856330616196</v>
      </c>
      <c r="E2059" s="23" t="n">
        <f aca="true">BETAINV(RAND(),T1_PERT!$F$8,T1_PERT!$G$8,T1_PERT!$C$8,T1_PERT!$E$8)</f>
        <v>4.54472836675553</v>
      </c>
      <c r="F2059" s="23" t="n">
        <f aca="true">BETAINV(RAND(),T1_PERT!$F$9,T1_PERT!$G$9,T1_PERT!$C$9,T1_PERT!$E$9)</f>
        <v>4.3470962181142</v>
      </c>
      <c r="G2059" s="23" t="n">
        <f aca="true">BETAINV(RAND(),T1_PERT!$F$10,T1_PERT!$G$10,T1_PERT!$C$10,T1_PERT!$E$10)</f>
        <v>2.40989705381065</v>
      </c>
      <c r="H2059" s="23" t="n">
        <f aca="false">B2059+C2059+E2059+G2059</f>
        <v>18.4924427324814</v>
      </c>
      <c r="I2059" s="23" t="n">
        <f aca="false">B2059+D2059+F2059+G2059</f>
        <v>15.0295582542216</v>
      </c>
      <c r="J2059" s="23" t="n">
        <f aca="false">MAX(H2059,I2059)</f>
        <v>18.4924427324814</v>
      </c>
      <c r="K2059" s="24" t="n">
        <f aca="false">IF(H2059&gt;=I2059,1,0)</f>
        <v>1</v>
      </c>
    </row>
    <row r="2060" customFormat="false" ht="15" hidden="false" customHeight="false" outlineLevel="0" collapsed="false">
      <c r="A2060" s="5" t="n">
        <v>2041</v>
      </c>
      <c r="B2060" s="23" t="n">
        <f aca="true">BETAINV(RAND(),T1_PERT!$F$5,T1_PERT!$G$5,T1_PERT!$C$5,T1_PERT!$E$5)</f>
        <v>2.68938984465111</v>
      </c>
      <c r="C2060" s="23" t="n">
        <f aca="true">BETAINV(RAND(),T1_PERT!$F$6,T1_PERT!$G$6,T1_PERT!$C$6,T1_PERT!$E$6)</f>
        <v>5.11326449165026</v>
      </c>
      <c r="D2060" s="23" t="n">
        <f aca="true">BETAINV(RAND(),T1_PERT!$F$7,T1_PERT!$G$7,T1_PERT!$C$7,T1_PERT!$E$7)</f>
        <v>5.12991037498603</v>
      </c>
      <c r="E2060" s="23" t="n">
        <f aca="true">BETAINV(RAND(),T1_PERT!$F$8,T1_PERT!$G$8,T1_PERT!$C$8,T1_PERT!$E$8)</f>
        <v>4.90795599823684</v>
      </c>
      <c r="F2060" s="23" t="n">
        <f aca="true">BETAINV(RAND(),T1_PERT!$F$9,T1_PERT!$G$9,T1_PERT!$C$9,T1_PERT!$E$9)</f>
        <v>4.2002139251723</v>
      </c>
      <c r="G2060" s="23" t="n">
        <f aca="true">BETAINV(RAND(),T1_PERT!$F$10,T1_PERT!$G$10,T1_PERT!$C$10,T1_PERT!$E$10)</f>
        <v>2.3207403474058</v>
      </c>
      <c r="H2060" s="23" t="n">
        <f aca="false">B2060+C2060+E2060+G2060</f>
        <v>15.031350681944</v>
      </c>
      <c r="I2060" s="23" t="n">
        <f aca="false">B2060+D2060+F2060+G2060</f>
        <v>14.3402544922152</v>
      </c>
      <c r="J2060" s="23" t="n">
        <f aca="false">MAX(H2060,I2060)</f>
        <v>15.031350681944</v>
      </c>
      <c r="K2060" s="24" t="n">
        <f aca="false">IF(H2060&gt;=I2060,1,0)</f>
        <v>1</v>
      </c>
    </row>
    <row r="2061" customFormat="false" ht="15" hidden="false" customHeight="false" outlineLevel="0" collapsed="false">
      <c r="A2061" s="5" t="n">
        <v>2042</v>
      </c>
      <c r="B2061" s="23" t="n">
        <f aca="true">BETAINV(RAND(),T1_PERT!$F$5,T1_PERT!$G$5,T1_PERT!$C$5,T1_PERT!$E$5)</f>
        <v>3.54997359904647</v>
      </c>
      <c r="C2061" s="23" t="n">
        <f aca="true">BETAINV(RAND(),T1_PERT!$F$6,T1_PERT!$G$6,T1_PERT!$C$6,T1_PERT!$E$6)</f>
        <v>6.88261159996811</v>
      </c>
      <c r="D2061" s="23" t="n">
        <f aca="true">BETAINV(RAND(),T1_PERT!$F$7,T1_PERT!$G$7,T1_PERT!$C$7,T1_PERT!$E$7)</f>
        <v>5.16916725916067</v>
      </c>
      <c r="E2061" s="23" t="n">
        <f aca="true">BETAINV(RAND(),T1_PERT!$F$8,T1_PERT!$G$8,T1_PERT!$C$8,T1_PERT!$E$8)</f>
        <v>7.01299784737689</v>
      </c>
      <c r="F2061" s="23" t="n">
        <f aca="true">BETAINV(RAND(),T1_PERT!$F$9,T1_PERT!$G$9,T1_PERT!$C$9,T1_PERT!$E$9)</f>
        <v>3.47376810951683</v>
      </c>
      <c r="G2061" s="23" t="n">
        <f aca="true">BETAINV(RAND(),T1_PERT!$F$10,T1_PERT!$G$10,T1_PERT!$C$10,T1_PERT!$E$10)</f>
        <v>2.4541740417532</v>
      </c>
      <c r="H2061" s="23" t="n">
        <f aca="false">B2061+C2061+E2061+G2061</f>
        <v>19.8997570881447</v>
      </c>
      <c r="I2061" s="23" t="n">
        <f aca="false">B2061+D2061+F2061+G2061</f>
        <v>14.6470830094772</v>
      </c>
      <c r="J2061" s="23" t="n">
        <f aca="false">MAX(H2061,I2061)</f>
        <v>19.8997570881447</v>
      </c>
      <c r="K2061" s="24" t="n">
        <f aca="false">IF(H2061&gt;=I2061,1,0)</f>
        <v>1</v>
      </c>
    </row>
    <row r="2062" customFormat="false" ht="15" hidden="false" customHeight="false" outlineLevel="0" collapsed="false">
      <c r="A2062" s="5" t="n">
        <v>2043</v>
      </c>
      <c r="B2062" s="23" t="n">
        <f aca="true">BETAINV(RAND(),T1_PERT!$F$5,T1_PERT!$G$5,T1_PERT!$C$5,T1_PERT!$E$5)</f>
        <v>3.59259340071249</v>
      </c>
      <c r="C2062" s="23" t="n">
        <f aca="true">BETAINV(RAND(),T1_PERT!$F$6,T1_PERT!$G$6,T1_PERT!$C$6,T1_PERT!$E$6)</f>
        <v>4.84169326303821</v>
      </c>
      <c r="D2062" s="23" t="n">
        <f aca="true">BETAINV(RAND(),T1_PERT!$F$7,T1_PERT!$G$7,T1_PERT!$C$7,T1_PERT!$E$7)</f>
        <v>5.16572559943888</v>
      </c>
      <c r="E2062" s="23" t="n">
        <f aca="true">BETAINV(RAND(),T1_PERT!$F$8,T1_PERT!$G$8,T1_PERT!$C$8,T1_PERT!$E$8)</f>
        <v>6.26122406125172</v>
      </c>
      <c r="F2062" s="23" t="n">
        <f aca="true">BETAINV(RAND(),T1_PERT!$F$9,T1_PERT!$G$9,T1_PERT!$C$9,T1_PERT!$E$9)</f>
        <v>4.35033714711862</v>
      </c>
      <c r="G2062" s="23" t="n">
        <f aca="true">BETAINV(RAND(),T1_PERT!$F$10,T1_PERT!$G$10,T1_PERT!$C$10,T1_PERT!$E$10)</f>
        <v>2.07923027867154</v>
      </c>
      <c r="H2062" s="23" t="n">
        <f aca="false">B2062+C2062+E2062+G2062</f>
        <v>16.774741003674</v>
      </c>
      <c r="I2062" s="23" t="n">
        <f aca="false">B2062+D2062+F2062+G2062</f>
        <v>15.1878864259415</v>
      </c>
      <c r="J2062" s="23" t="n">
        <f aca="false">MAX(H2062,I2062)</f>
        <v>16.774741003674</v>
      </c>
      <c r="K2062" s="24" t="n">
        <f aca="false">IF(H2062&gt;=I2062,1,0)</f>
        <v>1</v>
      </c>
    </row>
    <row r="2063" customFormat="false" ht="15" hidden="false" customHeight="false" outlineLevel="0" collapsed="false">
      <c r="A2063" s="5" t="n">
        <v>2044</v>
      </c>
      <c r="B2063" s="23" t="n">
        <f aca="true">BETAINV(RAND(),T1_PERT!$F$5,T1_PERT!$G$5,T1_PERT!$C$5,T1_PERT!$E$5)</f>
        <v>3.29079119215774</v>
      </c>
      <c r="C2063" s="23" t="n">
        <f aca="true">BETAINV(RAND(),T1_PERT!$F$6,T1_PERT!$G$6,T1_PERT!$C$6,T1_PERT!$E$6)</f>
        <v>6.11746884667764</v>
      </c>
      <c r="D2063" s="23" t="n">
        <f aca="true">BETAINV(RAND(),T1_PERT!$F$7,T1_PERT!$G$7,T1_PERT!$C$7,T1_PERT!$E$7)</f>
        <v>4.44179556416017</v>
      </c>
      <c r="E2063" s="23" t="n">
        <f aca="true">BETAINV(RAND(),T1_PERT!$F$8,T1_PERT!$G$8,T1_PERT!$C$8,T1_PERT!$E$8)</f>
        <v>4.41715119295685</v>
      </c>
      <c r="F2063" s="23" t="n">
        <f aca="true">BETAINV(RAND(),T1_PERT!$F$9,T1_PERT!$G$9,T1_PERT!$C$9,T1_PERT!$E$9)</f>
        <v>5.25805133699814</v>
      </c>
      <c r="G2063" s="23" t="n">
        <f aca="true">BETAINV(RAND(),T1_PERT!$F$10,T1_PERT!$G$10,T1_PERT!$C$10,T1_PERT!$E$10)</f>
        <v>1.82883980498517</v>
      </c>
      <c r="H2063" s="23" t="n">
        <f aca="false">B2063+C2063+E2063+G2063</f>
        <v>15.6542510367774</v>
      </c>
      <c r="I2063" s="23" t="n">
        <f aca="false">B2063+D2063+F2063+G2063</f>
        <v>14.8194778983012</v>
      </c>
      <c r="J2063" s="23" t="n">
        <f aca="false">MAX(H2063,I2063)</f>
        <v>15.6542510367774</v>
      </c>
      <c r="K2063" s="24" t="n">
        <f aca="false">IF(H2063&gt;=I2063,1,0)</f>
        <v>1</v>
      </c>
    </row>
    <row r="2064" customFormat="false" ht="15" hidden="false" customHeight="false" outlineLevel="0" collapsed="false">
      <c r="A2064" s="5" t="n">
        <v>2045</v>
      </c>
      <c r="B2064" s="23" t="n">
        <f aca="true">BETAINV(RAND(),T1_PERT!$F$5,T1_PERT!$G$5,T1_PERT!$C$5,T1_PERT!$E$5)</f>
        <v>3.27151767364819</v>
      </c>
      <c r="C2064" s="23" t="n">
        <f aca="true">BETAINV(RAND(),T1_PERT!$F$6,T1_PERT!$G$6,T1_PERT!$C$6,T1_PERT!$E$6)</f>
        <v>5.7181128991566</v>
      </c>
      <c r="D2064" s="23" t="n">
        <f aca="true">BETAINV(RAND(),T1_PERT!$F$7,T1_PERT!$G$7,T1_PERT!$C$7,T1_PERT!$E$7)</f>
        <v>5.41218351277332</v>
      </c>
      <c r="E2064" s="23" t="n">
        <f aca="true">BETAINV(RAND(),T1_PERT!$F$8,T1_PERT!$G$8,T1_PERT!$C$8,T1_PERT!$E$8)</f>
        <v>4.99646130046756</v>
      </c>
      <c r="F2064" s="23" t="n">
        <f aca="true">BETAINV(RAND(),T1_PERT!$F$9,T1_PERT!$G$9,T1_PERT!$C$9,T1_PERT!$E$9)</f>
        <v>5.05575855056249</v>
      </c>
      <c r="G2064" s="23" t="n">
        <f aca="true">BETAINV(RAND(),T1_PERT!$F$10,T1_PERT!$G$10,T1_PERT!$C$10,T1_PERT!$E$10)</f>
        <v>1.78688264595303</v>
      </c>
      <c r="H2064" s="23" t="n">
        <f aca="false">B2064+C2064+E2064+G2064</f>
        <v>15.7729745192254</v>
      </c>
      <c r="I2064" s="23" t="n">
        <f aca="false">B2064+D2064+F2064+G2064</f>
        <v>15.526342382937</v>
      </c>
      <c r="J2064" s="23" t="n">
        <f aca="false">MAX(H2064,I2064)</f>
        <v>15.7729745192254</v>
      </c>
      <c r="K2064" s="24" t="n">
        <f aca="false">IF(H2064&gt;=I2064,1,0)</f>
        <v>1</v>
      </c>
    </row>
    <row r="2065" customFormat="false" ht="15" hidden="false" customHeight="false" outlineLevel="0" collapsed="false">
      <c r="A2065" s="5" t="n">
        <v>2046</v>
      </c>
      <c r="B2065" s="23" t="n">
        <f aca="true">BETAINV(RAND(),T1_PERT!$F$5,T1_PERT!$G$5,T1_PERT!$C$5,T1_PERT!$E$5)</f>
        <v>4.48275333484396</v>
      </c>
      <c r="C2065" s="23" t="n">
        <f aca="true">BETAINV(RAND(),T1_PERT!$F$6,T1_PERT!$G$6,T1_PERT!$C$6,T1_PERT!$E$6)</f>
        <v>3.90179466570493</v>
      </c>
      <c r="D2065" s="23" t="n">
        <f aca="true">BETAINV(RAND(),T1_PERT!$F$7,T1_PERT!$G$7,T1_PERT!$C$7,T1_PERT!$E$7)</f>
        <v>6.67311638467723</v>
      </c>
      <c r="E2065" s="23" t="n">
        <f aca="true">BETAINV(RAND(),T1_PERT!$F$8,T1_PERT!$G$8,T1_PERT!$C$8,T1_PERT!$E$8)</f>
        <v>4.30176995044517</v>
      </c>
      <c r="F2065" s="23" t="n">
        <f aca="true">BETAINV(RAND(),T1_PERT!$F$9,T1_PERT!$G$9,T1_PERT!$C$9,T1_PERT!$E$9)</f>
        <v>4.61066185956841</v>
      </c>
      <c r="G2065" s="23" t="n">
        <f aca="true">BETAINV(RAND(),T1_PERT!$F$10,T1_PERT!$G$10,T1_PERT!$C$10,T1_PERT!$E$10)</f>
        <v>1.30364006233469</v>
      </c>
      <c r="H2065" s="23" t="n">
        <f aca="false">B2065+C2065+E2065+G2065</f>
        <v>13.9899580133287</v>
      </c>
      <c r="I2065" s="23" t="n">
        <f aca="false">B2065+D2065+F2065+G2065</f>
        <v>17.0701716414243</v>
      </c>
      <c r="J2065" s="23" t="n">
        <f aca="false">MAX(H2065,I2065)</f>
        <v>17.0701716414243</v>
      </c>
      <c r="K2065" s="24" t="n">
        <f aca="false">IF(H2065&gt;=I2065,1,0)</f>
        <v>0</v>
      </c>
    </row>
    <row r="2066" customFormat="false" ht="15" hidden="false" customHeight="false" outlineLevel="0" collapsed="false">
      <c r="A2066" s="5" t="n">
        <v>2047</v>
      </c>
      <c r="B2066" s="23" t="n">
        <f aca="true">BETAINV(RAND(),T1_PERT!$F$5,T1_PERT!$G$5,T1_PERT!$C$5,T1_PERT!$E$5)</f>
        <v>4.06876474907037</v>
      </c>
      <c r="C2066" s="23" t="n">
        <f aca="true">BETAINV(RAND(),T1_PERT!$F$6,T1_PERT!$G$6,T1_PERT!$C$6,T1_PERT!$E$6)</f>
        <v>3.82609950731447</v>
      </c>
      <c r="D2066" s="23" t="n">
        <f aca="true">BETAINV(RAND(),T1_PERT!$F$7,T1_PERT!$G$7,T1_PERT!$C$7,T1_PERT!$E$7)</f>
        <v>3.40286238070464</v>
      </c>
      <c r="E2066" s="23" t="n">
        <f aca="true">BETAINV(RAND(),T1_PERT!$F$8,T1_PERT!$G$8,T1_PERT!$C$8,T1_PERT!$E$8)</f>
        <v>5.38615943140724</v>
      </c>
      <c r="F2066" s="23" t="n">
        <f aca="true">BETAINV(RAND(),T1_PERT!$F$9,T1_PERT!$G$9,T1_PERT!$C$9,T1_PERT!$E$9)</f>
        <v>3.71222970306324</v>
      </c>
      <c r="G2066" s="23" t="n">
        <f aca="true">BETAINV(RAND(),T1_PERT!$F$10,T1_PERT!$G$10,T1_PERT!$C$10,T1_PERT!$E$10)</f>
        <v>1.62624845124904</v>
      </c>
      <c r="H2066" s="23" t="n">
        <f aca="false">B2066+C2066+E2066+G2066</f>
        <v>14.9072721390411</v>
      </c>
      <c r="I2066" s="23" t="n">
        <f aca="false">B2066+D2066+F2066+G2066</f>
        <v>12.8101052840873</v>
      </c>
      <c r="J2066" s="23" t="n">
        <f aca="false">MAX(H2066,I2066)</f>
        <v>14.9072721390411</v>
      </c>
      <c r="K2066" s="24" t="n">
        <f aca="false">IF(H2066&gt;=I2066,1,0)</f>
        <v>1</v>
      </c>
    </row>
    <row r="2067" customFormat="false" ht="15" hidden="false" customHeight="false" outlineLevel="0" collapsed="false">
      <c r="A2067" s="5" t="n">
        <v>2048</v>
      </c>
      <c r="B2067" s="23" t="n">
        <f aca="true">BETAINV(RAND(),T1_PERT!$F$5,T1_PERT!$G$5,T1_PERT!$C$5,T1_PERT!$E$5)</f>
        <v>4.54932850197672</v>
      </c>
      <c r="C2067" s="23" t="n">
        <f aca="true">BETAINV(RAND(),T1_PERT!$F$6,T1_PERT!$G$6,T1_PERT!$C$6,T1_PERT!$E$6)</f>
        <v>5.60220827470856</v>
      </c>
      <c r="D2067" s="23" t="n">
        <f aca="true">BETAINV(RAND(),T1_PERT!$F$7,T1_PERT!$G$7,T1_PERT!$C$7,T1_PERT!$E$7)</f>
        <v>5.96346605924084</v>
      </c>
      <c r="E2067" s="23" t="n">
        <f aca="true">BETAINV(RAND(),T1_PERT!$F$8,T1_PERT!$G$8,T1_PERT!$C$8,T1_PERT!$E$8)</f>
        <v>4.76445028828488</v>
      </c>
      <c r="F2067" s="23" t="n">
        <f aca="true">BETAINV(RAND(),T1_PERT!$F$9,T1_PERT!$G$9,T1_PERT!$C$9,T1_PERT!$E$9)</f>
        <v>3.68739537729278</v>
      </c>
      <c r="G2067" s="23" t="n">
        <f aca="true">BETAINV(RAND(),T1_PERT!$F$10,T1_PERT!$G$10,T1_PERT!$C$10,T1_PERT!$E$10)</f>
        <v>2.0032677806771</v>
      </c>
      <c r="H2067" s="23" t="n">
        <f aca="false">B2067+C2067+E2067+G2067</f>
        <v>16.9192548456473</v>
      </c>
      <c r="I2067" s="23" t="n">
        <f aca="false">B2067+D2067+F2067+G2067</f>
        <v>16.2034577191874</v>
      </c>
      <c r="J2067" s="23" t="n">
        <f aca="false">MAX(H2067,I2067)</f>
        <v>16.9192548456473</v>
      </c>
      <c r="K2067" s="24" t="n">
        <f aca="false">IF(H2067&gt;=I2067,1,0)</f>
        <v>1</v>
      </c>
    </row>
    <row r="2068" customFormat="false" ht="15" hidden="false" customHeight="false" outlineLevel="0" collapsed="false">
      <c r="A2068" s="5" t="n">
        <v>2049</v>
      </c>
      <c r="B2068" s="23" t="n">
        <f aca="true">BETAINV(RAND(),T1_PERT!$F$5,T1_PERT!$G$5,T1_PERT!$C$5,T1_PERT!$E$5)</f>
        <v>3.20246335068203</v>
      </c>
      <c r="C2068" s="23" t="n">
        <f aca="true">BETAINV(RAND(),T1_PERT!$F$6,T1_PERT!$G$6,T1_PERT!$C$6,T1_PERT!$E$6)</f>
        <v>5.88827332824098</v>
      </c>
      <c r="D2068" s="23" t="n">
        <f aca="true">BETAINV(RAND(),T1_PERT!$F$7,T1_PERT!$G$7,T1_PERT!$C$7,T1_PERT!$E$7)</f>
        <v>4.70772908942441</v>
      </c>
      <c r="E2068" s="23" t="n">
        <f aca="true">BETAINV(RAND(),T1_PERT!$F$8,T1_PERT!$G$8,T1_PERT!$C$8,T1_PERT!$E$8)</f>
        <v>6.27514953016455</v>
      </c>
      <c r="F2068" s="23" t="n">
        <f aca="true">BETAINV(RAND(),T1_PERT!$F$9,T1_PERT!$G$9,T1_PERT!$C$9,T1_PERT!$E$9)</f>
        <v>4.11321975747978</v>
      </c>
      <c r="G2068" s="23" t="n">
        <f aca="true">BETAINV(RAND(),T1_PERT!$F$10,T1_PERT!$G$10,T1_PERT!$C$10,T1_PERT!$E$10)</f>
        <v>2.11484891632765</v>
      </c>
      <c r="H2068" s="23" t="n">
        <f aca="false">B2068+C2068+E2068+G2068</f>
        <v>17.4807351254152</v>
      </c>
      <c r="I2068" s="23" t="n">
        <f aca="false">B2068+D2068+F2068+G2068</f>
        <v>14.1382611139139</v>
      </c>
      <c r="J2068" s="23" t="n">
        <f aca="false">MAX(H2068,I2068)</f>
        <v>17.4807351254152</v>
      </c>
      <c r="K2068" s="24" t="n">
        <f aca="false">IF(H2068&gt;=I2068,1,0)</f>
        <v>1</v>
      </c>
    </row>
    <row r="2069" customFormat="false" ht="15" hidden="false" customHeight="false" outlineLevel="0" collapsed="false">
      <c r="A2069" s="5" t="n">
        <v>2050</v>
      </c>
      <c r="B2069" s="23" t="n">
        <f aca="true">BETAINV(RAND(),T1_PERT!$F$5,T1_PERT!$G$5,T1_PERT!$C$5,T1_PERT!$E$5)</f>
        <v>4.05299783596717</v>
      </c>
      <c r="C2069" s="23" t="n">
        <f aca="true">BETAINV(RAND(),T1_PERT!$F$6,T1_PERT!$G$6,T1_PERT!$C$6,T1_PERT!$E$6)</f>
        <v>5.25831353631997</v>
      </c>
      <c r="D2069" s="23" t="n">
        <f aca="true">BETAINV(RAND(),T1_PERT!$F$7,T1_PERT!$G$7,T1_PERT!$C$7,T1_PERT!$E$7)</f>
        <v>2.71820070292993</v>
      </c>
      <c r="E2069" s="23" t="n">
        <f aca="true">BETAINV(RAND(),T1_PERT!$F$8,T1_PERT!$G$8,T1_PERT!$C$8,T1_PERT!$E$8)</f>
        <v>5.77450828430494</v>
      </c>
      <c r="F2069" s="23" t="n">
        <f aca="true">BETAINV(RAND(),T1_PERT!$F$9,T1_PERT!$G$9,T1_PERT!$C$9,T1_PERT!$E$9)</f>
        <v>5.20433588281778</v>
      </c>
      <c r="G2069" s="23" t="n">
        <f aca="true">BETAINV(RAND(),T1_PERT!$F$10,T1_PERT!$G$10,T1_PERT!$C$10,T1_PERT!$E$10)</f>
        <v>1.75272141860803</v>
      </c>
      <c r="H2069" s="23" t="n">
        <f aca="false">B2069+C2069+E2069+G2069</f>
        <v>16.8385410752001</v>
      </c>
      <c r="I2069" s="23" t="n">
        <f aca="false">B2069+D2069+F2069+G2069</f>
        <v>13.7282558403229</v>
      </c>
      <c r="J2069" s="23" t="n">
        <f aca="false">MAX(H2069,I2069)</f>
        <v>16.8385410752001</v>
      </c>
      <c r="K2069" s="24" t="n">
        <f aca="false">IF(H2069&gt;=I2069,1,0)</f>
        <v>1</v>
      </c>
    </row>
    <row r="2070" customFormat="false" ht="15" hidden="false" customHeight="false" outlineLevel="0" collapsed="false">
      <c r="A2070" s="5" t="n">
        <v>2051</v>
      </c>
      <c r="B2070" s="23" t="n">
        <f aca="true">BETAINV(RAND(),T1_PERT!$F$5,T1_PERT!$G$5,T1_PERT!$C$5,T1_PERT!$E$5)</f>
        <v>3.71149718707389</v>
      </c>
      <c r="C2070" s="23" t="n">
        <f aca="true">BETAINV(RAND(),T1_PERT!$F$6,T1_PERT!$G$6,T1_PERT!$C$6,T1_PERT!$E$6)</f>
        <v>6.25325024124696</v>
      </c>
      <c r="D2070" s="23" t="n">
        <f aca="true">BETAINV(RAND(),T1_PERT!$F$7,T1_PERT!$G$7,T1_PERT!$C$7,T1_PERT!$E$7)</f>
        <v>3.01484063285736</v>
      </c>
      <c r="E2070" s="23" t="n">
        <f aca="true">BETAINV(RAND(),T1_PERT!$F$8,T1_PERT!$G$8,T1_PERT!$C$8,T1_PERT!$E$8)</f>
        <v>5.03809393561886</v>
      </c>
      <c r="F2070" s="23" t="n">
        <f aca="true">BETAINV(RAND(),T1_PERT!$F$9,T1_PERT!$G$9,T1_PERT!$C$9,T1_PERT!$E$9)</f>
        <v>4.62038635092224</v>
      </c>
      <c r="G2070" s="23" t="n">
        <f aca="true">BETAINV(RAND(),T1_PERT!$F$10,T1_PERT!$G$10,T1_PERT!$C$10,T1_PERT!$E$10)</f>
        <v>1.97458469892593</v>
      </c>
      <c r="H2070" s="23" t="n">
        <f aca="false">B2070+C2070+E2070+G2070</f>
        <v>16.9774260628657</v>
      </c>
      <c r="I2070" s="23" t="n">
        <f aca="false">B2070+D2070+F2070+G2070</f>
        <v>13.3213088697794</v>
      </c>
      <c r="J2070" s="23" t="n">
        <f aca="false">MAX(H2070,I2070)</f>
        <v>16.9774260628657</v>
      </c>
      <c r="K2070" s="24" t="n">
        <f aca="false">IF(H2070&gt;=I2070,1,0)</f>
        <v>1</v>
      </c>
    </row>
    <row r="2071" customFormat="false" ht="15" hidden="false" customHeight="false" outlineLevel="0" collapsed="false">
      <c r="A2071" s="5" t="n">
        <v>2052</v>
      </c>
      <c r="B2071" s="23" t="n">
        <f aca="true">BETAINV(RAND(),T1_PERT!$F$5,T1_PERT!$G$5,T1_PERT!$C$5,T1_PERT!$E$5)</f>
        <v>3.30571173199338</v>
      </c>
      <c r="C2071" s="23" t="n">
        <f aca="true">BETAINV(RAND(),T1_PERT!$F$6,T1_PERT!$G$6,T1_PERT!$C$6,T1_PERT!$E$6)</f>
        <v>6.01398545935547</v>
      </c>
      <c r="D2071" s="23" t="n">
        <f aca="true">BETAINV(RAND(),T1_PERT!$F$7,T1_PERT!$G$7,T1_PERT!$C$7,T1_PERT!$E$7)</f>
        <v>6.76961814142965</v>
      </c>
      <c r="E2071" s="23" t="n">
        <f aca="true">BETAINV(RAND(),T1_PERT!$F$8,T1_PERT!$G$8,T1_PERT!$C$8,T1_PERT!$E$8)</f>
        <v>6.00845757014559</v>
      </c>
      <c r="F2071" s="23" t="n">
        <f aca="true">BETAINV(RAND(),T1_PERT!$F$9,T1_PERT!$G$9,T1_PERT!$C$9,T1_PERT!$E$9)</f>
        <v>3.80112375482841</v>
      </c>
      <c r="G2071" s="23" t="n">
        <f aca="true">BETAINV(RAND(),T1_PERT!$F$10,T1_PERT!$G$10,T1_PERT!$C$10,T1_PERT!$E$10)</f>
        <v>1.6285477448619</v>
      </c>
      <c r="H2071" s="23" t="n">
        <f aca="false">B2071+C2071+E2071+G2071</f>
        <v>16.9567025063563</v>
      </c>
      <c r="I2071" s="23" t="n">
        <f aca="false">B2071+D2071+F2071+G2071</f>
        <v>15.5050013731133</v>
      </c>
      <c r="J2071" s="23" t="n">
        <f aca="false">MAX(H2071,I2071)</f>
        <v>16.9567025063563</v>
      </c>
      <c r="K2071" s="24" t="n">
        <f aca="false">IF(H2071&gt;=I2071,1,0)</f>
        <v>1</v>
      </c>
    </row>
    <row r="2072" customFormat="false" ht="15" hidden="false" customHeight="false" outlineLevel="0" collapsed="false">
      <c r="A2072" s="5" t="n">
        <v>2053</v>
      </c>
      <c r="B2072" s="23" t="n">
        <f aca="true">BETAINV(RAND(),T1_PERT!$F$5,T1_PERT!$G$5,T1_PERT!$C$5,T1_PERT!$E$5)</f>
        <v>5.45544135531813</v>
      </c>
      <c r="C2072" s="23" t="n">
        <f aca="true">BETAINV(RAND(),T1_PERT!$F$6,T1_PERT!$G$6,T1_PERT!$C$6,T1_PERT!$E$6)</f>
        <v>6.1872145599691</v>
      </c>
      <c r="D2072" s="23" t="n">
        <f aca="true">BETAINV(RAND(),T1_PERT!$F$7,T1_PERT!$G$7,T1_PERT!$C$7,T1_PERT!$E$7)</f>
        <v>3.08146809503575</v>
      </c>
      <c r="E2072" s="23" t="n">
        <f aca="true">BETAINV(RAND(),T1_PERT!$F$8,T1_PERT!$G$8,T1_PERT!$C$8,T1_PERT!$E$8)</f>
        <v>5.43763478423348</v>
      </c>
      <c r="F2072" s="23" t="n">
        <f aca="true">BETAINV(RAND(),T1_PERT!$F$9,T1_PERT!$G$9,T1_PERT!$C$9,T1_PERT!$E$9)</f>
        <v>3.84823699480005</v>
      </c>
      <c r="G2072" s="23" t="n">
        <f aca="true">BETAINV(RAND(),T1_PERT!$F$10,T1_PERT!$G$10,T1_PERT!$C$10,T1_PERT!$E$10)</f>
        <v>2.69447035079881</v>
      </c>
      <c r="H2072" s="23" t="n">
        <f aca="false">B2072+C2072+E2072+G2072</f>
        <v>19.7747610503195</v>
      </c>
      <c r="I2072" s="23" t="n">
        <f aca="false">B2072+D2072+F2072+G2072</f>
        <v>15.0796167959527</v>
      </c>
      <c r="J2072" s="23" t="n">
        <f aca="false">MAX(H2072,I2072)</f>
        <v>19.7747610503195</v>
      </c>
      <c r="K2072" s="24" t="n">
        <f aca="false">IF(H2072&gt;=I2072,1,0)</f>
        <v>1</v>
      </c>
    </row>
    <row r="2073" customFormat="false" ht="15" hidden="false" customHeight="false" outlineLevel="0" collapsed="false">
      <c r="A2073" s="5" t="n">
        <v>2054</v>
      </c>
      <c r="B2073" s="23" t="n">
        <f aca="true">BETAINV(RAND(),T1_PERT!$F$5,T1_PERT!$G$5,T1_PERT!$C$5,T1_PERT!$E$5)</f>
        <v>4.01861298092401</v>
      </c>
      <c r="C2073" s="23" t="n">
        <f aca="true">BETAINV(RAND(),T1_PERT!$F$6,T1_PERT!$G$6,T1_PERT!$C$6,T1_PERT!$E$6)</f>
        <v>3.91042080688198</v>
      </c>
      <c r="D2073" s="23" t="n">
        <f aca="true">BETAINV(RAND(),T1_PERT!$F$7,T1_PERT!$G$7,T1_PERT!$C$7,T1_PERT!$E$7)</f>
        <v>5.88441297219409</v>
      </c>
      <c r="E2073" s="23" t="n">
        <f aca="true">BETAINV(RAND(),T1_PERT!$F$8,T1_PERT!$G$8,T1_PERT!$C$8,T1_PERT!$E$8)</f>
        <v>5.80253729266249</v>
      </c>
      <c r="F2073" s="23" t="n">
        <f aca="true">BETAINV(RAND(),T1_PERT!$F$9,T1_PERT!$G$9,T1_PERT!$C$9,T1_PERT!$E$9)</f>
        <v>4.96175270535958</v>
      </c>
      <c r="G2073" s="23" t="n">
        <f aca="true">BETAINV(RAND(),T1_PERT!$F$10,T1_PERT!$G$10,T1_PERT!$C$10,T1_PERT!$E$10)</f>
        <v>1.82432306179696</v>
      </c>
      <c r="H2073" s="23" t="n">
        <f aca="false">B2073+C2073+E2073+G2073</f>
        <v>15.5558941422654</v>
      </c>
      <c r="I2073" s="23" t="n">
        <f aca="false">B2073+D2073+F2073+G2073</f>
        <v>16.6891017202746</v>
      </c>
      <c r="J2073" s="23" t="n">
        <f aca="false">MAX(H2073,I2073)</f>
        <v>16.6891017202746</v>
      </c>
      <c r="K2073" s="24" t="n">
        <f aca="false">IF(H2073&gt;=I2073,1,0)</f>
        <v>0</v>
      </c>
    </row>
    <row r="2074" customFormat="false" ht="15" hidden="false" customHeight="false" outlineLevel="0" collapsed="false">
      <c r="A2074" s="5" t="n">
        <v>2055</v>
      </c>
      <c r="B2074" s="23" t="n">
        <f aca="true">BETAINV(RAND(),T1_PERT!$F$5,T1_PERT!$G$5,T1_PERT!$C$5,T1_PERT!$E$5)</f>
        <v>4.13869355057738</v>
      </c>
      <c r="C2074" s="23" t="n">
        <f aca="true">BETAINV(RAND(),T1_PERT!$F$6,T1_PERT!$G$6,T1_PERT!$C$6,T1_PERT!$E$6)</f>
        <v>6.72500006575202</v>
      </c>
      <c r="D2074" s="23" t="n">
        <f aca="true">BETAINV(RAND(),T1_PERT!$F$7,T1_PERT!$G$7,T1_PERT!$C$7,T1_PERT!$E$7)</f>
        <v>3.76733785873358</v>
      </c>
      <c r="E2074" s="23" t="n">
        <f aca="true">BETAINV(RAND(),T1_PERT!$F$8,T1_PERT!$G$8,T1_PERT!$C$8,T1_PERT!$E$8)</f>
        <v>5.11208832949211</v>
      </c>
      <c r="F2074" s="23" t="n">
        <f aca="true">BETAINV(RAND(),T1_PERT!$F$9,T1_PERT!$G$9,T1_PERT!$C$9,T1_PERT!$E$9)</f>
        <v>3.89962288609676</v>
      </c>
      <c r="G2074" s="23" t="n">
        <f aca="true">BETAINV(RAND(),T1_PERT!$F$10,T1_PERT!$G$10,T1_PERT!$C$10,T1_PERT!$E$10)</f>
        <v>1.70924221898637</v>
      </c>
      <c r="H2074" s="23" t="n">
        <f aca="false">B2074+C2074+E2074+G2074</f>
        <v>17.6850241648079</v>
      </c>
      <c r="I2074" s="23" t="n">
        <f aca="false">B2074+D2074+F2074+G2074</f>
        <v>13.5148965143941</v>
      </c>
      <c r="J2074" s="23" t="n">
        <f aca="false">MAX(H2074,I2074)</f>
        <v>17.6850241648079</v>
      </c>
      <c r="K2074" s="24" t="n">
        <f aca="false">IF(H2074&gt;=I2074,1,0)</f>
        <v>1</v>
      </c>
    </row>
    <row r="2075" customFormat="false" ht="15" hidden="false" customHeight="false" outlineLevel="0" collapsed="false">
      <c r="A2075" s="5" t="n">
        <v>2056</v>
      </c>
      <c r="B2075" s="23" t="n">
        <f aca="true">BETAINV(RAND(),T1_PERT!$F$5,T1_PERT!$G$5,T1_PERT!$C$5,T1_PERT!$E$5)</f>
        <v>3.56577757419036</v>
      </c>
      <c r="C2075" s="23" t="n">
        <f aca="true">BETAINV(RAND(),T1_PERT!$F$6,T1_PERT!$G$6,T1_PERT!$C$6,T1_PERT!$E$6)</f>
        <v>6.42637637268129</v>
      </c>
      <c r="D2075" s="23" t="n">
        <f aca="true">BETAINV(RAND(),T1_PERT!$F$7,T1_PERT!$G$7,T1_PERT!$C$7,T1_PERT!$E$7)</f>
        <v>6.41555942973599</v>
      </c>
      <c r="E2075" s="23" t="n">
        <f aca="true">BETAINV(RAND(),T1_PERT!$F$8,T1_PERT!$G$8,T1_PERT!$C$8,T1_PERT!$E$8)</f>
        <v>4.51855652800558</v>
      </c>
      <c r="F2075" s="23" t="n">
        <f aca="true">BETAINV(RAND(),T1_PERT!$F$9,T1_PERT!$G$9,T1_PERT!$C$9,T1_PERT!$E$9)</f>
        <v>3.29909188716055</v>
      </c>
      <c r="G2075" s="23" t="n">
        <f aca="true">BETAINV(RAND(),T1_PERT!$F$10,T1_PERT!$G$10,T1_PERT!$C$10,T1_PERT!$E$10)</f>
        <v>2.10162748975704</v>
      </c>
      <c r="H2075" s="23" t="n">
        <f aca="false">B2075+C2075+E2075+G2075</f>
        <v>16.6123379646343</v>
      </c>
      <c r="I2075" s="23" t="n">
        <f aca="false">B2075+D2075+F2075+G2075</f>
        <v>15.3820563808439</v>
      </c>
      <c r="J2075" s="23" t="n">
        <f aca="false">MAX(H2075,I2075)</f>
        <v>16.6123379646343</v>
      </c>
      <c r="K2075" s="24" t="n">
        <f aca="false">IF(H2075&gt;=I2075,1,0)</f>
        <v>1</v>
      </c>
    </row>
    <row r="2076" customFormat="false" ht="15" hidden="false" customHeight="false" outlineLevel="0" collapsed="false">
      <c r="A2076" s="5" t="n">
        <v>2057</v>
      </c>
      <c r="B2076" s="23" t="n">
        <f aca="true">BETAINV(RAND(),T1_PERT!$F$5,T1_PERT!$G$5,T1_PERT!$C$5,T1_PERT!$E$5)</f>
        <v>4.59050350840805</v>
      </c>
      <c r="C2076" s="23" t="n">
        <f aca="true">BETAINV(RAND(),T1_PERT!$F$6,T1_PERT!$G$6,T1_PERT!$C$6,T1_PERT!$E$6)</f>
        <v>5.8555138096419</v>
      </c>
      <c r="D2076" s="23" t="n">
        <f aca="true">BETAINV(RAND(),T1_PERT!$F$7,T1_PERT!$G$7,T1_PERT!$C$7,T1_PERT!$E$7)</f>
        <v>6.84986826791604</v>
      </c>
      <c r="E2076" s="23" t="n">
        <f aca="true">BETAINV(RAND(),T1_PERT!$F$8,T1_PERT!$G$8,T1_PERT!$C$8,T1_PERT!$E$8)</f>
        <v>4.99354852910593</v>
      </c>
      <c r="F2076" s="23" t="n">
        <f aca="true">BETAINV(RAND(),T1_PERT!$F$9,T1_PERT!$G$9,T1_PERT!$C$9,T1_PERT!$E$9)</f>
        <v>3.59038290040897</v>
      </c>
      <c r="G2076" s="23" t="n">
        <f aca="true">BETAINV(RAND(),T1_PERT!$F$10,T1_PERT!$G$10,T1_PERT!$C$10,T1_PERT!$E$10)</f>
        <v>1.81861797213456</v>
      </c>
      <c r="H2076" s="23" t="n">
        <f aca="false">B2076+C2076+E2076+G2076</f>
        <v>17.2581838192904</v>
      </c>
      <c r="I2076" s="23" t="n">
        <f aca="false">B2076+D2076+F2076+G2076</f>
        <v>16.8493726488676</v>
      </c>
      <c r="J2076" s="23" t="n">
        <f aca="false">MAX(H2076,I2076)</f>
        <v>17.2581838192904</v>
      </c>
      <c r="K2076" s="24" t="n">
        <f aca="false">IF(H2076&gt;=I2076,1,0)</f>
        <v>1</v>
      </c>
    </row>
    <row r="2077" customFormat="false" ht="15" hidden="false" customHeight="false" outlineLevel="0" collapsed="false">
      <c r="A2077" s="5" t="n">
        <v>2058</v>
      </c>
      <c r="B2077" s="23" t="n">
        <f aca="true">BETAINV(RAND(),T1_PERT!$F$5,T1_PERT!$G$5,T1_PERT!$C$5,T1_PERT!$E$5)</f>
        <v>4.61413319641137</v>
      </c>
      <c r="C2077" s="23" t="n">
        <f aca="true">BETAINV(RAND(),T1_PERT!$F$6,T1_PERT!$G$6,T1_PERT!$C$6,T1_PERT!$E$6)</f>
        <v>6.74711939580283</v>
      </c>
      <c r="D2077" s="23" t="n">
        <f aca="true">BETAINV(RAND(),T1_PERT!$F$7,T1_PERT!$G$7,T1_PERT!$C$7,T1_PERT!$E$7)</f>
        <v>5.64188148075903</v>
      </c>
      <c r="E2077" s="23" t="n">
        <f aca="true">BETAINV(RAND(),T1_PERT!$F$8,T1_PERT!$G$8,T1_PERT!$C$8,T1_PERT!$E$8)</f>
        <v>6.03638856264196</v>
      </c>
      <c r="F2077" s="23" t="n">
        <f aca="true">BETAINV(RAND(),T1_PERT!$F$9,T1_PERT!$G$9,T1_PERT!$C$9,T1_PERT!$E$9)</f>
        <v>4.33041809387468</v>
      </c>
      <c r="G2077" s="23" t="n">
        <f aca="true">BETAINV(RAND(),T1_PERT!$F$10,T1_PERT!$G$10,T1_PERT!$C$10,T1_PERT!$E$10)</f>
        <v>2.46442017760821</v>
      </c>
      <c r="H2077" s="23" t="n">
        <f aca="false">B2077+C2077+E2077+G2077</f>
        <v>19.8620613324644</v>
      </c>
      <c r="I2077" s="23" t="n">
        <f aca="false">B2077+D2077+F2077+G2077</f>
        <v>17.0508529486533</v>
      </c>
      <c r="J2077" s="23" t="n">
        <f aca="false">MAX(H2077,I2077)</f>
        <v>19.8620613324644</v>
      </c>
      <c r="K2077" s="24" t="n">
        <f aca="false">IF(H2077&gt;=I2077,1,0)</f>
        <v>1</v>
      </c>
    </row>
    <row r="2078" customFormat="false" ht="15" hidden="false" customHeight="false" outlineLevel="0" collapsed="false">
      <c r="A2078" s="5" t="n">
        <v>2059</v>
      </c>
      <c r="B2078" s="23" t="n">
        <f aca="true">BETAINV(RAND(),T1_PERT!$F$5,T1_PERT!$G$5,T1_PERT!$C$5,T1_PERT!$E$5)</f>
        <v>2.63996962737383</v>
      </c>
      <c r="C2078" s="23" t="n">
        <f aca="true">BETAINV(RAND(),T1_PERT!$F$6,T1_PERT!$G$6,T1_PERT!$C$6,T1_PERT!$E$6)</f>
        <v>6.35368138660158</v>
      </c>
      <c r="D2078" s="23" t="n">
        <f aca="true">BETAINV(RAND(),T1_PERT!$F$7,T1_PERT!$G$7,T1_PERT!$C$7,T1_PERT!$E$7)</f>
        <v>4.71074876564501</v>
      </c>
      <c r="E2078" s="23" t="n">
        <f aca="true">BETAINV(RAND(),T1_PERT!$F$8,T1_PERT!$G$8,T1_PERT!$C$8,T1_PERT!$E$8)</f>
        <v>6.40013467342878</v>
      </c>
      <c r="F2078" s="23" t="n">
        <f aca="true">BETAINV(RAND(),T1_PERT!$F$9,T1_PERT!$G$9,T1_PERT!$C$9,T1_PERT!$E$9)</f>
        <v>3.685901503233</v>
      </c>
      <c r="G2078" s="23" t="n">
        <f aca="true">BETAINV(RAND(),T1_PERT!$F$10,T1_PERT!$G$10,T1_PERT!$C$10,T1_PERT!$E$10)</f>
        <v>1.94393486255708</v>
      </c>
      <c r="H2078" s="23" t="n">
        <f aca="false">B2078+C2078+E2078+G2078</f>
        <v>17.3377205499613</v>
      </c>
      <c r="I2078" s="23" t="n">
        <f aca="false">B2078+D2078+F2078+G2078</f>
        <v>12.9805547588089</v>
      </c>
      <c r="J2078" s="23" t="n">
        <f aca="false">MAX(H2078,I2078)</f>
        <v>17.3377205499613</v>
      </c>
      <c r="K2078" s="24" t="n">
        <f aca="false">IF(H2078&gt;=I2078,1,0)</f>
        <v>1</v>
      </c>
    </row>
    <row r="2079" customFormat="false" ht="15" hidden="false" customHeight="false" outlineLevel="0" collapsed="false">
      <c r="A2079" s="5" t="n">
        <v>2060</v>
      </c>
      <c r="B2079" s="23" t="n">
        <f aca="true">BETAINV(RAND(),T1_PERT!$F$5,T1_PERT!$G$5,T1_PERT!$C$5,T1_PERT!$E$5)</f>
        <v>3.95714676425153</v>
      </c>
      <c r="C2079" s="23" t="n">
        <f aca="true">BETAINV(RAND(),T1_PERT!$F$6,T1_PERT!$G$6,T1_PERT!$C$6,T1_PERT!$E$6)</f>
        <v>6.49496349946001</v>
      </c>
      <c r="D2079" s="23" t="n">
        <f aca="true">BETAINV(RAND(),T1_PERT!$F$7,T1_PERT!$G$7,T1_PERT!$C$7,T1_PERT!$E$7)</f>
        <v>5.88851919758919</v>
      </c>
      <c r="E2079" s="23" t="n">
        <f aca="true">BETAINV(RAND(),T1_PERT!$F$8,T1_PERT!$G$8,T1_PERT!$C$8,T1_PERT!$E$8)</f>
        <v>4.18234972022708</v>
      </c>
      <c r="F2079" s="23" t="n">
        <f aca="true">BETAINV(RAND(),T1_PERT!$F$9,T1_PERT!$G$9,T1_PERT!$C$9,T1_PERT!$E$9)</f>
        <v>4.79935950166893</v>
      </c>
      <c r="G2079" s="23" t="n">
        <f aca="true">BETAINV(RAND(),T1_PERT!$F$10,T1_PERT!$G$10,T1_PERT!$C$10,T1_PERT!$E$10)</f>
        <v>2.00560108809599</v>
      </c>
      <c r="H2079" s="23" t="n">
        <f aca="false">B2079+C2079+E2079+G2079</f>
        <v>16.6400610720346</v>
      </c>
      <c r="I2079" s="23" t="n">
        <f aca="false">B2079+D2079+F2079+G2079</f>
        <v>16.6506265516056</v>
      </c>
      <c r="J2079" s="23" t="n">
        <f aca="false">MAX(H2079,I2079)</f>
        <v>16.6506265516056</v>
      </c>
      <c r="K2079" s="24" t="n">
        <f aca="false">IF(H2079&gt;=I2079,1,0)</f>
        <v>0</v>
      </c>
    </row>
    <row r="2080" customFormat="false" ht="15" hidden="false" customHeight="false" outlineLevel="0" collapsed="false">
      <c r="A2080" s="5" t="n">
        <v>2061</v>
      </c>
      <c r="B2080" s="23" t="n">
        <f aca="true">BETAINV(RAND(),T1_PERT!$F$5,T1_PERT!$G$5,T1_PERT!$C$5,T1_PERT!$E$5)</f>
        <v>4.94389648353981</v>
      </c>
      <c r="C2080" s="23" t="n">
        <f aca="true">BETAINV(RAND(),T1_PERT!$F$6,T1_PERT!$G$6,T1_PERT!$C$6,T1_PERT!$E$6)</f>
        <v>3.56929143036697</v>
      </c>
      <c r="D2080" s="23" t="n">
        <f aca="true">BETAINV(RAND(),T1_PERT!$F$7,T1_PERT!$G$7,T1_PERT!$C$7,T1_PERT!$E$7)</f>
        <v>6.32969464993265</v>
      </c>
      <c r="E2080" s="23" t="n">
        <f aca="true">BETAINV(RAND(),T1_PERT!$F$8,T1_PERT!$G$8,T1_PERT!$C$8,T1_PERT!$E$8)</f>
        <v>4.39183784555571</v>
      </c>
      <c r="F2080" s="23" t="n">
        <f aca="true">BETAINV(RAND(),T1_PERT!$F$9,T1_PERT!$G$9,T1_PERT!$C$9,T1_PERT!$E$9)</f>
        <v>3.79932893560385</v>
      </c>
      <c r="G2080" s="23" t="n">
        <f aca="true">BETAINV(RAND(),T1_PERT!$F$10,T1_PERT!$G$10,T1_PERT!$C$10,T1_PERT!$E$10)</f>
        <v>1.85710291376925</v>
      </c>
      <c r="H2080" s="23" t="n">
        <f aca="false">B2080+C2080+E2080+G2080</f>
        <v>14.7621286732317</v>
      </c>
      <c r="I2080" s="23" t="n">
        <f aca="false">B2080+D2080+F2080+G2080</f>
        <v>16.9300229828456</v>
      </c>
      <c r="J2080" s="23" t="n">
        <f aca="false">MAX(H2080,I2080)</f>
        <v>16.9300229828456</v>
      </c>
      <c r="K2080" s="24" t="n">
        <f aca="false">IF(H2080&gt;=I2080,1,0)</f>
        <v>0</v>
      </c>
    </row>
    <row r="2081" customFormat="false" ht="15" hidden="false" customHeight="false" outlineLevel="0" collapsed="false">
      <c r="A2081" s="5" t="n">
        <v>2062</v>
      </c>
      <c r="B2081" s="23" t="n">
        <f aca="true">BETAINV(RAND(),T1_PERT!$F$5,T1_PERT!$G$5,T1_PERT!$C$5,T1_PERT!$E$5)</f>
        <v>4.62257602650114</v>
      </c>
      <c r="C2081" s="23" t="n">
        <f aca="true">BETAINV(RAND(),T1_PERT!$F$6,T1_PERT!$G$6,T1_PERT!$C$6,T1_PERT!$E$6)</f>
        <v>5.64727298923677</v>
      </c>
      <c r="D2081" s="23" t="n">
        <f aca="true">BETAINV(RAND(),T1_PERT!$F$7,T1_PERT!$G$7,T1_PERT!$C$7,T1_PERT!$E$7)</f>
        <v>5.97542149995966</v>
      </c>
      <c r="E2081" s="23" t="n">
        <f aca="true">BETAINV(RAND(),T1_PERT!$F$8,T1_PERT!$G$8,T1_PERT!$C$8,T1_PERT!$E$8)</f>
        <v>5.68884690357297</v>
      </c>
      <c r="F2081" s="23" t="n">
        <f aca="true">BETAINV(RAND(),T1_PERT!$F$9,T1_PERT!$G$9,T1_PERT!$C$9,T1_PERT!$E$9)</f>
        <v>3.63422942017989</v>
      </c>
      <c r="G2081" s="23" t="n">
        <f aca="true">BETAINV(RAND(),T1_PERT!$F$10,T1_PERT!$G$10,T1_PERT!$C$10,T1_PERT!$E$10)</f>
        <v>1.56280092080407</v>
      </c>
      <c r="H2081" s="23" t="n">
        <f aca="false">B2081+C2081+E2081+G2081</f>
        <v>17.521496840115</v>
      </c>
      <c r="I2081" s="23" t="n">
        <f aca="false">B2081+D2081+F2081+G2081</f>
        <v>15.7950278674448</v>
      </c>
      <c r="J2081" s="23" t="n">
        <f aca="false">MAX(H2081,I2081)</f>
        <v>17.521496840115</v>
      </c>
      <c r="K2081" s="24" t="n">
        <f aca="false">IF(H2081&gt;=I2081,1,0)</f>
        <v>1</v>
      </c>
    </row>
    <row r="2082" customFormat="false" ht="15" hidden="false" customHeight="false" outlineLevel="0" collapsed="false">
      <c r="A2082" s="5" t="n">
        <v>2063</v>
      </c>
      <c r="B2082" s="23" t="n">
        <f aca="true">BETAINV(RAND(),T1_PERT!$F$5,T1_PERT!$G$5,T1_PERT!$C$5,T1_PERT!$E$5)</f>
        <v>2.84748839476477</v>
      </c>
      <c r="C2082" s="23" t="n">
        <f aca="true">BETAINV(RAND(),T1_PERT!$F$6,T1_PERT!$G$6,T1_PERT!$C$6,T1_PERT!$E$6)</f>
        <v>6.22442499838994</v>
      </c>
      <c r="D2082" s="23" t="n">
        <f aca="true">BETAINV(RAND(),T1_PERT!$F$7,T1_PERT!$G$7,T1_PERT!$C$7,T1_PERT!$E$7)</f>
        <v>6.46609264625659</v>
      </c>
      <c r="E2082" s="23" t="n">
        <f aca="true">BETAINV(RAND(),T1_PERT!$F$8,T1_PERT!$G$8,T1_PERT!$C$8,T1_PERT!$E$8)</f>
        <v>6.20462220150411</v>
      </c>
      <c r="F2082" s="23" t="n">
        <f aca="true">BETAINV(RAND(),T1_PERT!$F$9,T1_PERT!$G$9,T1_PERT!$C$9,T1_PERT!$E$9)</f>
        <v>3.523262832677</v>
      </c>
      <c r="G2082" s="23" t="n">
        <f aca="true">BETAINV(RAND(),T1_PERT!$F$10,T1_PERT!$G$10,T1_PERT!$C$10,T1_PERT!$E$10)</f>
        <v>1.82364521084579</v>
      </c>
      <c r="H2082" s="23" t="n">
        <f aca="false">B2082+C2082+E2082+G2082</f>
        <v>17.1001808055046</v>
      </c>
      <c r="I2082" s="23" t="n">
        <f aca="false">B2082+D2082+F2082+G2082</f>
        <v>14.6604890845441</v>
      </c>
      <c r="J2082" s="23" t="n">
        <f aca="false">MAX(H2082,I2082)</f>
        <v>17.1001808055046</v>
      </c>
      <c r="K2082" s="24" t="n">
        <f aca="false">IF(H2082&gt;=I2082,1,0)</f>
        <v>1</v>
      </c>
    </row>
    <row r="2083" customFormat="false" ht="15" hidden="false" customHeight="false" outlineLevel="0" collapsed="false">
      <c r="A2083" s="5" t="n">
        <v>2064</v>
      </c>
      <c r="B2083" s="23" t="n">
        <f aca="true">BETAINV(RAND(),T1_PERT!$F$5,T1_PERT!$G$5,T1_PERT!$C$5,T1_PERT!$E$5)</f>
        <v>3.68047179982345</v>
      </c>
      <c r="C2083" s="23" t="n">
        <f aca="true">BETAINV(RAND(),T1_PERT!$F$6,T1_PERT!$G$6,T1_PERT!$C$6,T1_PERT!$E$6)</f>
        <v>4.3331728768395</v>
      </c>
      <c r="D2083" s="23" t="n">
        <f aca="true">BETAINV(RAND(),T1_PERT!$F$7,T1_PERT!$G$7,T1_PERT!$C$7,T1_PERT!$E$7)</f>
        <v>4.89237250141069</v>
      </c>
      <c r="E2083" s="23" t="n">
        <f aca="true">BETAINV(RAND(),T1_PERT!$F$8,T1_PERT!$G$8,T1_PERT!$C$8,T1_PERT!$E$8)</f>
        <v>4.39517718732777</v>
      </c>
      <c r="F2083" s="23" t="n">
        <f aca="true">BETAINV(RAND(),T1_PERT!$F$9,T1_PERT!$G$9,T1_PERT!$C$9,T1_PERT!$E$9)</f>
        <v>4.51671625954074</v>
      </c>
      <c r="G2083" s="23" t="n">
        <f aca="true">BETAINV(RAND(),T1_PERT!$F$10,T1_PERT!$G$10,T1_PERT!$C$10,T1_PERT!$E$10)</f>
        <v>1.77908075313264</v>
      </c>
      <c r="H2083" s="23" t="n">
        <f aca="false">B2083+C2083+E2083+G2083</f>
        <v>14.1879026171234</v>
      </c>
      <c r="I2083" s="23" t="n">
        <f aca="false">B2083+D2083+F2083+G2083</f>
        <v>14.8686413139075</v>
      </c>
      <c r="J2083" s="23" t="n">
        <f aca="false">MAX(H2083,I2083)</f>
        <v>14.8686413139075</v>
      </c>
      <c r="K2083" s="24" t="n">
        <f aca="false">IF(H2083&gt;=I2083,1,0)</f>
        <v>0</v>
      </c>
    </row>
    <row r="2084" customFormat="false" ht="15" hidden="false" customHeight="false" outlineLevel="0" collapsed="false">
      <c r="A2084" s="5" t="n">
        <v>2065</v>
      </c>
      <c r="B2084" s="23" t="n">
        <f aca="true">BETAINV(RAND(),T1_PERT!$F$5,T1_PERT!$G$5,T1_PERT!$C$5,T1_PERT!$E$5)</f>
        <v>4.92188676291801</v>
      </c>
      <c r="C2084" s="23" t="n">
        <f aca="true">BETAINV(RAND(),T1_PERT!$F$6,T1_PERT!$G$6,T1_PERT!$C$6,T1_PERT!$E$6)</f>
        <v>4.20173279550561</v>
      </c>
      <c r="D2084" s="23" t="n">
        <f aca="true">BETAINV(RAND(),T1_PERT!$F$7,T1_PERT!$G$7,T1_PERT!$C$7,T1_PERT!$E$7)</f>
        <v>4.88027886778099</v>
      </c>
      <c r="E2084" s="23" t="n">
        <f aca="true">BETAINV(RAND(),T1_PERT!$F$8,T1_PERT!$G$8,T1_PERT!$C$8,T1_PERT!$E$8)</f>
        <v>4.73568916209437</v>
      </c>
      <c r="F2084" s="23" t="n">
        <f aca="true">BETAINV(RAND(),T1_PERT!$F$9,T1_PERT!$G$9,T1_PERT!$C$9,T1_PERT!$E$9)</f>
        <v>3.88549479327477</v>
      </c>
      <c r="G2084" s="23" t="n">
        <f aca="true">BETAINV(RAND(),T1_PERT!$F$10,T1_PERT!$G$10,T1_PERT!$C$10,T1_PERT!$E$10)</f>
        <v>1.7889656545946</v>
      </c>
      <c r="H2084" s="23" t="n">
        <f aca="false">B2084+C2084+E2084+G2084</f>
        <v>15.6482743751126</v>
      </c>
      <c r="I2084" s="23" t="n">
        <f aca="false">B2084+D2084+F2084+G2084</f>
        <v>15.4766260785684</v>
      </c>
      <c r="J2084" s="23" t="n">
        <f aca="false">MAX(H2084,I2084)</f>
        <v>15.6482743751126</v>
      </c>
      <c r="K2084" s="24" t="n">
        <f aca="false">IF(H2084&gt;=I2084,1,0)</f>
        <v>1</v>
      </c>
    </row>
    <row r="2085" customFormat="false" ht="15" hidden="false" customHeight="false" outlineLevel="0" collapsed="false">
      <c r="A2085" s="5" t="n">
        <v>2066</v>
      </c>
      <c r="B2085" s="23" t="n">
        <f aca="true">BETAINV(RAND(),T1_PERT!$F$5,T1_PERT!$G$5,T1_PERT!$C$5,T1_PERT!$E$5)</f>
        <v>4.3351261572446</v>
      </c>
      <c r="C2085" s="23" t="n">
        <f aca="true">BETAINV(RAND(),T1_PERT!$F$6,T1_PERT!$G$6,T1_PERT!$C$6,T1_PERT!$E$6)</f>
        <v>4.27728858190351</v>
      </c>
      <c r="D2085" s="23" t="n">
        <f aca="true">BETAINV(RAND(),T1_PERT!$F$7,T1_PERT!$G$7,T1_PERT!$C$7,T1_PERT!$E$7)</f>
        <v>5.30866799859277</v>
      </c>
      <c r="E2085" s="23" t="n">
        <f aca="true">BETAINV(RAND(),T1_PERT!$F$8,T1_PERT!$G$8,T1_PERT!$C$8,T1_PERT!$E$8)</f>
        <v>5.45662912623754</v>
      </c>
      <c r="F2085" s="23" t="n">
        <f aca="true">BETAINV(RAND(),T1_PERT!$F$9,T1_PERT!$G$9,T1_PERT!$C$9,T1_PERT!$E$9)</f>
        <v>4.58700108731588</v>
      </c>
      <c r="G2085" s="23" t="n">
        <f aca="true">BETAINV(RAND(),T1_PERT!$F$10,T1_PERT!$G$10,T1_PERT!$C$10,T1_PERT!$E$10)</f>
        <v>2.07501718715443</v>
      </c>
      <c r="H2085" s="23" t="n">
        <f aca="false">B2085+C2085+E2085+G2085</f>
        <v>16.1440610525401</v>
      </c>
      <c r="I2085" s="23" t="n">
        <f aca="false">B2085+D2085+F2085+G2085</f>
        <v>16.3058124303077</v>
      </c>
      <c r="J2085" s="23" t="n">
        <f aca="false">MAX(H2085,I2085)</f>
        <v>16.3058124303077</v>
      </c>
      <c r="K2085" s="24" t="n">
        <f aca="false">IF(H2085&gt;=I2085,1,0)</f>
        <v>0</v>
      </c>
    </row>
    <row r="2086" customFormat="false" ht="15" hidden="false" customHeight="false" outlineLevel="0" collapsed="false">
      <c r="A2086" s="5" t="n">
        <v>2067</v>
      </c>
      <c r="B2086" s="23" t="n">
        <f aca="true">BETAINV(RAND(),T1_PERT!$F$5,T1_PERT!$G$5,T1_PERT!$C$5,T1_PERT!$E$5)</f>
        <v>3.73948736744764</v>
      </c>
      <c r="C2086" s="23" t="n">
        <f aca="true">BETAINV(RAND(),T1_PERT!$F$6,T1_PERT!$G$6,T1_PERT!$C$6,T1_PERT!$E$6)</f>
        <v>5.24667069935918</v>
      </c>
      <c r="D2086" s="23" t="n">
        <f aca="true">BETAINV(RAND(),T1_PERT!$F$7,T1_PERT!$G$7,T1_PERT!$C$7,T1_PERT!$E$7)</f>
        <v>4.27560609271347</v>
      </c>
      <c r="E2086" s="23" t="n">
        <f aca="true">BETAINV(RAND(),T1_PERT!$F$8,T1_PERT!$G$8,T1_PERT!$C$8,T1_PERT!$E$8)</f>
        <v>4.96147404097199</v>
      </c>
      <c r="F2086" s="23" t="n">
        <f aca="true">BETAINV(RAND(),T1_PERT!$F$9,T1_PERT!$G$9,T1_PERT!$C$9,T1_PERT!$E$9)</f>
        <v>4.21543520056182</v>
      </c>
      <c r="G2086" s="23" t="n">
        <f aca="true">BETAINV(RAND(),T1_PERT!$F$10,T1_PERT!$G$10,T1_PERT!$C$10,T1_PERT!$E$10)</f>
        <v>1.95616328575439</v>
      </c>
      <c r="H2086" s="23" t="n">
        <f aca="false">B2086+C2086+E2086+G2086</f>
        <v>15.9037953935332</v>
      </c>
      <c r="I2086" s="23" t="n">
        <f aca="false">B2086+D2086+F2086+G2086</f>
        <v>14.1866919464773</v>
      </c>
      <c r="J2086" s="23" t="n">
        <f aca="false">MAX(H2086,I2086)</f>
        <v>15.9037953935332</v>
      </c>
      <c r="K2086" s="24" t="n">
        <f aca="false">IF(H2086&gt;=I2086,1,0)</f>
        <v>1</v>
      </c>
    </row>
    <row r="2087" customFormat="false" ht="15" hidden="false" customHeight="false" outlineLevel="0" collapsed="false">
      <c r="A2087" s="5" t="n">
        <v>2068</v>
      </c>
      <c r="B2087" s="23" t="n">
        <f aca="true">BETAINV(RAND(),T1_PERT!$F$5,T1_PERT!$G$5,T1_PERT!$C$5,T1_PERT!$E$5)</f>
        <v>3.95268221578121</v>
      </c>
      <c r="C2087" s="23" t="n">
        <f aca="true">BETAINV(RAND(),T1_PERT!$F$6,T1_PERT!$G$6,T1_PERT!$C$6,T1_PERT!$E$6)</f>
        <v>4.12300757722413</v>
      </c>
      <c r="D2087" s="23" t="n">
        <f aca="true">BETAINV(RAND(),T1_PERT!$F$7,T1_PERT!$G$7,T1_PERT!$C$7,T1_PERT!$E$7)</f>
        <v>7.00952400568148</v>
      </c>
      <c r="E2087" s="23" t="n">
        <f aca="true">BETAINV(RAND(),T1_PERT!$F$8,T1_PERT!$G$8,T1_PERT!$C$8,T1_PERT!$E$8)</f>
        <v>4.85716946096722</v>
      </c>
      <c r="F2087" s="23" t="n">
        <f aca="true">BETAINV(RAND(),T1_PERT!$F$9,T1_PERT!$G$9,T1_PERT!$C$9,T1_PERT!$E$9)</f>
        <v>4.42607937986205</v>
      </c>
      <c r="G2087" s="23" t="n">
        <f aca="true">BETAINV(RAND(),T1_PERT!$F$10,T1_PERT!$G$10,T1_PERT!$C$10,T1_PERT!$E$10)</f>
        <v>1.55478532795358</v>
      </c>
      <c r="H2087" s="23" t="n">
        <f aca="false">B2087+C2087+E2087+G2087</f>
        <v>14.4876445819261</v>
      </c>
      <c r="I2087" s="23" t="n">
        <f aca="false">B2087+D2087+F2087+G2087</f>
        <v>16.9430709292783</v>
      </c>
      <c r="J2087" s="23" t="n">
        <f aca="false">MAX(H2087,I2087)</f>
        <v>16.9430709292783</v>
      </c>
      <c r="K2087" s="24" t="n">
        <f aca="false">IF(H2087&gt;=I2087,1,0)</f>
        <v>0</v>
      </c>
    </row>
    <row r="2088" customFormat="false" ht="15" hidden="false" customHeight="false" outlineLevel="0" collapsed="false">
      <c r="A2088" s="5" t="n">
        <v>2069</v>
      </c>
      <c r="B2088" s="23" t="n">
        <f aca="true">BETAINV(RAND(),T1_PERT!$F$5,T1_PERT!$G$5,T1_PERT!$C$5,T1_PERT!$E$5)</f>
        <v>4.0342881744364</v>
      </c>
      <c r="C2088" s="23" t="n">
        <f aca="true">BETAINV(RAND(),T1_PERT!$F$6,T1_PERT!$G$6,T1_PERT!$C$6,T1_PERT!$E$6)</f>
        <v>4.57795046578828</v>
      </c>
      <c r="D2088" s="23" t="n">
        <f aca="true">BETAINV(RAND(),T1_PERT!$F$7,T1_PERT!$G$7,T1_PERT!$C$7,T1_PERT!$E$7)</f>
        <v>6.19251255261436</v>
      </c>
      <c r="E2088" s="23" t="n">
        <f aca="true">BETAINV(RAND(),T1_PERT!$F$8,T1_PERT!$G$8,T1_PERT!$C$8,T1_PERT!$E$8)</f>
        <v>5.76721062477324</v>
      </c>
      <c r="F2088" s="23" t="n">
        <f aca="true">BETAINV(RAND(),T1_PERT!$F$9,T1_PERT!$G$9,T1_PERT!$C$9,T1_PERT!$E$9)</f>
        <v>3.99704711221737</v>
      </c>
      <c r="G2088" s="23" t="n">
        <f aca="true">BETAINV(RAND(),T1_PERT!$F$10,T1_PERT!$G$10,T1_PERT!$C$10,T1_PERT!$E$10)</f>
        <v>2.22636648990292</v>
      </c>
      <c r="H2088" s="23" t="n">
        <f aca="false">B2088+C2088+E2088+G2088</f>
        <v>16.6058157549008</v>
      </c>
      <c r="I2088" s="23" t="n">
        <f aca="false">B2088+D2088+F2088+G2088</f>
        <v>16.4502143291711</v>
      </c>
      <c r="J2088" s="23" t="n">
        <f aca="false">MAX(H2088,I2088)</f>
        <v>16.6058157549008</v>
      </c>
      <c r="K2088" s="24" t="n">
        <f aca="false">IF(H2088&gt;=I2088,1,0)</f>
        <v>1</v>
      </c>
    </row>
    <row r="2089" customFormat="false" ht="15" hidden="false" customHeight="false" outlineLevel="0" collapsed="false">
      <c r="A2089" s="5" t="n">
        <v>2070</v>
      </c>
      <c r="B2089" s="23" t="n">
        <f aca="true">BETAINV(RAND(),T1_PERT!$F$5,T1_PERT!$G$5,T1_PERT!$C$5,T1_PERT!$E$5)</f>
        <v>3.53037349953325</v>
      </c>
      <c r="C2089" s="23" t="n">
        <f aca="true">BETAINV(RAND(),T1_PERT!$F$6,T1_PERT!$G$6,T1_PERT!$C$6,T1_PERT!$E$6)</f>
        <v>5.07052114236699</v>
      </c>
      <c r="D2089" s="23" t="n">
        <f aca="true">BETAINV(RAND(),T1_PERT!$F$7,T1_PERT!$G$7,T1_PERT!$C$7,T1_PERT!$E$7)</f>
        <v>6.5184050007395</v>
      </c>
      <c r="E2089" s="23" t="n">
        <f aca="true">BETAINV(RAND(),T1_PERT!$F$8,T1_PERT!$G$8,T1_PERT!$C$8,T1_PERT!$E$8)</f>
        <v>4.87966915099144</v>
      </c>
      <c r="F2089" s="23" t="n">
        <f aca="true">BETAINV(RAND(),T1_PERT!$F$9,T1_PERT!$G$9,T1_PERT!$C$9,T1_PERT!$E$9)</f>
        <v>4.66827258111476</v>
      </c>
      <c r="G2089" s="23" t="n">
        <f aca="true">BETAINV(RAND(),T1_PERT!$F$10,T1_PERT!$G$10,T1_PERT!$C$10,T1_PERT!$E$10)</f>
        <v>2.42749533769159</v>
      </c>
      <c r="H2089" s="23" t="n">
        <f aca="false">B2089+C2089+E2089+G2089</f>
        <v>15.9080591305833</v>
      </c>
      <c r="I2089" s="23" t="n">
        <f aca="false">B2089+D2089+F2089+G2089</f>
        <v>17.1445464190791</v>
      </c>
      <c r="J2089" s="23" t="n">
        <f aca="false">MAX(H2089,I2089)</f>
        <v>17.1445464190791</v>
      </c>
      <c r="K2089" s="24" t="n">
        <f aca="false">IF(H2089&gt;=I2089,1,0)</f>
        <v>0</v>
      </c>
    </row>
    <row r="2090" customFormat="false" ht="15" hidden="false" customHeight="false" outlineLevel="0" collapsed="false">
      <c r="A2090" s="5" t="n">
        <v>2071</v>
      </c>
      <c r="B2090" s="23" t="n">
        <f aca="true">BETAINV(RAND(),T1_PERT!$F$5,T1_PERT!$G$5,T1_PERT!$C$5,T1_PERT!$E$5)</f>
        <v>3.54740847769403</v>
      </c>
      <c r="C2090" s="23" t="n">
        <f aca="true">BETAINV(RAND(),T1_PERT!$F$6,T1_PERT!$G$6,T1_PERT!$C$6,T1_PERT!$E$6)</f>
        <v>5.70466794354175</v>
      </c>
      <c r="D2090" s="23" t="n">
        <f aca="true">BETAINV(RAND(),T1_PERT!$F$7,T1_PERT!$G$7,T1_PERT!$C$7,T1_PERT!$E$7)</f>
        <v>3.92996262938402</v>
      </c>
      <c r="E2090" s="23" t="n">
        <f aca="true">BETAINV(RAND(),T1_PERT!$F$8,T1_PERT!$G$8,T1_PERT!$C$8,T1_PERT!$E$8)</f>
        <v>6.60722909197098</v>
      </c>
      <c r="F2090" s="23" t="n">
        <f aca="true">BETAINV(RAND(),T1_PERT!$F$9,T1_PERT!$G$9,T1_PERT!$C$9,T1_PERT!$E$9)</f>
        <v>4.34513394909005</v>
      </c>
      <c r="G2090" s="23" t="n">
        <f aca="true">BETAINV(RAND(),T1_PERT!$F$10,T1_PERT!$G$10,T1_PERT!$C$10,T1_PERT!$E$10)</f>
        <v>1.71822868769779</v>
      </c>
      <c r="H2090" s="23" t="n">
        <f aca="false">B2090+C2090+E2090+G2090</f>
        <v>17.5775342009046</v>
      </c>
      <c r="I2090" s="23" t="n">
        <f aca="false">B2090+D2090+F2090+G2090</f>
        <v>13.5407337438659</v>
      </c>
      <c r="J2090" s="23" t="n">
        <f aca="false">MAX(H2090,I2090)</f>
        <v>17.5775342009046</v>
      </c>
      <c r="K2090" s="24" t="n">
        <f aca="false">IF(H2090&gt;=I2090,1,0)</f>
        <v>1</v>
      </c>
    </row>
    <row r="2091" customFormat="false" ht="15" hidden="false" customHeight="false" outlineLevel="0" collapsed="false">
      <c r="A2091" s="5" t="n">
        <v>2072</v>
      </c>
      <c r="B2091" s="23" t="n">
        <f aca="true">BETAINV(RAND(),T1_PERT!$F$5,T1_PERT!$G$5,T1_PERT!$C$5,T1_PERT!$E$5)</f>
        <v>3.22429742934449</v>
      </c>
      <c r="C2091" s="23" t="n">
        <f aca="true">BETAINV(RAND(),T1_PERT!$F$6,T1_PERT!$G$6,T1_PERT!$C$6,T1_PERT!$E$6)</f>
        <v>5.80088700132487</v>
      </c>
      <c r="D2091" s="23" t="n">
        <f aca="true">BETAINV(RAND(),T1_PERT!$F$7,T1_PERT!$G$7,T1_PERT!$C$7,T1_PERT!$E$7)</f>
        <v>6.71464139064152</v>
      </c>
      <c r="E2091" s="23" t="n">
        <f aca="true">BETAINV(RAND(),T1_PERT!$F$8,T1_PERT!$G$8,T1_PERT!$C$8,T1_PERT!$E$8)</f>
        <v>4.66752334824165</v>
      </c>
      <c r="F2091" s="23" t="n">
        <f aca="true">BETAINV(RAND(),T1_PERT!$F$9,T1_PERT!$G$9,T1_PERT!$C$9,T1_PERT!$E$9)</f>
        <v>3.24338898372397</v>
      </c>
      <c r="G2091" s="23" t="n">
        <f aca="true">BETAINV(RAND(),T1_PERT!$F$10,T1_PERT!$G$10,T1_PERT!$C$10,T1_PERT!$E$10)</f>
        <v>2.56449962417429</v>
      </c>
      <c r="H2091" s="23" t="n">
        <f aca="false">B2091+C2091+E2091+G2091</f>
        <v>16.2572074030853</v>
      </c>
      <c r="I2091" s="23" t="n">
        <f aca="false">B2091+D2091+F2091+G2091</f>
        <v>15.7468274278843</v>
      </c>
      <c r="J2091" s="23" t="n">
        <f aca="false">MAX(H2091,I2091)</f>
        <v>16.2572074030853</v>
      </c>
      <c r="K2091" s="24" t="n">
        <f aca="false">IF(H2091&gt;=I2091,1,0)</f>
        <v>1</v>
      </c>
    </row>
    <row r="2092" customFormat="false" ht="15" hidden="false" customHeight="false" outlineLevel="0" collapsed="false">
      <c r="A2092" s="5" t="n">
        <v>2073</v>
      </c>
      <c r="B2092" s="23" t="n">
        <f aca="true">BETAINV(RAND(),T1_PERT!$F$5,T1_PERT!$G$5,T1_PERT!$C$5,T1_PERT!$E$5)</f>
        <v>4.67361171803094</v>
      </c>
      <c r="C2092" s="23" t="n">
        <f aca="true">BETAINV(RAND(),T1_PERT!$F$6,T1_PERT!$G$6,T1_PERT!$C$6,T1_PERT!$E$6)</f>
        <v>5.53970913866663</v>
      </c>
      <c r="D2092" s="23" t="n">
        <f aca="true">BETAINV(RAND(),T1_PERT!$F$7,T1_PERT!$G$7,T1_PERT!$C$7,T1_PERT!$E$7)</f>
        <v>5.5925765585237</v>
      </c>
      <c r="E2092" s="23" t="n">
        <f aca="true">BETAINV(RAND(),T1_PERT!$F$8,T1_PERT!$G$8,T1_PERT!$C$8,T1_PERT!$E$8)</f>
        <v>6.16549294459434</v>
      </c>
      <c r="F2092" s="23" t="n">
        <f aca="true">BETAINV(RAND(),T1_PERT!$F$9,T1_PERT!$G$9,T1_PERT!$C$9,T1_PERT!$E$9)</f>
        <v>3.40388265186583</v>
      </c>
      <c r="G2092" s="23" t="n">
        <f aca="true">BETAINV(RAND(),T1_PERT!$F$10,T1_PERT!$G$10,T1_PERT!$C$10,T1_PERT!$E$10)</f>
        <v>1.92446444201061</v>
      </c>
      <c r="H2092" s="23" t="n">
        <f aca="false">B2092+C2092+E2092+G2092</f>
        <v>18.3032782433025</v>
      </c>
      <c r="I2092" s="23" t="n">
        <f aca="false">B2092+D2092+F2092+G2092</f>
        <v>15.5945353704311</v>
      </c>
      <c r="J2092" s="23" t="n">
        <f aca="false">MAX(H2092,I2092)</f>
        <v>18.3032782433025</v>
      </c>
      <c r="K2092" s="24" t="n">
        <f aca="false">IF(H2092&gt;=I2092,1,0)</f>
        <v>1</v>
      </c>
    </row>
    <row r="2093" customFormat="false" ht="15" hidden="false" customHeight="false" outlineLevel="0" collapsed="false">
      <c r="A2093" s="5" t="n">
        <v>2074</v>
      </c>
      <c r="B2093" s="23" t="n">
        <f aca="true">BETAINV(RAND(),T1_PERT!$F$5,T1_PERT!$G$5,T1_PERT!$C$5,T1_PERT!$E$5)</f>
        <v>3.381530047531</v>
      </c>
      <c r="C2093" s="23" t="n">
        <f aca="true">BETAINV(RAND(),T1_PERT!$F$6,T1_PERT!$G$6,T1_PERT!$C$6,T1_PERT!$E$6)</f>
        <v>6.20540365678552</v>
      </c>
      <c r="D2093" s="23" t="n">
        <f aca="true">BETAINV(RAND(),T1_PERT!$F$7,T1_PERT!$G$7,T1_PERT!$C$7,T1_PERT!$E$7)</f>
        <v>5.24654436044542</v>
      </c>
      <c r="E2093" s="23" t="n">
        <f aca="true">BETAINV(RAND(),T1_PERT!$F$8,T1_PERT!$G$8,T1_PERT!$C$8,T1_PERT!$E$8)</f>
        <v>5.81647539459241</v>
      </c>
      <c r="F2093" s="23" t="n">
        <f aca="true">BETAINV(RAND(),T1_PERT!$F$9,T1_PERT!$G$9,T1_PERT!$C$9,T1_PERT!$E$9)</f>
        <v>5.42294436914663</v>
      </c>
      <c r="G2093" s="23" t="n">
        <f aca="true">BETAINV(RAND(),T1_PERT!$F$10,T1_PERT!$G$10,T1_PERT!$C$10,T1_PERT!$E$10)</f>
        <v>2.26107706631162</v>
      </c>
      <c r="H2093" s="23" t="n">
        <f aca="false">B2093+C2093+E2093+G2093</f>
        <v>17.6644861652206</v>
      </c>
      <c r="I2093" s="23" t="n">
        <f aca="false">B2093+D2093+F2093+G2093</f>
        <v>16.3120958434347</v>
      </c>
      <c r="J2093" s="23" t="n">
        <f aca="false">MAX(H2093,I2093)</f>
        <v>17.6644861652206</v>
      </c>
      <c r="K2093" s="24" t="n">
        <f aca="false">IF(H2093&gt;=I2093,1,0)</f>
        <v>1</v>
      </c>
    </row>
    <row r="2094" customFormat="false" ht="15" hidden="false" customHeight="false" outlineLevel="0" collapsed="false">
      <c r="A2094" s="5" t="n">
        <v>2075</v>
      </c>
      <c r="B2094" s="23" t="n">
        <f aca="true">BETAINV(RAND(),T1_PERT!$F$5,T1_PERT!$G$5,T1_PERT!$C$5,T1_PERT!$E$5)</f>
        <v>2.95832323878273</v>
      </c>
      <c r="C2094" s="23" t="n">
        <f aca="true">BETAINV(RAND(),T1_PERT!$F$6,T1_PERT!$G$6,T1_PERT!$C$6,T1_PERT!$E$6)</f>
        <v>3.63804768931296</v>
      </c>
      <c r="D2094" s="23" t="n">
        <f aca="true">BETAINV(RAND(),T1_PERT!$F$7,T1_PERT!$G$7,T1_PERT!$C$7,T1_PERT!$E$7)</f>
        <v>4.8977767907804</v>
      </c>
      <c r="E2094" s="23" t="n">
        <f aca="true">BETAINV(RAND(),T1_PERT!$F$8,T1_PERT!$G$8,T1_PERT!$C$8,T1_PERT!$E$8)</f>
        <v>5.53894057985355</v>
      </c>
      <c r="F2094" s="23" t="n">
        <f aca="true">BETAINV(RAND(),T1_PERT!$F$9,T1_PERT!$G$9,T1_PERT!$C$9,T1_PERT!$E$9)</f>
        <v>3.96006644635815</v>
      </c>
      <c r="G2094" s="23" t="n">
        <f aca="true">BETAINV(RAND(),T1_PERT!$F$10,T1_PERT!$G$10,T1_PERT!$C$10,T1_PERT!$E$10)</f>
        <v>1.93242414055525</v>
      </c>
      <c r="H2094" s="23" t="n">
        <f aca="false">B2094+C2094+E2094+G2094</f>
        <v>14.0677356485045</v>
      </c>
      <c r="I2094" s="23" t="n">
        <f aca="false">B2094+D2094+F2094+G2094</f>
        <v>13.7485906164765</v>
      </c>
      <c r="J2094" s="23" t="n">
        <f aca="false">MAX(H2094,I2094)</f>
        <v>14.0677356485045</v>
      </c>
      <c r="K2094" s="24" t="n">
        <f aca="false">IF(H2094&gt;=I2094,1,0)</f>
        <v>1</v>
      </c>
    </row>
    <row r="2095" customFormat="false" ht="15" hidden="false" customHeight="false" outlineLevel="0" collapsed="false">
      <c r="A2095" s="5" t="n">
        <v>2076</v>
      </c>
      <c r="B2095" s="23" t="n">
        <f aca="true">BETAINV(RAND(),T1_PERT!$F$5,T1_PERT!$G$5,T1_PERT!$C$5,T1_PERT!$E$5)</f>
        <v>4.37310479252748</v>
      </c>
      <c r="C2095" s="23" t="n">
        <f aca="true">BETAINV(RAND(),T1_PERT!$F$6,T1_PERT!$G$6,T1_PERT!$C$6,T1_PERT!$E$6)</f>
        <v>4.42492363008442</v>
      </c>
      <c r="D2095" s="23" t="n">
        <f aca="true">BETAINV(RAND(),T1_PERT!$F$7,T1_PERT!$G$7,T1_PERT!$C$7,T1_PERT!$E$7)</f>
        <v>6.012999980029</v>
      </c>
      <c r="E2095" s="23" t="n">
        <f aca="true">BETAINV(RAND(),T1_PERT!$F$8,T1_PERT!$G$8,T1_PERT!$C$8,T1_PERT!$E$8)</f>
        <v>5.62823173471302</v>
      </c>
      <c r="F2095" s="23" t="n">
        <f aca="true">BETAINV(RAND(),T1_PERT!$F$9,T1_PERT!$G$9,T1_PERT!$C$9,T1_PERT!$E$9)</f>
        <v>3.37050284509027</v>
      </c>
      <c r="G2095" s="23" t="n">
        <f aca="true">BETAINV(RAND(),T1_PERT!$F$10,T1_PERT!$G$10,T1_PERT!$C$10,T1_PERT!$E$10)</f>
        <v>2.48766464470984</v>
      </c>
      <c r="H2095" s="23" t="n">
        <f aca="false">B2095+C2095+E2095+G2095</f>
        <v>16.9139248020348</v>
      </c>
      <c r="I2095" s="23" t="n">
        <f aca="false">B2095+D2095+F2095+G2095</f>
        <v>16.2442722623566</v>
      </c>
      <c r="J2095" s="23" t="n">
        <f aca="false">MAX(H2095,I2095)</f>
        <v>16.9139248020348</v>
      </c>
      <c r="K2095" s="24" t="n">
        <f aca="false">IF(H2095&gt;=I2095,1,0)</f>
        <v>1</v>
      </c>
    </row>
    <row r="2096" customFormat="false" ht="15" hidden="false" customHeight="false" outlineLevel="0" collapsed="false">
      <c r="A2096" s="5" t="n">
        <v>2077</v>
      </c>
      <c r="B2096" s="23" t="n">
        <f aca="true">BETAINV(RAND(),T1_PERT!$F$5,T1_PERT!$G$5,T1_PERT!$C$5,T1_PERT!$E$5)</f>
        <v>4.78654902117647</v>
      </c>
      <c r="C2096" s="23" t="n">
        <f aca="true">BETAINV(RAND(),T1_PERT!$F$6,T1_PERT!$G$6,T1_PERT!$C$6,T1_PERT!$E$6)</f>
        <v>5.13035327542653</v>
      </c>
      <c r="D2096" s="23" t="n">
        <f aca="true">BETAINV(RAND(),T1_PERT!$F$7,T1_PERT!$G$7,T1_PERT!$C$7,T1_PERT!$E$7)</f>
        <v>7.11617990930321</v>
      </c>
      <c r="E2096" s="23" t="n">
        <f aca="true">BETAINV(RAND(),T1_PERT!$F$8,T1_PERT!$G$8,T1_PERT!$C$8,T1_PERT!$E$8)</f>
        <v>5.04476242640483</v>
      </c>
      <c r="F2096" s="23" t="n">
        <f aca="true">BETAINV(RAND(),T1_PERT!$F$9,T1_PERT!$G$9,T1_PERT!$C$9,T1_PERT!$E$9)</f>
        <v>4.68626123163714</v>
      </c>
      <c r="G2096" s="23" t="n">
        <f aca="true">BETAINV(RAND(),T1_PERT!$F$10,T1_PERT!$G$10,T1_PERT!$C$10,T1_PERT!$E$10)</f>
        <v>2.11707388189956</v>
      </c>
      <c r="H2096" s="23" t="n">
        <f aca="false">B2096+C2096+E2096+G2096</f>
        <v>17.0787386049074</v>
      </c>
      <c r="I2096" s="23" t="n">
        <f aca="false">B2096+D2096+F2096+G2096</f>
        <v>18.7060640440164</v>
      </c>
      <c r="J2096" s="23" t="n">
        <f aca="false">MAX(H2096,I2096)</f>
        <v>18.7060640440164</v>
      </c>
      <c r="K2096" s="24" t="n">
        <f aca="false">IF(H2096&gt;=I2096,1,0)</f>
        <v>0</v>
      </c>
    </row>
    <row r="2097" customFormat="false" ht="15" hidden="false" customHeight="false" outlineLevel="0" collapsed="false">
      <c r="A2097" s="5" t="n">
        <v>2078</v>
      </c>
      <c r="B2097" s="23" t="n">
        <f aca="true">BETAINV(RAND(),T1_PERT!$F$5,T1_PERT!$G$5,T1_PERT!$C$5,T1_PERT!$E$5)</f>
        <v>5.49487707422107</v>
      </c>
      <c r="C2097" s="23" t="n">
        <f aca="true">BETAINV(RAND(),T1_PERT!$F$6,T1_PERT!$G$6,T1_PERT!$C$6,T1_PERT!$E$6)</f>
        <v>6.9090429505745</v>
      </c>
      <c r="D2097" s="23" t="n">
        <f aca="true">BETAINV(RAND(),T1_PERT!$F$7,T1_PERT!$G$7,T1_PERT!$C$7,T1_PERT!$E$7)</f>
        <v>4.63116672465839</v>
      </c>
      <c r="E2097" s="23" t="n">
        <f aca="true">BETAINV(RAND(),T1_PERT!$F$8,T1_PERT!$G$8,T1_PERT!$C$8,T1_PERT!$E$8)</f>
        <v>4.47006973785422</v>
      </c>
      <c r="F2097" s="23" t="n">
        <f aca="true">BETAINV(RAND(),T1_PERT!$F$9,T1_PERT!$G$9,T1_PERT!$C$9,T1_PERT!$E$9)</f>
        <v>5.19644999323416</v>
      </c>
      <c r="G2097" s="23" t="n">
        <f aca="true">BETAINV(RAND(),T1_PERT!$F$10,T1_PERT!$G$10,T1_PERT!$C$10,T1_PERT!$E$10)</f>
        <v>2.66515186556435</v>
      </c>
      <c r="H2097" s="23" t="n">
        <f aca="false">B2097+C2097+E2097+G2097</f>
        <v>19.5391416282141</v>
      </c>
      <c r="I2097" s="23" t="n">
        <f aca="false">B2097+D2097+F2097+G2097</f>
        <v>17.987645657678</v>
      </c>
      <c r="J2097" s="23" t="n">
        <f aca="false">MAX(H2097,I2097)</f>
        <v>19.5391416282141</v>
      </c>
      <c r="K2097" s="24" t="n">
        <f aca="false">IF(H2097&gt;=I2097,1,0)</f>
        <v>1</v>
      </c>
    </row>
    <row r="2098" customFormat="false" ht="15" hidden="false" customHeight="false" outlineLevel="0" collapsed="false">
      <c r="A2098" s="5" t="n">
        <v>2079</v>
      </c>
      <c r="B2098" s="23" t="n">
        <f aca="true">BETAINV(RAND(),T1_PERT!$F$5,T1_PERT!$G$5,T1_PERT!$C$5,T1_PERT!$E$5)</f>
        <v>4.12736112525051</v>
      </c>
      <c r="C2098" s="23" t="n">
        <f aca="true">BETAINV(RAND(),T1_PERT!$F$6,T1_PERT!$G$6,T1_PERT!$C$6,T1_PERT!$E$6)</f>
        <v>6.57149272397279</v>
      </c>
      <c r="D2098" s="23" t="n">
        <f aca="true">BETAINV(RAND(),T1_PERT!$F$7,T1_PERT!$G$7,T1_PERT!$C$7,T1_PERT!$E$7)</f>
        <v>6.30860431439654</v>
      </c>
      <c r="E2098" s="23" t="n">
        <f aca="true">BETAINV(RAND(),T1_PERT!$F$8,T1_PERT!$G$8,T1_PERT!$C$8,T1_PERT!$E$8)</f>
        <v>5.70546796833989</v>
      </c>
      <c r="F2098" s="23" t="n">
        <f aca="true">BETAINV(RAND(),T1_PERT!$F$9,T1_PERT!$G$9,T1_PERT!$C$9,T1_PERT!$E$9)</f>
        <v>4.79609248670865</v>
      </c>
      <c r="G2098" s="23" t="n">
        <f aca="true">BETAINV(RAND(),T1_PERT!$F$10,T1_PERT!$G$10,T1_PERT!$C$10,T1_PERT!$E$10)</f>
        <v>1.67384522582263</v>
      </c>
      <c r="H2098" s="23" t="n">
        <f aca="false">B2098+C2098+E2098+G2098</f>
        <v>18.0781670433858</v>
      </c>
      <c r="I2098" s="23" t="n">
        <f aca="false">B2098+D2098+F2098+G2098</f>
        <v>16.9059031521783</v>
      </c>
      <c r="J2098" s="23" t="n">
        <f aca="false">MAX(H2098,I2098)</f>
        <v>18.0781670433858</v>
      </c>
      <c r="K2098" s="24" t="n">
        <f aca="false">IF(H2098&gt;=I2098,1,0)</f>
        <v>1</v>
      </c>
    </row>
    <row r="2099" customFormat="false" ht="15" hidden="false" customHeight="false" outlineLevel="0" collapsed="false">
      <c r="A2099" s="5" t="n">
        <v>2080</v>
      </c>
      <c r="B2099" s="23" t="n">
        <f aca="true">BETAINV(RAND(),T1_PERT!$F$5,T1_PERT!$G$5,T1_PERT!$C$5,T1_PERT!$E$5)</f>
        <v>4.75987817635692</v>
      </c>
      <c r="C2099" s="23" t="n">
        <f aca="true">BETAINV(RAND(),T1_PERT!$F$6,T1_PERT!$G$6,T1_PERT!$C$6,T1_PERT!$E$6)</f>
        <v>6.28818468462927</v>
      </c>
      <c r="D2099" s="23" t="n">
        <f aca="true">BETAINV(RAND(),T1_PERT!$F$7,T1_PERT!$G$7,T1_PERT!$C$7,T1_PERT!$E$7)</f>
        <v>5.10930294840333</v>
      </c>
      <c r="E2099" s="23" t="n">
        <f aca="true">BETAINV(RAND(),T1_PERT!$F$8,T1_PERT!$G$8,T1_PERT!$C$8,T1_PERT!$E$8)</f>
        <v>4.83817244072474</v>
      </c>
      <c r="F2099" s="23" t="n">
        <f aca="true">BETAINV(RAND(),T1_PERT!$F$9,T1_PERT!$G$9,T1_PERT!$C$9,T1_PERT!$E$9)</f>
        <v>3.98773924998494</v>
      </c>
      <c r="G2099" s="23" t="n">
        <f aca="true">BETAINV(RAND(),T1_PERT!$F$10,T1_PERT!$G$10,T1_PERT!$C$10,T1_PERT!$E$10)</f>
        <v>2.09331652961756</v>
      </c>
      <c r="H2099" s="23" t="n">
        <f aca="false">B2099+C2099+E2099+G2099</f>
        <v>17.9795518313285</v>
      </c>
      <c r="I2099" s="23" t="n">
        <f aca="false">B2099+D2099+F2099+G2099</f>
        <v>15.9502369043627</v>
      </c>
      <c r="J2099" s="23" t="n">
        <f aca="false">MAX(H2099,I2099)</f>
        <v>17.9795518313285</v>
      </c>
      <c r="K2099" s="24" t="n">
        <f aca="false">IF(H2099&gt;=I2099,1,0)</f>
        <v>1</v>
      </c>
    </row>
    <row r="2100" customFormat="false" ht="15" hidden="false" customHeight="false" outlineLevel="0" collapsed="false">
      <c r="A2100" s="5" t="n">
        <v>2081</v>
      </c>
      <c r="B2100" s="23" t="n">
        <f aca="true">BETAINV(RAND(),T1_PERT!$F$5,T1_PERT!$G$5,T1_PERT!$C$5,T1_PERT!$E$5)</f>
        <v>3.72748995156611</v>
      </c>
      <c r="C2100" s="23" t="n">
        <f aca="true">BETAINV(RAND(),T1_PERT!$F$6,T1_PERT!$G$6,T1_PERT!$C$6,T1_PERT!$E$6)</f>
        <v>5.49473967178863</v>
      </c>
      <c r="D2100" s="23" t="n">
        <f aca="true">BETAINV(RAND(),T1_PERT!$F$7,T1_PERT!$G$7,T1_PERT!$C$7,T1_PERT!$E$7)</f>
        <v>5.15250299513363</v>
      </c>
      <c r="E2100" s="23" t="n">
        <f aca="true">BETAINV(RAND(),T1_PERT!$F$8,T1_PERT!$G$8,T1_PERT!$C$8,T1_PERT!$E$8)</f>
        <v>6.29812872282359</v>
      </c>
      <c r="F2100" s="23" t="n">
        <f aca="true">BETAINV(RAND(),T1_PERT!$F$9,T1_PERT!$G$9,T1_PERT!$C$9,T1_PERT!$E$9)</f>
        <v>3.8287560119393</v>
      </c>
      <c r="G2100" s="23" t="n">
        <f aca="true">BETAINV(RAND(),T1_PERT!$F$10,T1_PERT!$G$10,T1_PERT!$C$10,T1_PERT!$E$10)</f>
        <v>1.92413149319194</v>
      </c>
      <c r="H2100" s="23" t="n">
        <f aca="false">B2100+C2100+E2100+G2100</f>
        <v>17.4444898393703</v>
      </c>
      <c r="I2100" s="23" t="n">
        <f aca="false">B2100+D2100+F2100+G2100</f>
        <v>14.632880451831</v>
      </c>
      <c r="J2100" s="23" t="n">
        <f aca="false">MAX(H2100,I2100)</f>
        <v>17.4444898393703</v>
      </c>
      <c r="K2100" s="24" t="n">
        <f aca="false">IF(H2100&gt;=I2100,1,0)</f>
        <v>1</v>
      </c>
    </row>
    <row r="2101" customFormat="false" ht="15" hidden="false" customHeight="false" outlineLevel="0" collapsed="false">
      <c r="A2101" s="5" t="n">
        <v>2082</v>
      </c>
      <c r="B2101" s="23" t="n">
        <f aca="true">BETAINV(RAND(),T1_PERT!$F$5,T1_PERT!$G$5,T1_PERT!$C$5,T1_PERT!$E$5)</f>
        <v>4.41585743682297</v>
      </c>
      <c r="C2101" s="23" t="n">
        <f aca="true">BETAINV(RAND(),T1_PERT!$F$6,T1_PERT!$G$6,T1_PERT!$C$6,T1_PERT!$E$6)</f>
        <v>3.38740153076653</v>
      </c>
      <c r="D2101" s="23" t="n">
        <f aca="true">BETAINV(RAND(),T1_PERT!$F$7,T1_PERT!$G$7,T1_PERT!$C$7,T1_PERT!$E$7)</f>
        <v>3.47963193579312</v>
      </c>
      <c r="E2101" s="23" t="n">
        <f aca="true">BETAINV(RAND(),T1_PERT!$F$8,T1_PERT!$G$8,T1_PERT!$C$8,T1_PERT!$E$8)</f>
        <v>5.44525495503225</v>
      </c>
      <c r="F2101" s="23" t="n">
        <f aca="true">BETAINV(RAND(),T1_PERT!$F$9,T1_PERT!$G$9,T1_PERT!$C$9,T1_PERT!$E$9)</f>
        <v>3.10841866335403</v>
      </c>
      <c r="G2101" s="23" t="n">
        <f aca="true">BETAINV(RAND(),T1_PERT!$F$10,T1_PERT!$G$10,T1_PERT!$C$10,T1_PERT!$E$10)</f>
        <v>2.44743480362759</v>
      </c>
      <c r="H2101" s="23" t="n">
        <f aca="false">B2101+C2101+E2101+G2101</f>
        <v>15.6959487262493</v>
      </c>
      <c r="I2101" s="23" t="n">
        <f aca="false">B2101+D2101+F2101+G2101</f>
        <v>13.4513428395977</v>
      </c>
      <c r="J2101" s="23" t="n">
        <f aca="false">MAX(H2101,I2101)</f>
        <v>15.6959487262493</v>
      </c>
      <c r="K2101" s="24" t="n">
        <f aca="false">IF(H2101&gt;=I2101,1,0)</f>
        <v>1</v>
      </c>
    </row>
    <row r="2102" customFormat="false" ht="15" hidden="false" customHeight="false" outlineLevel="0" collapsed="false">
      <c r="A2102" s="5" t="n">
        <v>2083</v>
      </c>
      <c r="B2102" s="23" t="n">
        <f aca="true">BETAINV(RAND(),T1_PERT!$F$5,T1_PERT!$G$5,T1_PERT!$C$5,T1_PERT!$E$5)</f>
        <v>3.59300479920624</v>
      </c>
      <c r="C2102" s="23" t="n">
        <f aca="true">BETAINV(RAND(),T1_PERT!$F$6,T1_PERT!$G$6,T1_PERT!$C$6,T1_PERT!$E$6)</f>
        <v>5.39646596809545</v>
      </c>
      <c r="D2102" s="23" t="n">
        <f aca="true">BETAINV(RAND(),T1_PERT!$F$7,T1_PERT!$G$7,T1_PERT!$C$7,T1_PERT!$E$7)</f>
        <v>4.9088825974049</v>
      </c>
      <c r="E2102" s="23" t="n">
        <f aca="true">BETAINV(RAND(),T1_PERT!$F$8,T1_PERT!$G$8,T1_PERT!$C$8,T1_PERT!$E$8)</f>
        <v>5.14826753180829</v>
      </c>
      <c r="F2102" s="23" t="n">
        <f aca="true">BETAINV(RAND(),T1_PERT!$F$9,T1_PERT!$G$9,T1_PERT!$C$9,T1_PERT!$E$9)</f>
        <v>4.24172118236385</v>
      </c>
      <c r="G2102" s="23" t="n">
        <f aca="true">BETAINV(RAND(),T1_PERT!$F$10,T1_PERT!$G$10,T1_PERT!$C$10,T1_PERT!$E$10)</f>
        <v>1.63990596175481</v>
      </c>
      <c r="H2102" s="23" t="n">
        <f aca="false">B2102+C2102+E2102+G2102</f>
        <v>15.7776442608648</v>
      </c>
      <c r="I2102" s="23" t="n">
        <f aca="false">B2102+D2102+F2102+G2102</f>
        <v>14.3835145407298</v>
      </c>
      <c r="J2102" s="23" t="n">
        <f aca="false">MAX(H2102,I2102)</f>
        <v>15.7776442608648</v>
      </c>
      <c r="K2102" s="24" t="n">
        <f aca="false">IF(H2102&gt;=I2102,1,0)</f>
        <v>1</v>
      </c>
    </row>
    <row r="2103" customFormat="false" ht="15" hidden="false" customHeight="false" outlineLevel="0" collapsed="false">
      <c r="A2103" s="5" t="n">
        <v>2084</v>
      </c>
      <c r="B2103" s="23" t="n">
        <f aca="true">BETAINV(RAND(),T1_PERT!$F$5,T1_PERT!$G$5,T1_PERT!$C$5,T1_PERT!$E$5)</f>
        <v>4.11271530321373</v>
      </c>
      <c r="C2103" s="23" t="n">
        <f aca="true">BETAINV(RAND(),T1_PERT!$F$6,T1_PERT!$G$6,T1_PERT!$C$6,T1_PERT!$E$6)</f>
        <v>4.76495800288122</v>
      </c>
      <c r="D2103" s="23" t="n">
        <f aca="true">BETAINV(RAND(),T1_PERT!$F$7,T1_PERT!$G$7,T1_PERT!$C$7,T1_PERT!$E$7)</f>
        <v>4.11684662129527</v>
      </c>
      <c r="E2103" s="23" t="n">
        <f aca="true">BETAINV(RAND(),T1_PERT!$F$8,T1_PERT!$G$8,T1_PERT!$C$8,T1_PERT!$E$8)</f>
        <v>6.1107453879942</v>
      </c>
      <c r="F2103" s="23" t="n">
        <f aca="true">BETAINV(RAND(),T1_PERT!$F$9,T1_PERT!$G$9,T1_PERT!$C$9,T1_PERT!$E$9)</f>
        <v>5.33243174628603</v>
      </c>
      <c r="G2103" s="23" t="n">
        <f aca="true">BETAINV(RAND(),T1_PERT!$F$10,T1_PERT!$G$10,T1_PERT!$C$10,T1_PERT!$E$10)</f>
        <v>2.05810469440004</v>
      </c>
      <c r="H2103" s="23" t="n">
        <f aca="false">B2103+C2103+E2103+G2103</f>
        <v>17.0465233884892</v>
      </c>
      <c r="I2103" s="23" t="n">
        <f aca="false">B2103+D2103+F2103+G2103</f>
        <v>15.6200983651951</v>
      </c>
      <c r="J2103" s="23" t="n">
        <f aca="false">MAX(H2103,I2103)</f>
        <v>17.0465233884892</v>
      </c>
      <c r="K2103" s="24" t="n">
        <f aca="false">IF(H2103&gt;=I2103,1,0)</f>
        <v>1</v>
      </c>
    </row>
    <row r="2104" customFormat="false" ht="15" hidden="false" customHeight="false" outlineLevel="0" collapsed="false">
      <c r="A2104" s="5" t="n">
        <v>2085</v>
      </c>
      <c r="B2104" s="23" t="n">
        <f aca="true">BETAINV(RAND(),T1_PERT!$F$5,T1_PERT!$G$5,T1_PERT!$C$5,T1_PERT!$E$5)</f>
        <v>4.04759287658368</v>
      </c>
      <c r="C2104" s="23" t="n">
        <f aca="true">BETAINV(RAND(),T1_PERT!$F$6,T1_PERT!$G$6,T1_PERT!$C$6,T1_PERT!$E$6)</f>
        <v>5.02180493388949</v>
      </c>
      <c r="D2104" s="23" t="n">
        <f aca="true">BETAINV(RAND(),T1_PERT!$F$7,T1_PERT!$G$7,T1_PERT!$C$7,T1_PERT!$E$7)</f>
        <v>6.04134791900095</v>
      </c>
      <c r="E2104" s="23" t="n">
        <f aca="true">BETAINV(RAND(),T1_PERT!$F$8,T1_PERT!$G$8,T1_PERT!$C$8,T1_PERT!$E$8)</f>
        <v>5.21054331008805</v>
      </c>
      <c r="F2104" s="23" t="n">
        <f aca="true">BETAINV(RAND(),T1_PERT!$F$9,T1_PERT!$G$9,T1_PERT!$C$9,T1_PERT!$E$9)</f>
        <v>3.76990549847888</v>
      </c>
      <c r="G2104" s="23" t="n">
        <f aca="true">BETAINV(RAND(),T1_PERT!$F$10,T1_PERT!$G$10,T1_PERT!$C$10,T1_PERT!$E$10)</f>
        <v>1.75465661735206</v>
      </c>
      <c r="H2104" s="23" t="n">
        <f aca="false">B2104+C2104+E2104+G2104</f>
        <v>16.0345977379133</v>
      </c>
      <c r="I2104" s="23" t="n">
        <f aca="false">B2104+D2104+F2104+G2104</f>
        <v>15.6135029114156</v>
      </c>
      <c r="J2104" s="23" t="n">
        <f aca="false">MAX(H2104,I2104)</f>
        <v>16.0345977379133</v>
      </c>
      <c r="K2104" s="24" t="n">
        <f aca="false">IF(H2104&gt;=I2104,1,0)</f>
        <v>1</v>
      </c>
    </row>
    <row r="2105" customFormat="false" ht="15" hidden="false" customHeight="false" outlineLevel="0" collapsed="false">
      <c r="A2105" s="5" t="n">
        <v>2086</v>
      </c>
      <c r="B2105" s="23" t="n">
        <f aca="true">BETAINV(RAND(),T1_PERT!$F$5,T1_PERT!$G$5,T1_PERT!$C$5,T1_PERT!$E$5)</f>
        <v>2.79579225208487</v>
      </c>
      <c r="C2105" s="23" t="n">
        <f aca="true">BETAINV(RAND(),T1_PERT!$F$6,T1_PERT!$G$6,T1_PERT!$C$6,T1_PERT!$E$6)</f>
        <v>7.37793484550527</v>
      </c>
      <c r="D2105" s="23" t="n">
        <f aca="true">BETAINV(RAND(),T1_PERT!$F$7,T1_PERT!$G$7,T1_PERT!$C$7,T1_PERT!$E$7)</f>
        <v>5.73863119070169</v>
      </c>
      <c r="E2105" s="23" t="n">
        <f aca="true">BETAINV(RAND(),T1_PERT!$F$8,T1_PERT!$G$8,T1_PERT!$C$8,T1_PERT!$E$8)</f>
        <v>4.63946171513649</v>
      </c>
      <c r="F2105" s="23" t="n">
        <f aca="true">BETAINV(RAND(),T1_PERT!$F$9,T1_PERT!$G$9,T1_PERT!$C$9,T1_PERT!$E$9)</f>
        <v>4.4741388965175</v>
      </c>
      <c r="G2105" s="23" t="n">
        <f aca="true">BETAINV(RAND(),T1_PERT!$F$10,T1_PERT!$G$10,T1_PERT!$C$10,T1_PERT!$E$10)</f>
        <v>2.09606942725325</v>
      </c>
      <c r="H2105" s="23" t="n">
        <f aca="false">B2105+C2105+E2105+G2105</f>
        <v>16.9092582399799</v>
      </c>
      <c r="I2105" s="23" t="n">
        <f aca="false">B2105+D2105+F2105+G2105</f>
        <v>15.1046317665573</v>
      </c>
      <c r="J2105" s="23" t="n">
        <f aca="false">MAX(H2105,I2105)</f>
        <v>16.9092582399799</v>
      </c>
      <c r="K2105" s="24" t="n">
        <f aca="false">IF(H2105&gt;=I2105,1,0)</f>
        <v>1</v>
      </c>
    </row>
    <row r="2106" customFormat="false" ht="15" hidden="false" customHeight="false" outlineLevel="0" collapsed="false">
      <c r="A2106" s="5" t="n">
        <v>2087</v>
      </c>
      <c r="B2106" s="23" t="n">
        <f aca="true">BETAINV(RAND(),T1_PERT!$F$5,T1_PERT!$G$5,T1_PERT!$C$5,T1_PERT!$E$5)</f>
        <v>2.82399066129682</v>
      </c>
      <c r="C2106" s="23" t="n">
        <f aca="true">BETAINV(RAND(),T1_PERT!$F$6,T1_PERT!$G$6,T1_PERT!$C$6,T1_PERT!$E$6)</f>
        <v>5.83815610359225</v>
      </c>
      <c r="D2106" s="23" t="n">
        <f aca="true">BETAINV(RAND(),T1_PERT!$F$7,T1_PERT!$G$7,T1_PERT!$C$7,T1_PERT!$E$7)</f>
        <v>4.77454947432119</v>
      </c>
      <c r="E2106" s="23" t="n">
        <f aca="true">BETAINV(RAND(),T1_PERT!$F$8,T1_PERT!$G$8,T1_PERT!$C$8,T1_PERT!$E$8)</f>
        <v>5.72007186359321</v>
      </c>
      <c r="F2106" s="23" t="n">
        <f aca="true">BETAINV(RAND(),T1_PERT!$F$9,T1_PERT!$G$9,T1_PERT!$C$9,T1_PERT!$E$9)</f>
        <v>4.12605006269329</v>
      </c>
      <c r="G2106" s="23" t="n">
        <f aca="true">BETAINV(RAND(),T1_PERT!$F$10,T1_PERT!$G$10,T1_PERT!$C$10,T1_PERT!$E$10)</f>
        <v>1.85465404498767</v>
      </c>
      <c r="H2106" s="23" t="n">
        <f aca="false">B2106+C2106+E2106+G2106</f>
        <v>16.23687267347</v>
      </c>
      <c r="I2106" s="23" t="n">
        <f aca="false">B2106+D2106+F2106+G2106</f>
        <v>13.579244243299</v>
      </c>
      <c r="J2106" s="23" t="n">
        <f aca="false">MAX(H2106,I2106)</f>
        <v>16.23687267347</v>
      </c>
      <c r="K2106" s="24" t="n">
        <f aca="false">IF(H2106&gt;=I2106,1,0)</f>
        <v>1</v>
      </c>
    </row>
    <row r="2107" customFormat="false" ht="15" hidden="false" customHeight="false" outlineLevel="0" collapsed="false">
      <c r="A2107" s="5" t="n">
        <v>2088</v>
      </c>
      <c r="B2107" s="23" t="n">
        <f aca="true">BETAINV(RAND(),T1_PERT!$F$5,T1_PERT!$G$5,T1_PERT!$C$5,T1_PERT!$E$5)</f>
        <v>4.50708997972078</v>
      </c>
      <c r="C2107" s="23" t="n">
        <f aca="true">BETAINV(RAND(),T1_PERT!$F$6,T1_PERT!$G$6,T1_PERT!$C$6,T1_PERT!$E$6)</f>
        <v>3.64276877458384</v>
      </c>
      <c r="D2107" s="23" t="n">
        <f aca="true">BETAINV(RAND(),T1_PERT!$F$7,T1_PERT!$G$7,T1_PERT!$C$7,T1_PERT!$E$7)</f>
        <v>5.34793496364892</v>
      </c>
      <c r="E2107" s="23" t="n">
        <f aca="true">BETAINV(RAND(),T1_PERT!$F$8,T1_PERT!$G$8,T1_PERT!$C$8,T1_PERT!$E$8)</f>
        <v>5.52255948484158</v>
      </c>
      <c r="F2107" s="23" t="n">
        <f aca="true">BETAINV(RAND(),T1_PERT!$F$9,T1_PERT!$G$9,T1_PERT!$C$9,T1_PERT!$E$9)</f>
        <v>3.41739951058959</v>
      </c>
      <c r="G2107" s="23" t="n">
        <f aca="true">BETAINV(RAND(),T1_PERT!$F$10,T1_PERT!$G$10,T1_PERT!$C$10,T1_PERT!$E$10)</f>
        <v>1.47543427581074</v>
      </c>
      <c r="H2107" s="23" t="n">
        <f aca="false">B2107+C2107+E2107+G2107</f>
        <v>15.1478525149569</v>
      </c>
      <c r="I2107" s="23" t="n">
        <f aca="false">B2107+D2107+F2107+G2107</f>
        <v>14.74785872977</v>
      </c>
      <c r="J2107" s="23" t="n">
        <f aca="false">MAX(H2107,I2107)</f>
        <v>15.1478525149569</v>
      </c>
      <c r="K2107" s="24" t="n">
        <f aca="false">IF(H2107&gt;=I2107,1,0)</f>
        <v>1</v>
      </c>
    </row>
    <row r="2108" customFormat="false" ht="15" hidden="false" customHeight="false" outlineLevel="0" collapsed="false">
      <c r="A2108" s="5" t="n">
        <v>2089</v>
      </c>
      <c r="B2108" s="23" t="n">
        <f aca="true">BETAINV(RAND(),T1_PERT!$F$5,T1_PERT!$G$5,T1_PERT!$C$5,T1_PERT!$E$5)</f>
        <v>4.08074510314762</v>
      </c>
      <c r="C2108" s="23" t="n">
        <f aca="true">BETAINV(RAND(),T1_PERT!$F$6,T1_PERT!$G$6,T1_PERT!$C$6,T1_PERT!$E$6)</f>
        <v>5.5693101588087</v>
      </c>
      <c r="D2108" s="23" t="n">
        <f aca="true">BETAINV(RAND(),T1_PERT!$F$7,T1_PERT!$G$7,T1_PERT!$C$7,T1_PERT!$E$7)</f>
        <v>5.16510955967723</v>
      </c>
      <c r="E2108" s="23" t="n">
        <f aca="true">BETAINV(RAND(),T1_PERT!$F$8,T1_PERT!$G$8,T1_PERT!$C$8,T1_PERT!$E$8)</f>
        <v>5.03710877051322</v>
      </c>
      <c r="F2108" s="23" t="n">
        <f aca="true">BETAINV(RAND(),T1_PERT!$F$9,T1_PERT!$G$9,T1_PERT!$C$9,T1_PERT!$E$9)</f>
        <v>4.04207066302343</v>
      </c>
      <c r="G2108" s="23" t="n">
        <f aca="true">BETAINV(RAND(),T1_PERT!$F$10,T1_PERT!$G$10,T1_PERT!$C$10,T1_PERT!$E$10)</f>
        <v>2.30386123569196</v>
      </c>
      <c r="H2108" s="23" t="n">
        <f aca="false">B2108+C2108+E2108+G2108</f>
        <v>16.9910252681615</v>
      </c>
      <c r="I2108" s="23" t="n">
        <f aca="false">B2108+D2108+F2108+G2108</f>
        <v>15.5917865615402</v>
      </c>
      <c r="J2108" s="23" t="n">
        <f aca="false">MAX(H2108,I2108)</f>
        <v>16.9910252681615</v>
      </c>
      <c r="K2108" s="24" t="n">
        <f aca="false">IF(H2108&gt;=I2108,1,0)</f>
        <v>1</v>
      </c>
    </row>
    <row r="2109" customFormat="false" ht="15" hidden="false" customHeight="false" outlineLevel="0" collapsed="false">
      <c r="A2109" s="5" t="n">
        <v>2090</v>
      </c>
      <c r="B2109" s="23" t="n">
        <f aca="true">BETAINV(RAND(),T1_PERT!$F$5,T1_PERT!$G$5,T1_PERT!$C$5,T1_PERT!$E$5)</f>
        <v>4.67278672368304</v>
      </c>
      <c r="C2109" s="23" t="n">
        <f aca="true">BETAINV(RAND(),T1_PERT!$F$6,T1_PERT!$G$6,T1_PERT!$C$6,T1_PERT!$E$6)</f>
        <v>3.717181664418</v>
      </c>
      <c r="D2109" s="23" t="n">
        <f aca="true">BETAINV(RAND(),T1_PERT!$F$7,T1_PERT!$G$7,T1_PERT!$C$7,T1_PERT!$E$7)</f>
        <v>3.30733233888479</v>
      </c>
      <c r="E2109" s="23" t="n">
        <f aca="true">BETAINV(RAND(),T1_PERT!$F$8,T1_PERT!$G$8,T1_PERT!$C$8,T1_PERT!$E$8)</f>
        <v>4.47922685255519</v>
      </c>
      <c r="F2109" s="23" t="n">
        <f aca="true">BETAINV(RAND(),T1_PERT!$F$9,T1_PERT!$G$9,T1_PERT!$C$9,T1_PERT!$E$9)</f>
        <v>3.52535149172175</v>
      </c>
      <c r="G2109" s="23" t="n">
        <f aca="true">BETAINV(RAND(),T1_PERT!$F$10,T1_PERT!$G$10,T1_PERT!$C$10,T1_PERT!$E$10)</f>
        <v>1.95723048756058</v>
      </c>
      <c r="H2109" s="23" t="n">
        <f aca="false">B2109+C2109+E2109+G2109</f>
        <v>14.8264257282168</v>
      </c>
      <c r="I2109" s="23" t="n">
        <f aca="false">B2109+D2109+F2109+G2109</f>
        <v>13.4627010418502</v>
      </c>
      <c r="J2109" s="23" t="n">
        <f aca="false">MAX(H2109,I2109)</f>
        <v>14.8264257282168</v>
      </c>
      <c r="K2109" s="24" t="n">
        <f aca="false">IF(H2109&gt;=I2109,1,0)</f>
        <v>1</v>
      </c>
    </row>
    <row r="2110" customFormat="false" ht="15" hidden="false" customHeight="false" outlineLevel="0" collapsed="false">
      <c r="A2110" s="5" t="n">
        <v>2091</v>
      </c>
      <c r="B2110" s="23" t="n">
        <f aca="true">BETAINV(RAND(),T1_PERT!$F$5,T1_PERT!$G$5,T1_PERT!$C$5,T1_PERT!$E$5)</f>
        <v>4.04767512145965</v>
      </c>
      <c r="C2110" s="23" t="n">
        <f aca="true">BETAINV(RAND(),T1_PERT!$F$6,T1_PERT!$G$6,T1_PERT!$C$6,T1_PERT!$E$6)</f>
        <v>3.84760199504627</v>
      </c>
      <c r="D2110" s="23" t="n">
        <f aca="true">BETAINV(RAND(),T1_PERT!$F$7,T1_PERT!$G$7,T1_PERT!$C$7,T1_PERT!$E$7)</f>
        <v>7.06857087712394</v>
      </c>
      <c r="E2110" s="23" t="n">
        <f aca="true">BETAINV(RAND(),T1_PERT!$F$8,T1_PERT!$G$8,T1_PERT!$C$8,T1_PERT!$E$8)</f>
        <v>4.55864250219794</v>
      </c>
      <c r="F2110" s="23" t="n">
        <f aca="true">BETAINV(RAND(),T1_PERT!$F$9,T1_PERT!$G$9,T1_PERT!$C$9,T1_PERT!$E$9)</f>
        <v>4.46035245301392</v>
      </c>
      <c r="G2110" s="23" t="n">
        <f aca="true">BETAINV(RAND(),T1_PERT!$F$10,T1_PERT!$G$10,T1_PERT!$C$10,T1_PERT!$E$10)</f>
        <v>2.10562980411438</v>
      </c>
      <c r="H2110" s="23" t="n">
        <f aca="false">B2110+C2110+E2110+G2110</f>
        <v>14.5595494228182</v>
      </c>
      <c r="I2110" s="23" t="n">
        <f aca="false">B2110+D2110+F2110+G2110</f>
        <v>17.6822282557119</v>
      </c>
      <c r="J2110" s="23" t="n">
        <f aca="false">MAX(H2110,I2110)</f>
        <v>17.6822282557119</v>
      </c>
      <c r="K2110" s="24" t="n">
        <f aca="false">IF(H2110&gt;=I2110,1,0)</f>
        <v>0</v>
      </c>
    </row>
    <row r="2111" customFormat="false" ht="15" hidden="false" customHeight="false" outlineLevel="0" collapsed="false">
      <c r="A2111" s="5" t="n">
        <v>2092</v>
      </c>
      <c r="B2111" s="23" t="n">
        <f aca="true">BETAINV(RAND(),T1_PERT!$F$5,T1_PERT!$G$5,T1_PERT!$C$5,T1_PERT!$E$5)</f>
        <v>3.15422772927034</v>
      </c>
      <c r="C2111" s="23" t="n">
        <f aca="true">BETAINV(RAND(),T1_PERT!$F$6,T1_PERT!$G$6,T1_PERT!$C$6,T1_PERT!$E$6)</f>
        <v>6.47832748418154</v>
      </c>
      <c r="D2111" s="23" t="n">
        <f aca="true">BETAINV(RAND(),T1_PERT!$F$7,T1_PERT!$G$7,T1_PERT!$C$7,T1_PERT!$E$7)</f>
        <v>4.52364589085497</v>
      </c>
      <c r="E2111" s="23" t="n">
        <f aca="true">BETAINV(RAND(),T1_PERT!$F$8,T1_PERT!$G$8,T1_PERT!$C$8,T1_PERT!$E$8)</f>
        <v>5.45929119644341</v>
      </c>
      <c r="F2111" s="23" t="n">
        <f aca="true">BETAINV(RAND(),T1_PERT!$F$9,T1_PERT!$G$9,T1_PERT!$C$9,T1_PERT!$E$9)</f>
        <v>3.7843127082815</v>
      </c>
      <c r="G2111" s="23" t="n">
        <f aca="true">BETAINV(RAND(),T1_PERT!$F$10,T1_PERT!$G$10,T1_PERT!$C$10,T1_PERT!$E$10)</f>
        <v>1.57185015617032</v>
      </c>
      <c r="H2111" s="23" t="n">
        <f aca="false">B2111+C2111+E2111+G2111</f>
        <v>16.6636965660656</v>
      </c>
      <c r="I2111" s="23" t="n">
        <f aca="false">B2111+D2111+F2111+G2111</f>
        <v>13.0340364845771</v>
      </c>
      <c r="J2111" s="23" t="n">
        <f aca="false">MAX(H2111,I2111)</f>
        <v>16.6636965660656</v>
      </c>
      <c r="K2111" s="24" t="n">
        <f aca="false">IF(H2111&gt;=I2111,1,0)</f>
        <v>1</v>
      </c>
    </row>
    <row r="2112" customFormat="false" ht="15" hidden="false" customHeight="false" outlineLevel="0" collapsed="false">
      <c r="A2112" s="5" t="n">
        <v>2093</v>
      </c>
      <c r="B2112" s="23" t="n">
        <f aca="true">BETAINV(RAND(),T1_PERT!$F$5,T1_PERT!$G$5,T1_PERT!$C$5,T1_PERT!$E$5)</f>
        <v>5.70861095719238</v>
      </c>
      <c r="C2112" s="23" t="n">
        <f aca="true">BETAINV(RAND(),T1_PERT!$F$6,T1_PERT!$G$6,T1_PERT!$C$6,T1_PERT!$E$6)</f>
        <v>4.57790408261394</v>
      </c>
      <c r="D2112" s="23" t="n">
        <f aca="true">BETAINV(RAND(),T1_PERT!$F$7,T1_PERT!$G$7,T1_PERT!$C$7,T1_PERT!$E$7)</f>
        <v>3.37144157021961</v>
      </c>
      <c r="E2112" s="23" t="n">
        <f aca="true">BETAINV(RAND(),T1_PERT!$F$8,T1_PERT!$G$8,T1_PERT!$C$8,T1_PERT!$E$8)</f>
        <v>6.45777086590089</v>
      </c>
      <c r="F2112" s="23" t="n">
        <f aca="true">BETAINV(RAND(),T1_PERT!$F$9,T1_PERT!$G$9,T1_PERT!$C$9,T1_PERT!$E$9)</f>
        <v>4.02963577815283</v>
      </c>
      <c r="G2112" s="23" t="n">
        <f aca="true">BETAINV(RAND(),T1_PERT!$F$10,T1_PERT!$G$10,T1_PERT!$C$10,T1_PERT!$E$10)</f>
        <v>2.01652702243942</v>
      </c>
      <c r="H2112" s="23" t="n">
        <f aca="false">B2112+C2112+E2112+G2112</f>
        <v>18.7608129281466</v>
      </c>
      <c r="I2112" s="23" t="n">
        <f aca="false">B2112+D2112+F2112+G2112</f>
        <v>15.1262153280042</v>
      </c>
      <c r="J2112" s="23" t="n">
        <f aca="false">MAX(H2112,I2112)</f>
        <v>18.7608129281466</v>
      </c>
      <c r="K2112" s="24" t="n">
        <f aca="false">IF(H2112&gt;=I2112,1,0)</f>
        <v>1</v>
      </c>
    </row>
    <row r="2113" customFormat="false" ht="15" hidden="false" customHeight="false" outlineLevel="0" collapsed="false">
      <c r="A2113" s="5" t="n">
        <v>2094</v>
      </c>
      <c r="B2113" s="23" t="n">
        <f aca="true">BETAINV(RAND(),T1_PERT!$F$5,T1_PERT!$G$5,T1_PERT!$C$5,T1_PERT!$E$5)</f>
        <v>4.4651171153215</v>
      </c>
      <c r="C2113" s="23" t="n">
        <f aca="true">BETAINV(RAND(),T1_PERT!$F$6,T1_PERT!$G$6,T1_PERT!$C$6,T1_PERT!$E$6)</f>
        <v>4.93916635978265</v>
      </c>
      <c r="D2113" s="23" t="n">
        <f aca="true">BETAINV(RAND(),T1_PERT!$F$7,T1_PERT!$G$7,T1_PERT!$C$7,T1_PERT!$E$7)</f>
        <v>5.16986966135025</v>
      </c>
      <c r="E2113" s="23" t="n">
        <f aca="true">BETAINV(RAND(),T1_PERT!$F$8,T1_PERT!$G$8,T1_PERT!$C$8,T1_PERT!$E$8)</f>
        <v>4.14622554438753</v>
      </c>
      <c r="F2113" s="23" t="n">
        <f aca="true">BETAINV(RAND(),T1_PERT!$F$9,T1_PERT!$G$9,T1_PERT!$C$9,T1_PERT!$E$9)</f>
        <v>4.08506232351271</v>
      </c>
      <c r="G2113" s="23" t="n">
        <f aca="true">BETAINV(RAND(),T1_PERT!$F$10,T1_PERT!$G$10,T1_PERT!$C$10,T1_PERT!$E$10)</f>
        <v>1.92273758245166</v>
      </c>
      <c r="H2113" s="23" t="n">
        <f aca="false">B2113+C2113+E2113+G2113</f>
        <v>15.4732466019433</v>
      </c>
      <c r="I2113" s="23" t="n">
        <f aca="false">B2113+D2113+F2113+G2113</f>
        <v>15.6427866826361</v>
      </c>
      <c r="J2113" s="23" t="n">
        <f aca="false">MAX(H2113,I2113)</f>
        <v>15.6427866826361</v>
      </c>
      <c r="K2113" s="24" t="n">
        <f aca="false">IF(H2113&gt;=I2113,1,0)</f>
        <v>0</v>
      </c>
    </row>
    <row r="2114" customFormat="false" ht="15" hidden="false" customHeight="false" outlineLevel="0" collapsed="false">
      <c r="A2114" s="5" t="n">
        <v>2095</v>
      </c>
      <c r="B2114" s="23" t="n">
        <f aca="true">BETAINV(RAND(),T1_PERT!$F$5,T1_PERT!$G$5,T1_PERT!$C$5,T1_PERT!$E$5)</f>
        <v>4.72273186507211</v>
      </c>
      <c r="C2114" s="23" t="n">
        <f aca="true">BETAINV(RAND(),T1_PERT!$F$6,T1_PERT!$G$6,T1_PERT!$C$6,T1_PERT!$E$6)</f>
        <v>4.64009750838757</v>
      </c>
      <c r="D2114" s="23" t="n">
        <f aca="true">BETAINV(RAND(),T1_PERT!$F$7,T1_PERT!$G$7,T1_PERT!$C$7,T1_PERT!$E$7)</f>
        <v>5.65115275947656</v>
      </c>
      <c r="E2114" s="23" t="n">
        <f aca="true">BETAINV(RAND(),T1_PERT!$F$8,T1_PERT!$G$8,T1_PERT!$C$8,T1_PERT!$E$8)</f>
        <v>4.70527132517083</v>
      </c>
      <c r="F2114" s="23" t="n">
        <f aca="true">BETAINV(RAND(),T1_PERT!$F$9,T1_PERT!$G$9,T1_PERT!$C$9,T1_PERT!$E$9)</f>
        <v>3.95824858063331</v>
      </c>
      <c r="G2114" s="23" t="n">
        <f aca="true">BETAINV(RAND(),T1_PERT!$F$10,T1_PERT!$G$10,T1_PERT!$C$10,T1_PERT!$E$10)</f>
        <v>1.66492365379547</v>
      </c>
      <c r="H2114" s="23" t="n">
        <f aca="false">B2114+C2114+E2114+G2114</f>
        <v>15.733024352426</v>
      </c>
      <c r="I2114" s="23" t="n">
        <f aca="false">B2114+D2114+F2114+G2114</f>
        <v>15.9970568589775</v>
      </c>
      <c r="J2114" s="23" t="n">
        <f aca="false">MAX(H2114,I2114)</f>
        <v>15.9970568589775</v>
      </c>
      <c r="K2114" s="24" t="n">
        <f aca="false">IF(H2114&gt;=I2114,1,0)</f>
        <v>0</v>
      </c>
    </row>
    <row r="2115" customFormat="false" ht="15" hidden="false" customHeight="false" outlineLevel="0" collapsed="false">
      <c r="A2115" s="5" t="n">
        <v>2096</v>
      </c>
      <c r="B2115" s="23" t="n">
        <f aca="true">BETAINV(RAND(),T1_PERT!$F$5,T1_PERT!$G$5,T1_PERT!$C$5,T1_PERT!$E$5)</f>
        <v>3.94458024194649</v>
      </c>
      <c r="C2115" s="23" t="n">
        <f aca="true">BETAINV(RAND(),T1_PERT!$F$6,T1_PERT!$G$6,T1_PERT!$C$6,T1_PERT!$E$6)</f>
        <v>5.00306148741201</v>
      </c>
      <c r="D2115" s="23" t="n">
        <f aca="true">BETAINV(RAND(),T1_PERT!$F$7,T1_PERT!$G$7,T1_PERT!$C$7,T1_PERT!$E$7)</f>
        <v>4.40483527943878</v>
      </c>
      <c r="E2115" s="23" t="n">
        <f aca="true">BETAINV(RAND(),T1_PERT!$F$8,T1_PERT!$G$8,T1_PERT!$C$8,T1_PERT!$E$8)</f>
        <v>4.63576525639357</v>
      </c>
      <c r="F2115" s="23" t="n">
        <f aca="true">BETAINV(RAND(),T1_PERT!$F$9,T1_PERT!$G$9,T1_PERT!$C$9,T1_PERT!$E$9)</f>
        <v>4.48702335064694</v>
      </c>
      <c r="G2115" s="23" t="n">
        <f aca="true">BETAINV(RAND(),T1_PERT!$F$10,T1_PERT!$G$10,T1_PERT!$C$10,T1_PERT!$E$10)</f>
        <v>2.02669645100327</v>
      </c>
      <c r="H2115" s="23" t="n">
        <f aca="false">B2115+C2115+E2115+G2115</f>
        <v>15.6101034367553</v>
      </c>
      <c r="I2115" s="23" t="n">
        <f aca="false">B2115+D2115+F2115+G2115</f>
        <v>14.8631353230355</v>
      </c>
      <c r="J2115" s="23" t="n">
        <f aca="false">MAX(H2115,I2115)</f>
        <v>15.6101034367553</v>
      </c>
      <c r="K2115" s="24" t="n">
        <f aca="false">IF(H2115&gt;=I2115,1,0)</f>
        <v>1</v>
      </c>
    </row>
    <row r="2116" customFormat="false" ht="15" hidden="false" customHeight="false" outlineLevel="0" collapsed="false">
      <c r="A2116" s="5" t="n">
        <v>2097</v>
      </c>
      <c r="B2116" s="23" t="n">
        <f aca="true">BETAINV(RAND(),T1_PERT!$F$5,T1_PERT!$G$5,T1_PERT!$C$5,T1_PERT!$E$5)</f>
        <v>3.69274119162795</v>
      </c>
      <c r="C2116" s="23" t="n">
        <f aca="true">BETAINV(RAND(),T1_PERT!$F$6,T1_PERT!$G$6,T1_PERT!$C$6,T1_PERT!$E$6)</f>
        <v>3.56688334176901</v>
      </c>
      <c r="D2116" s="23" t="n">
        <f aca="true">BETAINV(RAND(),T1_PERT!$F$7,T1_PERT!$G$7,T1_PERT!$C$7,T1_PERT!$E$7)</f>
        <v>6.89052011067811</v>
      </c>
      <c r="E2116" s="23" t="n">
        <f aca="true">BETAINV(RAND(),T1_PERT!$F$8,T1_PERT!$G$8,T1_PERT!$C$8,T1_PERT!$E$8)</f>
        <v>6.07958507793635</v>
      </c>
      <c r="F2116" s="23" t="n">
        <f aca="true">BETAINV(RAND(),T1_PERT!$F$9,T1_PERT!$G$9,T1_PERT!$C$9,T1_PERT!$E$9)</f>
        <v>4.88917015945038</v>
      </c>
      <c r="G2116" s="23" t="n">
        <f aca="true">BETAINV(RAND(),T1_PERT!$F$10,T1_PERT!$G$10,T1_PERT!$C$10,T1_PERT!$E$10)</f>
        <v>2.37560349564891</v>
      </c>
      <c r="H2116" s="23" t="n">
        <f aca="false">B2116+C2116+E2116+G2116</f>
        <v>15.7148131069822</v>
      </c>
      <c r="I2116" s="23" t="n">
        <f aca="false">B2116+D2116+F2116+G2116</f>
        <v>17.8480349574053</v>
      </c>
      <c r="J2116" s="23" t="n">
        <f aca="false">MAX(H2116,I2116)</f>
        <v>17.8480349574053</v>
      </c>
      <c r="K2116" s="24" t="n">
        <f aca="false">IF(H2116&gt;=I2116,1,0)</f>
        <v>0</v>
      </c>
    </row>
    <row r="2117" customFormat="false" ht="15" hidden="false" customHeight="false" outlineLevel="0" collapsed="false">
      <c r="A2117" s="5" t="n">
        <v>2098</v>
      </c>
      <c r="B2117" s="23" t="n">
        <f aca="true">BETAINV(RAND(),T1_PERT!$F$5,T1_PERT!$G$5,T1_PERT!$C$5,T1_PERT!$E$5)</f>
        <v>4.64489906554557</v>
      </c>
      <c r="C2117" s="23" t="n">
        <f aca="true">BETAINV(RAND(),T1_PERT!$F$6,T1_PERT!$G$6,T1_PERT!$C$6,T1_PERT!$E$6)</f>
        <v>3.94645979731116</v>
      </c>
      <c r="D2117" s="23" t="n">
        <f aca="true">BETAINV(RAND(),T1_PERT!$F$7,T1_PERT!$G$7,T1_PERT!$C$7,T1_PERT!$E$7)</f>
        <v>3.75337101369537</v>
      </c>
      <c r="E2117" s="23" t="n">
        <f aca="true">BETAINV(RAND(),T1_PERT!$F$8,T1_PERT!$G$8,T1_PERT!$C$8,T1_PERT!$E$8)</f>
        <v>5.64124179565053</v>
      </c>
      <c r="F2117" s="23" t="n">
        <f aca="true">BETAINV(RAND(),T1_PERT!$F$9,T1_PERT!$G$9,T1_PERT!$C$9,T1_PERT!$E$9)</f>
        <v>5.69185332475176</v>
      </c>
      <c r="G2117" s="23" t="n">
        <f aca="true">BETAINV(RAND(),T1_PERT!$F$10,T1_PERT!$G$10,T1_PERT!$C$10,T1_PERT!$E$10)</f>
        <v>2.13289091116863</v>
      </c>
      <c r="H2117" s="23" t="n">
        <f aca="false">B2117+C2117+E2117+G2117</f>
        <v>16.3654915696759</v>
      </c>
      <c r="I2117" s="23" t="n">
        <f aca="false">B2117+D2117+F2117+G2117</f>
        <v>16.2230143151613</v>
      </c>
      <c r="J2117" s="23" t="n">
        <f aca="false">MAX(H2117,I2117)</f>
        <v>16.3654915696759</v>
      </c>
      <c r="K2117" s="24" t="n">
        <f aca="false">IF(H2117&gt;=I2117,1,0)</f>
        <v>1</v>
      </c>
    </row>
    <row r="2118" customFormat="false" ht="15" hidden="false" customHeight="false" outlineLevel="0" collapsed="false">
      <c r="A2118" s="5" t="n">
        <v>2099</v>
      </c>
      <c r="B2118" s="23" t="n">
        <f aca="true">BETAINV(RAND(),T1_PERT!$F$5,T1_PERT!$G$5,T1_PERT!$C$5,T1_PERT!$E$5)</f>
        <v>4.09685771238683</v>
      </c>
      <c r="C2118" s="23" t="n">
        <f aca="true">BETAINV(RAND(),T1_PERT!$F$6,T1_PERT!$G$6,T1_PERT!$C$6,T1_PERT!$E$6)</f>
        <v>4.28223938667081</v>
      </c>
      <c r="D2118" s="23" t="n">
        <f aca="true">BETAINV(RAND(),T1_PERT!$F$7,T1_PERT!$G$7,T1_PERT!$C$7,T1_PERT!$E$7)</f>
        <v>4.94864043629869</v>
      </c>
      <c r="E2118" s="23" t="n">
        <f aca="true">BETAINV(RAND(),T1_PERT!$F$8,T1_PERT!$G$8,T1_PERT!$C$8,T1_PERT!$E$8)</f>
        <v>5.40650635643095</v>
      </c>
      <c r="F2118" s="23" t="n">
        <f aca="true">BETAINV(RAND(),T1_PERT!$F$9,T1_PERT!$G$9,T1_PERT!$C$9,T1_PERT!$E$9)</f>
        <v>3.57569058915895</v>
      </c>
      <c r="G2118" s="23" t="n">
        <f aca="true">BETAINV(RAND(),T1_PERT!$F$10,T1_PERT!$G$10,T1_PERT!$C$10,T1_PERT!$E$10)</f>
        <v>2.22989286710111</v>
      </c>
      <c r="H2118" s="23" t="n">
        <f aca="false">B2118+C2118+E2118+G2118</f>
        <v>16.0154963225897</v>
      </c>
      <c r="I2118" s="23" t="n">
        <f aca="false">B2118+D2118+F2118+G2118</f>
        <v>14.8510816049456</v>
      </c>
      <c r="J2118" s="23" t="n">
        <f aca="false">MAX(H2118,I2118)</f>
        <v>16.0154963225897</v>
      </c>
      <c r="K2118" s="24" t="n">
        <f aca="false">IF(H2118&gt;=I2118,1,0)</f>
        <v>1</v>
      </c>
    </row>
    <row r="2119" customFormat="false" ht="15" hidden="false" customHeight="false" outlineLevel="0" collapsed="false">
      <c r="A2119" s="5" t="n">
        <v>2100</v>
      </c>
      <c r="B2119" s="23" t="n">
        <f aca="true">BETAINV(RAND(),T1_PERT!$F$5,T1_PERT!$G$5,T1_PERT!$C$5,T1_PERT!$E$5)</f>
        <v>5.14812922708464</v>
      </c>
      <c r="C2119" s="23" t="n">
        <f aca="true">BETAINV(RAND(),T1_PERT!$F$6,T1_PERT!$G$6,T1_PERT!$C$6,T1_PERT!$E$6)</f>
        <v>5.75410078729693</v>
      </c>
      <c r="D2119" s="23" t="n">
        <f aca="true">BETAINV(RAND(),T1_PERT!$F$7,T1_PERT!$G$7,T1_PERT!$C$7,T1_PERT!$E$7)</f>
        <v>5.2103082154838</v>
      </c>
      <c r="E2119" s="23" t="n">
        <f aca="true">BETAINV(RAND(),T1_PERT!$F$8,T1_PERT!$G$8,T1_PERT!$C$8,T1_PERT!$E$8)</f>
        <v>5.12497189069733</v>
      </c>
      <c r="F2119" s="23" t="n">
        <f aca="true">BETAINV(RAND(),T1_PERT!$F$9,T1_PERT!$G$9,T1_PERT!$C$9,T1_PERT!$E$9)</f>
        <v>5.49560872737576</v>
      </c>
      <c r="G2119" s="23" t="n">
        <f aca="true">BETAINV(RAND(),T1_PERT!$F$10,T1_PERT!$G$10,T1_PERT!$C$10,T1_PERT!$E$10)</f>
        <v>2.6408792259368</v>
      </c>
      <c r="H2119" s="23" t="n">
        <f aca="false">B2119+C2119+E2119+G2119</f>
        <v>18.6680811310157</v>
      </c>
      <c r="I2119" s="23" t="n">
        <f aca="false">B2119+D2119+F2119+G2119</f>
        <v>18.494925395881</v>
      </c>
      <c r="J2119" s="23" t="n">
        <f aca="false">MAX(H2119,I2119)</f>
        <v>18.6680811310157</v>
      </c>
      <c r="K2119" s="24" t="n">
        <f aca="false">IF(H2119&gt;=I2119,1,0)</f>
        <v>1</v>
      </c>
    </row>
    <row r="2120" customFormat="false" ht="15" hidden="false" customHeight="false" outlineLevel="0" collapsed="false">
      <c r="A2120" s="5" t="n">
        <v>2101</v>
      </c>
      <c r="B2120" s="23" t="n">
        <f aca="true">BETAINV(RAND(),T1_PERT!$F$5,T1_PERT!$G$5,T1_PERT!$C$5,T1_PERT!$E$5)</f>
        <v>3.72295723213556</v>
      </c>
      <c r="C2120" s="23" t="n">
        <f aca="true">BETAINV(RAND(),T1_PERT!$F$6,T1_PERT!$G$6,T1_PERT!$C$6,T1_PERT!$E$6)</f>
        <v>7.55511381013598</v>
      </c>
      <c r="D2120" s="23" t="n">
        <f aca="true">BETAINV(RAND(),T1_PERT!$F$7,T1_PERT!$G$7,T1_PERT!$C$7,T1_PERT!$E$7)</f>
        <v>5.31080285477989</v>
      </c>
      <c r="E2120" s="23" t="n">
        <f aca="true">BETAINV(RAND(),T1_PERT!$F$8,T1_PERT!$G$8,T1_PERT!$C$8,T1_PERT!$E$8)</f>
        <v>5.23969075086191</v>
      </c>
      <c r="F2120" s="23" t="n">
        <f aca="true">BETAINV(RAND(),T1_PERT!$F$9,T1_PERT!$G$9,T1_PERT!$C$9,T1_PERT!$E$9)</f>
        <v>4.87055893697184</v>
      </c>
      <c r="G2120" s="23" t="n">
        <f aca="true">BETAINV(RAND(),T1_PERT!$F$10,T1_PERT!$G$10,T1_PERT!$C$10,T1_PERT!$E$10)</f>
        <v>1.7620912973391</v>
      </c>
      <c r="H2120" s="23" t="n">
        <f aca="false">B2120+C2120+E2120+G2120</f>
        <v>18.2798530904725</v>
      </c>
      <c r="I2120" s="23" t="n">
        <f aca="false">B2120+D2120+F2120+G2120</f>
        <v>15.6664103212264</v>
      </c>
      <c r="J2120" s="23" t="n">
        <f aca="false">MAX(H2120,I2120)</f>
        <v>18.2798530904725</v>
      </c>
      <c r="K2120" s="24" t="n">
        <f aca="false">IF(H2120&gt;=I2120,1,0)</f>
        <v>1</v>
      </c>
    </row>
    <row r="2121" customFormat="false" ht="15" hidden="false" customHeight="false" outlineLevel="0" collapsed="false">
      <c r="A2121" s="5" t="n">
        <v>2102</v>
      </c>
      <c r="B2121" s="23" t="n">
        <f aca="true">BETAINV(RAND(),T1_PERT!$F$5,T1_PERT!$G$5,T1_PERT!$C$5,T1_PERT!$E$5)</f>
        <v>4.44803079623951</v>
      </c>
      <c r="C2121" s="23" t="n">
        <f aca="true">BETAINV(RAND(),T1_PERT!$F$6,T1_PERT!$G$6,T1_PERT!$C$6,T1_PERT!$E$6)</f>
        <v>6.01742427371283</v>
      </c>
      <c r="D2121" s="23" t="n">
        <f aca="true">BETAINV(RAND(),T1_PERT!$F$7,T1_PERT!$G$7,T1_PERT!$C$7,T1_PERT!$E$7)</f>
        <v>6.58204283195313</v>
      </c>
      <c r="E2121" s="23" t="n">
        <f aca="true">BETAINV(RAND(),T1_PERT!$F$8,T1_PERT!$G$8,T1_PERT!$C$8,T1_PERT!$E$8)</f>
        <v>5.20623166328179</v>
      </c>
      <c r="F2121" s="23" t="n">
        <f aca="true">BETAINV(RAND(),T1_PERT!$F$9,T1_PERT!$G$9,T1_PERT!$C$9,T1_PERT!$E$9)</f>
        <v>5.03822404757101</v>
      </c>
      <c r="G2121" s="23" t="n">
        <f aca="true">BETAINV(RAND(),T1_PERT!$F$10,T1_PERT!$G$10,T1_PERT!$C$10,T1_PERT!$E$10)</f>
        <v>1.68780875016022</v>
      </c>
      <c r="H2121" s="23" t="n">
        <f aca="false">B2121+C2121+E2121+G2121</f>
        <v>17.3594954833943</v>
      </c>
      <c r="I2121" s="23" t="n">
        <f aca="false">B2121+D2121+F2121+G2121</f>
        <v>17.7561064259239</v>
      </c>
      <c r="J2121" s="23" t="n">
        <f aca="false">MAX(H2121,I2121)</f>
        <v>17.7561064259239</v>
      </c>
      <c r="K2121" s="24" t="n">
        <f aca="false">IF(H2121&gt;=I2121,1,0)</f>
        <v>0</v>
      </c>
    </row>
    <row r="2122" customFormat="false" ht="15" hidden="false" customHeight="false" outlineLevel="0" collapsed="false">
      <c r="A2122" s="5" t="n">
        <v>2103</v>
      </c>
      <c r="B2122" s="23" t="n">
        <f aca="true">BETAINV(RAND(),T1_PERT!$F$5,T1_PERT!$G$5,T1_PERT!$C$5,T1_PERT!$E$5)</f>
        <v>4.21883267227814</v>
      </c>
      <c r="C2122" s="23" t="n">
        <f aca="true">BETAINV(RAND(),T1_PERT!$F$6,T1_PERT!$G$6,T1_PERT!$C$6,T1_PERT!$E$6)</f>
        <v>7.35093620836964</v>
      </c>
      <c r="D2122" s="23" t="n">
        <f aca="true">BETAINV(RAND(),T1_PERT!$F$7,T1_PERT!$G$7,T1_PERT!$C$7,T1_PERT!$E$7)</f>
        <v>6.7206776482662</v>
      </c>
      <c r="E2122" s="23" t="n">
        <f aca="true">BETAINV(RAND(),T1_PERT!$F$8,T1_PERT!$G$8,T1_PERT!$C$8,T1_PERT!$E$8)</f>
        <v>6.16273337142068</v>
      </c>
      <c r="F2122" s="23" t="n">
        <f aca="true">BETAINV(RAND(),T1_PERT!$F$9,T1_PERT!$G$9,T1_PERT!$C$9,T1_PERT!$E$9)</f>
        <v>4.62931365863597</v>
      </c>
      <c r="G2122" s="23" t="n">
        <f aca="true">BETAINV(RAND(),T1_PERT!$F$10,T1_PERT!$G$10,T1_PERT!$C$10,T1_PERT!$E$10)</f>
        <v>1.64036578936702</v>
      </c>
      <c r="H2122" s="23" t="n">
        <f aca="false">B2122+C2122+E2122+G2122</f>
        <v>19.3728680414355</v>
      </c>
      <c r="I2122" s="23" t="n">
        <f aca="false">B2122+D2122+F2122+G2122</f>
        <v>17.2091897685473</v>
      </c>
      <c r="J2122" s="23" t="n">
        <f aca="false">MAX(H2122,I2122)</f>
        <v>19.3728680414355</v>
      </c>
      <c r="K2122" s="24" t="n">
        <f aca="false">IF(H2122&gt;=I2122,1,0)</f>
        <v>1</v>
      </c>
    </row>
    <row r="2123" customFormat="false" ht="15" hidden="false" customHeight="false" outlineLevel="0" collapsed="false">
      <c r="A2123" s="5" t="n">
        <v>2104</v>
      </c>
      <c r="B2123" s="23" t="n">
        <f aca="true">BETAINV(RAND(),T1_PERT!$F$5,T1_PERT!$G$5,T1_PERT!$C$5,T1_PERT!$E$5)</f>
        <v>5.09160692904313</v>
      </c>
      <c r="C2123" s="23" t="n">
        <f aca="true">BETAINV(RAND(),T1_PERT!$F$6,T1_PERT!$G$6,T1_PERT!$C$6,T1_PERT!$E$6)</f>
        <v>5.61573111550504</v>
      </c>
      <c r="D2123" s="23" t="n">
        <f aca="true">BETAINV(RAND(),T1_PERT!$F$7,T1_PERT!$G$7,T1_PERT!$C$7,T1_PERT!$E$7)</f>
        <v>6.40270084554964</v>
      </c>
      <c r="E2123" s="23" t="n">
        <f aca="true">BETAINV(RAND(),T1_PERT!$F$8,T1_PERT!$G$8,T1_PERT!$C$8,T1_PERT!$E$8)</f>
        <v>5.43853093927494</v>
      </c>
      <c r="F2123" s="23" t="n">
        <f aca="true">BETAINV(RAND(),T1_PERT!$F$9,T1_PERT!$G$9,T1_PERT!$C$9,T1_PERT!$E$9)</f>
        <v>4.69865259535008</v>
      </c>
      <c r="G2123" s="23" t="n">
        <f aca="true">BETAINV(RAND(),T1_PERT!$F$10,T1_PERT!$G$10,T1_PERT!$C$10,T1_PERT!$E$10)</f>
        <v>2.01165185247391</v>
      </c>
      <c r="H2123" s="23" t="n">
        <f aca="false">B2123+C2123+E2123+G2123</f>
        <v>18.157520836297</v>
      </c>
      <c r="I2123" s="23" t="n">
        <f aca="false">B2123+D2123+F2123+G2123</f>
        <v>18.2046122224168</v>
      </c>
      <c r="J2123" s="23" t="n">
        <f aca="false">MAX(H2123,I2123)</f>
        <v>18.2046122224168</v>
      </c>
      <c r="K2123" s="24" t="n">
        <f aca="false">IF(H2123&gt;=I2123,1,0)</f>
        <v>0</v>
      </c>
    </row>
    <row r="2124" customFormat="false" ht="15" hidden="false" customHeight="false" outlineLevel="0" collapsed="false">
      <c r="A2124" s="5" t="n">
        <v>2105</v>
      </c>
      <c r="B2124" s="23" t="n">
        <f aca="true">BETAINV(RAND(),T1_PERT!$F$5,T1_PERT!$G$5,T1_PERT!$C$5,T1_PERT!$E$5)</f>
        <v>4.41337670846024</v>
      </c>
      <c r="C2124" s="23" t="n">
        <f aca="true">BETAINV(RAND(),T1_PERT!$F$6,T1_PERT!$G$6,T1_PERT!$C$6,T1_PERT!$E$6)</f>
        <v>6.06948938066029</v>
      </c>
      <c r="D2124" s="23" t="n">
        <f aca="true">BETAINV(RAND(),T1_PERT!$F$7,T1_PERT!$G$7,T1_PERT!$C$7,T1_PERT!$E$7)</f>
        <v>7.31536303734987</v>
      </c>
      <c r="E2124" s="23" t="n">
        <f aca="true">BETAINV(RAND(),T1_PERT!$F$8,T1_PERT!$G$8,T1_PERT!$C$8,T1_PERT!$E$8)</f>
        <v>4.51594034789766</v>
      </c>
      <c r="F2124" s="23" t="n">
        <f aca="true">BETAINV(RAND(),T1_PERT!$F$9,T1_PERT!$G$9,T1_PERT!$C$9,T1_PERT!$E$9)</f>
        <v>4.40444262960637</v>
      </c>
      <c r="G2124" s="23" t="n">
        <f aca="true">BETAINV(RAND(),T1_PERT!$F$10,T1_PERT!$G$10,T1_PERT!$C$10,T1_PERT!$E$10)</f>
        <v>1.90613316673006</v>
      </c>
      <c r="H2124" s="23" t="n">
        <f aca="false">B2124+C2124+E2124+G2124</f>
        <v>16.9049396037483</v>
      </c>
      <c r="I2124" s="23" t="n">
        <f aca="false">B2124+D2124+F2124+G2124</f>
        <v>18.0393155421465</v>
      </c>
      <c r="J2124" s="23" t="n">
        <f aca="false">MAX(H2124,I2124)</f>
        <v>18.0393155421465</v>
      </c>
      <c r="K2124" s="24" t="n">
        <f aca="false">IF(H2124&gt;=I2124,1,0)</f>
        <v>0</v>
      </c>
    </row>
    <row r="2125" customFormat="false" ht="15" hidden="false" customHeight="false" outlineLevel="0" collapsed="false">
      <c r="A2125" s="5" t="n">
        <v>2106</v>
      </c>
      <c r="B2125" s="23" t="n">
        <f aca="true">BETAINV(RAND(),T1_PERT!$F$5,T1_PERT!$G$5,T1_PERT!$C$5,T1_PERT!$E$5)</f>
        <v>2.82828744520076</v>
      </c>
      <c r="C2125" s="23" t="n">
        <f aca="true">BETAINV(RAND(),T1_PERT!$F$6,T1_PERT!$G$6,T1_PERT!$C$6,T1_PERT!$E$6)</f>
        <v>5.93280117116209</v>
      </c>
      <c r="D2125" s="23" t="n">
        <f aca="true">BETAINV(RAND(),T1_PERT!$F$7,T1_PERT!$G$7,T1_PERT!$C$7,T1_PERT!$E$7)</f>
        <v>6.1185469377435</v>
      </c>
      <c r="E2125" s="23" t="n">
        <f aca="true">BETAINV(RAND(),T1_PERT!$F$8,T1_PERT!$G$8,T1_PERT!$C$8,T1_PERT!$E$8)</f>
        <v>5.48818510481989</v>
      </c>
      <c r="F2125" s="23" t="n">
        <f aca="true">BETAINV(RAND(),T1_PERT!$F$9,T1_PERT!$G$9,T1_PERT!$C$9,T1_PERT!$E$9)</f>
        <v>4.44744262286805</v>
      </c>
      <c r="G2125" s="23" t="n">
        <f aca="true">BETAINV(RAND(),T1_PERT!$F$10,T1_PERT!$G$10,T1_PERT!$C$10,T1_PERT!$E$10)</f>
        <v>1.52452723751249</v>
      </c>
      <c r="H2125" s="23" t="n">
        <f aca="false">B2125+C2125+E2125+G2125</f>
        <v>15.7738009586952</v>
      </c>
      <c r="I2125" s="23" t="n">
        <f aca="false">B2125+D2125+F2125+G2125</f>
        <v>14.9188042433248</v>
      </c>
      <c r="J2125" s="23" t="n">
        <f aca="false">MAX(H2125,I2125)</f>
        <v>15.7738009586952</v>
      </c>
      <c r="K2125" s="24" t="n">
        <f aca="false">IF(H2125&gt;=I2125,1,0)</f>
        <v>1</v>
      </c>
    </row>
    <row r="2126" customFormat="false" ht="15" hidden="false" customHeight="false" outlineLevel="0" collapsed="false">
      <c r="A2126" s="5" t="n">
        <v>2107</v>
      </c>
      <c r="B2126" s="23" t="n">
        <f aca="true">BETAINV(RAND(),T1_PERT!$F$5,T1_PERT!$G$5,T1_PERT!$C$5,T1_PERT!$E$5)</f>
        <v>4.24779155453584</v>
      </c>
      <c r="C2126" s="23" t="n">
        <f aca="true">BETAINV(RAND(),T1_PERT!$F$6,T1_PERT!$G$6,T1_PERT!$C$6,T1_PERT!$E$6)</f>
        <v>5.86301833975531</v>
      </c>
      <c r="D2126" s="23" t="n">
        <f aca="true">BETAINV(RAND(),T1_PERT!$F$7,T1_PERT!$G$7,T1_PERT!$C$7,T1_PERT!$E$7)</f>
        <v>6.46622887440612</v>
      </c>
      <c r="E2126" s="23" t="n">
        <f aca="true">BETAINV(RAND(),T1_PERT!$F$8,T1_PERT!$G$8,T1_PERT!$C$8,T1_PERT!$E$8)</f>
        <v>4.51693530159138</v>
      </c>
      <c r="F2126" s="23" t="n">
        <f aca="true">BETAINV(RAND(),T1_PERT!$F$9,T1_PERT!$G$9,T1_PERT!$C$9,T1_PERT!$E$9)</f>
        <v>4.30972789582274</v>
      </c>
      <c r="G2126" s="23" t="n">
        <f aca="true">BETAINV(RAND(),T1_PERT!$F$10,T1_PERT!$G$10,T1_PERT!$C$10,T1_PERT!$E$10)</f>
        <v>1.7265011624855</v>
      </c>
      <c r="H2126" s="23" t="n">
        <f aca="false">B2126+C2126+E2126+G2126</f>
        <v>16.354246358368</v>
      </c>
      <c r="I2126" s="23" t="n">
        <f aca="false">B2126+D2126+F2126+G2126</f>
        <v>16.7502494872502</v>
      </c>
      <c r="J2126" s="23" t="n">
        <f aca="false">MAX(H2126,I2126)</f>
        <v>16.7502494872502</v>
      </c>
      <c r="K2126" s="24" t="n">
        <f aca="false">IF(H2126&gt;=I2126,1,0)</f>
        <v>0</v>
      </c>
    </row>
    <row r="2127" customFormat="false" ht="15" hidden="false" customHeight="false" outlineLevel="0" collapsed="false">
      <c r="A2127" s="5" t="n">
        <v>2108</v>
      </c>
      <c r="B2127" s="23" t="n">
        <f aca="true">BETAINV(RAND(),T1_PERT!$F$5,T1_PERT!$G$5,T1_PERT!$C$5,T1_PERT!$E$5)</f>
        <v>4.28659773331017</v>
      </c>
      <c r="C2127" s="23" t="n">
        <f aca="true">BETAINV(RAND(),T1_PERT!$F$6,T1_PERT!$G$6,T1_PERT!$C$6,T1_PERT!$E$6)</f>
        <v>6.05347558609273</v>
      </c>
      <c r="D2127" s="23" t="n">
        <f aca="true">BETAINV(RAND(),T1_PERT!$F$7,T1_PERT!$G$7,T1_PERT!$C$7,T1_PERT!$E$7)</f>
        <v>4.256107978088</v>
      </c>
      <c r="E2127" s="23" t="n">
        <f aca="true">BETAINV(RAND(),T1_PERT!$F$8,T1_PERT!$G$8,T1_PERT!$C$8,T1_PERT!$E$8)</f>
        <v>5.422631654719</v>
      </c>
      <c r="F2127" s="23" t="n">
        <f aca="true">BETAINV(RAND(),T1_PERT!$F$9,T1_PERT!$G$9,T1_PERT!$C$9,T1_PERT!$E$9)</f>
        <v>4.57087324684696</v>
      </c>
      <c r="G2127" s="23" t="n">
        <f aca="true">BETAINV(RAND(),T1_PERT!$F$10,T1_PERT!$G$10,T1_PERT!$C$10,T1_PERT!$E$10)</f>
        <v>2.18081893257508</v>
      </c>
      <c r="H2127" s="23" t="n">
        <f aca="false">B2127+C2127+E2127+G2127</f>
        <v>17.943523906697</v>
      </c>
      <c r="I2127" s="23" t="n">
        <f aca="false">B2127+D2127+F2127+G2127</f>
        <v>15.2943978908202</v>
      </c>
      <c r="J2127" s="23" t="n">
        <f aca="false">MAX(H2127,I2127)</f>
        <v>17.943523906697</v>
      </c>
      <c r="K2127" s="24" t="n">
        <f aca="false">IF(H2127&gt;=I2127,1,0)</f>
        <v>1</v>
      </c>
    </row>
    <row r="2128" customFormat="false" ht="15" hidden="false" customHeight="false" outlineLevel="0" collapsed="false">
      <c r="A2128" s="5" t="n">
        <v>2109</v>
      </c>
      <c r="B2128" s="23" t="n">
        <f aca="true">BETAINV(RAND(),T1_PERT!$F$5,T1_PERT!$G$5,T1_PERT!$C$5,T1_PERT!$E$5)</f>
        <v>4.30671635893681</v>
      </c>
      <c r="C2128" s="23" t="n">
        <f aca="true">BETAINV(RAND(),T1_PERT!$F$6,T1_PERT!$G$6,T1_PERT!$C$6,T1_PERT!$E$6)</f>
        <v>4.27983699632256</v>
      </c>
      <c r="D2128" s="23" t="n">
        <f aca="true">BETAINV(RAND(),T1_PERT!$F$7,T1_PERT!$G$7,T1_PERT!$C$7,T1_PERT!$E$7)</f>
        <v>5.14509754578011</v>
      </c>
      <c r="E2128" s="23" t="n">
        <f aca="true">BETAINV(RAND(),T1_PERT!$F$8,T1_PERT!$G$8,T1_PERT!$C$8,T1_PERT!$E$8)</f>
        <v>5.40886093917164</v>
      </c>
      <c r="F2128" s="23" t="n">
        <f aca="true">BETAINV(RAND(),T1_PERT!$F$9,T1_PERT!$G$9,T1_PERT!$C$9,T1_PERT!$E$9)</f>
        <v>3.91869126436307</v>
      </c>
      <c r="G2128" s="23" t="n">
        <f aca="true">BETAINV(RAND(),T1_PERT!$F$10,T1_PERT!$G$10,T1_PERT!$C$10,T1_PERT!$E$10)</f>
        <v>2.75226960086726</v>
      </c>
      <c r="H2128" s="23" t="n">
        <f aca="false">B2128+C2128+E2128+G2128</f>
        <v>16.7476838952983</v>
      </c>
      <c r="I2128" s="23" t="n">
        <f aca="false">B2128+D2128+F2128+G2128</f>
        <v>16.1227747699473</v>
      </c>
      <c r="J2128" s="23" t="n">
        <f aca="false">MAX(H2128,I2128)</f>
        <v>16.7476838952983</v>
      </c>
      <c r="K2128" s="24" t="n">
        <f aca="false">IF(H2128&gt;=I2128,1,0)</f>
        <v>1</v>
      </c>
    </row>
    <row r="2129" customFormat="false" ht="15" hidden="false" customHeight="false" outlineLevel="0" collapsed="false">
      <c r="A2129" s="5" t="n">
        <v>2110</v>
      </c>
      <c r="B2129" s="23" t="n">
        <f aca="true">BETAINV(RAND(),T1_PERT!$F$5,T1_PERT!$G$5,T1_PERT!$C$5,T1_PERT!$E$5)</f>
        <v>3.53142593949248</v>
      </c>
      <c r="C2129" s="23" t="n">
        <f aca="true">BETAINV(RAND(),T1_PERT!$F$6,T1_PERT!$G$6,T1_PERT!$C$6,T1_PERT!$E$6)</f>
        <v>4.6949699411072</v>
      </c>
      <c r="D2129" s="23" t="n">
        <f aca="true">BETAINV(RAND(),T1_PERT!$F$7,T1_PERT!$G$7,T1_PERT!$C$7,T1_PERT!$E$7)</f>
        <v>7.56840926712809</v>
      </c>
      <c r="E2129" s="23" t="n">
        <f aca="true">BETAINV(RAND(),T1_PERT!$F$8,T1_PERT!$G$8,T1_PERT!$C$8,T1_PERT!$E$8)</f>
        <v>6.86751263093208</v>
      </c>
      <c r="F2129" s="23" t="n">
        <f aca="true">BETAINV(RAND(),T1_PERT!$F$9,T1_PERT!$G$9,T1_PERT!$C$9,T1_PERT!$E$9)</f>
        <v>3.5194025120531</v>
      </c>
      <c r="G2129" s="23" t="n">
        <f aca="true">BETAINV(RAND(),T1_PERT!$F$10,T1_PERT!$G$10,T1_PERT!$C$10,T1_PERT!$E$10)</f>
        <v>1.76378108484248</v>
      </c>
      <c r="H2129" s="23" t="n">
        <f aca="false">B2129+C2129+E2129+G2129</f>
        <v>16.8576895963742</v>
      </c>
      <c r="I2129" s="23" t="n">
        <f aca="false">B2129+D2129+F2129+G2129</f>
        <v>16.3830188035162</v>
      </c>
      <c r="J2129" s="23" t="n">
        <f aca="false">MAX(H2129,I2129)</f>
        <v>16.8576895963742</v>
      </c>
      <c r="K2129" s="24" t="n">
        <f aca="false">IF(H2129&gt;=I2129,1,0)</f>
        <v>1</v>
      </c>
    </row>
    <row r="2130" customFormat="false" ht="15" hidden="false" customHeight="false" outlineLevel="0" collapsed="false">
      <c r="A2130" s="5" t="n">
        <v>2111</v>
      </c>
      <c r="B2130" s="23" t="n">
        <f aca="true">BETAINV(RAND(),T1_PERT!$F$5,T1_PERT!$G$5,T1_PERT!$C$5,T1_PERT!$E$5)</f>
        <v>3.48496365812175</v>
      </c>
      <c r="C2130" s="23" t="n">
        <f aca="true">BETAINV(RAND(),T1_PERT!$F$6,T1_PERT!$G$6,T1_PERT!$C$6,T1_PERT!$E$6)</f>
        <v>3.89716865111002</v>
      </c>
      <c r="D2130" s="23" t="n">
        <f aca="true">BETAINV(RAND(),T1_PERT!$F$7,T1_PERT!$G$7,T1_PERT!$C$7,T1_PERT!$E$7)</f>
        <v>6.68189066446819</v>
      </c>
      <c r="E2130" s="23" t="n">
        <f aca="true">BETAINV(RAND(),T1_PERT!$F$8,T1_PERT!$G$8,T1_PERT!$C$8,T1_PERT!$E$8)</f>
        <v>6.14394813889176</v>
      </c>
      <c r="F2130" s="23" t="n">
        <f aca="true">BETAINV(RAND(),T1_PERT!$F$9,T1_PERT!$G$9,T1_PERT!$C$9,T1_PERT!$E$9)</f>
        <v>4.79783284774858</v>
      </c>
      <c r="G2130" s="23" t="n">
        <f aca="true">BETAINV(RAND(),T1_PERT!$F$10,T1_PERT!$G$10,T1_PERT!$C$10,T1_PERT!$E$10)</f>
        <v>2.05168040911629</v>
      </c>
      <c r="H2130" s="23" t="n">
        <f aca="false">B2130+C2130+E2130+G2130</f>
        <v>15.5777608572398</v>
      </c>
      <c r="I2130" s="23" t="n">
        <f aca="false">B2130+D2130+F2130+G2130</f>
        <v>17.0163675794548</v>
      </c>
      <c r="J2130" s="23" t="n">
        <f aca="false">MAX(H2130,I2130)</f>
        <v>17.0163675794548</v>
      </c>
      <c r="K2130" s="24" t="n">
        <f aca="false">IF(H2130&gt;=I2130,1,0)</f>
        <v>0</v>
      </c>
    </row>
    <row r="2131" customFormat="false" ht="15" hidden="false" customHeight="false" outlineLevel="0" collapsed="false">
      <c r="A2131" s="5" t="n">
        <v>2112</v>
      </c>
      <c r="B2131" s="23" t="n">
        <f aca="true">BETAINV(RAND(),T1_PERT!$F$5,T1_PERT!$G$5,T1_PERT!$C$5,T1_PERT!$E$5)</f>
        <v>3.44262494025288</v>
      </c>
      <c r="C2131" s="23" t="n">
        <f aca="true">BETAINV(RAND(),T1_PERT!$F$6,T1_PERT!$G$6,T1_PERT!$C$6,T1_PERT!$E$6)</f>
        <v>5.07639680615142</v>
      </c>
      <c r="D2131" s="23" t="n">
        <f aca="true">BETAINV(RAND(),T1_PERT!$F$7,T1_PERT!$G$7,T1_PERT!$C$7,T1_PERT!$E$7)</f>
        <v>5.67848548791081</v>
      </c>
      <c r="E2131" s="23" t="n">
        <f aca="true">BETAINV(RAND(),T1_PERT!$F$8,T1_PERT!$G$8,T1_PERT!$C$8,T1_PERT!$E$8)</f>
        <v>4.59383046649872</v>
      </c>
      <c r="F2131" s="23" t="n">
        <f aca="true">BETAINV(RAND(),T1_PERT!$F$9,T1_PERT!$G$9,T1_PERT!$C$9,T1_PERT!$E$9)</f>
        <v>5.49909051917703</v>
      </c>
      <c r="G2131" s="23" t="n">
        <f aca="true">BETAINV(RAND(),T1_PERT!$F$10,T1_PERT!$G$10,T1_PERT!$C$10,T1_PERT!$E$10)</f>
        <v>1.94028838607285</v>
      </c>
      <c r="H2131" s="23" t="n">
        <f aca="false">B2131+C2131+E2131+G2131</f>
        <v>15.0531405989759</v>
      </c>
      <c r="I2131" s="23" t="n">
        <f aca="false">B2131+D2131+F2131+G2131</f>
        <v>16.5604893334136</v>
      </c>
      <c r="J2131" s="23" t="n">
        <f aca="false">MAX(H2131,I2131)</f>
        <v>16.5604893334136</v>
      </c>
      <c r="K2131" s="24" t="n">
        <f aca="false">IF(H2131&gt;=I2131,1,0)</f>
        <v>0</v>
      </c>
    </row>
    <row r="2132" customFormat="false" ht="15" hidden="false" customHeight="false" outlineLevel="0" collapsed="false">
      <c r="A2132" s="5" t="n">
        <v>2113</v>
      </c>
      <c r="B2132" s="23" t="n">
        <f aca="true">BETAINV(RAND(),T1_PERT!$F$5,T1_PERT!$G$5,T1_PERT!$C$5,T1_PERT!$E$5)</f>
        <v>3.4837638293812</v>
      </c>
      <c r="C2132" s="23" t="n">
        <f aca="true">BETAINV(RAND(),T1_PERT!$F$6,T1_PERT!$G$6,T1_PERT!$C$6,T1_PERT!$E$6)</f>
        <v>5.3236778619517</v>
      </c>
      <c r="D2132" s="23" t="n">
        <f aca="true">BETAINV(RAND(),T1_PERT!$F$7,T1_PERT!$G$7,T1_PERT!$C$7,T1_PERT!$E$7)</f>
        <v>5.28485327414919</v>
      </c>
      <c r="E2132" s="23" t="n">
        <f aca="true">BETAINV(RAND(),T1_PERT!$F$8,T1_PERT!$G$8,T1_PERT!$C$8,T1_PERT!$E$8)</f>
        <v>6.84659150912946</v>
      </c>
      <c r="F2132" s="23" t="n">
        <f aca="true">BETAINV(RAND(),T1_PERT!$F$9,T1_PERT!$G$9,T1_PERT!$C$9,T1_PERT!$E$9)</f>
        <v>4.31749161485417</v>
      </c>
      <c r="G2132" s="23" t="n">
        <f aca="true">BETAINV(RAND(),T1_PERT!$F$10,T1_PERT!$G$10,T1_PERT!$C$10,T1_PERT!$E$10)</f>
        <v>1.85999164816241</v>
      </c>
      <c r="H2132" s="23" t="n">
        <f aca="false">B2132+C2132+E2132+G2132</f>
        <v>17.5140248486248</v>
      </c>
      <c r="I2132" s="23" t="n">
        <f aca="false">B2132+D2132+F2132+G2132</f>
        <v>14.946100366547</v>
      </c>
      <c r="J2132" s="23" t="n">
        <f aca="false">MAX(H2132,I2132)</f>
        <v>17.5140248486248</v>
      </c>
      <c r="K2132" s="24" t="n">
        <f aca="false">IF(H2132&gt;=I2132,1,0)</f>
        <v>1</v>
      </c>
    </row>
    <row r="2133" customFormat="false" ht="15" hidden="false" customHeight="false" outlineLevel="0" collapsed="false">
      <c r="A2133" s="5" t="n">
        <v>2114</v>
      </c>
      <c r="B2133" s="23" t="n">
        <f aca="true">BETAINV(RAND(),T1_PERT!$F$5,T1_PERT!$G$5,T1_PERT!$C$5,T1_PERT!$E$5)</f>
        <v>3.44896544783835</v>
      </c>
      <c r="C2133" s="23" t="n">
        <f aca="true">BETAINV(RAND(),T1_PERT!$F$6,T1_PERT!$G$6,T1_PERT!$C$6,T1_PERT!$E$6)</f>
        <v>7.05705129010253</v>
      </c>
      <c r="D2133" s="23" t="n">
        <f aca="true">BETAINV(RAND(),T1_PERT!$F$7,T1_PERT!$G$7,T1_PERT!$C$7,T1_PERT!$E$7)</f>
        <v>6.19634194179527</v>
      </c>
      <c r="E2133" s="23" t="n">
        <f aca="true">BETAINV(RAND(),T1_PERT!$F$8,T1_PERT!$G$8,T1_PERT!$C$8,T1_PERT!$E$8)</f>
        <v>5.08135031113084</v>
      </c>
      <c r="F2133" s="23" t="n">
        <f aca="true">BETAINV(RAND(),T1_PERT!$F$9,T1_PERT!$G$9,T1_PERT!$C$9,T1_PERT!$E$9)</f>
        <v>4.06450633724905</v>
      </c>
      <c r="G2133" s="23" t="n">
        <f aca="true">BETAINV(RAND(),T1_PERT!$F$10,T1_PERT!$G$10,T1_PERT!$C$10,T1_PERT!$E$10)</f>
        <v>1.87694833488758</v>
      </c>
      <c r="H2133" s="23" t="n">
        <f aca="false">B2133+C2133+E2133+G2133</f>
        <v>17.4643153839593</v>
      </c>
      <c r="I2133" s="23" t="n">
        <f aca="false">B2133+D2133+F2133+G2133</f>
        <v>15.5867620617703</v>
      </c>
      <c r="J2133" s="23" t="n">
        <f aca="false">MAX(H2133,I2133)</f>
        <v>17.4643153839593</v>
      </c>
      <c r="K2133" s="24" t="n">
        <f aca="false">IF(H2133&gt;=I2133,1,0)</f>
        <v>1</v>
      </c>
    </row>
    <row r="2134" customFormat="false" ht="15" hidden="false" customHeight="false" outlineLevel="0" collapsed="false">
      <c r="A2134" s="5" t="n">
        <v>2115</v>
      </c>
      <c r="B2134" s="23" t="n">
        <f aca="true">BETAINV(RAND(),T1_PERT!$F$5,T1_PERT!$G$5,T1_PERT!$C$5,T1_PERT!$E$5)</f>
        <v>5.10608195181555</v>
      </c>
      <c r="C2134" s="23" t="n">
        <f aca="true">BETAINV(RAND(),T1_PERT!$F$6,T1_PERT!$G$6,T1_PERT!$C$6,T1_PERT!$E$6)</f>
        <v>6.96540419322127</v>
      </c>
      <c r="D2134" s="23" t="n">
        <f aca="true">BETAINV(RAND(),T1_PERT!$F$7,T1_PERT!$G$7,T1_PERT!$C$7,T1_PERT!$E$7)</f>
        <v>5.44447813474365</v>
      </c>
      <c r="E2134" s="23" t="n">
        <f aca="true">BETAINV(RAND(),T1_PERT!$F$8,T1_PERT!$G$8,T1_PERT!$C$8,T1_PERT!$E$8)</f>
        <v>5.27488032012917</v>
      </c>
      <c r="F2134" s="23" t="n">
        <f aca="true">BETAINV(RAND(),T1_PERT!$F$9,T1_PERT!$G$9,T1_PERT!$C$9,T1_PERT!$E$9)</f>
        <v>3.6491055048865</v>
      </c>
      <c r="G2134" s="23" t="n">
        <f aca="true">BETAINV(RAND(),T1_PERT!$F$10,T1_PERT!$G$10,T1_PERT!$C$10,T1_PERT!$E$10)</f>
        <v>1.79654875459517</v>
      </c>
      <c r="H2134" s="23" t="n">
        <f aca="false">B2134+C2134+E2134+G2134</f>
        <v>19.1429152197612</v>
      </c>
      <c r="I2134" s="23" t="n">
        <f aca="false">B2134+D2134+F2134+G2134</f>
        <v>15.9962143460409</v>
      </c>
      <c r="J2134" s="23" t="n">
        <f aca="false">MAX(H2134,I2134)</f>
        <v>19.1429152197612</v>
      </c>
      <c r="K2134" s="24" t="n">
        <f aca="false">IF(H2134&gt;=I2134,1,0)</f>
        <v>1</v>
      </c>
    </row>
    <row r="2135" customFormat="false" ht="15" hidden="false" customHeight="false" outlineLevel="0" collapsed="false">
      <c r="A2135" s="5" t="n">
        <v>2116</v>
      </c>
      <c r="B2135" s="23" t="n">
        <f aca="true">BETAINV(RAND(),T1_PERT!$F$5,T1_PERT!$G$5,T1_PERT!$C$5,T1_PERT!$E$5)</f>
        <v>3.01930502665119</v>
      </c>
      <c r="C2135" s="23" t="n">
        <f aca="true">BETAINV(RAND(),T1_PERT!$F$6,T1_PERT!$G$6,T1_PERT!$C$6,T1_PERT!$E$6)</f>
        <v>6.10905697680471</v>
      </c>
      <c r="D2135" s="23" t="n">
        <f aca="true">BETAINV(RAND(),T1_PERT!$F$7,T1_PERT!$G$7,T1_PERT!$C$7,T1_PERT!$E$7)</f>
        <v>3.94974193239807</v>
      </c>
      <c r="E2135" s="23" t="n">
        <f aca="true">BETAINV(RAND(),T1_PERT!$F$8,T1_PERT!$G$8,T1_PERT!$C$8,T1_PERT!$E$8)</f>
        <v>5.8422990790402</v>
      </c>
      <c r="F2135" s="23" t="n">
        <f aca="true">BETAINV(RAND(),T1_PERT!$F$9,T1_PERT!$G$9,T1_PERT!$C$9,T1_PERT!$E$9)</f>
        <v>4.55589517474537</v>
      </c>
      <c r="G2135" s="23" t="n">
        <f aca="true">BETAINV(RAND(),T1_PERT!$F$10,T1_PERT!$G$10,T1_PERT!$C$10,T1_PERT!$E$10)</f>
        <v>1.14537554441538</v>
      </c>
      <c r="H2135" s="23" t="n">
        <f aca="false">B2135+C2135+E2135+G2135</f>
        <v>16.1160366269115</v>
      </c>
      <c r="I2135" s="23" t="n">
        <f aca="false">B2135+D2135+F2135+G2135</f>
        <v>12.67031767821</v>
      </c>
      <c r="J2135" s="23" t="n">
        <f aca="false">MAX(H2135,I2135)</f>
        <v>16.1160366269115</v>
      </c>
      <c r="K2135" s="24" t="n">
        <f aca="false">IF(H2135&gt;=I2135,1,0)</f>
        <v>1</v>
      </c>
    </row>
    <row r="2136" customFormat="false" ht="15" hidden="false" customHeight="false" outlineLevel="0" collapsed="false">
      <c r="A2136" s="5" t="n">
        <v>2117</v>
      </c>
      <c r="B2136" s="23" t="n">
        <f aca="true">BETAINV(RAND(),T1_PERT!$F$5,T1_PERT!$G$5,T1_PERT!$C$5,T1_PERT!$E$5)</f>
        <v>5.23190164412032</v>
      </c>
      <c r="C2136" s="23" t="n">
        <f aca="true">BETAINV(RAND(),T1_PERT!$F$6,T1_PERT!$G$6,T1_PERT!$C$6,T1_PERT!$E$6)</f>
        <v>5.2853629139136</v>
      </c>
      <c r="D2136" s="23" t="n">
        <f aca="true">BETAINV(RAND(),T1_PERT!$F$7,T1_PERT!$G$7,T1_PERT!$C$7,T1_PERT!$E$7)</f>
        <v>6.77965664781223</v>
      </c>
      <c r="E2136" s="23" t="n">
        <f aca="true">BETAINV(RAND(),T1_PERT!$F$8,T1_PERT!$G$8,T1_PERT!$C$8,T1_PERT!$E$8)</f>
        <v>5.8377858706602</v>
      </c>
      <c r="F2136" s="23" t="n">
        <f aca="true">BETAINV(RAND(),T1_PERT!$F$9,T1_PERT!$G$9,T1_PERT!$C$9,T1_PERT!$E$9)</f>
        <v>3.72325797852585</v>
      </c>
      <c r="G2136" s="23" t="n">
        <f aca="true">BETAINV(RAND(),T1_PERT!$F$10,T1_PERT!$G$10,T1_PERT!$C$10,T1_PERT!$E$10)</f>
        <v>1.78714446821675</v>
      </c>
      <c r="H2136" s="23" t="n">
        <f aca="false">B2136+C2136+E2136+G2136</f>
        <v>18.1421948969109</v>
      </c>
      <c r="I2136" s="23" t="n">
        <f aca="false">B2136+D2136+F2136+G2136</f>
        <v>17.5219607386752</v>
      </c>
      <c r="J2136" s="23" t="n">
        <f aca="false">MAX(H2136,I2136)</f>
        <v>18.1421948969109</v>
      </c>
      <c r="K2136" s="24" t="n">
        <f aca="false">IF(H2136&gt;=I2136,1,0)</f>
        <v>1</v>
      </c>
    </row>
    <row r="2137" customFormat="false" ht="15" hidden="false" customHeight="false" outlineLevel="0" collapsed="false">
      <c r="A2137" s="5" t="n">
        <v>2118</v>
      </c>
      <c r="B2137" s="23" t="n">
        <f aca="true">BETAINV(RAND(),T1_PERT!$F$5,T1_PERT!$G$5,T1_PERT!$C$5,T1_PERT!$E$5)</f>
        <v>4.27426485683646</v>
      </c>
      <c r="C2137" s="23" t="n">
        <f aca="true">BETAINV(RAND(),T1_PERT!$F$6,T1_PERT!$G$6,T1_PERT!$C$6,T1_PERT!$E$6)</f>
        <v>4.47823523435543</v>
      </c>
      <c r="D2137" s="23" t="n">
        <f aca="true">BETAINV(RAND(),T1_PERT!$F$7,T1_PERT!$G$7,T1_PERT!$C$7,T1_PERT!$E$7)</f>
        <v>4.05286903138061</v>
      </c>
      <c r="E2137" s="23" t="n">
        <f aca="true">BETAINV(RAND(),T1_PERT!$F$8,T1_PERT!$G$8,T1_PERT!$C$8,T1_PERT!$E$8)</f>
        <v>5.33118140304579</v>
      </c>
      <c r="F2137" s="23" t="n">
        <f aca="true">BETAINV(RAND(),T1_PERT!$F$9,T1_PERT!$G$9,T1_PERT!$C$9,T1_PERT!$E$9)</f>
        <v>5.68469811639499</v>
      </c>
      <c r="G2137" s="23" t="n">
        <f aca="true">BETAINV(RAND(),T1_PERT!$F$10,T1_PERT!$G$10,T1_PERT!$C$10,T1_PERT!$E$10)</f>
        <v>2.61957739451322</v>
      </c>
      <c r="H2137" s="23" t="n">
        <f aca="false">B2137+C2137+E2137+G2137</f>
        <v>16.7032588887509</v>
      </c>
      <c r="I2137" s="23" t="n">
        <f aca="false">B2137+D2137+F2137+G2137</f>
        <v>16.6314093991253</v>
      </c>
      <c r="J2137" s="23" t="n">
        <f aca="false">MAX(H2137,I2137)</f>
        <v>16.7032588887509</v>
      </c>
      <c r="K2137" s="24" t="n">
        <f aca="false">IF(H2137&gt;=I2137,1,0)</f>
        <v>1</v>
      </c>
    </row>
    <row r="2138" customFormat="false" ht="15" hidden="false" customHeight="false" outlineLevel="0" collapsed="false">
      <c r="A2138" s="5" t="n">
        <v>2119</v>
      </c>
      <c r="B2138" s="23" t="n">
        <f aca="true">BETAINV(RAND(),T1_PERT!$F$5,T1_PERT!$G$5,T1_PERT!$C$5,T1_PERT!$E$5)</f>
        <v>3.25836987961026</v>
      </c>
      <c r="C2138" s="23" t="n">
        <f aca="true">BETAINV(RAND(),T1_PERT!$F$6,T1_PERT!$G$6,T1_PERT!$C$6,T1_PERT!$E$6)</f>
        <v>6.11698435659731</v>
      </c>
      <c r="D2138" s="23" t="n">
        <f aca="true">BETAINV(RAND(),T1_PERT!$F$7,T1_PERT!$G$7,T1_PERT!$C$7,T1_PERT!$E$7)</f>
        <v>5.33257615317474</v>
      </c>
      <c r="E2138" s="23" t="n">
        <f aca="true">BETAINV(RAND(),T1_PERT!$F$8,T1_PERT!$G$8,T1_PERT!$C$8,T1_PERT!$E$8)</f>
        <v>5.98696708962385</v>
      </c>
      <c r="F2138" s="23" t="n">
        <f aca="true">BETAINV(RAND(),T1_PERT!$F$9,T1_PERT!$G$9,T1_PERT!$C$9,T1_PERT!$E$9)</f>
        <v>3.45515220050082</v>
      </c>
      <c r="G2138" s="23" t="n">
        <f aca="true">BETAINV(RAND(),T1_PERT!$F$10,T1_PERT!$G$10,T1_PERT!$C$10,T1_PERT!$E$10)</f>
        <v>2.24067150188476</v>
      </c>
      <c r="H2138" s="23" t="n">
        <f aca="false">B2138+C2138+E2138+G2138</f>
        <v>17.6029928277162</v>
      </c>
      <c r="I2138" s="23" t="n">
        <f aca="false">B2138+D2138+F2138+G2138</f>
        <v>14.2867697351706</v>
      </c>
      <c r="J2138" s="23" t="n">
        <f aca="false">MAX(H2138,I2138)</f>
        <v>17.6029928277162</v>
      </c>
      <c r="K2138" s="24" t="n">
        <f aca="false">IF(H2138&gt;=I2138,1,0)</f>
        <v>1</v>
      </c>
    </row>
    <row r="2139" customFormat="false" ht="15" hidden="false" customHeight="false" outlineLevel="0" collapsed="false">
      <c r="A2139" s="5" t="n">
        <v>2120</v>
      </c>
      <c r="B2139" s="23" t="n">
        <f aca="true">BETAINV(RAND(),T1_PERT!$F$5,T1_PERT!$G$5,T1_PERT!$C$5,T1_PERT!$E$5)</f>
        <v>4.86098705600133</v>
      </c>
      <c r="C2139" s="23" t="n">
        <f aca="true">BETAINV(RAND(),T1_PERT!$F$6,T1_PERT!$G$6,T1_PERT!$C$6,T1_PERT!$E$6)</f>
        <v>5.21778704199909</v>
      </c>
      <c r="D2139" s="23" t="n">
        <f aca="true">BETAINV(RAND(),T1_PERT!$F$7,T1_PERT!$G$7,T1_PERT!$C$7,T1_PERT!$E$7)</f>
        <v>5.9985409016727</v>
      </c>
      <c r="E2139" s="23" t="n">
        <f aca="true">BETAINV(RAND(),T1_PERT!$F$8,T1_PERT!$G$8,T1_PERT!$C$8,T1_PERT!$E$8)</f>
        <v>5.06546655231881</v>
      </c>
      <c r="F2139" s="23" t="n">
        <f aca="true">BETAINV(RAND(),T1_PERT!$F$9,T1_PERT!$G$9,T1_PERT!$C$9,T1_PERT!$E$9)</f>
        <v>3.3524017088706</v>
      </c>
      <c r="G2139" s="23" t="n">
        <f aca="true">BETAINV(RAND(),T1_PERT!$F$10,T1_PERT!$G$10,T1_PERT!$C$10,T1_PERT!$E$10)</f>
        <v>1.95118478523774</v>
      </c>
      <c r="H2139" s="23" t="n">
        <f aca="false">B2139+C2139+E2139+G2139</f>
        <v>17.095425435557</v>
      </c>
      <c r="I2139" s="23" t="n">
        <f aca="false">B2139+D2139+F2139+G2139</f>
        <v>16.1631144517824</v>
      </c>
      <c r="J2139" s="23" t="n">
        <f aca="false">MAX(H2139,I2139)</f>
        <v>17.095425435557</v>
      </c>
      <c r="K2139" s="24" t="n">
        <f aca="false">IF(H2139&gt;=I2139,1,0)</f>
        <v>1</v>
      </c>
    </row>
    <row r="2140" customFormat="false" ht="15" hidden="false" customHeight="false" outlineLevel="0" collapsed="false">
      <c r="A2140" s="5" t="n">
        <v>2121</v>
      </c>
      <c r="B2140" s="23" t="n">
        <f aca="true">BETAINV(RAND(),T1_PERT!$F$5,T1_PERT!$G$5,T1_PERT!$C$5,T1_PERT!$E$5)</f>
        <v>5.02163708468826</v>
      </c>
      <c r="C2140" s="23" t="n">
        <f aca="true">BETAINV(RAND(),T1_PERT!$F$6,T1_PERT!$G$6,T1_PERT!$C$6,T1_PERT!$E$6)</f>
        <v>7.97136235416394</v>
      </c>
      <c r="D2140" s="23" t="n">
        <f aca="true">BETAINV(RAND(),T1_PERT!$F$7,T1_PERT!$G$7,T1_PERT!$C$7,T1_PERT!$E$7)</f>
        <v>6.65829374394204</v>
      </c>
      <c r="E2140" s="23" t="n">
        <f aca="true">BETAINV(RAND(),T1_PERT!$F$8,T1_PERT!$G$8,T1_PERT!$C$8,T1_PERT!$E$8)</f>
        <v>6.69036420376464</v>
      </c>
      <c r="F2140" s="23" t="n">
        <f aca="true">BETAINV(RAND(),T1_PERT!$F$9,T1_PERT!$G$9,T1_PERT!$C$9,T1_PERT!$E$9)</f>
        <v>4.91897806557922</v>
      </c>
      <c r="G2140" s="23" t="n">
        <f aca="true">BETAINV(RAND(),T1_PERT!$F$10,T1_PERT!$G$10,T1_PERT!$C$10,T1_PERT!$E$10)</f>
        <v>2.12734172660366</v>
      </c>
      <c r="H2140" s="23" t="n">
        <f aca="false">B2140+C2140+E2140+G2140</f>
        <v>21.8107053692205</v>
      </c>
      <c r="I2140" s="23" t="n">
        <f aca="false">B2140+D2140+F2140+G2140</f>
        <v>18.7262506208132</v>
      </c>
      <c r="J2140" s="23" t="n">
        <f aca="false">MAX(H2140,I2140)</f>
        <v>21.8107053692205</v>
      </c>
      <c r="K2140" s="24" t="n">
        <f aca="false">IF(H2140&gt;=I2140,1,0)</f>
        <v>1</v>
      </c>
    </row>
    <row r="2141" customFormat="false" ht="15" hidden="false" customHeight="false" outlineLevel="0" collapsed="false">
      <c r="A2141" s="5" t="n">
        <v>2122</v>
      </c>
      <c r="B2141" s="23" t="n">
        <f aca="true">BETAINV(RAND(),T1_PERT!$F$5,T1_PERT!$G$5,T1_PERT!$C$5,T1_PERT!$E$5)</f>
        <v>3.72460285883192</v>
      </c>
      <c r="C2141" s="23" t="n">
        <f aca="true">BETAINV(RAND(),T1_PERT!$F$6,T1_PERT!$G$6,T1_PERT!$C$6,T1_PERT!$E$6)</f>
        <v>6.78461548277067</v>
      </c>
      <c r="D2141" s="23" t="n">
        <f aca="true">BETAINV(RAND(),T1_PERT!$F$7,T1_PERT!$G$7,T1_PERT!$C$7,T1_PERT!$E$7)</f>
        <v>6.39239282439131</v>
      </c>
      <c r="E2141" s="23" t="n">
        <f aca="true">BETAINV(RAND(),T1_PERT!$F$8,T1_PERT!$G$8,T1_PERT!$C$8,T1_PERT!$E$8)</f>
        <v>5.17286757758633</v>
      </c>
      <c r="F2141" s="23" t="n">
        <f aca="true">BETAINV(RAND(),T1_PERT!$F$9,T1_PERT!$G$9,T1_PERT!$C$9,T1_PERT!$E$9)</f>
        <v>4.41588638654125</v>
      </c>
      <c r="G2141" s="23" t="n">
        <f aca="true">BETAINV(RAND(),T1_PERT!$F$10,T1_PERT!$G$10,T1_PERT!$C$10,T1_PERT!$E$10)</f>
        <v>2.00691443711489</v>
      </c>
      <c r="H2141" s="23" t="n">
        <f aca="false">B2141+C2141+E2141+G2141</f>
        <v>17.6890003563038</v>
      </c>
      <c r="I2141" s="23" t="n">
        <f aca="false">B2141+D2141+F2141+G2141</f>
        <v>16.5397965068794</v>
      </c>
      <c r="J2141" s="23" t="n">
        <f aca="false">MAX(H2141,I2141)</f>
        <v>17.6890003563038</v>
      </c>
      <c r="K2141" s="24" t="n">
        <f aca="false">IF(H2141&gt;=I2141,1,0)</f>
        <v>1</v>
      </c>
    </row>
    <row r="2142" customFormat="false" ht="15" hidden="false" customHeight="false" outlineLevel="0" collapsed="false">
      <c r="A2142" s="5" t="n">
        <v>2123</v>
      </c>
      <c r="B2142" s="23" t="n">
        <f aca="true">BETAINV(RAND(),T1_PERT!$F$5,T1_PERT!$G$5,T1_PERT!$C$5,T1_PERT!$E$5)</f>
        <v>3.23812132335606</v>
      </c>
      <c r="C2142" s="23" t="n">
        <f aca="true">BETAINV(RAND(),T1_PERT!$F$6,T1_PERT!$G$6,T1_PERT!$C$6,T1_PERT!$E$6)</f>
        <v>6.2827093020779</v>
      </c>
      <c r="D2142" s="23" t="n">
        <f aca="true">BETAINV(RAND(),T1_PERT!$F$7,T1_PERT!$G$7,T1_PERT!$C$7,T1_PERT!$E$7)</f>
        <v>5.90530610261503</v>
      </c>
      <c r="E2142" s="23" t="n">
        <f aca="true">BETAINV(RAND(),T1_PERT!$F$8,T1_PERT!$G$8,T1_PERT!$C$8,T1_PERT!$E$8)</f>
        <v>4.94765571214287</v>
      </c>
      <c r="F2142" s="23" t="n">
        <f aca="true">BETAINV(RAND(),T1_PERT!$F$9,T1_PERT!$G$9,T1_PERT!$C$9,T1_PERT!$E$9)</f>
        <v>3.29914772768817</v>
      </c>
      <c r="G2142" s="23" t="n">
        <f aca="true">BETAINV(RAND(),T1_PERT!$F$10,T1_PERT!$G$10,T1_PERT!$C$10,T1_PERT!$E$10)</f>
        <v>1.74084646910201</v>
      </c>
      <c r="H2142" s="23" t="n">
        <f aca="false">B2142+C2142+E2142+G2142</f>
        <v>16.2093328066788</v>
      </c>
      <c r="I2142" s="23" t="n">
        <f aca="false">B2142+D2142+F2142+G2142</f>
        <v>14.1834216227613</v>
      </c>
      <c r="J2142" s="23" t="n">
        <f aca="false">MAX(H2142,I2142)</f>
        <v>16.2093328066788</v>
      </c>
      <c r="K2142" s="24" t="n">
        <f aca="false">IF(H2142&gt;=I2142,1,0)</f>
        <v>1</v>
      </c>
    </row>
    <row r="2143" customFormat="false" ht="15" hidden="false" customHeight="false" outlineLevel="0" collapsed="false">
      <c r="A2143" s="5" t="n">
        <v>2124</v>
      </c>
      <c r="B2143" s="23" t="n">
        <f aca="true">BETAINV(RAND(),T1_PERT!$F$5,T1_PERT!$G$5,T1_PERT!$C$5,T1_PERT!$E$5)</f>
        <v>4.01974417600817</v>
      </c>
      <c r="C2143" s="23" t="n">
        <f aca="true">BETAINV(RAND(),T1_PERT!$F$6,T1_PERT!$G$6,T1_PERT!$C$6,T1_PERT!$E$6)</f>
        <v>5.05149389811818</v>
      </c>
      <c r="D2143" s="23" t="n">
        <f aca="true">BETAINV(RAND(),T1_PERT!$F$7,T1_PERT!$G$7,T1_PERT!$C$7,T1_PERT!$E$7)</f>
        <v>4.09062830437193</v>
      </c>
      <c r="E2143" s="23" t="n">
        <f aca="true">BETAINV(RAND(),T1_PERT!$F$8,T1_PERT!$G$8,T1_PERT!$C$8,T1_PERT!$E$8)</f>
        <v>5.94185561760407</v>
      </c>
      <c r="F2143" s="23" t="n">
        <f aca="true">BETAINV(RAND(),T1_PERT!$F$9,T1_PERT!$G$9,T1_PERT!$C$9,T1_PERT!$E$9)</f>
        <v>4.05282851757295</v>
      </c>
      <c r="G2143" s="23" t="n">
        <f aca="true">BETAINV(RAND(),T1_PERT!$F$10,T1_PERT!$G$10,T1_PERT!$C$10,T1_PERT!$E$10)</f>
        <v>1.41257418159282</v>
      </c>
      <c r="H2143" s="23" t="n">
        <f aca="false">B2143+C2143+E2143+G2143</f>
        <v>16.4256678733233</v>
      </c>
      <c r="I2143" s="23" t="n">
        <f aca="false">B2143+D2143+F2143+G2143</f>
        <v>13.5757751795459</v>
      </c>
      <c r="J2143" s="23" t="n">
        <f aca="false">MAX(H2143,I2143)</f>
        <v>16.4256678733233</v>
      </c>
      <c r="K2143" s="24" t="n">
        <f aca="false">IF(H2143&gt;=I2143,1,0)</f>
        <v>1</v>
      </c>
    </row>
    <row r="2144" customFormat="false" ht="15" hidden="false" customHeight="false" outlineLevel="0" collapsed="false">
      <c r="A2144" s="5" t="n">
        <v>2125</v>
      </c>
      <c r="B2144" s="23" t="n">
        <f aca="true">BETAINV(RAND(),T1_PERT!$F$5,T1_PERT!$G$5,T1_PERT!$C$5,T1_PERT!$E$5)</f>
        <v>4.73771573385176</v>
      </c>
      <c r="C2144" s="23" t="n">
        <f aca="true">BETAINV(RAND(),T1_PERT!$F$6,T1_PERT!$G$6,T1_PERT!$C$6,T1_PERT!$E$6)</f>
        <v>5.46718801624556</v>
      </c>
      <c r="D2144" s="23" t="n">
        <f aca="true">BETAINV(RAND(),T1_PERT!$F$7,T1_PERT!$G$7,T1_PERT!$C$7,T1_PERT!$E$7)</f>
        <v>6.81727792826076</v>
      </c>
      <c r="E2144" s="23" t="n">
        <f aca="true">BETAINV(RAND(),T1_PERT!$F$8,T1_PERT!$G$8,T1_PERT!$C$8,T1_PERT!$E$8)</f>
        <v>5.02105862986854</v>
      </c>
      <c r="F2144" s="23" t="n">
        <f aca="true">BETAINV(RAND(),T1_PERT!$F$9,T1_PERT!$G$9,T1_PERT!$C$9,T1_PERT!$E$9)</f>
        <v>4.09236113873487</v>
      </c>
      <c r="G2144" s="23" t="n">
        <f aca="true">BETAINV(RAND(),T1_PERT!$F$10,T1_PERT!$G$10,T1_PERT!$C$10,T1_PERT!$E$10)</f>
        <v>2.11884726279632</v>
      </c>
      <c r="H2144" s="23" t="n">
        <f aca="false">B2144+C2144+E2144+G2144</f>
        <v>17.3448096427622</v>
      </c>
      <c r="I2144" s="23" t="n">
        <f aca="false">B2144+D2144+F2144+G2144</f>
        <v>17.7662020636437</v>
      </c>
      <c r="J2144" s="23" t="n">
        <f aca="false">MAX(H2144,I2144)</f>
        <v>17.7662020636437</v>
      </c>
      <c r="K2144" s="24" t="n">
        <f aca="false">IF(H2144&gt;=I2144,1,0)</f>
        <v>0</v>
      </c>
    </row>
    <row r="2145" customFormat="false" ht="15" hidden="false" customHeight="false" outlineLevel="0" collapsed="false">
      <c r="A2145" s="5" t="n">
        <v>2126</v>
      </c>
      <c r="B2145" s="23" t="n">
        <f aca="true">BETAINV(RAND(),T1_PERT!$F$5,T1_PERT!$G$5,T1_PERT!$C$5,T1_PERT!$E$5)</f>
        <v>4.75816844316451</v>
      </c>
      <c r="C2145" s="23" t="n">
        <f aca="true">BETAINV(RAND(),T1_PERT!$F$6,T1_PERT!$G$6,T1_PERT!$C$6,T1_PERT!$E$6)</f>
        <v>5.36006271935648</v>
      </c>
      <c r="D2145" s="23" t="n">
        <f aca="true">BETAINV(RAND(),T1_PERT!$F$7,T1_PERT!$G$7,T1_PERT!$C$7,T1_PERT!$E$7)</f>
        <v>4.97335707216515</v>
      </c>
      <c r="E2145" s="23" t="n">
        <f aca="true">BETAINV(RAND(),T1_PERT!$F$8,T1_PERT!$G$8,T1_PERT!$C$8,T1_PERT!$E$8)</f>
        <v>4.54761914497157</v>
      </c>
      <c r="F2145" s="23" t="n">
        <f aca="true">BETAINV(RAND(),T1_PERT!$F$9,T1_PERT!$G$9,T1_PERT!$C$9,T1_PERT!$E$9)</f>
        <v>3.43796885623304</v>
      </c>
      <c r="G2145" s="23" t="n">
        <f aca="true">BETAINV(RAND(),T1_PERT!$F$10,T1_PERT!$G$10,T1_PERT!$C$10,T1_PERT!$E$10)</f>
        <v>1.99415080968204</v>
      </c>
      <c r="H2145" s="23" t="n">
        <f aca="false">B2145+C2145+E2145+G2145</f>
        <v>16.6600011171746</v>
      </c>
      <c r="I2145" s="23" t="n">
        <f aca="false">B2145+D2145+F2145+G2145</f>
        <v>15.1636451812447</v>
      </c>
      <c r="J2145" s="23" t="n">
        <f aca="false">MAX(H2145,I2145)</f>
        <v>16.6600011171746</v>
      </c>
      <c r="K2145" s="24" t="n">
        <f aca="false">IF(H2145&gt;=I2145,1,0)</f>
        <v>1</v>
      </c>
    </row>
    <row r="2146" customFormat="false" ht="15" hidden="false" customHeight="false" outlineLevel="0" collapsed="false">
      <c r="A2146" s="5" t="n">
        <v>2127</v>
      </c>
      <c r="B2146" s="23" t="n">
        <f aca="true">BETAINV(RAND(),T1_PERT!$F$5,T1_PERT!$G$5,T1_PERT!$C$5,T1_PERT!$E$5)</f>
        <v>4.28299479025051</v>
      </c>
      <c r="C2146" s="23" t="n">
        <f aca="true">BETAINV(RAND(),T1_PERT!$F$6,T1_PERT!$G$6,T1_PERT!$C$6,T1_PERT!$E$6)</f>
        <v>4.60374528713946</v>
      </c>
      <c r="D2146" s="23" t="n">
        <f aca="true">BETAINV(RAND(),T1_PERT!$F$7,T1_PERT!$G$7,T1_PERT!$C$7,T1_PERT!$E$7)</f>
        <v>6.27177235991646</v>
      </c>
      <c r="E2146" s="23" t="n">
        <f aca="true">BETAINV(RAND(),T1_PERT!$F$8,T1_PERT!$G$8,T1_PERT!$C$8,T1_PERT!$E$8)</f>
        <v>4.49146250389471</v>
      </c>
      <c r="F2146" s="23" t="n">
        <f aca="true">BETAINV(RAND(),T1_PERT!$F$9,T1_PERT!$G$9,T1_PERT!$C$9,T1_PERT!$E$9)</f>
        <v>3.60844477543771</v>
      </c>
      <c r="G2146" s="23" t="n">
        <f aca="true">BETAINV(RAND(),T1_PERT!$F$10,T1_PERT!$G$10,T1_PERT!$C$10,T1_PERT!$E$10)</f>
        <v>2.34637594269654</v>
      </c>
      <c r="H2146" s="23" t="n">
        <f aca="false">B2146+C2146+E2146+G2146</f>
        <v>15.7245785239812</v>
      </c>
      <c r="I2146" s="23" t="n">
        <f aca="false">B2146+D2146+F2146+G2146</f>
        <v>16.5095878683012</v>
      </c>
      <c r="J2146" s="23" t="n">
        <f aca="false">MAX(H2146,I2146)</f>
        <v>16.5095878683012</v>
      </c>
      <c r="K2146" s="24" t="n">
        <f aca="false">IF(H2146&gt;=I2146,1,0)</f>
        <v>0</v>
      </c>
    </row>
    <row r="2147" customFormat="false" ht="15" hidden="false" customHeight="false" outlineLevel="0" collapsed="false">
      <c r="A2147" s="5" t="n">
        <v>2128</v>
      </c>
      <c r="B2147" s="23" t="n">
        <f aca="true">BETAINV(RAND(),T1_PERT!$F$5,T1_PERT!$G$5,T1_PERT!$C$5,T1_PERT!$E$5)</f>
        <v>3.96420323416693</v>
      </c>
      <c r="C2147" s="23" t="n">
        <f aca="true">BETAINV(RAND(),T1_PERT!$F$6,T1_PERT!$G$6,T1_PERT!$C$6,T1_PERT!$E$6)</f>
        <v>6.41597301350811</v>
      </c>
      <c r="D2147" s="23" t="n">
        <f aca="true">BETAINV(RAND(),T1_PERT!$F$7,T1_PERT!$G$7,T1_PERT!$C$7,T1_PERT!$E$7)</f>
        <v>6.29935428359163</v>
      </c>
      <c r="E2147" s="23" t="n">
        <f aca="true">BETAINV(RAND(),T1_PERT!$F$8,T1_PERT!$G$8,T1_PERT!$C$8,T1_PERT!$E$8)</f>
        <v>5.24413149940252</v>
      </c>
      <c r="F2147" s="23" t="n">
        <f aca="true">BETAINV(RAND(),T1_PERT!$F$9,T1_PERT!$G$9,T1_PERT!$C$9,T1_PERT!$E$9)</f>
        <v>5.25936280441283</v>
      </c>
      <c r="G2147" s="23" t="n">
        <f aca="true">BETAINV(RAND(),T1_PERT!$F$10,T1_PERT!$G$10,T1_PERT!$C$10,T1_PERT!$E$10)</f>
        <v>2.44578395644277</v>
      </c>
      <c r="H2147" s="23" t="n">
        <f aca="false">B2147+C2147+E2147+G2147</f>
        <v>18.0700917035203</v>
      </c>
      <c r="I2147" s="23" t="n">
        <f aca="false">B2147+D2147+F2147+G2147</f>
        <v>17.9687042786141</v>
      </c>
      <c r="J2147" s="23" t="n">
        <f aca="false">MAX(H2147,I2147)</f>
        <v>18.0700917035203</v>
      </c>
      <c r="K2147" s="24" t="n">
        <f aca="false">IF(H2147&gt;=I2147,1,0)</f>
        <v>1</v>
      </c>
    </row>
    <row r="2148" customFormat="false" ht="15" hidden="false" customHeight="false" outlineLevel="0" collapsed="false">
      <c r="A2148" s="5" t="n">
        <v>2129</v>
      </c>
      <c r="B2148" s="23" t="n">
        <f aca="true">BETAINV(RAND(),T1_PERT!$F$5,T1_PERT!$G$5,T1_PERT!$C$5,T1_PERT!$E$5)</f>
        <v>3.98398176647517</v>
      </c>
      <c r="C2148" s="23" t="n">
        <f aca="true">BETAINV(RAND(),T1_PERT!$F$6,T1_PERT!$G$6,T1_PERT!$C$6,T1_PERT!$E$6)</f>
        <v>7.29927109378376</v>
      </c>
      <c r="D2148" s="23" t="n">
        <f aca="true">BETAINV(RAND(),T1_PERT!$F$7,T1_PERT!$G$7,T1_PERT!$C$7,T1_PERT!$E$7)</f>
        <v>5.58046130782333</v>
      </c>
      <c r="E2148" s="23" t="n">
        <f aca="true">BETAINV(RAND(),T1_PERT!$F$8,T1_PERT!$G$8,T1_PERT!$C$8,T1_PERT!$E$8)</f>
        <v>5.37451722635264</v>
      </c>
      <c r="F2148" s="23" t="n">
        <f aca="true">BETAINV(RAND(),T1_PERT!$F$9,T1_PERT!$G$9,T1_PERT!$C$9,T1_PERT!$E$9)</f>
        <v>4.71085849853581</v>
      </c>
      <c r="G2148" s="23" t="n">
        <f aca="true">BETAINV(RAND(),T1_PERT!$F$10,T1_PERT!$G$10,T1_PERT!$C$10,T1_PERT!$E$10)</f>
        <v>2.43464676943694</v>
      </c>
      <c r="H2148" s="23" t="n">
        <f aca="false">B2148+C2148+E2148+G2148</f>
        <v>19.0924168560485</v>
      </c>
      <c r="I2148" s="23" t="n">
        <f aca="false">B2148+D2148+F2148+G2148</f>
        <v>16.7099483422712</v>
      </c>
      <c r="J2148" s="23" t="n">
        <f aca="false">MAX(H2148,I2148)</f>
        <v>19.0924168560485</v>
      </c>
      <c r="K2148" s="24" t="n">
        <f aca="false">IF(H2148&gt;=I2148,1,0)</f>
        <v>1</v>
      </c>
    </row>
    <row r="2149" customFormat="false" ht="15" hidden="false" customHeight="false" outlineLevel="0" collapsed="false">
      <c r="A2149" s="5" t="n">
        <v>2130</v>
      </c>
      <c r="B2149" s="23" t="n">
        <f aca="true">BETAINV(RAND(),T1_PERT!$F$5,T1_PERT!$G$5,T1_PERT!$C$5,T1_PERT!$E$5)</f>
        <v>3.61296458287029</v>
      </c>
      <c r="C2149" s="23" t="n">
        <f aca="true">BETAINV(RAND(),T1_PERT!$F$6,T1_PERT!$G$6,T1_PERT!$C$6,T1_PERT!$E$6)</f>
        <v>6.2609702646242</v>
      </c>
      <c r="D2149" s="23" t="n">
        <f aca="true">BETAINV(RAND(),T1_PERT!$F$7,T1_PERT!$G$7,T1_PERT!$C$7,T1_PERT!$E$7)</f>
        <v>6.24374894562345</v>
      </c>
      <c r="E2149" s="23" t="n">
        <f aca="true">BETAINV(RAND(),T1_PERT!$F$8,T1_PERT!$G$8,T1_PERT!$C$8,T1_PERT!$E$8)</f>
        <v>6.77773474015593</v>
      </c>
      <c r="F2149" s="23" t="n">
        <f aca="true">BETAINV(RAND(),T1_PERT!$F$9,T1_PERT!$G$9,T1_PERT!$C$9,T1_PERT!$E$9)</f>
        <v>3.35890879420003</v>
      </c>
      <c r="G2149" s="23" t="n">
        <f aca="true">BETAINV(RAND(),T1_PERT!$F$10,T1_PERT!$G$10,T1_PERT!$C$10,T1_PERT!$E$10)</f>
        <v>2.41660094093883</v>
      </c>
      <c r="H2149" s="23" t="n">
        <f aca="false">B2149+C2149+E2149+G2149</f>
        <v>19.0682705285892</v>
      </c>
      <c r="I2149" s="23" t="n">
        <f aca="false">B2149+D2149+F2149+G2149</f>
        <v>15.6322232636326</v>
      </c>
      <c r="J2149" s="23" t="n">
        <f aca="false">MAX(H2149,I2149)</f>
        <v>19.0682705285892</v>
      </c>
      <c r="K2149" s="24" t="n">
        <f aca="false">IF(H2149&gt;=I2149,1,0)</f>
        <v>1</v>
      </c>
    </row>
    <row r="2150" customFormat="false" ht="15" hidden="false" customHeight="false" outlineLevel="0" collapsed="false">
      <c r="A2150" s="5" t="n">
        <v>2131</v>
      </c>
      <c r="B2150" s="23" t="n">
        <f aca="true">BETAINV(RAND(),T1_PERT!$F$5,T1_PERT!$G$5,T1_PERT!$C$5,T1_PERT!$E$5)</f>
        <v>3.64023343270353</v>
      </c>
      <c r="C2150" s="23" t="n">
        <f aca="true">BETAINV(RAND(),T1_PERT!$F$6,T1_PERT!$G$6,T1_PERT!$C$6,T1_PERT!$E$6)</f>
        <v>6.02782584612764</v>
      </c>
      <c r="D2150" s="23" t="n">
        <f aca="true">BETAINV(RAND(),T1_PERT!$F$7,T1_PERT!$G$7,T1_PERT!$C$7,T1_PERT!$E$7)</f>
        <v>4.8168065787282</v>
      </c>
      <c r="E2150" s="23" t="n">
        <f aca="true">BETAINV(RAND(),T1_PERT!$F$8,T1_PERT!$G$8,T1_PERT!$C$8,T1_PERT!$E$8)</f>
        <v>5.07089325009729</v>
      </c>
      <c r="F2150" s="23" t="n">
        <f aca="true">BETAINV(RAND(),T1_PERT!$F$9,T1_PERT!$G$9,T1_PERT!$C$9,T1_PERT!$E$9)</f>
        <v>5.28070544983903</v>
      </c>
      <c r="G2150" s="23" t="n">
        <f aca="true">BETAINV(RAND(),T1_PERT!$F$10,T1_PERT!$G$10,T1_PERT!$C$10,T1_PERT!$E$10)</f>
        <v>1.96127822624878</v>
      </c>
      <c r="H2150" s="23" t="n">
        <f aca="false">B2150+C2150+E2150+G2150</f>
        <v>16.7002307551772</v>
      </c>
      <c r="I2150" s="23" t="n">
        <f aca="false">B2150+D2150+F2150+G2150</f>
        <v>15.6990236875195</v>
      </c>
      <c r="J2150" s="23" t="n">
        <f aca="false">MAX(H2150,I2150)</f>
        <v>16.7002307551772</v>
      </c>
      <c r="K2150" s="24" t="n">
        <f aca="false">IF(H2150&gt;=I2150,1,0)</f>
        <v>1</v>
      </c>
    </row>
    <row r="2151" customFormat="false" ht="15" hidden="false" customHeight="false" outlineLevel="0" collapsed="false">
      <c r="A2151" s="5" t="n">
        <v>2132</v>
      </c>
      <c r="B2151" s="23" t="n">
        <f aca="true">BETAINV(RAND(),T1_PERT!$F$5,T1_PERT!$G$5,T1_PERT!$C$5,T1_PERT!$E$5)</f>
        <v>4.31214318018448</v>
      </c>
      <c r="C2151" s="23" t="n">
        <f aca="true">BETAINV(RAND(),T1_PERT!$F$6,T1_PERT!$G$6,T1_PERT!$C$6,T1_PERT!$E$6)</f>
        <v>4.23259113873024</v>
      </c>
      <c r="D2151" s="23" t="n">
        <f aca="true">BETAINV(RAND(),T1_PERT!$F$7,T1_PERT!$G$7,T1_PERT!$C$7,T1_PERT!$E$7)</f>
        <v>5.78663383084</v>
      </c>
      <c r="E2151" s="23" t="n">
        <f aca="true">BETAINV(RAND(),T1_PERT!$F$8,T1_PERT!$G$8,T1_PERT!$C$8,T1_PERT!$E$8)</f>
        <v>6.75027389257094</v>
      </c>
      <c r="F2151" s="23" t="n">
        <f aca="true">BETAINV(RAND(),T1_PERT!$F$9,T1_PERT!$G$9,T1_PERT!$C$9,T1_PERT!$E$9)</f>
        <v>3.23354116037412</v>
      </c>
      <c r="G2151" s="23" t="n">
        <f aca="true">BETAINV(RAND(),T1_PERT!$F$10,T1_PERT!$G$10,T1_PERT!$C$10,T1_PERT!$E$10)</f>
        <v>2.35825516131706</v>
      </c>
      <c r="H2151" s="23" t="n">
        <f aca="false">B2151+C2151+E2151+G2151</f>
        <v>17.6532633728027</v>
      </c>
      <c r="I2151" s="23" t="n">
        <f aca="false">B2151+D2151+F2151+G2151</f>
        <v>15.6905733327157</v>
      </c>
      <c r="J2151" s="23" t="n">
        <f aca="false">MAX(H2151,I2151)</f>
        <v>17.6532633728027</v>
      </c>
      <c r="K2151" s="24" t="n">
        <f aca="false">IF(H2151&gt;=I2151,1,0)</f>
        <v>1</v>
      </c>
    </row>
    <row r="2152" customFormat="false" ht="15" hidden="false" customHeight="false" outlineLevel="0" collapsed="false">
      <c r="A2152" s="5" t="n">
        <v>2133</v>
      </c>
      <c r="B2152" s="23" t="n">
        <f aca="true">BETAINV(RAND(),T1_PERT!$F$5,T1_PERT!$G$5,T1_PERT!$C$5,T1_PERT!$E$5)</f>
        <v>4.38047329781498</v>
      </c>
      <c r="C2152" s="23" t="n">
        <f aca="true">BETAINV(RAND(),T1_PERT!$F$6,T1_PERT!$G$6,T1_PERT!$C$6,T1_PERT!$E$6)</f>
        <v>4.63301847626431</v>
      </c>
      <c r="D2152" s="23" t="n">
        <f aca="true">BETAINV(RAND(),T1_PERT!$F$7,T1_PERT!$G$7,T1_PERT!$C$7,T1_PERT!$E$7)</f>
        <v>5.88421498975239</v>
      </c>
      <c r="E2152" s="23" t="n">
        <f aca="true">BETAINV(RAND(),T1_PERT!$F$8,T1_PERT!$G$8,T1_PERT!$C$8,T1_PERT!$E$8)</f>
        <v>4.30964228399762</v>
      </c>
      <c r="F2152" s="23" t="n">
        <f aca="true">BETAINV(RAND(),T1_PERT!$F$9,T1_PERT!$G$9,T1_PERT!$C$9,T1_PERT!$E$9)</f>
        <v>4.34469208993252</v>
      </c>
      <c r="G2152" s="23" t="n">
        <f aca="true">BETAINV(RAND(),T1_PERT!$F$10,T1_PERT!$G$10,T1_PERT!$C$10,T1_PERT!$E$10)</f>
        <v>2.24188705680873</v>
      </c>
      <c r="H2152" s="23" t="n">
        <f aca="false">B2152+C2152+E2152+G2152</f>
        <v>15.5650211148856</v>
      </c>
      <c r="I2152" s="23" t="n">
        <f aca="false">B2152+D2152+F2152+G2152</f>
        <v>16.8512674343086</v>
      </c>
      <c r="J2152" s="23" t="n">
        <f aca="false">MAX(H2152,I2152)</f>
        <v>16.8512674343086</v>
      </c>
      <c r="K2152" s="24" t="n">
        <f aca="false">IF(H2152&gt;=I2152,1,0)</f>
        <v>0</v>
      </c>
    </row>
    <row r="2153" customFormat="false" ht="15" hidden="false" customHeight="false" outlineLevel="0" collapsed="false">
      <c r="A2153" s="5" t="n">
        <v>2134</v>
      </c>
      <c r="B2153" s="23" t="n">
        <f aca="true">BETAINV(RAND(),T1_PERT!$F$5,T1_PERT!$G$5,T1_PERT!$C$5,T1_PERT!$E$5)</f>
        <v>3.79839317938433</v>
      </c>
      <c r="C2153" s="23" t="n">
        <f aca="true">BETAINV(RAND(),T1_PERT!$F$6,T1_PERT!$G$6,T1_PERT!$C$6,T1_PERT!$E$6)</f>
        <v>5.30674246278139</v>
      </c>
      <c r="D2153" s="23" t="n">
        <f aca="true">BETAINV(RAND(),T1_PERT!$F$7,T1_PERT!$G$7,T1_PERT!$C$7,T1_PERT!$E$7)</f>
        <v>5.91646420809508</v>
      </c>
      <c r="E2153" s="23" t="n">
        <f aca="true">BETAINV(RAND(),T1_PERT!$F$8,T1_PERT!$G$8,T1_PERT!$C$8,T1_PERT!$E$8)</f>
        <v>5.20807075775824</v>
      </c>
      <c r="F2153" s="23" t="n">
        <f aca="true">BETAINV(RAND(),T1_PERT!$F$9,T1_PERT!$G$9,T1_PERT!$C$9,T1_PERT!$E$9)</f>
        <v>4.13055184834461</v>
      </c>
      <c r="G2153" s="23" t="n">
        <f aca="true">BETAINV(RAND(),T1_PERT!$F$10,T1_PERT!$G$10,T1_PERT!$C$10,T1_PERT!$E$10)</f>
        <v>2.45260833965155</v>
      </c>
      <c r="H2153" s="23" t="n">
        <f aca="false">B2153+C2153+E2153+G2153</f>
        <v>16.7658147395755</v>
      </c>
      <c r="I2153" s="23" t="n">
        <f aca="false">B2153+D2153+F2153+G2153</f>
        <v>16.2980175754756</v>
      </c>
      <c r="J2153" s="23" t="n">
        <f aca="false">MAX(H2153,I2153)</f>
        <v>16.7658147395755</v>
      </c>
      <c r="K2153" s="24" t="n">
        <f aca="false">IF(H2153&gt;=I2153,1,0)</f>
        <v>1</v>
      </c>
    </row>
    <row r="2154" customFormat="false" ht="15" hidden="false" customHeight="false" outlineLevel="0" collapsed="false">
      <c r="A2154" s="5" t="n">
        <v>2135</v>
      </c>
      <c r="B2154" s="23" t="n">
        <f aca="true">BETAINV(RAND(),T1_PERT!$F$5,T1_PERT!$G$5,T1_PERT!$C$5,T1_PERT!$E$5)</f>
        <v>4.15433677201597</v>
      </c>
      <c r="C2154" s="23" t="n">
        <f aca="true">BETAINV(RAND(),T1_PERT!$F$6,T1_PERT!$G$6,T1_PERT!$C$6,T1_PERT!$E$6)</f>
        <v>5.6386163128234</v>
      </c>
      <c r="D2154" s="23" t="n">
        <f aca="true">BETAINV(RAND(),T1_PERT!$F$7,T1_PERT!$G$7,T1_PERT!$C$7,T1_PERT!$E$7)</f>
        <v>3.46593929202846</v>
      </c>
      <c r="E2154" s="23" t="n">
        <f aca="true">BETAINV(RAND(),T1_PERT!$F$8,T1_PERT!$G$8,T1_PERT!$C$8,T1_PERT!$E$8)</f>
        <v>5.84685646163521</v>
      </c>
      <c r="F2154" s="23" t="n">
        <f aca="true">BETAINV(RAND(),T1_PERT!$F$9,T1_PERT!$G$9,T1_PERT!$C$9,T1_PERT!$E$9)</f>
        <v>5.31128617499677</v>
      </c>
      <c r="G2154" s="23" t="n">
        <f aca="true">BETAINV(RAND(),T1_PERT!$F$10,T1_PERT!$G$10,T1_PERT!$C$10,T1_PERT!$E$10)</f>
        <v>2.57386310958125</v>
      </c>
      <c r="H2154" s="23" t="n">
        <f aca="false">B2154+C2154+E2154+G2154</f>
        <v>18.2136726560558</v>
      </c>
      <c r="I2154" s="23" t="n">
        <f aca="false">B2154+D2154+F2154+G2154</f>
        <v>15.5054253486224</v>
      </c>
      <c r="J2154" s="23" t="n">
        <f aca="false">MAX(H2154,I2154)</f>
        <v>18.2136726560558</v>
      </c>
      <c r="K2154" s="24" t="n">
        <f aca="false">IF(H2154&gt;=I2154,1,0)</f>
        <v>1</v>
      </c>
    </row>
    <row r="2155" customFormat="false" ht="15" hidden="false" customHeight="false" outlineLevel="0" collapsed="false">
      <c r="A2155" s="5" t="n">
        <v>2136</v>
      </c>
      <c r="B2155" s="23" t="n">
        <f aca="true">BETAINV(RAND(),T1_PERT!$F$5,T1_PERT!$G$5,T1_PERT!$C$5,T1_PERT!$E$5)</f>
        <v>4.29754679798217</v>
      </c>
      <c r="C2155" s="23" t="n">
        <f aca="true">BETAINV(RAND(),T1_PERT!$F$6,T1_PERT!$G$6,T1_PERT!$C$6,T1_PERT!$E$6)</f>
        <v>5.17857719910426</v>
      </c>
      <c r="D2155" s="23" t="n">
        <f aca="true">BETAINV(RAND(),T1_PERT!$F$7,T1_PERT!$G$7,T1_PERT!$C$7,T1_PERT!$E$7)</f>
        <v>4.5825354862854</v>
      </c>
      <c r="E2155" s="23" t="n">
        <f aca="true">BETAINV(RAND(),T1_PERT!$F$8,T1_PERT!$G$8,T1_PERT!$C$8,T1_PERT!$E$8)</f>
        <v>6.23557829690161</v>
      </c>
      <c r="F2155" s="23" t="n">
        <f aca="true">BETAINV(RAND(),T1_PERT!$F$9,T1_PERT!$G$9,T1_PERT!$C$9,T1_PERT!$E$9)</f>
        <v>4.98971989135867</v>
      </c>
      <c r="G2155" s="23" t="n">
        <f aca="true">BETAINV(RAND(),T1_PERT!$F$10,T1_PERT!$G$10,T1_PERT!$C$10,T1_PERT!$E$10)</f>
        <v>1.58148278837799</v>
      </c>
      <c r="H2155" s="23" t="n">
        <f aca="false">B2155+C2155+E2155+G2155</f>
        <v>17.293185082366</v>
      </c>
      <c r="I2155" s="23" t="n">
        <f aca="false">B2155+D2155+F2155+G2155</f>
        <v>15.4512849640042</v>
      </c>
      <c r="J2155" s="23" t="n">
        <f aca="false">MAX(H2155,I2155)</f>
        <v>17.293185082366</v>
      </c>
      <c r="K2155" s="24" t="n">
        <f aca="false">IF(H2155&gt;=I2155,1,0)</f>
        <v>1</v>
      </c>
    </row>
    <row r="2156" customFormat="false" ht="15" hidden="false" customHeight="false" outlineLevel="0" collapsed="false">
      <c r="A2156" s="5" t="n">
        <v>2137</v>
      </c>
      <c r="B2156" s="23" t="n">
        <f aca="true">BETAINV(RAND(),T1_PERT!$F$5,T1_PERT!$G$5,T1_PERT!$C$5,T1_PERT!$E$5)</f>
        <v>2.96651131300936</v>
      </c>
      <c r="C2156" s="23" t="n">
        <f aca="true">BETAINV(RAND(),T1_PERT!$F$6,T1_PERT!$G$6,T1_PERT!$C$6,T1_PERT!$E$6)</f>
        <v>4.80613898929093</v>
      </c>
      <c r="D2156" s="23" t="n">
        <f aca="true">BETAINV(RAND(),T1_PERT!$F$7,T1_PERT!$G$7,T1_PERT!$C$7,T1_PERT!$E$7)</f>
        <v>5.85445432361918</v>
      </c>
      <c r="E2156" s="23" t="n">
        <f aca="true">BETAINV(RAND(),T1_PERT!$F$8,T1_PERT!$G$8,T1_PERT!$C$8,T1_PERT!$E$8)</f>
        <v>5.87196673854661</v>
      </c>
      <c r="F2156" s="23" t="n">
        <f aca="true">BETAINV(RAND(),T1_PERT!$F$9,T1_PERT!$G$9,T1_PERT!$C$9,T1_PERT!$E$9)</f>
        <v>4.20718560343411</v>
      </c>
      <c r="G2156" s="23" t="n">
        <f aca="true">BETAINV(RAND(),T1_PERT!$F$10,T1_PERT!$G$10,T1_PERT!$C$10,T1_PERT!$E$10)</f>
        <v>1.99599447892907</v>
      </c>
      <c r="H2156" s="23" t="n">
        <f aca="false">B2156+C2156+E2156+G2156</f>
        <v>15.640611519776</v>
      </c>
      <c r="I2156" s="23" t="n">
        <f aca="false">B2156+D2156+F2156+G2156</f>
        <v>15.0241457189917</v>
      </c>
      <c r="J2156" s="23" t="n">
        <f aca="false">MAX(H2156,I2156)</f>
        <v>15.640611519776</v>
      </c>
      <c r="K2156" s="24" t="n">
        <f aca="false">IF(H2156&gt;=I2156,1,0)</f>
        <v>1</v>
      </c>
    </row>
    <row r="2157" customFormat="false" ht="15" hidden="false" customHeight="false" outlineLevel="0" collapsed="false">
      <c r="A2157" s="5" t="n">
        <v>2138</v>
      </c>
      <c r="B2157" s="23" t="n">
        <f aca="true">BETAINV(RAND(),T1_PERT!$F$5,T1_PERT!$G$5,T1_PERT!$C$5,T1_PERT!$E$5)</f>
        <v>4.7543636579999</v>
      </c>
      <c r="C2157" s="23" t="n">
        <f aca="true">BETAINV(RAND(),T1_PERT!$F$6,T1_PERT!$G$6,T1_PERT!$C$6,T1_PERT!$E$6)</f>
        <v>6.23195752023702</v>
      </c>
      <c r="D2157" s="23" t="n">
        <f aca="true">BETAINV(RAND(),T1_PERT!$F$7,T1_PERT!$G$7,T1_PERT!$C$7,T1_PERT!$E$7)</f>
        <v>5.00126833209955</v>
      </c>
      <c r="E2157" s="23" t="n">
        <f aca="true">BETAINV(RAND(),T1_PERT!$F$8,T1_PERT!$G$8,T1_PERT!$C$8,T1_PERT!$E$8)</f>
        <v>6.01933945955159</v>
      </c>
      <c r="F2157" s="23" t="n">
        <f aca="true">BETAINV(RAND(),T1_PERT!$F$9,T1_PERT!$G$9,T1_PERT!$C$9,T1_PERT!$E$9)</f>
        <v>3.92318761624823</v>
      </c>
      <c r="G2157" s="23" t="n">
        <f aca="true">BETAINV(RAND(),T1_PERT!$F$10,T1_PERT!$G$10,T1_PERT!$C$10,T1_PERT!$E$10)</f>
        <v>2.37163356928675</v>
      </c>
      <c r="H2157" s="23" t="n">
        <f aca="false">B2157+C2157+E2157+G2157</f>
        <v>19.3772942070753</v>
      </c>
      <c r="I2157" s="23" t="n">
        <f aca="false">B2157+D2157+F2157+G2157</f>
        <v>16.0504531756344</v>
      </c>
      <c r="J2157" s="23" t="n">
        <f aca="false">MAX(H2157,I2157)</f>
        <v>19.3772942070753</v>
      </c>
      <c r="K2157" s="24" t="n">
        <f aca="false">IF(H2157&gt;=I2157,1,0)</f>
        <v>1</v>
      </c>
    </row>
    <row r="2158" customFormat="false" ht="15" hidden="false" customHeight="false" outlineLevel="0" collapsed="false">
      <c r="A2158" s="5" t="n">
        <v>2139</v>
      </c>
      <c r="B2158" s="23" t="n">
        <f aca="true">BETAINV(RAND(),T1_PERT!$F$5,T1_PERT!$G$5,T1_PERT!$C$5,T1_PERT!$E$5)</f>
        <v>2.68039961074408</v>
      </c>
      <c r="C2158" s="23" t="n">
        <f aca="true">BETAINV(RAND(),T1_PERT!$F$6,T1_PERT!$G$6,T1_PERT!$C$6,T1_PERT!$E$6)</f>
        <v>4.4626617470721</v>
      </c>
      <c r="D2158" s="23" t="n">
        <f aca="true">BETAINV(RAND(),T1_PERT!$F$7,T1_PERT!$G$7,T1_PERT!$C$7,T1_PERT!$E$7)</f>
        <v>6.62094393235362</v>
      </c>
      <c r="E2158" s="23" t="n">
        <f aca="true">BETAINV(RAND(),T1_PERT!$F$8,T1_PERT!$G$8,T1_PERT!$C$8,T1_PERT!$E$8)</f>
        <v>5.24490824982638</v>
      </c>
      <c r="F2158" s="23" t="n">
        <f aca="true">BETAINV(RAND(),T1_PERT!$F$9,T1_PERT!$G$9,T1_PERT!$C$9,T1_PERT!$E$9)</f>
        <v>5.82978343643311</v>
      </c>
      <c r="G2158" s="23" t="n">
        <f aca="true">BETAINV(RAND(),T1_PERT!$F$10,T1_PERT!$G$10,T1_PERT!$C$10,T1_PERT!$E$10)</f>
        <v>1.5473273035345</v>
      </c>
      <c r="H2158" s="23" t="n">
        <f aca="false">B2158+C2158+E2158+G2158</f>
        <v>13.9352969111771</v>
      </c>
      <c r="I2158" s="23" t="n">
        <f aca="false">B2158+D2158+F2158+G2158</f>
        <v>16.6784542830653</v>
      </c>
      <c r="J2158" s="23" t="n">
        <f aca="false">MAX(H2158,I2158)</f>
        <v>16.6784542830653</v>
      </c>
      <c r="K2158" s="24" t="n">
        <f aca="false">IF(H2158&gt;=I2158,1,0)</f>
        <v>0</v>
      </c>
    </row>
    <row r="2159" customFormat="false" ht="15" hidden="false" customHeight="false" outlineLevel="0" collapsed="false">
      <c r="A2159" s="5" t="n">
        <v>2140</v>
      </c>
      <c r="B2159" s="23" t="n">
        <f aca="true">BETAINV(RAND(),T1_PERT!$F$5,T1_PERT!$G$5,T1_PERT!$C$5,T1_PERT!$E$5)</f>
        <v>3.35786129838246</v>
      </c>
      <c r="C2159" s="23" t="n">
        <f aca="true">BETAINV(RAND(),T1_PERT!$F$6,T1_PERT!$G$6,T1_PERT!$C$6,T1_PERT!$E$6)</f>
        <v>6.42983903983505</v>
      </c>
      <c r="D2159" s="23" t="n">
        <f aca="true">BETAINV(RAND(),T1_PERT!$F$7,T1_PERT!$G$7,T1_PERT!$C$7,T1_PERT!$E$7)</f>
        <v>5.79838091514677</v>
      </c>
      <c r="E2159" s="23" t="n">
        <f aca="true">BETAINV(RAND(),T1_PERT!$F$8,T1_PERT!$G$8,T1_PERT!$C$8,T1_PERT!$E$8)</f>
        <v>5.89965538536851</v>
      </c>
      <c r="F2159" s="23" t="n">
        <f aca="true">BETAINV(RAND(),T1_PERT!$F$9,T1_PERT!$G$9,T1_PERT!$C$9,T1_PERT!$E$9)</f>
        <v>3.87991828336854</v>
      </c>
      <c r="G2159" s="23" t="n">
        <f aca="true">BETAINV(RAND(),T1_PERT!$F$10,T1_PERT!$G$10,T1_PERT!$C$10,T1_PERT!$E$10)</f>
        <v>2.05771810495149</v>
      </c>
      <c r="H2159" s="23" t="n">
        <f aca="false">B2159+C2159+E2159+G2159</f>
        <v>17.7450738285375</v>
      </c>
      <c r="I2159" s="23" t="n">
        <f aca="false">B2159+D2159+F2159+G2159</f>
        <v>15.0938786018493</v>
      </c>
      <c r="J2159" s="23" t="n">
        <f aca="false">MAX(H2159,I2159)</f>
        <v>17.7450738285375</v>
      </c>
      <c r="K2159" s="24" t="n">
        <f aca="false">IF(H2159&gt;=I2159,1,0)</f>
        <v>1</v>
      </c>
    </row>
    <row r="2160" customFormat="false" ht="15" hidden="false" customHeight="false" outlineLevel="0" collapsed="false">
      <c r="A2160" s="5" t="n">
        <v>2141</v>
      </c>
      <c r="B2160" s="23" t="n">
        <f aca="true">BETAINV(RAND(),T1_PERT!$F$5,T1_PERT!$G$5,T1_PERT!$C$5,T1_PERT!$E$5)</f>
        <v>4.01714223809094</v>
      </c>
      <c r="C2160" s="23" t="n">
        <f aca="true">BETAINV(RAND(),T1_PERT!$F$6,T1_PERT!$G$6,T1_PERT!$C$6,T1_PERT!$E$6)</f>
        <v>4.32422449594519</v>
      </c>
      <c r="D2160" s="23" t="n">
        <f aca="true">BETAINV(RAND(),T1_PERT!$F$7,T1_PERT!$G$7,T1_PERT!$C$7,T1_PERT!$E$7)</f>
        <v>4.92908648705912</v>
      </c>
      <c r="E2160" s="23" t="n">
        <f aca="true">BETAINV(RAND(),T1_PERT!$F$8,T1_PERT!$G$8,T1_PERT!$C$8,T1_PERT!$E$8)</f>
        <v>6.21027460187237</v>
      </c>
      <c r="F2160" s="23" t="n">
        <f aca="true">BETAINV(RAND(),T1_PERT!$F$9,T1_PERT!$G$9,T1_PERT!$C$9,T1_PERT!$E$9)</f>
        <v>3.54150131959743</v>
      </c>
      <c r="G2160" s="23" t="n">
        <f aca="true">BETAINV(RAND(),T1_PERT!$F$10,T1_PERT!$G$10,T1_PERT!$C$10,T1_PERT!$E$10)</f>
        <v>2.67218358608747</v>
      </c>
      <c r="H2160" s="23" t="n">
        <f aca="false">B2160+C2160+E2160+G2160</f>
        <v>17.223824921996</v>
      </c>
      <c r="I2160" s="23" t="n">
        <f aca="false">B2160+D2160+F2160+G2160</f>
        <v>15.159913630835</v>
      </c>
      <c r="J2160" s="23" t="n">
        <f aca="false">MAX(H2160,I2160)</f>
        <v>17.223824921996</v>
      </c>
      <c r="K2160" s="24" t="n">
        <f aca="false">IF(H2160&gt;=I2160,1,0)</f>
        <v>1</v>
      </c>
    </row>
    <row r="2161" customFormat="false" ht="15" hidden="false" customHeight="false" outlineLevel="0" collapsed="false">
      <c r="A2161" s="5" t="n">
        <v>2142</v>
      </c>
      <c r="B2161" s="23" t="n">
        <f aca="true">BETAINV(RAND(),T1_PERT!$F$5,T1_PERT!$G$5,T1_PERT!$C$5,T1_PERT!$E$5)</f>
        <v>3.01751898663634</v>
      </c>
      <c r="C2161" s="23" t="n">
        <f aca="true">BETAINV(RAND(),T1_PERT!$F$6,T1_PERT!$G$6,T1_PERT!$C$6,T1_PERT!$E$6)</f>
        <v>5.82371351813567</v>
      </c>
      <c r="D2161" s="23" t="n">
        <f aca="true">BETAINV(RAND(),T1_PERT!$F$7,T1_PERT!$G$7,T1_PERT!$C$7,T1_PERT!$E$7)</f>
        <v>4.87314728809536</v>
      </c>
      <c r="E2161" s="23" t="n">
        <f aca="true">BETAINV(RAND(),T1_PERT!$F$8,T1_PERT!$G$8,T1_PERT!$C$8,T1_PERT!$E$8)</f>
        <v>5.33168052588074</v>
      </c>
      <c r="F2161" s="23" t="n">
        <f aca="true">BETAINV(RAND(),T1_PERT!$F$9,T1_PERT!$G$9,T1_PERT!$C$9,T1_PERT!$E$9)</f>
        <v>5.09392305960276</v>
      </c>
      <c r="G2161" s="23" t="n">
        <f aca="true">BETAINV(RAND(),T1_PERT!$F$10,T1_PERT!$G$10,T1_PERT!$C$10,T1_PERT!$E$10)</f>
        <v>2.36541522352489</v>
      </c>
      <c r="H2161" s="23" t="n">
        <f aca="false">B2161+C2161+E2161+G2161</f>
        <v>16.5383282541776</v>
      </c>
      <c r="I2161" s="23" t="n">
        <f aca="false">B2161+D2161+F2161+G2161</f>
        <v>15.3500045578594</v>
      </c>
      <c r="J2161" s="23" t="n">
        <f aca="false">MAX(H2161,I2161)</f>
        <v>16.5383282541776</v>
      </c>
      <c r="K2161" s="24" t="n">
        <f aca="false">IF(H2161&gt;=I2161,1,0)</f>
        <v>1</v>
      </c>
    </row>
    <row r="2162" customFormat="false" ht="15" hidden="false" customHeight="false" outlineLevel="0" collapsed="false">
      <c r="A2162" s="5" t="n">
        <v>2143</v>
      </c>
      <c r="B2162" s="23" t="n">
        <f aca="true">BETAINV(RAND(),T1_PERT!$F$5,T1_PERT!$G$5,T1_PERT!$C$5,T1_PERT!$E$5)</f>
        <v>3.86913683097698</v>
      </c>
      <c r="C2162" s="23" t="n">
        <f aca="true">BETAINV(RAND(),T1_PERT!$F$6,T1_PERT!$G$6,T1_PERT!$C$6,T1_PERT!$E$6)</f>
        <v>4.34455356586587</v>
      </c>
      <c r="D2162" s="23" t="n">
        <f aca="true">BETAINV(RAND(),T1_PERT!$F$7,T1_PERT!$G$7,T1_PERT!$C$7,T1_PERT!$E$7)</f>
        <v>3.98887389796865</v>
      </c>
      <c r="E2162" s="23" t="n">
        <f aca="true">BETAINV(RAND(),T1_PERT!$F$8,T1_PERT!$G$8,T1_PERT!$C$8,T1_PERT!$E$8)</f>
        <v>7.1844127077799</v>
      </c>
      <c r="F2162" s="23" t="n">
        <f aca="true">BETAINV(RAND(),T1_PERT!$F$9,T1_PERT!$G$9,T1_PERT!$C$9,T1_PERT!$E$9)</f>
        <v>3.63215283526205</v>
      </c>
      <c r="G2162" s="23" t="n">
        <f aca="true">BETAINV(RAND(),T1_PERT!$F$10,T1_PERT!$G$10,T1_PERT!$C$10,T1_PERT!$E$10)</f>
        <v>1.907318093372</v>
      </c>
      <c r="H2162" s="23" t="n">
        <f aca="false">B2162+C2162+E2162+G2162</f>
        <v>17.3054211979947</v>
      </c>
      <c r="I2162" s="23" t="n">
        <f aca="false">B2162+D2162+F2162+G2162</f>
        <v>13.3974816575797</v>
      </c>
      <c r="J2162" s="23" t="n">
        <f aca="false">MAX(H2162,I2162)</f>
        <v>17.3054211979947</v>
      </c>
      <c r="K2162" s="24" t="n">
        <f aca="false">IF(H2162&gt;=I2162,1,0)</f>
        <v>1</v>
      </c>
    </row>
    <row r="2163" customFormat="false" ht="15" hidden="false" customHeight="false" outlineLevel="0" collapsed="false">
      <c r="A2163" s="5" t="n">
        <v>2144</v>
      </c>
      <c r="B2163" s="23" t="n">
        <f aca="true">BETAINV(RAND(),T1_PERT!$F$5,T1_PERT!$G$5,T1_PERT!$C$5,T1_PERT!$E$5)</f>
        <v>3.76430480489985</v>
      </c>
      <c r="C2163" s="23" t="n">
        <f aca="true">BETAINV(RAND(),T1_PERT!$F$6,T1_PERT!$G$6,T1_PERT!$C$6,T1_PERT!$E$6)</f>
        <v>4.76260173410968</v>
      </c>
      <c r="D2163" s="23" t="n">
        <f aca="true">BETAINV(RAND(),T1_PERT!$F$7,T1_PERT!$G$7,T1_PERT!$C$7,T1_PERT!$E$7)</f>
        <v>7.0479061984286</v>
      </c>
      <c r="E2163" s="23" t="n">
        <f aca="true">BETAINV(RAND(),T1_PERT!$F$8,T1_PERT!$G$8,T1_PERT!$C$8,T1_PERT!$E$8)</f>
        <v>5.03865950247135</v>
      </c>
      <c r="F2163" s="23" t="n">
        <f aca="true">BETAINV(RAND(),T1_PERT!$F$9,T1_PERT!$G$9,T1_PERT!$C$9,T1_PERT!$E$9)</f>
        <v>4.68088278683924</v>
      </c>
      <c r="G2163" s="23" t="n">
        <f aca="true">BETAINV(RAND(),T1_PERT!$F$10,T1_PERT!$G$10,T1_PERT!$C$10,T1_PERT!$E$10)</f>
        <v>1.64460793651678</v>
      </c>
      <c r="H2163" s="23" t="n">
        <f aca="false">B2163+C2163+E2163+G2163</f>
        <v>15.2101739779976</v>
      </c>
      <c r="I2163" s="23" t="n">
        <f aca="false">B2163+D2163+F2163+G2163</f>
        <v>17.1377017266845</v>
      </c>
      <c r="J2163" s="23" t="n">
        <f aca="false">MAX(H2163,I2163)</f>
        <v>17.1377017266845</v>
      </c>
      <c r="K2163" s="24" t="n">
        <f aca="false">IF(H2163&gt;=I2163,1,0)</f>
        <v>0</v>
      </c>
    </row>
    <row r="2164" customFormat="false" ht="15" hidden="false" customHeight="false" outlineLevel="0" collapsed="false">
      <c r="A2164" s="5" t="n">
        <v>2145</v>
      </c>
      <c r="B2164" s="23" t="n">
        <f aca="true">BETAINV(RAND(),T1_PERT!$F$5,T1_PERT!$G$5,T1_PERT!$C$5,T1_PERT!$E$5)</f>
        <v>4.44895584811876</v>
      </c>
      <c r="C2164" s="23" t="n">
        <f aca="true">BETAINV(RAND(),T1_PERT!$F$6,T1_PERT!$G$6,T1_PERT!$C$6,T1_PERT!$E$6)</f>
        <v>5.86398697429324</v>
      </c>
      <c r="D2164" s="23" t="n">
        <f aca="true">BETAINV(RAND(),T1_PERT!$F$7,T1_PERT!$G$7,T1_PERT!$C$7,T1_PERT!$E$7)</f>
        <v>5.03871217247191</v>
      </c>
      <c r="E2164" s="23" t="n">
        <f aca="true">BETAINV(RAND(),T1_PERT!$F$8,T1_PERT!$G$8,T1_PERT!$C$8,T1_PERT!$E$8)</f>
        <v>5.35927065648123</v>
      </c>
      <c r="F2164" s="23" t="n">
        <f aca="true">BETAINV(RAND(),T1_PERT!$F$9,T1_PERT!$G$9,T1_PERT!$C$9,T1_PERT!$E$9)</f>
        <v>3.36976180982844</v>
      </c>
      <c r="G2164" s="23" t="n">
        <f aca="true">BETAINV(RAND(),T1_PERT!$F$10,T1_PERT!$G$10,T1_PERT!$C$10,T1_PERT!$E$10)</f>
        <v>1.85341387284095</v>
      </c>
      <c r="H2164" s="23" t="n">
        <f aca="false">B2164+C2164+E2164+G2164</f>
        <v>17.5256273517342</v>
      </c>
      <c r="I2164" s="23" t="n">
        <f aca="false">B2164+D2164+F2164+G2164</f>
        <v>14.7108437032601</v>
      </c>
      <c r="J2164" s="23" t="n">
        <f aca="false">MAX(H2164,I2164)</f>
        <v>17.5256273517342</v>
      </c>
      <c r="K2164" s="24" t="n">
        <f aca="false">IF(H2164&gt;=I2164,1,0)</f>
        <v>1</v>
      </c>
    </row>
    <row r="2165" customFormat="false" ht="15" hidden="false" customHeight="false" outlineLevel="0" collapsed="false">
      <c r="A2165" s="5" t="n">
        <v>2146</v>
      </c>
      <c r="B2165" s="23" t="n">
        <f aca="true">BETAINV(RAND(),T1_PERT!$F$5,T1_PERT!$G$5,T1_PERT!$C$5,T1_PERT!$E$5)</f>
        <v>4.51508997251783</v>
      </c>
      <c r="C2165" s="23" t="n">
        <f aca="true">BETAINV(RAND(),T1_PERT!$F$6,T1_PERT!$G$6,T1_PERT!$C$6,T1_PERT!$E$6)</f>
        <v>6.65822394224394</v>
      </c>
      <c r="D2165" s="23" t="n">
        <f aca="true">BETAINV(RAND(),T1_PERT!$F$7,T1_PERT!$G$7,T1_PERT!$C$7,T1_PERT!$E$7)</f>
        <v>7.33496978224956</v>
      </c>
      <c r="E2165" s="23" t="n">
        <f aca="true">BETAINV(RAND(),T1_PERT!$F$8,T1_PERT!$G$8,T1_PERT!$C$8,T1_PERT!$E$8)</f>
        <v>4.72412532780358</v>
      </c>
      <c r="F2165" s="23" t="n">
        <f aca="true">BETAINV(RAND(),T1_PERT!$F$9,T1_PERT!$G$9,T1_PERT!$C$9,T1_PERT!$E$9)</f>
        <v>4.67380526526109</v>
      </c>
      <c r="G2165" s="23" t="n">
        <f aca="true">BETAINV(RAND(),T1_PERT!$F$10,T1_PERT!$G$10,T1_PERT!$C$10,T1_PERT!$E$10)</f>
        <v>1.37598199776442</v>
      </c>
      <c r="H2165" s="23" t="n">
        <f aca="false">B2165+C2165+E2165+G2165</f>
        <v>17.2734212403298</v>
      </c>
      <c r="I2165" s="23" t="n">
        <f aca="false">B2165+D2165+F2165+G2165</f>
        <v>17.8998470177929</v>
      </c>
      <c r="J2165" s="23" t="n">
        <f aca="false">MAX(H2165,I2165)</f>
        <v>17.8998470177929</v>
      </c>
      <c r="K2165" s="24" t="n">
        <f aca="false">IF(H2165&gt;=I2165,1,0)</f>
        <v>0</v>
      </c>
    </row>
    <row r="2166" customFormat="false" ht="15" hidden="false" customHeight="false" outlineLevel="0" collapsed="false">
      <c r="A2166" s="5" t="n">
        <v>2147</v>
      </c>
      <c r="B2166" s="23" t="n">
        <f aca="true">BETAINV(RAND(),T1_PERT!$F$5,T1_PERT!$G$5,T1_PERT!$C$5,T1_PERT!$E$5)</f>
        <v>5.19563705444708</v>
      </c>
      <c r="C2166" s="23" t="n">
        <f aca="true">BETAINV(RAND(),T1_PERT!$F$6,T1_PERT!$G$6,T1_PERT!$C$6,T1_PERT!$E$6)</f>
        <v>3.88446481896972</v>
      </c>
      <c r="D2166" s="23" t="n">
        <f aca="true">BETAINV(RAND(),T1_PERT!$F$7,T1_PERT!$G$7,T1_PERT!$C$7,T1_PERT!$E$7)</f>
        <v>5.63932596756716</v>
      </c>
      <c r="E2166" s="23" t="n">
        <f aca="true">BETAINV(RAND(),T1_PERT!$F$8,T1_PERT!$G$8,T1_PERT!$C$8,T1_PERT!$E$8)</f>
        <v>4.66426819230231</v>
      </c>
      <c r="F2166" s="23" t="n">
        <f aca="true">BETAINV(RAND(),T1_PERT!$F$9,T1_PERT!$G$9,T1_PERT!$C$9,T1_PERT!$E$9)</f>
        <v>3.7890077019522</v>
      </c>
      <c r="G2166" s="23" t="n">
        <f aca="true">BETAINV(RAND(),T1_PERT!$F$10,T1_PERT!$G$10,T1_PERT!$C$10,T1_PERT!$E$10)</f>
        <v>1.66805405904166</v>
      </c>
      <c r="H2166" s="23" t="n">
        <f aca="false">B2166+C2166+E2166+G2166</f>
        <v>15.4124241247608</v>
      </c>
      <c r="I2166" s="23" t="n">
        <f aca="false">B2166+D2166+F2166+G2166</f>
        <v>16.2920247830081</v>
      </c>
      <c r="J2166" s="23" t="n">
        <f aca="false">MAX(H2166,I2166)</f>
        <v>16.2920247830081</v>
      </c>
      <c r="K2166" s="24" t="n">
        <f aca="false">IF(H2166&gt;=I2166,1,0)</f>
        <v>0</v>
      </c>
    </row>
    <row r="2167" customFormat="false" ht="15" hidden="false" customHeight="false" outlineLevel="0" collapsed="false">
      <c r="A2167" s="5" t="n">
        <v>2148</v>
      </c>
      <c r="B2167" s="23" t="n">
        <f aca="true">BETAINV(RAND(),T1_PERT!$F$5,T1_PERT!$G$5,T1_PERT!$C$5,T1_PERT!$E$5)</f>
        <v>3.80466776174152</v>
      </c>
      <c r="C2167" s="23" t="n">
        <f aca="true">BETAINV(RAND(),T1_PERT!$F$6,T1_PERT!$G$6,T1_PERT!$C$6,T1_PERT!$E$6)</f>
        <v>6.22873822305059</v>
      </c>
      <c r="D2167" s="23" t="n">
        <f aca="true">BETAINV(RAND(),T1_PERT!$F$7,T1_PERT!$G$7,T1_PERT!$C$7,T1_PERT!$E$7)</f>
        <v>4.98089188509431</v>
      </c>
      <c r="E2167" s="23" t="n">
        <f aca="true">BETAINV(RAND(),T1_PERT!$F$8,T1_PERT!$G$8,T1_PERT!$C$8,T1_PERT!$E$8)</f>
        <v>5.37061777444756</v>
      </c>
      <c r="F2167" s="23" t="n">
        <f aca="true">BETAINV(RAND(),T1_PERT!$F$9,T1_PERT!$G$9,T1_PERT!$C$9,T1_PERT!$E$9)</f>
        <v>3.64025457201584</v>
      </c>
      <c r="G2167" s="23" t="n">
        <f aca="true">BETAINV(RAND(),T1_PERT!$F$10,T1_PERT!$G$10,T1_PERT!$C$10,T1_PERT!$E$10)</f>
        <v>2.21770499460933</v>
      </c>
      <c r="H2167" s="23" t="n">
        <f aca="false">B2167+C2167+E2167+G2167</f>
        <v>17.621728753849</v>
      </c>
      <c r="I2167" s="23" t="n">
        <f aca="false">B2167+D2167+F2167+G2167</f>
        <v>14.643519213461</v>
      </c>
      <c r="J2167" s="23" t="n">
        <f aca="false">MAX(H2167,I2167)</f>
        <v>17.621728753849</v>
      </c>
      <c r="K2167" s="24" t="n">
        <f aca="false">IF(H2167&gt;=I2167,1,0)</f>
        <v>1</v>
      </c>
    </row>
    <row r="2168" customFormat="false" ht="15" hidden="false" customHeight="false" outlineLevel="0" collapsed="false">
      <c r="A2168" s="5" t="n">
        <v>2149</v>
      </c>
      <c r="B2168" s="23" t="n">
        <f aca="true">BETAINV(RAND(),T1_PERT!$F$5,T1_PERT!$G$5,T1_PERT!$C$5,T1_PERT!$E$5)</f>
        <v>4.22301348077733</v>
      </c>
      <c r="C2168" s="23" t="n">
        <f aca="true">BETAINV(RAND(),T1_PERT!$F$6,T1_PERT!$G$6,T1_PERT!$C$6,T1_PERT!$E$6)</f>
        <v>4.39824050333646</v>
      </c>
      <c r="D2168" s="23" t="n">
        <f aca="true">BETAINV(RAND(),T1_PERT!$F$7,T1_PERT!$G$7,T1_PERT!$C$7,T1_PERT!$E$7)</f>
        <v>6.62488746757835</v>
      </c>
      <c r="E2168" s="23" t="n">
        <f aca="true">BETAINV(RAND(),T1_PERT!$F$8,T1_PERT!$G$8,T1_PERT!$C$8,T1_PERT!$E$8)</f>
        <v>5.54081224810876</v>
      </c>
      <c r="F2168" s="23" t="n">
        <f aca="true">BETAINV(RAND(),T1_PERT!$F$9,T1_PERT!$G$9,T1_PERT!$C$9,T1_PERT!$E$9)</f>
        <v>3.90922004704474</v>
      </c>
      <c r="G2168" s="23" t="n">
        <f aca="true">BETAINV(RAND(),T1_PERT!$F$10,T1_PERT!$G$10,T1_PERT!$C$10,T1_PERT!$E$10)</f>
        <v>2.28204268760674</v>
      </c>
      <c r="H2168" s="23" t="n">
        <f aca="false">B2168+C2168+E2168+G2168</f>
        <v>16.4441089198293</v>
      </c>
      <c r="I2168" s="23" t="n">
        <f aca="false">B2168+D2168+F2168+G2168</f>
        <v>17.0391636830072</v>
      </c>
      <c r="J2168" s="23" t="n">
        <f aca="false">MAX(H2168,I2168)</f>
        <v>17.0391636830072</v>
      </c>
      <c r="K2168" s="24" t="n">
        <f aca="false">IF(H2168&gt;=I2168,1,0)</f>
        <v>0</v>
      </c>
    </row>
    <row r="2169" customFormat="false" ht="15" hidden="false" customHeight="false" outlineLevel="0" collapsed="false">
      <c r="A2169" s="5" t="n">
        <v>2150</v>
      </c>
      <c r="B2169" s="23" t="n">
        <f aca="true">BETAINV(RAND(),T1_PERT!$F$5,T1_PERT!$G$5,T1_PERT!$C$5,T1_PERT!$E$5)</f>
        <v>5.61074046966858</v>
      </c>
      <c r="C2169" s="23" t="n">
        <f aca="true">BETAINV(RAND(),T1_PERT!$F$6,T1_PERT!$G$6,T1_PERT!$C$6,T1_PERT!$E$6)</f>
        <v>4.19740100023988</v>
      </c>
      <c r="D2169" s="23" t="n">
        <f aca="true">BETAINV(RAND(),T1_PERT!$F$7,T1_PERT!$G$7,T1_PERT!$C$7,T1_PERT!$E$7)</f>
        <v>4.73884235022767</v>
      </c>
      <c r="E2169" s="23" t="n">
        <f aca="true">BETAINV(RAND(),T1_PERT!$F$8,T1_PERT!$G$8,T1_PERT!$C$8,T1_PERT!$E$8)</f>
        <v>6.4400020291378</v>
      </c>
      <c r="F2169" s="23" t="n">
        <f aca="true">BETAINV(RAND(),T1_PERT!$F$9,T1_PERT!$G$9,T1_PERT!$C$9,T1_PERT!$E$9)</f>
        <v>3.906533448826</v>
      </c>
      <c r="G2169" s="23" t="n">
        <f aca="true">BETAINV(RAND(),T1_PERT!$F$10,T1_PERT!$G$10,T1_PERT!$C$10,T1_PERT!$E$10)</f>
        <v>1.97419598613638</v>
      </c>
      <c r="H2169" s="23" t="n">
        <f aca="false">B2169+C2169+E2169+G2169</f>
        <v>18.2223394851826</v>
      </c>
      <c r="I2169" s="23" t="n">
        <f aca="false">B2169+D2169+F2169+G2169</f>
        <v>16.2303122548586</v>
      </c>
      <c r="J2169" s="23" t="n">
        <f aca="false">MAX(H2169,I2169)</f>
        <v>18.2223394851826</v>
      </c>
      <c r="K2169" s="24" t="n">
        <f aca="false">IF(H2169&gt;=I2169,1,0)</f>
        <v>1</v>
      </c>
    </row>
    <row r="2170" customFormat="false" ht="15" hidden="false" customHeight="false" outlineLevel="0" collapsed="false">
      <c r="A2170" s="5" t="n">
        <v>2151</v>
      </c>
      <c r="B2170" s="23" t="n">
        <f aca="true">BETAINV(RAND(),T1_PERT!$F$5,T1_PERT!$G$5,T1_PERT!$C$5,T1_PERT!$E$5)</f>
        <v>4.96364258573652</v>
      </c>
      <c r="C2170" s="23" t="n">
        <f aca="true">BETAINV(RAND(),T1_PERT!$F$6,T1_PERT!$G$6,T1_PERT!$C$6,T1_PERT!$E$6)</f>
        <v>5.38002305910334</v>
      </c>
      <c r="D2170" s="23" t="n">
        <f aca="true">BETAINV(RAND(),T1_PERT!$F$7,T1_PERT!$G$7,T1_PERT!$C$7,T1_PERT!$E$7)</f>
        <v>2.81187381693001</v>
      </c>
      <c r="E2170" s="23" t="n">
        <f aca="true">BETAINV(RAND(),T1_PERT!$F$8,T1_PERT!$G$8,T1_PERT!$C$8,T1_PERT!$E$8)</f>
        <v>4.97947219712028</v>
      </c>
      <c r="F2170" s="23" t="n">
        <f aca="true">BETAINV(RAND(),T1_PERT!$F$9,T1_PERT!$G$9,T1_PERT!$C$9,T1_PERT!$E$9)</f>
        <v>3.93635220865985</v>
      </c>
      <c r="G2170" s="23" t="n">
        <f aca="true">BETAINV(RAND(),T1_PERT!$F$10,T1_PERT!$G$10,T1_PERT!$C$10,T1_PERT!$E$10)</f>
        <v>1.99315380993631</v>
      </c>
      <c r="H2170" s="23" t="n">
        <f aca="false">B2170+C2170+E2170+G2170</f>
        <v>17.3162916518965</v>
      </c>
      <c r="I2170" s="23" t="n">
        <f aca="false">B2170+D2170+F2170+G2170</f>
        <v>13.7050224212627</v>
      </c>
      <c r="J2170" s="23" t="n">
        <f aca="false">MAX(H2170,I2170)</f>
        <v>17.3162916518965</v>
      </c>
      <c r="K2170" s="24" t="n">
        <f aca="false">IF(H2170&gt;=I2170,1,0)</f>
        <v>1</v>
      </c>
    </row>
    <row r="2171" customFormat="false" ht="15" hidden="false" customHeight="false" outlineLevel="0" collapsed="false">
      <c r="A2171" s="5" t="n">
        <v>2152</v>
      </c>
      <c r="B2171" s="23" t="n">
        <f aca="true">BETAINV(RAND(),T1_PERT!$F$5,T1_PERT!$G$5,T1_PERT!$C$5,T1_PERT!$E$5)</f>
        <v>5.66197578083958</v>
      </c>
      <c r="C2171" s="23" t="n">
        <f aca="true">BETAINV(RAND(),T1_PERT!$F$6,T1_PERT!$G$6,T1_PERT!$C$6,T1_PERT!$E$6)</f>
        <v>5.87209658435453</v>
      </c>
      <c r="D2171" s="23" t="n">
        <f aca="true">BETAINV(RAND(),T1_PERT!$F$7,T1_PERT!$G$7,T1_PERT!$C$7,T1_PERT!$E$7)</f>
        <v>4.02498455469311</v>
      </c>
      <c r="E2171" s="23" t="n">
        <f aca="true">BETAINV(RAND(),T1_PERT!$F$8,T1_PERT!$G$8,T1_PERT!$C$8,T1_PERT!$E$8)</f>
        <v>5.33404964506699</v>
      </c>
      <c r="F2171" s="23" t="n">
        <f aca="true">BETAINV(RAND(),T1_PERT!$F$9,T1_PERT!$G$9,T1_PERT!$C$9,T1_PERT!$E$9)</f>
        <v>5.86818581968745</v>
      </c>
      <c r="G2171" s="23" t="n">
        <f aca="true">BETAINV(RAND(),T1_PERT!$F$10,T1_PERT!$G$10,T1_PERT!$C$10,T1_PERT!$E$10)</f>
        <v>2.68248309323915</v>
      </c>
      <c r="H2171" s="23" t="n">
        <f aca="false">B2171+C2171+E2171+G2171</f>
        <v>19.5506051035003</v>
      </c>
      <c r="I2171" s="23" t="n">
        <f aca="false">B2171+D2171+F2171+G2171</f>
        <v>18.2376292484593</v>
      </c>
      <c r="J2171" s="23" t="n">
        <f aca="false">MAX(H2171,I2171)</f>
        <v>19.5506051035003</v>
      </c>
      <c r="K2171" s="24" t="n">
        <f aca="false">IF(H2171&gt;=I2171,1,0)</f>
        <v>1</v>
      </c>
    </row>
    <row r="2172" customFormat="false" ht="15" hidden="false" customHeight="false" outlineLevel="0" collapsed="false">
      <c r="A2172" s="5" t="n">
        <v>2153</v>
      </c>
      <c r="B2172" s="23" t="n">
        <f aca="true">BETAINV(RAND(),T1_PERT!$F$5,T1_PERT!$G$5,T1_PERT!$C$5,T1_PERT!$E$5)</f>
        <v>4.87911831873068</v>
      </c>
      <c r="C2172" s="23" t="n">
        <f aca="true">BETAINV(RAND(),T1_PERT!$F$6,T1_PERT!$G$6,T1_PERT!$C$6,T1_PERT!$E$6)</f>
        <v>4.53376133471619</v>
      </c>
      <c r="D2172" s="23" t="n">
        <f aca="true">BETAINV(RAND(),T1_PERT!$F$7,T1_PERT!$G$7,T1_PERT!$C$7,T1_PERT!$E$7)</f>
        <v>6.06797336496813</v>
      </c>
      <c r="E2172" s="23" t="n">
        <f aca="true">BETAINV(RAND(),T1_PERT!$F$8,T1_PERT!$G$8,T1_PERT!$C$8,T1_PERT!$E$8)</f>
        <v>6.58493194493797</v>
      </c>
      <c r="F2172" s="23" t="n">
        <f aca="true">BETAINV(RAND(),T1_PERT!$F$9,T1_PERT!$G$9,T1_PERT!$C$9,T1_PERT!$E$9)</f>
        <v>4.28181608613895</v>
      </c>
      <c r="G2172" s="23" t="n">
        <f aca="true">BETAINV(RAND(),T1_PERT!$F$10,T1_PERT!$G$10,T1_PERT!$C$10,T1_PERT!$E$10)</f>
        <v>2.08887015471457</v>
      </c>
      <c r="H2172" s="23" t="n">
        <f aca="false">B2172+C2172+E2172+G2172</f>
        <v>18.0866817530994</v>
      </c>
      <c r="I2172" s="23" t="n">
        <f aca="false">B2172+D2172+F2172+G2172</f>
        <v>17.3177779245523</v>
      </c>
      <c r="J2172" s="23" t="n">
        <f aca="false">MAX(H2172,I2172)</f>
        <v>18.0866817530994</v>
      </c>
      <c r="K2172" s="24" t="n">
        <f aca="false">IF(H2172&gt;=I2172,1,0)</f>
        <v>1</v>
      </c>
    </row>
    <row r="2173" customFormat="false" ht="15" hidden="false" customHeight="false" outlineLevel="0" collapsed="false">
      <c r="A2173" s="5" t="n">
        <v>2154</v>
      </c>
      <c r="B2173" s="23" t="n">
        <f aca="true">BETAINV(RAND(),T1_PERT!$F$5,T1_PERT!$G$5,T1_PERT!$C$5,T1_PERT!$E$5)</f>
        <v>3.43779455288773</v>
      </c>
      <c r="C2173" s="23" t="n">
        <f aca="true">BETAINV(RAND(),T1_PERT!$F$6,T1_PERT!$G$6,T1_PERT!$C$6,T1_PERT!$E$6)</f>
        <v>6.65536288819088</v>
      </c>
      <c r="D2173" s="23" t="n">
        <f aca="true">BETAINV(RAND(),T1_PERT!$F$7,T1_PERT!$G$7,T1_PERT!$C$7,T1_PERT!$E$7)</f>
        <v>7.68803529960936</v>
      </c>
      <c r="E2173" s="23" t="n">
        <f aca="true">BETAINV(RAND(),T1_PERT!$F$8,T1_PERT!$G$8,T1_PERT!$C$8,T1_PERT!$E$8)</f>
        <v>4.69328807874899</v>
      </c>
      <c r="F2173" s="23" t="n">
        <f aca="true">BETAINV(RAND(),T1_PERT!$F$9,T1_PERT!$G$9,T1_PERT!$C$9,T1_PERT!$E$9)</f>
        <v>4.8870071941882</v>
      </c>
      <c r="G2173" s="23" t="n">
        <f aca="true">BETAINV(RAND(),T1_PERT!$F$10,T1_PERT!$G$10,T1_PERT!$C$10,T1_PERT!$E$10)</f>
        <v>1.54851444097781</v>
      </c>
      <c r="H2173" s="23" t="n">
        <f aca="false">B2173+C2173+E2173+G2173</f>
        <v>16.3349599608054</v>
      </c>
      <c r="I2173" s="23" t="n">
        <f aca="false">B2173+D2173+F2173+G2173</f>
        <v>17.5613514876631</v>
      </c>
      <c r="J2173" s="23" t="n">
        <f aca="false">MAX(H2173,I2173)</f>
        <v>17.5613514876631</v>
      </c>
      <c r="K2173" s="24" t="n">
        <f aca="false">IF(H2173&gt;=I2173,1,0)</f>
        <v>0</v>
      </c>
    </row>
    <row r="2174" customFormat="false" ht="15" hidden="false" customHeight="false" outlineLevel="0" collapsed="false">
      <c r="A2174" s="5" t="n">
        <v>2155</v>
      </c>
      <c r="B2174" s="23" t="n">
        <f aca="true">BETAINV(RAND(),T1_PERT!$F$5,T1_PERT!$G$5,T1_PERT!$C$5,T1_PERT!$E$5)</f>
        <v>3.82485700266139</v>
      </c>
      <c r="C2174" s="23" t="n">
        <f aca="true">BETAINV(RAND(),T1_PERT!$F$6,T1_PERT!$G$6,T1_PERT!$C$6,T1_PERT!$E$6)</f>
        <v>4.34407335354554</v>
      </c>
      <c r="D2174" s="23" t="n">
        <f aca="true">BETAINV(RAND(),T1_PERT!$F$7,T1_PERT!$G$7,T1_PERT!$C$7,T1_PERT!$E$7)</f>
        <v>5.09819606508498</v>
      </c>
      <c r="E2174" s="23" t="n">
        <f aca="true">BETAINV(RAND(),T1_PERT!$F$8,T1_PERT!$G$8,T1_PERT!$C$8,T1_PERT!$E$8)</f>
        <v>5.07818904193872</v>
      </c>
      <c r="F2174" s="23" t="n">
        <f aca="true">BETAINV(RAND(),T1_PERT!$F$9,T1_PERT!$G$9,T1_PERT!$C$9,T1_PERT!$E$9)</f>
        <v>3.98725952544426</v>
      </c>
      <c r="G2174" s="23" t="n">
        <f aca="true">BETAINV(RAND(),T1_PERT!$F$10,T1_PERT!$G$10,T1_PERT!$C$10,T1_PERT!$E$10)</f>
        <v>1.17552472055307</v>
      </c>
      <c r="H2174" s="23" t="n">
        <f aca="false">B2174+C2174+E2174+G2174</f>
        <v>14.4226441186987</v>
      </c>
      <c r="I2174" s="23" t="n">
        <f aca="false">B2174+D2174+F2174+G2174</f>
        <v>14.0858373137437</v>
      </c>
      <c r="J2174" s="23" t="n">
        <f aca="false">MAX(H2174,I2174)</f>
        <v>14.4226441186987</v>
      </c>
      <c r="K2174" s="24" t="n">
        <f aca="false">IF(H2174&gt;=I2174,1,0)</f>
        <v>1</v>
      </c>
    </row>
    <row r="2175" customFormat="false" ht="15" hidden="false" customHeight="false" outlineLevel="0" collapsed="false">
      <c r="A2175" s="5" t="n">
        <v>2156</v>
      </c>
      <c r="B2175" s="23" t="n">
        <f aca="true">BETAINV(RAND(),T1_PERT!$F$5,T1_PERT!$G$5,T1_PERT!$C$5,T1_PERT!$E$5)</f>
        <v>4.28287497475107</v>
      </c>
      <c r="C2175" s="23" t="n">
        <f aca="true">BETAINV(RAND(),T1_PERT!$F$6,T1_PERT!$G$6,T1_PERT!$C$6,T1_PERT!$E$6)</f>
        <v>5.93541452762989</v>
      </c>
      <c r="D2175" s="23" t="n">
        <f aca="true">BETAINV(RAND(),T1_PERT!$F$7,T1_PERT!$G$7,T1_PERT!$C$7,T1_PERT!$E$7)</f>
        <v>6.58147205725861</v>
      </c>
      <c r="E2175" s="23" t="n">
        <f aca="true">BETAINV(RAND(),T1_PERT!$F$8,T1_PERT!$G$8,T1_PERT!$C$8,T1_PERT!$E$8)</f>
        <v>6.936280130608</v>
      </c>
      <c r="F2175" s="23" t="n">
        <f aca="true">BETAINV(RAND(),T1_PERT!$F$9,T1_PERT!$G$9,T1_PERT!$C$9,T1_PERT!$E$9)</f>
        <v>6.63157800229524</v>
      </c>
      <c r="G2175" s="23" t="n">
        <f aca="true">BETAINV(RAND(),T1_PERT!$F$10,T1_PERT!$G$10,T1_PERT!$C$10,T1_PERT!$E$10)</f>
        <v>1.67912738171665</v>
      </c>
      <c r="H2175" s="23" t="n">
        <f aca="false">B2175+C2175+E2175+G2175</f>
        <v>18.8336970147056</v>
      </c>
      <c r="I2175" s="23" t="n">
        <f aca="false">B2175+D2175+F2175+G2175</f>
        <v>19.1750524160216</v>
      </c>
      <c r="J2175" s="23" t="n">
        <f aca="false">MAX(H2175,I2175)</f>
        <v>19.1750524160216</v>
      </c>
      <c r="K2175" s="24" t="n">
        <f aca="false">IF(H2175&gt;=I2175,1,0)</f>
        <v>0</v>
      </c>
    </row>
    <row r="2176" customFormat="false" ht="15" hidden="false" customHeight="false" outlineLevel="0" collapsed="false">
      <c r="A2176" s="5" t="n">
        <v>2157</v>
      </c>
      <c r="B2176" s="23" t="n">
        <f aca="true">BETAINV(RAND(),T1_PERT!$F$5,T1_PERT!$G$5,T1_PERT!$C$5,T1_PERT!$E$5)</f>
        <v>3.82511776309239</v>
      </c>
      <c r="C2176" s="23" t="n">
        <f aca="true">BETAINV(RAND(),T1_PERT!$F$6,T1_PERT!$G$6,T1_PERT!$C$6,T1_PERT!$E$6)</f>
        <v>4.60535809564494</v>
      </c>
      <c r="D2176" s="23" t="n">
        <f aca="true">BETAINV(RAND(),T1_PERT!$F$7,T1_PERT!$G$7,T1_PERT!$C$7,T1_PERT!$E$7)</f>
        <v>2.90280611933249</v>
      </c>
      <c r="E2176" s="23" t="n">
        <f aca="true">BETAINV(RAND(),T1_PERT!$F$8,T1_PERT!$G$8,T1_PERT!$C$8,T1_PERT!$E$8)</f>
        <v>4.96399047887334</v>
      </c>
      <c r="F2176" s="23" t="n">
        <f aca="true">BETAINV(RAND(),T1_PERT!$F$9,T1_PERT!$G$9,T1_PERT!$C$9,T1_PERT!$E$9)</f>
        <v>4.96793137837917</v>
      </c>
      <c r="G2176" s="23" t="n">
        <f aca="true">BETAINV(RAND(),T1_PERT!$F$10,T1_PERT!$G$10,T1_PERT!$C$10,T1_PERT!$E$10)</f>
        <v>1.46442205726398</v>
      </c>
      <c r="H2176" s="23" t="n">
        <f aca="false">B2176+C2176+E2176+G2176</f>
        <v>14.8588883948746</v>
      </c>
      <c r="I2176" s="23" t="n">
        <f aca="false">B2176+D2176+F2176+G2176</f>
        <v>13.160277318068</v>
      </c>
      <c r="J2176" s="23" t="n">
        <f aca="false">MAX(H2176,I2176)</f>
        <v>14.8588883948746</v>
      </c>
      <c r="K2176" s="24" t="n">
        <f aca="false">IF(H2176&gt;=I2176,1,0)</f>
        <v>1</v>
      </c>
    </row>
    <row r="2177" customFormat="false" ht="15" hidden="false" customHeight="false" outlineLevel="0" collapsed="false">
      <c r="A2177" s="5" t="n">
        <v>2158</v>
      </c>
      <c r="B2177" s="23" t="n">
        <f aca="true">BETAINV(RAND(),T1_PERT!$F$5,T1_PERT!$G$5,T1_PERT!$C$5,T1_PERT!$E$5)</f>
        <v>5.08879892746379</v>
      </c>
      <c r="C2177" s="23" t="n">
        <f aca="true">BETAINV(RAND(),T1_PERT!$F$6,T1_PERT!$G$6,T1_PERT!$C$6,T1_PERT!$E$6)</f>
        <v>3.60127501413231</v>
      </c>
      <c r="D2177" s="23" t="n">
        <f aca="true">BETAINV(RAND(),T1_PERT!$F$7,T1_PERT!$G$7,T1_PERT!$C$7,T1_PERT!$E$7)</f>
        <v>4.99630987696701</v>
      </c>
      <c r="E2177" s="23" t="n">
        <f aca="true">BETAINV(RAND(),T1_PERT!$F$8,T1_PERT!$G$8,T1_PERT!$C$8,T1_PERT!$E$8)</f>
        <v>6.16229111348188</v>
      </c>
      <c r="F2177" s="23" t="n">
        <f aca="true">BETAINV(RAND(),T1_PERT!$F$9,T1_PERT!$G$9,T1_PERT!$C$9,T1_PERT!$E$9)</f>
        <v>3.45692489485227</v>
      </c>
      <c r="G2177" s="23" t="n">
        <f aca="true">BETAINV(RAND(),T1_PERT!$F$10,T1_PERT!$G$10,T1_PERT!$C$10,T1_PERT!$E$10)</f>
        <v>2.22695871738126</v>
      </c>
      <c r="H2177" s="23" t="n">
        <f aca="false">B2177+C2177+E2177+G2177</f>
        <v>17.0793237724592</v>
      </c>
      <c r="I2177" s="23" t="n">
        <f aca="false">B2177+D2177+F2177+G2177</f>
        <v>15.7689924166643</v>
      </c>
      <c r="J2177" s="23" t="n">
        <f aca="false">MAX(H2177,I2177)</f>
        <v>17.0793237724592</v>
      </c>
      <c r="K2177" s="24" t="n">
        <f aca="false">IF(H2177&gt;=I2177,1,0)</f>
        <v>1</v>
      </c>
    </row>
    <row r="2178" customFormat="false" ht="15" hidden="false" customHeight="false" outlineLevel="0" collapsed="false">
      <c r="A2178" s="5" t="n">
        <v>2159</v>
      </c>
      <c r="B2178" s="23" t="n">
        <f aca="true">BETAINV(RAND(),T1_PERT!$F$5,T1_PERT!$G$5,T1_PERT!$C$5,T1_PERT!$E$5)</f>
        <v>3.84210973717117</v>
      </c>
      <c r="C2178" s="23" t="n">
        <f aca="true">BETAINV(RAND(),T1_PERT!$F$6,T1_PERT!$G$6,T1_PERT!$C$6,T1_PERT!$E$6)</f>
        <v>5.93616754272814</v>
      </c>
      <c r="D2178" s="23" t="n">
        <f aca="true">BETAINV(RAND(),T1_PERT!$F$7,T1_PERT!$G$7,T1_PERT!$C$7,T1_PERT!$E$7)</f>
        <v>5.45562961931494</v>
      </c>
      <c r="E2178" s="23" t="n">
        <f aca="true">BETAINV(RAND(),T1_PERT!$F$8,T1_PERT!$G$8,T1_PERT!$C$8,T1_PERT!$E$8)</f>
        <v>5.7737981157058</v>
      </c>
      <c r="F2178" s="23" t="n">
        <f aca="true">BETAINV(RAND(),T1_PERT!$F$9,T1_PERT!$G$9,T1_PERT!$C$9,T1_PERT!$E$9)</f>
        <v>5.17971256534004</v>
      </c>
      <c r="G2178" s="23" t="n">
        <f aca="true">BETAINV(RAND(),T1_PERT!$F$10,T1_PERT!$G$10,T1_PERT!$C$10,T1_PERT!$E$10)</f>
        <v>2.11159897751407</v>
      </c>
      <c r="H2178" s="23" t="n">
        <f aca="false">B2178+C2178+E2178+G2178</f>
        <v>17.6636743731192</v>
      </c>
      <c r="I2178" s="23" t="n">
        <f aca="false">B2178+D2178+F2178+G2178</f>
        <v>16.5890508993402</v>
      </c>
      <c r="J2178" s="23" t="n">
        <f aca="false">MAX(H2178,I2178)</f>
        <v>17.6636743731192</v>
      </c>
      <c r="K2178" s="24" t="n">
        <f aca="false">IF(H2178&gt;=I2178,1,0)</f>
        <v>1</v>
      </c>
    </row>
    <row r="2179" customFormat="false" ht="15" hidden="false" customHeight="false" outlineLevel="0" collapsed="false">
      <c r="A2179" s="5" t="n">
        <v>2160</v>
      </c>
      <c r="B2179" s="23" t="n">
        <f aca="true">BETAINV(RAND(),T1_PERT!$F$5,T1_PERT!$G$5,T1_PERT!$C$5,T1_PERT!$E$5)</f>
        <v>3.66499012625018</v>
      </c>
      <c r="C2179" s="23" t="n">
        <f aca="true">BETAINV(RAND(),T1_PERT!$F$6,T1_PERT!$G$6,T1_PERT!$C$6,T1_PERT!$E$6)</f>
        <v>6.24612394871913</v>
      </c>
      <c r="D2179" s="23" t="n">
        <f aca="true">BETAINV(RAND(),T1_PERT!$F$7,T1_PERT!$G$7,T1_PERT!$C$7,T1_PERT!$E$7)</f>
        <v>4.33656017990492</v>
      </c>
      <c r="E2179" s="23" t="n">
        <f aca="true">BETAINV(RAND(),T1_PERT!$F$8,T1_PERT!$G$8,T1_PERT!$C$8,T1_PERT!$E$8)</f>
        <v>5.4211960210867</v>
      </c>
      <c r="F2179" s="23" t="n">
        <f aca="true">BETAINV(RAND(),T1_PERT!$F$9,T1_PERT!$G$9,T1_PERT!$C$9,T1_PERT!$E$9)</f>
        <v>4.35983679190619</v>
      </c>
      <c r="G2179" s="23" t="n">
        <f aca="true">BETAINV(RAND(),T1_PERT!$F$10,T1_PERT!$G$10,T1_PERT!$C$10,T1_PERT!$E$10)</f>
        <v>1.93879573729135</v>
      </c>
      <c r="H2179" s="23" t="n">
        <f aca="false">B2179+C2179+E2179+G2179</f>
        <v>17.2711058333474</v>
      </c>
      <c r="I2179" s="23" t="n">
        <f aca="false">B2179+D2179+F2179+G2179</f>
        <v>14.3001828353526</v>
      </c>
      <c r="J2179" s="23" t="n">
        <f aca="false">MAX(H2179,I2179)</f>
        <v>17.2711058333474</v>
      </c>
      <c r="K2179" s="24" t="n">
        <f aca="false">IF(H2179&gt;=I2179,1,0)</f>
        <v>1</v>
      </c>
    </row>
    <row r="2180" customFormat="false" ht="15" hidden="false" customHeight="false" outlineLevel="0" collapsed="false">
      <c r="A2180" s="5" t="n">
        <v>2161</v>
      </c>
      <c r="B2180" s="23" t="n">
        <f aca="true">BETAINV(RAND(),T1_PERT!$F$5,T1_PERT!$G$5,T1_PERT!$C$5,T1_PERT!$E$5)</f>
        <v>4.05218800016964</v>
      </c>
      <c r="C2180" s="23" t="n">
        <f aca="true">BETAINV(RAND(),T1_PERT!$F$6,T1_PERT!$G$6,T1_PERT!$C$6,T1_PERT!$E$6)</f>
        <v>5.54647524508131</v>
      </c>
      <c r="D2180" s="23" t="n">
        <f aca="true">BETAINV(RAND(),T1_PERT!$F$7,T1_PERT!$G$7,T1_PERT!$C$7,T1_PERT!$E$7)</f>
        <v>6.58424077351585</v>
      </c>
      <c r="E2180" s="23" t="n">
        <f aca="true">BETAINV(RAND(),T1_PERT!$F$8,T1_PERT!$G$8,T1_PERT!$C$8,T1_PERT!$E$8)</f>
        <v>4.65810547789667</v>
      </c>
      <c r="F2180" s="23" t="n">
        <f aca="true">BETAINV(RAND(),T1_PERT!$F$9,T1_PERT!$G$9,T1_PERT!$C$9,T1_PERT!$E$9)</f>
        <v>3.36958342265296</v>
      </c>
      <c r="G2180" s="23" t="n">
        <f aca="true">BETAINV(RAND(),T1_PERT!$F$10,T1_PERT!$G$10,T1_PERT!$C$10,T1_PERT!$E$10)</f>
        <v>1.89612667955881</v>
      </c>
      <c r="H2180" s="23" t="n">
        <f aca="false">B2180+C2180+E2180+G2180</f>
        <v>16.1528954027064</v>
      </c>
      <c r="I2180" s="23" t="n">
        <f aca="false">B2180+D2180+F2180+G2180</f>
        <v>15.9021388758973</v>
      </c>
      <c r="J2180" s="23" t="n">
        <f aca="false">MAX(H2180,I2180)</f>
        <v>16.1528954027064</v>
      </c>
      <c r="K2180" s="24" t="n">
        <f aca="false">IF(H2180&gt;=I2180,1,0)</f>
        <v>1</v>
      </c>
    </row>
    <row r="2181" customFormat="false" ht="15" hidden="false" customHeight="false" outlineLevel="0" collapsed="false">
      <c r="A2181" s="5" t="n">
        <v>2162</v>
      </c>
      <c r="B2181" s="23" t="n">
        <f aca="true">BETAINV(RAND(),T1_PERT!$F$5,T1_PERT!$G$5,T1_PERT!$C$5,T1_PERT!$E$5)</f>
        <v>5.02071071702926</v>
      </c>
      <c r="C2181" s="23" t="n">
        <f aca="true">BETAINV(RAND(),T1_PERT!$F$6,T1_PERT!$G$6,T1_PERT!$C$6,T1_PERT!$E$6)</f>
        <v>5.67185214999589</v>
      </c>
      <c r="D2181" s="23" t="n">
        <f aca="true">BETAINV(RAND(),T1_PERT!$F$7,T1_PERT!$G$7,T1_PERT!$C$7,T1_PERT!$E$7)</f>
        <v>6.7072940974202</v>
      </c>
      <c r="E2181" s="23" t="n">
        <f aca="true">BETAINV(RAND(),T1_PERT!$F$8,T1_PERT!$G$8,T1_PERT!$C$8,T1_PERT!$E$8)</f>
        <v>5.38863592415078</v>
      </c>
      <c r="F2181" s="23" t="n">
        <f aca="true">BETAINV(RAND(),T1_PERT!$F$9,T1_PERT!$G$9,T1_PERT!$C$9,T1_PERT!$E$9)</f>
        <v>4.79320965389254</v>
      </c>
      <c r="G2181" s="23" t="n">
        <f aca="true">BETAINV(RAND(),T1_PERT!$F$10,T1_PERT!$G$10,T1_PERT!$C$10,T1_PERT!$E$10)</f>
        <v>2.48303308375816</v>
      </c>
      <c r="H2181" s="23" t="n">
        <f aca="false">B2181+C2181+E2181+G2181</f>
        <v>18.5642318749341</v>
      </c>
      <c r="I2181" s="23" t="n">
        <f aca="false">B2181+D2181+F2181+G2181</f>
        <v>19.0042475521002</v>
      </c>
      <c r="J2181" s="23" t="n">
        <f aca="false">MAX(H2181,I2181)</f>
        <v>19.0042475521002</v>
      </c>
      <c r="K2181" s="24" t="n">
        <f aca="false">IF(H2181&gt;=I2181,1,0)</f>
        <v>0</v>
      </c>
    </row>
    <row r="2182" customFormat="false" ht="15" hidden="false" customHeight="false" outlineLevel="0" collapsed="false">
      <c r="A2182" s="5" t="n">
        <v>2163</v>
      </c>
      <c r="B2182" s="23" t="n">
        <f aca="true">BETAINV(RAND(),T1_PERT!$F$5,T1_PERT!$G$5,T1_PERT!$C$5,T1_PERT!$E$5)</f>
        <v>3.75661611478853</v>
      </c>
      <c r="C2182" s="23" t="n">
        <f aca="true">BETAINV(RAND(),T1_PERT!$F$6,T1_PERT!$G$6,T1_PERT!$C$6,T1_PERT!$E$6)</f>
        <v>7.10489872055911</v>
      </c>
      <c r="D2182" s="23" t="n">
        <f aca="true">BETAINV(RAND(),T1_PERT!$F$7,T1_PERT!$G$7,T1_PERT!$C$7,T1_PERT!$E$7)</f>
        <v>6.28485619585061</v>
      </c>
      <c r="E2182" s="23" t="n">
        <f aca="true">BETAINV(RAND(),T1_PERT!$F$8,T1_PERT!$G$8,T1_PERT!$C$8,T1_PERT!$E$8)</f>
        <v>6.27849263775262</v>
      </c>
      <c r="F2182" s="23" t="n">
        <f aca="true">BETAINV(RAND(),T1_PERT!$F$9,T1_PERT!$G$9,T1_PERT!$C$9,T1_PERT!$E$9)</f>
        <v>4.20756879864269</v>
      </c>
      <c r="G2182" s="23" t="n">
        <f aca="true">BETAINV(RAND(),T1_PERT!$F$10,T1_PERT!$G$10,T1_PERT!$C$10,T1_PERT!$E$10)</f>
        <v>1.76355600568499</v>
      </c>
      <c r="H2182" s="23" t="n">
        <f aca="false">B2182+C2182+E2182+G2182</f>
        <v>18.9035634787853</v>
      </c>
      <c r="I2182" s="23" t="n">
        <f aca="false">B2182+D2182+F2182+G2182</f>
        <v>16.0125971149668</v>
      </c>
      <c r="J2182" s="23" t="n">
        <f aca="false">MAX(H2182,I2182)</f>
        <v>18.9035634787853</v>
      </c>
      <c r="K2182" s="24" t="n">
        <f aca="false">IF(H2182&gt;=I2182,1,0)</f>
        <v>1</v>
      </c>
    </row>
    <row r="2183" customFormat="false" ht="15" hidden="false" customHeight="false" outlineLevel="0" collapsed="false">
      <c r="A2183" s="5" t="n">
        <v>2164</v>
      </c>
      <c r="B2183" s="23" t="n">
        <f aca="true">BETAINV(RAND(),T1_PERT!$F$5,T1_PERT!$G$5,T1_PERT!$C$5,T1_PERT!$E$5)</f>
        <v>4.91591218025562</v>
      </c>
      <c r="C2183" s="23" t="n">
        <f aca="true">BETAINV(RAND(),T1_PERT!$F$6,T1_PERT!$G$6,T1_PERT!$C$6,T1_PERT!$E$6)</f>
        <v>5.8228226173371</v>
      </c>
      <c r="D2183" s="23" t="n">
        <f aca="true">BETAINV(RAND(),T1_PERT!$F$7,T1_PERT!$G$7,T1_PERT!$C$7,T1_PERT!$E$7)</f>
        <v>4.66778785347344</v>
      </c>
      <c r="E2183" s="23" t="n">
        <f aca="true">BETAINV(RAND(),T1_PERT!$F$8,T1_PERT!$G$8,T1_PERT!$C$8,T1_PERT!$E$8)</f>
        <v>4.16918530030323</v>
      </c>
      <c r="F2183" s="23" t="n">
        <f aca="true">BETAINV(RAND(),T1_PERT!$F$9,T1_PERT!$G$9,T1_PERT!$C$9,T1_PERT!$E$9)</f>
        <v>4.94291688029589</v>
      </c>
      <c r="G2183" s="23" t="n">
        <f aca="true">BETAINV(RAND(),T1_PERT!$F$10,T1_PERT!$G$10,T1_PERT!$C$10,T1_PERT!$E$10)</f>
        <v>1.89903354404161</v>
      </c>
      <c r="H2183" s="23" t="n">
        <f aca="false">B2183+C2183+E2183+G2183</f>
        <v>16.8069536419376</v>
      </c>
      <c r="I2183" s="23" t="n">
        <f aca="false">B2183+D2183+F2183+G2183</f>
        <v>16.4256504580666</v>
      </c>
      <c r="J2183" s="23" t="n">
        <f aca="false">MAX(H2183,I2183)</f>
        <v>16.8069536419376</v>
      </c>
      <c r="K2183" s="24" t="n">
        <f aca="false">IF(H2183&gt;=I2183,1,0)</f>
        <v>1</v>
      </c>
    </row>
    <row r="2184" customFormat="false" ht="15" hidden="false" customHeight="false" outlineLevel="0" collapsed="false">
      <c r="A2184" s="5" t="n">
        <v>2165</v>
      </c>
      <c r="B2184" s="23" t="n">
        <f aca="true">BETAINV(RAND(),T1_PERT!$F$5,T1_PERT!$G$5,T1_PERT!$C$5,T1_PERT!$E$5)</f>
        <v>3.98409581184314</v>
      </c>
      <c r="C2184" s="23" t="n">
        <f aca="true">BETAINV(RAND(),T1_PERT!$F$6,T1_PERT!$G$6,T1_PERT!$C$6,T1_PERT!$E$6)</f>
        <v>6.07889823607038</v>
      </c>
      <c r="D2184" s="23" t="n">
        <f aca="true">BETAINV(RAND(),T1_PERT!$F$7,T1_PERT!$G$7,T1_PERT!$C$7,T1_PERT!$E$7)</f>
        <v>6.23245018054407</v>
      </c>
      <c r="E2184" s="23" t="n">
        <f aca="true">BETAINV(RAND(),T1_PERT!$F$8,T1_PERT!$G$8,T1_PERT!$C$8,T1_PERT!$E$8)</f>
        <v>5.0079473297018</v>
      </c>
      <c r="F2184" s="23" t="n">
        <f aca="true">BETAINV(RAND(),T1_PERT!$F$9,T1_PERT!$G$9,T1_PERT!$C$9,T1_PERT!$E$9)</f>
        <v>3.44673480999651</v>
      </c>
      <c r="G2184" s="23" t="n">
        <f aca="true">BETAINV(RAND(),T1_PERT!$F$10,T1_PERT!$G$10,T1_PERT!$C$10,T1_PERT!$E$10)</f>
        <v>2.01644265046589</v>
      </c>
      <c r="H2184" s="23" t="n">
        <f aca="false">B2184+C2184+E2184+G2184</f>
        <v>17.0873840280812</v>
      </c>
      <c r="I2184" s="23" t="n">
        <f aca="false">B2184+D2184+F2184+G2184</f>
        <v>15.6797234528496</v>
      </c>
      <c r="J2184" s="23" t="n">
        <f aca="false">MAX(H2184,I2184)</f>
        <v>17.0873840280812</v>
      </c>
      <c r="K2184" s="24" t="n">
        <f aca="false">IF(H2184&gt;=I2184,1,0)</f>
        <v>1</v>
      </c>
    </row>
    <row r="2185" customFormat="false" ht="15" hidden="false" customHeight="false" outlineLevel="0" collapsed="false">
      <c r="A2185" s="5" t="n">
        <v>2166</v>
      </c>
      <c r="B2185" s="23" t="n">
        <f aca="true">BETAINV(RAND(),T1_PERT!$F$5,T1_PERT!$G$5,T1_PERT!$C$5,T1_PERT!$E$5)</f>
        <v>2.85606308812907</v>
      </c>
      <c r="C2185" s="23" t="n">
        <f aca="true">BETAINV(RAND(),T1_PERT!$F$6,T1_PERT!$G$6,T1_PERT!$C$6,T1_PERT!$E$6)</f>
        <v>5.00088068126251</v>
      </c>
      <c r="D2185" s="23" t="n">
        <f aca="true">BETAINV(RAND(),T1_PERT!$F$7,T1_PERT!$G$7,T1_PERT!$C$7,T1_PERT!$E$7)</f>
        <v>4.76224537248025</v>
      </c>
      <c r="E2185" s="23" t="n">
        <f aca="true">BETAINV(RAND(),T1_PERT!$F$8,T1_PERT!$G$8,T1_PERT!$C$8,T1_PERT!$E$8)</f>
        <v>6.41532830702228</v>
      </c>
      <c r="F2185" s="23" t="n">
        <f aca="true">BETAINV(RAND(),T1_PERT!$F$9,T1_PERT!$G$9,T1_PERT!$C$9,T1_PERT!$E$9)</f>
        <v>3.70812045765764</v>
      </c>
      <c r="G2185" s="23" t="n">
        <f aca="true">BETAINV(RAND(),T1_PERT!$F$10,T1_PERT!$G$10,T1_PERT!$C$10,T1_PERT!$E$10)</f>
        <v>2.02101753376787</v>
      </c>
      <c r="H2185" s="23" t="n">
        <f aca="false">B2185+C2185+E2185+G2185</f>
        <v>16.2932896101817</v>
      </c>
      <c r="I2185" s="23" t="n">
        <f aca="false">B2185+D2185+F2185+G2185</f>
        <v>13.3474464520348</v>
      </c>
      <c r="J2185" s="23" t="n">
        <f aca="false">MAX(H2185,I2185)</f>
        <v>16.2932896101817</v>
      </c>
      <c r="K2185" s="24" t="n">
        <f aca="false">IF(H2185&gt;=I2185,1,0)</f>
        <v>1</v>
      </c>
    </row>
    <row r="2186" customFormat="false" ht="15" hidden="false" customHeight="false" outlineLevel="0" collapsed="false">
      <c r="A2186" s="5" t="n">
        <v>2167</v>
      </c>
      <c r="B2186" s="23" t="n">
        <f aca="true">BETAINV(RAND(),T1_PERT!$F$5,T1_PERT!$G$5,T1_PERT!$C$5,T1_PERT!$E$5)</f>
        <v>3.9258131055</v>
      </c>
      <c r="C2186" s="23" t="n">
        <f aca="true">BETAINV(RAND(),T1_PERT!$F$6,T1_PERT!$G$6,T1_PERT!$C$6,T1_PERT!$E$6)</f>
        <v>6.43346632252673</v>
      </c>
      <c r="D2186" s="23" t="n">
        <f aca="true">BETAINV(RAND(),T1_PERT!$F$7,T1_PERT!$G$7,T1_PERT!$C$7,T1_PERT!$E$7)</f>
        <v>4.77093432469772</v>
      </c>
      <c r="E2186" s="23" t="n">
        <f aca="true">BETAINV(RAND(),T1_PERT!$F$8,T1_PERT!$G$8,T1_PERT!$C$8,T1_PERT!$E$8)</f>
        <v>4.51203696234766</v>
      </c>
      <c r="F2186" s="23" t="n">
        <f aca="true">BETAINV(RAND(),T1_PERT!$F$9,T1_PERT!$G$9,T1_PERT!$C$9,T1_PERT!$E$9)</f>
        <v>4.87915688162512</v>
      </c>
      <c r="G2186" s="23" t="n">
        <f aca="true">BETAINV(RAND(),T1_PERT!$F$10,T1_PERT!$G$10,T1_PERT!$C$10,T1_PERT!$E$10)</f>
        <v>2.20932790498725</v>
      </c>
      <c r="H2186" s="23" t="n">
        <f aca="false">B2186+C2186+E2186+G2186</f>
        <v>17.0806442953616</v>
      </c>
      <c r="I2186" s="23" t="n">
        <f aca="false">B2186+D2186+F2186+G2186</f>
        <v>15.7852322168101</v>
      </c>
      <c r="J2186" s="23" t="n">
        <f aca="false">MAX(H2186,I2186)</f>
        <v>17.0806442953616</v>
      </c>
      <c r="K2186" s="24" t="n">
        <f aca="false">IF(H2186&gt;=I2186,1,0)</f>
        <v>1</v>
      </c>
    </row>
    <row r="2187" customFormat="false" ht="15" hidden="false" customHeight="false" outlineLevel="0" collapsed="false">
      <c r="A2187" s="5" t="n">
        <v>2168</v>
      </c>
      <c r="B2187" s="23" t="n">
        <f aca="true">BETAINV(RAND(),T1_PERT!$F$5,T1_PERT!$G$5,T1_PERT!$C$5,T1_PERT!$E$5)</f>
        <v>3.15937674548952</v>
      </c>
      <c r="C2187" s="23" t="n">
        <f aca="true">BETAINV(RAND(),T1_PERT!$F$6,T1_PERT!$G$6,T1_PERT!$C$6,T1_PERT!$E$6)</f>
        <v>4.23521605980494</v>
      </c>
      <c r="D2187" s="23" t="n">
        <f aca="true">BETAINV(RAND(),T1_PERT!$F$7,T1_PERT!$G$7,T1_PERT!$C$7,T1_PERT!$E$7)</f>
        <v>5.27856701248872</v>
      </c>
      <c r="E2187" s="23" t="n">
        <f aca="true">BETAINV(RAND(),T1_PERT!$F$8,T1_PERT!$G$8,T1_PERT!$C$8,T1_PERT!$E$8)</f>
        <v>6.027450947087</v>
      </c>
      <c r="F2187" s="23" t="n">
        <f aca="true">BETAINV(RAND(),T1_PERT!$F$9,T1_PERT!$G$9,T1_PERT!$C$9,T1_PERT!$E$9)</f>
        <v>4.20784244998633</v>
      </c>
      <c r="G2187" s="23" t="n">
        <f aca="true">BETAINV(RAND(),T1_PERT!$F$10,T1_PERT!$G$10,T1_PERT!$C$10,T1_PERT!$E$10)</f>
        <v>2.45318524312906</v>
      </c>
      <c r="H2187" s="23" t="n">
        <f aca="false">B2187+C2187+E2187+G2187</f>
        <v>15.8752289955105</v>
      </c>
      <c r="I2187" s="23" t="n">
        <f aca="false">B2187+D2187+F2187+G2187</f>
        <v>15.0989714510936</v>
      </c>
      <c r="J2187" s="23" t="n">
        <f aca="false">MAX(H2187,I2187)</f>
        <v>15.8752289955105</v>
      </c>
      <c r="K2187" s="24" t="n">
        <f aca="false">IF(H2187&gt;=I2187,1,0)</f>
        <v>1</v>
      </c>
    </row>
    <row r="2188" customFormat="false" ht="15" hidden="false" customHeight="false" outlineLevel="0" collapsed="false">
      <c r="A2188" s="5" t="n">
        <v>2169</v>
      </c>
      <c r="B2188" s="23" t="n">
        <f aca="true">BETAINV(RAND(),T1_PERT!$F$5,T1_PERT!$G$5,T1_PERT!$C$5,T1_PERT!$E$5)</f>
        <v>4.70780620546509</v>
      </c>
      <c r="C2188" s="23" t="n">
        <f aca="true">BETAINV(RAND(),T1_PERT!$F$6,T1_PERT!$G$6,T1_PERT!$C$6,T1_PERT!$E$6)</f>
        <v>5.1204304537498</v>
      </c>
      <c r="D2188" s="23" t="n">
        <f aca="true">BETAINV(RAND(),T1_PERT!$F$7,T1_PERT!$G$7,T1_PERT!$C$7,T1_PERT!$E$7)</f>
        <v>4.83565085744132</v>
      </c>
      <c r="E2188" s="23" t="n">
        <f aca="true">BETAINV(RAND(),T1_PERT!$F$8,T1_PERT!$G$8,T1_PERT!$C$8,T1_PERT!$E$8)</f>
        <v>4.35141049161048</v>
      </c>
      <c r="F2188" s="23" t="n">
        <f aca="true">BETAINV(RAND(),T1_PERT!$F$9,T1_PERT!$G$9,T1_PERT!$C$9,T1_PERT!$E$9)</f>
        <v>5.56119989274387</v>
      </c>
      <c r="G2188" s="23" t="n">
        <f aca="true">BETAINV(RAND(),T1_PERT!$F$10,T1_PERT!$G$10,T1_PERT!$C$10,T1_PERT!$E$10)</f>
        <v>1.97189801259614</v>
      </c>
      <c r="H2188" s="23" t="n">
        <f aca="false">B2188+C2188+E2188+G2188</f>
        <v>16.1515451634215</v>
      </c>
      <c r="I2188" s="23" t="n">
        <f aca="false">B2188+D2188+F2188+G2188</f>
        <v>17.0765549682464</v>
      </c>
      <c r="J2188" s="23" t="n">
        <f aca="false">MAX(H2188,I2188)</f>
        <v>17.0765549682464</v>
      </c>
      <c r="K2188" s="24" t="n">
        <f aca="false">IF(H2188&gt;=I2188,1,0)</f>
        <v>0</v>
      </c>
    </row>
    <row r="2189" customFormat="false" ht="15" hidden="false" customHeight="false" outlineLevel="0" collapsed="false">
      <c r="A2189" s="5" t="n">
        <v>2170</v>
      </c>
      <c r="B2189" s="23" t="n">
        <f aca="true">BETAINV(RAND(),T1_PERT!$F$5,T1_PERT!$G$5,T1_PERT!$C$5,T1_PERT!$E$5)</f>
        <v>4.74715825372492</v>
      </c>
      <c r="C2189" s="23" t="n">
        <f aca="true">BETAINV(RAND(),T1_PERT!$F$6,T1_PERT!$G$6,T1_PERT!$C$6,T1_PERT!$E$6)</f>
        <v>5.01604812318072</v>
      </c>
      <c r="D2189" s="23" t="n">
        <f aca="true">BETAINV(RAND(),T1_PERT!$F$7,T1_PERT!$G$7,T1_PERT!$C$7,T1_PERT!$E$7)</f>
        <v>7.38726905659441</v>
      </c>
      <c r="E2189" s="23" t="n">
        <f aca="true">BETAINV(RAND(),T1_PERT!$F$8,T1_PERT!$G$8,T1_PERT!$C$8,T1_PERT!$E$8)</f>
        <v>5.04748619152572</v>
      </c>
      <c r="F2189" s="23" t="n">
        <f aca="true">BETAINV(RAND(),T1_PERT!$F$9,T1_PERT!$G$9,T1_PERT!$C$9,T1_PERT!$E$9)</f>
        <v>4.51393188770734</v>
      </c>
      <c r="G2189" s="23" t="n">
        <f aca="true">BETAINV(RAND(),T1_PERT!$F$10,T1_PERT!$G$10,T1_PERT!$C$10,T1_PERT!$E$10)</f>
        <v>2.44455724163455</v>
      </c>
      <c r="H2189" s="23" t="n">
        <f aca="false">B2189+C2189+E2189+G2189</f>
        <v>17.2552498100659</v>
      </c>
      <c r="I2189" s="23" t="n">
        <f aca="false">B2189+D2189+F2189+G2189</f>
        <v>19.0929164396612</v>
      </c>
      <c r="J2189" s="23" t="n">
        <f aca="false">MAX(H2189,I2189)</f>
        <v>19.0929164396612</v>
      </c>
      <c r="K2189" s="24" t="n">
        <f aca="false">IF(H2189&gt;=I2189,1,0)</f>
        <v>0</v>
      </c>
    </row>
    <row r="2190" customFormat="false" ht="15" hidden="false" customHeight="false" outlineLevel="0" collapsed="false">
      <c r="A2190" s="5" t="n">
        <v>2171</v>
      </c>
      <c r="B2190" s="23" t="n">
        <f aca="true">BETAINV(RAND(),T1_PERT!$F$5,T1_PERT!$G$5,T1_PERT!$C$5,T1_PERT!$E$5)</f>
        <v>2.95777501111069</v>
      </c>
      <c r="C2190" s="23" t="n">
        <f aca="true">BETAINV(RAND(),T1_PERT!$F$6,T1_PERT!$G$6,T1_PERT!$C$6,T1_PERT!$E$6)</f>
        <v>4.40453206064428</v>
      </c>
      <c r="D2190" s="23" t="n">
        <f aca="true">BETAINV(RAND(),T1_PERT!$F$7,T1_PERT!$G$7,T1_PERT!$C$7,T1_PERT!$E$7)</f>
        <v>7.73662454733321</v>
      </c>
      <c r="E2190" s="23" t="n">
        <f aca="true">BETAINV(RAND(),T1_PERT!$F$8,T1_PERT!$G$8,T1_PERT!$C$8,T1_PERT!$E$8)</f>
        <v>4.51011581855819</v>
      </c>
      <c r="F2190" s="23" t="n">
        <f aca="true">BETAINV(RAND(),T1_PERT!$F$9,T1_PERT!$G$9,T1_PERT!$C$9,T1_PERT!$E$9)</f>
        <v>3.75393629068972</v>
      </c>
      <c r="G2190" s="23" t="n">
        <f aca="true">BETAINV(RAND(),T1_PERT!$F$10,T1_PERT!$G$10,T1_PERT!$C$10,T1_PERT!$E$10)</f>
        <v>1.43252501539948</v>
      </c>
      <c r="H2190" s="23" t="n">
        <f aca="false">B2190+C2190+E2190+G2190</f>
        <v>13.3049479057126</v>
      </c>
      <c r="I2190" s="23" t="n">
        <f aca="false">B2190+D2190+F2190+G2190</f>
        <v>15.8808608645331</v>
      </c>
      <c r="J2190" s="23" t="n">
        <f aca="false">MAX(H2190,I2190)</f>
        <v>15.8808608645331</v>
      </c>
      <c r="K2190" s="24" t="n">
        <f aca="false">IF(H2190&gt;=I2190,1,0)</f>
        <v>0</v>
      </c>
    </row>
    <row r="2191" customFormat="false" ht="15" hidden="false" customHeight="false" outlineLevel="0" collapsed="false">
      <c r="A2191" s="5" t="n">
        <v>2172</v>
      </c>
      <c r="B2191" s="23" t="n">
        <f aca="true">BETAINV(RAND(),T1_PERT!$F$5,T1_PERT!$G$5,T1_PERT!$C$5,T1_PERT!$E$5)</f>
        <v>4.42691984952551</v>
      </c>
      <c r="C2191" s="23" t="n">
        <f aca="true">BETAINV(RAND(),T1_PERT!$F$6,T1_PERT!$G$6,T1_PERT!$C$6,T1_PERT!$E$6)</f>
        <v>7.16917775929833</v>
      </c>
      <c r="D2191" s="23" t="n">
        <f aca="true">BETAINV(RAND(),T1_PERT!$F$7,T1_PERT!$G$7,T1_PERT!$C$7,T1_PERT!$E$7)</f>
        <v>5.24702726336575</v>
      </c>
      <c r="E2191" s="23" t="n">
        <f aca="true">BETAINV(RAND(),T1_PERT!$F$8,T1_PERT!$G$8,T1_PERT!$C$8,T1_PERT!$E$8)</f>
        <v>5.66535636202883</v>
      </c>
      <c r="F2191" s="23" t="n">
        <f aca="true">BETAINV(RAND(),T1_PERT!$F$9,T1_PERT!$G$9,T1_PERT!$C$9,T1_PERT!$E$9)</f>
        <v>3.69750237541799</v>
      </c>
      <c r="G2191" s="23" t="n">
        <f aca="true">BETAINV(RAND(),T1_PERT!$F$10,T1_PERT!$G$10,T1_PERT!$C$10,T1_PERT!$E$10)</f>
        <v>2.22809071085691</v>
      </c>
      <c r="H2191" s="23" t="n">
        <f aca="false">B2191+C2191+E2191+G2191</f>
        <v>19.4895446817096</v>
      </c>
      <c r="I2191" s="23" t="n">
        <f aca="false">B2191+D2191+F2191+G2191</f>
        <v>15.5995401991662</v>
      </c>
      <c r="J2191" s="23" t="n">
        <f aca="false">MAX(H2191,I2191)</f>
        <v>19.4895446817096</v>
      </c>
      <c r="K2191" s="24" t="n">
        <f aca="false">IF(H2191&gt;=I2191,1,0)</f>
        <v>1</v>
      </c>
    </row>
    <row r="2192" customFormat="false" ht="15" hidden="false" customHeight="false" outlineLevel="0" collapsed="false">
      <c r="A2192" s="5" t="n">
        <v>2173</v>
      </c>
      <c r="B2192" s="23" t="n">
        <f aca="true">BETAINV(RAND(),T1_PERT!$F$5,T1_PERT!$G$5,T1_PERT!$C$5,T1_PERT!$E$5)</f>
        <v>3.53480760127628</v>
      </c>
      <c r="C2192" s="23" t="n">
        <f aca="true">BETAINV(RAND(),T1_PERT!$F$6,T1_PERT!$G$6,T1_PERT!$C$6,T1_PERT!$E$6)</f>
        <v>4.81400786600529</v>
      </c>
      <c r="D2192" s="23" t="n">
        <f aca="true">BETAINV(RAND(),T1_PERT!$F$7,T1_PERT!$G$7,T1_PERT!$C$7,T1_PERT!$E$7)</f>
        <v>5.70952677847442</v>
      </c>
      <c r="E2192" s="23" t="n">
        <f aca="true">BETAINV(RAND(),T1_PERT!$F$8,T1_PERT!$G$8,T1_PERT!$C$8,T1_PERT!$E$8)</f>
        <v>4.90727172884838</v>
      </c>
      <c r="F2192" s="23" t="n">
        <f aca="true">BETAINV(RAND(),T1_PERT!$F$9,T1_PERT!$G$9,T1_PERT!$C$9,T1_PERT!$E$9)</f>
        <v>3.22917659052164</v>
      </c>
      <c r="G2192" s="23" t="n">
        <f aca="true">BETAINV(RAND(),T1_PERT!$F$10,T1_PERT!$G$10,T1_PERT!$C$10,T1_PERT!$E$10)</f>
        <v>2.57684592706338</v>
      </c>
      <c r="H2192" s="23" t="n">
        <f aca="false">B2192+C2192+E2192+G2192</f>
        <v>15.8329331231933</v>
      </c>
      <c r="I2192" s="23" t="n">
        <f aca="false">B2192+D2192+F2192+G2192</f>
        <v>15.0503568973357</v>
      </c>
      <c r="J2192" s="23" t="n">
        <f aca="false">MAX(H2192,I2192)</f>
        <v>15.8329331231933</v>
      </c>
      <c r="K2192" s="24" t="n">
        <f aca="false">IF(H2192&gt;=I2192,1,0)</f>
        <v>1</v>
      </c>
    </row>
    <row r="2193" customFormat="false" ht="15" hidden="false" customHeight="false" outlineLevel="0" collapsed="false">
      <c r="A2193" s="5" t="n">
        <v>2174</v>
      </c>
      <c r="B2193" s="23" t="n">
        <f aca="true">BETAINV(RAND(),T1_PERT!$F$5,T1_PERT!$G$5,T1_PERT!$C$5,T1_PERT!$E$5)</f>
        <v>4.76021029024654</v>
      </c>
      <c r="C2193" s="23" t="n">
        <f aca="true">BETAINV(RAND(),T1_PERT!$F$6,T1_PERT!$G$6,T1_PERT!$C$6,T1_PERT!$E$6)</f>
        <v>6.50727962365521</v>
      </c>
      <c r="D2193" s="23" t="n">
        <f aca="true">BETAINV(RAND(),T1_PERT!$F$7,T1_PERT!$G$7,T1_PERT!$C$7,T1_PERT!$E$7)</f>
        <v>6.55858172680865</v>
      </c>
      <c r="E2193" s="23" t="n">
        <f aca="true">BETAINV(RAND(),T1_PERT!$F$8,T1_PERT!$G$8,T1_PERT!$C$8,T1_PERT!$E$8)</f>
        <v>6.16292800359074</v>
      </c>
      <c r="F2193" s="23" t="n">
        <f aca="true">BETAINV(RAND(),T1_PERT!$F$9,T1_PERT!$G$9,T1_PERT!$C$9,T1_PERT!$E$9)</f>
        <v>5.43425137679278</v>
      </c>
      <c r="G2193" s="23" t="n">
        <f aca="true">BETAINV(RAND(),T1_PERT!$F$10,T1_PERT!$G$10,T1_PERT!$C$10,T1_PERT!$E$10)</f>
        <v>2.56089324539084</v>
      </c>
      <c r="H2193" s="23" t="n">
        <f aca="false">B2193+C2193+E2193+G2193</f>
        <v>19.9913111628833</v>
      </c>
      <c r="I2193" s="23" t="n">
        <f aca="false">B2193+D2193+F2193+G2193</f>
        <v>19.3139366392388</v>
      </c>
      <c r="J2193" s="23" t="n">
        <f aca="false">MAX(H2193,I2193)</f>
        <v>19.9913111628833</v>
      </c>
      <c r="K2193" s="24" t="n">
        <f aca="false">IF(H2193&gt;=I2193,1,0)</f>
        <v>1</v>
      </c>
    </row>
    <row r="2194" customFormat="false" ht="15" hidden="false" customHeight="false" outlineLevel="0" collapsed="false">
      <c r="A2194" s="5" t="n">
        <v>2175</v>
      </c>
      <c r="B2194" s="23" t="n">
        <f aca="true">BETAINV(RAND(),T1_PERT!$F$5,T1_PERT!$G$5,T1_PERT!$C$5,T1_PERT!$E$5)</f>
        <v>2.79138565362144</v>
      </c>
      <c r="C2194" s="23" t="n">
        <f aca="true">BETAINV(RAND(),T1_PERT!$F$6,T1_PERT!$G$6,T1_PERT!$C$6,T1_PERT!$E$6)</f>
        <v>4.48931251554792</v>
      </c>
      <c r="D2194" s="23" t="n">
        <f aca="true">BETAINV(RAND(),T1_PERT!$F$7,T1_PERT!$G$7,T1_PERT!$C$7,T1_PERT!$E$7)</f>
        <v>5.15068348405337</v>
      </c>
      <c r="E2194" s="23" t="n">
        <f aca="true">BETAINV(RAND(),T1_PERT!$F$8,T1_PERT!$G$8,T1_PERT!$C$8,T1_PERT!$E$8)</f>
        <v>6.29204284228611</v>
      </c>
      <c r="F2194" s="23" t="n">
        <f aca="true">BETAINV(RAND(),T1_PERT!$F$9,T1_PERT!$G$9,T1_PERT!$C$9,T1_PERT!$E$9)</f>
        <v>4.54501338120524</v>
      </c>
      <c r="G2194" s="23" t="n">
        <f aca="true">BETAINV(RAND(),T1_PERT!$F$10,T1_PERT!$G$10,T1_PERT!$C$10,T1_PERT!$E$10)</f>
        <v>2.58631396331215</v>
      </c>
      <c r="H2194" s="23" t="n">
        <f aca="false">B2194+C2194+E2194+G2194</f>
        <v>16.1590549747676</v>
      </c>
      <c r="I2194" s="23" t="n">
        <f aca="false">B2194+D2194+F2194+G2194</f>
        <v>15.0733964821922</v>
      </c>
      <c r="J2194" s="23" t="n">
        <f aca="false">MAX(H2194,I2194)</f>
        <v>16.1590549747676</v>
      </c>
      <c r="K2194" s="24" t="n">
        <f aca="false">IF(H2194&gt;=I2194,1,0)</f>
        <v>1</v>
      </c>
    </row>
    <row r="2195" customFormat="false" ht="15" hidden="false" customHeight="false" outlineLevel="0" collapsed="false">
      <c r="A2195" s="5" t="n">
        <v>2176</v>
      </c>
      <c r="B2195" s="23" t="n">
        <f aca="true">BETAINV(RAND(),T1_PERT!$F$5,T1_PERT!$G$5,T1_PERT!$C$5,T1_PERT!$E$5)</f>
        <v>5.52898628599408</v>
      </c>
      <c r="C2195" s="23" t="n">
        <f aca="true">BETAINV(RAND(),T1_PERT!$F$6,T1_PERT!$G$6,T1_PERT!$C$6,T1_PERT!$E$6)</f>
        <v>5.22999390469922</v>
      </c>
      <c r="D2195" s="23" t="n">
        <f aca="true">BETAINV(RAND(),T1_PERT!$F$7,T1_PERT!$G$7,T1_PERT!$C$7,T1_PERT!$E$7)</f>
        <v>4.82326161690212</v>
      </c>
      <c r="E2195" s="23" t="n">
        <f aca="true">BETAINV(RAND(),T1_PERT!$F$8,T1_PERT!$G$8,T1_PERT!$C$8,T1_PERT!$E$8)</f>
        <v>4.81073278665685</v>
      </c>
      <c r="F2195" s="23" t="n">
        <f aca="true">BETAINV(RAND(),T1_PERT!$F$9,T1_PERT!$G$9,T1_PERT!$C$9,T1_PERT!$E$9)</f>
        <v>4.67866858577245</v>
      </c>
      <c r="G2195" s="23" t="n">
        <f aca="true">BETAINV(RAND(),T1_PERT!$F$10,T1_PERT!$G$10,T1_PERT!$C$10,T1_PERT!$E$10)</f>
        <v>1.7698342044837</v>
      </c>
      <c r="H2195" s="23" t="n">
        <f aca="false">B2195+C2195+E2195+G2195</f>
        <v>17.3395471818339</v>
      </c>
      <c r="I2195" s="23" t="n">
        <f aca="false">B2195+D2195+F2195+G2195</f>
        <v>16.8007506931524</v>
      </c>
      <c r="J2195" s="23" t="n">
        <f aca="false">MAX(H2195,I2195)</f>
        <v>17.3395471818339</v>
      </c>
      <c r="K2195" s="24" t="n">
        <f aca="false">IF(H2195&gt;=I2195,1,0)</f>
        <v>1</v>
      </c>
    </row>
    <row r="2196" customFormat="false" ht="15" hidden="false" customHeight="false" outlineLevel="0" collapsed="false">
      <c r="A2196" s="5" t="n">
        <v>2177</v>
      </c>
      <c r="B2196" s="23" t="n">
        <f aca="true">BETAINV(RAND(),T1_PERT!$F$5,T1_PERT!$G$5,T1_PERT!$C$5,T1_PERT!$E$5)</f>
        <v>3.26180659890184</v>
      </c>
      <c r="C2196" s="23" t="n">
        <f aca="true">BETAINV(RAND(),T1_PERT!$F$6,T1_PERT!$G$6,T1_PERT!$C$6,T1_PERT!$E$6)</f>
        <v>5.2448810444998</v>
      </c>
      <c r="D2196" s="23" t="n">
        <f aca="true">BETAINV(RAND(),T1_PERT!$F$7,T1_PERT!$G$7,T1_PERT!$C$7,T1_PERT!$E$7)</f>
        <v>4.78393440222348</v>
      </c>
      <c r="E2196" s="23" t="n">
        <f aca="true">BETAINV(RAND(),T1_PERT!$F$8,T1_PERT!$G$8,T1_PERT!$C$8,T1_PERT!$E$8)</f>
        <v>5.8263442461781</v>
      </c>
      <c r="F2196" s="23" t="n">
        <f aca="true">BETAINV(RAND(),T1_PERT!$F$9,T1_PERT!$G$9,T1_PERT!$C$9,T1_PERT!$E$9)</f>
        <v>4.75889696883645</v>
      </c>
      <c r="G2196" s="23" t="n">
        <f aca="true">BETAINV(RAND(),T1_PERT!$F$10,T1_PERT!$G$10,T1_PERT!$C$10,T1_PERT!$E$10)</f>
        <v>2.04287322008957</v>
      </c>
      <c r="H2196" s="23" t="n">
        <f aca="false">B2196+C2196+E2196+G2196</f>
        <v>16.3759051096693</v>
      </c>
      <c r="I2196" s="23" t="n">
        <f aca="false">B2196+D2196+F2196+G2196</f>
        <v>14.8475111900513</v>
      </c>
      <c r="J2196" s="23" t="n">
        <f aca="false">MAX(H2196,I2196)</f>
        <v>16.3759051096693</v>
      </c>
      <c r="K2196" s="24" t="n">
        <f aca="false">IF(H2196&gt;=I2196,1,0)</f>
        <v>1</v>
      </c>
    </row>
    <row r="2197" customFormat="false" ht="15" hidden="false" customHeight="false" outlineLevel="0" collapsed="false">
      <c r="A2197" s="5" t="n">
        <v>2178</v>
      </c>
      <c r="B2197" s="23" t="n">
        <f aca="true">BETAINV(RAND(),T1_PERT!$F$5,T1_PERT!$G$5,T1_PERT!$C$5,T1_PERT!$E$5)</f>
        <v>4.26090645309661</v>
      </c>
      <c r="C2197" s="23" t="n">
        <f aca="true">BETAINV(RAND(),T1_PERT!$F$6,T1_PERT!$G$6,T1_PERT!$C$6,T1_PERT!$E$6)</f>
        <v>5.89857947058104</v>
      </c>
      <c r="D2197" s="23" t="n">
        <f aca="true">BETAINV(RAND(),T1_PERT!$F$7,T1_PERT!$G$7,T1_PERT!$C$7,T1_PERT!$E$7)</f>
        <v>6.62634754646907</v>
      </c>
      <c r="E2197" s="23" t="n">
        <f aca="true">BETAINV(RAND(),T1_PERT!$F$8,T1_PERT!$G$8,T1_PERT!$C$8,T1_PERT!$E$8)</f>
        <v>4.64597603595023</v>
      </c>
      <c r="F2197" s="23" t="n">
        <f aca="true">BETAINV(RAND(),T1_PERT!$F$9,T1_PERT!$G$9,T1_PERT!$C$9,T1_PERT!$E$9)</f>
        <v>4.03710203775636</v>
      </c>
      <c r="G2197" s="23" t="n">
        <f aca="true">BETAINV(RAND(),T1_PERT!$F$10,T1_PERT!$G$10,T1_PERT!$C$10,T1_PERT!$E$10)</f>
        <v>2.25413421484241</v>
      </c>
      <c r="H2197" s="23" t="n">
        <f aca="false">B2197+C2197+E2197+G2197</f>
        <v>17.0595961744703</v>
      </c>
      <c r="I2197" s="23" t="n">
        <f aca="false">B2197+D2197+F2197+G2197</f>
        <v>17.1784902521645</v>
      </c>
      <c r="J2197" s="23" t="n">
        <f aca="false">MAX(H2197,I2197)</f>
        <v>17.1784902521645</v>
      </c>
      <c r="K2197" s="24" t="n">
        <f aca="false">IF(H2197&gt;=I2197,1,0)</f>
        <v>0</v>
      </c>
    </row>
    <row r="2198" customFormat="false" ht="15" hidden="false" customHeight="false" outlineLevel="0" collapsed="false">
      <c r="A2198" s="5" t="n">
        <v>2179</v>
      </c>
      <c r="B2198" s="23" t="n">
        <f aca="true">BETAINV(RAND(),T1_PERT!$F$5,T1_PERT!$G$5,T1_PERT!$C$5,T1_PERT!$E$5)</f>
        <v>2.54093146961879</v>
      </c>
      <c r="C2198" s="23" t="n">
        <f aca="true">BETAINV(RAND(),T1_PERT!$F$6,T1_PERT!$G$6,T1_PERT!$C$6,T1_PERT!$E$6)</f>
        <v>6.82579782763699</v>
      </c>
      <c r="D2198" s="23" t="n">
        <f aca="true">BETAINV(RAND(),T1_PERT!$F$7,T1_PERT!$G$7,T1_PERT!$C$7,T1_PERT!$E$7)</f>
        <v>7.12934060766569</v>
      </c>
      <c r="E2198" s="23" t="n">
        <f aca="true">BETAINV(RAND(),T1_PERT!$F$8,T1_PERT!$G$8,T1_PERT!$C$8,T1_PERT!$E$8)</f>
        <v>6.40924536358164</v>
      </c>
      <c r="F2198" s="23" t="n">
        <f aca="true">BETAINV(RAND(),T1_PERT!$F$9,T1_PERT!$G$9,T1_PERT!$C$9,T1_PERT!$E$9)</f>
        <v>4.91321803435879</v>
      </c>
      <c r="G2198" s="23" t="n">
        <f aca="true">BETAINV(RAND(),T1_PERT!$F$10,T1_PERT!$G$10,T1_PERT!$C$10,T1_PERT!$E$10)</f>
        <v>1.84539745541608</v>
      </c>
      <c r="H2198" s="23" t="n">
        <f aca="false">B2198+C2198+E2198+G2198</f>
        <v>17.6213721162535</v>
      </c>
      <c r="I2198" s="23" t="n">
        <f aca="false">B2198+D2198+F2198+G2198</f>
        <v>16.4288875670594</v>
      </c>
      <c r="J2198" s="23" t="n">
        <f aca="false">MAX(H2198,I2198)</f>
        <v>17.6213721162535</v>
      </c>
      <c r="K2198" s="24" t="n">
        <f aca="false">IF(H2198&gt;=I2198,1,0)</f>
        <v>1</v>
      </c>
    </row>
    <row r="2199" customFormat="false" ht="15" hidden="false" customHeight="false" outlineLevel="0" collapsed="false">
      <c r="A2199" s="5" t="n">
        <v>2180</v>
      </c>
      <c r="B2199" s="23" t="n">
        <f aca="true">BETAINV(RAND(),T1_PERT!$F$5,T1_PERT!$G$5,T1_PERT!$C$5,T1_PERT!$E$5)</f>
        <v>3.56449397235614</v>
      </c>
      <c r="C2199" s="23" t="n">
        <f aca="true">BETAINV(RAND(),T1_PERT!$F$6,T1_PERT!$G$6,T1_PERT!$C$6,T1_PERT!$E$6)</f>
        <v>4.6149858349833</v>
      </c>
      <c r="D2199" s="23" t="n">
        <f aca="true">BETAINV(RAND(),T1_PERT!$F$7,T1_PERT!$G$7,T1_PERT!$C$7,T1_PERT!$E$7)</f>
        <v>6.06523117181641</v>
      </c>
      <c r="E2199" s="23" t="n">
        <f aca="true">BETAINV(RAND(),T1_PERT!$F$8,T1_PERT!$G$8,T1_PERT!$C$8,T1_PERT!$E$8)</f>
        <v>4.99800495564496</v>
      </c>
      <c r="F2199" s="23" t="n">
        <f aca="true">BETAINV(RAND(),T1_PERT!$F$9,T1_PERT!$G$9,T1_PERT!$C$9,T1_PERT!$E$9)</f>
        <v>3.73738153821517</v>
      </c>
      <c r="G2199" s="23" t="n">
        <f aca="true">BETAINV(RAND(),T1_PERT!$F$10,T1_PERT!$G$10,T1_PERT!$C$10,T1_PERT!$E$10)</f>
        <v>1.80187183753607</v>
      </c>
      <c r="H2199" s="23" t="n">
        <f aca="false">B2199+C2199+E2199+G2199</f>
        <v>14.9793566005205</v>
      </c>
      <c r="I2199" s="23" t="n">
        <f aca="false">B2199+D2199+F2199+G2199</f>
        <v>15.1689785199238</v>
      </c>
      <c r="J2199" s="23" t="n">
        <f aca="false">MAX(H2199,I2199)</f>
        <v>15.1689785199238</v>
      </c>
      <c r="K2199" s="24" t="n">
        <f aca="false">IF(H2199&gt;=I2199,1,0)</f>
        <v>0</v>
      </c>
    </row>
    <row r="2200" customFormat="false" ht="15" hidden="false" customHeight="false" outlineLevel="0" collapsed="false">
      <c r="A2200" s="5" t="n">
        <v>2181</v>
      </c>
      <c r="B2200" s="23" t="n">
        <f aca="true">BETAINV(RAND(),T1_PERT!$F$5,T1_PERT!$G$5,T1_PERT!$C$5,T1_PERT!$E$5)</f>
        <v>3.9204068968015</v>
      </c>
      <c r="C2200" s="23" t="n">
        <f aca="true">BETAINV(RAND(),T1_PERT!$F$6,T1_PERT!$G$6,T1_PERT!$C$6,T1_PERT!$E$6)</f>
        <v>5.80586876965321</v>
      </c>
      <c r="D2200" s="23" t="n">
        <f aca="true">BETAINV(RAND(),T1_PERT!$F$7,T1_PERT!$G$7,T1_PERT!$C$7,T1_PERT!$E$7)</f>
        <v>3.9855994463236</v>
      </c>
      <c r="E2200" s="23" t="n">
        <f aca="true">BETAINV(RAND(),T1_PERT!$F$8,T1_PERT!$G$8,T1_PERT!$C$8,T1_PERT!$E$8)</f>
        <v>6.28475021795413</v>
      </c>
      <c r="F2200" s="23" t="n">
        <f aca="true">BETAINV(RAND(),T1_PERT!$F$9,T1_PERT!$G$9,T1_PERT!$C$9,T1_PERT!$E$9)</f>
        <v>3.69603581259087</v>
      </c>
      <c r="G2200" s="23" t="n">
        <f aca="true">BETAINV(RAND(),T1_PERT!$F$10,T1_PERT!$G$10,T1_PERT!$C$10,T1_PERT!$E$10)</f>
        <v>2.28957419220363</v>
      </c>
      <c r="H2200" s="23" t="n">
        <f aca="false">B2200+C2200+E2200+G2200</f>
        <v>18.3006000766125</v>
      </c>
      <c r="I2200" s="23" t="n">
        <f aca="false">B2200+D2200+F2200+G2200</f>
        <v>13.8916163479196</v>
      </c>
      <c r="J2200" s="23" t="n">
        <f aca="false">MAX(H2200,I2200)</f>
        <v>18.3006000766125</v>
      </c>
      <c r="K2200" s="24" t="n">
        <f aca="false">IF(H2200&gt;=I2200,1,0)</f>
        <v>1</v>
      </c>
    </row>
    <row r="2201" customFormat="false" ht="15" hidden="false" customHeight="false" outlineLevel="0" collapsed="false">
      <c r="A2201" s="5" t="n">
        <v>2182</v>
      </c>
      <c r="B2201" s="23" t="n">
        <f aca="true">BETAINV(RAND(),T1_PERT!$F$5,T1_PERT!$G$5,T1_PERT!$C$5,T1_PERT!$E$5)</f>
        <v>5.53852521281219</v>
      </c>
      <c r="C2201" s="23" t="n">
        <f aca="true">BETAINV(RAND(),T1_PERT!$F$6,T1_PERT!$G$6,T1_PERT!$C$6,T1_PERT!$E$6)</f>
        <v>3.23579925178033</v>
      </c>
      <c r="D2201" s="23" t="n">
        <f aca="true">BETAINV(RAND(),T1_PERT!$F$7,T1_PERT!$G$7,T1_PERT!$C$7,T1_PERT!$E$7)</f>
        <v>5.52759577146759</v>
      </c>
      <c r="E2201" s="23" t="n">
        <f aca="true">BETAINV(RAND(),T1_PERT!$F$8,T1_PERT!$G$8,T1_PERT!$C$8,T1_PERT!$E$8)</f>
        <v>6.21599650874233</v>
      </c>
      <c r="F2201" s="23" t="n">
        <f aca="true">BETAINV(RAND(),T1_PERT!$F$9,T1_PERT!$G$9,T1_PERT!$C$9,T1_PERT!$E$9)</f>
        <v>4.75258224231573</v>
      </c>
      <c r="G2201" s="23" t="n">
        <f aca="true">BETAINV(RAND(),T1_PERT!$F$10,T1_PERT!$G$10,T1_PERT!$C$10,T1_PERT!$E$10)</f>
        <v>1.92370575959357</v>
      </c>
      <c r="H2201" s="23" t="n">
        <f aca="false">B2201+C2201+E2201+G2201</f>
        <v>16.9140267329284</v>
      </c>
      <c r="I2201" s="23" t="n">
        <f aca="false">B2201+D2201+F2201+G2201</f>
        <v>17.7424089861891</v>
      </c>
      <c r="J2201" s="23" t="n">
        <f aca="false">MAX(H2201,I2201)</f>
        <v>17.7424089861891</v>
      </c>
      <c r="K2201" s="24" t="n">
        <f aca="false">IF(H2201&gt;=I2201,1,0)</f>
        <v>0</v>
      </c>
    </row>
    <row r="2202" customFormat="false" ht="15" hidden="false" customHeight="false" outlineLevel="0" collapsed="false">
      <c r="A2202" s="5" t="n">
        <v>2183</v>
      </c>
      <c r="B2202" s="23" t="n">
        <f aca="true">BETAINV(RAND(),T1_PERT!$F$5,T1_PERT!$G$5,T1_PERT!$C$5,T1_PERT!$E$5)</f>
        <v>3.87955609474464</v>
      </c>
      <c r="C2202" s="23" t="n">
        <f aca="true">BETAINV(RAND(),T1_PERT!$F$6,T1_PERT!$G$6,T1_PERT!$C$6,T1_PERT!$E$6)</f>
        <v>5.14668561013604</v>
      </c>
      <c r="D2202" s="23" t="n">
        <f aca="true">BETAINV(RAND(),T1_PERT!$F$7,T1_PERT!$G$7,T1_PERT!$C$7,T1_PERT!$E$7)</f>
        <v>5.88110071897909</v>
      </c>
      <c r="E2202" s="23" t="n">
        <f aca="true">BETAINV(RAND(),T1_PERT!$F$8,T1_PERT!$G$8,T1_PERT!$C$8,T1_PERT!$E$8)</f>
        <v>5.36250896177587</v>
      </c>
      <c r="F2202" s="23" t="n">
        <f aca="true">BETAINV(RAND(),T1_PERT!$F$9,T1_PERT!$G$9,T1_PERT!$C$9,T1_PERT!$E$9)</f>
        <v>3.92985951149014</v>
      </c>
      <c r="G2202" s="23" t="n">
        <f aca="true">BETAINV(RAND(),T1_PERT!$F$10,T1_PERT!$G$10,T1_PERT!$C$10,T1_PERT!$E$10)</f>
        <v>2.1554810109855</v>
      </c>
      <c r="H2202" s="23" t="n">
        <f aca="false">B2202+C2202+E2202+G2202</f>
        <v>16.5442316776421</v>
      </c>
      <c r="I2202" s="23" t="n">
        <f aca="false">B2202+D2202+F2202+G2202</f>
        <v>15.8459973361994</v>
      </c>
      <c r="J2202" s="23" t="n">
        <f aca="false">MAX(H2202,I2202)</f>
        <v>16.5442316776421</v>
      </c>
      <c r="K2202" s="24" t="n">
        <f aca="false">IF(H2202&gt;=I2202,1,0)</f>
        <v>1</v>
      </c>
    </row>
    <row r="2203" customFormat="false" ht="15" hidden="false" customHeight="false" outlineLevel="0" collapsed="false">
      <c r="A2203" s="5" t="n">
        <v>2184</v>
      </c>
      <c r="B2203" s="23" t="n">
        <f aca="true">BETAINV(RAND(),T1_PERT!$F$5,T1_PERT!$G$5,T1_PERT!$C$5,T1_PERT!$E$5)</f>
        <v>3.41086301995484</v>
      </c>
      <c r="C2203" s="23" t="n">
        <f aca="true">BETAINV(RAND(),T1_PERT!$F$6,T1_PERT!$G$6,T1_PERT!$C$6,T1_PERT!$E$6)</f>
        <v>8.17210393817548</v>
      </c>
      <c r="D2203" s="23" t="n">
        <f aca="true">BETAINV(RAND(),T1_PERT!$F$7,T1_PERT!$G$7,T1_PERT!$C$7,T1_PERT!$E$7)</f>
        <v>3.8719471395717</v>
      </c>
      <c r="E2203" s="23" t="n">
        <f aca="true">BETAINV(RAND(),T1_PERT!$F$8,T1_PERT!$G$8,T1_PERT!$C$8,T1_PERT!$E$8)</f>
        <v>4.81384626171146</v>
      </c>
      <c r="F2203" s="23" t="n">
        <f aca="true">BETAINV(RAND(),T1_PERT!$F$9,T1_PERT!$G$9,T1_PERT!$C$9,T1_PERT!$E$9)</f>
        <v>4.21294279084761</v>
      </c>
      <c r="G2203" s="23" t="n">
        <f aca="true">BETAINV(RAND(),T1_PERT!$F$10,T1_PERT!$G$10,T1_PERT!$C$10,T1_PERT!$E$10)</f>
        <v>2.11458958913146</v>
      </c>
      <c r="H2203" s="23" t="n">
        <f aca="false">B2203+C2203+E2203+G2203</f>
        <v>18.5114028089732</v>
      </c>
      <c r="I2203" s="23" t="n">
        <f aca="false">B2203+D2203+F2203+G2203</f>
        <v>13.6103425395056</v>
      </c>
      <c r="J2203" s="23" t="n">
        <f aca="false">MAX(H2203,I2203)</f>
        <v>18.5114028089732</v>
      </c>
      <c r="K2203" s="24" t="n">
        <f aca="false">IF(H2203&gt;=I2203,1,0)</f>
        <v>1</v>
      </c>
    </row>
    <row r="2204" customFormat="false" ht="15" hidden="false" customHeight="false" outlineLevel="0" collapsed="false">
      <c r="A2204" s="5" t="n">
        <v>2185</v>
      </c>
      <c r="B2204" s="23" t="n">
        <f aca="true">BETAINV(RAND(),T1_PERT!$F$5,T1_PERT!$G$5,T1_PERT!$C$5,T1_PERT!$E$5)</f>
        <v>4.38797018675348</v>
      </c>
      <c r="C2204" s="23" t="n">
        <f aca="true">BETAINV(RAND(),T1_PERT!$F$6,T1_PERT!$G$6,T1_PERT!$C$6,T1_PERT!$E$6)</f>
        <v>4.50491775335746</v>
      </c>
      <c r="D2204" s="23" t="n">
        <f aca="true">BETAINV(RAND(),T1_PERT!$F$7,T1_PERT!$G$7,T1_PERT!$C$7,T1_PERT!$E$7)</f>
        <v>6.46788856616497</v>
      </c>
      <c r="E2204" s="23" t="n">
        <f aca="true">BETAINV(RAND(),T1_PERT!$F$8,T1_PERT!$G$8,T1_PERT!$C$8,T1_PERT!$E$8)</f>
        <v>5.40590753560969</v>
      </c>
      <c r="F2204" s="23" t="n">
        <f aca="true">BETAINV(RAND(),T1_PERT!$F$9,T1_PERT!$G$9,T1_PERT!$C$9,T1_PERT!$E$9)</f>
        <v>4.35447958671545</v>
      </c>
      <c r="G2204" s="23" t="n">
        <f aca="true">BETAINV(RAND(),T1_PERT!$F$10,T1_PERT!$G$10,T1_PERT!$C$10,T1_PERT!$E$10)</f>
        <v>2.25794962501217</v>
      </c>
      <c r="H2204" s="23" t="n">
        <f aca="false">B2204+C2204+E2204+G2204</f>
        <v>16.5567451007328</v>
      </c>
      <c r="I2204" s="23" t="n">
        <f aca="false">B2204+D2204+F2204+G2204</f>
        <v>17.4682879646461</v>
      </c>
      <c r="J2204" s="23" t="n">
        <f aca="false">MAX(H2204,I2204)</f>
        <v>17.4682879646461</v>
      </c>
      <c r="K2204" s="24" t="n">
        <f aca="false">IF(H2204&gt;=I2204,1,0)</f>
        <v>0</v>
      </c>
    </row>
    <row r="2205" customFormat="false" ht="15" hidden="false" customHeight="false" outlineLevel="0" collapsed="false">
      <c r="A2205" s="5" t="n">
        <v>2186</v>
      </c>
      <c r="B2205" s="23" t="n">
        <f aca="true">BETAINV(RAND(),T1_PERT!$F$5,T1_PERT!$G$5,T1_PERT!$C$5,T1_PERT!$E$5)</f>
        <v>3.51882851322783</v>
      </c>
      <c r="C2205" s="23" t="n">
        <f aca="true">BETAINV(RAND(),T1_PERT!$F$6,T1_PERT!$G$6,T1_PERT!$C$6,T1_PERT!$E$6)</f>
        <v>4.86716112887592</v>
      </c>
      <c r="D2205" s="23" t="n">
        <f aca="true">BETAINV(RAND(),T1_PERT!$F$7,T1_PERT!$G$7,T1_PERT!$C$7,T1_PERT!$E$7)</f>
        <v>6.49242409374695</v>
      </c>
      <c r="E2205" s="23" t="n">
        <f aca="true">BETAINV(RAND(),T1_PERT!$F$8,T1_PERT!$G$8,T1_PERT!$C$8,T1_PERT!$E$8)</f>
        <v>5.24930122235861</v>
      </c>
      <c r="F2205" s="23" t="n">
        <f aca="true">BETAINV(RAND(),T1_PERT!$F$9,T1_PERT!$G$9,T1_PERT!$C$9,T1_PERT!$E$9)</f>
        <v>5.73230967236191</v>
      </c>
      <c r="G2205" s="23" t="n">
        <f aca="true">BETAINV(RAND(),T1_PERT!$F$10,T1_PERT!$G$10,T1_PERT!$C$10,T1_PERT!$E$10)</f>
        <v>2.36169662358686</v>
      </c>
      <c r="H2205" s="23" t="n">
        <f aca="false">B2205+C2205+E2205+G2205</f>
        <v>15.9969874880492</v>
      </c>
      <c r="I2205" s="23" t="n">
        <f aca="false">B2205+D2205+F2205+G2205</f>
        <v>18.1052589029236</v>
      </c>
      <c r="J2205" s="23" t="n">
        <f aca="false">MAX(H2205,I2205)</f>
        <v>18.1052589029236</v>
      </c>
      <c r="K2205" s="24" t="n">
        <f aca="false">IF(H2205&gt;=I2205,1,0)</f>
        <v>0</v>
      </c>
    </row>
    <row r="2206" customFormat="false" ht="15" hidden="false" customHeight="false" outlineLevel="0" collapsed="false">
      <c r="A2206" s="5" t="n">
        <v>2187</v>
      </c>
      <c r="B2206" s="23" t="n">
        <f aca="true">BETAINV(RAND(),T1_PERT!$F$5,T1_PERT!$G$5,T1_PERT!$C$5,T1_PERT!$E$5)</f>
        <v>3.5232255896551</v>
      </c>
      <c r="C2206" s="23" t="n">
        <f aca="true">BETAINV(RAND(),T1_PERT!$F$6,T1_PERT!$G$6,T1_PERT!$C$6,T1_PERT!$E$6)</f>
        <v>4.32313093063155</v>
      </c>
      <c r="D2206" s="23" t="n">
        <f aca="true">BETAINV(RAND(),T1_PERT!$F$7,T1_PERT!$G$7,T1_PERT!$C$7,T1_PERT!$E$7)</f>
        <v>6.90445947094949</v>
      </c>
      <c r="E2206" s="23" t="n">
        <f aca="true">BETAINV(RAND(),T1_PERT!$F$8,T1_PERT!$G$8,T1_PERT!$C$8,T1_PERT!$E$8)</f>
        <v>4.95531255780051</v>
      </c>
      <c r="F2206" s="23" t="n">
        <f aca="true">BETAINV(RAND(),T1_PERT!$F$9,T1_PERT!$G$9,T1_PERT!$C$9,T1_PERT!$E$9)</f>
        <v>3.81821168558008</v>
      </c>
      <c r="G2206" s="23" t="n">
        <f aca="true">BETAINV(RAND(),T1_PERT!$F$10,T1_PERT!$G$10,T1_PERT!$C$10,T1_PERT!$E$10)</f>
        <v>1.59207349690877</v>
      </c>
      <c r="H2206" s="23" t="n">
        <f aca="false">B2206+C2206+E2206+G2206</f>
        <v>14.3937425749959</v>
      </c>
      <c r="I2206" s="23" t="n">
        <f aca="false">B2206+D2206+F2206+G2206</f>
        <v>15.8379702430934</v>
      </c>
      <c r="J2206" s="23" t="n">
        <f aca="false">MAX(H2206,I2206)</f>
        <v>15.8379702430934</v>
      </c>
      <c r="K2206" s="24" t="n">
        <f aca="false">IF(H2206&gt;=I2206,1,0)</f>
        <v>0</v>
      </c>
    </row>
    <row r="2207" customFormat="false" ht="15" hidden="false" customHeight="false" outlineLevel="0" collapsed="false">
      <c r="A2207" s="5" t="n">
        <v>2188</v>
      </c>
      <c r="B2207" s="23" t="n">
        <f aca="true">BETAINV(RAND(),T1_PERT!$F$5,T1_PERT!$G$5,T1_PERT!$C$5,T1_PERT!$E$5)</f>
        <v>2.93303157555388</v>
      </c>
      <c r="C2207" s="23" t="n">
        <f aca="true">BETAINV(RAND(),T1_PERT!$F$6,T1_PERT!$G$6,T1_PERT!$C$6,T1_PERT!$E$6)</f>
        <v>3.56136058082334</v>
      </c>
      <c r="D2207" s="23" t="n">
        <f aca="true">BETAINV(RAND(),T1_PERT!$F$7,T1_PERT!$G$7,T1_PERT!$C$7,T1_PERT!$E$7)</f>
        <v>3.48977019860748</v>
      </c>
      <c r="E2207" s="23" t="n">
        <f aca="true">BETAINV(RAND(),T1_PERT!$F$8,T1_PERT!$G$8,T1_PERT!$C$8,T1_PERT!$E$8)</f>
        <v>6.88093016287667</v>
      </c>
      <c r="F2207" s="23" t="n">
        <f aca="true">BETAINV(RAND(),T1_PERT!$F$9,T1_PERT!$G$9,T1_PERT!$C$9,T1_PERT!$E$9)</f>
        <v>3.15390775098571</v>
      </c>
      <c r="G2207" s="23" t="n">
        <f aca="true">BETAINV(RAND(),T1_PERT!$F$10,T1_PERT!$G$10,T1_PERT!$C$10,T1_PERT!$E$10)</f>
        <v>2.0407432742826</v>
      </c>
      <c r="H2207" s="23" t="n">
        <f aca="false">B2207+C2207+E2207+G2207</f>
        <v>15.4160655935365</v>
      </c>
      <c r="I2207" s="23" t="n">
        <f aca="false">B2207+D2207+F2207+G2207</f>
        <v>11.6174527994297</v>
      </c>
      <c r="J2207" s="23" t="n">
        <f aca="false">MAX(H2207,I2207)</f>
        <v>15.4160655935365</v>
      </c>
      <c r="K2207" s="24" t="n">
        <f aca="false">IF(H2207&gt;=I2207,1,0)</f>
        <v>1</v>
      </c>
    </row>
    <row r="2208" customFormat="false" ht="15" hidden="false" customHeight="false" outlineLevel="0" collapsed="false">
      <c r="A2208" s="5" t="n">
        <v>2189</v>
      </c>
      <c r="B2208" s="23" t="n">
        <f aca="true">BETAINV(RAND(),T1_PERT!$F$5,T1_PERT!$G$5,T1_PERT!$C$5,T1_PERT!$E$5)</f>
        <v>3.79189404977122</v>
      </c>
      <c r="C2208" s="23" t="n">
        <f aca="true">BETAINV(RAND(),T1_PERT!$F$6,T1_PERT!$G$6,T1_PERT!$C$6,T1_PERT!$E$6)</f>
        <v>3.71016995190271</v>
      </c>
      <c r="D2208" s="23" t="n">
        <f aca="true">BETAINV(RAND(),T1_PERT!$F$7,T1_PERT!$G$7,T1_PERT!$C$7,T1_PERT!$E$7)</f>
        <v>4.19391781347626</v>
      </c>
      <c r="E2208" s="23" t="n">
        <f aca="true">BETAINV(RAND(),T1_PERT!$F$8,T1_PERT!$G$8,T1_PERT!$C$8,T1_PERT!$E$8)</f>
        <v>4.69828675219529</v>
      </c>
      <c r="F2208" s="23" t="n">
        <f aca="true">BETAINV(RAND(),T1_PERT!$F$9,T1_PERT!$G$9,T1_PERT!$C$9,T1_PERT!$E$9)</f>
        <v>4.76671277203893</v>
      </c>
      <c r="G2208" s="23" t="n">
        <f aca="true">BETAINV(RAND(),T1_PERT!$F$10,T1_PERT!$G$10,T1_PERT!$C$10,T1_PERT!$E$10)</f>
        <v>1.56699300828295</v>
      </c>
      <c r="H2208" s="23" t="n">
        <f aca="false">B2208+C2208+E2208+G2208</f>
        <v>13.7673437621522</v>
      </c>
      <c r="I2208" s="23" t="n">
        <f aca="false">B2208+D2208+F2208+G2208</f>
        <v>14.3195176435694</v>
      </c>
      <c r="J2208" s="23" t="n">
        <f aca="false">MAX(H2208,I2208)</f>
        <v>14.3195176435694</v>
      </c>
      <c r="K2208" s="24" t="n">
        <f aca="false">IF(H2208&gt;=I2208,1,0)</f>
        <v>0</v>
      </c>
    </row>
    <row r="2209" customFormat="false" ht="15" hidden="false" customHeight="false" outlineLevel="0" collapsed="false">
      <c r="A2209" s="5" t="n">
        <v>2190</v>
      </c>
      <c r="B2209" s="23" t="n">
        <f aca="true">BETAINV(RAND(),T1_PERT!$F$5,T1_PERT!$G$5,T1_PERT!$C$5,T1_PERT!$E$5)</f>
        <v>3.72832577044654</v>
      </c>
      <c r="C2209" s="23" t="n">
        <f aca="true">BETAINV(RAND(),T1_PERT!$F$6,T1_PERT!$G$6,T1_PERT!$C$6,T1_PERT!$E$6)</f>
        <v>4.52462925807498</v>
      </c>
      <c r="D2209" s="23" t="n">
        <f aca="true">BETAINV(RAND(),T1_PERT!$F$7,T1_PERT!$G$7,T1_PERT!$C$7,T1_PERT!$E$7)</f>
        <v>5.49753261470022</v>
      </c>
      <c r="E2209" s="23" t="n">
        <f aca="true">BETAINV(RAND(),T1_PERT!$F$8,T1_PERT!$G$8,T1_PERT!$C$8,T1_PERT!$E$8)</f>
        <v>4.55424110518141</v>
      </c>
      <c r="F2209" s="23" t="n">
        <f aca="true">BETAINV(RAND(),T1_PERT!$F$9,T1_PERT!$G$9,T1_PERT!$C$9,T1_PERT!$E$9)</f>
        <v>3.95344780661408</v>
      </c>
      <c r="G2209" s="23" t="n">
        <f aca="true">BETAINV(RAND(),T1_PERT!$F$10,T1_PERT!$G$10,T1_PERT!$C$10,T1_PERT!$E$10)</f>
        <v>2.08625463334081</v>
      </c>
      <c r="H2209" s="23" t="n">
        <f aca="false">B2209+C2209+E2209+G2209</f>
        <v>14.8934507670437</v>
      </c>
      <c r="I2209" s="23" t="n">
        <f aca="false">B2209+D2209+F2209+G2209</f>
        <v>15.2655608251016</v>
      </c>
      <c r="J2209" s="23" t="n">
        <f aca="false">MAX(H2209,I2209)</f>
        <v>15.2655608251016</v>
      </c>
      <c r="K2209" s="24" t="n">
        <f aca="false">IF(H2209&gt;=I2209,1,0)</f>
        <v>0</v>
      </c>
    </row>
    <row r="2210" customFormat="false" ht="15" hidden="false" customHeight="false" outlineLevel="0" collapsed="false">
      <c r="A2210" s="5" t="n">
        <v>2191</v>
      </c>
      <c r="B2210" s="23" t="n">
        <f aca="true">BETAINV(RAND(),T1_PERT!$F$5,T1_PERT!$G$5,T1_PERT!$C$5,T1_PERT!$E$5)</f>
        <v>3.51832956481991</v>
      </c>
      <c r="C2210" s="23" t="n">
        <f aca="true">BETAINV(RAND(),T1_PERT!$F$6,T1_PERT!$G$6,T1_PERT!$C$6,T1_PERT!$E$6)</f>
        <v>5.30340711945631</v>
      </c>
      <c r="D2210" s="23" t="n">
        <f aca="true">BETAINV(RAND(),T1_PERT!$F$7,T1_PERT!$G$7,T1_PERT!$C$7,T1_PERT!$E$7)</f>
        <v>3.88658371064636</v>
      </c>
      <c r="E2210" s="23" t="n">
        <f aca="true">BETAINV(RAND(),T1_PERT!$F$8,T1_PERT!$G$8,T1_PERT!$C$8,T1_PERT!$E$8)</f>
        <v>5.60182840514769</v>
      </c>
      <c r="F2210" s="23" t="n">
        <f aca="true">BETAINV(RAND(),T1_PERT!$F$9,T1_PERT!$G$9,T1_PERT!$C$9,T1_PERT!$E$9)</f>
        <v>4.67040951423406</v>
      </c>
      <c r="G2210" s="23" t="n">
        <f aca="true">BETAINV(RAND(),T1_PERT!$F$10,T1_PERT!$G$10,T1_PERT!$C$10,T1_PERT!$E$10)</f>
        <v>1.45064000457915</v>
      </c>
      <c r="H2210" s="23" t="n">
        <f aca="false">B2210+C2210+E2210+G2210</f>
        <v>15.8742050940031</v>
      </c>
      <c r="I2210" s="23" t="n">
        <f aca="false">B2210+D2210+F2210+G2210</f>
        <v>13.5259627942795</v>
      </c>
      <c r="J2210" s="23" t="n">
        <f aca="false">MAX(H2210,I2210)</f>
        <v>15.8742050940031</v>
      </c>
      <c r="K2210" s="24" t="n">
        <f aca="false">IF(H2210&gt;=I2210,1,0)</f>
        <v>1</v>
      </c>
    </row>
    <row r="2211" customFormat="false" ht="15" hidden="false" customHeight="false" outlineLevel="0" collapsed="false">
      <c r="A2211" s="5" t="n">
        <v>2192</v>
      </c>
      <c r="B2211" s="23" t="n">
        <f aca="true">BETAINV(RAND(),T1_PERT!$F$5,T1_PERT!$G$5,T1_PERT!$C$5,T1_PERT!$E$5)</f>
        <v>4.09784638531354</v>
      </c>
      <c r="C2211" s="23" t="n">
        <f aca="true">BETAINV(RAND(),T1_PERT!$F$6,T1_PERT!$G$6,T1_PERT!$C$6,T1_PERT!$E$6)</f>
        <v>5.58752794179229</v>
      </c>
      <c r="D2211" s="23" t="n">
        <f aca="true">BETAINV(RAND(),T1_PERT!$F$7,T1_PERT!$G$7,T1_PERT!$C$7,T1_PERT!$E$7)</f>
        <v>4.68044537619337</v>
      </c>
      <c r="E2211" s="23" t="n">
        <f aca="true">BETAINV(RAND(),T1_PERT!$F$8,T1_PERT!$G$8,T1_PERT!$C$8,T1_PERT!$E$8)</f>
        <v>4.75744880888685</v>
      </c>
      <c r="F2211" s="23" t="n">
        <f aca="true">BETAINV(RAND(),T1_PERT!$F$9,T1_PERT!$G$9,T1_PERT!$C$9,T1_PERT!$E$9)</f>
        <v>3.69205947509703</v>
      </c>
      <c r="G2211" s="23" t="n">
        <f aca="true">BETAINV(RAND(),T1_PERT!$F$10,T1_PERT!$G$10,T1_PERT!$C$10,T1_PERT!$E$10)</f>
        <v>2.06527968772928</v>
      </c>
      <c r="H2211" s="23" t="n">
        <f aca="false">B2211+C2211+E2211+G2211</f>
        <v>16.508102823722</v>
      </c>
      <c r="I2211" s="23" t="n">
        <f aca="false">B2211+D2211+F2211+G2211</f>
        <v>14.5356309243332</v>
      </c>
      <c r="J2211" s="23" t="n">
        <f aca="false">MAX(H2211,I2211)</f>
        <v>16.508102823722</v>
      </c>
      <c r="K2211" s="24" t="n">
        <f aca="false">IF(H2211&gt;=I2211,1,0)</f>
        <v>1</v>
      </c>
    </row>
    <row r="2212" customFormat="false" ht="15" hidden="false" customHeight="false" outlineLevel="0" collapsed="false">
      <c r="A2212" s="5" t="n">
        <v>2193</v>
      </c>
      <c r="B2212" s="23" t="n">
        <f aca="true">BETAINV(RAND(),T1_PERT!$F$5,T1_PERT!$G$5,T1_PERT!$C$5,T1_PERT!$E$5)</f>
        <v>2.58251382000352</v>
      </c>
      <c r="C2212" s="23" t="n">
        <f aca="true">BETAINV(RAND(),T1_PERT!$F$6,T1_PERT!$G$6,T1_PERT!$C$6,T1_PERT!$E$6)</f>
        <v>3.42701624975173</v>
      </c>
      <c r="D2212" s="23" t="n">
        <f aca="true">BETAINV(RAND(),T1_PERT!$F$7,T1_PERT!$G$7,T1_PERT!$C$7,T1_PERT!$E$7)</f>
        <v>6.47550592557031</v>
      </c>
      <c r="E2212" s="23" t="n">
        <f aca="true">BETAINV(RAND(),T1_PERT!$F$8,T1_PERT!$G$8,T1_PERT!$C$8,T1_PERT!$E$8)</f>
        <v>6.18334869819832</v>
      </c>
      <c r="F2212" s="23" t="n">
        <f aca="true">BETAINV(RAND(),T1_PERT!$F$9,T1_PERT!$G$9,T1_PERT!$C$9,T1_PERT!$E$9)</f>
        <v>3.61195223192637</v>
      </c>
      <c r="G2212" s="23" t="n">
        <f aca="true">BETAINV(RAND(),T1_PERT!$F$10,T1_PERT!$G$10,T1_PERT!$C$10,T1_PERT!$E$10)</f>
        <v>2.66521231125881</v>
      </c>
      <c r="H2212" s="23" t="n">
        <f aca="false">B2212+C2212+E2212+G2212</f>
        <v>14.8580910792124</v>
      </c>
      <c r="I2212" s="23" t="n">
        <f aca="false">B2212+D2212+F2212+G2212</f>
        <v>15.335184288759</v>
      </c>
      <c r="J2212" s="23" t="n">
        <f aca="false">MAX(H2212,I2212)</f>
        <v>15.335184288759</v>
      </c>
      <c r="K2212" s="24" t="n">
        <f aca="false">IF(H2212&gt;=I2212,1,0)</f>
        <v>0</v>
      </c>
    </row>
    <row r="2213" customFormat="false" ht="15" hidden="false" customHeight="false" outlineLevel="0" collapsed="false">
      <c r="A2213" s="5" t="n">
        <v>2194</v>
      </c>
      <c r="B2213" s="23" t="n">
        <f aca="true">BETAINV(RAND(),T1_PERT!$F$5,T1_PERT!$G$5,T1_PERT!$C$5,T1_PERT!$E$5)</f>
        <v>5.27281233445209</v>
      </c>
      <c r="C2213" s="23" t="n">
        <f aca="true">BETAINV(RAND(),T1_PERT!$F$6,T1_PERT!$G$6,T1_PERT!$C$6,T1_PERT!$E$6)</f>
        <v>6.51594130935657</v>
      </c>
      <c r="D2213" s="23" t="n">
        <f aca="true">BETAINV(RAND(),T1_PERT!$F$7,T1_PERT!$G$7,T1_PERT!$C$7,T1_PERT!$E$7)</f>
        <v>5.22357774113041</v>
      </c>
      <c r="E2213" s="23" t="n">
        <f aca="true">BETAINV(RAND(),T1_PERT!$F$8,T1_PERT!$G$8,T1_PERT!$C$8,T1_PERT!$E$8)</f>
        <v>6.60045982083243</v>
      </c>
      <c r="F2213" s="23" t="n">
        <f aca="true">BETAINV(RAND(),T1_PERT!$F$9,T1_PERT!$G$9,T1_PERT!$C$9,T1_PERT!$E$9)</f>
        <v>3.42336260980208</v>
      </c>
      <c r="G2213" s="23" t="n">
        <f aca="true">BETAINV(RAND(),T1_PERT!$F$10,T1_PERT!$G$10,T1_PERT!$C$10,T1_PERT!$E$10)</f>
        <v>2.26768748458903</v>
      </c>
      <c r="H2213" s="23" t="n">
        <f aca="false">B2213+C2213+E2213+G2213</f>
        <v>20.6569009492301</v>
      </c>
      <c r="I2213" s="23" t="n">
        <f aca="false">B2213+D2213+F2213+G2213</f>
        <v>16.1874401699736</v>
      </c>
      <c r="J2213" s="23" t="n">
        <f aca="false">MAX(H2213,I2213)</f>
        <v>20.6569009492301</v>
      </c>
      <c r="K2213" s="24" t="n">
        <f aca="false">IF(H2213&gt;=I2213,1,0)</f>
        <v>1</v>
      </c>
    </row>
    <row r="2214" customFormat="false" ht="15" hidden="false" customHeight="false" outlineLevel="0" collapsed="false">
      <c r="A2214" s="5" t="n">
        <v>2195</v>
      </c>
      <c r="B2214" s="23" t="n">
        <f aca="true">BETAINV(RAND(),T1_PERT!$F$5,T1_PERT!$G$5,T1_PERT!$C$5,T1_PERT!$E$5)</f>
        <v>4.61689454725572</v>
      </c>
      <c r="C2214" s="23" t="n">
        <f aca="true">BETAINV(RAND(),T1_PERT!$F$6,T1_PERT!$G$6,T1_PERT!$C$6,T1_PERT!$E$6)</f>
        <v>6.71476010268089</v>
      </c>
      <c r="D2214" s="23" t="n">
        <f aca="true">BETAINV(RAND(),T1_PERT!$F$7,T1_PERT!$G$7,T1_PERT!$C$7,T1_PERT!$E$7)</f>
        <v>7.59702126125984</v>
      </c>
      <c r="E2214" s="23" t="n">
        <f aca="true">BETAINV(RAND(),T1_PERT!$F$8,T1_PERT!$G$8,T1_PERT!$C$8,T1_PERT!$E$8)</f>
        <v>5.59422252941339</v>
      </c>
      <c r="F2214" s="23" t="n">
        <f aca="true">BETAINV(RAND(),T1_PERT!$F$9,T1_PERT!$G$9,T1_PERT!$C$9,T1_PERT!$E$9)</f>
        <v>3.54065210573359</v>
      </c>
      <c r="G2214" s="23" t="n">
        <f aca="true">BETAINV(RAND(),T1_PERT!$F$10,T1_PERT!$G$10,T1_PERT!$C$10,T1_PERT!$E$10)</f>
        <v>1.82825647908343</v>
      </c>
      <c r="H2214" s="23" t="n">
        <f aca="false">B2214+C2214+E2214+G2214</f>
        <v>18.7541336584334</v>
      </c>
      <c r="I2214" s="23" t="n">
        <f aca="false">B2214+D2214+F2214+G2214</f>
        <v>17.5828243933326</v>
      </c>
      <c r="J2214" s="23" t="n">
        <f aca="false">MAX(H2214,I2214)</f>
        <v>18.7541336584334</v>
      </c>
      <c r="K2214" s="24" t="n">
        <f aca="false">IF(H2214&gt;=I2214,1,0)</f>
        <v>1</v>
      </c>
    </row>
    <row r="2215" customFormat="false" ht="15" hidden="false" customHeight="false" outlineLevel="0" collapsed="false">
      <c r="A2215" s="5" t="n">
        <v>2196</v>
      </c>
      <c r="B2215" s="23" t="n">
        <f aca="true">BETAINV(RAND(),T1_PERT!$F$5,T1_PERT!$G$5,T1_PERT!$C$5,T1_PERT!$E$5)</f>
        <v>3.35437073751041</v>
      </c>
      <c r="C2215" s="23" t="n">
        <f aca="true">BETAINV(RAND(),T1_PERT!$F$6,T1_PERT!$G$6,T1_PERT!$C$6,T1_PERT!$E$6)</f>
        <v>6.47743688504991</v>
      </c>
      <c r="D2215" s="23" t="n">
        <f aca="true">BETAINV(RAND(),T1_PERT!$F$7,T1_PERT!$G$7,T1_PERT!$C$7,T1_PERT!$E$7)</f>
        <v>4.51750740125411</v>
      </c>
      <c r="E2215" s="23" t="n">
        <f aca="true">BETAINV(RAND(),T1_PERT!$F$8,T1_PERT!$G$8,T1_PERT!$C$8,T1_PERT!$E$8)</f>
        <v>5.38748977416268</v>
      </c>
      <c r="F2215" s="23" t="n">
        <f aca="true">BETAINV(RAND(),T1_PERT!$F$9,T1_PERT!$G$9,T1_PERT!$C$9,T1_PERT!$E$9)</f>
        <v>4.09375532672045</v>
      </c>
      <c r="G2215" s="23" t="n">
        <f aca="true">BETAINV(RAND(),T1_PERT!$F$10,T1_PERT!$G$10,T1_PERT!$C$10,T1_PERT!$E$10)</f>
        <v>1.9869639800089</v>
      </c>
      <c r="H2215" s="23" t="n">
        <f aca="false">B2215+C2215+E2215+G2215</f>
        <v>17.2062613767319</v>
      </c>
      <c r="I2215" s="23" t="n">
        <f aca="false">B2215+D2215+F2215+G2215</f>
        <v>13.9525974454939</v>
      </c>
      <c r="J2215" s="23" t="n">
        <f aca="false">MAX(H2215,I2215)</f>
        <v>17.2062613767319</v>
      </c>
      <c r="K2215" s="24" t="n">
        <f aca="false">IF(H2215&gt;=I2215,1,0)</f>
        <v>1</v>
      </c>
    </row>
    <row r="2216" customFormat="false" ht="15" hidden="false" customHeight="false" outlineLevel="0" collapsed="false">
      <c r="A2216" s="5" t="n">
        <v>2197</v>
      </c>
      <c r="B2216" s="23" t="n">
        <f aca="true">BETAINV(RAND(),T1_PERT!$F$5,T1_PERT!$G$5,T1_PERT!$C$5,T1_PERT!$E$5)</f>
        <v>3.84386855334646</v>
      </c>
      <c r="C2216" s="23" t="n">
        <f aca="true">BETAINV(RAND(),T1_PERT!$F$6,T1_PERT!$G$6,T1_PERT!$C$6,T1_PERT!$E$6)</f>
        <v>4.82321303589412</v>
      </c>
      <c r="D2216" s="23" t="n">
        <f aca="true">BETAINV(RAND(),T1_PERT!$F$7,T1_PERT!$G$7,T1_PERT!$C$7,T1_PERT!$E$7)</f>
        <v>4.28784195209704</v>
      </c>
      <c r="E2216" s="23" t="n">
        <f aca="true">BETAINV(RAND(),T1_PERT!$F$8,T1_PERT!$G$8,T1_PERT!$C$8,T1_PERT!$E$8)</f>
        <v>5.06048106778677</v>
      </c>
      <c r="F2216" s="23" t="n">
        <f aca="true">BETAINV(RAND(),T1_PERT!$F$9,T1_PERT!$G$9,T1_PERT!$C$9,T1_PERT!$E$9)</f>
        <v>4.58334739597696</v>
      </c>
      <c r="G2216" s="23" t="n">
        <f aca="true">BETAINV(RAND(),T1_PERT!$F$10,T1_PERT!$G$10,T1_PERT!$C$10,T1_PERT!$E$10)</f>
        <v>2.16581638721933</v>
      </c>
      <c r="H2216" s="23" t="n">
        <f aca="false">B2216+C2216+E2216+G2216</f>
        <v>15.8933790442467</v>
      </c>
      <c r="I2216" s="23" t="n">
        <f aca="false">B2216+D2216+F2216+G2216</f>
        <v>14.8808742886398</v>
      </c>
      <c r="J2216" s="23" t="n">
        <f aca="false">MAX(H2216,I2216)</f>
        <v>15.8933790442467</v>
      </c>
      <c r="K2216" s="24" t="n">
        <f aca="false">IF(H2216&gt;=I2216,1,0)</f>
        <v>1</v>
      </c>
    </row>
    <row r="2217" customFormat="false" ht="15" hidden="false" customHeight="false" outlineLevel="0" collapsed="false">
      <c r="A2217" s="5" t="n">
        <v>2198</v>
      </c>
      <c r="B2217" s="23" t="n">
        <f aca="true">BETAINV(RAND(),T1_PERT!$F$5,T1_PERT!$G$5,T1_PERT!$C$5,T1_PERT!$E$5)</f>
        <v>3.64750789154638</v>
      </c>
      <c r="C2217" s="23" t="n">
        <f aca="true">BETAINV(RAND(),T1_PERT!$F$6,T1_PERT!$G$6,T1_PERT!$C$6,T1_PERT!$E$6)</f>
        <v>5.85539080415533</v>
      </c>
      <c r="D2217" s="23" t="n">
        <f aca="true">BETAINV(RAND(),T1_PERT!$F$7,T1_PERT!$G$7,T1_PERT!$C$7,T1_PERT!$E$7)</f>
        <v>7.43376959918781</v>
      </c>
      <c r="E2217" s="23" t="n">
        <f aca="true">BETAINV(RAND(),T1_PERT!$F$8,T1_PERT!$G$8,T1_PERT!$C$8,T1_PERT!$E$8)</f>
        <v>4.58395183277236</v>
      </c>
      <c r="F2217" s="23" t="n">
        <f aca="true">BETAINV(RAND(),T1_PERT!$F$9,T1_PERT!$G$9,T1_PERT!$C$9,T1_PERT!$E$9)</f>
        <v>3.62443345085619</v>
      </c>
      <c r="G2217" s="23" t="n">
        <f aca="true">BETAINV(RAND(),T1_PERT!$F$10,T1_PERT!$G$10,T1_PERT!$C$10,T1_PERT!$E$10)</f>
        <v>2.58821452018651</v>
      </c>
      <c r="H2217" s="23" t="n">
        <f aca="false">B2217+C2217+E2217+G2217</f>
        <v>16.6750650486606</v>
      </c>
      <c r="I2217" s="23" t="n">
        <f aca="false">B2217+D2217+F2217+G2217</f>
        <v>17.2939254617769</v>
      </c>
      <c r="J2217" s="23" t="n">
        <f aca="false">MAX(H2217,I2217)</f>
        <v>17.2939254617769</v>
      </c>
      <c r="K2217" s="24" t="n">
        <f aca="false">IF(H2217&gt;=I2217,1,0)</f>
        <v>0</v>
      </c>
    </row>
    <row r="2218" customFormat="false" ht="15" hidden="false" customHeight="false" outlineLevel="0" collapsed="false">
      <c r="A2218" s="5" t="n">
        <v>2199</v>
      </c>
      <c r="B2218" s="23" t="n">
        <f aca="true">BETAINV(RAND(),T1_PERT!$F$5,T1_PERT!$G$5,T1_PERT!$C$5,T1_PERT!$E$5)</f>
        <v>3.99922533304184</v>
      </c>
      <c r="C2218" s="23" t="n">
        <f aca="true">BETAINV(RAND(),T1_PERT!$F$6,T1_PERT!$G$6,T1_PERT!$C$6,T1_PERT!$E$6)</f>
        <v>3.78744979458011</v>
      </c>
      <c r="D2218" s="23" t="n">
        <f aca="true">BETAINV(RAND(),T1_PERT!$F$7,T1_PERT!$G$7,T1_PERT!$C$7,T1_PERT!$E$7)</f>
        <v>6.15360490450871</v>
      </c>
      <c r="E2218" s="23" t="n">
        <f aca="true">BETAINV(RAND(),T1_PERT!$F$8,T1_PERT!$G$8,T1_PERT!$C$8,T1_PERT!$E$8)</f>
        <v>5.90078407630579</v>
      </c>
      <c r="F2218" s="23" t="n">
        <f aca="true">BETAINV(RAND(),T1_PERT!$F$9,T1_PERT!$G$9,T1_PERT!$C$9,T1_PERT!$E$9)</f>
        <v>4.09146111471563</v>
      </c>
      <c r="G2218" s="23" t="n">
        <f aca="true">BETAINV(RAND(),T1_PERT!$F$10,T1_PERT!$G$10,T1_PERT!$C$10,T1_PERT!$E$10)</f>
        <v>2.43690834584679</v>
      </c>
      <c r="H2218" s="23" t="n">
        <f aca="false">B2218+C2218+E2218+G2218</f>
        <v>16.1243675497745</v>
      </c>
      <c r="I2218" s="23" t="n">
        <f aca="false">B2218+D2218+F2218+G2218</f>
        <v>16.681199698113</v>
      </c>
      <c r="J2218" s="23" t="n">
        <f aca="false">MAX(H2218,I2218)</f>
        <v>16.681199698113</v>
      </c>
      <c r="K2218" s="24" t="n">
        <f aca="false">IF(H2218&gt;=I2218,1,0)</f>
        <v>0</v>
      </c>
    </row>
    <row r="2219" customFormat="false" ht="15" hidden="false" customHeight="false" outlineLevel="0" collapsed="false">
      <c r="A2219" s="5" t="n">
        <v>2200</v>
      </c>
      <c r="B2219" s="23" t="n">
        <f aca="true">BETAINV(RAND(),T1_PERT!$F$5,T1_PERT!$G$5,T1_PERT!$C$5,T1_PERT!$E$5)</f>
        <v>2.56109972946223</v>
      </c>
      <c r="C2219" s="23" t="n">
        <f aca="true">BETAINV(RAND(),T1_PERT!$F$6,T1_PERT!$G$6,T1_PERT!$C$6,T1_PERT!$E$6)</f>
        <v>5.36457800074903</v>
      </c>
      <c r="D2219" s="23" t="n">
        <f aca="true">BETAINV(RAND(),T1_PERT!$F$7,T1_PERT!$G$7,T1_PERT!$C$7,T1_PERT!$E$7)</f>
        <v>4.44640057623337</v>
      </c>
      <c r="E2219" s="23" t="n">
        <f aca="true">BETAINV(RAND(),T1_PERT!$F$8,T1_PERT!$G$8,T1_PERT!$C$8,T1_PERT!$E$8)</f>
        <v>5.14967050267886</v>
      </c>
      <c r="F2219" s="23" t="n">
        <f aca="true">BETAINV(RAND(),T1_PERT!$F$9,T1_PERT!$G$9,T1_PERT!$C$9,T1_PERT!$E$9)</f>
        <v>4.42755391642517</v>
      </c>
      <c r="G2219" s="23" t="n">
        <f aca="true">BETAINV(RAND(),T1_PERT!$F$10,T1_PERT!$G$10,T1_PERT!$C$10,T1_PERT!$E$10)</f>
        <v>2.39924285935665</v>
      </c>
      <c r="H2219" s="23" t="n">
        <f aca="false">B2219+C2219+E2219+G2219</f>
        <v>15.4745910922468</v>
      </c>
      <c r="I2219" s="23" t="n">
        <f aca="false">B2219+D2219+F2219+G2219</f>
        <v>13.8342970814774</v>
      </c>
      <c r="J2219" s="23" t="n">
        <f aca="false">MAX(H2219,I2219)</f>
        <v>15.4745910922468</v>
      </c>
      <c r="K2219" s="24" t="n">
        <f aca="false">IF(H2219&gt;=I2219,1,0)</f>
        <v>1</v>
      </c>
    </row>
    <row r="2220" customFormat="false" ht="15" hidden="false" customHeight="false" outlineLevel="0" collapsed="false">
      <c r="A2220" s="5" t="n">
        <v>2201</v>
      </c>
      <c r="B2220" s="23" t="n">
        <f aca="true">BETAINV(RAND(),T1_PERT!$F$5,T1_PERT!$G$5,T1_PERT!$C$5,T1_PERT!$E$5)</f>
        <v>4.44143175645588</v>
      </c>
      <c r="C2220" s="23" t="n">
        <f aca="true">BETAINV(RAND(),T1_PERT!$F$6,T1_PERT!$G$6,T1_PERT!$C$6,T1_PERT!$E$6)</f>
        <v>3.45657154832589</v>
      </c>
      <c r="D2220" s="23" t="n">
        <f aca="true">BETAINV(RAND(),T1_PERT!$F$7,T1_PERT!$G$7,T1_PERT!$C$7,T1_PERT!$E$7)</f>
        <v>5.94938706660192</v>
      </c>
      <c r="E2220" s="23" t="n">
        <f aca="true">BETAINV(RAND(),T1_PERT!$F$8,T1_PERT!$G$8,T1_PERT!$C$8,T1_PERT!$E$8)</f>
        <v>5.17553701191947</v>
      </c>
      <c r="F2220" s="23" t="n">
        <f aca="true">BETAINV(RAND(),T1_PERT!$F$9,T1_PERT!$G$9,T1_PERT!$C$9,T1_PERT!$E$9)</f>
        <v>5.17718865406572</v>
      </c>
      <c r="G2220" s="23" t="n">
        <f aca="true">BETAINV(RAND(),T1_PERT!$F$10,T1_PERT!$G$10,T1_PERT!$C$10,T1_PERT!$E$10)</f>
        <v>1.86917793724736</v>
      </c>
      <c r="H2220" s="23" t="n">
        <f aca="false">B2220+C2220+E2220+G2220</f>
        <v>14.9427182539486</v>
      </c>
      <c r="I2220" s="23" t="n">
        <f aca="false">B2220+D2220+F2220+G2220</f>
        <v>17.4371854143709</v>
      </c>
      <c r="J2220" s="23" t="n">
        <f aca="false">MAX(H2220,I2220)</f>
        <v>17.4371854143709</v>
      </c>
      <c r="K2220" s="24" t="n">
        <f aca="false">IF(H2220&gt;=I2220,1,0)</f>
        <v>0</v>
      </c>
    </row>
    <row r="2221" customFormat="false" ht="15" hidden="false" customHeight="false" outlineLevel="0" collapsed="false">
      <c r="A2221" s="5" t="n">
        <v>2202</v>
      </c>
      <c r="B2221" s="23" t="n">
        <f aca="true">BETAINV(RAND(),T1_PERT!$F$5,T1_PERT!$G$5,T1_PERT!$C$5,T1_PERT!$E$5)</f>
        <v>5.4082508560753</v>
      </c>
      <c r="C2221" s="23" t="n">
        <f aca="true">BETAINV(RAND(),T1_PERT!$F$6,T1_PERT!$G$6,T1_PERT!$C$6,T1_PERT!$E$6)</f>
        <v>4.02973666898155</v>
      </c>
      <c r="D2221" s="23" t="n">
        <f aca="true">BETAINV(RAND(),T1_PERT!$F$7,T1_PERT!$G$7,T1_PERT!$C$7,T1_PERT!$E$7)</f>
        <v>6.21791639086364</v>
      </c>
      <c r="E2221" s="23" t="n">
        <f aca="true">BETAINV(RAND(),T1_PERT!$F$8,T1_PERT!$G$8,T1_PERT!$C$8,T1_PERT!$E$8)</f>
        <v>4.93013199173608</v>
      </c>
      <c r="F2221" s="23" t="n">
        <f aca="true">BETAINV(RAND(),T1_PERT!$F$9,T1_PERT!$G$9,T1_PERT!$C$9,T1_PERT!$E$9)</f>
        <v>3.57336834028464</v>
      </c>
      <c r="G2221" s="23" t="n">
        <f aca="true">BETAINV(RAND(),T1_PERT!$F$10,T1_PERT!$G$10,T1_PERT!$C$10,T1_PERT!$E$10)</f>
        <v>1.77070814662162</v>
      </c>
      <c r="H2221" s="23" t="n">
        <f aca="false">B2221+C2221+E2221+G2221</f>
        <v>16.1388276634146</v>
      </c>
      <c r="I2221" s="23" t="n">
        <f aca="false">B2221+D2221+F2221+G2221</f>
        <v>16.9702437338452</v>
      </c>
      <c r="J2221" s="23" t="n">
        <f aca="false">MAX(H2221,I2221)</f>
        <v>16.9702437338452</v>
      </c>
      <c r="K2221" s="24" t="n">
        <f aca="false">IF(H2221&gt;=I2221,1,0)</f>
        <v>0</v>
      </c>
    </row>
    <row r="2222" customFormat="false" ht="15" hidden="false" customHeight="false" outlineLevel="0" collapsed="false">
      <c r="A2222" s="5" t="n">
        <v>2203</v>
      </c>
      <c r="B2222" s="23" t="n">
        <f aca="true">BETAINV(RAND(),T1_PERT!$F$5,T1_PERT!$G$5,T1_PERT!$C$5,T1_PERT!$E$5)</f>
        <v>3.49448808367848</v>
      </c>
      <c r="C2222" s="23" t="n">
        <f aca="true">BETAINV(RAND(),T1_PERT!$F$6,T1_PERT!$G$6,T1_PERT!$C$6,T1_PERT!$E$6)</f>
        <v>4.77935752003672</v>
      </c>
      <c r="D2222" s="23" t="n">
        <f aca="true">BETAINV(RAND(),T1_PERT!$F$7,T1_PERT!$G$7,T1_PERT!$C$7,T1_PERT!$E$7)</f>
        <v>4.68840813620098</v>
      </c>
      <c r="E2222" s="23" t="n">
        <f aca="true">BETAINV(RAND(),T1_PERT!$F$8,T1_PERT!$G$8,T1_PERT!$C$8,T1_PERT!$E$8)</f>
        <v>5.59757891403289</v>
      </c>
      <c r="F2222" s="23" t="n">
        <f aca="true">BETAINV(RAND(),T1_PERT!$F$9,T1_PERT!$G$9,T1_PERT!$C$9,T1_PERT!$E$9)</f>
        <v>5.32769823938324</v>
      </c>
      <c r="G2222" s="23" t="n">
        <f aca="true">BETAINV(RAND(),T1_PERT!$F$10,T1_PERT!$G$10,T1_PERT!$C$10,T1_PERT!$E$10)</f>
        <v>2.77415575939968</v>
      </c>
      <c r="H2222" s="23" t="n">
        <f aca="false">B2222+C2222+E2222+G2222</f>
        <v>16.6455802771478</v>
      </c>
      <c r="I2222" s="23" t="n">
        <f aca="false">B2222+D2222+F2222+G2222</f>
        <v>16.2847502186624</v>
      </c>
      <c r="J2222" s="23" t="n">
        <f aca="false">MAX(H2222,I2222)</f>
        <v>16.6455802771478</v>
      </c>
      <c r="K2222" s="24" t="n">
        <f aca="false">IF(H2222&gt;=I2222,1,0)</f>
        <v>1</v>
      </c>
    </row>
    <row r="2223" customFormat="false" ht="15" hidden="false" customHeight="false" outlineLevel="0" collapsed="false">
      <c r="A2223" s="5" t="n">
        <v>2204</v>
      </c>
      <c r="B2223" s="23" t="n">
        <f aca="true">BETAINV(RAND(),T1_PERT!$F$5,T1_PERT!$G$5,T1_PERT!$C$5,T1_PERT!$E$5)</f>
        <v>3.82730725903781</v>
      </c>
      <c r="C2223" s="23" t="n">
        <f aca="true">BETAINV(RAND(),T1_PERT!$F$6,T1_PERT!$G$6,T1_PERT!$C$6,T1_PERT!$E$6)</f>
        <v>4.81384375510382</v>
      </c>
      <c r="D2223" s="23" t="n">
        <f aca="true">BETAINV(RAND(),T1_PERT!$F$7,T1_PERT!$G$7,T1_PERT!$C$7,T1_PERT!$E$7)</f>
        <v>4.00530366795381</v>
      </c>
      <c r="E2223" s="23" t="n">
        <f aca="true">BETAINV(RAND(),T1_PERT!$F$8,T1_PERT!$G$8,T1_PERT!$C$8,T1_PERT!$E$8)</f>
        <v>6.02133791438056</v>
      </c>
      <c r="F2223" s="23" t="n">
        <f aca="true">BETAINV(RAND(),T1_PERT!$F$9,T1_PERT!$G$9,T1_PERT!$C$9,T1_PERT!$E$9)</f>
        <v>3.59013517513409</v>
      </c>
      <c r="G2223" s="23" t="n">
        <f aca="true">BETAINV(RAND(),T1_PERT!$F$10,T1_PERT!$G$10,T1_PERT!$C$10,T1_PERT!$E$10)</f>
        <v>2.18572454878955</v>
      </c>
      <c r="H2223" s="23" t="n">
        <f aca="false">B2223+C2223+E2223+G2223</f>
        <v>16.8482134773117</v>
      </c>
      <c r="I2223" s="23" t="n">
        <f aca="false">B2223+D2223+F2223+G2223</f>
        <v>13.6084706509153</v>
      </c>
      <c r="J2223" s="23" t="n">
        <f aca="false">MAX(H2223,I2223)</f>
        <v>16.8482134773117</v>
      </c>
      <c r="K2223" s="24" t="n">
        <f aca="false">IF(H2223&gt;=I2223,1,0)</f>
        <v>1</v>
      </c>
    </row>
    <row r="2224" customFormat="false" ht="15" hidden="false" customHeight="false" outlineLevel="0" collapsed="false">
      <c r="A2224" s="5" t="n">
        <v>2205</v>
      </c>
      <c r="B2224" s="23" t="n">
        <f aca="true">BETAINV(RAND(),T1_PERT!$F$5,T1_PERT!$G$5,T1_PERT!$C$5,T1_PERT!$E$5)</f>
        <v>4.20732365034884</v>
      </c>
      <c r="C2224" s="23" t="n">
        <f aca="true">BETAINV(RAND(),T1_PERT!$F$6,T1_PERT!$G$6,T1_PERT!$C$6,T1_PERT!$E$6)</f>
        <v>5.79224513918203</v>
      </c>
      <c r="D2224" s="23" t="n">
        <f aca="true">BETAINV(RAND(),T1_PERT!$F$7,T1_PERT!$G$7,T1_PERT!$C$7,T1_PERT!$E$7)</f>
        <v>4.93837808312486</v>
      </c>
      <c r="E2224" s="23" t="n">
        <f aca="true">BETAINV(RAND(),T1_PERT!$F$8,T1_PERT!$G$8,T1_PERT!$C$8,T1_PERT!$E$8)</f>
        <v>4.4547318680523</v>
      </c>
      <c r="F2224" s="23" t="n">
        <f aca="true">BETAINV(RAND(),T1_PERT!$F$9,T1_PERT!$G$9,T1_PERT!$C$9,T1_PERT!$E$9)</f>
        <v>4.05544874674694</v>
      </c>
      <c r="G2224" s="23" t="n">
        <f aca="true">BETAINV(RAND(),T1_PERT!$F$10,T1_PERT!$G$10,T1_PERT!$C$10,T1_PERT!$E$10)</f>
        <v>1.58659795789846</v>
      </c>
      <c r="H2224" s="23" t="n">
        <f aca="false">B2224+C2224+E2224+G2224</f>
        <v>16.0408986154816</v>
      </c>
      <c r="I2224" s="23" t="n">
        <f aca="false">B2224+D2224+F2224+G2224</f>
        <v>14.7877484381191</v>
      </c>
      <c r="J2224" s="23" t="n">
        <f aca="false">MAX(H2224,I2224)</f>
        <v>16.0408986154816</v>
      </c>
      <c r="K2224" s="24" t="n">
        <f aca="false">IF(H2224&gt;=I2224,1,0)</f>
        <v>1</v>
      </c>
    </row>
    <row r="2225" customFormat="false" ht="15" hidden="false" customHeight="false" outlineLevel="0" collapsed="false">
      <c r="A2225" s="5" t="n">
        <v>2206</v>
      </c>
      <c r="B2225" s="23" t="n">
        <f aca="true">BETAINV(RAND(),T1_PERT!$F$5,T1_PERT!$G$5,T1_PERT!$C$5,T1_PERT!$E$5)</f>
        <v>4.69941032060944</v>
      </c>
      <c r="C2225" s="23" t="n">
        <f aca="true">BETAINV(RAND(),T1_PERT!$F$6,T1_PERT!$G$6,T1_PERT!$C$6,T1_PERT!$E$6)</f>
        <v>6.00601790592084</v>
      </c>
      <c r="D2225" s="23" t="n">
        <f aca="true">BETAINV(RAND(),T1_PERT!$F$7,T1_PERT!$G$7,T1_PERT!$C$7,T1_PERT!$E$7)</f>
        <v>7.56540948457552</v>
      </c>
      <c r="E2225" s="23" t="n">
        <f aca="true">BETAINV(RAND(),T1_PERT!$F$8,T1_PERT!$G$8,T1_PERT!$C$8,T1_PERT!$E$8)</f>
        <v>5.43474600861556</v>
      </c>
      <c r="F2225" s="23" t="n">
        <f aca="true">BETAINV(RAND(),T1_PERT!$F$9,T1_PERT!$G$9,T1_PERT!$C$9,T1_PERT!$E$9)</f>
        <v>3.95107999558448</v>
      </c>
      <c r="G2225" s="23" t="n">
        <f aca="true">BETAINV(RAND(),T1_PERT!$F$10,T1_PERT!$G$10,T1_PERT!$C$10,T1_PERT!$E$10)</f>
        <v>2.50237703303588</v>
      </c>
      <c r="H2225" s="23" t="n">
        <f aca="false">B2225+C2225+E2225+G2225</f>
        <v>18.6425512681817</v>
      </c>
      <c r="I2225" s="23" t="n">
        <f aca="false">B2225+D2225+F2225+G2225</f>
        <v>18.7182768338053</v>
      </c>
      <c r="J2225" s="23" t="n">
        <f aca="false">MAX(H2225,I2225)</f>
        <v>18.7182768338053</v>
      </c>
      <c r="K2225" s="24" t="n">
        <f aca="false">IF(H2225&gt;=I2225,1,0)</f>
        <v>0</v>
      </c>
    </row>
    <row r="2226" customFormat="false" ht="15" hidden="false" customHeight="false" outlineLevel="0" collapsed="false">
      <c r="A2226" s="5" t="n">
        <v>2207</v>
      </c>
      <c r="B2226" s="23" t="n">
        <f aca="true">BETAINV(RAND(),T1_PERT!$F$5,T1_PERT!$G$5,T1_PERT!$C$5,T1_PERT!$E$5)</f>
        <v>4.07218742280977</v>
      </c>
      <c r="C2226" s="23" t="n">
        <f aca="true">BETAINV(RAND(),T1_PERT!$F$6,T1_PERT!$G$6,T1_PERT!$C$6,T1_PERT!$E$6)</f>
        <v>6.14284303651561</v>
      </c>
      <c r="D2226" s="23" t="n">
        <f aca="true">BETAINV(RAND(),T1_PERT!$F$7,T1_PERT!$G$7,T1_PERT!$C$7,T1_PERT!$E$7)</f>
        <v>6.33391571197878</v>
      </c>
      <c r="E2226" s="23" t="n">
        <f aca="true">BETAINV(RAND(),T1_PERT!$F$8,T1_PERT!$G$8,T1_PERT!$C$8,T1_PERT!$E$8)</f>
        <v>6.02115416507803</v>
      </c>
      <c r="F2226" s="23" t="n">
        <f aca="true">BETAINV(RAND(),T1_PERT!$F$9,T1_PERT!$G$9,T1_PERT!$C$9,T1_PERT!$E$9)</f>
        <v>5.75789699516619</v>
      </c>
      <c r="G2226" s="23" t="n">
        <f aca="true">BETAINV(RAND(),T1_PERT!$F$10,T1_PERT!$G$10,T1_PERT!$C$10,T1_PERT!$E$10)</f>
        <v>1.78007994847595</v>
      </c>
      <c r="H2226" s="23" t="n">
        <f aca="false">B2226+C2226+E2226+G2226</f>
        <v>18.0162645728794</v>
      </c>
      <c r="I2226" s="23" t="n">
        <f aca="false">B2226+D2226+F2226+G2226</f>
        <v>17.9440800784307</v>
      </c>
      <c r="J2226" s="23" t="n">
        <f aca="false">MAX(H2226,I2226)</f>
        <v>18.0162645728794</v>
      </c>
      <c r="K2226" s="24" t="n">
        <f aca="false">IF(H2226&gt;=I2226,1,0)</f>
        <v>1</v>
      </c>
    </row>
    <row r="2227" customFormat="false" ht="15" hidden="false" customHeight="false" outlineLevel="0" collapsed="false">
      <c r="A2227" s="5" t="n">
        <v>2208</v>
      </c>
      <c r="B2227" s="23" t="n">
        <f aca="true">BETAINV(RAND(),T1_PERT!$F$5,T1_PERT!$G$5,T1_PERT!$C$5,T1_PERT!$E$5)</f>
        <v>4.26270829112665</v>
      </c>
      <c r="C2227" s="23" t="n">
        <f aca="true">BETAINV(RAND(),T1_PERT!$F$6,T1_PERT!$G$6,T1_PERT!$C$6,T1_PERT!$E$6)</f>
        <v>3.54765833897291</v>
      </c>
      <c r="D2227" s="23" t="n">
        <f aca="true">BETAINV(RAND(),T1_PERT!$F$7,T1_PERT!$G$7,T1_PERT!$C$7,T1_PERT!$E$7)</f>
        <v>7.01239549524856</v>
      </c>
      <c r="E2227" s="23" t="n">
        <f aca="true">BETAINV(RAND(),T1_PERT!$F$8,T1_PERT!$G$8,T1_PERT!$C$8,T1_PERT!$E$8)</f>
        <v>5.60847445038995</v>
      </c>
      <c r="F2227" s="23" t="n">
        <f aca="true">BETAINV(RAND(),T1_PERT!$F$9,T1_PERT!$G$9,T1_PERT!$C$9,T1_PERT!$E$9)</f>
        <v>6.35247631597697</v>
      </c>
      <c r="G2227" s="23" t="n">
        <f aca="true">BETAINV(RAND(),T1_PERT!$F$10,T1_PERT!$G$10,T1_PERT!$C$10,T1_PERT!$E$10)</f>
        <v>2.3288441699535</v>
      </c>
      <c r="H2227" s="23" t="n">
        <f aca="false">B2227+C2227+E2227+G2227</f>
        <v>15.747685250443</v>
      </c>
      <c r="I2227" s="23" t="n">
        <f aca="false">B2227+D2227+F2227+G2227</f>
        <v>19.9564242723057</v>
      </c>
      <c r="J2227" s="23" t="n">
        <f aca="false">MAX(H2227,I2227)</f>
        <v>19.9564242723057</v>
      </c>
      <c r="K2227" s="24" t="n">
        <f aca="false">IF(H2227&gt;=I2227,1,0)</f>
        <v>0</v>
      </c>
    </row>
    <row r="2228" customFormat="false" ht="15" hidden="false" customHeight="false" outlineLevel="0" collapsed="false">
      <c r="A2228" s="5" t="n">
        <v>2209</v>
      </c>
      <c r="B2228" s="23" t="n">
        <f aca="true">BETAINV(RAND(),T1_PERT!$F$5,T1_PERT!$G$5,T1_PERT!$C$5,T1_PERT!$E$5)</f>
        <v>5.45589159798459</v>
      </c>
      <c r="C2228" s="23" t="n">
        <f aca="true">BETAINV(RAND(),T1_PERT!$F$6,T1_PERT!$G$6,T1_PERT!$C$6,T1_PERT!$E$6)</f>
        <v>6.7709616422297</v>
      </c>
      <c r="D2228" s="23" t="n">
        <f aca="true">BETAINV(RAND(),T1_PERT!$F$7,T1_PERT!$G$7,T1_PERT!$C$7,T1_PERT!$E$7)</f>
        <v>6.04709038742936</v>
      </c>
      <c r="E2228" s="23" t="n">
        <f aca="true">BETAINV(RAND(),T1_PERT!$F$8,T1_PERT!$G$8,T1_PERT!$C$8,T1_PERT!$E$8)</f>
        <v>6.01241061536758</v>
      </c>
      <c r="F2228" s="23" t="n">
        <f aca="true">BETAINV(RAND(),T1_PERT!$F$9,T1_PERT!$G$9,T1_PERT!$C$9,T1_PERT!$E$9)</f>
        <v>4.74532468161382</v>
      </c>
      <c r="G2228" s="23" t="n">
        <f aca="true">BETAINV(RAND(),T1_PERT!$F$10,T1_PERT!$G$10,T1_PERT!$C$10,T1_PERT!$E$10)</f>
        <v>1.65964620441744</v>
      </c>
      <c r="H2228" s="23" t="n">
        <f aca="false">B2228+C2228+E2228+G2228</f>
        <v>19.8989100599993</v>
      </c>
      <c r="I2228" s="23" t="n">
        <f aca="false">B2228+D2228+F2228+G2228</f>
        <v>17.9079528714452</v>
      </c>
      <c r="J2228" s="23" t="n">
        <f aca="false">MAX(H2228,I2228)</f>
        <v>19.8989100599993</v>
      </c>
      <c r="K2228" s="24" t="n">
        <f aca="false">IF(H2228&gt;=I2228,1,0)</f>
        <v>1</v>
      </c>
    </row>
    <row r="2229" customFormat="false" ht="15" hidden="false" customHeight="false" outlineLevel="0" collapsed="false">
      <c r="A2229" s="5" t="n">
        <v>2210</v>
      </c>
      <c r="B2229" s="23" t="n">
        <f aca="true">BETAINV(RAND(),T1_PERT!$F$5,T1_PERT!$G$5,T1_PERT!$C$5,T1_PERT!$E$5)</f>
        <v>4.48277497703432</v>
      </c>
      <c r="C2229" s="23" t="n">
        <f aca="true">BETAINV(RAND(),T1_PERT!$F$6,T1_PERT!$G$6,T1_PERT!$C$6,T1_PERT!$E$6)</f>
        <v>3.63647297761077</v>
      </c>
      <c r="D2229" s="23" t="n">
        <f aca="true">BETAINV(RAND(),T1_PERT!$F$7,T1_PERT!$G$7,T1_PERT!$C$7,T1_PERT!$E$7)</f>
        <v>4.10018655254363</v>
      </c>
      <c r="E2229" s="23" t="n">
        <f aca="true">BETAINV(RAND(),T1_PERT!$F$8,T1_PERT!$G$8,T1_PERT!$C$8,T1_PERT!$E$8)</f>
        <v>5.28754659634277</v>
      </c>
      <c r="F2229" s="23" t="n">
        <f aca="true">BETAINV(RAND(),T1_PERT!$F$9,T1_PERT!$G$9,T1_PERT!$C$9,T1_PERT!$E$9)</f>
        <v>3.86324466973879</v>
      </c>
      <c r="G2229" s="23" t="n">
        <f aca="true">BETAINV(RAND(),T1_PERT!$F$10,T1_PERT!$G$10,T1_PERT!$C$10,T1_PERT!$E$10)</f>
        <v>1.53612923274391</v>
      </c>
      <c r="H2229" s="23" t="n">
        <f aca="false">B2229+C2229+E2229+G2229</f>
        <v>14.9429237837318</v>
      </c>
      <c r="I2229" s="23" t="n">
        <f aca="false">B2229+D2229+F2229+G2229</f>
        <v>13.9823354320607</v>
      </c>
      <c r="J2229" s="23" t="n">
        <f aca="false">MAX(H2229,I2229)</f>
        <v>14.9429237837318</v>
      </c>
      <c r="K2229" s="24" t="n">
        <f aca="false">IF(H2229&gt;=I2229,1,0)</f>
        <v>1</v>
      </c>
    </row>
    <row r="2230" customFormat="false" ht="15" hidden="false" customHeight="false" outlineLevel="0" collapsed="false">
      <c r="A2230" s="5" t="n">
        <v>2211</v>
      </c>
      <c r="B2230" s="23" t="n">
        <f aca="true">BETAINV(RAND(),T1_PERT!$F$5,T1_PERT!$G$5,T1_PERT!$C$5,T1_PERT!$E$5)</f>
        <v>3.95379334484305</v>
      </c>
      <c r="C2230" s="23" t="n">
        <f aca="true">BETAINV(RAND(),T1_PERT!$F$6,T1_PERT!$G$6,T1_PERT!$C$6,T1_PERT!$E$6)</f>
        <v>4.07399988664207</v>
      </c>
      <c r="D2230" s="23" t="n">
        <f aca="true">BETAINV(RAND(),T1_PERT!$F$7,T1_PERT!$G$7,T1_PERT!$C$7,T1_PERT!$E$7)</f>
        <v>4.35471333155674</v>
      </c>
      <c r="E2230" s="23" t="n">
        <f aca="true">BETAINV(RAND(),T1_PERT!$F$8,T1_PERT!$G$8,T1_PERT!$C$8,T1_PERT!$E$8)</f>
        <v>5.75340150460075</v>
      </c>
      <c r="F2230" s="23" t="n">
        <f aca="true">BETAINV(RAND(),T1_PERT!$F$9,T1_PERT!$G$9,T1_PERT!$C$9,T1_PERT!$E$9)</f>
        <v>5.00083654849249</v>
      </c>
      <c r="G2230" s="23" t="n">
        <f aca="true">BETAINV(RAND(),T1_PERT!$F$10,T1_PERT!$G$10,T1_PERT!$C$10,T1_PERT!$E$10)</f>
        <v>2.83094824978273</v>
      </c>
      <c r="H2230" s="23" t="n">
        <f aca="false">B2230+C2230+E2230+G2230</f>
        <v>16.6121429858686</v>
      </c>
      <c r="I2230" s="23" t="n">
        <f aca="false">B2230+D2230+F2230+G2230</f>
        <v>16.140291474675</v>
      </c>
      <c r="J2230" s="23" t="n">
        <f aca="false">MAX(H2230,I2230)</f>
        <v>16.6121429858686</v>
      </c>
      <c r="K2230" s="24" t="n">
        <f aca="false">IF(H2230&gt;=I2230,1,0)</f>
        <v>1</v>
      </c>
    </row>
    <row r="2231" customFormat="false" ht="15" hidden="false" customHeight="false" outlineLevel="0" collapsed="false">
      <c r="A2231" s="5" t="n">
        <v>2212</v>
      </c>
      <c r="B2231" s="23" t="n">
        <f aca="true">BETAINV(RAND(),T1_PERT!$F$5,T1_PERT!$G$5,T1_PERT!$C$5,T1_PERT!$E$5)</f>
        <v>3.85815399094706</v>
      </c>
      <c r="C2231" s="23" t="n">
        <f aca="true">BETAINV(RAND(),T1_PERT!$F$6,T1_PERT!$G$6,T1_PERT!$C$6,T1_PERT!$E$6)</f>
        <v>6.19410518150831</v>
      </c>
      <c r="D2231" s="23" t="n">
        <f aca="true">BETAINV(RAND(),T1_PERT!$F$7,T1_PERT!$G$7,T1_PERT!$C$7,T1_PERT!$E$7)</f>
        <v>4.96418945519505</v>
      </c>
      <c r="E2231" s="23" t="n">
        <f aca="true">BETAINV(RAND(),T1_PERT!$F$8,T1_PERT!$G$8,T1_PERT!$C$8,T1_PERT!$E$8)</f>
        <v>4.65618665520814</v>
      </c>
      <c r="F2231" s="23" t="n">
        <f aca="true">BETAINV(RAND(),T1_PERT!$F$9,T1_PERT!$G$9,T1_PERT!$C$9,T1_PERT!$E$9)</f>
        <v>4.4020783970691</v>
      </c>
      <c r="G2231" s="23" t="n">
        <f aca="true">BETAINV(RAND(),T1_PERT!$F$10,T1_PERT!$G$10,T1_PERT!$C$10,T1_PERT!$E$10)</f>
        <v>2.36153670688731</v>
      </c>
      <c r="H2231" s="23" t="n">
        <f aca="false">B2231+C2231+E2231+G2231</f>
        <v>17.0699825345508</v>
      </c>
      <c r="I2231" s="23" t="n">
        <f aca="false">B2231+D2231+F2231+G2231</f>
        <v>15.5859585500985</v>
      </c>
      <c r="J2231" s="23" t="n">
        <f aca="false">MAX(H2231,I2231)</f>
        <v>17.0699825345508</v>
      </c>
      <c r="K2231" s="24" t="n">
        <f aca="false">IF(H2231&gt;=I2231,1,0)</f>
        <v>1</v>
      </c>
    </row>
    <row r="2232" customFormat="false" ht="15" hidden="false" customHeight="false" outlineLevel="0" collapsed="false">
      <c r="A2232" s="5" t="n">
        <v>2213</v>
      </c>
      <c r="B2232" s="23" t="n">
        <f aca="true">BETAINV(RAND(),T1_PERT!$F$5,T1_PERT!$G$5,T1_PERT!$C$5,T1_PERT!$E$5)</f>
        <v>4.46045091757885</v>
      </c>
      <c r="C2232" s="23" t="n">
        <f aca="true">BETAINV(RAND(),T1_PERT!$F$6,T1_PERT!$G$6,T1_PERT!$C$6,T1_PERT!$E$6)</f>
        <v>4.74405666921572</v>
      </c>
      <c r="D2232" s="23" t="n">
        <f aca="true">BETAINV(RAND(),T1_PERT!$F$7,T1_PERT!$G$7,T1_PERT!$C$7,T1_PERT!$E$7)</f>
        <v>5.05439003772632</v>
      </c>
      <c r="E2232" s="23" t="n">
        <f aca="true">BETAINV(RAND(),T1_PERT!$F$8,T1_PERT!$G$8,T1_PERT!$C$8,T1_PERT!$E$8)</f>
        <v>5.86387069224527</v>
      </c>
      <c r="F2232" s="23" t="n">
        <f aca="true">BETAINV(RAND(),T1_PERT!$F$9,T1_PERT!$G$9,T1_PERT!$C$9,T1_PERT!$E$9)</f>
        <v>4.10077184034561</v>
      </c>
      <c r="G2232" s="23" t="n">
        <f aca="true">BETAINV(RAND(),T1_PERT!$F$10,T1_PERT!$G$10,T1_PERT!$C$10,T1_PERT!$E$10)</f>
        <v>2.12763047725807</v>
      </c>
      <c r="H2232" s="23" t="n">
        <f aca="false">B2232+C2232+E2232+G2232</f>
        <v>17.1960087562979</v>
      </c>
      <c r="I2232" s="23" t="n">
        <f aca="false">B2232+D2232+F2232+G2232</f>
        <v>15.7432432729088</v>
      </c>
      <c r="J2232" s="23" t="n">
        <f aca="false">MAX(H2232,I2232)</f>
        <v>17.1960087562979</v>
      </c>
      <c r="K2232" s="24" t="n">
        <f aca="false">IF(H2232&gt;=I2232,1,0)</f>
        <v>1</v>
      </c>
    </row>
    <row r="2233" customFormat="false" ht="15" hidden="false" customHeight="false" outlineLevel="0" collapsed="false">
      <c r="A2233" s="5" t="n">
        <v>2214</v>
      </c>
      <c r="B2233" s="23" t="n">
        <f aca="true">BETAINV(RAND(),T1_PERT!$F$5,T1_PERT!$G$5,T1_PERT!$C$5,T1_PERT!$E$5)</f>
        <v>5.0879040504124</v>
      </c>
      <c r="C2233" s="23" t="n">
        <f aca="true">BETAINV(RAND(),T1_PERT!$F$6,T1_PERT!$G$6,T1_PERT!$C$6,T1_PERT!$E$6)</f>
        <v>6.49528428807917</v>
      </c>
      <c r="D2233" s="23" t="n">
        <f aca="true">BETAINV(RAND(),T1_PERT!$F$7,T1_PERT!$G$7,T1_PERT!$C$7,T1_PERT!$E$7)</f>
        <v>5.20322233301711</v>
      </c>
      <c r="E2233" s="23" t="n">
        <f aca="true">BETAINV(RAND(),T1_PERT!$F$8,T1_PERT!$G$8,T1_PERT!$C$8,T1_PERT!$E$8)</f>
        <v>5.41086743961908</v>
      </c>
      <c r="F2233" s="23" t="n">
        <f aca="true">BETAINV(RAND(),T1_PERT!$F$9,T1_PERT!$G$9,T1_PERT!$C$9,T1_PERT!$E$9)</f>
        <v>4.65393927294993</v>
      </c>
      <c r="G2233" s="23" t="n">
        <f aca="true">BETAINV(RAND(),T1_PERT!$F$10,T1_PERT!$G$10,T1_PERT!$C$10,T1_PERT!$E$10)</f>
        <v>2.39088077664553</v>
      </c>
      <c r="H2233" s="23" t="n">
        <f aca="false">B2233+C2233+E2233+G2233</f>
        <v>19.3849365547562</v>
      </c>
      <c r="I2233" s="23" t="n">
        <f aca="false">B2233+D2233+F2233+G2233</f>
        <v>17.335946433025</v>
      </c>
      <c r="J2233" s="23" t="n">
        <f aca="false">MAX(H2233,I2233)</f>
        <v>19.3849365547562</v>
      </c>
      <c r="K2233" s="24" t="n">
        <f aca="false">IF(H2233&gt;=I2233,1,0)</f>
        <v>1</v>
      </c>
    </row>
    <row r="2234" customFormat="false" ht="15" hidden="false" customHeight="false" outlineLevel="0" collapsed="false">
      <c r="A2234" s="5" t="n">
        <v>2215</v>
      </c>
      <c r="B2234" s="23" t="n">
        <f aca="true">BETAINV(RAND(),T1_PERT!$F$5,T1_PERT!$G$5,T1_PERT!$C$5,T1_PERT!$E$5)</f>
        <v>3.89564599578065</v>
      </c>
      <c r="C2234" s="23" t="n">
        <f aca="true">BETAINV(RAND(),T1_PERT!$F$6,T1_PERT!$G$6,T1_PERT!$C$6,T1_PERT!$E$6)</f>
        <v>5.59447665357295</v>
      </c>
      <c r="D2234" s="23" t="n">
        <f aca="true">BETAINV(RAND(),T1_PERT!$F$7,T1_PERT!$G$7,T1_PERT!$C$7,T1_PERT!$E$7)</f>
        <v>5.11536099006488</v>
      </c>
      <c r="E2234" s="23" t="n">
        <f aca="true">BETAINV(RAND(),T1_PERT!$F$8,T1_PERT!$G$8,T1_PERT!$C$8,T1_PERT!$E$8)</f>
        <v>5.18307050354394</v>
      </c>
      <c r="F2234" s="23" t="n">
        <f aca="true">BETAINV(RAND(),T1_PERT!$F$9,T1_PERT!$G$9,T1_PERT!$C$9,T1_PERT!$E$9)</f>
        <v>5.46023940781834</v>
      </c>
      <c r="G2234" s="23" t="n">
        <f aca="true">BETAINV(RAND(),T1_PERT!$F$10,T1_PERT!$G$10,T1_PERT!$C$10,T1_PERT!$E$10)</f>
        <v>1.92889496059851</v>
      </c>
      <c r="H2234" s="23" t="n">
        <f aca="false">B2234+C2234+E2234+G2234</f>
        <v>16.602088113496</v>
      </c>
      <c r="I2234" s="23" t="n">
        <f aca="false">B2234+D2234+F2234+G2234</f>
        <v>16.4001413542624</v>
      </c>
      <c r="J2234" s="23" t="n">
        <f aca="false">MAX(H2234,I2234)</f>
        <v>16.602088113496</v>
      </c>
      <c r="K2234" s="24" t="n">
        <f aca="false">IF(H2234&gt;=I2234,1,0)</f>
        <v>1</v>
      </c>
    </row>
    <row r="2235" customFormat="false" ht="15" hidden="false" customHeight="false" outlineLevel="0" collapsed="false">
      <c r="A2235" s="5" t="n">
        <v>2216</v>
      </c>
      <c r="B2235" s="23" t="n">
        <f aca="true">BETAINV(RAND(),T1_PERT!$F$5,T1_PERT!$G$5,T1_PERT!$C$5,T1_PERT!$E$5)</f>
        <v>3.2354366745937</v>
      </c>
      <c r="C2235" s="23" t="n">
        <f aca="true">BETAINV(RAND(),T1_PERT!$F$6,T1_PERT!$G$6,T1_PERT!$C$6,T1_PERT!$E$6)</f>
        <v>6.8558412426306</v>
      </c>
      <c r="D2235" s="23" t="n">
        <f aca="true">BETAINV(RAND(),T1_PERT!$F$7,T1_PERT!$G$7,T1_PERT!$C$7,T1_PERT!$E$7)</f>
        <v>5.58172410563948</v>
      </c>
      <c r="E2235" s="23" t="n">
        <f aca="true">BETAINV(RAND(),T1_PERT!$F$8,T1_PERT!$G$8,T1_PERT!$C$8,T1_PERT!$E$8)</f>
        <v>5.36800442454231</v>
      </c>
      <c r="F2235" s="23" t="n">
        <f aca="true">BETAINV(RAND(),T1_PERT!$F$9,T1_PERT!$G$9,T1_PERT!$C$9,T1_PERT!$E$9)</f>
        <v>3.28193019234332</v>
      </c>
      <c r="G2235" s="23" t="n">
        <f aca="true">BETAINV(RAND(),T1_PERT!$F$10,T1_PERT!$G$10,T1_PERT!$C$10,T1_PERT!$E$10)</f>
        <v>2.32503656366528</v>
      </c>
      <c r="H2235" s="23" t="n">
        <f aca="false">B2235+C2235+E2235+G2235</f>
        <v>17.7843189054319</v>
      </c>
      <c r="I2235" s="23" t="n">
        <f aca="false">B2235+D2235+F2235+G2235</f>
        <v>14.4241275362418</v>
      </c>
      <c r="J2235" s="23" t="n">
        <f aca="false">MAX(H2235,I2235)</f>
        <v>17.7843189054319</v>
      </c>
      <c r="K2235" s="24" t="n">
        <f aca="false">IF(H2235&gt;=I2235,1,0)</f>
        <v>1</v>
      </c>
    </row>
    <row r="2236" customFormat="false" ht="15" hidden="false" customHeight="false" outlineLevel="0" collapsed="false">
      <c r="A2236" s="5" t="n">
        <v>2217</v>
      </c>
      <c r="B2236" s="23" t="n">
        <f aca="true">BETAINV(RAND(),T1_PERT!$F$5,T1_PERT!$G$5,T1_PERT!$C$5,T1_PERT!$E$5)</f>
        <v>3.38742343746075</v>
      </c>
      <c r="C2236" s="23" t="n">
        <f aca="true">BETAINV(RAND(),T1_PERT!$F$6,T1_PERT!$G$6,T1_PERT!$C$6,T1_PERT!$E$6)</f>
        <v>6.82684225719491</v>
      </c>
      <c r="D2236" s="23" t="n">
        <f aca="true">BETAINV(RAND(),T1_PERT!$F$7,T1_PERT!$G$7,T1_PERT!$C$7,T1_PERT!$E$7)</f>
        <v>5.42795081852975</v>
      </c>
      <c r="E2236" s="23" t="n">
        <f aca="true">BETAINV(RAND(),T1_PERT!$F$8,T1_PERT!$G$8,T1_PERT!$C$8,T1_PERT!$E$8)</f>
        <v>4.82852782729584</v>
      </c>
      <c r="F2236" s="23" t="n">
        <f aca="true">BETAINV(RAND(),T1_PERT!$F$9,T1_PERT!$G$9,T1_PERT!$C$9,T1_PERT!$E$9)</f>
        <v>3.37178965644769</v>
      </c>
      <c r="G2236" s="23" t="n">
        <f aca="true">BETAINV(RAND(),T1_PERT!$F$10,T1_PERT!$G$10,T1_PERT!$C$10,T1_PERT!$E$10)</f>
        <v>1.59469523476917</v>
      </c>
      <c r="H2236" s="23" t="n">
        <f aca="false">B2236+C2236+E2236+G2236</f>
        <v>16.6374887567207</v>
      </c>
      <c r="I2236" s="23" t="n">
        <f aca="false">B2236+D2236+F2236+G2236</f>
        <v>13.7818591472074</v>
      </c>
      <c r="J2236" s="23" t="n">
        <f aca="false">MAX(H2236,I2236)</f>
        <v>16.6374887567207</v>
      </c>
      <c r="K2236" s="24" t="n">
        <f aca="false">IF(H2236&gt;=I2236,1,0)</f>
        <v>1</v>
      </c>
    </row>
    <row r="2237" customFormat="false" ht="15" hidden="false" customHeight="false" outlineLevel="0" collapsed="false">
      <c r="A2237" s="5" t="n">
        <v>2218</v>
      </c>
      <c r="B2237" s="23" t="n">
        <f aca="true">BETAINV(RAND(),T1_PERT!$F$5,T1_PERT!$G$5,T1_PERT!$C$5,T1_PERT!$E$5)</f>
        <v>3.23414083909293</v>
      </c>
      <c r="C2237" s="23" t="n">
        <f aca="true">BETAINV(RAND(),T1_PERT!$F$6,T1_PERT!$G$6,T1_PERT!$C$6,T1_PERT!$E$6)</f>
        <v>5.15632284507444</v>
      </c>
      <c r="D2237" s="23" t="n">
        <f aca="true">BETAINV(RAND(),T1_PERT!$F$7,T1_PERT!$G$7,T1_PERT!$C$7,T1_PERT!$E$7)</f>
        <v>7.43237387881655</v>
      </c>
      <c r="E2237" s="23" t="n">
        <f aca="true">BETAINV(RAND(),T1_PERT!$F$8,T1_PERT!$G$8,T1_PERT!$C$8,T1_PERT!$E$8)</f>
        <v>4.27229266662906</v>
      </c>
      <c r="F2237" s="23" t="n">
        <f aca="true">BETAINV(RAND(),T1_PERT!$F$9,T1_PERT!$G$9,T1_PERT!$C$9,T1_PERT!$E$9)</f>
        <v>4.7690147055097</v>
      </c>
      <c r="G2237" s="23" t="n">
        <f aca="true">BETAINV(RAND(),T1_PERT!$F$10,T1_PERT!$G$10,T1_PERT!$C$10,T1_PERT!$E$10)</f>
        <v>1.82279289732252</v>
      </c>
      <c r="H2237" s="23" t="n">
        <f aca="false">B2237+C2237+E2237+G2237</f>
        <v>14.485549248119</v>
      </c>
      <c r="I2237" s="23" t="n">
        <f aca="false">B2237+D2237+F2237+G2237</f>
        <v>17.2583223207417</v>
      </c>
      <c r="J2237" s="23" t="n">
        <f aca="false">MAX(H2237,I2237)</f>
        <v>17.2583223207417</v>
      </c>
      <c r="K2237" s="24" t="n">
        <f aca="false">IF(H2237&gt;=I2237,1,0)</f>
        <v>0</v>
      </c>
    </row>
    <row r="2238" customFormat="false" ht="15" hidden="false" customHeight="false" outlineLevel="0" collapsed="false">
      <c r="A2238" s="5" t="n">
        <v>2219</v>
      </c>
      <c r="B2238" s="23" t="n">
        <f aca="true">BETAINV(RAND(),T1_PERT!$F$5,T1_PERT!$G$5,T1_PERT!$C$5,T1_PERT!$E$5)</f>
        <v>4.16995137216823</v>
      </c>
      <c r="C2238" s="23" t="n">
        <f aca="true">BETAINV(RAND(),T1_PERT!$F$6,T1_PERT!$G$6,T1_PERT!$C$6,T1_PERT!$E$6)</f>
        <v>5.8672774920903</v>
      </c>
      <c r="D2238" s="23" t="n">
        <f aca="true">BETAINV(RAND(),T1_PERT!$F$7,T1_PERT!$G$7,T1_PERT!$C$7,T1_PERT!$E$7)</f>
        <v>6.75142872909633</v>
      </c>
      <c r="E2238" s="23" t="n">
        <f aca="true">BETAINV(RAND(),T1_PERT!$F$8,T1_PERT!$G$8,T1_PERT!$C$8,T1_PERT!$E$8)</f>
        <v>6.92261128376035</v>
      </c>
      <c r="F2238" s="23" t="n">
        <f aca="true">BETAINV(RAND(),T1_PERT!$F$9,T1_PERT!$G$9,T1_PERT!$C$9,T1_PERT!$E$9)</f>
        <v>4.99713274488294</v>
      </c>
      <c r="G2238" s="23" t="n">
        <f aca="true">BETAINV(RAND(),T1_PERT!$F$10,T1_PERT!$G$10,T1_PERT!$C$10,T1_PERT!$E$10)</f>
        <v>1.93804760678693</v>
      </c>
      <c r="H2238" s="23" t="n">
        <f aca="false">B2238+C2238+E2238+G2238</f>
        <v>18.8978877548058</v>
      </c>
      <c r="I2238" s="23" t="n">
        <f aca="false">B2238+D2238+F2238+G2238</f>
        <v>17.8565604529344</v>
      </c>
      <c r="J2238" s="23" t="n">
        <f aca="false">MAX(H2238,I2238)</f>
        <v>18.8978877548058</v>
      </c>
      <c r="K2238" s="24" t="n">
        <f aca="false">IF(H2238&gt;=I2238,1,0)</f>
        <v>1</v>
      </c>
    </row>
    <row r="2239" customFormat="false" ht="15" hidden="false" customHeight="false" outlineLevel="0" collapsed="false">
      <c r="A2239" s="5" t="n">
        <v>2220</v>
      </c>
      <c r="B2239" s="23" t="n">
        <f aca="true">BETAINV(RAND(),T1_PERT!$F$5,T1_PERT!$G$5,T1_PERT!$C$5,T1_PERT!$E$5)</f>
        <v>3.30247042243218</v>
      </c>
      <c r="C2239" s="23" t="n">
        <f aca="true">BETAINV(RAND(),T1_PERT!$F$6,T1_PERT!$G$6,T1_PERT!$C$6,T1_PERT!$E$6)</f>
        <v>5.70347728254688</v>
      </c>
      <c r="D2239" s="23" t="n">
        <f aca="true">BETAINV(RAND(),T1_PERT!$F$7,T1_PERT!$G$7,T1_PERT!$C$7,T1_PERT!$E$7)</f>
        <v>7.02349723490038</v>
      </c>
      <c r="E2239" s="23" t="n">
        <f aca="true">BETAINV(RAND(),T1_PERT!$F$8,T1_PERT!$G$8,T1_PERT!$C$8,T1_PERT!$E$8)</f>
        <v>4.6855574860832</v>
      </c>
      <c r="F2239" s="23" t="n">
        <f aca="true">BETAINV(RAND(),T1_PERT!$F$9,T1_PERT!$G$9,T1_PERT!$C$9,T1_PERT!$E$9)</f>
        <v>4.7295403941685</v>
      </c>
      <c r="G2239" s="23" t="n">
        <f aca="true">BETAINV(RAND(),T1_PERT!$F$10,T1_PERT!$G$10,T1_PERT!$C$10,T1_PERT!$E$10)</f>
        <v>1.77401431480718</v>
      </c>
      <c r="H2239" s="23" t="n">
        <f aca="false">B2239+C2239+E2239+G2239</f>
        <v>15.4655195058694</v>
      </c>
      <c r="I2239" s="23" t="n">
        <f aca="false">B2239+D2239+F2239+G2239</f>
        <v>16.8295223663082</v>
      </c>
      <c r="J2239" s="23" t="n">
        <f aca="false">MAX(H2239,I2239)</f>
        <v>16.8295223663082</v>
      </c>
      <c r="K2239" s="24" t="n">
        <f aca="false">IF(H2239&gt;=I2239,1,0)</f>
        <v>0</v>
      </c>
    </row>
    <row r="2240" customFormat="false" ht="15" hidden="false" customHeight="false" outlineLevel="0" collapsed="false">
      <c r="A2240" s="5" t="n">
        <v>2221</v>
      </c>
      <c r="B2240" s="23" t="n">
        <f aca="true">BETAINV(RAND(),T1_PERT!$F$5,T1_PERT!$G$5,T1_PERT!$C$5,T1_PERT!$E$5)</f>
        <v>3.82300244355678</v>
      </c>
      <c r="C2240" s="23" t="n">
        <f aca="true">BETAINV(RAND(),T1_PERT!$F$6,T1_PERT!$G$6,T1_PERT!$C$6,T1_PERT!$E$6)</f>
        <v>5.06025904052598</v>
      </c>
      <c r="D2240" s="23" t="n">
        <f aca="true">BETAINV(RAND(),T1_PERT!$F$7,T1_PERT!$G$7,T1_PERT!$C$7,T1_PERT!$E$7)</f>
        <v>7.12334940684897</v>
      </c>
      <c r="E2240" s="23" t="n">
        <f aca="true">BETAINV(RAND(),T1_PERT!$F$8,T1_PERT!$G$8,T1_PERT!$C$8,T1_PERT!$E$8)</f>
        <v>5.78372507199536</v>
      </c>
      <c r="F2240" s="23" t="n">
        <f aca="true">BETAINV(RAND(),T1_PERT!$F$9,T1_PERT!$G$9,T1_PERT!$C$9,T1_PERT!$E$9)</f>
        <v>4.10894192023053</v>
      </c>
      <c r="G2240" s="23" t="n">
        <f aca="true">BETAINV(RAND(),T1_PERT!$F$10,T1_PERT!$G$10,T1_PERT!$C$10,T1_PERT!$E$10)</f>
        <v>1.51213999930614</v>
      </c>
      <c r="H2240" s="23" t="n">
        <f aca="false">B2240+C2240+E2240+G2240</f>
        <v>16.1791265553843</v>
      </c>
      <c r="I2240" s="23" t="n">
        <f aca="false">B2240+D2240+F2240+G2240</f>
        <v>16.5674337699424</v>
      </c>
      <c r="J2240" s="23" t="n">
        <f aca="false">MAX(H2240,I2240)</f>
        <v>16.5674337699424</v>
      </c>
      <c r="K2240" s="24" t="n">
        <f aca="false">IF(H2240&gt;=I2240,1,0)</f>
        <v>0</v>
      </c>
    </row>
    <row r="2241" customFormat="false" ht="15" hidden="false" customHeight="false" outlineLevel="0" collapsed="false">
      <c r="A2241" s="5" t="n">
        <v>2222</v>
      </c>
      <c r="B2241" s="23" t="n">
        <f aca="true">BETAINV(RAND(),T1_PERT!$F$5,T1_PERT!$G$5,T1_PERT!$C$5,T1_PERT!$E$5)</f>
        <v>4.7142365949871</v>
      </c>
      <c r="C2241" s="23" t="n">
        <f aca="true">BETAINV(RAND(),T1_PERT!$F$6,T1_PERT!$G$6,T1_PERT!$C$6,T1_PERT!$E$6)</f>
        <v>4.62627958679668</v>
      </c>
      <c r="D2241" s="23" t="n">
        <f aca="true">BETAINV(RAND(),T1_PERT!$F$7,T1_PERT!$G$7,T1_PERT!$C$7,T1_PERT!$E$7)</f>
        <v>7.60918102889243</v>
      </c>
      <c r="E2241" s="23" t="n">
        <f aca="true">BETAINV(RAND(),T1_PERT!$F$8,T1_PERT!$G$8,T1_PERT!$C$8,T1_PERT!$E$8)</f>
        <v>4.41399338714435</v>
      </c>
      <c r="F2241" s="23" t="n">
        <f aca="true">BETAINV(RAND(),T1_PERT!$F$9,T1_PERT!$G$9,T1_PERT!$C$9,T1_PERT!$E$9)</f>
        <v>4.74129953501452</v>
      </c>
      <c r="G2241" s="23" t="n">
        <f aca="true">BETAINV(RAND(),T1_PERT!$F$10,T1_PERT!$G$10,T1_PERT!$C$10,T1_PERT!$E$10)</f>
        <v>1.62907605790527</v>
      </c>
      <c r="H2241" s="23" t="n">
        <f aca="false">B2241+C2241+E2241+G2241</f>
        <v>15.3835856268334</v>
      </c>
      <c r="I2241" s="23" t="n">
        <f aca="false">B2241+D2241+F2241+G2241</f>
        <v>18.6937932167993</v>
      </c>
      <c r="J2241" s="23" t="n">
        <f aca="false">MAX(H2241,I2241)</f>
        <v>18.6937932167993</v>
      </c>
      <c r="K2241" s="24" t="n">
        <f aca="false">IF(H2241&gt;=I2241,1,0)</f>
        <v>0</v>
      </c>
    </row>
    <row r="2242" customFormat="false" ht="15" hidden="false" customHeight="false" outlineLevel="0" collapsed="false">
      <c r="A2242" s="5" t="n">
        <v>2223</v>
      </c>
      <c r="B2242" s="23" t="n">
        <f aca="true">BETAINV(RAND(),T1_PERT!$F$5,T1_PERT!$G$5,T1_PERT!$C$5,T1_PERT!$E$5)</f>
        <v>3.65205614755508</v>
      </c>
      <c r="C2242" s="23" t="n">
        <f aca="true">BETAINV(RAND(),T1_PERT!$F$6,T1_PERT!$G$6,T1_PERT!$C$6,T1_PERT!$E$6)</f>
        <v>4.14712912648169</v>
      </c>
      <c r="D2242" s="23" t="n">
        <f aca="true">BETAINV(RAND(),T1_PERT!$F$7,T1_PERT!$G$7,T1_PERT!$C$7,T1_PERT!$E$7)</f>
        <v>5.84239897835801</v>
      </c>
      <c r="E2242" s="23" t="n">
        <f aca="true">BETAINV(RAND(),T1_PERT!$F$8,T1_PERT!$G$8,T1_PERT!$C$8,T1_PERT!$E$8)</f>
        <v>6.26469400871536</v>
      </c>
      <c r="F2242" s="23" t="n">
        <f aca="true">BETAINV(RAND(),T1_PERT!$F$9,T1_PERT!$G$9,T1_PERT!$C$9,T1_PERT!$E$9)</f>
        <v>3.70083538521853</v>
      </c>
      <c r="G2242" s="23" t="n">
        <f aca="true">BETAINV(RAND(),T1_PERT!$F$10,T1_PERT!$G$10,T1_PERT!$C$10,T1_PERT!$E$10)</f>
        <v>2.70615505057269</v>
      </c>
      <c r="H2242" s="23" t="n">
        <f aca="false">B2242+C2242+E2242+G2242</f>
        <v>16.7700343333248</v>
      </c>
      <c r="I2242" s="23" t="n">
        <f aca="false">B2242+D2242+F2242+G2242</f>
        <v>15.9014455617043</v>
      </c>
      <c r="J2242" s="23" t="n">
        <f aca="false">MAX(H2242,I2242)</f>
        <v>16.7700343333248</v>
      </c>
      <c r="K2242" s="24" t="n">
        <f aca="false">IF(H2242&gt;=I2242,1,0)</f>
        <v>1</v>
      </c>
    </row>
    <row r="2243" customFormat="false" ht="15" hidden="false" customHeight="false" outlineLevel="0" collapsed="false">
      <c r="A2243" s="5" t="n">
        <v>2224</v>
      </c>
      <c r="B2243" s="23" t="n">
        <f aca="true">BETAINV(RAND(),T1_PERT!$F$5,T1_PERT!$G$5,T1_PERT!$C$5,T1_PERT!$E$5)</f>
        <v>3.98105662303765</v>
      </c>
      <c r="C2243" s="23" t="n">
        <f aca="true">BETAINV(RAND(),T1_PERT!$F$6,T1_PERT!$G$6,T1_PERT!$C$6,T1_PERT!$E$6)</f>
        <v>5.47231093939621</v>
      </c>
      <c r="D2243" s="23" t="n">
        <f aca="true">BETAINV(RAND(),T1_PERT!$F$7,T1_PERT!$G$7,T1_PERT!$C$7,T1_PERT!$E$7)</f>
        <v>5.29622005163202</v>
      </c>
      <c r="E2243" s="23" t="n">
        <f aca="true">BETAINV(RAND(),T1_PERT!$F$8,T1_PERT!$G$8,T1_PERT!$C$8,T1_PERT!$E$8)</f>
        <v>5.55427950185524</v>
      </c>
      <c r="F2243" s="23" t="n">
        <f aca="true">BETAINV(RAND(),T1_PERT!$F$9,T1_PERT!$G$9,T1_PERT!$C$9,T1_PERT!$E$9)</f>
        <v>3.5753163474001</v>
      </c>
      <c r="G2243" s="23" t="n">
        <f aca="true">BETAINV(RAND(),T1_PERT!$F$10,T1_PERT!$G$10,T1_PERT!$C$10,T1_PERT!$E$10)</f>
        <v>1.87425345108948</v>
      </c>
      <c r="H2243" s="23" t="n">
        <f aca="false">B2243+C2243+E2243+G2243</f>
        <v>16.8819005153786</v>
      </c>
      <c r="I2243" s="23" t="n">
        <f aca="false">B2243+D2243+F2243+G2243</f>
        <v>14.7268464731592</v>
      </c>
      <c r="J2243" s="23" t="n">
        <f aca="false">MAX(H2243,I2243)</f>
        <v>16.8819005153786</v>
      </c>
      <c r="K2243" s="24" t="n">
        <f aca="false">IF(H2243&gt;=I2243,1,0)</f>
        <v>1</v>
      </c>
    </row>
    <row r="2244" customFormat="false" ht="15" hidden="false" customHeight="false" outlineLevel="0" collapsed="false">
      <c r="A2244" s="5" t="n">
        <v>2225</v>
      </c>
      <c r="B2244" s="23" t="n">
        <f aca="true">BETAINV(RAND(),T1_PERT!$F$5,T1_PERT!$G$5,T1_PERT!$C$5,T1_PERT!$E$5)</f>
        <v>4.60299836621837</v>
      </c>
      <c r="C2244" s="23" t="n">
        <f aca="true">BETAINV(RAND(),T1_PERT!$F$6,T1_PERT!$G$6,T1_PERT!$C$6,T1_PERT!$E$6)</f>
        <v>4.92884391365787</v>
      </c>
      <c r="D2244" s="23" t="n">
        <f aca="true">BETAINV(RAND(),T1_PERT!$F$7,T1_PERT!$G$7,T1_PERT!$C$7,T1_PERT!$E$7)</f>
        <v>5.92622718272189</v>
      </c>
      <c r="E2244" s="23" t="n">
        <f aca="true">BETAINV(RAND(),T1_PERT!$F$8,T1_PERT!$G$8,T1_PERT!$C$8,T1_PERT!$E$8)</f>
        <v>4.30833887957915</v>
      </c>
      <c r="F2244" s="23" t="n">
        <f aca="true">BETAINV(RAND(),T1_PERT!$F$9,T1_PERT!$G$9,T1_PERT!$C$9,T1_PERT!$E$9)</f>
        <v>5.34191167836604</v>
      </c>
      <c r="G2244" s="23" t="n">
        <f aca="true">BETAINV(RAND(),T1_PERT!$F$10,T1_PERT!$G$10,T1_PERT!$C$10,T1_PERT!$E$10)</f>
        <v>1.70478660461943</v>
      </c>
      <c r="H2244" s="23" t="n">
        <f aca="false">B2244+C2244+E2244+G2244</f>
        <v>15.5449677640748</v>
      </c>
      <c r="I2244" s="23" t="n">
        <f aca="false">B2244+D2244+F2244+G2244</f>
        <v>17.5759238319257</v>
      </c>
      <c r="J2244" s="23" t="n">
        <f aca="false">MAX(H2244,I2244)</f>
        <v>17.5759238319257</v>
      </c>
      <c r="K2244" s="24" t="n">
        <f aca="false">IF(H2244&gt;=I2244,1,0)</f>
        <v>0</v>
      </c>
    </row>
    <row r="2245" customFormat="false" ht="15" hidden="false" customHeight="false" outlineLevel="0" collapsed="false">
      <c r="A2245" s="5" t="n">
        <v>2226</v>
      </c>
      <c r="B2245" s="23" t="n">
        <f aca="true">BETAINV(RAND(),T1_PERT!$F$5,T1_PERT!$G$5,T1_PERT!$C$5,T1_PERT!$E$5)</f>
        <v>4.78858876199979</v>
      </c>
      <c r="C2245" s="23" t="n">
        <f aca="true">BETAINV(RAND(),T1_PERT!$F$6,T1_PERT!$G$6,T1_PERT!$C$6,T1_PERT!$E$6)</f>
        <v>5.21821790051701</v>
      </c>
      <c r="D2245" s="23" t="n">
        <f aca="true">BETAINV(RAND(),T1_PERT!$F$7,T1_PERT!$G$7,T1_PERT!$C$7,T1_PERT!$E$7)</f>
        <v>4.52846192985032</v>
      </c>
      <c r="E2245" s="23" t="n">
        <f aca="true">BETAINV(RAND(),T1_PERT!$F$8,T1_PERT!$G$8,T1_PERT!$C$8,T1_PERT!$E$8)</f>
        <v>6.41188865770046</v>
      </c>
      <c r="F2245" s="23" t="n">
        <f aca="true">BETAINV(RAND(),T1_PERT!$F$9,T1_PERT!$G$9,T1_PERT!$C$9,T1_PERT!$E$9)</f>
        <v>4.90090103242693</v>
      </c>
      <c r="G2245" s="23" t="n">
        <f aca="true">BETAINV(RAND(),T1_PERT!$F$10,T1_PERT!$G$10,T1_PERT!$C$10,T1_PERT!$E$10)</f>
        <v>2.48389178837035</v>
      </c>
      <c r="H2245" s="23" t="n">
        <f aca="false">B2245+C2245+E2245+G2245</f>
        <v>18.9025871085876</v>
      </c>
      <c r="I2245" s="23" t="n">
        <f aca="false">B2245+D2245+F2245+G2245</f>
        <v>16.7018435126474</v>
      </c>
      <c r="J2245" s="23" t="n">
        <f aca="false">MAX(H2245,I2245)</f>
        <v>18.9025871085876</v>
      </c>
      <c r="K2245" s="24" t="n">
        <f aca="false">IF(H2245&gt;=I2245,1,0)</f>
        <v>1</v>
      </c>
    </row>
    <row r="2246" customFormat="false" ht="15" hidden="false" customHeight="false" outlineLevel="0" collapsed="false">
      <c r="A2246" s="5" t="n">
        <v>2227</v>
      </c>
      <c r="B2246" s="23" t="n">
        <f aca="true">BETAINV(RAND(),T1_PERT!$F$5,T1_PERT!$G$5,T1_PERT!$C$5,T1_PERT!$E$5)</f>
        <v>3.73347035744788</v>
      </c>
      <c r="C2246" s="23" t="n">
        <f aca="true">BETAINV(RAND(),T1_PERT!$F$6,T1_PERT!$G$6,T1_PERT!$C$6,T1_PERT!$E$6)</f>
        <v>4.49914780763895</v>
      </c>
      <c r="D2246" s="23" t="n">
        <f aca="true">BETAINV(RAND(),T1_PERT!$F$7,T1_PERT!$G$7,T1_PERT!$C$7,T1_PERT!$E$7)</f>
        <v>4.2609140896245</v>
      </c>
      <c r="E2246" s="23" t="n">
        <f aca="true">BETAINV(RAND(),T1_PERT!$F$8,T1_PERT!$G$8,T1_PERT!$C$8,T1_PERT!$E$8)</f>
        <v>6.48226291465955</v>
      </c>
      <c r="F2246" s="23" t="n">
        <f aca="true">BETAINV(RAND(),T1_PERT!$F$9,T1_PERT!$G$9,T1_PERT!$C$9,T1_PERT!$E$9)</f>
        <v>5.46045377634312</v>
      </c>
      <c r="G2246" s="23" t="n">
        <f aca="true">BETAINV(RAND(),T1_PERT!$F$10,T1_PERT!$G$10,T1_PERT!$C$10,T1_PERT!$E$10)</f>
        <v>2.39530397210723</v>
      </c>
      <c r="H2246" s="23" t="n">
        <f aca="false">B2246+C2246+E2246+G2246</f>
        <v>17.1101850518536</v>
      </c>
      <c r="I2246" s="23" t="n">
        <f aca="false">B2246+D2246+F2246+G2246</f>
        <v>15.8501421955227</v>
      </c>
      <c r="J2246" s="23" t="n">
        <f aca="false">MAX(H2246,I2246)</f>
        <v>17.1101850518536</v>
      </c>
      <c r="K2246" s="24" t="n">
        <f aca="false">IF(H2246&gt;=I2246,1,0)</f>
        <v>1</v>
      </c>
    </row>
    <row r="2247" customFormat="false" ht="15" hidden="false" customHeight="false" outlineLevel="0" collapsed="false">
      <c r="A2247" s="5" t="n">
        <v>2228</v>
      </c>
      <c r="B2247" s="23" t="n">
        <f aca="true">BETAINV(RAND(),T1_PERT!$F$5,T1_PERT!$G$5,T1_PERT!$C$5,T1_PERT!$E$5)</f>
        <v>4.69933275296053</v>
      </c>
      <c r="C2247" s="23" t="n">
        <f aca="true">BETAINV(RAND(),T1_PERT!$F$6,T1_PERT!$G$6,T1_PERT!$C$6,T1_PERT!$E$6)</f>
        <v>3.9688419152082</v>
      </c>
      <c r="D2247" s="23" t="n">
        <f aca="true">BETAINV(RAND(),T1_PERT!$F$7,T1_PERT!$G$7,T1_PERT!$C$7,T1_PERT!$E$7)</f>
        <v>5.60054273907945</v>
      </c>
      <c r="E2247" s="23" t="n">
        <f aca="true">BETAINV(RAND(),T1_PERT!$F$8,T1_PERT!$G$8,T1_PERT!$C$8,T1_PERT!$E$8)</f>
        <v>5.9515803395932</v>
      </c>
      <c r="F2247" s="23" t="n">
        <f aca="true">BETAINV(RAND(),T1_PERT!$F$9,T1_PERT!$G$9,T1_PERT!$C$9,T1_PERT!$E$9)</f>
        <v>3.27931093713648</v>
      </c>
      <c r="G2247" s="23" t="n">
        <f aca="true">BETAINV(RAND(),T1_PERT!$F$10,T1_PERT!$G$10,T1_PERT!$C$10,T1_PERT!$E$10)</f>
        <v>2.72284167658097</v>
      </c>
      <c r="H2247" s="23" t="n">
        <f aca="false">B2247+C2247+E2247+G2247</f>
        <v>17.3425966843429</v>
      </c>
      <c r="I2247" s="23" t="n">
        <f aca="false">B2247+D2247+F2247+G2247</f>
        <v>16.3020281057574</v>
      </c>
      <c r="J2247" s="23" t="n">
        <f aca="false">MAX(H2247,I2247)</f>
        <v>17.3425966843429</v>
      </c>
      <c r="K2247" s="24" t="n">
        <f aca="false">IF(H2247&gt;=I2247,1,0)</f>
        <v>1</v>
      </c>
    </row>
    <row r="2248" customFormat="false" ht="15" hidden="false" customHeight="false" outlineLevel="0" collapsed="false">
      <c r="A2248" s="5" t="n">
        <v>2229</v>
      </c>
      <c r="B2248" s="23" t="n">
        <f aca="true">BETAINV(RAND(),T1_PERT!$F$5,T1_PERT!$G$5,T1_PERT!$C$5,T1_PERT!$E$5)</f>
        <v>4.34685465498425</v>
      </c>
      <c r="C2248" s="23" t="n">
        <f aca="true">BETAINV(RAND(),T1_PERT!$F$6,T1_PERT!$G$6,T1_PERT!$C$6,T1_PERT!$E$6)</f>
        <v>7.08800872989317</v>
      </c>
      <c r="D2248" s="23" t="n">
        <f aca="true">BETAINV(RAND(),T1_PERT!$F$7,T1_PERT!$G$7,T1_PERT!$C$7,T1_PERT!$E$7)</f>
        <v>6.65968682273155</v>
      </c>
      <c r="E2248" s="23" t="n">
        <f aca="true">BETAINV(RAND(),T1_PERT!$F$8,T1_PERT!$G$8,T1_PERT!$C$8,T1_PERT!$E$8)</f>
        <v>5.54755695628059</v>
      </c>
      <c r="F2248" s="23" t="n">
        <f aca="true">BETAINV(RAND(),T1_PERT!$F$9,T1_PERT!$G$9,T1_PERT!$C$9,T1_PERT!$E$9)</f>
        <v>4.41873781740868</v>
      </c>
      <c r="G2248" s="23" t="n">
        <f aca="true">BETAINV(RAND(),T1_PERT!$F$10,T1_PERT!$G$10,T1_PERT!$C$10,T1_PERT!$E$10)</f>
        <v>1.81004202382538</v>
      </c>
      <c r="H2248" s="23" t="n">
        <f aca="false">B2248+C2248+E2248+G2248</f>
        <v>18.7924623649834</v>
      </c>
      <c r="I2248" s="23" t="n">
        <f aca="false">B2248+D2248+F2248+G2248</f>
        <v>17.2353213189499</v>
      </c>
      <c r="J2248" s="23" t="n">
        <f aca="false">MAX(H2248,I2248)</f>
        <v>18.7924623649834</v>
      </c>
      <c r="K2248" s="24" t="n">
        <f aca="false">IF(H2248&gt;=I2248,1,0)</f>
        <v>1</v>
      </c>
    </row>
    <row r="2249" customFormat="false" ht="15" hidden="false" customHeight="false" outlineLevel="0" collapsed="false">
      <c r="A2249" s="5" t="n">
        <v>2230</v>
      </c>
      <c r="B2249" s="23" t="n">
        <f aca="true">BETAINV(RAND(),T1_PERT!$F$5,T1_PERT!$G$5,T1_PERT!$C$5,T1_PERT!$E$5)</f>
        <v>4.66061374536551</v>
      </c>
      <c r="C2249" s="23" t="n">
        <f aca="true">BETAINV(RAND(),T1_PERT!$F$6,T1_PERT!$G$6,T1_PERT!$C$6,T1_PERT!$E$6)</f>
        <v>5.40495500084182</v>
      </c>
      <c r="D2249" s="23" t="n">
        <f aca="true">BETAINV(RAND(),T1_PERT!$F$7,T1_PERT!$G$7,T1_PERT!$C$7,T1_PERT!$E$7)</f>
        <v>3.11228075100268</v>
      </c>
      <c r="E2249" s="23" t="n">
        <f aca="true">BETAINV(RAND(),T1_PERT!$F$8,T1_PERT!$G$8,T1_PERT!$C$8,T1_PERT!$E$8)</f>
        <v>7.19530254086457</v>
      </c>
      <c r="F2249" s="23" t="n">
        <f aca="true">BETAINV(RAND(),T1_PERT!$F$9,T1_PERT!$G$9,T1_PERT!$C$9,T1_PERT!$E$9)</f>
        <v>4.62898160894692</v>
      </c>
      <c r="G2249" s="23" t="n">
        <f aca="true">BETAINV(RAND(),T1_PERT!$F$10,T1_PERT!$G$10,T1_PERT!$C$10,T1_PERT!$E$10)</f>
        <v>2.59158829506291</v>
      </c>
      <c r="H2249" s="23" t="n">
        <f aca="false">B2249+C2249+E2249+G2249</f>
        <v>19.8524595821348</v>
      </c>
      <c r="I2249" s="23" t="n">
        <f aca="false">B2249+D2249+F2249+G2249</f>
        <v>14.993464400378</v>
      </c>
      <c r="J2249" s="23" t="n">
        <f aca="false">MAX(H2249,I2249)</f>
        <v>19.8524595821348</v>
      </c>
      <c r="K2249" s="24" t="n">
        <f aca="false">IF(H2249&gt;=I2249,1,0)</f>
        <v>1</v>
      </c>
    </row>
    <row r="2250" customFormat="false" ht="15" hidden="false" customHeight="false" outlineLevel="0" collapsed="false">
      <c r="A2250" s="5" t="n">
        <v>2231</v>
      </c>
      <c r="B2250" s="23" t="n">
        <f aca="true">BETAINV(RAND(),T1_PERT!$F$5,T1_PERT!$G$5,T1_PERT!$C$5,T1_PERT!$E$5)</f>
        <v>3.0838006697632</v>
      </c>
      <c r="C2250" s="23" t="n">
        <f aca="true">BETAINV(RAND(),T1_PERT!$F$6,T1_PERT!$G$6,T1_PERT!$C$6,T1_PERT!$E$6)</f>
        <v>5.87758362283679</v>
      </c>
      <c r="D2250" s="23" t="n">
        <f aca="true">BETAINV(RAND(),T1_PERT!$F$7,T1_PERT!$G$7,T1_PERT!$C$7,T1_PERT!$E$7)</f>
        <v>5.59301658901527</v>
      </c>
      <c r="E2250" s="23" t="n">
        <f aca="true">BETAINV(RAND(),T1_PERT!$F$8,T1_PERT!$G$8,T1_PERT!$C$8,T1_PERT!$E$8)</f>
        <v>4.79826351289348</v>
      </c>
      <c r="F2250" s="23" t="n">
        <f aca="true">BETAINV(RAND(),T1_PERT!$F$9,T1_PERT!$G$9,T1_PERT!$C$9,T1_PERT!$E$9)</f>
        <v>5.08298894325598</v>
      </c>
      <c r="G2250" s="23" t="n">
        <f aca="true">BETAINV(RAND(),T1_PERT!$F$10,T1_PERT!$G$10,T1_PERT!$C$10,T1_PERT!$E$10)</f>
        <v>2.2652525253258</v>
      </c>
      <c r="H2250" s="23" t="n">
        <f aca="false">B2250+C2250+E2250+G2250</f>
        <v>16.0249003308193</v>
      </c>
      <c r="I2250" s="23" t="n">
        <f aca="false">B2250+D2250+F2250+G2250</f>
        <v>16.0250587273603</v>
      </c>
      <c r="J2250" s="23" t="n">
        <f aca="false">MAX(H2250,I2250)</f>
        <v>16.0250587273603</v>
      </c>
      <c r="K2250" s="24" t="n">
        <f aca="false">IF(H2250&gt;=I2250,1,0)</f>
        <v>0</v>
      </c>
    </row>
    <row r="2251" customFormat="false" ht="15" hidden="false" customHeight="false" outlineLevel="0" collapsed="false">
      <c r="A2251" s="5" t="n">
        <v>2232</v>
      </c>
      <c r="B2251" s="23" t="n">
        <f aca="true">BETAINV(RAND(),T1_PERT!$F$5,T1_PERT!$G$5,T1_PERT!$C$5,T1_PERT!$E$5)</f>
        <v>3.49496878834803</v>
      </c>
      <c r="C2251" s="23" t="n">
        <f aca="true">BETAINV(RAND(),T1_PERT!$F$6,T1_PERT!$G$6,T1_PERT!$C$6,T1_PERT!$E$6)</f>
        <v>5.87846437297918</v>
      </c>
      <c r="D2251" s="23" t="n">
        <f aca="true">BETAINV(RAND(),T1_PERT!$F$7,T1_PERT!$G$7,T1_PERT!$C$7,T1_PERT!$E$7)</f>
        <v>7.24207129622289</v>
      </c>
      <c r="E2251" s="23" t="n">
        <f aca="true">BETAINV(RAND(),T1_PERT!$F$8,T1_PERT!$G$8,T1_PERT!$C$8,T1_PERT!$E$8)</f>
        <v>5.67848276503912</v>
      </c>
      <c r="F2251" s="23" t="n">
        <f aca="true">BETAINV(RAND(),T1_PERT!$F$9,T1_PERT!$G$9,T1_PERT!$C$9,T1_PERT!$E$9)</f>
        <v>3.69211997441748</v>
      </c>
      <c r="G2251" s="23" t="n">
        <f aca="true">BETAINV(RAND(),T1_PERT!$F$10,T1_PERT!$G$10,T1_PERT!$C$10,T1_PERT!$E$10)</f>
        <v>2.05046275208173</v>
      </c>
      <c r="H2251" s="23" t="n">
        <f aca="false">B2251+C2251+E2251+G2251</f>
        <v>17.1023786784481</v>
      </c>
      <c r="I2251" s="23" t="n">
        <f aca="false">B2251+D2251+F2251+G2251</f>
        <v>16.4796228110701</v>
      </c>
      <c r="J2251" s="23" t="n">
        <f aca="false">MAX(H2251,I2251)</f>
        <v>17.1023786784481</v>
      </c>
      <c r="K2251" s="24" t="n">
        <f aca="false">IF(H2251&gt;=I2251,1,0)</f>
        <v>1</v>
      </c>
    </row>
    <row r="2252" customFormat="false" ht="15" hidden="false" customHeight="false" outlineLevel="0" collapsed="false">
      <c r="A2252" s="5" t="n">
        <v>2233</v>
      </c>
      <c r="B2252" s="23" t="n">
        <f aca="true">BETAINV(RAND(),T1_PERT!$F$5,T1_PERT!$G$5,T1_PERT!$C$5,T1_PERT!$E$5)</f>
        <v>3.74094827115607</v>
      </c>
      <c r="C2252" s="23" t="n">
        <f aca="true">BETAINV(RAND(),T1_PERT!$F$6,T1_PERT!$G$6,T1_PERT!$C$6,T1_PERT!$E$6)</f>
        <v>3.9949721432272</v>
      </c>
      <c r="D2252" s="23" t="n">
        <f aca="true">BETAINV(RAND(),T1_PERT!$F$7,T1_PERT!$G$7,T1_PERT!$C$7,T1_PERT!$E$7)</f>
        <v>4.9133530578611</v>
      </c>
      <c r="E2252" s="23" t="n">
        <f aca="true">BETAINV(RAND(),T1_PERT!$F$8,T1_PERT!$G$8,T1_PERT!$C$8,T1_PERT!$E$8)</f>
        <v>4.87272294795999</v>
      </c>
      <c r="F2252" s="23" t="n">
        <f aca="true">BETAINV(RAND(),T1_PERT!$F$9,T1_PERT!$G$9,T1_PERT!$C$9,T1_PERT!$E$9)</f>
        <v>5.68983403112831</v>
      </c>
      <c r="G2252" s="23" t="n">
        <f aca="true">BETAINV(RAND(),T1_PERT!$F$10,T1_PERT!$G$10,T1_PERT!$C$10,T1_PERT!$E$10)</f>
        <v>2.47250972861323</v>
      </c>
      <c r="H2252" s="23" t="n">
        <f aca="false">B2252+C2252+E2252+G2252</f>
        <v>15.0811530909565</v>
      </c>
      <c r="I2252" s="23" t="n">
        <f aca="false">B2252+D2252+F2252+G2252</f>
        <v>16.8166450887587</v>
      </c>
      <c r="J2252" s="23" t="n">
        <f aca="false">MAX(H2252,I2252)</f>
        <v>16.8166450887587</v>
      </c>
      <c r="K2252" s="24" t="n">
        <f aca="false">IF(H2252&gt;=I2252,1,0)</f>
        <v>0</v>
      </c>
    </row>
    <row r="2253" customFormat="false" ht="15" hidden="false" customHeight="false" outlineLevel="0" collapsed="false">
      <c r="A2253" s="5" t="n">
        <v>2234</v>
      </c>
      <c r="B2253" s="23" t="n">
        <f aca="true">BETAINV(RAND(),T1_PERT!$F$5,T1_PERT!$G$5,T1_PERT!$C$5,T1_PERT!$E$5)</f>
        <v>3.78205129665706</v>
      </c>
      <c r="C2253" s="23" t="n">
        <f aca="true">BETAINV(RAND(),T1_PERT!$F$6,T1_PERT!$G$6,T1_PERT!$C$6,T1_PERT!$E$6)</f>
        <v>4.39908517305096</v>
      </c>
      <c r="D2253" s="23" t="n">
        <f aca="true">BETAINV(RAND(),T1_PERT!$F$7,T1_PERT!$G$7,T1_PERT!$C$7,T1_PERT!$E$7)</f>
        <v>4.79186678324718</v>
      </c>
      <c r="E2253" s="23" t="n">
        <f aca="true">BETAINV(RAND(),T1_PERT!$F$8,T1_PERT!$G$8,T1_PERT!$C$8,T1_PERT!$E$8)</f>
        <v>4.57764529295536</v>
      </c>
      <c r="F2253" s="23" t="n">
        <f aca="true">BETAINV(RAND(),T1_PERT!$F$9,T1_PERT!$G$9,T1_PERT!$C$9,T1_PERT!$E$9)</f>
        <v>4.27534783924128</v>
      </c>
      <c r="G2253" s="23" t="n">
        <f aca="true">BETAINV(RAND(),T1_PERT!$F$10,T1_PERT!$G$10,T1_PERT!$C$10,T1_PERT!$E$10)</f>
        <v>2.12119457153233</v>
      </c>
      <c r="H2253" s="23" t="n">
        <f aca="false">B2253+C2253+E2253+G2253</f>
        <v>14.8799763341957</v>
      </c>
      <c r="I2253" s="23" t="n">
        <f aca="false">B2253+D2253+F2253+G2253</f>
        <v>14.9704604906779</v>
      </c>
      <c r="J2253" s="23" t="n">
        <f aca="false">MAX(H2253,I2253)</f>
        <v>14.9704604906779</v>
      </c>
      <c r="K2253" s="24" t="n">
        <f aca="false">IF(H2253&gt;=I2253,1,0)</f>
        <v>0</v>
      </c>
    </row>
    <row r="2254" customFormat="false" ht="15" hidden="false" customHeight="false" outlineLevel="0" collapsed="false">
      <c r="A2254" s="5" t="n">
        <v>2235</v>
      </c>
      <c r="B2254" s="23" t="n">
        <f aca="true">BETAINV(RAND(),T1_PERT!$F$5,T1_PERT!$G$5,T1_PERT!$C$5,T1_PERT!$E$5)</f>
        <v>4.22201877143897</v>
      </c>
      <c r="C2254" s="23" t="n">
        <f aca="true">BETAINV(RAND(),T1_PERT!$F$6,T1_PERT!$G$6,T1_PERT!$C$6,T1_PERT!$E$6)</f>
        <v>5.6398371846956</v>
      </c>
      <c r="D2254" s="23" t="n">
        <f aca="true">BETAINV(RAND(),T1_PERT!$F$7,T1_PERT!$G$7,T1_PERT!$C$7,T1_PERT!$E$7)</f>
        <v>5.37624181801612</v>
      </c>
      <c r="E2254" s="23" t="n">
        <f aca="true">BETAINV(RAND(),T1_PERT!$F$8,T1_PERT!$G$8,T1_PERT!$C$8,T1_PERT!$E$8)</f>
        <v>6.31641034781904</v>
      </c>
      <c r="F2254" s="23" t="n">
        <f aca="true">BETAINV(RAND(),T1_PERT!$F$9,T1_PERT!$G$9,T1_PERT!$C$9,T1_PERT!$E$9)</f>
        <v>4.42054562195982</v>
      </c>
      <c r="G2254" s="23" t="n">
        <f aca="true">BETAINV(RAND(),T1_PERT!$F$10,T1_PERT!$G$10,T1_PERT!$C$10,T1_PERT!$E$10)</f>
        <v>1.58547520509132</v>
      </c>
      <c r="H2254" s="23" t="n">
        <f aca="false">B2254+C2254+E2254+G2254</f>
        <v>17.7637415090449</v>
      </c>
      <c r="I2254" s="23" t="n">
        <f aca="false">B2254+D2254+F2254+G2254</f>
        <v>15.6042814165062</v>
      </c>
      <c r="J2254" s="23" t="n">
        <f aca="false">MAX(H2254,I2254)</f>
        <v>17.7637415090449</v>
      </c>
      <c r="K2254" s="24" t="n">
        <f aca="false">IF(H2254&gt;=I2254,1,0)</f>
        <v>1</v>
      </c>
    </row>
    <row r="2255" customFormat="false" ht="15" hidden="false" customHeight="false" outlineLevel="0" collapsed="false">
      <c r="A2255" s="5" t="n">
        <v>2236</v>
      </c>
      <c r="B2255" s="23" t="n">
        <f aca="true">BETAINV(RAND(),T1_PERT!$F$5,T1_PERT!$G$5,T1_PERT!$C$5,T1_PERT!$E$5)</f>
        <v>3.49274343226086</v>
      </c>
      <c r="C2255" s="23" t="n">
        <f aca="true">BETAINV(RAND(),T1_PERT!$F$6,T1_PERT!$G$6,T1_PERT!$C$6,T1_PERT!$E$6)</f>
        <v>5.14014631245296</v>
      </c>
      <c r="D2255" s="23" t="n">
        <f aca="true">BETAINV(RAND(),T1_PERT!$F$7,T1_PERT!$G$7,T1_PERT!$C$7,T1_PERT!$E$7)</f>
        <v>5.60295605556548</v>
      </c>
      <c r="E2255" s="23" t="n">
        <f aca="true">BETAINV(RAND(),T1_PERT!$F$8,T1_PERT!$G$8,T1_PERT!$C$8,T1_PERT!$E$8)</f>
        <v>4.5071602634761</v>
      </c>
      <c r="F2255" s="23" t="n">
        <f aca="true">BETAINV(RAND(),T1_PERT!$F$9,T1_PERT!$G$9,T1_PERT!$C$9,T1_PERT!$E$9)</f>
        <v>4.01763995303595</v>
      </c>
      <c r="G2255" s="23" t="n">
        <f aca="true">BETAINV(RAND(),T1_PERT!$F$10,T1_PERT!$G$10,T1_PERT!$C$10,T1_PERT!$E$10)</f>
        <v>2.09050763734521</v>
      </c>
      <c r="H2255" s="23" t="n">
        <f aca="false">B2255+C2255+E2255+G2255</f>
        <v>15.2305576455351</v>
      </c>
      <c r="I2255" s="23" t="n">
        <f aca="false">B2255+D2255+F2255+G2255</f>
        <v>15.2038470782075</v>
      </c>
      <c r="J2255" s="23" t="n">
        <f aca="false">MAX(H2255,I2255)</f>
        <v>15.2305576455351</v>
      </c>
      <c r="K2255" s="24" t="n">
        <f aca="false">IF(H2255&gt;=I2255,1,0)</f>
        <v>1</v>
      </c>
    </row>
    <row r="2256" customFormat="false" ht="15" hidden="false" customHeight="false" outlineLevel="0" collapsed="false">
      <c r="A2256" s="5" t="n">
        <v>2237</v>
      </c>
      <c r="B2256" s="23" t="n">
        <f aca="true">BETAINV(RAND(),T1_PERT!$F$5,T1_PERT!$G$5,T1_PERT!$C$5,T1_PERT!$E$5)</f>
        <v>3.61231307327365</v>
      </c>
      <c r="C2256" s="23" t="n">
        <f aca="true">BETAINV(RAND(),T1_PERT!$F$6,T1_PERT!$G$6,T1_PERT!$C$6,T1_PERT!$E$6)</f>
        <v>5.1067507533692</v>
      </c>
      <c r="D2256" s="23" t="n">
        <f aca="true">BETAINV(RAND(),T1_PERT!$F$7,T1_PERT!$G$7,T1_PERT!$C$7,T1_PERT!$E$7)</f>
        <v>7.68111832285342</v>
      </c>
      <c r="E2256" s="23" t="n">
        <f aca="true">BETAINV(RAND(),T1_PERT!$F$8,T1_PERT!$G$8,T1_PERT!$C$8,T1_PERT!$E$8)</f>
        <v>6.5592195271037</v>
      </c>
      <c r="F2256" s="23" t="n">
        <f aca="true">BETAINV(RAND(),T1_PERT!$F$9,T1_PERT!$G$9,T1_PERT!$C$9,T1_PERT!$E$9)</f>
        <v>4.52831394037209</v>
      </c>
      <c r="G2256" s="23" t="n">
        <f aca="true">BETAINV(RAND(),T1_PERT!$F$10,T1_PERT!$G$10,T1_PERT!$C$10,T1_PERT!$E$10)</f>
        <v>1.36904291455381</v>
      </c>
      <c r="H2256" s="23" t="n">
        <f aca="false">B2256+C2256+E2256+G2256</f>
        <v>16.6473262683004</v>
      </c>
      <c r="I2256" s="23" t="n">
        <f aca="false">B2256+D2256+F2256+G2256</f>
        <v>17.190788251053</v>
      </c>
      <c r="J2256" s="23" t="n">
        <f aca="false">MAX(H2256,I2256)</f>
        <v>17.190788251053</v>
      </c>
      <c r="K2256" s="24" t="n">
        <f aca="false">IF(H2256&gt;=I2256,1,0)</f>
        <v>0</v>
      </c>
    </row>
    <row r="2257" customFormat="false" ht="15" hidden="false" customHeight="false" outlineLevel="0" collapsed="false">
      <c r="A2257" s="5" t="n">
        <v>2238</v>
      </c>
      <c r="B2257" s="23" t="n">
        <f aca="true">BETAINV(RAND(),T1_PERT!$F$5,T1_PERT!$G$5,T1_PERT!$C$5,T1_PERT!$E$5)</f>
        <v>4.74387797846245</v>
      </c>
      <c r="C2257" s="23" t="n">
        <f aca="true">BETAINV(RAND(),T1_PERT!$F$6,T1_PERT!$G$6,T1_PERT!$C$6,T1_PERT!$E$6)</f>
        <v>4.72334904348209</v>
      </c>
      <c r="D2257" s="23" t="n">
        <f aca="true">BETAINV(RAND(),T1_PERT!$F$7,T1_PERT!$G$7,T1_PERT!$C$7,T1_PERT!$E$7)</f>
        <v>4.32561129330711</v>
      </c>
      <c r="E2257" s="23" t="n">
        <f aca="true">BETAINV(RAND(),T1_PERT!$F$8,T1_PERT!$G$8,T1_PERT!$C$8,T1_PERT!$E$8)</f>
        <v>4.92173391193546</v>
      </c>
      <c r="F2257" s="23" t="n">
        <f aca="true">BETAINV(RAND(),T1_PERT!$F$9,T1_PERT!$G$9,T1_PERT!$C$9,T1_PERT!$E$9)</f>
        <v>4.02502866588897</v>
      </c>
      <c r="G2257" s="23" t="n">
        <f aca="true">BETAINV(RAND(),T1_PERT!$F$10,T1_PERT!$G$10,T1_PERT!$C$10,T1_PERT!$E$10)</f>
        <v>1.76785123847935</v>
      </c>
      <c r="H2257" s="23" t="n">
        <f aca="false">B2257+C2257+E2257+G2257</f>
        <v>16.1568121723594</v>
      </c>
      <c r="I2257" s="23" t="n">
        <f aca="false">B2257+D2257+F2257+G2257</f>
        <v>14.8623691761379</v>
      </c>
      <c r="J2257" s="23" t="n">
        <f aca="false">MAX(H2257,I2257)</f>
        <v>16.1568121723594</v>
      </c>
      <c r="K2257" s="24" t="n">
        <f aca="false">IF(H2257&gt;=I2257,1,0)</f>
        <v>1</v>
      </c>
    </row>
    <row r="2258" customFormat="false" ht="15" hidden="false" customHeight="false" outlineLevel="0" collapsed="false">
      <c r="A2258" s="5" t="n">
        <v>2239</v>
      </c>
      <c r="B2258" s="23" t="n">
        <f aca="true">BETAINV(RAND(),T1_PERT!$F$5,T1_PERT!$G$5,T1_PERT!$C$5,T1_PERT!$E$5)</f>
        <v>4.95276535031271</v>
      </c>
      <c r="C2258" s="23" t="n">
        <f aca="true">BETAINV(RAND(),T1_PERT!$F$6,T1_PERT!$G$6,T1_PERT!$C$6,T1_PERT!$E$6)</f>
        <v>5.51134930080913</v>
      </c>
      <c r="D2258" s="23" t="n">
        <f aca="true">BETAINV(RAND(),T1_PERT!$F$7,T1_PERT!$G$7,T1_PERT!$C$7,T1_PERT!$E$7)</f>
        <v>4.47903088827309</v>
      </c>
      <c r="E2258" s="23" t="n">
        <f aca="true">BETAINV(RAND(),T1_PERT!$F$8,T1_PERT!$G$8,T1_PERT!$C$8,T1_PERT!$E$8)</f>
        <v>5.40318187623546</v>
      </c>
      <c r="F2258" s="23" t="n">
        <f aca="true">BETAINV(RAND(),T1_PERT!$F$9,T1_PERT!$G$9,T1_PERT!$C$9,T1_PERT!$E$9)</f>
        <v>4.47146282038234</v>
      </c>
      <c r="G2258" s="23" t="n">
        <f aca="true">BETAINV(RAND(),T1_PERT!$F$10,T1_PERT!$G$10,T1_PERT!$C$10,T1_PERT!$E$10)</f>
        <v>1.74137981280887</v>
      </c>
      <c r="H2258" s="23" t="n">
        <f aca="false">B2258+C2258+E2258+G2258</f>
        <v>17.6086763401662</v>
      </c>
      <c r="I2258" s="23" t="n">
        <f aca="false">B2258+D2258+F2258+G2258</f>
        <v>15.644638871777</v>
      </c>
      <c r="J2258" s="23" t="n">
        <f aca="false">MAX(H2258,I2258)</f>
        <v>17.6086763401662</v>
      </c>
      <c r="K2258" s="24" t="n">
        <f aca="false">IF(H2258&gt;=I2258,1,0)</f>
        <v>1</v>
      </c>
    </row>
    <row r="2259" customFormat="false" ht="15" hidden="false" customHeight="false" outlineLevel="0" collapsed="false">
      <c r="A2259" s="5" t="n">
        <v>2240</v>
      </c>
      <c r="B2259" s="23" t="n">
        <f aca="true">BETAINV(RAND(),T1_PERT!$F$5,T1_PERT!$G$5,T1_PERT!$C$5,T1_PERT!$E$5)</f>
        <v>3.403666761516</v>
      </c>
      <c r="C2259" s="23" t="n">
        <f aca="true">BETAINV(RAND(),T1_PERT!$F$6,T1_PERT!$G$6,T1_PERT!$C$6,T1_PERT!$E$6)</f>
        <v>4.44895740277788</v>
      </c>
      <c r="D2259" s="23" t="n">
        <f aca="true">BETAINV(RAND(),T1_PERT!$F$7,T1_PERT!$G$7,T1_PERT!$C$7,T1_PERT!$E$7)</f>
        <v>5.03951864959862</v>
      </c>
      <c r="E2259" s="23" t="n">
        <f aca="true">BETAINV(RAND(),T1_PERT!$F$8,T1_PERT!$G$8,T1_PERT!$C$8,T1_PERT!$E$8)</f>
        <v>4.59285125568511</v>
      </c>
      <c r="F2259" s="23" t="n">
        <f aca="true">BETAINV(RAND(),T1_PERT!$F$9,T1_PERT!$G$9,T1_PERT!$C$9,T1_PERT!$E$9)</f>
        <v>5.32700168439715</v>
      </c>
      <c r="G2259" s="23" t="n">
        <f aca="true">BETAINV(RAND(),T1_PERT!$F$10,T1_PERT!$G$10,T1_PERT!$C$10,T1_PERT!$E$10)</f>
        <v>1.84397282509725</v>
      </c>
      <c r="H2259" s="23" t="n">
        <f aca="false">B2259+C2259+E2259+G2259</f>
        <v>14.2894482450762</v>
      </c>
      <c r="I2259" s="23" t="n">
        <f aca="false">B2259+D2259+F2259+G2259</f>
        <v>15.614159920609</v>
      </c>
      <c r="J2259" s="23" t="n">
        <f aca="false">MAX(H2259,I2259)</f>
        <v>15.614159920609</v>
      </c>
      <c r="K2259" s="24" t="n">
        <f aca="false">IF(H2259&gt;=I2259,1,0)</f>
        <v>0</v>
      </c>
    </row>
    <row r="2260" customFormat="false" ht="15" hidden="false" customHeight="false" outlineLevel="0" collapsed="false">
      <c r="A2260" s="5" t="n">
        <v>2241</v>
      </c>
      <c r="B2260" s="23" t="n">
        <f aca="true">BETAINV(RAND(),T1_PERT!$F$5,T1_PERT!$G$5,T1_PERT!$C$5,T1_PERT!$E$5)</f>
        <v>3.90689708883413</v>
      </c>
      <c r="C2260" s="23" t="n">
        <f aca="true">BETAINV(RAND(),T1_PERT!$F$6,T1_PERT!$G$6,T1_PERT!$C$6,T1_PERT!$E$6)</f>
        <v>5.63118470289983</v>
      </c>
      <c r="D2260" s="23" t="n">
        <f aca="true">BETAINV(RAND(),T1_PERT!$F$7,T1_PERT!$G$7,T1_PERT!$C$7,T1_PERT!$E$7)</f>
        <v>5.06928455974107</v>
      </c>
      <c r="E2260" s="23" t="n">
        <f aca="true">BETAINV(RAND(),T1_PERT!$F$8,T1_PERT!$G$8,T1_PERT!$C$8,T1_PERT!$E$8)</f>
        <v>6.42391508739239</v>
      </c>
      <c r="F2260" s="23" t="n">
        <f aca="true">BETAINV(RAND(),T1_PERT!$F$9,T1_PERT!$G$9,T1_PERT!$C$9,T1_PERT!$E$9)</f>
        <v>3.37299287561836</v>
      </c>
      <c r="G2260" s="23" t="n">
        <f aca="true">BETAINV(RAND(),T1_PERT!$F$10,T1_PERT!$G$10,T1_PERT!$C$10,T1_PERT!$E$10)</f>
        <v>2.08010463776522</v>
      </c>
      <c r="H2260" s="23" t="n">
        <f aca="false">B2260+C2260+E2260+G2260</f>
        <v>18.0421015168916</v>
      </c>
      <c r="I2260" s="23" t="n">
        <f aca="false">B2260+D2260+F2260+G2260</f>
        <v>14.4292791619588</v>
      </c>
      <c r="J2260" s="23" t="n">
        <f aca="false">MAX(H2260,I2260)</f>
        <v>18.0421015168916</v>
      </c>
      <c r="K2260" s="24" t="n">
        <f aca="false">IF(H2260&gt;=I2260,1,0)</f>
        <v>1</v>
      </c>
    </row>
    <row r="2261" customFormat="false" ht="15" hidden="false" customHeight="false" outlineLevel="0" collapsed="false">
      <c r="A2261" s="5" t="n">
        <v>2242</v>
      </c>
      <c r="B2261" s="23" t="n">
        <f aca="true">BETAINV(RAND(),T1_PERT!$F$5,T1_PERT!$G$5,T1_PERT!$C$5,T1_PERT!$E$5)</f>
        <v>2.34643306832635</v>
      </c>
      <c r="C2261" s="23" t="n">
        <f aca="true">BETAINV(RAND(),T1_PERT!$F$6,T1_PERT!$G$6,T1_PERT!$C$6,T1_PERT!$E$6)</f>
        <v>5.57163536921131</v>
      </c>
      <c r="D2261" s="23" t="n">
        <f aca="true">BETAINV(RAND(),T1_PERT!$F$7,T1_PERT!$G$7,T1_PERT!$C$7,T1_PERT!$E$7)</f>
        <v>3.52121694224878</v>
      </c>
      <c r="E2261" s="23" t="n">
        <f aca="true">BETAINV(RAND(),T1_PERT!$F$8,T1_PERT!$G$8,T1_PERT!$C$8,T1_PERT!$E$8)</f>
        <v>6.11835940269296</v>
      </c>
      <c r="F2261" s="23" t="n">
        <f aca="true">BETAINV(RAND(),T1_PERT!$F$9,T1_PERT!$G$9,T1_PERT!$C$9,T1_PERT!$E$9)</f>
        <v>4.44531615908762</v>
      </c>
      <c r="G2261" s="23" t="n">
        <f aca="true">BETAINV(RAND(),T1_PERT!$F$10,T1_PERT!$G$10,T1_PERT!$C$10,T1_PERT!$E$10)</f>
        <v>1.1344455458725</v>
      </c>
      <c r="H2261" s="23" t="n">
        <f aca="false">B2261+C2261+E2261+G2261</f>
        <v>15.1708733861031</v>
      </c>
      <c r="I2261" s="23" t="n">
        <f aca="false">B2261+D2261+F2261+G2261</f>
        <v>11.4474117155353</v>
      </c>
      <c r="J2261" s="23" t="n">
        <f aca="false">MAX(H2261,I2261)</f>
        <v>15.1708733861031</v>
      </c>
      <c r="K2261" s="24" t="n">
        <f aca="false">IF(H2261&gt;=I2261,1,0)</f>
        <v>1</v>
      </c>
    </row>
    <row r="2262" customFormat="false" ht="15" hidden="false" customHeight="false" outlineLevel="0" collapsed="false">
      <c r="A2262" s="5" t="n">
        <v>2243</v>
      </c>
      <c r="B2262" s="23" t="n">
        <f aca="true">BETAINV(RAND(),T1_PERT!$F$5,T1_PERT!$G$5,T1_PERT!$C$5,T1_PERT!$E$5)</f>
        <v>3.89892614022403</v>
      </c>
      <c r="C2262" s="23" t="n">
        <f aca="true">BETAINV(RAND(),T1_PERT!$F$6,T1_PERT!$G$6,T1_PERT!$C$6,T1_PERT!$E$6)</f>
        <v>5.14619450438797</v>
      </c>
      <c r="D2262" s="23" t="n">
        <f aca="true">BETAINV(RAND(),T1_PERT!$F$7,T1_PERT!$G$7,T1_PERT!$C$7,T1_PERT!$E$7)</f>
        <v>4.66734483875066</v>
      </c>
      <c r="E2262" s="23" t="n">
        <f aca="true">BETAINV(RAND(),T1_PERT!$F$8,T1_PERT!$G$8,T1_PERT!$C$8,T1_PERT!$E$8)</f>
        <v>5.38397798145871</v>
      </c>
      <c r="F2262" s="23" t="n">
        <f aca="true">BETAINV(RAND(),T1_PERT!$F$9,T1_PERT!$G$9,T1_PERT!$C$9,T1_PERT!$E$9)</f>
        <v>5.7016263145754</v>
      </c>
      <c r="G2262" s="23" t="n">
        <f aca="true">BETAINV(RAND(),T1_PERT!$F$10,T1_PERT!$G$10,T1_PERT!$C$10,T1_PERT!$E$10)</f>
        <v>1.96672992034313</v>
      </c>
      <c r="H2262" s="23" t="n">
        <f aca="false">B2262+C2262+E2262+G2262</f>
        <v>16.3958285464139</v>
      </c>
      <c r="I2262" s="23" t="n">
        <f aca="false">B2262+D2262+F2262+G2262</f>
        <v>16.2346272138932</v>
      </c>
      <c r="J2262" s="23" t="n">
        <f aca="false">MAX(H2262,I2262)</f>
        <v>16.3958285464139</v>
      </c>
      <c r="K2262" s="24" t="n">
        <f aca="false">IF(H2262&gt;=I2262,1,0)</f>
        <v>1</v>
      </c>
    </row>
    <row r="2263" customFormat="false" ht="15" hidden="false" customHeight="false" outlineLevel="0" collapsed="false">
      <c r="A2263" s="5" t="n">
        <v>2244</v>
      </c>
      <c r="B2263" s="23" t="n">
        <f aca="true">BETAINV(RAND(),T1_PERT!$F$5,T1_PERT!$G$5,T1_PERT!$C$5,T1_PERT!$E$5)</f>
        <v>3.89250343888769</v>
      </c>
      <c r="C2263" s="23" t="n">
        <f aca="true">BETAINV(RAND(),T1_PERT!$F$6,T1_PERT!$G$6,T1_PERT!$C$6,T1_PERT!$E$6)</f>
        <v>4.35553779103341</v>
      </c>
      <c r="D2263" s="23" t="n">
        <f aca="true">BETAINV(RAND(),T1_PERT!$F$7,T1_PERT!$G$7,T1_PERT!$C$7,T1_PERT!$E$7)</f>
        <v>4.81380091356011</v>
      </c>
      <c r="E2263" s="23" t="n">
        <f aca="true">BETAINV(RAND(),T1_PERT!$F$8,T1_PERT!$G$8,T1_PERT!$C$8,T1_PERT!$E$8)</f>
        <v>5.27748858953895</v>
      </c>
      <c r="F2263" s="23" t="n">
        <f aca="true">BETAINV(RAND(),T1_PERT!$F$9,T1_PERT!$G$9,T1_PERT!$C$9,T1_PERT!$E$9)</f>
        <v>4.34507384580468</v>
      </c>
      <c r="G2263" s="23" t="n">
        <f aca="true">BETAINV(RAND(),T1_PERT!$F$10,T1_PERT!$G$10,T1_PERT!$C$10,T1_PERT!$E$10)</f>
        <v>1.21999698501822</v>
      </c>
      <c r="H2263" s="23" t="n">
        <f aca="false">B2263+C2263+E2263+G2263</f>
        <v>14.7455268044783</v>
      </c>
      <c r="I2263" s="23" t="n">
        <f aca="false">B2263+D2263+F2263+G2263</f>
        <v>14.2713751832707</v>
      </c>
      <c r="J2263" s="23" t="n">
        <f aca="false">MAX(H2263,I2263)</f>
        <v>14.7455268044783</v>
      </c>
      <c r="K2263" s="24" t="n">
        <f aca="false">IF(H2263&gt;=I2263,1,0)</f>
        <v>1</v>
      </c>
    </row>
    <row r="2264" customFormat="false" ht="15" hidden="false" customHeight="false" outlineLevel="0" collapsed="false">
      <c r="A2264" s="5" t="n">
        <v>2245</v>
      </c>
      <c r="B2264" s="23" t="n">
        <f aca="true">BETAINV(RAND(),T1_PERT!$F$5,T1_PERT!$G$5,T1_PERT!$C$5,T1_PERT!$E$5)</f>
        <v>4.15523680126781</v>
      </c>
      <c r="C2264" s="23" t="n">
        <f aca="true">BETAINV(RAND(),T1_PERT!$F$6,T1_PERT!$G$6,T1_PERT!$C$6,T1_PERT!$E$6)</f>
        <v>4.60805466951683</v>
      </c>
      <c r="D2264" s="23" t="n">
        <f aca="true">BETAINV(RAND(),T1_PERT!$F$7,T1_PERT!$G$7,T1_PERT!$C$7,T1_PERT!$E$7)</f>
        <v>5.41439928280817</v>
      </c>
      <c r="E2264" s="23" t="n">
        <f aca="true">BETAINV(RAND(),T1_PERT!$F$8,T1_PERT!$G$8,T1_PERT!$C$8,T1_PERT!$E$8)</f>
        <v>4.94667840754903</v>
      </c>
      <c r="F2264" s="23" t="n">
        <f aca="true">BETAINV(RAND(),T1_PERT!$F$9,T1_PERT!$G$9,T1_PERT!$C$9,T1_PERT!$E$9)</f>
        <v>4.040129329435</v>
      </c>
      <c r="G2264" s="23" t="n">
        <f aca="true">BETAINV(RAND(),T1_PERT!$F$10,T1_PERT!$G$10,T1_PERT!$C$10,T1_PERT!$E$10)</f>
        <v>1.98690307923446</v>
      </c>
      <c r="H2264" s="23" t="n">
        <f aca="false">B2264+C2264+E2264+G2264</f>
        <v>15.6968729575681</v>
      </c>
      <c r="I2264" s="23" t="n">
        <f aca="false">B2264+D2264+F2264+G2264</f>
        <v>15.5966684927454</v>
      </c>
      <c r="J2264" s="23" t="n">
        <f aca="false">MAX(H2264,I2264)</f>
        <v>15.6968729575681</v>
      </c>
      <c r="K2264" s="24" t="n">
        <f aca="false">IF(H2264&gt;=I2264,1,0)</f>
        <v>1</v>
      </c>
    </row>
    <row r="2265" customFormat="false" ht="15" hidden="false" customHeight="false" outlineLevel="0" collapsed="false">
      <c r="A2265" s="5" t="n">
        <v>2246</v>
      </c>
      <c r="B2265" s="23" t="n">
        <f aca="true">BETAINV(RAND(),T1_PERT!$F$5,T1_PERT!$G$5,T1_PERT!$C$5,T1_PERT!$E$5)</f>
        <v>4.48857022365615</v>
      </c>
      <c r="C2265" s="23" t="n">
        <f aca="true">BETAINV(RAND(),T1_PERT!$F$6,T1_PERT!$G$6,T1_PERT!$C$6,T1_PERT!$E$6)</f>
        <v>5.4209988078179</v>
      </c>
      <c r="D2265" s="23" t="n">
        <f aca="true">BETAINV(RAND(),T1_PERT!$F$7,T1_PERT!$G$7,T1_PERT!$C$7,T1_PERT!$E$7)</f>
        <v>6.29028826614858</v>
      </c>
      <c r="E2265" s="23" t="n">
        <f aca="true">BETAINV(RAND(),T1_PERT!$F$8,T1_PERT!$G$8,T1_PERT!$C$8,T1_PERT!$E$8)</f>
        <v>5.15174213604336</v>
      </c>
      <c r="F2265" s="23" t="n">
        <f aca="true">BETAINV(RAND(),T1_PERT!$F$9,T1_PERT!$G$9,T1_PERT!$C$9,T1_PERT!$E$9)</f>
        <v>4.19029392068474</v>
      </c>
      <c r="G2265" s="23" t="n">
        <f aca="true">BETAINV(RAND(),T1_PERT!$F$10,T1_PERT!$G$10,T1_PERT!$C$10,T1_PERT!$E$10)</f>
        <v>2.84909728514072</v>
      </c>
      <c r="H2265" s="23" t="n">
        <f aca="false">B2265+C2265+E2265+G2265</f>
        <v>17.9104084526581</v>
      </c>
      <c r="I2265" s="23" t="n">
        <f aca="false">B2265+D2265+F2265+G2265</f>
        <v>17.8182496956302</v>
      </c>
      <c r="J2265" s="23" t="n">
        <f aca="false">MAX(H2265,I2265)</f>
        <v>17.9104084526581</v>
      </c>
      <c r="K2265" s="24" t="n">
        <f aca="false">IF(H2265&gt;=I2265,1,0)</f>
        <v>1</v>
      </c>
    </row>
    <row r="2266" customFormat="false" ht="15" hidden="false" customHeight="false" outlineLevel="0" collapsed="false">
      <c r="A2266" s="5" t="n">
        <v>2247</v>
      </c>
      <c r="B2266" s="23" t="n">
        <f aca="true">BETAINV(RAND(),T1_PERT!$F$5,T1_PERT!$G$5,T1_PERT!$C$5,T1_PERT!$E$5)</f>
        <v>3.07912382005534</v>
      </c>
      <c r="C2266" s="23" t="n">
        <f aca="true">BETAINV(RAND(),T1_PERT!$F$6,T1_PERT!$G$6,T1_PERT!$C$6,T1_PERT!$E$6)</f>
        <v>5.1587686242546</v>
      </c>
      <c r="D2266" s="23" t="n">
        <f aca="true">BETAINV(RAND(),T1_PERT!$F$7,T1_PERT!$G$7,T1_PERT!$C$7,T1_PERT!$E$7)</f>
        <v>6.7274679059939</v>
      </c>
      <c r="E2266" s="23" t="n">
        <f aca="true">BETAINV(RAND(),T1_PERT!$F$8,T1_PERT!$G$8,T1_PERT!$C$8,T1_PERT!$E$8)</f>
        <v>4.63868075610396</v>
      </c>
      <c r="F2266" s="23" t="n">
        <f aca="true">BETAINV(RAND(),T1_PERT!$F$9,T1_PERT!$G$9,T1_PERT!$C$9,T1_PERT!$E$9)</f>
        <v>3.57470865775343</v>
      </c>
      <c r="G2266" s="23" t="n">
        <f aca="true">BETAINV(RAND(),T1_PERT!$F$10,T1_PERT!$G$10,T1_PERT!$C$10,T1_PERT!$E$10)</f>
        <v>2.48948242817484</v>
      </c>
      <c r="H2266" s="23" t="n">
        <f aca="false">B2266+C2266+E2266+G2266</f>
        <v>15.3660556285887</v>
      </c>
      <c r="I2266" s="23" t="n">
        <f aca="false">B2266+D2266+F2266+G2266</f>
        <v>15.8707828119775</v>
      </c>
      <c r="J2266" s="23" t="n">
        <f aca="false">MAX(H2266,I2266)</f>
        <v>15.8707828119775</v>
      </c>
      <c r="K2266" s="24" t="n">
        <f aca="false">IF(H2266&gt;=I2266,1,0)</f>
        <v>0</v>
      </c>
    </row>
    <row r="2267" customFormat="false" ht="15" hidden="false" customHeight="false" outlineLevel="0" collapsed="false">
      <c r="A2267" s="5" t="n">
        <v>2248</v>
      </c>
      <c r="B2267" s="23" t="n">
        <f aca="true">BETAINV(RAND(),T1_PERT!$F$5,T1_PERT!$G$5,T1_PERT!$C$5,T1_PERT!$E$5)</f>
        <v>3.15765324480851</v>
      </c>
      <c r="C2267" s="23" t="n">
        <f aca="true">BETAINV(RAND(),T1_PERT!$F$6,T1_PERT!$G$6,T1_PERT!$C$6,T1_PERT!$E$6)</f>
        <v>6.35903335696767</v>
      </c>
      <c r="D2267" s="23" t="n">
        <f aca="true">BETAINV(RAND(),T1_PERT!$F$7,T1_PERT!$G$7,T1_PERT!$C$7,T1_PERT!$E$7)</f>
        <v>6.19459931383459</v>
      </c>
      <c r="E2267" s="23" t="n">
        <f aca="true">BETAINV(RAND(),T1_PERT!$F$8,T1_PERT!$G$8,T1_PERT!$C$8,T1_PERT!$E$8)</f>
        <v>4.33735571609909</v>
      </c>
      <c r="F2267" s="23" t="n">
        <f aca="true">BETAINV(RAND(),T1_PERT!$F$9,T1_PERT!$G$9,T1_PERT!$C$9,T1_PERT!$E$9)</f>
        <v>3.2166030848101</v>
      </c>
      <c r="G2267" s="23" t="n">
        <f aca="true">BETAINV(RAND(),T1_PERT!$F$10,T1_PERT!$G$10,T1_PERT!$C$10,T1_PERT!$E$10)</f>
        <v>2.04591928206884</v>
      </c>
      <c r="H2267" s="23" t="n">
        <f aca="false">B2267+C2267+E2267+G2267</f>
        <v>15.8999615999441</v>
      </c>
      <c r="I2267" s="23" t="n">
        <f aca="false">B2267+D2267+F2267+G2267</f>
        <v>14.614774925522</v>
      </c>
      <c r="J2267" s="23" t="n">
        <f aca="false">MAX(H2267,I2267)</f>
        <v>15.8999615999441</v>
      </c>
      <c r="K2267" s="24" t="n">
        <f aca="false">IF(H2267&gt;=I2267,1,0)</f>
        <v>1</v>
      </c>
    </row>
    <row r="2268" customFormat="false" ht="15" hidden="false" customHeight="false" outlineLevel="0" collapsed="false">
      <c r="A2268" s="5" t="n">
        <v>2249</v>
      </c>
      <c r="B2268" s="23" t="n">
        <f aca="true">BETAINV(RAND(),T1_PERT!$F$5,T1_PERT!$G$5,T1_PERT!$C$5,T1_PERT!$E$5)</f>
        <v>4.58674132976751</v>
      </c>
      <c r="C2268" s="23" t="n">
        <f aca="true">BETAINV(RAND(),T1_PERT!$F$6,T1_PERT!$G$6,T1_PERT!$C$6,T1_PERT!$E$6)</f>
        <v>4.08093082478554</v>
      </c>
      <c r="D2268" s="23" t="n">
        <f aca="true">BETAINV(RAND(),T1_PERT!$F$7,T1_PERT!$G$7,T1_PERT!$C$7,T1_PERT!$E$7)</f>
        <v>3.90933420152858</v>
      </c>
      <c r="E2268" s="23" t="n">
        <f aca="true">BETAINV(RAND(),T1_PERT!$F$8,T1_PERT!$G$8,T1_PERT!$C$8,T1_PERT!$E$8)</f>
        <v>4.37268704471207</v>
      </c>
      <c r="F2268" s="23" t="n">
        <f aca="true">BETAINV(RAND(),T1_PERT!$F$9,T1_PERT!$G$9,T1_PERT!$C$9,T1_PERT!$E$9)</f>
        <v>4.06381504812465</v>
      </c>
      <c r="G2268" s="23" t="n">
        <f aca="true">BETAINV(RAND(),T1_PERT!$F$10,T1_PERT!$G$10,T1_PERT!$C$10,T1_PERT!$E$10)</f>
        <v>1.25408536997278</v>
      </c>
      <c r="H2268" s="23" t="n">
        <f aca="false">B2268+C2268+E2268+G2268</f>
        <v>14.2944445692379</v>
      </c>
      <c r="I2268" s="23" t="n">
        <f aca="false">B2268+D2268+F2268+G2268</f>
        <v>13.8139759493935</v>
      </c>
      <c r="J2268" s="23" t="n">
        <f aca="false">MAX(H2268,I2268)</f>
        <v>14.2944445692379</v>
      </c>
      <c r="K2268" s="24" t="n">
        <f aca="false">IF(H2268&gt;=I2268,1,0)</f>
        <v>1</v>
      </c>
    </row>
    <row r="2269" customFormat="false" ht="15" hidden="false" customHeight="false" outlineLevel="0" collapsed="false">
      <c r="A2269" s="5" t="n">
        <v>2250</v>
      </c>
      <c r="B2269" s="23" t="n">
        <f aca="true">BETAINV(RAND(),T1_PERT!$F$5,T1_PERT!$G$5,T1_PERT!$C$5,T1_PERT!$E$5)</f>
        <v>5.02785848559748</v>
      </c>
      <c r="C2269" s="23" t="n">
        <f aca="true">BETAINV(RAND(),T1_PERT!$F$6,T1_PERT!$G$6,T1_PERT!$C$6,T1_PERT!$E$6)</f>
        <v>5.65405929963785</v>
      </c>
      <c r="D2269" s="23" t="n">
        <f aca="true">BETAINV(RAND(),T1_PERT!$F$7,T1_PERT!$G$7,T1_PERT!$C$7,T1_PERT!$E$7)</f>
        <v>5.23092636606558</v>
      </c>
      <c r="E2269" s="23" t="n">
        <f aca="true">BETAINV(RAND(),T1_PERT!$F$8,T1_PERT!$G$8,T1_PERT!$C$8,T1_PERT!$E$8)</f>
        <v>5.98483491421108</v>
      </c>
      <c r="F2269" s="23" t="n">
        <f aca="true">BETAINV(RAND(),T1_PERT!$F$9,T1_PERT!$G$9,T1_PERT!$C$9,T1_PERT!$E$9)</f>
        <v>5.00701163227902</v>
      </c>
      <c r="G2269" s="23" t="n">
        <f aca="true">BETAINV(RAND(),T1_PERT!$F$10,T1_PERT!$G$10,T1_PERT!$C$10,T1_PERT!$E$10)</f>
        <v>2.28978663777757</v>
      </c>
      <c r="H2269" s="23" t="n">
        <f aca="false">B2269+C2269+E2269+G2269</f>
        <v>18.956539337224</v>
      </c>
      <c r="I2269" s="23" t="n">
        <f aca="false">B2269+D2269+F2269+G2269</f>
        <v>17.5555831217197</v>
      </c>
      <c r="J2269" s="23" t="n">
        <f aca="false">MAX(H2269,I2269)</f>
        <v>18.956539337224</v>
      </c>
      <c r="K2269" s="24" t="n">
        <f aca="false">IF(H2269&gt;=I2269,1,0)</f>
        <v>1</v>
      </c>
    </row>
    <row r="2270" customFormat="false" ht="15" hidden="false" customHeight="false" outlineLevel="0" collapsed="false">
      <c r="A2270" s="5" t="n">
        <v>2251</v>
      </c>
      <c r="B2270" s="23" t="n">
        <f aca="true">BETAINV(RAND(),T1_PERT!$F$5,T1_PERT!$G$5,T1_PERT!$C$5,T1_PERT!$E$5)</f>
        <v>4.39880421449254</v>
      </c>
      <c r="C2270" s="23" t="n">
        <f aca="true">BETAINV(RAND(),T1_PERT!$F$6,T1_PERT!$G$6,T1_PERT!$C$6,T1_PERT!$E$6)</f>
        <v>3.4005341717416</v>
      </c>
      <c r="D2270" s="23" t="n">
        <f aca="true">BETAINV(RAND(),T1_PERT!$F$7,T1_PERT!$G$7,T1_PERT!$C$7,T1_PERT!$E$7)</f>
        <v>6.31880887690013</v>
      </c>
      <c r="E2270" s="23" t="n">
        <f aca="true">BETAINV(RAND(),T1_PERT!$F$8,T1_PERT!$G$8,T1_PERT!$C$8,T1_PERT!$E$8)</f>
        <v>5.7657808927016</v>
      </c>
      <c r="F2270" s="23" t="n">
        <f aca="true">BETAINV(RAND(),T1_PERT!$F$9,T1_PERT!$G$9,T1_PERT!$C$9,T1_PERT!$E$9)</f>
        <v>5.08318653176943</v>
      </c>
      <c r="G2270" s="23" t="n">
        <f aca="true">BETAINV(RAND(),T1_PERT!$F$10,T1_PERT!$G$10,T1_PERT!$C$10,T1_PERT!$E$10)</f>
        <v>1.80852210492048</v>
      </c>
      <c r="H2270" s="23" t="n">
        <f aca="false">B2270+C2270+E2270+G2270</f>
        <v>15.3736413838562</v>
      </c>
      <c r="I2270" s="23" t="n">
        <f aca="false">B2270+D2270+F2270+G2270</f>
        <v>17.6093217280826</v>
      </c>
      <c r="J2270" s="23" t="n">
        <f aca="false">MAX(H2270,I2270)</f>
        <v>17.6093217280826</v>
      </c>
      <c r="K2270" s="24" t="n">
        <f aca="false">IF(H2270&gt;=I2270,1,0)</f>
        <v>0</v>
      </c>
    </row>
    <row r="2271" customFormat="false" ht="15" hidden="false" customHeight="false" outlineLevel="0" collapsed="false">
      <c r="A2271" s="5" t="n">
        <v>2252</v>
      </c>
      <c r="B2271" s="23" t="n">
        <f aca="true">BETAINV(RAND(),T1_PERT!$F$5,T1_PERT!$G$5,T1_PERT!$C$5,T1_PERT!$E$5)</f>
        <v>3.44043189503613</v>
      </c>
      <c r="C2271" s="23" t="n">
        <f aca="true">BETAINV(RAND(),T1_PERT!$F$6,T1_PERT!$G$6,T1_PERT!$C$6,T1_PERT!$E$6)</f>
        <v>3.72379885075402</v>
      </c>
      <c r="D2271" s="23" t="n">
        <f aca="true">BETAINV(RAND(),T1_PERT!$F$7,T1_PERT!$G$7,T1_PERT!$C$7,T1_PERT!$E$7)</f>
        <v>6.60367243235348</v>
      </c>
      <c r="E2271" s="23" t="n">
        <f aca="true">BETAINV(RAND(),T1_PERT!$F$8,T1_PERT!$G$8,T1_PERT!$C$8,T1_PERT!$E$8)</f>
        <v>5.77236910757996</v>
      </c>
      <c r="F2271" s="23" t="n">
        <f aca="true">BETAINV(RAND(),T1_PERT!$F$9,T1_PERT!$G$9,T1_PERT!$C$9,T1_PERT!$E$9)</f>
        <v>4.26049482380132</v>
      </c>
      <c r="G2271" s="23" t="n">
        <f aca="true">BETAINV(RAND(),T1_PERT!$F$10,T1_PERT!$G$10,T1_PERT!$C$10,T1_PERT!$E$10)</f>
        <v>2.44456215270531</v>
      </c>
      <c r="H2271" s="23" t="n">
        <f aca="false">B2271+C2271+E2271+G2271</f>
        <v>15.3811620060754</v>
      </c>
      <c r="I2271" s="23" t="n">
        <f aca="false">B2271+D2271+F2271+G2271</f>
        <v>16.7491613038962</v>
      </c>
      <c r="J2271" s="23" t="n">
        <f aca="false">MAX(H2271,I2271)</f>
        <v>16.7491613038962</v>
      </c>
      <c r="K2271" s="24" t="n">
        <f aca="false">IF(H2271&gt;=I2271,1,0)</f>
        <v>0</v>
      </c>
    </row>
    <row r="2272" customFormat="false" ht="15" hidden="false" customHeight="false" outlineLevel="0" collapsed="false">
      <c r="A2272" s="5" t="n">
        <v>2253</v>
      </c>
      <c r="B2272" s="23" t="n">
        <f aca="true">BETAINV(RAND(),T1_PERT!$F$5,T1_PERT!$G$5,T1_PERT!$C$5,T1_PERT!$E$5)</f>
        <v>4.29556585244263</v>
      </c>
      <c r="C2272" s="23" t="n">
        <f aca="true">BETAINV(RAND(),T1_PERT!$F$6,T1_PERT!$G$6,T1_PERT!$C$6,T1_PERT!$E$6)</f>
        <v>7.07814235531625</v>
      </c>
      <c r="D2272" s="23" t="n">
        <f aca="true">BETAINV(RAND(),T1_PERT!$F$7,T1_PERT!$G$7,T1_PERT!$C$7,T1_PERT!$E$7)</f>
        <v>6.37634529380591</v>
      </c>
      <c r="E2272" s="23" t="n">
        <f aca="true">BETAINV(RAND(),T1_PERT!$F$8,T1_PERT!$G$8,T1_PERT!$C$8,T1_PERT!$E$8)</f>
        <v>4.35815494768138</v>
      </c>
      <c r="F2272" s="23" t="n">
        <f aca="true">BETAINV(RAND(),T1_PERT!$F$9,T1_PERT!$G$9,T1_PERT!$C$9,T1_PERT!$E$9)</f>
        <v>5.21545020118887</v>
      </c>
      <c r="G2272" s="23" t="n">
        <f aca="true">BETAINV(RAND(),T1_PERT!$F$10,T1_PERT!$G$10,T1_PERT!$C$10,T1_PERT!$E$10)</f>
        <v>1.81046474398267</v>
      </c>
      <c r="H2272" s="23" t="n">
        <f aca="false">B2272+C2272+E2272+G2272</f>
        <v>17.5423278994229</v>
      </c>
      <c r="I2272" s="23" t="n">
        <f aca="false">B2272+D2272+F2272+G2272</f>
        <v>17.6978260914201</v>
      </c>
      <c r="J2272" s="23" t="n">
        <f aca="false">MAX(H2272,I2272)</f>
        <v>17.6978260914201</v>
      </c>
      <c r="K2272" s="24" t="n">
        <f aca="false">IF(H2272&gt;=I2272,1,0)</f>
        <v>0</v>
      </c>
    </row>
    <row r="2273" customFormat="false" ht="15" hidden="false" customHeight="false" outlineLevel="0" collapsed="false">
      <c r="A2273" s="5" t="n">
        <v>2254</v>
      </c>
      <c r="B2273" s="23" t="n">
        <f aca="true">BETAINV(RAND(),T1_PERT!$F$5,T1_PERT!$G$5,T1_PERT!$C$5,T1_PERT!$E$5)</f>
        <v>3.59405816796539</v>
      </c>
      <c r="C2273" s="23" t="n">
        <f aca="true">BETAINV(RAND(),T1_PERT!$F$6,T1_PERT!$G$6,T1_PERT!$C$6,T1_PERT!$E$6)</f>
        <v>5.59956128265686</v>
      </c>
      <c r="D2273" s="23" t="n">
        <f aca="true">BETAINV(RAND(),T1_PERT!$F$7,T1_PERT!$G$7,T1_PERT!$C$7,T1_PERT!$E$7)</f>
        <v>6.8304302457147</v>
      </c>
      <c r="E2273" s="23" t="n">
        <f aca="true">BETAINV(RAND(),T1_PERT!$F$8,T1_PERT!$G$8,T1_PERT!$C$8,T1_PERT!$E$8)</f>
        <v>5.05646479415427</v>
      </c>
      <c r="F2273" s="23" t="n">
        <f aca="true">BETAINV(RAND(),T1_PERT!$F$9,T1_PERT!$G$9,T1_PERT!$C$9,T1_PERT!$E$9)</f>
        <v>4.50484893547136</v>
      </c>
      <c r="G2273" s="23" t="n">
        <f aca="true">BETAINV(RAND(),T1_PERT!$F$10,T1_PERT!$G$10,T1_PERT!$C$10,T1_PERT!$E$10)</f>
        <v>1.73845610478254</v>
      </c>
      <c r="H2273" s="23" t="n">
        <f aca="false">B2273+C2273+E2273+G2273</f>
        <v>15.9885403495591</v>
      </c>
      <c r="I2273" s="23" t="n">
        <f aca="false">B2273+D2273+F2273+G2273</f>
        <v>16.667793453934</v>
      </c>
      <c r="J2273" s="23" t="n">
        <f aca="false">MAX(H2273,I2273)</f>
        <v>16.667793453934</v>
      </c>
      <c r="K2273" s="24" t="n">
        <f aca="false">IF(H2273&gt;=I2273,1,0)</f>
        <v>0</v>
      </c>
    </row>
    <row r="2274" customFormat="false" ht="15" hidden="false" customHeight="false" outlineLevel="0" collapsed="false">
      <c r="A2274" s="5" t="n">
        <v>2255</v>
      </c>
      <c r="B2274" s="23" t="n">
        <f aca="true">BETAINV(RAND(),T1_PERT!$F$5,T1_PERT!$G$5,T1_PERT!$C$5,T1_PERT!$E$5)</f>
        <v>4.27219860503821</v>
      </c>
      <c r="C2274" s="23" t="n">
        <f aca="true">BETAINV(RAND(),T1_PERT!$F$6,T1_PERT!$G$6,T1_PERT!$C$6,T1_PERT!$E$6)</f>
        <v>6.29043136147121</v>
      </c>
      <c r="D2274" s="23" t="n">
        <f aca="true">BETAINV(RAND(),T1_PERT!$F$7,T1_PERT!$G$7,T1_PERT!$C$7,T1_PERT!$E$7)</f>
        <v>5.19437532694108</v>
      </c>
      <c r="E2274" s="23" t="n">
        <f aca="true">BETAINV(RAND(),T1_PERT!$F$8,T1_PERT!$G$8,T1_PERT!$C$8,T1_PERT!$E$8)</f>
        <v>4.98947798051165</v>
      </c>
      <c r="F2274" s="23" t="n">
        <f aca="true">BETAINV(RAND(),T1_PERT!$F$9,T1_PERT!$G$9,T1_PERT!$C$9,T1_PERT!$E$9)</f>
        <v>4.5430881932986</v>
      </c>
      <c r="G2274" s="23" t="n">
        <f aca="true">BETAINV(RAND(),T1_PERT!$F$10,T1_PERT!$G$10,T1_PERT!$C$10,T1_PERT!$E$10)</f>
        <v>2.57496561840225</v>
      </c>
      <c r="H2274" s="23" t="n">
        <f aca="false">B2274+C2274+E2274+G2274</f>
        <v>18.1270735654233</v>
      </c>
      <c r="I2274" s="23" t="n">
        <f aca="false">B2274+D2274+F2274+G2274</f>
        <v>16.5846277436801</v>
      </c>
      <c r="J2274" s="23" t="n">
        <f aca="false">MAX(H2274,I2274)</f>
        <v>18.1270735654233</v>
      </c>
      <c r="K2274" s="24" t="n">
        <f aca="false">IF(H2274&gt;=I2274,1,0)</f>
        <v>1</v>
      </c>
    </row>
    <row r="2275" customFormat="false" ht="15" hidden="false" customHeight="false" outlineLevel="0" collapsed="false">
      <c r="A2275" s="5" t="n">
        <v>2256</v>
      </c>
      <c r="B2275" s="23" t="n">
        <f aca="true">BETAINV(RAND(),T1_PERT!$F$5,T1_PERT!$G$5,T1_PERT!$C$5,T1_PERT!$E$5)</f>
        <v>5.08616212521314</v>
      </c>
      <c r="C2275" s="23" t="n">
        <f aca="true">BETAINV(RAND(),T1_PERT!$F$6,T1_PERT!$G$6,T1_PERT!$C$6,T1_PERT!$E$6)</f>
        <v>3.95388068338611</v>
      </c>
      <c r="D2275" s="23" t="n">
        <f aca="true">BETAINV(RAND(),T1_PERT!$F$7,T1_PERT!$G$7,T1_PERT!$C$7,T1_PERT!$E$7)</f>
        <v>7.061194188026</v>
      </c>
      <c r="E2275" s="23" t="n">
        <f aca="true">BETAINV(RAND(),T1_PERT!$F$8,T1_PERT!$G$8,T1_PERT!$C$8,T1_PERT!$E$8)</f>
        <v>5.16920186248611</v>
      </c>
      <c r="F2275" s="23" t="n">
        <f aca="true">BETAINV(RAND(),T1_PERT!$F$9,T1_PERT!$G$9,T1_PERT!$C$9,T1_PERT!$E$9)</f>
        <v>5.01356894233211</v>
      </c>
      <c r="G2275" s="23" t="n">
        <f aca="true">BETAINV(RAND(),T1_PERT!$F$10,T1_PERT!$G$10,T1_PERT!$C$10,T1_PERT!$E$10)</f>
        <v>2.19166215279093</v>
      </c>
      <c r="H2275" s="23" t="n">
        <f aca="false">B2275+C2275+E2275+G2275</f>
        <v>16.4009068238763</v>
      </c>
      <c r="I2275" s="23" t="n">
        <f aca="false">B2275+D2275+F2275+G2275</f>
        <v>19.3525874083622</v>
      </c>
      <c r="J2275" s="23" t="n">
        <f aca="false">MAX(H2275,I2275)</f>
        <v>19.3525874083622</v>
      </c>
      <c r="K2275" s="24" t="n">
        <f aca="false">IF(H2275&gt;=I2275,1,0)</f>
        <v>0</v>
      </c>
    </row>
    <row r="2276" customFormat="false" ht="15" hidden="false" customHeight="false" outlineLevel="0" collapsed="false">
      <c r="A2276" s="5" t="n">
        <v>2257</v>
      </c>
      <c r="B2276" s="23" t="n">
        <f aca="true">BETAINV(RAND(),T1_PERT!$F$5,T1_PERT!$G$5,T1_PERT!$C$5,T1_PERT!$E$5)</f>
        <v>3.1554428170469</v>
      </c>
      <c r="C2276" s="23" t="n">
        <f aca="true">BETAINV(RAND(),T1_PERT!$F$6,T1_PERT!$G$6,T1_PERT!$C$6,T1_PERT!$E$6)</f>
        <v>4.34210579004915</v>
      </c>
      <c r="D2276" s="23" t="n">
        <f aca="true">BETAINV(RAND(),T1_PERT!$F$7,T1_PERT!$G$7,T1_PERT!$C$7,T1_PERT!$E$7)</f>
        <v>6.58048258386369</v>
      </c>
      <c r="E2276" s="23" t="n">
        <f aca="true">BETAINV(RAND(),T1_PERT!$F$8,T1_PERT!$G$8,T1_PERT!$C$8,T1_PERT!$E$8)</f>
        <v>5.1334439764443</v>
      </c>
      <c r="F2276" s="23" t="n">
        <f aca="true">BETAINV(RAND(),T1_PERT!$F$9,T1_PERT!$G$9,T1_PERT!$C$9,T1_PERT!$E$9)</f>
        <v>3.49387433818467</v>
      </c>
      <c r="G2276" s="23" t="n">
        <f aca="true">BETAINV(RAND(),T1_PERT!$F$10,T1_PERT!$G$10,T1_PERT!$C$10,T1_PERT!$E$10)</f>
        <v>1.36810060533474</v>
      </c>
      <c r="H2276" s="23" t="n">
        <f aca="false">B2276+C2276+E2276+G2276</f>
        <v>13.9990931888751</v>
      </c>
      <c r="I2276" s="23" t="n">
        <f aca="false">B2276+D2276+F2276+G2276</f>
        <v>14.59790034443</v>
      </c>
      <c r="J2276" s="23" t="n">
        <f aca="false">MAX(H2276,I2276)</f>
        <v>14.59790034443</v>
      </c>
      <c r="K2276" s="24" t="n">
        <f aca="false">IF(H2276&gt;=I2276,1,0)</f>
        <v>0</v>
      </c>
    </row>
    <row r="2277" customFormat="false" ht="15" hidden="false" customHeight="false" outlineLevel="0" collapsed="false">
      <c r="A2277" s="5" t="n">
        <v>2258</v>
      </c>
      <c r="B2277" s="23" t="n">
        <f aca="true">BETAINV(RAND(),T1_PERT!$F$5,T1_PERT!$G$5,T1_PERT!$C$5,T1_PERT!$E$5)</f>
        <v>3.14602121228539</v>
      </c>
      <c r="C2277" s="23" t="n">
        <f aca="true">BETAINV(RAND(),T1_PERT!$F$6,T1_PERT!$G$6,T1_PERT!$C$6,T1_PERT!$E$6)</f>
        <v>5.00225755143919</v>
      </c>
      <c r="D2277" s="23" t="n">
        <f aca="true">BETAINV(RAND(),T1_PERT!$F$7,T1_PERT!$G$7,T1_PERT!$C$7,T1_PERT!$E$7)</f>
        <v>5.40444436364743</v>
      </c>
      <c r="E2277" s="23" t="n">
        <f aca="true">BETAINV(RAND(),T1_PERT!$F$8,T1_PERT!$G$8,T1_PERT!$C$8,T1_PERT!$E$8)</f>
        <v>5.65045591934889</v>
      </c>
      <c r="F2277" s="23" t="n">
        <f aca="true">BETAINV(RAND(),T1_PERT!$F$9,T1_PERT!$G$9,T1_PERT!$C$9,T1_PERT!$E$9)</f>
        <v>4.49850939556767</v>
      </c>
      <c r="G2277" s="23" t="n">
        <f aca="true">BETAINV(RAND(),T1_PERT!$F$10,T1_PERT!$G$10,T1_PERT!$C$10,T1_PERT!$E$10)</f>
        <v>2.26599969884551</v>
      </c>
      <c r="H2277" s="23" t="n">
        <f aca="false">B2277+C2277+E2277+G2277</f>
        <v>16.064734381919</v>
      </c>
      <c r="I2277" s="23" t="n">
        <f aca="false">B2277+D2277+F2277+G2277</f>
        <v>15.314974670346</v>
      </c>
      <c r="J2277" s="23" t="n">
        <f aca="false">MAX(H2277,I2277)</f>
        <v>16.064734381919</v>
      </c>
      <c r="K2277" s="24" t="n">
        <f aca="false">IF(H2277&gt;=I2277,1,0)</f>
        <v>1</v>
      </c>
    </row>
    <row r="2278" customFormat="false" ht="15" hidden="false" customHeight="false" outlineLevel="0" collapsed="false">
      <c r="A2278" s="5" t="n">
        <v>2259</v>
      </c>
      <c r="B2278" s="23" t="n">
        <f aca="true">BETAINV(RAND(),T1_PERT!$F$5,T1_PERT!$G$5,T1_PERT!$C$5,T1_PERT!$E$5)</f>
        <v>2.56357018882897</v>
      </c>
      <c r="C2278" s="23" t="n">
        <f aca="true">BETAINV(RAND(),T1_PERT!$F$6,T1_PERT!$G$6,T1_PERT!$C$6,T1_PERT!$E$6)</f>
        <v>5.11741337757047</v>
      </c>
      <c r="D2278" s="23" t="n">
        <f aca="true">BETAINV(RAND(),T1_PERT!$F$7,T1_PERT!$G$7,T1_PERT!$C$7,T1_PERT!$E$7)</f>
        <v>4.1327293002322</v>
      </c>
      <c r="E2278" s="23" t="n">
        <f aca="true">BETAINV(RAND(),T1_PERT!$F$8,T1_PERT!$G$8,T1_PERT!$C$8,T1_PERT!$E$8)</f>
        <v>4.90224004818665</v>
      </c>
      <c r="F2278" s="23" t="n">
        <f aca="true">BETAINV(RAND(),T1_PERT!$F$9,T1_PERT!$G$9,T1_PERT!$C$9,T1_PERT!$E$9)</f>
        <v>5.79498833599294</v>
      </c>
      <c r="G2278" s="23" t="n">
        <f aca="true">BETAINV(RAND(),T1_PERT!$F$10,T1_PERT!$G$10,T1_PERT!$C$10,T1_PERT!$E$10)</f>
        <v>2.10694866423483</v>
      </c>
      <c r="H2278" s="23" t="n">
        <f aca="false">B2278+C2278+E2278+G2278</f>
        <v>14.6901722788209</v>
      </c>
      <c r="I2278" s="23" t="n">
        <f aca="false">B2278+D2278+F2278+G2278</f>
        <v>14.5982364892889</v>
      </c>
      <c r="J2278" s="23" t="n">
        <f aca="false">MAX(H2278,I2278)</f>
        <v>14.6901722788209</v>
      </c>
      <c r="K2278" s="24" t="n">
        <f aca="false">IF(H2278&gt;=I2278,1,0)</f>
        <v>1</v>
      </c>
    </row>
    <row r="2279" customFormat="false" ht="15" hidden="false" customHeight="false" outlineLevel="0" collapsed="false">
      <c r="A2279" s="5" t="n">
        <v>2260</v>
      </c>
      <c r="B2279" s="23" t="n">
        <f aca="true">BETAINV(RAND(),T1_PERT!$F$5,T1_PERT!$G$5,T1_PERT!$C$5,T1_PERT!$E$5)</f>
        <v>2.53434695054161</v>
      </c>
      <c r="C2279" s="23" t="n">
        <f aca="true">BETAINV(RAND(),T1_PERT!$F$6,T1_PERT!$G$6,T1_PERT!$C$6,T1_PERT!$E$6)</f>
        <v>3.70967173833064</v>
      </c>
      <c r="D2279" s="23" t="n">
        <f aca="true">BETAINV(RAND(),T1_PERT!$F$7,T1_PERT!$G$7,T1_PERT!$C$7,T1_PERT!$E$7)</f>
        <v>3.71372797097794</v>
      </c>
      <c r="E2279" s="23" t="n">
        <f aca="true">BETAINV(RAND(),T1_PERT!$F$8,T1_PERT!$G$8,T1_PERT!$C$8,T1_PERT!$E$8)</f>
        <v>5.82388345294753</v>
      </c>
      <c r="F2279" s="23" t="n">
        <f aca="true">BETAINV(RAND(),T1_PERT!$F$9,T1_PERT!$G$9,T1_PERT!$C$9,T1_PERT!$E$9)</f>
        <v>5.49801040760308</v>
      </c>
      <c r="G2279" s="23" t="n">
        <f aca="true">BETAINV(RAND(),T1_PERT!$F$10,T1_PERT!$G$10,T1_PERT!$C$10,T1_PERT!$E$10)</f>
        <v>2.68562618914322</v>
      </c>
      <c r="H2279" s="23" t="n">
        <f aca="false">B2279+C2279+E2279+G2279</f>
        <v>14.753528330963</v>
      </c>
      <c r="I2279" s="23" t="n">
        <f aca="false">B2279+D2279+F2279+G2279</f>
        <v>14.4317115182659</v>
      </c>
      <c r="J2279" s="23" t="n">
        <f aca="false">MAX(H2279,I2279)</f>
        <v>14.753528330963</v>
      </c>
      <c r="K2279" s="24" t="n">
        <f aca="false">IF(H2279&gt;=I2279,1,0)</f>
        <v>1</v>
      </c>
    </row>
    <row r="2280" customFormat="false" ht="15" hidden="false" customHeight="false" outlineLevel="0" collapsed="false">
      <c r="A2280" s="5" t="n">
        <v>2261</v>
      </c>
      <c r="B2280" s="23" t="n">
        <f aca="true">BETAINV(RAND(),T1_PERT!$F$5,T1_PERT!$G$5,T1_PERT!$C$5,T1_PERT!$E$5)</f>
        <v>4.27710654537337</v>
      </c>
      <c r="C2280" s="23" t="n">
        <f aca="true">BETAINV(RAND(),T1_PERT!$F$6,T1_PERT!$G$6,T1_PERT!$C$6,T1_PERT!$E$6)</f>
        <v>7.20555081482587</v>
      </c>
      <c r="D2280" s="23" t="n">
        <f aca="true">BETAINV(RAND(),T1_PERT!$F$7,T1_PERT!$G$7,T1_PERT!$C$7,T1_PERT!$E$7)</f>
        <v>4.05982507565046</v>
      </c>
      <c r="E2280" s="23" t="n">
        <f aca="true">BETAINV(RAND(),T1_PERT!$F$8,T1_PERT!$G$8,T1_PERT!$C$8,T1_PERT!$E$8)</f>
        <v>5.01706373380543</v>
      </c>
      <c r="F2280" s="23" t="n">
        <f aca="true">BETAINV(RAND(),T1_PERT!$F$9,T1_PERT!$G$9,T1_PERT!$C$9,T1_PERT!$E$9)</f>
        <v>5.2824349875326</v>
      </c>
      <c r="G2280" s="23" t="n">
        <f aca="true">BETAINV(RAND(),T1_PERT!$F$10,T1_PERT!$G$10,T1_PERT!$C$10,T1_PERT!$E$10)</f>
        <v>1.5737489079547</v>
      </c>
      <c r="H2280" s="23" t="n">
        <f aca="false">B2280+C2280+E2280+G2280</f>
        <v>18.0734700019594</v>
      </c>
      <c r="I2280" s="23" t="n">
        <f aca="false">B2280+D2280+F2280+G2280</f>
        <v>15.1931155165111</v>
      </c>
      <c r="J2280" s="23" t="n">
        <f aca="false">MAX(H2280,I2280)</f>
        <v>18.0734700019594</v>
      </c>
      <c r="K2280" s="24" t="n">
        <f aca="false">IF(H2280&gt;=I2280,1,0)</f>
        <v>1</v>
      </c>
    </row>
    <row r="2281" customFormat="false" ht="15" hidden="false" customHeight="false" outlineLevel="0" collapsed="false">
      <c r="A2281" s="5" t="n">
        <v>2262</v>
      </c>
      <c r="B2281" s="23" t="n">
        <f aca="true">BETAINV(RAND(),T1_PERT!$F$5,T1_PERT!$G$5,T1_PERT!$C$5,T1_PERT!$E$5)</f>
        <v>4.83724052263598</v>
      </c>
      <c r="C2281" s="23" t="n">
        <f aca="true">BETAINV(RAND(),T1_PERT!$F$6,T1_PERT!$G$6,T1_PERT!$C$6,T1_PERT!$E$6)</f>
        <v>5.39355017806303</v>
      </c>
      <c r="D2281" s="23" t="n">
        <f aca="true">BETAINV(RAND(),T1_PERT!$F$7,T1_PERT!$G$7,T1_PERT!$C$7,T1_PERT!$E$7)</f>
        <v>4.16381768387198</v>
      </c>
      <c r="E2281" s="23" t="n">
        <f aca="true">BETAINV(RAND(),T1_PERT!$F$8,T1_PERT!$G$8,T1_PERT!$C$8,T1_PERT!$E$8)</f>
        <v>4.75910346865314</v>
      </c>
      <c r="F2281" s="23" t="n">
        <f aca="true">BETAINV(RAND(),T1_PERT!$F$9,T1_PERT!$G$9,T1_PERT!$C$9,T1_PERT!$E$9)</f>
        <v>3.58343069935489</v>
      </c>
      <c r="G2281" s="23" t="n">
        <f aca="true">BETAINV(RAND(),T1_PERT!$F$10,T1_PERT!$G$10,T1_PERT!$C$10,T1_PERT!$E$10)</f>
        <v>2.43221156025619</v>
      </c>
      <c r="H2281" s="23" t="n">
        <f aca="false">B2281+C2281+E2281+G2281</f>
        <v>17.4221057296083</v>
      </c>
      <c r="I2281" s="23" t="n">
        <f aca="false">B2281+D2281+F2281+G2281</f>
        <v>15.016700466119</v>
      </c>
      <c r="J2281" s="23" t="n">
        <f aca="false">MAX(H2281,I2281)</f>
        <v>17.4221057296083</v>
      </c>
      <c r="K2281" s="24" t="n">
        <f aca="false">IF(H2281&gt;=I2281,1,0)</f>
        <v>1</v>
      </c>
    </row>
    <row r="2282" customFormat="false" ht="15" hidden="false" customHeight="false" outlineLevel="0" collapsed="false">
      <c r="A2282" s="5" t="n">
        <v>2263</v>
      </c>
      <c r="B2282" s="23" t="n">
        <f aca="true">BETAINV(RAND(),T1_PERT!$F$5,T1_PERT!$G$5,T1_PERT!$C$5,T1_PERT!$E$5)</f>
        <v>4.95583992157497</v>
      </c>
      <c r="C2282" s="23" t="n">
        <f aca="true">BETAINV(RAND(),T1_PERT!$F$6,T1_PERT!$G$6,T1_PERT!$C$6,T1_PERT!$E$6)</f>
        <v>7.9364571466316</v>
      </c>
      <c r="D2282" s="23" t="n">
        <f aca="true">BETAINV(RAND(),T1_PERT!$F$7,T1_PERT!$G$7,T1_PERT!$C$7,T1_PERT!$E$7)</f>
        <v>4.34693010922591</v>
      </c>
      <c r="E2282" s="23" t="n">
        <f aca="true">BETAINV(RAND(),T1_PERT!$F$8,T1_PERT!$G$8,T1_PERT!$C$8,T1_PERT!$E$8)</f>
        <v>5.8469434677381</v>
      </c>
      <c r="F2282" s="23" t="n">
        <f aca="true">BETAINV(RAND(),T1_PERT!$F$9,T1_PERT!$G$9,T1_PERT!$C$9,T1_PERT!$E$9)</f>
        <v>4.55690685670282</v>
      </c>
      <c r="G2282" s="23" t="n">
        <f aca="true">BETAINV(RAND(),T1_PERT!$F$10,T1_PERT!$G$10,T1_PERT!$C$10,T1_PERT!$E$10)</f>
        <v>1.98020477427009</v>
      </c>
      <c r="H2282" s="23" t="n">
        <f aca="false">B2282+C2282+E2282+G2282</f>
        <v>20.7194453102148</v>
      </c>
      <c r="I2282" s="23" t="n">
        <f aca="false">B2282+D2282+F2282+G2282</f>
        <v>15.8398816617738</v>
      </c>
      <c r="J2282" s="23" t="n">
        <f aca="false">MAX(H2282,I2282)</f>
        <v>20.7194453102148</v>
      </c>
      <c r="K2282" s="24" t="n">
        <f aca="false">IF(H2282&gt;=I2282,1,0)</f>
        <v>1</v>
      </c>
    </row>
    <row r="2283" customFormat="false" ht="15" hidden="false" customHeight="false" outlineLevel="0" collapsed="false">
      <c r="A2283" s="5" t="n">
        <v>2264</v>
      </c>
      <c r="B2283" s="23" t="n">
        <f aca="true">BETAINV(RAND(),T1_PERT!$F$5,T1_PERT!$G$5,T1_PERT!$C$5,T1_PERT!$E$5)</f>
        <v>4.77358148992605</v>
      </c>
      <c r="C2283" s="23" t="n">
        <f aca="true">BETAINV(RAND(),T1_PERT!$F$6,T1_PERT!$G$6,T1_PERT!$C$6,T1_PERT!$E$6)</f>
        <v>4.00633504118566</v>
      </c>
      <c r="D2283" s="23" t="n">
        <f aca="true">BETAINV(RAND(),T1_PERT!$F$7,T1_PERT!$G$7,T1_PERT!$C$7,T1_PERT!$E$7)</f>
        <v>6.23240080239215</v>
      </c>
      <c r="E2283" s="23" t="n">
        <f aca="true">BETAINV(RAND(),T1_PERT!$F$8,T1_PERT!$G$8,T1_PERT!$C$8,T1_PERT!$E$8)</f>
        <v>5.07391112377329</v>
      </c>
      <c r="F2283" s="23" t="n">
        <f aca="true">BETAINV(RAND(),T1_PERT!$F$9,T1_PERT!$G$9,T1_PERT!$C$9,T1_PERT!$E$9)</f>
        <v>5.07303429405022</v>
      </c>
      <c r="G2283" s="23" t="n">
        <f aca="true">BETAINV(RAND(),T1_PERT!$F$10,T1_PERT!$G$10,T1_PERT!$C$10,T1_PERT!$E$10)</f>
        <v>1.59516368159192</v>
      </c>
      <c r="H2283" s="23" t="n">
        <f aca="false">B2283+C2283+E2283+G2283</f>
        <v>15.4489913364769</v>
      </c>
      <c r="I2283" s="23" t="n">
        <f aca="false">B2283+D2283+F2283+G2283</f>
        <v>17.6741802679603</v>
      </c>
      <c r="J2283" s="23" t="n">
        <f aca="false">MAX(H2283,I2283)</f>
        <v>17.6741802679603</v>
      </c>
      <c r="K2283" s="24" t="n">
        <f aca="false">IF(H2283&gt;=I2283,1,0)</f>
        <v>0</v>
      </c>
    </row>
    <row r="2284" customFormat="false" ht="15" hidden="false" customHeight="false" outlineLevel="0" collapsed="false">
      <c r="A2284" s="5" t="n">
        <v>2265</v>
      </c>
      <c r="B2284" s="23" t="n">
        <f aca="true">BETAINV(RAND(),T1_PERT!$F$5,T1_PERT!$G$5,T1_PERT!$C$5,T1_PERT!$E$5)</f>
        <v>4.20242962547463</v>
      </c>
      <c r="C2284" s="23" t="n">
        <f aca="true">BETAINV(RAND(),T1_PERT!$F$6,T1_PERT!$G$6,T1_PERT!$C$6,T1_PERT!$E$6)</f>
        <v>4.81071669188566</v>
      </c>
      <c r="D2284" s="23" t="n">
        <f aca="true">BETAINV(RAND(),T1_PERT!$F$7,T1_PERT!$G$7,T1_PERT!$C$7,T1_PERT!$E$7)</f>
        <v>6.61756916445676</v>
      </c>
      <c r="E2284" s="23" t="n">
        <f aca="true">BETAINV(RAND(),T1_PERT!$F$8,T1_PERT!$G$8,T1_PERT!$C$8,T1_PERT!$E$8)</f>
        <v>5.3394912059888</v>
      </c>
      <c r="F2284" s="23" t="n">
        <f aca="true">BETAINV(RAND(),T1_PERT!$F$9,T1_PERT!$G$9,T1_PERT!$C$9,T1_PERT!$E$9)</f>
        <v>4.88189091366787</v>
      </c>
      <c r="G2284" s="23" t="n">
        <f aca="true">BETAINV(RAND(),T1_PERT!$F$10,T1_PERT!$G$10,T1_PERT!$C$10,T1_PERT!$E$10)</f>
        <v>2.14581100525479</v>
      </c>
      <c r="H2284" s="23" t="n">
        <f aca="false">B2284+C2284+E2284+G2284</f>
        <v>16.4984485286039</v>
      </c>
      <c r="I2284" s="23" t="n">
        <f aca="false">B2284+D2284+F2284+G2284</f>
        <v>17.847700708854</v>
      </c>
      <c r="J2284" s="23" t="n">
        <f aca="false">MAX(H2284,I2284)</f>
        <v>17.847700708854</v>
      </c>
      <c r="K2284" s="24" t="n">
        <f aca="false">IF(H2284&gt;=I2284,1,0)</f>
        <v>0</v>
      </c>
    </row>
    <row r="2285" customFormat="false" ht="15" hidden="false" customHeight="false" outlineLevel="0" collapsed="false">
      <c r="A2285" s="5" t="n">
        <v>2266</v>
      </c>
      <c r="B2285" s="23" t="n">
        <f aca="true">BETAINV(RAND(),T1_PERT!$F$5,T1_PERT!$G$5,T1_PERT!$C$5,T1_PERT!$E$5)</f>
        <v>3.84397982494504</v>
      </c>
      <c r="C2285" s="23" t="n">
        <f aca="true">BETAINV(RAND(),T1_PERT!$F$6,T1_PERT!$G$6,T1_PERT!$C$6,T1_PERT!$E$6)</f>
        <v>4.00547369226788</v>
      </c>
      <c r="D2285" s="23" t="n">
        <f aca="true">BETAINV(RAND(),T1_PERT!$F$7,T1_PERT!$G$7,T1_PERT!$C$7,T1_PERT!$E$7)</f>
        <v>5.8613519417133</v>
      </c>
      <c r="E2285" s="23" t="n">
        <f aca="true">BETAINV(RAND(),T1_PERT!$F$8,T1_PERT!$G$8,T1_PERT!$C$8,T1_PERT!$E$8)</f>
        <v>6.86485643076505</v>
      </c>
      <c r="F2285" s="23" t="n">
        <f aca="true">BETAINV(RAND(),T1_PERT!$F$9,T1_PERT!$G$9,T1_PERT!$C$9,T1_PERT!$E$9)</f>
        <v>3.16297721547165</v>
      </c>
      <c r="G2285" s="23" t="n">
        <f aca="true">BETAINV(RAND(),T1_PERT!$F$10,T1_PERT!$G$10,T1_PERT!$C$10,T1_PERT!$E$10)</f>
        <v>1.65616730265484</v>
      </c>
      <c r="H2285" s="23" t="n">
        <f aca="false">B2285+C2285+E2285+G2285</f>
        <v>16.3704772506328</v>
      </c>
      <c r="I2285" s="23" t="n">
        <f aca="false">B2285+D2285+F2285+G2285</f>
        <v>14.5244762847848</v>
      </c>
      <c r="J2285" s="23" t="n">
        <f aca="false">MAX(H2285,I2285)</f>
        <v>16.3704772506328</v>
      </c>
      <c r="K2285" s="24" t="n">
        <f aca="false">IF(H2285&gt;=I2285,1,0)</f>
        <v>1</v>
      </c>
    </row>
    <row r="2286" customFormat="false" ht="15" hidden="false" customHeight="false" outlineLevel="0" collapsed="false">
      <c r="A2286" s="5" t="n">
        <v>2267</v>
      </c>
      <c r="B2286" s="23" t="n">
        <f aca="true">BETAINV(RAND(),T1_PERT!$F$5,T1_PERT!$G$5,T1_PERT!$C$5,T1_PERT!$E$5)</f>
        <v>5.10743070459181</v>
      </c>
      <c r="C2286" s="23" t="n">
        <f aca="true">BETAINV(RAND(),T1_PERT!$F$6,T1_PERT!$G$6,T1_PERT!$C$6,T1_PERT!$E$6)</f>
        <v>6.8053077865153</v>
      </c>
      <c r="D2286" s="23" t="n">
        <f aca="true">BETAINV(RAND(),T1_PERT!$F$7,T1_PERT!$G$7,T1_PERT!$C$7,T1_PERT!$E$7)</f>
        <v>6.43348988246719</v>
      </c>
      <c r="E2286" s="23" t="n">
        <f aca="true">BETAINV(RAND(),T1_PERT!$F$8,T1_PERT!$G$8,T1_PERT!$C$8,T1_PERT!$E$8)</f>
        <v>5.26265349222383</v>
      </c>
      <c r="F2286" s="23" t="n">
        <f aca="true">BETAINV(RAND(),T1_PERT!$F$9,T1_PERT!$G$9,T1_PERT!$C$9,T1_PERT!$E$9)</f>
        <v>3.65822359946454</v>
      </c>
      <c r="G2286" s="23" t="n">
        <f aca="true">BETAINV(RAND(),T1_PERT!$F$10,T1_PERT!$G$10,T1_PERT!$C$10,T1_PERT!$E$10)</f>
        <v>2.54101148621051</v>
      </c>
      <c r="H2286" s="23" t="n">
        <f aca="false">B2286+C2286+E2286+G2286</f>
        <v>19.7164034695415</v>
      </c>
      <c r="I2286" s="23" t="n">
        <f aca="false">B2286+D2286+F2286+G2286</f>
        <v>17.7401556727341</v>
      </c>
      <c r="J2286" s="23" t="n">
        <f aca="false">MAX(H2286,I2286)</f>
        <v>19.7164034695415</v>
      </c>
      <c r="K2286" s="24" t="n">
        <f aca="false">IF(H2286&gt;=I2286,1,0)</f>
        <v>1</v>
      </c>
    </row>
    <row r="2287" customFormat="false" ht="15" hidden="false" customHeight="false" outlineLevel="0" collapsed="false">
      <c r="A2287" s="5" t="n">
        <v>2268</v>
      </c>
      <c r="B2287" s="23" t="n">
        <f aca="true">BETAINV(RAND(),T1_PERT!$F$5,T1_PERT!$G$5,T1_PERT!$C$5,T1_PERT!$E$5)</f>
        <v>2.85228391961117</v>
      </c>
      <c r="C2287" s="23" t="n">
        <f aca="true">BETAINV(RAND(),T1_PERT!$F$6,T1_PERT!$G$6,T1_PERT!$C$6,T1_PERT!$E$6)</f>
        <v>6.55851949501846</v>
      </c>
      <c r="D2287" s="23" t="n">
        <f aca="true">BETAINV(RAND(),T1_PERT!$F$7,T1_PERT!$G$7,T1_PERT!$C$7,T1_PERT!$E$7)</f>
        <v>5.65760323054466</v>
      </c>
      <c r="E2287" s="23" t="n">
        <f aca="true">BETAINV(RAND(),T1_PERT!$F$8,T1_PERT!$G$8,T1_PERT!$C$8,T1_PERT!$E$8)</f>
        <v>5.15107034846701</v>
      </c>
      <c r="F2287" s="23" t="n">
        <f aca="true">BETAINV(RAND(),T1_PERT!$F$9,T1_PERT!$G$9,T1_PERT!$C$9,T1_PERT!$E$9)</f>
        <v>3.73434118895253</v>
      </c>
      <c r="G2287" s="23" t="n">
        <f aca="true">BETAINV(RAND(),T1_PERT!$F$10,T1_PERT!$G$10,T1_PERT!$C$10,T1_PERT!$E$10)</f>
        <v>2.14674560270473</v>
      </c>
      <c r="H2287" s="23" t="n">
        <f aca="false">B2287+C2287+E2287+G2287</f>
        <v>16.7086193658014</v>
      </c>
      <c r="I2287" s="23" t="n">
        <f aca="false">B2287+D2287+F2287+G2287</f>
        <v>14.3909739418131</v>
      </c>
      <c r="J2287" s="23" t="n">
        <f aca="false">MAX(H2287,I2287)</f>
        <v>16.7086193658014</v>
      </c>
      <c r="K2287" s="24" t="n">
        <f aca="false">IF(H2287&gt;=I2287,1,0)</f>
        <v>1</v>
      </c>
    </row>
    <row r="2288" customFormat="false" ht="15" hidden="false" customHeight="false" outlineLevel="0" collapsed="false">
      <c r="A2288" s="5" t="n">
        <v>2269</v>
      </c>
      <c r="B2288" s="23" t="n">
        <f aca="true">BETAINV(RAND(),T1_PERT!$F$5,T1_PERT!$G$5,T1_PERT!$C$5,T1_PERT!$E$5)</f>
        <v>2.84278798691165</v>
      </c>
      <c r="C2288" s="23" t="n">
        <f aca="true">BETAINV(RAND(),T1_PERT!$F$6,T1_PERT!$G$6,T1_PERT!$C$6,T1_PERT!$E$6)</f>
        <v>4.94206325237139</v>
      </c>
      <c r="D2288" s="23" t="n">
        <f aca="true">BETAINV(RAND(),T1_PERT!$F$7,T1_PERT!$G$7,T1_PERT!$C$7,T1_PERT!$E$7)</f>
        <v>6.72314964568398</v>
      </c>
      <c r="E2288" s="23" t="n">
        <f aca="true">BETAINV(RAND(),T1_PERT!$F$8,T1_PERT!$G$8,T1_PERT!$C$8,T1_PERT!$E$8)</f>
        <v>5.67100867452459</v>
      </c>
      <c r="F2288" s="23" t="n">
        <f aca="true">BETAINV(RAND(),T1_PERT!$F$9,T1_PERT!$G$9,T1_PERT!$C$9,T1_PERT!$E$9)</f>
        <v>4.26187674764711</v>
      </c>
      <c r="G2288" s="23" t="n">
        <f aca="true">BETAINV(RAND(),T1_PERT!$F$10,T1_PERT!$G$10,T1_PERT!$C$10,T1_PERT!$E$10)</f>
        <v>1.17444541523137</v>
      </c>
      <c r="H2288" s="23" t="n">
        <f aca="false">B2288+C2288+E2288+G2288</f>
        <v>14.630305329039</v>
      </c>
      <c r="I2288" s="23" t="n">
        <f aca="false">B2288+D2288+F2288+G2288</f>
        <v>15.0022597954741</v>
      </c>
      <c r="J2288" s="23" t="n">
        <f aca="false">MAX(H2288,I2288)</f>
        <v>15.0022597954741</v>
      </c>
      <c r="K2288" s="24" t="n">
        <f aca="false">IF(H2288&gt;=I2288,1,0)</f>
        <v>0</v>
      </c>
    </row>
    <row r="2289" customFormat="false" ht="15" hidden="false" customHeight="false" outlineLevel="0" collapsed="false">
      <c r="A2289" s="5" t="n">
        <v>2270</v>
      </c>
      <c r="B2289" s="23" t="n">
        <f aca="true">BETAINV(RAND(),T1_PERT!$F$5,T1_PERT!$G$5,T1_PERT!$C$5,T1_PERT!$E$5)</f>
        <v>4.91585285134844</v>
      </c>
      <c r="C2289" s="23" t="n">
        <f aca="true">BETAINV(RAND(),T1_PERT!$F$6,T1_PERT!$G$6,T1_PERT!$C$6,T1_PERT!$E$6)</f>
        <v>5.75347841962325</v>
      </c>
      <c r="D2289" s="23" t="n">
        <f aca="true">BETAINV(RAND(),T1_PERT!$F$7,T1_PERT!$G$7,T1_PERT!$C$7,T1_PERT!$E$7)</f>
        <v>4.95291484694771</v>
      </c>
      <c r="E2289" s="23" t="n">
        <f aca="true">BETAINV(RAND(),T1_PERT!$F$8,T1_PERT!$G$8,T1_PERT!$C$8,T1_PERT!$E$8)</f>
        <v>4.95593882505711</v>
      </c>
      <c r="F2289" s="23" t="n">
        <f aca="true">BETAINV(RAND(),T1_PERT!$F$9,T1_PERT!$G$9,T1_PERT!$C$9,T1_PERT!$E$9)</f>
        <v>4.51056204284834</v>
      </c>
      <c r="G2289" s="23" t="n">
        <f aca="true">BETAINV(RAND(),T1_PERT!$F$10,T1_PERT!$G$10,T1_PERT!$C$10,T1_PERT!$E$10)</f>
        <v>2.35124860046241</v>
      </c>
      <c r="H2289" s="23" t="n">
        <f aca="false">B2289+C2289+E2289+G2289</f>
        <v>17.9765186964912</v>
      </c>
      <c r="I2289" s="23" t="n">
        <f aca="false">B2289+D2289+F2289+G2289</f>
        <v>16.7305783416069</v>
      </c>
      <c r="J2289" s="23" t="n">
        <f aca="false">MAX(H2289,I2289)</f>
        <v>17.9765186964912</v>
      </c>
      <c r="K2289" s="24" t="n">
        <f aca="false">IF(H2289&gt;=I2289,1,0)</f>
        <v>1</v>
      </c>
    </row>
    <row r="2290" customFormat="false" ht="15" hidden="false" customHeight="false" outlineLevel="0" collapsed="false">
      <c r="A2290" s="5" t="n">
        <v>2271</v>
      </c>
      <c r="B2290" s="23" t="n">
        <f aca="true">BETAINV(RAND(),T1_PERT!$F$5,T1_PERT!$G$5,T1_PERT!$C$5,T1_PERT!$E$5)</f>
        <v>3.84929352059257</v>
      </c>
      <c r="C2290" s="23" t="n">
        <f aca="true">BETAINV(RAND(),T1_PERT!$F$6,T1_PERT!$G$6,T1_PERT!$C$6,T1_PERT!$E$6)</f>
        <v>5.7463154276971</v>
      </c>
      <c r="D2290" s="23" t="n">
        <f aca="true">BETAINV(RAND(),T1_PERT!$F$7,T1_PERT!$G$7,T1_PERT!$C$7,T1_PERT!$E$7)</f>
        <v>5.26276984819335</v>
      </c>
      <c r="E2290" s="23" t="n">
        <f aca="true">BETAINV(RAND(),T1_PERT!$F$8,T1_PERT!$G$8,T1_PERT!$C$8,T1_PERT!$E$8)</f>
        <v>4.70314375277136</v>
      </c>
      <c r="F2290" s="23" t="n">
        <f aca="true">BETAINV(RAND(),T1_PERT!$F$9,T1_PERT!$G$9,T1_PERT!$C$9,T1_PERT!$E$9)</f>
        <v>6.33576920334455</v>
      </c>
      <c r="G2290" s="23" t="n">
        <f aca="true">BETAINV(RAND(),T1_PERT!$F$10,T1_PERT!$G$10,T1_PERT!$C$10,T1_PERT!$E$10)</f>
        <v>1.79226851401942</v>
      </c>
      <c r="H2290" s="23" t="n">
        <f aca="false">B2290+C2290+E2290+G2290</f>
        <v>16.0910212150805</v>
      </c>
      <c r="I2290" s="23" t="n">
        <f aca="false">B2290+D2290+F2290+G2290</f>
        <v>17.2401010861499</v>
      </c>
      <c r="J2290" s="23" t="n">
        <f aca="false">MAX(H2290,I2290)</f>
        <v>17.2401010861499</v>
      </c>
      <c r="K2290" s="24" t="n">
        <f aca="false">IF(H2290&gt;=I2290,1,0)</f>
        <v>0</v>
      </c>
    </row>
    <row r="2291" customFormat="false" ht="15" hidden="false" customHeight="false" outlineLevel="0" collapsed="false">
      <c r="A2291" s="5" t="n">
        <v>2272</v>
      </c>
      <c r="B2291" s="23" t="n">
        <f aca="true">BETAINV(RAND(),T1_PERT!$F$5,T1_PERT!$G$5,T1_PERT!$C$5,T1_PERT!$E$5)</f>
        <v>5.46775556341932</v>
      </c>
      <c r="C2291" s="23" t="n">
        <f aca="true">BETAINV(RAND(),T1_PERT!$F$6,T1_PERT!$G$6,T1_PERT!$C$6,T1_PERT!$E$6)</f>
        <v>6.08817864590141</v>
      </c>
      <c r="D2291" s="23" t="n">
        <f aca="true">BETAINV(RAND(),T1_PERT!$F$7,T1_PERT!$G$7,T1_PERT!$C$7,T1_PERT!$E$7)</f>
        <v>3.66854486209577</v>
      </c>
      <c r="E2291" s="23" t="n">
        <f aca="true">BETAINV(RAND(),T1_PERT!$F$8,T1_PERT!$G$8,T1_PERT!$C$8,T1_PERT!$E$8)</f>
        <v>5.57384630253918</v>
      </c>
      <c r="F2291" s="23" t="n">
        <f aca="true">BETAINV(RAND(),T1_PERT!$F$9,T1_PERT!$G$9,T1_PERT!$C$9,T1_PERT!$E$9)</f>
        <v>4.4748660500466</v>
      </c>
      <c r="G2291" s="23" t="n">
        <f aca="true">BETAINV(RAND(),T1_PERT!$F$10,T1_PERT!$G$10,T1_PERT!$C$10,T1_PERT!$E$10)</f>
        <v>1.05612060629082</v>
      </c>
      <c r="H2291" s="23" t="n">
        <f aca="false">B2291+C2291+E2291+G2291</f>
        <v>18.1859011181507</v>
      </c>
      <c r="I2291" s="23" t="n">
        <f aca="false">B2291+D2291+F2291+G2291</f>
        <v>14.6672870818525</v>
      </c>
      <c r="J2291" s="23" t="n">
        <f aca="false">MAX(H2291,I2291)</f>
        <v>18.1859011181507</v>
      </c>
      <c r="K2291" s="24" t="n">
        <f aca="false">IF(H2291&gt;=I2291,1,0)</f>
        <v>1</v>
      </c>
    </row>
    <row r="2292" customFormat="false" ht="15" hidden="false" customHeight="false" outlineLevel="0" collapsed="false">
      <c r="A2292" s="5" t="n">
        <v>2273</v>
      </c>
      <c r="B2292" s="23" t="n">
        <f aca="true">BETAINV(RAND(),T1_PERT!$F$5,T1_PERT!$G$5,T1_PERT!$C$5,T1_PERT!$E$5)</f>
        <v>5.23782672541605</v>
      </c>
      <c r="C2292" s="23" t="n">
        <f aca="true">BETAINV(RAND(),T1_PERT!$F$6,T1_PERT!$G$6,T1_PERT!$C$6,T1_PERT!$E$6)</f>
        <v>4.28114233120846</v>
      </c>
      <c r="D2292" s="23" t="n">
        <f aca="true">BETAINV(RAND(),T1_PERT!$F$7,T1_PERT!$G$7,T1_PERT!$C$7,T1_PERT!$E$7)</f>
        <v>5.04002388174067</v>
      </c>
      <c r="E2292" s="23" t="n">
        <f aca="true">BETAINV(RAND(),T1_PERT!$F$8,T1_PERT!$G$8,T1_PERT!$C$8,T1_PERT!$E$8)</f>
        <v>4.47332844284926</v>
      </c>
      <c r="F2292" s="23" t="n">
        <f aca="true">BETAINV(RAND(),T1_PERT!$F$9,T1_PERT!$G$9,T1_PERT!$C$9,T1_PERT!$E$9)</f>
        <v>3.45347438828779</v>
      </c>
      <c r="G2292" s="23" t="n">
        <f aca="true">BETAINV(RAND(),T1_PERT!$F$10,T1_PERT!$G$10,T1_PERT!$C$10,T1_PERT!$E$10)</f>
        <v>2.01027202851703</v>
      </c>
      <c r="H2292" s="23" t="n">
        <f aca="false">B2292+C2292+E2292+G2292</f>
        <v>16.0025695279908</v>
      </c>
      <c r="I2292" s="23" t="n">
        <f aca="false">B2292+D2292+F2292+G2292</f>
        <v>15.7415970239615</v>
      </c>
      <c r="J2292" s="23" t="n">
        <f aca="false">MAX(H2292,I2292)</f>
        <v>16.0025695279908</v>
      </c>
      <c r="K2292" s="24" t="n">
        <f aca="false">IF(H2292&gt;=I2292,1,0)</f>
        <v>1</v>
      </c>
    </row>
    <row r="2293" customFormat="false" ht="15" hidden="false" customHeight="false" outlineLevel="0" collapsed="false">
      <c r="A2293" s="5" t="n">
        <v>2274</v>
      </c>
      <c r="B2293" s="23" t="n">
        <f aca="true">BETAINV(RAND(),T1_PERT!$F$5,T1_PERT!$G$5,T1_PERT!$C$5,T1_PERT!$E$5)</f>
        <v>3.93248975935321</v>
      </c>
      <c r="C2293" s="23" t="n">
        <f aca="true">BETAINV(RAND(),T1_PERT!$F$6,T1_PERT!$G$6,T1_PERT!$C$6,T1_PERT!$E$6)</f>
        <v>3.25432995278937</v>
      </c>
      <c r="D2293" s="23" t="n">
        <f aca="true">BETAINV(RAND(),T1_PERT!$F$7,T1_PERT!$G$7,T1_PERT!$C$7,T1_PERT!$E$7)</f>
        <v>4.71399892630181</v>
      </c>
      <c r="E2293" s="23" t="n">
        <f aca="true">BETAINV(RAND(),T1_PERT!$F$8,T1_PERT!$G$8,T1_PERT!$C$8,T1_PERT!$E$8)</f>
        <v>4.66529626326126</v>
      </c>
      <c r="F2293" s="23" t="n">
        <f aca="true">BETAINV(RAND(),T1_PERT!$F$9,T1_PERT!$G$9,T1_PERT!$C$9,T1_PERT!$E$9)</f>
        <v>3.35616576271484</v>
      </c>
      <c r="G2293" s="23" t="n">
        <f aca="true">BETAINV(RAND(),T1_PERT!$F$10,T1_PERT!$G$10,T1_PERT!$C$10,T1_PERT!$E$10)</f>
        <v>1.90706182820558</v>
      </c>
      <c r="H2293" s="23" t="n">
        <f aca="false">B2293+C2293+E2293+G2293</f>
        <v>13.7591778036094</v>
      </c>
      <c r="I2293" s="23" t="n">
        <f aca="false">B2293+D2293+F2293+G2293</f>
        <v>13.9097162765754</v>
      </c>
      <c r="J2293" s="23" t="n">
        <f aca="false">MAX(H2293,I2293)</f>
        <v>13.9097162765754</v>
      </c>
      <c r="K2293" s="24" t="n">
        <f aca="false">IF(H2293&gt;=I2293,1,0)</f>
        <v>0</v>
      </c>
    </row>
    <row r="2294" customFormat="false" ht="15" hidden="false" customHeight="false" outlineLevel="0" collapsed="false">
      <c r="A2294" s="5" t="n">
        <v>2275</v>
      </c>
      <c r="B2294" s="23" t="n">
        <f aca="true">BETAINV(RAND(),T1_PERT!$F$5,T1_PERT!$G$5,T1_PERT!$C$5,T1_PERT!$E$5)</f>
        <v>4.11460166737649</v>
      </c>
      <c r="C2294" s="23" t="n">
        <f aca="true">BETAINV(RAND(),T1_PERT!$F$6,T1_PERT!$G$6,T1_PERT!$C$6,T1_PERT!$E$6)</f>
        <v>4.07516234929414</v>
      </c>
      <c r="D2294" s="23" t="n">
        <f aca="true">BETAINV(RAND(),T1_PERT!$F$7,T1_PERT!$G$7,T1_PERT!$C$7,T1_PERT!$E$7)</f>
        <v>7.55997632576947</v>
      </c>
      <c r="E2294" s="23" t="n">
        <f aca="true">BETAINV(RAND(),T1_PERT!$F$8,T1_PERT!$G$8,T1_PERT!$C$8,T1_PERT!$E$8)</f>
        <v>7.24297228856001</v>
      </c>
      <c r="F2294" s="23" t="n">
        <f aca="true">BETAINV(RAND(),T1_PERT!$F$9,T1_PERT!$G$9,T1_PERT!$C$9,T1_PERT!$E$9)</f>
        <v>4.09046540253129</v>
      </c>
      <c r="G2294" s="23" t="n">
        <f aca="true">BETAINV(RAND(),T1_PERT!$F$10,T1_PERT!$G$10,T1_PERT!$C$10,T1_PERT!$E$10)</f>
        <v>2.10922647448723</v>
      </c>
      <c r="H2294" s="23" t="n">
        <f aca="false">B2294+C2294+E2294+G2294</f>
        <v>17.5419627797179</v>
      </c>
      <c r="I2294" s="23" t="n">
        <f aca="false">B2294+D2294+F2294+G2294</f>
        <v>17.8742698701645</v>
      </c>
      <c r="J2294" s="23" t="n">
        <f aca="false">MAX(H2294,I2294)</f>
        <v>17.8742698701645</v>
      </c>
      <c r="K2294" s="24" t="n">
        <f aca="false">IF(H2294&gt;=I2294,1,0)</f>
        <v>0</v>
      </c>
    </row>
    <row r="2295" customFormat="false" ht="15" hidden="false" customHeight="false" outlineLevel="0" collapsed="false">
      <c r="A2295" s="5" t="n">
        <v>2276</v>
      </c>
      <c r="B2295" s="23" t="n">
        <f aca="true">BETAINV(RAND(),T1_PERT!$F$5,T1_PERT!$G$5,T1_PERT!$C$5,T1_PERT!$E$5)</f>
        <v>3.16652988028988</v>
      </c>
      <c r="C2295" s="23" t="n">
        <f aca="true">BETAINV(RAND(),T1_PERT!$F$6,T1_PERT!$G$6,T1_PERT!$C$6,T1_PERT!$E$6)</f>
        <v>5.60062224671592</v>
      </c>
      <c r="D2295" s="23" t="n">
        <f aca="true">BETAINV(RAND(),T1_PERT!$F$7,T1_PERT!$G$7,T1_PERT!$C$7,T1_PERT!$E$7)</f>
        <v>6.9274245964337</v>
      </c>
      <c r="E2295" s="23" t="n">
        <f aca="true">BETAINV(RAND(),T1_PERT!$F$8,T1_PERT!$G$8,T1_PERT!$C$8,T1_PERT!$E$8)</f>
        <v>6.74090643408849</v>
      </c>
      <c r="F2295" s="23" t="n">
        <f aca="true">BETAINV(RAND(),T1_PERT!$F$9,T1_PERT!$G$9,T1_PERT!$C$9,T1_PERT!$E$9)</f>
        <v>6.18740099197738</v>
      </c>
      <c r="G2295" s="23" t="n">
        <f aca="true">BETAINV(RAND(),T1_PERT!$F$10,T1_PERT!$G$10,T1_PERT!$C$10,T1_PERT!$E$10)</f>
        <v>2.71745191672046</v>
      </c>
      <c r="H2295" s="23" t="n">
        <f aca="false">B2295+C2295+E2295+G2295</f>
        <v>18.2255104778147</v>
      </c>
      <c r="I2295" s="23" t="n">
        <f aca="false">B2295+D2295+F2295+G2295</f>
        <v>18.9988073854214</v>
      </c>
      <c r="J2295" s="23" t="n">
        <f aca="false">MAX(H2295,I2295)</f>
        <v>18.9988073854214</v>
      </c>
      <c r="K2295" s="24" t="n">
        <f aca="false">IF(H2295&gt;=I2295,1,0)</f>
        <v>0</v>
      </c>
    </row>
    <row r="2296" customFormat="false" ht="15" hidden="false" customHeight="false" outlineLevel="0" collapsed="false">
      <c r="A2296" s="5" t="n">
        <v>2277</v>
      </c>
      <c r="B2296" s="23" t="n">
        <f aca="true">BETAINV(RAND(),T1_PERT!$F$5,T1_PERT!$G$5,T1_PERT!$C$5,T1_PERT!$E$5)</f>
        <v>3.70735816652098</v>
      </c>
      <c r="C2296" s="23" t="n">
        <f aca="true">BETAINV(RAND(),T1_PERT!$F$6,T1_PERT!$G$6,T1_PERT!$C$6,T1_PERT!$E$6)</f>
        <v>6.45454307984628</v>
      </c>
      <c r="D2296" s="23" t="n">
        <f aca="true">BETAINV(RAND(),T1_PERT!$F$7,T1_PERT!$G$7,T1_PERT!$C$7,T1_PERT!$E$7)</f>
        <v>4.1941928220937</v>
      </c>
      <c r="E2296" s="23" t="n">
        <f aca="true">BETAINV(RAND(),T1_PERT!$F$8,T1_PERT!$G$8,T1_PERT!$C$8,T1_PERT!$E$8)</f>
        <v>5.00357231765853</v>
      </c>
      <c r="F2296" s="23" t="n">
        <f aca="true">BETAINV(RAND(),T1_PERT!$F$9,T1_PERT!$G$9,T1_PERT!$C$9,T1_PERT!$E$9)</f>
        <v>5.04660536238565</v>
      </c>
      <c r="G2296" s="23" t="n">
        <f aca="true">BETAINV(RAND(),T1_PERT!$F$10,T1_PERT!$G$10,T1_PERT!$C$10,T1_PERT!$E$10)</f>
        <v>2.02205364849154</v>
      </c>
      <c r="H2296" s="23" t="n">
        <f aca="false">B2296+C2296+E2296+G2296</f>
        <v>17.1875272125173</v>
      </c>
      <c r="I2296" s="23" t="n">
        <f aca="false">B2296+D2296+F2296+G2296</f>
        <v>14.9702099994919</v>
      </c>
      <c r="J2296" s="23" t="n">
        <f aca="false">MAX(H2296,I2296)</f>
        <v>17.1875272125173</v>
      </c>
      <c r="K2296" s="24" t="n">
        <f aca="false">IF(H2296&gt;=I2296,1,0)</f>
        <v>1</v>
      </c>
    </row>
    <row r="2297" customFormat="false" ht="15" hidden="false" customHeight="false" outlineLevel="0" collapsed="false">
      <c r="A2297" s="5" t="n">
        <v>2278</v>
      </c>
      <c r="B2297" s="23" t="n">
        <f aca="true">BETAINV(RAND(),T1_PERT!$F$5,T1_PERT!$G$5,T1_PERT!$C$5,T1_PERT!$E$5)</f>
        <v>5.35978692860861</v>
      </c>
      <c r="C2297" s="23" t="n">
        <f aca="true">BETAINV(RAND(),T1_PERT!$F$6,T1_PERT!$G$6,T1_PERT!$C$6,T1_PERT!$E$6)</f>
        <v>6.39054355127576</v>
      </c>
      <c r="D2297" s="23" t="n">
        <f aca="true">BETAINV(RAND(),T1_PERT!$F$7,T1_PERT!$G$7,T1_PERT!$C$7,T1_PERT!$E$7)</f>
        <v>4.20813126277841</v>
      </c>
      <c r="E2297" s="23" t="n">
        <f aca="true">BETAINV(RAND(),T1_PERT!$F$8,T1_PERT!$G$8,T1_PERT!$C$8,T1_PERT!$E$8)</f>
        <v>6.22285806458199</v>
      </c>
      <c r="F2297" s="23" t="n">
        <f aca="true">BETAINV(RAND(),T1_PERT!$F$9,T1_PERT!$G$9,T1_PERT!$C$9,T1_PERT!$E$9)</f>
        <v>5.0070014928423</v>
      </c>
      <c r="G2297" s="23" t="n">
        <f aca="true">BETAINV(RAND(),T1_PERT!$F$10,T1_PERT!$G$10,T1_PERT!$C$10,T1_PERT!$E$10)</f>
        <v>1.50514877194427</v>
      </c>
      <c r="H2297" s="23" t="n">
        <f aca="false">B2297+C2297+E2297+G2297</f>
        <v>19.4783373164106</v>
      </c>
      <c r="I2297" s="23" t="n">
        <f aca="false">B2297+D2297+F2297+G2297</f>
        <v>16.0800684561736</v>
      </c>
      <c r="J2297" s="23" t="n">
        <f aca="false">MAX(H2297,I2297)</f>
        <v>19.4783373164106</v>
      </c>
      <c r="K2297" s="24" t="n">
        <f aca="false">IF(H2297&gt;=I2297,1,0)</f>
        <v>1</v>
      </c>
    </row>
    <row r="2298" customFormat="false" ht="15" hidden="false" customHeight="false" outlineLevel="0" collapsed="false">
      <c r="A2298" s="5" t="n">
        <v>2279</v>
      </c>
      <c r="B2298" s="23" t="n">
        <f aca="true">BETAINV(RAND(),T1_PERT!$F$5,T1_PERT!$G$5,T1_PERT!$C$5,T1_PERT!$E$5)</f>
        <v>3.85916474151031</v>
      </c>
      <c r="C2298" s="23" t="n">
        <f aca="true">BETAINV(RAND(),T1_PERT!$F$6,T1_PERT!$G$6,T1_PERT!$C$6,T1_PERT!$E$6)</f>
        <v>4.91905169127301</v>
      </c>
      <c r="D2298" s="23" t="n">
        <f aca="true">BETAINV(RAND(),T1_PERT!$F$7,T1_PERT!$G$7,T1_PERT!$C$7,T1_PERT!$E$7)</f>
        <v>4.31097379811533</v>
      </c>
      <c r="E2298" s="23" t="n">
        <f aca="true">BETAINV(RAND(),T1_PERT!$F$8,T1_PERT!$G$8,T1_PERT!$C$8,T1_PERT!$E$8)</f>
        <v>4.76077343077497</v>
      </c>
      <c r="F2298" s="23" t="n">
        <f aca="true">BETAINV(RAND(),T1_PERT!$F$9,T1_PERT!$G$9,T1_PERT!$C$9,T1_PERT!$E$9)</f>
        <v>3.55759239727025</v>
      </c>
      <c r="G2298" s="23" t="n">
        <f aca="true">BETAINV(RAND(),T1_PERT!$F$10,T1_PERT!$G$10,T1_PERT!$C$10,T1_PERT!$E$10)</f>
        <v>2.535891086917</v>
      </c>
      <c r="H2298" s="23" t="n">
        <f aca="false">B2298+C2298+E2298+G2298</f>
        <v>16.0748809504753</v>
      </c>
      <c r="I2298" s="23" t="n">
        <f aca="false">B2298+D2298+F2298+G2298</f>
        <v>14.2636220238129</v>
      </c>
      <c r="J2298" s="23" t="n">
        <f aca="false">MAX(H2298,I2298)</f>
        <v>16.0748809504753</v>
      </c>
      <c r="K2298" s="24" t="n">
        <f aca="false">IF(H2298&gt;=I2298,1,0)</f>
        <v>1</v>
      </c>
    </row>
    <row r="2299" customFormat="false" ht="15" hidden="false" customHeight="false" outlineLevel="0" collapsed="false">
      <c r="A2299" s="5" t="n">
        <v>2280</v>
      </c>
      <c r="B2299" s="23" t="n">
        <f aca="true">BETAINV(RAND(),T1_PERT!$F$5,T1_PERT!$G$5,T1_PERT!$C$5,T1_PERT!$E$5)</f>
        <v>4.78559557257023</v>
      </c>
      <c r="C2299" s="23" t="n">
        <f aca="true">BETAINV(RAND(),T1_PERT!$F$6,T1_PERT!$G$6,T1_PERT!$C$6,T1_PERT!$E$6)</f>
        <v>6.5504073785246</v>
      </c>
      <c r="D2299" s="23" t="n">
        <f aca="true">BETAINV(RAND(),T1_PERT!$F$7,T1_PERT!$G$7,T1_PERT!$C$7,T1_PERT!$E$7)</f>
        <v>5.91744805840178</v>
      </c>
      <c r="E2299" s="23" t="n">
        <f aca="true">BETAINV(RAND(),T1_PERT!$F$8,T1_PERT!$G$8,T1_PERT!$C$8,T1_PERT!$E$8)</f>
        <v>6.21599253193073</v>
      </c>
      <c r="F2299" s="23" t="n">
        <f aca="true">BETAINV(RAND(),T1_PERT!$F$9,T1_PERT!$G$9,T1_PERT!$C$9,T1_PERT!$E$9)</f>
        <v>3.18491220929637</v>
      </c>
      <c r="G2299" s="23" t="n">
        <f aca="true">BETAINV(RAND(),T1_PERT!$F$10,T1_PERT!$G$10,T1_PERT!$C$10,T1_PERT!$E$10)</f>
        <v>2.0534871013087</v>
      </c>
      <c r="H2299" s="23" t="n">
        <f aca="false">B2299+C2299+E2299+G2299</f>
        <v>19.6054825843343</v>
      </c>
      <c r="I2299" s="23" t="n">
        <f aca="false">B2299+D2299+F2299+G2299</f>
        <v>15.9414429415771</v>
      </c>
      <c r="J2299" s="23" t="n">
        <f aca="false">MAX(H2299,I2299)</f>
        <v>19.6054825843343</v>
      </c>
      <c r="K2299" s="24" t="n">
        <f aca="false">IF(H2299&gt;=I2299,1,0)</f>
        <v>1</v>
      </c>
    </row>
    <row r="2300" customFormat="false" ht="15" hidden="false" customHeight="false" outlineLevel="0" collapsed="false">
      <c r="A2300" s="5" t="n">
        <v>2281</v>
      </c>
      <c r="B2300" s="23" t="n">
        <f aca="true">BETAINV(RAND(),T1_PERT!$F$5,T1_PERT!$G$5,T1_PERT!$C$5,T1_PERT!$E$5)</f>
        <v>4.26427821082029</v>
      </c>
      <c r="C2300" s="23" t="n">
        <f aca="true">BETAINV(RAND(),T1_PERT!$F$6,T1_PERT!$G$6,T1_PERT!$C$6,T1_PERT!$E$6)</f>
        <v>5.69176531328314</v>
      </c>
      <c r="D2300" s="23" t="n">
        <f aca="true">BETAINV(RAND(),T1_PERT!$F$7,T1_PERT!$G$7,T1_PERT!$C$7,T1_PERT!$E$7)</f>
        <v>6.24258021534364</v>
      </c>
      <c r="E2300" s="23" t="n">
        <f aca="true">BETAINV(RAND(),T1_PERT!$F$8,T1_PERT!$G$8,T1_PERT!$C$8,T1_PERT!$E$8)</f>
        <v>6.13494577877161</v>
      </c>
      <c r="F2300" s="23" t="n">
        <f aca="true">BETAINV(RAND(),T1_PERT!$F$9,T1_PERT!$G$9,T1_PERT!$C$9,T1_PERT!$E$9)</f>
        <v>4.00523429839709</v>
      </c>
      <c r="G2300" s="23" t="n">
        <f aca="true">BETAINV(RAND(),T1_PERT!$F$10,T1_PERT!$G$10,T1_PERT!$C$10,T1_PERT!$E$10)</f>
        <v>2.23911182718449</v>
      </c>
      <c r="H2300" s="23" t="n">
        <f aca="false">B2300+C2300+E2300+G2300</f>
        <v>18.3301011300595</v>
      </c>
      <c r="I2300" s="23" t="n">
        <f aca="false">B2300+D2300+F2300+G2300</f>
        <v>16.7512045517455</v>
      </c>
      <c r="J2300" s="23" t="n">
        <f aca="false">MAX(H2300,I2300)</f>
        <v>18.3301011300595</v>
      </c>
      <c r="K2300" s="24" t="n">
        <f aca="false">IF(H2300&gt;=I2300,1,0)</f>
        <v>1</v>
      </c>
    </row>
    <row r="2301" customFormat="false" ht="15" hidden="false" customHeight="false" outlineLevel="0" collapsed="false">
      <c r="A2301" s="5" t="n">
        <v>2282</v>
      </c>
      <c r="B2301" s="23" t="n">
        <f aca="true">BETAINV(RAND(),T1_PERT!$F$5,T1_PERT!$G$5,T1_PERT!$C$5,T1_PERT!$E$5)</f>
        <v>4.33761603146052</v>
      </c>
      <c r="C2301" s="23" t="n">
        <f aca="true">BETAINV(RAND(),T1_PERT!$F$6,T1_PERT!$G$6,T1_PERT!$C$6,T1_PERT!$E$6)</f>
        <v>6.5566581688102</v>
      </c>
      <c r="D2301" s="23" t="n">
        <f aca="true">BETAINV(RAND(),T1_PERT!$F$7,T1_PERT!$G$7,T1_PERT!$C$7,T1_PERT!$E$7)</f>
        <v>6.98016396266541</v>
      </c>
      <c r="E2301" s="23" t="n">
        <f aca="true">BETAINV(RAND(),T1_PERT!$F$8,T1_PERT!$G$8,T1_PERT!$C$8,T1_PERT!$E$8)</f>
        <v>4.45370274796114</v>
      </c>
      <c r="F2301" s="23" t="n">
        <f aca="true">BETAINV(RAND(),T1_PERT!$F$9,T1_PERT!$G$9,T1_PERT!$C$9,T1_PERT!$E$9)</f>
        <v>3.67182094696006</v>
      </c>
      <c r="G2301" s="23" t="n">
        <f aca="true">BETAINV(RAND(),T1_PERT!$F$10,T1_PERT!$G$10,T1_PERT!$C$10,T1_PERT!$E$10)</f>
        <v>2.22884559438222</v>
      </c>
      <c r="H2301" s="23" t="n">
        <f aca="false">B2301+C2301+E2301+G2301</f>
        <v>17.5768225426141</v>
      </c>
      <c r="I2301" s="23" t="n">
        <f aca="false">B2301+D2301+F2301+G2301</f>
        <v>17.2184465354682</v>
      </c>
      <c r="J2301" s="23" t="n">
        <f aca="false">MAX(H2301,I2301)</f>
        <v>17.5768225426141</v>
      </c>
      <c r="K2301" s="24" t="n">
        <f aca="false">IF(H2301&gt;=I2301,1,0)</f>
        <v>1</v>
      </c>
    </row>
    <row r="2302" customFormat="false" ht="15" hidden="false" customHeight="false" outlineLevel="0" collapsed="false">
      <c r="A2302" s="5" t="n">
        <v>2283</v>
      </c>
      <c r="B2302" s="23" t="n">
        <f aca="true">BETAINV(RAND(),T1_PERT!$F$5,T1_PERT!$G$5,T1_PERT!$C$5,T1_PERT!$E$5)</f>
        <v>3.94126188105861</v>
      </c>
      <c r="C2302" s="23" t="n">
        <f aca="true">BETAINV(RAND(),T1_PERT!$F$6,T1_PERT!$G$6,T1_PERT!$C$6,T1_PERT!$E$6)</f>
        <v>3.73153065869293</v>
      </c>
      <c r="D2302" s="23" t="n">
        <f aca="true">BETAINV(RAND(),T1_PERT!$F$7,T1_PERT!$G$7,T1_PERT!$C$7,T1_PERT!$E$7)</f>
        <v>4.40047032351028</v>
      </c>
      <c r="E2302" s="23" t="n">
        <f aca="true">BETAINV(RAND(),T1_PERT!$F$8,T1_PERT!$G$8,T1_PERT!$C$8,T1_PERT!$E$8)</f>
        <v>5.51836101189356</v>
      </c>
      <c r="F2302" s="23" t="n">
        <f aca="true">BETAINV(RAND(),T1_PERT!$F$9,T1_PERT!$G$9,T1_PERT!$C$9,T1_PERT!$E$9)</f>
        <v>4.37944950047659</v>
      </c>
      <c r="G2302" s="23" t="n">
        <f aca="true">BETAINV(RAND(),T1_PERT!$F$10,T1_PERT!$G$10,T1_PERT!$C$10,T1_PERT!$E$10)</f>
        <v>1.96464358240694</v>
      </c>
      <c r="H2302" s="23" t="n">
        <f aca="false">B2302+C2302+E2302+G2302</f>
        <v>15.155797134052</v>
      </c>
      <c r="I2302" s="23" t="n">
        <f aca="false">B2302+D2302+F2302+G2302</f>
        <v>14.6858252874524</v>
      </c>
      <c r="J2302" s="23" t="n">
        <f aca="false">MAX(H2302,I2302)</f>
        <v>15.155797134052</v>
      </c>
      <c r="K2302" s="24" t="n">
        <f aca="false">IF(H2302&gt;=I2302,1,0)</f>
        <v>1</v>
      </c>
    </row>
    <row r="2303" customFormat="false" ht="15" hidden="false" customHeight="false" outlineLevel="0" collapsed="false">
      <c r="A2303" s="5" t="n">
        <v>2284</v>
      </c>
      <c r="B2303" s="23" t="n">
        <f aca="true">BETAINV(RAND(),T1_PERT!$F$5,T1_PERT!$G$5,T1_PERT!$C$5,T1_PERT!$E$5)</f>
        <v>4.96172046442596</v>
      </c>
      <c r="C2303" s="23" t="n">
        <f aca="true">BETAINV(RAND(),T1_PERT!$F$6,T1_PERT!$G$6,T1_PERT!$C$6,T1_PERT!$E$6)</f>
        <v>4.16402174671878</v>
      </c>
      <c r="D2303" s="23" t="n">
        <f aca="true">BETAINV(RAND(),T1_PERT!$F$7,T1_PERT!$G$7,T1_PERT!$C$7,T1_PERT!$E$7)</f>
        <v>4.9360721220991</v>
      </c>
      <c r="E2303" s="23" t="n">
        <f aca="true">BETAINV(RAND(),T1_PERT!$F$8,T1_PERT!$G$8,T1_PERT!$C$8,T1_PERT!$E$8)</f>
        <v>5.26128230261248</v>
      </c>
      <c r="F2303" s="23" t="n">
        <f aca="true">BETAINV(RAND(),T1_PERT!$F$9,T1_PERT!$G$9,T1_PERT!$C$9,T1_PERT!$E$9)</f>
        <v>3.39670165795267</v>
      </c>
      <c r="G2303" s="23" t="n">
        <f aca="true">BETAINV(RAND(),T1_PERT!$F$10,T1_PERT!$G$10,T1_PERT!$C$10,T1_PERT!$E$10)</f>
        <v>1.74648591088097</v>
      </c>
      <c r="H2303" s="23" t="n">
        <f aca="false">B2303+C2303+E2303+G2303</f>
        <v>16.1335104246382</v>
      </c>
      <c r="I2303" s="23" t="n">
        <f aca="false">B2303+D2303+F2303+G2303</f>
        <v>15.0409801553587</v>
      </c>
      <c r="J2303" s="23" t="n">
        <f aca="false">MAX(H2303,I2303)</f>
        <v>16.1335104246382</v>
      </c>
      <c r="K2303" s="24" t="n">
        <f aca="false">IF(H2303&gt;=I2303,1,0)</f>
        <v>1</v>
      </c>
    </row>
    <row r="2304" customFormat="false" ht="15" hidden="false" customHeight="false" outlineLevel="0" collapsed="false">
      <c r="A2304" s="5" t="n">
        <v>2285</v>
      </c>
      <c r="B2304" s="23" t="n">
        <f aca="true">BETAINV(RAND(),T1_PERT!$F$5,T1_PERT!$G$5,T1_PERT!$C$5,T1_PERT!$E$5)</f>
        <v>2.63280968279085</v>
      </c>
      <c r="C2304" s="23" t="n">
        <f aca="true">BETAINV(RAND(),T1_PERT!$F$6,T1_PERT!$G$6,T1_PERT!$C$6,T1_PERT!$E$6)</f>
        <v>3.98840459021339</v>
      </c>
      <c r="D2304" s="23" t="n">
        <f aca="true">BETAINV(RAND(),T1_PERT!$F$7,T1_PERT!$G$7,T1_PERT!$C$7,T1_PERT!$E$7)</f>
        <v>6.34615402399508</v>
      </c>
      <c r="E2304" s="23" t="n">
        <f aca="true">BETAINV(RAND(),T1_PERT!$F$8,T1_PERT!$G$8,T1_PERT!$C$8,T1_PERT!$E$8)</f>
        <v>5.80708671101313</v>
      </c>
      <c r="F2304" s="23" t="n">
        <f aca="true">BETAINV(RAND(),T1_PERT!$F$9,T1_PERT!$G$9,T1_PERT!$C$9,T1_PERT!$E$9)</f>
        <v>4.40522759663052</v>
      </c>
      <c r="G2304" s="23" t="n">
        <f aca="true">BETAINV(RAND(),T1_PERT!$F$10,T1_PERT!$G$10,T1_PERT!$C$10,T1_PERT!$E$10)</f>
        <v>2.0838391424904</v>
      </c>
      <c r="H2304" s="23" t="n">
        <f aca="false">B2304+C2304+E2304+G2304</f>
        <v>14.5121401265078</v>
      </c>
      <c r="I2304" s="23" t="n">
        <f aca="false">B2304+D2304+F2304+G2304</f>
        <v>15.4680304459068</v>
      </c>
      <c r="J2304" s="23" t="n">
        <f aca="false">MAX(H2304,I2304)</f>
        <v>15.4680304459068</v>
      </c>
      <c r="K2304" s="24" t="n">
        <f aca="false">IF(H2304&gt;=I2304,1,0)</f>
        <v>0</v>
      </c>
    </row>
    <row r="2305" customFormat="false" ht="15" hidden="false" customHeight="false" outlineLevel="0" collapsed="false">
      <c r="A2305" s="5" t="n">
        <v>2286</v>
      </c>
      <c r="B2305" s="23" t="n">
        <f aca="true">BETAINV(RAND(),T1_PERT!$F$5,T1_PERT!$G$5,T1_PERT!$C$5,T1_PERT!$E$5)</f>
        <v>3.58981599995794</v>
      </c>
      <c r="C2305" s="23" t="n">
        <f aca="true">BETAINV(RAND(),T1_PERT!$F$6,T1_PERT!$G$6,T1_PERT!$C$6,T1_PERT!$E$6)</f>
        <v>5.89918771034434</v>
      </c>
      <c r="D2305" s="23" t="n">
        <f aca="true">BETAINV(RAND(),T1_PERT!$F$7,T1_PERT!$G$7,T1_PERT!$C$7,T1_PERT!$E$7)</f>
        <v>5.98350104667468</v>
      </c>
      <c r="E2305" s="23" t="n">
        <f aca="true">BETAINV(RAND(),T1_PERT!$F$8,T1_PERT!$G$8,T1_PERT!$C$8,T1_PERT!$E$8)</f>
        <v>4.84299297827656</v>
      </c>
      <c r="F2305" s="23" t="n">
        <f aca="true">BETAINV(RAND(),T1_PERT!$F$9,T1_PERT!$G$9,T1_PERT!$C$9,T1_PERT!$E$9)</f>
        <v>4.52766936837188</v>
      </c>
      <c r="G2305" s="23" t="n">
        <f aca="true">BETAINV(RAND(),T1_PERT!$F$10,T1_PERT!$G$10,T1_PERT!$C$10,T1_PERT!$E$10)</f>
        <v>2.66754792451949</v>
      </c>
      <c r="H2305" s="23" t="n">
        <f aca="false">B2305+C2305+E2305+G2305</f>
        <v>16.9995446130983</v>
      </c>
      <c r="I2305" s="23" t="n">
        <f aca="false">B2305+D2305+F2305+G2305</f>
        <v>16.768534339524</v>
      </c>
      <c r="J2305" s="23" t="n">
        <f aca="false">MAX(H2305,I2305)</f>
        <v>16.9995446130983</v>
      </c>
      <c r="K2305" s="24" t="n">
        <f aca="false">IF(H2305&gt;=I2305,1,0)</f>
        <v>1</v>
      </c>
    </row>
    <row r="2306" customFormat="false" ht="15" hidden="false" customHeight="false" outlineLevel="0" collapsed="false">
      <c r="A2306" s="5" t="n">
        <v>2287</v>
      </c>
      <c r="B2306" s="23" t="n">
        <f aca="true">BETAINV(RAND(),T1_PERT!$F$5,T1_PERT!$G$5,T1_PERT!$C$5,T1_PERT!$E$5)</f>
        <v>2.74061068883549</v>
      </c>
      <c r="C2306" s="23" t="n">
        <f aca="true">BETAINV(RAND(),T1_PERT!$F$6,T1_PERT!$G$6,T1_PERT!$C$6,T1_PERT!$E$6)</f>
        <v>5.13349878759314</v>
      </c>
      <c r="D2306" s="23" t="n">
        <f aca="true">BETAINV(RAND(),T1_PERT!$F$7,T1_PERT!$G$7,T1_PERT!$C$7,T1_PERT!$E$7)</f>
        <v>6.11473231736234</v>
      </c>
      <c r="E2306" s="23" t="n">
        <f aca="true">BETAINV(RAND(),T1_PERT!$F$8,T1_PERT!$G$8,T1_PERT!$C$8,T1_PERT!$E$8)</f>
        <v>6.0050030451224</v>
      </c>
      <c r="F2306" s="23" t="n">
        <f aca="true">BETAINV(RAND(),T1_PERT!$F$9,T1_PERT!$G$9,T1_PERT!$C$9,T1_PERT!$E$9)</f>
        <v>5.00173916823742</v>
      </c>
      <c r="G2306" s="23" t="n">
        <f aca="true">BETAINV(RAND(),T1_PERT!$F$10,T1_PERT!$G$10,T1_PERT!$C$10,T1_PERT!$E$10)</f>
        <v>2.49462150680063</v>
      </c>
      <c r="H2306" s="23" t="n">
        <f aca="false">B2306+C2306+E2306+G2306</f>
        <v>16.3737340283517</v>
      </c>
      <c r="I2306" s="23" t="n">
        <f aca="false">B2306+D2306+F2306+G2306</f>
        <v>16.3517036812359</v>
      </c>
      <c r="J2306" s="23" t="n">
        <f aca="false">MAX(H2306,I2306)</f>
        <v>16.3737340283517</v>
      </c>
      <c r="K2306" s="24" t="n">
        <f aca="false">IF(H2306&gt;=I2306,1,0)</f>
        <v>1</v>
      </c>
    </row>
    <row r="2307" customFormat="false" ht="15" hidden="false" customHeight="false" outlineLevel="0" collapsed="false">
      <c r="A2307" s="5" t="n">
        <v>2288</v>
      </c>
      <c r="B2307" s="23" t="n">
        <f aca="true">BETAINV(RAND(),T1_PERT!$F$5,T1_PERT!$G$5,T1_PERT!$C$5,T1_PERT!$E$5)</f>
        <v>3.43670895415288</v>
      </c>
      <c r="C2307" s="23" t="n">
        <f aca="true">BETAINV(RAND(),T1_PERT!$F$6,T1_PERT!$G$6,T1_PERT!$C$6,T1_PERT!$E$6)</f>
        <v>6.52407275384496</v>
      </c>
      <c r="D2307" s="23" t="n">
        <f aca="true">BETAINV(RAND(),T1_PERT!$F$7,T1_PERT!$G$7,T1_PERT!$C$7,T1_PERT!$E$7)</f>
        <v>5.68825062310433</v>
      </c>
      <c r="E2307" s="23" t="n">
        <f aca="true">BETAINV(RAND(),T1_PERT!$F$8,T1_PERT!$G$8,T1_PERT!$C$8,T1_PERT!$E$8)</f>
        <v>6.1246514680991</v>
      </c>
      <c r="F2307" s="23" t="n">
        <f aca="true">BETAINV(RAND(),T1_PERT!$F$9,T1_PERT!$G$9,T1_PERT!$C$9,T1_PERT!$E$9)</f>
        <v>3.94032072178703</v>
      </c>
      <c r="G2307" s="23" t="n">
        <f aca="true">BETAINV(RAND(),T1_PERT!$F$10,T1_PERT!$G$10,T1_PERT!$C$10,T1_PERT!$E$10)</f>
        <v>1.74905612285559</v>
      </c>
      <c r="H2307" s="23" t="n">
        <f aca="false">B2307+C2307+E2307+G2307</f>
        <v>17.8344892989525</v>
      </c>
      <c r="I2307" s="23" t="n">
        <f aca="false">B2307+D2307+F2307+G2307</f>
        <v>14.8143364218998</v>
      </c>
      <c r="J2307" s="23" t="n">
        <f aca="false">MAX(H2307,I2307)</f>
        <v>17.8344892989525</v>
      </c>
      <c r="K2307" s="24" t="n">
        <f aca="false">IF(H2307&gt;=I2307,1,0)</f>
        <v>1</v>
      </c>
    </row>
    <row r="2308" customFormat="false" ht="15" hidden="false" customHeight="false" outlineLevel="0" collapsed="false">
      <c r="A2308" s="5" t="n">
        <v>2289</v>
      </c>
      <c r="B2308" s="23" t="n">
        <f aca="true">BETAINV(RAND(),T1_PERT!$F$5,T1_PERT!$G$5,T1_PERT!$C$5,T1_PERT!$E$5)</f>
        <v>3.89244213174391</v>
      </c>
      <c r="C2308" s="23" t="n">
        <f aca="true">BETAINV(RAND(),T1_PERT!$F$6,T1_PERT!$G$6,T1_PERT!$C$6,T1_PERT!$E$6)</f>
        <v>5.79590500022417</v>
      </c>
      <c r="D2308" s="23" t="n">
        <f aca="true">BETAINV(RAND(),T1_PERT!$F$7,T1_PERT!$G$7,T1_PERT!$C$7,T1_PERT!$E$7)</f>
        <v>5.09560405340053</v>
      </c>
      <c r="E2308" s="23" t="n">
        <f aca="true">BETAINV(RAND(),T1_PERT!$F$8,T1_PERT!$G$8,T1_PERT!$C$8,T1_PERT!$E$8)</f>
        <v>4.59218506856977</v>
      </c>
      <c r="F2308" s="23" t="n">
        <f aca="true">BETAINV(RAND(),T1_PERT!$F$9,T1_PERT!$G$9,T1_PERT!$C$9,T1_PERT!$E$9)</f>
        <v>4.09261303513838</v>
      </c>
      <c r="G2308" s="23" t="n">
        <f aca="true">BETAINV(RAND(),T1_PERT!$F$10,T1_PERT!$G$10,T1_PERT!$C$10,T1_PERT!$E$10)</f>
        <v>2.67000200847462</v>
      </c>
      <c r="H2308" s="23" t="n">
        <f aca="false">B2308+C2308+E2308+G2308</f>
        <v>16.9505342090125</v>
      </c>
      <c r="I2308" s="23" t="n">
        <f aca="false">B2308+D2308+F2308+G2308</f>
        <v>15.7506612287574</v>
      </c>
      <c r="J2308" s="23" t="n">
        <f aca="false">MAX(H2308,I2308)</f>
        <v>16.9505342090125</v>
      </c>
      <c r="K2308" s="24" t="n">
        <f aca="false">IF(H2308&gt;=I2308,1,0)</f>
        <v>1</v>
      </c>
    </row>
    <row r="2309" customFormat="false" ht="15" hidden="false" customHeight="false" outlineLevel="0" collapsed="false">
      <c r="A2309" s="5" t="n">
        <v>2290</v>
      </c>
      <c r="B2309" s="23" t="n">
        <f aca="true">BETAINV(RAND(),T1_PERT!$F$5,T1_PERT!$G$5,T1_PERT!$C$5,T1_PERT!$E$5)</f>
        <v>3.34606881910105</v>
      </c>
      <c r="C2309" s="23" t="n">
        <f aca="true">BETAINV(RAND(),T1_PERT!$F$6,T1_PERT!$G$6,T1_PERT!$C$6,T1_PERT!$E$6)</f>
        <v>4.66648533827623</v>
      </c>
      <c r="D2309" s="23" t="n">
        <f aca="true">BETAINV(RAND(),T1_PERT!$F$7,T1_PERT!$G$7,T1_PERT!$C$7,T1_PERT!$E$7)</f>
        <v>5.17125348895108</v>
      </c>
      <c r="E2309" s="23" t="n">
        <f aca="true">BETAINV(RAND(),T1_PERT!$F$8,T1_PERT!$G$8,T1_PERT!$C$8,T1_PERT!$E$8)</f>
        <v>5.14082664769754</v>
      </c>
      <c r="F2309" s="23" t="n">
        <f aca="true">BETAINV(RAND(),T1_PERT!$F$9,T1_PERT!$G$9,T1_PERT!$C$9,T1_PERT!$E$9)</f>
        <v>4.66205552738212</v>
      </c>
      <c r="G2309" s="23" t="n">
        <f aca="true">BETAINV(RAND(),T1_PERT!$F$10,T1_PERT!$G$10,T1_PERT!$C$10,T1_PERT!$E$10)</f>
        <v>1.86312286097701</v>
      </c>
      <c r="H2309" s="23" t="n">
        <f aca="false">B2309+C2309+E2309+G2309</f>
        <v>15.0165036660518</v>
      </c>
      <c r="I2309" s="23" t="n">
        <f aca="false">B2309+D2309+F2309+G2309</f>
        <v>15.0425006964113</v>
      </c>
      <c r="J2309" s="23" t="n">
        <f aca="false">MAX(H2309,I2309)</f>
        <v>15.0425006964113</v>
      </c>
      <c r="K2309" s="24" t="n">
        <f aca="false">IF(H2309&gt;=I2309,1,0)</f>
        <v>0</v>
      </c>
    </row>
    <row r="2310" customFormat="false" ht="15" hidden="false" customHeight="false" outlineLevel="0" collapsed="false">
      <c r="A2310" s="5" t="n">
        <v>2291</v>
      </c>
      <c r="B2310" s="23" t="n">
        <f aca="true">BETAINV(RAND(),T1_PERT!$F$5,T1_PERT!$G$5,T1_PERT!$C$5,T1_PERT!$E$5)</f>
        <v>3.21032270397066</v>
      </c>
      <c r="C2310" s="23" t="n">
        <f aca="true">BETAINV(RAND(),T1_PERT!$F$6,T1_PERT!$G$6,T1_PERT!$C$6,T1_PERT!$E$6)</f>
        <v>4.00530985878752</v>
      </c>
      <c r="D2310" s="23" t="n">
        <f aca="true">BETAINV(RAND(),T1_PERT!$F$7,T1_PERT!$G$7,T1_PERT!$C$7,T1_PERT!$E$7)</f>
        <v>6.85463804316326</v>
      </c>
      <c r="E2310" s="23" t="n">
        <f aca="true">BETAINV(RAND(),T1_PERT!$F$8,T1_PERT!$G$8,T1_PERT!$C$8,T1_PERT!$E$8)</f>
        <v>6.42819154888948</v>
      </c>
      <c r="F2310" s="23" t="n">
        <f aca="true">BETAINV(RAND(),T1_PERT!$F$9,T1_PERT!$G$9,T1_PERT!$C$9,T1_PERT!$E$9)</f>
        <v>3.3437656879407</v>
      </c>
      <c r="G2310" s="23" t="n">
        <f aca="true">BETAINV(RAND(),T1_PERT!$F$10,T1_PERT!$G$10,T1_PERT!$C$10,T1_PERT!$E$10)</f>
        <v>2.25714891632965</v>
      </c>
      <c r="H2310" s="23" t="n">
        <f aca="false">B2310+C2310+E2310+G2310</f>
        <v>15.9009730279773</v>
      </c>
      <c r="I2310" s="23" t="n">
        <f aca="false">B2310+D2310+F2310+G2310</f>
        <v>15.6658753514043</v>
      </c>
      <c r="J2310" s="23" t="n">
        <f aca="false">MAX(H2310,I2310)</f>
        <v>15.9009730279773</v>
      </c>
      <c r="K2310" s="24" t="n">
        <f aca="false">IF(H2310&gt;=I2310,1,0)</f>
        <v>1</v>
      </c>
    </row>
    <row r="2311" customFormat="false" ht="15" hidden="false" customHeight="false" outlineLevel="0" collapsed="false">
      <c r="A2311" s="5" t="n">
        <v>2292</v>
      </c>
      <c r="B2311" s="23" t="n">
        <f aca="true">BETAINV(RAND(),T1_PERT!$F$5,T1_PERT!$G$5,T1_PERT!$C$5,T1_PERT!$E$5)</f>
        <v>4.62906048984566</v>
      </c>
      <c r="C2311" s="23" t="n">
        <f aca="true">BETAINV(RAND(),T1_PERT!$F$6,T1_PERT!$G$6,T1_PERT!$C$6,T1_PERT!$E$6)</f>
        <v>3.89980043961815</v>
      </c>
      <c r="D2311" s="23" t="n">
        <f aca="true">BETAINV(RAND(),T1_PERT!$F$7,T1_PERT!$G$7,T1_PERT!$C$7,T1_PERT!$E$7)</f>
        <v>6.59081621058122</v>
      </c>
      <c r="E2311" s="23" t="n">
        <f aca="true">BETAINV(RAND(),T1_PERT!$F$8,T1_PERT!$G$8,T1_PERT!$C$8,T1_PERT!$E$8)</f>
        <v>4.60603951970077</v>
      </c>
      <c r="F2311" s="23" t="n">
        <f aca="true">BETAINV(RAND(),T1_PERT!$F$9,T1_PERT!$G$9,T1_PERT!$C$9,T1_PERT!$E$9)</f>
        <v>4.8000689999321</v>
      </c>
      <c r="G2311" s="23" t="n">
        <f aca="true">BETAINV(RAND(),T1_PERT!$F$10,T1_PERT!$G$10,T1_PERT!$C$10,T1_PERT!$E$10)</f>
        <v>1.80894739214694</v>
      </c>
      <c r="H2311" s="23" t="n">
        <f aca="false">B2311+C2311+E2311+G2311</f>
        <v>14.9438478413115</v>
      </c>
      <c r="I2311" s="23" t="n">
        <f aca="false">B2311+D2311+F2311+G2311</f>
        <v>17.8288930925059</v>
      </c>
      <c r="J2311" s="23" t="n">
        <f aca="false">MAX(H2311,I2311)</f>
        <v>17.8288930925059</v>
      </c>
      <c r="K2311" s="24" t="n">
        <f aca="false">IF(H2311&gt;=I2311,1,0)</f>
        <v>0</v>
      </c>
    </row>
    <row r="2312" customFormat="false" ht="15" hidden="false" customHeight="false" outlineLevel="0" collapsed="false">
      <c r="A2312" s="5" t="n">
        <v>2293</v>
      </c>
      <c r="B2312" s="23" t="n">
        <f aca="true">BETAINV(RAND(),T1_PERT!$F$5,T1_PERT!$G$5,T1_PERT!$C$5,T1_PERT!$E$5)</f>
        <v>4.16034445212321</v>
      </c>
      <c r="C2312" s="23" t="n">
        <f aca="true">BETAINV(RAND(),T1_PERT!$F$6,T1_PERT!$G$6,T1_PERT!$C$6,T1_PERT!$E$6)</f>
        <v>3.40491351873958</v>
      </c>
      <c r="D2312" s="23" t="n">
        <f aca="true">BETAINV(RAND(),T1_PERT!$F$7,T1_PERT!$G$7,T1_PERT!$C$7,T1_PERT!$E$7)</f>
        <v>6.33664484623196</v>
      </c>
      <c r="E2312" s="23" t="n">
        <f aca="true">BETAINV(RAND(),T1_PERT!$F$8,T1_PERT!$G$8,T1_PERT!$C$8,T1_PERT!$E$8)</f>
        <v>5.80202068507219</v>
      </c>
      <c r="F2312" s="23" t="n">
        <f aca="true">BETAINV(RAND(),T1_PERT!$F$9,T1_PERT!$G$9,T1_PERT!$C$9,T1_PERT!$E$9)</f>
        <v>3.4430885953455</v>
      </c>
      <c r="G2312" s="23" t="n">
        <f aca="true">BETAINV(RAND(),T1_PERT!$F$10,T1_PERT!$G$10,T1_PERT!$C$10,T1_PERT!$E$10)</f>
        <v>2.09138523880926</v>
      </c>
      <c r="H2312" s="23" t="n">
        <f aca="false">B2312+C2312+E2312+G2312</f>
        <v>15.4586638947442</v>
      </c>
      <c r="I2312" s="23" t="n">
        <f aca="false">B2312+D2312+F2312+G2312</f>
        <v>16.0314631325099</v>
      </c>
      <c r="J2312" s="23" t="n">
        <f aca="false">MAX(H2312,I2312)</f>
        <v>16.0314631325099</v>
      </c>
      <c r="K2312" s="24" t="n">
        <f aca="false">IF(H2312&gt;=I2312,1,0)</f>
        <v>0</v>
      </c>
    </row>
    <row r="2313" customFormat="false" ht="15" hidden="false" customHeight="false" outlineLevel="0" collapsed="false">
      <c r="A2313" s="5" t="n">
        <v>2294</v>
      </c>
      <c r="B2313" s="23" t="n">
        <f aca="true">BETAINV(RAND(),T1_PERT!$F$5,T1_PERT!$G$5,T1_PERT!$C$5,T1_PERT!$E$5)</f>
        <v>5.14308487574971</v>
      </c>
      <c r="C2313" s="23" t="n">
        <f aca="true">BETAINV(RAND(),T1_PERT!$F$6,T1_PERT!$G$6,T1_PERT!$C$6,T1_PERT!$E$6)</f>
        <v>4.78596514501518</v>
      </c>
      <c r="D2313" s="23" t="n">
        <f aca="true">BETAINV(RAND(),T1_PERT!$F$7,T1_PERT!$G$7,T1_PERT!$C$7,T1_PERT!$E$7)</f>
        <v>4.65936581809638</v>
      </c>
      <c r="E2313" s="23" t="n">
        <f aca="true">BETAINV(RAND(),T1_PERT!$F$8,T1_PERT!$G$8,T1_PERT!$C$8,T1_PERT!$E$8)</f>
        <v>5.16237716102528</v>
      </c>
      <c r="F2313" s="23" t="n">
        <f aca="true">BETAINV(RAND(),T1_PERT!$F$9,T1_PERT!$G$9,T1_PERT!$C$9,T1_PERT!$E$9)</f>
        <v>4.00194641805461</v>
      </c>
      <c r="G2313" s="23" t="n">
        <f aca="true">BETAINV(RAND(),T1_PERT!$F$10,T1_PERT!$G$10,T1_PERT!$C$10,T1_PERT!$E$10)</f>
        <v>2.58477182555441</v>
      </c>
      <c r="H2313" s="23" t="n">
        <f aca="false">B2313+C2313+E2313+G2313</f>
        <v>17.6761990073446</v>
      </c>
      <c r="I2313" s="23" t="n">
        <f aca="false">B2313+D2313+F2313+G2313</f>
        <v>16.3891689374551</v>
      </c>
      <c r="J2313" s="23" t="n">
        <f aca="false">MAX(H2313,I2313)</f>
        <v>17.6761990073446</v>
      </c>
      <c r="K2313" s="24" t="n">
        <f aca="false">IF(H2313&gt;=I2313,1,0)</f>
        <v>1</v>
      </c>
    </row>
    <row r="2314" customFormat="false" ht="15" hidden="false" customHeight="false" outlineLevel="0" collapsed="false">
      <c r="A2314" s="5" t="n">
        <v>2295</v>
      </c>
      <c r="B2314" s="23" t="n">
        <f aca="true">BETAINV(RAND(),T1_PERT!$F$5,T1_PERT!$G$5,T1_PERT!$C$5,T1_PERT!$E$5)</f>
        <v>3.52572896167044</v>
      </c>
      <c r="C2314" s="23" t="n">
        <f aca="true">BETAINV(RAND(),T1_PERT!$F$6,T1_PERT!$G$6,T1_PERT!$C$6,T1_PERT!$E$6)</f>
        <v>7.15255793682958</v>
      </c>
      <c r="D2314" s="23" t="n">
        <f aca="true">BETAINV(RAND(),T1_PERT!$F$7,T1_PERT!$G$7,T1_PERT!$C$7,T1_PERT!$E$7)</f>
        <v>5.69219728024844</v>
      </c>
      <c r="E2314" s="23" t="n">
        <f aca="true">BETAINV(RAND(),T1_PERT!$F$8,T1_PERT!$G$8,T1_PERT!$C$8,T1_PERT!$E$8)</f>
        <v>5.44950424087051</v>
      </c>
      <c r="F2314" s="23" t="n">
        <f aca="true">BETAINV(RAND(),T1_PERT!$F$9,T1_PERT!$G$9,T1_PERT!$C$9,T1_PERT!$E$9)</f>
        <v>4.48183324046795</v>
      </c>
      <c r="G2314" s="23" t="n">
        <f aca="true">BETAINV(RAND(),T1_PERT!$F$10,T1_PERT!$G$10,T1_PERT!$C$10,T1_PERT!$E$10)</f>
        <v>1.6312509968235</v>
      </c>
      <c r="H2314" s="23" t="n">
        <f aca="false">B2314+C2314+E2314+G2314</f>
        <v>17.759042136194</v>
      </c>
      <c r="I2314" s="23" t="n">
        <f aca="false">B2314+D2314+F2314+G2314</f>
        <v>15.3310104792103</v>
      </c>
      <c r="J2314" s="23" t="n">
        <f aca="false">MAX(H2314,I2314)</f>
        <v>17.759042136194</v>
      </c>
      <c r="K2314" s="24" t="n">
        <f aca="false">IF(H2314&gt;=I2314,1,0)</f>
        <v>1</v>
      </c>
    </row>
    <row r="2315" customFormat="false" ht="15" hidden="false" customHeight="false" outlineLevel="0" collapsed="false">
      <c r="A2315" s="5" t="n">
        <v>2296</v>
      </c>
      <c r="B2315" s="23" t="n">
        <f aca="true">BETAINV(RAND(),T1_PERT!$F$5,T1_PERT!$G$5,T1_PERT!$C$5,T1_PERT!$E$5)</f>
        <v>4.90761113679074</v>
      </c>
      <c r="C2315" s="23" t="n">
        <f aca="true">BETAINV(RAND(),T1_PERT!$F$6,T1_PERT!$G$6,T1_PERT!$C$6,T1_PERT!$E$6)</f>
        <v>5.55291018684546</v>
      </c>
      <c r="D2315" s="23" t="n">
        <f aca="true">BETAINV(RAND(),T1_PERT!$F$7,T1_PERT!$G$7,T1_PERT!$C$7,T1_PERT!$E$7)</f>
        <v>3.43939962182946</v>
      </c>
      <c r="E2315" s="23" t="n">
        <f aca="true">BETAINV(RAND(),T1_PERT!$F$8,T1_PERT!$G$8,T1_PERT!$C$8,T1_PERT!$E$8)</f>
        <v>5.0023370375221</v>
      </c>
      <c r="F2315" s="23" t="n">
        <f aca="true">BETAINV(RAND(),T1_PERT!$F$9,T1_PERT!$G$9,T1_PERT!$C$9,T1_PERT!$E$9)</f>
        <v>5.45714035105612</v>
      </c>
      <c r="G2315" s="23" t="n">
        <f aca="true">BETAINV(RAND(),T1_PERT!$F$10,T1_PERT!$G$10,T1_PERT!$C$10,T1_PERT!$E$10)</f>
        <v>1.51501857876384</v>
      </c>
      <c r="H2315" s="23" t="n">
        <f aca="false">B2315+C2315+E2315+G2315</f>
        <v>16.9778769399221</v>
      </c>
      <c r="I2315" s="23" t="n">
        <f aca="false">B2315+D2315+F2315+G2315</f>
        <v>15.3191696884402</v>
      </c>
      <c r="J2315" s="23" t="n">
        <f aca="false">MAX(H2315,I2315)</f>
        <v>16.9778769399221</v>
      </c>
      <c r="K2315" s="24" t="n">
        <f aca="false">IF(H2315&gt;=I2315,1,0)</f>
        <v>1</v>
      </c>
    </row>
    <row r="2316" customFormat="false" ht="15" hidden="false" customHeight="false" outlineLevel="0" collapsed="false">
      <c r="A2316" s="5" t="n">
        <v>2297</v>
      </c>
      <c r="B2316" s="23" t="n">
        <f aca="true">BETAINV(RAND(),T1_PERT!$F$5,T1_PERT!$G$5,T1_PERT!$C$5,T1_PERT!$E$5)</f>
        <v>3.46289785269678</v>
      </c>
      <c r="C2316" s="23" t="n">
        <f aca="true">BETAINV(RAND(),T1_PERT!$F$6,T1_PERT!$G$6,T1_PERT!$C$6,T1_PERT!$E$6)</f>
        <v>4.72567032851331</v>
      </c>
      <c r="D2316" s="23" t="n">
        <f aca="true">BETAINV(RAND(),T1_PERT!$F$7,T1_PERT!$G$7,T1_PERT!$C$7,T1_PERT!$E$7)</f>
        <v>5.80920007778579</v>
      </c>
      <c r="E2316" s="23" t="n">
        <f aca="true">BETAINV(RAND(),T1_PERT!$F$8,T1_PERT!$G$8,T1_PERT!$C$8,T1_PERT!$E$8)</f>
        <v>4.55413507230281</v>
      </c>
      <c r="F2316" s="23" t="n">
        <f aca="true">BETAINV(RAND(),T1_PERT!$F$9,T1_PERT!$G$9,T1_PERT!$C$9,T1_PERT!$E$9)</f>
        <v>3.38617526588111</v>
      </c>
      <c r="G2316" s="23" t="n">
        <f aca="true">BETAINV(RAND(),T1_PERT!$F$10,T1_PERT!$G$10,T1_PERT!$C$10,T1_PERT!$E$10)</f>
        <v>1.65814671981337</v>
      </c>
      <c r="H2316" s="23" t="n">
        <f aca="false">B2316+C2316+E2316+G2316</f>
        <v>14.4008499733263</v>
      </c>
      <c r="I2316" s="23" t="n">
        <f aca="false">B2316+D2316+F2316+G2316</f>
        <v>14.316419916177</v>
      </c>
      <c r="J2316" s="23" t="n">
        <f aca="false">MAX(H2316,I2316)</f>
        <v>14.4008499733263</v>
      </c>
      <c r="K2316" s="24" t="n">
        <f aca="false">IF(H2316&gt;=I2316,1,0)</f>
        <v>1</v>
      </c>
    </row>
    <row r="2317" customFormat="false" ht="15" hidden="false" customHeight="false" outlineLevel="0" collapsed="false">
      <c r="A2317" s="5" t="n">
        <v>2298</v>
      </c>
      <c r="B2317" s="23" t="n">
        <f aca="true">BETAINV(RAND(),T1_PERT!$F$5,T1_PERT!$G$5,T1_PERT!$C$5,T1_PERT!$E$5)</f>
        <v>4.1046116227983</v>
      </c>
      <c r="C2317" s="23" t="n">
        <f aca="true">BETAINV(RAND(),T1_PERT!$F$6,T1_PERT!$G$6,T1_PERT!$C$6,T1_PERT!$E$6)</f>
        <v>6.71717128709091</v>
      </c>
      <c r="D2317" s="23" t="n">
        <f aca="true">BETAINV(RAND(),T1_PERT!$F$7,T1_PERT!$G$7,T1_PERT!$C$7,T1_PERT!$E$7)</f>
        <v>7.78192487750223</v>
      </c>
      <c r="E2317" s="23" t="n">
        <f aca="true">BETAINV(RAND(),T1_PERT!$F$8,T1_PERT!$G$8,T1_PERT!$C$8,T1_PERT!$E$8)</f>
        <v>4.79535855237761</v>
      </c>
      <c r="F2317" s="23" t="n">
        <f aca="true">BETAINV(RAND(),T1_PERT!$F$9,T1_PERT!$G$9,T1_PERT!$C$9,T1_PERT!$E$9)</f>
        <v>3.305391924895</v>
      </c>
      <c r="G2317" s="23" t="n">
        <f aca="true">BETAINV(RAND(),T1_PERT!$F$10,T1_PERT!$G$10,T1_PERT!$C$10,T1_PERT!$E$10)</f>
        <v>2.18055589872452</v>
      </c>
      <c r="H2317" s="23" t="n">
        <f aca="false">B2317+C2317+E2317+G2317</f>
        <v>17.7976973609913</v>
      </c>
      <c r="I2317" s="23" t="n">
        <f aca="false">B2317+D2317+F2317+G2317</f>
        <v>17.3724843239201</v>
      </c>
      <c r="J2317" s="23" t="n">
        <f aca="false">MAX(H2317,I2317)</f>
        <v>17.7976973609913</v>
      </c>
      <c r="K2317" s="24" t="n">
        <f aca="false">IF(H2317&gt;=I2317,1,0)</f>
        <v>1</v>
      </c>
    </row>
    <row r="2318" customFormat="false" ht="15" hidden="false" customHeight="false" outlineLevel="0" collapsed="false">
      <c r="A2318" s="5" t="n">
        <v>2299</v>
      </c>
      <c r="B2318" s="23" t="n">
        <f aca="true">BETAINV(RAND(),T1_PERT!$F$5,T1_PERT!$G$5,T1_PERT!$C$5,T1_PERT!$E$5)</f>
        <v>5.36830750655472</v>
      </c>
      <c r="C2318" s="23" t="n">
        <f aca="true">BETAINV(RAND(),T1_PERT!$F$6,T1_PERT!$G$6,T1_PERT!$C$6,T1_PERT!$E$6)</f>
        <v>6.26457713589495</v>
      </c>
      <c r="D2318" s="23" t="n">
        <f aca="true">BETAINV(RAND(),T1_PERT!$F$7,T1_PERT!$G$7,T1_PERT!$C$7,T1_PERT!$E$7)</f>
        <v>6.8295519960918</v>
      </c>
      <c r="E2318" s="23" t="n">
        <f aca="true">BETAINV(RAND(),T1_PERT!$F$8,T1_PERT!$G$8,T1_PERT!$C$8,T1_PERT!$E$8)</f>
        <v>5.948022590505</v>
      </c>
      <c r="F2318" s="23" t="n">
        <f aca="true">BETAINV(RAND(),T1_PERT!$F$9,T1_PERT!$G$9,T1_PERT!$C$9,T1_PERT!$E$9)</f>
        <v>4.2587720295223</v>
      </c>
      <c r="G2318" s="23" t="n">
        <f aca="true">BETAINV(RAND(),T1_PERT!$F$10,T1_PERT!$G$10,T1_PERT!$C$10,T1_PERT!$E$10)</f>
        <v>2.51080879647145</v>
      </c>
      <c r="H2318" s="23" t="n">
        <f aca="false">B2318+C2318+E2318+G2318</f>
        <v>20.0917160294261</v>
      </c>
      <c r="I2318" s="23" t="n">
        <f aca="false">B2318+D2318+F2318+G2318</f>
        <v>18.9674403286403</v>
      </c>
      <c r="J2318" s="23" t="n">
        <f aca="false">MAX(H2318,I2318)</f>
        <v>20.0917160294261</v>
      </c>
      <c r="K2318" s="24" t="n">
        <f aca="false">IF(H2318&gt;=I2318,1,0)</f>
        <v>1</v>
      </c>
    </row>
    <row r="2319" customFormat="false" ht="15" hidden="false" customHeight="false" outlineLevel="0" collapsed="false">
      <c r="A2319" s="5" t="n">
        <v>2300</v>
      </c>
      <c r="B2319" s="23" t="n">
        <f aca="true">BETAINV(RAND(),T1_PERT!$F$5,T1_PERT!$G$5,T1_PERT!$C$5,T1_PERT!$E$5)</f>
        <v>3.51051058479631</v>
      </c>
      <c r="C2319" s="23" t="n">
        <f aca="true">BETAINV(RAND(),T1_PERT!$F$6,T1_PERT!$G$6,T1_PERT!$C$6,T1_PERT!$E$6)</f>
        <v>5.44056448646156</v>
      </c>
      <c r="D2319" s="23" t="n">
        <f aca="true">BETAINV(RAND(),T1_PERT!$F$7,T1_PERT!$G$7,T1_PERT!$C$7,T1_PERT!$E$7)</f>
        <v>6.36409579997044</v>
      </c>
      <c r="E2319" s="23" t="n">
        <f aca="true">BETAINV(RAND(),T1_PERT!$F$8,T1_PERT!$G$8,T1_PERT!$C$8,T1_PERT!$E$8)</f>
        <v>4.63504274417682</v>
      </c>
      <c r="F2319" s="23" t="n">
        <f aca="true">BETAINV(RAND(),T1_PERT!$F$9,T1_PERT!$G$9,T1_PERT!$C$9,T1_PERT!$E$9)</f>
        <v>4.00645469298773</v>
      </c>
      <c r="G2319" s="23" t="n">
        <f aca="true">BETAINV(RAND(),T1_PERT!$F$10,T1_PERT!$G$10,T1_PERT!$C$10,T1_PERT!$E$10)</f>
        <v>1.74249025784251</v>
      </c>
      <c r="H2319" s="23" t="n">
        <f aca="false">B2319+C2319+E2319+G2319</f>
        <v>15.3286080732772</v>
      </c>
      <c r="I2319" s="23" t="n">
        <f aca="false">B2319+D2319+F2319+G2319</f>
        <v>15.623551335597</v>
      </c>
      <c r="J2319" s="23" t="n">
        <f aca="false">MAX(H2319,I2319)</f>
        <v>15.623551335597</v>
      </c>
      <c r="K2319" s="24" t="n">
        <f aca="false">IF(H2319&gt;=I2319,1,0)</f>
        <v>0</v>
      </c>
    </row>
    <row r="2320" customFormat="false" ht="15" hidden="false" customHeight="false" outlineLevel="0" collapsed="false">
      <c r="A2320" s="5" t="n">
        <v>2301</v>
      </c>
      <c r="B2320" s="23" t="n">
        <f aca="true">BETAINV(RAND(),T1_PERT!$F$5,T1_PERT!$G$5,T1_PERT!$C$5,T1_PERT!$E$5)</f>
        <v>2.9644391451025</v>
      </c>
      <c r="C2320" s="23" t="n">
        <f aca="true">BETAINV(RAND(),T1_PERT!$F$6,T1_PERT!$G$6,T1_PERT!$C$6,T1_PERT!$E$6)</f>
        <v>5.47624796801205</v>
      </c>
      <c r="D2320" s="23" t="n">
        <f aca="true">BETAINV(RAND(),T1_PERT!$F$7,T1_PERT!$G$7,T1_PERT!$C$7,T1_PERT!$E$7)</f>
        <v>6.24165904369273</v>
      </c>
      <c r="E2320" s="23" t="n">
        <f aca="true">BETAINV(RAND(),T1_PERT!$F$8,T1_PERT!$G$8,T1_PERT!$C$8,T1_PERT!$E$8)</f>
        <v>4.71739459875846</v>
      </c>
      <c r="F2320" s="23" t="n">
        <f aca="true">BETAINV(RAND(),T1_PERT!$F$9,T1_PERT!$G$9,T1_PERT!$C$9,T1_PERT!$E$9)</f>
        <v>4.03481464172879</v>
      </c>
      <c r="G2320" s="23" t="n">
        <f aca="true">BETAINV(RAND(),T1_PERT!$F$10,T1_PERT!$G$10,T1_PERT!$C$10,T1_PERT!$E$10)</f>
        <v>2.07919952987977</v>
      </c>
      <c r="H2320" s="23" t="n">
        <f aca="false">B2320+C2320+E2320+G2320</f>
        <v>15.2372812417528</v>
      </c>
      <c r="I2320" s="23" t="n">
        <f aca="false">B2320+D2320+F2320+G2320</f>
        <v>15.3201123604038</v>
      </c>
      <c r="J2320" s="23" t="n">
        <f aca="false">MAX(H2320,I2320)</f>
        <v>15.3201123604038</v>
      </c>
      <c r="K2320" s="24" t="n">
        <f aca="false">IF(H2320&gt;=I2320,1,0)</f>
        <v>0</v>
      </c>
    </row>
    <row r="2321" customFormat="false" ht="15" hidden="false" customHeight="false" outlineLevel="0" collapsed="false">
      <c r="A2321" s="5" t="n">
        <v>2302</v>
      </c>
      <c r="B2321" s="23" t="n">
        <f aca="true">BETAINV(RAND(),T1_PERT!$F$5,T1_PERT!$G$5,T1_PERT!$C$5,T1_PERT!$E$5)</f>
        <v>3.64574264880045</v>
      </c>
      <c r="C2321" s="23" t="n">
        <f aca="true">BETAINV(RAND(),T1_PERT!$F$6,T1_PERT!$G$6,T1_PERT!$C$6,T1_PERT!$E$6)</f>
        <v>4.03765224752339</v>
      </c>
      <c r="D2321" s="23" t="n">
        <f aca="true">BETAINV(RAND(),T1_PERT!$F$7,T1_PERT!$G$7,T1_PERT!$C$7,T1_PERT!$E$7)</f>
        <v>6.57398904754895</v>
      </c>
      <c r="E2321" s="23" t="n">
        <f aca="true">BETAINV(RAND(),T1_PERT!$F$8,T1_PERT!$G$8,T1_PERT!$C$8,T1_PERT!$E$8)</f>
        <v>5.13393461229321</v>
      </c>
      <c r="F2321" s="23" t="n">
        <f aca="true">BETAINV(RAND(),T1_PERT!$F$9,T1_PERT!$G$9,T1_PERT!$C$9,T1_PERT!$E$9)</f>
        <v>5.16248377983174</v>
      </c>
      <c r="G2321" s="23" t="n">
        <f aca="true">BETAINV(RAND(),T1_PERT!$F$10,T1_PERT!$G$10,T1_PERT!$C$10,T1_PERT!$E$10)</f>
        <v>2.29936996622205</v>
      </c>
      <c r="H2321" s="23" t="n">
        <f aca="false">B2321+C2321+E2321+G2321</f>
        <v>15.1166994748391</v>
      </c>
      <c r="I2321" s="23" t="n">
        <f aca="false">B2321+D2321+F2321+G2321</f>
        <v>17.6815854424032</v>
      </c>
      <c r="J2321" s="23" t="n">
        <f aca="false">MAX(H2321,I2321)</f>
        <v>17.6815854424032</v>
      </c>
      <c r="K2321" s="24" t="n">
        <f aca="false">IF(H2321&gt;=I2321,1,0)</f>
        <v>0</v>
      </c>
    </row>
    <row r="2322" customFormat="false" ht="15" hidden="false" customHeight="false" outlineLevel="0" collapsed="false">
      <c r="A2322" s="5" t="n">
        <v>2303</v>
      </c>
      <c r="B2322" s="23" t="n">
        <f aca="true">BETAINV(RAND(),T1_PERT!$F$5,T1_PERT!$G$5,T1_PERT!$C$5,T1_PERT!$E$5)</f>
        <v>4.23441076562577</v>
      </c>
      <c r="C2322" s="23" t="n">
        <f aca="true">BETAINV(RAND(),T1_PERT!$F$6,T1_PERT!$G$6,T1_PERT!$C$6,T1_PERT!$E$6)</f>
        <v>3.72400290172771</v>
      </c>
      <c r="D2322" s="23" t="n">
        <f aca="true">BETAINV(RAND(),T1_PERT!$F$7,T1_PERT!$G$7,T1_PERT!$C$7,T1_PERT!$E$7)</f>
        <v>7.01313857786689</v>
      </c>
      <c r="E2322" s="23" t="n">
        <f aca="true">BETAINV(RAND(),T1_PERT!$F$8,T1_PERT!$G$8,T1_PERT!$C$8,T1_PERT!$E$8)</f>
        <v>6.2459072500331</v>
      </c>
      <c r="F2322" s="23" t="n">
        <f aca="true">BETAINV(RAND(),T1_PERT!$F$9,T1_PERT!$G$9,T1_PERT!$C$9,T1_PERT!$E$9)</f>
        <v>4.20535303676583</v>
      </c>
      <c r="G2322" s="23" t="n">
        <f aca="true">BETAINV(RAND(),T1_PERT!$F$10,T1_PERT!$G$10,T1_PERT!$C$10,T1_PERT!$E$10)</f>
        <v>2.05153424198789</v>
      </c>
      <c r="H2322" s="23" t="n">
        <f aca="false">B2322+C2322+E2322+G2322</f>
        <v>16.2558551593745</v>
      </c>
      <c r="I2322" s="23" t="n">
        <f aca="false">B2322+D2322+F2322+G2322</f>
        <v>17.5044366222464</v>
      </c>
      <c r="J2322" s="23" t="n">
        <f aca="false">MAX(H2322,I2322)</f>
        <v>17.5044366222464</v>
      </c>
      <c r="K2322" s="24" t="n">
        <f aca="false">IF(H2322&gt;=I2322,1,0)</f>
        <v>0</v>
      </c>
    </row>
    <row r="2323" customFormat="false" ht="15" hidden="false" customHeight="false" outlineLevel="0" collapsed="false">
      <c r="A2323" s="5" t="n">
        <v>2304</v>
      </c>
      <c r="B2323" s="23" t="n">
        <f aca="true">BETAINV(RAND(),T1_PERT!$F$5,T1_PERT!$G$5,T1_PERT!$C$5,T1_PERT!$E$5)</f>
        <v>3.88962357833871</v>
      </c>
      <c r="C2323" s="23" t="n">
        <f aca="true">BETAINV(RAND(),T1_PERT!$F$6,T1_PERT!$G$6,T1_PERT!$C$6,T1_PERT!$E$6)</f>
        <v>3.96230705217735</v>
      </c>
      <c r="D2323" s="23" t="n">
        <f aca="true">BETAINV(RAND(),T1_PERT!$F$7,T1_PERT!$G$7,T1_PERT!$C$7,T1_PERT!$E$7)</f>
        <v>4.29278829498398</v>
      </c>
      <c r="E2323" s="23" t="n">
        <f aca="true">BETAINV(RAND(),T1_PERT!$F$8,T1_PERT!$G$8,T1_PERT!$C$8,T1_PERT!$E$8)</f>
        <v>4.67869224298793</v>
      </c>
      <c r="F2323" s="23" t="n">
        <f aca="true">BETAINV(RAND(),T1_PERT!$F$9,T1_PERT!$G$9,T1_PERT!$C$9,T1_PERT!$E$9)</f>
        <v>3.60550700197666</v>
      </c>
      <c r="G2323" s="23" t="n">
        <f aca="true">BETAINV(RAND(),T1_PERT!$F$10,T1_PERT!$G$10,T1_PERT!$C$10,T1_PERT!$E$10)</f>
        <v>2.0992182051032</v>
      </c>
      <c r="H2323" s="23" t="n">
        <f aca="false">B2323+C2323+E2323+G2323</f>
        <v>14.6298410786072</v>
      </c>
      <c r="I2323" s="23" t="n">
        <f aca="false">B2323+D2323+F2323+G2323</f>
        <v>13.8871370804025</v>
      </c>
      <c r="J2323" s="23" t="n">
        <f aca="false">MAX(H2323,I2323)</f>
        <v>14.6298410786072</v>
      </c>
      <c r="K2323" s="24" t="n">
        <f aca="false">IF(H2323&gt;=I2323,1,0)</f>
        <v>1</v>
      </c>
    </row>
    <row r="2324" customFormat="false" ht="15" hidden="false" customHeight="false" outlineLevel="0" collapsed="false">
      <c r="A2324" s="5" t="n">
        <v>2305</v>
      </c>
      <c r="B2324" s="23" t="n">
        <f aca="true">BETAINV(RAND(),T1_PERT!$F$5,T1_PERT!$G$5,T1_PERT!$C$5,T1_PERT!$E$5)</f>
        <v>4.43755015803575</v>
      </c>
      <c r="C2324" s="23" t="n">
        <f aca="true">BETAINV(RAND(),T1_PERT!$F$6,T1_PERT!$G$6,T1_PERT!$C$6,T1_PERT!$E$6)</f>
        <v>6.10334481333842</v>
      </c>
      <c r="D2324" s="23" t="n">
        <f aca="true">BETAINV(RAND(),T1_PERT!$F$7,T1_PERT!$G$7,T1_PERT!$C$7,T1_PERT!$E$7)</f>
        <v>4.90268224697498</v>
      </c>
      <c r="E2324" s="23" t="n">
        <f aca="true">BETAINV(RAND(),T1_PERT!$F$8,T1_PERT!$G$8,T1_PERT!$C$8,T1_PERT!$E$8)</f>
        <v>6.06567737845505</v>
      </c>
      <c r="F2324" s="23" t="n">
        <f aca="true">BETAINV(RAND(),T1_PERT!$F$9,T1_PERT!$G$9,T1_PERT!$C$9,T1_PERT!$E$9)</f>
        <v>5.34908352585633</v>
      </c>
      <c r="G2324" s="23" t="n">
        <f aca="true">BETAINV(RAND(),T1_PERT!$F$10,T1_PERT!$G$10,T1_PERT!$C$10,T1_PERT!$E$10)</f>
        <v>1.61692075271891</v>
      </c>
      <c r="H2324" s="23" t="n">
        <f aca="false">B2324+C2324+E2324+G2324</f>
        <v>18.2234931025481</v>
      </c>
      <c r="I2324" s="23" t="n">
        <f aca="false">B2324+D2324+F2324+G2324</f>
        <v>16.306236683586</v>
      </c>
      <c r="J2324" s="23" t="n">
        <f aca="false">MAX(H2324,I2324)</f>
        <v>18.2234931025481</v>
      </c>
      <c r="K2324" s="24" t="n">
        <f aca="false">IF(H2324&gt;=I2324,1,0)</f>
        <v>1</v>
      </c>
    </row>
    <row r="2325" customFormat="false" ht="15" hidden="false" customHeight="false" outlineLevel="0" collapsed="false">
      <c r="A2325" s="5" t="n">
        <v>2306</v>
      </c>
      <c r="B2325" s="23" t="n">
        <f aca="true">BETAINV(RAND(),T1_PERT!$F$5,T1_PERT!$G$5,T1_PERT!$C$5,T1_PERT!$E$5)</f>
        <v>3.65677745044783</v>
      </c>
      <c r="C2325" s="23" t="n">
        <f aca="true">BETAINV(RAND(),T1_PERT!$F$6,T1_PERT!$G$6,T1_PERT!$C$6,T1_PERT!$E$6)</f>
        <v>5.85705120053415</v>
      </c>
      <c r="D2325" s="23" t="n">
        <f aca="true">BETAINV(RAND(),T1_PERT!$F$7,T1_PERT!$G$7,T1_PERT!$C$7,T1_PERT!$E$7)</f>
        <v>6.63323395166862</v>
      </c>
      <c r="E2325" s="23" t="n">
        <f aca="true">BETAINV(RAND(),T1_PERT!$F$8,T1_PERT!$G$8,T1_PERT!$C$8,T1_PERT!$E$8)</f>
        <v>5.12051968073557</v>
      </c>
      <c r="F2325" s="23" t="n">
        <f aca="true">BETAINV(RAND(),T1_PERT!$F$9,T1_PERT!$G$9,T1_PERT!$C$9,T1_PERT!$E$9)</f>
        <v>4.80817443251456</v>
      </c>
      <c r="G2325" s="23" t="n">
        <f aca="true">BETAINV(RAND(),T1_PERT!$F$10,T1_PERT!$G$10,T1_PERT!$C$10,T1_PERT!$E$10)</f>
        <v>2.64555365815037</v>
      </c>
      <c r="H2325" s="23" t="n">
        <f aca="false">B2325+C2325+E2325+G2325</f>
        <v>17.2799019898679</v>
      </c>
      <c r="I2325" s="23" t="n">
        <f aca="false">B2325+D2325+F2325+G2325</f>
        <v>17.7437394927814</v>
      </c>
      <c r="J2325" s="23" t="n">
        <f aca="false">MAX(H2325,I2325)</f>
        <v>17.7437394927814</v>
      </c>
      <c r="K2325" s="24" t="n">
        <f aca="false">IF(H2325&gt;=I2325,1,0)</f>
        <v>0</v>
      </c>
    </row>
    <row r="2326" customFormat="false" ht="15" hidden="false" customHeight="false" outlineLevel="0" collapsed="false">
      <c r="A2326" s="5" t="n">
        <v>2307</v>
      </c>
      <c r="B2326" s="23" t="n">
        <f aca="true">BETAINV(RAND(),T1_PERT!$F$5,T1_PERT!$G$5,T1_PERT!$C$5,T1_PERT!$E$5)</f>
        <v>4.61064173413987</v>
      </c>
      <c r="C2326" s="23" t="n">
        <f aca="true">BETAINV(RAND(),T1_PERT!$F$6,T1_PERT!$G$6,T1_PERT!$C$6,T1_PERT!$E$6)</f>
        <v>4.53999586595353</v>
      </c>
      <c r="D2326" s="23" t="n">
        <f aca="true">BETAINV(RAND(),T1_PERT!$F$7,T1_PERT!$G$7,T1_PERT!$C$7,T1_PERT!$E$7)</f>
        <v>5.02436265580995</v>
      </c>
      <c r="E2326" s="23" t="n">
        <f aca="true">BETAINV(RAND(),T1_PERT!$F$8,T1_PERT!$G$8,T1_PERT!$C$8,T1_PERT!$E$8)</f>
        <v>4.62411977609453</v>
      </c>
      <c r="F2326" s="23" t="n">
        <f aca="true">BETAINV(RAND(),T1_PERT!$F$9,T1_PERT!$G$9,T1_PERT!$C$9,T1_PERT!$E$9)</f>
        <v>4.73583063210207</v>
      </c>
      <c r="G2326" s="23" t="n">
        <f aca="true">BETAINV(RAND(),T1_PERT!$F$10,T1_PERT!$G$10,T1_PERT!$C$10,T1_PERT!$E$10)</f>
        <v>1.66485195953801</v>
      </c>
      <c r="H2326" s="23" t="n">
        <f aca="false">B2326+C2326+E2326+G2326</f>
        <v>15.4396093357259</v>
      </c>
      <c r="I2326" s="23" t="n">
        <f aca="false">B2326+D2326+F2326+G2326</f>
        <v>16.0356869815899</v>
      </c>
      <c r="J2326" s="23" t="n">
        <f aca="false">MAX(H2326,I2326)</f>
        <v>16.0356869815899</v>
      </c>
      <c r="K2326" s="24" t="n">
        <f aca="false">IF(H2326&gt;=I2326,1,0)</f>
        <v>0</v>
      </c>
    </row>
    <row r="2327" customFormat="false" ht="15" hidden="false" customHeight="false" outlineLevel="0" collapsed="false">
      <c r="A2327" s="5" t="n">
        <v>2308</v>
      </c>
      <c r="B2327" s="23" t="n">
        <f aca="true">BETAINV(RAND(),T1_PERT!$F$5,T1_PERT!$G$5,T1_PERT!$C$5,T1_PERT!$E$5)</f>
        <v>3.29171267602863</v>
      </c>
      <c r="C2327" s="23" t="n">
        <f aca="true">BETAINV(RAND(),T1_PERT!$F$6,T1_PERT!$G$6,T1_PERT!$C$6,T1_PERT!$E$6)</f>
        <v>6.46460909805365</v>
      </c>
      <c r="D2327" s="23" t="n">
        <f aca="true">BETAINV(RAND(),T1_PERT!$F$7,T1_PERT!$G$7,T1_PERT!$C$7,T1_PERT!$E$7)</f>
        <v>6.85125823297808</v>
      </c>
      <c r="E2327" s="23" t="n">
        <f aca="true">BETAINV(RAND(),T1_PERT!$F$8,T1_PERT!$G$8,T1_PERT!$C$8,T1_PERT!$E$8)</f>
        <v>4.98982401672726</v>
      </c>
      <c r="F2327" s="23" t="n">
        <f aca="true">BETAINV(RAND(),T1_PERT!$F$9,T1_PERT!$G$9,T1_PERT!$C$9,T1_PERT!$E$9)</f>
        <v>4.23430094227245</v>
      </c>
      <c r="G2327" s="23" t="n">
        <f aca="true">BETAINV(RAND(),T1_PERT!$F$10,T1_PERT!$G$10,T1_PERT!$C$10,T1_PERT!$E$10)</f>
        <v>2.12136586660825</v>
      </c>
      <c r="H2327" s="23" t="n">
        <f aca="false">B2327+C2327+E2327+G2327</f>
        <v>16.8675116574178</v>
      </c>
      <c r="I2327" s="23" t="n">
        <f aca="false">B2327+D2327+F2327+G2327</f>
        <v>16.4986377178874</v>
      </c>
      <c r="J2327" s="23" t="n">
        <f aca="false">MAX(H2327,I2327)</f>
        <v>16.8675116574178</v>
      </c>
      <c r="K2327" s="24" t="n">
        <f aca="false">IF(H2327&gt;=I2327,1,0)</f>
        <v>1</v>
      </c>
    </row>
    <row r="2328" customFormat="false" ht="15" hidden="false" customHeight="false" outlineLevel="0" collapsed="false">
      <c r="A2328" s="5" t="n">
        <v>2309</v>
      </c>
      <c r="B2328" s="23" t="n">
        <f aca="true">BETAINV(RAND(),T1_PERT!$F$5,T1_PERT!$G$5,T1_PERT!$C$5,T1_PERT!$E$5)</f>
        <v>3.78939872526321</v>
      </c>
      <c r="C2328" s="23" t="n">
        <f aca="true">BETAINV(RAND(),T1_PERT!$F$6,T1_PERT!$G$6,T1_PERT!$C$6,T1_PERT!$E$6)</f>
        <v>5.39801630255274</v>
      </c>
      <c r="D2328" s="23" t="n">
        <f aca="true">BETAINV(RAND(),T1_PERT!$F$7,T1_PERT!$G$7,T1_PERT!$C$7,T1_PERT!$E$7)</f>
        <v>5.62800369617451</v>
      </c>
      <c r="E2328" s="23" t="n">
        <f aca="true">BETAINV(RAND(),T1_PERT!$F$8,T1_PERT!$G$8,T1_PERT!$C$8,T1_PERT!$E$8)</f>
        <v>5.08771988285214</v>
      </c>
      <c r="F2328" s="23" t="n">
        <f aca="true">BETAINV(RAND(),T1_PERT!$F$9,T1_PERT!$G$9,T1_PERT!$C$9,T1_PERT!$E$9)</f>
        <v>3.62705623217748</v>
      </c>
      <c r="G2328" s="23" t="n">
        <f aca="true">BETAINV(RAND(),T1_PERT!$F$10,T1_PERT!$G$10,T1_PERT!$C$10,T1_PERT!$E$10)</f>
        <v>1.69190600917535</v>
      </c>
      <c r="H2328" s="23" t="n">
        <f aca="false">B2328+C2328+E2328+G2328</f>
        <v>15.9670409198434</v>
      </c>
      <c r="I2328" s="23" t="n">
        <f aca="false">B2328+D2328+F2328+G2328</f>
        <v>14.7363646627906</v>
      </c>
      <c r="J2328" s="23" t="n">
        <f aca="false">MAX(H2328,I2328)</f>
        <v>15.9670409198434</v>
      </c>
      <c r="K2328" s="24" t="n">
        <f aca="false">IF(H2328&gt;=I2328,1,0)</f>
        <v>1</v>
      </c>
    </row>
    <row r="2329" customFormat="false" ht="15" hidden="false" customHeight="false" outlineLevel="0" collapsed="false">
      <c r="A2329" s="5" t="n">
        <v>2310</v>
      </c>
      <c r="B2329" s="23" t="n">
        <f aca="true">BETAINV(RAND(),T1_PERT!$F$5,T1_PERT!$G$5,T1_PERT!$C$5,T1_PERT!$E$5)</f>
        <v>4.97243619329042</v>
      </c>
      <c r="C2329" s="23" t="n">
        <f aca="true">BETAINV(RAND(),T1_PERT!$F$6,T1_PERT!$G$6,T1_PERT!$C$6,T1_PERT!$E$6)</f>
        <v>6.63299734724429</v>
      </c>
      <c r="D2329" s="23" t="n">
        <f aca="true">BETAINV(RAND(),T1_PERT!$F$7,T1_PERT!$G$7,T1_PERT!$C$7,T1_PERT!$E$7)</f>
        <v>5.50522461381758</v>
      </c>
      <c r="E2329" s="23" t="n">
        <f aca="true">BETAINV(RAND(),T1_PERT!$F$8,T1_PERT!$G$8,T1_PERT!$C$8,T1_PERT!$E$8)</f>
        <v>4.46369208463792</v>
      </c>
      <c r="F2329" s="23" t="n">
        <f aca="true">BETAINV(RAND(),T1_PERT!$F$9,T1_PERT!$G$9,T1_PERT!$C$9,T1_PERT!$E$9)</f>
        <v>3.98949466986278</v>
      </c>
      <c r="G2329" s="23" t="n">
        <f aca="true">BETAINV(RAND(),T1_PERT!$F$10,T1_PERT!$G$10,T1_PERT!$C$10,T1_PERT!$E$10)</f>
        <v>2.01720892678662</v>
      </c>
      <c r="H2329" s="23" t="n">
        <f aca="false">B2329+C2329+E2329+G2329</f>
        <v>18.0863345519593</v>
      </c>
      <c r="I2329" s="23" t="n">
        <f aca="false">B2329+D2329+F2329+G2329</f>
        <v>16.4843644037574</v>
      </c>
      <c r="J2329" s="23" t="n">
        <f aca="false">MAX(H2329,I2329)</f>
        <v>18.0863345519593</v>
      </c>
      <c r="K2329" s="24" t="n">
        <f aca="false">IF(H2329&gt;=I2329,1,0)</f>
        <v>1</v>
      </c>
    </row>
    <row r="2330" customFormat="false" ht="15" hidden="false" customHeight="false" outlineLevel="0" collapsed="false">
      <c r="A2330" s="5" t="n">
        <v>2311</v>
      </c>
      <c r="B2330" s="23" t="n">
        <f aca="true">BETAINV(RAND(),T1_PERT!$F$5,T1_PERT!$G$5,T1_PERT!$C$5,T1_PERT!$E$5)</f>
        <v>4.45420446040606</v>
      </c>
      <c r="C2330" s="23" t="n">
        <f aca="true">BETAINV(RAND(),T1_PERT!$F$6,T1_PERT!$G$6,T1_PERT!$C$6,T1_PERT!$E$6)</f>
        <v>5.24668907096474</v>
      </c>
      <c r="D2330" s="23" t="n">
        <f aca="true">BETAINV(RAND(),T1_PERT!$F$7,T1_PERT!$G$7,T1_PERT!$C$7,T1_PERT!$E$7)</f>
        <v>3.78613268077071</v>
      </c>
      <c r="E2330" s="23" t="n">
        <f aca="true">BETAINV(RAND(),T1_PERT!$F$8,T1_PERT!$G$8,T1_PERT!$C$8,T1_PERT!$E$8)</f>
        <v>5.77911139311077</v>
      </c>
      <c r="F2330" s="23" t="n">
        <f aca="true">BETAINV(RAND(),T1_PERT!$F$9,T1_PERT!$G$9,T1_PERT!$C$9,T1_PERT!$E$9)</f>
        <v>3.35378942186112</v>
      </c>
      <c r="G2330" s="23" t="n">
        <f aca="true">BETAINV(RAND(),T1_PERT!$F$10,T1_PERT!$G$10,T1_PERT!$C$10,T1_PERT!$E$10)</f>
        <v>2.2239676400001</v>
      </c>
      <c r="H2330" s="23" t="n">
        <f aca="false">B2330+C2330+E2330+G2330</f>
        <v>17.7039725644817</v>
      </c>
      <c r="I2330" s="23" t="n">
        <f aca="false">B2330+D2330+F2330+G2330</f>
        <v>13.818094203038</v>
      </c>
      <c r="J2330" s="23" t="n">
        <f aca="false">MAX(H2330,I2330)</f>
        <v>17.7039725644817</v>
      </c>
      <c r="K2330" s="24" t="n">
        <f aca="false">IF(H2330&gt;=I2330,1,0)</f>
        <v>1</v>
      </c>
    </row>
    <row r="2331" customFormat="false" ht="15" hidden="false" customHeight="false" outlineLevel="0" collapsed="false">
      <c r="A2331" s="5" t="n">
        <v>2312</v>
      </c>
      <c r="B2331" s="23" t="n">
        <f aca="true">BETAINV(RAND(),T1_PERT!$F$5,T1_PERT!$G$5,T1_PERT!$C$5,T1_PERT!$E$5)</f>
        <v>4.84863039059216</v>
      </c>
      <c r="C2331" s="23" t="n">
        <f aca="true">BETAINV(RAND(),T1_PERT!$F$6,T1_PERT!$G$6,T1_PERT!$C$6,T1_PERT!$E$6)</f>
        <v>4.75701989140893</v>
      </c>
      <c r="D2331" s="23" t="n">
        <f aca="true">BETAINV(RAND(),T1_PERT!$F$7,T1_PERT!$G$7,T1_PERT!$C$7,T1_PERT!$E$7)</f>
        <v>7.07170055666665</v>
      </c>
      <c r="E2331" s="23" t="n">
        <f aca="true">BETAINV(RAND(),T1_PERT!$F$8,T1_PERT!$G$8,T1_PERT!$C$8,T1_PERT!$E$8)</f>
        <v>5.83591665717932</v>
      </c>
      <c r="F2331" s="23" t="n">
        <f aca="true">BETAINV(RAND(),T1_PERT!$F$9,T1_PERT!$G$9,T1_PERT!$C$9,T1_PERT!$E$9)</f>
        <v>4.57132799335453</v>
      </c>
      <c r="G2331" s="23" t="n">
        <f aca="true">BETAINV(RAND(),T1_PERT!$F$10,T1_PERT!$G$10,T1_PERT!$C$10,T1_PERT!$E$10)</f>
        <v>2.15984626304338</v>
      </c>
      <c r="H2331" s="23" t="n">
        <f aca="false">B2331+C2331+E2331+G2331</f>
        <v>17.6014132022238</v>
      </c>
      <c r="I2331" s="23" t="n">
        <f aca="false">B2331+D2331+F2331+G2331</f>
        <v>18.6515052036567</v>
      </c>
      <c r="J2331" s="23" t="n">
        <f aca="false">MAX(H2331,I2331)</f>
        <v>18.6515052036567</v>
      </c>
      <c r="K2331" s="24" t="n">
        <f aca="false">IF(H2331&gt;=I2331,1,0)</f>
        <v>0</v>
      </c>
    </row>
    <row r="2332" customFormat="false" ht="15" hidden="false" customHeight="false" outlineLevel="0" collapsed="false">
      <c r="A2332" s="5" t="n">
        <v>2313</v>
      </c>
      <c r="B2332" s="23" t="n">
        <f aca="true">BETAINV(RAND(),T1_PERT!$F$5,T1_PERT!$G$5,T1_PERT!$C$5,T1_PERT!$E$5)</f>
        <v>4.24655724893685</v>
      </c>
      <c r="C2332" s="23" t="n">
        <f aca="true">BETAINV(RAND(),T1_PERT!$F$6,T1_PERT!$G$6,T1_PERT!$C$6,T1_PERT!$E$6)</f>
        <v>5.5579497594453</v>
      </c>
      <c r="D2332" s="23" t="n">
        <f aca="true">BETAINV(RAND(),T1_PERT!$F$7,T1_PERT!$G$7,T1_PERT!$C$7,T1_PERT!$E$7)</f>
        <v>5.68465117859233</v>
      </c>
      <c r="E2332" s="23" t="n">
        <f aca="true">BETAINV(RAND(),T1_PERT!$F$8,T1_PERT!$G$8,T1_PERT!$C$8,T1_PERT!$E$8)</f>
        <v>4.32961569209629</v>
      </c>
      <c r="F2332" s="23" t="n">
        <f aca="true">BETAINV(RAND(),T1_PERT!$F$9,T1_PERT!$G$9,T1_PERT!$C$9,T1_PERT!$E$9)</f>
        <v>4.07061757747497</v>
      </c>
      <c r="G2332" s="23" t="n">
        <f aca="true">BETAINV(RAND(),T1_PERT!$F$10,T1_PERT!$G$10,T1_PERT!$C$10,T1_PERT!$E$10)</f>
        <v>1.83499461896707</v>
      </c>
      <c r="H2332" s="23" t="n">
        <f aca="false">B2332+C2332+E2332+G2332</f>
        <v>15.9691173194455</v>
      </c>
      <c r="I2332" s="23" t="n">
        <f aca="false">B2332+D2332+F2332+G2332</f>
        <v>15.8368206239712</v>
      </c>
      <c r="J2332" s="23" t="n">
        <f aca="false">MAX(H2332,I2332)</f>
        <v>15.9691173194455</v>
      </c>
      <c r="K2332" s="24" t="n">
        <f aca="false">IF(H2332&gt;=I2332,1,0)</f>
        <v>1</v>
      </c>
    </row>
    <row r="2333" customFormat="false" ht="15" hidden="false" customHeight="false" outlineLevel="0" collapsed="false">
      <c r="A2333" s="5" t="n">
        <v>2314</v>
      </c>
      <c r="B2333" s="23" t="n">
        <f aca="true">BETAINV(RAND(),T1_PERT!$F$5,T1_PERT!$G$5,T1_PERT!$C$5,T1_PERT!$E$5)</f>
        <v>5.23214821380649</v>
      </c>
      <c r="C2333" s="23" t="n">
        <f aca="true">BETAINV(RAND(),T1_PERT!$F$6,T1_PERT!$G$6,T1_PERT!$C$6,T1_PERT!$E$6)</f>
        <v>6.31225859435332</v>
      </c>
      <c r="D2333" s="23" t="n">
        <f aca="true">BETAINV(RAND(),T1_PERT!$F$7,T1_PERT!$G$7,T1_PERT!$C$7,T1_PERT!$E$7)</f>
        <v>4.8061291342854</v>
      </c>
      <c r="E2333" s="23" t="n">
        <f aca="true">BETAINV(RAND(),T1_PERT!$F$8,T1_PERT!$G$8,T1_PERT!$C$8,T1_PERT!$E$8)</f>
        <v>5.18968264780442</v>
      </c>
      <c r="F2333" s="23" t="n">
        <f aca="true">BETAINV(RAND(),T1_PERT!$F$9,T1_PERT!$G$9,T1_PERT!$C$9,T1_PERT!$E$9)</f>
        <v>4.85381508415484</v>
      </c>
      <c r="G2333" s="23" t="n">
        <f aca="true">BETAINV(RAND(),T1_PERT!$F$10,T1_PERT!$G$10,T1_PERT!$C$10,T1_PERT!$E$10)</f>
        <v>1.54099052664126</v>
      </c>
      <c r="H2333" s="23" t="n">
        <f aca="false">B2333+C2333+E2333+G2333</f>
        <v>18.2750799826055</v>
      </c>
      <c r="I2333" s="23" t="n">
        <f aca="false">B2333+D2333+F2333+G2333</f>
        <v>16.433082958888</v>
      </c>
      <c r="J2333" s="23" t="n">
        <f aca="false">MAX(H2333,I2333)</f>
        <v>18.2750799826055</v>
      </c>
      <c r="K2333" s="24" t="n">
        <f aca="false">IF(H2333&gt;=I2333,1,0)</f>
        <v>1</v>
      </c>
    </row>
    <row r="2334" customFormat="false" ht="15" hidden="false" customHeight="false" outlineLevel="0" collapsed="false">
      <c r="A2334" s="5" t="n">
        <v>2315</v>
      </c>
      <c r="B2334" s="23" t="n">
        <f aca="true">BETAINV(RAND(),T1_PERT!$F$5,T1_PERT!$G$5,T1_PERT!$C$5,T1_PERT!$E$5)</f>
        <v>2.26357126665156</v>
      </c>
      <c r="C2334" s="23" t="n">
        <f aca="true">BETAINV(RAND(),T1_PERT!$F$6,T1_PERT!$G$6,T1_PERT!$C$6,T1_PERT!$E$6)</f>
        <v>5.74588096477646</v>
      </c>
      <c r="D2334" s="23" t="n">
        <f aca="true">BETAINV(RAND(),T1_PERT!$F$7,T1_PERT!$G$7,T1_PERT!$C$7,T1_PERT!$E$7)</f>
        <v>3.71739526203398</v>
      </c>
      <c r="E2334" s="23" t="n">
        <f aca="true">BETAINV(RAND(),T1_PERT!$F$8,T1_PERT!$G$8,T1_PERT!$C$8,T1_PERT!$E$8)</f>
        <v>5.93598917809873</v>
      </c>
      <c r="F2334" s="23" t="n">
        <f aca="true">BETAINV(RAND(),T1_PERT!$F$9,T1_PERT!$G$9,T1_PERT!$C$9,T1_PERT!$E$9)</f>
        <v>5.029525334675</v>
      </c>
      <c r="G2334" s="23" t="n">
        <f aca="true">BETAINV(RAND(),T1_PERT!$F$10,T1_PERT!$G$10,T1_PERT!$C$10,T1_PERT!$E$10)</f>
        <v>2.22007625644392</v>
      </c>
      <c r="H2334" s="23" t="n">
        <f aca="false">B2334+C2334+E2334+G2334</f>
        <v>16.1655176659707</v>
      </c>
      <c r="I2334" s="23" t="n">
        <f aca="false">B2334+D2334+F2334+G2334</f>
        <v>13.2305681198045</v>
      </c>
      <c r="J2334" s="23" t="n">
        <f aca="false">MAX(H2334,I2334)</f>
        <v>16.1655176659707</v>
      </c>
      <c r="K2334" s="24" t="n">
        <f aca="false">IF(H2334&gt;=I2334,1,0)</f>
        <v>1</v>
      </c>
    </row>
    <row r="2335" customFormat="false" ht="15" hidden="false" customHeight="false" outlineLevel="0" collapsed="false">
      <c r="A2335" s="5" t="n">
        <v>2316</v>
      </c>
      <c r="B2335" s="23" t="n">
        <f aca="true">BETAINV(RAND(),T1_PERT!$F$5,T1_PERT!$G$5,T1_PERT!$C$5,T1_PERT!$E$5)</f>
        <v>4.28833532242223</v>
      </c>
      <c r="C2335" s="23" t="n">
        <f aca="true">BETAINV(RAND(),T1_PERT!$F$6,T1_PERT!$G$6,T1_PERT!$C$6,T1_PERT!$E$6)</f>
        <v>7.09094710410491</v>
      </c>
      <c r="D2335" s="23" t="n">
        <f aca="true">BETAINV(RAND(),T1_PERT!$F$7,T1_PERT!$G$7,T1_PERT!$C$7,T1_PERT!$E$7)</f>
        <v>5.21169066284854</v>
      </c>
      <c r="E2335" s="23" t="n">
        <f aca="true">BETAINV(RAND(),T1_PERT!$F$8,T1_PERT!$G$8,T1_PERT!$C$8,T1_PERT!$E$8)</f>
        <v>6.29664401004148</v>
      </c>
      <c r="F2335" s="23" t="n">
        <f aca="true">BETAINV(RAND(),T1_PERT!$F$9,T1_PERT!$G$9,T1_PERT!$C$9,T1_PERT!$E$9)</f>
        <v>4.91194588143039</v>
      </c>
      <c r="G2335" s="23" t="n">
        <f aca="true">BETAINV(RAND(),T1_PERT!$F$10,T1_PERT!$G$10,T1_PERT!$C$10,T1_PERT!$E$10)</f>
        <v>1.48305939496962</v>
      </c>
      <c r="H2335" s="23" t="n">
        <f aca="false">B2335+C2335+E2335+G2335</f>
        <v>19.1589858315382</v>
      </c>
      <c r="I2335" s="23" t="n">
        <f aca="false">B2335+D2335+F2335+G2335</f>
        <v>15.8950312616708</v>
      </c>
      <c r="J2335" s="23" t="n">
        <f aca="false">MAX(H2335,I2335)</f>
        <v>19.1589858315382</v>
      </c>
      <c r="K2335" s="24" t="n">
        <f aca="false">IF(H2335&gt;=I2335,1,0)</f>
        <v>1</v>
      </c>
    </row>
    <row r="2336" customFormat="false" ht="15" hidden="false" customHeight="false" outlineLevel="0" collapsed="false">
      <c r="A2336" s="5" t="n">
        <v>2317</v>
      </c>
      <c r="B2336" s="23" t="n">
        <f aca="true">BETAINV(RAND(),T1_PERT!$F$5,T1_PERT!$G$5,T1_PERT!$C$5,T1_PERT!$E$5)</f>
        <v>4.17164016771495</v>
      </c>
      <c r="C2336" s="23" t="n">
        <f aca="true">BETAINV(RAND(),T1_PERT!$F$6,T1_PERT!$G$6,T1_PERT!$C$6,T1_PERT!$E$6)</f>
        <v>5.26605436572522</v>
      </c>
      <c r="D2336" s="23" t="n">
        <f aca="true">BETAINV(RAND(),T1_PERT!$F$7,T1_PERT!$G$7,T1_PERT!$C$7,T1_PERT!$E$7)</f>
        <v>5.12585770596125</v>
      </c>
      <c r="E2336" s="23" t="n">
        <f aca="true">BETAINV(RAND(),T1_PERT!$F$8,T1_PERT!$G$8,T1_PERT!$C$8,T1_PERT!$E$8)</f>
        <v>5.05505587781782</v>
      </c>
      <c r="F2336" s="23" t="n">
        <f aca="true">BETAINV(RAND(),T1_PERT!$F$9,T1_PERT!$G$9,T1_PERT!$C$9,T1_PERT!$E$9)</f>
        <v>3.69443596122238</v>
      </c>
      <c r="G2336" s="23" t="n">
        <f aca="true">BETAINV(RAND(),T1_PERT!$F$10,T1_PERT!$G$10,T1_PERT!$C$10,T1_PERT!$E$10)</f>
        <v>1.94043503145989</v>
      </c>
      <c r="H2336" s="23" t="n">
        <f aca="false">B2336+C2336+E2336+G2336</f>
        <v>16.4331854427179</v>
      </c>
      <c r="I2336" s="23" t="n">
        <f aca="false">B2336+D2336+F2336+G2336</f>
        <v>14.9323688663585</v>
      </c>
      <c r="J2336" s="23" t="n">
        <f aca="false">MAX(H2336,I2336)</f>
        <v>16.4331854427179</v>
      </c>
      <c r="K2336" s="24" t="n">
        <f aca="false">IF(H2336&gt;=I2336,1,0)</f>
        <v>1</v>
      </c>
    </row>
    <row r="2337" customFormat="false" ht="15" hidden="false" customHeight="false" outlineLevel="0" collapsed="false">
      <c r="A2337" s="5" t="n">
        <v>2318</v>
      </c>
      <c r="B2337" s="23" t="n">
        <f aca="true">BETAINV(RAND(),T1_PERT!$F$5,T1_PERT!$G$5,T1_PERT!$C$5,T1_PERT!$E$5)</f>
        <v>4.72592617162332</v>
      </c>
      <c r="C2337" s="23" t="n">
        <f aca="true">BETAINV(RAND(),T1_PERT!$F$6,T1_PERT!$G$6,T1_PERT!$C$6,T1_PERT!$E$6)</f>
        <v>4.55011845846922</v>
      </c>
      <c r="D2337" s="23" t="n">
        <f aca="true">BETAINV(RAND(),T1_PERT!$F$7,T1_PERT!$G$7,T1_PERT!$C$7,T1_PERT!$E$7)</f>
        <v>3.58276648173008</v>
      </c>
      <c r="E2337" s="23" t="n">
        <f aca="true">BETAINV(RAND(),T1_PERT!$F$8,T1_PERT!$G$8,T1_PERT!$C$8,T1_PERT!$E$8)</f>
        <v>5.3616094508235</v>
      </c>
      <c r="F2337" s="23" t="n">
        <f aca="true">BETAINV(RAND(),T1_PERT!$F$9,T1_PERT!$G$9,T1_PERT!$C$9,T1_PERT!$E$9)</f>
        <v>5.22703095012684</v>
      </c>
      <c r="G2337" s="23" t="n">
        <f aca="true">BETAINV(RAND(),T1_PERT!$F$10,T1_PERT!$G$10,T1_PERT!$C$10,T1_PERT!$E$10)</f>
        <v>1.57583253810746</v>
      </c>
      <c r="H2337" s="23" t="n">
        <f aca="false">B2337+C2337+E2337+G2337</f>
        <v>16.2134866190235</v>
      </c>
      <c r="I2337" s="23" t="n">
        <f aca="false">B2337+D2337+F2337+G2337</f>
        <v>15.1115561415877</v>
      </c>
      <c r="J2337" s="23" t="n">
        <f aca="false">MAX(H2337,I2337)</f>
        <v>16.2134866190235</v>
      </c>
      <c r="K2337" s="24" t="n">
        <f aca="false">IF(H2337&gt;=I2337,1,0)</f>
        <v>1</v>
      </c>
    </row>
    <row r="2338" customFormat="false" ht="15" hidden="false" customHeight="false" outlineLevel="0" collapsed="false">
      <c r="A2338" s="5" t="n">
        <v>2319</v>
      </c>
      <c r="B2338" s="23" t="n">
        <f aca="true">BETAINV(RAND(),T1_PERT!$F$5,T1_PERT!$G$5,T1_PERT!$C$5,T1_PERT!$E$5)</f>
        <v>5.56115618233284</v>
      </c>
      <c r="C2338" s="23" t="n">
        <f aca="true">BETAINV(RAND(),T1_PERT!$F$6,T1_PERT!$G$6,T1_PERT!$C$6,T1_PERT!$E$6)</f>
        <v>4.75847189910909</v>
      </c>
      <c r="D2338" s="23" t="n">
        <f aca="true">BETAINV(RAND(),T1_PERT!$F$7,T1_PERT!$G$7,T1_PERT!$C$7,T1_PERT!$E$7)</f>
        <v>6.65811529278593</v>
      </c>
      <c r="E2338" s="23" t="n">
        <f aca="true">BETAINV(RAND(),T1_PERT!$F$8,T1_PERT!$G$8,T1_PERT!$C$8,T1_PERT!$E$8)</f>
        <v>4.38322665647728</v>
      </c>
      <c r="F2338" s="23" t="n">
        <f aca="true">BETAINV(RAND(),T1_PERT!$F$9,T1_PERT!$G$9,T1_PERT!$C$9,T1_PERT!$E$9)</f>
        <v>4.70980178366944</v>
      </c>
      <c r="G2338" s="23" t="n">
        <f aca="true">BETAINV(RAND(),T1_PERT!$F$10,T1_PERT!$G$10,T1_PERT!$C$10,T1_PERT!$E$10)</f>
        <v>1.75622130613294</v>
      </c>
      <c r="H2338" s="23" t="n">
        <f aca="false">B2338+C2338+E2338+G2338</f>
        <v>16.4590760440522</v>
      </c>
      <c r="I2338" s="23" t="n">
        <f aca="false">B2338+D2338+F2338+G2338</f>
        <v>18.6852945649211</v>
      </c>
      <c r="J2338" s="23" t="n">
        <f aca="false">MAX(H2338,I2338)</f>
        <v>18.6852945649211</v>
      </c>
      <c r="K2338" s="24" t="n">
        <f aca="false">IF(H2338&gt;=I2338,1,0)</f>
        <v>0</v>
      </c>
    </row>
    <row r="2339" customFormat="false" ht="15" hidden="false" customHeight="false" outlineLevel="0" collapsed="false">
      <c r="A2339" s="5" t="n">
        <v>2320</v>
      </c>
      <c r="B2339" s="23" t="n">
        <f aca="true">BETAINV(RAND(),T1_PERT!$F$5,T1_PERT!$G$5,T1_PERT!$C$5,T1_PERT!$E$5)</f>
        <v>4.8434313754533</v>
      </c>
      <c r="C2339" s="23" t="n">
        <f aca="true">BETAINV(RAND(),T1_PERT!$F$6,T1_PERT!$G$6,T1_PERT!$C$6,T1_PERT!$E$6)</f>
        <v>7.64426404449463</v>
      </c>
      <c r="D2339" s="23" t="n">
        <f aca="true">BETAINV(RAND(),T1_PERT!$F$7,T1_PERT!$G$7,T1_PERT!$C$7,T1_PERT!$E$7)</f>
        <v>5.35307947740508</v>
      </c>
      <c r="E2339" s="23" t="n">
        <f aca="true">BETAINV(RAND(),T1_PERT!$F$8,T1_PERT!$G$8,T1_PERT!$C$8,T1_PERT!$E$8)</f>
        <v>5.17387713101164</v>
      </c>
      <c r="F2339" s="23" t="n">
        <f aca="true">BETAINV(RAND(),T1_PERT!$F$9,T1_PERT!$G$9,T1_PERT!$C$9,T1_PERT!$E$9)</f>
        <v>3.75058775520141</v>
      </c>
      <c r="G2339" s="23" t="n">
        <f aca="true">BETAINV(RAND(),T1_PERT!$F$10,T1_PERT!$G$10,T1_PERT!$C$10,T1_PERT!$E$10)</f>
        <v>1.96195045287888</v>
      </c>
      <c r="H2339" s="23" t="n">
        <f aca="false">B2339+C2339+E2339+G2339</f>
        <v>19.6235230038385</v>
      </c>
      <c r="I2339" s="23" t="n">
        <f aca="false">B2339+D2339+F2339+G2339</f>
        <v>15.9090490609387</v>
      </c>
      <c r="J2339" s="23" t="n">
        <f aca="false">MAX(H2339,I2339)</f>
        <v>19.6235230038385</v>
      </c>
      <c r="K2339" s="24" t="n">
        <f aca="false">IF(H2339&gt;=I2339,1,0)</f>
        <v>1</v>
      </c>
    </row>
    <row r="2340" customFormat="false" ht="15" hidden="false" customHeight="false" outlineLevel="0" collapsed="false">
      <c r="A2340" s="5" t="n">
        <v>2321</v>
      </c>
      <c r="B2340" s="23" t="n">
        <f aca="true">BETAINV(RAND(),T1_PERT!$F$5,T1_PERT!$G$5,T1_PERT!$C$5,T1_PERT!$E$5)</f>
        <v>4.74768714789381</v>
      </c>
      <c r="C2340" s="23" t="n">
        <f aca="true">BETAINV(RAND(),T1_PERT!$F$6,T1_PERT!$G$6,T1_PERT!$C$6,T1_PERT!$E$6)</f>
        <v>3.95638316413952</v>
      </c>
      <c r="D2340" s="23" t="n">
        <f aca="true">BETAINV(RAND(),T1_PERT!$F$7,T1_PERT!$G$7,T1_PERT!$C$7,T1_PERT!$E$7)</f>
        <v>7.44391776492527</v>
      </c>
      <c r="E2340" s="23" t="n">
        <f aca="true">BETAINV(RAND(),T1_PERT!$F$8,T1_PERT!$G$8,T1_PERT!$C$8,T1_PERT!$E$8)</f>
        <v>4.51309456765287</v>
      </c>
      <c r="F2340" s="23" t="n">
        <f aca="true">BETAINV(RAND(),T1_PERT!$F$9,T1_PERT!$G$9,T1_PERT!$C$9,T1_PERT!$E$9)</f>
        <v>4.23562575684924</v>
      </c>
      <c r="G2340" s="23" t="n">
        <f aca="true">BETAINV(RAND(),T1_PERT!$F$10,T1_PERT!$G$10,T1_PERT!$C$10,T1_PERT!$E$10)</f>
        <v>2.21342684034615</v>
      </c>
      <c r="H2340" s="23" t="n">
        <f aca="false">B2340+C2340+E2340+G2340</f>
        <v>15.4305917200323</v>
      </c>
      <c r="I2340" s="23" t="n">
        <f aca="false">B2340+D2340+F2340+G2340</f>
        <v>18.6406575100145</v>
      </c>
      <c r="J2340" s="23" t="n">
        <f aca="false">MAX(H2340,I2340)</f>
        <v>18.6406575100145</v>
      </c>
      <c r="K2340" s="24" t="n">
        <f aca="false">IF(H2340&gt;=I2340,1,0)</f>
        <v>0</v>
      </c>
    </row>
    <row r="2341" customFormat="false" ht="15" hidden="false" customHeight="false" outlineLevel="0" collapsed="false">
      <c r="A2341" s="5" t="n">
        <v>2322</v>
      </c>
      <c r="B2341" s="23" t="n">
        <f aca="true">BETAINV(RAND(),T1_PERT!$F$5,T1_PERT!$G$5,T1_PERT!$C$5,T1_PERT!$E$5)</f>
        <v>2.89540451993748</v>
      </c>
      <c r="C2341" s="23" t="n">
        <f aca="true">BETAINV(RAND(),T1_PERT!$F$6,T1_PERT!$G$6,T1_PERT!$C$6,T1_PERT!$E$6)</f>
        <v>5.97258009645655</v>
      </c>
      <c r="D2341" s="23" t="n">
        <f aca="true">BETAINV(RAND(),T1_PERT!$F$7,T1_PERT!$G$7,T1_PERT!$C$7,T1_PERT!$E$7)</f>
        <v>5.79126310529662</v>
      </c>
      <c r="E2341" s="23" t="n">
        <f aca="true">BETAINV(RAND(),T1_PERT!$F$8,T1_PERT!$G$8,T1_PERT!$C$8,T1_PERT!$E$8)</f>
        <v>4.79652958792555</v>
      </c>
      <c r="F2341" s="23" t="n">
        <f aca="true">BETAINV(RAND(),T1_PERT!$F$9,T1_PERT!$G$9,T1_PERT!$C$9,T1_PERT!$E$9)</f>
        <v>4.13546818996399</v>
      </c>
      <c r="G2341" s="23" t="n">
        <f aca="true">BETAINV(RAND(),T1_PERT!$F$10,T1_PERT!$G$10,T1_PERT!$C$10,T1_PERT!$E$10)</f>
        <v>1.90119193457623</v>
      </c>
      <c r="H2341" s="23" t="n">
        <f aca="false">B2341+C2341+E2341+G2341</f>
        <v>15.5657061388958</v>
      </c>
      <c r="I2341" s="23" t="n">
        <f aca="false">B2341+D2341+F2341+G2341</f>
        <v>14.7233277497743</v>
      </c>
      <c r="J2341" s="23" t="n">
        <f aca="false">MAX(H2341,I2341)</f>
        <v>15.5657061388958</v>
      </c>
      <c r="K2341" s="24" t="n">
        <f aca="false">IF(H2341&gt;=I2341,1,0)</f>
        <v>1</v>
      </c>
    </row>
    <row r="2342" customFormat="false" ht="15" hidden="false" customHeight="false" outlineLevel="0" collapsed="false">
      <c r="A2342" s="5" t="n">
        <v>2323</v>
      </c>
      <c r="B2342" s="23" t="n">
        <f aca="true">BETAINV(RAND(),T1_PERT!$F$5,T1_PERT!$G$5,T1_PERT!$C$5,T1_PERT!$E$5)</f>
        <v>3.74697137187372</v>
      </c>
      <c r="C2342" s="23" t="n">
        <f aca="true">BETAINV(RAND(),T1_PERT!$F$6,T1_PERT!$G$6,T1_PERT!$C$6,T1_PERT!$E$6)</f>
        <v>4.04882718470583</v>
      </c>
      <c r="D2342" s="23" t="n">
        <f aca="true">BETAINV(RAND(),T1_PERT!$F$7,T1_PERT!$G$7,T1_PERT!$C$7,T1_PERT!$E$7)</f>
        <v>5.89067854409947</v>
      </c>
      <c r="E2342" s="23" t="n">
        <f aca="true">BETAINV(RAND(),T1_PERT!$F$8,T1_PERT!$G$8,T1_PERT!$C$8,T1_PERT!$E$8)</f>
        <v>4.90461442953179</v>
      </c>
      <c r="F2342" s="23" t="n">
        <f aca="true">BETAINV(RAND(),T1_PERT!$F$9,T1_PERT!$G$9,T1_PERT!$C$9,T1_PERT!$E$9)</f>
        <v>3.66385757169028</v>
      </c>
      <c r="G2342" s="23" t="n">
        <f aca="true">BETAINV(RAND(),T1_PERT!$F$10,T1_PERT!$G$10,T1_PERT!$C$10,T1_PERT!$E$10)</f>
        <v>2.04250079128988</v>
      </c>
      <c r="H2342" s="23" t="n">
        <f aca="false">B2342+C2342+E2342+G2342</f>
        <v>14.7429137774012</v>
      </c>
      <c r="I2342" s="23" t="n">
        <f aca="false">B2342+D2342+F2342+G2342</f>
        <v>15.3440082789534</v>
      </c>
      <c r="J2342" s="23" t="n">
        <f aca="false">MAX(H2342,I2342)</f>
        <v>15.3440082789534</v>
      </c>
      <c r="K2342" s="24" t="n">
        <f aca="false">IF(H2342&gt;=I2342,1,0)</f>
        <v>0</v>
      </c>
    </row>
    <row r="2343" customFormat="false" ht="15" hidden="false" customHeight="false" outlineLevel="0" collapsed="false">
      <c r="A2343" s="5" t="n">
        <v>2324</v>
      </c>
      <c r="B2343" s="23" t="n">
        <f aca="true">BETAINV(RAND(),T1_PERT!$F$5,T1_PERT!$G$5,T1_PERT!$C$5,T1_PERT!$E$5)</f>
        <v>3.52212086961603</v>
      </c>
      <c r="C2343" s="23" t="n">
        <f aca="true">BETAINV(RAND(),T1_PERT!$F$6,T1_PERT!$G$6,T1_PERT!$C$6,T1_PERT!$E$6)</f>
        <v>5.74446141576703</v>
      </c>
      <c r="D2343" s="23" t="n">
        <f aca="true">BETAINV(RAND(),T1_PERT!$F$7,T1_PERT!$G$7,T1_PERT!$C$7,T1_PERT!$E$7)</f>
        <v>4.30629059162945</v>
      </c>
      <c r="E2343" s="23" t="n">
        <f aca="true">BETAINV(RAND(),T1_PERT!$F$8,T1_PERT!$G$8,T1_PERT!$C$8,T1_PERT!$E$8)</f>
        <v>4.58106747061364</v>
      </c>
      <c r="F2343" s="23" t="n">
        <f aca="true">BETAINV(RAND(),T1_PERT!$F$9,T1_PERT!$G$9,T1_PERT!$C$9,T1_PERT!$E$9)</f>
        <v>3.84023487238579</v>
      </c>
      <c r="G2343" s="23" t="n">
        <f aca="true">BETAINV(RAND(),T1_PERT!$F$10,T1_PERT!$G$10,T1_PERT!$C$10,T1_PERT!$E$10)</f>
        <v>1.68932974992099</v>
      </c>
      <c r="H2343" s="23" t="n">
        <f aca="false">B2343+C2343+E2343+G2343</f>
        <v>15.5369795059177</v>
      </c>
      <c r="I2343" s="23" t="n">
        <f aca="false">B2343+D2343+F2343+G2343</f>
        <v>13.3579760835523</v>
      </c>
      <c r="J2343" s="23" t="n">
        <f aca="false">MAX(H2343,I2343)</f>
        <v>15.5369795059177</v>
      </c>
      <c r="K2343" s="24" t="n">
        <f aca="false">IF(H2343&gt;=I2343,1,0)</f>
        <v>1</v>
      </c>
    </row>
    <row r="2344" customFormat="false" ht="15" hidden="false" customHeight="false" outlineLevel="0" collapsed="false">
      <c r="A2344" s="5" t="n">
        <v>2325</v>
      </c>
      <c r="B2344" s="23" t="n">
        <f aca="true">BETAINV(RAND(),T1_PERT!$F$5,T1_PERT!$G$5,T1_PERT!$C$5,T1_PERT!$E$5)</f>
        <v>3.90066759512617</v>
      </c>
      <c r="C2344" s="23" t="n">
        <f aca="true">BETAINV(RAND(),T1_PERT!$F$6,T1_PERT!$G$6,T1_PERT!$C$6,T1_PERT!$E$6)</f>
        <v>5.1036230953259</v>
      </c>
      <c r="D2344" s="23" t="n">
        <f aca="true">BETAINV(RAND(),T1_PERT!$F$7,T1_PERT!$G$7,T1_PERT!$C$7,T1_PERT!$E$7)</f>
        <v>6.33258544315558</v>
      </c>
      <c r="E2344" s="23" t="n">
        <f aca="true">BETAINV(RAND(),T1_PERT!$F$8,T1_PERT!$G$8,T1_PERT!$C$8,T1_PERT!$E$8)</f>
        <v>5.09232252598382</v>
      </c>
      <c r="F2344" s="23" t="n">
        <f aca="true">BETAINV(RAND(),T1_PERT!$F$9,T1_PERT!$G$9,T1_PERT!$C$9,T1_PERT!$E$9)</f>
        <v>5.06604225844578</v>
      </c>
      <c r="G2344" s="23" t="n">
        <f aca="true">BETAINV(RAND(),T1_PERT!$F$10,T1_PERT!$G$10,T1_PERT!$C$10,T1_PERT!$E$10)</f>
        <v>2.3174037693323</v>
      </c>
      <c r="H2344" s="23" t="n">
        <f aca="false">B2344+C2344+E2344+G2344</f>
        <v>16.4140169857682</v>
      </c>
      <c r="I2344" s="23" t="n">
        <f aca="false">B2344+D2344+F2344+G2344</f>
        <v>17.6166990660598</v>
      </c>
      <c r="J2344" s="23" t="n">
        <f aca="false">MAX(H2344,I2344)</f>
        <v>17.6166990660598</v>
      </c>
      <c r="K2344" s="24" t="n">
        <f aca="false">IF(H2344&gt;=I2344,1,0)</f>
        <v>0</v>
      </c>
    </row>
    <row r="2345" customFormat="false" ht="15" hidden="false" customHeight="false" outlineLevel="0" collapsed="false">
      <c r="A2345" s="5" t="n">
        <v>2326</v>
      </c>
      <c r="B2345" s="23" t="n">
        <f aca="true">BETAINV(RAND(),T1_PERT!$F$5,T1_PERT!$G$5,T1_PERT!$C$5,T1_PERT!$E$5)</f>
        <v>3.51731966011926</v>
      </c>
      <c r="C2345" s="23" t="n">
        <f aca="true">BETAINV(RAND(),T1_PERT!$F$6,T1_PERT!$G$6,T1_PERT!$C$6,T1_PERT!$E$6)</f>
        <v>4.71115140311474</v>
      </c>
      <c r="D2345" s="23" t="n">
        <f aca="true">BETAINV(RAND(),T1_PERT!$F$7,T1_PERT!$G$7,T1_PERT!$C$7,T1_PERT!$E$7)</f>
        <v>5.39248322234687</v>
      </c>
      <c r="E2345" s="23" t="n">
        <f aca="true">BETAINV(RAND(),T1_PERT!$F$8,T1_PERT!$G$8,T1_PERT!$C$8,T1_PERT!$E$8)</f>
        <v>4.26359042271524</v>
      </c>
      <c r="F2345" s="23" t="n">
        <f aca="true">BETAINV(RAND(),T1_PERT!$F$9,T1_PERT!$G$9,T1_PERT!$C$9,T1_PERT!$E$9)</f>
        <v>3.68437244286634</v>
      </c>
      <c r="G2345" s="23" t="n">
        <f aca="true">BETAINV(RAND(),T1_PERT!$F$10,T1_PERT!$G$10,T1_PERT!$C$10,T1_PERT!$E$10)</f>
        <v>2.03706590930044</v>
      </c>
      <c r="H2345" s="23" t="n">
        <f aca="false">B2345+C2345+E2345+G2345</f>
        <v>14.5291273952497</v>
      </c>
      <c r="I2345" s="23" t="n">
        <f aca="false">B2345+D2345+F2345+G2345</f>
        <v>14.6312412346329</v>
      </c>
      <c r="J2345" s="23" t="n">
        <f aca="false">MAX(H2345,I2345)</f>
        <v>14.6312412346329</v>
      </c>
      <c r="K2345" s="24" t="n">
        <f aca="false">IF(H2345&gt;=I2345,1,0)</f>
        <v>0</v>
      </c>
    </row>
    <row r="2346" customFormat="false" ht="15" hidden="false" customHeight="false" outlineLevel="0" collapsed="false">
      <c r="A2346" s="5" t="n">
        <v>2327</v>
      </c>
      <c r="B2346" s="23" t="n">
        <f aca="true">BETAINV(RAND(),T1_PERT!$F$5,T1_PERT!$G$5,T1_PERT!$C$5,T1_PERT!$E$5)</f>
        <v>5.22847872695883</v>
      </c>
      <c r="C2346" s="23" t="n">
        <f aca="true">BETAINV(RAND(),T1_PERT!$F$6,T1_PERT!$G$6,T1_PERT!$C$6,T1_PERT!$E$6)</f>
        <v>6.0576124779981</v>
      </c>
      <c r="D2346" s="23" t="n">
        <f aca="true">BETAINV(RAND(),T1_PERT!$F$7,T1_PERT!$G$7,T1_PERT!$C$7,T1_PERT!$E$7)</f>
        <v>5.9258556013449</v>
      </c>
      <c r="E2346" s="23" t="n">
        <f aca="true">BETAINV(RAND(),T1_PERT!$F$8,T1_PERT!$G$8,T1_PERT!$C$8,T1_PERT!$E$8)</f>
        <v>5.32141245821009</v>
      </c>
      <c r="F2346" s="23" t="n">
        <f aca="true">BETAINV(RAND(),T1_PERT!$F$9,T1_PERT!$G$9,T1_PERT!$C$9,T1_PERT!$E$9)</f>
        <v>4.43299756051465</v>
      </c>
      <c r="G2346" s="23" t="n">
        <f aca="true">BETAINV(RAND(),T1_PERT!$F$10,T1_PERT!$G$10,T1_PERT!$C$10,T1_PERT!$E$10)</f>
        <v>1.59482974367117</v>
      </c>
      <c r="H2346" s="23" t="n">
        <f aca="false">B2346+C2346+E2346+G2346</f>
        <v>18.2023334068382</v>
      </c>
      <c r="I2346" s="23" t="n">
        <f aca="false">B2346+D2346+F2346+G2346</f>
        <v>17.1821616324896</v>
      </c>
      <c r="J2346" s="23" t="n">
        <f aca="false">MAX(H2346,I2346)</f>
        <v>18.2023334068382</v>
      </c>
      <c r="K2346" s="24" t="n">
        <f aca="false">IF(H2346&gt;=I2346,1,0)</f>
        <v>1</v>
      </c>
    </row>
    <row r="2347" customFormat="false" ht="15" hidden="false" customHeight="false" outlineLevel="0" collapsed="false">
      <c r="A2347" s="5" t="n">
        <v>2328</v>
      </c>
      <c r="B2347" s="23" t="n">
        <f aca="true">BETAINV(RAND(),T1_PERT!$F$5,T1_PERT!$G$5,T1_PERT!$C$5,T1_PERT!$E$5)</f>
        <v>4.75419744602631</v>
      </c>
      <c r="C2347" s="23" t="n">
        <f aca="true">BETAINV(RAND(),T1_PERT!$F$6,T1_PERT!$G$6,T1_PERT!$C$6,T1_PERT!$E$6)</f>
        <v>5.00877784829963</v>
      </c>
      <c r="D2347" s="23" t="n">
        <f aca="true">BETAINV(RAND(),T1_PERT!$F$7,T1_PERT!$G$7,T1_PERT!$C$7,T1_PERT!$E$7)</f>
        <v>7.22725716014461</v>
      </c>
      <c r="E2347" s="23" t="n">
        <f aca="true">BETAINV(RAND(),T1_PERT!$F$8,T1_PERT!$G$8,T1_PERT!$C$8,T1_PERT!$E$8)</f>
        <v>5.45812921952531</v>
      </c>
      <c r="F2347" s="23" t="n">
        <f aca="true">BETAINV(RAND(),T1_PERT!$F$9,T1_PERT!$G$9,T1_PERT!$C$9,T1_PERT!$E$9)</f>
        <v>4.36919284264377</v>
      </c>
      <c r="G2347" s="23" t="n">
        <f aca="true">BETAINV(RAND(),T1_PERT!$F$10,T1_PERT!$G$10,T1_PERT!$C$10,T1_PERT!$E$10)</f>
        <v>2.31544949124326</v>
      </c>
      <c r="H2347" s="23" t="n">
        <f aca="false">B2347+C2347+E2347+G2347</f>
        <v>17.5365540050945</v>
      </c>
      <c r="I2347" s="23" t="n">
        <f aca="false">B2347+D2347+F2347+G2347</f>
        <v>18.6660969400579</v>
      </c>
      <c r="J2347" s="23" t="n">
        <f aca="false">MAX(H2347,I2347)</f>
        <v>18.6660969400579</v>
      </c>
      <c r="K2347" s="24" t="n">
        <f aca="false">IF(H2347&gt;=I2347,1,0)</f>
        <v>0</v>
      </c>
    </row>
    <row r="2348" customFormat="false" ht="15" hidden="false" customHeight="false" outlineLevel="0" collapsed="false">
      <c r="A2348" s="5" t="n">
        <v>2329</v>
      </c>
      <c r="B2348" s="23" t="n">
        <f aca="true">BETAINV(RAND(),T1_PERT!$F$5,T1_PERT!$G$5,T1_PERT!$C$5,T1_PERT!$E$5)</f>
        <v>4.3256804707882</v>
      </c>
      <c r="C2348" s="23" t="n">
        <f aca="true">BETAINV(RAND(),T1_PERT!$F$6,T1_PERT!$G$6,T1_PERT!$C$6,T1_PERT!$E$6)</f>
        <v>4.88443690205873</v>
      </c>
      <c r="D2348" s="23" t="n">
        <f aca="true">BETAINV(RAND(),T1_PERT!$F$7,T1_PERT!$G$7,T1_PERT!$C$7,T1_PERT!$E$7)</f>
        <v>5.34320650388977</v>
      </c>
      <c r="E2348" s="23" t="n">
        <f aca="true">BETAINV(RAND(),T1_PERT!$F$8,T1_PERT!$G$8,T1_PERT!$C$8,T1_PERT!$E$8)</f>
        <v>4.94284856941902</v>
      </c>
      <c r="F2348" s="23" t="n">
        <f aca="true">BETAINV(RAND(),T1_PERT!$F$9,T1_PERT!$G$9,T1_PERT!$C$9,T1_PERT!$E$9)</f>
        <v>5.06290989170068</v>
      </c>
      <c r="G2348" s="23" t="n">
        <f aca="true">BETAINV(RAND(),T1_PERT!$F$10,T1_PERT!$G$10,T1_PERT!$C$10,T1_PERT!$E$10)</f>
        <v>2.04105147660229</v>
      </c>
      <c r="H2348" s="23" t="n">
        <f aca="false">B2348+C2348+E2348+G2348</f>
        <v>16.1940174188682</v>
      </c>
      <c r="I2348" s="23" t="n">
        <f aca="false">B2348+D2348+F2348+G2348</f>
        <v>16.7728483429809</v>
      </c>
      <c r="J2348" s="23" t="n">
        <f aca="false">MAX(H2348,I2348)</f>
        <v>16.7728483429809</v>
      </c>
      <c r="K2348" s="24" t="n">
        <f aca="false">IF(H2348&gt;=I2348,1,0)</f>
        <v>0</v>
      </c>
    </row>
    <row r="2349" customFormat="false" ht="15" hidden="false" customHeight="false" outlineLevel="0" collapsed="false">
      <c r="A2349" s="5" t="n">
        <v>2330</v>
      </c>
      <c r="B2349" s="23" t="n">
        <f aca="true">BETAINV(RAND(),T1_PERT!$F$5,T1_PERT!$G$5,T1_PERT!$C$5,T1_PERT!$E$5)</f>
        <v>3.36704640337454</v>
      </c>
      <c r="C2349" s="23" t="n">
        <f aca="true">BETAINV(RAND(),T1_PERT!$F$6,T1_PERT!$G$6,T1_PERT!$C$6,T1_PERT!$E$6)</f>
        <v>6.17675581810881</v>
      </c>
      <c r="D2349" s="23" t="n">
        <f aca="true">BETAINV(RAND(),T1_PERT!$F$7,T1_PERT!$G$7,T1_PERT!$C$7,T1_PERT!$E$7)</f>
        <v>5.43998605695833</v>
      </c>
      <c r="E2349" s="23" t="n">
        <f aca="true">BETAINV(RAND(),T1_PERT!$F$8,T1_PERT!$G$8,T1_PERT!$C$8,T1_PERT!$E$8)</f>
        <v>6.70002752274938</v>
      </c>
      <c r="F2349" s="23" t="n">
        <f aca="true">BETAINV(RAND(),T1_PERT!$F$9,T1_PERT!$G$9,T1_PERT!$C$9,T1_PERT!$E$9)</f>
        <v>4.26527061733159</v>
      </c>
      <c r="G2349" s="23" t="n">
        <f aca="true">BETAINV(RAND(),T1_PERT!$F$10,T1_PERT!$G$10,T1_PERT!$C$10,T1_PERT!$E$10)</f>
        <v>1.51098730789565</v>
      </c>
      <c r="H2349" s="23" t="n">
        <f aca="false">B2349+C2349+E2349+G2349</f>
        <v>17.7548170521284</v>
      </c>
      <c r="I2349" s="23" t="n">
        <f aca="false">B2349+D2349+F2349+G2349</f>
        <v>14.5832903855601</v>
      </c>
      <c r="J2349" s="23" t="n">
        <f aca="false">MAX(H2349,I2349)</f>
        <v>17.7548170521284</v>
      </c>
      <c r="K2349" s="24" t="n">
        <f aca="false">IF(H2349&gt;=I2349,1,0)</f>
        <v>1</v>
      </c>
    </row>
    <row r="2350" customFormat="false" ht="15" hidden="false" customHeight="false" outlineLevel="0" collapsed="false">
      <c r="A2350" s="5" t="n">
        <v>2331</v>
      </c>
      <c r="B2350" s="23" t="n">
        <f aca="true">BETAINV(RAND(),T1_PERT!$F$5,T1_PERT!$G$5,T1_PERT!$C$5,T1_PERT!$E$5)</f>
        <v>3.60849490516385</v>
      </c>
      <c r="C2350" s="23" t="n">
        <f aca="true">BETAINV(RAND(),T1_PERT!$F$6,T1_PERT!$G$6,T1_PERT!$C$6,T1_PERT!$E$6)</f>
        <v>5.61843431606302</v>
      </c>
      <c r="D2350" s="23" t="n">
        <f aca="true">BETAINV(RAND(),T1_PERT!$F$7,T1_PERT!$G$7,T1_PERT!$C$7,T1_PERT!$E$7)</f>
        <v>5.08695583517984</v>
      </c>
      <c r="E2350" s="23" t="n">
        <f aca="true">BETAINV(RAND(),T1_PERT!$F$8,T1_PERT!$G$8,T1_PERT!$C$8,T1_PERT!$E$8)</f>
        <v>6.27942724187697</v>
      </c>
      <c r="F2350" s="23" t="n">
        <f aca="true">BETAINV(RAND(),T1_PERT!$F$9,T1_PERT!$G$9,T1_PERT!$C$9,T1_PERT!$E$9)</f>
        <v>4.25371461177791</v>
      </c>
      <c r="G2350" s="23" t="n">
        <f aca="true">BETAINV(RAND(),T1_PERT!$F$10,T1_PERT!$G$10,T1_PERT!$C$10,T1_PERT!$E$10)</f>
        <v>2.38717073855387</v>
      </c>
      <c r="H2350" s="23" t="n">
        <f aca="false">B2350+C2350+E2350+G2350</f>
        <v>17.8935272016577</v>
      </c>
      <c r="I2350" s="23" t="n">
        <f aca="false">B2350+D2350+F2350+G2350</f>
        <v>15.3363360906755</v>
      </c>
      <c r="J2350" s="23" t="n">
        <f aca="false">MAX(H2350,I2350)</f>
        <v>17.8935272016577</v>
      </c>
      <c r="K2350" s="24" t="n">
        <f aca="false">IF(H2350&gt;=I2350,1,0)</f>
        <v>1</v>
      </c>
    </row>
    <row r="2351" customFormat="false" ht="15" hidden="false" customHeight="false" outlineLevel="0" collapsed="false">
      <c r="A2351" s="5" t="n">
        <v>2332</v>
      </c>
      <c r="B2351" s="23" t="n">
        <f aca="true">BETAINV(RAND(),T1_PERT!$F$5,T1_PERT!$G$5,T1_PERT!$C$5,T1_PERT!$E$5)</f>
        <v>4.87000267720764</v>
      </c>
      <c r="C2351" s="23" t="n">
        <f aca="true">BETAINV(RAND(),T1_PERT!$F$6,T1_PERT!$G$6,T1_PERT!$C$6,T1_PERT!$E$6)</f>
        <v>6.1902954122432</v>
      </c>
      <c r="D2351" s="23" t="n">
        <f aca="true">BETAINV(RAND(),T1_PERT!$F$7,T1_PERT!$G$7,T1_PERT!$C$7,T1_PERT!$E$7)</f>
        <v>4.47582530069337</v>
      </c>
      <c r="E2351" s="23" t="n">
        <f aca="true">BETAINV(RAND(),T1_PERT!$F$8,T1_PERT!$G$8,T1_PERT!$C$8,T1_PERT!$E$8)</f>
        <v>4.16658204731029</v>
      </c>
      <c r="F2351" s="23" t="n">
        <f aca="true">BETAINV(RAND(),T1_PERT!$F$9,T1_PERT!$G$9,T1_PERT!$C$9,T1_PERT!$E$9)</f>
        <v>4.16204499356364</v>
      </c>
      <c r="G2351" s="23" t="n">
        <f aca="true">BETAINV(RAND(),T1_PERT!$F$10,T1_PERT!$G$10,T1_PERT!$C$10,T1_PERT!$E$10)</f>
        <v>2.44286858499046</v>
      </c>
      <c r="H2351" s="23" t="n">
        <f aca="false">B2351+C2351+E2351+G2351</f>
        <v>17.6697487217516</v>
      </c>
      <c r="I2351" s="23" t="n">
        <f aca="false">B2351+D2351+F2351+G2351</f>
        <v>15.9507415564551</v>
      </c>
      <c r="J2351" s="23" t="n">
        <f aca="false">MAX(H2351,I2351)</f>
        <v>17.6697487217516</v>
      </c>
      <c r="K2351" s="24" t="n">
        <f aca="false">IF(H2351&gt;=I2351,1,0)</f>
        <v>1</v>
      </c>
    </row>
    <row r="2352" customFormat="false" ht="15" hidden="false" customHeight="false" outlineLevel="0" collapsed="false">
      <c r="A2352" s="5" t="n">
        <v>2333</v>
      </c>
      <c r="B2352" s="23" t="n">
        <f aca="true">BETAINV(RAND(),T1_PERT!$F$5,T1_PERT!$G$5,T1_PERT!$C$5,T1_PERT!$E$5)</f>
        <v>2.72612111546595</v>
      </c>
      <c r="C2352" s="23" t="n">
        <f aca="true">BETAINV(RAND(),T1_PERT!$F$6,T1_PERT!$G$6,T1_PERT!$C$6,T1_PERT!$E$6)</f>
        <v>4.45210528204227</v>
      </c>
      <c r="D2352" s="23" t="n">
        <f aca="true">BETAINV(RAND(),T1_PERT!$F$7,T1_PERT!$G$7,T1_PERT!$C$7,T1_PERT!$E$7)</f>
        <v>5.98202697754628</v>
      </c>
      <c r="E2352" s="23" t="n">
        <f aca="true">BETAINV(RAND(),T1_PERT!$F$8,T1_PERT!$G$8,T1_PERT!$C$8,T1_PERT!$E$8)</f>
        <v>4.19194694926678</v>
      </c>
      <c r="F2352" s="23" t="n">
        <f aca="true">BETAINV(RAND(),T1_PERT!$F$9,T1_PERT!$G$9,T1_PERT!$C$9,T1_PERT!$E$9)</f>
        <v>6.23355131335535</v>
      </c>
      <c r="G2352" s="23" t="n">
        <f aca="true">BETAINV(RAND(),T1_PERT!$F$10,T1_PERT!$G$10,T1_PERT!$C$10,T1_PERT!$E$10)</f>
        <v>2.02023574555668</v>
      </c>
      <c r="H2352" s="23" t="n">
        <f aca="false">B2352+C2352+E2352+G2352</f>
        <v>13.3904090923317</v>
      </c>
      <c r="I2352" s="23" t="n">
        <f aca="false">B2352+D2352+F2352+G2352</f>
        <v>16.9619351519243</v>
      </c>
      <c r="J2352" s="23" t="n">
        <f aca="false">MAX(H2352,I2352)</f>
        <v>16.9619351519243</v>
      </c>
      <c r="K2352" s="24" t="n">
        <f aca="false">IF(H2352&gt;=I2352,1,0)</f>
        <v>0</v>
      </c>
    </row>
    <row r="2353" customFormat="false" ht="15" hidden="false" customHeight="false" outlineLevel="0" collapsed="false">
      <c r="A2353" s="5" t="n">
        <v>2334</v>
      </c>
      <c r="B2353" s="23" t="n">
        <f aca="true">BETAINV(RAND(),T1_PERT!$F$5,T1_PERT!$G$5,T1_PERT!$C$5,T1_PERT!$E$5)</f>
        <v>4.60711669763031</v>
      </c>
      <c r="C2353" s="23" t="n">
        <f aca="true">BETAINV(RAND(),T1_PERT!$F$6,T1_PERT!$G$6,T1_PERT!$C$6,T1_PERT!$E$6)</f>
        <v>3.81734493143854</v>
      </c>
      <c r="D2353" s="23" t="n">
        <f aca="true">BETAINV(RAND(),T1_PERT!$F$7,T1_PERT!$G$7,T1_PERT!$C$7,T1_PERT!$E$7)</f>
        <v>6.11484016926806</v>
      </c>
      <c r="E2353" s="23" t="n">
        <f aca="true">BETAINV(RAND(),T1_PERT!$F$8,T1_PERT!$G$8,T1_PERT!$C$8,T1_PERT!$E$8)</f>
        <v>5.16111832813085</v>
      </c>
      <c r="F2353" s="23" t="n">
        <f aca="true">BETAINV(RAND(),T1_PERT!$F$9,T1_PERT!$G$9,T1_PERT!$C$9,T1_PERT!$E$9)</f>
        <v>4.18076036755029</v>
      </c>
      <c r="G2353" s="23" t="n">
        <f aca="true">BETAINV(RAND(),T1_PERT!$F$10,T1_PERT!$G$10,T1_PERT!$C$10,T1_PERT!$E$10)</f>
        <v>1.35998679572095</v>
      </c>
      <c r="H2353" s="23" t="n">
        <f aca="false">B2353+C2353+E2353+G2353</f>
        <v>14.9455667529206</v>
      </c>
      <c r="I2353" s="23" t="n">
        <f aca="false">B2353+D2353+F2353+G2353</f>
        <v>16.2627040301696</v>
      </c>
      <c r="J2353" s="23" t="n">
        <f aca="false">MAX(H2353,I2353)</f>
        <v>16.2627040301696</v>
      </c>
      <c r="K2353" s="24" t="n">
        <f aca="false">IF(H2353&gt;=I2353,1,0)</f>
        <v>0</v>
      </c>
    </row>
    <row r="2354" customFormat="false" ht="15" hidden="false" customHeight="false" outlineLevel="0" collapsed="false">
      <c r="A2354" s="5" t="n">
        <v>2335</v>
      </c>
      <c r="B2354" s="23" t="n">
        <f aca="true">BETAINV(RAND(),T1_PERT!$F$5,T1_PERT!$G$5,T1_PERT!$C$5,T1_PERT!$E$5)</f>
        <v>4.38066664025008</v>
      </c>
      <c r="C2354" s="23" t="n">
        <f aca="true">BETAINV(RAND(),T1_PERT!$F$6,T1_PERT!$G$6,T1_PERT!$C$6,T1_PERT!$E$6)</f>
        <v>6.15450748878427</v>
      </c>
      <c r="D2354" s="23" t="n">
        <f aca="true">BETAINV(RAND(),T1_PERT!$F$7,T1_PERT!$G$7,T1_PERT!$C$7,T1_PERT!$E$7)</f>
        <v>5.72416450280525</v>
      </c>
      <c r="E2354" s="23" t="n">
        <f aca="true">BETAINV(RAND(),T1_PERT!$F$8,T1_PERT!$G$8,T1_PERT!$C$8,T1_PERT!$E$8)</f>
        <v>6.2092514309882</v>
      </c>
      <c r="F2354" s="23" t="n">
        <f aca="true">BETAINV(RAND(),T1_PERT!$F$9,T1_PERT!$G$9,T1_PERT!$C$9,T1_PERT!$E$9)</f>
        <v>4.76429557783768</v>
      </c>
      <c r="G2354" s="23" t="n">
        <f aca="true">BETAINV(RAND(),T1_PERT!$F$10,T1_PERT!$G$10,T1_PERT!$C$10,T1_PERT!$E$10)</f>
        <v>1.83507037296688</v>
      </c>
      <c r="H2354" s="23" t="n">
        <f aca="false">B2354+C2354+E2354+G2354</f>
        <v>18.5794959329894</v>
      </c>
      <c r="I2354" s="23" t="n">
        <f aca="false">B2354+D2354+F2354+G2354</f>
        <v>16.7041970938599</v>
      </c>
      <c r="J2354" s="23" t="n">
        <f aca="false">MAX(H2354,I2354)</f>
        <v>18.5794959329894</v>
      </c>
      <c r="K2354" s="24" t="n">
        <f aca="false">IF(H2354&gt;=I2354,1,0)</f>
        <v>1</v>
      </c>
    </row>
    <row r="2355" customFormat="false" ht="15" hidden="false" customHeight="false" outlineLevel="0" collapsed="false">
      <c r="A2355" s="5" t="n">
        <v>2336</v>
      </c>
      <c r="B2355" s="23" t="n">
        <f aca="true">BETAINV(RAND(),T1_PERT!$F$5,T1_PERT!$G$5,T1_PERT!$C$5,T1_PERT!$E$5)</f>
        <v>3.9477067904181</v>
      </c>
      <c r="C2355" s="23" t="n">
        <f aca="true">BETAINV(RAND(),T1_PERT!$F$6,T1_PERT!$G$6,T1_PERT!$C$6,T1_PERT!$E$6)</f>
        <v>4.86737487768026</v>
      </c>
      <c r="D2355" s="23" t="n">
        <f aca="true">BETAINV(RAND(),T1_PERT!$F$7,T1_PERT!$G$7,T1_PERT!$C$7,T1_PERT!$E$7)</f>
        <v>4.54394418563817</v>
      </c>
      <c r="E2355" s="23" t="n">
        <f aca="true">BETAINV(RAND(),T1_PERT!$F$8,T1_PERT!$G$8,T1_PERT!$C$8,T1_PERT!$E$8)</f>
        <v>4.32124904669248</v>
      </c>
      <c r="F2355" s="23" t="n">
        <f aca="true">BETAINV(RAND(),T1_PERT!$F$9,T1_PERT!$G$9,T1_PERT!$C$9,T1_PERT!$E$9)</f>
        <v>3.57792885301685</v>
      </c>
      <c r="G2355" s="23" t="n">
        <f aca="true">BETAINV(RAND(),T1_PERT!$F$10,T1_PERT!$G$10,T1_PERT!$C$10,T1_PERT!$E$10)</f>
        <v>1.47007858729695</v>
      </c>
      <c r="H2355" s="23" t="n">
        <f aca="false">B2355+C2355+E2355+G2355</f>
        <v>14.6064093020878</v>
      </c>
      <c r="I2355" s="23" t="n">
        <f aca="false">B2355+D2355+F2355+G2355</f>
        <v>13.5396584163701</v>
      </c>
      <c r="J2355" s="23" t="n">
        <f aca="false">MAX(H2355,I2355)</f>
        <v>14.6064093020878</v>
      </c>
      <c r="K2355" s="24" t="n">
        <f aca="false">IF(H2355&gt;=I2355,1,0)</f>
        <v>1</v>
      </c>
    </row>
    <row r="2356" customFormat="false" ht="15" hidden="false" customHeight="false" outlineLevel="0" collapsed="false">
      <c r="A2356" s="5" t="n">
        <v>2337</v>
      </c>
      <c r="B2356" s="23" t="n">
        <f aca="true">BETAINV(RAND(),T1_PERT!$F$5,T1_PERT!$G$5,T1_PERT!$C$5,T1_PERT!$E$5)</f>
        <v>3.33247707043531</v>
      </c>
      <c r="C2356" s="23" t="n">
        <f aca="true">BETAINV(RAND(),T1_PERT!$F$6,T1_PERT!$G$6,T1_PERT!$C$6,T1_PERT!$E$6)</f>
        <v>5.53010984526434</v>
      </c>
      <c r="D2356" s="23" t="n">
        <f aca="true">BETAINV(RAND(),T1_PERT!$F$7,T1_PERT!$G$7,T1_PERT!$C$7,T1_PERT!$E$7)</f>
        <v>6.39759528930289</v>
      </c>
      <c r="E2356" s="23" t="n">
        <f aca="true">BETAINV(RAND(),T1_PERT!$F$8,T1_PERT!$G$8,T1_PERT!$C$8,T1_PERT!$E$8)</f>
        <v>5.76186092589101</v>
      </c>
      <c r="F2356" s="23" t="n">
        <f aca="true">BETAINV(RAND(),T1_PERT!$F$9,T1_PERT!$G$9,T1_PERT!$C$9,T1_PERT!$E$9)</f>
        <v>4.05438637925479</v>
      </c>
      <c r="G2356" s="23" t="n">
        <f aca="true">BETAINV(RAND(),T1_PERT!$F$10,T1_PERT!$G$10,T1_PERT!$C$10,T1_PERT!$E$10)</f>
        <v>2.3425127597962</v>
      </c>
      <c r="H2356" s="23" t="n">
        <f aca="false">B2356+C2356+E2356+G2356</f>
        <v>16.9669606013869</v>
      </c>
      <c r="I2356" s="23" t="n">
        <f aca="false">B2356+D2356+F2356+G2356</f>
        <v>16.1269714987892</v>
      </c>
      <c r="J2356" s="23" t="n">
        <f aca="false">MAX(H2356,I2356)</f>
        <v>16.9669606013869</v>
      </c>
      <c r="K2356" s="24" t="n">
        <f aca="false">IF(H2356&gt;=I2356,1,0)</f>
        <v>1</v>
      </c>
    </row>
    <row r="2357" customFormat="false" ht="15" hidden="false" customHeight="false" outlineLevel="0" collapsed="false">
      <c r="A2357" s="5" t="n">
        <v>2338</v>
      </c>
      <c r="B2357" s="23" t="n">
        <f aca="true">BETAINV(RAND(),T1_PERT!$F$5,T1_PERT!$G$5,T1_PERT!$C$5,T1_PERT!$E$5)</f>
        <v>3.38965669436546</v>
      </c>
      <c r="C2357" s="23" t="n">
        <f aca="true">BETAINV(RAND(),T1_PERT!$F$6,T1_PERT!$G$6,T1_PERT!$C$6,T1_PERT!$E$6)</f>
        <v>5.38869094311649</v>
      </c>
      <c r="D2357" s="23" t="n">
        <f aca="true">BETAINV(RAND(),T1_PERT!$F$7,T1_PERT!$G$7,T1_PERT!$C$7,T1_PERT!$E$7)</f>
        <v>6.9105716684322</v>
      </c>
      <c r="E2357" s="23" t="n">
        <f aca="true">BETAINV(RAND(),T1_PERT!$F$8,T1_PERT!$G$8,T1_PERT!$C$8,T1_PERT!$E$8)</f>
        <v>5.40370367921812</v>
      </c>
      <c r="F2357" s="23" t="n">
        <f aca="true">BETAINV(RAND(),T1_PERT!$F$9,T1_PERT!$G$9,T1_PERT!$C$9,T1_PERT!$E$9)</f>
        <v>3.31216162749267</v>
      </c>
      <c r="G2357" s="23" t="n">
        <f aca="true">BETAINV(RAND(),T1_PERT!$F$10,T1_PERT!$G$10,T1_PERT!$C$10,T1_PERT!$E$10)</f>
        <v>2.49728430527441</v>
      </c>
      <c r="H2357" s="23" t="n">
        <f aca="false">B2357+C2357+E2357+G2357</f>
        <v>16.6793356219745</v>
      </c>
      <c r="I2357" s="23" t="n">
        <f aca="false">B2357+D2357+F2357+G2357</f>
        <v>16.1096742955647</v>
      </c>
      <c r="J2357" s="23" t="n">
        <f aca="false">MAX(H2357,I2357)</f>
        <v>16.6793356219745</v>
      </c>
      <c r="K2357" s="24" t="n">
        <f aca="false">IF(H2357&gt;=I2357,1,0)</f>
        <v>1</v>
      </c>
    </row>
    <row r="2358" customFormat="false" ht="15" hidden="false" customHeight="false" outlineLevel="0" collapsed="false">
      <c r="A2358" s="5" t="n">
        <v>2339</v>
      </c>
      <c r="B2358" s="23" t="n">
        <f aca="true">BETAINV(RAND(),T1_PERT!$F$5,T1_PERT!$G$5,T1_PERT!$C$5,T1_PERT!$E$5)</f>
        <v>4.48698002595781</v>
      </c>
      <c r="C2358" s="23" t="n">
        <f aca="true">BETAINV(RAND(),T1_PERT!$F$6,T1_PERT!$G$6,T1_PERT!$C$6,T1_PERT!$E$6)</f>
        <v>4.99202474972344</v>
      </c>
      <c r="D2358" s="23" t="n">
        <f aca="true">BETAINV(RAND(),T1_PERT!$F$7,T1_PERT!$G$7,T1_PERT!$C$7,T1_PERT!$E$7)</f>
        <v>6.89384478144325</v>
      </c>
      <c r="E2358" s="23" t="n">
        <f aca="true">BETAINV(RAND(),T1_PERT!$F$8,T1_PERT!$G$8,T1_PERT!$C$8,T1_PERT!$E$8)</f>
        <v>5.47797128095068</v>
      </c>
      <c r="F2358" s="23" t="n">
        <f aca="true">BETAINV(RAND(),T1_PERT!$F$9,T1_PERT!$G$9,T1_PERT!$C$9,T1_PERT!$E$9)</f>
        <v>4.10939812214953</v>
      </c>
      <c r="G2358" s="23" t="n">
        <f aca="true">BETAINV(RAND(),T1_PERT!$F$10,T1_PERT!$G$10,T1_PERT!$C$10,T1_PERT!$E$10)</f>
        <v>1.12225566856607</v>
      </c>
      <c r="H2358" s="23" t="n">
        <f aca="false">B2358+C2358+E2358+G2358</f>
        <v>16.079231725198</v>
      </c>
      <c r="I2358" s="23" t="n">
        <f aca="false">B2358+D2358+F2358+G2358</f>
        <v>16.6124785981167</v>
      </c>
      <c r="J2358" s="23" t="n">
        <f aca="false">MAX(H2358,I2358)</f>
        <v>16.6124785981167</v>
      </c>
      <c r="K2358" s="24" t="n">
        <f aca="false">IF(H2358&gt;=I2358,1,0)</f>
        <v>0</v>
      </c>
    </row>
    <row r="2359" customFormat="false" ht="15" hidden="false" customHeight="false" outlineLevel="0" collapsed="false">
      <c r="A2359" s="5" t="n">
        <v>2340</v>
      </c>
      <c r="B2359" s="23" t="n">
        <f aca="true">BETAINV(RAND(),T1_PERT!$F$5,T1_PERT!$G$5,T1_PERT!$C$5,T1_PERT!$E$5)</f>
        <v>4.4915088422657</v>
      </c>
      <c r="C2359" s="23" t="n">
        <f aca="true">BETAINV(RAND(),T1_PERT!$F$6,T1_PERT!$G$6,T1_PERT!$C$6,T1_PERT!$E$6)</f>
        <v>6.75032398291433</v>
      </c>
      <c r="D2359" s="23" t="n">
        <f aca="true">BETAINV(RAND(),T1_PERT!$F$7,T1_PERT!$G$7,T1_PERT!$C$7,T1_PERT!$E$7)</f>
        <v>6.00561940715091</v>
      </c>
      <c r="E2359" s="23" t="n">
        <f aca="true">BETAINV(RAND(),T1_PERT!$F$8,T1_PERT!$G$8,T1_PERT!$C$8,T1_PERT!$E$8)</f>
        <v>4.28054542260576</v>
      </c>
      <c r="F2359" s="23" t="n">
        <f aca="true">BETAINV(RAND(),T1_PERT!$F$9,T1_PERT!$G$9,T1_PERT!$C$9,T1_PERT!$E$9)</f>
        <v>3.28770108705351</v>
      </c>
      <c r="G2359" s="23" t="n">
        <f aca="true">BETAINV(RAND(),T1_PERT!$F$10,T1_PERT!$G$10,T1_PERT!$C$10,T1_PERT!$E$10)</f>
        <v>2.01913685909528</v>
      </c>
      <c r="H2359" s="23" t="n">
        <f aca="false">B2359+C2359+E2359+G2359</f>
        <v>17.5415151068811</v>
      </c>
      <c r="I2359" s="23" t="n">
        <f aca="false">B2359+D2359+F2359+G2359</f>
        <v>15.8039661955654</v>
      </c>
      <c r="J2359" s="23" t="n">
        <f aca="false">MAX(H2359,I2359)</f>
        <v>17.5415151068811</v>
      </c>
      <c r="K2359" s="24" t="n">
        <f aca="false">IF(H2359&gt;=I2359,1,0)</f>
        <v>1</v>
      </c>
    </row>
    <row r="2360" customFormat="false" ht="15" hidden="false" customHeight="false" outlineLevel="0" collapsed="false">
      <c r="A2360" s="5" t="n">
        <v>2341</v>
      </c>
      <c r="B2360" s="23" t="n">
        <f aca="true">BETAINV(RAND(),T1_PERT!$F$5,T1_PERT!$G$5,T1_PERT!$C$5,T1_PERT!$E$5)</f>
        <v>4.8982154043225</v>
      </c>
      <c r="C2360" s="23" t="n">
        <f aca="true">BETAINV(RAND(),T1_PERT!$F$6,T1_PERT!$G$6,T1_PERT!$C$6,T1_PERT!$E$6)</f>
        <v>3.99725125225783</v>
      </c>
      <c r="D2360" s="23" t="n">
        <f aca="true">BETAINV(RAND(),T1_PERT!$F$7,T1_PERT!$G$7,T1_PERT!$C$7,T1_PERT!$E$7)</f>
        <v>6.45529322253501</v>
      </c>
      <c r="E2360" s="23" t="n">
        <f aca="true">BETAINV(RAND(),T1_PERT!$F$8,T1_PERT!$G$8,T1_PERT!$C$8,T1_PERT!$E$8)</f>
        <v>4.49045916381075</v>
      </c>
      <c r="F2360" s="23" t="n">
        <f aca="true">BETAINV(RAND(),T1_PERT!$F$9,T1_PERT!$G$9,T1_PERT!$C$9,T1_PERT!$E$9)</f>
        <v>4.0422309706608</v>
      </c>
      <c r="G2360" s="23" t="n">
        <f aca="true">BETAINV(RAND(),T1_PERT!$F$10,T1_PERT!$G$10,T1_PERT!$C$10,T1_PERT!$E$10)</f>
        <v>1.59578041702778</v>
      </c>
      <c r="H2360" s="23" t="n">
        <f aca="false">B2360+C2360+E2360+G2360</f>
        <v>14.9817062374189</v>
      </c>
      <c r="I2360" s="23" t="n">
        <f aca="false">B2360+D2360+F2360+G2360</f>
        <v>16.9915200145461</v>
      </c>
      <c r="J2360" s="23" t="n">
        <f aca="false">MAX(H2360,I2360)</f>
        <v>16.9915200145461</v>
      </c>
      <c r="K2360" s="24" t="n">
        <f aca="false">IF(H2360&gt;=I2360,1,0)</f>
        <v>0</v>
      </c>
    </row>
    <row r="2361" customFormat="false" ht="15" hidden="false" customHeight="false" outlineLevel="0" collapsed="false">
      <c r="A2361" s="5" t="n">
        <v>2342</v>
      </c>
      <c r="B2361" s="23" t="n">
        <f aca="true">BETAINV(RAND(),T1_PERT!$F$5,T1_PERT!$G$5,T1_PERT!$C$5,T1_PERT!$E$5)</f>
        <v>5.0876703233699</v>
      </c>
      <c r="C2361" s="23" t="n">
        <f aca="true">BETAINV(RAND(),T1_PERT!$F$6,T1_PERT!$G$6,T1_PERT!$C$6,T1_PERT!$E$6)</f>
        <v>6.48541814971702</v>
      </c>
      <c r="D2361" s="23" t="n">
        <f aca="true">BETAINV(RAND(),T1_PERT!$F$7,T1_PERT!$G$7,T1_PERT!$C$7,T1_PERT!$E$7)</f>
        <v>4.07194077009743</v>
      </c>
      <c r="E2361" s="23" t="n">
        <f aca="true">BETAINV(RAND(),T1_PERT!$F$8,T1_PERT!$G$8,T1_PERT!$C$8,T1_PERT!$E$8)</f>
        <v>4.57963870450094</v>
      </c>
      <c r="F2361" s="23" t="n">
        <f aca="true">BETAINV(RAND(),T1_PERT!$F$9,T1_PERT!$G$9,T1_PERT!$C$9,T1_PERT!$E$9)</f>
        <v>3.19817462008499</v>
      </c>
      <c r="G2361" s="23" t="n">
        <f aca="true">BETAINV(RAND(),T1_PERT!$F$10,T1_PERT!$G$10,T1_PERT!$C$10,T1_PERT!$E$10)</f>
        <v>2.37777015086562</v>
      </c>
      <c r="H2361" s="23" t="n">
        <f aca="false">B2361+C2361+E2361+G2361</f>
        <v>18.5304973284535</v>
      </c>
      <c r="I2361" s="23" t="n">
        <f aca="false">B2361+D2361+F2361+G2361</f>
        <v>14.7355558644179</v>
      </c>
      <c r="J2361" s="23" t="n">
        <f aca="false">MAX(H2361,I2361)</f>
        <v>18.5304973284535</v>
      </c>
      <c r="K2361" s="24" t="n">
        <f aca="false">IF(H2361&gt;=I2361,1,0)</f>
        <v>1</v>
      </c>
    </row>
    <row r="2362" customFormat="false" ht="15" hidden="false" customHeight="false" outlineLevel="0" collapsed="false">
      <c r="A2362" s="5" t="n">
        <v>2343</v>
      </c>
      <c r="B2362" s="23" t="n">
        <f aca="true">BETAINV(RAND(),T1_PERT!$F$5,T1_PERT!$G$5,T1_PERT!$C$5,T1_PERT!$E$5)</f>
        <v>3.23344311755426</v>
      </c>
      <c r="C2362" s="23" t="n">
        <f aca="true">BETAINV(RAND(),T1_PERT!$F$6,T1_PERT!$G$6,T1_PERT!$C$6,T1_PERT!$E$6)</f>
        <v>6.16666003437034</v>
      </c>
      <c r="D2362" s="23" t="n">
        <f aca="true">BETAINV(RAND(),T1_PERT!$F$7,T1_PERT!$G$7,T1_PERT!$C$7,T1_PERT!$E$7)</f>
        <v>4.92599567319667</v>
      </c>
      <c r="E2362" s="23" t="n">
        <f aca="true">BETAINV(RAND(),T1_PERT!$F$8,T1_PERT!$G$8,T1_PERT!$C$8,T1_PERT!$E$8)</f>
        <v>6.05991441928958</v>
      </c>
      <c r="F2362" s="23" t="n">
        <f aca="true">BETAINV(RAND(),T1_PERT!$F$9,T1_PERT!$G$9,T1_PERT!$C$9,T1_PERT!$E$9)</f>
        <v>4.56970681721018</v>
      </c>
      <c r="G2362" s="23" t="n">
        <f aca="true">BETAINV(RAND(),T1_PERT!$F$10,T1_PERT!$G$10,T1_PERT!$C$10,T1_PERT!$E$10)</f>
        <v>1.98973363504535</v>
      </c>
      <c r="H2362" s="23" t="n">
        <f aca="false">B2362+C2362+E2362+G2362</f>
        <v>17.4497512062595</v>
      </c>
      <c r="I2362" s="23" t="n">
        <f aca="false">B2362+D2362+F2362+G2362</f>
        <v>14.7188792430065</v>
      </c>
      <c r="J2362" s="23" t="n">
        <f aca="false">MAX(H2362,I2362)</f>
        <v>17.4497512062595</v>
      </c>
      <c r="K2362" s="24" t="n">
        <f aca="false">IF(H2362&gt;=I2362,1,0)</f>
        <v>1</v>
      </c>
    </row>
    <row r="2363" customFormat="false" ht="15" hidden="false" customHeight="false" outlineLevel="0" collapsed="false">
      <c r="A2363" s="5" t="n">
        <v>2344</v>
      </c>
      <c r="B2363" s="23" t="n">
        <f aca="true">BETAINV(RAND(),T1_PERT!$F$5,T1_PERT!$G$5,T1_PERT!$C$5,T1_PERT!$E$5)</f>
        <v>3.8251314821023</v>
      </c>
      <c r="C2363" s="23" t="n">
        <f aca="true">BETAINV(RAND(),T1_PERT!$F$6,T1_PERT!$G$6,T1_PERT!$C$6,T1_PERT!$E$6)</f>
        <v>6.37651400891115</v>
      </c>
      <c r="D2363" s="23" t="n">
        <f aca="true">BETAINV(RAND(),T1_PERT!$F$7,T1_PERT!$G$7,T1_PERT!$C$7,T1_PERT!$E$7)</f>
        <v>5.17671039250178</v>
      </c>
      <c r="E2363" s="23" t="n">
        <f aca="true">BETAINV(RAND(),T1_PERT!$F$8,T1_PERT!$G$8,T1_PERT!$C$8,T1_PERT!$E$8)</f>
        <v>4.55323466652145</v>
      </c>
      <c r="F2363" s="23" t="n">
        <f aca="true">BETAINV(RAND(),T1_PERT!$F$9,T1_PERT!$G$9,T1_PERT!$C$9,T1_PERT!$E$9)</f>
        <v>4.12269754102736</v>
      </c>
      <c r="G2363" s="23" t="n">
        <f aca="true">BETAINV(RAND(),T1_PERT!$F$10,T1_PERT!$G$10,T1_PERT!$C$10,T1_PERT!$E$10)</f>
        <v>1.80642747151476</v>
      </c>
      <c r="H2363" s="23" t="n">
        <f aca="false">B2363+C2363+E2363+G2363</f>
        <v>16.5613076290497</v>
      </c>
      <c r="I2363" s="23" t="n">
        <f aca="false">B2363+D2363+F2363+G2363</f>
        <v>14.9309668871462</v>
      </c>
      <c r="J2363" s="23" t="n">
        <f aca="false">MAX(H2363,I2363)</f>
        <v>16.5613076290497</v>
      </c>
      <c r="K2363" s="24" t="n">
        <f aca="false">IF(H2363&gt;=I2363,1,0)</f>
        <v>1</v>
      </c>
    </row>
    <row r="2364" customFormat="false" ht="15" hidden="false" customHeight="false" outlineLevel="0" collapsed="false">
      <c r="A2364" s="5" t="n">
        <v>2345</v>
      </c>
      <c r="B2364" s="23" t="n">
        <f aca="true">BETAINV(RAND(),T1_PERT!$F$5,T1_PERT!$G$5,T1_PERT!$C$5,T1_PERT!$E$5)</f>
        <v>3.05716656964334</v>
      </c>
      <c r="C2364" s="23" t="n">
        <f aca="true">BETAINV(RAND(),T1_PERT!$F$6,T1_PERT!$G$6,T1_PERT!$C$6,T1_PERT!$E$6)</f>
        <v>4.09071384401222</v>
      </c>
      <c r="D2364" s="23" t="n">
        <f aca="true">BETAINV(RAND(),T1_PERT!$F$7,T1_PERT!$G$7,T1_PERT!$C$7,T1_PERT!$E$7)</f>
        <v>6.92826184975935</v>
      </c>
      <c r="E2364" s="23" t="n">
        <f aca="true">BETAINV(RAND(),T1_PERT!$F$8,T1_PERT!$G$8,T1_PERT!$C$8,T1_PERT!$E$8)</f>
        <v>4.67701677432905</v>
      </c>
      <c r="F2364" s="23" t="n">
        <f aca="true">BETAINV(RAND(),T1_PERT!$F$9,T1_PERT!$G$9,T1_PERT!$C$9,T1_PERT!$E$9)</f>
        <v>4.06000710355467</v>
      </c>
      <c r="G2364" s="23" t="n">
        <f aca="true">BETAINV(RAND(),T1_PERT!$F$10,T1_PERT!$G$10,T1_PERT!$C$10,T1_PERT!$E$10)</f>
        <v>1.51329853984161</v>
      </c>
      <c r="H2364" s="23" t="n">
        <f aca="false">B2364+C2364+E2364+G2364</f>
        <v>13.3381957278262</v>
      </c>
      <c r="I2364" s="23" t="n">
        <f aca="false">B2364+D2364+F2364+G2364</f>
        <v>15.558734062799</v>
      </c>
      <c r="J2364" s="23" t="n">
        <f aca="false">MAX(H2364,I2364)</f>
        <v>15.558734062799</v>
      </c>
      <c r="K2364" s="24" t="n">
        <f aca="false">IF(H2364&gt;=I2364,1,0)</f>
        <v>0</v>
      </c>
    </row>
    <row r="2365" customFormat="false" ht="15" hidden="false" customHeight="false" outlineLevel="0" collapsed="false">
      <c r="A2365" s="5" t="n">
        <v>2346</v>
      </c>
      <c r="B2365" s="23" t="n">
        <f aca="true">BETAINV(RAND(),T1_PERT!$F$5,T1_PERT!$G$5,T1_PERT!$C$5,T1_PERT!$E$5)</f>
        <v>2.98626902399411</v>
      </c>
      <c r="C2365" s="23" t="n">
        <f aca="true">BETAINV(RAND(),T1_PERT!$F$6,T1_PERT!$G$6,T1_PERT!$C$6,T1_PERT!$E$6)</f>
        <v>4.72325202262466</v>
      </c>
      <c r="D2365" s="23" t="n">
        <f aca="true">BETAINV(RAND(),T1_PERT!$F$7,T1_PERT!$G$7,T1_PERT!$C$7,T1_PERT!$E$7)</f>
        <v>7.24010812236745</v>
      </c>
      <c r="E2365" s="23" t="n">
        <f aca="true">BETAINV(RAND(),T1_PERT!$F$8,T1_PERT!$G$8,T1_PERT!$C$8,T1_PERT!$E$8)</f>
        <v>4.29050562674153</v>
      </c>
      <c r="F2365" s="23" t="n">
        <f aca="true">BETAINV(RAND(),T1_PERT!$F$9,T1_PERT!$G$9,T1_PERT!$C$9,T1_PERT!$E$9)</f>
        <v>5.63737391278599</v>
      </c>
      <c r="G2365" s="23" t="n">
        <f aca="true">BETAINV(RAND(),T1_PERT!$F$10,T1_PERT!$G$10,T1_PERT!$C$10,T1_PERT!$E$10)</f>
        <v>1.86566485437253</v>
      </c>
      <c r="H2365" s="23" t="n">
        <f aca="false">B2365+C2365+E2365+G2365</f>
        <v>13.8656915277328</v>
      </c>
      <c r="I2365" s="23" t="n">
        <f aca="false">B2365+D2365+F2365+G2365</f>
        <v>17.7294159135201</v>
      </c>
      <c r="J2365" s="23" t="n">
        <f aca="false">MAX(H2365,I2365)</f>
        <v>17.7294159135201</v>
      </c>
      <c r="K2365" s="24" t="n">
        <f aca="false">IF(H2365&gt;=I2365,1,0)</f>
        <v>0</v>
      </c>
    </row>
    <row r="2366" customFormat="false" ht="15" hidden="false" customHeight="false" outlineLevel="0" collapsed="false">
      <c r="A2366" s="5" t="n">
        <v>2347</v>
      </c>
      <c r="B2366" s="23" t="n">
        <f aca="true">BETAINV(RAND(),T1_PERT!$F$5,T1_PERT!$G$5,T1_PERT!$C$5,T1_PERT!$E$5)</f>
        <v>5.02973957240496</v>
      </c>
      <c r="C2366" s="23" t="n">
        <f aca="true">BETAINV(RAND(),T1_PERT!$F$6,T1_PERT!$G$6,T1_PERT!$C$6,T1_PERT!$E$6)</f>
        <v>6.48093007154908</v>
      </c>
      <c r="D2366" s="23" t="n">
        <f aca="true">BETAINV(RAND(),T1_PERT!$F$7,T1_PERT!$G$7,T1_PERT!$C$7,T1_PERT!$E$7)</f>
        <v>5.74482076228547</v>
      </c>
      <c r="E2366" s="23" t="n">
        <f aca="true">BETAINV(RAND(),T1_PERT!$F$8,T1_PERT!$G$8,T1_PERT!$C$8,T1_PERT!$E$8)</f>
        <v>4.24418996973339</v>
      </c>
      <c r="F2366" s="23" t="n">
        <f aca="true">BETAINV(RAND(),T1_PERT!$F$9,T1_PERT!$G$9,T1_PERT!$C$9,T1_PERT!$E$9)</f>
        <v>6.06499192223935</v>
      </c>
      <c r="G2366" s="23" t="n">
        <f aca="true">BETAINV(RAND(),T1_PERT!$F$10,T1_PERT!$G$10,T1_PERT!$C$10,T1_PERT!$E$10)</f>
        <v>2.02407136229767</v>
      </c>
      <c r="H2366" s="23" t="n">
        <f aca="false">B2366+C2366+E2366+G2366</f>
        <v>17.7789309759851</v>
      </c>
      <c r="I2366" s="23" t="n">
        <f aca="false">B2366+D2366+F2366+G2366</f>
        <v>18.8636236192275</v>
      </c>
      <c r="J2366" s="23" t="n">
        <f aca="false">MAX(H2366,I2366)</f>
        <v>18.8636236192275</v>
      </c>
      <c r="K2366" s="24" t="n">
        <f aca="false">IF(H2366&gt;=I2366,1,0)</f>
        <v>0</v>
      </c>
    </row>
    <row r="2367" customFormat="false" ht="15" hidden="false" customHeight="false" outlineLevel="0" collapsed="false">
      <c r="A2367" s="5" t="n">
        <v>2348</v>
      </c>
      <c r="B2367" s="23" t="n">
        <f aca="true">BETAINV(RAND(),T1_PERT!$F$5,T1_PERT!$G$5,T1_PERT!$C$5,T1_PERT!$E$5)</f>
        <v>4.73216727770225</v>
      </c>
      <c r="C2367" s="23" t="n">
        <f aca="true">BETAINV(RAND(),T1_PERT!$F$6,T1_PERT!$G$6,T1_PERT!$C$6,T1_PERT!$E$6)</f>
        <v>7.12245092033609</v>
      </c>
      <c r="D2367" s="23" t="n">
        <f aca="true">BETAINV(RAND(),T1_PERT!$F$7,T1_PERT!$G$7,T1_PERT!$C$7,T1_PERT!$E$7)</f>
        <v>6.67223678616848</v>
      </c>
      <c r="E2367" s="23" t="n">
        <f aca="true">BETAINV(RAND(),T1_PERT!$F$8,T1_PERT!$G$8,T1_PERT!$C$8,T1_PERT!$E$8)</f>
        <v>5.2544703542477</v>
      </c>
      <c r="F2367" s="23" t="n">
        <f aca="true">BETAINV(RAND(),T1_PERT!$F$9,T1_PERT!$G$9,T1_PERT!$C$9,T1_PERT!$E$9)</f>
        <v>5.73323301530185</v>
      </c>
      <c r="G2367" s="23" t="n">
        <f aca="true">BETAINV(RAND(),T1_PERT!$F$10,T1_PERT!$G$10,T1_PERT!$C$10,T1_PERT!$E$10)</f>
        <v>1.98130643331515</v>
      </c>
      <c r="H2367" s="23" t="n">
        <f aca="false">B2367+C2367+E2367+G2367</f>
        <v>19.0903949856012</v>
      </c>
      <c r="I2367" s="23" t="n">
        <f aca="false">B2367+D2367+F2367+G2367</f>
        <v>19.1189435124877</v>
      </c>
      <c r="J2367" s="23" t="n">
        <f aca="false">MAX(H2367,I2367)</f>
        <v>19.1189435124877</v>
      </c>
      <c r="K2367" s="24" t="n">
        <f aca="false">IF(H2367&gt;=I2367,1,0)</f>
        <v>0</v>
      </c>
    </row>
    <row r="2368" customFormat="false" ht="15" hidden="false" customHeight="false" outlineLevel="0" collapsed="false">
      <c r="A2368" s="5" t="n">
        <v>2349</v>
      </c>
      <c r="B2368" s="23" t="n">
        <f aca="true">BETAINV(RAND(),T1_PERT!$F$5,T1_PERT!$G$5,T1_PERT!$C$5,T1_PERT!$E$5)</f>
        <v>3.60775188022296</v>
      </c>
      <c r="C2368" s="23" t="n">
        <f aca="true">BETAINV(RAND(),T1_PERT!$F$6,T1_PERT!$G$6,T1_PERT!$C$6,T1_PERT!$E$6)</f>
        <v>3.71805676712184</v>
      </c>
      <c r="D2368" s="23" t="n">
        <f aca="true">BETAINV(RAND(),T1_PERT!$F$7,T1_PERT!$G$7,T1_PERT!$C$7,T1_PERT!$E$7)</f>
        <v>4.73195419630221</v>
      </c>
      <c r="E2368" s="23" t="n">
        <f aca="true">BETAINV(RAND(),T1_PERT!$F$8,T1_PERT!$G$8,T1_PERT!$C$8,T1_PERT!$E$8)</f>
        <v>5.80808746622249</v>
      </c>
      <c r="F2368" s="23" t="n">
        <f aca="true">BETAINV(RAND(),T1_PERT!$F$9,T1_PERT!$G$9,T1_PERT!$C$9,T1_PERT!$E$9)</f>
        <v>5.07023111048884</v>
      </c>
      <c r="G2368" s="23" t="n">
        <f aca="true">BETAINV(RAND(),T1_PERT!$F$10,T1_PERT!$G$10,T1_PERT!$C$10,T1_PERT!$E$10)</f>
        <v>2.57910339814833</v>
      </c>
      <c r="H2368" s="23" t="n">
        <f aca="false">B2368+C2368+E2368+G2368</f>
        <v>15.7129995117156</v>
      </c>
      <c r="I2368" s="23" t="n">
        <f aca="false">B2368+D2368+F2368+G2368</f>
        <v>15.9890405851623</v>
      </c>
      <c r="J2368" s="23" t="n">
        <f aca="false">MAX(H2368,I2368)</f>
        <v>15.9890405851623</v>
      </c>
      <c r="K2368" s="24" t="n">
        <f aca="false">IF(H2368&gt;=I2368,1,0)</f>
        <v>0</v>
      </c>
    </row>
    <row r="2369" customFormat="false" ht="15" hidden="false" customHeight="false" outlineLevel="0" collapsed="false">
      <c r="A2369" s="5" t="n">
        <v>2350</v>
      </c>
      <c r="B2369" s="23" t="n">
        <f aca="true">BETAINV(RAND(),T1_PERT!$F$5,T1_PERT!$G$5,T1_PERT!$C$5,T1_PERT!$E$5)</f>
        <v>2.7615868183781</v>
      </c>
      <c r="C2369" s="23" t="n">
        <f aca="true">BETAINV(RAND(),T1_PERT!$F$6,T1_PERT!$G$6,T1_PERT!$C$6,T1_PERT!$E$6)</f>
        <v>5.14996986804381</v>
      </c>
      <c r="D2369" s="23" t="n">
        <f aca="true">BETAINV(RAND(),T1_PERT!$F$7,T1_PERT!$G$7,T1_PERT!$C$7,T1_PERT!$E$7)</f>
        <v>4.40697151566114</v>
      </c>
      <c r="E2369" s="23" t="n">
        <f aca="true">BETAINV(RAND(),T1_PERT!$F$8,T1_PERT!$G$8,T1_PERT!$C$8,T1_PERT!$E$8)</f>
        <v>5.83819143704904</v>
      </c>
      <c r="F2369" s="23" t="n">
        <f aca="true">BETAINV(RAND(),T1_PERT!$F$9,T1_PERT!$G$9,T1_PERT!$C$9,T1_PERT!$E$9)</f>
        <v>4.05990821909213</v>
      </c>
      <c r="G2369" s="23" t="n">
        <f aca="true">BETAINV(RAND(),T1_PERT!$F$10,T1_PERT!$G$10,T1_PERT!$C$10,T1_PERT!$E$10)</f>
        <v>1.46527359079252</v>
      </c>
      <c r="H2369" s="23" t="n">
        <f aca="false">B2369+C2369+E2369+G2369</f>
        <v>15.2150217142635</v>
      </c>
      <c r="I2369" s="23" t="n">
        <f aca="false">B2369+D2369+F2369+G2369</f>
        <v>12.6937401439239</v>
      </c>
      <c r="J2369" s="23" t="n">
        <f aca="false">MAX(H2369,I2369)</f>
        <v>15.2150217142635</v>
      </c>
      <c r="K2369" s="24" t="n">
        <f aca="false">IF(H2369&gt;=I2369,1,0)</f>
        <v>1</v>
      </c>
    </row>
    <row r="2370" customFormat="false" ht="15" hidden="false" customHeight="false" outlineLevel="0" collapsed="false">
      <c r="A2370" s="5" t="n">
        <v>2351</v>
      </c>
      <c r="B2370" s="23" t="n">
        <f aca="true">BETAINV(RAND(),T1_PERT!$F$5,T1_PERT!$G$5,T1_PERT!$C$5,T1_PERT!$E$5)</f>
        <v>2.984443945125</v>
      </c>
      <c r="C2370" s="23" t="n">
        <f aca="true">BETAINV(RAND(),T1_PERT!$F$6,T1_PERT!$G$6,T1_PERT!$C$6,T1_PERT!$E$6)</f>
        <v>5.59647662740341</v>
      </c>
      <c r="D2370" s="23" t="n">
        <f aca="true">BETAINV(RAND(),T1_PERT!$F$7,T1_PERT!$G$7,T1_PERT!$C$7,T1_PERT!$E$7)</f>
        <v>7.00916271466171</v>
      </c>
      <c r="E2370" s="23" t="n">
        <f aca="true">BETAINV(RAND(),T1_PERT!$F$8,T1_PERT!$G$8,T1_PERT!$C$8,T1_PERT!$E$8)</f>
        <v>4.70603577747436</v>
      </c>
      <c r="F2370" s="23" t="n">
        <f aca="true">BETAINV(RAND(),T1_PERT!$F$9,T1_PERT!$G$9,T1_PERT!$C$9,T1_PERT!$E$9)</f>
        <v>3.83275860636283</v>
      </c>
      <c r="G2370" s="23" t="n">
        <f aca="true">BETAINV(RAND(),T1_PERT!$F$10,T1_PERT!$G$10,T1_PERT!$C$10,T1_PERT!$E$10)</f>
        <v>1.4579718730492</v>
      </c>
      <c r="H2370" s="23" t="n">
        <f aca="false">B2370+C2370+E2370+G2370</f>
        <v>14.744928223052</v>
      </c>
      <c r="I2370" s="23" t="n">
        <f aca="false">B2370+D2370+F2370+G2370</f>
        <v>15.2843371391987</v>
      </c>
      <c r="J2370" s="23" t="n">
        <f aca="false">MAX(H2370,I2370)</f>
        <v>15.2843371391987</v>
      </c>
      <c r="K2370" s="24" t="n">
        <f aca="false">IF(H2370&gt;=I2370,1,0)</f>
        <v>0</v>
      </c>
    </row>
    <row r="2371" customFormat="false" ht="15" hidden="false" customHeight="false" outlineLevel="0" collapsed="false">
      <c r="A2371" s="5" t="n">
        <v>2352</v>
      </c>
      <c r="B2371" s="23" t="n">
        <f aca="true">BETAINV(RAND(),T1_PERT!$F$5,T1_PERT!$G$5,T1_PERT!$C$5,T1_PERT!$E$5)</f>
        <v>4.44929341011552</v>
      </c>
      <c r="C2371" s="23" t="n">
        <f aca="true">BETAINV(RAND(),T1_PERT!$F$6,T1_PERT!$G$6,T1_PERT!$C$6,T1_PERT!$E$6)</f>
        <v>4.71501627096272</v>
      </c>
      <c r="D2371" s="23" t="n">
        <f aca="true">BETAINV(RAND(),T1_PERT!$F$7,T1_PERT!$G$7,T1_PERT!$C$7,T1_PERT!$E$7)</f>
        <v>5.15665341566672</v>
      </c>
      <c r="E2371" s="23" t="n">
        <f aca="true">BETAINV(RAND(),T1_PERT!$F$8,T1_PERT!$G$8,T1_PERT!$C$8,T1_PERT!$E$8)</f>
        <v>6.54892812991956</v>
      </c>
      <c r="F2371" s="23" t="n">
        <f aca="true">BETAINV(RAND(),T1_PERT!$F$9,T1_PERT!$G$9,T1_PERT!$C$9,T1_PERT!$E$9)</f>
        <v>4.36199791675476</v>
      </c>
      <c r="G2371" s="23" t="n">
        <f aca="true">BETAINV(RAND(),T1_PERT!$F$10,T1_PERT!$G$10,T1_PERT!$C$10,T1_PERT!$E$10)</f>
        <v>2.35012322819091</v>
      </c>
      <c r="H2371" s="23" t="n">
        <f aca="false">B2371+C2371+E2371+G2371</f>
        <v>18.0633610391887</v>
      </c>
      <c r="I2371" s="23" t="n">
        <f aca="false">B2371+D2371+F2371+G2371</f>
        <v>16.3180679707279</v>
      </c>
      <c r="J2371" s="23" t="n">
        <f aca="false">MAX(H2371,I2371)</f>
        <v>18.0633610391887</v>
      </c>
      <c r="K2371" s="24" t="n">
        <f aca="false">IF(H2371&gt;=I2371,1,0)</f>
        <v>1</v>
      </c>
    </row>
    <row r="2372" customFormat="false" ht="15" hidden="false" customHeight="false" outlineLevel="0" collapsed="false">
      <c r="A2372" s="5" t="n">
        <v>2353</v>
      </c>
      <c r="B2372" s="23" t="n">
        <f aca="true">BETAINV(RAND(),T1_PERT!$F$5,T1_PERT!$G$5,T1_PERT!$C$5,T1_PERT!$E$5)</f>
        <v>5.36714303642295</v>
      </c>
      <c r="C2372" s="23" t="n">
        <f aca="true">BETAINV(RAND(),T1_PERT!$F$6,T1_PERT!$G$6,T1_PERT!$C$6,T1_PERT!$E$6)</f>
        <v>4.92828650733451</v>
      </c>
      <c r="D2372" s="23" t="n">
        <f aca="true">BETAINV(RAND(),T1_PERT!$F$7,T1_PERT!$G$7,T1_PERT!$C$7,T1_PERT!$E$7)</f>
        <v>5.21205462597443</v>
      </c>
      <c r="E2372" s="23" t="n">
        <f aca="true">BETAINV(RAND(),T1_PERT!$F$8,T1_PERT!$G$8,T1_PERT!$C$8,T1_PERT!$E$8)</f>
        <v>4.43794595495088</v>
      </c>
      <c r="F2372" s="23" t="n">
        <f aca="true">BETAINV(RAND(),T1_PERT!$F$9,T1_PERT!$G$9,T1_PERT!$C$9,T1_PERT!$E$9)</f>
        <v>4.45903723261921</v>
      </c>
      <c r="G2372" s="23" t="n">
        <f aca="true">BETAINV(RAND(),T1_PERT!$F$10,T1_PERT!$G$10,T1_PERT!$C$10,T1_PERT!$E$10)</f>
        <v>2.14304786740036</v>
      </c>
      <c r="H2372" s="23" t="n">
        <f aca="false">B2372+C2372+E2372+G2372</f>
        <v>16.8764233661087</v>
      </c>
      <c r="I2372" s="23" t="n">
        <f aca="false">B2372+D2372+F2372+G2372</f>
        <v>17.181282762417</v>
      </c>
      <c r="J2372" s="23" t="n">
        <f aca="false">MAX(H2372,I2372)</f>
        <v>17.181282762417</v>
      </c>
      <c r="K2372" s="24" t="n">
        <f aca="false">IF(H2372&gt;=I2372,1,0)</f>
        <v>0</v>
      </c>
    </row>
    <row r="2373" customFormat="false" ht="15" hidden="false" customHeight="false" outlineLevel="0" collapsed="false">
      <c r="A2373" s="5" t="n">
        <v>2354</v>
      </c>
      <c r="B2373" s="23" t="n">
        <f aca="true">BETAINV(RAND(),T1_PERT!$F$5,T1_PERT!$G$5,T1_PERT!$C$5,T1_PERT!$E$5)</f>
        <v>4.27193307189772</v>
      </c>
      <c r="C2373" s="23" t="n">
        <f aca="true">BETAINV(RAND(),T1_PERT!$F$6,T1_PERT!$G$6,T1_PERT!$C$6,T1_PERT!$E$6)</f>
        <v>3.76921494888579</v>
      </c>
      <c r="D2373" s="23" t="n">
        <f aca="true">BETAINV(RAND(),T1_PERT!$F$7,T1_PERT!$G$7,T1_PERT!$C$7,T1_PERT!$E$7)</f>
        <v>6.34487176227856</v>
      </c>
      <c r="E2373" s="23" t="n">
        <f aca="true">BETAINV(RAND(),T1_PERT!$F$8,T1_PERT!$G$8,T1_PERT!$C$8,T1_PERT!$E$8)</f>
        <v>4.66299545413171</v>
      </c>
      <c r="F2373" s="23" t="n">
        <f aca="true">BETAINV(RAND(),T1_PERT!$F$9,T1_PERT!$G$9,T1_PERT!$C$9,T1_PERT!$E$9)</f>
        <v>5.2253473307173</v>
      </c>
      <c r="G2373" s="23" t="n">
        <f aca="true">BETAINV(RAND(),T1_PERT!$F$10,T1_PERT!$G$10,T1_PERT!$C$10,T1_PERT!$E$10)</f>
        <v>1.99476454996601</v>
      </c>
      <c r="H2373" s="23" t="n">
        <f aca="false">B2373+C2373+E2373+G2373</f>
        <v>14.6989080248812</v>
      </c>
      <c r="I2373" s="23" t="n">
        <f aca="false">B2373+D2373+F2373+G2373</f>
        <v>17.8369167148596</v>
      </c>
      <c r="J2373" s="23" t="n">
        <f aca="false">MAX(H2373,I2373)</f>
        <v>17.8369167148596</v>
      </c>
      <c r="K2373" s="24" t="n">
        <f aca="false">IF(H2373&gt;=I2373,1,0)</f>
        <v>0</v>
      </c>
    </row>
    <row r="2374" customFormat="false" ht="15" hidden="false" customHeight="false" outlineLevel="0" collapsed="false">
      <c r="A2374" s="5" t="n">
        <v>2355</v>
      </c>
      <c r="B2374" s="23" t="n">
        <f aca="true">BETAINV(RAND(),T1_PERT!$F$5,T1_PERT!$G$5,T1_PERT!$C$5,T1_PERT!$E$5)</f>
        <v>3.34285214927051</v>
      </c>
      <c r="C2374" s="23" t="n">
        <f aca="true">BETAINV(RAND(),T1_PERT!$F$6,T1_PERT!$G$6,T1_PERT!$C$6,T1_PERT!$E$6)</f>
        <v>3.68568909209507</v>
      </c>
      <c r="D2374" s="23" t="n">
        <f aca="true">BETAINV(RAND(),T1_PERT!$F$7,T1_PERT!$G$7,T1_PERT!$C$7,T1_PERT!$E$7)</f>
        <v>7.49687197545649</v>
      </c>
      <c r="E2374" s="23" t="n">
        <f aca="true">BETAINV(RAND(),T1_PERT!$F$8,T1_PERT!$G$8,T1_PERT!$C$8,T1_PERT!$E$8)</f>
        <v>4.15758332837938</v>
      </c>
      <c r="F2374" s="23" t="n">
        <f aca="true">BETAINV(RAND(),T1_PERT!$F$9,T1_PERT!$G$9,T1_PERT!$C$9,T1_PERT!$E$9)</f>
        <v>3.5620348232054</v>
      </c>
      <c r="G2374" s="23" t="n">
        <f aca="true">BETAINV(RAND(),T1_PERT!$F$10,T1_PERT!$G$10,T1_PERT!$C$10,T1_PERT!$E$10)</f>
        <v>2.19028468882857</v>
      </c>
      <c r="H2374" s="23" t="n">
        <f aca="false">B2374+C2374+E2374+G2374</f>
        <v>13.3764092585735</v>
      </c>
      <c r="I2374" s="23" t="n">
        <f aca="false">B2374+D2374+F2374+G2374</f>
        <v>16.592043636761</v>
      </c>
      <c r="J2374" s="23" t="n">
        <f aca="false">MAX(H2374,I2374)</f>
        <v>16.592043636761</v>
      </c>
      <c r="K2374" s="24" t="n">
        <f aca="false">IF(H2374&gt;=I2374,1,0)</f>
        <v>0</v>
      </c>
    </row>
    <row r="2375" customFormat="false" ht="15" hidden="false" customHeight="false" outlineLevel="0" collapsed="false">
      <c r="A2375" s="5" t="n">
        <v>2356</v>
      </c>
      <c r="B2375" s="23" t="n">
        <f aca="true">BETAINV(RAND(),T1_PERT!$F$5,T1_PERT!$G$5,T1_PERT!$C$5,T1_PERT!$E$5)</f>
        <v>3.64154975378961</v>
      </c>
      <c r="C2375" s="23" t="n">
        <f aca="true">BETAINV(RAND(),T1_PERT!$F$6,T1_PERT!$G$6,T1_PERT!$C$6,T1_PERT!$E$6)</f>
        <v>4.68923876255317</v>
      </c>
      <c r="D2375" s="23" t="n">
        <f aca="true">BETAINV(RAND(),T1_PERT!$F$7,T1_PERT!$G$7,T1_PERT!$C$7,T1_PERT!$E$7)</f>
        <v>5.9691731911064</v>
      </c>
      <c r="E2375" s="23" t="n">
        <f aca="true">BETAINV(RAND(),T1_PERT!$F$8,T1_PERT!$G$8,T1_PERT!$C$8,T1_PERT!$E$8)</f>
        <v>5.90143051850753</v>
      </c>
      <c r="F2375" s="23" t="n">
        <f aca="true">BETAINV(RAND(),T1_PERT!$F$9,T1_PERT!$G$9,T1_PERT!$C$9,T1_PERT!$E$9)</f>
        <v>5.65536227583375</v>
      </c>
      <c r="G2375" s="23" t="n">
        <f aca="true">BETAINV(RAND(),T1_PERT!$F$10,T1_PERT!$G$10,T1_PERT!$C$10,T1_PERT!$E$10)</f>
        <v>1.88024712181809</v>
      </c>
      <c r="H2375" s="23" t="n">
        <f aca="false">B2375+C2375+E2375+G2375</f>
        <v>16.1124661566684</v>
      </c>
      <c r="I2375" s="23" t="n">
        <f aca="false">B2375+D2375+F2375+G2375</f>
        <v>17.1463323425478</v>
      </c>
      <c r="J2375" s="23" t="n">
        <f aca="false">MAX(H2375,I2375)</f>
        <v>17.1463323425478</v>
      </c>
      <c r="K2375" s="24" t="n">
        <f aca="false">IF(H2375&gt;=I2375,1,0)</f>
        <v>0</v>
      </c>
    </row>
    <row r="2376" customFormat="false" ht="15" hidden="false" customHeight="false" outlineLevel="0" collapsed="false">
      <c r="A2376" s="5" t="n">
        <v>2357</v>
      </c>
      <c r="B2376" s="23" t="n">
        <f aca="true">BETAINV(RAND(),T1_PERT!$F$5,T1_PERT!$G$5,T1_PERT!$C$5,T1_PERT!$E$5)</f>
        <v>2.48808236802067</v>
      </c>
      <c r="C2376" s="23" t="n">
        <f aca="true">BETAINV(RAND(),T1_PERT!$F$6,T1_PERT!$G$6,T1_PERT!$C$6,T1_PERT!$E$6)</f>
        <v>3.51961284603773</v>
      </c>
      <c r="D2376" s="23" t="n">
        <f aca="true">BETAINV(RAND(),T1_PERT!$F$7,T1_PERT!$G$7,T1_PERT!$C$7,T1_PERT!$E$7)</f>
        <v>6.98760988687263</v>
      </c>
      <c r="E2376" s="23" t="n">
        <f aca="true">BETAINV(RAND(),T1_PERT!$F$8,T1_PERT!$G$8,T1_PERT!$C$8,T1_PERT!$E$8)</f>
        <v>4.40267404263816</v>
      </c>
      <c r="F2376" s="23" t="n">
        <f aca="true">BETAINV(RAND(),T1_PERT!$F$9,T1_PERT!$G$9,T1_PERT!$C$9,T1_PERT!$E$9)</f>
        <v>4.30671159798017</v>
      </c>
      <c r="G2376" s="23" t="n">
        <f aca="true">BETAINV(RAND(),T1_PERT!$F$10,T1_PERT!$G$10,T1_PERT!$C$10,T1_PERT!$E$10)</f>
        <v>1.58587047028313</v>
      </c>
      <c r="H2376" s="23" t="n">
        <f aca="false">B2376+C2376+E2376+G2376</f>
        <v>11.9962397269797</v>
      </c>
      <c r="I2376" s="23" t="n">
        <f aca="false">B2376+D2376+F2376+G2376</f>
        <v>15.3682743231566</v>
      </c>
      <c r="J2376" s="23" t="n">
        <f aca="false">MAX(H2376,I2376)</f>
        <v>15.3682743231566</v>
      </c>
      <c r="K2376" s="24" t="n">
        <f aca="false">IF(H2376&gt;=I2376,1,0)</f>
        <v>0</v>
      </c>
    </row>
    <row r="2377" customFormat="false" ht="15" hidden="false" customHeight="false" outlineLevel="0" collapsed="false">
      <c r="A2377" s="5" t="n">
        <v>2358</v>
      </c>
      <c r="B2377" s="23" t="n">
        <f aca="true">BETAINV(RAND(),T1_PERT!$F$5,T1_PERT!$G$5,T1_PERT!$C$5,T1_PERT!$E$5)</f>
        <v>4.63970251291327</v>
      </c>
      <c r="C2377" s="23" t="n">
        <f aca="true">BETAINV(RAND(),T1_PERT!$F$6,T1_PERT!$G$6,T1_PERT!$C$6,T1_PERT!$E$6)</f>
        <v>5.74357066779897</v>
      </c>
      <c r="D2377" s="23" t="n">
        <f aca="true">BETAINV(RAND(),T1_PERT!$F$7,T1_PERT!$G$7,T1_PERT!$C$7,T1_PERT!$E$7)</f>
        <v>5.11698673497815</v>
      </c>
      <c r="E2377" s="23" t="n">
        <f aca="true">BETAINV(RAND(),T1_PERT!$F$8,T1_PERT!$G$8,T1_PERT!$C$8,T1_PERT!$E$8)</f>
        <v>5.40848348184263</v>
      </c>
      <c r="F2377" s="23" t="n">
        <f aca="true">BETAINV(RAND(),T1_PERT!$F$9,T1_PERT!$G$9,T1_PERT!$C$9,T1_PERT!$E$9)</f>
        <v>4.32370210023355</v>
      </c>
      <c r="G2377" s="23" t="n">
        <f aca="true">BETAINV(RAND(),T1_PERT!$F$10,T1_PERT!$G$10,T1_PERT!$C$10,T1_PERT!$E$10)</f>
        <v>2.35437716746785</v>
      </c>
      <c r="H2377" s="23" t="n">
        <f aca="false">B2377+C2377+E2377+G2377</f>
        <v>18.1461338300227</v>
      </c>
      <c r="I2377" s="23" t="n">
        <f aca="false">B2377+D2377+F2377+G2377</f>
        <v>16.4347685155928</v>
      </c>
      <c r="J2377" s="23" t="n">
        <f aca="false">MAX(H2377,I2377)</f>
        <v>18.1461338300227</v>
      </c>
      <c r="K2377" s="24" t="n">
        <f aca="false">IF(H2377&gt;=I2377,1,0)</f>
        <v>1</v>
      </c>
    </row>
    <row r="2378" customFormat="false" ht="15" hidden="false" customHeight="false" outlineLevel="0" collapsed="false">
      <c r="A2378" s="5" t="n">
        <v>2359</v>
      </c>
      <c r="B2378" s="23" t="n">
        <f aca="true">BETAINV(RAND(),T1_PERT!$F$5,T1_PERT!$G$5,T1_PERT!$C$5,T1_PERT!$E$5)</f>
        <v>4.33126458732818</v>
      </c>
      <c r="C2378" s="23" t="n">
        <f aca="true">BETAINV(RAND(),T1_PERT!$F$6,T1_PERT!$G$6,T1_PERT!$C$6,T1_PERT!$E$6)</f>
        <v>7.04851084660842</v>
      </c>
      <c r="D2378" s="23" t="n">
        <f aca="true">BETAINV(RAND(),T1_PERT!$F$7,T1_PERT!$G$7,T1_PERT!$C$7,T1_PERT!$E$7)</f>
        <v>6.73072935233033</v>
      </c>
      <c r="E2378" s="23" t="n">
        <f aca="true">BETAINV(RAND(),T1_PERT!$F$8,T1_PERT!$G$8,T1_PERT!$C$8,T1_PERT!$E$8)</f>
        <v>5.15676100897215</v>
      </c>
      <c r="F2378" s="23" t="n">
        <f aca="true">BETAINV(RAND(),T1_PERT!$F$9,T1_PERT!$G$9,T1_PERT!$C$9,T1_PERT!$E$9)</f>
        <v>3.69199123833612</v>
      </c>
      <c r="G2378" s="23" t="n">
        <f aca="true">BETAINV(RAND(),T1_PERT!$F$10,T1_PERT!$G$10,T1_PERT!$C$10,T1_PERT!$E$10)</f>
        <v>1.40752445822908</v>
      </c>
      <c r="H2378" s="23" t="n">
        <f aca="false">B2378+C2378+E2378+G2378</f>
        <v>17.9440609011378</v>
      </c>
      <c r="I2378" s="23" t="n">
        <f aca="false">B2378+D2378+F2378+G2378</f>
        <v>16.1615096362237</v>
      </c>
      <c r="J2378" s="23" t="n">
        <f aca="false">MAX(H2378,I2378)</f>
        <v>17.9440609011378</v>
      </c>
      <c r="K2378" s="24" t="n">
        <f aca="false">IF(H2378&gt;=I2378,1,0)</f>
        <v>1</v>
      </c>
    </row>
    <row r="2379" customFormat="false" ht="15" hidden="false" customHeight="false" outlineLevel="0" collapsed="false">
      <c r="A2379" s="5" t="n">
        <v>2360</v>
      </c>
      <c r="B2379" s="23" t="n">
        <f aca="true">BETAINV(RAND(),T1_PERT!$F$5,T1_PERT!$G$5,T1_PERT!$C$5,T1_PERT!$E$5)</f>
        <v>3.83327160215679</v>
      </c>
      <c r="C2379" s="23" t="n">
        <f aca="true">BETAINV(RAND(),T1_PERT!$F$6,T1_PERT!$G$6,T1_PERT!$C$6,T1_PERT!$E$6)</f>
        <v>4.58557242438845</v>
      </c>
      <c r="D2379" s="23" t="n">
        <f aca="true">BETAINV(RAND(),T1_PERT!$F$7,T1_PERT!$G$7,T1_PERT!$C$7,T1_PERT!$E$7)</f>
        <v>7.24632510021378</v>
      </c>
      <c r="E2379" s="23" t="n">
        <f aca="true">BETAINV(RAND(),T1_PERT!$F$8,T1_PERT!$G$8,T1_PERT!$C$8,T1_PERT!$E$8)</f>
        <v>5.23375523508208</v>
      </c>
      <c r="F2379" s="23" t="n">
        <f aca="true">BETAINV(RAND(),T1_PERT!$F$9,T1_PERT!$G$9,T1_PERT!$C$9,T1_PERT!$E$9)</f>
        <v>5.01093944043662</v>
      </c>
      <c r="G2379" s="23" t="n">
        <f aca="true">BETAINV(RAND(),T1_PERT!$F$10,T1_PERT!$G$10,T1_PERT!$C$10,T1_PERT!$E$10)</f>
        <v>1.87507857942876</v>
      </c>
      <c r="H2379" s="23" t="n">
        <f aca="false">B2379+C2379+E2379+G2379</f>
        <v>15.5276778410561</v>
      </c>
      <c r="I2379" s="23" t="n">
        <f aca="false">B2379+D2379+F2379+G2379</f>
        <v>17.965614722236</v>
      </c>
      <c r="J2379" s="23" t="n">
        <f aca="false">MAX(H2379,I2379)</f>
        <v>17.965614722236</v>
      </c>
      <c r="K2379" s="24" t="n">
        <f aca="false">IF(H2379&gt;=I2379,1,0)</f>
        <v>0</v>
      </c>
    </row>
    <row r="2380" customFormat="false" ht="15" hidden="false" customHeight="false" outlineLevel="0" collapsed="false">
      <c r="A2380" s="5" t="n">
        <v>2361</v>
      </c>
      <c r="B2380" s="23" t="n">
        <f aca="true">BETAINV(RAND(),T1_PERT!$F$5,T1_PERT!$G$5,T1_PERT!$C$5,T1_PERT!$E$5)</f>
        <v>4.48708091756693</v>
      </c>
      <c r="C2380" s="23" t="n">
        <f aca="true">BETAINV(RAND(),T1_PERT!$F$6,T1_PERT!$G$6,T1_PERT!$C$6,T1_PERT!$E$6)</f>
        <v>3.74213829713197</v>
      </c>
      <c r="D2380" s="23" t="n">
        <f aca="true">BETAINV(RAND(),T1_PERT!$F$7,T1_PERT!$G$7,T1_PERT!$C$7,T1_PERT!$E$7)</f>
        <v>6.60917774187086</v>
      </c>
      <c r="E2380" s="23" t="n">
        <f aca="true">BETAINV(RAND(),T1_PERT!$F$8,T1_PERT!$G$8,T1_PERT!$C$8,T1_PERT!$E$8)</f>
        <v>5.80164935227634</v>
      </c>
      <c r="F2380" s="23" t="n">
        <f aca="true">BETAINV(RAND(),T1_PERT!$F$9,T1_PERT!$G$9,T1_PERT!$C$9,T1_PERT!$E$9)</f>
        <v>4.73426589790632</v>
      </c>
      <c r="G2380" s="23" t="n">
        <f aca="true">BETAINV(RAND(),T1_PERT!$F$10,T1_PERT!$G$10,T1_PERT!$C$10,T1_PERT!$E$10)</f>
        <v>2.12346496508291</v>
      </c>
      <c r="H2380" s="23" t="n">
        <f aca="false">B2380+C2380+E2380+G2380</f>
        <v>16.1543335320581</v>
      </c>
      <c r="I2380" s="23" t="n">
        <f aca="false">B2380+D2380+F2380+G2380</f>
        <v>17.953989522427</v>
      </c>
      <c r="J2380" s="23" t="n">
        <f aca="false">MAX(H2380,I2380)</f>
        <v>17.953989522427</v>
      </c>
      <c r="K2380" s="24" t="n">
        <f aca="false">IF(H2380&gt;=I2380,1,0)</f>
        <v>0</v>
      </c>
    </row>
    <row r="2381" customFormat="false" ht="15" hidden="false" customHeight="false" outlineLevel="0" collapsed="false">
      <c r="A2381" s="5" t="n">
        <v>2362</v>
      </c>
      <c r="B2381" s="23" t="n">
        <f aca="true">BETAINV(RAND(),T1_PERT!$F$5,T1_PERT!$G$5,T1_PERT!$C$5,T1_PERT!$E$5)</f>
        <v>3.52732769007816</v>
      </c>
      <c r="C2381" s="23" t="n">
        <f aca="true">BETAINV(RAND(),T1_PERT!$F$6,T1_PERT!$G$6,T1_PERT!$C$6,T1_PERT!$E$6)</f>
        <v>6.27409874720183</v>
      </c>
      <c r="D2381" s="23" t="n">
        <f aca="true">BETAINV(RAND(),T1_PERT!$F$7,T1_PERT!$G$7,T1_PERT!$C$7,T1_PERT!$E$7)</f>
        <v>7.34552420180571</v>
      </c>
      <c r="E2381" s="23" t="n">
        <f aca="true">BETAINV(RAND(),T1_PERT!$F$8,T1_PERT!$G$8,T1_PERT!$C$8,T1_PERT!$E$8)</f>
        <v>6.46034247701318</v>
      </c>
      <c r="F2381" s="23" t="n">
        <f aca="true">BETAINV(RAND(),T1_PERT!$F$9,T1_PERT!$G$9,T1_PERT!$C$9,T1_PERT!$E$9)</f>
        <v>6.28184928682325</v>
      </c>
      <c r="G2381" s="23" t="n">
        <f aca="true">BETAINV(RAND(),T1_PERT!$F$10,T1_PERT!$G$10,T1_PERT!$C$10,T1_PERT!$E$10)</f>
        <v>1.72330373031256</v>
      </c>
      <c r="H2381" s="23" t="n">
        <f aca="false">B2381+C2381+E2381+G2381</f>
        <v>17.9850726446057</v>
      </c>
      <c r="I2381" s="23" t="n">
        <f aca="false">B2381+D2381+F2381+G2381</f>
        <v>18.8780049090197</v>
      </c>
      <c r="J2381" s="23" t="n">
        <f aca="false">MAX(H2381,I2381)</f>
        <v>18.8780049090197</v>
      </c>
      <c r="K2381" s="24" t="n">
        <f aca="false">IF(H2381&gt;=I2381,1,0)</f>
        <v>0</v>
      </c>
    </row>
    <row r="2382" customFormat="false" ht="15" hidden="false" customHeight="false" outlineLevel="0" collapsed="false">
      <c r="A2382" s="5" t="n">
        <v>2363</v>
      </c>
      <c r="B2382" s="23" t="n">
        <f aca="true">BETAINV(RAND(),T1_PERT!$F$5,T1_PERT!$G$5,T1_PERT!$C$5,T1_PERT!$E$5)</f>
        <v>3.8125965708911</v>
      </c>
      <c r="C2382" s="23" t="n">
        <f aca="true">BETAINV(RAND(),T1_PERT!$F$6,T1_PERT!$G$6,T1_PERT!$C$6,T1_PERT!$E$6)</f>
        <v>3.7358918454043</v>
      </c>
      <c r="D2382" s="23" t="n">
        <f aca="true">BETAINV(RAND(),T1_PERT!$F$7,T1_PERT!$G$7,T1_PERT!$C$7,T1_PERT!$E$7)</f>
        <v>5.40220623459547</v>
      </c>
      <c r="E2382" s="23" t="n">
        <f aca="true">BETAINV(RAND(),T1_PERT!$F$8,T1_PERT!$G$8,T1_PERT!$C$8,T1_PERT!$E$8)</f>
        <v>5.09506330136497</v>
      </c>
      <c r="F2382" s="23" t="n">
        <f aca="true">BETAINV(RAND(),T1_PERT!$F$9,T1_PERT!$G$9,T1_PERT!$C$9,T1_PERT!$E$9)</f>
        <v>4.00925707903313</v>
      </c>
      <c r="G2382" s="23" t="n">
        <f aca="true">BETAINV(RAND(),T1_PERT!$F$10,T1_PERT!$G$10,T1_PERT!$C$10,T1_PERT!$E$10)</f>
        <v>2.18709451415054</v>
      </c>
      <c r="H2382" s="23" t="n">
        <f aca="false">B2382+C2382+E2382+G2382</f>
        <v>14.8306462318109</v>
      </c>
      <c r="I2382" s="23" t="n">
        <f aca="false">B2382+D2382+F2382+G2382</f>
        <v>15.4111543986703</v>
      </c>
      <c r="J2382" s="23" t="n">
        <f aca="false">MAX(H2382,I2382)</f>
        <v>15.4111543986703</v>
      </c>
      <c r="K2382" s="24" t="n">
        <f aca="false">IF(H2382&gt;=I2382,1,0)</f>
        <v>0</v>
      </c>
    </row>
    <row r="2383" customFormat="false" ht="15" hidden="false" customHeight="false" outlineLevel="0" collapsed="false">
      <c r="A2383" s="5" t="n">
        <v>2364</v>
      </c>
      <c r="B2383" s="23" t="n">
        <f aca="true">BETAINV(RAND(),T1_PERT!$F$5,T1_PERT!$G$5,T1_PERT!$C$5,T1_PERT!$E$5)</f>
        <v>3.43121923443846</v>
      </c>
      <c r="C2383" s="23" t="n">
        <f aca="true">BETAINV(RAND(),T1_PERT!$F$6,T1_PERT!$G$6,T1_PERT!$C$6,T1_PERT!$E$6)</f>
        <v>7.43019460438262</v>
      </c>
      <c r="D2383" s="23" t="n">
        <f aca="true">BETAINV(RAND(),T1_PERT!$F$7,T1_PERT!$G$7,T1_PERT!$C$7,T1_PERT!$E$7)</f>
        <v>6.20934383470291</v>
      </c>
      <c r="E2383" s="23" t="n">
        <f aca="true">BETAINV(RAND(),T1_PERT!$F$8,T1_PERT!$G$8,T1_PERT!$C$8,T1_PERT!$E$8)</f>
        <v>5.07712145282826</v>
      </c>
      <c r="F2383" s="23" t="n">
        <f aca="true">BETAINV(RAND(),T1_PERT!$F$9,T1_PERT!$G$9,T1_PERT!$C$9,T1_PERT!$E$9)</f>
        <v>4.07817054187796</v>
      </c>
      <c r="G2383" s="23" t="n">
        <f aca="true">BETAINV(RAND(),T1_PERT!$F$10,T1_PERT!$G$10,T1_PERT!$C$10,T1_PERT!$E$10)</f>
        <v>2.22035454755329</v>
      </c>
      <c r="H2383" s="23" t="n">
        <f aca="false">B2383+C2383+E2383+G2383</f>
        <v>18.1588898392026</v>
      </c>
      <c r="I2383" s="23" t="n">
        <f aca="false">B2383+D2383+F2383+G2383</f>
        <v>15.9390881585726</v>
      </c>
      <c r="J2383" s="23" t="n">
        <f aca="false">MAX(H2383,I2383)</f>
        <v>18.1588898392026</v>
      </c>
      <c r="K2383" s="24" t="n">
        <f aca="false">IF(H2383&gt;=I2383,1,0)</f>
        <v>1</v>
      </c>
    </row>
    <row r="2384" customFormat="false" ht="15" hidden="false" customHeight="false" outlineLevel="0" collapsed="false">
      <c r="A2384" s="5" t="n">
        <v>2365</v>
      </c>
      <c r="B2384" s="23" t="n">
        <f aca="true">BETAINV(RAND(),T1_PERT!$F$5,T1_PERT!$G$5,T1_PERT!$C$5,T1_PERT!$E$5)</f>
        <v>3.08934162007285</v>
      </c>
      <c r="C2384" s="23" t="n">
        <f aca="true">BETAINV(RAND(),T1_PERT!$F$6,T1_PERT!$G$6,T1_PERT!$C$6,T1_PERT!$E$6)</f>
        <v>6.87643181311874</v>
      </c>
      <c r="D2384" s="23" t="n">
        <f aca="true">BETAINV(RAND(),T1_PERT!$F$7,T1_PERT!$G$7,T1_PERT!$C$7,T1_PERT!$E$7)</f>
        <v>5.55148772485181</v>
      </c>
      <c r="E2384" s="23" t="n">
        <f aca="true">BETAINV(RAND(),T1_PERT!$F$8,T1_PERT!$G$8,T1_PERT!$C$8,T1_PERT!$E$8)</f>
        <v>5.50373275750065</v>
      </c>
      <c r="F2384" s="23" t="n">
        <f aca="true">BETAINV(RAND(),T1_PERT!$F$9,T1_PERT!$G$9,T1_PERT!$C$9,T1_PERT!$E$9)</f>
        <v>4.68048646651234</v>
      </c>
      <c r="G2384" s="23" t="n">
        <f aca="true">BETAINV(RAND(),T1_PERT!$F$10,T1_PERT!$G$10,T1_PERT!$C$10,T1_PERT!$E$10)</f>
        <v>1.75895528833154</v>
      </c>
      <c r="H2384" s="23" t="n">
        <f aca="false">B2384+C2384+E2384+G2384</f>
        <v>17.2284614790238</v>
      </c>
      <c r="I2384" s="23" t="n">
        <f aca="false">B2384+D2384+F2384+G2384</f>
        <v>15.0802710997685</v>
      </c>
      <c r="J2384" s="23" t="n">
        <f aca="false">MAX(H2384,I2384)</f>
        <v>17.2284614790238</v>
      </c>
      <c r="K2384" s="24" t="n">
        <f aca="false">IF(H2384&gt;=I2384,1,0)</f>
        <v>1</v>
      </c>
    </row>
    <row r="2385" customFormat="false" ht="15" hidden="false" customHeight="false" outlineLevel="0" collapsed="false">
      <c r="A2385" s="5" t="n">
        <v>2366</v>
      </c>
      <c r="B2385" s="23" t="n">
        <f aca="true">BETAINV(RAND(),T1_PERT!$F$5,T1_PERT!$G$5,T1_PERT!$C$5,T1_PERT!$E$5)</f>
        <v>4.28898754779802</v>
      </c>
      <c r="C2385" s="23" t="n">
        <f aca="true">BETAINV(RAND(),T1_PERT!$F$6,T1_PERT!$G$6,T1_PERT!$C$6,T1_PERT!$E$6)</f>
        <v>3.78834675931149</v>
      </c>
      <c r="D2385" s="23" t="n">
        <f aca="true">BETAINV(RAND(),T1_PERT!$F$7,T1_PERT!$G$7,T1_PERT!$C$7,T1_PERT!$E$7)</f>
        <v>4.44001940080012</v>
      </c>
      <c r="E2385" s="23" t="n">
        <f aca="true">BETAINV(RAND(),T1_PERT!$F$8,T1_PERT!$G$8,T1_PERT!$C$8,T1_PERT!$E$8)</f>
        <v>4.48552032671647</v>
      </c>
      <c r="F2385" s="23" t="n">
        <f aca="true">BETAINV(RAND(),T1_PERT!$F$9,T1_PERT!$G$9,T1_PERT!$C$9,T1_PERT!$E$9)</f>
        <v>5.12700747088443</v>
      </c>
      <c r="G2385" s="23" t="n">
        <f aca="true">BETAINV(RAND(),T1_PERT!$F$10,T1_PERT!$G$10,T1_PERT!$C$10,T1_PERT!$E$10)</f>
        <v>1.26370167207583</v>
      </c>
      <c r="H2385" s="23" t="n">
        <f aca="false">B2385+C2385+E2385+G2385</f>
        <v>13.8265563059018</v>
      </c>
      <c r="I2385" s="23" t="n">
        <f aca="false">B2385+D2385+F2385+G2385</f>
        <v>15.1197160915584</v>
      </c>
      <c r="J2385" s="23" t="n">
        <f aca="false">MAX(H2385,I2385)</f>
        <v>15.1197160915584</v>
      </c>
      <c r="K2385" s="24" t="n">
        <f aca="false">IF(H2385&gt;=I2385,1,0)</f>
        <v>0</v>
      </c>
    </row>
    <row r="2386" customFormat="false" ht="15" hidden="false" customHeight="false" outlineLevel="0" collapsed="false">
      <c r="A2386" s="5" t="n">
        <v>2367</v>
      </c>
      <c r="B2386" s="23" t="n">
        <f aca="true">BETAINV(RAND(),T1_PERT!$F$5,T1_PERT!$G$5,T1_PERT!$C$5,T1_PERT!$E$5)</f>
        <v>3.54731153753305</v>
      </c>
      <c r="C2386" s="23" t="n">
        <f aca="true">BETAINV(RAND(),T1_PERT!$F$6,T1_PERT!$G$6,T1_PERT!$C$6,T1_PERT!$E$6)</f>
        <v>4.00660631340184</v>
      </c>
      <c r="D2386" s="23" t="n">
        <f aca="true">BETAINV(RAND(),T1_PERT!$F$7,T1_PERT!$G$7,T1_PERT!$C$7,T1_PERT!$E$7)</f>
        <v>6.76941970362618</v>
      </c>
      <c r="E2386" s="23" t="n">
        <f aca="true">BETAINV(RAND(),T1_PERT!$F$8,T1_PERT!$G$8,T1_PERT!$C$8,T1_PERT!$E$8)</f>
        <v>5.42887660134497</v>
      </c>
      <c r="F2386" s="23" t="n">
        <f aca="true">BETAINV(RAND(),T1_PERT!$F$9,T1_PERT!$G$9,T1_PERT!$C$9,T1_PERT!$E$9)</f>
        <v>3.5651256858658</v>
      </c>
      <c r="G2386" s="23" t="n">
        <f aca="true">BETAINV(RAND(),T1_PERT!$F$10,T1_PERT!$G$10,T1_PERT!$C$10,T1_PERT!$E$10)</f>
        <v>2.37621209593864</v>
      </c>
      <c r="H2386" s="23" t="n">
        <f aca="false">B2386+C2386+E2386+G2386</f>
        <v>15.3590065482185</v>
      </c>
      <c r="I2386" s="23" t="n">
        <f aca="false">B2386+D2386+F2386+G2386</f>
        <v>16.2580690229637</v>
      </c>
      <c r="J2386" s="23" t="n">
        <f aca="false">MAX(H2386,I2386)</f>
        <v>16.2580690229637</v>
      </c>
      <c r="K2386" s="24" t="n">
        <f aca="false">IF(H2386&gt;=I2386,1,0)</f>
        <v>0</v>
      </c>
    </row>
    <row r="2387" customFormat="false" ht="15" hidden="false" customHeight="false" outlineLevel="0" collapsed="false">
      <c r="A2387" s="5" t="n">
        <v>2368</v>
      </c>
      <c r="B2387" s="23" t="n">
        <f aca="true">BETAINV(RAND(),T1_PERT!$F$5,T1_PERT!$G$5,T1_PERT!$C$5,T1_PERT!$E$5)</f>
        <v>4.01750985338547</v>
      </c>
      <c r="C2387" s="23" t="n">
        <f aca="true">BETAINV(RAND(),T1_PERT!$F$6,T1_PERT!$G$6,T1_PERT!$C$6,T1_PERT!$E$6)</f>
        <v>3.96576672991399</v>
      </c>
      <c r="D2387" s="23" t="n">
        <f aca="true">BETAINV(RAND(),T1_PERT!$F$7,T1_PERT!$G$7,T1_PERT!$C$7,T1_PERT!$E$7)</f>
        <v>3.72865797327574</v>
      </c>
      <c r="E2387" s="23" t="n">
        <f aca="true">BETAINV(RAND(),T1_PERT!$F$8,T1_PERT!$G$8,T1_PERT!$C$8,T1_PERT!$E$8)</f>
        <v>6.29248958308845</v>
      </c>
      <c r="F2387" s="23" t="n">
        <f aca="true">BETAINV(RAND(),T1_PERT!$F$9,T1_PERT!$G$9,T1_PERT!$C$9,T1_PERT!$E$9)</f>
        <v>4.28693240627289</v>
      </c>
      <c r="G2387" s="23" t="n">
        <f aca="true">BETAINV(RAND(),T1_PERT!$F$10,T1_PERT!$G$10,T1_PERT!$C$10,T1_PERT!$E$10)</f>
        <v>1.76846796112372</v>
      </c>
      <c r="H2387" s="23" t="n">
        <f aca="false">B2387+C2387+E2387+G2387</f>
        <v>16.0442341275116</v>
      </c>
      <c r="I2387" s="23" t="n">
        <f aca="false">B2387+D2387+F2387+G2387</f>
        <v>13.8015681940578</v>
      </c>
      <c r="J2387" s="23" t="n">
        <f aca="false">MAX(H2387,I2387)</f>
        <v>16.0442341275116</v>
      </c>
      <c r="K2387" s="24" t="n">
        <f aca="false">IF(H2387&gt;=I2387,1,0)</f>
        <v>1</v>
      </c>
    </row>
    <row r="2388" customFormat="false" ht="15" hidden="false" customHeight="false" outlineLevel="0" collapsed="false">
      <c r="A2388" s="5" t="n">
        <v>2369</v>
      </c>
      <c r="B2388" s="23" t="n">
        <f aca="true">BETAINV(RAND(),T1_PERT!$F$5,T1_PERT!$G$5,T1_PERT!$C$5,T1_PERT!$E$5)</f>
        <v>4.10424595332462</v>
      </c>
      <c r="C2388" s="23" t="n">
        <f aca="true">BETAINV(RAND(),T1_PERT!$F$6,T1_PERT!$G$6,T1_PERT!$C$6,T1_PERT!$E$6)</f>
        <v>6.63783438514649</v>
      </c>
      <c r="D2388" s="23" t="n">
        <f aca="true">BETAINV(RAND(),T1_PERT!$F$7,T1_PERT!$G$7,T1_PERT!$C$7,T1_PERT!$E$7)</f>
        <v>2.98175443786818</v>
      </c>
      <c r="E2388" s="23" t="n">
        <f aca="true">BETAINV(RAND(),T1_PERT!$F$8,T1_PERT!$G$8,T1_PERT!$C$8,T1_PERT!$E$8)</f>
        <v>4.35943666008561</v>
      </c>
      <c r="F2388" s="23" t="n">
        <f aca="true">BETAINV(RAND(),T1_PERT!$F$9,T1_PERT!$G$9,T1_PERT!$C$9,T1_PERT!$E$9)</f>
        <v>3.12905035302835</v>
      </c>
      <c r="G2388" s="23" t="n">
        <f aca="true">BETAINV(RAND(),T1_PERT!$F$10,T1_PERT!$G$10,T1_PERT!$C$10,T1_PERT!$E$10)</f>
        <v>2.18290039150213</v>
      </c>
      <c r="H2388" s="23" t="n">
        <f aca="false">B2388+C2388+E2388+G2388</f>
        <v>17.2844173900589</v>
      </c>
      <c r="I2388" s="23" t="n">
        <f aca="false">B2388+D2388+F2388+G2388</f>
        <v>12.3979511357233</v>
      </c>
      <c r="J2388" s="23" t="n">
        <f aca="false">MAX(H2388,I2388)</f>
        <v>17.2844173900589</v>
      </c>
      <c r="K2388" s="24" t="n">
        <f aca="false">IF(H2388&gt;=I2388,1,0)</f>
        <v>1</v>
      </c>
    </row>
    <row r="2389" customFormat="false" ht="15" hidden="false" customHeight="false" outlineLevel="0" collapsed="false">
      <c r="A2389" s="5" t="n">
        <v>2370</v>
      </c>
      <c r="B2389" s="23" t="n">
        <f aca="true">BETAINV(RAND(),T1_PERT!$F$5,T1_PERT!$G$5,T1_PERT!$C$5,T1_PERT!$E$5)</f>
        <v>3.12232357692184</v>
      </c>
      <c r="C2389" s="23" t="n">
        <f aca="true">BETAINV(RAND(),T1_PERT!$F$6,T1_PERT!$G$6,T1_PERT!$C$6,T1_PERT!$E$6)</f>
        <v>4.28905370367465</v>
      </c>
      <c r="D2389" s="23" t="n">
        <f aca="true">BETAINV(RAND(),T1_PERT!$F$7,T1_PERT!$G$7,T1_PERT!$C$7,T1_PERT!$E$7)</f>
        <v>4.48312967815805</v>
      </c>
      <c r="E2389" s="23" t="n">
        <f aca="true">BETAINV(RAND(),T1_PERT!$F$8,T1_PERT!$G$8,T1_PERT!$C$8,T1_PERT!$E$8)</f>
        <v>5.0684715226683</v>
      </c>
      <c r="F2389" s="23" t="n">
        <f aca="true">BETAINV(RAND(),T1_PERT!$F$9,T1_PERT!$G$9,T1_PERT!$C$9,T1_PERT!$E$9)</f>
        <v>4.52137511280117</v>
      </c>
      <c r="G2389" s="23" t="n">
        <f aca="true">BETAINV(RAND(),T1_PERT!$F$10,T1_PERT!$G$10,T1_PERT!$C$10,T1_PERT!$E$10)</f>
        <v>1.64977860860046</v>
      </c>
      <c r="H2389" s="23" t="n">
        <f aca="false">B2389+C2389+E2389+G2389</f>
        <v>14.1296274118653</v>
      </c>
      <c r="I2389" s="23" t="n">
        <f aca="false">B2389+D2389+F2389+G2389</f>
        <v>13.7766069764815</v>
      </c>
      <c r="J2389" s="23" t="n">
        <f aca="false">MAX(H2389,I2389)</f>
        <v>14.1296274118653</v>
      </c>
      <c r="K2389" s="24" t="n">
        <f aca="false">IF(H2389&gt;=I2389,1,0)</f>
        <v>1</v>
      </c>
    </row>
    <row r="2390" customFormat="false" ht="15" hidden="false" customHeight="false" outlineLevel="0" collapsed="false">
      <c r="A2390" s="5" t="n">
        <v>2371</v>
      </c>
      <c r="B2390" s="23" t="n">
        <f aca="true">BETAINV(RAND(),T1_PERT!$F$5,T1_PERT!$G$5,T1_PERT!$C$5,T1_PERT!$E$5)</f>
        <v>3.65336580320121</v>
      </c>
      <c r="C2390" s="23" t="n">
        <f aca="true">BETAINV(RAND(),T1_PERT!$F$6,T1_PERT!$G$6,T1_PERT!$C$6,T1_PERT!$E$6)</f>
        <v>4.96831772064418</v>
      </c>
      <c r="D2390" s="23" t="n">
        <f aca="true">BETAINV(RAND(),T1_PERT!$F$7,T1_PERT!$G$7,T1_PERT!$C$7,T1_PERT!$E$7)</f>
        <v>6.69715343144797</v>
      </c>
      <c r="E2390" s="23" t="n">
        <f aca="true">BETAINV(RAND(),T1_PERT!$F$8,T1_PERT!$G$8,T1_PERT!$C$8,T1_PERT!$E$8)</f>
        <v>4.97153795433369</v>
      </c>
      <c r="F2390" s="23" t="n">
        <f aca="true">BETAINV(RAND(),T1_PERT!$F$9,T1_PERT!$G$9,T1_PERT!$C$9,T1_PERT!$E$9)</f>
        <v>5.21396880898149</v>
      </c>
      <c r="G2390" s="23" t="n">
        <f aca="true">BETAINV(RAND(),T1_PERT!$F$10,T1_PERT!$G$10,T1_PERT!$C$10,T1_PERT!$E$10)</f>
        <v>1.99531922341754</v>
      </c>
      <c r="H2390" s="23" t="n">
        <f aca="false">B2390+C2390+E2390+G2390</f>
        <v>15.5885407015966</v>
      </c>
      <c r="I2390" s="23" t="n">
        <f aca="false">B2390+D2390+F2390+G2390</f>
        <v>17.5598072670482</v>
      </c>
      <c r="J2390" s="23" t="n">
        <f aca="false">MAX(H2390,I2390)</f>
        <v>17.5598072670482</v>
      </c>
      <c r="K2390" s="24" t="n">
        <f aca="false">IF(H2390&gt;=I2390,1,0)</f>
        <v>0</v>
      </c>
    </row>
    <row r="2391" customFormat="false" ht="15" hidden="false" customHeight="false" outlineLevel="0" collapsed="false">
      <c r="A2391" s="5" t="n">
        <v>2372</v>
      </c>
      <c r="B2391" s="23" t="n">
        <f aca="true">BETAINV(RAND(),T1_PERT!$F$5,T1_PERT!$G$5,T1_PERT!$C$5,T1_PERT!$E$5)</f>
        <v>4.8573461852595</v>
      </c>
      <c r="C2391" s="23" t="n">
        <f aca="true">BETAINV(RAND(),T1_PERT!$F$6,T1_PERT!$G$6,T1_PERT!$C$6,T1_PERT!$E$6)</f>
        <v>5.84593111472066</v>
      </c>
      <c r="D2391" s="23" t="n">
        <f aca="true">BETAINV(RAND(),T1_PERT!$F$7,T1_PERT!$G$7,T1_PERT!$C$7,T1_PERT!$E$7)</f>
        <v>5.60703444015448</v>
      </c>
      <c r="E2391" s="23" t="n">
        <f aca="true">BETAINV(RAND(),T1_PERT!$F$8,T1_PERT!$G$8,T1_PERT!$C$8,T1_PERT!$E$8)</f>
        <v>5.51898527774186</v>
      </c>
      <c r="F2391" s="23" t="n">
        <f aca="true">BETAINV(RAND(),T1_PERT!$F$9,T1_PERT!$G$9,T1_PERT!$C$9,T1_PERT!$E$9)</f>
        <v>4.13367873838647</v>
      </c>
      <c r="G2391" s="23" t="n">
        <f aca="true">BETAINV(RAND(),T1_PERT!$F$10,T1_PERT!$G$10,T1_PERT!$C$10,T1_PERT!$E$10)</f>
        <v>1.95799244689794</v>
      </c>
      <c r="H2391" s="23" t="n">
        <f aca="false">B2391+C2391+E2391+G2391</f>
        <v>18.18025502462</v>
      </c>
      <c r="I2391" s="23" t="n">
        <f aca="false">B2391+D2391+F2391+G2391</f>
        <v>16.5560518106984</v>
      </c>
      <c r="J2391" s="23" t="n">
        <f aca="false">MAX(H2391,I2391)</f>
        <v>18.18025502462</v>
      </c>
      <c r="K2391" s="24" t="n">
        <f aca="false">IF(H2391&gt;=I2391,1,0)</f>
        <v>1</v>
      </c>
    </row>
    <row r="2392" customFormat="false" ht="15" hidden="false" customHeight="false" outlineLevel="0" collapsed="false">
      <c r="A2392" s="5" t="n">
        <v>2373</v>
      </c>
      <c r="B2392" s="23" t="n">
        <f aca="true">BETAINV(RAND(),T1_PERT!$F$5,T1_PERT!$G$5,T1_PERT!$C$5,T1_PERT!$E$5)</f>
        <v>3.94459099915046</v>
      </c>
      <c r="C2392" s="23" t="n">
        <f aca="true">BETAINV(RAND(),T1_PERT!$F$6,T1_PERT!$G$6,T1_PERT!$C$6,T1_PERT!$E$6)</f>
        <v>5.16904345700405</v>
      </c>
      <c r="D2392" s="23" t="n">
        <f aca="true">BETAINV(RAND(),T1_PERT!$F$7,T1_PERT!$G$7,T1_PERT!$C$7,T1_PERT!$E$7)</f>
        <v>6.51348476530818</v>
      </c>
      <c r="E2392" s="23" t="n">
        <f aca="true">BETAINV(RAND(),T1_PERT!$F$8,T1_PERT!$G$8,T1_PERT!$C$8,T1_PERT!$E$8)</f>
        <v>5.84082952871333</v>
      </c>
      <c r="F2392" s="23" t="n">
        <f aca="true">BETAINV(RAND(),T1_PERT!$F$9,T1_PERT!$G$9,T1_PERT!$C$9,T1_PERT!$E$9)</f>
        <v>3.18712459313189</v>
      </c>
      <c r="G2392" s="23" t="n">
        <f aca="true">BETAINV(RAND(),T1_PERT!$F$10,T1_PERT!$G$10,T1_PERT!$C$10,T1_PERT!$E$10)</f>
        <v>1.80205697372475</v>
      </c>
      <c r="H2392" s="23" t="n">
        <f aca="false">B2392+C2392+E2392+G2392</f>
        <v>16.7565209585926</v>
      </c>
      <c r="I2392" s="23" t="n">
        <f aca="false">B2392+D2392+F2392+G2392</f>
        <v>15.4472573313153</v>
      </c>
      <c r="J2392" s="23" t="n">
        <f aca="false">MAX(H2392,I2392)</f>
        <v>16.7565209585926</v>
      </c>
      <c r="K2392" s="24" t="n">
        <f aca="false">IF(H2392&gt;=I2392,1,0)</f>
        <v>1</v>
      </c>
    </row>
    <row r="2393" customFormat="false" ht="15" hidden="false" customHeight="false" outlineLevel="0" collapsed="false">
      <c r="A2393" s="5" t="n">
        <v>2374</v>
      </c>
      <c r="B2393" s="23" t="n">
        <f aca="true">BETAINV(RAND(),T1_PERT!$F$5,T1_PERT!$G$5,T1_PERT!$C$5,T1_PERT!$E$5)</f>
        <v>3.02837112267267</v>
      </c>
      <c r="C2393" s="23" t="n">
        <f aca="true">BETAINV(RAND(),T1_PERT!$F$6,T1_PERT!$G$6,T1_PERT!$C$6,T1_PERT!$E$6)</f>
        <v>7.14117136158533</v>
      </c>
      <c r="D2393" s="23" t="n">
        <f aca="true">BETAINV(RAND(),T1_PERT!$F$7,T1_PERT!$G$7,T1_PERT!$C$7,T1_PERT!$E$7)</f>
        <v>5.66385886962737</v>
      </c>
      <c r="E2393" s="23" t="n">
        <f aca="true">BETAINV(RAND(),T1_PERT!$F$8,T1_PERT!$G$8,T1_PERT!$C$8,T1_PERT!$E$8)</f>
        <v>6.39904596840102</v>
      </c>
      <c r="F2393" s="23" t="n">
        <f aca="true">BETAINV(RAND(),T1_PERT!$F$9,T1_PERT!$G$9,T1_PERT!$C$9,T1_PERT!$E$9)</f>
        <v>3.72460168379893</v>
      </c>
      <c r="G2393" s="23" t="n">
        <f aca="true">BETAINV(RAND(),T1_PERT!$F$10,T1_PERT!$G$10,T1_PERT!$C$10,T1_PERT!$E$10)</f>
        <v>2.13596481317747</v>
      </c>
      <c r="H2393" s="23" t="n">
        <f aca="false">B2393+C2393+E2393+G2393</f>
        <v>18.7045532658365</v>
      </c>
      <c r="I2393" s="23" t="n">
        <f aca="false">B2393+D2393+F2393+G2393</f>
        <v>14.5527964892764</v>
      </c>
      <c r="J2393" s="23" t="n">
        <f aca="false">MAX(H2393,I2393)</f>
        <v>18.7045532658365</v>
      </c>
      <c r="K2393" s="24" t="n">
        <f aca="false">IF(H2393&gt;=I2393,1,0)</f>
        <v>1</v>
      </c>
    </row>
    <row r="2394" customFormat="false" ht="15" hidden="false" customHeight="false" outlineLevel="0" collapsed="false">
      <c r="A2394" s="5" t="n">
        <v>2375</v>
      </c>
      <c r="B2394" s="23" t="n">
        <f aca="true">BETAINV(RAND(),T1_PERT!$F$5,T1_PERT!$G$5,T1_PERT!$C$5,T1_PERT!$E$5)</f>
        <v>5.17968841075796</v>
      </c>
      <c r="C2394" s="23" t="n">
        <f aca="true">BETAINV(RAND(),T1_PERT!$F$6,T1_PERT!$G$6,T1_PERT!$C$6,T1_PERT!$E$6)</f>
        <v>7.95041476552422</v>
      </c>
      <c r="D2394" s="23" t="n">
        <f aca="true">BETAINV(RAND(),T1_PERT!$F$7,T1_PERT!$G$7,T1_PERT!$C$7,T1_PERT!$E$7)</f>
        <v>4.76871666146608</v>
      </c>
      <c r="E2394" s="23" t="n">
        <f aca="true">BETAINV(RAND(),T1_PERT!$F$8,T1_PERT!$G$8,T1_PERT!$C$8,T1_PERT!$E$8)</f>
        <v>5.38205382024084</v>
      </c>
      <c r="F2394" s="23" t="n">
        <f aca="true">BETAINV(RAND(),T1_PERT!$F$9,T1_PERT!$G$9,T1_PERT!$C$9,T1_PERT!$E$9)</f>
        <v>4.14374876083027</v>
      </c>
      <c r="G2394" s="23" t="n">
        <f aca="true">BETAINV(RAND(),T1_PERT!$F$10,T1_PERT!$G$10,T1_PERT!$C$10,T1_PERT!$E$10)</f>
        <v>2.1281867229669</v>
      </c>
      <c r="H2394" s="23" t="n">
        <f aca="false">B2394+C2394+E2394+G2394</f>
        <v>20.6403437194899</v>
      </c>
      <c r="I2394" s="23" t="n">
        <f aca="false">B2394+D2394+F2394+G2394</f>
        <v>16.2203405560212</v>
      </c>
      <c r="J2394" s="23" t="n">
        <f aca="false">MAX(H2394,I2394)</f>
        <v>20.6403437194899</v>
      </c>
      <c r="K2394" s="24" t="n">
        <f aca="false">IF(H2394&gt;=I2394,1,0)</f>
        <v>1</v>
      </c>
    </row>
    <row r="2395" customFormat="false" ht="15" hidden="false" customHeight="false" outlineLevel="0" collapsed="false">
      <c r="A2395" s="5" t="n">
        <v>2376</v>
      </c>
      <c r="B2395" s="23" t="n">
        <f aca="true">BETAINV(RAND(),T1_PERT!$F$5,T1_PERT!$G$5,T1_PERT!$C$5,T1_PERT!$E$5)</f>
        <v>4.21459733956124</v>
      </c>
      <c r="C2395" s="23" t="n">
        <f aca="true">BETAINV(RAND(),T1_PERT!$F$6,T1_PERT!$G$6,T1_PERT!$C$6,T1_PERT!$E$6)</f>
        <v>4.64187035627514</v>
      </c>
      <c r="D2395" s="23" t="n">
        <f aca="true">BETAINV(RAND(),T1_PERT!$F$7,T1_PERT!$G$7,T1_PERT!$C$7,T1_PERT!$E$7)</f>
        <v>5.67691791100676</v>
      </c>
      <c r="E2395" s="23" t="n">
        <f aca="true">BETAINV(RAND(),T1_PERT!$F$8,T1_PERT!$G$8,T1_PERT!$C$8,T1_PERT!$E$8)</f>
        <v>6.44573657748671</v>
      </c>
      <c r="F2395" s="23" t="n">
        <f aca="true">BETAINV(RAND(),T1_PERT!$F$9,T1_PERT!$G$9,T1_PERT!$C$9,T1_PERT!$E$9)</f>
        <v>3.46587397800783</v>
      </c>
      <c r="G2395" s="23" t="n">
        <f aca="true">BETAINV(RAND(),T1_PERT!$F$10,T1_PERT!$G$10,T1_PERT!$C$10,T1_PERT!$E$10)</f>
        <v>2.12229071599438</v>
      </c>
      <c r="H2395" s="23" t="n">
        <f aca="false">B2395+C2395+E2395+G2395</f>
        <v>17.4244949893175</v>
      </c>
      <c r="I2395" s="23" t="n">
        <f aca="false">B2395+D2395+F2395+G2395</f>
        <v>15.4796799445702</v>
      </c>
      <c r="J2395" s="23" t="n">
        <f aca="false">MAX(H2395,I2395)</f>
        <v>17.4244949893175</v>
      </c>
      <c r="K2395" s="24" t="n">
        <f aca="false">IF(H2395&gt;=I2395,1,0)</f>
        <v>1</v>
      </c>
    </row>
    <row r="2396" customFormat="false" ht="15" hidden="false" customHeight="false" outlineLevel="0" collapsed="false">
      <c r="A2396" s="5" t="n">
        <v>2377</v>
      </c>
      <c r="B2396" s="23" t="n">
        <f aca="true">BETAINV(RAND(),T1_PERT!$F$5,T1_PERT!$G$5,T1_PERT!$C$5,T1_PERT!$E$5)</f>
        <v>4.7517919882909</v>
      </c>
      <c r="C2396" s="23" t="n">
        <f aca="true">BETAINV(RAND(),T1_PERT!$F$6,T1_PERT!$G$6,T1_PERT!$C$6,T1_PERT!$E$6)</f>
        <v>4.66903560537008</v>
      </c>
      <c r="D2396" s="23" t="n">
        <f aca="true">BETAINV(RAND(),T1_PERT!$F$7,T1_PERT!$G$7,T1_PERT!$C$7,T1_PERT!$E$7)</f>
        <v>5.98867633958626</v>
      </c>
      <c r="E2396" s="23" t="n">
        <f aca="true">BETAINV(RAND(),T1_PERT!$F$8,T1_PERT!$G$8,T1_PERT!$C$8,T1_PERT!$E$8)</f>
        <v>5.22700329588066</v>
      </c>
      <c r="F2396" s="23" t="n">
        <f aca="true">BETAINV(RAND(),T1_PERT!$F$9,T1_PERT!$G$9,T1_PERT!$C$9,T1_PERT!$E$9)</f>
        <v>5.43005275900796</v>
      </c>
      <c r="G2396" s="23" t="n">
        <f aca="true">BETAINV(RAND(),T1_PERT!$F$10,T1_PERT!$G$10,T1_PERT!$C$10,T1_PERT!$E$10)</f>
        <v>2.48718774045698</v>
      </c>
      <c r="H2396" s="23" t="n">
        <f aca="false">B2396+C2396+E2396+G2396</f>
        <v>17.1350186299986</v>
      </c>
      <c r="I2396" s="23" t="n">
        <f aca="false">B2396+D2396+F2396+G2396</f>
        <v>18.6577088273421</v>
      </c>
      <c r="J2396" s="23" t="n">
        <f aca="false">MAX(H2396,I2396)</f>
        <v>18.6577088273421</v>
      </c>
      <c r="K2396" s="24" t="n">
        <f aca="false">IF(H2396&gt;=I2396,1,0)</f>
        <v>0</v>
      </c>
    </row>
    <row r="2397" customFormat="false" ht="15" hidden="false" customHeight="false" outlineLevel="0" collapsed="false">
      <c r="A2397" s="5" t="n">
        <v>2378</v>
      </c>
      <c r="B2397" s="23" t="n">
        <f aca="true">BETAINV(RAND(),T1_PERT!$F$5,T1_PERT!$G$5,T1_PERT!$C$5,T1_PERT!$E$5)</f>
        <v>3.38369279046041</v>
      </c>
      <c r="C2397" s="23" t="n">
        <f aca="true">BETAINV(RAND(),T1_PERT!$F$6,T1_PERT!$G$6,T1_PERT!$C$6,T1_PERT!$E$6)</f>
        <v>6.75498564951998</v>
      </c>
      <c r="D2397" s="23" t="n">
        <f aca="true">BETAINV(RAND(),T1_PERT!$F$7,T1_PERT!$G$7,T1_PERT!$C$7,T1_PERT!$E$7)</f>
        <v>6.06294909933418</v>
      </c>
      <c r="E2397" s="23" t="n">
        <f aca="true">BETAINV(RAND(),T1_PERT!$F$8,T1_PERT!$G$8,T1_PERT!$C$8,T1_PERT!$E$8)</f>
        <v>5.21447082331981</v>
      </c>
      <c r="F2397" s="23" t="n">
        <f aca="true">BETAINV(RAND(),T1_PERT!$F$9,T1_PERT!$G$9,T1_PERT!$C$9,T1_PERT!$E$9)</f>
        <v>5.32269126564385</v>
      </c>
      <c r="G2397" s="23" t="n">
        <f aca="true">BETAINV(RAND(),T1_PERT!$F$10,T1_PERT!$G$10,T1_PERT!$C$10,T1_PERT!$E$10)</f>
        <v>2.39605340964607</v>
      </c>
      <c r="H2397" s="23" t="n">
        <f aca="false">B2397+C2397+E2397+G2397</f>
        <v>17.7492026729463</v>
      </c>
      <c r="I2397" s="23" t="n">
        <f aca="false">B2397+D2397+F2397+G2397</f>
        <v>17.1653865650845</v>
      </c>
      <c r="J2397" s="23" t="n">
        <f aca="false">MAX(H2397,I2397)</f>
        <v>17.7492026729463</v>
      </c>
      <c r="K2397" s="24" t="n">
        <f aca="false">IF(H2397&gt;=I2397,1,0)</f>
        <v>1</v>
      </c>
    </row>
    <row r="2398" customFormat="false" ht="15" hidden="false" customHeight="false" outlineLevel="0" collapsed="false">
      <c r="A2398" s="5" t="n">
        <v>2379</v>
      </c>
      <c r="B2398" s="23" t="n">
        <f aca="true">BETAINV(RAND(),T1_PERT!$F$5,T1_PERT!$G$5,T1_PERT!$C$5,T1_PERT!$E$5)</f>
        <v>3.3530905255372</v>
      </c>
      <c r="C2398" s="23" t="n">
        <f aca="true">BETAINV(RAND(),T1_PERT!$F$6,T1_PERT!$G$6,T1_PERT!$C$6,T1_PERT!$E$6)</f>
        <v>6.2292822251183</v>
      </c>
      <c r="D2398" s="23" t="n">
        <f aca="true">BETAINV(RAND(),T1_PERT!$F$7,T1_PERT!$G$7,T1_PERT!$C$7,T1_PERT!$E$7)</f>
        <v>6.61960721595514</v>
      </c>
      <c r="E2398" s="23" t="n">
        <f aca="true">BETAINV(RAND(),T1_PERT!$F$8,T1_PERT!$G$8,T1_PERT!$C$8,T1_PERT!$E$8)</f>
        <v>5.76344155762289</v>
      </c>
      <c r="F2398" s="23" t="n">
        <f aca="true">BETAINV(RAND(),T1_PERT!$F$9,T1_PERT!$G$9,T1_PERT!$C$9,T1_PERT!$E$9)</f>
        <v>5.13988810594265</v>
      </c>
      <c r="G2398" s="23" t="n">
        <f aca="true">BETAINV(RAND(),T1_PERT!$F$10,T1_PERT!$G$10,T1_PERT!$C$10,T1_PERT!$E$10)</f>
        <v>2.32753588871435</v>
      </c>
      <c r="H2398" s="23" t="n">
        <f aca="false">B2398+C2398+E2398+G2398</f>
        <v>17.6733501969927</v>
      </c>
      <c r="I2398" s="23" t="n">
        <f aca="false">B2398+D2398+F2398+G2398</f>
        <v>17.4401217361493</v>
      </c>
      <c r="J2398" s="23" t="n">
        <f aca="false">MAX(H2398,I2398)</f>
        <v>17.6733501969927</v>
      </c>
      <c r="K2398" s="24" t="n">
        <f aca="false">IF(H2398&gt;=I2398,1,0)</f>
        <v>1</v>
      </c>
    </row>
    <row r="2399" customFormat="false" ht="15" hidden="false" customHeight="false" outlineLevel="0" collapsed="false">
      <c r="A2399" s="5" t="n">
        <v>2380</v>
      </c>
      <c r="B2399" s="23" t="n">
        <f aca="true">BETAINV(RAND(),T1_PERT!$F$5,T1_PERT!$G$5,T1_PERT!$C$5,T1_PERT!$E$5)</f>
        <v>4.98985830233111</v>
      </c>
      <c r="C2399" s="23" t="n">
        <f aca="true">BETAINV(RAND(),T1_PERT!$F$6,T1_PERT!$G$6,T1_PERT!$C$6,T1_PERT!$E$6)</f>
        <v>6.43228444397541</v>
      </c>
      <c r="D2399" s="23" t="n">
        <f aca="true">BETAINV(RAND(),T1_PERT!$F$7,T1_PERT!$G$7,T1_PERT!$C$7,T1_PERT!$E$7)</f>
        <v>4.72590257300007</v>
      </c>
      <c r="E2399" s="23" t="n">
        <f aca="true">BETAINV(RAND(),T1_PERT!$F$8,T1_PERT!$G$8,T1_PERT!$C$8,T1_PERT!$E$8)</f>
        <v>5.00660451984282</v>
      </c>
      <c r="F2399" s="23" t="n">
        <f aca="true">BETAINV(RAND(),T1_PERT!$F$9,T1_PERT!$G$9,T1_PERT!$C$9,T1_PERT!$E$9)</f>
        <v>3.64017191586062</v>
      </c>
      <c r="G2399" s="23" t="n">
        <f aca="true">BETAINV(RAND(),T1_PERT!$F$10,T1_PERT!$G$10,T1_PERT!$C$10,T1_PERT!$E$10)</f>
        <v>1.44977376832137</v>
      </c>
      <c r="H2399" s="23" t="n">
        <f aca="false">B2399+C2399+E2399+G2399</f>
        <v>17.8785210344707</v>
      </c>
      <c r="I2399" s="23" t="n">
        <f aca="false">B2399+D2399+F2399+G2399</f>
        <v>14.8057065595132</v>
      </c>
      <c r="J2399" s="23" t="n">
        <f aca="false">MAX(H2399,I2399)</f>
        <v>17.8785210344707</v>
      </c>
      <c r="K2399" s="24" t="n">
        <f aca="false">IF(H2399&gt;=I2399,1,0)</f>
        <v>1</v>
      </c>
    </row>
    <row r="2400" customFormat="false" ht="15" hidden="false" customHeight="false" outlineLevel="0" collapsed="false">
      <c r="A2400" s="5" t="n">
        <v>2381</v>
      </c>
      <c r="B2400" s="23" t="n">
        <f aca="true">BETAINV(RAND(),T1_PERT!$F$5,T1_PERT!$G$5,T1_PERT!$C$5,T1_PERT!$E$5)</f>
        <v>3.67041688914069</v>
      </c>
      <c r="C2400" s="23" t="n">
        <f aca="true">BETAINV(RAND(),T1_PERT!$F$6,T1_PERT!$G$6,T1_PERT!$C$6,T1_PERT!$E$6)</f>
        <v>3.51152189286538</v>
      </c>
      <c r="D2400" s="23" t="n">
        <f aca="true">BETAINV(RAND(),T1_PERT!$F$7,T1_PERT!$G$7,T1_PERT!$C$7,T1_PERT!$E$7)</f>
        <v>6.73846728973101</v>
      </c>
      <c r="E2400" s="23" t="n">
        <f aca="true">BETAINV(RAND(),T1_PERT!$F$8,T1_PERT!$G$8,T1_PERT!$C$8,T1_PERT!$E$8)</f>
        <v>6.34350570250979</v>
      </c>
      <c r="F2400" s="23" t="n">
        <f aca="true">BETAINV(RAND(),T1_PERT!$F$9,T1_PERT!$G$9,T1_PERT!$C$9,T1_PERT!$E$9)</f>
        <v>3.30402021269811</v>
      </c>
      <c r="G2400" s="23" t="n">
        <f aca="true">BETAINV(RAND(),T1_PERT!$F$10,T1_PERT!$G$10,T1_PERT!$C$10,T1_PERT!$E$10)</f>
        <v>2.27278081994967</v>
      </c>
      <c r="H2400" s="23" t="n">
        <f aca="false">B2400+C2400+E2400+G2400</f>
        <v>15.7982253044655</v>
      </c>
      <c r="I2400" s="23" t="n">
        <f aca="false">B2400+D2400+F2400+G2400</f>
        <v>15.9856852115195</v>
      </c>
      <c r="J2400" s="23" t="n">
        <f aca="false">MAX(H2400,I2400)</f>
        <v>15.9856852115195</v>
      </c>
      <c r="K2400" s="24" t="n">
        <f aca="false">IF(H2400&gt;=I2400,1,0)</f>
        <v>0</v>
      </c>
    </row>
    <row r="2401" customFormat="false" ht="15" hidden="false" customHeight="false" outlineLevel="0" collapsed="false">
      <c r="A2401" s="5" t="n">
        <v>2382</v>
      </c>
      <c r="B2401" s="23" t="n">
        <f aca="true">BETAINV(RAND(),T1_PERT!$F$5,T1_PERT!$G$5,T1_PERT!$C$5,T1_PERT!$E$5)</f>
        <v>4.23631579440221</v>
      </c>
      <c r="C2401" s="23" t="n">
        <f aca="true">BETAINV(RAND(),T1_PERT!$F$6,T1_PERT!$G$6,T1_PERT!$C$6,T1_PERT!$E$6)</f>
        <v>4.59892002093053</v>
      </c>
      <c r="D2401" s="23" t="n">
        <f aca="true">BETAINV(RAND(),T1_PERT!$F$7,T1_PERT!$G$7,T1_PERT!$C$7,T1_PERT!$E$7)</f>
        <v>3.27261801836831</v>
      </c>
      <c r="E2401" s="23" t="n">
        <f aca="true">BETAINV(RAND(),T1_PERT!$F$8,T1_PERT!$G$8,T1_PERT!$C$8,T1_PERT!$E$8)</f>
        <v>4.81328970198911</v>
      </c>
      <c r="F2401" s="23" t="n">
        <f aca="true">BETAINV(RAND(),T1_PERT!$F$9,T1_PERT!$G$9,T1_PERT!$C$9,T1_PERT!$E$9)</f>
        <v>4.77779576872236</v>
      </c>
      <c r="G2401" s="23" t="n">
        <f aca="true">BETAINV(RAND(),T1_PERT!$F$10,T1_PERT!$G$10,T1_PERT!$C$10,T1_PERT!$E$10)</f>
        <v>1.95722427934967</v>
      </c>
      <c r="H2401" s="23" t="n">
        <f aca="false">B2401+C2401+E2401+G2401</f>
        <v>15.6057497966715</v>
      </c>
      <c r="I2401" s="23" t="n">
        <f aca="false">B2401+D2401+F2401+G2401</f>
        <v>14.2439538608425</v>
      </c>
      <c r="J2401" s="23" t="n">
        <f aca="false">MAX(H2401,I2401)</f>
        <v>15.6057497966715</v>
      </c>
      <c r="K2401" s="24" t="n">
        <f aca="false">IF(H2401&gt;=I2401,1,0)</f>
        <v>1</v>
      </c>
    </row>
    <row r="2402" customFormat="false" ht="15" hidden="false" customHeight="false" outlineLevel="0" collapsed="false">
      <c r="A2402" s="5" t="n">
        <v>2383</v>
      </c>
      <c r="B2402" s="23" t="n">
        <f aca="true">BETAINV(RAND(),T1_PERT!$F$5,T1_PERT!$G$5,T1_PERT!$C$5,T1_PERT!$E$5)</f>
        <v>4.00085066600876</v>
      </c>
      <c r="C2402" s="23" t="n">
        <f aca="true">BETAINV(RAND(),T1_PERT!$F$6,T1_PERT!$G$6,T1_PERT!$C$6,T1_PERT!$E$6)</f>
        <v>4.25504928183795</v>
      </c>
      <c r="D2402" s="23" t="n">
        <f aca="true">BETAINV(RAND(),T1_PERT!$F$7,T1_PERT!$G$7,T1_PERT!$C$7,T1_PERT!$E$7)</f>
        <v>7.04970163886983</v>
      </c>
      <c r="E2402" s="23" t="n">
        <f aca="true">BETAINV(RAND(),T1_PERT!$F$8,T1_PERT!$G$8,T1_PERT!$C$8,T1_PERT!$E$8)</f>
        <v>5.50550669546022</v>
      </c>
      <c r="F2402" s="23" t="n">
        <f aca="true">BETAINV(RAND(),T1_PERT!$F$9,T1_PERT!$G$9,T1_PERT!$C$9,T1_PERT!$E$9)</f>
        <v>4.07183985177787</v>
      </c>
      <c r="G2402" s="23" t="n">
        <f aca="true">BETAINV(RAND(),T1_PERT!$F$10,T1_PERT!$G$10,T1_PERT!$C$10,T1_PERT!$E$10)</f>
        <v>2.04182269444598</v>
      </c>
      <c r="H2402" s="23" t="n">
        <f aca="false">B2402+C2402+E2402+G2402</f>
        <v>15.8032293377529</v>
      </c>
      <c r="I2402" s="23" t="n">
        <f aca="false">B2402+D2402+F2402+G2402</f>
        <v>17.1642148511024</v>
      </c>
      <c r="J2402" s="23" t="n">
        <f aca="false">MAX(H2402,I2402)</f>
        <v>17.1642148511024</v>
      </c>
      <c r="K2402" s="24" t="n">
        <f aca="false">IF(H2402&gt;=I2402,1,0)</f>
        <v>0</v>
      </c>
    </row>
    <row r="2403" customFormat="false" ht="15" hidden="false" customHeight="false" outlineLevel="0" collapsed="false">
      <c r="A2403" s="5" t="n">
        <v>2384</v>
      </c>
      <c r="B2403" s="23" t="n">
        <f aca="true">BETAINV(RAND(),T1_PERT!$F$5,T1_PERT!$G$5,T1_PERT!$C$5,T1_PERT!$E$5)</f>
        <v>4.15534787482165</v>
      </c>
      <c r="C2403" s="23" t="n">
        <f aca="true">BETAINV(RAND(),T1_PERT!$F$6,T1_PERT!$G$6,T1_PERT!$C$6,T1_PERT!$E$6)</f>
        <v>6.86109042540256</v>
      </c>
      <c r="D2403" s="23" t="n">
        <f aca="true">BETAINV(RAND(),T1_PERT!$F$7,T1_PERT!$G$7,T1_PERT!$C$7,T1_PERT!$E$7)</f>
        <v>6.05051912137213</v>
      </c>
      <c r="E2403" s="23" t="n">
        <f aca="true">BETAINV(RAND(),T1_PERT!$F$8,T1_PERT!$G$8,T1_PERT!$C$8,T1_PERT!$E$8)</f>
        <v>5.42451710399324</v>
      </c>
      <c r="F2403" s="23" t="n">
        <f aca="true">BETAINV(RAND(),T1_PERT!$F$9,T1_PERT!$G$9,T1_PERT!$C$9,T1_PERT!$E$9)</f>
        <v>3.84013692163557</v>
      </c>
      <c r="G2403" s="23" t="n">
        <f aca="true">BETAINV(RAND(),T1_PERT!$F$10,T1_PERT!$G$10,T1_PERT!$C$10,T1_PERT!$E$10)</f>
        <v>2.11908565028831</v>
      </c>
      <c r="H2403" s="23" t="n">
        <f aca="false">B2403+C2403+E2403+G2403</f>
        <v>18.5600410545058</v>
      </c>
      <c r="I2403" s="23" t="n">
        <f aca="false">B2403+D2403+F2403+G2403</f>
        <v>16.1650895681177</v>
      </c>
      <c r="J2403" s="23" t="n">
        <f aca="false">MAX(H2403,I2403)</f>
        <v>18.5600410545058</v>
      </c>
      <c r="K2403" s="24" t="n">
        <f aca="false">IF(H2403&gt;=I2403,1,0)</f>
        <v>1</v>
      </c>
    </row>
    <row r="2404" customFormat="false" ht="15" hidden="false" customHeight="false" outlineLevel="0" collapsed="false">
      <c r="A2404" s="5" t="n">
        <v>2385</v>
      </c>
      <c r="B2404" s="23" t="n">
        <f aca="true">BETAINV(RAND(),T1_PERT!$F$5,T1_PERT!$G$5,T1_PERT!$C$5,T1_PERT!$E$5)</f>
        <v>3.45279491209895</v>
      </c>
      <c r="C2404" s="23" t="n">
        <f aca="true">BETAINV(RAND(),T1_PERT!$F$6,T1_PERT!$G$6,T1_PERT!$C$6,T1_PERT!$E$6)</f>
        <v>6.66647910736192</v>
      </c>
      <c r="D2404" s="23" t="n">
        <f aca="true">BETAINV(RAND(),T1_PERT!$F$7,T1_PERT!$G$7,T1_PERT!$C$7,T1_PERT!$E$7)</f>
        <v>6.40130014210251</v>
      </c>
      <c r="E2404" s="23" t="n">
        <f aca="true">BETAINV(RAND(),T1_PERT!$F$8,T1_PERT!$G$8,T1_PERT!$C$8,T1_PERT!$E$8)</f>
        <v>5.15662418880194</v>
      </c>
      <c r="F2404" s="23" t="n">
        <f aca="true">BETAINV(RAND(),T1_PERT!$F$9,T1_PERT!$G$9,T1_PERT!$C$9,T1_PERT!$E$9)</f>
        <v>3.81092022886188</v>
      </c>
      <c r="G2404" s="23" t="n">
        <f aca="true">BETAINV(RAND(),T1_PERT!$F$10,T1_PERT!$G$10,T1_PERT!$C$10,T1_PERT!$E$10)</f>
        <v>1.59979761546314</v>
      </c>
      <c r="H2404" s="23" t="n">
        <f aca="false">B2404+C2404+E2404+G2404</f>
        <v>16.875695823726</v>
      </c>
      <c r="I2404" s="23" t="n">
        <f aca="false">B2404+D2404+F2404+G2404</f>
        <v>15.2648128985265</v>
      </c>
      <c r="J2404" s="23" t="n">
        <f aca="false">MAX(H2404,I2404)</f>
        <v>16.875695823726</v>
      </c>
      <c r="K2404" s="24" t="n">
        <f aca="false">IF(H2404&gt;=I2404,1,0)</f>
        <v>1</v>
      </c>
    </row>
    <row r="2405" customFormat="false" ht="15" hidden="false" customHeight="false" outlineLevel="0" collapsed="false">
      <c r="A2405" s="5" t="n">
        <v>2386</v>
      </c>
      <c r="B2405" s="23" t="n">
        <f aca="true">BETAINV(RAND(),T1_PERT!$F$5,T1_PERT!$G$5,T1_PERT!$C$5,T1_PERT!$E$5)</f>
        <v>4.7552829223521</v>
      </c>
      <c r="C2405" s="23" t="n">
        <f aca="true">BETAINV(RAND(),T1_PERT!$F$6,T1_PERT!$G$6,T1_PERT!$C$6,T1_PERT!$E$6)</f>
        <v>5.74210557492977</v>
      </c>
      <c r="D2405" s="23" t="n">
        <f aca="true">BETAINV(RAND(),T1_PERT!$F$7,T1_PERT!$G$7,T1_PERT!$C$7,T1_PERT!$E$7)</f>
        <v>5.81253098165086</v>
      </c>
      <c r="E2405" s="23" t="n">
        <f aca="true">BETAINV(RAND(),T1_PERT!$F$8,T1_PERT!$G$8,T1_PERT!$C$8,T1_PERT!$E$8)</f>
        <v>5.90817742146626</v>
      </c>
      <c r="F2405" s="23" t="n">
        <f aca="true">BETAINV(RAND(),T1_PERT!$F$9,T1_PERT!$G$9,T1_PERT!$C$9,T1_PERT!$E$9)</f>
        <v>3.5063011405316</v>
      </c>
      <c r="G2405" s="23" t="n">
        <f aca="true">BETAINV(RAND(),T1_PERT!$F$10,T1_PERT!$G$10,T1_PERT!$C$10,T1_PERT!$E$10)</f>
        <v>2.7785018674969</v>
      </c>
      <c r="H2405" s="23" t="n">
        <f aca="false">B2405+C2405+E2405+G2405</f>
        <v>19.184067786245</v>
      </c>
      <c r="I2405" s="23" t="n">
        <f aca="false">B2405+D2405+F2405+G2405</f>
        <v>16.8526169120315</v>
      </c>
      <c r="J2405" s="23" t="n">
        <f aca="false">MAX(H2405,I2405)</f>
        <v>19.184067786245</v>
      </c>
      <c r="K2405" s="24" t="n">
        <f aca="false">IF(H2405&gt;=I2405,1,0)</f>
        <v>1</v>
      </c>
    </row>
    <row r="2406" customFormat="false" ht="15" hidden="false" customHeight="false" outlineLevel="0" collapsed="false">
      <c r="A2406" s="5" t="n">
        <v>2387</v>
      </c>
      <c r="B2406" s="23" t="n">
        <f aca="true">BETAINV(RAND(),T1_PERT!$F$5,T1_PERT!$G$5,T1_PERT!$C$5,T1_PERT!$E$5)</f>
        <v>3.8366801598131</v>
      </c>
      <c r="C2406" s="23" t="n">
        <f aca="true">BETAINV(RAND(),T1_PERT!$F$6,T1_PERT!$G$6,T1_PERT!$C$6,T1_PERT!$E$6)</f>
        <v>5.62504717114927</v>
      </c>
      <c r="D2406" s="23" t="n">
        <f aca="true">BETAINV(RAND(),T1_PERT!$F$7,T1_PERT!$G$7,T1_PERT!$C$7,T1_PERT!$E$7)</f>
        <v>6.01527192357648</v>
      </c>
      <c r="E2406" s="23" t="n">
        <f aca="true">BETAINV(RAND(),T1_PERT!$F$8,T1_PERT!$G$8,T1_PERT!$C$8,T1_PERT!$E$8)</f>
        <v>5.05130758242554</v>
      </c>
      <c r="F2406" s="23" t="n">
        <f aca="true">BETAINV(RAND(),T1_PERT!$F$9,T1_PERT!$G$9,T1_PERT!$C$9,T1_PERT!$E$9)</f>
        <v>3.47691734222081</v>
      </c>
      <c r="G2406" s="23" t="n">
        <f aca="true">BETAINV(RAND(),T1_PERT!$F$10,T1_PERT!$G$10,T1_PERT!$C$10,T1_PERT!$E$10)</f>
        <v>2.48002565144146</v>
      </c>
      <c r="H2406" s="23" t="n">
        <f aca="false">B2406+C2406+E2406+G2406</f>
        <v>16.9930605648294</v>
      </c>
      <c r="I2406" s="23" t="n">
        <f aca="false">B2406+D2406+F2406+G2406</f>
        <v>15.8088950770518</v>
      </c>
      <c r="J2406" s="23" t="n">
        <f aca="false">MAX(H2406,I2406)</f>
        <v>16.9930605648294</v>
      </c>
      <c r="K2406" s="24" t="n">
        <f aca="false">IF(H2406&gt;=I2406,1,0)</f>
        <v>1</v>
      </c>
    </row>
    <row r="2407" customFormat="false" ht="15" hidden="false" customHeight="false" outlineLevel="0" collapsed="false">
      <c r="A2407" s="5" t="n">
        <v>2388</v>
      </c>
      <c r="B2407" s="23" t="n">
        <f aca="true">BETAINV(RAND(),T1_PERT!$F$5,T1_PERT!$G$5,T1_PERT!$C$5,T1_PERT!$E$5)</f>
        <v>3.47667017347694</v>
      </c>
      <c r="C2407" s="23" t="n">
        <f aca="true">BETAINV(RAND(),T1_PERT!$F$6,T1_PERT!$G$6,T1_PERT!$C$6,T1_PERT!$E$6)</f>
        <v>5.67137139177152</v>
      </c>
      <c r="D2407" s="23" t="n">
        <f aca="true">BETAINV(RAND(),T1_PERT!$F$7,T1_PERT!$G$7,T1_PERT!$C$7,T1_PERT!$E$7)</f>
        <v>3.66628404710463</v>
      </c>
      <c r="E2407" s="23" t="n">
        <f aca="true">BETAINV(RAND(),T1_PERT!$F$8,T1_PERT!$G$8,T1_PERT!$C$8,T1_PERT!$E$8)</f>
        <v>5.45225587494113</v>
      </c>
      <c r="F2407" s="23" t="n">
        <f aca="true">BETAINV(RAND(),T1_PERT!$F$9,T1_PERT!$G$9,T1_PERT!$C$9,T1_PERT!$E$9)</f>
        <v>5.2157566446784</v>
      </c>
      <c r="G2407" s="23" t="n">
        <f aca="true">BETAINV(RAND(),T1_PERT!$F$10,T1_PERT!$G$10,T1_PERT!$C$10,T1_PERT!$E$10)</f>
        <v>1.92244845310165</v>
      </c>
      <c r="H2407" s="23" t="n">
        <f aca="false">B2407+C2407+E2407+G2407</f>
        <v>16.5227458932912</v>
      </c>
      <c r="I2407" s="23" t="n">
        <f aca="false">B2407+D2407+F2407+G2407</f>
        <v>14.2811593183616</v>
      </c>
      <c r="J2407" s="23" t="n">
        <f aca="false">MAX(H2407,I2407)</f>
        <v>16.5227458932912</v>
      </c>
      <c r="K2407" s="24" t="n">
        <f aca="false">IF(H2407&gt;=I2407,1,0)</f>
        <v>1</v>
      </c>
    </row>
    <row r="2408" customFormat="false" ht="15" hidden="false" customHeight="false" outlineLevel="0" collapsed="false">
      <c r="A2408" s="5" t="n">
        <v>2389</v>
      </c>
      <c r="B2408" s="23" t="n">
        <f aca="true">BETAINV(RAND(),T1_PERT!$F$5,T1_PERT!$G$5,T1_PERT!$C$5,T1_PERT!$E$5)</f>
        <v>3.95552354900721</v>
      </c>
      <c r="C2408" s="23" t="n">
        <f aca="true">BETAINV(RAND(),T1_PERT!$F$6,T1_PERT!$G$6,T1_PERT!$C$6,T1_PERT!$E$6)</f>
        <v>5.74452214948022</v>
      </c>
      <c r="D2408" s="23" t="n">
        <f aca="true">BETAINV(RAND(),T1_PERT!$F$7,T1_PERT!$G$7,T1_PERT!$C$7,T1_PERT!$E$7)</f>
        <v>5.50958701310633</v>
      </c>
      <c r="E2408" s="23" t="n">
        <f aca="true">BETAINV(RAND(),T1_PERT!$F$8,T1_PERT!$G$8,T1_PERT!$C$8,T1_PERT!$E$8)</f>
        <v>5.75275463373129</v>
      </c>
      <c r="F2408" s="23" t="n">
        <f aca="true">BETAINV(RAND(),T1_PERT!$F$9,T1_PERT!$G$9,T1_PERT!$C$9,T1_PERT!$E$9)</f>
        <v>3.70202957519258</v>
      </c>
      <c r="G2408" s="23" t="n">
        <f aca="true">BETAINV(RAND(),T1_PERT!$F$10,T1_PERT!$G$10,T1_PERT!$C$10,T1_PERT!$E$10)</f>
        <v>2.06042465092835</v>
      </c>
      <c r="H2408" s="23" t="n">
        <f aca="false">B2408+C2408+E2408+G2408</f>
        <v>17.5132249831471</v>
      </c>
      <c r="I2408" s="23" t="n">
        <f aca="false">B2408+D2408+F2408+G2408</f>
        <v>15.2275647882345</v>
      </c>
      <c r="J2408" s="23" t="n">
        <f aca="false">MAX(H2408,I2408)</f>
        <v>17.5132249831471</v>
      </c>
      <c r="K2408" s="24" t="n">
        <f aca="false">IF(H2408&gt;=I2408,1,0)</f>
        <v>1</v>
      </c>
    </row>
    <row r="2409" customFormat="false" ht="15" hidden="false" customHeight="false" outlineLevel="0" collapsed="false">
      <c r="A2409" s="5" t="n">
        <v>2390</v>
      </c>
      <c r="B2409" s="23" t="n">
        <f aca="true">BETAINV(RAND(),T1_PERT!$F$5,T1_PERT!$G$5,T1_PERT!$C$5,T1_PERT!$E$5)</f>
        <v>5.22441405714739</v>
      </c>
      <c r="C2409" s="23" t="n">
        <f aca="true">BETAINV(RAND(),T1_PERT!$F$6,T1_PERT!$G$6,T1_PERT!$C$6,T1_PERT!$E$6)</f>
        <v>3.46717535592618</v>
      </c>
      <c r="D2409" s="23" t="n">
        <f aca="true">BETAINV(RAND(),T1_PERT!$F$7,T1_PERT!$G$7,T1_PERT!$C$7,T1_PERT!$E$7)</f>
        <v>4.62896572135484</v>
      </c>
      <c r="E2409" s="23" t="n">
        <f aca="true">BETAINV(RAND(),T1_PERT!$F$8,T1_PERT!$G$8,T1_PERT!$C$8,T1_PERT!$E$8)</f>
        <v>4.68110054803557</v>
      </c>
      <c r="F2409" s="23" t="n">
        <f aca="true">BETAINV(RAND(),T1_PERT!$F$9,T1_PERT!$G$9,T1_PERT!$C$9,T1_PERT!$E$9)</f>
        <v>3.59624128250635</v>
      </c>
      <c r="G2409" s="23" t="n">
        <f aca="true">BETAINV(RAND(),T1_PERT!$F$10,T1_PERT!$G$10,T1_PERT!$C$10,T1_PERT!$E$10)</f>
        <v>1.87405949023218</v>
      </c>
      <c r="H2409" s="23" t="n">
        <f aca="false">B2409+C2409+E2409+G2409</f>
        <v>15.2467494513413</v>
      </c>
      <c r="I2409" s="23" t="n">
        <f aca="false">B2409+D2409+F2409+G2409</f>
        <v>15.3236805512408</v>
      </c>
      <c r="J2409" s="23" t="n">
        <f aca="false">MAX(H2409,I2409)</f>
        <v>15.3236805512408</v>
      </c>
      <c r="K2409" s="24" t="n">
        <f aca="false">IF(H2409&gt;=I2409,1,0)</f>
        <v>0</v>
      </c>
    </row>
    <row r="2410" customFormat="false" ht="15" hidden="false" customHeight="false" outlineLevel="0" collapsed="false">
      <c r="A2410" s="5" t="n">
        <v>2391</v>
      </c>
      <c r="B2410" s="23" t="n">
        <f aca="true">BETAINV(RAND(),T1_PERT!$F$5,T1_PERT!$G$5,T1_PERT!$C$5,T1_PERT!$E$5)</f>
        <v>3.54866879422187</v>
      </c>
      <c r="C2410" s="23" t="n">
        <f aca="true">BETAINV(RAND(),T1_PERT!$F$6,T1_PERT!$G$6,T1_PERT!$C$6,T1_PERT!$E$6)</f>
        <v>3.87167129449928</v>
      </c>
      <c r="D2410" s="23" t="n">
        <f aca="true">BETAINV(RAND(),T1_PERT!$F$7,T1_PERT!$G$7,T1_PERT!$C$7,T1_PERT!$E$7)</f>
        <v>4.73878697535263</v>
      </c>
      <c r="E2410" s="23" t="n">
        <f aca="true">BETAINV(RAND(),T1_PERT!$F$8,T1_PERT!$G$8,T1_PERT!$C$8,T1_PERT!$E$8)</f>
        <v>4.60852514414166</v>
      </c>
      <c r="F2410" s="23" t="n">
        <f aca="true">BETAINV(RAND(),T1_PERT!$F$9,T1_PERT!$G$9,T1_PERT!$C$9,T1_PERT!$E$9)</f>
        <v>3.58489868120969</v>
      </c>
      <c r="G2410" s="23" t="n">
        <f aca="true">BETAINV(RAND(),T1_PERT!$F$10,T1_PERT!$G$10,T1_PERT!$C$10,T1_PERT!$E$10)</f>
        <v>2.43800680677494</v>
      </c>
      <c r="H2410" s="23" t="n">
        <f aca="false">B2410+C2410+E2410+G2410</f>
        <v>14.4668720396378</v>
      </c>
      <c r="I2410" s="23" t="n">
        <f aca="false">B2410+D2410+F2410+G2410</f>
        <v>14.3103612575591</v>
      </c>
      <c r="J2410" s="23" t="n">
        <f aca="false">MAX(H2410,I2410)</f>
        <v>14.4668720396378</v>
      </c>
      <c r="K2410" s="24" t="n">
        <f aca="false">IF(H2410&gt;=I2410,1,0)</f>
        <v>1</v>
      </c>
    </row>
    <row r="2411" customFormat="false" ht="15" hidden="false" customHeight="false" outlineLevel="0" collapsed="false">
      <c r="A2411" s="5" t="n">
        <v>2392</v>
      </c>
      <c r="B2411" s="23" t="n">
        <f aca="true">BETAINV(RAND(),T1_PERT!$F$5,T1_PERT!$G$5,T1_PERT!$C$5,T1_PERT!$E$5)</f>
        <v>4.17624457226501</v>
      </c>
      <c r="C2411" s="23" t="n">
        <f aca="true">BETAINV(RAND(),T1_PERT!$F$6,T1_PERT!$G$6,T1_PERT!$C$6,T1_PERT!$E$6)</f>
        <v>5.31436944805014</v>
      </c>
      <c r="D2411" s="23" t="n">
        <f aca="true">BETAINV(RAND(),T1_PERT!$F$7,T1_PERT!$G$7,T1_PERT!$C$7,T1_PERT!$E$7)</f>
        <v>5.84570200087283</v>
      </c>
      <c r="E2411" s="23" t="n">
        <f aca="true">BETAINV(RAND(),T1_PERT!$F$8,T1_PERT!$G$8,T1_PERT!$C$8,T1_PERT!$E$8)</f>
        <v>5.70310922294686</v>
      </c>
      <c r="F2411" s="23" t="n">
        <f aca="true">BETAINV(RAND(),T1_PERT!$F$9,T1_PERT!$G$9,T1_PERT!$C$9,T1_PERT!$E$9)</f>
        <v>3.1644227983894</v>
      </c>
      <c r="G2411" s="23" t="n">
        <f aca="true">BETAINV(RAND(),T1_PERT!$F$10,T1_PERT!$G$10,T1_PERT!$C$10,T1_PERT!$E$10)</f>
        <v>2.16393937556916</v>
      </c>
      <c r="H2411" s="23" t="n">
        <f aca="false">B2411+C2411+E2411+G2411</f>
        <v>17.3576626188312</v>
      </c>
      <c r="I2411" s="23" t="n">
        <f aca="false">B2411+D2411+F2411+G2411</f>
        <v>15.3503087470964</v>
      </c>
      <c r="J2411" s="23" t="n">
        <f aca="false">MAX(H2411,I2411)</f>
        <v>17.3576626188312</v>
      </c>
      <c r="K2411" s="24" t="n">
        <f aca="false">IF(H2411&gt;=I2411,1,0)</f>
        <v>1</v>
      </c>
    </row>
    <row r="2412" customFormat="false" ht="15" hidden="false" customHeight="false" outlineLevel="0" collapsed="false">
      <c r="A2412" s="5" t="n">
        <v>2393</v>
      </c>
      <c r="B2412" s="23" t="n">
        <f aca="true">BETAINV(RAND(),T1_PERT!$F$5,T1_PERT!$G$5,T1_PERT!$C$5,T1_PERT!$E$5)</f>
        <v>5.05636986073429</v>
      </c>
      <c r="C2412" s="23" t="n">
        <f aca="true">BETAINV(RAND(),T1_PERT!$F$6,T1_PERT!$G$6,T1_PERT!$C$6,T1_PERT!$E$6)</f>
        <v>3.16752604927873</v>
      </c>
      <c r="D2412" s="23" t="n">
        <f aca="true">BETAINV(RAND(),T1_PERT!$F$7,T1_PERT!$G$7,T1_PERT!$C$7,T1_PERT!$E$7)</f>
        <v>5.84880688470597</v>
      </c>
      <c r="E2412" s="23" t="n">
        <f aca="true">BETAINV(RAND(),T1_PERT!$F$8,T1_PERT!$G$8,T1_PERT!$C$8,T1_PERT!$E$8)</f>
        <v>5.19457436799655</v>
      </c>
      <c r="F2412" s="23" t="n">
        <f aca="true">BETAINV(RAND(),T1_PERT!$F$9,T1_PERT!$G$9,T1_PERT!$C$9,T1_PERT!$E$9)</f>
        <v>4.63088296230899</v>
      </c>
      <c r="G2412" s="23" t="n">
        <f aca="true">BETAINV(RAND(),T1_PERT!$F$10,T1_PERT!$G$10,T1_PERT!$C$10,T1_PERT!$E$10)</f>
        <v>1.68170166624733</v>
      </c>
      <c r="H2412" s="23" t="n">
        <f aca="false">B2412+C2412+E2412+G2412</f>
        <v>15.1001719442569</v>
      </c>
      <c r="I2412" s="23" t="n">
        <f aca="false">B2412+D2412+F2412+G2412</f>
        <v>17.2177613739966</v>
      </c>
      <c r="J2412" s="23" t="n">
        <f aca="false">MAX(H2412,I2412)</f>
        <v>17.2177613739966</v>
      </c>
      <c r="K2412" s="24" t="n">
        <f aca="false">IF(H2412&gt;=I2412,1,0)</f>
        <v>0</v>
      </c>
    </row>
    <row r="2413" customFormat="false" ht="15" hidden="false" customHeight="false" outlineLevel="0" collapsed="false">
      <c r="A2413" s="5" t="n">
        <v>2394</v>
      </c>
      <c r="B2413" s="23" t="n">
        <f aca="true">BETAINV(RAND(),T1_PERT!$F$5,T1_PERT!$G$5,T1_PERT!$C$5,T1_PERT!$E$5)</f>
        <v>3.91116658719449</v>
      </c>
      <c r="C2413" s="23" t="n">
        <f aca="true">BETAINV(RAND(),T1_PERT!$F$6,T1_PERT!$G$6,T1_PERT!$C$6,T1_PERT!$E$6)</f>
        <v>5.0987849430646</v>
      </c>
      <c r="D2413" s="23" t="n">
        <f aca="true">BETAINV(RAND(),T1_PERT!$F$7,T1_PERT!$G$7,T1_PERT!$C$7,T1_PERT!$E$7)</f>
        <v>6.58474841805348</v>
      </c>
      <c r="E2413" s="23" t="n">
        <f aca="true">BETAINV(RAND(),T1_PERT!$F$8,T1_PERT!$G$8,T1_PERT!$C$8,T1_PERT!$E$8)</f>
        <v>4.95501290773532</v>
      </c>
      <c r="F2413" s="23" t="n">
        <f aca="true">BETAINV(RAND(),T1_PERT!$F$9,T1_PERT!$G$9,T1_PERT!$C$9,T1_PERT!$E$9)</f>
        <v>4.65474464177492</v>
      </c>
      <c r="G2413" s="23" t="n">
        <f aca="true">BETAINV(RAND(),T1_PERT!$F$10,T1_PERT!$G$10,T1_PERT!$C$10,T1_PERT!$E$10)</f>
        <v>1.27802707702618</v>
      </c>
      <c r="H2413" s="23" t="n">
        <f aca="false">B2413+C2413+E2413+G2413</f>
        <v>15.2429915150206</v>
      </c>
      <c r="I2413" s="23" t="n">
        <f aca="false">B2413+D2413+F2413+G2413</f>
        <v>16.4286867240491</v>
      </c>
      <c r="J2413" s="23" t="n">
        <f aca="false">MAX(H2413,I2413)</f>
        <v>16.4286867240491</v>
      </c>
      <c r="K2413" s="24" t="n">
        <f aca="false">IF(H2413&gt;=I2413,1,0)</f>
        <v>0</v>
      </c>
    </row>
    <row r="2414" customFormat="false" ht="15" hidden="false" customHeight="false" outlineLevel="0" collapsed="false">
      <c r="A2414" s="5" t="n">
        <v>2395</v>
      </c>
      <c r="B2414" s="23" t="n">
        <f aca="true">BETAINV(RAND(),T1_PERT!$F$5,T1_PERT!$G$5,T1_PERT!$C$5,T1_PERT!$E$5)</f>
        <v>3.64781730067182</v>
      </c>
      <c r="C2414" s="23" t="n">
        <f aca="true">BETAINV(RAND(),T1_PERT!$F$6,T1_PERT!$G$6,T1_PERT!$C$6,T1_PERT!$E$6)</f>
        <v>7.70213184725855</v>
      </c>
      <c r="D2414" s="23" t="n">
        <f aca="true">BETAINV(RAND(),T1_PERT!$F$7,T1_PERT!$G$7,T1_PERT!$C$7,T1_PERT!$E$7)</f>
        <v>7.16977236557215</v>
      </c>
      <c r="E2414" s="23" t="n">
        <f aca="true">BETAINV(RAND(),T1_PERT!$F$8,T1_PERT!$G$8,T1_PERT!$C$8,T1_PERT!$E$8)</f>
        <v>5.07792558183067</v>
      </c>
      <c r="F2414" s="23" t="n">
        <f aca="true">BETAINV(RAND(),T1_PERT!$F$9,T1_PERT!$G$9,T1_PERT!$C$9,T1_PERT!$E$9)</f>
        <v>3.71941511468125</v>
      </c>
      <c r="G2414" s="23" t="n">
        <f aca="true">BETAINV(RAND(),T1_PERT!$F$10,T1_PERT!$G$10,T1_PERT!$C$10,T1_PERT!$E$10)</f>
        <v>1.77413428945975</v>
      </c>
      <c r="H2414" s="23" t="n">
        <f aca="false">B2414+C2414+E2414+G2414</f>
        <v>18.2020090192208</v>
      </c>
      <c r="I2414" s="23" t="n">
        <f aca="false">B2414+D2414+F2414+G2414</f>
        <v>16.311139070385</v>
      </c>
      <c r="J2414" s="23" t="n">
        <f aca="false">MAX(H2414,I2414)</f>
        <v>18.2020090192208</v>
      </c>
      <c r="K2414" s="24" t="n">
        <f aca="false">IF(H2414&gt;=I2414,1,0)</f>
        <v>1</v>
      </c>
    </row>
    <row r="2415" customFormat="false" ht="15" hidden="false" customHeight="false" outlineLevel="0" collapsed="false">
      <c r="A2415" s="5" t="n">
        <v>2396</v>
      </c>
      <c r="B2415" s="23" t="n">
        <f aca="true">BETAINV(RAND(),T1_PERT!$F$5,T1_PERT!$G$5,T1_PERT!$C$5,T1_PERT!$E$5)</f>
        <v>5.13591653858656</v>
      </c>
      <c r="C2415" s="23" t="n">
        <f aca="true">BETAINV(RAND(),T1_PERT!$F$6,T1_PERT!$G$6,T1_PERT!$C$6,T1_PERT!$E$6)</f>
        <v>6.41333020919369</v>
      </c>
      <c r="D2415" s="23" t="n">
        <f aca="true">BETAINV(RAND(),T1_PERT!$F$7,T1_PERT!$G$7,T1_PERT!$C$7,T1_PERT!$E$7)</f>
        <v>5.99812505212822</v>
      </c>
      <c r="E2415" s="23" t="n">
        <f aca="true">BETAINV(RAND(),T1_PERT!$F$8,T1_PERT!$G$8,T1_PERT!$C$8,T1_PERT!$E$8)</f>
        <v>5.47154186697977</v>
      </c>
      <c r="F2415" s="23" t="n">
        <f aca="true">BETAINV(RAND(),T1_PERT!$F$9,T1_PERT!$G$9,T1_PERT!$C$9,T1_PERT!$E$9)</f>
        <v>6.03568483648671</v>
      </c>
      <c r="G2415" s="23" t="n">
        <f aca="true">BETAINV(RAND(),T1_PERT!$F$10,T1_PERT!$G$10,T1_PERT!$C$10,T1_PERT!$E$10)</f>
        <v>1.41898632439935</v>
      </c>
      <c r="H2415" s="23" t="n">
        <f aca="false">B2415+C2415+E2415+G2415</f>
        <v>18.4397749391594</v>
      </c>
      <c r="I2415" s="23" t="n">
        <f aca="false">B2415+D2415+F2415+G2415</f>
        <v>18.5887127516008</v>
      </c>
      <c r="J2415" s="23" t="n">
        <f aca="false">MAX(H2415,I2415)</f>
        <v>18.5887127516008</v>
      </c>
      <c r="K2415" s="24" t="n">
        <f aca="false">IF(H2415&gt;=I2415,1,0)</f>
        <v>0</v>
      </c>
    </row>
    <row r="2416" customFormat="false" ht="15" hidden="false" customHeight="false" outlineLevel="0" collapsed="false">
      <c r="A2416" s="5" t="n">
        <v>2397</v>
      </c>
      <c r="B2416" s="23" t="n">
        <f aca="true">BETAINV(RAND(),T1_PERT!$F$5,T1_PERT!$G$5,T1_PERT!$C$5,T1_PERT!$E$5)</f>
        <v>4.25216135057991</v>
      </c>
      <c r="C2416" s="23" t="n">
        <f aca="true">BETAINV(RAND(),T1_PERT!$F$6,T1_PERT!$G$6,T1_PERT!$C$6,T1_PERT!$E$6)</f>
        <v>4.68947319638374</v>
      </c>
      <c r="D2416" s="23" t="n">
        <f aca="true">BETAINV(RAND(),T1_PERT!$F$7,T1_PERT!$G$7,T1_PERT!$C$7,T1_PERT!$E$7)</f>
        <v>6.35273086005166</v>
      </c>
      <c r="E2416" s="23" t="n">
        <f aca="true">BETAINV(RAND(),T1_PERT!$F$8,T1_PERT!$G$8,T1_PERT!$C$8,T1_PERT!$E$8)</f>
        <v>5.61638493566847</v>
      </c>
      <c r="F2416" s="23" t="n">
        <f aca="true">BETAINV(RAND(),T1_PERT!$F$9,T1_PERT!$G$9,T1_PERT!$C$9,T1_PERT!$E$9)</f>
        <v>4.11916414488926</v>
      </c>
      <c r="G2416" s="23" t="n">
        <f aca="true">BETAINV(RAND(),T1_PERT!$F$10,T1_PERT!$G$10,T1_PERT!$C$10,T1_PERT!$E$10)</f>
        <v>1.81367918444607</v>
      </c>
      <c r="H2416" s="23" t="n">
        <f aca="false">B2416+C2416+E2416+G2416</f>
        <v>16.3716986670782</v>
      </c>
      <c r="I2416" s="23" t="n">
        <f aca="false">B2416+D2416+F2416+G2416</f>
        <v>16.5377355399669</v>
      </c>
      <c r="J2416" s="23" t="n">
        <f aca="false">MAX(H2416,I2416)</f>
        <v>16.5377355399669</v>
      </c>
      <c r="K2416" s="24" t="n">
        <f aca="false">IF(H2416&gt;=I2416,1,0)</f>
        <v>0</v>
      </c>
    </row>
    <row r="2417" customFormat="false" ht="15" hidden="false" customHeight="false" outlineLevel="0" collapsed="false">
      <c r="A2417" s="5" t="n">
        <v>2398</v>
      </c>
      <c r="B2417" s="23" t="n">
        <f aca="true">BETAINV(RAND(),T1_PERT!$F$5,T1_PERT!$G$5,T1_PERT!$C$5,T1_PERT!$E$5)</f>
        <v>3.61761047157398</v>
      </c>
      <c r="C2417" s="23" t="n">
        <f aca="true">BETAINV(RAND(),T1_PERT!$F$6,T1_PERT!$G$6,T1_PERT!$C$6,T1_PERT!$E$6)</f>
        <v>5.92767357588129</v>
      </c>
      <c r="D2417" s="23" t="n">
        <f aca="true">BETAINV(RAND(),T1_PERT!$F$7,T1_PERT!$G$7,T1_PERT!$C$7,T1_PERT!$E$7)</f>
        <v>6.52931967660731</v>
      </c>
      <c r="E2417" s="23" t="n">
        <f aca="true">BETAINV(RAND(),T1_PERT!$F$8,T1_PERT!$G$8,T1_PERT!$C$8,T1_PERT!$E$8)</f>
        <v>5.45149306519003</v>
      </c>
      <c r="F2417" s="23" t="n">
        <f aca="true">BETAINV(RAND(),T1_PERT!$F$9,T1_PERT!$G$9,T1_PERT!$C$9,T1_PERT!$E$9)</f>
        <v>4.03229554156279</v>
      </c>
      <c r="G2417" s="23" t="n">
        <f aca="true">BETAINV(RAND(),T1_PERT!$F$10,T1_PERT!$G$10,T1_PERT!$C$10,T1_PERT!$E$10)</f>
        <v>1.76780772442755</v>
      </c>
      <c r="H2417" s="23" t="n">
        <f aca="false">B2417+C2417+E2417+G2417</f>
        <v>16.7645848370728</v>
      </c>
      <c r="I2417" s="23" t="n">
        <f aca="false">B2417+D2417+F2417+G2417</f>
        <v>15.9470334141716</v>
      </c>
      <c r="J2417" s="23" t="n">
        <f aca="false">MAX(H2417,I2417)</f>
        <v>16.7645848370728</v>
      </c>
      <c r="K2417" s="24" t="n">
        <f aca="false">IF(H2417&gt;=I2417,1,0)</f>
        <v>1</v>
      </c>
    </row>
    <row r="2418" customFormat="false" ht="15" hidden="false" customHeight="false" outlineLevel="0" collapsed="false">
      <c r="A2418" s="5" t="n">
        <v>2399</v>
      </c>
      <c r="B2418" s="23" t="n">
        <f aca="true">BETAINV(RAND(),T1_PERT!$F$5,T1_PERT!$G$5,T1_PERT!$C$5,T1_PERT!$E$5)</f>
        <v>4.86060615633904</v>
      </c>
      <c r="C2418" s="23" t="n">
        <f aca="true">BETAINV(RAND(),T1_PERT!$F$6,T1_PERT!$G$6,T1_PERT!$C$6,T1_PERT!$E$6)</f>
        <v>6.98939429820988</v>
      </c>
      <c r="D2418" s="23" t="n">
        <f aca="true">BETAINV(RAND(),T1_PERT!$F$7,T1_PERT!$G$7,T1_PERT!$C$7,T1_PERT!$E$7)</f>
        <v>6.87959929384484</v>
      </c>
      <c r="E2418" s="23" t="n">
        <f aca="true">BETAINV(RAND(),T1_PERT!$F$8,T1_PERT!$G$8,T1_PERT!$C$8,T1_PERT!$E$8)</f>
        <v>6.19242493628717</v>
      </c>
      <c r="F2418" s="23" t="n">
        <f aca="true">BETAINV(RAND(),T1_PERT!$F$9,T1_PERT!$G$9,T1_PERT!$C$9,T1_PERT!$E$9)</f>
        <v>4.43700822321272</v>
      </c>
      <c r="G2418" s="23" t="n">
        <f aca="true">BETAINV(RAND(),T1_PERT!$F$10,T1_PERT!$G$10,T1_PERT!$C$10,T1_PERT!$E$10)</f>
        <v>1.57457806468868</v>
      </c>
      <c r="H2418" s="23" t="n">
        <f aca="false">B2418+C2418+E2418+G2418</f>
        <v>19.6170034555248</v>
      </c>
      <c r="I2418" s="23" t="n">
        <f aca="false">B2418+D2418+F2418+G2418</f>
        <v>17.7517917380853</v>
      </c>
      <c r="J2418" s="23" t="n">
        <f aca="false">MAX(H2418,I2418)</f>
        <v>19.6170034555248</v>
      </c>
      <c r="K2418" s="24" t="n">
        <f aca="false">IF(H2418&gt;=I2418,1,0)</f>
        <v>1</v>
      </c>
    </row>
    <row r="2419" customFormat="false" ht="15" hidden="false" customHeight="false" outlineLevel="0" collapsed="false">
      <c r="A2419" s="5" t="n">
        <v>2400</v>
      </c>
      <c r="B2419" s="23" t="n">
        <f aca="true">BETAINV(RAND(),T1_PERT!$F$5,T1_PERT!$G$5,T1_PERT!$C$5,T1_PERT!$E$5)</f>
        <v>4.30964051146341</v>
      </c>
      <c r="C2419" s="23" t="n">
        <f aca="true">BETAINV(RAND(),T1_PERT!$F$6,T1_PERT!$G$6,T1_PERT!$C$6,T1_PERT!$E$6)</f>
        <v>5.97062695709479</v>
      </c>
      <c r="D2419" s="23" t="n">
        <f aca="true">BETAINV(RAND(),T1_PERT!$F$7,T1_PERT!$G$7,T1_PERT!$C$7,T1_PERT!$E$7)</f>
        <v>7.37881456893797</v>
      </c>
      <c r="E2419" s="23" t="n">
        <f aca="true">BETAINV(RAND(),T1_PERT!$F$8,T1_PERT!$G$8,T1_PERT!$C$8,T1_PERT!$E$8)</f>
        <v>5.24307356966008</v>
      </c>
      <c r="F2419" s="23" t="n">
        <f aca="true">BETAINV(RAND(),T1_PERT!$F$9,T1_PERT!$G$9,T1_PERT!$C$9,T1_PERT!$E$9)</f>
        <v>4.73032957730192</v>
      </c>
      <c r="G2419" s="23" t="n">
        <f aca="true">BETAINV(RAND(),T1_PERT!$F$10,T1_PERT!$G$10,T1_PERT!$C$10,T1_PERT!$E$10)</f>
        <v>2.41130646435892</v>
      </c>
      <c r="H2419" s="23" t="n">
        <f aca="false">B2419+C2419+E2419+G2419</f>
        <v>17.9346475025772</v>
      </c>
      <c r="I2419" s="23" t="n">
        <f aca="false">B2419+D2419+F2419+G2419</f>
        <v>18.8300911220622</v>
      </c>
      <c r="J2419" s="23" t="n">
        <f aca="false">MAX(H2419,I2419)</f>
        <v>18.8300911220622</v>
      </c>
      <c r="K2419" s="24" t="n">
        <f aca="false">IF(H2419&gt;=I2419,1,0)</f>
        <v>0</v>
      </c>
    </row>
    <row r="2420" customFormat="false" ht="15" hidden="false" customHeight="false" outlineLevel="0" collapsed="false">
      <c r="A2420" s="5" t="n">
        <v>2401</v>
      </c>
      <c r="B2420" s="23" t="n">
        <f aca="true">BETAINV(RAND(),T1_PERT!$F$5,T1_PERT!$G$5,T1_PERT!$C$5,T1_PERT!$E$5)</f>
        <v>2.35882321022761</v>
      </c>
      <c r="C2420" s="23" t="n">
        <f aca="true">BETAINV(RAND(),T1_PERT!$F$6,T1_PERT!$G$6,T1_PERT!$C$6,T1_PERT!$E$6)</f>
        <v>4.17373347278559</v>
      </c>
      <c r="D2420" s="23" t="n">
        <f aca="true">BETAINV(RAND(),T1_PERT!$F$7,T1_PERT!$G$7,T1_PERT!$C$7,T1_PERT!$E$7)</f>
        <v>6.3751096490176</v>
      </c>
      <c r="E2420" s="23" t="n">
        <f aca="true">BETAINV(RAND(),T1_PERT!$F$8,T1_PERT!$G$8,T1_PERT!$C$8,T1_PERT!$E$8)</f>
        <v>5.21444727446803</v>
      </c>
      <c r="F2420" s="23" t="n">
        <f aca="true">BETAINV(RAND(),T1_PERT!$F$9,T1_PERT!$G$9,T1_PERT!$C$9,T1_PERT!$E$9)</f>
        <v>4.5432399263725</v>
      </c>
      <c r="G2420" s="23" t="n">
        <f aca="true">BETAINV(RAND(),T1_PERT!$F$10,T1_PERT!$G$10,T1_PERT!$C$10,T1_PERT!$E$10)</f>
        <v>2.153319999226</v>
      </c>
      <c r="H2420" s="23" t="n">
        <f aca="false">B2420+C2420+E2420+G2420</f>
        <v>13.9003239567072</v>
      </c>
      <c r="I2420" s="23" t="n">
        <f aca="false">B2420+D2420+F2420+G2420</f>
        <v>15.4304927848437</v>
      </c>
      <c r="J2420" s="23" t="n">
        <f aca="false">MAX(H2420,I2420)</f>
        <v>15.4304927848437</v>
      </c>
      <c r="K2420" s="24" t="n">
        <f aca="false">IF(H2420&gt;=I2420,1,0)</f>
        <v>0</v>
      </c>
    </row>
    <row r="2421" customFormat="false" ht="15" hidden="false" customHeight="false" outlineLevel="0" collapsed="false">
      <c r="A2421" s="5" t="n">
        <v>2402</v>
      </c>
      <c r="B2421" s="23" t="n">
        <f aca="true">BETAINV(RAND(),T1_PERT!$F$5,T1_PERT!$G$5,T1_PERT!$C$5,T1_PERT!$E$5)</f>
        <v>2.69425279658999</v>
      </c>
      <c r="C2421" s="23" t="n">
        <f aca="true">BETAINV(RAND(),T1_PERT!$F$6,T1_PERT!$G$6,T1_PERT!$C$6,T1_PERT!$E$6)</f>
        <v>6.4593507299398</v>
      </c>
      <c r="D2421" s="23" t="n">
        <f aca="true">BETAINV(RAND(),T1_PERT!$F$7,T1_PERT!$G$7,T1_PERT!$C$7,T1_PERT!$E$7)</f>
        <v>4.58681083379851</v>
      </c>
      <c r="E2421" s="23" t="n">
        <f aca="true">BETAINV(RAND(),T1_PERT!$F$8,T1_PERT!$G$8,T1_PERT!$C$8,T1_PERT!$E$8)</f>
        <v>4.43024425962519</v>
      </c>
      <c r="F2421" s="23" t="n">
        <f aca="true">BETAINV(RAND(),T1_PERT!$F$9,T1_PERT!$G$9,T1_PERT!$C$9,T1_PERT!$E$9)</f>
        <v>4.21667017452723</v>
      </c>
      <c r="G2421" s="23" t="n">
        <f aca="true">BETAINV(RAND(),T1_PERT!$F$10,T1_PERT!$G$10,T1_PERT!$C$10,T1_PERT!$E$10)</f>
        <v>2.25169474513816</v>
      </c>
      <c r="H2421" s="23" t="n">
        <f aca="false">B2421+C2421+E2421+G2421</f>
        <v>15.8355425312931</v>
      </c>
      <c r="I2421" s="23" t="n">
        <f aca="false">B2421+D2421+F2421+G2421</f>
        <v>13.7494285500539</v>
      </c>
      <c r="J2421" s="23" t="n">
        <f aca="false">MAX(H2421,I2421)</f>
        <v>15.8355425312931</v>
      </c>
      <c r="K2421" s="24" t="n">
        <f aca="false">IF(H2421&gt;=I2421,1,0)</f>
        <v>1</v>
      </c>
    </row>
    <row r="2422" customFormat="false" ht="15" hidden="false" customHeight="false" outlineLevel="0" collapsed="false">
      <c r="A2422" s="5" t="n">
        <v>2403</v>
      </c>
      <c r="B2422" s="23" t="n">
        <f aca="true">BETAINV(RAND(),T1_PERT!$F$5,T1_PERT!$G$5,T1_PERT!$C$5,T1_PERT!$E$5)</f>
        <v>3.06606973028521</v>
      </c>
      <c r="C2422" s="23" t="n">
        <f aca="true">BETAINV(RAND(),T1_PERT!$F$6,T1_PERT!$G$6,T1_PERT!$C$6,T1_PERT!$E$6)</f>
        <v>7.51785972816885</v>
      </c>
      <c r="D2422" s="23" t="n">
        <f aca="true">BETAINV(RAND(),T1_PERT!$F$7,T1_PERT!$G$7,T1_PERT!$C$7,T1_PERT!$E$7)</f>
        <v>6.1358596657926</v>
      </c>
      <c r="E2422" s="23" t="n">
        <f aca="true">BETAINV(RAND(),T1_PERT!$F$8,T1_PERT!$G$8,T1_PERT!$C$8,T1_PERT!$E$8)</f>
        <v>4.90068812263639</v>
      </c>
      <c r="F2422" s="23" t="n">
        <f aca="true">BETAINV(RAND(),T1_PERT!$F$9,T1_PERT!$G$9,T1_PERT!$C$9,T1_PERT!$E$9)</f>
        <v>5.08411319656236</v>
      </c>
      <c r="G2422" s="23" t="n">
        <f aca="true">BETAINV(RAND(),T1_PERT!$F$10,T1_PERT!$G$10,T1_PERT!$C$10,T1_PERT!$E$10)</f>
        <v>1.75871457877769</v>
      </c>
      <c r="H2422" s="23" t="n">
        <f aca="false">B2422+C2422+E2422+G2422</f>
        <v>17.2433321598682</v>
      </c>
      <c r="I2422" s="23" t="n">
        <f aca="false">B2422+D2422+F2422+G2422</f>
        <v>16.0447571714179</v>
      </c>
      <c r="J2422" s="23" t="n">
        <f aca="false">MAX(H2422,I2422)</f>
        <v>17.2433321598682</v>
      </c>
      <c r="K2422" s="24" t="n">
        <f aca="false">IF(H2422&gt;=I2422,1,0)</f>
        <v>1</v>
      </c>
    </row>
    <row r="2423" customFormat="false" ht="15" hidden="false" customHeight="false" outlineLevel="0" collapsed="false">
      <c r="A2423" s="5" t="n">
        <v>2404</v>
      </c>
      <c r="B2423" s="23" t="n">
        <f aca="true">BETAINV(RAND(),T1_PERT!$F$5,T1_PERT!$G$5,T1_PERT!$C$5,T1_PERT!$E$5)</f>
        <v>4.97328178269085</v>
      </c>
      <c r="C2423" s="23" t="n">
        <f aca="true">BETAINV(RAND(),T1_PERT!$F$6,T1_PERT!$G$6,T1_PERT!$C$6,T1_PERT!$E$6)</f>
        <v>6.03328416077699</v>
      </c>
      <c r="D2423" s="23" t="n">
        <f aca="true">BETAINV(RAND(),T1_PERT!$F$7,T1_PERT!$G$7,T1_PERT!$C$7,T1_PERT!$E$7)</f>
        <v>5.1172252792385</v>
      </c>
      <c r="E2423" s="23" t="n">
        <f aca="true">BETAINV(RAND(),T1_PERT!$F$8,T1_PERT!$G$8,T1_PERT!$C$8,T1_PERT!$E$8)</f>
        <v>4.62446348199187</v>
      </c>
      <c r="F2423" s="23" t="n">
        <f aca="true">BETAINV(RAND(),T1_PERT!$F$9,T1_PERT!$G$9,T1_PERT!$C$9,T1_PERT!$E$9)</f>
        <v>3.8492639851194</v>
      </c>
      <c r="G2423" s="23" t="n">
        <f aca="true">BETAINV(RAND(),T1_PERT!$F$10,T1_PERT!$G$10,T1_PERT!$C$10,T1_PERT!$E$10)</f>
        <v>1.64530181661857</v>
      </c>
      <c r="H2423" s="23" t="n">
        <f aca="false">B2423+C2423+E2423+G2423</f>
        <v>17.2763312420783</v>
      </c>
      <c r="I2423" s="23" t="n">
        <f aca="false">B2423+D2423+F2423+G2423</f>
        <v>15.5850728636673</v>
      </c>
      <c r="J2423" s="23" t="n">
        <f aca="false">MAX(H2423,I2423)</f>
        <v>17.2763312420783</v>
      </c>
      <c r="K2423" s="24" t="n">
        <f aca="false">IF(H2423&gt;=I2423,1,0)</f>
        <v>1</v>
      </c>
    </row>
    <row r="2424" customFormat="false" ht="15" hidden="false" customHeight="false" outlineLevel="0" collapsed="false">
      <c r="A2424" s="5" t="n">
        <v>2405</v>
      </c>
      <c r="B2424" s="23" t="n">
        <f aca="true">BETAINV(RAND(),T1_PERT!$F$5,T1_PERT!$G$5,T1_PERT!$C$5,T1_PERT!$E$5)</f>
        <v>2.56096497100231</v>
      </c>
      <c r="C2424" s="23" t="n">
        <f aca="true">BETAINV(RAND(),T1_PERT!$F$6,T1_PERT!$G$6,T1_PERT!$C$6,T1_PERT!$E$6)</f>
        <v>5.55298668672571</v>
      </c>
      <c r="D2424" s="23" t="n">
        <f aca="true">BETAINV(RAND(),T1_PERT!$F$7,T1_PERT!$G$7,T1_PERT!$C$7,T1_PERT!$E$7)</f>
        <v>6.21408391268798</v>
      </c>
      <c r="E2424" s="23" t="n">
        <f aca="true">BETAINV(RAND(),T1_PERT!$F$8,T1_PERT!$G$8,T1_PERT!$C$8,T1_PERT!$E$8)</f>
        <v>5.45283780906293</v>
      </c>
      <c r="F2424" s="23" t="n">
        <f aca="true">BETAINV(RAND(),T1_PERT!$F$9,T1_PERT!$G$9,T1_PERT!$C$9,T1_PERT!$E$9)</f>
        <v>4.05763852629938</v>
      </c>
      <c r="G2424" s="23" t="n">
        <f aca="true">BETAINV(RAND(),T1_PERT!$F$10,T1_PERT!$G$10,T1_PERT!$C$10,T1_PERT!$E$10)</f>
        <v>2.03706607253869</v>
      </c>
      <c r="H2424" s="23" t="n">
        <f aca="false">B2424+C2424+E2424+G2424</f>
        <v>15.6038555393296</v>
      </c>
      <c r="I2424" s="23" t="n">
        <f aca="false">B2424+D2424+F2424+G2424</f>
        <v>14.8697534825284</v>
      </c>
      <c r="J2424" s="23" t="n">
        <f aca="false">MAX(H2424,I2424)</f>
        <v>15.6038555393296</v>
      </c>
      <c r="K2424" s="24" t="n">
        <f aca="false">IF(H2424&gt;=I2424,1,0)</f>
        <v>1</v>
      </c>
    </row>
    <row r="2425" customFormat="false" ht="15" hidden="false" customHeight="false" outlineLevel="0" collapsed="false">
      <c r="A2425" s="5" t="n">
        <v>2406</v>
      </c>
      <c r="B2425" s="23" t="n">
        <f aca="true">BETAINV(RAND(),T1_PERT!$F$5,T1_PERT!$G$5,T1_PERT!$C$5,T1_PERT!$E$5)</f>
        <v>5.3556609808056</v>
      </c>
      <c r="C2425" s="23" t="n">
        <f aca="true">BETAINV(RAND(),T1_PERT!$F$6,T1_PERT!$G$6,T1_PERT!$C$6,T1_PERT!$E$6)</f>
        <v>5.41493219925616</v>
      </c>
      <c r="D2425" s="23" t="n">
        <f aca="true">BETAINV(RAND(),T1_PERT!$F$7,T1_PERT!$G$7,T1_PERT!$C$7,T1_PERT!$E$7)</f>
        <v>7.30758532906518</v>
      </c>
      <c r="E2425" s="23" t="n">
        <f aca="true">BETAINV(RAND(),T1_PERT!$F$8,T1_PERT!$G$8,T1_PERT!$C$8,T1_PERT!$E$8)</f>
        <v>6.01732021782071</v>
      </c>
      <c r="F2425" s="23" t="n">
        <f aca="true">BETAINV(RAND(),T1_PERT!$F$9,T1_PERT!$G$9,T1_PERT!$C$9,T1_PERT!$E$9)</f>
        <v>3.75537002663704</v>
      </c>
      <c r="G2425" s="23" t="n">
        <f aca="true">BETAINV(RAND(),T1_PERT!$F$10,T1_PERT!$G$10,T1_PERT!$C$10,T1_PERT!$E$10)</f>
        <v>1.87205917357382</v>
      </c>
      <c r="H2425" s="23" t="n">
        <f aca="false">B2425+C2425+E2425+G2425</f>
        <v>18.6599725714563</v>
      </c>
      <c r="I2425" s="23" t="n">
        <f aca="false">B2425+D2425+F2425+G2425</f>
        <v>18.2906755100816</v>
      </c>
      <c r="J2425" s="23" t="n">
        <f aca="false">MAX(H2425,I2425)</f>
        <v>18.6599725714563</v>
      </c>
      <c r="K2425" s="24" t="n">
        <f aca="false">IF(H2425&gt;=I2425,1,0)</f>
        <v>1</v>
      </c>
    </row>
    <row r="2426" customFormat="false" ht="15" hidden="false" customHeight="false" outlineLevel="0" collapsed="false">
      <c r="A2426" s="5" t="n">
        <v>2407</v>
      </c>
      <c r="B2426" s="23" t="n">
        <f aca="true">BETAINV(RAND(),T1_PERT!$F$5,T1_PERT!$G$5,T1_PERT!$C$5,T1_PERT!$E$5)</f>
        <v>4.45259095144657</v>
      </c>
      <c r="C2426" s="23" t="n">
        <f aca="true">BETAINV(RAND(),T1_PERT!$F$6,T1_PERT!$G$6,T1_PERT!$C$6,T1_PERT!$E$6)</f>
        <v>5.82374509332916</v>
      </c>
      <c r="D2426" s="23" t="n">
        <f aca="true">BETAINV(RAND(),T1_PERT!$F$7,T1_PERT!$G$7,T1_PERT!$C$7,T1_PERT!$E$7)</f>
        <v>5.98121171304172</v>
      </c>
      <c r="E2426" s="23" t="n">
        <f aca="true">BETAINV(RAND(),T1_PERT!$F$8,T1_PERT!$G$8,T1_PERT!$C$8,T1_PERT!$E$8)</f>
        <v>5.27704879076425</v>
      </c>
      <c r="F2426" s="23" t="n">
        <f aca="true">BETAINV(RAND(),T1_PERT!$F$9,T1_PERT!$G$9,T1_PERT!$C$9,T1_PERT!$E$9)</f>
        <v>5.43566489650768</v>
      </c>
      <c r="G2426" s="23" t="n">
        <f aca="true">BETAINV(RAND(),T1_PERT!$F$10,T1_PERT!$G$10,T1_PERT!$C$10,T1_PERT!$E$10)</f>
        <v>2.0767348515414</v>
      </c>
      <c r="H2426" s="23" t="n">
        <f aca="false">B2426+C2426+E2426+G2426</f>
        <v>17.6301196870814</v>
      </c>
      <c r="I2426" s="23" t="n">
        <f aca="false">B2426+D2426+F2426+G2426</f>
        <v>17.9462024125374</v>
      </c>
      <c r="J2426" s="23" t="n">
        <f aca="false">MAX(H2426,I2426)</f>
        <v>17.9462024125374</v>
      </c>
      <c r="K2426" s="24" t="n">
        <f aca="false">IF(H2426&gt;=I2426,1,0)</f>
        <v>0</v>
      </c>
    </row>
    <row r="2427" customFormat="false" ht="15" hidden="false" customHeight="false" outlineLevel="0" collapsed="false">
      <c r="A2427" s="5" t="n">
        <v>2408</v>
      </c>
      <c r="B2427" s="23" t="n">
        <f aca="true">BETAINV(RAND(),T1_PERT!$F$5,T1_PERT!$G$5,T1_PERT!$C$5,T1_PERT!$E$5)</f>
        <v>5.2602539476014</v>
      </c>
      <c r="C2427" s="23" t="n">
        <f aca="true">BETAINV(RAND(),T1_PERT!$F$6,T1_PERT!$G$6,T1_PERT!$C$6,T1_PERT!$E$6)</f>
        <v>6.6994139066791</v>
      </c>
      <c r="D2427" s="23" t="n">
        <f aca="true">BETAINV(RAND(),T1_PERT!$F$7,T1_PERT!$G$7,T1_PERT!$C$7,T1_PERT!$E$7)</f>
        <v>5.47445110196792</v>
      </c>
      <c r="E2427" s="23" t="n">
        <f aca="true">BETAINV(RAND(),T1_PERT!$F$8,T1_PERT!$G$8,T1_PERT!$C$8,T1_PERT!$E$8)</f>
        <v>4.95367506555937</v>
      </c>
      <c r="F2427" s="23" t="n">
        <f aca="true">BETAINV(RAND(),T1_PERT!$F$9,T1_PERT!$G$9,T1_PERT!$C$9,T1_PERT!$E$9)</f>
        <v>6.09397574273567</v>
      </c>
      <c r="G2427" s="23" t="n">
        <f aca="true">BETAINV(RAND(),T1_PERT!$F$10,T1_PERT!$G$10,T1_PERT!$C$10,T1_PERT!$E$10)</f>
        <v>2.3247464944826</v>
      </c>
      <c r="H2427" s="23" t="n">
        <f aca="false">B2427+C2427+E2427+G2427</f>
        <v>19.2380894143225</v>
      </c>
      <c r="I2427" s="23" t="n">
        <f aca="false">B2427+D2427+F2427+G2427</f>
        <v>19.1534272867876</v>
      </c>
      <c r="J2427" s="23" t="n">
        <f aca="false">MAX(H2427,I2427)</f>
        <v>19.2380894143225</v>
      </c>
      <c r="K2427" s="24" t="n">
        <f aca="false">IF(H2427&gt;=I2427,1,0)</f>
        <v>1</v>
      </c>
    </row>
    <row r="2428" customFormat="false" ht="15" hidden="false" customHeight="false" outlineLevel="0" collapsed="false">
      <c r="A2428" s="5" t="n">
        <v>2409</v>
      </c>
      <c r="B2428" s="23" t="n">
        <f aca="true">BETAINV(RAND(),T1_PERT!$F$5,T1_PERT!$G$5,T1_PERT!$C$5,T1_PERT!$E$5)</f>
        <v>4.87832953981595</v>
      </c>
      <c r="C2428" s="23" t="n">
        <f aca="true">BETAINV(RAND(),T1_PERT!$F$6,T1_PERT!$G$6,T1_PERT!$C$6,T1_PERT!$E$6)</f>
        <v>4.95462031088429</v>
      </c>
      <c r="D2428" s="23" t="n">
        <f aca="true">BETAINV(RAND(),T1_PERT!$F$7,T1_PERT!$G$7,T1_PERT!$C$7,T1_PERT!$E$7)</f>
        <v>4.1974991228038</v>
      </c>
      <c r="E2428" s="23" t="n">
        <f aca="true">BETAINV(RAND(),T1_PERT!$F$8,T1_PERT!$G$8,T1_PERT!$C$8,T1_PERT!$E$8)</f>
        <v>5.1195263409595</v>
      </c>
      <c r="F2428" s="23" t="n">
        <f aca="true">BETAINV(RAND(),T1_PERT!$F$9,T1_PERT!$G$9,T1_PERT!$C$9,T1_PERT!$E$9)</f>
        <v>5.25306119586223</v>
      </c>
      <c r="G2428" s="23" t="n">
        <f aca="true">BETAINV(RAND(),T1_PERT!$F$10,T1_PERT!$G$10,T1_PERT!$C$10,T1_PERT!$E$10)</f>
        <v>1.91725720139988</v>
      </c>
      <c r="H2428" s="23" t="n">
        <f aca="false">B2428+C2428+E2428+G2428</f>
        <v>16.8697333930596</v>
      </c>
      <c r="I2428" s="23" t="n">
        <f aca="false">B2428+D2428+F2428+G2428</f>
        <v>16.2461470598819</v>
      </c>
      <c r="J2428" s="23" t="n">
        <f aca="false">MAX(H2428,I2428)</f>
        <v>16.8697333930596</v>
      </c>
      <c r="K2428" s="24" t="n">
        <f aca="false">IF(H2428&gt;=I2428,1,0)</f>
        <v>1</v>
      </c>
    </row>
    <row r="2429" customFormat="false" ht="15" hidden="false" customHeight="false" outlineLevel="0" collapsed="false">
      <c r="A2429" s="5" t="n">
        <v>2410</v>
      </c>
      <c r="B2429" s="23" t="n">
        <f aca="true">BETAINV(RAND(),T1_PERT!$F$5,T1_PERT!$G$5,T1_PERT!$C$5,T1_PERT!$E$5)</f>
        <v>5.76137169139879</v>
      </c>
      <c r="C2429" s="23" t="n">
        <f aca="true">BETAINV(RAND(),T1_PERT!$F$6,T1_PERT!$G$6,T1_PERT!$C$6,T1_PERT!$E$6)</f>
        <v>7.65007246243861</v>
      </c>
      <c r="D2429" s="23" t="n">
        <f aca="true">BETAINV(RAND(),T1_PERT!$F$7,T1_PERT!$G$7,T1_PERT!$C$7,T1_PERT!$E$7)</f>
        <v>7.31725899426168</v>
      </c>
      <c r="E2429" s="23" t="n">
        <f aca="true">BETAINV(RAND(),T1_PERT!$F$8,T1_PERT!$G$8,T1_PERT!$C$8,T1_PERT!$E$8)</f>
        <v>5.28558461671072</v>
      </c>
      <c r="F2429" s="23" t="n">
        <f aca="true">BETAINV(RAND(),T1_PERT!$F$9,T1_PERT!$G$9,T1_PERT!$C$9,T1_PERT!$E$9)</f>
        <v>3.90363077194112</v>
      </c>
      <c r="G2429" s="23" t="n">
        <f aca="true">BETAINV(RAND(),T1_PERT!$F$10,T1_PERT!$G$10,T1_PERT!$C$10,T1_PERT!$E$10)</f>
        <v>2.26308860499093</v>
      </c>
      <c r="H2429" s="23" t="n">
        <f aca="false">B2429+C2429+E2429+G2429</f>
        <v>20.9601173755391</v>
      </c>
      <c r="I2429" s="23" t="n">
        <f aca="false">B2429+D2429+F2429+G2429</f>
        <v>19.2453500625925</v>
      </c>
      <c r="J2429" s="23" t="n">
        <f aca="false">MAX(H2429,I2429)</f>
        <v>20.9601173755391</v>
      </c>
      <c r="K2429" s="24" t="n">
        <f aca="false">IF(H2429&gt;=I2429,1,0)</f>
        <v>1</v>
      </c>
    </row>
    <row r="2430" customFormat="false" ht="15" hidden="false" customHeight="false" outlineLevel="0" collapsed="false">
      <c r="A2430" s="5" t="n">
        <v>2411</v>
      </c>
      <c r="B2430" s="23" t="n">
        <f aca="true">BETAINV(RAND(),T1_PERT!$F$5,T1_PERT!$G$5,T1_PERT!$C$5,T1_PERT!$E$5)</f>
        <v>4.76138488694615</v>
      </c>
      <c r="C2430" s="23" t="n">
        <f aca="true">BETAINV(RAND(),T1_PERT!$F$6,T1_PERT!$G$6,T1_PERT!$C$6,T1_PERT!$E$6)</f>
        <v>4.55042681085401</v>
      </c>
      <c r="D2430" s="23" t="n">
        <f aca="true">BETAINV(RAND(),T1_PERT!$F$7,T1_PERT!$G$7,T1_PERT!$C$7,T1_PERT!$E$7)</f>
        <v>4.18002475055364</v>
      </c>
      <c r="E2430" s="23" t="n">
        <f aca="true">BETAINV(RAND(),T1_PERT!$F$8,T1_PERT!$G$8,T1_PERT!$C$8,T1_PERT!$E$8)</f>
        <v>4.66655865805424</v>
      </c>
      <c r="F2430" s="23" t="n">
        <f aca="true">BETAINV(RAND(),T1_PERT!$F$9,T1_PERT!$G$9,T1_PERT!$C$9,T1_PERT!$E$9)</f>
        <v>5.01911622176298</v>
      </c>
      <c r="G2430" s="23" t="n">
        <f aca="true">BETAINV(RAND(),T1_PERT!$F$10,T1_PERT!$G$10,T1_PERT!$C$10,T1_PERT!$E$10)</f>
        <v>1.2900619098458</v>
      </c>
      <c r="H2430" s="23" t="n">
        <f aca="false">B2430+C2430+E2430+G2430</f>
        <v>15.2684322657002</v>
      </c>
      <c r="I2430" s="23" t="n">
        <f aca="false">B2430+D2430+F2430+G2430</f>
        <v>15.2505877691086</v>
      </c>
      <c r="J2430" s="23" t="n">
        <f aca="false">MAX(H2430,I2430)</f>
        <v>15.2684322657002</v>
      </c>
      <c r="K2430" s="24" t="n">
        <f aca="false">IF(H2430&gt;=I2430,1,0)</f>
        <v>1</v>
      </c>
    </row>
    <row r="2431" customFormat="false" ht="15" hidden="false" customHeight="false" outlineLevel="0" collapsed="false">
      <c r="A2431" s="5" t="n">
        <v>2412</v>
      </c>
      <c r="B2431" s="23" t="n">
        <f aca="true">BETAINV(RAND(),T1_PERT!$F$5,T1_PERT!$G$5,T1_PERT!$C$5,T1_PERT!$E$5)</f>
        <v>3.98767476693247</v>
      </c>
      <c r="C2431" s="23" t="n">
        <f aca="true">BETAINV(RAND(),T1_PERT!$F$6,T1_PERT!$G$6,T1_PERT!$C$6,T1_PERT!$E$6)</f>
        <v>7.08203299195872</v>
      </c>
      <c r="D2431" s="23" t="n">
        <f aca="true">BETAINV(RAND(),T1_PERT!$F$7,T1_PERT!$G$7,T1_PERT!$C$7,T1_PERT!$E$7)</f>
        <v>5.66473404572271</v>
      </c>
      <c r="E2431" s="23" t="n">
        <f aca="true">BETAINV(RAND(),T1_PERT!$F$8,T1_PERT!$G$8,T1_PERT!$C$8,T1_PERT!$E$8)</f>
        <v>4.90197094210764</v>
      </c>
      <c r="F2431" s="23" t="n">
        <f aca="true">BETAINV(RAND(),T1_PERT!$F$9,T1_PERT!$G$9,T1_PERT!$C$9,T1_PERT!$E$9)</f>
        <v>4.12515279963308</v>
      </c>
      <c r="G2431" s="23" t="n">
        <f aca="true">BETAINV(RAND(),T1_PERT!$F$10,T1_PERT!$G$10,T1_PERT!$C$10,T1_PERT!$E$10)</f>
        <v>2.71985827756086</v>
      </c>
      <c r="H2431" s="23" t="n">
        <f aca="false">B2431+C2431+E2431+G2431</f>
        <v>18.6915369785597</v>
      </c>
      <c r="I2431" s="23" t="n">
        <f aca="false">B2431+D2431+F2431+G2431</f>
        <v>16.4974198898491</v>
      </c>
      <c r="J2431" s="23" t="n">
        <f aca="false">MAX(H2431,I2431)</f>
        <v>18.6915369785597</v>
      </c>
      <c r="K2431" s="24" t="n">
        <f aca="false">IF(H2431&gt;=I2431,1,0)</f>
        <v>1</v>
      </c>
    </row>
    <row r="2432" customFormat="false" ht="15" hidden="false" customHeight="false" outlineLevel="0" collapsed="false">
      <c r="A2432" s="5" t="n">
        <v>2413</v>
      </c>
      <c r="B2432" s="23" t="n">
        <f aca="true">BETAINV(RAND(),T1_PERT!$F$5,T1_PERT!$G$5,T1_PERT!$C$5,T1_PERT!$E$5)</f>
        <v>4.60820396102746</v>
      </c>
      <c r="C2432" s="23" t="n">
        <f aca="true">BETAINV(RAND(),T1_PERT!$F$6,T1_PERT!$G$6,T1_PERT!$C$6,T1_PERT!$E$6)</f>
        <v>5.81208468299496</v>
      </c>
      <c r="D2432" s="23" t="n">
        <f aca="true">BETAINV(RAND(),T1_PERT!$F$7,T1_PERT!$G$7,T1_PERT!$C$7,T1_PERT!$E$7)</f>
        <v>4.52032624187086</v>
      </c>
      <c r="E2432" s="23" t="n">
        <f aca="true">BETAINV(RAND(),T1_PERT!$F$8,T1_PERT!$G$8,T1_PERT!$C$8,T1_PERT!$E$8)</f>
        <v>4.70263190097472</v>
      </c>
      <c r="F2432" s="23" t="n">
        <f aca="true">BETAINV(RAND(),T1_PERT!$F$9,T1_PERT!$G$9,T1_PERT!$C$9,T1_PERT!$E$9)</f>
        <v>4.50714967987715</v>
      </c>
      <c r="G2432" s="23" t="n">
        <f aca="true">BETAINV(RAND(),T1_PERT!$F$10,T1_PERT!$G$10,T1_PERT!$C$10,T1_PERT!$E$10)</f>
        <v>2.32532114859621</v>
      </c>
      <c r="H2432" s="23" t="n">
        <f aca="false">B2432+C2432+E2432+G2432</f>
        <v>17.4482416935933</v>
      </c>
      <c r="I2432" s="23" t="n">
        <f aca="false">B2432+D2432+F2432+G2432</f>
        <v>15.9610010313717</v>
      </c>
      <c r="J2432" s="23" t="n">
        <f aca="false">MAX(H2432,I2432)</f>
        <v>17.4482416935933</v>
      </c>
      <c r="K2432" s="24" t="n">
        <f aca="false">IF(H2432&gt;=I2432,1,0)</f>
        <v>1</v>
      </c>
    </row>
    <row r="2433" customFormat="false" ht="15" hidden="false" customHeight="false" outlineLevel="0" collapsed="false">
      <c r="A2433" s="5" t="n">
        <v>2414</v>
      </c>
      <c r="B2433" s="23" t="n">
        <f aca="true">BETAINV(RAND(),T1_PERT!$F$5,T1_PERT!$G$5,T1_PERT!$C$5,T1_PERT!$E$5)</f>
        <v>5.21835542916384</v>
      </c>
      <c r="C2433" s="23" t="n">
        <f aca="true">BETAINV(RAND(),T1_PERT!$F$6,T1_PERT!$G$6,T1_PERT!$C$6,T1_PERT!$E$6)</f>
        <v>6.18028174161972</v>
      </c>
      <c r="D2433" s="23" t="n">
        <f aca="true">BETAINV(RAND(),T1_PERT!$F$7,T1_PERT!$G$7,T1_PERT!$C$7,T1_PERT!$E$7)</f>
        <v>6.86768176647942</v>
      </c>
      <c r="E2433" s="23" t="n">
        <f aca="true">BETAINV(RAND(),T1_PERT!$F$8,T1_PERT!$G$8,T1_PERT!$C$8,T1_PERT!$E$8)</f>
        <v>5.62358830064801</v>
      </c>
      <c r="F2433" s="23" t="n">
        <f aca="true">BETAINV(RAND(),T1_PERT!$F$9,T1_PERT!$G$9,T1_PERT!$C$9,T1_PERT!$E$9)</f>
        <v>4.58326778424758</v>
      </c>
      <c r="G2433" s="23" t="n">
        <f aca="true">BETAINV(RAND(),T1_PERT!$F$10,T1_PERT!$G$10,T1_PERT!$C$10,T1_PERT!$E$10)</f>
        <v>2.25499125421283</v>
      </c>
      <c r="H2433" s="23" t="n">
        <f aca="false">B2433+C2433+E2433+G2433</f>
        <v>19.2772167256444</v>
      </c>
      <c r="I2433" s="23" t="n">
        <f aca="false">B2433+D2433+F2433+G2433</f>
        <v>18.9242962341037</v>
      </c>
      <c r="J2433" s="23" t="n">
        <f aca="false">MAX(H2433,I2433)</f>
        <v>19.2772167256444</v>
      </c>
      <c r="K2433" s="24" t="n">
        <f aca="false">IF(H2433&gt;=I2433,1,0)</f>
        <v>1</v>
      </c>
    </row>
    <row r="2434" customFormat="false" ht="15" hidden="false" customHeight="false" outlineLevel="0" collapsed="false">
      <c r="A2434" s="5" t="n">
        <v>2415</v>
      </c>
      <c r="B2434" s="23" t="n">
        <f aca="true">BETAINV(RAND(),T1_PERT!$F$5,T1_PERT!$G$5,T1_PERT!$C$5,T1_PERT!$E$5)</f>
        <v>5.03262264945936</v>
      </c>
      <c r="C2434" s="23" t="n">
        <f aca="true">BETAINV(RAND(),T1_PERT!$F$6,T1_PERT!$G$6,T1_PERT!$C$6,T1_PERT!$E$6)</f>
        <v>4.31668252426305</v>
      </c>
      <c r="D2434" s="23" t="n">
        <f aca="true">BETAINV(RAND(),T1_PERT!$F$7,T1_PERT!$G$7,T1_PERT!$C$7,T1_PERT!$E$7)</f>
        <v>6.19848867753769</v>
      </c>
      <c r="E2434" s="23" t="n">
        <f aca="true">BETAINV(RAND(),T1_PERT!$F$8,T1_PERT!$G$8,T1_PERT!$C$8,T1_PERT!$E$8)</f>
        <v>4.41540543095035</v>
      </c>
      <c r="F2434" s="23" t="n">
        <f aca="true">BETAINV(RAND(),T1_PERT!$F$9,T1_PERT!$G$9,T1_PERT!$C$9,T1_PERT!$E$9)</f>
        <v>4.83644809265788</v>
      </c>
      <c r="G2434" s="23" t="n">
        <f aca="true">BETAINV(RAND(),T1_PERT!$F$10,T1_PERT!$G$10,T1_PERT!$C$10,T1_PERT!$E$10)</f>
        <v>2.36991888403935</v>
      </c>
      <c r="H2434" s="23" t="n">
        <f aca="false">B2434+C2434+E2434+G2434</f>
        <v>16.1346294887121</v>
      </c>
      <c r="I2434" s="23" t="n">
        <f aca="false">B2434+D2434+F2434+G2434</f>
        <v>18.4374783036943</v>
      </c>
      <c r="J2434" s="23" t="n">
        <f aca="false">MAX(H2434,I2434)</f>
        <v>18.4374783036943</v>
      </c>
      <c r="K2434" s="24" t="n">
        <f aca="false">IF(H2434&gt;=I2434,1,0)</f>
        <v>0</v>
      </c>
    </row>
    <row r="2435" customFormat="false" ht="15" hidden="false" customHeight="false" outlineLevel="0" collapsed="false">
      <c r="A2435" s="5" t="n">
        <v>2416</v>
      </c>
      <c r="B2435" s="23" t="n">
        <f aca="true">BETAINV(RAND(),T1_PERT!$F$5,T1_PERT!$G$5,T1_PERT!$C$5,T1_PERT!$E$5)</f>
        <v>4.89614319403258</v>
      </c>
      <c r="C2435" s="23" t="n">
        <f aca="true">BETAINV(RAND(),T1_PERT!$F$6,T1_PERT!$G$6,T1_PERT!$C$6,T1_PERT!$E$6)</f>
        <v>5.13312440903275</v>
      </c>
      <c r="D2435" s="23" t="n">
        <f aca="true">BETAINV(RAND(),T1_PERT!$F$7,T1_PERT!$G$7,T1_PERT!$C$7,T1_PERT!$E$7)</f>
        <v>6.20430200998921</v>
      </c>
      <c r="E2435" s="23" t="n">
        <f aca="true">BETAINV(RAND(),T1_PERT!$F$8,T1_PERT!$G$8,T1_PERT!$C$8,T1_PERT!$E$8)</f>
        <v>5.01399202339748</v>
      </c>
      <c r="F2435" s="23" t="n">
        <f aca="true">BETAINV(RAND(),T1_PERT!$F$9,T1_PERT!$G$9,T1_PERT!$C$9,T1_PERT!$E$9)</f>
        <v>3.66067741771494</v>
      </c>
      <c r="G2435" s="23" t="n">
        <f aca="true">BETAINV(RAND(),T1_PERT!$F$10,T1_PERT!$G$10,T1_PERT!$C$10,T1_PERT!$E$10)</f>
        <v>2.32069712073142</v>
      </c>
      <c r="H2435" s="23" t="n">
        <f aca="false">B2435+C2435+E2435+G2435</f>
        <v>17.3639567471942</v>
      </c>
      <c r="I2435" s="23" t="n">
        <f aca="false">B2435+D2435+F2435+G2435</f>
        <v>17.0818197424682</v>
      </c>
      <c r="J2435" s="23" t="n">
        <f aca="false">MAX(H2435,I2435)</f>
        <v>17.3639567471942</v>
      </c>
      <c r="K2435" s="24" t="n">
        <f aca="false">IF(H2435&gt;=I2435,1,0)</f>
        <v>1</v>
      </c>
    </row>
    <row r="2436" customFormat="false" ht="15" hidden="false" customHeight="false" outlineLevel="0" collapsed="false">
      <c r="A2436" s="5" t="n">
        <v>2417</v>
      </c>
      <c r="B2436" s="23" t="n">
        <f aca="true">BETAINV(RAND(),T1_PERT!$F$5,T1_PERT!$G$5,T1_PERT!$C$5,T1_PERT!$E$5)</f>
        <v>3.69991906696742</v>
      </c>
      <c r="C2436" s="23" t="n">
        <f aca="true">BETAINV(RAND(),T1_PERT!$F$6,T1_PERT!$G$6,T1_PERT!$C$6,T1_PERT!$E$6)</f>
        <v>5.94186294999276</v>
      </c>
      <c r="D2436" s="23" t="n">
        <f aca="true">BETAINV(RAND(),T1_PERT!$F$7,T1_PERT!$G$7,T1_PERT!$C$7,T1_PERT!$E$7)</f>
        <v>5.93283317380533</v>
      </c>
      <c r="E2436" s="23" t="n">
        <f aca="true">BETAINV(RAND(),T1_PERT!$F$8,T1_PERT!$G$8,T1_PERT!$C$8,T1_PERT!$E$8)</f>
        <v>5.15574028292912</v>
      </c>
      <c r="F2436" s="23" t="n">
        <f aca="true">BETAINV(RAND(),T1_PERT!$F$9,T1_PERT!$G$9,T1_PERT!$C$9,T1_PERT!$E$9)</f>
        <v>5.34092719588425</v>
      </c>
      <c r="G2436" s="23" t="n">
        <f aca="true">BETAINV(RAND(),T1_PERT!$F$10,T1_PERT!$G$10,T1_PERT!$C$10,T1_PERT!$E$10)</f>
        <v>2.13597333278081</v>
      </c>
      <c r="H2436" s="23" t="n">
        <f aca="false">B2436+C2436+E2436+G2436</f>
        <v>16.9334956326701</v>
      </c>
      <c r="I2436" s="23" t="n">
        <f aca="false">B2436+D2436+F2436+G2436</f>
        <v>17.1096527694378</v>
      </c>
      <c r="J2436" s="23" t="n">
        <f aca="false">MAX(H2436,I2436)</f>
        <v>17.1096527694378</v>
      </c>
      <c r="K2436" s="24" t="n">
        <f aca="false">IF(H2436&gt;=I2436,1,0)</f>
        <v>0</v>
      </c>
    </row>
    <row r="2437" customFormat="false" ht="15" hidden="false" customHeight="false" outlineLevel="0" collapsed="false">
      <c r="A2437" s="5" t="n">
        <v>2418</v>
      </c>
      <c r="B2437" s="23" t="n">
        <f aca="true">BETAINV(RAND(),T1_PERT!$F$5,T1_PERT!$G$5,T1_PERT!$C$5,T1_PERT!$E$5)</f>
        <v>3.34890521643552</v>
      </c>
      <c r="C2437" s="23" t="n">
        <f aca="true">BETAINV(RAND(),T1_PERT!$F$6,T1_PERT!$G$6,T1_PERT!$C$6,T1_PERT!$E$6)</f>
        <v>5.94617251304065</v>
      </c>
      <c r="D2437" s="23" t="n">
        <f aca="true">BETAINV(RAND(),T1_PERT!$F$7,T1_PERT!$G$7,T1_PERT!$C$7,T1_PERT!$E$7)</f>
        <v>4.30656395266308</v>
      </c>
      <c r="E2437" s="23" t="n">
        <f aca="true">BETAINV(RAND(),T1_PERT!$F$8,T1_PERT!$G$8,T1_PERT!$C$8,T1_PERT!$E$8)</f>
        <v>4.72483966651595</v>
      </c>
      <c r="F2437" s="23" t="n">
        <f aca="true">BETAINV(RAND(),T1_PERT!$F$9,T1_PERT!$G$9,T1_PERT!$C$9,T1_PERT!$E$9)</f>
        <v>6.12959804396706</v>
      </c>
      <c r="G2437" s="23" t="n">
        <f aca="true">BETAINV(RAND(),T1_PERT!$F$10,T1_PERT!$G$10,T1_PERT!$C$10,T1_PERT!$E$10)</f>
        <v>2.37586597767579</v>
      </c>
      <c r="H2437" s="23" t="n">
        <f aca="false">B2437+C2437+E2437+G2437</f>
        <v>16.3957833736679</v>
      </c>
      <c r="I2437" s="23" t="n">
        <f aca="false">B2437+D2437+F2437+G2437</f>
        <v>16.1609331907415</v>
      </c>
      <c r="J2437" s="23" t="n">
        <f aca="false">MAX(H2437,I2437)</f>
        <v>16.3957833736679</v>
      </c>
      <c r="K2437" s="24" t="n">
        <f aca="false">IF(H2437&gt;=I2437,1,0)</f>
        <v>1</v>
      </c>
    </row>
    <row r="2438" customFormat="false" ht="15" hidden="false" customHeight="false" outlineLevel="0" collapsed="false">
      <c r="A2438" s="5" t="n">
        <v>2419</v>
      </c>
      <c r="B2438" s="23" t="n">
        <f aca="true">BETAINV(RAND(),T1_PERT!$F$5,T1_PERT!$G$5,T1_PERT!$C$5,T1_PERT!$E$5)</f>
        <v>3.12413376185373</v>
      </c>
      <c r="C2438" s="23" t="n">
        <f aca="true">BETAINV(RAND(),T1_PERT!$F$6,T1_PERT!$G$6,T1_PERT!$C$6,T1_PERT!$E$6)</f>
        <v>4.89076678440894</v>
      </c>
      <c r="D2438" s="23" t="n">
        <f aca="true">BETAINV(RAND(),T1_PERT!$F$7,T1_PERT!$G$7,T1_PERT!$C$7,T1_PERT!$E$7)</f>
        <v>6.43470267249733</v>
      </c>
      <c r="E2438" s="23" t="n">
        <f aca="true">BETAINV(RAND(),T1_PERT!$F$8,T1_PERT!$G$8,T1_PERT!$C$8,T1_PERT!$E$8)</f>
        <v>4.88228375327134</v>
      </c>
      <c r="F2438" s="23" t="n">
        <f aca="true">BETAINV(RAND(),T1_PERT!$F$9,T1_PERT!$G$9,T1_PERT!$C$9,T1_PERT!$E$9)</f>
        <v>3.28165201052805</v>
      </c>
      <c r="G2438" s="23" t="n">
        <f aca="true">BETAINV(RAND(),T1_PERT!$F$10,T1_PERT!$G$10,T1_PERT!$C$10,T1_PERT!$E$10)</f>
        <v>2.28893377577148</v>
      </c>
      <c r="H2438" s="23" t="n">
        <f aca="false">B2438+C2438+E2438+G2438</f>
        <v>15.1861180753055</v>
      </c>
      <c r="I2438" s="23" t="n">
        <f aca="false">B2438+D2438+F2438+G2438</f>
        <v>15.1294222206506</v>
      </c>
      <c r="J2438" s="23" t="n">
        <f aca="false">MAX(H2438,I2438)</f>
        <v>15.1861180753055</v>
      </c>
      <c r="K2438" s="24" t="n">
        <f aca="false">IF(H2438&gt;=I2438,1,0)</f>
        <v>1</v>
      </c>
    </row>
    <row r="2439" customFormat="false" ht="15" hidden="false" customHeight="false" outlineLevel="0" collapsed="false">
      <c r="A2439" s="5" t="n">
        <v>2420</v>
      </c>
      <c r="B2439" s="23" t="n">
        <f aca="true">BETAINV(RAND(),T1_PERT!$F$5,T1_PERT!$G$5,T1_PERT!$C$5,T1_PERT!$E$5)</f>
        <v>4.19983677868056</v>
      </c>
      <c r="C2439" s="23" t="n">
        <f aca="true">BETAINV(RAND(),T1_PERT!$F$6,T1_PERT!$G$6,T1_PERT!$C$6,T1_PERT!$E$6)</f>
        <v>4.60247276413385</v>
      </c>
      <c r="D2439" s="23" t="n">
        <f aca="true">BETAINV(RAND(),T1_PERT!$F$7,T1_PERT!$G$7,T1_PERT!$C$7,T1_PERT!$E$7)</f>
        <v>4.41329313833116</v>
      </c>
      <c r="E2439" s="23" t="n">
        <f aca="true">BETAINV(RAND(),T1_PERT!$F$8,T1_PERT!$G$8,T1_PERT!$C$8,T1_PERT!$E$8)</f>
        <v>5.54811010816927</v>
      </c>
      <c r="F2439" s="23" t="n">
        <f aca="true">BETAINV(RAND(),T1_PERT!$F$9,T1_PERT!$G$9,T1_PERT!$C$9,T1_PERT!$E$9)</f>
        <v>4.21315555325248</v>
      </c>
      <c r="G2439" s="23" t="n">
        <f aca="true">BETAINV(RAND(),T1_PERT!$F$10,T1_PERT!$G$10,T1_PERT!$C$10,T1_PERT!$E$10)</f>
        <v>1.39269024048983</v>
      </c>
      <c r="H2439" s="23" t="n">
        <f aca="false">B2439+C2439+E2439+G2439</f>
        <v>15.7431098914735</v>
      </c>
      <c r="I2439" s="23" t="n">
        <f aca="false">B2439+D2439+F2439+G2439</f>
        <v>14.218975710754</v>
      </c>
      <c r="J2439" s="23" t="n">
        <f aca="false">MAX(H2439,I2439)</f>
        <v>15.7431098914735</v>
      </c>
      <c r="K2439" s="24" t="n">
        <f aca="false">IF(H2439&gt;=I2439,1,0)</f>
        <v>1</v>
      </c>
    </row>
    <row r="2440" customFormat="false" ht="15" hidden="false" customHeight="false" outlineLevel="0" collapsed="false">
      <c r="A2440" s="5" t="n">
        <v>2421</v>
      </c>
      <c r="B2440" s="23" t="n">
        <f aca="true">BETAINV(RAND(),T1_PERT!$F$5,T1_PERT!$G$5,T1_PERT!$C$5,T1_PERT!$E$5)</f>
        <v>3.1849157509807</v>
      </c>
      <c r="C2440" s="23" t="n">
        <f aca="true">BETAINV(RAND(),T1_PERT!$F$6,T1_PERT!$G$6,T1_PERT!$C$6,T1_PERT!$E$6)</f>
        <v>5.72000578787828</v>
      </c>
      <c r="D2440" s="23" t="n">
        <f aca="true">BETAINV(RAND(),T1_PERT!$F$7,T1_PERT!$G$7,T1_PERT!$C$7,T1_PERT!$E$7)</f>
        <v>5.7380073242813</v>
      </c>
      <c r="E2440" s="23" t="n">
        <f aca="true">BETAINV(RAND(),T1_PERT!$F$8,T1_PERT!$G$8,T1_PERT!$C$8,T1_PERT!$E$8)</f>
        <v>5.20473622337168</v>
      </c>
      <c r="F2440" s="23" t="n">
        <f aca="true">BETAINV(RAND(),T1_PERT!$F$9,T1_PERT!$G$9,T1_PERT!$C$9,T1_PERT!$E$9)</f>
        <v>3.87584519490072</v>
      </c>
      <c r="G2440" s="23" t="n">
        <f aca="true">BETAINV(RAND(),T1_PERT!$F$10,T1_PERT!$G$10,T1_PERT!$C$10,T1_PERT!$E$10)</f>
        <v>2.17610095278837</v>
      </c>
      <c r="H2440" s="23" t="n">
        <f aca="false">B2440+C2440+E2440+G2440</f>
        <v>16.285758715019</v>
      </c>
      <c r="I2440" s="23" t="n">
        <f aca="false">B2440+D2440+F2440+G2440</f>
        <v>14.9748692229511</v>
      </c>
      <c r="J2440" s="23" t="n">
        <f aca="false">MAX(H2440,I2440)</f>
        <v>16.285758715019</v>
      </c>
      <c r="K2440" s="24" t="n">
        <f aca="false">IF(H2440&gt;=I2440,1,0)</f>
        <v>1</v>
      </c>
    </row>
    <row r="2441" customFormat="false" ht="15" hidden="false" customHeight="false" outlineLevel="0" collapsed="false">
      <c r="A2441" s="5" t="n">
        <v>2422</v>
      </c>
      <c r="B2441" s="23" t="n">
        <f aca="true">BETAINV(RAND(),T1_PERT!$F$5,T1_PERT!$G$5,T1_PERT!$C$5,T1_PERT!$E$5)</f>
        <v>4.78503302834612</v>
      </c>
      <c r="C2441" s="23" t="n">
        <f aca="true">BETAINV(RAND(),T1_PERT!$F$6,T1_PERT!$G$6,T1_PERT!$C$6,T1_PERT!$E$6)</f>
        <v>4.40618955412107</v>
      </c>
      <c r="D2441" s="23" t="n">
        <f aca="true">BETAINV(RAND(),T1_PERT!$F$7,T1_PERT!$G$7,T1_PERT!$C$7,T1_PERT!$E$7)</f>
        <v>3.92257595066543</v>
      </c>
      <c r="E2441" s="23" t="n">
        <f aca="true">BETAINV(RAND(),T1_PERT!$F$8,T1_PERT!$G$8,T1_PERT!$C$8,T1_PERT!$E$8)</f>
        <v>6.16261807035964</v>
      </c>
      <c r="F2441" s="23" t="n">
        <f aca="true">BETAINV(RAND(),T1_PERT!$F$9,T1_PERT!$G$9,T1_PERT!$C$9,T1_PERT!$E$9)</f>
        <v>4.466986303221</v>
      </c>
      <c r="G2441" s="23" t="n">
        <f aca="true">BETAINV(RAND(),T1_PERT!$F$10,T1_PERT!$G$10,T1_PERT!$C$10,T1_PERT!$E$10)</f>
        <v>2.23426865572228</v>
      </c>
      <c r="H2441" s="23" t="n">
        <f aca="false">B2441+C2441+E2441+G2441</f>
        <v>17.5881093085491</v>
      </c>
      <c r="I2441" s="23" t="n">
        <f aca="false">B2441+D2441+F2441+G2441</f>
        <v>15.4088639379548</v>
      </c>
      <c r="J2441" s="23" t="n">
        <f aca="false">MAX(H2441,I2441)</f>
        <v>17.5881093085491</v>
      </c>
      <c r="K2441" s="24" t="n">
        <f aca="false">IF(H2441&gt;=I2441,1,0)</f>
        <v>1</v>
      </c>
    </row>
    <row r="2442" customFormat="false" ht="15" hidden="false" customHeight="false" outlineLevel="0" collapsed="false">
      <c r="A2442" s="5" t="n">
        <v>2423</v>
      </c>
      <c r="B2442" s="23" t="n">
        <f aca="true">BETAINV(RAND(),T1_PERT!$F$5,T1_PERT!$G$5,T1_PERT!$C$5,T1_PERT!$E$5)</f>
        <v>3.86515296507044</v>
      </c>
      <c r="C2442" s="23" t="n">
        <f aca="true">BETAINV(RAND(),T1_PERT!$F$6,T1_PERT!$G$6,T1_PERT!$C$6,T1_PERT!$E$6)</f>
        <v>5.26963191940948</v>
      </c>
      <c r="D2442" s="23" t="n">
        <f aca="true">BETAINV(RAND(),T1_PERT!$F$7,T1_PERT!$G$7,T1_PERT!$C$7,T1_PERT!$E$7)</f>
        <v>4.08869611256002</v>
      </c>
      <c r="E2442" s="23" t="n">
        <f aca="true">BETAINV(RAND(),T1_PERT!$F$8,T1_PERT!$G$8,T1_PERT!$C$8,T1_PERT!$E$8)</f>
        <v>5.67382972906556</v>
      </c>
      <c r="F2442" s="23" t="n">
        <f aca="true">BETAINV(RAND(),T1_PERT!$F$9,T1_PERT!$G$9,T1_PERT!$C$9,T1_PERT!$E$9)</f>
        <v>3.18180103648687</v>
      </c>
      <c r="G2442" s="23" t="n">
        <f aca="true">BETAINV(RAND(),T1_PERT!$F$10,T1_PERT!$G$10,T1_PERT!$C$10,T1_PERT!$E$10)</f>
        <v>1.80884900255269</v>
      </c>
      <c r="H2442" s="23" t="n">
        <f aca="false">B2442+C2442+E2442+G2442</f>
        <v>16.6174636160982</v>
      </c>
      <c r="I2442" s="23" t="n">
        <f aca="false">B2442+D2442+F2442+G2442</f>
        <v>12.94449911667</v>
      </c>
      <c r="J2442" s="23" t="n">
        <f aca="false">MAX(H2442,I2442)</f>
        <v>16.6174636160982</v>
      </c>
      <c r="K2442" s="24" t="n">
        <f aca="false">IF(H2442&gt;=I2442,1,0)</f>
        <v>1</v>
      </c>
    </row>
    <row r="2443" customFormat="false" ht="15" hidden="false" customHeight="false" outlineLevel="0" collapsed="false">
      <c r="A2443" s="5" t="n">
        <v>2424</v>
      </c>
      <c r="B2443" s="23" t="n">
        <f aca="true">BETAINV(RAND(),T1_PERT!$F$5,T1_PERT!$G$5,T1_PERT!$C$5,T1_PERT!$E$5)</f>
        <v>5.16939294822791</v>
      </c>
      <c r="C2443" s="23" t="n">
        <f aca="true">BETAINV(RAND(),T1_PERT!$F$6,T1_PERT!$G$6,T1_PERT!$C$6,T1_PERT!$E$6)</f>
        <v>3.73302059399972</v>
      </c>
      <c r="D2443" s="23" t="n">
        <f aca="true">BETAINV(RAND(),T1_PERT!$F$7,T1_PERT!$G$7,T1_PERT!$C$7,T1_PERT!$E$7)</f>
        <v>6.52238671693829</v>
      </c>
      <c r="E2443" s="23" t="n">
        <f aca="true">BETAINV(RAND(),T1_PERT!$F$8,T1_PERT!$G$8,T1_PERT!$C$8,T1_PERT!$E$8)</f>
        <v>4.50994663860185</v>
      </c>
      <c r="F2443" s="23" t="n">
        <f aca="true">BETAINV(RAND(),T1_PERT!$F$9,T1_PERT!$G$9,T1_PERT!$C$9,T1_PERT!$E$9)</f>
        <v>4.46526161188205</v>
      </c>
      <c r="G2443" s="23" t="n">
        <f aca="true">BETAINV(RAND(),T1_PERT!$F$10,T1_PERT!$G$10,T1_PERT!$C$10,T1_PERT!$E$10)</f>
        <v>1.40372213999389</v>
      </c>
      <c r="H2443" s="23" t="n">
        <f aca="false">B2443+C2443+E2443+G2443</f>
        <v>14.8160823208234</v>
      </c>
      <c r="I2443" s="23" t="n">
        <f aca="false">B2443+D2443+F2443+G2443</f>
        <v>17.5607634170421</v>
      </c>
      <c r="J2443" s="23" t="n">
        <f aca="false">MAX(H2443,I2443)</f>
        <v>17.5607634170421</v>
      </c>
      <c r="K2443" s="24" t="n">
        <f aca="false">IF(H2443&gt;=I2443,1,0)</f>
        <v>0</v>
      </c>
    </row>
    <row r="2444" customFormat="false" ht="15" hidden="false" customHeight="false" outlineLevel="0" collapsed="false">
      <c r="A2444" s="5" t="n">
        <v>2425</v>
      </c>
      <c r="B2444" s="23" t="n">
        <f aca="true">BETAINV(RAND(),T1_PERT!$F$5,T1_PERT!$G$5,T1_PERT!$C$5,T1_PERT!$E$5)</f>
        <v>2.98809462472145</v>
      </c>
      <c r="C2444" s="23" t="n">
        <f aca="true">BETAINV(RAND(),T1_PERT!$F$6,T1_PERT!$G$6,T1_PERT!$C$6,T1_PERT!$E$6)</f>
        <v>3.78779215862368</v>
      </c>
      <c r="D2444" s="23" t="n">
        <f aca="true">BETAINV(RAND(),T1_PERT!$F$7,T1_PERT!$G$7,T1_PERT!$C$7,T1_PERT!$E$7)</f>
        <v>5.81827491821677</v>
      </c>
      <c r="E2444" s="23" t="n">
        <f aca="true">BETAINV(RAND(),T1_PERT!$F$8,T1_PERT!$G$8,T1_PERT!$C$8,T1_PERT!$E$8)</f>
        <v>4.8365209786378</v>
      </c>
      <c r="F2444" s="23" t="n">
        <f aca="true">BETAINV(RAND(),T1_PERT!$F$9,T1_PERT!$G$9,T1_PERT!$C$9,T1_PERT!$E$9)</f>
        <v>4.27495236821678</v>
      </c>
      <c r="G2444" s="23" t="n">
        <f aca="true">BETAINV(RAND(),T1_PERT!$F$10,T1_PERT!$G$10,T1_PERT!$C$10,T1_PERT!$E$10)</f>
        <v>1.4365124100302</v>
      </c>
      <c r="H2444" s="23" t="n">
        <f aca="false">B2444+C2444+E2444+G2444</f>
        <v>13.0489201720131</v>
      </c>
      <c r="I2444" s="23" t="n">
        <f aca="false">B2444+D2444+F2444+G2444</f>
        <v>14.5178343211852</v>
      </c>
      <c r="J2444" s="23" t="n">
        <f aca="false">MAX(H2444,I2444)</f>
        <v>14.5178343211852</v>
      </c>
      <c r="K2444" s="24" t="n">
        <f aca="false">IF(H2444&gt;=I2444,1,0)</f>
        <v>0</v>
      </c>
    </row>
    <row r="2445" customFormat="false" ht="15" hidden="false" customHeight="false" outlineLevel="0" collapsed="false">
      <c r="A2445" s="5" t="n">
        <v>2426</v>
      </c>
      <c r="B2445" s="23" t="n">
        <f aca="true">BETAINV(RAND(),T1_PERT!$F$5,T1_PERT!$G$5,T1_PERT!$C$5,T1_PERT!$E$5)</f>
        <v>5.20709588891451</v>
      </c>
      <c r="C2445" s="23" t="n">
        <f aca="true">BETAINV(RAND(),T1_PERT!$F$6,T1_PERT!$G$6,T1_PERT!$C$6,T1_PERT!$E$6)</f>
        <v>6.73885148550528</v>
      </c>
      <c r="D2445" s="23" t="n">
        <f aca="true">BETAINV(RAND(),T1_PERT!$F$7,T1_PERT!$G$7,T1_PERT!$C$7,T1_PERT!$E$7)</f>
        <v>4.96421440598239</v>
      </c>
      <c r="E2445" s="23" t="n">
        <f aca="true">BETAINV(RAND(),T1_PERT!$F$8,T1_PERT!$G$8,T1_PERT!$C$8,T1_PERT!$E$8)</f>
        <v>5.47793070423847</v>
      </c>
      <c r="F2445" s="23" t="n">
        <f aca="true">BETAINV(RAND(),T1_PERT!$F$9,T1_PERT!$G$9,T1_PERT!$C$9,T1_PERT!$E$9)</f>
        <v>5.4588616662809</v>
      </c>
      <c r="G2445" s="23" t="n">
        <f aca="true">BETAINV(RAND(),T1_PERT!$F$10,T1_PERT!$G$10,T1_PERT!$C$10,T1_PERT!$E$10)</f>
        <v>1.51015645027689</v>
      </c>
      <c r="H2445" s="23" t="n">
        <f aca="false">B2445+C2445+E2445+G2445</f>
        <v>18.9340345289352</v>
      </c>
      <c r="I2445" s="23" t="n">
        <f aca="false">B2445+D2445+F2445+G2445</f>
        <v>17.1403284114547</v>
      </c>
      <c r="J2445" s="23" t="n">
        <f aca="false">MAX(H2445,I2445)</f>
        <v>18.9340345289352</v>
      </c>
      <c r="K2445" s="24" t="n">
        <f aca="false">IF(H2445&gt;=I2445,1,0)</f>
        <v>1</v>
      </c>
    </row>
    <row r="2446" customFormat="false" ht="15" hidden="false" customHeight="false" outlineLevel="0" collapsed="false">
      <c r="A2446" s="5" t="n">
        <v>2427</v>
      </c>
      <c r="B2446" s="23" t="n">
        <f aca="true">BETAINV(RAND(),T1_PERT!$F$5,T1_PERT!$G$5,T1_PERT!$C$5,T1_PERT!$E$5)</f>
        <v>3.781402170365</v>
      </c>
      <c r="C2446" s="23" t="n">
        <f aca="true">BETAINV(RAND(),T1_PERT!$F$6,T1_PERT!$G$6,T1_PERT!$C$6,T1_PERT!$E$6)</f>
        <v>5.07672454666075</v>
      </c>
      <c r="D2446" s="23" t="n">
        <f aca="true">BETAINV(RAND(),T1_PERT!$F$7,T1_PERT!$G$7,T1_PERT!$C$7,T1_PERT!$E$7)</f>
        <v>4.68949265453129</v>
      </c>
      <c r="E2446" s="23" t="n">
        <f aca="true">BETAINV(RAND(),T1_PERT!$F$8,T1_PERT!$G$8,T1_PERT!$C$8,T1_PERT!$E$8)</f>
        <v>4.77074843721579</v>
      </c>
      <c r="F2446" s="23" t="n">
        <f aca="true">BETAINV(RAND(),T1_PERT!$F$9,T1_PERT!$G$9,T1_PERT!$C$9,T1_PERT!$E$9)</f>
        <v>4.91725698956424</v>
      </c>
      <c r="G2446" s="23" t="n">
        <f aca="true">BETAINV(RAND(),T1_PERT!$F$10,T1_PERT!$G$10,T1_PERT!$C$10,T1_PERT!$E$10)</f>
        <v>1.49153537384062</v>
      </c>
      <c r="H2446" s="23" t="n">
        <f aca="false">B2446+C2446+E2446+G2446</f>
        <v>15.1204105280822</v>
      </c>
      <c r="I2446" s="23" t="n">
        <f aca="false">B2446+D2446+F2446+G2446</f>
        <v>14.8796871883012</v>
      </c>
      <c r="J2446" s="23" t="n">
        <f aca="false">MAX(H2446,I2446)</f>
        <v>15.1204105280822</v>
      </c>
      <c r="K2446" s="24" t="n">
        <f aca="false">IF(H2446&gt;=I2446,1,0)</f>
        <v>1</v>
      </c>
    </row>
    <row r="2447" customFormat="false" ht="15" hidden="false" customHeight="false" outlineLevel="0" collapsed="false">
      <c r="A2447" s="5" t="n">
        <v>2428</v>
      </c>
      <c r="B2447" s="23" t="n">
        <f aca="true">BETAINV(RAND(),T1_PERT!$F$5,T1_PERT!$G$5,T1_PERT!$C$5,T1_PERT!$E$5)</f>
        <v>4.79700357689316</v>
      </c>
      <c r="C2447" s="23" t="n">
        <f aca="true">BETAINV(RAND(),T1_PERT!$F$6,T1_PERT!$G$6,T1_PERT!$C$6,T1_PERT!$E$6)</f>
        <v>4.69583676766157</v>
      </c>
      <c r="D2447" s="23" t="n">
        <f aca="true">BETAINV(RAND(),T1_PERT!$F$7,T1_PERT!$G$7,T1_PERT!$C$7,T1_PERT!$E$7)</f>
        <v>6.72420573848542</v>
      </c>
      <c r="E2447" s="23" t="n">
        <f aca="true">BETAINV(RAND(),T1_PERT!$F$8,T1_PERT!$G$8,T1_PERT!$C$8,T1_PERT!$E$8)</f>
        <v>4.82734804415517</v>
      </c>
      <c r="F2447" s="23" t="n">
        <f aca="true">BETAINV(RAND(),T1_PERT!$F$9,T1_PERT!$G$9,T1_PERT!$C$9,T1_PERT!$E$9)</f>
        <v>4.59809894530173</v>
      </c>
      <c r="G2447" s="23" t="n">
        <f aca="true">BETAINV(RAND(),T1_PERT!$F$10,T1_PERT!$G$10,T1_PERT!$C$10,T1_PERT!$E$10)</f>
        <v>2.30504973041887</v>
      </c>
      <c r="H2447" s="23" t="n">
        <f aca="false">B2447+C2447+E2447+G2447</f>
        <v>16.6252381191288</v>
      </c>
      <c r="I2447" s="23" t="n">
        <f aca="false">B2447+D2447+F2447+G2447</f>
        <v>18.4243579910992</v>
      </c>
      <c r="J2447" s="23" t="n">
        <f aca="false">MAX(H2447,I2447)</f>
        <v>18.4243579910992</v>
      </c>
      <c r="K2447" s="24" t="n">
        <f aca="false">IF(H2447&gt;=I2447,1,0)</f>
        <v>0</v>
      </c>
    </row>
    <row r="2448" customFormat="false" ht="15" hidden="false" customHeight="false" outlineLevel="0" collapsed="false">
      <c r="A2448" s="5" t="n">
        <v>2429</v>
      </c>
      <c r="B2448" s="23" t="n">
        <f aca="true">BETAINV(RAND(),T1_PERT!$F$5,T1_PERT!$G$5,T1_PERT!$C$5,T1_PERT!$E$5)</f>
        <v>4.39371052866868</v>
      </c>
      <c r="C2448" s="23" t="n">
        <f aca="true">BETAINV(RAND(),T1_PERT!$F$6,T1_PERT!$G$6,T1_PERT!$C$6,T1_PERT!$E$6)</f>
        <v>4.13114035156504</v>
      </c>
      <c r="D2448" s="23" t="n">
        <f aca="true">BETAINV(RAND(),T1_PERT!$F$7,T1_PERT!$G$7,T1_PERT!$C$7,T1_PERT!$E$7)</f>
        <v>6.03021068164832</v>
      </c>
      <c r="E2448" s="23" t="n">
        <f aca="true">BETAINV(RAND(),T1_PERT!$F$8,T1_PERT!$G$8,T1_PERT!$C$8,T1_PERT!$E$8)</f>
        <v>4.80749310173347</v>
      </c>
      <c r="F2448" s="23" t="n">
        <f aca="true">BETAINV(RAND(),T1_PERT!$F$9,T1_PERT!$G$9,T1_PERT!$C$9,T1_PERT!$E$9)</f>
        <v>5.28527504277737</v>
      </c>
      <c r="G2448" s="23" t="n">
        <f aca="true">BETAINV(RAND(),T1_PERT!$F$10,T1_PERT!$G$10,T1_PERT!$C$10,T1_PERT!$E$10)</f>
        <v>2.50788543905861</v>
      </c>
      <c r="H2448" s="23" t="n">
        <f aca="false">B2448+C2448+E2448+G2448</f>
        <v>15.8402294210258</v>
      </c>
      <c r="I2448" s="23" t="n">
        <f aca="false">B2448+D2448+F2448+G2448</f>
        <v>18.217081692153</v>
      </c>
      <c r="J2448" s="23" t="n">
        <f aca="false">MAX(H2448,I2448)</f>
        <v>18.217081692153</v>
      </c>
      <c r="K2448" s="24" t="n">
        <f aca="false">IF(H2448&gt;=I2448,1,0)</f>
        <v>0</v>
      </c>
    </row>
    <row r="2449" customFormat="false" ht="15" hidden="false" customHeight="false" outlineLevel="0" collapsed="false">
      <c r="A2449" s="5" t="n">
        <v>2430</v>
      </c>
      <c r="B2449" s="23" t="n">
        <f aca="true">BETAINV(RAND(),T1_PERT!$F$5,T1_PERT!$G$5,T1_PERT!$C$5,T1_PERT!$E$5)</f>
        <v>4.4666677471068</v>
      </c>
      <c r="C2449" s="23" t="n">
        <f aca="true">BETAINV(RAND(),T1_PERT!$F$6,T1_PERT!$G$6,T1_PERT!$C$6,T1_PERT!$E$6)</f>
        <v>5.83990364420976</v>
      </c>
      <c r="D2449" s="23" t="n">
        <f aca="true">BETAINV(RAND(),T1_PERT!$F$7,T1_PERT!$G$7,T1_PERT!$C$7,T1_PERT!$E$7)</f>
        <v>5.74051044627486</v>
      </c>
      <c r="E2449" s="23" t="n">
        <f aca="true">BETAINV(RAND(),T1_PERT!$F$8,T1_PERT!$G$8,T1_PERT!$C$8,T1_PERT!$E$8)</f>
        <v>5.49994329123203</v>
      </c>
      <c r="F2449" s="23" t="n">
        <f aca="true">BETAINV(RAND(),T1_PERT!$F$9,T1_PERT!$G$9,T1_PERT!$C$9,T1_PERT!$E$9)</f>
        <v>4.41021376429882</v>
      </c>
      <c r="G2449" s="23" t="n">
        <f aca="true">BETAINV(RAND(),T1_PERT!$F$10,T1_PERT!$G$10,T1_PERT!$C$10,T1_PERT!$E$10)</f>
        <v>2.04325490370708</v>
      </c>
      <c r="H2449" s="23" t="n">
        <f aca="false">B2449+C2449+E2449+G2449</f>
        <v>17.8497695862557</v>
      </c>
      <c r="I2449" s="23" t="n">
        <f aca="false">B2449+D2449+F2449+G2449</f>
        <v>16.6606468613876</v>
      </c>
      <c r="J2449" s="23" t="n">
        <f aca="false">MAX(H2449,I2449)</f>
        <v>17.8497695862557</v>
      </c>
      <c r="K2449" s="24" t="n">
        <f aca="false">IF(H2449&gt;=I2449,1,0)</f>
        <v>1</v>
      </c>
    </row>
    <row r="2450" customFormat="false" ht="15" hidden="false" customHeight="false" outlineLevel="0" collapsed="false">
      <c r="A2450" s="5" t="n">
        <v>2431</v>
      </c>
      <c r="B2450" s="23" t="n">
        <f aca="true">BETAINV(RAND(),T1_PERT!$F$5,T1_PERT!$G$5,T1_PERT!$C$5,T1_PERT!$E$5)</f>
        <v>3.29068891071819</v>
      </c>
      <c r="C2450" s="23" t="n">
        <f aca="true">BETAINV(RAND(),T1_PERT!$F$6,T1_PERT!$G$6,T1_PERT!$C$6,T1_PERT!$E$6)</f>
        <v>4.16316134175346</v>
      </c>
      <c r="D2450" s="23" t="n">
        <f aca="true">BETAINV(RAND(),T1_PERT!$F$7,T1_PERT!$G$7,T1_PERT!$C$7,T1_PERT!$E$7)</f>
        <v>5.90004936552062</v>
      </c>
      <c r="E2450" s="23" t="n">
        <f aca="true">BETAINV(RAND(),T1_PERT!$F$8,T1_PERT!$G$8,T1_PERT!$C$8,T1_PERT!$E$8)</f>
        <v>5.43239421172044</v>
      </c>
      <c r="F2450" s="23" t="n">
        <f aca="true">BETAINV(RAND(),T1_PERT!$F$9,T1_PERT!$G$9,T1_PERT!$C$9,T1_PERT!$E$9)</f>
        <v>5.49572461865953</v>
      </c>
      <c r="G2450" s="23" t="n">
        <f aca="true">BETAINV(RAND(),T1_PERT!$F$10,T1_PERT!$G$10,T1_PERT!$C$10,T1_PERT!$E$10)</f>
        <v>1.37988672887186</v>
      </c>
      <c r="H2450" s="23" t="n">
        <f aca="false">B2450+C2450+E2450+G2450</f>
        <v>14.2661311930639</v>
      </c>
      <c r="I2450" s="23" t="n">
        <f aca="false">B2450+D2450+F2450+G2450</f>
        <v>16.0663496237702</v>
      </c>
      <c r="J2450" s="23" t="n">
        <f aca="false">MAX(H2450,I2450)</f>
        <v>16.0663496237702</v>
      </c>
      <c r="K2450" s="24" t="n">
        <f aca="false">IF(H2450&gt;=I2450,1,0)</f>
        <v>0</v>
      </c>
    </row>
    <row r="2451" customFormat="false" ht="15" hidden="false" customHeight="false" outlineLevel="0" collapsed="false">
      <c r="A2451" s="5" t="n">
        <v>2432</v>
      </c>
      <c r="B2451" s="23" t="n">
        <f aca="true">BETAINV(RAND(),T1_PERT!$F$5,T1_PERT!$G$5,T1_PERT!$C$5,T1_PERT!$E$5)</f>
        <v>3.89674575727206</v>
      </c>
      <c r="C2451" s="23" t="n">
        <f aca="true">BETAINV(RAND(),T1_PERT!$F$6,T1_PERT!$G$6,T1_PERT!$C$6,T1_PERT!$E$6)</f>
        <v>5.4067519490503</v>
      </c>
      <c r="D2451" s="23" t="n">
        <f aca="true">BETAINV(RAND(),T1_PERT!$F$7,T1_PERT!$G$7,T1_PERT!$C$7,T1_PERT!$E$7)</f>
        <v>6.90973895280475</v>
      </c>
      <c r="E2451" s="23" t="n">
        <f aca="true">BETAINV(RAND(),T1_PERT!$F$8,T1_PERT!$G$8,T1_PERT!$C$8,T1_PERT!$E$8)</f>
        <v>5.40821645197007</v>
      </c>
      <c r="F2451" s="23" t="n">
        <f aca="true">BETAINV(RAND(),T1_PERT!$F$9,T1_PERT!$G$9,T1_PERT!$C$9,T1_PERT!$E$9)</f>
        <v>3.80220250940594</v>
      </c>
      <c r="G2451" s="23" t="n">
        <f aca="true">BETAINV(RAND(),T1_PERT!$F$10,T1_PERT!$G$10,T1_PERT!$C$10,T1_PERT!$E$10)</f>
        <v>1.50603209364171</v>
      </c>
      <c r="H2451" s="23" t="n">
        <f aca="false">B2451+C2451+E2451+G2451</f>
        <v>16.2177462519341</v>
      </c>
      <c r="I2451" s="23" t="n">
        <f aca="false">B2451+D2451+F2451+G2451</f>
        <v>16.1147193131244</v>
      </c>
      <c r="J2451" s="23" t="n">
        <f aca="false">MAX(H2451,I2451)</f>
        <v>16.2177462519341</v>
      </c>
      <c r="K2451" s="24" t="n">
        <f aca="false">IF(H2451&gt;=I2451,1,0)</f>
        <v>1</v>
      </c>
    </row>
    <row r="2452" customFormat="false" ht="15" hidden="false" customHeight="false" outlineLevel="0" collapsed="false">
      <c r="A2452" s="5" t="n">
        <v>2433</v>
      </c>
      <c r="B2452" s="23" t="n">
        <f aca="true">BETAINV(RAND(),T1_PERT!$F$5,T1_PERT!$G$5,T1_PERT!$C$5,T1_PERT!$E$5)</f>
        <v>5.14791085128664</v>
      </c>
      <c r="C2452" s="23" t="n">
        <f aca="true">BETAINV(RAND(),T1_PERT!$F$6,T1_PERT!$G$6,T1_PERT!$C$6,T1_PERT!$E$6)</f>
        <v>6.25471281347877</v>
      </c>
      <c r="D2452" s="23" t="n">
        <f aca="true">BETAINV(RAND(),T1_PERT!$F$7,T1_PERT!$G$7,T1_PERT!$C$7,T1_PERT!$E$7)</f>
        <v>5.88472112726708</v>
      </c>
      <c r="E2452" s="23" t="n">
        <f aca="true">BETAINV(RAND(),T1_PERT!$F$8,T1_PERT!$G$8,T1_PERT!$C$8,T1_PERT!$E$8)</f>
        <v>5.03100895758291</v>
      </c>
      <c r="F2452" s="23" t="n">
        <f aca="true">BETAINV(RAND(),T1_PERT!$F$9,T1_PERT!$G$9,T1_PERT!$C$9,T1_PERT!$E$9)</f>
        <v>3.8637855569117</v>
      </c>
      <c r="G2452" s="23" t="n">
        <f aca="true">BETAINV(RAND(),T1_PERT!$F$10,T1_PERT!$G$10,T1_PERT!$C$10,T1_PERT!$E$10)</f>
        <v>2.26567125570165</v>
      </c>
      <c r="H2452" s="23" t="n">
        <f aca="false">B2452+C2452+E2452+G2452</f>
        <v>18.69930387805</v>
      </c>
      <c r="I2452" s="23" t="n">
        <f aca="false">B2452+D2452+F2452+G2452</f>
        <v>17.1620887911671</v>
      </c>
      <c r="J2452" s="23" t="n">
        <f aca="false">MAX(H2452,I2452)</f>
        <v>18.69930387805</v>
      </c>
      <c r="K2452" s="24" t="n">
        <f aca="false">IF(H2452&gt;=I2452,1,0)</f>
        <v>1</v>
      </c>
    </row>
    <row r="2453" customFormat="false" ht="15" hidden="false" customHeight="false" outlineLevel="0" collapsed="false">
      <c r="A2453" s="5" t="n">
        <v>2434</v>
      </c>
      <c r="B2453" s="23" t="n">
        <f aca="true">BETAINV(RAND(),T1_PERT!$F$5,T1_PERT!$G$5,T1_PERT!$C$5,T1_PERT!$E$5)</f>
        <v>5.19741719648304</v>
      </c>
      <c r="C2453" s="23" t="n">
        <f aca="true">BETAINV(RAND(),T1_PERT!$F$6,T1_PERT!$G$6,T1_PERT!$C$6,T1_PERT!$E$6)</f>
        <v>5.53555605187438</v>
      </c>
      <c r="D2453" s="23" t="n">
        <f aca="true">BETAINV(RAND(),T1_PERT!$F$7,T1_PERT!$G$7,T1_PERT!$C$7,T1_PERT!$E$7)</f>
        <v>4.58546654639872</v>
      </c>
      <c r="E2453" s="23" t="n">
        <f aca="true">BETAINV(RAND(),T1_PERT!$F$8,T1_PERT!$G$8,T1_PERT!$C$8,T1_PERT!$E$8)</f>
        <v>5.2751803844607</v>
      </c>
      <c r="F2453" s="23" t="n">
        <f aca="true">BETAINV(RAND(),T1_PERT!$F$9,T1_PERT!$G$9,T1_PERT!$C$9,T1_PERT!$E$9)</f>
        <v>4.01503187590302</v>
      </c>
      <c r="G2453" s="23" t="n">
        <f aca="true">BETAINV(RAND(),T1_PERT!$F$10,T1_PERT!$G$10,T1_PERT!$C$10,T1_PERT!$E$10)</f>
        <v>1.94785523324037</v>
      </c>
      <c r="H2453" s="23" t="n">
        <f aca="false">B2453+C2453+E2453+G2453</f>
        <v>17.9560088660585</v>
      </c>
      <c r="I2453" s="23" t="n">
        <f aca="false">B2453+D2453+F2453+G2453</f>
        <v>15.7457708520251</v>
      </c>
      <c r="J2453" s="23" t="n">
        <f aca="false">MAX(H2453,I2453)</f>
        <v>17.9560088660585</v>
      </c>
      <c r="K2453" s="24" t="n">
        <f aca="false">IF(H2453&gt;=I2453,1,0)</f>
        <v>1</v>
      </c>
    </row>
    <row r="2454" customFormat="false" ht="15" hidden="false" customHeight="false" outlineLevel="0" collapsed="false">
      <c r="A2454" s="5" t="n">
        <v>2435</v>
      </c>
      <c r="B2454" s="23" t="n">
        <f aca="true">BETAINV(RAND(),T1_PERT!$F$5,T1_PERT!$G$5,T1_PERT!$C$5,T1_PERT!$E$5)</f>
        <v>4.83634036306283</v>
      </c>
      <c r="C2454" s="23" t="n">
        <f aca="true">BETAINV(RAND(),T1_PERT!$F$6,T1_PERT!$G$6,T1_PERT!$C$6,T1_PERT!$E$6)</f>
        <v>6.16702314915187</v>
      </c>
      <c r="D2454" s="23" t="n">
        <f aca="true">BETAINV(RAND(),T1_PERT!$F$7,T1_PERT!$G$7,T1_PERT!$C$7,T1_PERT!$E$7)</f>
        <v>5.66943123270454</v>
      </c>
      <c r="E2454" s="23" t="n">
        <f aca="true">BETAINV(RAND(),T1_PERT!$F$8,T1_PERT!$G$8,T1_PERT!$C$8,T1_PERT!$E$8)</f>
        <v>7.1198000103927</v>
      </c>
      <c r="F2454" s="23" t="n">
        <f aca="true">BETAINV(RAND(),T1_PERT!$F$9,T1_PERT!$G$9,T1_PERT!$C$9,T1_PERT!$E$9)</f>
        <v>3.66021759438603</v>
      </c>
      <c r="G2454" s="23" t="n">
        <f aca="true">BETAINV(RAND(),T1_PERT!$F$10,T1_PERT!$G$10,T1_PERT!$C$10,T1_PERT!$E$10)</f>
        <v>2.10435944903782</v>
      </c>
      <c r="H2454" s="23" t="n">
        <f aca="false">B2454+C2454+E2454+G2454</f>
        <v>20.2275229716452</v>
      </c>
      <c r="I2454" s="23" t="n">
        <f aca="false">B2454+D2454+F2454+G2454</f>
        <v>16.2703486391912</v>
      </c>
      <c r="J2454" s="23" t="n">
        <f aca="false">MAX(H2454,I2454)</f>
        <v>20.2275229716452</v>
      </c>
      <c r="K2454" s="24" t="n">
        <f aca="false">IF(H2454&gt;=I2454,1,0)</f>
        <v>1</v>
      </c>
    </row>
    <row r="2455" customFormat="false" ht="15" hidden="false" customHeight="false" outlineLevel="0" collapsed="false">
      <c r="A2455" s="5" t="n">
        <v>2436</v>
      </c>
      <c r="B2455" s="23" t="n">
        <f aca="true">BETAINV(RAND(),T1_PERT!$F$5,T1_PERT!$G$5,T1_PERT!$C$5,T1_PERT!$E$5)</f>
        <v>3.9528532038717</v>
      </c>
      <c r="C2455" s="23" t="n">
        <f aca="true">BETAINV(RAND(),T1_PERT!$F$6,T1_PERT!$G$6,T1_PERT!$C$6,T1_PERT!$E$6)</f>
        <v>6.06880470584893</v>
      </c>
      <c r="D2455" s="23" t="n">
        <f aca="true">BETAINV(RAND(),T1_PERT!$F$7,T1_PERT!$G$7,T1_PERT!$C$7,T1_PERT!$E$7)</f>
        <v>7.05736056314233</v>
      </c>
      <c r="E2455" s="23" t="n">
        <f aca="true">BETAINV(RAND(),T1_PERT!$F$8,T1_PERT!$G$8,T1_PERT!$C$8,T1_PERT!$E$8)</f>
        <v>4.35854996035527</v>
      </c>
      <c r="F2455" s="23" t="n">
        <f aca="true">BETAINV(RAND(),T1_PERT!$F$9,T1_PERT!$G$9,T1_PERT!$C$9,T1_PERT!$E$9)</f>
        <v>4.6014214600177</v>
      </c>
      <c r="G2455" s="23" t="n">
        <f aca="true">BETAINV(RAND(),T1_PERT!$F$10,T1_PERT!$G$10,T1_PERT!$C$10,T1_PERT!$E$10)</f>
        <v>2.07670099338248</v>
      </c>
      <c r="H2455" s="23" t="n">
        <f aca="false">B2455+C2455+E2455+G2455</f>
        <v>16.4569088634584</v>
      </c>
      <c r="I2455" s="23" t="n">
        <f aca="false">B2455+D2455+F2455+G2455</f>
        <v>17.6883362204142</v>
      </c>
      <c r="J2455" s="23" t="n">
        <f aca="false">MAX(H2455,I2455)</f>
        <v>17.6883362204142</v>
      </c>
      <c r="K2455" s="24" t="n">
        <f aca="false">IF(H2455&gt;=I2455,1,0)</f>
        <v>0</v>
      </c>
    </row>
    <row r="2456" customFormat="false" ht="15" hidden="false" customHeight="false" outlineLevel="0" collapsed="false">
      <c r="A2456" s="5" t="n">
        <v>2437</v>
      </c>
      <c r="B2456" s="23" t="n">
        <f aca="true">BETAINV(RAND(),T1_PERT!$F$5,T1_PERT!$G$5,T1_PERT!$C$5,T1_PERT!$E$5)</f>
        <v>4.62197775333917</v>
      </c>
      <c r="C2456" s="23" t="n">
        <f aca="true">BETAINV(RAND(),T1_PERT!$F$6,T1_PERT!$G$6,T1_PERT!$C$6,T1_PERT!$E$6)</f>
        <v>7.22175024760576</v>
      </c>
      <c r="D2456" s="23" t="n">
        <f aca="true">BETAINV(RAND(),T1_PERT!$F$7,T1_PERT!$G$7,T1_PERT!$C$7,T1_PERT!$E$7)</f>
        <v>6.85950033769874</v>
      </c>
      <c r="E2456" s="23" t="n">
        <f aca="true">BETAINV(RAND(),T1_PERT!$F$8,T1_PERT!$G$8,T1_PERT!$C$8,T1_PERT!$E$8)</f>
        <v>5.03954717793202</v>
      </c>
      <c r="F2456" s="23" t="n">
        <f aca="true">BETAINV(RAND(),T1_PERT!$F$9,T1_PERT!$G$9,T1_PERT!$C$9,T1_PERT!$E$9)</f>
        <v>4.55466848923056</v>
      </c>
      <c r="G2456" s="23" t="n">
        <f aca="true">BETAINV(RAND(),T1_PERT!$F$10,T1_PERT!$G$10,T1_PERT!$C$10,T1_PERT!$E$10)</f>
        <v>2.56396729282355</v>
      </c>
      <c r="H2456" s="23" t="n">
        <f aca="false">B2456+C2456+E2456+G2456</f>
        <v>19.4472424717005</v>
      </c>
      <c r="I2456" s="23" t="n">
        <f aca="false">B2456+D2456+F2456+G2456</f>
        <v>18.600113873092</v>
      </c>
      <c r="J2456" s="23" t="n">
        <f aca="false">MAX(H2456,I2456)</f>
        <v>19.4472424717005</v>
      </c>
      <c r="K2456" s="24" t="n">
        <f aca="false">IF(H2456&gt;=I2456,1,0)</f>
        <v>1</v>
      </c>
    </row>
    <row r="2457" customFormat="false" ht="15" hidden="false" customHeight="false" outlineLevel="0" collapsed="false">
      <c r="A2457" s="5" t="n">
        <v>2438</v>
      </c>
      <c r="B2457" s="23" t="n">
        <f aca="true">BETAINV(RAND(),T1_PERT!$F$5,T1_PERT!$G$5,T1_PERT!$C$5,T1_PERT!$E$5)</f>
        <v>3.53322349562583</v>
      </c>
      <c r="C2457" s="23" t="n">
        <f aca="true">BETAINV(RAND(),T1_PERT!$F$6,T1_PERT!$G$6,T1_PERT!$C$6,T1_PERT!$E$6)</f>
        <v>5.14718726479861</v>
      </c>
      <c r="D2457" s="23" t="n">
        <f aca="true">BETAINV(RAND(),T1_PERT!$F$7,T1_PERT!$G$7,T1_PERT!$C$7,T1_PERT!$E$7)</f>
        <v>6.14236525431578</v>
      </c>
      <c r="E2457" s="23" t="n">
        <f aca="true">BETAINV(RAND(),T1_PERT!$F$8,T1_PERT!$G$8,T1_PERT!$C$8,T1_PERT!$E$8)</f>
        <v>5.14552368654819</v>
      </c>
      <c r="F2457" s="23" t="n">
        <f aca="true">BETAINV(RAND(),T1_PERT!$F$9,T1_PERT!$G$9,T1_PERT!$C$9,T1_PERT!$E$9)</f>
        <v>5.42020703987869</v>
      </c>
      <c r="G2457" s="23" t="n">
        <f aca="true">BETAINV(RAND(),T1_PERT!$F$10,T1_PERT!$G$10,T1_PERT!$C$10,T1_PERT!$E$10)</f>
        <v>1.61059588081916</v>
      </c>
      <c r="H2457" s="23" t="n">
        <f aca="false">B2457+C2457+E2457+G2457</f>
        <v>15.4365303277918</v>
      </c>
      <c r="I2457" s="23" t="n">
        <f aca="false">B2457+D2457+F2457+G2457</f>
        <v>16.7063916706395</v>
      </c>
      <c r="J2457" s="23" t="n">
        <f aca="false">MAX(H2457,I2457)</f>
        <v>16.7063916706395</v>
      </c>
      <c r="K2457" s="24" t="n">
        <f aca="false">IF(H2457&gt;=I2457,1,0)</f>
        <v>0</v>
      </c>
    </row>
    <row r="2458" customFormat="false" ht="15" hidden="false" customHeight="false" outlineLevel="0" collapsed="false">
      <c r="A2458" s="5" t="n">
        <v>2439</v>
      </c>
      <c r="B2458" s="23" t="n">
        <f aca="true">BETAINV(RAND(),T1_PERT!$F$5,T1_PERT!$G$5,T1_PERT!$C$5,T1_PERT!$E$5)</f>
        <v>4.80130953688309</v>
      </c>
      <c r="C2458" s="23" t="n">
        <f aca="true">BETAINV(RAND(),T1_PERT!$F$6,T1_PERT!$G$6,T1_PERT!$C$6,T1_PERT!$E$6)</f>
        <v>7.45856080359176</v>
      </c>
      <c r="D2458" s="23" t="n">
        <f aca="true">BETAINV(RAND(),T1_PERT!$F$7,T1_PERT!$G$7,T1_PERT!$C$7,T1_PERT!$E$7)</f>
        <v>6.67951547164404</v>
      </c>
      <c r="E2458" s="23" t="n">
        <f aca="true">BETAINV(RAND(),T1_PERT!$F$8,T1_PERT!$G$8,T1_PERT!$C$8,T1_PERT!$E$8)</f>
        <v>5.52967648042296</v>
      </c>
      <c r="F2458" s="23" t="n">
        <f aca="true">BETAINV(RAND(),T1_PERT!$F$9,T1_PERT!$G$9,T1_PERT!$C$9,T1_PERT!$E$9)</f>
        <v>3.93544245581385</v>
      </c>
      <c r="G2458" s="23" t="n">
        <f aca="true">BETAINV(RAND(),T1_PERT!$F$10,T1_PERT!$G$10,T1_PERT!$C$10,T1_PERT!$E$10)</f>
        <v>1.75120567940898</v>
      </c>
      <c r="H2458" s="23" t="n">
        <f aca="false">B2458+C2458+E2458+G2458</f>
        <v>19.5407525003068</v>
      </c>
      <c r="I2458" s="23" t="n">
        <f aca="false">B2458+D2458+F2458+G2458</f>
        <v>17.16747314375</v>
      </c>
      <c r="J2458" s="23" t="n">
        <f aca="false">MAX(H2458,I2458)</f>
        <v>19.5407525003068</v>
      </c>
      <c r="K2458" s="24" t="n">
        <f aca="false">IF(H2458&gt;=I2458,1,0)</f>
        <v>1</v>
      </c>
    </row>
    <row r="2459" customFormat="false" ht="15" hidden="false" customHeight="false" outlineLevel="0" collapsed="false">
      <c r="A2459" s="5" t="n">
        <v>2440</v>
      </c>
      <c r="B2459" s="23" t="n">
        <f aca="true">BETAINV(RAND(),T1_PERT!$F$5,T1_PERT!$G$5,T1_PERT!$C$5,T1_PERT!$E$5)</f>
        <v>3.42600444181094</v>
      </c>
      <c r="C2459" s="23" t="n">
        <f aca="true">BETAINV(RAND(),T1_PERT!$F$6,T1_PERT!$G$6,T1_PERT!$C$6,T1_PERT!$E$6)</f>
        <v>6.20636740419302</v>
      </c>
      <c r="D2459" s="23" t="n">
        <f aca="true">BETAINV(RAND(),T1_PERT!$F$7,T1_PERT!$G$7,T1_PERT!$C$7,T1_PERT!$E$7)</f>
        <v>7.21424437834152</v>
      </c>
      <c r="E2459" s="23" t="n">
        <f aca="true">BETAINV(RAND(),T1_PERT!$F$8,T1_PERT!$G$8,T1_PERT!$C$8,T1_PERT!$E$8)</f>
        <v>7.59735292227103</v>
      </c>
      <c r="F2459" s="23" t="n">
        <f aca="true">BETAINV(RAND(),T1_PERT!$F$9,T1_PERT!$G$9,T1_PERT!$C$9,T1_PERT!$E$9)</f>
        <v>4.50292378571519</v>
      </c>
      <c r="G2459" s="23" t="n">
        <f aca="true">BETAINV(RAND(),T1_PERT!$F$10,T1_PERT!$G$10,T1_PERT!$C$10,T1_PERT!$E$10)</f>
        <v>1.26700814751085</v>
      </c>
      <c r="H2459" s="23" t="n">
        <f aca="false">B2459+C2459+E2459+G2459</f>
        <v>18.4967329157858</v>
      </c>
      <c r="I2459" s="23" t="n">
        <f aca="false">B2459+D2459+F2459+G2459</f>
        <v>16.4101807533785</v>
      </c>
      <c r="J2459" s="23" t="n">
        <f aca="false">MAX(H2459,I2459)</f>
        <v>18.4967329157858</v>
      </c>
      <c r="K2459" s="24" t="n">
        <f aca="false">IF(H2459&gt;=I2459,1,0)</f>
        <v>1</v>
      </c>
    </row>
    <row r="2460" customFormat="false" ht="15" hidden="false" customHeight="false" outlineLevel="0" collapsed="false">
      <c r="A2460" s="5" t="n">
        <v>2441</v>
      </c>
      <c r="B2460" s="23" t="n">
        <f aca="true">BETAINV(RAND(),T1_PERT!$F$5,T1_PERT!$G$5,T1_PERT!$C$5,T1_PERT!$E$5)</f>
        <v>3.31708111968751</v>
      </c>
      <c r="C2460" s="23" t="n">
        <f aca="true">BETAINV(RAND(),T1_PERT!$F$6,T1_PERT!$G$6,T1_PERT!$C$6,T1_PERT!$E$6)</f>
        <v>4.29489539607573</v>
      </c>
      <c r="D2460" s="23" t="n">
        <f aca="true">BETAINV(RAND(),T1_PERT!$F$7,T1_PERT!$G$7,T1_PERT!$C$7,T1_PERT!$E$7)</f>
        <v>6.56227870343859</v>
      </c>
      <c r="E2460" s="23" t="n">
        <f aca="true">BETAINV(RAND(),T1_PERT!$F$8,T1_PERT!$G$8,T1_PERT!$C$8,T1_PERT!$E$8)</f>
        <v>4.80699685908765</v>
      </c>
      <c r="F2460" s="23" t="n">
        <f aca="true">BETAINV(RAND(),T1_PERT!$F$9,T1_PERT!$G$9,T1_PERT!$C$9,T1_PERT!$E$9)</f>
        <v>3.81035675998642</v>
      </c>
      <c r="G2460" s="23" t="n">
        <f aca="true">BETAINV(RAND(),T1_PERT!$F$10,T1_PERT!$G$10,T1_PERT!$C$10,T1_PERT!$E$10)</f>
        <v>2.42302980182577</v>
      </c>
      <c r="H2460" s="23" t="n">
        <f aca="false">B2460+C2460+E2460+G2460</f>
        <v>14.8420031766766</v>
      </c>
      <c r="I2460" s="23" t="n">
        <f aca="false">B2460+D2460+F2460+G2460</f>
        <v>16.1127463849383</v>
      </c>
      <c r="J2460" s="23" t="n">
        <f aca="false">MAX(H2460,I2460)</f>
        <v>16.1127463849383</v>
      </c>
      <c r="K2460" s="24" t="n">
        <f aca="false">IF(H2460&gt;=I2460,1,0)</f>
        <v>0</v>
      </c>
    </row>
    <row r="2461" customFormat="false" ht="15" hidden="false" customHeight="false" outlineLevel="0" collapsed="false">
      <c r="A2461" s="5" t="n">
        <v>2442</v>
      </c>
      <c r="B2461" s="23" t="n">
        <f aca="true">BETAINV(RAND(),T1_PERT!$F$5,T1_PERT!$G$5,T1_PERT!$C$5,T1_PERT!$E$5)</f>
        <v>3.52829531141065</v>
      </c>
      <c r="C2461" s="23" t="n">
        <f aca="true">BETAINV(RAND(),T1_PERT!$F$6,T1_PERT!$G$6,T1_PERT!$C$6,T1_PERT!$E$6)</f>
        <v>6.50392174287152</v>
      </c>
      <c r="D2461" s="23" t="n">
        <f aca="true">BETAINV(RAND(),T1_PERT!$F$7,T1_PERT!$G$7,T1_PERT!$C$7,T1_PERT!$E$7)</f>
        <v>6.4428385121275</v>
      </c>
      <c r="E2461" s="23" t="n">
        <f aca="true">BETAINV(RAND(),T1_PERT!$F$8,T1_PERT!$G$8,T1_PERT!$C$8,T1_PERT!$E$8)</f>
        <v>5.4638034106716</v>
      </c>
      <c r="F2461" s="23" t="n">
        <f aca="true">BETAINV(RAND(),T1_PERT!$F$9,T1_PERT!$G$9,T1_PERT!$C$9,T1_PERT!$E$9)</f>
        <v>3.85500987018586</v>
      </c>
      <c r="G2461" s="23" t="n">
        <f aca="true">BETAINV(RAND(),T1_PERT!$F$10,T1_PERT!$G$10,T1_PERT!$C$10,T1_PERT!$E$10)</f>
        <v>2.01792196819222</v>
      </c>
      <c r="H2461" s="23" t="n">
        <f aca="false">B2461+C2461+E2461+G2461</f>
        <v>17.513942433146</v>
      </c>
      <c r="I2461" s="23" t="n">
        <f aca="false">B2461+D2461+F2461+G2461</f>
        <v>15.8440656619162</v>
      </c>
      <c r="J2461" s="23" t="n">
        <f aca="false">MAX(H2461,I2461)</f>
        <v>17.513942433146</v>
      </c>
      <c r="K2461" s="24" t="n">
        <f aca="false">IF(H2461&gt;=I2461,1,0)</f>
        <v>1</v>
      </c>
    </row>
    <row r="2462" customFormat="false" ht="15" hidden="false" customHeight="false" outlineLevel="0" collapsed="false">
      <c r="A2462" s="5" t="n">
        <v>2443</v>
      </c>
      <c r="B2462" s="23" t="n">
        <f aca="true">BETAINV(RAND(),T1_PERT!$F$5,T1_PERT!$G$5,T1_PERT!$C$5,T1_PERT!$E$5)</f>
        <v>3.79370600575622</v>
      </c>
      <c r="C2462" s="23" t="n">
        <f aca="true">BETAINV(RAND(),T1_PERT!$F$6,T1_PERT!$G$6,T1_PERT!$C$6,T1_PERT!$E$6)</f>
        <v>6.46306621250153</v>
      </c>
      <c r="D2462" s="23" t="n">
        <f aca="true">BETAINV(RAND(),T1_PERT!$F$7,T1_PERT!$G$7,T1_PERT!$C$7,T1_PERT!$E$7)</f>
        <v>4.55015905472445</v>
      </c>
      <c r="E2462" s="23" t="n">
        <f aca="true">BETAINV(RAND(),T1_PERT!$F$8,T1_PERT!$G$8,T1_PERT!$C$8,T1_PERT!$E$8)</f>
        <v>5.74133449806411</v>
      </c>
      <c r="F2462" s="23" t="n">
        <f aca="true">BETAINV(RAND(),T1_PERT!$F$9,T1_PERT!$G$9,T1_PERT!$C$9,T1_PERT!$E$9)</f>
        <v>4.10931365892083</v>
      </c>
      <c r="G2462" s="23" t="n">
        <f aca="true">BETAINV(RAND(),T1_PERT!$F$10,T1_PERT!$G$10,T1_PERT!$C$10,T1_PERT!$E$10)</f>
        <v>2.0273948376035</v>
      </c>
      <c r="H2462" s="23" t="n">
        <f aca="false">B2462+C2462+E2462+G2462</f>
        <v>18.0255015539254</v>
      </c>
      <c r="I2462" s="23" t="n">
        <f aca="false">B2462+D2462+F2462+G2462</f>
        <v>14.480573557005</v>
      </c>
      <c r="J2462" s="23" t="n">
        <f aca="false">MAX(H2462,I2462)</f>
        <v>18.0255015539254</v>
      </c>
      <c r="K2462" s="24" t="n">
        <f aca="false">IF(H2462&gt;=I2462,1,0)</f>
        <v>1</v>
      </c>
    </row>
    <row r="2463" customFormat="false" ht="15" hidden="false" customHeight="false" outlineLevel="0" collapsed="false">
      <c r="A2463" s="5" t="n">
        <v>2444</v>
      </c>
      <c r="B2463" s="23" t="n">
        <f aca="true">BETAINV(RAND(),T1_PERT!$F$5,T1_PERT!$G$5,T1_PERT!$C$5,T1_PERT!$E$5)</f>
        <v>3.44061938615921</v>
      </c>
      <c r="C2463" s="23" t="n">
        <f aca="true">BETAINV(RAND(),T1_PERT!$F$6,T1_PERT!$G$6,T1_PERT!$C$6,T1_PERT!$E$6)</f>
        <v>4.44193183231194</v>
      </c>
      <c r="D2463" s="23" t="n">
        <f aca="true">BETAINV(RAND(),T1_PERT!$F$7,T1_PERT!$G$7,T1_PERT!$C$7,T1_PERT!$E$7)</f>
        <v>5.5959129210383</v>
      </c>
      <c r="E2463" s="23" t="n">
        <f aca="true">BETAINV(RAND(),T1_PERT!$F$8,T1_PERT!$G$8,T1_PERT!$C$8,T1_PERT!$E$8)</f>
        <v>6.03017513581429</v>
      </c>
      <c r="F2463" s="23" t="n">
        <f aca="true">BETAINV(RAND(),T1_PERT!$F$9,T1_PERT!$G$9,T1_PERT!$C$9,T1_PERT!$E$9)</f>
        <v>3.79792240748172</v>
      </c>
      <c r="G2463" s="23" t="n">
        <f aca="true">BETAINV(RAND(),T1_PERT!$F$10,T1_PERT!$G$10,T1_PERT!$C$10,T1_PERT!$E$10)</f>
        <v>2.23096359766518</v>
      </c>
      <c r="H2463" s="23" t="n">
        <f aca="false">B2463+C2463+E2463+G2463</f>
        <v>16.1436899519506</v>
      </c>
      <c r="I2463" s="23" t="n">
        <f aca="false">B2463+D2463+F2463+G2463</f>
        <v>15.0654183123444</v>
      </c>
      <c r="J2463" s="23" t="n">
        <f aca="false">MAX(H2463,I2463)</f>
        <v>16.1436899519506</v>
      </c>
      <c r="K2463" s="24" t="n">
        <f aca="false">IF(H2463&gt;=I2463,1,0)</f>
        <v>1</v>
      </c>
    </row>
    <row r="2464" customFormat="false" ht="15" hidden="false" customHeight="false" outlineLevel="0" collapsed="false">
      <c r="A2464" s="5" t="n">
        <v>2445</v>
      </c>
      <c r="B2464" s="23" t="n">
        <f aca="true">BETAINV(RAND(),T1_PERT!$F$5,T1_PERT!$G$5,T1_PERT!$C$5,T1_PERT!$E$5)</f>
        <v>3.43808317307762</v>
      </c>
      <c r="C2464" s="23" t="n">
        <f aca="true">BETAINV(RAND(),T1_PERT!$F$6,T1_PERT!$G$6,T1_PERT!$C$6,T1_PERT!$E$6)</f>
        <v>5.41258950674199</v>
      </c>
      <c r="D2464" s="23" t="n">
        <f aca="true">BETAINV(RAND(),T1_PERT!$F$7,T1_PERT!$G$7,T1_PERT!$C$7,T1_PERT!$E$7)</f>
        <v>6.67274763508138</v>
      </c>
      <c r="E2464" s="23" t="n">
        <f aca="true">BETAINV(RAND(),T1_PERT!$F$8,T1_PERT!$G$8,T1_PERT!$C$8,T1_PERT!$E$8)</f>
        <v>6.47048283651652</v>
      </c>
      <c r="F2464" s="23" t="n">
        <f aca="true">BETAINV(RAND(),T1_PERT!$F$9,T1_PERT!$G$9,T1_PERT!$C$9,T1_PERT!$E$9)</f>
        <v>4.12388253102009</v>
      </c>
      <c r="G2464" s="23" t="n">
        <f aca="true">BETAINV(RAND(),T1_PERT!$F$10,T1_PERT!$G$10,T1_PERT!$C$10,T1_PERT!$E$10)</f>
        <v>2.23056499616019</v>
      </c>
      <c r="H2464" s="23" t="n">
        <f aca="false">B2464+C2464+E2464+G2464</f>
        <v>17.5517205124963</v>
      </c>
      <c r="I2464" s="23" t="n">
        <f aca="false">B2464+D2464+F2464+G2464</f>
        <v>16.4652783353393</v>
      </c>
      <c r="J2464" s="23" t="n">
        <f aca="false">MAX(H2464,I2464)</f>
        <v>17.5517205124963</v>
      </c>
      <c r="K2464" s="24" t="n">
        <f aca="false">IF(H2464&gt;=I2464,1,0)</f>
        <v>1</v>
      </c>
    </row>
    <row r="2465" customFormat="false" ht="15" hidden="false" customHeight="false" outlineLevel="0" collapsed="false">
      <c r="A2465" s="5" t="n">
        <v>2446</v>
      </c>
      <c r="B2465" s="23" t="n">
        <f aca="true">BETAINV(RAND(),T1_PERT!$F$5,T1_PERT!$G$5,T1_PERT!$C$5,T1_PERT!$E$5)</f>
        <v>4.73819316807497</v>
      </c>
      <c r="C2465" s="23" t="n">
        <f aca="true">BETAINV(RAND(),T1_PERT!$F$6,T1_PERT!$G$6,T1_PERT!$C$6,T1_PERT!$E$6)</f>
        <v>5.72666088876367</v>
      </c>
      <c r="D2465" s="23" t="n">
        <f aca="true">BETAINV(RAND(),T1_PERT!$F$7,T1_PERT!$G$7,T1_PERT!$C$7,T1_PERT!$E$7)</f>
        <v>3.74823130133328</v>
      </c>
      <c r="E2465" s="23" t="n">
        <f aca="true">BETAINV(RAND(),T1_PERT!$F$8,T1_PERT!$G$8,T1_PERT!$C$8,T1_PERT!$E$8)</f>
        <v>4.82096994715225</v>
      </c>
      <c r="F2465" s="23" t="n">
        <f aca="true">BETAINV(RAND(),T1_PERT!$F$9,T1_PERT!$G$9,T1_PERT!$C$9,T1_PERT!$E$9)</f>
        <v>5.57601873411982</v>
      </c>
      <c r="G2465" s="23" t="n">
        <f aca="true">BETAINV(RAND(),T1_PERT!$F$10,T1_PERT!$G$10,T1_PERT!$C$10,T1_PERT!$E$10)</f>
        <v>1.82640040307596</v>
      </c>
      <c r="H2465" s="23" t="n">
        <f aca="false">B2465+C2465+E2465+G2465</f>
        <v>17.1122244070668</v>
      </c>
      <c r="I2465" s="23" t="n">
        <f aca="false">B2465+D2465+F2465+G2465</f>
        <v>15.888843606604</v>
      </c>
      <c r="J2465" s="23" t="n">
        <f aca="false">MAX(H2465,I2465)</f>
        <v>17.1122244070668</v>
      </c>
      <c r="K2465" s="24" t="n">
        <f aca="false">IF(H2465&gt;=I2465,1,0)</f>
        <v>1</v>
      </c>
    </row>
    <row r="2466" customFormat="false" ht="15" hidden="false" customHeight="false" outlineLevel="0" collapsed="false">
      <c r="A2466" s="5" t="n">
        <v>2447</v>
      </c>
      <c r="B2466" s="23" t="n">
        <f aca="true">BETAINV(RAND(),T1_PERT!$F$5,T1_PERT!$G$5,T1_PERT!$C$5,T1_PERT!$E$5)</f>
        <v>4.0420325518541</v>
      </c>
      <c r="C2466" s="23" t="n">
        <f aca="true">BETAINV(RAND(),T1_PERT!$F$6,T1_PERT!$G$6,T1_PERT!$C$6,T1_PERT!$E$6)</f>
        <v>5.79335595848752</v>
      </c>
      <c r="D2466" s="23" t="n">
        <f aca="true">BETAINV(RAND(),T1_PERT!$F$7,T1_PERT!$G$7,T1_PERT!$C$7,T1_PERT!$E$7)</f>
        <v>6.22229823943003</v>
      </c>
      <c r="E2466" s="23" t="n">
        <f aca="true">BETAINV(RAND(),T1_PERT!$F$8,T1_PERT!$G$8,T1_PERT!$C$8,T1_PERT!$E$8)</f>
        <v>5.33775582111932</v>
      </c>
      <c r="F2466" s="23" t="n">
        <f aca="true">BETAINV(RAND(),T1_PERT!$F$9,T1_PERT!$G$9,T1_PERT!$C$9,T1_PERT!$E$9)</f>
        <v>5.16052672853136</v>
      </c>
      <c r="G2466" s="23" t="n">
        <f aca="true">BETAINV(RAND(),T1_PERT!$F$10,T1_PERT!$G$10,T1_PERT!$C$10,T1_PERT!$E$10)</f>
        <v>2.08594340111113</v>
      </c>
      <c r="H2466" s="23" t="n">
        <f aca="false">B2466+C2466+E2466+G2466</f>
        <v>17.2590877325721</v>
      </c>
      <c r="I2466" s="23" t="n">
        <f aca="false">B2466+D2466+F2466+G2466</f>
        <v>17.5108009209266</v>
      </c>
      <c r="J2466" s="23" t="n">
        <f aca="false">MAX(H2466,I2466)</f>
        <v>17.5108009209266</v>
      </c>
      <c r="K2466" s="24" t="n">
        <f aca="false">IF(H2466&gt;=I2466,1,0)</f>
        <v>0</v>
      </c>
    </row>
    <row r="2467" customFormat="false" ht="15" hidden="false" customHeight="false" outlineLevel="0" collapsed="false">
      <c r="A2467" s="5" t="n">
        <v>2448</v>
      </c>
      <c r="B2467" s="23" t="n">
        <f aca="true">BETAINV(RAND(),T1_PERT!$F$5,T1_PERT!$G$5,T1_PERT!$C$5,T1_PERT!$E$5)</f>
        <v>3.65385215328247</v>
      </c>
      <c r="C2467" s="23" t="n">
        <f aca="true">BETAINV(RAND(),T1_PERT!$F$6,T1_PERT!$G$6,T1_PERT!$C$6,T1_PERT!$E$6)</f>
        <v>4.39778573300385</v>
      </c>
      <c r="D2467" s="23" t="n">
        <f aca="true">BETAINV(RAND(),T1_PERT!$F$7,T1_PERT!$G$7,T1_PERT!$C$7,T1_PERT!$E$7)</f>
        <v>6.26070724107939</v>
      </c>
      <c r="E2467" s="23" t="n">
        <f aca="true">BETAINV(RAND(),T1_PERT!$F$8,T1_PERT!$G$8,T1_PERT!$C$8,T1_PERT!$E$8)</f>
        <v>5.99194784693492</v>
      </c>
      <c r="F2467" s="23" t="n">
        <f aca="true">BETAINV(RAND(),T1_PERT!$F$9,T1_PERT!$G$9,T1_PERT!$C$9,T1_PERT!$E$9)</f>
        <v>5.8933630805393</v>
      </c>
      <c r="G2467" s="23" t="n">
        <f aca="true">BETAINV(RAND(),T1_PERT!$F$10,T1_PERT!$G$10,T1_PERT!$C$10,T1_PERT!$E$10)</f>
        <v>1.61806554772414</v>
      </c>
      <c r="H2467" s="23" t="n">
        <f aca="false">B2467+C2467+E2467+G2467</f>
        <v>15.6616512809454</v>
      </c>
      <c r="I2467" s="23" t="n">
        <f aca="false">B2467+D2467+F2467+G2467</f>
        <v>17.4259880226253</v>
      </c>
      <c r="J2467" s="23" t="n">
        <f aca="false">MAX(H2467,I2467)</f>
        <v>17.4259880226253</v>
      </c>
      <c r="K2467" s="24" t="n">
        <f aca="false">IF(H2467&gt;=I2467,1,0)</f>
        <v>0</v>
      </c>
    </row>
    <row r="2468" customFormat="false" ht="15" hidden="false" customHeight="false" outlineLevel="0" collapsed="false">
      <c r="A2468" s="5" t="n">
        <v>2449</v>
      </c>
      <c r="B2468" s="23" t="n">
        <f aca="true">BETAINV(RAND(),T1_PERT!$F$5,T1_PERT!$G$5,T1_PERT!$C$5,T1_PERT!$E$5)</f>
        <v>3.14575988527246</v>
      </c>
      <c r="C2468" s="23" t="n">
        <f aca="true">BETAINV(RAND(),T1_PERT!$F$6,T1_PERT!$G$6,T1_PERT!$C$6,T1_PERT!$E$6)</f>
        <v>4.65276209770781</v>
      </c>
      <c r="D2468" s="23" t="n">
        <f aca="true">BETAINV(RAND(),T1_PERT!$F$7,T1_PERT!$G$7,T1_PERT!$C$7,T1_PERT!$E$7)</f>
        <v>3.50776612292374</v>
      </c>
      <c r="E2468" s="23" t="n">
        <f aca="true">BETAINV(RAND(),T1_PERT!$F$8,T1_PERT!$G$8,T1_PERT!$C$8,T1_PERT!$E$8)</f>
        <v>5.71065627979797</v>
      </c>
      <c r="F2468" s="23" t="n">
        <f aca="true">BETAINV(RAND(),T1_PERT!$F$9,T1_PERT!$G$9,T1_PERT!$C$9,T1_PERT!$E$9)</f>
        <v>5.28339883900344</v>
      </c>
      <c r="G2468" s="23" t="n">
        <f aca="true">BETAINV(RAND(),T1_PERT!$F$10,T1_PERT!$G$10,T1_PERT!$C$10,T1_PERT!$E$10)</f>
        <v>2.70790688037331</v>
      </c>
      <c r="H2468" s="23" t="n">
        <f aca="false">B2468+C2468+E2468+G2468</f>
        <v>16.2170851431516</v>
      </c>
      <c r="I2468" s="23" t="n">
        <f aca="false">B2468+D2468+F2468+G2468</f>
        <v>14.644831727573</v>
      </c>
      <c r="J2468" s="23" t="n">
        <f aca="false">MAX(H2468,I2468)</f>
        <v>16.2170851431516</v>
      </c>
      <c r="K2468" s="24" t="n">
        <f aca="false">IF(H2468&gt;=I2468,1,0)</f>
        <v>1</v>
      </c>
    </row>
    <row r="2469" customFormat="false" ht="15" hidden="false" customHeight="false" outlineLevel="0" collapsed="false">
      <c r="A2469" s="5" t="n">
        <v>2450</v>
      </c>
      <c r="B2469" s="23" t="n">
        <f aca="true">BETAINV(RAND(),T1_PERT!$F$5,T1_PERT!$G$5,T1_PERT!$C$5,T1_PERT!$E$5)</f>
        <v>3.65697176307799</v>
      </c>
      <c r="C2469" s="23" t="n">
        <f aca="true">BETAINV(RAND(),T1_PERT!$F$6,T1_PERT!$G$6,T1_PERT!$C$6,T1_PERT!$E$6)</f>
        <v>5.2024920415996</v>
      </c>
      <c r="D2469" s="23" t="n">
        <f aca="true">BETAINV(RAND(),T1_PERT!$F$7,T1_PERT!$G$7,T1_PERT!$C$7,T1_PERT!$E$7)</f>
        <v>5.33285666074661</v>
      </c>
      <c r="E2469" s="23" t="n">
        <f aca="true">BETAINV(RAND(),T1_PERT!$F$8,T1_PERT!$G$8,T1_PERT!$C$8,T1_PERT!$E$8)</f>
        <v>4.75013219279827</v>
      </c>
      <c r="F2469" s="23" t="n">
        <f aca="true">BETAINV(RAND(),T1_PERT!$F$9,T1_PERT!$G$9,T1_PERT!$C$9,T1_PERT!$E$9)</f>
        <v>3.86039582371152</v>
      </c>
      <c r="G2469" s="23" t="n">
        <f aca="true">BETAINV(RAND(),T1_PERT!$F$10,T1_PERT!$G$10,T1_PERT!$C$10,T1_PERT!$E$10)</f>
        <v>1.91004961767467</v>
      </c>
      <c r="H2469" s="23" t="n">
        <f aca="false">B2469+C2469+E2469+G2469</f>
        <v>15.5196456151505</v>
      </c>
      <c r="I2469" s="23" t="n">
        <f aca="false">B2469+D2469+F2469+G2469</f>
        <v>14.7602738652108</v>
      </c>
      <c r="J2469" s="23" t="n">
        <f aca="false">MAX(H2469,I2469)</f>
        <v>15.5196456151505</v>
      </c>
      <c r="K2469" s="24" t="n">
        <f aca="false">IF(H2469&gt;=I2469,1,0)</f>
        <v>1</v>
      </c>
    </row>
    <row r="2470" customFormat="false" ht="15" hidden="false" customHeight="false" outlineLevel="0" collapsed="false">
      <c r="A2470" s="5" t="n">
        <v>2451</v>
      </c>
      <c r="B2470" s="23" t="n">
        <f aca="true">BETAINV(RAND(),T1_PERT!$F$5,T1_PERT!$G$5,T1_PERT!$C$5,T1_PERT!$E$5)</f>
        <v>2.72678968490093</v>
      </c>
      <c r="C2470" s="23" t="n">
        <f aca="true">BETAINV(RAND(),T1_PERT!$F$6,T1_PERT!$G$6,T1_PERT!$C$6,T1_PERT!$E$6)</f>
        <v>5.09640788742682</v>
      </c>
      <c r="D2470" s="23" t="n">
        <f aca="true">BETAINV(RAND(),T1_PERT!$F$7,T1_PERT!$G$7,T1_PERT!$C$7,T1_PERT!$E$7)</f>
        <v>4.13813147906799</v>
      </c>
      <c r="E2470" s="23" t="n">
        <f aca="true">BETAINV(RAND(),T1_PERT!$F$8,T1_PERT!$G$8,T1_PERT!$C$8,T1_PERT!$E$8)</f>
        <v>5.12797620821681</v>
      </c>
      <c r="F2470" s="23" t="n">
        <f aca="true">BETAINV(RAND(),T1_PERT!$F$9,T1_PERT!$G$9,T1_PERT!$C$9,T1_PERT!$E$9)</f>
        <v>4.03272981396174</v>
      </c>
      <c r="G2470" s="23" t="n">
        <f aca="true">BETAINV(RAND(),T1_PERT!$F$10,T1_PERT!$G$10,T1_PERT!$C$10,T1_PERT!$E$10)</f>
        <v>2.24082363721157</v>
      </c>
      <c r="H2470" s="23" t="n">
        <f aca="false">B2470+C2470+E2470+G2470</f>
        <v>15.1919974177561</v>
      </c>
      <c r="I2470" s="23" t="n">
        <f aca="false">B2470+D2470+F2470+G2470</f>
        <v>13.1384746151422</v>
      </c>
      <c r="J2470" s="23" t="n">
        <f aca="false">MAX(H2470,I2470)</f>
        <v>15.1919974177561</v>
      </c>
      <c r="K2470" s="24" t="n">
        <f aca="false">IF(H2470&gt;=I2470,1,0)</f>
        <v>1</v>
      </c>
    </row>
    <row r="2471" customFormat="false" ht="15" hidden="false" customHeight="false" outlineLevel="0" collapsed="false">
      <c r="A2471" s="5" t="n">
        <v>2452</v>
      </c>
      <c r="B2471" s="23" t="n">
        <f aca="true">BETAINV(RAND(),T1_PERT!$F$5,T1_PERT!$G$5,T1_PERT!$C$5,T1_PERT!$E$5)</f>
        <v>3.10921234453615</v>
      </c>
      <c r="C2471" s="23" t="n">
        <f aca="true">BETAINV(RAND(),T1_PERT!$F$6,T1_PERT!$G$6,T1_PERT!$C$6,T1_PERT!$E$6)</f>
        <v>5.21251683059326</v>
      </c>
      <c r="D2471" s="23" t="n">
        <f aca="true">BETAINV(RAND(),T1_PERT!$F$7,T1_PERT!$G$7,T1_PERT!$C$7,T1_PERT!$E$7)</f>
        <v>5.73311695747862</v>
      </c>
      <c r="E2471" s="23" t="n">
        <f aca="true">BETAINV(RAND(),T1_PERT!$F$8,T1_PERT!$G$8,T1_PERT!$C$8,T1_PERT!$E$8)</f>
        <v>5.1321491854942</v>
      </c>
      <c r="F2471" s="23" t="n">
        <f aca="true">BETAINV(RAND(),T1_PERT!$F$9,T1_PERT!$G$9,T1_PERT!$C$9,T1_PERT!$E$9)</f>
        <v>4.56892425142905</v>
      </c>
      <c r="G2471" s="23" t="n">
        <f aca="true">BETAINV(RAND(),T1_PERT!$F$10,T1_PERT!$G$10,T1_PERT!$C$10,T1_PERT!$E$10)</f>
        <v>1.79490783278796</v>
      </c>
      <c r="H2471" s="23" t="n">
        <f aca="false">B2471+C2471+E2471+G2471</f>
        <v>15.2487861934116</v>
      </c>
      <c r="I2471" s="23" t="n">
        <f aca="false">B2471+D2471+F2471+G2471</f>
        <v>15.2061613862318</v>
      </c>
      <c r="J2471" s="23" t="n">
        <f aca="false">MAX(H2471,I2471)</f>
        <v>15.2487861934116</v>
      </c>
      <c r="K2471" s="24" t="n">
        <f aca="false">IF(H2471&gt;=I2471,1,0)</f>
        <v>1</v>
      </c>
    </row>
    <row r="2472" customFormat="false" ht="15" hidden="false" customHeight="false" outlineLevel="0" collapsed="false">
      <c r="A2472" s="5" t="n">
        <v>2453</v>
      </c>
      <c r="B2472" s="23" t="n">
        <f aca="true">BETAINV(RAND(),T1_PERT!$F$5,T1_PERT!$G$5,T1_PERT!$C$5,T1_PERT!$E$5)</f>
        <v>3.09042154256602</v>
      </c>
      <c r="C2472" s="23" t="n">
        <f aca="true">BETAINV(RAND(),T1_PERT!$F$6,T1_PERT!$G$6,T1_PERT!$C$6,T1_PERT!$E$6)</f>
        <v>4.33673088549873</v>
      </c>
      <c r="D2472" s="23" t="n">
        <f aca="true">BETAINV(RAND(),T1_PERT!$F$7,T1_PERT!$G$7,T1_PERT!$C$7,T1_PERT!$E$7)</f>
        <v>7.54176135325632</v>
      </c>
      <c r="E2472" s="23" t="n">
        <f aca="true">BETAINV(RAND(),T1_PERT!$F$8,T1_PERT!$G$8,T1_PERT!$C$8,T1_PERT!$E$8)</f>
        <v>5.09995627238509</v>
      </c>
      <c r="F2472" s="23" t="n">
        <f aca="true">BETAINV(RAND(),T1_PERT!$F$9,T1_PERT!$G$9,T1_PERT!$C$9,T1_PERT!$E$9)</f>
        <v>3.44943718006978</v>
      </c>
      <c r="G2472" s="23" t="n">
        <f aca="true">BETAINV(RAND(),T1_PERT!$F$10,T1_PERT!$G$10,T1_PERT!$C$10,T1_PERT!$E$10)</f>
        <v>2.16077314625279</v>
      </c>
      <c r="H2472" s="23" t="n">
        <f aca="false">B2472+C2472+E2472+G2472</f>
        <v>14.6878818467026</v>
      </c>
      <c r="I2472" s="23" t="n">
        <f aca="false">B2472+D2472+F2472+G2472</f>
        <v>16.2423932221449</v>
      </c>
      <c r="J2472" s="23" t="n">
        <f aca="false">MAX(H2472,I2472)</f>
        <v>16.2423932221449</v>
      </c>
      <c r="K2472" s="24" t="n">
        <f aca="false">IF(H2472&gt;=I2472,1,0)</f>
        <v>0</v>
      </c>
    </row>
    <row r="2473" customFormat="false" ht="15" hidden="false" customHeight="false" outlineLevel="0" collapsed="false">
      <c r="A2473" s="5" t="n">
        <v>2454</v>
      </c>
      <c r="B2473" s="23" t="n">
        <f aca="true">BETAINV(RAND(),T1_PERT!$F$5,T1_PERT!$G$5,T1_PERT!$C$5,T1_PERT!$E$5)</f>
        <v>3.81022630032963</v>
      </c>
      <c r="C2473" s="23" t="n">
        <f aca="true">BETAINV(RAND(),T1_PERT!$F$6,T1_PERT!$G$6,T1_PERT!$C$6,T1_PERT!$E$6)</f>
        <v>5.25529543752317</v>
      </c>
      <c r="D2473" s="23" t="n">
        <f aca="true">BETAINV(RAND(),T1_PERT!$F$7,T1_PERT!$G$7,T1_PERT!$C$7,T1_PERT!$E$7)</f>
        <v>6.70812996148177</v>
      </c>
      <c r="E2473" s="23" t="n">
        <f aca="true">BETAINV(RAND(),T1_PERT!$F$8,T1_PERT!$G$8,T1_PERT!$C$8,T1_PERT!$E$8)</f>
        <v>5.40535223887837</v>
      </c>
      <c r="F2473" s="23" t="n">
        <f aca="true">BETAINV(RAND(),T1_PERT!$F$9,T1_PERT!$G$9,T1_PERT!$C$9,T1_PERT!$E$9)</f>
        <v>3.84374450812656</v>
      </c>
      <c r="G2473" s="23" t="n">
        <f aca="true">BETAINV(RAND(),T1_PERT!$F$10,T1_PERT!$G$10,T1_PERT!$C$10,T1_PERT!$E$10)</f>
        <v>1.98123952228996</v>
      </c>
      <c r="H2473" s="23" t="n">
        <f aca="false">B2473+C2473+E2473+G2473</f>
        <v>16.4521134990211</v>
      </c>
      <c r="I2473" s="23" t="n">
        <f aca="false">B2473+D2473+F2473+G2473</f>
        <v>16.3433402922279</v>
      </c>
      <c r="J2473" s="23" t="n">
        <f aca="false">MAX(H2473,I2473)</f>
        <v>16.4521134990211</v>
      </c>
      <c r="K2473" s="24" t="n">
        <f aca="false">IF(H2473&gt;=I2473,1,0)</f>
        <v>1</v>
      </c>
    </row>
    <row r="2474" customFormat="false" ht="15" hidden="false" customHeight="false" outlineLevel="0" collapsed="false">
      <c r="A2474" s="5" t="n">
        <v>2455</v>
      </c>
      <c r="B2474" s="23" t="n">
        <f aca="true">BETAINV(RAND(),T1_PERT!$F$5,T1_PERT!$G$5,T1_PERT!$C$5,T1_PERT!$E$5)</f>
        <v>3.72063104681843</v>
      </c>
      <c r="C2474" s="23" t="n">
        <f aca="true">BETAINV(RAND(),T1_PERT!$F$6,T1_PERT!$G$6,T1_PERT!$C$6,T1_PERT!$E$6)</f>
        <v>7.15421791913242</v>
      </c>
      <c r="D2474" s="23" t="n">
        <f aca="true">BETAINV(RAND(),T1_PERT!$F$7,T1_PERT!$G$7,T1_PERT!$C$7,T1_PERT!$E$7)</f>
        <v>3.98120576902658</v>
      </c>
      <c r="E2474" s="23" t="n">
        <f aca="true">BETAINV(RAND(),T1_PERT!$F$8,T1_PERT!$G$8,T1_PERT!$C$8,T1_PERT!$E$8)</f>
        <v>5.79055346466118</v>
      </c>
      <c r="F2474" s="23" t="n">
        <f aca="true">BETAINV(RAND(),T1_PERT!$F$9,T1_PERT!$G$9,T1_PERT!$C$9,T1_PERT!$E$9)</f>
        <v>4.03340075450521</v>
      </c>
      <c r="G2474" s="23" t="n">
        <f aca="true">BETAINV(RAND(),T1_PERT!$F$10,T1_PERT!$G$10,T1_PERT!$C$10,T1_PERT!$E$10)</f>
        <v>1.68649350206981</v>
      </c>
      <c r="H2474" s="23" t="n">
        <f aca="false">B2474+C2474+E2474+G2474</f>
        <v>18.3518959326818</v>
      </c>
      <c r="I2474" s="23" t="n">
        <f aca="false">B2474+D2474+F2474+G2474</f>
        <v>13.42173107242</v>
      </c>
      <c r="J2474" s="23" t="n">
        <f aca="false">MAX(H2474,I2474)</f>
        <v>18.3518959326818</v>
      </c>
      <c r="K2474" s="24" t="n">
        <f aca="false">IF(H2474&gt;=I2474,1,0)</f>
        <v>1</v>
      </c>
    </row>
    <row r="2475" customFormat="false" ht="15" hidden="false" customHeight="false" outlineLevel="0" collapsed="false">
      <c r="A2475" s="5" t="n">
        <v>2456</v>
      </c>
      <c r="B2475" s="23" t="n">
        <f aca="true">BETAINV(RAND(),T1_PERT!$F$5,T1_PERT!$G$5,T1_PERT!$C$5,T1_PERT!$E$5)</f>
        <v>5.57014571499593</v>
      </c>
      <c r="C2475" s="23" t="n">
        <f aca="true">BETAINV(RAND(),T1_PERT!$F$6,T1_PERT!$G$6,T1_PERT!$C$6,T1_PERT!$E$6)</f>
        <v>3.29066120886175</v>
      </c>
      <c r="D2475" s="23" t="n">
        <f aca="true">BETAINV(RAND(),T1_PERT!$F$7,T1_PERT!$G$7,T1_PERT!$C$7,T1_PERT!$E$7)</f>
        <v>6.37571602409764</v>
      </c>
      <c r="E2475" s="23" t="n">
        <f aca="true">BETAINV(RAND(),T1_PERT!$F$8,T1_PERT!$G$8,T1_PERT!$C$8,T1_PERT!$E$8)</f>
        <v>5.19055735549002</v>
      </c>
      <c r="F2475" s="23" t="n">
        <f aca="true">BETAINV(RAND(),T1_PERT!$F$9,T1_PERT!$G$9,T1_PERT!$C$9,T1_PERT!$E$9)</f>
        <v>5.1778644675307</v>
      </c>
      <c r="G2475" s="23" t="n">
        <f aca="true">BETAINV(RAND(),T1_PERT!$F$10,T1_PERT!$G$10,T1_PERT!$C$10,T1_PERT!$E$10)</f>
        <v>2.59642062350241</v>
      </c>
      <c r="H2475" s="23" t="n">
        <f aca="false">B2475+C2475+E2475+G2475</f>
        <v>16.6477849028501</v>
      </c>
      <c r="I2475" s="23" t="n">
        <f aca="false">B2475+D2475+F2475+G2475</f>
        <v>19.7201468301267</v>
      </c>
      <c r="J2475" s="23" t="n">
        <f aca="false">MAX(H2475,I2475)</f>
        <v>19.7201468301267</v>
      </c>
      <c r="K2475" s="24" t="n">
        <f aca="false">IF(H2475&gt;=I2475,1,0)</f>
        <v>0</v>
      </c>
    </row>
    <row r="2476" customFormat="false" ht="15" hidden="false" customHeight="false" outlineLevel="0" collapsed="false">
      <c r="A2476" s="5" t="n">
        <v>2457</v>
      </c>
      <c r="B2476" s="23" t="n">
        <f aca="true">BETAINV(RAND(),T1_PERT!$F$5,T1_PERT!$G$5,T1_PERT!$C$5,T1_PERT!$E$5)</f>
        <v>4.48925697522034</v>
      </c>
      <c r="C2476" s="23" t="n">
        <f aca="true">BETAINV(RAND(),T1_PERT!$F$6,T1_PERT!$G$6,T1_PERT!$C$6,T1_PERT!$E$6)</f>
        <v>5.38638076943314</v>
      </c>
      <c r="D2476" s="23" t="n">
        <f aca="true">BETAINV(RAND(),T1_PERT!$F$7,T1_PERT!$G$7,T1_PERT!$C$7,T1_PERT!$E$7)</f>
        <v>5.71315305155495</v>
      </c>
      <c r="E2476" s="23" t="n">
        <f aca="true">BETAINV(RAND(),T1_PERT!$F$8,T1_PERT!$G$8,T1_PERT!$C$8,T1_PERT!$E$8)</f>
        <v>4.9116901264981</v>
      </c>
      <c r="F2476" s="23" t="n">
        <f aca="true">BETAINV(RAND(),T1_PERT!$F$9,T1_PERT!$G$9,T1_PERT!$C$9,T1_PERT!$E$9)</f>
        <v>3.87255478321421</v>
      </c>
      <c r="G2476" s="23" t="n">
        <f aca="true">BETAINV(RAND(),T1_PERT!$F$10,T1_PERT!$G$10,T1_PERT!$C$10,T1_PERT!$E$10)</f>
        <v>2.63473812679159</v>
      </c>
      <c r="H2476" s="23" t="n">
        <f aca="false">B2476+C2476+E2476+G2476</f>
        <v>17.4220659979432</v>
      </c>
      <c r="I2476" s="23" t="n">
        <f aca="false">B2476+D2476+F2476+G2476</f>
        <v>16.7097029367811</v>
      </c>
      <c r="J2476" s="23" t="n">
        <f aca="false">MAX(H2476,I2476)</f>
        <v>17.4220659979432</v>
      </c>
      <c r="K2476" s="24" t="n">
        <f aca="false">IF(H2476&gt;=I2476,1,0)</f>
        <v>1</v>
      </c>
    </row>
    <row r="2477" customFormat="false" ht="15" hidden="false" customHeight="false" outlineLevel="0" collapsed="false">
      <c r="A2477" s="5" t="n">
        <v>2458</v>
      </c>
      <c r="B2477" s="23" t="n">
        <f aca="true">BETAINV(RAND(),T1_PERT!$F$5,T1_PERT!$G$5,T1_PERT!$C$5,T1_PERT!$E$5)</f>
        <v>3.47076458107313</v>
      </c>
      <c r="C2477" s="23" t="n">
        <f aca="true">BETAINV(RAND(),T1_PERT!$F$6,T1_PERT!$G$6,T1_PERT!$C$6,T1_PERT!$E$6)</f>
        <v>4.338091785627</v>
      </c>
      <c r="D2477" s="23" t="n">
        <f aca="true">BETAINV(RAND(),T1_PERT!$F$7,T1_PERT!$G$7,T1_PERT!$C$7,T1_PERT!$E$7)</f>
        <v>6.97019444052184</v>
      </c>
      <c r="E2477" s="23" t="n">
        <f aca="true">BETAINV(RAND(),T1_PERT!$F$8,T1_PERT!$G$8,T1_PERT!$C$8,T1_PERT!$E$8)</f>
        <v>4.76677660104241</v>
      </c>
      <c r="F2477" s="23" t="n">
        <f aca="true">BETAINV(RAND(),T1_PERT!$F$9,T1_PERT!$G$9,T1_PERT!$C$9,T1_PERT!$E$9)</f>
        <v>3.12141526812655</v>
      </c>
      <c r="G2477" s="23" t="n">
        <f aca="true">BETAINV(RAND(),T1_PERT!$F$10,T1_PERT!$G$10,T1_PERT!$C$10,T1_PERT!$E$10)</f>
        <v>2.48021205689856</v>
      </c>
      <c r="H2477" s="23" t="n">
        <f aca="false">B2477+C2477+E2477+G2477</f>
        <v>15.0558450246411</v>
      </c>
      <c r="I2477" s="23" t="n">
        <f aca="false">B2477+D2477+F2477+G2477</f>
        <v>16.0425863466201</v>
      </c>
      <c r="J2477" s="23" t="n">
        <f aca="false">MAX(H2477,I2477)</f>
        <v>16.0425863466201</v>
      </c>
      <c r="K2477" s="24" t="n">
        <f aca="false">IF(H2477&gt;=I2477,1,0)</f>
        <v>0</v>
      </c>
    </row>
    <row r="2478" customFormat="false" ht="15" hidden="false" customHeight="false" outlineLevel="0" collapsed="false">
      <c r="A2478" s="5" t="n">
        <v>2459</v>
      </c>
      <c r="B2478" s="23" t="n">
        <f aca="true">BETAINV(RAND(),T1_PERT!$F$5,T1_PERT!$G$5,T1_PERT!$C$5,T1_PERT!$E$5)</f>
        <v>2.39704504800818</v>
      </c>
      <c r="C2478" s="23" t="n">
        <f aca="true">BETAINV(RAND(),T1_PERT!$F$6,T1_PERT!$G$6,T1_PERT!$C$6,T1_PERT!$E$6)</f>
        <v>4.95554808433744</v>
      </c>
      <c r="D2478" s="23" t="n">
        <f aca="true">BETAINV(RAND(),T1_PERT!$F$7,T1_PERT!$G$7,T1_PERT!$C$7,T1_PERT!$E$7)</f>
        <v>6.46137071301587</v>
      </c>
      <c r="E2478" s="23" t="n">
        <f aca="true">BETAINV(RAND(),T1_PERT!$F$8,T1_PERT!$G$8,T1_PERT!$C$8,T1_PERT!$E$8)</f>
        <v>4.73288012894307</v>
      </c>
      <c r="F2478" s="23" t="n">
        <f aca="true">BETAINV(RAND(),T1_PERT!$F$9,T1_PERT!$G$9,T1_PERT!$C$9,T1_PERT!$E$9)</f>
        <v>4.04291777222069</v>
      </c>
      <c r="G2478" s="23" t="n">
        <f aca="true">BETAINV(RAND(),T1_PERT!$F$10,T1_PERT!$G$10,T1_PERT!$C$10,T1_PERT!$E$10)</f>
        <v>2.0122288546083</v>
      </c>
      <c r="H2478" s="23" t="n">
        <f aca="false">B2478+C2478+E2478+G2478</f>
        <v>14.097702115897</v>
      </c>
      <c r="I2478" s="23" t="n">
        <f aca="false">B2478+D2478+F2478+G2478</f>
        <v>14.913562387853</v>
      </c>
      <c r="J2478" s="23" t="n">
        <f aca="false">MAX(H2478,I2478)</f>
        <v>14.913562387853</v>
      </c>
      <c r="K2478" s="24" t="n">
        <f aca="false">IF(H2478&gt;=I2478,1,0)</f>
        <v>0</v>
      </c>
    </row>
    <row r="2479" customFormat="false" ht="15" hidden="false" customHeight="false" outlineLevel="0" collapsed="false">
      <c r="A2479" s="5" t="n">
        <v>2460</v>
      </c>
      <c r="B2479" s="23" t="n">
        <f aca="true">BETAINV(RAND(),T1_PERT!$F$5,T1_PERT!$G$5,T1_PERT!$C$5,T1_PERT!$E$5)</f>
        <v>3.76035688273477</v>
      </c>
      <c r="C2479" s="23" t="n">
        <f aca="true">BETAINV(RAND(),T1_PERT!$F$6,T1_PERT!$G$6,T1_PERT!$C$6,T1_PERT!$E$6)</f>
        <v>7.47656228902705</v>
      </c>
      <c r="D2479" s="23" t="n">
        <f aca="true">BETAINV(RAND(),T1_PERT!$F$7,T1_PERT!$G$7,T1_PERT!$C$7,T1_PERT!$E$7)</f>
        <v>5.65263361451902</v>
      </c>
      <c r="E2479" s="23" t="n">
        <f aca="true">BETAINV(RAND(),T1_PERT!$F$8,T1_PERT!$G$8,T1_PERT!$C$8,T1_PERT!$E$8)</f>
        <v>4.72856405693039</v>
      </c>
      <c r="F2479" s="23" t="n">
        <f aca="true">BETAINV(RAND(),T1_PERT!$F$9,T1_PERT!$G$9,T1_PERT!$C$9,T1_PERT!$E$9)</f>
        <v>5.16835179007307</v>
      </c>
      <c r="G2479" s="23" t="n">
        <f aca="true">BETAINV(RAND(),T1_PERT!$F$10,T1_PERT!$G$10,T1_PERT!$C$10,T1_PERT!$E$10)</f>
        <v>2.77676151574188</v>
      </c>
      <c r="H2479" s="23" t="n">
        <f aca="false">B2479+C2479+E2479+G2479</f>
        <v>18.7422447444341</v>
      </c>
      <c r="I2479" s="23" t="n">
        <f aca="false">B2479+D2479+F2479+G2479</f>
        <v>17.3581038030687</v>
      </c>
      <c r="J2479" s="23" t="n">
        <f aca="false">MAX(H2479,I2479)</f>
        <v>18.7422447444341</v>
      </c>
      <c r="K2479" s="24" t="n">
        <f aca="false">IF(H2479&gt;=I2479,1,0)</f>
        <v>1</v>
      </c>
    </row>
    <row r="2480" customFormat="false" ht="15" hidden="false" customHeight="false" outlineLevel="0" collapsed="false">
      <c r="A2480" s="5" t="n">
        <v>2461</v>
      </c>
      <c r="B2480" s="23" t="n">
        <f aca="true">BETAINV(RAND(),T1_PERT!$F$5,T1_PERT!$G$5,T1_PERT!$C$5,T1_PERT!$E$5)</f>
        <v>2.92065019279499</v>
      </c>
      <c r="C2480" s="23" t="n">
        <f aca="true">BETAINV(RAND(),T1_PERT!$F$6,T1_PERT!$G$6,T1_PERT!$C$6,T1_PERT!$E$6)</f>
        <v>5.1995725096016</v>
      </c>
      <c r="D2480" s="23" t="n">
        <f aca="true">BETAINV(RAND(),T1_PERT!$F$7,T1_PERT!$G$7,T1_PERT!$C$7,T1_PERT!$E$7)</f>
        <v>6.72472251231085</v>
      </c>
      <c r="E2480" s="23" t="n">
        <f aca="true">BETAINV(RAND(),T1_PERT!$F$8,T1_PERT!$G$8,T1_PERT!$C$8,T1_PERT!$E$8)</f>
        <v>6.43280881710955</v>
      </c>
      <c r="F2480" s="23" t="n">
        <f aca="true">BETAINV(RAND(),T1_PERT!$F$9,T1_PERT!$G$9,T1_PERT!$C$9,T1_PERT!$E$9)</f>
        <v>4.89232340353552</v>
      </c>
      <c r="G2480" s="23" t="n">
        <f aca="true">BETAINV(RAND(),T1_PERT!$F$10,T1_PERT!$G$10,T1_PERT!$C$10,T1_PERT!$E$10)</f>
        <v>1.89891358680399</v>
      </c>
      <c r="H2480" s="23" t="n">
        <f aca="false">B2480+C2480+E2480+G2480</f>
        <v>16.4519451063101</v>
      </c>
      <c r="I2480" s="23" t="n">
        <f aca="false">B2480+D2480+F2480+G2480</f>
        <v>16.4366096954453</v>
      </c>
      <c r="J2480" s="23" t="n">
        <f aca="false">MAX(H2480,I2480)</f>
        <v>16.4519451063101</v>
      </c>
      <c r="K2480" s="24" t="n">
        <f aca="false">IF(H2480&gt;=I2480,1,0)</f>
        <v>1</v>
      </c>
    </row>
    <row r="2481" customFormat="false" ht="15" hidden="false" customHeight="false" outlineLevel="0" collapsed="false">
      <c r="A2481" s="5" t="n">
        <v>2462</v>
      </c>
      <c r="B2481" s="23" t="n">
        <f aca="true">BETAINV(RAND(),T1_PERT!$F$5,T1_PERT!$G$5,T1_PERT!$C$5,T1_PERT!$E$5)</f>
        <v>5.09919142137709</v>
      </c>
      <c r="C2481" s="23" t="n">
        <f aca="true">BETAINV(RAND(),T1_PERT!$F$6,T1_PERT!$G$6,T1_PERT!$C$6,T1_PERT!$E$6)</f>
        <v>6.9050531521449</v>
      </c>
      <c r="D2481" s="23" t="n">
        <f aca="true">BETAINV(RAND(),T1_PERT!$F$7,T1_PERT!$G$7,T1_PERT!$C$7,T1_PERT!$E$7)</f>
        <v>7.54365589384054</v>
      </c>
      <c r="E2481" s="23" t="n">
        <f aca="true">BETAINV(RAND(),T1_PERT!$F$8,T1_PERT!$G$8,T1_PERT!$C$8,T1_PERT!$E$8)</f>
        <v>6.54724632417692</v>
      </c>
      <c r="F2481" s="23" t="n">
        <f aca="true">BETAINV(RAND(),T1_PERT!$F$9,T1_PERT!$G$9,T1_PERT!$C$9,T1_PERT!$E$9)</f>
        <v>5.20970227653123</v>
      </c>
      <c r="G2481" s="23" t="n">
        <f aca="true">BETAINV(RAND(),T1_PERT!$F$10,T1_PERT!$G$10,T1_PERT!$C$10,T1_PERT!$E$10)</f>
        <v>1.28860366813195</v>
      </c>
      <c r="H2481" s="23" t="n">
        <f aca="false">B2481+C2481+E2481+G2481</f>
        <v>19.8400945658309</v>
      </c>
      <c r="I2481" s="23" t="n">
        <f aca="false">B2481+D2481+F2481+G2481</f>
        <v>19.1411532598808</v>
      </c>
      <c r="J2481" s="23" t="n">
        <f aca="false">MAX(H2481,I2481)</f>
        <v>19.8400945658309</v>
      </c>
      <c r="K2481" s="24" t="n">
        <f aca="false">IF(H2481&gt;=I2481,1,0)</f>
        <v>1</v>
      </c>
    </row>
    <row r="2482" customFormat="false" ht="15" hidden="false" customHeight="false" outlineLevel="0" collapsed="false">
      <c r="A2482" s="5" t="n">
        <v>2463</v>
      </c>
      <c r="B2482" s="23" t="n">
        <f aca="true">BETAINV(RAND(),T1_PERT!$F$5,T1_PERT!$G$5,T1_PERT!$C$5,T1_PERT!$E$5)</f>
        <v>4.00267001981376</v>
      </c>
      <c r="C2482" s="23" t="n">
        <f aca="true">BETAINV(RAND(),T1_PERT!$F$6,T1_PERT!$G$6,T1_PERT!$C$6,T1_PERT!$E$6)</f>
        <v>4.97187101991656</v>
      </c>
      <c r="D2482" s="23" t="n">
        <f aca="true">BETAINV(RAND(),T1_PERT!$F$7,T1_PERT!$G$7,T1_PERT!$C$7,T1_PERT!$E$7)</f>
        <v>3.54954608019101</v>
      </c>
      <c r="E2482" s="23" t="n">
        <f aca="true">BETAINV(RAND(),T1_PERT!$F$8,T1_PERT!$G$8,T1_PERT!$C$8,T1_PERT!$E$8)</f>
        <v>5.04362983545402</v>
      </c>
      <c r="F2482" s="23" t="n">
        <f aca="true">BETAINV(RAND(),T1_PERT!$F$9,T1_PERT!$G$9,T1_PERT!$C$9,T1_PERT!$E$9)</f>
        <v>4.91543756660533</v>
      </c>
      <c r="G2482" s="23" t="n">
        <f aca="true">BETAINV(RAND(),T1_PERT!$F$10,T1_PERT!$G$10,T1_PERT!$C$10,T1_PERT!$E$10)</f>
        <v>1.86139668606412</v>
      </c>
      <c r="H2482" s="23" t="n">
        <f aca="false">B2482+C2482+E2482+G2482</f>
        <v>15.8795675612485</v>
      </c>
      <c r="I2482" s="23" t="n">
        <f aca="false">B2482+D2482+F2482+G2482</f>
        <v>14.3290503526742</v>
      </c>
      <c r="J2482" s="23" t="n">
        <f aca="false">MAX(H2482,I2482)</f>
        <v>15.8795675612485</v>
      </c>
      <c r="K2482" s="24" t="n">
        <f aca="false">IF(H2482&gt;=I2482,1,0)</f>
        <v>1</v>
      </c>
    </row>
    <row r="2483" customFormat="false" ht="15" hidden="false" customHeight="false" outlineLevel="0" collapsed="false">
      <c r="A2483" s="5" t="n">
        <v>2464</v>
      </c>
      <c r="B2483" s="23" t="n">
        <f aca="true">BETAINV(RAND(),T1_PERT!$F$5,T1_PERT!$G$5,T1_PERT!$C$5,T1_PERT!$E$5)</f>
        <v>5.07133641254092</v>
      </c>
      <c r="C2483" s="23" t="n">
        <f aca="true">BETAINV(RAND(),T1_PERT!$F$6,T1_PERT!$G$6,T1_PERT!$C$6,T1_PERT!$E$6)</f>
        <v>4.69816681526561</v>
      </c>
      <c r="D2483" s="23" t="n">
        <f aca="true">BETAINV(RAND(),T1_PERT!$F$7,T1_PERT!$G$7,T1_PERT!$C$7,T1_PERT!$E$7)</f>
        <v>4.43200845688858</v>
      </c>
      <c r="E2483" s="23" t="n">
        <f aca="true">BETAINV(RAND(),T1_PERT!$F$8,T1_PERT!$G$8,T1_PERT!$C$8,T1_PERT!$E$8)</f>
        <v>5.92044191324388</v>
      </c>
      <c r="F2483" s="23" t="n">
        <f aca="true">BETAINV(RAND(),T1_PERT!$F$9,T1_PERT!$G$9,T1_PERT!$C$9,T1_PERT!$E$9)</f>
        <v>4.56965795808229</v>
      </c>
      <c r="G2483" s="23" t="n">
        <f aca="true">BETAINV(RAND(),T1_PERT!$F$10,T1_PERT!$G$10,T1_PERT!$C$10,T1_PERT!$E$10)</f>
        <v>2.44640458705811</v>
      </c>
      <c r="H2483" s="23" t="n">
        <f aca="false">B2483+C2483+E2483+G2483</f>
        <v>18.1363497281085</v>
      </c>
      <c r="I2483" s="23" t="n">
        <f aca="false">B2483+D2483+F2483+G2483</f>
        <v>16.5194074145699</v>
      </c>
      <c r="J2483" s="23" t="n">
        <f aca="false">MAX(H2483,I2483)</f>
        <v>18.1363497281085</v>
      </c>
      <c r="K2483" s="24" t="n">
        <f aca="false">IF(H2483&gt;=I2483,1,0)</f>
        <v>1</v>
      </c>
    </row>
    <row r="2484" customFormat="false" ht="15" hidden="false" customHeight="false" outlineLevel="0" collapsed="false">
      <c r="A2484" s="5" t="n">
        <v>2465</v>
      </c>
      <c r="B2484" s="23" t="n">
        <f aca="true">BETAINV(RAND(),T1_PERT!$F$5,T1_PERT!$G$5,T1_PERT!$C$5,T1_PERT!$E$5)</f>
        <v>4.66193723889749</v>
      </c>
      <c r="C2484" s="23" t="n">
        <f aca="true">BETAINV(RAND(),T1_PERT!$F$6,T1_PERT!$G$6,T1_PERT!$C$6,T1_PERT!$E$6)</f>
        <v>4.02967813193926</v>
      </c>
      <c r="D2484" s="23" t="n">
        <f aca="true">BETAINV(RAND(),T1_PERT!$F$7,T1_PERT!$G$7,T1_PERT!$C$7,T1_PERT!$E$7)</f>
        <v>6.30685390133969</v>
      </c>
      <c r="E2484" s="23" t="n">
        <f aca="true">BETAINV(RAND(),T1_PERT!$F$8,T1_PERT!$G$8,T1_PERT!$C$8,T1_PERT!$E$8)</f>
        <v>5.70273184992383</v>
      </c>
      <c r="F2484" s="23" t="n">
        <f aca="true">BETAINV(RAND(),T1_PERT!$F$9,T1_PERT!$G$9,T1_PERT!$C$9,T1_PERT!$E$9)</f>
        <v>5.09036308112383</v>
      </c>
      <c r="G2484" s="23" t="n">
        <f aca="true">BETAINV(RAND(),T1_PERT!$F$10,T1_PERT!$G$10,T1_PERT!$C$10,T1_PERT!$E$10)</f>
        <v>2.71671207581534</v>
      </c>
      <c r="H2484" s="23" t="n">
        <f aca="false">B2484+C2484+E2484+G2484</f>
        <v>17.1110592965759</v>
      </c>
      <c r="I2484" s="23" t="n">
        <f aca="false">B2484+D2484+F2484+G2484</f>
        <v>18.7758662971764</v>
      </c>
      <c r="J2484" s="23" t="n">
        <f aca="false">MAX(H2484,I2484)</f>
        <v>18.7758662971764</v>
      </c>
      <c r="K2484" s="24" t="n">
        <f aca="false">IF(H2484&gt;=I2484,1,0)</f>
        <v>0</v>
      </c>
    </row>
    <row r="2485" customFormat="false" ht="15" hidden="false" customHeight="false" outlineLevel="0" collapsed="false">
      <c r="A2485" s="5" t="n">
        <v>2466</v>
      </c>
      <c r="B2485" s="23" t="n">
        <f aca="true">BETAINV(RAND(),T1_PERT!$F$5,T1_PERT!$G$5,T1_PERT!$C$5,T1_PERT!$E$5)</f>
        <v>3.18915528352068</v>
      </c>
      <c r="C2485" s="23" t="n">
        <f aca="true">BETAINV(RAND(),T1_PERT!$F$6,T1_PERT!$G$6,T1_PERT!$C$6,T1_PERT!$E$6)</f>
        <v>4.0840956382771</v>
      </c>
      <c r="D2485" s="23" t="n">
        <f aca="true">BETAINV(RAND(),T1_PERT!$F$7,T1_PERT!$G$7,T1_PERT!$C$7,T1_PERT!$E$7)</f>
        <v>5.91329961525701</v>
      </c>
      <c r="E2485" s="23" t="n">
        <f aca="true">BETAINV(RAND(),T1_PERT!$F$8,T1_PERT!$G$8,T1_PERT!$C$8,T1_PERT!$E$8)</f>
        <v>4.6620171323743</v>
      </c>
      <c r="F2485" s="23" t="n">
        <f aca="true">BETAINV(RAND(),T1_PERT!$F$9,T1_PERT!$G$9,T1_PERT!$C$9,T1_PERT!$E$9)</f>
        <v>3.64502400064805</v>
      </c>
      <c r="G2485" s="23" t="n">
        <f aca="true">BETAINV(RAND(),T1_PERT!$F$10,T1_PERT!$G$10,T1_PERT!$C$10,T1_PERT!$E$10)</f>
        <v>1.76215988696845</v>
      </c>
      <c r="H2485" s="23" t="n">
        <f aca="false">B2485+C2485+E2485+G2485</f>
        <v>13.6974279411405</v>
      </c>
      <c r="I2485" s="23" t="n">
        <f aca="false">B2485+D2485+F2485+G2485</f>
        <v>14.5096387863942</v>
      </c>
      <c r="J2485" s="23" t="n">
        <f aca="false">MAX(H2485,I2485)</f>
        <v>14.5096387863942</v>
      </c>
      <c r="K2485" s="24" t="n">
        <f aca="false">IF(H2485&gt;=I2485,1,0)</f>
        <v>0</v>
      </c>
    </row>
    <row r="2486" customFormat="false" ht="15" hidden="false" customHeight="false" outlineLevel="0" collapsed="false">
      <c r="A2486" s="5" t="n">
        <v>2467</v>
      </c>
      <c r="B2486" s="23" t="n">
        <f aca="true">BETAINV(RAND(),T1_PERT!$F$5,T1_PERT!$G$5,T1_PERT!$C$5,T1_PERT!$E$5)</f>
        <v>2.95282964879198</v>
      </c>
      <c r="C2486" s="23" t="n">
        <f aca="true">BETAINV(RAND(),T1_PERT!$F$6,T1_PERT!$G$6,T1_PERT!$C$6,T1_PERT!$E$6)</f>
        <v>4.73084678069722</v>
      </c>
      <c r="D2486" s="23" t="n">
        <f aca="true">BETAINV(RAND(),T1_PERT!$F$7,T1_PERT!$G$7,T1_PERT!$C$7,T1_PERT!$E$7)</f>
        <v>5.91150134333691</v>
      </c>
      <c r="E2486" s="23" t="n">
        <f aca="true">BETAINV(RAND(),T1_PERT!$F$8,T1_PERT!$G$8,T1_PERT!$C$8,T1_PERT!$E$8)</f>
        <v>4.81993598481333</v>
      </c>
      <c r="F2486" s="23" t="n">
        <f aca="true">BETAINV(RAND(),T1_PERT!$F$9,T1_PERT!$G$9,T1_PERT!$C$9,T1_PERT!$E$9)</f>
        <v>4.98233121898346</v>
      </c>
      <c r="G2486" s="23" t="n">
        <f aca="true">BETAINV(RAND(),T1_PERT!$F$10,T1_PERT!$G$10,T1_PERT!$C$10,T1_PERT!$E$10)</f>
        <v>1.65253679857271</v>
      </c>
      <c r="H2486" s="23" t="n">
        <f aca="false">B2486+C2486+E2486+G2486</f>
        <v>14.1561492128752</v>
      </c>
      <c r="I2486" s="23" t="n">
        <f aca="false">B2486+D2486+F2486+G2486</f>
        <v>15.4991990096851</v>
      </c>
      <c r="J2486" s="23" t="n">
        <f aca="false">MAX(H2486,I2486)</f>
        <v>15.4991990096851</v>
      </c>
      <c r="K2486" s="24" t="n">
        <f aca="false">IF(H2486&gt;=I2486,1,0)</f>
        <v>0</v>
      </c>
    </row>
    <row r="2487" customFormat="false" ht="15" hidden="false" customHeight="false" outlineLevel="0" collapsed="false">
      <c r="A2487" s="5" t="n">
        <v>2468</v>
      </c>
      <c r="B2487" s="23" t="n">
        <f aca="true">BETAINV(RAND(),T1_PERT!$F$5,T1_PERT!$G$5,T1_PERT!$C$5,T1_PERT!$E$5)</f>
        <v>4.52019663275175</v>
      </c>
      <c r="C2487" s="23" t="n">
        <f aca="true">BETAINV(RAND(),T1_PERT!$F$6,T1_PERT!$G$6,T1_PERT!$C$6,T1_PERT!$E$6)</f>
        <v>5.27509542724267</v>
      </c>
      <c r="D2487" s="23" t="n">
        <f aca="true">BETAINV(RAND(),T1_PERT!$F$7,T1_PERT!$G$7,T1_PERT!$C$7,T1_PERT!$E$7)</f>
        <v>4.40151863940413</v>
      </c>
      <c r="E2487" s="23" t="n">
        <f aca="true">BETAINV(RAND(),T1_PERT!$F$8,T1_PERT!$G$8,T1_PERT!$C$8,T1_PERT!$E$8)</f>
        <v>4.77953911915044</v>
      </c>
      <c r="F2487" s="23" t="n">
        <f aca="true">BETAINV(RAND(),T1_PERT!$F$9,T1_PERT!$G$9,T1_PERT!$C$9,T1_PERT!$E$9)</f>
        <v>5.11180379912747</v>
      </c>
      <c r="G2487" s="23" t="n">
        <f aca="true">BETAINV(RAND(),T1_PERT!$F$10,T1_PERT!$G$10,T1_PERT!$C$10,T1_PERT!$E$10)</f>
        <v>2.53214041575086</v>
      </c>
      <c r="H2487" s="23" t="n">
        <f aca="false">B2487+C2487+E2487+G2487</f>
        <v>17.1069715948957</v>
      </c>
      <c r="I2487" s="23" t="n">
        <f aca="false">B2487+D2487+F2487+G2487</f>
        <v>16.5656594870342</v>
      </c>
      <c r="J2487" s="23" t="n">
        <f aca="false">MAX(H2487,I2487)</f>
        <v>17.1069715948957</v>
      </c>
      <c r="K2487" s="24" t="n">
        <f aca="false">IF(H2487&gt;=I2487,1,0)</f>
        <v>1</v>
      </c>
    </row>
    <row r="2488" customFormat="false" ht="15" hidden="false" customHeight="false" outlineLevel="0" collapsed="false">
      <c r="A2488" s="5" t="n">
        <v>2469</v>
      </c>
      <c r="B2488" s="23" t="n">
        <f aca="true">BETAINV(RAND(),T1_PERT!$F$5,T1_PERT!$G$5,T1_PERT!$C$5,T1_PERT!$E$5)</f>
        <v>3.04615409639243</v>
      </c>
      <c r="C2488" s="23" t="n">
        <f aca="true">BETAINV(RAND(),T1_PERT!$F$6,T1_PERT!$G$6,T1_PERT!$C$6,T1_PERT!$E$6)</f>
        <v>5.5607055588717</v>
      </c>
      <c r="D2488" s="23" t="n">
        <f aca="true">BETAINV(RAND(),T1_PERT!$F$7,T1_PERT!$G$7,T1_PERT!$C$7,T1_PERT!$E$7)</f>
        <v>4.69832408175352</v>
      </c>
      <c r="E2488" s="23" t="n">
        <f aca="true">BETAINV(RAND(),T1_PERT!$F$8,T1_PERT!$G$8,T1_PERT!$C$8,T1_PERT!$E$8)</f>
        <v>4.88085639383742</v>
      </c>
      <c r="F2488" s="23" t="n">
        <f aca="true">BETAINV(RAND(),T1_PERT!$F$9,T1_PERT!$G$9,T1_PERT!$C$9,T1_PERT!$E$9)</f>
        <v>5.07062245243122</v>
      </c>
      <c r="G2488" s="23" t="n">
        <f aca="true">BETAINV(RAND(),T1_PERT!$F$10,T1_PERT!$G$10,T1_PERT!$C$10,T1_PERT!$E$10)</f>
        <v>1.96815463151205</v>
      </c>
      <c r="H2488" s="23" t="n">
        <f aca="false">B2488+C2488+E2488+G2488</f>
        <v>15.4558706806136</v>
      </c>
      <c r="I2488" s="23" t="n">
        <f aca="false">B2488+D2488+F2488+G2488</f>
        <v>14.7832552620892</v>
      </c>
      <c r="J2488" s="23" t="n">
        <f aca="false">MAX(H2488,I2488)</f>
        <v>15.4558706806136</v>
      </c>
      <c r="K2488" s="24" t="n">
        <f aca="false">IF(H2488&gt;=I2488,1,0)</f>
        <v>1</v>
      </c>
    </row>
    <row r="2489" customFormat="false" ht="15" hidden="false" customHeight="false" outlineLevel="0" collapsed="false">
      <c r="A2489" s="5" t="n">
        <v>2470</v>
      </c>
      <c r="B2489" s="23" t="n">
        <f aca="true">BETAINV(RAND(),T1_PERT!$F$5,T1_PERT!$G$5,T1_PERT!$C$5,T1_PERT!$E$5)</f>
        <v>5.0583739680483</v>
      </c>
      <c r="C2489" s="23" t="n">
        <f aca="true">BETAINV(RAND(),T1_PERT!$F$6,T1_PERT!$G$6,T1_PERT!$C$6,T1_PERT!$E$6)</f>
        <v>5.07535047968494</v>
      </c>
      <c r="D2489" s="23" t="n">
        <f aca="true">BETAINV(RAND(),T1_PERT!$F$7,T1_PERT!$G$7,T1_PERT!$C$7,T1_PERT!$E$7)</f>
        <v>4.67609083055481</v>
      </c>
      <c r="E2489" s="23" t="n">
        <f aca="true">BETAINV(RAND(),T1_PERT!$F$8,T1_PERT!$G$8,T1_PERT!$C$8,T1_PERT!$E$8)</f>
        <v>4.87971560376131</v>
      </c>
      <c r="F2489" s="23" t="n">
        <f aca="true">BETAINV(RAND(),T1_PERT!$F$9,T1_PERT!$G$9,T1_PERT!$C$9,T1_PERT!$E$9)</f>
        <v>4.57029024270289</v>
      </c>
      <c r="G2489" s="23" t="n">
        <f aca="true">BETAINV(RAND(),T1_PERT!$F$10,T1_PERT!$G$10,T1_PERT!$C$10,T1_PERT!$E$10)</f>
        <v>2.49222607435384</v>
      </c>
      <c r="H2489" s="23" t="n">
        <f aca="false">B2489+C2489+E2489+G2489</f>
        <v>17.5056661258484</v>
      </c>
      <c r="I2489" s="23" t="n">
        <f aca="false">B2489+D2489+F2489+G2489</f>
        <v>16.7969811156598</v>
      </c>
      <c r="J2489" s="23" t="n">
        <f aca="false">MAX(H2489,I2489)</f>
        <v>17.5056661258484</v>
      </c>
      <c r="K2489" s="24" t="n">
        <f aca="false">IF(H2489&gt;=I2489,1,0)</f>
        <v>1</v>
      </c>
    </row>
    <row r="2490" customFormat="false" ht="15" hidden="false" customHeight="false" outlineLevel="0" collapsed="false">
      <c r="A2490" s="5" t="n">
        <v>2471</v>
      </c>
      <c r="B2490" s="23" t="n">
        <f aca="true">BETAINV(RAND(),T1_PERT!$F$5,T1_PERT!$G$5,T1_PERT!$C$5,T1_PERT!$E$5)</f>
        <v>3.65117711339625</v>
      </c>
      <c r="C2490" s="23" t="n">
        <f aca="true">BETAINV(RAND(),T1_PERT!$F$6,T1_PERT!$G$6,T1_PERT!$C$6,T1_PERT!$E$6)</f>
        <v>4.34817071652734</v>
      </c>
      <c r="D2490" s="23" t="n">
        <f aca="true">BETAINV(RAND(),T1_PERT!$F$7,T1_PERT!$G$7,T1_PERT!$C$7,T1_PERT!$E$7)</f>
        <v>4.85769630370111</v>
      </c>
      <c r="E2490" s="23" t="n">
        <f aca="true">BETAINV(RAND(),T1_PERT!$F$8,T1_PERT!$G$8,T1_PERT!$C$8,T1_PERT!$E$8)</f>
        <v>4.36355327518272</v>
      </c>
      <c r="F2490" s="23" t="n">
        <f aca="true">BETAINV(RAND(),T1_PERT!$F$9,T1_PERT!$G$9,T1_PERT!$C$9,T1_PERT!$E$9)</f>
        <v>3.91735547186174</v>
      </c>
      <c r="G2490" s="23" t="n">
        <f aca="true">BETAINV(RAND(),T1_PERT!$F$10,T1_PERT!$G$10,T1_PERT!$C$10,T1_PERT!$E$10)</f>
        <v>2.05975860354682</v>
      </c>
      <c r="H2490" s="23" t="n">
        <f aca="false">B2490+C2490+E2490+G2490</f>
        <v>14.4226597086531</v>
      </c>
      <c r="I2490" s="23" t="n">
        <f aca="false">B2490+D2490+F2490+G2490</f>
        <v>14.4859874925059</v>
      </c>
      <c r="J2490" s="23" t="n">
        <f aca="false">MAX(H2490,I2490)</f>
        <v>14.4859874925059</v>
      </c>
      <c r="K2490" s="24" t="n">
        <f aca="false">IF(H2490&gt;=I2490,1,0)</f>
        <v>0</v>
      </c>
    </row>
    <row r="2491" customFormat="false" ht="15" hidden="false" customHeight="false" outlineLevel="0" collapsed="false">
      <c r="A2491" s="5" t="n">
        <v>2472</v>
      </c>
      <c r="B2491" s="23" t="n">
        <f aca="true">BETAINV(RAND(),T1_PERT!$F$5,T1_PERT!$G$5,T1_PERT!$C$5,T1_PERT!$E$5)</f>
        <v>4.78902669120854</v>
      </c>
      <c r="C2491" s="23" t="n">
        <f aca="true">BETAINV(RAND(),T1_PERT!$F$6,T1_PERT!$G$6,T1_PERT!$C$6,T1_PERT!$E$6)</f>
        <v>5.76490802899821</v>
      </c>
      <c r="D2491" s="23" t="n">
        <f aca="true">BETAINV(RAND(),T1_PERT!$F$7,T1_PERT!$G$7,T1_PERT!$C$7,T1_PERT!$E$7)</f>
        <v>5.43935703346405</v>
      </c>
      <c r="E2491" s="23" t="n">
        <f aca="true">BETAINV(RAND(),T1_PERT!$F$8,T1_PERT!$G$8,T1_PERT!$C$8,T1_PERT!$E$8)</f>
        <v>5.46513494153403</v>
      </c>
      <c r="F2491" s="23" t="n">
        <f aca="true">BETAINV(RAND(),T1_PERT!$F$9,T1_PERT!$G$9,T1_PERT!$C$9,T1_PERT!$E$9)</f>
        <v>3.22874773653634</v>
      </c>
      <c r="G2491" s="23" t="n">
        <f aca="true">BETAINV(RAND(),T1_PERT!$F$10,T1_PERT!$G$10,T1_PERT!$C$10,T1_PERT!$E$10)</f>
        <v>1.57578445303861</v>
      </c>
      <c r="H2491" s="23" t="n">
        <f aca="false">B2491+C2491+E2491+G2491</f>
        <v>17.5948541147794</v>
      </c>
      <c r="I2491" s="23" t="n">
        <f aca="false">B2491+D2491+F2491+G2491</f>
        <v>15.0329159142475</v>
      </c>
      <c r="J2491" s="23" t="n">
        <f aca="false">MAX(H2491,I2491)</f>
        <v>17.5948541147794</v>
      </c>
      <c r="K2491" s="24" t="n">
        <f aca="false">IF(H2491&gt;=I2491,1,0)</f>
        <v>1</v>
      </c>
    </row>
    <row r="2492" customFormat="false" ht="15" hidden="false" customHeight="false" outlineLevel="0" collapsed="false">
      <c r="A2492" s="5" t="n">
        <v>2473</v>
      </c>
      <c r="B2492" s="23" t="n">
        <f aca="true">BETAINV(RAND(),T1_PERT!$F$5,T1_PERT!$G$5,T1_PERT!$C$5,T1_PERT!$E$5)</f>
        <v>4.30617359148546</v>
      </c>
      <c r="C2492" s="23" t="n">
        <f aca="true">BETAINV(RAND(),T1_PERT!$F$6,T1_PERT!$G$6,T1_PERT!$C$6,T1_PERT!$E$6)</f>
        <v>4.05069186918328</v>
      </c>
      <c r="D2492" s="23" t="n">
        <f aca="true">BETAINV(RAND(),T1_PERT!$F$7,T1_PERT!$G$7,T1_PERT!$C$7,T1_PERT!$E$7)</f>
        <v>2.48581954585725</v>
      </c>
      <c r="E2492" s="23" t="n">
        <f aca="true">BETAINV(RAND(),T1_PERT!$F$8,T1_PERT!$G$8,T1_PERT!$C$8,T1_PERT!$E$8)</f>
        <v>4.61032711123644</v>
      </c>
      <c r="F2492" s="23" t="n">
        <f aca="true">BETAINV(RAND(),T1_PERT!$F$9,T1_PERT!$G$9,T1_PERT!$C$9,T1_PERT!$E$9)</f>
        <v>4.26748403247491</v>
      </c>
      <c r="G2492" s="23" t="n">
        <f aca="true">BETAINV(RAND(),T1_PERT!$F$10,T1_PERT!$G$10,T1_PERT!$C$10,T1_PERT!$E$10)</f>
        <v>1.84332744967532</v>
      </c>
      <c r="H2492" s="23" t="n">
        <f aca="false">B2492+C2492+E2492+G2492</f>
        <v>14.8105200215805</v>
      </c>
      <c r="I2492" s="23" t="n">
        <f aca="false">B2492+D2492+F2492+G2492</f>
        <v>12.9028046194929</v>
      </c>
      <c r="J2492" s="23" t="n">
        <f aca="false">MAX(H2492,I2492)</f>
        <v>14.8105200215805</v>
      </c>
      <c r="K2492" s="24" t="n">
        <f aca="false">IF(H2492&gt;=I2492,1,0)</f>
        <v>1</v>
      </c>
    </row>
    <row r="2493" customFormat="false" ht="15" hidden="false" customHeight="false" outlineLevel="0" collapsed="false">
      <c r="A2493" s="5" t="n">
        <v>2474</v>
      </c>
      <c r="B2493" s="23" t="n">
        <f aca="true">BETAINV(RAND(),T1_PERT!$F$5,T1_PERT!$G$5,T1_PERT!$C$5,T1_PERT!$E$5)</f>
        <v>3.7922649189132</v>
      </c>
      <c r="C2493" s="23" t="n">
        <f aca="true">BETAINV(RAND(),T1_PERT!$F$6,T1_PERT!$G$6,T1_PERT!$C$6,T1_PERT!$E$6)</f>
        <v>4.58007071364639</v>
      </c>
      <c r="D2493" s="23" t="n">
        <f aca="true">BETAINV(RAND(),T1_PERT!$F$7,T1_PERT!$G$7,T1_PERT!$C$7,T1_PERT!$E$7)</f>
        <v>6.05334152771246</v>
      </c>
      <c r="E2493" s="23" t="n">
        <f aca="true">BETAINV(RAND(),T1_PERT!$F$8,T1_PERT!$G$8,T1_PERT!$C$8,T1_PERT!$E$8)</f>
        <v>4.63579149532752</v>
      </c>
      <c r="F2493" s="23" t="n">
        <f aca="true">BETAINV(RAND(),T1_PERT!$F$9,T1_PERT!$G$9,T1_PERT!$C$9,T1_PERT!$E$9)</f>
        <v>4.11266774959546</v>
      </c>
      <c r="G2493" s="23" t="n">
        <f aca="true">BETAINV(RAND(),T1_PERT!$F$10,T1_PERT!$G$10,T1_PERT!$C$10,T1_PERT!$E$10)</f>
        <v>1.67921742332028</v>
      </c>
      <c r="H2493" s="23" t="n">
        <f aca="false">B2493+C2493+E2493+G2493</f>
        <v>14.6873445512074</v>
      </c>
      <c r="I2493" s="23" t="n">
        <f aca="false">B2493+D2493+F2493+G2493</f>
        <v>15.6374916195414</v>
      </c>
      <c r="J2493" s="23" t="n">
        <f aca="false">MAX(H2493,I2493)</f>
        <v>15.6374916195414</v>
      </c>
      <c r="K2493" s="24" t="n">
        <f aca="false">IF(H2493&gt;=I2493,1,0)</f>
        <v>0</v>
      </c>
    </row>
    <row r="2494" customFormat="false" ht="15" hidden="false" customHeight="false" outlineLevel="0" collapsed="false">
      <c r="A2494" s="5" t="n">
        <v>2475</v>
      </c>
      <c r="B2494" s="23" t="n">
        <f aca="true">BETAINV(RAND(),T1_PERT!$F$5,T1_PERT!$G$5,T1_PERT!$C$5,T1_PERT!$E$5)</f>
        <v>2.28919499004904</v>
      </c>
      <c r="C2494" s="23" t="n">
        <f aca="true">BETAINV(RAND(),T1_PERT!$F$6,T1_PERT!$G$6,T1_PERT!$C$6,T1_PERT!$E$6)</f>
        <v>3.98930073723891</v>
      </c>
      <c r="D2494" s="23" t="n">
        <f aca="true">BETAINV(RAND(),T1_PERT!$F$7,T1_PERT!$G$7,T1_PERT!$C$7,T1_PERT!$E$7)</f>
        <v>4.4256541600461</v>
      </c>
      <c r="E2494" s="23" t="n">
        <f aca="true">BETAINV(RAND(),T1_PERT!$F$8,T1_PERT!$G$8,T1_PERT!$C$8,T1_PERT!$E$8)</f>
        <v>5.00384610268292</v>
      </c>
      <c r="F2494" s="23" t="n">
        <f aca="true">BETAINV(RAND(),T1_PERT!$F$9,T1_PERT!$G$9,T1_PERT!$C$9,T1_PERT!$E$9)</f>
        <v>3.28094313485945</v>
      </c>
      <c r="G2494" s="23" t="n">
        <f aca="true">BETAINV(RAND(),T1_PERT!$F$10,T1_PERT!$G$10,T1_PERT!$C$10,T1_PERT!$E$10)</f>
        <v>2.46677084060611</v>
      </c>
      <c r="H2494" s="23" t="n">
        <f aca="false">B2494+C2494+E2494+G2494</f>
        <v>13.749112670577</v>
      </c>
      <c r="I2494" s="23" t="n">
        <f aca="false">B2494+D2494+F2494+G2494</f>
        <v>12.4625631255607</v>
      </c>
      <c r="J2494" s="23" t="n">
        <f aca="false">MAX(H2494,I2494)</f>
        <v>13.749112670577</v>
      </c>
      <c r="K2494" s="24" t="n">
        <f aca="false">IF(H2494&gt;=I2494,1,0)</f>
        <v>1</v>
      </c>
    </row>
    <row r="2495" customFormat="false" ht="15" hidden="false" customHeight="false" outlineLevel="0" collapsed="false">
      <c r="A2495" s="5" t="n">
        <v>2476</v>
      </c>
      <c r="B2495" s="23" t="n">
        <f aca="true">BETAINV(RAND(),T1_PERT!$F$5,T1_PERT!$G$5,T1_PERT!$C$5,T1_PERT!$E$5)</f>
        <v>2.65912481963369</v>
      </c>
      <c r="C2495" s="23" t="n">
        <f aca="true">BETAINV(RAND(),T1_PERT!$F$6,T1_PERT!$G$6,T1_PERT!$C$6,T1_PERT!$E$6)</f>
        <v>3.97335913647568</v>
      </c>
      <c r="D2495" s="23" t="n">
        <f aca="true">BETAINV(RAND(),T1_PERT!$F$7,T1_PERT!$G$7,T1_PERT!$C$7,T1_PERT!$E$7)</f>
        <v>4.34904616723188</v>
      </c>
      <c r="E2495" s="23" t="n">
        <f aca="true">BETAINV(RAND(),T1_PERT!$F$8,T1_PERT!$G$8,T1_PERT!$C$8,T1_PERT!$E$8)</f>
        <v>5.57538300568886</v>
      </c>
      <c r="F2495" s="23" t="n">
        <f aca="true">BETAINV(RAND(),T1_PERT!$F$9,T1_PERT!$G$9,T1_PERT!$C$9,T1_PERT!$E$9)</f>
        <v>4.93003258479984</v>
      </c>
      <c r="G2495" s="23" t="n">
        <f aca="true">BETAINV(RAND(),T1_PERT!$F$10,T1_PERT!$G$10,T1_PERT!$C$10,T1_PERT!$E$10)</f>
        <v>2.28128128775096</v>
      </c>
      <c r="H2495" s="23" t="n">
        <f aca="false">B2495+C2495+E2495+G2495</f>
        <v>14.4891482495492</v>
      </c>
      <c r="I2495" s="23" t="n">
        <f aca="false">B2495+D2495+F2495+G2495</f>
        <v>14.2194848594164</v>
      </c>
      <c r="J2495" s="23" t="n">
        <f aca="false">MAX(H2495,I2495)</f>
        <v>14.4891482495492</v>
      </c>
      <c r="K2495" s="24" t="n">
        <f aca="false">IF(H2495&gt;=I2495,1,0)</f>
        <v>1</v>
      </c>
    </row>
    <row r="2496" customFormat="false" ht="15" hidden="false" customHeight="false" outlineLevel="0" collapsed="false">
      <c r="A2496" s="5" t="n">
        <v>2477</v>
      </c>
      <c r="B2496" s="23" t="n">
        <f aca="true">BETAINV(RAND(),T1_PERT!$F$5,T1_PERT!$G$5,T1_PERT!$C$5,T1_PERT!$E$5)</f>
        <v>4.60636357247578</v>
      </c>
      <c r="C2496" s="23" t="n">
        <f aca="true">BETAINV(RAND(),T1_PERT!$F$6,T1_PERT!$G$6,T1_PERT!$C$6,T1_PERT!$E$6)</f>
        <v>6.29436730246026</v>
      </c>
      <c r="D2496" s="23" t="n">
        <f aca="true">BETAINV(RAND(),T1_PERT!$F$7,T1_PERT!$G$7,T1_PERT!$C$7,T1_PERT!$E$7)</f>
        <v>7.18183618570225</v>
      </c>
      <c r="E2496" s="23" t="n">
        <f aca="true">BETAINV(RAND(),T1_PERT!$F$8,T1_PERT!$G$8,T1_PERT!$C$8,T1_PERT!$E$8)</f>
        <v>4.76172877791258</v>
      </c>
      <c r="F2496" s="23" t="n">
        <f aca="true">BETAINV(RAND(),T1_PERT!$F$9,T1_PERT!$G$9,T1_PERT!$C$9,T1_PERT!$E$9)</f>
        <v>3.66350804518845</v>
      </c>
      <c r="G2496" s="23" t="n">
        <f aca="true">BETAINV(RAND(),T1_PERT!$F$10,T1_PERT!$G$10,T1_PERT!$C$10,T1_PERT!$E$10)</f>
        <v>2.28613543038997</v>
      </c>
      <c r="H2496" s="23" t="n">
        <f aca="false">B2496+C2496+E2496+G2496</f>
        <v>17.9485950832386</v>
      </c>
      <c r="I2496" s="23" t="n">
        <f aca="false">B2496+D2496+F2496+G2496</f>
        <v>17.7378432337565</v>
      </c>
      <c r="J2496" s="23" t="n">
        <f aca="false">MAX(H2496,I2496)</f>
        <v>17.9485950832386</v>
      </c>
      <c r="K2496" s="24" t="n">
        <f aca="false">IF(H2496&gt;=I2496,1,0)</f>
        <v>1</v>
      </c>
    </row>
    <row r="2497" customFormat="false" ht="15" hidden="false" customHeight="false" outlineLevel="0" collapsed="false">
      <c r="A2497" s="5" t="n">
        <v>2478</v>
      </c>
      <c r="B2497" s="23" t="n">
        <f aca="true">BETAINV(RAND(),T1_PERT!$F$5,T1_PERT!$G$5,T1_PERT!$C$5,T1_PERT!$E$5)</f>
        <v>4.71809046560135</v>
      </c>
      <c r="C2497" s="23" t="n">
        <f aca="true">BETAINV(RAND(),T1_PERT!$F$6,T1_PERT!$G$6,T1_PERT!$C$6,T1_PERT!$E$6)</f>
        <v>4.09377950931068</v>
      </c>
      <c r="D2497" s="23" t="n">
        <f aca="true">BETAINV(RAND(),T1_PERT!$F$7,T1_PERT!$G$7,T1_PERT!$C$7,T1_PERT!$E$7)</f>
        <v>4.55250848881393</v>
      </c>
      <c r="E2497" s="23" t="n">
        <f aca="true">BETAINV(RAND(),T1_PERT!$F$8,T1_PERT!$G$8,T1_PERT!$C$8,T1_PERT!$E$8)</f>
        <v>5.89532372604843</v>
      </c>
      <c r="F2497" s="23" t="n">
        <f aca="true">BETAINV(RAND(),T1_PERT!$F$9,T1_PERT!$G$9,T1_PERT!$C$9,T1_PERT!$E$9)</f>
        <v>3.50519906535485</v>
      </c>
      <c r="G2497" s="23" t="n">
        <f aca="true">BETAINV(RAND(),T1_PERT!$F$10,T1_PERT!$G$10,T1_PERT!$C$10,T1_PERT!$E$10)</f>
        <v>2.40979811835592</v>
      </c>
      <c r="H2497" s="23" t="n">
        <f aca="false">B2497+C2497+E2497+G2497</f>
        <v>17.1169918193164</v>
      </c>
      <c r="I2497" s="23" t="n">
        <f aca="false">B2497+D2497+F2497+G2497</f>
        <v>15.1855961381261</v>
      </c>
      <c r="J2497" s="23" t="n">
        <f aca="false">MAX(H2497,I2497)</f>
        <v>17.1169918193164</v>
      </c>
      <c r="K2497" s="24" t="n">
        <f aca="false">IF(H2497&gt;=I2497,1,0)</f>
        <v>1</v>
      </c>
    </row>
    <row r="2498" customFormat="false" ht="15" hidden="false" customHeight="false" outlineLevel="0" collapsed="false">
      <c r="A2498" s="5" t="n">
        <v>2479</v>
      </c>
      <c r="B2498" s="23" t="n">
        <f aca="true">BETAINV(RAND(),T1_PERT!$F$5,T1_PERT!$G$5,T1_PERT!$C$5,T1_PERT!$E$5)</f>
        <v>4.76558336683988</v>
      </c>
      <c r="C2498" s="23" t="n">
        <f aca="true">BETAINV(RAND(),T1_PERT!$F$6,T1_PERT!$G$6,T1_PERT!$C$6,T1_PERT!$E$6)</f>
        <v>3.51753378167702</v>
      </c>
      <c r="D2498" s="23" t="n">
        <f aca="true">BETAINV(RAND(),T1_PERT!$F$7,T1_PERT!$G$7,T1_PERT!$C$7,T1_PERT!$E$7)</f>
        <v>5.81732808251696</v>
      </c>
      <c r="E2498" s="23" t="n">
        <f aca="true">BETAINV(RAND(),T1_PERT!$F$8,T1_PERT!$G$8,T1_PERT!$C$8,T1_PERT!$E$8)</f>
        <v>5.33412348430372</v>
      </c>
      <c r="F2498" s="23" t="n">
        <f aca="true">BETAINV(RAND(),T1_PERT!$F$9,T1_PERT!$G$9,T1_PERT!$C$9,T1_PERT!$E$9)</f>
        <v>3.41942450820413</v>
      </c>
      <c r="G2498" s="23" t="n">
        <f aca="true">BETAINV(RAND(),T1_PERT!$F$10,T1_PERT!$G$10,T1_PERT!$C$10,T1_PERT!$E$10)</f>
        <v>1.73119414543994</v>
      </c>
      <c r="H2498" s="23" t="n">
        <f aca="false">B2498+C2498+E2498+G2498</f>
        <v>15.3484347782606</v>
      </c>
      <c r="I2498" s="23" t="n">
        <f aca="false">B2498+D2498+F2498+G2498</f>
        <v>15.7335301030009</v>
      </c>
      <c r="J2498" s="23" t="n">
        <f aca="false">MAX(H2498,I2498)</f>
        <v>15.7335301030009</v>
      </c>
      <c r="K2498" s="24" t="n">
        <f aca="false">IF(H2498&gt;=I2498,1,0)</f>
        <v>0</v>
      </c>
    </row>
    <row r="2499" customFormat="false" ht="15" hidden="false" customHeight="false" outlineLevel="0" collapsed="false">
      <c r="A2499" s="5" t="n">
        <v>2480</v>
      </c>
      <c r="B2499" s="23" t="n">
        <f aca="true">BETAINV(RAND(),T1_PERT!$F$5,T1_PERT!$G$5,T1_PERT!$C$5,T1_PERT!$E$5)</f>
        <v>4.43980153716498</v>
      </c>
      <c r="C2499" s="23" t="n">
        <f aca="true">BETAINV(RAND(),T1_PERT!$F$6,T1_PERT!$G$6,T1_PERT!$C$6,T1_PERT!$E$6)</f>
        <v>4.18898547176373</v>
      </c>
      <c r="D2499" s="23" t="n">
        <f aca="true">BETAINV(RAND(),T1_PERT!$F$7,T1_PERT!$G$7,T1_PERT!$C$7,T1_PERT!$E$7)</f>
        <v>5.55219051546515</v>
      </c>
      <c r="E2499" s="23" t="n">
        <f aca="true">BETAINV(RAND(),T1_PERT!$F$8,T1_PERT!$G$8,T1_PERT!$C$8,T1_PERT!$E$8)</f>
        <v>6.4190450304634</v>
      </c>
      <c r="F2499" s="23" t="n">
        <f aca="true">BETAINV(RAND(),T1_PERT!$F$9,T1_PERT!$G$9,T1_PERT!$C$9,T1_PERT!$E$9)</f>
        <v>3.6700957701362</v>
      </c>
      <c r="G2499" s="23" t="n">
        <f aca="true">BETAINV(RAND(),T1_PERT!$F$10,T1_PERT!$G$10,T1_PERT!$C$10,T1_PERT!$E$10)</f>
        <v>2.01110425136121</v>
      </c>
      <c r="H2499" s="23" t="n">
        <f aca="false">B2499+C2499+E2499+G2499</f>
        <v>17.0589362907533</v>
      </c>
      <c r="I2499" s="23" t="n">
        <f aca="false">B2499+D2499+F2499+G2499</f>
        <v>15.6731920741275</v>
      </c>
      <c r="J2499" s="23" t="n">
        <f aca="false">MAX(H2499,I2499)</f>
        <v>17.0589362907533</v>
      </c>
      <c r="K2499" s="24" t="n">
        <f aca="false">IF(H2499&gt;=I2499,1,0)</f>
        <v>1</v>
      </c>
    </row>
    <row r="2500" customFormat="false" ht="15" hidden="false" customHeight="false" outlineLevel="0" collapsed="false">
      <c r="A2500" s="5" t="n">
        <v>2481</v>
      </c>
      <c r="B2500" s="23" t="n">
        <f aca="true">BETAINV(RAND(),T1_PERT!$F$5,T1_PERT!$G$5,T1_PERT!$C$5,T1_PERT!$E$5)</f>
        <v>2.54279668667376</v>
      </c>
      <c r="C2500" s="23" t="n">
        <f aca="true">BETAINV(RAND(),T1_PERT!$F$6,T1_PERT!$G$6,T1_PERT!$C$6,T1_PERT!$E$6)</f>
        <v>3.82502138280695</v>
      </c>
      <c r="D2500" s="23" t="n">
        <f aca="true">BETAINV(RAND(),T1_PERT!$F$7,T1_PERT!$G$7,T1_PERT!$C$7,T1_PERT!$E$7)</f>
        <v>5.79394560036312</v>
      </c>
      <c r="E2500" s="23" t="n">
        <f aca="true">BETAINV(RAND(),T1_PERT!$F$8,T1_PERT!$G$8,T1_PERT!$C$8,T1_PERT!$E$8)</f>
        <v>4.83706150633765</v>
      </c>
      <c r="F2500" s="23" t="n">
        <f aca="true">BETAINV(RAND(),T1_PERT!$F$9,T1_PERT!$G$9,T1_PERT!$C$9,T1_PERT!$E$9)</f>
        <v>4.1850802217489</v>
      </c>
      <c r="G2500" s="23" t="n">
        <f aca="true">BETAINV(RAND(),T1_PERT!$F$10,T1_PERT!$G$10,T1_PERT!$C$10,T1_PERT!$E$10)</f>
        <v>1.35522206233309</v>
      </c>
      <c r="H2500" s="23" t="n">
        <f aca="false">B2500+C2500+E2500+G2500</f>
        <v>12.5601016381514</v>
      </c>
      <c r="I2500" s="23" t="n">
        <f aca="false">B2500+D2500+F2500+G2500</f>
        <v>13.8770445711189</v>
      </c>
      <c r="J2500" s="23" t="n">
        <f aca="false">MAX(H2500,I2500)</f>
        <v>13.8770445711189</v>
      </c>
      <c r="K2500" s="24" t="n">
        <f aca="false">IF(H2500&gt;=I2500,1,0)</f>
        <v>0</v>
      </c>
    </row>
    <row r="2501" customFormat="false" ht="15" hidden="false" customHeight="false" outlineLevel="0" collapsed="false">
      <c r="A2501" s="5" t="n">
        <v>2482</v>
      </c>
      <c r="B2501" s="23" t="n">
        <f aca="true">BETAINV(RAND(),T1_PERT!$F$5,T1_PERT!$G$5,T1_PERT!$C$5,T1_PERT!$E$5)</f>
        <v>5.09059808715057</v>
      </c>
      <c r="C2501" s="23" t="n">
        <f aca="true">BETAINV(RAND(),T1_PERT!$F$6,T1_PERT!$G$6,T1_PERT!$C$6,T1_PERT!$E$6)</f>
        <v>7.2101652113864</v>
      </c>
      <c r="D2501" s="23" t="n">
        <f aca="true">BETAINV(RAND(),T1_PERT!$F$7,T1_PERT!$G$7,T1_PERT!$C$7,T1_PERT!$E$7)</f>
        <v>5.0994993482972</v>
      </c>
      <c r="E2501" s="23" t="n">
        <f aca="true">BETAINV(RAND(),T1_PERT!$F$8,T1_PERT!$G$8,T1_PERT!$C$8,T1_PERT!$E$8)</f>
        <v>6.00541614900977</v>
      </c>
      <c r="F2501" s="23" t="n">
        <f aca="true">BETAINV(RAND(),T1_PERT!$F$9,T1_PERT!$G$9,T1_PERT!$C$9,T1_PERT!$E$9)</f>
        <v>4.02337811542293</v>
      </c>
      <c r="G2501" s="23" t="n">
        <f aca="true">BETAINV(RAND(),T1_PERT!$F$10,T1_PERT!$G$10,T1_PERT!$C$10,T1_PERT!$E$10)</f>
        <v>2.72199371367998</v>
      </c>
      <c r="H2501" s="23" t="n">
        <f aca="false">B2501+C2501+E2501+G2501</f>
        <v>21.0281731612267</v>
      </c>
      <c r="I2501" s="23" t="n">
        <f aca="false">B2501+D2501+F2501+G2501</f>
        <v>16.9354692645507</v>
      </c>
      <c r="J2501" s="23" t="n">
        <f aca="false">MAX(H2501,I2501)</f>
        <v>21.0281731612267</v>
      </c>
      <c r="K2501" s="24" t="n">
        <f aca="false">IF(H2501&gt;=I2501,1,0)</f>
        <v>1</v>
      </c>
    </row>
    <row r="2502" customFormat="false" ht="15" hidden="false" customHeight="false" outlineLevel="0" collapsed="false">
      <c r="A2502" s="5" t="n">
        <v>2483</v>
      </c>
      <c r="B2502" s="23" t="n">
        <f aca="true">BETAINV(RAND(),T1_PERT!$F$5,T1_PERT!$G$5,T1_PERT!$C$5,T1_PERT!$E$5)</f>
        <v>2.54128707243756</v>
      </c>
      <c r="C2502" s="23" t="n">
        <f aca="true">BETAINV(RAND(),T1_PERT!$F$6,T1_PERT!$G$6,T1_PERT!$C$6,T1_PERT!$E$6)</f>
        <v>7.3714896761915</v>
      </c>
      <c r="D2502" s="23" t="n">
        <f aca="true">BETAINV(RAND(),T1_PERT!$F$7,T1_PERT!$G$7,T1_PERT!$C$7,T1_PERT!$E$7)</f>
        <v>6.47646255755333</v>
      </c>
      <c r="E2502" s="23" t="n">
        <f aca="true">BETAINV(RAND(),T1_PERT!$F$8,T1_PERT!$G$8,T1_PERT!$C$8,T1_PERT!$E$8)</f>
        <v>5.70361305921629</v>
      </c>
      <c r="F2502" s="23" t="n">
        <f aca="true">BETAINV(RAND(),T1_PERT!$F$9,T1_PERT!$G$9,T1_PERT!$C$9,T1_PERT!$E$9)</f>
        <v>4.2695763775205</v>
      </c>
      <c r="G2502" s="23" t="n">
        <f aca="true">BETAINV(RAND(),T1_PERT!$F$10,T1_PERT!$G$10,T1_PERT!$C$10,T1_PERT!$E$10)</f>
        <v>2.16459892928678</v>
      </c>
      <c r="H2502" s="23" t="n">
        <f aca="false">B2502+C2502+E2502+G2502</f>
        <v>17.7809887371321</v>
      </c>
      <c r="I2502" s="23" t="n">
        <f aca="false">B2502+D2502+F2502+G2502</f>
        <v>15.4519249367982</v>
      </c>
      <c r="J2502" s="23" t="n">
        <f aca="false">MAX(H2502,I2502)</f>
        <v>17.7809887371321</v>
      </c>
      <c r="K2502" s="24" t="n">
        <f aca="false">IF(H2502&gt;=I2502,1,0)</f>
        <v>1</v>
      </c>
    </row>
    <row r="2503" customFormat="false" ht="15" hidden="false" customHeight="false" outlineLevel="0" collapsed="false">
      <c r="A2503" s="5" t="n">
        <v>2484</v>
      </c>
      <c r="B2503" s="23" t="n">
        <f aca="true">BETAINV(RAND(),T1_PERT!$F$5,T1_PERT!$G$5,T1_PERT!$C$5,T1_PERT!$E$5)</f>
        <v>2.61533426749075</v>
      </c>
      <c r="C2503" s="23" t="n">
        <f aca="true">BETAINV(RAND(),T1_PERT!$F$6,T1_PERT!$G$6,T1_PERT!$C$6,T1_PERT!$E$6)</f>
        <v>7.41577327273058</v>
      </c>
      <c r="D2503" s="23" t="n">
        <f aca="true">BETAINV(RAND(),T1_PERT!$F$7,T1_PERT!$G$7,T1_PERT!$C$7,T1_PERT!$E$7)</f>
        <v>7.37374706873017</v>
      </c>
      <c r="E2503" s="23" t="n">
        <f aca="true">BETAINV(RAND(),T1_PERT!$F$8,T1_PERT!$G$8,T1_PERT!$C$8,T1_PERT!$E$8)</f>
        <v>4.63083220011152</v>
      </c>
      <c r="F2503" s="23" t="n">
        <f aca="true">BETAINV(RAND(),T1_PERT!$F$9,T1_PERT!$G$9,T1_PERT!$C$9,T1_PERT!$E$9)</f>
        <v>4.46101931655906</v>
      </c>
      <c r="G2503" s="23" t="n">
        <f aca="true">BETAINV(RAND(),T1_PERT!$F$10,T1_PERT!$G$10,T1_PERT!$C$10,T1_PERT!$E$10)</f>
        <v>2.82503719654949</v>
      </c>
      <c r="H2503" s="23" t="n">
        <f aca="false">B2503+C2503+E2503+G2503</f>
        <v>17.4869769368823</v>
      </c>
      <c r="I2503" s="23" t="n">
        <f aca="false">B2503+D2503+F2503+G2503</f>
        <v>17.2751378493295</v>
      </c>
      <c r="J2503" s="23" t="n">
        <f aca="false">MAX(H2503,I2503)</f>
        <v>17.4869769368823</v>
      </c>
      <c r="K2503" s="24" t="n">
        <f aca="false">IF(H2503&gt;=I2503,1,0)</f>
        <v>1</v>
      </c>
    </row>
    <row r="2504" customFormat="false" ht="15" hidden="false" customHeight="false" outlineLevel="0" collapsed="false">
      <c r="A2504" s="5" t="n">
        <v>2485</v>
      </c>
      <c r="B2504" s="23" t="n">
        <f aca="true">BETAINV(RAND(),T1_PERT!$F$5,T1_PERT!$G$5,T1_PERT!$C$5,T1_PERT!$E$5)</f>
        <v>2.41279617582961</v>
      </c>
      <c r="C2504" s="23" t="n">
        <f aca="true">BETAINV(RAND(),T1_PERT!$F$6,T1_PERT!$G$6,T1_PERT!$C$6,T1_PERT!$E$6)</f>
        <v>5.5540388032758</v>
      </c>
      <c r="D2504" s="23" t="n">
        <f aca="true">BETAINV(RAND(),T1_PERT!$F$7,T1_PERT!$G$7,T1_PERT!$C$7,T1_PERT!$E$7)</f>
        <v>5.38483141841415</v>
      </c>
      <c r="E2504" s="23" t="n">
        <f aca="true">BETAINV(RAND(),T1_PERT!$F$8,T1_PERT!$G$8,T1_PERT!$C$8,T1_PERT!$E$8)</f>
        <v>4.68614604682992</v>
      </c>
      <c r="F2504" s="23" t="n">
        <f aca="true">BETAINV(RAND(),T1_PERT!$F$9,T1_PERT!$G$9,T1_PERT!$C$9,T1_PERT!$E$9)</f>
        <v>5.91444633450709</v>
      </c>
      <c r="G2504" s="23" t="n">
        <f aca="true">BETAINV(RAND(),T1_PERT!$F$10,T1_PERT!$G$10,T1_PERT!$C$10,T1_PERT!$E$10)</f>
        <v>1.49505184208473</v>
      </c>
      <c r="H2504" s="23" t="n">
        <f aca="false">B2504+C2504+E2504+G2504</f>
        <v>14.1480328680201</v>
      </c>
      <c r="I2504" s="23" t="n">
        <f aca="false">B2504+D2504+F2504+G2504</f>
        <v>15.2071257708356</v>
      </c>
      <c r="J2504" s="23" t="n">
        <f aca="false">MAX(H2504,I2504)</f>
        <v>15.2071257708356</v>
      </c>
      <c r="K2504" s="24" t="n">
        <f aca="false">IF(H2504&gt;=I2504,1,0)</f>
        <v>0</v>
      </c>
    </row>
    <row r="2505" customFormat="false" ht="15" hidden="false" customHeight="false" outlineLevel="0" collapsed="false">
      <c r="A2505" s="5" t="n">
        <v>2486</v>
      </c>
      <c r="B2505" s="23" t="n">
        <f aca="true">BETAINV(RAND(),T1_PERT!$F$5,T1_PERT!$G$5,T1_PERT!$C$5,T1_PERT!$E$5)</f>
        <v>3.73332192532826</v>
      </c>
      <c r="C2505" s="23" t="n">
        <f aca="true">BETAINV(RAND(),T1_PERT!$F$6,T1_PERT!$G$6,T1_PERT!$C$6,T1_PERT!$E$6)</f>
        <v>6.22807032336478</v>
      </c>
      <c r="D2505" s="23" t="n">
        <f aca="true">BETAINV(RAND(),T1_PERT!$F$7,T1_PERT!$G$7,T1_PERT!$C$7,T1_PERT!$E$7)</f>
        <v>3.08634911283057</v>
      </c>
      <c r="E2505" s="23" t="n">
        <f aca="true">BETAINV(RAND(),T1_PERT!$F$8,T1_PERT!$G$8,T1_PERT!$C$8,T1_PERT!$E$8)</f>
        <v>6.67680456673385</v>
      </c>
      <c r="F2505" s="23" t="n">
        <f aca="true">BETAINV(RAND(),T1_PERT!$F$9,T1_PERT!$G$9,T1_PERT!$C$9,T1_PERT!$E$9)</f>
        <v>4.46500268805741</v>
      </c>
      <c r="G2505" s="23" t="n">
        <f aca="true">BETAINV(RAND(),T1_PERT!$F$10,T1_PERT!$G$10,T1_PERT!$C$10,T1_PERT!$E$10)</f>
        <v>2.14519580951554</v>
      </c>
      <c r="H2505" s="23" t="n">
        <f aca="false">B2505+C2505+E2505+G2505</f>
        <v>18.7833926249424</v>
      </c>
      <c r="I2505" s="23" t="n">
        <f aca="false">B2505+D2505+F2505+G2505</f>
        <v>13.4298695357318</v>
      </c>
      <c r="J2505" s="23" t="n">
        <f aca="false">MAX(H2505,I2505)</f>
        <v>18.7833926249424</v>
      </c>
      <c r="K2505" s="24" t="n">
        <f aca="false">IF(H2505&gt;=I2505,1,0)</f>
        <v>1</v>
      </c>
    </row>
    <row r="2506" customFormat="false" ht="15" hidden="false" customHeight="false" outlineLevel="0" collapsed="false">
      <c r="A2506" s="5" t="n">
        <v>2487</v>
      </c>
      <c r="B2506" s="23" t="n">
        <f aca="true">BETAINV(RAND(),T1_PERT!$F$5,T1_PERT!$G$5,T1_PERT!$C$5,T1_PERT!$E$5)</f>
        <v>5.28500593019503</v>
      </c>
      <c r="C2506" s="23" t="n">
        <f aca="true">BETAINV(RAND(),T1_PERT!$F$6,T1_PERT!$G$6,T1_PERT!$C$6,T1_PERT!$E$6)</f>
        <v>3.83607003626525</v>
      </c>
      <c r="D2506" s="23" t="n">
        <f aca="true">BETAINV(RAND(),T1_PERT!$F$7,T1_PERT!$G$7,T1_PERT!$C$7,T1_PERT!$E$7)</f>
        <v>7.01728188351719</v>
      </c>
      <c r="E2506" s="23" t="n">
        <f aca="true">BETAINV(RAND(),T1_PERT!$F$8,T1_PERT!$G$8,T1_PERT!$C$8,T1_PERT!$E$8)</f>
        <v>4.29306694286618</v>
      </c>
      <c r="F2506" s="23" t="n">
        <f aca="true">BETAINV(RAND(),T1_PERT!$F$9,T1_PERT!$G$9,T1_PERT!$C$9,T1_PERT!$E$9)</f>
        <v>4.87376292049796</v>
      </c>
      <c r="G2506" s="23" t="n">
        <f aca="true">BETAINV(RAND(),T1_PERT!$F$10,T1_PERT!$G$10,T1_PERT!$C$10,T1_PERT!$E$10)</f>
        <v>1.91713504014532</v>
      </c>
      <c r="H2506" s="23" t="n">
        <f aca="false">B2506+C2506+E2506+G2506</f>
        <v>15.3312779494718</v>
      </c>
      <c r="I2506" s="23" t="n">
        <f aca="false">B2506+D2506+F2506+G2506</f>
        <v>19.0931857743555</v>
      </c>
      <c r="J2506" s="23" t="n">
        <f aca="false">MAX(H2506,I2506)</f>
        <v>19.0931857743555</v>
      </c>
      <c r="K2506" s="24" t="n">
        <f aca="false">IF(H2506&gt;=I2506,1,0)</f>
        <v>0</v>
      </c>
    </row>
    <row r="2507" customFormat="false" ht="15" hidden="false" customHeight="false" outlineLevel="0" collapsed="false">
      <c r="A2507" s="5" t="n">
        <v>2488</v>
      </c>
      <c r="B2507" s="23" t="n">
        <f aca="true">BETAINV(RAND(),T1_PERT!$F$5,T1_PERT!$G$5,T1_PERT!$C$5,T1_PERT!$E$5)</f>
        <v>4.91450243946964</v>
      </c>
      <c r="C2507" s="23" t="n">
        <f aca="true">BETAINV(RAND(),T1_PERT!$F$6,T1_PERT!$G$6,T1_PERT!$C$6,T1_PERT!$E$6)</f>
        <v>4.52068659100602</v>
      </c>
      <c r="D2507" s="23" t="n">
        <f aca="true">BETAINV(RAND(),T1_PERT!$F$7,T1_PERT!$G$7,T1_PERT!$C$7,T1_PERT!$E$7)</f>
        <v>5.39194968510062</v>
      </c>
      <c r="E2507" s="23" t="n">
        <f aca="true">BETAINV(RAND(),T1_PERT!$F$8,T1_PERT!$G$8,T1_PERT!$C$8,T1_PERT!$E$8)</f>
        <v>4.79194665544034</v>
      </c>
      <c r="F2507" s="23" t="n">
        <f aca="true">BETAINV(RAND(),T1_PERT!$F$9,T1_PERT!$G$9,T1_PERT!$C$9,T1_PERT!$E$9)</f>
        <v>4.53169581444026</v>
      </c>
      <c r="G2507" s="23" t="n">
        <f aca="true">BETAINV(RAND(),T1_PERT!$F$10,T1_PERT!$G$10,T1_PERT!$C$10,T1_PERT!$E$10)</f>
        <v>2.49116300640044</v>
      </c>
      <c r="H2507" s="23" t="n">
        <f aca="false">B2507+C2507+E2507+G2507</f>
        <v>16.7182986923164</v>
      </c>
      <c r="I2507" s="23" t="n">
        <f aca="false">B2507+D2507+F2507+G2507</f>
        <v>17.329310945411</v>
      </c>
      <c r="J2507" s="23" t="n">
        <f aca="false">MAX(H2507,I2507)</f>
        <v>17.329310945411</v>
      </c>
      <c r="K2507" s="24" t="n">
        <f aca="false">IF(H2507&gt;=I2507,1,0)</f>
        <v>0</v>
      </c>
    </row>
    <row r="2508" customFormat="false" ht="15" hidden="false" customHeight="false" outlineLevel="0" collapsed="false">
      <c r="A2508" s="5" t="n">
        <v>2489</v>
      </c>
      <c r="B2508" s="23" t="n">
        <f aca="true">BETAINV(RAND(),T1_PERT!$F$5,T1_PERT!$G$5,T1_PERT!$C$5,T1_PERT!$E$5)</f>
        <v>4.69558496312216</v>
      </c>
      <c r="C2508" s="23" t="n">
        <f aca="true">BETAINV(RAND(),T1_PERT!$F$6,T1_PERT!$G$6,T1_PERT!$C$6,T1_PERT!$E$6)</f>
        <v>3.4661002278346</v>
      </c>
      <c r="D2508" s="23" t="n">
        <f aca="true">BETAINV(RAND(),T1_PERT!$F$7,T1_PERT!$G$7,T1_PERT!$C$7,T1_PERT!$E$7)</f>
        <v>6.57038757544407</v>
      </c>
      <c r="E2508" s="23" t="n">
        <f aca="true">BETAINV(RAND(),T1_PERT!$F$8,T1_PERT!$G$8,T1_PERT!$C$8,T1_PERT!$E$8)</f>
        <v>4.56445021969346</v>
      </c>
      <c r="F2508" s="23" t="n">
        <f aca="true">BETAINV(RAND(),T1_PERT!$F$9,T1_PERT!$G$9,T1_PERT!$C$9,T1_PERT!$E$9)</f>
        <v>3.09571565236164</v>
      </c>
      <c r="G2508" s="23" t="n">
        <f aca="true">BETAINV(RAND(),T1_PERT!$F$10,T1_PERT!$G$10,T1_PERT!$C$10,T1_PERT!$E$10)</f>
        <v>1.70547253115677</v>
      </c>
      <c r="H2508" s="23" t="n">
        <f aca="false">B2508+C2508+E2508+G2508</f>
        <v>14.431607941807</v>
      </c>
      <c r="I2508" s="23" t="n">
        <f aca="false">B2508+D2508+F2508+G2508</f>
        <v>16.0671607220846</v>
      </c>
      <c r="J2508" s="23" t="n">
        <f aca="false">MAX(H2508,I2508)</f>
        <v>16.0671607220846</v>
      </c>
      <c r="K2508" s="24" t="n">
        <f aca="false">IF(H2508&gt;=I2508,1,0)</f>
        <v>0</v>
      </c>
    </row>
    <row r="2509" customFormat="false" ht="15" hidden="false" customHeight="false" outlineLevel="0" collapsed="false">
      <c r="A2509" s="5" t="n">
        <v>2490</v>
      </c>
      <c r="B2509" s="23" t="n">
        <f aca="true">BETAINV(RAND(),T1_PERT!$F$5,T1_PERT!$G$5,T1_PERT!$C$5,T1_PERT!$E$5)</f>
        <v>3.48982904636958</v>
      </c>
      <c r="C2509" s="23" t="n">
        <f aca="true">BETAINV(RAND(),T1_PERT!$F$6,T1_PERT!$G$6,T1_PERT!$C$6,T1_PERT!$E$6)</f>
        <v>7.18379716668581</v>
      </c>
      <c r="D2509" s="23" t="n">
        <f aca="true">BETAINV(RAND(),T1_PERT!$F$7,T1_PERT!$G$7,T1_PERT!$C$7,T1_PERT!$E$7)</f>
        <v>6.20871130636825</v>
      </c>
      <c r="E2509" s="23" t="n">
        <f aca="true">BETAINV(RAND(),T1_PERT!$F$8,T1_PERT!$G$8,T1_PERT!$C$8,T1_PERT!$E$8)</f>
        <v>5.87636477805656</v>
      </c>
      <c r="F2509" s="23" t="n">
        <f aca="true">BETAINV(RAND(),T1_PERT!$F$9,T1_PERT!$G$9,T1_PERT!$C$9,T1_PERT!$E$9)</f>
        <v>4.82438999544576</v>
      </c>
      <c r="G2509" s="23" t="n">
        <f aca="true">BETAINV(RAND(),T1_PERT!$F$10,T1_PERT!$G$10,T1_PERT!$C$10,T1_PERT!$E$10)</f>
        <v>2.44642732262569</v>
      </c>
      <c r="H2509" s="23" t="n">
        <f aca="false">B2509+C2509+E2509+G2509</f>
        <v>18.9964183137376</v>
      </c>
      <c r="I2509" s="23" t="n">
        <f aca="false">B2509+D2509+F2509+G2509</f>
        <v>16.9693576708093</v>
      </c>
      <c r="J2509" s="23" t="n">
        <f aca="false">MAX(H2509,I2509)</f>
        <v>18.9964183137376</v>
      </c>
      <c r="K2509" s="24" t="n">
        <f aca="false">IF(H2509&gt;=I2509,1,0)</f>
        <v>1</v>
      </c>
    </row>
    <row r="2510" customFormat="false" ht="15" hidden="false" customHeight="false" outlineLevel="0" collapsed="false">
      <c r="A2510" s="5" t="n">
        <v>2491</v>
      </c>
      <c r="B2510" s="23" t="n">
        <f aca="true">BETAINV(RAND(),T1_PERT!$F$5,T1_PERT!$G$5,T1_PERT!$C$5,T1_PERT!$E$5)</f>
        <v>3.64898628721784</v>
      </c>
      <c r="C2510" s="23" t="n">
        <f aca="true">BETAINV(RAND(),T1_PERT!$F$6,T1_PERT!$G$6,T1_PERT!$C$6,T1_PERT!$E$6)</f>
        <v>6.02427725045552</v>
      </c>
      <c r="D2510" s="23" t="n">
        <f aca="true">BETAINV(RAND(),T1_PERT!$F$7,T1_PERT!$G$7,T1_PERT!$C$7,T1_PERT!$E$7)</f>
        <v>6.07095538400768</v>
      </c>
      <c r="E2510" s="23" t="n">
        <f aca="true">BETAINV(RAND(),T1_PERT!$F$8,T1_PERT!$G$8,T1_PERT!$C$8,T1_PERT!$E$8)</f>
        <v>4.11618993735304</v>
      </c>
      <c r="F2510" s="23" t="n">
        <f aca="true">BETAINV(RAND(),T1_PERT!$F$9,T1_PERT!$G$9,T1_PERT!$C$9,T1_PERT!$E$9)</f>
        <v>4.57313786935418</v>
      </c>
      <c r="G2510" s="23" t="n">
        <f aca="true">BETAINV(RAND(),T1_PERT!$F$10,T1_PERT!$G$10,T1_PERT!$C$10,T1_PERT!$E$10)</f>
        <v>1.45453432953939</v>
      </c>
      <c r="H2510" s="23" t="n">
        <f aca="false">B2510+C2510+E2510+G2510</f>
        <v>15.2439878045658</v>
      </c>
      <c r="I2510" s="23" t="n">
        <f aca="false">B2510+D2510+F2510+G2510</f>
        <v>15.7476138701191</v>
      </c>
      <c r="J2510" s="23" t="n">
        <f aca="false">MAX(H2510,I2510)</f>
        <v>15.7476138701191</v>
      </c>
      <c r="K2510" s="24" t="n">
        <f aca="false">IF(H2510&gt;=I2510,1,0)</f>
        <v>0</v>
      </c>
    </row>
    <row r="2511" customFormat="false" ht="15" hidden="false" customHeight="false" outlineLevel="0" collapsed="false">
      <c r="A2511" s="5" t="n">
        <v>2492</v>
      </c>
      <c r="B2511" s="23" t="n">
        <f aca="true">BETAINV(RAND(),T1_PERT!$F$5,T1_PERT!$G$5,T1_PERT!$C$5,T1_PERT!$E$5)</f>
        <v>4.81747779577736</v>
      </c>
      <c r="C2511" s="23" t="n">
        <f aca="true">BETAINV(RAND(),T1_PERT!$F$6,T1_PERT!$G$6,T1_PERT!$C$6,T1_PERT!$E$6)</f>
        <v>5.33852781343324</v>
      </c>
      <c r="D2511" s="23" t="n">
        <f aca="true">BETAINV(RAND(),T1_PERT!$F$7,T1_PERT!$G$7,T1_PERT!$C$7,T1_PERT!$E$7)</f>
        <v>5.84538597926641</v>
      </c>
      <c r="E2511" s="23" t="n">
        <f aca="true">BETAINV(RAND(),T1_PERT!$F$8,T1_PERT!$G$8,T1_PERT!$C$8,T1_PERT!$E$8)</f>
        <v>5.61454536747672</v>
      </c>
      <c r="F2511" s="23" t="n">
        <f aca="true">BETAINV(RAND(),T1_PERT!$F$9,T1_PERT!$G$9,T1_PERT!$C$9,T1_PERT!$E$9)</f>
        <v>4.17423949461441</v>
      </c>
      <c r="G2511" s="23" t="n">
        <f aca="true">BETAINV(RAND(),T1_PERT!$F$10,T1_PERT!$G$10,T1_PERT!$C$10,T1_PERT!$E$10)</f>
        <v>1.98809197627411</v>
      </c>
      <c r="H2511" s="23" t="n">
        <f aca="false">B2511+C2511+E2511+G2511</f>
        <v>17.7586429529614</v>
      </c>
      <c r="I2511" s="23" t="n">
        <f aca="false">B2511+D2511+F2511+G2511</f>
        <v>16.8251952459323</v>
      </c>
      <c r="J2511" s="23" t="n">
        <f aca="false">MAX(H2511,I2511)</f>
        <v>17.7586429529614</v>
      </c>
      <c r="K2511" s="24" t="n">
        <f aca="false">IF(H2511&gt;=I2511,1,0)</f>
        <v>1</v>
      </c>
    </row>
    <row r="2512" customFormat="false" ht="15" hidden="false" customHeight="false" outlineLevel="0" collapsed="false">
      <c r="A2512" s="5" t="n">
        <v>2493</v>
      </c>
      <c r="B2512" s="23" t="n">
        <f aca="true">BETAINV(RAND(),T1_PERT!$F$5,T1_PERT!$G$5,T1_PERT!$C$5,T1_PERT!$E$5)</f>
        <v>2.93457100154333</v>
      </c>
      <c r="C2512" s="23" t="n">
        <f aca="true">BETAINV(RAND(),T1_PERT!$F$6,T1_PERT!$G$6,T1_PERT!$C$6,T1_PERT!$E$6)</f>
        <v>6.7322594153456</v>
      </c>
      <c r="D2512" s="23" t="n">
        <f aca="true">BETAINV(RAND(),T1_PERT!$F$7,T1_PERT!$G$7,T1_PERT!$C$7,T1_PERT!$E$7)</f>
        <v>5.26333039363879</v>
      </c>
      <c r="E2512" s="23" t="n">
        <f aca="true">BETAINV(RAND(),T1_PERT!$F$8,T1_PERT!$G$8,T1_PERT!$C$8,T1_PERT!$E$8)</f>
        <v>4.3213133864689</v>
      </c>
      <c r="F2512" s="23" t="n">
        <f aca="true">BETAINV(RAND(),T1_PERT!$F$9,T1_PERT!$G$9,T1_PERT!$C$9,T1_PERT!$E$9)</f>
        <v>5.39233124961128</v>
      </c>
      <c r="G2512" s="23" t="n">
        <f aca="true">BETAINV(RAND(),T1_PERT!$F$10,T1_PERT!$G$10,T1_PERT!$C$10,T1_PERT!$E$10)</f>
        <v>2.0857823435574</v>
      </c>
      <c r="H2512" s="23" t="n">
        <f aca="false">B2512+C2512+E2512+G2512</f>
        <v>16.0739261469152</v>
      </c>
      <c r="I2512" s="23" t="n">
        <f aca="false">B2512+D2512+F2512+G2512</f>
        <v>15.6760149883508</v>
      </c>
      <c r="J2512" s="23" t="n">
        <f aca="false">MAX(H2512,I2512)</f>
        <v>16.0739261469152</v>
      </c>
      <c r="K2512" s="24" t="n">
        <f aca="false">IF(H2512&gt;=I2512,1,0)</f>
        <v>1</v>
      </c>
    </row>
    <row r="2513" customFormat="false" ht="15" hidden="false" customHeight="false" outlineLevel="0" collapsed="false">
      <c r="A2513" s="5" t="n">
        <v>2494</v>
      </c>
      <c r="B2513" s="23" t="n">
        <f aca="true">BETAINV(RAND(),T1_PERT!$F$5,T1_PERT!$G$5,T1_PERT!$C$5,T1_PERT!$E$5)</f>
        <v>3.28242768201419</v>
      </c>
      <c r="C2513" s="23" t="n">
        <f aca="true">BETAINV(RAND(),T1_PERT!$F$6,T1_PERT!$G$6,T1_PERT!$C$6,T1_PERT!$E$6)</f>
        <v>4.45484977605173</v>
      </c>
      <c r="D2513" s="23" t="n">
        <f aca="true">BETAINV(RAND(),T1_PERT!$F$7,T1_PERT!$G$7,T1_PERT!$C$7,T1_PERT!$E$7)</f>
        <v>6.7712871312123</v>
      </c>
      <c r="E2513" s="23" t="n">
        <f aca="true">BETAINV(RAND(),T1_PERT!$F$8,T1_PERT!$G$8,T1_PERT!$C$8,T1_PERT!$E$8)</f>
        <v>4.91030673598556</v>
      </c>
      <c r="F2513" s="23" t="n">
        <f aca="true">BETAINV(RAND(),T1_PERT!$F$9,T1_PERT!$G$9,T1_PERT!$C$9,T1_PERT!$E$9)</f>
        <v>5.37664188485677</v>
      </c>
      <c r="G2513" s="23" t="n">
        <f aca="true">BETAINV(RAND(),T1_PERT!$F$10,T1_PERT!$G$10,T1_PERT!$C$10,T1_PERT!$E$10)</f>
        <v>1.9141302331745</v>
      </c>
      <c r="H2513" s="23" t="n">
        <f aca="false">B2513+C2513+E2513+G2513</f>
        <v>14.561714427226</v>
      </c>
      <c r="I2513" s="23" t="n">
        <f aca="false">B2513+D2513+F2513+G2513</f>
        <v>17.3444869312578</v>
      </c>
      <c r="J2513" s="23" t="n">
        <f aca="false">MAX(H2513,I2513)</f>
        <v>17.3444869312578</v>
      </c>
      <c r="K2513" s="24" t="n">
        <f aca="false">IF(H2513&gt;=I2513,1,0)</f>
        <v>0</v>
      </c>
    </row>
    <row r="2514" customFormat="false" ht="15" hidden="false" customHeight="false" outlineLevel="0" collapsed="false">
      <c r="A2514" s="5" t="n">
        <v>2495</v>
      </c>
      <c r="B2514" s="23" t="n">
        <f aca="true">BETAINV(RAND(),T1_PERT!$F$5,T1_PERT!$G$5,T1_PERT!$C$5,T1_PERT!$E$5)</f>
        <v>2.90318049225886</v>
      </c>
      <c r="C2514" s="23" t="n">
        <f aca="true">BETAINV(RAND(),T1_PERT!$F$6,T1_PERT!$G$6,T1_PERT!$C$6,T1_PERT!$E$6)</f>
        <v>5.293243689158</v>
      </c>
      <c r="D2514" s="23" t="n">
        <f aca="true">BETAINV(RAND(),T1_PERT!$F$7,T1_PERT!$G$7,T1_PERT!$C$7,T1_PERT!$E$7)</f>
        <v>4.70114974800385</v>
      </c>
      <c r="E2514" s="23" t="n">
        <f aca="true">BETAINV(RAND(),T1_PERT!$F$8,T1_PERT!$G$8,T1_PERT!$C$8,T1_PERT!$E$8)</f>
        <v>4.23199107869092</v>
      </c>
      <c r="F2514" s="23" t="n">
        <f aca="true">BETAINV(RAND(),T1_PERT!$F$9,T1_PERT!$G$9,T1_PERT!$C$9,T1_PERT!$E$9)</f>
        <v>3.35990856136599</v>
      </c>
      <c r="G2514" s="23" t="n">
        <f aca="true">BETAINV(RAND(),T1_PERT!$F$10,T1_PERT!$G$10,T1_PERT!$C$10,T1_PERT!$E$10)</f>
        <v>2.1108475796373</v>
      </c>
      <c r="H2514" s="23" t="n">
        <f aca="false">B2514+C2514+E2514+G2514</f>
        <v>14.5392628397451</v>
      </c>
      <c r="I2514" s="23" t="n">
        <f aca="false">B2514+D2514+F2514+G2514</f>
        <v>13.075086381266</v>
      </c>
      <c r="J2514" s="23" t="n">
        <f aca="false">MAX(H2514,I2514)</f>
        <v>14.5392628397451</v>
      </c>
      <c r="K2514" s="24" t="n">
        <f aca="false">IF(H2514&gt;=I2514,1,0)</f>
        <v>1</v>
      </c>
    </row>
    <row r="2515" customFormat="false" ht="15" hidden="false" customHeight="false" outlineLevel="0" collapsed="false">
      <c r="A2515" s="5" t="n">
        <v>2496</v>
      </c>
      <c r="B2515" s="23" t="n">
        <f aca="true">BETAINV(RAND(),T1_PERT!$F$5,T1_PERT!$G$5,T1_PERT!$C$5,T1_PERT!$E$5)</f>
        <v>4.57964182397202</v>
      </c>
      <c r="C2515" s="23" t="n">
        <f aca="true">BETAINV(RAND(),T1_PERT!$F$6,T1_PERT!$G$6,T1_PERT!$C$6,T1_PERT!$E$6)</f>
        <v>5.49705700033932</v>
      </c>
      <c r="D2515" s="23" t="n">
        <f aca="true">BETAINV(RAND(),T1_PERT!$F$7,T1_PERT!$G$7,T1_PERT!$C$7,T1_PERT!$E$7)</f>
        <v>3.48892097277933</v>
      </c>
      <c r="E2515" s="23" t="n">
        <f aca="true">BETAINV(RAND(),T1_PERT!$F$8,T1_PERT!$G$8,T1_PERT!$C$8,T1_PERT!$E$8)</f>
        <v>4.86890716129357</v>
      </c>
      <c r="F2515" s="23" t="n">
        <f aca="true">BETAINV(RAND(),T1_PERT!$F$9,T1_PERT!$G$9,T1_PERT!$C$9,T1_PERT!$E$9)</f>
        <v>3.60692467162393</v>
      </c>
      <c r="G2515" s="23" t="n">
        <f aca="true">BETAINV(RAND(),T1_PERT!$F$10,T1_PERT!$G$10,T1_PERT!$C$10,T1_PERT!$E$10)</f>
        <v>2.42613304068837</v>
      </c>
      <c r="H2515" s="23" t="n">
        <f aca="false">B2515+C2515+E2515+G2515</f>
        <v>17.3717390262933</v>
      </c>
      <c r="I2515" s="23" t="n">
        <f aca="false">B2515+D2515+F2515+G2515</f>
        <v>14.1016205090636</v>
      </c>
      <c r="J2515" s="23" t="n">
        <f aca="false">MAX(H2515,I2515)</f>
        <v>17.3717390262933</v>
      </c>
      <c r="K2515" s="24" t="n">
        <f aca="false">IF(H2515&gt;=I2515,1,0)</f>
        <v>1</v>
      </c>
    </row>
    <row r="2516" customFormat="false" ht="15" hidden="false" customHeight="false" outlineLevel="0" collapsed="false">
      <c r="A2516" s="5" t="n">
        <v>2497</v>
      </c>
      <c r="B2516" s="23" t="n">
        <f aca="true">BETAINV(RAND(),T1_PERT!$F$5,T1_PERT!$G$5,T1_PERT!$C$5,T1_PERT!$E$5)</f>
        <v>3.88276797078377</v>
      </c>
      <c r="C2516" s="23" t="n">
        <f aca="true">BETAINV(RAND(),T1_PERT!$F$6,T1_PERT!$G$6,T1_PERT!$C$6,T1_PERT!$E$6)</f>
        <v>4.13637078945458</v>
      </c>
      <c r="D2516" s="23" t="n">
        <f aca="true">BETAINV(RAND(),T1_PERT!$F$7,T1_PERT!$G$7,T1_PERT!$C$7,T1_PERT!$E$7)</f>
        <v>5.19615445188084</v>
      </c>
      <c r="E2516" s="23" t="n">
        <f aca="true">BETAINV(RAND(),T1_PERT!$F$8,T1_PERT!$G$8,T1_PERT!$C$8,T1_PERT!$E$8)</f>
        <v>4.18100878343678</v>
      </c>
      <c r="F2516" s="23" t="n">
        <f aca="true">BETAINV(RAND(),T1_PERT!$F$9,T1_PERT!$G$9,T1_PERT!$C$9,T1_PERT!$E$9)</f>
        <v>4.80057932245783</v>
      </c>
      <c r="G2516" s="23" t="n">
        <f aca="true">BETAINV(RAND(),T1_PERT!$F$10,T1_PERT!$G$10,T1_PERT!$C$10,T1_PERT!$E$10)</f>
        <v>1.49452469772541</v>
      </c>
      <c r="H2516" s="23" t="n">
        <f aca="false">B2516+C2516+E2516+G2516</f>
        <v>13.6946722414005</v>
      </c>
      <c r="I2516" s="23" t="n">
        <f aca="false">B2516+D2516+F2516+G2516</f>
        <v>15.3740264428478</v>
      </c>
      <c r="J2516" s="23" t="n">
        <f aca="false">MAX(H2516,I2516)</f>
        <v>15.3740264428478</v>
      </c>
      <c r="K2516" s="24" t="n">
        <f aca="false">IF(H2516&gt;=I2516,1,0)</f>
        <v>0</v>
      </c>
    </row>
    <row r="2517" customFormat="false" ht="15" hidden="false" customHeight="false" outlineLevel="0" collapsed="false">
      <c r="A2517" s="5" t="n">
        <v>2498</v>
      </c>
      <c r="B2517" s="23" t="n">
        <f aca="true">BETAINV(RAND(),T1_PERT!$F$5,T1_PERT!$G$5,T1_PERT!$C$5,T1_PERT!$E$5)</f>
        <v>5.09733931805855</v>
      </c>
      <c r="C2517" s="23" t="n">
        <f aca="true">BETAINV(RAND(),T1_PERT!$F$6,T1_PERT!$G$6,T1_PERT!$C$6,T1_PERT!$E$6)</f>
        <v>4.81010359224709</v>
      </c>
      <c r="D2517" s="23" t="n">
        <f aca="true">BETAINV(RAND(),T1_PERT!$F$7,T1_PERT!$G$7,T1_PERT!$C$7,T1_PERT!$E$7)</f>
        <v>7.9005303062287</v>
      </c>
      <c r="E2517" s="23" t="n">
        <f aca="true">BETAINV(RAND(),T1_PERT!$F$8,T1_PERT!$G$8,T1_PERT!$C$8,T1_PERT!$E$8)</f>
        <v>4.96374825969894</v>
      </c>
      <c r="F2517" s="23" t="n">
        <f aca="true">BETAINV(RAND(),T1_PERT!$F$9,T1_PERT!$G$9,T1_PERT!$C$9,T1_PERT!$E$9)</f>
        <v>3.29700668962992</v>
      </c>
      <c r="G2517" s="23" t="n">
        <f aca="true">BETAINV(RAND(),T1_PERT!$F$10,T1_PERT!$G$10,T1_PERT!$C$10,T1_PERT!$E$10)</f>
        <v>1.7015919856041</v>
      </c>
      <c r="H2517" s="23" t="n">
        <f aca="false">B2517+C2517+E2517+G2517</f>
        <v>16.5727831556087</v>
      </c>
      <c r="I2517" s="23" t="n">
        <f aca="false">B2517+D2517+F2517+G2517</f>
        <v>17.9964682995213</v>
      </c>
      <c r="J2517" s="23" t="n">
        <f aca="false">MAX(H2517,I2517)</f>
        <v>17.9964682995213</v>
      </c>
      <c r="K2517" s="24" t="n">
        <f aca="false">IF(H2517&gt;=I2517,1,0)</f>
        <v>0</v>
      </c>
    </row>
    <row r="2518" customFormat="false" ht="15" hidden="false" customHeight="false" outlineLevel="0" collapsed="false">
      <c r="A2518" s="5" t="n">
        <v>2499</v>
      </c>
      <c r="B2518" s="23" t="n">
        <f aca="true">BETAINV(RAND(),T1_PERT!$F$5,T1_PERT!$G$5,T1_PERT!$C$5,T1_PERT!$E$5)</f>
        <v>4.17199703399325</v>
      </c>
      <c r="C2518" s="23" t="n">
        <f aca="true">BETAINV(RAND(),T1_PERT!$F$6,T1_PERT!$G$6,T1_PERT!$C$6,T1_PERT!$E$6)</f>
        <v>7.03529852985389</v>
      </c>
      <c r="D2518" s="23" t="n">
        <f aca="true">BETAINV(RAND(),T1_PERT!$F$7,T1_PERT!$G$7,T1_PERT!$C$7,T1_PERT!$E$7)</f>
        <v>6.92738137411986</v>
      </c>
      <c r="E2518" s="23" t="n">
        <f aca="true">BETAINV(RAND(),T1_PERT!$F$8,T1_PERT!$G$8,T1_PERT!$C$8,T1_PERT!$E$8)</f>
        <v>6.77327474880169</v>
      </c>
      <c r="F2518" s="23" t="n">
        <f aca="true">BETAINV(RAND(),T1_PERT!$F$9,T1_PERT!$G$9,T1_PERT!$C$9,T1_PERT!$E$9)</f>
        <v>3.87374878135427</v>
      </c>
      <c r="G2518" s="23" t="n">
        <f aca="true">BETAINV(RAND(),T1_PERT!$F$10,T1_PERT!$G$10,T1_PERT!$C$10,T1_PERT!$E$10)</f>
        <v>2.75285024356819</v>
      </c>
      <c r="H2518" s="23" t="n">
        <f aca="false">B2518+C2518+E2518+G2518</f>
        <v>20.733420556217</v>
      </c>
      <c r="I2518" s="23" t="n">
        <f aca="false">B2518+D2518+F2518+G2518</f>
        <v>17.7259774330356</v>
      </c>
      <c r="J2518" s="23" t="n">
        <f aca="false">MAX(H2518,I2518)</f>
        <v>20.733420556217</v>
      </c>
      <c r="K2518" s="24" t="n">
        <f aca="false">IF(H2518&gt;=I2518,1,0)</f>
        <v>1</v>
      </c>
    </row>
    <row r="2519" customFormat="false" ht="15" hidden="false" customHeight="false" outlineLevel="0" collapsed="false">
      <c r="A2519" s="5" t="n">
        <v>2500</v>
      </c>
      <c r="B2519" s="23" t="n">
        <f aca="true">BETAINV(RAND(),T1_PERT!$F$5,T1_PERT!$G$5,T1_PERT!$C$5,T1_PERT!$E$5)</f>
        <v>2.66763914404425</v>
      </c>
      <c r="C2519" s="23" t="n">
        <f aca="true">BETAINV(RAND(),T1_PERT!$F$6,T1_PERT!$G$6,T1_PERT!$C$6,T1_PERT!$E$6)</f>
        <v>6.27723743532059</v>
      </c>
      <c r="D2519" s="23" t="n">
        <f aca="true">BETAINV(RAND(),T1_PERT!$F$7,T1_PERT!$G$7,T1_PERT!$C$7,T1_PERT!$E$7)</f>
        <v>4.78566277019105</v>
      </c>
      <c r="E2519" s="23" t="n">
        <f aca="true">BETAINV(RAND(),T1_PERT!$F$8,T1_PERT!$G$8,T1_PERT!$C$8,T1_PERT!$E$8)</f>
        <v>5.71875881505721</v>
      </c>
      <c r="F2519" s="23" t="n">
        <f aca="true">BETAINV(RAND(),T1_PERT!$F$9,T1_PERT!$G$9,T1_PERT!$C$9,T1_PERT!$E$9)</f>
        <v>3.73992071510532</v>
      </c>
      <c r="G2519" s="23" t="n">
        <f aca="true">BETAINV(RAND(),T1_PERT!$F$10,T1_PERT!$G$10,T1_PERT!$C$10,T1_PERT!$E$10)</f>
        <v>1.79862249666566</v>
      </c>
      <c r="H2519" s="23" t="n">
        <f aca="false">B2519+C2519+E2519+G2519</f>
        <v>16.4622578910877</v>
      </c>
      <c r="I2519" s="23" t="n">
        <f aca="false">B2519+D2519+F2519+G2519</f>
        <v>12.9918451260063</v>
      </c>
      <c r="J2519" s="23" t="n">
        <f aca="false">MAX(H2519,I2519)</f>
        <v>16.4622578910877</v>
      </c>
      <c r="K2519" s="24" t="n">
        <f aca="false">IF(H2519&gt;=I2519,1,0)</f>
        <v>1</v>
      </c>
    </row>
    <row r="2520" customFormat="false" ht="15" hidden="false" customHeight="false" outlineLevel="0" collapsed="false">
      <c r="A2520" s="5" t="n">
        <v>2501</v>
      </c>
      <c r="B2520" s="23" t="n">
        <f aca="true">BETAINV(RAND(),T1_PERT!$F$5,T1_PERT!$G$5,T1_PERT!$C$5,T1_PERT!$E$5)</f>
        <v>3.72206157452504</v>
      </c>
      <c r="C2520" s="23" t="n">
        <f aca="true">BETAINV(RAND(),T1_PERT!$F$6,T1_PERT!$G$6,T1_PERT!$C$6,T1_PERT!$E$6)</f>
        <v>5.11844372366826</v>
      </c>
      <c r="D2520" s="23" t="n">
        <f aca="true">BETAINV(RAND(),T1_PERT!$F$7,T1_PERT!$G$7,T1_PERT!$C$7,T1_PERT!$E$7)</f>
        <v>5.89187998393129</v>
      </c>
      <c r="E2520" s="23" t="n">
        <f aca="true">BETAINV(RAND(),T1_PERT!$F$8,T1_PERT!$G$8,T1_PERT!$C$8,T1_PERT!$E$8)</f>
        <v>5.92514144570832</v>
      </c>
      <c r="F2520" s="23" t="n">
        <f aca="true">BETAINV(RAND(),T1_PERT!$F$9,T1_PERT!$G$9,T1_PERT!$C$9,T1_PERT!$E$9)</f>
        <v>5.17108967185369</v>
      </c>
      <c r="G2520" s="23" t="n">
        <f aca="true">BETAINV(RAND(),T1_PERT!$F$10,T1_PERT!$G$10,T1_PERT!$C$10,T1_PERT!$E$10)</f>
        <v>2.23826682659806</v>
      </c>
      <c r="H2520" s="23" t="n">
        <f aca="false">B2520+C2520+E2520+G2520</f>
        <v>17.0039135704997</v>
      </c>
      <c r="I2520" s="23" t="n">
        <f aca="false">B2520+D2520+F2520+G2520</f>
        <v>17.0232980569081</v>
      </c>
      <c r="J2520" s="23" t="n">
        <f aca="false">MAX(H2520,I2520)</f>
        <v>17.0232980569081</v>
      </c>
      <c r="K2520" s="24" t="n">
        <f aca="false">IF(H2520&gt;=I2520,1,0)</f>
        <v>0</v>
      </c>
    </row>
    <row r="2521" customFormat="false" ht="15" hidden="false" customHeight="false" outlineLevel="0" collapsed="false">
      <c r="A2521" s="5" t="n">
        <v>2502</v>
      </c>
      <c r="B2521" s="23" t="n">
        <f aca="true">BETAINV(RAND(),T1_PERT!$F$5,T1_PERT!$G$5,T1_PERT!$C$5,T1_PERT!$E$5)</f>
        <v>3.56590748427519</v>
      </c>
      <c r="C2521" s="23" t="n">
        <f aca="true">BETAINV(RAND(),T1_PERT!$F$6,T1_PERT!$G$6,T1_PERT!$C$6,T1_PERT!$E$6)</f>
        <v>4.4734702603232</v>
      </c>
      <c r="D2521" s="23" t="n">
        <f aca="true">BETAINV(RAND(),T1_PERT!$F$7,T1_PERT!$G$7,T1_PERT!$C$7,T1_PERT!$E$7)</f>
        <v>4.04044348363165</v>
      </c>
      <c r="E2521" s="23" t="n">
        <f aca="true">BETAINV(RAND(),T1_PERT!$F$8,T1_PERT!$G$8,T1_PERT!$C$8,T1_PERT!$E$8)</f>
        <v>6.35174234000934</v>
      </c>
      <c r="F2521" s="23" t="n">
        <f aca="true">BETAINV(RAND(),T1_PERT!$F$9,T1_PERT!$G$9,T1_PERT!$C$9,T1_PERT!$E$9)</f>
        <v>4.06990498907278</v>
      </c>
      <c r="G2521" s="23" t="n">
        <f aca="true">BETAINV(RAND(),T1_PERT!$F$10,T1_PERT!$G$10,T1_PERT!$C$10,T1_PERT!$E$10)</f>
        <v>1.26400143335132</v>
      </c>
      <c r="H2521" s="23" t="n">
        <f aca="false">B2521+C2521+E2521+G2521</f>
        <v>15.6551215179591</v>
      </c>
      <c r="I2521" s="23" t="n">
        <f aca="false">B2521+D2521+F2521+G2521</f>
        <v>12.940257390331</v>
      </c>
      <c r="J2521" s="23" t="n">
        <f aca="false">MAX(H2521,I2521)</f>
        <v>15.6551215179591</v>
      </c>
      <c r="K2521" s="24" t="n">
        <f aca="false">IF(H2521&gt;=I2521,1,0)</f>
        <v>1</v>
      </c>
    </row>
    <row r="2522" customFormat="false" ht="15" hidden="false" customHeight="false" outlineLevel="0" collapsed="false">
      <c r="A2522" s="5" t="n">
        <v>2503</v>
      </c>
      <c r="B2522" s="23" t="n">
        <f aca="true">BETAINV(RAND(),T1_PERT!$F$5,T1_PERT!$G$5,T1_PERT!$C$5,T1_PERT!$E$5)</f>
        <v>4.39061874804097</v>
      </c>
      <c r="C2522" s="23" t="n">
        <f aca="true">BETAINV(RAND(),T1_PERT!$F$6,T1_PERT!$G$6,T1_PERT!$C$6,T1_PERT!$E$6)</f>
        <v>4.07481452214339</v>
      </c>
      <c r="D2522" s="23" t="n">
        <f aca="true">BETAINV(RAND(),T1_PERT!$F$7,T1_PERT!$G$7,T1_PERT!$C$7,T1_PERT!$E$7)</f>
        <v>4.93572838222657</v>
      </c>
      <c r="E2522" s="23" t="n">
        <f aca="true">BETAINV(RAND(),T1_PERT!$F$8,T1_PERT!$G$8,T1_PERT!$C$8,T1_PERT!$E$8)</f>
        <v>5.31903469952813</v>
      </c>
      <c r="F2522" s="23" t="n">
        <f aca="true">BETAINV(RAND(),T1_PERT!$F$9,T1_PERT!$G$9,T1_PERT!$C$9,T1_PERT!$E$9)</f>
        <v>4.28432432519805</v>
      </c>
      <c r="G2522" s="23" t="n">
        <f aca="true">BETAINV(RAND(),T1_PERT!$F$10,T1_PERT!$G$10,T1_PERT!$C$10,T1_PERT!$E$10)</f>
        <v>2.68529450403217</v>
      </c>
      <c r="H2522" s="23" t="n">
        <f aca="false">B2522+C2522+E2522+G2522</f>
        <v>16.4697624737447</v>
      </c>
      <c r="I2522" s="23" t="n">
        <f aca="false">B2522+D2522+F2522+G2522</f>
        <v>16.2959659594978</v>
      </c>
      <c r="J2522" s="23" t="n">
        <f aca="false">MAX(H2522,I2522)</f>
        <v>16.4697624737447</v>
      </c>
      <c r="K2522" s="24" t="n">
        <f aca="false">IF(H2522&gt;=I2522,1,0)</f>
        <v>1</v>
      </c>
    </row>
    <row r="2523" customFormat="false" ht="15" hidden="false" customHeight="false" outlineLevel="0" collapsed="false">
      <c r="A2523" s="5" t="n">
        <v>2504</v>
      </c>
      <c r="B2523" s="23" t="n">
        <f aca="true">BETAINV(RAND(),T1_PERT!$F$5,T1_PERT!$G$5,T1_PERT!$C$5,T1_PERT!$E$5)</f>
        <v>4.02914719526899</v>
      </c>
      <c r="C2523" s="23" t="n">
        <f aca="true">BETAINV(RAND(),T1_PERT!$F$6,T1_PERT!$G$6,T1_PERT!$C$6,T1_PERT!$E$6)</f>
        <v>6.56020186124503</v>
      </c>
      <c r="D2523" s="23" t="n">
        <f aca="true">BETAINV(RAND(),T1_PERT!$F$7,T1_PERT!$G$7,T1_PERT!$C$7,T1_PERT!$E$7)</f>
        <v>6.26850319951942</v>
      </c>
      <c r="E2523" s="23" t="n">
        <f aca="true">BETAINV(RAND(),T1_PERT!$F$8,T1_PERT!$G$8,T1_PERT!$C$8,T1_PERT!$E$8)</f>
        <v>4.73493220785994</v>
      </c>
      <c r="F2523" s="23" t="n">
        <f aca="true">BETAINV(RAND(),T1_PERT!$F$9,T1_PERT!$G$9,T1_PERT!$C$9,T1_PERT!$E$9)</f>
        <v>5.52318028944427</v>
      </c>
      <c r="G2523" s="23" t="n">
        <f aca="true">BETAINV(RAND(),T1_PERT!$F$10,T1_PERT!$G$10,T1_PERT!$C$10,T1_PERT!$E$10)</f>
        <v>2.189426918339</v>
      </c>
      <c r="H2523" s="23" t="n">
        <f aca="false">B2523+C2523+E2523+G2523</f>
        <v>17.513708182713</v>
      </c>
      <c r="I2523" s="23" t="n">
        <f aca="false">B2523+D2523+F2523+G2523</f>
        <v>18.0102576025717</v>
      </c>
      <c r="J2523" s="23" t="n">
        <f aca="false">MAX(H2523,I2523)</f>
        <v>18.0102576025717</v>
      </c>
      <c r="K2523" s="24" t="n">
        <f aca="false">IF(H2523&gt;=I2523,1,0)</f>
        <v>0</v>
      </c>
    </row>
    <row r="2524" customFormat="false" ht="15" hidden="false" customHeight="false" outlineLevel="0" collapsed="false">
      <c r="A2524" s="5" t="n">
        <v>2505</v>
      </c>
      <c r="B2524" s="23" t="n">
        <f aca="true">BETAINV(RAND(),T1_PERT!$F$5,T1_PERT!$G$5,T1_PERT!$C$5,T1_PERT!$E$5)</f>
        <v>3.19015372118013</v>
      </c>
      <c r="C2524" s="23" t="n">
        <f aca="true">BETAINV(RAND(),T1_PERT!$F$6,T1_PERT!$G$6,T1_PERT!$C$6,T1_PERT!$E$6)</f>
        <v>3.89076571123724</v>
      </c>
      <c r="D2524" s="23" t="n">
        <f aca="true">BETAINV(RAND(),T1_PERT!$F$7,T1_PERT!$G$7,T1_PERT!$C$7,T1_PERT!$E$7)</f>
        <v>6.19170719634606</v>
      </c>
      <c r="E2524" s="23" t="n">
        <f aca="true">BETAINV(RAND(),T1_PERT!$F$8,T1_PERT!$G$8,T1_PERT!$C$8,T1_PERT!$E$8)</f>
        <v>5.82378901140103</v>
      </c>
      <c r="F2524" s="23" t="n">
        <f aca="true">BETAINV(RAND(),T1_PERT!$F$9,T1_PERT!$G$9,T1_PERT!$C$9,T1_PERT!$E$9)</f>
        <v>3.5301915905896</v>
      </c>
      <c r="G2524" s="23" t="n">
        <f aca="true">BETAINV(RAND(),T1_PERT!$F$10,T1_PERT!$G$10,T1_PERT!$C$10,T1_PERT!$E$10)</f>
        <v>1.58860262124123</v>
      </c>
      <c r="H2524" s="23" t="n">
        <f aca="false">B2524+C2524+E2524+G2524</f>
        <v>14.4933110650596</v>
      </c>
      <c r="I2524" s="23" t="n">
        <f aca="false">B2524+D2524+F2524+G2524</f>
        <v>14.500655129357</v>
      </c>
      <c r="J2524" s="23" t="n">
        <f aca="false">MAX(H2524,I2524)</f>
        <v>14.500655129357</v>
      </c>
      <c r="K2524" s="24" t="n">
        <f aca="false">IF(H2524&gt;=I2524,1,0)</f>
        <v>0</v>
      </c>
    </row>
    <row r="2525" customFormat="false" ht="15" hidden="false" customHeight="false" outlineLevel="0" collapsed="false">
      <c r="A2525" s="5" t="n">
        <v>2506</v>
      </c>
      <c r="B2525" s="23" t="n">
        <f aca="true">BETAINV(RAND(),T1_PERT!$F$5,T1_PERT!$G$5,T1_PERT!$C$5,T1_PERT!$E$5)</f>
        <v>3.05805621585027</v>
      </c>
      <c r="C2525" s="23" t="n">
        <f aca="true">BETAINV(RAND(),T1_PERT!$F$6,T1_PERT!$G$6,T1_PERT!$C$6,T1_PERT!$E$6)</f>
        <v>4.64838149766757</v>
      </c>
      <c r="D2525" s="23" t="n">
        <f aca="true">BETAINV(RAND(),T1_PERT!$F$7,T1_PERT!$G$7,T1_PERT!$C$7,T1_PERT!$E$7)</f>
        <v>5.94195819844256</v>
      </c>
      <c r="E2525" s="23" t="n">
        <f aca="true">BETAINV(RAND(),T1_PERT!$F$8,T1_PERT!$G$8,T1_PERT!$C$8,T1_PERT!$E$8)</f>
        <v>5.34998731765061</v>
      </c>
      <c r="F2525" s="23" t="n">
        <f aca="true">BETAINV(RAND(),T1_PERT!$F$9,T1_PERT!$G$9,T1_PERT!$C$9,T1_PERT!$E$9)</f>
        <v>3.43844809856426</v>
      </c>
      <c r="G2525" s="23" t="n">
        <f aca="true">BETAINV(RAND(),T1_PERT!$F$10,T1_PERT!$G$10,T1_PERT!$C$10,T1_PERT!$E$10)</f>
        <v>2.0769718121235</v>
      </c>
      <c r="H2525" s="23" t="n">
        <f aca="false">B2525+C2525+E2525+G2525</f>
        <v>15.1333968432919</v>
      </c>
      <c r="I2525" s="23" t="n">
        <f aca="false">B2525+D2525+F2525+G2525</f>
        <v>14.5154343249806</v>
      </c>
      <c r="J2525" s="23" t="n">
        <f aca="false">MAX(H2525,I2525)</f>
        <v>15.1333968432919</v>
      </c>
      <c r="K2525" s="24" t="n">
        <f aca="false">IF(H2525&gt;=I2525,1,0)</f>
        <v>1</v>
      </c>
    </row>
    <row r="2526" customFormat="false" ht="15" hidden="false" customHeight="false" outlineLevel="0" collapsed="false">
      <c r="A2526" s="5" t="n">
        <v>2507</v>
      </c>
      <c r="B2526" s="23" t="n">
        <f aca="true">BETAINV(RAND(),T1_PERT!$F$5,T1_PERT!$G$5,T1_PERT!$C$5,T1_PERT!$E$5)</f>
        <v>3.60530095733936</v>
      </c>
      <c r="C2526" s="23" t="n">
        <f aca="true">BETAINV(RAND(),T1_PERT!$F$6,T1_PERT!$G$6,T1_PERT!$C$6,T1_PERT!$E$6)</f>
        <v>6.9354840149708</v>
      </c>
      <c r="D2526" s="23" t="n">
        <f aca="true">BETAINV(RAND(),T1_PERT!$F$7,T1_PERT!$G$7,T1_PERT!$C$7,T1_PERT!$E$7)</f>
        <v>4.90300542300947</v>
      </c>
      <c r="E2526" s="23" t="n">
        <f aca="true">BETAINV(RAND(),T1_PERT!$F$8,T1_PERT!$G$8,T1_PERT!$C$8,T1_PERT!$E$8)</f>
        <v>5.78321420142541</v>
      </c>
      <c r="F2526" s="23" t="n">
        <f aca="true">BETAINV(RAND(),T1_PERT!$F$9,T1_PERT!$G$9,T1_PERT!$C$9,T1_PERT!$E$9)</f>
        <v>3.64772609691333</v>
      </c>
      <c r="G2526" s="23" t="n">
        <f aca="true">BETAINV(RAND(),T1_PERT!$F$10,T1_PERT!$G$10,T1_PERT!$C$10,T1_PERT!$E$10)</f>
        <v>1.48335896411519</v>
      </c>
      <c r="H2526" s="23" t="n">
        <f aca="false">B2526+C2526+E2526+G2526</f>
        <v>17.8073581378508</v>
      </c>
      <c r="I2526" s="23" t="n">
        <f aca="false">B2526+D2526+F2526+G2526</f>
        <v>13.6393914413774</v>
      </c>
      <c r="J2526" s="23" t="n">
        <f aca="false">MAX(H2526,I2526)</f>
        <v>17.8073581378508</v>
      </c>
      <c r="K2526" s="24" t="n">
        <f aca="false">IF(H2526&gt;=I2526,1,0)</f>
        <v>1</v>
      </c>
    </row>
    <row r="2527" customFormat="false" ht="15" hidden="false" customHeight="false" outlineLevel="0" collapsed="false">
      <c r="A2527" s="5" t="n">
        <v>2508</v>
      </c>
      <c r="B2527" s="23" t="n">
        <f aca="true">BETAINV(RAND(),T1_PERT!$F$5,T1_PERT!$G$5,T1_PERT!$C$5,T1_PERT!$E$5)</f>
        <v>4.06158480527406</v>
      </c>
      <c r="C2527" s="23" t="n">
        <f aca="true">BETAINV(RAND(),T1_PERT!$F$6,T1_PERT!$G$6,T1_PERT!$C$6,T1_PERT!$E$6)</f>
        <v>6.92092572961326</v>
      </c>
      <c r="D2527" s="23" t="n">
        <f aca="true">BETAINV(RAND(),T1_PERT!$F$7,T1_PERT!$G$7,T1_PERT!$C$7,T1_PERT!$E$7)</f>
        <v>4.71106377113295</v>
      </c>
      <c r="E2527" s="23" t="n">
        <f aca="true">BETAINV(RAND(),T1_PERT!$F$8,T1_PERT!$G$8,T1_PERT!$C$8,T1_PERT!$E$8)</f>
        <v>5.23652558479806</v>
      </c>
      <c r="F2527" s="23" t="n">
        <f aca="true">BETAINV(RAND(),T1_PERT!$F$9,T1_PERT!$G$9,T1_PERT!$C$9,T1_PERT!$E$9)</f>
        <v>5.67871265316617</v>
      </c>
      <c r="G2527" s="23" t="n">
        <f aca="true">BETAINV(RAND(),T1_PERT!$F$10,T1_PERT!$G$10,T1_PERT!$C$10,T1_PERT!$E$10)</f>
        <v>2.12253040284135</v>
      </c>
      <c r="H2527" s="23" t="n">
        <f aca="false">B2527+C2527+E2527+G2527</f>
        <v>18.3415665225267</v>
      </c>
      <c r="I2527" s="23" t="n">
        <f aca="false">B2527+D2527+F2527+G2527</f>
        <v>16.5738916324145</v>
      </c>
      <c r="J2527" s="23" t="n">
        <f aca="false">MAX(H2527,I2527)</f>
        <v>18.3415665225267</v>
      </c>
      <c r="K2527" s="24" t="n">
        <f aca="false">IF(H2527&gt;=I2527,1,0)</f>
        <v>1</v>
      </c>
    </row>
    <row r="2528" customFormat="false" ht="15" hidden="false" customHeight="false" outlineLevel="0" collapsed="false">
      <c r="A2528" s="5" t="n">
        <v>2509</v>
      </c>
      <c r="B2528" s="23" t="n">
        <f aca="true">BETAINV(RAND(),T1_PERT!$F$5,T1_PERT!$G$5,T1_PERT!$C$5,T1_PERT!$E$5)</f>
        <v>4.66254226546865</v>
      </c>
      <c r="C2528" s="23" t="n">
        <f aca="true">BETAINV(RAND(),T1_PERT!$F$6,T1_PERT!$G$6,T1_PERT!$C$6,T1_PERT!$E$6)</f>
        <v>6.18545953026259</v>
      </c>
      <c r="D2528" s="23" t="n">
        <f aca="true">BETAINV(RAND(),T1_PERT!$F$7,T1_PERT!$G$7,T1_PERT!$C$7,T1_PERT!$E$7)</f>
        <v>6.66669975400937</v>
      </c>
      <c r="E2528" s="23" t="n">
        <f aca="true">BETAINV(RAND(),T1_PERT!$F$8,T1_PERT!$G$8,T1_PERT!$C$8,T1_PERT!$E$8)</f>
        <v>4.60723278862715</v>
      </c>
      <c r="F2528" s="23" t="n">
        <f aca="true">BETAINV(RAND(),T1_PERT!$F$9,T1_PERT!$G$9,T1_PERT!$C$9,T1_PERT!$E$9)</f>
        <v>3.50258815503644</v>
      </c>
      <c r="G2528" s="23" t="n">
        <f aca="true">BETAINV(RAND(),T1_PERT!$F$10,T1_PERT!$G$10,T1_PERT!$C$10,T1_PERT!$E$10)</f>
        <v>1.87613319525202</v>
      </c>
      <c r="H2528" s="23" t="n">
        <f aca="false">B2528+C2528+E2528+G2528</f>
        <v>17.3313677796104</v>
      </c>
      <c r="I2528" s="23" t="n">
        <f aca="false">B2528+D2528+F2528+G2528</f>
        <v>16.7079633697665</v>
      </c>
      <c r="J2528" s="23" t="n">
        <f aca="false">MAX(H2528,I2528)</f>
        <v>17.3313677796104</v>
      </c>
      <c r="K2528" s="24" t="n">
        <f aca="false">IF(H2528&gt;=I2528,1,0)</f>
        <v>1</v>
      </c>
    </row>
    <row r="2529" customFormat="false" ht="15" hidden="false" customHeight="false" outlineLevel="0" collapsed="false">
      <c r="A2529" s="5" t="n">
        <v>2510</v>
      </c>
      <c r="B2529" s="23" t="n">
        <f aca="true">BETAINV(RAND(),T1_PERT!$F$5,T1_PERT!$G$5,T1_PERT!$C$5,T1_PERT!$E$5)</f>
        <v>3.61026409344725</v>
      </c>
      <c r="C2529" s="23" t="n">
        <f aca="true">BETAINV(RAND(),T1_PERT!$F$6,T1_PERT!$G$6,T1_PERT!$C$6,T1_PERT!$E$6)</f>
        <v>4.60581039766176</v>
      </c>
      <c r="D2529" s="23" t="n">
        <f aca="true">BETAINV(RAND(),T1_PERT!$F$7,T1_PERT!$G$7,T1_PERT!$C$7,T1_PERT!$E$7)</f>
        <v>4.40183833302776</v>
      </c>
      <c r="E2529" s="23" t="n">
        <f aca="true">BETAINV(RAND(),T1_PERT!$F$8,T1_PERT!$G$8,T1_PERT!$C$8,T1_PERT!$E$8)</f>
        <v>5.04705264062835</v>
      </c>
      <c r="F2529" s="23" t="n">
        <f aca="true">BETAINV(RAND(),T1_PERT!$F$9,T1_PERT!$G$9,T1_PERT!$C$9,T1_PERT!$E$9)</f>
        <v>4.84927826336358</v>
      </c>
      <c r="G2529" s="23" t="n">
        <f aca="true">BETAINV(RAND(),T1_PERT!$F$10,T1_PERT!$G$10,T1_PERT!$C$10,T1_PERT!$E$10)</f>
        <v>1.90123378797466</v>
      </c>
      <c r="H2529" s="23" t="n">
        <f aca="false">B2529+C2529+E2529+G2529</f>
        <v>15.164360919712</v>
      </c>
      <c r="I2529" s="23" t="n">
        <f aca="false">B2529+D2529+F2529+G2529</f>
        <v>14.7626144778133</v>
      </c>
      <c r="J2529" s="23" t="n">
        <f aca="false">MAX(H2529,I2529)</f>
        <v>15.164360919712</v>
      </c>
      <c r="K2529" s="24" t="n">
        <f aca="false">IF(H2529&gt;=I2529,1,0)</f>
        <v>1</v>
      </c>
    </row>
    <row r="2530" customFormat="false" ht="15" hidden="false" customHeight="false" outlineLevel="0" collapsed="false">
      <c r="A2530" s="5" t="n">
        <v>2511</v>
      </c>
      <c r="B2530" s="23" t="n">
        <f aca="true">BETAINV(RAND(),T1_PERT!$F$5,T1_PERT!$G$5,T1_PERT!$C$5,T1_PERT!$E$5)</f>
        <v>3.53089818285602</v>
      </c>
      <c r="C2530" s="23" t="n">
        <f aca="true">BETAINV(RAND(),T1_PERT!$F$6,T1_PERT!$G$6,T1_PERT!$C$6,T1_PERT!$E$6)</f>
        <v>4.05030740181292</v>
      </c>
      <c r="D2530" s="23" t="n">
        <f aca="true">BETAINV(RAND(),T1_PERT!$F$7,T1_PERT!$G$7,T1_PERT!$C$7,T1_PERT!$E$7)</f>
        <v>5.49406875987918</v>
      </c>
      <c r="E2530" s="23" t="n">
        <f aca="true">BETAINV(RAND(),T1_PERT!$F$8,T1_PERT!$G$8,T1_PERT!$C$8,T1_PERT!$E$8)</f>
        <v>6.06217342387809</v>
      </c>
      <c r="F2530" s="23" t="n">
        <f aca="true">BETAINV(RAND(),T1_PERT!$F$9,T1_PERT!$G$9,T1_PERT!$C$9,T1_PERT!$E$9)</f>
        <v>3.67491851888433</v>
      </c>
      <c r="G2530" s="23" t="n">
        <f aca="true">BETAINV(RAND(),T1_PERT!$F$10,T1_PERT!$G$10,T1_PERT!$C$10,T1_PERT!$E$10)</f>
        <v>1.29314225591778</v>
      </c>
      <c r="H2530" s="23" t="n">
        <f aca="false">B2530+C2530+E2530+G2530</f>
        <v>14.9365212644648</v>
      </c>
      <c r="I2530" s="23" t="n">
        <f aca="false">B2530+D2530+F2530+G2530</f>
        <v>13.9930277175373</v>
      </c>
      <c r="J2530" s="23" t="n">
        <f aca="false">MAX(H2530,I2530)</f>
        <v>14.9365212644648</v>
      </c>
      <c r="K2530" s="24" t="n">
        <f aca="false">IF(H2530&gt;=I2530,1,0)</f>
        <v>1</v>
      </c>
    </row>
    <row r="2531" customFormat="false" ht="15" hidden="false" customHeight="false" outlineLevel="0" collapsed="false">
      <c r="A2531" s="5" t="n">
        <v>2512</v>
      </c>
      <c r="B2531" s="23" t="n">
        <f aca="true">BETAINV(RAND(),T1_PERT!$F$5,T1_PERT!$G$5,T1_PERT!$C$5,T1_PERT!$E$5)</f>
        <v>4.8071316940769</v>
      </c>
      <c r="C2531" s="23" t="n">
        <f aca="true">BETAINV(RAND(),T1_PERT!$F$6,T1_PERT!$G$6,T1_PERT!$C$6,T1_PERT!$E$6)</f>
        <v>3.513217302311</v>
      </c>
      <c r="D2531" s="23" t="n">
        <f aca="true">BETAINV(RAND(),T1_PERT!$F$7,T1_PERT!$G$7,T1_PERT!$C$7,T1_PERT!$E$7)</f>
        <v>4.72036894210775</v>
      </c>
      <c r="E2531" s="23" t="n">
        <f aca="true">BETAINV(RAND(),T1_PERT!$F$8,T1_PERT!$G$8,T1_PERT!$C$8,T1_PERT!$E$8)</f>
        <v>6.02280053872039</v>
      </c>
      <c r="F2531" s="23" t="n">
        <f aca="true">BETAINV(RAND(),T1_PERT!$F$9,T1_PERT!$G$9,T1_PERT!$C$9,T1_PERT!$E$9)</f>
        <v>5.40038778852596</v>
      </c>
      <c r="G2531" s="23" t="n">
        <f aca="true">BETAINV(RAND(),T1_PERT!$F$10,T1_PERT!$G$10,T1_PERT!$C$10,T1_PERT!$E$10)</f>
        <v>1.92397231005225</v>
      </c>
      <c r="H2531" s="23" t="n">
        <f aca="false">B2531+C2531+E2531+G2531</f>
        <v>16.2671218451605</v>
      </c>
      <c r="I2531" s="23" t="n">
        <f aca="false">B2531+D2531+F2531+G2531</f>
        <v>16.8518607347629</v>
      </c>
      <c r="J2531" s="23" t="n">
        <f aca="false">MAX(H2531,I2531)</f>
        <v>16.8518607347629</v>
      </c>
      <c r="K2531" s="24" t="n">
        <f aca="false">IF(H2531&gt;=I2531,1,0)</f>
        <v>0</v>
      </c>
    </row>
    <row r="2532" customFormat="false" ht="15" hidden="false" customHeight="false" outlineLevel="0" collapsed="false">
      <c r="A2532" s="5" t="n">
        <v>2513</v>
      </c>
      <c r="B2532" s="23" t="n">
        <f aca="true">BETAINV(RAND(),T1_PERT!$F$5,T1_PERT!$G$5,T1_PERT!$C$5,T1_PERT!$E$5)</f>
        <v>3.55943181961081</v>
      </c>
      <c r="C2532" s="23" t="n">
        <f aca="true">BETAINV(RAND(),T1_PERT!$F$6,T1_PERT!$G$6,T1_PERT!$C$6,T1_PERT!$E$6)</f>
        <v>6.55851116005587</v>
      </c>
      <c r="D2532" s="23" t="n">
        <f aca="true">BETAINV(RAND(),T1_PERT!$F$7,T1_PERT!$G$7,T1_PERT!$C$7,T1_PERT!$E$7)</f>
        <v>4.14504246346349</v>
      </c>
      <c r="E2532" s="23" t="n">
        <f aca="true">BETAINV(RAND(),T1_PERT!$F$8,T1_PERT!$G$8,T1_PERT!$C$8,T1_PERT!$E$8)</f>
        <v>4.75369569817789</v>
      </c>
      <c r="F2532" s="23" t="n">
        <f aca="true">BETAINV(RAND(),T1_PERT!$F$9,T1_PERT!$G$9,T1_PERT!$C$9,T1_PERT!$E$9)</f>
        <v>4.15681433869864</v>
      </c>
      <c r="G2532" s="23" t="n">
        <f aca="true">BETAINV(RAND(),T1_PERT!$F$10,T1_PERT!$G$10,T1_PERT!$C$10,T1_PERT!$E$10)</f>
        <v>2.27241171544783</v>
      </c>
      <c r="H2532" s="23" t="n">
        <f aca="false">B2532+C2532+E2532+G2532</f>
        <v>17.1440503932924</v>
      </c>
      <c r="I2532" s="23" t="n">
        <f aca="false">B2532+D2532+F2532+G2532</f>
        <v>14.1337003372208</v>
      </c>
      <c r="J2532" s="23" t="n">
        <f aca="false">MAX(H2532,I2532)</f>
        <v>17.1440503932924</v>
      </c>
      <c r="K2532" s="24" t="n">
        <f aca="false">IF(H2532&gt;=I2532,1,0)</f>
        <v>1</v>
      </c>
    </row>
    <row r="2533" customFormat="false" ht="15" hidden="false" customHeight="false" outlineLevel="0" collapsed="false">
      <c r="A2533" s="5" t="n">
        <v>2514</v>
      </c>
      <c r="B2533" s="23" t="n">
        <f aca="true">BETAINV(RAND(),T1_PERT!$F$5,T1_PERT!$G$5,T1_PERT!$C$5,T1_PERT!$E$5)</f>
        <v>3.76311408667826</v>
      </c>
      <c r="C2533" s="23" t="n">
        <f aca="true">BETAINV(RAND(),T1_PERT!$F$6,T1_PERT!$G$6,T1_PERT!$C$6,T1_PERT!$E$6)</f>
        <v>3.8763302936746</v>
      </c>
      <c r="D2533" s="23" t="n">
        <f aca="true">BETAINV(RAND(),T1_PERT!$F$7,T1_PERT!$G$7,T1_PERT!$C$7,T1_PERT!$E$7)</f>
        <v>6.63365382385884</v>
      </c>
      <c r="E2533" s="23" t="n">
        <f aca="true">BETAINV(RAND(),T1_PERT!$F$8,T1_PERT!$G$8,T1_PERT!$C$8,T1_PERT!$E$8)</f>
        <v>4.4316741341706</v>
      </c>
      <c r="F2533" s="23" t="n">
        <f aca="true">BETAINV(RAND(),T1_PERT!$F$9,T1_PERT!$G$9,T1_PERT!$C$9,T1_PERT!$E$9)</f>
        <v>3.18318707152856</v>
      </c>
      <c r="G2533" s="23" t="n">
        <f aca="true">BETAINV(RAND(),T1_PERT!$F$10,T1_PERT!$G$10,T1_PERT!$C$10,T1_PERT!$E$10)</f>
        <v>2.4464311368766</v>
      </c>
      <c r="H2533" s="23" t="n">
        <f aca="false">B2533+C2533+E2533+G2533</f>
        <v>14.5175496514001</v>
      </c>
      <c r="I2533" s="23" t="n">
        <f aca="false">B2533+D2533+F2533+G2533</f>
        <v>16.0263861189423</v>
      </c>
      <c r="J2533" s="23" t="n">
        <f aca="false">MAX(H2533,I2533)</f>
        <v>16.0263861189423</v>
      </c>
      <c r="K2533" s="24" t="n">
        <f aca="false">IF(H2533&gt;=I2533,1,0)</f>
        <v>0</v>
      </c>
    </row>
    <row r="2534" customFormat="false" ht="15" hidden="false" customHeight="false" outlineLevel="0" collapsed="false">
      <c r="A2534" s="5" t="n">
        <v>2515</v>
      </c>
      <c r="B2534" s="23" t="n">
        <f aca="true">BETAINV(RAND(),T1_PERT!$F$5,T1_PERT!$G$5,T1_PERT!$C$5,T1_PERT!$E$5)</f>
        <v>4.49195147734029</v>
      </c>
      <c r="C2534" s="23" t="n">
        <f aca="true">BETAINV(RAND(),T1_PERT!$F$6,T1_PERT!$G$6,T1_PERT!$C$6,T1_PERT!$E$6)</f>
        <v>7.21878611564312</v>
      </c>
      <c r="D2534" s="23" t="n">
        <f aca="true">BETAINV(RAND(),T1_PERT!$F$7,T1_PERT!$G$7,T1_PERT!$C$7,T1_PERT!$E$7)</f>
        <v>4.64652354353319</v>
      </c>
      <c r="E2534" s="23" t="n">
        <f aca="true">BETAINV(RAND(),T1_PERT!$F$8,T1_PERT!$G$8,T1_PERT!$C$8,T1_PERT!$E$8)</f>
        <v>5.62776135212873</v>
      </c>
      <c r="F2534" s="23" t="n">
        <f aca="true">BETAINV(RAND(),T1_PERT!$F$9,T1_PERT!$G$9,T1_PERT!$C$9,T1_PERT!$E$9)</f>
        <v>4.45551663157088</v>
      </c>
      <c r="G2534" s="23" t="n">
        <f aca="true">BETAINV(RAND(),T1_PERT!$F$10,T1_PERT!$G$10,T1_PERT!$C$10,T1_PERT!$E$10)</f>
        <v>1.89521315230521</v>
      </c>
      <c r="H2534" s="23" t="n">
        <f aca="false">B2534+C2534+E2534+G2534</f>
        <v>19.2337120974174</v>
      </c>
      <c r="I2534" s="23" t="n">
        <f aca="false">B2534+D2534+F2534+G2534</f>
        <v>15.4892048047496</v>
      </c>
      <c r="J2534" s="23" t="n">
        <f aca="false">MAX(H2534,I2534)</f>
        <v>19.2337120974174</v>
      </c>
      <c r="K2534" s="24" t="n">
        <f aca="false">IF(H2534&gt;=I2534,1,0)</f>
        <v>1</v>
      </c>
    </row>
    <row r="2535" customFormat="false" ht="15" hidden="false" customHeight="false" outlineLevel="0" collapsed="false">
      <c r="A2535" s="5" t="n">
        <v>2516</v>
      </c>
      <c r="B2535" s="23" t="n">
        <f aca="true">BETAINV(RAND(),T1_PERT!$F$5,T1_PERT!$G$5,T1_PERT!$C$5,T1_PERT!$E$5)</f>
        <v>4.42307125530706</v>
      </c>
      <c r="C2535" s="23" t="n">
        <f aca="true">BETAINV(RAND(),T1_PERT!$F$6,T1_PERT!$G$6,T1_PERT!$C$6,T1_PERT!$E$6)</f>
        <v>3.40448420344967</v>
      </c>
      <c r="D2535" s="23" t="n">
        <f aca="true">BETAINV(RAND(),T1_PERT!$F$7,T1_PERT!$G$7,T1_PERT!$C$7,T1_PERT!$E$7)</f>
        <v>7.57924594194837</v>
      </c>
      <c r="E2535" s="23" t="n">
        <f aca="true">BETAINV(RAND(),T1_PERT!$F$8,T1_PERT!$G$8,T1_PERT!$C$8,T1_PERT!$E$8)</f>
        <v>5.36823791075947</v>
      </c>
      <c r="F2535" s="23" t="n">
        <f aca="true">BETAINV(RAND(),T1_PERT!$F$9,T1_PERT!$G$9,T1_PERT!$C$9,T1_PERT!$E$9)</f>
        <v>4.11172736338715</v>
      </c>
      <c r="G2535" s="23" t="n">
        <f aca="true">BETAINV(RAND(),T1_PERT!$F$10,T1_PERT!$G$10,T1_PERT!$C$10,T1_PERT!$E$10)</f>
        <v>1.4293305825259</v>
      </c>
      <c r="H2535" s="23" t="n">
        <f aca="false">B2535+C2535+E2535+G2535</f>
        <v>14.6251239520421</v>
      </c>
      <c r="I2535" s="23" t="n">
        <f aca="false">B2535+D2535+F2535+G2535</f>
        <v>17.5433751431685</v>
      </c>
      <c r="J2535" s="23" t="n">
        <f aca="false">MAX(H2535,I2535)</f>
        <v>17.5433751431685</v>
      </c>
      <c r="K2535" s="24" t="n">
        <f aca="false">IF(H2535&gt;=I2535,1,0)</f>
        <v>0</v>
      </c>
    </row>
    <row r="2536" customFormat="false" ht="15" hidden="false" customHeight="false" outlineLevel="0" collapsed="false">
      <c r="A2536" s="5" t="n">
        <v>2517</v>
      </c>
      <c r="B2536" s="23" t="n">
        <f aca="true">BETAINV(RAND(),T1_PERT!$F$5,T1_PERT!$G$5,T1_PERT!$C$5,T1_PERT!$E$5)</f>
        <v>3.70006100247582</v>
      </c>
      <c r="C2536" s="23" t="n">
        <f aca="true">BETAINV(RAND(),T1_PERT!$F$6,T1_PERT!$G$6,T1_PERT!$C$6,T1_PERT!$E$6)</f>
        <v>3.92331199213207</v>
      </c>
      <c r="D2536" s="23" t="n">
        <f aca="true">BETAINV(RAND(),T1_PERT!$F$7,T1_PERT!$G$7,T1_PERT!$C$7,T1_PERT!$E$7)</f>
        <v>3.51970262330444</v>
      </c>
      <c r="E2536" s="23" t="n">
        <f aca="true">BETAINV(RAND(),T1_PERT!$F$8,T1_PERT!$G$8,T1_PERT!$C$8,T1_PERT!$E$8)</f>
        <v>4.78449593944507</v>
      </c>
      <c r="F2536" s="23" t="n">
        <f aca="true">BETAINV(RAND(),T1_PERT!$F$9,T1_PERT!$G$9,T1_PERT!$C$9,T1_PERT!$E$9)</f>
        <v>3.56952329503532</v>
      </c>
      <c r="G2536" s="23" t="n">
        <f aca="true">BETAINV(RAND(),T1_PERT!$F$10,T1_PERT!$G$10,T1_PERT!$C$10,T1_PERT!$E$10)</f>
        <v>1.86983251584741</v>
      </c>
      <c r="H2536" s="23" t="n">
        <f aca="false">B2536+C2536+E2536+G2536</f>
        <v>14.2777014499004</v>
      </c>
      <c r="I2536" s="23" t="n">
        <f aca="false">B2536+D2536+F2536+G2536</f>
        <v>12.659119436663</v>
      </c>
      <c r="J2536" s="23" t="n">
        <f aca="false">MAX(H2536,I2536)</f>
        <v>14.2777014499004</v>
      </c>
      <c r="K2536" s="24" t="n">
        <f aca="false">IF(H2536&gt;=I2536,1,0)</f>
        <v>1</v>
      </c>
    </row>
    <row r="2537" customFormat="false" ht="15" hidden="false" customHeight="false" outlineLevel="0" collapsed="false">
      <c r="A2537" s="5" t="n">
        <v>2518</v>
      </c>
      <c r="B2537" s="23" t="n">
        <f aca="true">BETAINV(RAND(),T1_PERT!$F$5,T1_PERT!$G$5,T1_PERT!$C$5,T1_PERT!$E$5)</f>
        <v>5.07815549278056</v>
      </c>
      <c r="C2537" s="23" t="n">
        <f aca="true">BETAINV(RAND(),T1_PERT!$F$6,T1_PERT!$G$6,T1_PERT!$C$6,T1_PERT!$E$6)</f>
        <v>5.50678530761548</v>
      </c>
      <c r="D2537" s="23" t="n">
        <f aca="true">BETAINV(RAND(),T1_PERT!$F$7,T1_PERT!$G$7,T1_PERT!$C$7,T1_PERT!$E$7)</f>
        <v>6.87058894434461</v>
      </c>
      <c r="E2537" s="23" t="n">
        <f aca="true">BETAINV(RAND(),T1_PERT!$F$8,T1_PERT!$G$8,T1_PERT!$C$8,T1_PERT!$E$8)</f>
        <v>5.65779776566612</v>
      </c>
      <c r="F2537" s="23" t="n">
        <f aca="true">BETAINV(RAND(),T1_PERT!$F$9,T1_PERT!$G$9,T1_PERT!$C$9,T1_PERT!$E$9)</f>
        <v>4.89888818598151</v>
      </c>
      <c r="G2537" s="23" t="n">
        <f aca="true">BETAINV(RAND(),T1_PERT!$F$10,T1_PERT!$G$10,T1_PERT!$C$10,T1_PERT!$E$10)</f>
        <v>2.17081218192351</v>
      </c>
      <c r="H2537" s="23" t="n">
        <f aca="false">B2537+C2537+E2537+G2537</f>
        <v>18.4135507479857</v>
      </c>
      <c r="I2537" s="23" t="n">
        <f aca="false">B2537+D2537+F2537+G2537</f>
        <v>19.0184448050302</v>
      </c>
      <c r="J2537" s="23" t="n">
        <f aca="false">MAX(H2537,I2537)</f>
        <v>19.0184448050302</v>
      </c>
      <c r="K2537" s="24" t="n">
        <f aca="false">IF(H2537&gt;=I2537,1,0)</f>
        <v>0</v>
      </c>
    </row>
    <row r="2538" customFormat="false" ht="15" hidden="false" customHeight="false" outlineLevel="0" collapsed="false">
      <c r="A2538" s="5" t="n">
        <v>2519</v>
      </c>
      <c r="B2538" s="23" t="n">
        <f aca="true">BETAINV(RAND(),T1_PERT!$F$5,T1_PERT!$G$5,T1_PERT!$C$5,T1_PERT!$E$5)</f>
        <v>4.38624392948303</v>
      </c>
      <c r="C2538" s="23" t="n">
        <f aca="true">BETAINV(RAND(),T1_PERT!$F$6,T1_PERT!$G$6,T1_PERT!$C$6,T1_PERT!$E$6)</f>
        <v>4.76428539805945</v>
      </c>
      <c r="D2538" s="23" t="n">
        <f aca="true">BETAINV(RAND(),T1_PERT!$F$7,T1_PERT!$G$7,T1_PERT!$C$7,T1_PERT!$E$7)</f>
        <v>3.59028900301839</v>
      </c>
      <c r="E2538" s="23" t="n">
        <f aca="true">BETAINV(RAND(),T1_PERT!$F$8,T1_PERT!$G$8,T1_PERT!$C$8,T1_PERT!$E$8)</f>
        <v>6.26998887084217</v>
      </c>
      <c r="F2538" s="23" t="n">
        <f aca="true">BETAINV(RAND(),T1_PERT!$F$9,T1_PERT!$G$9,T1_PERT!$C$9,T1_PERT!$E$9)</f>
        <v>4.8852496206631</v>
      </c>
      <c r="G2538" s="23" t="n">
        <f aca="true">BETAINV(RAND(),T1_PERT!$F$10,T1_PERT!$G$10,T1_PERT!$C$10,T1_PERT!$E$10)</f>
        <v>1.59859995674602</v>
      </c>
      <c r="H2538" s="23" t="n">
        <f aca="false">B2538+C2538+E2538+G2538</f>
        <v>17.0191181551307</v>
      </c>
      <c r="I2538" s="23" t="n">
        <f aca="false">B2538+D2538+F2538+G2538</f>
        <v>14.4603825099105</v>
      </c>
      <c r="J2538" s="23" t="n">
        <f aca="false">MAX(H2538,I2538)</f>
        <v>17.0191181551307</v>
      </c>
      <c r="K2538" s="24" t="n">
        <f aca="false">IF(H2538&gt;=I2538,1,0)</f>
        <v>1</v>
      </c>
    </row>
    <row r="2539" customFormat="false" ht="15" hidden="false" customHeight="false" outlineLevel="0" collapsed="false">
      <c r="A2539" s="5" t="n">
        <v>2520</v>
      </c>
      <c r="B2539" s="23" t="n">
        <f aca="true">BETAINV(RAND(),T1_PERT!$F$5,T1_PERT!$G$5,T1_PERT!$C$5,T1_PERT!$E$5)</f>
        <v>3.72912568460551</v>
      </c>
      <c r="C2539" s="23" t="n">
        <f aca="true">BETAINV(RAND(),T1_PERT!$F$6,T1_PERT!$G$6,T1_PERT!$C$6,T1_PERT!$E$6)</f>
        <v>4.49717605293073</v>
      </c>
      <c r="D2539" s="23" t="n">
        <f aca="true">BETAINV(RAND(),T1_PERT!$F$7,T1_PERT!$G$7,T1_PERT!$C$7,T1_PERT!$E$7)</f>
        <v>3.34732590143568</v>
      </c>
      <c r="E2539" s="23" t="n">
        <f aca="true">BETAINV(RAND(),T1_PERT!$F$8,T1_PERT!$G$8,T1_PERT!$C$8,T1_PERT!$E$8)</f>
        <v>4.26748103112651</v>
      </c>
      <c r="F2539" s="23" t="n">
        <f aca="true">BETAINV(RAND(),T1_PERT!$F$9,T1_PERT!$G$9,T1_PERT!$C$9,T1_PERT!$E$9)</f>
        <v>5.2514667947631</v>
      </c>
      <c r="G2539" s="23" t="n">
        <f aca="true">BETAINV(RAND(),T1_PERT!$F$10,T1_PERT!$G$10,T1_PERT!$C$10,T1_PERT!$E$10)</f>
        <v>1.91094743358696</v>
      </c>
      <c r="H2539" s="23" t="n">
        <f aca="false">B2539+C2539+E2539+G2539</f>
        <v>14.4047302022497</v>
      </c>
      <c r="I2539" s="23" t="n">
        <f aca="false">B2539+D2539+F2539+G2539</f>
        <v>14.2388658143912</v>
      </c>
      <c r="J2539" s="23" t="n">
        <f aca="false">MAX(H2539,I2539)</f>
        <v>14.4047302022497</v>
      </c>
      <c r="K2539" s="24" t="n">
        <f aca="false">IF(H2539&gt;=I2539,1,0)</f>
        <v>1</v>
      </c>
    </row>
    <row r="2540" customFormat="false" ht="15" hidden="false" customHeight="false" outlineLevel="0" collapsed="false">
      <c r="A2540" s="5" t="n">
        <v>2521</v>
      </c>
      <c r="B2540" s="23" t="n">
        <f aca="true">BETAINV(RAND(),T1_PERT!$F$5,T1_PERT!$G$5,T1_PERT!$C$5,T1_PERT!$E$5)</f>
        <v>4.35139692917991</v>
      </c>
      <c r="C2540" s="23" t="n">
        <f aca="true">BETAINV(RAND(),T1_PERT!$F$6,T1_PERT!$G$6,T1_PERT!$C$6,T1_PERT!$E$6)</f>
        <v>7.01372255398202</v>
      </c>
      <c r="D2540" s="23" t="n">
        <f aca="true">BETAINV(RAND(),T1_PERT!$F$7,T1_PERT!$G$7,T1_PERT!$C$7,T1_PERT!$E$7)</f>
        <v>4.35705613070226</v>
      </c>
      <c r="E2540" s="23" t="n">
        <f aca="true">BETAINV(RAND(),T1_PERT!$F$8,T1_PERT!$G$8,T1_PERT!$C$8,T1_PERT!$E$8)</f>
        <v>5.37187987809587</v>
      </c>
      <c r="F2540" s="23" t="n">
        <f aca="true">BETAINV(RAND(),T1_PERT!$F$9,T1_PERT!$G$9,T1_PERT!$C$9,T1_PERT!$E$9)</f>
        <v>3.33396486594411</v>
      </c>
      <c r="G2540" s="23" t="n">
        <f aca="true">BETAINV(RAND(),T1_PERT!$F$10,T1_PERT!$G$10,T1_PERT!$C$10,T1_PERT!$E$10)</f>
        <v>2.10177034539935</v>
      </c>
      <c r="H2540" s="23" t="n">
        <f aca="false">B2540+C2540+E2540+G2540</f>
        <v>18.8387697066571</v>
      </c>
      <c r="I2540" s="23" t="n">
        <f aca="false">B2540+D2540+F2540+G2540</f>
        <v>14.1441882712256</v>
      </c>
      <c r="J2540" s="23" t="n">
        <f aca="false">MAX(H2540,I2540)</f>
        <v>18.8387697066571</v>
      </c>
      <c r="K2540" s="24" t="n">
        <f aca="false">IF(H2540&gt;=I2540,1,0)</f>
        <v>1</v>
      </c>
    </row>
    <row r="2541" customFormat="false" ht="15" hidden="false" customHeight="false" outlineLevel="0" collapsed="false">
      <c r="A2541" s="5" t="n">
        <v>2522</v>
      </c>
      <c r="B2541" s="23" t="n">
        <f aca="true">BETAINV(RAND(),T1_PERT!$F$5,T1_PERT!$G$5,T1_PERT!$C$5,T1_PERT!$E$5)</f>
        <v>4.34277439249474</v>
      </c>
      <c r="C2541" s="23" t="n">
        <f aca="true">BETAINV(RAND(),T1_PERT!$F$6,T1_PERT!$G$6,T1_PERT!$C$6,T1_PERT!$E$6)</f>
        <v>3.41383752955006</v>
      </c>
      <c r="D2541" s="23" t="n">
        <f aca="true">BETAINV(RAND(),T1_PERT!$F$7,T1_PERT!$G$7,T1_PERT!$C$7,T1_PERT!$E$7)</f>
        <v>5.34380345177445</v>
      </c>
      <c r="E2541" s="23" t="n">
        <f aca="true">BETAINV(RAND(),T1_PERT!$F$8,T1_PERT!$G$8,T1_PERT!$C$8,T1_PERT!$E$8)</f>
        <v>5.49211952016478</v>
      </c>
      <c r="F2541" s="23" t="n">
        <f aca="true">BETAINV(RAND(),T1_PERT!$F$9,T1_PERT!$G$9,T1_PERT!$C$9,T1_PERT!$E$9)</f>
        <v>4.37671591027072</v>
      </c>
      <c r="G2541" s="23" t="n">
        <f aca="true">BETAINV(RAND(),T1_PERT!$F$10,T1_PERT!$G$10,T1_PERT!$C$10,T1_PERT!$E$10)</f>
        <v>2.15279306135506</v>
      </c>
      <c r="H2541" s="23" t="n">
        <f aca="false">B2541+C2541+E2541+G2541</f>
        <v>15.4015245035646</v>
      </c>
      <c r="I2541" s="23" t="n">
        <f aca="false">B2541+D2541+F2541+G2541</f>
        <v>16.216086815895</v>
      </c>
      <c r="J2541" s="23" t="n">
        <f aca="false">MAX(H2541,I2541)</f>
        <v>16.216086815895</v>
      </c>
      <c r="K2541" s="24" t="n">
        <f aca="false">IF(H2541&gt;=I2541,1,0)</f>
        <v>0</v>
      </c>
    </row>
    <row r="2542" customFormat="false" ht="15" hidden="false" customHeight="false" outlineLevel="0" collapsed="false">
      <c r="A2542" s="5" t="n">
        <v>2523</v>
      </c>
      <c r="B2542" s="23" t="n">
        <f aca="true">BETAINV(RAND(),T1_PERT!$F$5,T1_PERT!$G$5,T1_PERT!$C$5,T1_PERT!$E$5)</f>
        <v>4.4674629630721</v>
      </c>
      <c r="C2542" s="23" t="n">
        <f aca="true">BETAINV(RAND(),T1_PERT!$F$6,T1_PERT!$G$6,T1_PERT!$C$6,T1_PERT!$E$6)</f>
        <v>5.79009853435863</v>
      </c>
      <c r="D2542" s="23" t="n">
        <f aca="true">BETAINV(RAND(),T1_PERT!$F$7,T1_PERT!$G$7,T1_PERT!$C$7,T1_PERT!$E$7)</f>
        <v>5.86959400494146</v>
      </c>
      <c r="E2542" s="23" t="n">
        <f aca="true">BETAINV(RAND(),T1_PERT!$F$8,T1_PERT!$G$8,T1_PERT!$C$8,T1_PERT!$E$8)</f>
        <v>5.70970776890633</v>
      </c>
      <c r="F2542" s="23" t="n">
        <f aca="true">BETAINV(RAND(),T1_PERT!$F$9,T1_PERT!$G$9,T1_PERT!$C$9,T1_PERT!$E$9)</f>
        <v>3.95539954575076</v>
      </c>
      <c r="G2542" s="23" t="n">
        <f aca="true">BETAINV(RAND(),T1_PERT!$F$10,T1_PERT!$G$10,T1_PERT!$C$10,T1_PERT!$E$10)</f>
        <v>2.04031217147351</v>
      </c>
      <c r="H2542" s="23" t="n">
        <f aca="false">B2542+C2542+E2542+G2542</f>
        <v>18.0075814378106</v>
      </c>
      <c r="I2542" s="23" t="n">
        <f aca="false">B2542+D2542+F2542+G2542</f>
        <v>16.3327686852378</v>
      </c>
      <c r="J2542" s="23" t="n">
        <f aca="false">MAX(H2542,I2542)</f>
        <v>18.0075814378106</v>
      </c>
      <c r="K2542" s="24" t="n">
        <f aca="false">IF(H2542&gt;=I2542,1,0)</f>
        <v>1</v>
      </c>
    </row>
    <row r="2543" customFormat="false" ht="15" hidden="false" customHeight="false" outlineLevel="0" collapsed="false">
      <c r="A2543" s="5" t="n">
        <v>2524</v>
      </c>
      <c r="B2543" s="23" t="n">
        <f aca="true">BETAINV(RAND(),T1_PERT!$F$5,T1_PERT!$G$5,T1_PERT!$C$5,T1_PERT!$E$5)</f>
        <v>5.25470961282897</v>
      </c>
      <c r="C2543" s="23" t="n">
        <f aca="true">BETAINV(RAND(),T1_PERT!$F$6,T1_PERT!$G$6,T1_PERT!$C$6,T1_PERT!$E$6)</f>
        <v>4.49737072442309</v>
      </c>
      <c r="D2543" s="23" t="n">
        <f aca="true">BETAINV(RAND(),T1_PERT!$F$7,T1_PERT!$G$7,T1_PERT!$C$7,T1_PERT!$E$7)</f>
        <v>6.5680190162515</v>
      </c>
      <c r="E2543" s="23" t="n">
        <f aca="true">BETAINV(RAND(),T1_PERT!$F$8,T1_PERT!$G$8,T1_PERT!$C$8,T1_PERT!$E$8)</f>
        <v>6.17776536227659</v>
      </c>
      <c r="F2543" s="23" t="n">
        <f aca="true">BETAINV(RAND(),T1_PERT!$F$9,T1_PERT!$G$9,T1_PERT!$C$9,T1_PERT!$E$9)</f>
        <v>3.43969286843404</v>
      </c>
      <c r="G2543" s="23" t="n">
        <f aca="true">BETAINV(RAND(),T1_PERT!$F$10,T1_PERT!$G$10,T1_PERT!$C$10,T1_PERT!$E$10)</f>
        <v>2.49551676262147</v>
      </c>
      <c r="H2543" s="23" t="n">
        <f aca="false">B2543+C2543+E2543+G2543</f>
        <v>18.4253624621501</v>
      </c>
      <c r="I2543" s="23" t="n">
        <f aca="false">B2543+D2543+F2543+G2543</f>
        <v>17.757938260136</v>
      </c>
      <c r="J2543" s="23" t="n">
        <f aca="false">MAX(H2543,I2543)</f>
        <v>18.4253624621501</v>
      </c>
      <c r="K2543" s="24" t="n">
        <f aca="false">IF(H2543&gt;=I2543,1,0)</f>
        <v>1</v>
      </c>
    </row>
    <row r="2544" customFormat="false" ht="15" hidden="false" customHeight="false" outlineLevel="0" collapsed="false">
      <c r="A2544" s="5" t="n">
        <v>2525</v>
      </c>
      <c r="B2544" s="23" t="n">
        <f aca="true">BETAINV(RAND(),T1_PERT!$F$5,T1_PERT!$G$5,T1_PERT!$C$5,T1_PERT!$E$5)</f>
        <v>2.56553039343215</v>
      </c>
      <c r="C2544" s="23" t="n">
        <f aca="true">BETAINV(RAND(),T1_PERT!$F$6,T1_PERT!$G$6,T1_PERT!$C$6,T1_PERT!$E$6)</f>
        <v>5.37837456720355</v>
      </c>
      <c r="D2544" s="23" t="n">
        <f aca="true">BETAINV(RAND(),T1_PERT!$F$7,T1_PERT!$G$7,T1_PERT!$C$7,T1_PERT!$E$7)</f>
        <v>5.06369675447717</v>
      </c>
      <c r="E2544" s="23" t="n">
        <f aca="true">BETAINV(RAND(),T1_PERT!$F$8,T1_PERT!$G$8,T1_PERT!$C$8,T1_PERT!$E$8)</f>
        <v>4.28712522461884</v>
      </c>
      <c r="F2544" s="23" t="n">
        <f aca="true">BETAINV(RAND(),T1_PERT!$F$9,T1_PERT!$G$9,T1_PERT!$C$9,T1_PERT!$E$9)</f>
        <v>4.58411856469868</v>
      </c>
      <c r="G2544" s="23" t="n">
        <f aca="true">BETAINV(RAND(),T1_PERT!$F$10,T1_PERT!$G$10,T1_PERT!$C$10,T1_PERT!$E$10)</f>
        <v>2.2156416309913</v>
      </c>
      <c r="H2544" s="23" t="n">
        <f aca="false">B2544+C2544+E2544+G2544</f>
        <v>14.4466718162458</v>
      </c>
      <c r="I2544" s="23" t="n">
        <f aca="false">B2544+D2544+F2544+G2544</f>
        <v>14.4289873435993</v>
      </c>
      <c r="J2544" s="23" t="n">
        <f aca="false">MAX(H2544,I2544)</f>
        <v>14.4466718162458</v>
      </c>
      <c r="K2544" s="24" t="n">
        <f aca="false">IF(H2544&gt;=I2544,1,0)</f>
        <v>1</v>
      </c>
    </row>
    <row r="2545" customFormat="false" ht="15" hidden="false" customHeight="false" outlineLevel="0" collapsed="false">
      <c r="A2545" s="5" t="n">
        <v>2526</v>
      </c>
      <c r="B2545" s="23" t="n">
        <f aca="true">BETAINV(RAND(),T1_PERT!$F$5,T1_PERT!$G$5,T1_PERT!$C$5,T1_PERT!$E$5)</f>
        <v>3.32851434938598</v>
      </c>
      <c r="C2545" s="23" t="n">
        <f aca="true">BETAINV(RAND(),T1_PERT!$F$6,T1_PERT!$G$6,T1_PERT!$C$6,T1_PERT!$E$6)</f>
        <v>4.92719486709471</v>
      </c>
      <c r="D2545" s="23" t="n">
        <f aca="true">BETAINV(RAND(),T1_PERT!$F$7,T1_PERT!$G$7,T1_PERT!$C$7,T1_PERT!$E$7)</f>
        <v>5.74427064712047</v>
      </c>
      <c r="E2545" s="23" t="n">
        <f aca="true">BETAINV(RAND(),T1_PERT!$F$8,T1_PERT!$G$8,T1_PERT!$C$8,T1_PERT!$E$8)</f>
        <v>4.60451775329632</v>
      </c>
      <c r="F2545" s="23" t="n">
        <f aca="true">BETAINV(RAND(),T1_PERT!$F$9,T1_PERT!$G$9,T1_PERT!$C$9,T1_PERT!$E$9)</f>
        <v>3.50904461906097</v>
      </c>
      <c r="G2545" s="23" t="n">
        <f aca="true">BETAINV(RAND(),T1_PERT!$F$10,T1_PERT!$G$10,T1_PERT!$C$10,T1_PERT!$E$10)</f>
        <v>2.56520060083462</v>
      </c>
      <c r="H2545" s="23" t="n">
        <f aca="false">B2545+C2545+E2545+G2545</f>
        <v>15.4254275706116</v>
      </c>
      <c r="I2545" s="23" t="n">
        <f aca="false">B2545+D2545+F2545+G2545</f>
        <v>15.147030216402</v>
      </c>
      <c r="J2545" s="23" t="n">
        <f aca="false">MAX(H2545,I2545)</f>
        <v>15.4254275706116</v>
      </c>
      <c r="K2545" s="24" t="n">
        <f aca="false">IF(H2545&gt;=I2545,1,0)</f>
        <v>1</v>
      </c>
    </row>
    <row r="2546" customFormat="false" ht="15" hidden="false" customHeight="false" outlineLevel="0" collapsed="false">
      <c r="A2546" s="5" t="n">
        <v>2527</v>
      </c>
      <c r="B2546" s="23" t="n">
        <f aca="true">BETAINV(RAND(),T1_PERT!$F$5,T1_PERT!$G$5,T1_PERT!$C$5,T1_PERT!$E$5)</f>
        <v>3.39029857361752</v>
      </c>
      <c r="C2546" s="23" t="n">
        <f aca="true">BETAINV(RAND(),T1_PERT!$F$6,T1_PERT!$G$6,T1_PERT!$C$6,T1_PERT!$E$6)</f>
        <v>5.65846496677905</v>
      </c>
      <c r="D2546" s="23" t="n">
        <f aca="true">BETAINV(RAND(),T1_PERT!$F$7,T1_PERT!$G$7,T1_PERT!$C$7,T1_PERT!$E$7)</f>
        <v>4.67985209593171</v>
      </c>
      <c r="E2546" s="23" t="n">
        <f aca="true">BETAINV(RAND(),T1_PERT!$F$8,T1_PERT!$G$8,T1_PERT!$C$8,T1_PERT!$E$8)</f>
        <v>5.96056388356359</v>
      </c>
      <c r="F2546" s="23" t="n">
        <f aca="true">BETAINV(RAND(),T1_PERT!$F$9,T1_PERT!$G$9,T1_PERT!$C$9,T1_PERT!$E$9)</f>
        <v>4.25613036933092</v>
      </c>
      <c r="G2546" s="23" t="n">
        <f aca="true">BETAINV(RAND(),T1_PERT!$F$10,T1_PERT!$G$10,T1_PERT!$C$10,T1_PERT!$E$10)</f>
        <v>1.65843716191545</v>
      </c>
      <c r="H2546" s="23" t="n">
        <f aca="false">B2546+C2546+E2546+G2546</f>
        <v>16.6677645858756</v>
      </c>
      <c r="I2546" s="23" t="n">
        <f aca="false">B2546+D2546+F2546+G2546</f>
        <v>13.9847182007956</v>
      </c>
      <c r="J2546" s="23" t="n">
        <f aca="false">MAX(H2546,I2546)</f>
        <v>16.6677645858756</v>
      </c>
      <c r="K2546" s="24" t="n">
        <f aca="false">IF(H2546&gt;=I2546,1,0)</f>
        <v>1</v>
      </c>
    </row>
    <row r="2547" customFormat="false" ht="15" hidden="false" customHeight="false" outlineLevel="0" collapsed="false">
      <c r="A2547" s="5" t="n">
        <v>2528</v>
      </c>
      <c r="B2547" s="23" t="n">
        <f aca="true">BETAINV(RAND(),T1_PERT!$F$5,T1_PERT!$G$5,T1_PERT!$C$5,T1_PERT!$E$5)</f>
        <v>4.36260825051745</v>
      </c>
      <c r="C2547" s="23" t="n">
        <f aca="true">BETAINV(RAND(),T1_PERT!$F$6,T1_PERT!$G$6,T1_PERT!$C$6,T1_PERT!$E$6)</f>
        <v>4.10289986610333</v>
      </c>
      <c r="D2547" s="23" t="n">
        <f aca="true">BETAINV(RAND(),T1_PERT!$F$7,T1_PERT!$G$7,T1_PERT!$C$7,T1_PERT!$E$7)</f>
        <v>6.44137951107707</v>
      </c>
      <c r="E2547" s="23" t="n">
        <f aca="true">BETAINV(RAND(),T1_PERT!$F$8,T1_PERT!$G$8,T1_PERT!$C$8,T1_PERT!$E$8)</f>
        <v>7.27944502606362</v>
      </c>
      <c r="F2547" s="23" t="n">
        <f aca="true">BETAINV(RAND(),T1_PERT!$F$9,T1_PERT!$G$9,T1_PERT!$C$9,T1_PERT!$E$9)</f>
        <v>3.72665538860026</v>
      </c>
      <c r="G2547" s="23" t="n">
        <f aca="true">BETAINV(RAND(),T1_PERT!$F$10,T1_PERT!$G$10,T1_PERT!$C$10,T1_PERT!$E$10)</f>
        <v>2.06252199191382</v>
      </c>
      <c r="H2547" s="23" t="n">
        <f aca="false">B2547+C2547+E2547+G2547</f>
        <v>17.8074751345982</v>
      </c>
      <c r="I2547" s="23" t="n">
        <f aca="false">B2547+D2547+F2547+G2547</f>
        <v>16.5931651421086</v>
      </c>
      <c r="J2547" s="23" t="n">
        <f aca="false">MAX(H2547,I2547)</f>
        <v>17.8074751345982</v>
      </c>
      <c r="K2547" s="24" t="n">
        <f aca="false">IF(H2547&gt;=I2547,1,0)</f>
        <v>1</v>
      </c>
    </row>
    <row r="2548" customFormat="false" ht="15" hidden="false" customHeight="false" outlineLevel="0" collapsed="false">
      <c r="A2548" s="5" t="n">
        <v>2529</v>
      </c>
      <c r="B2548" s="23" t="n">
        <f aca="true">BETAINV(RAND(),T1_PERT!$F$5,T1_PERT!$G$5,T1_PERT!$C$5,T1_PERT!$E$5)</f>
        <v>4.66344850621232</v>
      </c>
      <c r="C2548" s="23" t="n">
        <f aca="true">BETAINV(RAND(),T1_PERT!$F$6,T1_PERT!$G$6,T1_PERT!$C$6,T1_PERT!$E$6)</f>
        <v>5.83137756664024</v>
      </c>
      <c r="D2548" s="23" t="n">
        <f aca="true">BETAINV(RAND(),T1_PERT!$F$7,T1_PERT!$G$7,T1_PERT!$C$7,T1_PERT!$E$7)</f>
        <v>5.03310500875819</v>
      </c>
      <c r="E2548" s="23" t="n">
        <f aca="true">BETAINV(RAND(),T1_PERT!$F$8,T1_PERT!$G$8,T1_PERT!$C$8,T1_PERT!$E$8)</f>
        <v>4.87409485146458</v>
      </c>
      <c r="F2548" s="23" t="n">
        <f aca="true">BETAINV(RAND(),T1_PERT!$F$9,T1_PERT!$G$9,T1_PERT!$C$9,T1_PERT!$E$9)</f>
        <v>3.54836212596281</v>
      </c>
      <c r="G2548" s="23" t="n">
        <f aca="true">BETAINV(RAND(),T1_PERT!$F$10,T1_PERT!$G$10,T1_PERT!$C$10,T1_PERT!$E$10)</f>
        <v>2.08351393703649</v>
      </c>
      <c r="H2548" s="23" t="n">
        <f aca="false">B2548+C2548+E2548+G2548</f>
        <v>17.4524348613536</v>
      </c>
      <c r="I2548" s="23" t="n">
        <f aca="false">B2548+D2548+F2548+G2548</f>
        <v>15.3284295779698</v>
      </c>
      <c r="J2548" s="23" t="n">
        <f aca="false">MAX(H2548,I2548)</f>
        <v>17.4524348613536</v>
      </c>
      <c r="K2548" s="24" t="n">
        <f aca="false">IF(H2548&gt;=I2548,1,0)</f>
        <v>1</v>
      </c>
    </row>
    <row r="2549" customFormat="false" ht="15" hidden="false" customHeight="false" outlineLevel="0" collapsed="false">
      <c r="A2549" s="5" t="n">
        <v>2530</v>
      </c>
      <c r="B2549" s="23" t="n">
        <f aca="true">BETAINV(RAND(),T1_PERT!$F$5,T1_PERT!$G$5,T1_PERT!$C$5,T1_PERT!$E$5)</f>
        <v>4.80289960327222</v>
      </c>
      <c r="C2549" s="23" t="n">
        <f aca="true">BETAINV(RAND(),T1_PERT!$F$6,T1_PERT!$G$6,T1_PERT!$C$6,T1_PERT!$E$6)</f>
        <v>6.71625437570364</v>
      </c>
      <c r="D2549" s="23" t="n">
        <f aca="true">BETAINV(RAND(),T1_PERT!$F$7,T1_PERT!$G$7,T1_PERT!$C$7,T1_PERT!$E$7)</f>
        <v>6.10145274187369</v>
      </c>
      <c r="E2549" s="23" t="n">
        <f aca="true">BETAINV(RAND(),T1_PERT!$F$8,T1_PERT!$G$8,T1_PERT!$C$8,T1_PERT!$E$8)</f>
        <v>6.19270074582509</v>
      </c>
      <c r="F2549" s="23" t="n">
        <f aca="true">BETAINV(RAND(),T1_PERT!$F$9,T1_PERT!$G$9,T1_PERT!$C$9,T1_PERT!$E$9)</f>
        <v>3.6538779418542</v>
      </c>
      <c r="G2549" s="23" t="n">
        <f aca="true">BETAINV(RAND(),T1_PERT!$F$10,T1_PERT!$G$10,T1_PERT!$C$10,T1_PERT!$E$10)</f>
        <v>2.3199065631061</v>
      </c>
      <c r="H2549" s="23" t="n">
        <f aca="false">B2549+C2549+E2549+G2549</f>
        <v>20.0317612879071</v>
      </c>
      <c r="I2549" s="23" t="n">
        <f aca="false">B2549+D2549+F2549+G2549</f>
        <v>16.8781368501062</v>
      </c>
      <c r="J2549" s="23" t="n">
        <f aca="false">MAX(H2549,I2549)</f>
        <v>20.0317612879071</v>
      </c>
      <c r="K2549" s="24" t="n">
        <f aca="false">IF(H2549&gt;=I2549,1,0)</f>
        <v>1</v>
      </c>
    </row>
    <row r="2550" customFormat="false" ht="15" hidden="false" customHeight="false" outlineLevel="0" collapsed="false">
      <c r="A2550" s="5" t="n">
        <v>2531</v>
      </c>
      <c r="B2550" s="23" t="n">
        <f aca="true">BETAINV(RAND(),T1_PERT!$F$5,T1_PERT!$G$5,T1_PERT!$C$5,T1_PERT!$E$5)</f>
        <v>4.06740194063255</v>
      </c>
      <c r="C2550" s="23" t="n">
        <f aca="true">BETAINV(RAND(),T1_PERT!$F$6,T1_PERT!$G$6,T1_PERT!$C$6,T1_PERT!$E$6)</f>
        <v>7.81814510948422</v>
      </c>
      <c r="D2550" s="23" t="n">
        <f aca="true">BETAINV(RAND(),T1_PERT!$F$7,T1_PERT!$G$7,T1_PERT!$C$7,T1_PERT!$E$7)</f>
        <v>4.01093696589548</v>
      </c>
      <c r="E2550" s="23" t="n">
        <f aca="true">BETAINV(RAND(),T1_PERT!$F$8,T1_PERT!$G$8,T1_PERT!$C$8,T1_PERT!$E$8)</f>
        <v>5.25178400200749</v>
      </c>
      <c r="F2550" s="23" t="n">
        <f aca="true">BETAINV(RAND(),T1_PERT!$F$9,T1_PERT!$G$9,T1_PERT!$C$9,T1_PERT!$E$9)</f>
        <v>5.15612871047794</v>
      </c>
      <c r="G2550" s="23" t="n">
        <f aca="true">BETAINV(RAND(),T1_PERT!$F$10,T1_PERT!$G$10,T1_PERT!$C$10,T1_PERT!$E$10)</f>
        <v>1.25173515290979</v>
      </c>
      <c r="H2550" s="23" t="n">
        <f aca="false">B2550+C2550+E2550+G2550</f>
        <v>18.389066205034</v>
      </c>
      <c r="I2550" s="23" t="n">
        <f aca="false">B2550+D2550+F2550+G2550</f>
        <v>14.4862027699158</v>
      </c>
      <c r="J2550" s="23" t="n">
        <f aca="false">MAX(H2550,I2550)</f>
        <v>18.389066205034</v>
      </c>
      <c r="K2550" s="24" t="n">
        <f aca="false">IF(H2550&gt;=I2550,1,0)</f>
        <v>1</v>
      </c>
    </row>
    <row r="2551" customFormat="false" ht="15" hidden="false" customHeight="false" outlineLevel="0" collapsed="false">
      <c r="A2551" s="5" t="n">
        <v>2532</v>
      </c>
      <c r="B2551" s="23" t="n">
        <f aca="true">BETAINV(RAND(),T1_PERT!$F$5,T1_PERT!$G$5,T1_PERT!$C$5,T1_PERT!$E$5)</f>
        <v>4.63095099966541</v>
      </c>
      <c r="C2551" s="23" t="n">
        <f aca="true">BETAINV(RAND(),T1_PERT!$F$6,T1_PERT!$G$6,T1_PERT!$C$6,T1_PERT!$E$6)</f>
        <v>6.04764961965553</v>
      </c>
      <c r="D2551" s="23" t="n">
        <f aca="true">BETAINV(RAND(),T1_PERT!$F$7,T1_PERT!$G$7,T1_PERT!$C$7,T1_PERT!$E$7)</f>
        <v>5.29144084354313</v>
      </c>
      <c r="E2551" s="23" t="n">
        <f aca="true">BETAINV(RAND(),T1_PERT!$F$8,T1_PERT!$G$8,T1_PERT!$C$8,T1_PERT!$E$8)</f>
        <v>4.78293013599758</v>
      </c>
      <c r="F2551" s="23" t="n">
        <f aca="true">BETAINV(RAND(),T1_PERT!$F$9,T1_PERT!$G$9,T1_PERT!$C$9,T1_PERT!$E$9)</f>
        <v>3.44425546443182</v>
      </c>
      <c r="G2551" s="23" t="n">
        <f aca="true">BETAINV(RAND(),T1_PERT!$F$10,T1_PERT!$G$10,T1_PERT!$C$10,T1_PERT!$E$10)</f>
        <v>1.71491930647556</v>
      </c>
      <c r="H2551" s="23" t="n">
        <f aca="false">B2551+C2551+E2551+G2551</f>
        <v>17.1764500617941</v>
      </c>
      <c r="I2551" s="23" t="n">
        <f aca="false">B2551+D2551+F2551+G2551</f>
        <v>15.0815666141159</v>
      </c>
      <c r="J2551" s="23" t="n">
        <f aca="false">MAX(H2551,I2551)</f>
        <v>17.1764500617941</v>
      </c>
      <c r="K2551" s="24" t="n">
        <f aca="false">IF(H2551&gt;=I2551,1,0)</f>
        <v>1</v>
      </c>
    </row>
    <row r="2552" customFormat="false" ht="15" hidden="false" customHeight="false" outlineLevel="0" collapsed="false">
      <c r="A2552" s="5" t="n">
        <v>2533</v>
      </c>
      <c r="B2552" s="23" t="n">
        <f aca="true">BETAINV(RAND(),T1_PERT!$F$5,T1_PERT!$G$5,T1_PERT!$C$5,T1_PERT!$E$5)</f>
        <v>2.68422384810874</v>
      </c>
      <c r="C2552" s="23" t="n">
        <f aca="true">BETAINV(RAND(),T1_PERT!$F$6,T1_PERT!$G$6,T1_PERT!$C$6,T1_PERT!$E$6)</f>
        <v>3.70105561070413</v>
      </c>
      <c r="D2552" s="23" t="n">
        <f aca="true">BETAINV(RAND(),T1_PERT!$F$7,T1_PERT!$G$7,T1_PERT!$C$7,T1_PERT!$E$7)</f>
        <v>4.49196655071905</v>
      </c>
      <c r="E2552" s="23" t="n">
        <f aca="true">BETAINV(RAND(),T1_PERT!$F$8,T1_PERT!$G$8,T1_PERT!$C$8,T1_PERT!$E$8)</f>
        <v>4.88273822698664</v>
      </c>
      <c r="F2552" s="23" t="n">
        <f aca="true">BETAINV(RAND(),T1_PERT!$F$9,T1_PERT!$G$9,T1_PERT!$C$9,T1_PERT!$E$9)</f>
        <v>3.42795829476236</v>
      </c>
      <c r="G2552" s="23" t="n">
        <f aca="true">BETAINV(RAND(),T1_PERT!$F$10,T1_PERT!$G$10,T1_PERT!$C$10,T1_PERT!$E$10)</f>
        <v>2.26368441582545</v>
      </c>
      <c r="H2552" s="23" t="n">
        <f aca="false">B2552+C2552+E2552+G2552</f>
        <v>13.531702101625</v>
      </c>
      <c r="I2552" s="23" t="n">
        <f aca="false">B2552+D2552+F2552+G2552</f>
        <v>12.8678331094156</v>
      </c>
      <c r="J2552" s="23" t="n">
        <f aca="false">MAX(H2552,I2552)</f>
        <v>13.531702101625</v>
      </c>
      <c r="K2552" s="24" t="n">
        <f aca="false">IF(H2552&gt;=I2552,1,0)</f>
        <v>1</v>
      </c>
    </row>
    <row r="2553" customFormat="false" ht="15" hidden="false" customHeight="false" outlineLevel="0" collapsed="false">
      <c r="A2553" s="5" t="n">
        <v>2534</v>
      </c>
      <c r="B2553" s="23" t="n">
        <f aca="true">BETAINV(RAND(),T1_PERT!$F$5,T1_PERT!$G$5,T1_PERT!$C$5,T1_PERT!$E$5)</f>
        <v>3.76485871922758</v>
      </c>
      <c r="C2553" s="23" t="n">
        <f aca="true">BETAINV(RAND(),T1_PERT!$F$6,T1_PERT!$G$6,T1_PERT!$C$6,T1_PERT!$E$6)</f>
        <v>3.67071037592021</v>
      </c>
      <c r="D2553" s="23" t="n">
        <f aca="true">BETAINV(RAND(),T1_PERT!$F$7,T1_PERT!$G$7,T1_PERT!$C$7,T1_PERT!$E$7)</f>
        <v>6.93753010634512</v>
      </c>
      <c r="E2553" s="23" t="n">
        <f aca="true">BETAINV(RAND(),T1_PERT!$F$8,T1_PERT!$G$8,T1_PERT!$C$8,T1_PERT!$E$8)</f>
        <v>5.82247805524354</v>
      </c>
      <c r="F2553" s="23" t="n">
        <f aca="true">BETAINV(RAND(),T1_PERT!$F$9,T1_PERT!$G$9,T1_PERT!$C$9,T1_PERT!$E$9)</f>
        <v>4.65417814263251</v>
      </c>
      <c r="G2553" s="23" t="n">
        <f aca="true">BETAINV(RAND(),T1_PERT!$F$10,T1_PERT!$G$10,T1_PERT!$C$10,T1_PERT!$E$10)</f>
        <v>2.62814784085567</v>
      </c>
      <c r="H2553" s="23" t="n">
        <f aca="false">B2553+C2553+E2553+G2553</f>
        <v>15.886194991247</v>
      </c>
      <c r="I2553" s="23" t="n">
        <f aca="false">B2553+D2553+F2553+G2553</f>
        <v>17.9847148090609</v>
      </c>
      <c r="J2553" s="23" t="n">
        <f aca="false">MAX(H2553,I2553)</f>
        <v>17.9847148090609</v>
      </c>
      <c r="K2553" s="24" t="n">
        <f aca="false">IF(H2553&gt;=I2553,1,0)</f>
        <v>0</v>
      </c>
    </row>
    <row r="2554" customFormat="false" ht="15" hidden="false" customHeight="false" outlineLevel="0" collapsed="false">
      <c r="A2554" s="5" t="n">
        <v>2535</v>
      </c>
      <c r="B2554" s="23" t="n">
        <f aca="true">BETAINV(RAND(),T1_PERT!$F$5,T1_PERT!$G$5,T1_PERT!$C$5,T1_PERT!$E$5)</f>
        <v>3.67949421898018</v>
      </c>
      <c r="C2554" s="23" t="n">
        <f aca="true">BETAINV(RAND(),T1_PERT!$F$6,T1_PERT!$G$6,T1_PERT!$C$6,T1_PERT!$E$6)</f>
        <v>4.49668235076949</v>
      </c>
      <c r="D2554" s="23" t="n">
        <f aca="true">BETAINV(RAND(),T1_PERT!$F$7,T1_PERT!$G$7,T1_PERT!$C$7,T1_PERT!$E$7)</f>
        <v>5.11675733547977</v>
      </c>
      <c r="E2554" s="23" t="n">
        <f aca="true">BETAINV(RAND(),T1_PERT!$F$8,T1_PERT!$G$8,T1_PERT!$C$8,T1_PERT!$E$8)</f>
        <v>6.20739485823788</v>
      </c>
      <c r="F2554" s="23" t="n">
        <f aca="true">BETAINV(RAND(),T1_PERT!$F$9,T1_PERT!$G$9,T1_PERT!$C$9,T1_PERT!$E$9)</f>
        <v>4.76106678585158</v>
      </c>
      <c r="G2554" s="23" t="n">
        <f aca="true">BETAINV(RAND(),T1_PERT!$F$10,T1_PERT!$G$10,T1_PERT!$C$10,T1_PERT!$E$10)</f>
        <v>1.79439973656926</v>
      </c>
      <c r="H2554" s="23" t="n">
        <f aca="false">B2554+C2554+E2554+G2554</f>
        <v>16.1779711645568</v>
      </c>
      <c r="I2554" s="23" t="n">
        <f aca="false">B2554+D2554+F2554+G2554</f>
        <v>15.3517180768808</v>
      </c>
      <c r="J2554" s="23" t="n">
        <f aca="false">MAX(H2554,I2554)</f>
        <v>16.1779711645568</v>
      </c>
      <c r="K2554" s="24" t="n">
        <f aca="false">IF(H2554&gt;=I2554,1,0)</f>
        <v>1</v>
      </c>
    </row>
    <row r="2555" customFormat="false" ht="15" hidden="false" customHeight="false" outlineLevel="0" collapsed="false">
      <c r="A2555" s="5" t="n">
        <v>2536</v>
      </c>
      <c r="B2555" s="23" t="n">
        <f aca="true">BETAINV(RAND(),T1_PERT!$F$5,T1_PERT!$G$5,T1_PERT!$C$5,T1_PERT!$E$5)</f>
        <v>4.07630273402069</v>
      </c>
      <c r="C2555" s="23" t="n">
        <f aca="true">BETAINV(RAND(),T1_PERT!$F$6,T1_PERT!$G$6,T1_PERT!$C$6,T1_PERT!$E$6)</f>
        <v>4.96956924917425</v>
      </c>
      <c r="D2555" s="23" t="n">
        <f aca="true">BETAINV(RAND(),T1_PERT!$F$7,T1_PERT!$G$7,T1_PERT!$C$7,T1_PERT!$E$7)</f>
        <v>6.07091125833669</v>
      </c>
      <c r="E2555" s="23" t="n">
        <f aca="true">BETAINV(RAND(),T1_PERT!$F$8,T1_PERT!$G$8,T1_PERT!$C$8,T1_PERT!$E$8)</f>
        <v>5.39444658413845</v>
      </c>
      <c r="F2555" s="23" t="n">
        <f aca="true">BETAINV(RAND(),T1_PERT!$F$9,T1_PERT!$G$9,T1_PERT!$C$9,T1_PERT!$E$9)</f>
        <v>3.42688845452095</v>
      </c>
      <c r="G2555" s="23" t="n">
        <f aca="true">BETAINV(RAND(),T1_PERT!$F$10,T1_PERT!$G$10,T1_PERT!$C$10,T1_PERT!$E$10)</f>
        <v>1.90732829323327</v>
      </c>
      <c r="H2555" s="23" t="n">
        <f aca="false">B2555+C2555+E2555+G2555</f>
        <v>16.3476468605667</v>
      </c>
      <c r="I2555" s="23" t="n">
        <f aca="false">B2555+D2555+F2555+G2555</f>
        <v>15.4814307401116</v>
      </c>
      <c r="J2555" s="23" t="n">
        <f aca="false">MAX(H2555,I2555)</f>
        <v>16.3476468605667</v>
      </c>
      <c r="K2555" s="24" t="n">
        <f aca="false">IF(H2555&gt;=I2555,1,0)</f>
        <v>1</v>
      </c>
    </row>
    <row r="2556" customFormat="false" ht="15" hidden="false" customHeight="false" outlineLevel="0" collapsed="false">
      <c r="A2556" s="5" t="n">
        <v>2537</v>
      </c>
      <c r="B2556" s="23" t="n">
        <f aca="true">BETAINV(RAND(),T1_PERT!$F$5,T1_PERT!$G$5,T1_PERT!$C$5,T1_PERT!$E$5)</f>
        <v>4.50460395939183</v>
      </c>
      <c r="C2556" s="23" t="n">
        <f aca="true">BETAINV(RAND(),T1_PERT!$F$6,T1_PERT!$G$6,T1_PERT!$C$6,T1_PERT!$E$6)</f>
        <v>5.26088158224697</v>
      </c>
      <c r="D2556" s="23" t="n">
        <f aca="true">BETAINV(RAND(),T1_PERT!$F$7,T1_PERT!$G$7,T1_PERT!$C$7,T1_PERT!$E$7)</f>
        <v>5.58276625169335</v>
      </c>
      <c r="E2556" s="23" t="n">
        <f aca="true">BETAINV(RAND(),T1_PERT!$F$8,T1_PERT!$G$8,T1_PERT!$C$8,T1_PERT!$E$8)</f>
        <v>4.55073119237589</v>
      </c>
      <c r="F2556" s="23" t="n">
        <f aca="true">BETAINV(RAND(),T1_PERT!$F$9,T1_PERT!$G$9,T1_PERT!$C$9,T1_PERT!$E$9)</f>
        <v>4.7635175642647</v>
      </c>
      <c r="G2556" s="23" t="n">
        <f aca="true">BETAINV(RAND(),T1_PERT!$F$10,T1_PERT!$G$10,T1_PERT!$C$10,T1_PERT!$E$10)</f>
        <v>2.61963615016441</v>
      </c>
      <c r="H2556" s="23" t="n">
        <f aca="false">B2556+C2556+E2556+G2556</f>
        <v>16.9358528841791</v>
      </c>
      <c r="I2556" s="23" t="n">
        <f aca="false">B2556+D2556+F2556+G2556</f>
        <v>17.4705239255143</v>
      </c>
      <c r="J2556" s="23" t="n">
        <f aca="false">MAX(H2556,I2556)</f>
        <v>17.4705239255143</v>
      </c>
      <c r="K2556" s="24" t="n">
        <f aca="false">IF(H2556&gt;=I2556,1,0)</f>
        <v>0</v>
      </c>
    </row>
    <row r="2557" customFormat="false" ht="15" hidden="false" customHeight="false" outlineLevel="0" collapsed="false">
      <c r="A2557" s="5" t="n">
        <v>2538</v>
      </c>
      <c r="B2557" s="23" t="n">
        <f aca="true">BETAINV(RAND(),T1_PERT!$F$5,T1_PERT!$G$5,T1_PERT!$C$5,T1_PERT!$E$5)</f>
        <v>3.01051878813909</v>
      </c>
      <c r="C2557" s="23" t="n">
        <f aca="true">BETAINV(RAND(),T1_PERT!$F$6,T1_PERT!$G$6,T1_PERT!$C$6,T1_PERT!$E$6)</f>
        <v>3.60889495082822</v>
      </c>
      <c r="D2557" s="23" t="n">
        <f aca="true">BETAINV(RAND(),T1_PERT!$F$7,T1_PERT!$G$7,T1_PERT!$C$7,T1_PERT!$E$7)</f>
        <v>6.28310952159347</v>
      </c>
      <c r="E2557" s="23" t="n">
        <f aca="true">BETAINV(RAND(),T1_PERT!$F$8,T1_PERT!$G$8,T1_PERT!$C$8,T1_PERT!$E$8)</f>
        <v>4.57063786799277</v>
      </c>
      <c r="F2557" s="23" t="n">
        <f aca="true">BETAINV(RAND(),T1_PERT!$F$9,T1_PERT!$G$9,T1_PERT!$C$9,T1_PERT!$E$9)</f>
        <v>4.25207939834094</v>
      </c>
      <c r="G2557" s="23" t="n">
        <f aca="true">BETAINV(RAND(),T1_PERT!$F$10,T1_PERT!$G$10,T1_PERT!$C$10,T1_PERT!$E$10)</f>
        <v>1.91113346213321</v>
      </c>
      <c r="H2557" s="23" t="n">
        <f aca="false">B2557+C2557+E2557+G2557</f>
        <v>13.1011850690933</v>
      </c>
      <c r="I2557" s="23" t="n">
        <f aca="false">B2557+D2557+F2557+G2557</f>
        <v>15.4568411702067</v>
      </c>
      <c r="J2557" s="23" t="n">
        <f aca="false">MAX(H2557,I2557)</f>
        <v>15.4568411702067</v>
      </c>
      <c r="K2557" s="24" t="n">
        <f aca="false">IF(H2557&gt;=I2557,1,0)</f>
        <v>0</v>
      </c>
    </row>
    <row r="2558" customFormat="false" ht="15" hidden="false" customHeight="false" outlineLevel="0" collapsed="false">
      <c r="A2558" s="5" t="n">
        <v>2539</v>
      </c>
      <c r="B2558" s="23" t="n">
        <f aca="true">BETAINV(RAND(),T1_PERT!$F$5,T1_PERT!$G$5,T1_PERT!$C$5,T1_PERT!$E$5)</f>
        <v>4.78168898287112</v>
      </c>
      <c r="C2558" s="23" t="n">
        <f aca="true">BETAINV(RAND(),T1_PERT!$F$6,T1_PERT!$G$6,T1_PERT!$C$6,T1_PERT!$E$6)</f>
        <v>5.31674234353808</v>
      </c>
      <c r="D2558" s="23" t="n">
        <f aca="true">BETAINV(RAND(),T1_PERT!$F$7,T1_PERT!$G$7,T1_PERT!$C$7,T1_PERT!$E$7)</f>
        <v>4.53779422546026</v>
      </c>
      <c r="E2558" s="23" t="n">
        <f aca="true">BETAINV(RAND(),T1_PERT!$F$8,T1_PERT!$G$8,T1_PERT!$C$8,T1_PERT!$E$8)</f>
        <v>5.69870426857049</v>
      </c>
      <c r="F2558" s="23" t="n">
        <f aca="true">BETAINV(RAND(),T1_PERT!$F$9,T1_PERT!$G$9,T1_PERT!$C$9,T1_PERT!$E$9)</f>
        <v>5.53977774990698</v>
      </c>
      <c r="G2558" s="23" t="n">
        <f aca="true">BETAINV(RAND(),T1_PERT!$F$10,T1_PERT!$G$10,T1_PERT!$C$10,T1_PERT!$E$10)</f>
        <v>2.33096001092028</v>
      </c>
      <c r="H2558" s="23" t="n">
        <f aca="false">B2558+C2558+E2558+G2558</f>
        <v>18.1280956059</v>
      </c>
      <c r="I2558" s="23" t="n">
        <f aca="false">B2558+D2558+F2558+G2558</f>
        <v>17.1902209691586</v>
      </c>
      <c r="J2558" s="23" t="n">
        <f aca="false">MAX(H2558,I2558)</f>
        <v>18.1280956059</v>
      </c>
      <c r="K2558" s="24" t="n">
        <f aca="false">IF(H2558&gt;=I2558,1,0)</f>
        <v>1</v>
      </c>
    </row>
    <row r="2559" customFormat="false" ht="15" hidden="false" customHeight="false" outlineLevel="0" collapsed="false">
      <c r="A2559" s="5" t="n">
        <v>2540</v>
      </c>
      <c r="B2559" s="23" t="n">
        <f aca="true">BETAINV(RAND(),T1_PERT!$F$5,T1_PERT!$G$5,T1_PERT!$C$5,T1_PERT!$E$5)</f>
        <v>4.24936194275413</v>
      </c>
      <c r="C2559" s="23" t="n">
        <f aca="true">BETAINV(RAND(),T1_PERT!$F$6,T1_PERT!$G$6,T1_PERT!$C$6,T1_PERT!$E$6)</f>
        <v>5.54869072830871</v>
      </c>
      <c r="D2559" s="23" t="n">
        <f aca="true">BETAINV(RAND(),T1_PERT!$F$7,T1_PERT!$G$7,T1_PERT!$C$7,T1_PERT!$E$7)</f>
        <v>6.45942280257712</v>
      </c>
      <c r="E2559" s="23" t="n">
        <f aca="true">BETAINV(RAND(),T1_PERT!$F$8,T1_PERT!$G$8,T1_PERT!$C$8,T1_PERT!$E$8)</f>
        <v>4.68877380592399</v>
      </c>
      <c r="F2559" s="23" t="n">
        <f aca="true">BETAINV(RAND(),T1_PERT!$F$9,T1_PERT!$G$9,T1_PERT!$C$9,T1_PERT!$E$9)</f>
        <v>4.28193865127102</v>
      </c>
      <c r="G2559" s="23" t="n">
        <f aca="true">BETAINV(RAND(),T1_PERT!$F$10,T1_PERT!$G$10,T1_PERT!$C$10,T1_PERT!$E$10)</f>
        <v>2.08308643877737</v>
      </c>
      <c r="H2559" s="23" t="n">
        <f aca="false">B2559+C2559+E2559+G2559</f>
        <v>16.5699129157642</v>
      </c>
      <c r="I2559" s="23" t="n">
        <f aca="false">B2559+D2559+F2559+G2559</f>
        <v>17.0738098353796</v>
      </c>
      <c r="J2559" s="23" t="n">
        <f aca="false">MAX(H2559,I2559)</f>
        <v>17.0738098353796</v>
      </c>
      <c r="K2559" s="24" t="n">
        <f aca="false">IF(H2559&gt;=I2559,1,0)</f>
        <v>0</v>
      </c>
    </row>
    <row r="2560" customFormat="false" ht="15" hidden="false" customHeight="false" outlineLevel="0" collapsed="false">
      <c r="A2560" s="5" t="n">
        <v>2541</v>
      </c>
      <c r="B2560" s="23" t="n">
        <f aca="true">BETAINV(RAND(),T1_PERT!$F$5,T1_PERT!$G$5,T1_PERT!$C$5,T1_PERT!$E$5)</f>
        <v>4.05724029099072</v>
      </c>
      <c r="C2560" s="23" t="n">
        <f aca="true">BETAINV(RAND(),T1_PERT!$F$6,T1_PERT!$G$6,T1_PERT!$C$6,T1_PERT!$E$6)</f>
        <v>3.77846060630742</v>
      </c>
      <c r="D2560" s="23" t="n">
        <f aca="true">BETAINV(RAND(),T1_PERT!$F$7,T1_PERT!$G$7,T1_PERT!$C$7,T1_PERT!$E$7)</f>
        <v>4.31543677832513</v>
      </c>
      <c r="E2560" s="23" t="n">
        <f aca="true">BETAINV(RAND(),T1_PERT!$F$8,T1_PERT!$G$8,T1_PERT!$C$8,T1_PERT!$E$8)</f>
        <v>5.44156592221663</v>
      </c>
      <c r="F2560" s="23" t="n">
        <f aca="true">BETAINV(RAND(),T1_PERT!$F$9,T1_PERT!$G$9,T1_PERT!$C$9,T1_PERT!$E$9)</f>
        <v>3.86872032025647</v>
      </c>
      <c r="G2560" s="23" t="n">
        <f aca="true">BETAINV(RAND(),T1_PERT!$F$10,T1_PERT!$G$10,T1_PERT!$C$10,T1_PERT!$E$10)</f>
        <v>1.86508004267638</v>
      </c>
      <c r="H2560" s="23" t="n">
        <f aca="false">B2560+C2560+E2560+G2560</f>
        <v>15.1423468621912</v>
      </c>
      <c r="I2560" s="23" t="n">
        <f aca="false">B2560+D2560+F2560+G2560</f>
        <v>14.1064774322487</v>
      </c>
      <c r="J2560" s="23" t="n">
        <f aca="false">MAX(H2560,I2560)</f>
        <v>15.1423468621912</v>
      </c>
      <c r="K2560" s="24" t="n">
        <f aca="false">IF(H2560&gt;=I2560,1,0)</f>
        <v>1</v>
      </c>
    </row>
    <row r="2561" customFormat="false" ht="15" hidden="false" customHeight="false" outlineLevel="0" collapsed="false">
      <c r="A2561" s="5" t="n">
        <v>2542</v>
      </c>
      <c r="B2561" s="23" t="n">
        <f aca="true">BETAINV(RAND(),T1_PERT!$F$5,T1_PERT!$G$5,T1_PERT!$C$5,T1_PERT!$E$5)</f>
        <v>5.34049786429844</v>
      </c>
      <c r="C2561" s="23" t="n">
        <f aca="true">BETAINV(RAND(),T1_PERT!$F$6,T1_PERT!$G$6,T1_PERT!$C$6,T1_PERT!$E$6)</f>
        <v>6.33725379802752</v>
      </c>
      <c r="D2561" s="23" t="n">
        <f aca="true">BETAINV(RAND(),T1_PERT!$F$7,T1_PERT!$G$7,T1_PERT!$C$7,T1_PERT!$E$7)</f>
        <v>6.74626104223657</v>
      </c>
      <c r="E2561" s="23" t="n">
        <f aca="true">BETAINV(RAND(),T1_PERT!$F$8,T1_PERT!$G$8,T1_PERT!$C$8,T1_PERT!$E$8)</f>
        <v>4.90749455398021</v>
      </c>
      <c r="F2561" s="23" t="n">
        <f aca="true">BETAINV(RAND(),T1_PERT!$F$9,T1_PERT!$G$9,T1_PERT!$C$9,T1_PERT!$E$9)</f>
        <v>3.91133257437502</v>
      </c>
      <c r="G2561" s="23" t="n">
        <f aca="true">BETAINV(RAND(),T1_PERT!$F$10,T1_PERT!$G$10,T1_PERT!$C$10,T1_PERT!$E$10)</f>
        <v>1.9357784198464</v>
      </c>
      <c r="H2561" s="23" t="n">
        <f aca="false">B2561+C2561+E2561+G2561</f>
        <v>18.5210246361526</v>
      </c>
      <c r="I2561" s="23" t="n">
        <f aca="false">B2561+D2561+F2561+G2561</f>
        <v>17.9338699007564</v>
      </c>
      <c r="J2561" s="23" t="n">
        <f aca="false">MAX(H2561,I2561)</f>
        <v>18.5210246361526</v>
      </c>
      <c r="K2561" s="24" t="n">
        <f aca="false">IF(H2561&gt;=I2561,1,0)</f>
        <v>1</v>
      </c>
    </row>
    <row r="2562" customFormat="false" ht="15" hidden="false" customHeight="false" outlineLevel="0" collapsed="false">
      <c r="A2562" s="5" t="n">
        <v>2543</v>
      </c>
      <c r="B2562" s="23" t="n">
        <f aca="true">BETAINV(RAND(),T1_PERT!$F$5,T1_PERT!$G$5,T1_PERT!$C$5,T1_PERT!$E$5)</f>
        <v>3.94562170909303</v>
      </c>
      <c r="C2562" s="23" t="n">
        <f aca="true">BETAINV(RAND(),T1_PERT!$F$6,T1_PERT!$G$6,T1_PERT!$C$6,T1_PERT!$E$6)</f>
        <v>6.04462763344132</v>
      </c>
      <c r="D2562" s="23" t="n">
        <f aca="true">BETAINV(RAND(),T1_PERT!$F$7,T1_PERT!$G$7,T1_PERT!$C$7,T1_PERT!$E$7)</f>
        <v>7.06015984740062</v>
      </c>
      <c r="E2562" s="23" t="n">
        <f aca="true">BETAINV(RAND(),T1_PERT!$F$8,T1_PERT!$G$8,T1_PERT!$C$8,T1_PERT!$E$8)</f>
        <v>6.65479980043432</v>
      </c>
      <c r="F2562" s="23" t="n">
        <f aca="true">BETAINV(RAND(),T1_PERT!$F$9,T1_PERT!$G$9,T1_PERT!$C$9,T1_PERT!$E$9)</f>
        <v>4.57941307086469</v>
      </c>
      <c r="G2562" s="23" t="n">
        <f aca="true">BETAINV(RAND(),T1_PERT!$F$10,T1_PERT!$G$10,T1_PERT!$C$10,T1_PERT!$E$10)</f>
        <v>2.4174638172554</v>
      </c>
      <c r="H2562" s="23" t="n">
        <f aca="false">B2562+C2562+E2562+G2562</f>
        <v>19.0625129602241</v>
      </c>
      <c r="I2562" s="23" t="n">
        <f aca="false">B2562+D2562+F2562+G2562</f>
        <v>18.0026584446137</v>
      </c>
      <c r="J2562" s="23" t="n">
        <f aca="false">MAX(H2562,I2562)</f>
        <v>19.0625129602241</v>
      </c>
      <c r="K2562" s="24" t="n">
        <f aca="false">IF(H2562&gt;=I2562,1,0)</f>
        <v>1</v>
      </c>
    </row>
    <row r="2563" customFormat="false" ht="15" hidden="false" customHeight="false" outlineLevel="0" collapsed="false">
      <c r="A2563" s="5" t="n">
        <v>2544</v>
      </c>
      <c r="B2563" s="23" t="n">
        <f aca="true">BETAINV(RAND(),T1_PERT!$F$5,T1_PERT!$G$5,T1_PERT!$C$5,T1_PERT!$E$5)</f>
        <v>3.15556411750089</v>
      </c>
      <c r="C2563" s="23" t="n">
        <f aca="true">BETAINV(RAND(),T1_PERT!$F$6,T1_PERT!$G$6,T1_PERT!$C$6,T1_PERT!$E$6)</f>
        <v>5.30722105710876</v>
      </c>
      <c r="D2563" s="23" t="n">
        <f aca="true">BETAINV(RAND(),T1_PERT!$F$7,T1_PERT!$G$7,T1_PERT!$C$7,T1_PERT!$E$7)</f>
        <v>5.31237922443545</v>
      </c>
      <c r="E2563" s="23" t="n">
        <f aca="true">BETAINV(RAND(),T1_PERT!$F$8,T1_PERT!$G$8,T1_PERT!$C$8,T1_PERT!$E$8)</f>
        <v>5.22567105989276</v>
      </c>
      <c r="F2563" s="23" t="n">
        <f aca="true">BETAINV(RAND(),T1_PERT!$F$9,T1_PERT!$G$9,T1_PERT!$C$9,T1_PERT!$E$9)</f>
        <v>4.28259665309204</v>
      </c>
      <c r="G2563" s="23" t="n">
        <f aca="true">BETAINV(RAND(),T1_PERT!$F$10,T1_PERT!$G$10,T1_PERT!$C$10,T1_PERT!$E$10)</f>
        <v>1.98839425229832</v>
      </c>
      <c r="H2563" s="23" t="n">
        <f aca="false">B2563+C2563+E2563+G2563</f>
        <v>15.6768504868007</v>
      </c>
      <c r="I2563" s="23" t="n">
        <f aca="false">B2563+D2563+F2563+G2563</f>
        <v>14.7389342473267</v>
      </c>
      <c r="J2563" s="23" t="n">
        <f aca="false">MAX(H2563,I2563)</f>
        <v>15.6768504868007</v>
      </c>
      <c r="K2563" s="24" t="n">
        <f aca="false">IF(H2563&gt;=I2563,1,0)</f>
        <v>1</v>
      </c>
    </row>
    <row r="2564" customFormat="false" ht="15" hidden="false" customHeight="false" outlineLevel="0" collapsed="false">
      <c r="A2564" s="5" t="n">
        <v>2545</v>
      </c>
      <c r="B2564" s="23" t="n">
        <f aca="true">BETAINV(RAND(),T1_PERT!$F$5,T1_PERT!$G$5,T1_PERT!$C$5,T1_PERT!$E$5)</f>
        <v>3.68554100817731</v>
      </c>
      <c r="C2564" s="23" t="n">
        <f aca="true">BETAINV(RAND(),T1_PERT!$F$6,T1_PERT!$G$6,T1_PERT!$C$6,T1_PERT!$E$6)</f>
        <v>6.91884479088002</v>
      </c>
      <c r="D2564" s="23" t="n">
        <f aca="true">BETAINV(RAND(),T1_PERT!$F$7,T1_PERT!$G$7,T1_PERT!$C$7,T1_PERT!$E$7)</f>
        <v>5.2429837564197</v>
      </c>
      <c r="E2564" s="23" t="n">
        <f aca="true">BETAINV(RAND(),T1_PERT!$F$8,T1_PERT!$G$8,T1_PERT!$C$8,T1_PERT!$E$8)</f>
        <v>4.9936247882936</v>
      </c>
      <c r="F2564" s="23" t="n">
        <f aca="true">BETAINV(RAND(),T1_PERT!$F$9,T1_PERT!$G$9,T1_PERT!$C$9,T1_PERT!$E$9)</f>
        <v>3.45233915347568</v>
      </c>
      <c r="G2564" s="23" t="n">
        <f aca="true">BETAINV(RAND(),T1_PERT!$F$10,T1_PERT!$G$10,T1_PERT!$C$10,T1_PERT!$E$10)</f>
        <v>2.29690120251016</v>
      </c>
      <c r="H2564" s="23" t="n">
        <f aca="false">B2564+C2564+E2564+G2564</f>
        <v>17.8949117898611</v>
      </c>
      <c r="I2564" s="23" t="n">
        <f aca="false">B2564+D2564+F2564+G2564</f>
        <v>14.6777651205828</v>
      </c>
      <c r="J2564" s="23" t="n">
        <f aca="false">MAX(H2564,I2564)</f>
        <v>17.8949117898611</v>
      </c>
      <c r="K2564" s="24" t="n">
        <f aca="false">IF(H2564&gt;=I2564,1,0)</f>
        <v>1</v>
      </c>
    </row>
    <row r="2565" customFormat="false" ht="15" hidden="false" customHeight="false" outlineLevel="0" collapsed="false">
      <c r="A2565" s="5" t="n">
        <v>2546</v>
      </c>
      <c r="B2565" s="23" t="n">
        <f aca="true">BETAINV(RAND(),T1_PERT!$F$5,T1_PERT!$G$5,T1_PERT!$C$5,T1_PERT!$E$5)</f>
        <v>3.19373165625353</v>
      </c>
      <c r="C2565" s="23" t="n">
        <f aca="true">BETAINV(RAND(),T1_PERT!$F$6,T1_PERT!$G$6,T1_PERT!$C$6,T1_PERT!$E$6)</f>
        <v>7.50322339921389</v>
      </c>
      <c r="D2565" s="23" t="n">
        <f aca="true">BETAINV(RAND(),T1_PERT!$F$7,T1_PERT!$G$7,T1_PERT!$C$7,T1_PERT!$E$7)</f>
        <v>6.99037305058027</v>
      </c>
      <c r="E2565" s="23" t="n">
        <f aca="true">BETAINV(RAND(),T1_PERT!$F$8,T1_PERT!$G$8,T1_PERT!$C$8,T1_PERT!$E$8)</f>
        <v>5.40660367914802</v>
      </c>
      <c r="F2565" s="23" t="n">
        <f aca="true">BETAINV(RAND(),T1_PERT!$F$9,T1_PERT!$G$9,T1_PERT!$C$9,T1_PERT!$E$9)</f>
        <v>3.28050305344633</v>
      </c>
      <c r="G2565" s="23" t="n">
        <f aca="true">BETAINV(RAND(),T1_PERT!$F$10,T1_PERT!$G$10,T1_PERT!$C$10,T1_PERT!$E$10)</f>
        <v>2.68212255217855</v>
      </c>
      <c r="H2565" s="23" t="n">
        <f aca="false">B2565+C2565+E2565+G2565</f>
        <v>18.785681286794</v>
      </c>
      <c r="I2565" s="23" t="n">
        <f aca="false">B2565+D2565+F2565+G2565</f>
        <v>16.1467303124587</v>
      </c>
      <c r="J2565" s="23" t="n">
        <f aca="false">MAX(H2565,I2565)</f>
        <v>18.785681286794</v>
      </c>
      <c r="K2565" s="24" t="n">
        <f aca="false">IF(H2565&gt;=I2565,1,0)</f>
        <v>1</v>
      </c>
    </row>
    <row r="2566" customFormat="false" ht="15" hidden="false" customHeight="false" outlineLevel="0" collapsed="false">
      <c r="A2566" s="5" t="n">
        <v>2547</v>
      </c>
      <c r="B2566" s="23" t="n">
        <f aca="true">BETAINV(RAND(),T1_PERT!$F$5,T1_PERT!$G$5,T1_PERT!$C$5,T1_PERT!$E$5)</f>
        <v>4.27674940998748</v>
      </c>
      <c r="C2566" s="23" t="n">
        <f aca="true">BETAINV(RAND(),T1_PERT!$F$6,T1_PERT!$G$6,T1_PERT!$C$6,T1_PERT!$E$6)</f>
        <v>4.00201328064588</v>
      </c>
      <c r="D2566" s="23" t="n">
        <f aca="true">BETAINV(RAND(),T1_PERT!$F$7,T1_PERT!$G$7,T1_PERT!$C$7,T1_PERT!$E$7)</f>
        <v>6.01628406561773</v>
      </c>
      <c r="E2566" s="23" t="n">
        <f aca="true">BETAINV(RAND(),T1_PERT!$F$8,T1_PERT!$G$8,T1_PERT!$C$8,T1_PERT!$E$8)</f>
        <v>4.93522591204779</v>
      </c>
      <c r="F2566" s="23" t="n">
        <f aca="true">BETAINV(RAND(),T1_PERT!$F$9,T1_PERT!$G$9,T1_PERT!$C$9,T1_PERT!$E$9)</f>
        <v>3.72830451623152</v>
      </c>
      <c r="G2566" s="23" t="n">
        <f aca="true">BETAINV(RAND(),T1_PERT!$F$10,T1_PERT!$G$10,T1_PERT!$C$10,T1_PERT!$E$10)</f>
        <v>2.42588110259781</v>
      </c>
      <c r="H2566" s="23" t="n">
        <f aca="false">B2566+C2566+E2566+G2566</f>
        <v>15.639869705279</v>
      </c>
      <c r="I2566" s="23" t="n">
        <f aca="false">B2566+D2566+F2566+G2566</f>
        <v>16.4472190944345</v>
      </c>
      <c r="J2566" s="23" t="n">
        <f aca="false">MAX(H2566,I2566)</f>
        <v>16.4472190944345</v>
      </c>
      <c r="K2566" s="24" t="n">
        <f aca="false">IF(H2566&gt;=I2566,1,0)</f>
        <v>0</v>
      </c>
    </row>
    <row r="2567" customFormat="false" ht="15" hidden="false" customHeight="false" outlineLevel="0" collapsed="false">
      <c r="A2567" s="5" t="n">
        <v>2548</v>
      </c>
      <c r="B2567" s="23" t="n">
        <f aca="true">BETAINV(RAND(),T1_PERT!$F$5,T1_PERT!$G$5,T1_PERT!$C$5,T1_PERT!$E$5)</f>
        <v>3.29795150440613</v>
      </c>
      <c r="C2567" s="23" t="n">
        <f aca="true">BETAINV(RAND(),T1_PERT!$F$6,T1_PERT!$G$6,T1_PERT!$C$6,T1_PERT!$E$6)</f>
        <v>6.11723484953778</v>
      </c>
      <c r="D2567" s="23" t="n">
        <f aca="true">BETAINV(RAND(),T1_PERT!$F$7,T1_PERT!$G$7,T1_PERT!$C$7,T1_PERT!$E$7)</f>
        <v>5.67428391911108</v>
      </c>
      <c r="E2567" s="23" t="n">
        <f aca="true">BETAINV(RAND(),T1_PERT!$F$8,T1_PERT!$G$8,T1_PERT!$C$8,T1_PERT!$E$8)</f>
        <v>4.99973399019961</v>
      </c>
      <c r="F2567" s="23" t="n">
        <f aca="true">BETAINV(RAND(),T1_PERT!$F$9,T1_PERT!$G$9,T1_PERT!$C$9,T1_PERT!$E$9)</f>
        <v>3.36428952420471</v>
      </c>
      <c r="G2567" s="23" t="n">
        <f aca="true">BETAINV(RAND(),T1_PERT!$F$10,T1_PERT!$G$10,T1_PERT!$C$10,T1_PERT!$E$10)</f>
        <v>1.92296787425683</v>
      </c>
      <c r="H2567" s="23" t="n">
        <f aca="false">B2567+C2567+E2567+G2567</f>
        <v>16.3378882184004</v>
      </c>
      <c r="I2567" s="23" t="n">
        <f aca="false">B2567+D2567+F2567+G2567</f>
        <v>14.2594928219788</v>
      </c>
      <c r="J2567" s="23" t="n">
        <f aca="false">MAX(H2567,I2567)</f>
        <v>16.3378882184004</v>
      </c>
      <c r="K2567" s="24" t="n">
        <f aca="false">IF(H2567&gt;=I2567,1,0)</f>
        <v>1</v>
      </c>
    </row>
    <row r="2568" customFormat="false" ht="15" hidden="false" customHeight="false" outlineLevel="0" collapsed="false">
      <c r="A2568" s="5" t="n">
        <v>2549</v>
      </c>
      <c r="B2568" s="23" t="n">
        <f aca="true">BETAINV(RAND(),T1_PERT!$F$5,T1_PERT!$G$5,T1_PERT!$C$5,T1_PERT!$E$5)</f>
        <v>3.58963607946748</v>
      </c>
      <c r="C2568" s="23" t="n">
        <f aca="true">BETAINV(RAND(),T1_PERT!$F$6,T1_PERT!$G$6,T1_PERT!$C$6,T1_PERT!$E$6)</f>
        <v>5.3911582834273</v>
      </c>
      <c r="D2568" s="23" t="n">
        <f aca="true">BETAINV(RAND(),T1_PERT!$F$7,T1_PERT!$G$7,T1_PERT!$C$7,T1_PERT!$E$7)</f>
        <v>4.1351345316683</v>
      </c>
      <c r="E2568" s="23" t="n">
        <f aca="true">BETAINV(RAND(),T1_PERT!$F$8,T1_PERT!$G$8,T1_PERT!$C$8,T1_PERT!$E$8)</f>
        <v>4.72172170941745</v>
      </c>
      <c r="F2568" s="23" t="n">
        <f aca="true">BETAINV(RAND(),T1_PERT!$F$9,T1_PERT!$G$9,T1_PERT!$C$9,T1_PERT!$E$9)</f>
        <v>4.67268520384227</v>
      </c>
      <c r="G2568" s="23" t="n">
        <f aca="true">BETAINV(RAND(),T1_PERT!$F$10,T1_PERT!$G$10,T1_PERT!$C$10,T1_PERT!$E$10)</f>
        <v>2.26126139767074</v>
      </c>
      <c r="H2568" s="23" t="n">
        <f aca="false">B2568+C2568+E2568+G2568</f>
        <v>15.963777469983</v>
      </c>
      <c r="I2568" s="23" t="n">
        <f aca="false">B2568+D2568+F2568+G2568</f>
        <v>14.6587172126488</v>
      </c>
      <c r="J2568" s="23" t="n">
        <f aca="false">MAX(H2568,I2568)</f>
        <v>15.963777469983</v>
      </c>
      <c r="K2568" s="24" t="n">
        <f aca="false">IF(H2568&gt;=I2568,1,0)</f>
        <v>1</v>
      </c>
    </row>
    <row r="2569" customFormat="false" ht="15" hidden="false" customHeight="false" outlineLevel="0" collapsed="false">
      <c r="A2569" s="5" t="n">
        <v>2550</v>
      </c>
      <c r="B2569" s="23" t="n">
        <f aca="true">BETAINV(RAND(),T1_PERT!$F$5,T1_PERT!$G$5,T1_PERT!$C$5,T1_PERT!$E$5)</f>
        <v>3.1702565360088</v>
      </c>
      <c r="C2569" s="23" t="n">
        <f aca="true">BETAINV(RAND(),T1_PERT!$F$6,T1_PERT!$G$6,T1_PERT!$C$6,T1_PERT!$E$6)</f>
        <v>6.99704418272375</v>
      </c>
      <c r="D2569" s="23" t="n">
        <f aca="true">BETAINV(RAND(),T1_PERT!$F$7,T1_PERT!$G$7,T1_PERT!$C$7,T1_PERT!$E$7)</f>
        <v>5.23662582845955</v>
      </c>
      <c r="E2569" s="23" t="n">
        <f aca="true">BETAINV(RAND(),T1_PERT!$F$8,T1_PERT!$G$8,T1_PERT!$C$8,T1_PERT!$E$8)</f>
        <v>5.0585659210408</v>
      </c>
      <c r="F2569" s="23" t="n">
        <f aca="true">BETAINV(RAND(),T1_PERT!$F$9,T1_PERT!$G$9,T1_PERT!$C$9,T1_PERT!$E$9)</f>
        <v>4.30591089099144</v>
      </c>
      <c r="G2569" s="23" t="n">
        <f aca="true">BETAINV(RAND(),T1_PERT!$F$10,T1_PERT!$G$10,T1_PERT!$C$10,T1_PERT!$E$10)</f>
        <v>2.4099687909752</v>
      </c>
      <c r="H2569" s="23" t="n">
        <f aca="false">B2569+C2569+E2569+G2569</f>
        <v>17.6358354307486</v>
      </c>
      <c r="I2569" s="23" t="n">
        <f aca="false">B2569+D2569+F2569+G2569</f>
        <v>15.122762046435</v>
      </c>
      <c r="J2569" s="23" t="n">
        <f aca="false">MAX(H2569,I2569)</f>
        <v>17.6358354307486</v>
      </c>
      <c r="K2569" s="24" t="n">
        <f aca="false">IF(H2569&gt;=I2569,1,0)</f>
        <v>1</v>
      </c>
    </row>
    <row r="2570" customFormat="false" ht="15" hidden="false" customHeight="false" outlineLevel="0" collapsed="false">
      <c r="A2570" s="5" t="n">
        <v>2551</v>
      </c>
      <c r="B2570" s="23" t="n">
        <f aca="true">BETAINV(RAND(),T1_PERT!$F$5,T1_PERT!$G$5,T1_PERT!$C$5,T1_PERT!$E$5)</f>
        <v>2.8955798524727</v>
      </c>
      <c r="C2570" s="23" t="n">
        <f aca="true">BETAINV(RAND(),T1_PERT!$F$6,T1_PERT!$G$6,T1_PERT!$C$6,T1_PERT!$E$6)</f>
        <v>5.12553840563165</v>
      </c>
      <c r="D2570" s="23" t="n">
        <f aca="true">BETAINV(RAND(),T1_PERT!$F$7,T1_PERT!$G$7,T1_PERT!$C$7,T1_PERT!$E$7)</f>
        <v>7.22633036021515</v>
      </c>
      <c r="E2570" s="23" t="n">
        <f aca="true">BETAINV(RAND(),T1_PERT!$F$8,T1_PERT!$G$8,T1_PERT!$C$8,T1_PERT!$E$8)</f>
        <v>5.72379301799589</v>
      </c>
      <c r="F2570" s="23" t="n">
        <f aca="true">BETAINV(RAND(),T1_PERT!$F$9,T1_PERT!$G$9,T1_PERT!$C$9,T1_PERT!$E$9)</f>
        <v>4.56316587797329</v>
      </c>
      <c r="G2570" s="23" t="n">
        <f aca="true">BETAINV(RAND(),T1_PERT!$F$10,T1_PERT!$G$10,T1_PERT!$C$10,T1_PERT!$E$10)</f>
        <v>2.67045409927735</v>
      </c>
      <c r="H2570" s="23" t="n">
        <f aca="false">B2570+C2570+E2570+G2570</f>
        <v>16.4153653753776</v>
      </c>
      <c r="I2570" s="23" t="n">
        <f aca="false">B2570+D2570+F2570+G2570</f>
        <v>17.3555301899385</v>
      </c>
      <c r="J2570" s="23" t="n">
        <f aca="false">MAX(H2570,I2570)</f>
        <v>17.3555301899385</v>
      </c>
      <c r="K2570" s="24" t="n">
        <f aca="false">IF(H2570&gt;=I2570,1,0)</f>
        <v>0</v>
      </c>
    </row>
    <row r="2571" customFormat="false" ht="15" hidden="false" customHeight="false" outlineLevel="0" collapsed="false">
      <c r="A2571" s="5" t="n">
        <v>2552</v>
      </c>
      <c r="B2571" s="23" t="n">
        <f aca="true">BETAINV(RAND(),T1_PERT!$F$5,T1_PERT!$G$5,T1_PERT!$C$5,T1_PERT!$E$5)</f>
        <v>4.01429656353602</v>
      </c>
      <c r="C2571" s="23" t="n">
        <f aca="true">BETAINV(RAND(),T1_PERT!$F$6,T1_PERT!$G$6,T1_PERT!$C$6,T1_PERT!$E$6)</f>
        <v>5.06698968523304</v>
      </c>
      <c r="D2571" s="23" t="n">
        <f aca="true">BETAINV(RAND(),T1_PERT!$F$7,T1_PERT!$G$7,T1_PERT!$C$7,T1_PERT!$E$7)</f>
        <v>5.49164770242954</v>
      </c>
      <c r="E2571" s="23" t="n">
        <f aca="true">BETAINV(RAND(),T1_PERT!$F$8,T1_PERT!$G$8,T1_PERT!$C$8,T1_PERT!$E$8)</f>
        <v>5.91380620693148</v>
      </c>
      <c r="F2571" s="23" t="n">
        <f aca="true">BETAINV(RAND(),T1_PERT!$F$9,T1_PERT!$G$9,T1_PERT!$C$9,T1_PERT!$E$9)</f>
        <v>4.10631761416815</v>
      </c>
      <c r="G2571" s="23" t="n">
        <f aca="true">BETAINV(RAND(),T1_PERT!$F$10,T1_PERT!$G$10,T1_PERT!$C$10,T1_PERT!$E$10)</f>
        <v>2.15154796662462</v>
      </c>
      <c r="H2571" s="23" t="n">
        <f aca="false">B2571+C2571+E2571+G2571</f>
        <v>17.1466404223252</v>
      </c>
      <c r="I2571" s="23" t="n">
        <f aca="false">B2571+D2571+F2571+G2571</f>
        <v>15.7638098467583</v>
      </c>
      <c r="J2571" s="23" t="n">
        <f aca="false">MAX(H2571,I2571)</f>
        <v>17.1466404223252</v>
      </c>
      <c r="K2571" s="24" t="n">
        <f aca="false">IF(H2571&gt;=I2571,1,0)</f>
        <v>1</v>
      </c>
    </row>
    <row r="2572" customFormat="false" ht="15" hidden="false" customHeight="false" outlineLevel="0" collapsed="false">
      <c r="A2572" s="5" t="n">
        <v>2553</v>
      </c>
      <c r="B2572" s="23" t="n">
        <f aca="true">BETAINV(RAND(),T1_PERT!$F$5,T1_PERT!$G$5,T1_PERT!$C$5,T1_PERT!$E$5)</f>
        <v>3.18510536794957</v>
      </c>
      <c r="C2572" s="23" t="n">
        <f aca="true">BETAINV(RAND(),T1_PERT!$F$6,T1_PERT!$G$6,T1_PERT!$C$6,T1_PERT!$E$6)</f>
        <v>6.00524089409298</v>
      </c>
      <c r="D2572" s="23" t="n">
        <f aca="true">BETAINV(RAND(),T1_PERT!$F$7,T1_PERT!$G$7,T1_PERT!$C$7,T1_PERT!$E$7)</f>
        <v>4.91912041042646</v>
      </c>
      <c r="E2572" s="23" t="n">
        <f aca="true">BETAINV(RAND(),T1_PERT!$F$8,T1_PERT!$G$8,T1_PERT!$C$8,T1_PERT!$E$8)</f>
        <v>5.10778919925634</v>
      </c>
      <c r="F2572" s="23" t="n">
        <f aca="true">BETAINV(RAND(),T1_PERT!$F$9,T1_PERT!$G$9,T1_PERT!$C$9,T1_PERT!$E$9)</f>
        <v>3.74179603663094</v>
      </c>
      <c r="G2572" s="23" t="n">
        <f aca="true">BETAINV(RAND(),T1_PERT!$F$10,T1_PERT!$G$10,T1_PERT!$C$10,T1_PERT!$E$10)</f>
        <v>2.26034175720767</v>
      </c>
      <c r="H2572" s="23" t="n">
        <f aca="false">B2572+C2572+E2572+G2572</f>
        <v>16.5584772185066</v>
      </c>
      <c r="I2572" s="23" t="n">
        <f aca="false">B2572+D2572+F2572+G2572</f>
        <v>14.1063635722146</v>
      </c>
      <c r="J2572" s="23" t="n">
        <f aca="false">MAX(H2572,I2572)</f>
        <v>16.5584772185066</v>
      </c>
      <c r="K2572" s="24" t="n">
        <f aca="false">IF(H2572&gt;=I2572,1,0)</f>
        <v>1</v>
      </c>
    </row>
    <row r="2573" customFormat="false" ht="15" hidden="false" customHeight="false" outlineLevel="0" collapsed="false">
      <c r="A2573" s="5" t="n">
        <v>2554</v>
      </c>
      <c r="B2573" s="23" t="n">
        <f aca="true">BETAINV(RAND(),T1_PERT!$F$5,T1_PERT!$G$5,T1_PERT!$C$5,T1_PERT!$E$5)</f>
        <v>3.70209619193903</v>
      </c>
      <c r="C2573" s="23" t="n">
        <f aca="true">BETAINV(RAND(),T1_PERT!$F$6,T1_PERT!$G$6,T1_PERT!$C$6,T1_PERT!$E$6)</f>
        <v>6.86398020936464</v>
      </c>
      <c r="D2573" s="23" t="n">
        <f aca="true">BETAINV(RAND(),T1_PERT!$F$7,T1_PERT!$G$7,T1_PERT!$C$7,T1_PERT!$E$7)</f>
        <v>5.28563483253114</v>
      </c>
      <c r="E2573" s="23" t="n">
        <f aca="true">BETAINV(RAND(),T1_PERT!$F$8,T1_PERT!$G$8,T1_PERT!$C$8,T1_PERT!$E$8)</f>
        <v>4.76686999242942</v>
      </c>
      <c r="F2573" s="23" t="n">
        <f aca="true">BETAINV(RAND(),T1_PERT!$F$9,T1_PERT!$G$9,T1_PERT!$C$9,T1_PERT!$E$9)</f>
        <v>4.82215925431653</v>
      </c>
      <c r="G2573" s="23" t="n">
        <f aca="true">BETAINV(RAND(),T1_PERT!$F$10,T1_PERT!$G$10,T1_PERT!$C$10,T1_PERT!$E$10)</f>
        <v>2.52630825581024</v>
      </c>
      <c r="H2573" s="23" t="n">
        <f aca="false">B2573+C2573+E2573+G2573</f>
        <v>17.8592546495433</v>
      </c>
      <c r="I2573" s="23" t="n">
        <f aca="false">B2573+D2573+F2573+G2573</f>
        <v>16.3361985345969</v>
      </c>
      <c r="J2573" s="23" t="n">
        <f aca="false">MAX(H2573,I2573)</f>
        <v>17.8592546495433</v>
      </c>
      <c r="K2573" s="24" t="n">
        <f aca="false">IF(H2573&gt;=I2573,1,0)</f>
        <v>1</v>
      </c>
    </row>
    <row r="2574" customFormat="false" ht="15" hidden="false" customHeight="false" outlineLevel="0" collapsed="false">
      <c r="A2574" s="5" t="n">
        <v>2555</v>
      </c>
      <c r="B2574" s="23" t="n">
        <f aca="true">BETAINV(RAND(),T1_PERT!$F$5,T1_PERT!$G$5,T1_PERT!$C$5,T1_PERT!$E$5)</f>
        <v>4.45994275658319</v>
      </c>
      <c r="C2574" s="23" t="n">
        <f aca="true">BETAINV(RAND(),T1_PERT!$F$6,T1_PERT!$G$6,T1_PERT!$C$6,T1_PERT!$E$6)</f>
        <v>5.23030108385413</v>
      </c>
      <c r="D2574" s="23" t="n">
        <f aca="true">BETAINV(RAND(),T1_PERT!$F$7,T1_PERT!$G$7,T1_PERT!$C$7,T1_PERT!$E$7)</f>
        <v>6.53436501937563</v>
      </c>
      <c r="E2574" s="23" t="n">
        <f aca="true">BETAINV(RAND(),T1_PERT!$F$8,T1_PERT!$G$8,T1_PERT!$C$8,T1_PERT!$E$8)</f>
        <v>4.77764910982706</v>
      </c>
      <c r="F2574" s="23" t="n">
        <f aca="true">BETAINV(RAND(),T1_PERT!$F$9,T1_PERT!$G$9,T1_PERT!$C$9,T1_PERT!$E$9)</f>
        <v>3.20122249042833</v>
      </c>
      <c r="G2574" s="23" t="n">
        <f aca="true">BETAINV(RAND(),T1_PERT!$F$10,T1_PERT!$G$10,T1_PERT!$C$10,T1_PERT!$E$10)</f>
        <v>2.19252858343049</v>
      </c>
      <c r="H2574" s="23" t="n">
        <f aca="false">B2574+C2574+E2574+G2574</f>
        <v>16.6604215336949</v>
      </c>
      <c r="I2574" s="23" t="n">
        <f aca="false">B2574+D2574+F2574+G2574</f>
        <v>16.3880588498176</v>
      </c>
      <c r="J2574" s="23" t="n">
        <f aca="false">MAX(H2574,I2574)</f>
        <v>16.6604215336949</v>
      </c>
      <c r="K2574" s="24" t="n">
        <f aca="false">IF(H2574&gt;=I2574,1,0)</f>
        <v>1</v>
      </c>
    </row>
    <row r="2575" customFormat="false" ht="15" hidden="false" customHeight="false" outlineLevel="0" collapsed="false">
      <c r="A2575" s="5" t="n">
        <v>2556</v>
      </c>
      <c r="B2575" s="23" t="n">
        <f aca="true">BETAINV(RAND(),T1_PERT!$F$5,T1_PERT!$G$5,T1_PERT!$C$5,T1_PERT!$E$5)</f>
        <v>4.46172488012303</v>
      </c>
      <c r="C2575" s="23" t="n">
        <f aca="true">BETAINV(RAND(),T1_PERT!$F$6,T1_PERT!$G$6,T1_PERT!$C$6,T1_PERT!$E$6)</f>
        <v>4.57081845172468</v>
      </c>
      <c r="D2575" s="23" t="n">
        <f aca="true">BETAINV(RAND(),T1_PERT!$F$7,T1_PERT!$G$7,T1_PERT!$C$7,T1_PERT!$E$7)</f>
        <v>7.36504819823773</v>
      </c>
      <c r="E2575" s="23" t="n">
        <f aca="true">BETAINV(RAND(),T1_PERT!$F$8,T1_PERT!$G$8,T1_PERT!$C$8,T1_PERT!$E$8)</f>
        <v>5.69597642228377</v>
      </c>
      <c r="F2575" s="23" t="n">
        <f aca="true">BETAINV(RAND(),T1_PERT!$F$9,T1_PERT!$G$9,T1_PERT!$C$9,T1_PERT!$E$9)</f>
        <v>4.91811240583926</v>
      </c>
      <c r="G2575" s="23" t="n">
        <f aca="true">BETAINV(RAND(),T1_PERT!$F$10,T1_PERT!$G$10,T1_PERT!$C$10,T1_PERT!$E$10)</f>
        <v>2.47454267560544</v>
      </c>
      <c r="H2575" s="23" t="n">
        <f aca="false">B2575+C2575+E2575+G2575</f>
        <v>17.2030624297369</v>
      </c>
      <c r="I2575" s="23" t="n">
        <f aca="false">B2575+D2575+F2575+G2575</f>
        <v>19.2194281598055</v>
      </c>
      <c r="J2575" s="23" t="n">
        <f aca="false">MAX(H2575,I2575)</f>
        <v>19.2194281598055</v>
      </c>
      <c r="K2575" s="24" t="n">
        <f aca="false">IF(H2575&gt;=I2575,1,0)</f>
        <v>0</v>
      </c>
    </row>
    <row r="2576" customFormat="false" ht="15" hidden="false" customHeight="false" outlineLevel="0" collapsed="false">
      <c r="A2576" s="5" t="n">
        <v>2557</v>
      </c>
      <c r="B2576" s="23" t="n">
        <f aca="true">BETAINV(RAND(),T1_PERT!$F$5,T1_PERT!$G$5,T1_PERT!$C$5,T1_PERT!$E$5)</f>
        <v>3.74094897628153</v>
      </c>
      <c r="C2576" s="23" t="n">
        <f aca="true">BETAINV(RAND(),T1_PERT!$F$6,T1_PERT!$G$6,T1_PERT!$C$6,T1_PERT!$E$6)</f>
        <v>5.176675057381</v>
      </c>
      <c r="D2576" s="23" t="n">
        <f aca="true">BETAINV(RAND(),T1_PERT!$F$7,T1_PERT!$G$7,T1_PERT!$C$7,T1_PERT!$E$7)</f>
        <v>6.67174347205723</v>
      </c>
      <c r="E2576" s="23" t="n">
        <f aca="true">BETAINV(RAND(),T1_PERT!$F$8,T1_PERT!$G$8,T1_PERT!$C$8,T1_PERT!$E$8)</f>
        <v>6.95778902444729</v>
      </c>
      <c r="F2576" s="23" t="n">
        <f aca="true">BETAINV(RAND(),T1_PERT!$F$9,T1_PERT!$G$9,T1_PERT!$C$9,T1_PERT!$E$9)</f>
        <v>4.11100072248066</v>
      </c>
      <c r="G2576" s="23" t="n">
        <f aca="true">BETAINV(RAND(),T1_PERT!$F$10,T1_PERT!$G$10,T1_PERT!$C$10,T1_PERT!$E$10)</f>
        <v>1.94021347210081</v>
      </c>
      <c r="H2576" s="23" t="n">
        <f aca="false">B2576+C2576+E2576+G2576</f>
        <v>17.8156265302106</v>
      </c>
      <c r="I2576" s="23" t="n">
        <f aca="false">B2576+D2576+F2576+G2576</f>
        <v>16.4639066429202</v>
      </c>
      <c r="J2576" s="23" t="n">
        <f aca="false">MAX(H2576,I2576)</f>
        <v>17.8156265302106</v>
      </c>
      <c r="K2576" s="24" t="n">
        <f aca="false">IF(H2576&gt;=I2576,1,0)</f>
        <v>1</v>
      </c>
    </row>
    <row r="2577" customFormat="false" ht="15" hidden="false" customHeight="false" outlineLevel="0" collapsed="false">
      <c r="A2577" s="5" t="n">
        <v>2558</v>
      </c>
      <c r="B2577" s="23" t="n">
        <f aca="true">BETAINV(RAND(),T1_PERT!$F$5,T1_PERT!$G$5,T1_PERT!$C$5,T1_PERT!$E$5)</f>
        <v>4.6726743179873</v>
      </c>
      <c r="C2577" s="23" t="n">
        <f aca="true">BETAINV(RAND(),T1_PERT!$F$6,T1_PERT!$G$6,T1_PERT!$C$6,T1_PERT!$E$6)</f>
        <v>4.09246480898361</v>
      </c>
      <c r="D2577" s="23" t="n">
        <f aca="true">BETAINV(RAND(),T1_PERT!$F$7,T1_PERT!$G$7,T1_PERT!$C$7,T1_PERT!$E$7)</f>
        <v>7.16280135962673</v>
      </c>
      <c r="E2577" s="23" t="n">
        <f aca="true">BETAINV(RAND(),T1_PERT!$F$8,T1_PERT!$G$8,T1_PERT!$C$8,T1_PERT!$E$8)</f>
        <v>5.08048828069791</v>
      </c>
      <c r="F2577" s="23" t="n">
        <f aca="true">BETAINV(RAND(),T1_PERT!$F$9,T1_PERT!$G$9,T1_PERT!$C$9,T1_PERT!$E$9)</f>
        <v>4.20493867580122</v>
      </c>
      <c r="G2577" s="23" t="n">
        <f aca="true">BETAINV(RAND(),T1_PERT!$F$10,T1_PERT!$G$10,T1_PERT!$C$10,T1_PERT!$E$10)</f>
        <v>2.38620015848851</v>
      </c>
      <c r="H2577" s="23" t="n">
        <f aca="false">B2577+C2577+E2577+G2577</f>
        <v>16.2318275661573</v>
      </c>
      <c r="I2577" s="23" t="n">
        <f aca="false">B2577+D2577+F2577+G2577</f>
        <v>18.4266145119038</v>
      </c>
      <c r="J2577" s="23" t="n">
        <f aca="false">MAX(H2577,I2577)</f>
        <v>18.4266145119038</v>
      </c>
      <c r="K2577" s="24" t="n">
        <f aca="false">IF(H2577&gt;=I2577,1,0)</f>
        <v>0</v>
      </c>
    </row>
    <row r="2578" customFormat="false" ht="15" hidden="false" customHeight="false" outlineLevel="0" collapsed="false">
      <c r="A2578" s="5" t="n">
        <v>2559</v>
      </c>
      <c r="B2578" s="23" t="n">
        <f aca="true">BETAINV(RAND(),T1_PERT!$F$5,T1_PERT!$G$5,T1_PERT!$C$5,T1_PERT!$E$5)</f>
        <v>3.43517195223149</v>
      </c>
      <c r="C2578" s="23" t="n">
        <f aca="true">BETAINV(RAND(),T1_PERT!$F$6,T1_PERT!$G$6,T1_PERT!$C$6,T1_PERT!$E$6)</f>
        <v>3.75220484495261</v>
      </c>
      <c r="D2578" s="23" t="n">
        <f aca="true">BETAINV(RAND(),T1_PERT!$F$7,T1_PERT!$G$7,T1_PERT!$C$7,T1_PERT!$E$7)</f>
        <v>5.11153997067761</v>
      </c>
      <c r="E2578" s="23" t="n">
        <f aca="true">BETAINV(RAND(),T1_PERT!$F$8,T1_PERT!$G$8,T1_PERT!$C$8,T1_PERT!$E$8)</f>
        <v>6.16629956576593</v>
      </c>
      <c r="F2578" s="23" t="n">
        <f aca="true">BETAINV(RAND(),T1_PERT!$F$9,T1_PERT!$G$9,T1_PERT!$C$9,T1_PERT!$E$9)</f>
        <v>4.25716476046291</v>
      </c>
      <c r="G2578" s="23" t="n">
        <f aca="true">BETAINV(RAND(),T1_PERT!$F$10,T1_PERT!$G$10,T1_PERT!$C$10,T1_PERT!$E$10)</f>
        <v>1.66167023619832</v>
      </c>
      <c r="H2578" s="23" t="n">
        <f aca="false">B2578+C2578+E2578+G2578</f>
        <v>15.0153465991483</v>
      </c>
      <c r="I2578" s="23" t="n">
        <f aca="false">B2578+D2578+F2578+G2578</f>
        <v>14.4655469195703</v>
      </c>
      <c r="J2578" s="23" t="n">
        <f aca="false">MAX(H2578,I2578)</f>
        <v>15.0153465991483</v>
      </c>
      <c r="K2578" s="24" t="n">
        <f aca="false">IF(H2578&gt;=I2578,1,0)</f>
        <v>1</v>
      </c>
    </row>
    <row r="2579" customFormat="false" ht="15" hidden="false" customHeight="false" outlineLevel="0" collapsed="false">
      <c r="A2579" s="5" t="n">
        <v>2560</v>
      </c>
      <c r="B2579" s="23" t="n">
        <f aca="true">BETAINV(RAND(),T1_PERT!$F$5,T1_PERT!$G$5,T1_PERT!$C$5,T1_PERT!$E$5)</f>
        <v>3.939097094048</v>
      </c>
      <c r="C2579" s="23" t="n">
        <f aca="true">BETAINV(RAND(),T1_PERT!$F$6,T1_PERT!$G$6,T1_PERT!$C$6,T1_PERT!$E$6)</f>
        <v>5.69929370068047</v>
      </c>
      <c r="D2579" s="23" t="n">
        <f aca="true">BETAINV(RAND(),T1_PERT!$F$7,T1_PERT!$G$7,T1_PERT!$C$7,T1_PERT!$E$7)</f>
        <v>7.0180340792093</v>
      </c>
      <c r="E2579" s="23" t="n">
        <f aca="true">BETAINV(RAND(),T1_PERT!$F$8,T1_PERT!$G$8,T1_PERT!$C$8,T1_PERT!$E$8)</f>
        <v>5.15111771471098</v>
      </c>
      <c r="F2579" s="23" t="n">
        <f aca="true">BETAINV(RAND(),T1_PERT!$F$9,T1_PERT!$G$9,T1_PERT!$C$9,T1_PERT!$E$9)</f>
        <v>4.19280254655125</v>
      </c>
      <c r="G2579" s="23" t="n">
        <f aca="true">BETAINV(RAND(),T1_PERT!$F$10,T1_PERT!$G$10,T1_PERT!$C$10,T1_PERT!$E$10)</f>
        <v>2.0995491149237</v>
      </c>
      <c r="H2579" s="23" t="n">
        <f aca="false">B2579+C2579+E2579+G2579</f>
        <v>16.8890576243631</v>
      </c>
      <c r="I2579" s="23" t="n">
        <f aca="false">B2579+D2579+F2579+G2579</f>
        <v>17.2494828347322</v>
      </c>
      <c r="J2579" s="23" t="n">
        <f aca="false">MAX(H2579,I2579)</f>
        <v>17.2494828347322</v>
      </c>
      <c r="K2579" s="24" t="n">
        <f aca="false">IF(H2579&gt;=I2579,1,0)</f>
        <v>0</v>
      </c>
    </row>
    <row r="2580" customFormat="false" ht="15" hidden="false" customHeight="false" outlineLevel="0" collapsed="false">
      <c r="A2580" s="5" t="n">
        <v>2561</v>
      </c>
      <c r="B2580" s="23" t="n">
        <f aca="true">BETAINV(RAND(),T1_PERT!$F$5,T1_PERT!$G$5,T1_PERT!$C$5,T1_PERT!$E$5)</f>
        <v>4.88576874600933</v>
      </c>
      <c r="C2580" s="23" t="n">
        <f aca="true">BETAINV(RAND(),T1_PERT!$F$6,T1_PERT!$G$6,T1_PERT!$C$6,T1_PERT!$E$6)</f>
        <v>4.76040604118846</v>
      </c>
      <c r="D2580" s="23" t="n">
        <f aca="true">BETAINV(RAND(),T1_PERT!$F$7,T1_PERT!$G$7,T1_PERT!$C$7,T1_PERT!$E$7)</f>
        <v>5.90576497261852</v>
      </c>
      <c r="E2580" s="23" t="n">
        <f aca="true">BETAINV(RAND(),T1_PERT!$F$8,T1_PERT!$G$8,T1_PERT!$C$8,T1_PERT!$E$8)</f>
        <v>5.77882315850471</v>
      </c>
      <c r="F2580" s="23" t="n">
        <f aca="true">BETAINV(RAND(),T1_PERT!$F$9,T1_PERT!$G$9,T1_PERT!$C$9,T1_PERT!$E$9)</f>
        <v>4.05090506386536</v>
      </c>
      <c r="G2580" s="23" t="n">
        <f aca="true">BETAINV(RAND(),T1_PERT!$F$10,T1_PERT!$G$10,T1_PERT!$C$10,T1_PERT!$E$10)</f>
        <v>1.61961593075171</v>
      </c>
      <c r="H2580" s="23" t="n">
        <f aca="false">B2580+C2580+E2580+G2580</f>
        <v>17.0446138764542</v>
      </c>
      <c r="I2580" s="23" t="n">
        <f aca="false">B2580+D2580+F2580+G2580</f>
        <v>16.4620547132449</v>
      </c>
      <c r="J2580" s="23" t="n">
        <f aca="false">MAX(H2580,I2580)</f>
        <v>17.0446138764542</v>
      </c>
      <c r="K2580" s="24" t="n">
        <f aca="false">IF(H2580&gt;=I2580,1,0)</f>
        <v>1</v>
      </c>
    </row>
    <row r="2581" customFormat="false" ht="15" hidden="false" customHeight="false" outlineLevel="0" collapsed="false">
      <c r="A2581" s="5" t="n">
        <v>2562</v>
      </c>
      <c r="B2581" s="23" t="n">
        <f aca="true">BETAINV(RAND(),T1_PERT!$F$5,T1_PERT!$G$5,T1_PERT!$C$5,T1_PERT!$E$5)</f>
        <v>5.01348637843385</v>
      </c>
      <c r="C2581" s="23" t="n">
        <f aca="true">BETAINV(RAND(),T1_PERT!$F$6,T1_PERT!$G$6,T1_PERT!$C$6,T1_PERT!$E$6)</f>
        <v>6.69677781584845</v>
      </c>
      <c r="D2581" s="23" t="n">
        <f aca="true">BETAINV(RAND(),T1_PERT!$F$7,T1_PERT!$G$7,T1_PERT!$C$7,T1_PERT!$E$7)</f>
        <v>7.36734818149194</v>
      </c>
      <c r="E2581" s="23" t="n">
        <f aca="true">BETAINV(RAND(),T1_PERT!$F$8,T1_PERT!$G$8,T1_PERT!$C$8,T1_PERT!$E$8)</f>
        <v>4.45151894858017</v>
      </c>
      <c r="F2581" s="23" t="n">
        <f aca="true">BETAINV(RAND(),T1_PERT!$F$9,T1_PERT!$G$9,T1_PERT!$C$9,T1_PERT!$E$9)</f>
        <v>3.3488806980896</v>
      </c>
      <c r="G2581" s="23" t="n">
        <f aca="true">BETAINV(RAND(),T1_PERT!$F$10,T1_PERT!$G$10,T1_PERT!$C$10,T1_PERT!$E$10)</f>
        <v>2.41091748336716</v>
      </c>
      <c r="H2581" s="23" t="n">
        <f aca="false">B2581+C2581+E2581+G2581</f>
        <v>18.5727006262296</v>
      </c>
      <c r="I2581" s="23" t="n">
        <f aca="false">B2581+D2581+F2581+G2581</f>
        <v>18.1406327413826</v>
      </c>
      <c r="J2581" s="23" t="n">
        <f aca="false">MAX(H2581,I2581)</f>
        <v>18.5727006262296</v>
      </c>
      <c r="K2581" s="24" t="n">
        <f aca="false">IF(H2581&gt;=I2581,1,0)</f>
        <v>1</v>
      </c>
    </row>
    <row r="2582" customFormat="false" ht="15" hidden="false" customHeight="false" outlineLevel="0" collapsed="false">
      <c r="A2582" s="5" t="n">
        <v>2563</v>
      </c>
      <c r="B2582" s="23" t="n">
        <f aca="true">BETAINV(RAND(),T1_PERT!$F$5,T1_PERT!$G$5,T1_PERT!$C$5,T1_PERT!$E$5)</f>
        <v>5.18334045313073</v>
      </c>
      <c r="C2582" s="23" t="n">
        <f aca="true">BETAINV(RAND(),T1_PERT!$F$6,T1_PERT!$G$6,T1_PERT!$C$6,T1_PERT!$E$6)</f>
        <v>4.48022671439228</v>
      </c>
      <c r="D2582" s="23" t="n">
        <f aca="true">BETAINV(RAND(),T1_PERT!$F$7,T1_PERT!$G$7,T1_PERT!$C$7,T1_PERT!$E$7)</f>
        <v>7.52526445292944</v>
      </c>
      <c r="E2582" s="23" t="n">
        <f aca="true">BETAINV(RAND(),T1_PERT!$F$8,T1_PERT!$G$8,T1_PERT!$C$8,T1_PERT!$E$8)</f>
        <v>5.72274120376721</v>
      </c>
      <c r="F2582" s="23" t="n">
        <f aca="true">BETAINV(RAND(),T1_PERT!$F$9,T1_PERT!$G$9,T1_PERT!$C$9,T1_PERT!$E$9)</f>
        <v>4.515531618167</v>
      </c>
      <c r="G2582" s="23" t="n">
        <f aca="true">BETAINV(RAND(),T1_PERT!$F$10,T1_PERT!$G$10,T1_PERT!$C$10,T1_PERT!$E$10)</f>
        <v>2.06470837666109</v>
      </c>
      <c r="H2582" s="23" t="n">
        <f aca="false">B2582+C2582+E2582+G2582</f>
        <v>17.4510167479513</v>
      </c>
      <c r="I2582" s="23" t="n">
        <f aca="false">B2582+D2582+F2582+G2582</f>
        <v>19.2888449008883</v>
      </c>
      <c r="J2582" s="23" t="n">
        <f aca="false">MAX(H2582,I2582)</f>
        <v>19.2888449008883</v>
      </c>
      <c r="K2582" s="24" t="n">
        <f aca="false">IF(H2582&gt;=I2582,1,0)</f>
        <v>0</v>
      </c>
    </row>
    <row r="2583" customFormat="false" ht="15" hidden="false" customHeight="false" outlineLevel="0" collapsed="false">
      <c r="A2583" s="5" t="n">
        <v>2564</v>
      </c>
      <c r="B2583" s="23" t="n">
        <f aca="true">BETAINV(RAND(),T1_PERT!$F$5,T1_PERT!$G$5,T1_PERT!$C$5,T1_PERT!$E$5)</f>
        <v>3.27171136743492</v>
      </c>
      <c r="C2583" s="23" t="n">
        <f aca="true">BETAINV(RAND(),T1_PERT!$F$6,T1_PERT!$G$6,T1_PERT!$C$6,T1_PERT!$E$6)</f>
        <v>4.33862841647698</v>
      </c>
      <c r="D2583" s="23" t="n">
        <f aca="true">BETAINV(RAND(),T1_PERT!$F$7,T1_PERT!$G$7,T1_PERT!$C$7,T1_PERT!$E$7)</f>
        <v>5.79585598671767</v>
      </c>
      <c r="E2583" s="23" t="n">
        <f aca="true">BETAINV(RAND(),T1_PERT!$F$8,T1_PERT!$G$8,T1_PERT!$C$8,T1_PERT!$E$8)</f>
        <v>6.64437034633823</v>
      </c>
      <c r="F2583" s="23" t="n">
        <f aca="true">BETAINV(RAND(),T1_PERT!$F$9,T1_PERT!$G$9,T1_PERT!$C$9,T1_PERT!$E$9)</f>
        <v>3.75860588054081</v>
      </c>
      <c r="G2583" s="23" t="n">
        <f aca="true">BETAINV(RAND(),T1_PERT!$F$10,T1_PERT!$G$10,T1_PERT!$C$10,T1_PERT!$E$10)</f>
        <v>2.03568003788017</v>
      </c>
      <c r="H2583" s="23" t="n">
        <f aca="false">B2583+C2583+E2583+G2583</f>
        <v>16.2903901681303</v>
      </c>
      <c r="I2583" s="23" t="n">
        <f aca="false">B2583+D2583+F2583+G2583</f>
        <v>14.8618532725736</v>
      </c>
      <c r="J2583" s="23" t="n">
        <f aca="false">MAX(H2583,I2583)</f>
        <v>16.2903901681303</v>
      </c>
      <c r="K2583" s="24" t="n">
        <f aca="false">IF(H2583&gt;=I2583,1,0)</f>
        <v>1</v>
      </c>
    </row>
    <row r="2584" customFormat="false" ht="15" hidden="false" customHeight="false" outlineLevel="0" collapsed="false">
      <c r="A2584" s="5" t="n">
        <v>2565</v>
      </c>
      <c r="B2584" s="23" t="n">
        <f aca="true">BETAINV(RAND(),T1_PERT!$F$5,T1_PERT!$G$5,T1_PERT!$C$5,T1_PERT!$E$5)</f>
        <v>2.80068106514753</v>
      </c>
      <c r="C2584" s="23" t="n">
        <f aca="true">BETAINV(RAND(),T1_PERT!$F$6,T1_PERT!$G$6,T1_PERT!$C$6,T1_PERT!$E$6)</f>
        <v>5.1114401067232</v>
      </c>
      <c r="D2584" s="23" t="n">
        <f aca="true">BETAINV(RAND(),T1_PERT!$F$7,T1_PERT!$G$7,T1_PERT!$C$7,T1_PERT!$E$7)</f>
        <v>7.10368913204046</v>
      </c>
      <c r="E2584" s="23" t="n">
        <f aca="true">BETAINV(RAND(),T1_PERT!$F$8,T1_PERT!$G$8,T1_PERT!$C$8,T1_PERT!$E$8)</f>
        <v>4.50432399126298</v>
      </c>
      <c r="F2584" s="23" t="n">
        <f aca="true">BETAINV(RAND(),T1_PERT!$F$9,T1_PERT!$G$9,T1_PERT!$C$9,T1_PERT!$E$9)</f>
        <v>4.36008126436909</v>
      </c>
      <c r="G2584" s="23" t="n">
        <f aca="true">BETAINV(RAND(),T1_PERT!$F$10,T1_PERT!$G$10,T1_PERT!$C$10,T1_PERT!$E$10)</f>
        <v>1.95951624156756</v>
      </c>
      <c r="H2584" s="23" t="n">
        <f aca="false">B2584+C2584+E2584+G2584</f>
        <v>14.3759614047013</v>
      </c>
      <c r="I2584" s="23" t="n">
        <f aca="false">B2584+D2584+F2584+G2584</f>
        <v>16.2239677031246</v>
      </c>
      <c r="J2584" s="23" t="n">
        <f aca="false">MAX(H2584,I2584)</f>
        <v>16.2239677031246</v>
      </c>
      <c r="K2584" s="24" t="n">
        <f aca="false">IF(H2584&gt;=I2584,1,0)</f>
        <v>0</v>
      </c>
    </row>
    <row r="2585" customFormat="false" ht="15" hidden="false" customHeight="false" outlineLevel="0" collapsed="false">
      <c r="A2585" s="5" t="n">
        <v>2566</v>
      </c>
      <c r="B2585" s="23" t="n">
        <f aca="true">BETAINV(RAND(),T1_PERT!$F$5,T1_PERT!$G$5,T1_PERT!$C$5,T1_PERT!$E$5)</f>
        <v>3.54175488754447</v>
      </c>
      <c r="C2585" s="23" t="n">
        <f aca="true">BETAINV(RAND(),T1_PERT!$F$6,T1_PERT!$G$6,T1_PERT!$C$6,T1_PERT!$E$6)</f>
        <v>4.81434547646502</v>
      </c>
      <c r="D2585" s="23" t="n">
        <f aca="true">BETAINV(RAND(),T1_PERT!$F$7,T1_PERT!$G$7,T1_PERT!$C$7,T1_PERT!$E$7)</f>
        <v>7.41522744091432</v>
      </c>
      <c r="E2585" s="23" t="n">
        <f aca="true">BETAINV(RAND(),T1_PERT!$F$8,T1_PERT!$G$8,T1_PERT!$C$8,T1_PERT!$E$8)</f>
        <v>4.81284999253274</v>
      </c>
      <c r="F2585" s="23" t="n">
        <f aca="true">BETAINV(RAND(),T1_PERT!$F$9,T1_PERT!$G$9,T1_PERT!$C$9,T1_PERT!$E$9)</f>
        <v>4.96992476236295</v>
      </c>
      <c r="G2585" s="23" t="n">
        <f aca="true">BETAINV(RAND(),T1_PERT!$F$10,T1_PERT!$G$10,T1_PERT!$C$10,T1_PERT!$E$10)</f>
        <v>1.51779035969872</v>
      </c>
      <c r="H2585" s="23" t="n">
        <f aca="false">B2585+C2585+E2585+G2585</f>
        <v>14.6867407162409</v>
      </c>
      <c r="I2585" s="23" t="n">
        <f aca="false">B2585+D2585+F2585+G2585</f>
        <v>17.4446974505205</v>
      </c>
      <c r="J2585" s="23" t="n">
        <f aca="false">MAX(H2585,I2585)</f>
        <v>17.4446974505205</v>
      </c>
      <c r="K2585" s="24" t="n">
        <f aca="false">IF(H2585&gt;=I2585,1,0)</f>
        <v>0</v>
      </c>
    </row>
    <row r="2586" customFormat="false" ht="15" hidden="false" customHeight="false" outlineLevel="0" collapsed="false">
      <c r="A2586" s="5" t="n">
        <v>2567</v>
      </c>
      <c r="B2586" s="23" t="n">
        <f aca="true">BETAINV(RAND(),T1_PERT!$F$5,T1_PERT!$G$5,T1_PERT!$C$5,T1_PERT!$E$5)</f>
        <v>3.94905488476175</v>
      </c>
      <c r="C2586" s="23" t="n">
        <f aca="true">BETAINV(RAND(),T1_PERT!$F$6,T1_PERT!$G$6,T1_PERT!$C$6,T1_PERT!$E$6)</f>
        <v>4.39608957495861</v>
      </c>
      <c r="D2586" s="23" t="n">
        <f aca="true">BETAINV(RAND(),T1_PERT!$F$7,T1_PERT!$G$7,T1_PERT!$C$7,T1_PERT!$E$7)</f>
        <v>5.6175493942137</v>
      </c>
      <c r="E2586" s="23" t="n">
        <f aca="true">BETAINV(RAND(),T1_PERT!$F$8,T1_PERT!$G$8,T1_PERT!$C$8,T1_PERT!$E$8)</f>
        <v>4.91203306476994</v>
      </c>
      <c r="F2586" s="23" t="n">
        <f aca="true">BETAINV(RAND(),T1_PERT!$F$9,T1_PERT!$G$9,T1_PERT!$C$9,T1_PERT!$E$9)</f>
        <v>3.79421415295893</v>
      </c>
      <c r="G2586" s="23" t="n">
        <f aca="true">BETAINV(RAND(),T1_PERT!$F$10,T1_PERT!$G$10,T1_PERT!$C$10,T1_PERT!$E$10)</f>
        <v>1.28007548665352</v>
      </c>
      <c r="H2586" s="23" t="n">
        <f aca="false">B2586+C2586+E2586+G2586</f>
        <v>14.5372530111438</v>
      </c>
      <c r="I2586" s="23" t="n">
        <f aca="false">B2586+D2586+F2586+G2586</f>
        <v>14.6408939185879</v>
      </c>
      <c r="J2586" s="23" t="n">
        <f aca="false">MAX(H2586,I2586)</f>
        <v>14.6408939185879</v>
      </c>
      <c r="K2586" s="24" t="n">
        <f aca="false">IF(H2586&gt;=I2586,1,0)</f>
        <v>0</v>
      </c>
    </row>
    <row r="2587" customFormat="false" ht="15" hidden="false" customHeight="false" outlineLevel="0" collapsed="false">
      <c r="A2587" s="5" t="n">
        <v>2568</v>
      </c>
      <c r="B2587" s="23" t="n">
        <f aca="true">BETAINV(RAND(),T1_PERT!$F$5,T1_PERT!$G$5,T1_PERT!$C$5,T1_PERT!$E$5)</f>
        <v>3.75106191348698</v>
      </c>
      <c r="C2587" s="23" t="n">
        <f aca="true">BETAINV(RAND(),T1_PERT!$F$6,T1_PERT!$G$6,T1_PERT!$C$6,T1_PERT!$E$6)</f>
        <v>5.32189690126811</v>
      </c>
      <c r="D2587" s="23" t="n">
        <f aca="true">BETAINV(RAND(),T1_PERT!$F$7,T1_PERT!$G$7,T1_PERT!$C$7,T1_PERT!$E$7)</f>
        <v>4.90928262362417</v>
      </c>
      <c r="E2587" s="23" t="n">
        <f aca="true">BETAINV(RAND(),T1_PERT!$F$8,T1_PERT!$G$8,T1_PERT!$C$8,T1_PERT!$E$8)</f>
        <v>5.47915344786047</v>
      </c>
      <c r="F2587" s="23" t="n">
        <f aca="true">BETAINV(RAND(),T1_PERT!$F$9,T1_PERT!$G$9,T1_PERT!$C$9,T1_PERT!$E$9)</f>
        <v>4.61520122872068</v>
      </c>
      <c r="G2587" s="23" t="n">
        <f aca="true">BETAINV(RAND(),T1_PERT!$F$10,T1_PERT!$G$10,T1_PERT!$C$10,T1_PERT!$E$10)</f>
        <v>1.59552202478986</v>
      </c>
      <c r="H2587" s="23" t="n">
        <f aca="false">B2587+C2587+E2587+G2587</f>
        <v>16.1476342874054</v>
      </c>
      <c r="I2587" s="23" t="n">
        <f aca="false">B2587+D2587+F2587+G2587</f>
        <v>14.8710677906217</v>
      </c>
      <c r="J2587" s="23" t="n">
        <f aca="false">MAX(H2587,I2587)</f>
        <v>16.1476342874054</v>
      </c>
      <c r="K2587" s="24" t="n">
        <f aca="false">IF(H2587&gt;=I2587,1,0)</f>
        <v>1</v>
      </c>
    </row>
    <row r="2588" customFormat="false" ht="15" hidden="false" customHeight="false" outlineLevel="0" collapsed="false">
      <c r="A2588" s="5" t="n">
        <v>2569</v>
      </c>
      <c r="B2588" s="23" t="n">
        <f aca="true">BETAINV(RAND(),T1_PERT!$F$5,T1_PERT!$G$5,T1_PERT!$C$5,T1_PERT!$E$5)</f>
        <v>4.85471702472834</v>
      </c>
      <c r="C2588" s="23" t="n">
        <f aca="true">BETAINV(RAND(),T1_PERT!$F$6,T1_PERT!$G$6,T1_PERT!$C$6,T1_PERT!$E$6)</f>
        <v>4.55331904298703</v>
      </c>
      <c r="D2588" s="23" t="n">
        <f aca="true">BETAINV(RAND(),T1_PERT!$F$7,T1_PERT!$G$7,T1_PERT!$C$7,T1_PERT!$E$7)</f>
        <v>5.51790317016311</v>
      </c>
      <c r="E2588" s="23" t="n">
        <f aca="true">BETAINV(RAND(),T1_PERT!$F$8,T1_PERT!$G$8,T1_PERT!$C$8,T1_PERT!$E$8)</f>
        <v>5.1012478861035</v>
      </c>
      <c r="F2588" s="23" t="n">
        <f aca="true">BETAINV(RAND(),T1_PERT!$F$9,T1_PERT!$G$9,T1_PERT!$C$9,T1_PERT!$E$9)</f>
        <v>3.68195214377619</v>
      </c>
      <c r="G2588" s="23" t="n">
        <f aca="true">BETAINV(RAND(),T1_PERT!$F$10,T1_PERT!$G$10,T1_PERT!$C$10,T1_PERT!$E$10)</f>
        <v>1.52515134835028</v>
      </c>
      <c r="H2588" s="23" t="n">
        <f aca="false">B2588+C2588+E2588+G2588</f>
        <v>16.0344353021692</v>
      </c>
      <c r="I2588" s="23" t="n">
        <f aca="false">B2588+D2588+F2588+G2588</f>
        <v>15.5797236870179</v>
      </c>
      <c r="J2588" s="23" t="n">
        <f aca="false">MAX(H2588,I2588)</f>
        <v>16.0344353021692</v>
      </c>
      <c r="K2588" s="24" t="n">
        <f aca="false">IF(H2588&gt;=I2588,1,0)</f>
        <v>1</v>
      </c>
    </row>
    <row r="2589" customFormat="false" ht="15" hidden="false" customHeight="false" outlineLevel="0" collapsed="false">
      <c r="A2589" s="5" t="n">
        <v>2570</v>
      </c>
      <c r="B2589" s="23" t="n">
        <f aca="true">BETAINV(RAND(),T1_PERT!$F$5,T1_PERT!$G$5,T1_PERT!$C$5,T1_PERT!$E$5)</f>
        <v>4.42236682630145</v>
      </c>
      <c r="C2589" s="23" t="n">
        <f aca="true">BETAINV(RAND(),T1_PERT!$F$6,T1_PERT!$G$6,T1_PERT!$C$6,T1_PERT!$E$6)</f>
        <v>4.6008546398055</v>
      </c>
      <c r="D2589" s="23" t="n">
        <f aca="true">BETAINV(RAND(),T1_PERT!$F$7,T1_PERT!$G$7,T1_PERT!$C$7,T1_PERT!$E$7)</f>
        <v>7.90992872272159</v>
      </c>
      <c r="E2589" s="23" t="n">
        <f aca="true">BETAINV(RAND(),T1_PERT!$F$8,T1_PERT!$G$8,T1_PERT!$C$8,T1_PERT!$E$8)</f>
        <v>5.26519544468656</v>
      </c>
      <c r="F2589" s="23" t="n">
        <f aca="true">BETAINV(RAND(),T1_PERT!$F$9,T1_PERT!$G$9,T1_PERT!$C$9,T1_PERT!$E$9)</f>
        <v>4.76133364866956</v>
      </c>
      <c r="G2589" s="23" t="n">
        <f aca="true">BETAINV(RAND(),T1_PERT!$F$10,T1_PERT!$G$10,T1_PERT!$C$10,T1_PERT!$E$10)</f>
        <v>1.89273362859013</v>
      </c>
      <c r="H2589" s="23" t="n">
        <f aca="false">B2589+C2589+E2589+G2589</f>
        <v>16.1811505393836</v>
      </c>
      <c r="I2589" s="23" t="n">
        <f aca="false">B2589+D2589+F2589+G2589</f>
        <v>18.9863628262827</v>
      </c>
      <c r="J2589" s="23" t="n">
        <f aca="false">MAX(H2589,I2589)</f>
        <v>18.9863628262827</v>
      </c>
      <c r="K2589" s="24" t="n">
        <f aca="false">IF(H2589&gt;=I2589,1,0)</f>
        <v>0</v>
      </c>
    </row>
    <row r="2590" customFormat="false" ht="15" hidden="false" customHeight="false" outlineLevel="0" collapsed="false">
      <c r="A2590" s="5" t="n">
        <v>2571</v>
      </c>
      <c r="B2590" s="23" t="n">
        <f aca="true">BETAINV(RAND(),T1_PERT!$F$5,T1_PERT!$G$5,T1_PERT!$C$5,T1_PERT!$E$5)</f>
        <v>2.25666992751355</v>
      </c>
      <c r="C2590" s="23" t="n">
        <f aca="true">BETAINV(RAND(),T1_PERT!$F$6,T1_PERT!$G$6,T1_PERT!$C$6,T1_PERT!$E$6)</f>
        <v>4.99017078521899</v>
      </c>
      <c r="D2590" s="23" t="n">
        <f aca="true">BETAINV(RAND(),T1_PERT!$F$7,T1_PERT!$G$7,T1_PERT!$C$7,T1_PERT!$E$7)</f>
        <v>7.78085465047594</v>
      </c>
      <c r="E2590" s="23" t="n">
        <f aca="true">BETAINV(RAND(),T1_PERT!$F$8,T1_PERT!$G$8,T1_PERT!$C$8,T1_PERT!$E$8)</f>
        <v>4.65833291609182</v>
      </c>
      <c r="F2590" s="23" t="n">
        <f aca="true">BETAINV(RAND(),T1_PERT!$F$9,T1_PERT!$G$9,T1_PERT!$C$9,T1_PERT!$E$9)</f>
        <v>4.27669999798661</v>
      </c>
      <c r="G2590" s="23" t="n">
        <f aca="true">BETAINV(RAND(),T1_PERT!$F$10,T1_PERT!$G$10,T1_PERT!$C$10,T1_PERT!$E$10)</f>
        <v>2.5384744778908</v>
      </c>
      <c r="H2590" s="23" t="n">
        <f aca="false">B2590+C2590+E2590+G2590</f>
        <v>14.4436481067152</v>
      </c>
      <c r="I2590" s="23" t="n">
        <f aca="false">B2590+D2590+F2590+G2590</f>
        <v>16.8526990538669</v>
      </c>
      <c r="J2590" s="23" t="n">
        <f aca="false">MAX(H2590,I2590)</f>
        <v>16.8526990538669</v>
      </c>
      <c r="K2590" s="24" t="n">
        <f aca="false">IF(H2590&gt;=I2590,1,0)</f>
        <v>0</v>
      </c>
    </row>
    <row r="2591" customFormat="false" ht="15" hidden="false" customHeight="false" outlineLevel="0" collapsed="false">
      <c r="A2591" s="5" t="n">
        <v>2572</v>
      </c>
      <c r="B2591" s="23" t="n">
        <f aca="true">BETAINV(RAND(),T1_PERT!$F$5,T1_PERT!$G$5,T1_PERT!$C$5,T1_PERT!$E$5)</f>
        <v>2.49828041635236</v>
      </c>
      <c r="C2591" s="23" t="n">
        <f aca="true">BETAINV(RAND(),T1_PERT!$F$6,T1_PERT!$G$6,T1_PERT!$C$6,T1_PERT!$E$6)</f>
        <v>4.73151584216879</v>
      </c>
      <c r="D2591" s="23" t="n">
        <f aca="true">BETAINV(RAND(),T1_PERT!$F$7,T1_PERT!$G$7,T1_PERT!$C$7,T1_PERT!$E$7)</f>
        <v>5.69812549491162</v>
      </c>
      <c r="E2591" s="23" t="n">
        <f aca="true">BETAINV(RAND(),T1_PERT!$F$8,T1_PERT!$G$8,T1_PERT!$C$8,T1_PERT!$E$8)</f>
        <v>4.68770532846472</v>
      </c>
      <c r="F2591" s="23" t="n">
        <f aca="true">BETAINV(RAND(),T1_PERT!$F$9,T1_PERT!$G$9,T1_PERT!$C$9,T1_PERT!$E$9)</f>
        <v>3.62557183703157</v>
      </c>
      <c r="G2591" s="23" t="n">
        <f aca="true">BETAINV(RAND(),T1_PERT!$F$10,T1_PERT!$G$10,T1_PERT!$C$10,T1_PERT!$E$10)</f>
        <v>1.40542413940398</v>
      </c>
      <c r="H2591" s="23" t="n">
        <f aca="false">B2591+C2591+E2591+G2591</f>
        <v>13.3229257263899</v>
      </c>
      <c r="I2591" s="23" t="n">
        <f aca="false">B2591+D2591+F2591+G2591</f>
        <v>13.2274018876995</v>
      </c>
      <c r="J2591" s="23" t="n">
        <f aca="false">MAX(H2591,I2591)</f>
        <v>13.3229257263899</v>
      </c>
      <c r="K2591" s="24" t="n">
        <f aca="false">IF(H2591&gt;=I2591,1,0)</f>
        <v>1</v>
      </c>
    </row>
    <row r="2592" customFormat="false" ht="15" hidden="false" customHeight="false" outlineLevel="0" collapsed="false">
      <c r="A2592" s="5" t="n">
        <v>2573</v>
      </c>
      <c r="B2592" s="23" t="n">
        <f aca="true">BETAINV(RAND(),T1_PERT!$F$5,T1_PERT!$G$5,T1_PERT!$C$5,T1_PERT!$E$5)</f>
        <v>4.19694245017843</v>
      </c>
      <c r="C2592" s="23" t="n">
        <f aca="true">BETAINV(RAND(),T1_PERT!$F$6,T1_PERT!$G$6,T1_PERT!$C$6,T1_PERT!$E$6)</f>
        <v>3.97234637253496</v>
      </c>
      <c r="D2592" s="23" t="n">
        <f aca="true">BETAINV(RAND(),T1_PERT!$F$7,T1_PERT!$G$7,T1_PERT!$C$7,T1_PERT!$E$7)</f>
        <v>6.35335601898645</v>
      </c>
      <c r="E2592" s="23" t="n">
        <f aca="true">BETAINV(RAND(),T1_PERT!$F$8,T1_PERT!$G$8,T1_PERT!$C$8,T1_PERT!$E$8)</f>
        <v>5.40997676668452</v>
      </c>
      <c r="F2592" s="23" t="n">
        <f aca="true">BETAINV(RAND(),T1_PERT!$F$9,T1_PERT!$G$9,T1_PERT!$C$9,T1_PERT!$E$9)</f>
        <v>4.2966587088182</v>
      </c>
      <c r="G2592" s="23" t="n">
        <f aca="true">BETAINV(RAND(),T1_PERT!$F$10,T1_PERT!$G$10,T1_PERT!$C$10,T1_PERT!$E$10)</f>
        <v>2.1696430551689</v>
      </c>
      <c r="H2592" s="23" t="n">
        <f aca="false">B2592+C2592+E2592+G2592</f>
        <v>15.7489086445668</v>
      </c>
      <c r="I2592" s="23" t="n">
        <f aca="false">B2592+D2592+F2592+G2592</f>
        <v>17.016600233152</v>
      </c>
      <c r="J2592" s="23" t="n">
        <f aca="false">MAX(H2592,I2592)</f>
        <v>17.016600233152</v>
      </c>
      <c r="K2592" s="24" t="n">
        <f aca="false">IF(H2592&gt;=I2592,1,0)</f>
        <v>0</v>
      </c>
    </row>
    <row r="2593" customFormat="false" ht="15" hidden="false" customHeight="false" outlineLevel="0" collapsed="false">
      <c r="A2593" s="5" t="n">
        <v>2574</v>
      </c>
      <c r="B2593" s="23" t="n">
        <f aca="true">BETAINV(RAND(),T1_PERT!$F$5,T1_PERT!$G$5,T1_PERT!$C$5,T1_PERT!$E$5)</f>
        <v>4.89094178374824</v>
      </c>
      <c r="C2593" s="23" t="n">
        <f aca="true">BETAINV(RAND(),T1_PERT!$F$6,T1_PERT!$G$6,T1_PERT!$C$6,T1_PERT!$E$6)</f>
        <v>4.2970720458015</v>
      </c>
      <c r="D2593" s="23" t="n">
        <f aca="true">BETAINV(RAND(),T1_PERT!$F$7,T1_PERT!$G$7,T1_PERT!$C$7,T1_PERT!$E$7)</f>
        <v>5.21570371430468</v>
      </c>
      <c r="E2593" s="23" t="n">
        <f aca="true">BETAINV(RAND(),T1_PERT!$F$8,T1_PERT!$G$8,T1_PERT!$C$8,T1_PERT!$E$8)</f>
        <v>4.89140337847884</v>
      </c>
      <c r="F2593" s="23" t="n">
        <f aca="true">BETAINV(RAND(),T1_PERT!$F$9,T1_PERT!$G$9,T1_PERT!$C$9,T1_PERT!$E$9)</f>
        <v>4.54621962226177</v>
      </c>
      <c r="G2593" s="23" t="n">
        <f aca="true">BETAINV(RAND(),T1_PERT!$F$10,T1_PERT!$G$10,T1_PERT!$C$10,T1_PERT!$E$10)</f>
        <v>1.50532535805047</v>
      </c>
      <c r="H2593" s="23" t="n">
        <f aca="false">B2593+C2593+E2593+G2593</f>
        <v>15.584742566079</v>
      </c>
      <c r="I2593" s="23" t="n">
        <f aca="false">B2593+D2593+F2593+G2593</f>
        <v>16.1581904783652</v>
      </c>
      <c r="J2593" s="23" t="n">
        <f aca="false">MAX(H2593,I2593)</f>
        <v>16.1581904783652</v>
      </c>
      <c r="K2593" s="24" t="n">
        <f aca="false">IF(H2593&gt;=I2593,1,0)</f>
        <v>0</v>
      </c>
    </row>
    <row r="2594" customFormat="false" ht="15" hidden="false" customHeight="false" outlineLevel="0" collapsed="false">
      <c r="A2594" s="5" t="n">
        <v>2575</v>
      </c>
      <c r="B2594" s="23" t="n">
        <f aca="true">BETAINV(RAND(),T1_PERT!$F$5,T1_PERT!$G$5,T1_PERT!$C$5,T1_PERT!$E$5)</f>
        <v>4.49822371099137</v>
      </c>
      <c r="C2594" s="23" t="n">
        <f aca="true">BETAINV(RAND(),T1_PERT!$F$6,T1_PERT!$G$6,T1_PERT!$C$6,T1_PERT!$E$6)</f>
        <v>5.83530779826218</v>
      </c>
      <c r="D2594" s="23" t="n">
        <f aca="true">BETAINV(RAND(),T1_PERT!$F$7,T1_PERT!$G$7,T1_PERT!$C$7,T1_PERT!$E$7)</f>
        <v>6.47241969861094</v>
      </c>
      <c r="E2594" s="23" t="n">
        <f aca="true">BETAINV(RAND(),T1_PERT!$F$8,T1_PERT!$G$8,T1_PERT!$C$8,T1_PERT!$E$8)</f>
        <v>5.34438267089831</v>
      </c>
      <c r="F2594" s="23" t="n">
        <f aca="true">BETAINV(RAND(),T1_PERT!$F$9,T1_PERT!$G$9,T1_PERT!$C$9,T1_PERT!$E$9)</f>
        <v>5.11930079215697</v>
      </c>
      <c r="G2594" s="23" t="n">
        <f aca="true">BETAINV(RAND(),T1_PERT!$F$10,T1_PERT!$G$10,T1_PERT!$C$10,T1_PERT!$E$10)</f>
        <v>2.69089956753907</v>
      </c>
      <c r="H2594" s="23" t="n">
        <f aca="false">B2594+C2594+E2594+G2594</f>
        <v>18.3688137476909</v>
      </c>
      <c r="I2594" s="23" t="n">
        <f aca="false">B2594+D2594+F2594+G2594</f>
        <v>18.7808437692984</v>
      </c>
      <c r="J2594" s="23" t="n">
        <f aca="false">MAX(H2594,I2594)</f>
        <v>18.7808437692984</v>
      </c>
      <c r="K2594" s="24" t="n">
        <f aca="false">IF(H2594&gt;=I2594,1,0)</f>
        <v>0</v>
      </c>
    </row>
    <row r="2595" customFormat="false" ht="15" hidden="false" customHeight="false" outlineLevel="0" collapsed="false">
      <c r="A2595" s="5" t="n">
        <v>2576</v>
      </c>
      <c r="B2595" s="23" t="n">
        <f aca="true">BETAINV(RAND(),T1_PERT!$F$5,T1_PERT!$G$5,T1_PERT!$C$5,T1_PERT!$E$5)</f>
        <v>4.4845158466708</v>
      </c>
      <c r="C2595" s="23" t="n">
        <f aca="true">BETAINV(RAND(),T1_PERT!$F$6,T1_PERT!$G$6,T1_PERT!$C$6,T1_PERT!$E$6)</f>
        <v>4.78105203284027</v>
      </c>
      <c r="D2595" s="23" t="n">
        <f aca="true">BETAINV(RAND(),T1_PERT!$F$7,T1_PERT!$G$7,T1_PERT!$C$7,T1_PERT!$E$7)</f>
        <v>6.61324513770847</v>
      </c>
      <c r="E2595" s="23" t="n">
        <f aca="true">BETAINV(RAND(),T1_PERT!$F$8,T1_PERT!$G$8,T1_PERT!$C$8,T1_PERT!$E$8)</f>
        <v>5.62590837081021</v>
      </c>
      <c r="F2595" s="23" t="n">
        <f aca="true">BETAINV(RAND(),T1_PERT!$F$9,T1_PERT!$G$9,T1_PERT!$C$9,T1_PERT!$E$9)</f>
        <v>4.69155463838427</v>
      </c>
      <c r="G2595" s="23" t="n">
        <f aca="true">BETAINV(RAND(),T1_PERT!$F$10,T1_PERT!$G$10,T1_PERT!$C$10,T1_PERT!$E$10)</f>
        <v>1.65135580065467</v>
      </c>
      <c r="H2595" s="23" t="n">
        <f aca="false">B2595+C2595+E2595+G2595</f>
        <v>16.5428320509759</v>
      </c>
      <c r="I2595" s="23" t="n">
        <f aca="false">B2595+D2595+F2595+G2595</f>
        <v>17.4406714234182</v>
      </c>
      <c r="J2595" s="23" t="n">
        <f aca="false">MAX(H2595,I2595)</f>
        <v>17.4406714234182</v>
      </c>
      <c r="K2595" s="24" t="n">
        <f aca="false">IF(H2595&gt;=I2595,1,0)</f>
        <v>0</v>
      </c>
    </row>
    <row r="2596" customFormat="false" ht="15" hidden="false" customHeight="false" outlineLevel="0" collapsed="false">
      <c r="A2596" s="5" t="n">
        <v>2577</v>
      </c>
      <c r="B2596" s="23" t="n">
        <f aca="true">BETAINV(RAND(),T1_PERT!$F$5,T1_PERT!$G$5,T1_PERT!$C$5,T1_PERT!$E$5)</f>
        <v>3.41227232564833</v>
      </c>
      <c r="C2596" s="23" t="n">
        <f aca="true">BETAINV(RAND(),T1_PERT!$F$6,T1_PERT!$G$6,T1_PERT!$C$6,T1_PERT!$E$6)</f>
        <v>4.70730476338968</v>
      </c>
      <c r="D2596" s="23" t="n">
        <f aca="true">BETAINV(RAND(),T1_PERT!$F$7,T1_PERT!$G$7,T1_PERT!$C$7,T1_PERT!$E$7)</f>
        <v>5.09563755189259</v>
      </c>
      <c r="E2596" s="23" t="n">
        <f aca="true">BETAINV(RAND(),T1_PERT!$F$8,T1_PERT!$G$8,T1_PERT!$C$8,T1_PERT!$E$8)</f>
        <v>4.79224166545194</v>
      </c>
      <c r="F2596" s="23" t="n">
        <f aca="true">BETAINV(RAND(),T1_PERT!$F$9,T1_PERT!$G$9,T1_PERT!$C$9,T1_PERT!$E$9)</f>
        <v>4.42196254553386</v>
      </c>
      <c r="G2596" s="23" t="n">
        <f aca="true">BETAINV(RAND(),T1_PERT!$F$10,T1_PERT!$G$10,T1_PERT!$C$10,T1_PERT!$E$10)</f>
        <v>1.74611894410263</v>
      </c>
      <c r="H2596" s="23" t="n">
        <f aca="false">B2596+C2596+E2596+G2596</f>
        <v>14.6579376985926</v>
      </c>
      <c r="I2596" s="23" t="n">
        <f aca="false">B2596+D2596+F2596+G2596</f>
        <v>14.6759913671774</v>
      </c>
      <c r="J2596" s="23" t="n">
        <f aca="false">MAX(H2596,I2596)</f>
        <v>14.6759913671774</v>
      </c>
      <c r="K2596" s="24" t="n">
        <f aca="false">IF(H2596&gt;=I2596,1,0)</f>
        <v>0</v>
      </c>
    </row>
    <row r="2597" customFormat="false" ht="15" hidden="false" customHeight="false" outlineLevel="0" collapsed="false">
      <c r="A2597" s="5" t="n">
        <v>2578</v>
      </c>
      <c r="B2597" s="23" t="n">
        <f aca="true">BETAINV(RAND(),T1_PERT!$F$5,T1_PERT!$G$5,T1_PERT!$C$5,T1_PERT!$E$5)</f>
        <v>3.64518814736121</v>
      </c>
      <c r="C2597" s="23" t="n">
        <f aca="true">BETAINV(RAND(),T1_PERT!$F$6,T1_PERT!$G$6,T1_PERT!$C$6,T1_PERT!$E$6)</f>
        <v>6.40409776938304</v>
      </c>
      <c r="D2597" s="23" t="n">
        <f aca="true">BETAINV(RAND(),T1_PERT!$F$7,T1_PERT!$G$7,T1_PERT!$C$7,T1_PERT!$E$7)</f>
        <v>5.63430844948845</v>
      </c>
      <c r="E2597" s="23" t="n">
        <f aca="true">BETAINV(RAND(),T1_PERT!$F$8,T1_PERT!$G$8,T1_PERT!$C$8,T1_PERT!$E$8)</f>
        <v>5.4032085306418</v>
      </c>
      <c r="F2597" s="23" t="n">
        <f aca="true">BETAINV(RAND(),T1_PERT!$F$9,T1_PERT!$G$9,T1_PERT!$C$9,T1_PERT!$E$9)</f>
        <v>4.06530331879042</v>
      </c>
      <c r="G2597" s="23" t="n">
        <f aca="true">BETAINV(RAND(),T1_PERT!$F$10,T1_PERT!$G$10,T1_PERT!$C$10,T1_PERT!$E$10)</f>
        <v>1.46010522224782</v>
      </c>
      <c r="H2597" s="23" t="n">
        <f aca="false">B2597+C2597+E2597+G2597</f>
        <v>16.9125996696339</v>
      </c>
      <c r="I2597" s="23" t="n">
        <f aca="false">B2597+D2597+F2597+G2597</f>
        <v>14.8049051378879</v>
      </c>
      <c r="J2597" s="23" t="n">
        <f aca="false">MAX(H2597,I2597)</f>
        <v>16.9125996696339</v>
      </c>
      <c r="K2597" s="24" t="n">
        <f aca="false">IF(H2597&gt;=I2597,1,0)</f>
        <v>1</v>
      </c>
    </row>
    <row r="2598" customFormat="false" ht="15" hidden="false" customHeight="false" outlineLevel="0" collapsed="false">
      <c r="A2598" s="5" t="n">
        <v>2579</v>
      </c>
      <c r="B2598" s="23" t="n">
        <f aca="true">BETAINV(RAND(),T1_PERT!$F$5,T1_PERT!$G$5,T1_PERT!$C$5,T1_PERT!$E$5)</f>
        <v>4.00711683469625</v>
      </c>
      <c r="C2598" s="23" t="n">
        <f aca="true">BETAINV(RAND(),T1_PERT!$F$6,T1_PERT!$G$6,T1_PERT!$C$6,T1_PERT!$E$6)</f>
        <v>4.91720221344178</v>
      </c>
      <c r="D2598" s="23" t="n">
        <f aca="true">BETAINV(RAND(),T1_PERT!$F$7,T1_PERT!$G$7,T1_PERT!$C$7,T1_PERT!$E$7)</f>
        <v>6.10814543693272</v>
      </c>
      <c r="E2598" s="23" t="n">
        <f aca="true">BETAINV(RAND(),T1_PERT!$F$8,T1_PERT!$G$8,T1_PERT!$C$8,T1_PERT!$E$8)</f>
        <v>5.56791648901668</v>
      </c>
      <c r="F2598" s="23" t="n">
        <f aca="true">BETAINV(RAND(),T1_PERT!$F$9,T1_PERT!$G$9,T1_PERT!$C$9,T1_PERT!$E$9)</f>
        <v>5.67417193208276</v>
      </c>
      <c r="G2598" s="23" t="n">
        <f aca="true">BETAINV(RAND(),T1_PERT!$F$10,T1_PERT!$G$10,T1_PERT!$C$10,T1_PERT!$E$10)</f>
        <v>2.30170534121388</v>
      </c>
      <c r="H2598" s="23" t="n">
        <f aca="false">B2598+C2598+E2598+G2598</f>
        <v>16.7939408783686</v>
      </c>
      <c r="I2598" s="23" t="n">
        <f aca="false">B2598+D2598+F2598+G2598</f>
        <v>18.0911395449256</v>
      </c>
      <c r="J2598" s="23" t="n">
        <f aca="false">MAX(H2598,I2598)</f>
        <v>18.0911395449256</v>
      </c>
      <c r="K2598" s="24" t="n">
        <f aca="false">IF(H2598&gt;=I2598,1,0)</f>
        <v>0</v>
      </c>
    </row>
    <row r="2599" customFormat="false" ht="15" hidden="false" customHeight="false" outlineLevel="0" collapsed="false">
      <c r="A2599" s="5" t="n">
        <v>2580</v>
      </c>
      <c r="B2599" s="23" t="n">
        <f aca="true">BETAINV(RAND(),T1_PERT!$F$5,T1_PERT!$G$5,T1_PERT!$C$5,T1_PERT!$E$5)</f>
        <v>5.07607313507292</v>
      </c>
      <c r="C2599" s="23" t="n">
        <f aca="true">BETAINV(RAND(),T1_PERT!$F$6,T1_PERT!$G$6,T1_PERT!$C$6,T1_PERT!$E$6)</f>
        <v>6.94596514250164</v>
      </c>
      <c r="D2599" s="23" t="n">
        <f aca="true">BETAINV(RAND(),T1_PERT!$F$7,T1_PERT!$G$7,T1_PERT!$C$7,T1_PERT!$E$7)</f>
        <v>6.75996975939228</v>
      </c>
      <c r="E2599" s="23" t="n">
        <f aca="true">BETAINV(RAND(),T1_PERT!$F$8,T1_PERT!$G$8,T1_PERT!$C$8,T1_PERT!$E$8)</f>
        <v>6.29942912789448</v>
      </c>
      <c r="F2599" s="23" t="n">
        <f aca="true">BETAINV(RAND(),T1_PERT!$F$9,T1_PERT!$G$9,T1_PERT!$C$9,T1_PERT!$E$9)</f>
        <v>4.79977692552341</v>
      </c>
      <c r="G2599" s="23" t="n">
        <f aca="true">BETAINV(RAND(),T1_PERT!$F$10,T1_PERT!$G$10,T1_PERT!$C$10,T1_PERT!$E$10)</f>
        <v>1.52910945720069</v>
      </c>
      <c r="H2599" s="23" t="n">
        <f aca="false">B2599+C2599+E2599+G2599</f>
        <v>19.8505768626697</v>
      </c>
      <c r="I2599" s="23" t="n">
        <f aca="false">B2599+D2599+F2599+G2599</f>
        <v>18.1649292771893</v>
      </c>
      <c r="J2599" s="23" t="n">
        <f aca="false">MAX(H2599,I2599)</f>
        <v>19.8505768626697</v>
      </c>
      <c r="K2599" s="24" t="n">
        <f aca="false">IF(H2599&gt;=I2599,1,0)</f>
        <v>1</v>
      </c>
    </row>
    <row r="2600" customFormat="false" ht="15" hidden="false" customHeight="false" outlineLevel="0" collapsed="false">
      <c r="A2600" s="5" t="n">
        <v>2581</v>
      </c>
      <c r="B2600" s="23" t="n">
        <f aca="true">BETAINV(RAND(),T1_PERT!$F$5,T1_PERT!$G$5,T1_PERT!$C$5,T1_PERT!$E$5)</f>
        <v>3.94774154223945</v>
      </c>
      <c r="C2600" s="23" t="n">
        <f aca="true">BETAINV(RAND(),T1_PERT!$F$6,T1_PERT!$G$6,T1_PERT!$C$6,T1_PERT!$E$6)</f>
        <v>4.56991584260738</v>
      </c>
      <c r="D2600" s="23" t="n">
        <f aca="true">BETAINV(RAND(),T1_PERT!$F$7,T1_PERT!$G$7,T1_PERT!$C$7,T1_PERT!$E$7)</f>
        <v>6.99290455590142</v>
      </c>
      <c r="E2600" s="23" t="n">
        <f aca="true">BETAINV(RAND(),T1_PERT!$F$8,T1_PERT!$G$8,T1_PERT!$C$8,T1_PERT!$E$8)</f>
        <v>6.65681111083889</v>
      </c>
      <c r="F2600" s="23" t="n">
        <f aca="true">BETAINV(RAND(),T1_PERT!$F$9,T1_PERT!$G$9,T1_PERT!$C$9,T1_PERT!$E$9)</f>
        <v>4.80090975085471</v>
      </c>
      <c r="G2600" s="23" t="n">
        <f aca="true">BETAINV(RAND(),T1_PERT!$F$10,T1_PERT!$G$10,T1_PERT!$C$10,T1_PERT!$E$10)</f>
        <v>1.30739674012027</v>
      </c>
      <c r="H2600" s="23" t="n">
        <f aca="false">B2600+C2600+E2600+G2600</f>
        <v>16.481865235806</v>
      </c>
      <c r="I2600" s="23" t="n">
        <f aca="false">B2600+D2600+F2600+G2600</f>
        <v>17.0489525891159</v>
      </c>
      <c r="J2600" s="23" t="n">
        <f aca="false">MAX(H2600,I2600)</f>
        <v>17.0489525891159</v>
      </c>
      <c r="K2600" s="24" t="n">
        <f aca="false">IF(H2600&gt;=I2600,1,0)</f>
        <v>0</v>
      </c>
    </row>
    <row r="2601" customFormat="false" ht="15" hidden="false" customHeight="false" outlineLevel="0" collapsed="false">
      <c r="A2601" s="5" t="n">
        <v>2582</v>
      </c>
      <c r="B2601" s="23" t="n">
        <f aca="true">BETAINV(RAND(),T1_PERT!$F$5,T1_PERT!$G$5,T1_PERT!$C$5,T1_PERT!$E$5)</f>
        <v>4.84771420385332</v>
      </c>
      <c r="C2601" s="23" t="n">
        <f aca="true">BETAINV(RAND(),T1_PERT!$F$6,T1_PERT!$G$6,T1_PERT!$C$6,T1_PERT!$E$6)</f>
        <v>5.09860454869421</v>
      </c>
      <c r="D2601" s="23" t="n">
        <f aca="true">BETAINV(RAND(),T1_PERT!$F$7,T1_PERT!$G$7,T1_PERT!$C$7,T1_PERT!$E$7)</f>
        <v>6.76209614032989</v>
      </c>
      <c r="E2601" s="23" t="n">
        <f aca="true">BETAINV(RAND(),T1_PERT!$F$8,T1_PERT!$G$8,T1_PERT!$C$8,T1_PERT!$E$8)</f>
        <v>5.14634227463072</v>
      </c>
      <c r="F2601" s="23" t="n">
        <f aca="true">BETAINV(RAND(),T1_PERT!$F$9,T1_PERT!$G$9,T1_PERT!$C$9,T1_PERT!$E$9)</f>
        <v>5.10933816879944</v>
      </c>
      <c r="G2601" s="23" t="n">
        <f aca="true">BETAINV(RAND(),T1_PERT!$F$10,T1_PERT!$G$10,T1_PERT!$C$10,T1_PERT!$E$10)</f>
        <v>2.01002578161646</v>
      </c>
      <c r="H2601" s="23" t="n">
        <f aca="false">B2601+C2601+E2601+G2601</f>
        <v>17.1026868087947</v>
      </c>
      <c r="I2601" s="23" t="n">
        <f aca="false">B2601+D2601+F2601+G2601</f>
        <v>18.7291742945991</v>
      </c>
      <c r="J2601" s="23" t="n">
        <f aca="false">MAX(H2601,I2601)</f>
        <v>18.7291742945991</v>
      </c>
      <c r="K2601" s="24" t="n">
        <f aca="false">IF(H2601&gt;=I2601,1,0)</f>
        <v>0</v>
      </c>
    </row>
    <row r="2602" customFormat="false" ht="15" hidden="false" customHeight="false" outlineLevel="0" collapsed="false">
      <c r="A2602" s="5" t="n">
        <v>2583</v>
      </c>
      <c r="B2602" s="23" t="n">
        <f aca="true">BETAINV(RAND(),T1_PERT!$F$5,T1_PERT!$G$5,T1_PERT!$C$5,T1_PERT!$E$5)</f>
        <v>3.97118882916005</v>
      </c>
      <c r="C2602" s="23" t="n">
        <f aca="true">BETAINV(RAND(),T1_PERT!$F$6,T1_PERT!$G$6,T1_PERT!$C$6,T1_PERT!$E$6)</f>
        <v>5.47818503513541</v>
      </c>
      <c r="D2602" s="23" t="n">
        <f aca="true">BETAINV(RAND(),T1_PERT!$F$7,T1_PERT!$G$7,T1_PERT!$C$7,T1_PERT!$E$7)</f>
        <v>6.37712266034082</v>
      </c>
      <c r="E2602" s="23" t="n">
        <f aca="true">BETAINV(RAND(),T1_PERT!$F$8,T1_PERT!$G$8,T1_PERT!$C$8,T1_PERT!$E$8)</f>
        <v>6.83537912365085</v>
      </c>
      <c r="F2602" s="23" t="n">
        <f aca="true">BETAINV(RAND(),T1_PERT!$F$9,T1_PERT!$G$9,T1_PERT!$C$9,T1_PERT!$E$9)</f>
        <v>4.56746889452835</v>
      </c>
      <c r="G2602" s="23" t="n">
        <f aca="true">BETAINV(RAND(),T1_PERT!$F$10,T1_PERT!$G$10,T1_PERT!$C$10,T1_PERT!$E$10)</f>
        <v>2.40676336218295</v>
      </c>
      <c r="H2602" s="23" t="n">
        <f aca="false">B2602+C2602+E2602+G2602</f>
        <v>18.6915163501293</v>
      </c>
      <c r="I2602" s="23" t="n">
        <f aca="false">B2602+D2602+F2602+G2602</f>
        <v>17.3225437462122</v>
      </c>
      <c r="J2602" s="23" t="n">
        <f aca="false">MAX(H2602,I2602)</f>
        <v>18.6915163501293</v>
      </c>
      <c r="K2602" s="24" t="n">
        <f aca="false">IF(H2602&gt;=I2602,1,0)</f>
        <v>1</v>
      </c>
    </row>
    <row r="2603" customFormat="false" ht="15" hidden="false" customHeight="false" outlineLevel="0" collapsed="false">
      <c r="A2603" s="5" t="n">
        <v>2584</v>
      </c>
      <c r="B2603" s="23" t="n">
        <f aca="true">BETAINV(RAND(),T1_PERT!$F$5,T1_PERT!$G$5,T1_PERT!$C$5,T1_PERT!$E$5)</f>
        <v>4.00665024492074</v>
      </c>
      <c r="C2603" s="23" t="n">
        <f aca="true">BETAINV(RAND(),T1_PERT!$F$6,T1_PERT!$G$6,T1_PERT!$C$6,T1_PERT!$E$6)</f>
        <v>6.79518477813142</v>
      </c>
      <c r="D2603" s="23" t="n">
        <f aca="true">BETAINV(RAND(),T1_PERT!$F$7,T1_PERT!$G$7,T1_PERT!$C$7,T1_PERT!$E$7)</f>
        <v>3.74941951250056</v>
      </c>
      <c r="E2603" s="23" t="n">
        <f aca="true">BETAINV(RAND(),T1_PERT!$F$8,T1_PERT!$G$8,T1_PERT!$C$8,T1_PERT!$E$8)</f>
        <v>4.81055922613031</v>
      </c>
      <c r="F2603" s="23" t="n">
        <f aca="true">BETAINV(RAND(),T1_PERT!$F$9,T1_PERT!$G$9,T1_PERT!$C$9,T1_PERT!$E$9)</f>
        <v>3.97580221160875</v>
      </c>
      <c r="G2603" s="23" t="n">
        <f aca="true">BETAINV(RAND(),T1_PERT!$F$10,T1_PERT!$G$10,T1_PERT!$C$10,T1_PERT!$E$10)</f>
        <v>2.22115150904502</v>
      </c>
      <c r="H2603" s="23" t="n">
        <f aca="false">B2603+C2603+E2603+G2603</f>
        <v>17.8335457582275</v>
      </c>
      <c r="I2603" s="23" t="n">
        <f aca="false">B2603+D2603+F2603+G2603</f>
        <v>13.9530234780751</v>
      </c>
      <c r="J2603" s="23" t="n">
        <f aca="false">MAX(H2603,I2603)</f>
        <v>17.8335457582275</v>
      </c>
      <c r="K2603" s="24" t="n">
        <f aca="false">IF(H2603&gt;=I2603,1,0)</f>
        <v>1</v>
      </c>
    </row>
    <row r="2604" customFormat="false" ht="15" hidden="false" customHeight="false" outlineLevel="0" collapsed="false">
      <c r="A2604" s="5" t="n">
        <v>2585</v>
      </c>
      <c r="B2604" s="23" t="n">
        <f aca="true">BETAINV(RAND(),T1_PERT!$F$5,T1_PERT!$G$5,T1_PERT!$C$5,T1_PERT!$E$5)</f>
        <v>5.12512327360079</v>
      </c>
      <c r="C2604" s="23" t="n">
        <f aca="true">BETAINV(RAND(),T1_PERT!$F$6,T1_PERT!$G$6,T1_PERT!$C$6,T1_PERT!$E$6)</f>
        <v>5.59079038628625</v>
      </c>
      <c r="D2604" s="23" t="n">
        <f aca="true">BETAINV(RAND(),T1_PERT!$F$7,T1_PERT!$G$7,T1_PERT!$C$7,T1_PERT!$E$7)</f>
        <v>4.32345306456357</v>
      </c>
      <c r="E2604" s="23" t="n">
        <f aca="true">BETAINV(RAND(),T1_PERT!$F$8,T1_PERT!$G$8,T1_PERT!$C$8,T1_PERT!$E$8)</f>
        <v>5.71688302751682</v>
      </c>
      <c r="F2604" s="23" t="n">
        <f aca="true">BETAINV(RAND(),T1_PERT!$F$9,T1_PERT!$G$9,T1_PERT!$C$9,T1_PERT!$E$9)</f>
        <v>4.58690652489332</v>
      </c>
      <c r="G2604" s="23" t="n">
        <f aca="true">BETAINV(RAND(),T1_PERT!$F$10,T1_PERT!$G$10,T1_PERT!$C$10,T1_PERT!$E$10)</f>
        <v>1.5299839748163</v>
      </c>
      <c r="H2604" s="23" t="n">
        <f aca="false">B2604+C2604+E2604+G2604</f>
        <v>17.9627806622202</v>
      </c>
      <c r="I2604" s="23" t="n">
        <f aca="false">B2604+D2604+F2604+G2604</f>
        <v>15.565466837874</v>
      </c>
      <c r="J2604" s="23" t="n">
        <f aca="false">MAX(H2604,I2604)</f>
        <v>17.9627806622202</v>
      </c>
      <c r="K2604" s="24" t="n">
        <f aca="false">IF(H2604&gt;=I2604,1,0)</f>
        <v>1</v>
      </c>
    </row>
    <row r="2605" customFormat="false" ht="15" hidden="false" customHeight="false" outlineLevel="0" collapsed="false">
      <c r="A2605" s="5" t="n">
        <v>2586</v>
      </c>
      <c r="B2605" s="23" t="n">
        <f aca="true">BETAINV(RAND(),T1_PERT!$F$5,T1_PERT!$G$5,T1_PERT!$C$5,T1_PERT!$E$5)</f>
        <v>4.46601245249651</v>
      </c>
      <c r="C2605" s="23" t="n">
        <f aca="true">BETAINV(RAND(),T1_PERT!$F$6,T1_PERT!$G$6,T1_PERT!$C$6,T1_PERT!$E$6)</f>
        <v>4.0289763433784</v>
      </c>
      <c r="D2605" s="23" t="n">
        <f aca="true">BETAINV(RAND(),T1_PERT!$F$7,T1_PERT!$G$7,T1_PERT!$C$7,T1_PERT!$E$7)</f>
        <v>4.76152913730178</v>
      </c>
      <c r="E2605" s="23" t="n">
        <f aca="true">BETAINV(RAND(),T1_PERT!$F$8,T1_PERT!$G$8,T1_PERT!$C$8,T1_PERT!$E$8)</f>
        <v>4.11995589576444</v>
      </c>
      <c r="F2605" s="23" t="n">
        <f aca="true">BETAINV(RAND(),T1_PERT!$F$9,T1_PERT!$G$9,T1_PERT!$C$9,T1_PERT!$E$9)</f>
        <v>4.15134567951212</v>
      </c>
      <c r="G2605" s="23" t="n">
        <f aca="true">BETAINV(RAND(),T1_PERT!$F$10,T1_PERT!$G$10,T1_PERT!$C$10,T1_PERT!$E$10)</f>
        <v>2.48256984917063</v>
      </c>
      <c r="H2605" s="23" t="n">
        <f aca="false">B2605+C2605+E2605+G2605</f>
        <v>15.09751454081</v>
      </c>
      <c r="I2605" s="23" t="n">
        <f aca="false">B2605+D2605+F2605+G2605</f>
        <v>15.861457118481</v>
      </c>
      <c r="J2605" s="23" t="n">
        <f aca="false">MAX(H2605,I2605)</f>
        <v>15.861457118481</v>
      </c>
      <c r="K2605" s="24" t="n">
        <f aca="false">IF(H2605&gt;=I2605,1,0)</f>
        <v>0</v>
      </c>
    </row>
    <row r="2606" customFormat="false" ht="15" hidden="false" customHeight="false" outlineLevel="0" collapsed="false">
      <c r="A2606" s="5" t="n">
        <v>2587</v>
      </c>
      <c r="B2606" s="23" t="n">
        <f aca="true">BETAINV(RAND(),T1_PERT!$F$5,T1_PERT!$G$5,T1_PERT!$C$5,T1_PERT!$E$5)</f>
        <v>4.36847132276629</v>
      </c>
      <c r="C2606" s="23" t="n">
        <f aca="true">BETAINV(RAND(),T1_PERT!$F$6,T1_PERT!$G$6,T1_PERT!$C$6,T1_PERT!$E$6)</f>
        <v>4.80994445922163</v>
      </c>
      <c r="D2606" s="23" t="n">
        <f aca="true">BETAINV(RAND(),T1_PERT!$F$7,T1_PERT!$G$7,T1_PERT!$C$7,T1_PERT!$E$7)</f>
        <v>5.48942677216115</v>
      </c>
      <c r="E2606" s="23" t="n">
        <f aca="true">BETAINV(RAND(),T1_PERT!$F$8,T1_PERT!$G$8,T1_PERT!$C$8,T1_PERT!$E$8)</f>
        <v>5.39255961298196</v>
      </c>
      <c r="F2606" s="23" t="n">
        <f aca="true">BETAINV(RAND(),T1_PERT!$F$9,T1_PERT!$G$9,T1_PERT!$C$9,T1_PERT!$E$9)</f>
        <v>4.33653932904728</v>
      </c>
      <c r="G2606" s="23" t="n">
        <f aca="true">BETAINV(RAND(),T1_PERT!$F$10,T1_PERT!$G$10,T1_PERT!$C$10,T1_PERT!$E$10)</f>
        <v>2.01259683470145</v>
      </c>
      <c r="H2606" s="23" t="n">
        <f aca="false">B2606+C2606+E2606+G2606</f>
        <v>16.5835722296713</v>
      </c>
      <c r="I2606" s="23" t="n">
        <f aca="false">B2606+D2606+F2606+G2606</f>
        <v>16.2070342586762</v>
      </c>
      <c r="J2606" s="23" t="n">
        <f aca="false">MAX(H2606,I2606)</f>
        <v>16.5835722296713</v>
      </c>
      <c r="K2606" s="24" t="n">
        <f aca="false">IF(H2606&gt;=I2606,1,0)</f>
        <v>1</v>
      </c>
    </row>
    <row r="2607" customFormat="false" ht="15" hidden="false" customHeight="false" outlineLevel="0" collapsed="false">
      <c r="A2607" s="5" t="n">
        <v>2588</v>
      </c>
      <c r="B2607" s="23" t="n">
        <f aca="true">BETAINV(RAND(),T1_PERT!$F$5,T1_PERT!$G$5,T1_PERT!$C$5,T1_PERT!$E$5)</f>
        <v>3.23214163449374</v>
      </c>
      <c r="C2607" s="23" t="n">
        <f aca="true">BETAINV(RAND(),T1_PERT!$F$6,T1_PERT!$G$6,T1_PERT!$C$6,T1_PERT!$E$6)</f>
        <v>5.01496583212103</v>
      </c>
      <c r="D2607" s="23" t="n">
        <f aca="true">BETAINV(RAND(),T1_PERT!$F$7,T1_PERT!$G$7,T1_PERT!$C$7,T1_PERT!$E$7)</f>
        <v>3.68678877105748</v>
      </c>
      <c r="E2607" s="23" t="n">
        <f aca="true">BETAINV(RAND(),T1_PERT!$F$8,T1_PERT!$G$8,T1_PERT!$C$8,T1_PERT!$E$8)</f>
        <v>5.60278341237241</v>
      </c>
      <c r="F2607" s="23" t="n">
        <f aca="true">BETAINV(RAND(),T1_PERT!$F$9,T1_PERT!$G$9,T1_PERT!$C$9,T1_PERT!$E$9)</f>
        <v>4.38971433156197</v>
      </c>
      <c r="G2607" s="23" t="n">
        <f aca="true">BETAINV(RAND(),T1_PERT!$F$10,T1_PERT!$G$10,T1_PERT!$C$10,T1_PERT!$E$10)</f>
        <v>1.82779367432554</v>
      </c>
      <c r="H2607" s="23" t="n">
        <f aca="false">B2607+C2607+E2607+G2607</f>
        <v>15.6776845533127</v>
      </c>
      <c r="I2607" s="23" t="n">
        <f aca="false">B2607+D2607+F2607+G2607</f>
        <v>13.1364384114387</v>
      </c>
      <c r="J2607" s="23" t="n">
        <f aca="false">MAX(H2607,I2607)</f>
        <v>15.6776845533127</v>
      </c>
      <c r="K2607" s="24" t="n">
        <f aca="false">IF(H2607&gt;=I2607,1,0)</f>
        <v>1</v>
      </c>
    </row>
    <row r="2608" customFormat="false" ht="15" hidden="false" customHeight="false" outlineLevel="0" collapsed="false">
      <c r="A2608" s="5" t="n">
        <v>2589</v>
      </c>
      <c r="B2608" s="23" t="n">
        <f aca="true">BETAINV(RAND(),T1_PERT!$F$5,T1_PERT!$G$5,T1_PERT!$C$5,T1_PERT!$E$5)</f>
        <v>3.85539380576881</v>
      </c>
      <c r="C2608" s="23" t="n">
        <f aca="true">BETAINV(RAND(),T1_PERT!$F$6,T1_PERT!$G$6,T1_PERT!$C$6,T1_PERT!$E$6)</f>
        <v>4.44709007977534</v>
      </c>
      <c r="D2608" s="23" t="n">
        <f aca="true">BETAINV(RAND(),T1_PERT!$F$7,T1_PERT!$G$7,T1_PERT!$C$7,T1_PERT!$E$7)</f>
        <v>6.08916598992962</v>
      </c>
      <c r="E2608" s="23" t="n">
        <f aca="true">BETAINV(RAND(),T1_PERT!$F$8,T1_PERT!$G$8,T1_PERT!$C$8,T1_PERT!$E$8)</f>
        <v>4.14278071365778</v>
      </c>
      <c r="F2608" s="23" t="n">
        <f aca="true">BETAINV(RAND(),T1_PERT!$F$9,T1_PERT!$G$9,T1_PERT!$C$9,T1_PERT!$E$9)</f>
        <v>4.24000649748689</v>
      </c>
      <c r="G2608" s="23" t="n">
        <f aca="true">BETAINV(RAND(),T1_PERT!$F$10,T1_PERT!$G$10,T1_PERT!$C$10,T1_PERT!$E$10)</f>
        <v>2.37398729208061</v>
      </c>
      <c r="H2608" s="23" t="n">
        <f aca="false">B2608+C2608+E2608+G2608</f>
        <v>14.8192518912825</v>
      </c>
      <c r="I2608" s="23" t="n">
        <f aca="false">B2608+D2608+F2608+G2608</f>
        <v>16.5585535852659</v>
      </c>
      <c r="J2608" s="23" t="n">
        <f aca="false">MAX(H2608,I2608)</f>
        <v>16.5585535852659</v>
      </c>
      <c r="K2608" s="24" t="n">
        <f aca="false">IF(H2608&gt;=I2608,1,0)</f>
        <v>0</v>
      </c>
    </row>
    <row r="2609" customFormat="false" ht="15" hidden="false" customHeight="false" outlineLevel="0" collapsed="false">
      <c r="A2609" s="5" t="n">
        <v>2590</v>
      </c>
      <c r="B2609" s="23" t="n">
        <f aca="true">BETAINV(RAND(),T1_PERT!$F$5,T1_PERT!$G$5,T1_PERT!$C$5,T1_PERT!$E$5)</f>
        <v>3.45974856973611</v>
      </c>
      <c r="C2609" s="23" t="n">
        <f aca="true">BETAINV(RAND(),T1_PERT!$F$6,T1_PERT!$G$6,T1_PERT!$C$6,T1_PERT!$E$6)</f>
        <v>5.61591882344852</v>
      </c>
      <c r="D2609" s="23" t="n">
        <f aca="true">BETAINV(RAND(),T1_PERT!$F$7,T1_PERT!$G$7,T1_PERT!$C$7,T1_PERT!$E$7)</f>
        <v>4.28071037499525</v>
      </c>
      <c r="E2609" s="23" t="n">
        <f aca="true">BETAINV(RAND(),T1_PERT!$F$8,T1_PERT!$G$8,T1_PERT!$C$8,T1_PERT!$E$8)</f>
        <v>4.54107523861534</v>
      </c>
      <c r="F2609" s="23" t="n">
        <f aca="true">BETAINV(RAND(),T1_PERT!$F$9,T1_PERT!$G$9,T1_PERT!$C$9,T1_PERT!$E$9)</f>
        <v>3.40789857662547</v>
      </c>
      <c r="G2609" s="23" t="n">
        <f aca="true">BETAINV(RAND(),T1_PERT!$F$10,T1_PERT!$G$10,T1_PERT!$C$10,T1_PERT!$E$10)</f>
        <v>1.79736149396703</v>
      </c>
      <c r="H2609" s="23" t="n">
        <f aca="false">B2609+C2609+E2609+G2609</f>
        <v>15.414104125767</v>
      </c>
      <c r="I2609" s="23" t="n">
        <f aca="false">B2609+D2609+F2609+G2609</f>
        <v>12.9457190153239</v>
      </c>
      <c r="J2609" s="23" t="n">
        <f aca="false">MAX(H2609,I2609)</f>
        <v>15.414104125767</v>
      </c>
      <c r="K2609" s="24" t="n">
        <f aca="false">IF(H2609&gt;=I2609,1,0)</f>
        <v>1</v>
      </c>
    </row>
    <row r="2610" customFormat="false" ht="15" hidden="false" customHeight="false" outlineLevel="0" collapsed="false">
      <c r="A2610" s="5" t="n">
        <v>2591</v>
      </c>
      <c r="B2610" s="23" t="n">
        <f aca="true">BETAINV(RAND(),T1_PERT!$F$5,T1_PERT!$G$5,T1_PERT!$C$5,T1_PERT!$E$5)</f>
        <v>3.65521801753403</v>
      </c>
      <c r="C2610" s="23" t="n">
        <f aca="true">BETAINV(RAND(),T1_PERT!$F$6,T1_PERT!$G$6,T1_PERT!$C$6,T1_PERT!$E$6)</f>
        <v>6.44062618542336</v>
      </c>
      <c r="D2610" s="23" t="n">
        <f aca="true">BETAINV(RAND(),T1_PERT!$F$7,T1_PERT!$G$7,T1_PERT!$C$7,T1_PERT!$E$7)</f>
        <v>6.14877815569337</v>
      </c>
      <c r="E2610" s="23" t="n">
        <f aca="true">BETAINV(RAND(),T1_PERT!$F$8,T1_PERT!$G$8,T1_PERT!$C$8,T1_PERT!$E$8)</f>
        <v>4.77923921404531</v>
      </c>
      <c r="F2610" s="23" t="n">
        <f aca="true">BETAINV(RAND(),T1_PERT!$F$9,T1_PERT!$G$9,T1_PERT!$C$9,T1_PERT!$E$9)</f>
        <v>5.15577661263254</v>
      </c>
      <c r="G2610" s="23" t="n">
        <f aca="true">BETAINV(RAND(),T1_PERT!$F$10,T1_PERT!$G$10,T1_PERT!$C$10,T1_PERT!$E$10)</f>
        <v>2.19916812217446</v>
      </c>
      <c r="H2610" s="23" t="n">
        <f aca="false">B2610+C2610+E2610+G2610</f>
        <v>17.0742515391772</v>
      </c>
      <c r="I2610" s="23" t="n">
        <f aca="false">B2610+D2610+F2610+G2610</f>
        <v>17.1589409080344</v>
      </c>
      <c r="J2610" s="23" t="n">
        <f aca="false">MAX(H2610,I2610)</f>
        <v>17.1589409080344</v>
      </c>
      <c r="K2610" s="24" t="n">
        <f aca="false">IF(H2610&gt;=I2610,1,0)</f>
        <v>0</v>
      </c>
    </row>
    <row r="2611" customFormat="false" ht="15" hidden="false" customHeight="false" outlineLevel="0" collapsed="false">
      <c r="A2611" s="5" t="n">
        <v>2592</v>
      </c>
      <c r="B2611" s="23" t="n">
        <f aca="true">BETAINV(RAND(),T1_PERT!$F$5,T1_PERT!$G$5,T1_PERT!$C$5,T1_PERT!$E$5)</f>
        <v>4.86775052747406</v>
      </c>
      <c r="C2611" s="23" t="n">
        <f aca="true">BETAINV(RAND(),T1_PERT!$F$6,T1_PERT!$G$6,T1_PERT!$C$6,T1_PERT!$E$6)</f>
        <v>5.63870892672026</v>
      </c>
      <c r="D2611" s="23" t="n">
        <f aca="true">BETAINV(RAND(),T1_PERT!$F$7,T1_PERT!$G$7,T1_PERT!$C$7,T1_PERT!$E$7)</f>
        <v>6.55688554558565</v>
      </c>
      <c r="E2611" s="23" t="n">
        <f aca="true">BETAINV(RAND(),T1_PERT!$F$8,T1_PERT!$G$8,T1_PERT!$C$8,T1_PERT!$E$8)</f>
        <v>7.17707665834453</v>
      </c>
      <c r="F2611" s="23" t="n">
        <f aca="true">BETAINV(RAND(),T1_PERT!$F$9,T1_PERT!$G$9,T1_PERT!$C$9,T1_PERT!$E$9)</f>
        <v>3.9514225463873</v>
      </c>
      <c r="G2611" s="23" t="n">
        <f aca="true">BETAINV(RAND(),T1_PERT!$F$10,T1_PERT!$G$10,T1_PERT!$C$10,T1_PERT!$E$10)</f>
        <v>2.57452926870551</v>
      </c>
      <c r="H2611" s="23" t="n">
        <f aca="false">B2611+C2611+E2611+G2611</f>
        <v>20.2580653812444</v>
      </c>
      <c r="I2611" s="23" t="n">
        <f aca="false">B2611+D2611+F2611+G2611</f>
        <v>17.9505878881525</v>
      </c>
      <c r="J2611" s="23" t="n">
        <f aca="false">MAX(H2611,I2611)</f>
        <v>20.2580653812444</v>
      </c>
      <c r="K2611" s="24" t="n">
        <f aca="false">IF(H2611&gt;=I2611,1,0)</f>
        <v>1</v>
      </c>
    </row>
    <row r="2612" customFormat="false" ht="15" hidden="false" customHeight="false" outlineLevel="0" collapsed="false">
      <c r="A2612" s="5" t="n">
        <v>2593</v>
      </c>
      <c r="B2612" s="23" t="n">
        <f aca="true">BETAINV(RAND(),T1_PERT!$F$5,T1_PERT!$G$5,T1_PERT!$C$5,T1_PERT!$E$5)</f>
        <v>3.32926635585244</v>
      </c>
      <c r="C2612" s="23" t="n">
        <f aca="true">BETAINV(RAND(),T1_PERT!$F$6,T1_PERT!$G$6,T1_PERT!$C$6,T1_PERT!$E$6)</f>
        <v>5.34105756437966</v>
      </c>
      <c r="D2612" s="23" t="n">
        <f aca="true">BETAINV(RAND(),T1_PERT!$F$7,T1_PERT!$G$7,T1_PERT!$C$7,T1_PERT!$E$7)</f>
        <v>7.48032799295649</v>
      </c>
      <c r="E2612" s="23" t="n">
        <f aca="true">BETAINV(RAND(),T1_PERT!$F$8,T1_PERT!$G$8,T1_PERT!$C$8,T1_PERT!$E$8)</f>
        <v>4.81429082309672</v>
      </c>
      <c r="F2612" s="23" t="n">
        <f aca="true">BETAINV(RAND(),T1_PERT!$F$9,T1_PERT!$G$9,T1_PERT!$C$9,T1_PERT!$E$9)</f>
        <v>3.78786993877541</v>
      </c>
      <c r="G2612" s="23" t="n">
        <f aca="true">BETAINV(RAND(),T1_PERT!$F$10,T1_PERT!$G$10,T1_PERT!$C$10,T1_PERT!$E$10)</f>
        <v>2.15720453667136</v>
      </c>
      <c r="H2612" s="23" t="n">
        <f aca="false">B2612+C2612+E2612+G2612</f>
        <v>15.6418192800002</v>
      </c>
      <c r="I2612" s="23" t="n">
        <f aca="false">B2612+D2612+F2612+G2612</f>
        <v>16.7546688242557</v>
      </c>
      <c r="J2612" s="23" t="n">
        <f aca="false">MAX(H2612,I2612)</f>
        <v>16.7546688242557</v>
      </c>
      <c r="K2612" s="24" t="n">
        <f aca="false">IF(H2612&gt;=I2612,1,0)</f>
        <v>0</v>
      </c>
    </row>
    <row r="2613" customFormat="false" ht="15" hidden="false" customHeight="false" outlineLevel="0" collapsed="false">
      <c r="A2613" s="5" t="n">
        <v>2594</v>
      </c>
      <c r="B2613" s="23" t="n">
        <f aca="true">BETAINV(RAND(),T1_PERT!$F$5,T1_PERT!$G$5,T1_PERT!$C$5,T1_PERT!$E$5)</f>
        <v>3.48497689857896</v>
      </c>
      <c r="C2613" s="23" t="n">
        <f aca="true">BETAINV(RAND(),T1_PERT!$F$6,T1_PERT!$G$6,T1_PERT!$C$6,T1_PERT!$E$6)</f>
        <v>5.76749886524093</v>
      </c>
      <c r="D2613" s="23" t="n">
        <f aca="true">BETAINV(RAND(),T1_PERT!$F$7,T1_PERT!$G$7,T1_PERT!$C$7,T1_PERT!$E$7)</f>
        <v>3.70344953591358</v>
      </c>
      <c r="E2613" s="23" t="n">
        <f aca="true">BETAINV(RAND(),T1_PERT!$F$8,T1_PERT!$G$8,T1_PERT!$C$8,T1_PERT!$E$8)</f>
        <v>4.03813869913532</v>
      </c>
      <c r="F2613" s="23" t="n">
        <f aca="true">BETAINV(RAND(),T1_PERT!$F$9,T1_PERT!$G$9,T1_PERT!$C$9,T1_PERT!$E$9)</f>
        <v>4.88699523292541</v>
      </c>
      <c r="G2613" s="23" t="n">
        <f aca="true">BETAINV(RAND(),T1_PERT!$F$10,T1_PERT!$G$10,T1_PERT!$C$10,T1_PERT!$E$10)</f>
        <v>2.13737921509349</v>
      </c>
      <c r="H2613" s="23" t="n">
        <f aca="false">B2613+C2613+E2613+G2613</f>
        <v>15.4279936780487</v>
      </c>
      <c r="I2613" s="23" t="n">
        <f aca="false">B2613+D2613+F2613+G2613</f>
        <v>14.2128008825114</v>
      </c>
      <c r="J2613" s="23" t="n">
        <f aca="false">MAX(H2613,I2613)</f>
        <v>15.4279936780487</v>
      </c>
      <c r="K2613" s="24" t="n">
        <f aca="false">IF(H2613&gt;=I2613,1,0)</f>
        <v>1</v>
      </c>
    </row>
    <row r="2614" customFormat="false" ht="15" hidden="false" customHeight="false" outlineLevel="0" collapsed="false">
      <c r="A2614" s="5" t="n">
        <v>2595</v>
      </c>
      <c r="B2614" s="23" t="n">
        <f aca="true">BETAINV(RAND(),T1_PERT!$F$5,T1_PERT!$G$5,T1_PERT!$C$5,T1_PERT!$E$5)</f>
        <v>4.23514747390782</v>
      </c>
      <c r="C2614" s="23" t="n">
        <f aca="true">BETAINV(RAND(),T1_PERT!$F$6,T1_PERT!$G$6,T1_PERT!$C$6,T1_PERT!$E$6)</f>
        <v>5.36892677847243</v>
      </c>
      <c r="D2614" s="23" t="n">
        <f aca="true">BETAINV(RAND(),T1_PERT!$F$7,T1_PERT!$G$7,T1_PERT!$C$7,T1_PERT!$E$7)</f>
        <v>5.99653254707002</v>
      </c>
      <c r="E2614" s="23" t="n">
        <f aca="true">BETAINV(RAND(),T1_PERT!$F$8,T1_PERT!$G$8,T1_PERT!$C$8,T1_PERT!$E$8)</f>
        <v>5.24064770772102</v>
      </c>
      <c r="F2614" s="23" t="n">
        <f aca="true">BETAINV(RAND(),T1_PERT!$F$9,T1_PERT!$G$9,T1_PERT!$C$9,T1_PERT!$E$9)</f>
        <v>4.20154306020231</v>
      </c>
      <c r="G2614" s="23" t="n">
        <f aca="true">BETAINV(RAND(),T1_PERT!$F$10,T1_PERT!$G$10,T1_PERT!$C$10,T1_PERT!$E$10)</f>
        <v>1.45481686318158</v>
      </c>
      <c r="H2614" s="23" t="n">
        <f aca="false">B2614+C2614+E2614+G2614</f>
        <v>16.2995388232828</v>
      </c>
      <c r="I2614" s="23" t="n">
        <f aca="false">B2614+D2614+F2614+G2614</f>
        <v>15.8880399443617</v>
      </c>
      <c r="J2614" s="23" t="n">
        <f aca="false">MAX(H2614,I2614)</f>
        <v>16.2995388232828</v>
      </c>
      <c r="K2614" s="24" t="n">
        <f aca="false">IF(H2614&gt;=I2614,1,0)</f>
        <v>1</v>
      </c>
    </row>
    <row r="2615" customFormat="false" ht="15" hidden="false" customHeight="false" outlineLevel="0" collapsed="false">
      <c r="A2615" s="5" t="n">
        <v>2596</v>
      </c>
      <c r="B2615" s="23" t="n">
        <f aca="true">BETAINV(RAND(),T1_PERT!$F$5,T1_PERT!$G$5,T1_PERT!$C$5,T1_PERT!$E$5)</f>
        <v>5.19756506493775</v>
      </c>
      <c r="C2615" s="23" t="n">
        <f aca="true">BETAINV(RAND(),T1_PERT!$F$6,T1_PERT!$G$6,T1_PERT!$C$6,T1_PERT!$E$6)</f>
        <v>4.69501040900204</v>
      </c>
      <c r="D2615" s="23" t="n">
        <f aca="true">BETAINV(RAND(),T1_PERT!$F$7,T1_PERT!$G$7,T1_PERT!$C$7,T1_PERT!$E$7)</f>
        <v>4.25615796687474</v>
      </c>
      <c r="E2615" s="23" t="n">
        <f aca="true">BETAINV(RAND(),T1_PERT!$F$8,T1_PERT!$G$8,T1_PERT!$C$8,T1_PERT!$E$8)</f>
        <v>6.66175571507011</v>
      </c>
      <c r="F2615" s="23" t="n">
        <f aca="true">BETAINV(RAND(),T1_PERT!$F$9,T1_PERT!$G$9,T1_PERT!$C$9,T1_PERT!$E$9)</f>
        <v>4.16404179925756</v>
      </c>
      <c r="G2615" s="23" t="n">
        <f aca="true">BETAINV(RAND(),T1_PERT!$F$10,T1_PERT!$G$10,T1_PERT!$C$10,T1_PERT!$E$10)</f>
        <v>2.16113890341854</v>
      </c>
      <c r="H2615" s="23" t="n">
        <f aca="false">B2615+C2615+E2615+G2615</f>
        <v>18.7154700924284</v>
      </c>
      <c r="I2615" s="23" t="n">
        <f aca="false">B2615+D2615+F2615+G2615</f>
        <v>15.7789037344886</v>
      </c>
      <c r="J2615" s="23" t="n">
        <f aca="false">MAX(H2615,I2615)</f>
        <v>18.7154700924284</v>
      </c>
      <c r="K2615" s="24" t="n">
        <f aca="false">IF(H2615&gt;=I2615,1,0)</f>
        <v>1</v>
      </c>
    </row>
    <row r="2616" customFormat="false" ht="15" hidden="false" customHeight="false" outlineLevel="0" collapsed="false">
      <c r="A2616" s="5" t="n">
        <v>2597</v>
      </c>
      <c r="B2616" s="23" t="n">
        <f aca="true">BETAINV(RAND(),T1_PERT!$F$5,T1_PERT!$G$5,T1_PERT!$C$5,T1_PERT!$E$5)</f>
        <v>3.17282223924712</v>
      </c>
      <c r="C2616" s="23" t="n">
        <f aca="true">BETAINV(RAND(),T1_PERT!$F$6,T1_PERT!$G$6,T1_PERT!$C$6,T1_PERT!$E$6)</f>
        <v>7.638060873385</v>
      </c>
      <c r="D2616" s="23" t="n">
        <f aca="true">BETAINV(RAND(),T1_PERT!$F$7,T1_PERT!$G$7,T1_PERT!$C$7,T1_PERT!$E$7)</f>
        <v>6.3164528249469</v>
      </c>
      <c r="E2616" s="23" t="n">
        <f aca="true">BETAINV(RAND(),T1_PERT!$F$8,T1_PERT!$G$8,T1_PERT!$C$8,T1_PERT!$E$8)</f>
        <v>4.19995153406128</v>
      </c>
      <c r="F2616" s="23" t="n">
        <f aca="true">BETAINV(RAND(),T1_PERT!$F$9,T1_PERT!$G$9,T1_PERT!$C$9,T1_PERT!$E$9)</f>
        <v>3.83622096786807</v>
      </c>
      <c r="G2616" s="23" t="n">
        <f aca="true">BETAINV(RAND(),T1_PERT!$F$10,T1_PERT!$G$10,T1_PERT!$C$10,T1_PERT!$E$10)</f>
        <v>1.81564528404927</v>
      </c>
      <c r="H2616" s="23" t="n">
        <f aca="false">B2616+C2616+E2616+G2616</f>
        <v>16.8264799307427</v>
      </c>
      <c r="I2616" s="23" t="n">
        <f aca="false">B2616+D2616+F2616+G2616</f>
        <v>15.1411413161114</v>
      </c>
      <c r="J2616" s="23" t="n">
        <f aca="false">MAX(H2616,I2616)</f>
        <v>16.8264799307427</v>
      </c>
      <c r="K2616" s="24" t="n">
        <f aca="false">IF(H2616&gt;=I2616,1,0)</f>
        <v>1</v>
      </c>
    </row>
    <row r="2617" customFormat="false" ht="15" hidden="false" customHeight="false" outlineLevel="0" collapsed="false">
      <c r="A2617" s="5" t="n">
        <v>2598</v>
      </c>
      <c r="B2617" s="23" t="n">
        <f aca="true">BETAINV(RAND(),T1_PERT!$F$5,T1_PERT!$G$5,T1_PERT!$C$5,T1_PERT!$E$5)</f>
        <v>2.5983987926593</v>
      </c>
      <c r="C2617" s="23" t="n">
        <f aca="true">BETAINV(RAND(),T1_PERT!$F$6,T1_PERT!$G$6,T1_PERT!$C$6,T1_PERT!$E$6)</f>
        <v>6.66163000242217</v>
      </c>
      <c r="D2617" s="23" t="n">
        <f aca="true">BETAINV(RAND(),T1_PERT!$F$7,T1_PERT!$G$7,T1_PERT!$C$7,T1_PERT!$E$7)</f>
        <v>5.30448670466935</v>
      </c>
      <c r="E2617" s="23" t="n">
        <f aca="true">BETAINV(RAND(),T1_PERT!$F$8,T1_PERT!$G$8,T1_PERT!$C$8,T1_PERT!$E$8)</f>
        <v>4.61338430259841</v>
      </c>
      <c r="F2617" s="23" t="n">
        <f aca="true">BETAINV(RAND(),T1_PERT!$F$9,T1_PERT!$G$9,T1_PERT!$C$9,T1_PERT!$E$9)</f>
        <v>4.83866596086016</v>
      </c>
      <c r="G2617" s="23" t="n">
        <f aca="true">BETAINV(RAND(),T1_PERT!$F$10,T1_PERT!$G$10,T1_PERT!$C$10,T1_PERT!$E$10)</f>
        <v>1.4381646555348</v>
      </c>
      <c r="H2617" s="23" t="n">
        <f aca="false">B2617+C2617+E2617+G2617</f>
        <v>15.3115777532147</v>
      </c>
      <c r="I2617" s="23" t="n">
        <f aca="false">B2617+D2617+F2617+G2617</f>
        <v>14.1797161137236</v>
      </c>
      <c r="J2617" s="23" t="n">
        <f aca="false">MAX(H2617,I2617)</f>
        <v>15.3115777532147</v>
      </c>
      <c r="K2617" s="24" t="n">
        <f aca="false">IF(H2617&gt;=I2617,1,0)</f>
        <v>1</v>
      </c>
    </row>
    <row r="2618" customFormat="false" ht="15" hidden="false" customHeight="false" outlineLevel="0" collapsed="false">
      <c r="A2618" s="5" t="n">
        <v>2599</v>
      </c>
      <c r="B2618" s="23" t="n">
        <f aca="true">BETAINV(RAND(),T1_PERT!$F$5,T1_PERT!$G$5,T1_PERT!$C$5,T1_PERT!$E$5)</f>
        <v>2.86439996680699</v>
      </c>
      <c r="C2618" s="23" t="n">
        <f aca="true">BETAINV(RAND(),T1_PERT!$F$6,T1_PERT!$G$6,T1_PERT!$C$6,T1_PERT!$E$6)</f>
        <v>4.59350251352871</v>
      </c>
      <c r="D2618" s="23" t="n">
        <f aca="true">BETAINV(RAND(),T1_PERT!$F$7,T1_PERT!$G$7,T1_PERT!$C$7,T1_PERT!$E$7)</f>
        <v>6.91452579581546</v>
      </c>
      <c r="E2618" s="23" t="n">
        <f aca="true">BETAINV(RAND(),T1_PERT!$F$8,T1_PERT!$G$8,T1_PERT!$C$8,T1_PERT!$E$8)</f>
        <v>5.30066806162015</v>
      </c>
      <c r="F2618" s="23" t="n">
        <f aca="true">BETAINV(RAND(),T1_PERT!$F$9,T1_PERT!$G$9,T1_PERT!$C$9,T1_PERT!$E$9)</f>
        <v>4.59443967694755</v>
      </c>
      <c r="G2618" s="23" t="n">
        <f aca="true">BETAINV(RAND(),T1_PERT!$F$10,T1_PERT!$G$10,T1_PERT!$C$10,T1_PERT!$E$10)</f>
        <v>1.99681808155739</v>
      </c>
      <c r="H2618" s="23" t="n">
        <f aca="false">B2618+C2618+E2618+G2618</f>
        <v>14.7553886235132</v>
      </c>
      <c r="I2618" s="23" t="n">
        <f aca="false">B2618+D2618+F2618+G2618</f>
        <v>16.3701835211274</v>
      </c>
      <c r="J2618" s="23" t="n">
        <f aca="false">MAX(H2618,I2618)</f>
        <v>16.3701835211274</v>
      </c>
      <c r="K2618" s="24" t="n">
        <f aca="false">IF(H2618&gt;=I2618,1,0)</f>
        <v>0</v>
      </c>
    </row>
    <row r="2619" customFormat="false" ht="15" hidden="false" customHeight="false" outlineLevel="0" collapsed="false">
      <c r="A2619" s="5" t="n">
        <v>2600</v>
      </c>
      <c r="B2619" s="23" t="n">
        <f aca="true">BETAINV(RAND(),T1_PERT!$F$5,T1_PERT!$G$5,T1_PERT!$C$5,T1_PERT!$E$5)</f>
        <v>4.34500177955679</v>
      </c>
      <c r="C2619" s="23" t="n">
        <f aca="true">BETAINV(RAND(),T1_PERT!$F$6,T1_PERT!$G$6,T1_PERT!$C$6,T1_PERT!$E$6)</f>
        <v>4.4561414405985</v>
      </c>
      <c r="D2619" s="23" t="n">
        <f aca="true">BETAINV(RAND(),T1_PERT!$F$7,T1_PERT!$G$7,T1_PERT!$C$7,T1_PERT!$E$7)</f>
        <v>5.55543083133574</v>
      </c>
      <c r="E2619" s="23" t="n">
        <f aca="true">BETAINV(RAND(),T1_PERT!$F$8,T1_PERT!$G$8,T1_PERT!$C$8,T1_PERT!$E$8)</f>
        <v>5.50334657143655</v>
      </c>
      <c r="F2619" s="23" t="n">
        <f aca="true">BETAINV(RAND(),T1_PERT!$F$9,T1_PERT!$G$9,T1_PERT!$C$9,T1_PERT!$E$9)</f>
        <v>3.64720249806445</v>
      </c>
      <c r="G2619" s="23" t="n">
        <f aca="true">BETAINV(RAND(),T1_PERT!$F$10,T1_PERT!$G$10,T1_PERT!$C$10,T1_PERT!$E$10)</f>
        <v>1.40450077064514</v>
      </c>
      <c r="H2619" s="23" t="n">
        <f aca="false">B2619+C2619+E2619+G2619</f>
        <v>15.708990562237</v>
      </c>
      <c r="I2619" s="23" t="n">
        <f aca="false">B2619+D2619+F2619+G2619</f>
        <v>14.9521358796021</v>
      </c>
      <c r="J2619" s="23" t="n">
        <f aca="false">MAX(H2619,I2619)</f>
        <v>15.708990562237</v>
      </c>
      <c r="K2619" s="24" t="n">
        <f aca="false">IF(H2619&gt;=I2619,1,0)</f>
        <v>1</v>
      </c>
    </row>
    <row r="2620" customFormat="false" ht="15" hidden="false" customHeight="false" outlineLevel="0" collapsed="false">
      <c r="A2620" s="5" t="n">
        <v>2601</v>
      </c>
      <c r="B2620" s="23" t="n">
        <f aca="true">BETAINV(RAND(),T1_PERT!$F$5,T1_PERT!$G$5,T1_PERT!$C$5,T1_PERT!$E$5)</f>
        <v>3.63086487036474</v>
      </c>
      <c r="C2620" s="23" t="n">
        <f aca="true">BETAINV(RAND(),T1_PERT!$F$6,T1_PERT!$G$6,T1_PERT!$C$6,T1_PERT!$E$6)</f>
        <v>5.79925035737914</v>
      </c>
      <c r="D2620" s="23" t="n">
        <f aca="true">BETAINV(RAND(),T1_PERT!$F$7,T1_PERT!$G$7,T1_PERT!$C$7,T1_PERT!$E$7)</f>
        <v>5.57241935263027</v>
      </c>
      <c r="E2620" s="23" t="n">
        <f aca="true">BETAINV(RAND(),T1_PERT!$F$8,T1_PERT!$G$8,T1_PERT!$C$8,T1_PERT!$E$8)</f>
        <v>4.88557620285081</v>
      </c>
      <c r="F2620" s="23" t="n">
        <f aca="true">BETAINV(RAND(),T1_PERT!$F$9,T1_PERT!$G$9,T1_PERT!$C$9,T1_PERT!$E$9)</f>
        <v>4.04142422291978</v>
      </c>
      <c r="G2620" s="23" t="n">
        <f aca="true">BETAINV(RAND(),T1_PERT!$F$10,T1_PERT!$G$10,T1_PERT!$C$10,T1_PERT!$E$10)</f>
        <v>2.22040036825166</v>
      </c>
      <c r="H2620" s="23" t="n">
        <f aca="false">B2620+C2620+E2620+G2620</f>
        <v>16.5360917988464</v>
      </c>
      <c r="I2620" s="23" t="n">
        <f aca="false">B2620+D2620+F2620+G2620</f>
        <v>15.4651088141665</v>
      </c>
      <c r="J2620" s="23" t="n">
        <f aca="false">MAX(H2620,I2620)</f>
        <v>16.5360917988464</v>
      </c>
      <c r="K2620" s="24" t="n">
        <f aca="false">IF(H2620&gt;=I2620,1,0)</f>
        <v>1</v>
      </c>
    </row>
    <row r="2621" customFormat="false" ht="15" hidden="false" customHeight="false" outlineLevel="0" collapsed="false">
      <c r="A2621" s="5" t="n">
        <v>2602</v>
      </c>
      <c r="B2621" s="23" t="n">
        <f aca="true">BETAINV(RAND(),T1_PERT!$F$5,T1_PERT!$G$5,T1_PERT!$C$5,T1_PERT!$E$5)</f>
        <v>3.81832220627749</v>
      </c>
      <c r="C2621" s="23" t="n">
        <f aca="true">BETAINV(RAND(),T1_PERT!$F$6,T1_PERT!$G$6,T1_PERT!$C$6,T1_PERT!$E$6)</f>
        <v>3.94445945289231</v>
      </c>
      <c r="D2621" s="23" t="n">
        <f aca="true">BETAINV(RAND(),T1_PERT!$F$7,T1_PERT!$G$7,T1_PERT!$C$7,T1_PERT!$E$7)</f>
        <v>5.19375808335824</v>
      </c>
      <c r="E2621" s="23" t="n">
        <f aca="true">BETAINV(RAND(),T1_PERT!$F$8,T1_PERT!$G$8,T1_PERT!$C$8,T1_PERT!$E$8)</f>
        <v>4.972083792804</v>
      </c>
      <c r="F2621" s="23" t="n">
        <f aca="true">BETAINV(RAND(),T1_PERT!$F$9,T1_PERT!$G$9,T1_PERT!$C$9,T1_PERT!$E$9)</f>
        <v>6.14391903012414</v>
      </c>
      <c r="G2621" s="23" t="n">
        <f aca="true">BETAINV(RAND(),T1_PERT!$F$10,T1_PERT!$G$10,T1_PERT!$C$10,T1_PERT!$E$10)</f>
        <v>2.02006714139869</v>
      </c>
      <c r="H2621" s="23" t="n">
        <f aca="false">B2621+C2621+E2621+G2621</f>
        <v>14.7549325933725</v>
      </c>
      <c r="I2621" s="23" t="n">
        <f aca="false">B2621+D2621+F2621+G2621</f>
        <v>17.1760664611586</v>
      </c>
      <c r="J2621" s="23" t="n">
        <f aca="false">MAX(H2621,I2621)</f>
        <v>17.1760664611586</v>
      </c>
      <c r="K2621" s="24" t="n">
        <f aca="false">IF(H2621&gt;=I2621,1,0)</f>
        <v>0</v>
      </c>
    </row>
    <row r="2622" customFormat="false" ht="15" hidden="false" customHeight="false" outlineLevel="0" collapsed="false">
      <c r="A2622" s="5" t="n">
        <v>2603</v>
      </c>
      <c r="B2622" s="23" t="n">
        <f aca="true">BETAINV(RAND(),T1_PERT!$F$5,T1_PERT!$G$5,T1_PERT!$C$5,T1_PERT!$E$5)</f>
        <v>5.04278358286198</v>
      </c>
      <c r="C2622" s="23" t="n">
        <f aca="true">BETAINV(RAND(),T1_PERT!$F$6,T1_PERT!$G$6,T1_PERT!$C$6,T1_PERT!$E$6)</f>
        <v>6.52643480514118</v>
      </c>
      <c r="D2622" s="23" t="n">
        <f aca="true">BETAINV(RAND(),T1_PERT!$F$7,T1_PERT!$G$7,T1_PERT!$C$7,T1_PERT!$E$7)</f>
        <v>5.81299687540133</v>
      </c>
      <c r="E2622" s="23" t="n">
        <f aca="true">BETAINV(RAND(),T1_PERT!$F$8,T1_PERT!$G$8,T1_PERT!$C$8,T1_PERT!$E$8)</f>
        <v>5.22912263545057</v>
      </c>
      <c r="F2622" s="23" t="n">
        <f aca="true">BETAINV(RAND(),T1_PERT!$F$9,T1_PERT!$G$9,T1_PERT!$C$9,T1_PERT!$E$9)</f>
        <v>4.69178885313112</v>
      </c>
      <c r="G2622" s="23" t="n">
        <f aca="true">BETAINV(RAND(),T1_PERT!$F$10,T1_PERT!$G$10,T1_PERT!$C$10,T1_PERT!$E$10)</f>
        <v>2.7056312135328</v>
      </c>
      <c r="H2622" s="23" t="n">
        <f aca="false">B2622+C2622+E2622+G2622</f>
        <v>19.5039722369865</v>
      </c>
      <c r="I2622" s="23" t="n">
        <f aca="false">B2622+D2622+F2622+G2622</f>
        <v>18.2532005249272</v>
      </c>
      <c r="J2622" s="23" t="n">
        <f aca="false">MAX(H2622,I2622)</f>
        <v>19.5039722369865</v>
      </c>
      <c r="K2622" s="24" t="n">
        <f aca="false">IF(H2622&gt;=I2622,1,0)</f>
        <v>1</v>
      </c>
    </row>
    <row r="2623" customFormat="false" ht="15" hidden="false" customHeight="false" outlineLevel="0" collapsed="false">
      <c r="A2623" s="5" t="n">
        <v>2604</v>
      </c>
      <c r="B2623" s="23" t="n">
        <f aca="true">BETAINV(RAND(),T1_PERT!$F$5,T1_PERT!$G$5,T1_PERT!$C$5,T1_PERT!$E$5)</f>
        <v>3.94838631002915</v>
      </c>
      <c r="C2623" s="23" t="n">
        <f aca="true">BETAINV(RAND(),T1_PERT!$F$6,T1_PERT!$G$6,T1_PERT!$C$6,T1_PERT!$E$6)</f>
        <v>5.89435672969373</v>
      </c>
      <c r="D2623" s="23" t="n">
        <f aca="true">BETAINV(RAND(),T1_PERT!$F$7,T1_PERT!$G$7,T1_PERT!$C$7,T1_PERT!$E$7)</f>
        <v>6.90246474273778</v>
      </c>
      <c r="E2623" s="23" t="n">
        <f aca="true">BETAINV(RAND(),T1_PERT!$F$8,T1_PERT!$G$8,T1_PERT!$C$8,T1_PERT!$E$8)</f>
        <v>5.20560450937237</v>
      </c>
      <c r="F2623" s="23" t="n">
        <f aca="true">BETAINV(RAND(),T1_PERT!$F$9,T1_PERT!$G$9,T1_PERT!$C$9,T1_PERT!$E$9)</f>
        <v>3.96390915800854</v>
      </c>
      <c r="G2623" s="23" t="n">
        <f aca="true">BETAINV(RAND(),T1_PERT!$F$10,T1_PERT!$G$10,T1_PERT!$C$10,T1_PERT!$E$10)</f>
        <v>2.51037580927354</v>
      </c>
      <c r="H2623" s="23" t="n">
        <f aca="false">B2623+C2623+E2623+G2623</f>
        <v>17.5587233583688</v>
      </c>
      <c r="I2623" s="23" t="n">
        <f aca="false">B2623+D2623+F2623+G2623</f>
        <v>17.325136020049</v>
      </c>
      <c r="J2623" s="23" t="n">
        <f aca="false">MAX(H2623,I2623)</f>
        <v>17.5587233583688</v>
      </c>
      <c r="K2623" s="24" t="n">
        <f aca="false">IF(H2623&gt;=I2623,1,0)</f>
        <v>1</v>
      </c>
    </row>
    <row r="2624" customFormat="false" ht="15" hidden="false" customHeight="false" outlineLevel="0" collapsed="false">
      <c r="A2624" s="5" t="n">
        <v>2605</v>
      </c>
      <c r="B2624" s="23" t="n">
        <f aca="true">BETAINV(RAND(),T1_PERT!$F$5,T1_PERT!$G$5,T1_PERT!$C$5,T1_PERT!$E$5)</f>
        <v>3.40350850576568</v>
      </c>
      <c r="C2624" s="23" t="n">
        <f aca="true">BETAINV(RAND(),T1_PERT!$F$6,T1_PERT!$G$6,T1_PERT!$C$6,T1_PERT!$E$6)</f>
        <v>6.38258346910576</v>
      </c>
      <c r="D2624" s="23" t="n">
        <f aca="true">BETAINV(RAND(),T1_PERT!$F$7,T1_PERT!$G$7,T1_PERT!$C$7,T1_PERT!$E$7)</f>
        <v>6.17288452279047</v>
      </c>
      <c r="E2624" s="23" t="n">
        <f aca="true">BETAINV(RAND(),T1_PERT!$F$8,T1_PERT!$G$8,T1_PERT!$C$8,T1_PERT!$E$8)</f>
        <v>5.44990915134621</v>
      </c>
      <c r="F2624" s="23" t="n">
        <f aca="true">BETAINV(RAND(),T1_PERT!$F$9,T1_PERT!$G$9,T1_PERT!$C$9,T1_PERT!$E$9)</f>
        <v>4.81813901249514</v>
      </c>
      <c r="G2624" s="23" t="n">
        <f aca="true">BETAINV(RAND(),T1_PERT!$F$10,T1_PERT!$G$10,T1_PERT!$C$10,T1_PERT!$E$10)</f>
        <v>2.26847403935868</v>
      </c>
      <c r="H2624" s="23" t="n">
        <f aca="false">B2624+C2624+E2624+G2624</f>
        <v>17.5044751655763</v>
      </c>
      <c r="I2624" s="23" t="n">
        <f aca="false">B2624+D2624+F2624+G2624</f>
        <v>16.66300608041</v>
      </c>
      <c r="J2624" s="23" t="n">
        <f aca="false">MAX(H2624,I2624)</f>
        <v>17.5044751655763</v>
      </c>
      <c r="K2624" s="24" t="n">
        <f aca="false">IF(H2624&gt;=I2624,1,0)</f>
        <v>1</v>
      </c>
    </row>
    <row r="2625" customFormat="false" ht="15" hidden="false" customHeight="false" outlineLevel="0" collapsed="false">
      <c r="A2625" s="5" t="n">
        <v>2606</v>
      </c>
      <c r="B2625" s="23" t="n">
        <f aca="true">BETAINV(RAND(),T1_PERT!$F$5,T1_PERT!$G$5,T1_PERT!$C$5,T1_PERT!$E$5)</f>
        <v>4.6358817563364</v>
      </c>
      <c r="C2625" s="23" t="n">
        <f aca="true">BETAINV(RAND(),T1_PERT!$F$6,T1_PERT!$G$6,T1_PERT!$C$6,T1_PERT!$E$6)</f>
        <v>3.79825822288914</v>
      </c>
      <c r="D2625" s="23" t="n">
        <f aca="true">BETAINV(RAND(),T1_PERT!$F$7,T1_PERT!$G$7,T1_PERT!$C$7,T1_PERT!$E$7)</f>
        <v>3.61256788156897</v>
      </c>
      <c r="E2625" s="23" t="n">
        <f aca="true">BETAINV(RAND(),T1_PERT!$F$8,T1_PERT!$G$8,T1_PERT!$C$8,T1_PERT!$E$8)</f>
        <v>5.71669940366715</v>
      </c>
      <c r="F2625" s="23" t="n">
        <f aca="true">BETAINV(RAND(),T1_PERT!$F$9,T1_PERT!$G$9,T1_PERT!$C$9,T1_PERT!$E$9)</f>
        <v>4.97654296402709</v>
      </c>
      <c r="G2625" s="23" t="n">
        <f aca="true">BETAINV(RAND(),T1_PERT!$F$10,T1_PERT!$G$10,T1_PERT!$C$10,T1_PERT!$E$10)</f>
        <v>1.66907584482739</v>
      </c>
      <c r="H2625" s="23" t="n">
        <f aca="false">B2625+C2625+E2625+G2625</f>
        <v>15.8199152277201</v>
      </c>
      <c r="I2625" s="23" t="n">
        <f aca="false">B2625+D2625+F2625+G2625</f>
        <v>14.8940684467598</v>
      </c>
      <c r="J2625" s="23" t="n">
        <f aca="false">MAX(H2625,I2625)</f>
        <v>15.8199152277201</v>
      </c>
      <c r="K2625" s="24" t="n">
        <f aca="false">IF(H2625&gt;=I2625,1,0)</f>
        <v>1</v>
      </c>
    </row>
    <row r="2626" customFormat="false" ht="15" hidden="false" customHeight="false" outlineLevel="0" collapsed="false">
      <c r="A2626" s="5" t="n">
        <v>2607</v>
      </c>
      <c r="B2626" s="23" t="n">
        <f aca="true">BETAINV(RAND(),T1_PERT!$F$5,T1_PERT!$G$5,T1_PERT!$C$5,T1_PERT!$E$5)</f>
        <v>2.87021090032612</v>
      </c>
      <c r="C2626" s="23" t="n">
        <f aca="true">BETAINV(RAND(),T1_PERT!$F$6,T1_PERT!$G$6,T1_PERT!$C$6,T1_PERT!$E$6)</f>
        <v>5.46443339489502</v>
      </c>
      <c r="D2626" s="23" t="n">
        <f aca="true">BETAINV(RAND(),T1_PERT!$F$7,T1_PERT!$G$7,T1_PERT!$C$7,T1_PERT!$E$7)</f>
        <v>5.33367010368531</v>
      </c>
      <c r="E2626" s="23" t="n">
        <f aca="true">BETAINV(RAND(),T1_PERT!$F$8,T1_PERT!$G$8,T1_PERT!$C$8,T1_PERT!$E$8)</f>
        <v>4.73995172161569</v>
      </c>
      <c r="F2626" s="23" t="n">
        <f aca="true">BETAINV(RAND(),T1_PERT!$F$9,T1_PERT!$G$9,T1_PERT!$C$9,T1_PERT!$E$9)</f>
        <v>3.77128641901561</v>
      </c>
      <c r="G2626" s="23" t="n">
        <f aca="true">BETAINV(RAND(),T1_PERT!$F$10,T1_PERT!$G$10,T1_PERT!$C$10,T1_PERT!$E$10)</f>
        <v>1.97031712269863</v>
      </c>
      <c r="H2626" s="23" t="n">
        <f aca="false">B2626+C2626+E2626+G2626</f>
        <v>15.0449131395355</v>
      </c>
      <c r="I2626" s="23" t="n">
        <f aca="false">B2626+D2626+F2626+G2626</f>
        <v>13.9454845457257</v>
      </c>
      <c r="J2626" s="23" t="n">
        <f aca="false">MAX(H2626,I2626)</f>
        <v>15.0449131395355</v>
      </c>
      <c r="K2626" s="24" t="n">
        <f aca="false">IF(H2626&gt;=I2626,1,0)</f>
        <v>1</v>
      </c>
    </row>
    <row r="2627" customFormat="false" ht="15" hidden="false" customHeight="false" outlineLevel="0" collapsed="false">
      <c r="A2627" s="5" t="n">
        <v>2608</v>
      </c>
      <c r="B2627" s="23" t="n">
        <f aca="true">BETAINV(RAND(),T1_PERT!$F$5,T1_PERT!$G$5,T1_PERT!$C$5,T1_PERT!$E$5)</f>
        <v>4.37570388706785</v>
      </c>
      <c r="C2627" s="23" t="n">
        <f aca="true">BETAINV(RAND(),T1_PERT!$F$6,T1_PERT!$G$6,T1_PERT!$C$6,T1_PERT!$E$6)</f>
        <v>5.09103463582041</v>
      </c>
      <c r="D2627" s="23" t="n">
        <f aca="true">BETAINV(RAND(),T1_PERT!$F$7,T1_PERT!$G$7,T1_PERT!$C$7,T1_PERT!$E$7)</f>
        <v>7.19038625400799</v>
      </c>
      <c r="E2627" s="23" t="n">
        <f aca="true">BETAINV(RAND(),T1_PERT!$F$8,T1_PERT!$G$8,T1_PERT!$C$8,T1_PERT!$E$8)</f>
        <v>6.16843518305912</v>
      </c>
      <c r="F2627" s="23" t="n">
        <f aca="true">BETAINV(RAND(),T1_PERT!$F$9,T1_PERT!$G$9,T1_PERT!$C$9,T1_PERT!$E$9)</f>
        <v>4.52647149574876</v>
      </c>
      <c r="G2627" s="23" t="n">
        <f aca="true">BETAINV(RAND(),T1_PERT!$F$10,T1_PERT!$G$10,T1_PERT!$C$10,T1_PERT!$E$10)</f>
        <v>1.62386466744029</v>
      </c>
      <c r="H2627" s="23" t="n">
        <f aca="false">B2627+C2627+E2627+G2627</f>
        <v>17.2590383733877</v>
      </c>
      <c r="I2627" s="23" t="n">
        <f aca="false">B2627+D2627+F2627+G2627</f>
        <v>17.7164263042649</v>
      </c>
      <c r="J2627" s="23" t="n">
        <f aca="false">MAX(H2627,I2627)</f>
        <v>17.7164263042649</v>
      </c>
      <c r="K2627" s="24" t="n">
        <f aca="false">IF(H2627&gt;=I2627,1,0)</f>
        <v>0</v>
      </c>
    </row>
    <row r="2628" customFormat="false" ht="15" hidden="false" customHeight="false" outlineLevel="0" collapsed="false">
      <c r="A2628" s="5" t="n">
        <v>2609</v>
      </c>
      <c r="B2628" s="23" t="n">
        <f aca="true">BETAINV(RAND(),T1_PERT!$F$5,T1_PERT!$G$5,T1_PERT!$C$5,T1_PERT!$E$5)</f>
        <v>4.16934076026516</v>
      </c>
      <c r="C2628" s="23" t="n">
        <f aca="true">BETAINV(RAND(),T1_PERT!$F$6,T1_PERT!$G$6,T1_PERT!$C$6,T1_PERT!$E$6)</f>
        <v>4.06995547878337</v>
      </c>
      <c r="D2628" s="23" t="n">
        <f aca="true">BETAINV(RAND(),T1_PERT!$F$7,T1_PERT!$G$7,T1_PERT!$C$7,T1_PERT!$E$7)</f>
        <v>5.79106045954458</v>
      </c>
      <c r="E2628" s="23" t="n">
        <f aca="true">BETAINV(RAND(),T1_PERT!$F$8,T1_PERT!$G$8,T1_PERT!$C$8,T1_PERT!$E$8)</f>
        <v>6.19650263977468</v>
      </c>
      <c r="F2628" s="23" t="n">
        <f aca="true">BETAINV(RAND(),T1_PERT!$F$9,T1_PERT!$G$9,T1_PERT!$C$9,T1_PERT!$E$9)</f>
        <v>4.85014473250985</v>
      </c>
      <c r="G2628" s="23" t="n">
        <f aca="true">BETAINV(RAND(),T1_PERT!$F$10,T1_PERT!$G$10,T1_PERT!$C$10,T1_PERT!$E$10)</f>
        <v>1.90677760775589</v>
      </c>
      <c r="H2628" s="23" t="n">
        <f aca="false">B2628+C2628+E2628+G2628</f>
        <v>16.3425764865791</v>
      </c>
      <c r="I2628" s="23" t="n">
        <f aca="false">B2628+D2628+F2628+G2628</f>
        <v>16.7173235600755</v>
      </c>
      <c r="J2628" s="23" t="n">
        <f aca="false">MAX(H2628,I2628)</f>
        <v>16.7173235600755</v>
      </c>
      <c r="K2628" s="24" t="n">
        <f aca="false">IF(H2628&gt;=I2628,1,0)</f>
        <v>0</v>
      </c>
    </row>
    <row r="2629" customFormat="false" ht="15" hidden="false" customHeight="false" outlineLevel="0" collapsed="false">
      <c r="A2629" s="5" t="n">
        <v>2610</v>
      </c>
      <c r="B2629" s="23" t="n">
        <f aca="true">BETAINV(RAND(),T1_PERT!$F$5,T1_PERT!$G$5,T1_PERT!$C$5,T1_PERT!$E$5)</f>
        <v>2.2779577788308</v>
      </c>
      <c r="C2629" s="23" t="n">
        <f aca="true">BETAINV(RAND(),T1_PERT!$F$6,T1_PERT!$G$6,T1_PERT!$C$6,T1_PERT!$E$6)</f>
        <v>5.32789898302995</v>
      </c>
      <c r="D2629" s="23" t="n">
        <f aca="true">BETAINV(RAND(),T1_PERT!$F$7,T1_PERT!$G$7,T1_PERT!$C$7,T1_PERT!$E$7)</f>
        <v>6.09068513855954</v>
      </c>
      <c r="E2629" s="23" t="n">
        <f aca="true">BETAINV(RAND(),T1_PERT!$F$8,T1_PERT!$G$8,T1_PERT!$C$8,T1_PERT!$E$8)</f>
        <v>5.39770512793452</v>
      </c>
      <c r="F2629" s="23" t="n">
        <f aca="true">BETAINV(RAND(),T1_PERT!$F$9,T1_PERT!$G$9,T1_PERT!$C$9,T1_PERT!$E$9)</f>
        <v>5.63640986065204</v>
      </c>
      <c r="G2629" s="23" t="n">
        <f aca="true">BETAINV(RAND(),T1_PERT!$F$10,T1_PERT!$G$10,T1_PERT!$C$10,T1_PERT!$E$10)</f>
        <v>1.41175051882575</v>
      </c>
      <c r="H2629" s="23" t="n">
        <f aca="false">B2629+C2629+E2629+G2629</f>
        <v>14.415312408621</v>
      </c>
      <c r="I2629" s="23" t="n">
        <f aca="false">B2629+D2629+F2629+G2629</f>
        <v>15.4168032968681</v>
      </c>
      <c r="J2629" s="23" t="n">
        <f aca="false">MAX(H2629,I2629)</f>
        <v>15.4168032968681</v>
      </c>
      <c r="K2629" s="24" t="n">
        <f aca="false">IF(H2629&gt;=I2629,1,0)</f>
        <v>0</v>
      </c>
    </row>
    <row r="2630" customFormat="false" ht="15" hidden="false" customHeight="false" outlineLevel="0" collapsed="false">
      <c r="A2630" s="5" t="n">
        <v>2611</v>
      </c>
      <c r="B2630" s="23" t="n">
        <f aca="true">BETAINV(RAND(),T1_PERT!$F$5,T1_PERT!$G$5,T1_PERT!$C$5,T1_PERT!$E$5)</f>
        <v>3.83274539235956</v>
      </c>
      <c r="C2630" s="23" t="n">
        <f aca="true">BETAINV(RAND(),T1_PERT!$F$6,T1_PERT!$G$6,T1_PERT!$C$6,T1_PERT!$E$6)</f>
        <v>6.78728508383081</v>
      </c>
      <c r="D2630" s="23" t="n">
        <f aca="true">BETAINV(RAND(),T1_PERT!$F$7,T1_PERT!$G$7,T1_PERT!$C$7,T1_PERT!$E$7)</f>
        <v>3.85685728736236</v>
      </c>
      <c r="E2630" s="23" t="n">
        <f aca="true">BETAINV(RAND(),T1_PERT!$F$8,T1_PERT!$G$8,T1_PERT!$C$8,T1_PERT!$E$8)</f>
        <v>4.45687292774162</v>
      </c>
      <c r="F2630" s="23" t="n">
        <f aca="true">BETAINV(RAND(),T1_PERT!$F$9,T1_PERT!$G$9,T1_PERT!$C$9,T1_PERT!$E$9)</f>
        <v>4.00786377920425</v>
      </c>
      <c r="G2630" s="23" t="n">
        <f aca="true">BETAINV(RAND(),T1_PERT!$F$10,T1_PERT!$G$10,T1_PERT!$C$10,T1_PERT!$E$10)</f>
        <v>1.45510561761932</v>
      </c>
      <c r="H2630" s="23" t="n">
        <f aca="false">B2630+C2630+E2630+G2630</f>
        <v>16.5320090215513</v>
      </c>
      <c r="I2630" s="23" t="n">
        <f aca="false">B2630+D2630+F2630+G2630</f>
        <v>13.1525720765455</v>
      </c>
      <c r="J2630" s="23" t="n">
        <f aca="false">MAX(H2630,I2630)</f>
        <v>16.5320090215513</v>
      </c>
      <c r="K2630" s="24" t="n">
        <f aca="false">IF(H2630&gt;=I2630,1,0)</f>
        <v>1</v>
      </c>
    </row>
    <row r="2631" customFormat="false" ht="15" hidden="false" customHeight="false" outlineLevel="0" collapsed="false">
      <c r="A2631" s="5" t="n">
        <v>2612</v>
      </c>
      <c r="B2631" s="23" t="n">
        <f aca="true">BETAINV(RAND(),T1_PERT!$F$5,T1_PERT!$G$5,T1_PERT!$C$5,T1_PERT!$E$5)</f>
        <v>4.18608161542505</v>
      </c>
      <c r="C2631" s="23" t="n">
        <f aca="true">BETAINV(RAND(),T1_PERT!$F$6,T1_PERT!$G$6,T1_PERT!$C$6,T1_PERT!$E$6)</f>
        <v>6.52516257445021</v>
      </c>
      <c r="D2631" s="23" t="n">
        <f aca="true">BETAINV(RAND(),T1_PERT!$F$7,T1_PERT!$G$7,T1_PERT!$C$7,T1_PERT!$E$7)</f>
        <v>4.93194779831284</v>
      </c>
      <c r="E2631" s="23" t="n">
        <f aca="true">BETAINV(RAND(),T1_PERT!$F$8,T1_PERT!$G$8,T1_PERT!$C$8,T1_PERT!$E$8)</f>
        <v>4.59187274959886</v>
      </c>
      <c r="F2631" s="23" t="n">
        <f aca="true">BETAINV(RAND(),T1_PERT!$F$9,T1_PERT!$G$9,T1_PERT!$C$9,T1_PERT!$E$9)</f>
        <v>5.98283925633338</v>
      </c>
      <c r="G2631" s="23" t="n">
        <f aca="true">BETAINV(RAND(),T1_PERT!$F$10,T1_PERT!$G$10,T1_PERT!$C$10,T1_PERT!$E$10)</f>
        <v>1.92723047774191</v>
      </c>
      <c r="H2631" s="23" t="n">
        <f aca="false">B2631+C2631+E2631+G2631</f>
        <v>17.230347417216</v>
      </c>
      <c r="I2631" s="23" t="n">
        <f aca="false">B2631+D2631+F2631+G2631</f>
        <v>17.0280991478132</v>
      </c>
      <c r="J2631" s="23" t="n">
        <f aca="false">MAX(H2631,I2631)</f>
        <v>17.230347417216</v>
      </c>
      <c r="K2631" s="24" t="n">
        <f aca="false">IF(H2631&gt;=I2631,1,0)</f>
        <v>1</v>
      </c>
    </row>
    <row r="2632" customFormat="false" ht="15" hidden="false" customHeight="false" outlineLevel="0" collapsed="false">
      <c r="A2632" s="5" t="n">
        <v>2613</v>
      </c>
      <c r="B2632" s="23" t="n">
        <f aca="true">BETAINV(RAND(),T1_PERT!$F$5,T1_PERT!$G$5,T1_PERT!$C$5,T1_PERT!$E$5)</f>
        <v>5.1198377962524</v>
      </c>
      <c r="C2632" s="23" t="n">
        <f aca="true">BETAINV(RAND(),T1_PERT!$F$6,T1_PERT!$G$6,T1_PERT!$C$6,T1_PERT!$E$6)</f>
        <v>6.20236859664187</v>
      </c>
      <c r="D2632" s="23" t="n">
        <f aca="true">BETAINV(RAND(),T1_PERT!$F$7,T1_PERT!$G$7,T1_PERT!$C$7,T1_PERT!$E$7)</f>
        <v>6.98089791882525</v>
      </c>
      <c r="E2632" s="23" t="n">
        <f aca="true">BETAINV(RAND(),T1_PERT!$F$8,T1_PERT!$G$8,T1_PERT!$C$8,T1_PERT!$E$8)</f>
        <v>4.78768405647536</v>
      </c>
      <c r="F2632" s="23" t="n">
        <f aca="true">BETAINV(RAND(),T1_PERT!$F$9,T1_PERT!$G$9,T1_PERT!$C$9,T1_PERT!$E$9)</f>
        <v>4.09309489184427</v>
      </c>
      <c r="G2632" s="23" t="n">
        <f aca="true">BETAINV(RAND(),T1_PERT!$F$10,T1_PERT!$G$10,T1_PERT!$C$10,T1_PERT!$E$10)</f>
        <v>1.58254151325214</v>
      </c>
      <c r="H2632" s="23" t="n">
        <f aca="false">B2632+C2632+E2632+G2632</f>
        <v>17.6924319626218</v>
      </c>
      <c r="I2632" s="23" t="n">
        <f aca="false">B2632+D2632+F2632+G2632</f>
        <v>17.7763721201741</v>
      </c>
      <c r="J2632" s="23" t="n">
        <f aca="false">MAX(H2632,I2632)</f>
        <v>17.7763721201741</v>
      </c>
      <c r="K2632" s="24" t="n">
        <f aca="false">IF(H2632&gt;=I2632,1,0)</f>
        <v>0</v>
      </c>
    </row>
    <row r="2633" customFormat="false" ht="15" hidden="false" customHeight="false" outlineLevel="0" collapsed="false">
      <c r="A2633" s="5" t="n">
        <v>2614</v>
      </c>
      <c r="B2633" s="23" t="n">
        <f aca="true">BETAINV(RAND(),T1_PERT!$F$5,T1_PERT!$G$5,T1_PERT!$C$5,T1_PERT!$E$5)</f>
        <v>5.52162289131266</v>
      </c>
      <c r="C2633" s="23" t="n">
        <f aca="true">BETAINV(RAND(),T1_PERT!$F$6,T1_PERT!$G$6,T1_PERT!$C$6,T1_PERT!$E$6)</f>
        <v>4.94711081811859</v>
      </c>
      <c r="D2633" s="23" t="n">
        <f aca="true">BETAINV(RAND(),T1_PERT!$F$7,T1_PERT!$G$7,T1_PERT!$C$7,T1_PERT!$E$7)</f>
        <v>5.631123156949</v>
      </c>
      <c r="E2633" s="23" t="n">
        <f aca="true">BETAINV(RAND(),T1_PERT!$F$8,T1_PERT!$G$8,T1_PERT!$C$8,T1_PERT!$E$8)</f>
        <v>5.6754613217816</v>
      </c>
      <c r="F2633" s="23" t="n">
        <f aca="true">BETAINV(RAND(),T1_PERT!$F$9,T1_PERT!$G$9,T1_PERT!$C$9,T1_PERT!$E$9)</f>
        <v>3.88894415783204</v>
      </c>
      <c r="G2633" s="23" t="n">
        <f aca="true">BETAINV(RAND(),T1_PERT!$F$10,T1_PERT!$G$10,T1_PERT!$C$10,T1_PERT!$E$10)</f>
        <v>2.49277718141063</v>
      </c>
      <c r="H2633" s="23" t="n">
        <f aca="false">B2633+C2633+E2633+G2633</f>
        <v>18.6369722126235</v>
      </c>
      <c r="I2633" s="23" t="n">
        <f aca="false">B2633+D2633+F2633+G2633</f>
        <v>17.5344673875043</v>
      </c>
      <c r="J2633" s="23" t="n">
        <f aca="false">MAX(H2633,I2633)</f>
        <v>18.6369722126235</v>
      </c>
      <c r="K2633" s="24" t="n">
        <f aca="false">IF(H2633&gt;=I2633,1,0)</f>
        <v>1</v>
      </c>
    </row>
    <row r="2634" customFormat="false" ht="15" hidden="false" customHeight="false" outlineLevel="0" collapsed="false">
      <c r="A2634" s="5" t="n">
        <v>2615</v>
      </c>
      <c r="B2634" s="23" t="n">
        <f aca="true">BETAINV(RAND(),T1_PERT!$F$5,T1_PERT!$G$5,T1_PERT!$C$5,T1_PERT!$E$5)</f>
        <v>4.79645169859057</v>
      </c>
      <c r="C2634" s="23" t="n">
        <f aca="true">BETAINV(RAND(),T1_PERT!$F$6,T1_PERT!$G$6,T1_PERT!$C$6,T1_PERT!$E$6)</f>
        <v>5.25815339368788</v>
      </c>
      <c r="D2634" s="23" t="n">
        <f aca="true">BETAINV(RAND(),T1_PERT!$F$7,T1_PERT!$G$7,T1_PERT!$C$7,T1_PERT!$E$7)</f>
        <v>4.83935026588102</v>
      </c>
      <c r="E2634" s="23" t="n">
        <f aca="true">BETAINV(RAND(),T1_PERT!$F$8,T1_PERT!$G$8,T1_PERT!$C$8,T1_PERT!$E$8)</f>
        <v>6.0061390851984</v>
      </c>
      <c r="F2634" s="23" t="n">
        <f aca="true">BETAINV(RAND(),T1_PERT!$F$9,T1_PERT!$G$9,T1_PERT!$C$9,T1_PERT!$E$9)</f>
        <v>3.75115839845345</v>
      </c>
      <c r="G2634" s="23" t="n">
        <f aca="true">BETAINV(RAND(),T1_PERT!$F$10,T1_PERT!$G$10,T1_PERT!$C$10,T1_PERT!$E$10)</f>
        <v>2.33852436956635</v>
      </c>
      <c r="H2634" s="23" t="n">
        <f aca="false">B2634+C2634+E2634+G2634</f>
        <v>18.3992685470432</v>
      </c>
      <c r="I2634" s="23" t="n">
        <f aca="false">B2634+D2634+F2634+G2634</f>
        <v>15.7254847324914</v>
      </c>
      <c r="J2634" s="23" t="n">
        <f aca="false">MAX(H2634,I2634)</f>
        <v>18.3992685470432</v>
      </c>
      <c r="K2634" s="24" t="n">
        <f aca="false">IF(H2634&gt;=I2634,1,0)</f>
        <v>1</v>
      </c>
    </row>
    <row r="2635" customFormat="false" ht="15" hidden="false" customHeight="false" outlineLevel="0" collapsed="false">
      <c r="A2635" s="5" t="n">
        <v>2616</v>
      </c>
      <c r="B2635" s="23" t="n">
        <f aca="true">BETAINV(RAND(),T1_PERT!$F$5,T1_PERT!$G$5,T1_PERT!$C$5,T1_PERT!$E$5)</f>
        <v>3.25350278421862</v>
      </c>
      <c r="C2635" s="23" t="n">
        <f aca="true">BETAINV(RAND(),T1_PERT!$F$6,T1_PERT!$G$6,T1_PERT!$C$6,T1_PERT!$E$6)</f>
        <v>6.72790411581982</v>
      </c>
      <c r="D2635" s="23" t="n">
        <f aca="true">BETAINV(RAND(),T1_PERT!$F$7,T1_PERT!$G$7,T1_PERT!$C$7,T1_PERT!$E$7)</f>
        <v>7.00836310661048</v>
      </c>
      <c r="E2635" s="23" t="n">
        <f aca="true">BETAINV(RAND(),T1_PERT!$F$8,T1_PERT!$G$8,T1_PERT!$C$8,T1_PERT!$E$8)</f>
        <v>5.61831310009396</v>
      </c>
      <c r="F2635" s="23" t="n">
        <f aca="true">BETAINV(RAND(),T1_PERT!$F$9,T1_PERT!$G$9,T1_PERT!$C$9,T1_PERT!$E$9)</f>
        <v>4.63645854262674</v>
      </c>
      <c r="G2635" s="23" t="n">
        <f aca="true">BETAINV(RAND(),T1_PERT!$F$10,T1_PERT!$G$10,T1_PERT!$C$10,T1_PERT!$E$10)</f>
        <v>2.47847997485172</v>
      </c>
      <c r="H2635" s="23" t="n">
        <f aca="false">B2635+C2635+E2635+G2635</f>
        <v>18.0781999749841</v>
      </c>
      <c r="I2635" s="23" t="n">
        <f aca="false">B2635+D2635+F2635+G2635</f>
        <v>17.3768044083076</v>
      </c>
      <c r="J2635" s="23" t="n">
        <f aca="false">MAX(H2635,I2635)</f>
        <v>18.0781999749841</v>
      </c>
      <c r="K2635" s="24" t="n">
        <f aca="false">IF(H2635&gt;=I2635,1,0)</f>
        <v>1</v>
      </c>
    </row>
    <row r="2636" customFormat="false" ht="15" hidden="false" customHeight="false" outlineLevel="0" collapsed="false">
      <c r="A2636" s="5" t="n">
        <v>2617</v>
      </c>
      <c r="B2636" s="23" t="n">
        <f aca="true">BETAINV(RAND(),T1_PERT!$F$5,T1_PERT!$G$5,T1_PERT!$C$5,T1_PERT!$E$5)</f>
        <v>4.11997915884313</v>
      </c>
      <c r="C2636" s="23" t="n">
        <f aca="true">BETAINV(RAND(),T1_PERT!$F$6,T1_PERT!$G$6,T1_PERT!$C$6,T1_PERT!$E$6)</f>
        <v>6.66047746790644</v>
      </c>
      <c r="D2636" s="23" t="n">
        <f aca="true">BETAINV(RAND(),T1_PERT!$F$7,T1_PERT!$G$7,T1_PERT!$C$7,T1_PERT!$E$7)</f>
        <v>5.5671139118439</v>
      </c>
      <c r="E2636" s="23" t="n">
        <f aca="true">BETAINV(RAND(),T1_PERT!$F$8,T1_PERT!$G$8,T1_PERT!$C$8,T1_PERT!$E$8)</f>
        <v>4.42813236235043</v>
      </c>
      <c r="F2636" s="23" t="n">
        <f aca="true">BETAINV(RAND(),T1_PERT!$F$9,T1_PERT!$G$9,T1_PERT!$C$9,T1_PERT!$E$9)</f>
        <v>5.29039577110128</v>
      </c>
      <c r="G2636" s="23" t="n">
        <f aca="true">BETAINV(RAND(),T1_PERT!$F$10,T1_PERT!$G$10,T1_PERT!$C$10,T1_PERT!$E$10)</f>
        <v>2.38209540124861</v>
      </c>
      <c r="H2636" s="23" t="n">
        <f aca="false">B2636+C2636+E2636+G2636</f>
        <v>17.5906843903486</v>
      </c>
      <c r="I2636" s="23" t="n">
        <f aca="false">B2636+D2636+F2636+G2636</f>
        <v>17.3595842430369</v>
      </c>
      <c r="J2636" s="23" t="n">
        <f aca="false">MAX(H2636,I2636)</f>
        <v>17.5906843903486</v>
      </c>
      <c r="K2636" s="24" t="n">
        <f aca="false">IF(H2636&gt;=I2636,1,0)</f>
        <v>1</v>
      </c>
    </row>
    <row r="2637" customFormat="false" ht="15" hidden="false" customHeight="false" outlineLevel="0" collapsed="false">
      <c r="A2637" s="5" t="n">
        <v>2618</v>
      </c>
      <c r="B2637" s="23" t="n">
        <f aca="true">BETAINV(RAND(),T1_PERT!$F$5,T1_PERT!$G$5,T1_PERT!$C$5,T1_PERT!$E$5)</f>
        <v>5.05636721806071</v>
      </c>
      <c r="C2637" s="23" t="n">
        <f aca="true">BETAINV(RAND(),T1_PERT!$F$6,T1_PERT!$G$6,T1_PERT!$C$6,T1_PERT!$E$6)</f>
        <v>6.30366630019592</v>
      </c>
      <c r="D2637" s="23" t="n">
        <f aca="true">BETAINV(RAND(),T1_PERT!$F$7,T1_PERT!$G$7,T1_PERT!$C$7,T1_PERT!$E$7)</f>
        <v>5.63420536898797</v>
      </c>
      <c r="E2637" s="23" t="n">
        <f aca="true">BETAINV(RAND(),T1_PERT!$F$8,T1_PERT!$G$8,T1_PERT!$C$8,T1_PERT!$E$8)</f>
        <v>4.31766070810304</v>
      </c>
      <c r="F2637" s="23" t="n">
        <f aca="true">BETAINV(RAND(),T1_PERT!$F$9,T1_PERT!$G$9,T1_PERT!$C$9,T1_PERT!$E$9)</f>
        <v>3.42362590603024</v>
      </c>
      <c r="G2637" s="23" t="n">
        <f aca="true">BETAINV(RAND(),T1_PERT!$F$10,T1_PERT!$G$10,T1_PERT!$C$10,T1_PERT!$E$10)</f>
        <v>2.02015969477202</v>
      </c>
      <c r="H2637" s="23" t="n">
        <f aca="false">B2637+C2637+E2637+G2637</f>
        <v>17.6978539211317</v>
      </c>
      <c r="I2637" s="23" t="n">
        <f aca="false">B2637+D2637+F2637+G2637</f>
        <v>16.1343581878509</v>
      </c>
      <c r="J2637" s="23" t="n">
        <f aca="false">MAX(H2637,I2637)</f>
        <v>17.6978539211317</v>
      </c>
      <c r="K2637" s="24" t="n">
        <f aca="false">IF(H2637&gt;=I2637,1,0)</f>
        <v>1</v>
      </c>
    </row>
    <row r="2638" customFormat="false" ht="15" hidden="false" customHeight="false" outlineLevel="0" collapsed="false">
      <c r="A2638" s="5" t="n">
        <v>2619</v>
      </c>
      <c r="B2638" s="23" t="n">
        <f aca="true">BETAINV(RAND(),T1_PERT!$F$5,T1_PERT!$G$5,T1_PERT!$C$5,T1_PERT!$E$5)</f>
        <v>3.9358651083018</v>
      </c>
      <c r="C2638" s="23" t="n">
        <f aca="true">BETAINV(RAND(),T1_PERT!$F$6,T1_PERT!$G$6,T1_PERT!$C$6,T1_PERT!$E$6)</f>
        <v>5.73320626513469</v>
      </c>
      <c r="D2638" s="23" t="n">
        <f aca="true">BETAINV(RAND(),T1_PERT!$F$7,T1_PERT!$G$7,T1_PERT!$C$7,T1_PERT!$E$7)</f>
        <v>4.06730212529883</v>
      </c>
      <c r="E2638" s="23" t="n">
        <f aca="true">BETAINV(RAND(),T1_PERT!$F$8,T1_PERT!$G$8,T1_PERT!$C$8,T1_PERT!$E$8)</f>
        <v>5.1468024146574</v>
      </c>
      <c r="F2638" s="23" t="n">
        <f aca="true">BETAINV(RAND(),T1_PERT!$F$9,T1_PERT!$G$9,T1_PERT!$C$9,T1_PERT!$E$9)</f>
        <v>3.49140664588489</v>
      </c>
      <c r="G2638" s="23" t="n">
        <f aca="true">BETAINV(RAND(),T1_PERT!$F$10,T1_PERT!$G$10,T1_PERT!$C$10,T1_PERT!$E$10)</f>
        <v>1.88736250826822</v>
      </c>
      <c r="H2638" s="23" t="n">
        <f aca="false">B2638+C2638+E2638+G2638</f>
        <v>16.7032362963621</v>
      </c>
      <c r="I2638" s="23" t="n">
        <f aca="false">B2638+D2638+F2638+G2638</f>
        <v>13.3819363877537</v>
      </c>
      <c r="J2638" s="23" t="n">
        <f aca="false">MAX(H2638,I2638)</f>
        <v>16.7032362963621</v>
      </c>
      <c r="K2638" s="24" t="n">
        <f aca="false">IF(H2638&gt;=I2638,1,0)</f>
        <v>1</v>
      </c>
    </row>
    <row r="2639" customFormat="false" ht="15" hidden="false" customHeight="false" outlineLevel="0" collapsed="false">
      <c r="A2639" s="5" t="n">
        <v>2620</v>
      </c>
      <c r="B2639" s="23" t="n">
        <f aca="true">BETAINV(RAND(),T1_PERT!$F$5,T1_PERT!$G$5,T1_PERT!$C$5,T1_PERT!$E$5)</f>
        <v>3.55465878876317</v>
      </c>
      <c r="C2639" s="23" t="n">
        <f aca="true">BETAINV(RAND(),T1_PERT!$F$6,T1_PERT!$G$6,T1_PERT!$C$6,T1_PERT!$E$6)</f>
        <v>4.42031861704898</v>
      </c>
      <c r="D2639" s="23" t="n">
        <f aca="true">BETAINV(RAND(),T1_PERT!$F$7,T1_PERT!$G$7,T1_PERT!$C$7,T1_PERT!$E$7)</f>
        <v>5.61618921988706</v>
      </c>
      <c r="E2639" s="23" t="n">
        <f aca="true">BETAINV(RAND(),T1_PERT!$F$8,T1_PERT!$G$8,T1_PERT!$C$8,T1_PERT!$E$8)</f>
        <v>4.92740222433804</v>
      </c>
      <c r="F2639" s="23" t="n">
        <f aca="true">BETAINV(RAND(),T1_PERT!$F$9,T1_PERT!$G$9,T1_PERT!$C$9,T1_PERT!$E$9)</f>
        <v>3.63071779176144</v>
      </c>
      <c r="G2639" s="23" t="n">
        <f aca="true">BETAINV(RAND(),T1_PERT!$F$10,T1_PERT!$G$10,T1_PERT!$C$10,T1_PERT!$E$10)</f>
        <v>2.13721269651954</v>
      </c>
      <c r="H2639" s="23" t="n">
        <f aca="false">B2639+C2639+E2639+G2639</f>
        <v>15.0395923266697</v>
      </c>
      <c r="I2639" s="23" t="n">
        <f aca="false">B2639+D2639+F2639+G2639</f>
        <v>14.9387784969312</v>
      </c>
      <c r="J2639" s="23" t="n">
        <f aca="false">MAX(H2639,I2639)</f>
        <v>15.0395923266697</v>
      </c>
      <c r="K2639" s="24" t="n">
        <f aca="false">IF(H2639&gt;=I2639,1,0)</f>
        <v>1</v>
      </c>
    </row>
    <row r="2640" customFormat="false" ht="15" hidden="false" customHeight="false" outlineLevel="0" collapsed="false">
      <c r="A2640" s="5" t="n">
        <v>2621</v>
      </c>
      <c r="B2640" s="23" t="n">
        <f aca="true">BETAINV(RAND(),T1_PERT!$F$5,T1_PERT!$G$5,T1_PERT!$C$5,T1_PERT!$E$5)</f>
        <v>3.21623603525215</v>
      </c>
      <c r="C2640" s="23" t="n">
        <f aca="true">BETAINV(RAND(),T1_PERT!$F$6,T1_PERT!$G$6,T1_PERT!$C$6,T1_PERT!$E$6)</f>
        <v>5.5896889969402</v>
      </c>
      <c r="D2640" s="23" t="n">
        <f aca="true">BETAINV(RAND(),T1_PERT!$F$7,T1_PERT!$G$7,T1_PERT!$C$7,T1_PERT!$E$7)</f>
        <v>5.82173501023948</v>
      </c>
      <c r="E2640" s="23" t="n">
        <f aca="true">BETAINV(RAND(),T1_PERT!$F$8,T1_PERT!$G$8,T1_PERT!$C$8,T1_PERT!$E$8)</f>
        <v>5.0899869189945</v>
      </c>
      <c r="F2640" s="23" t="n">
        <f aca="true">BETAINV(RAND(),T1_PERT!$F$9,T1_PERT!$G$9,T1_PERT!$C$9,T1_PERT!$E$9)</f>
        <v>3.65422611076234</v>
      </c>
      <c r="G2640" s="23" t="n">
        <f aca="true">BETAINV(RAND(),T1_PERT!$F$10,T1_PERT!$G$10,T1_PERT!$C$10,T1_PERT!$E$10)</f>
        <v>1.7954100742237</v>
      </c>
      <c r="H2640" s="23" t="n">
        <f aca="false">B2640+C2640+E2640+G2640</f>
        <v>15.6913220254105</v>
      </c>
      <c r="I2640" s="23" t="n">
        <f aca="false">B2640+D2640+F2640+G2640</f>
        <v>14.4876072304777</v>
      </c>
      <c r="J2640" s="23" t="n">
        <f aca="false">MAX(H2640,I2640)</f>
        <v>15.6913220254105</v>
      </c>
      <c r="K2640" s="24" t="n">
        <f aca="false">IF(H2640&gt;=I2640,1,0)</f>
        <v>1</v>
      </c>
    </row>
    <row r="2641" customFormat="false" ht="15" hidden="false" customHeight="false" outlineLevel="0" collapsed="false">
      <c r="A2641" s="5" t="n">
        <v>2622</v>
      </c>
      <c r="B2641" s="23" t="n">
        <f aca="true">BETAINV(RAND(),T1_PERT!$F$5,T1_PERT!$G$5,T1_PERT!$C$5,T1_PERT!$E$5)</f>
        <v>4.40032561679144</v>
      </c>
      <c r="C2641" s="23" t="n">
        <f aca="true">BETAINV(RAND(),T1_PERT!$F$6,T1_PERT!$G$6,T1_PERT!$C$6,T1_PERT!$E$6)</f>
        <v>5.76162858894613</v>
      </c>
      <c r="D2641" s="23" t="n">
        <f aca="true">BETAINV(RAND(),T1_PERT!$F$7,T1_PERT!$G$7,T1_PERT!$C$7,T1_PERT!$E$7)</f>
        <v>5.86527443382123</v>
      </c>
      <c r="E2641" s="23" t="n">
        <f aca="true">BETAINV(RAND(),T1_PERT!$F$8,T1_PERT!$G$8,T1_PERT!$C$8,T1_PERT!$E$8)</f>
        <v>5.42771082432688</v>
      </c>
      <c r="F2641" s="23" t="n">
        <f aca="true">BETAINV(RAND(),T1_PERT!$F$9,T1_PERT!$G$9,T1_PERT!$C$9,T1_PERT!$E$9)</f>
        <v>3.19722089466568</v>
      </c>
      <c r="G2641" s="23" t="n">
        <f aca="true">BETAINV(RAND(),T1_PERT!$F$10,T1_PERT!$G$10,T1_PERT!$C$10,T1_PERT!$E$10)</f>
        <v>2.17416145742346</v>
      </c>
      <c r="H2641" s="23" t="n">
        <f aca="false">B2641+C2641+E2641+G2641</f>
        <v>17.7638264874879</v>
      </c>
      <c r="I2641" s="23" t="n">
        <f aca="false">B2641+D2641+F2641+G2641</f>
        <v>15.6369824027018</v>
      </c>
      <c r="J2641" s="23" t="n">
        <f aca="false">MAX(H2641,I2641)</f>
        <v>17.7638264874879</v>
      </c>
      <c r="K2641" s="24" t="n">
        <f aca="false">IF(H2641&gt;=I2641,1,0)</f>
        <v>1</v>
      </c>
    </row>
    <row r="2642" customFormat="false" ht="15" hidden="false" customHeight="false" outlineLevel="0" collapsed="false">
      <c r="A2642" s="5" t="n">
        <v>2623</v>
      </c>
      <c r="B2642" s="23" t="n">
        <f aca="true">BETAINV(RAND(),T1_PERT!$F$5,T1_PERT!$G$5,T1_PERT!$C$5,T1_PERT!$E$5)</f>
        <v>3.89892478795912</v>
      </c>
      <c r="C2642" s="23" t="n">
        <f aca="true">BETAINV(RAND(),T1_PERT!$F$6,T1_PERT!$G$6,T1_PERT!$C$6,T1_PERT!$E$6)</f>
        <v>7.23834429298163</v>
      </c>
      <c r="D2642" s="23" t="n">
        <f aca="true">BETAINV(RAND(),T1_PERT!$F$7,T1_PERT!$G$7,T1_PERT!$C$7,T1_PERT!$E$7)</f>
        <v>5.98571162611061</v>
      </c>
      <c r="E2642" s="23" t="n">
        <f aca="true">BETAINV(RAND(),T1_PERT!$F$8,T1_PERT!$G$8,T1_PERT!$C$8,T1_PERT!$E$8)</f>
        <v>4.84605672461745</v>
      </c>
      <c r="F2642" s="23" t="n">
        <f aca="true">BETAINV(RAND(),T1_PERT!$F$9,T1_PERT!$G$9,T1_PERT!$C$9,T1_PERT!$E$9)</f>
        <v>3.2949018968629</v>
      </c>
      <c r="G2642" s="23" t="n">
        <f aca="true">BETAINV(RAND(),T1_PERT!$F$10,T1_PERT!$G$10,T1_PERT!$C$10,T1_PERT!$E$10)</f>
        <v>1.98425477977533</v>
      </c>
      <c r="H2642" s="23" t="n">
        <f aca="false">B2642+C2642+E2642+G2642</f>
        <v>17.9675805853335</v>
      </c>
      <c r="I2642" s="23" t="n">
        <f aca="false">B2642+D2642+F2642+G2642</f>
        <v>15.163793090708</v>
      </c>
      <c r="J2642" s="23" t="n">
        <f aca="false">MAX(H2642,I2642)</f>
        <v>17.9675805853335</v>
      </c>
      <c r="K2642" s="24" t="n">
        <f aca="false">IF(H2642&gt;=I2642,1,0)</f>
        <v>1</v>
      </c>
    </row>
    <row r="2643" customFormat="false" ht="15" hidden="false" customHeight="false" outlineLevel="0" collapsed="false">
      <c r="A2643" s="5" t="n">
        <v>2624</v>
      </c>
      <c r="B2643" s="23" t="n">
        <f aca="true">BETAINV(RAND(),T1_PERT!$F$5,T1_PERT!$G$5,T1_PERT!$C$5,T1_PERT!$E$5)</f>
        <v>3.82517105740831</v>
      </c>
      <c r="C2643" s="23" t="n">
        <f aca="true">BETAINV(RAND(),T1_PERT!$F$6,T1_PERT!$G$6,T1_PERT!$C$6,T1_PERT!$E$6)</f>
        <v>5.96824566486668</v>
      </c>
      <c r="D2643" s="23" t="n">
        <f aca="true">BETAINV(RAND(),T1_PERT!$F$7,T1_PERT!$G$7,T1_PERT!$C$7,T1_PERT!$E$7)</f>
        <v>7.31260521088704</v>
      </c>
      <c r="E2643" s="23" t="n">
        <f aca="true">BETAINV(RAND(),T1_PERT!$F$8,T1_PERT!$G$8,T1_PERT!$C$8,T1_PERT!$E$8)</f>
        <v>4.8801445793862</v>
      </c>
      <c r="F2643" s="23" t="n">
        <f aca="true">BETAINV(RAND(),T1_PERT!$F$9,T1_PERT!$G$9,T1_PERT!$C$9,T1_PERT!$E$9)</f>
        <v>4.55498804941798</v>
      </c>
      <c r="G2643" s="23" t="n">
        <f aca="true">BETAINV(RAND(),T1_PERT!$F$10,T1_PERT!$G$10,T1_PERT!$C$10,T1_PERT!$E$10)</f>
        <v>1.61738430834728</v>
      </c>
      <c r="H2643" s="23" t="n">
        <f aca="false">B2643+C2643+E2643+G2643</f>
        <v>16.2909456100085</v>
      </c>
      <c r="I2643" s="23" t="n">
        <f aca="false">B2643+D2643+F2643+G2643</f>
        <v>17.3101486260606</v>
      </c>
      <c r="J2643" s="23" t="n">
        <f aca="false">MAX(H2643,I2643)</f>
        <v>17.3101486260606</v>
      </c>
      <c r="K2643" s="24" t="n">
        <f aca="false">IF(H2643&gt;=I2643,1,0)</f>
        <v>0</v>
      </c>
    </row>
    <row r="2644" customFormat="false" ht="15" hidden="false" customHeight="false" outlineLevel="0" collapsed="false">
      <c r="A2644" s="5" t="n">
        <v>2625</v>
      </c>
      <c r="B2644" s="23" t="n">
        <f aca="true">BETAINV(RAND(),T1_PERT!$F$5,T1_PERT!$G$5,T1_PERT!$C$5,T1_PERT!$E$5)</f>
        <v>2.42975728180296</v>
      </c>
      <c r="C2644" s="23" t="n">
        <f aca="true">BETAINV(RAND(),T1_PERT!$F$6,T1_PERT!$G$6,T1_PERT!$C$6,T1_PERT!$E$6)</f>
        <v>6.96980902391575</v>
      </c>
      <c r="D2644" s="23" t="n">
        <f aca="true">BETAINV(RAND(),T1_PERT!$F$7,T1_PERT!$G$7,T1_PERT!$C$7,T1_PERT!$E$7)</f>
        <v>7.42910913621013</v>
      </c>
      <c r="E2644" s="23" t="n">
        <f aca="true">BETAINV(RAND(),T1_PERT!$F$8,T1_PERT!$G$8,T1_PERT!$C$8,T1_PERT!$E$8)</f>
        <v>6.43836221284571</v>
      </c>
      <c r="F2644" s="23" t="n">
        <f aca="true">BETAINV(RAND(),T1_PERT!$F$9,T1_PERT!$G$9,T1_PERT!$C$9,T1_PERT!$E$9)</f>
        <v>4.27135432295053</v>
      </c>
      <c r="G2644" s="23" t="n">
        <f aca="true">BETAINV(RAND(),T1_PERT!$F$10,T1_PERT!$G$10,T1_PERT!$C$10,T1_PERT!$E$10)</f>
        <v>1.92821375263523</v>
      </c>
      <c r="H2644" s="23" t="n">
        <f aca="false">B2644+C2644+E2644+G2644</f>
        <v>17.7661422711996</v>
      </c>
      <c r="I2644" s="23" t="n">
        <f aca="false">B2644+D2644+F2644+G2644</f>
        <v>16.0584344935989</v>
      </c>
      <c r="J2644" s="23" t="n">
        <f aca="false">MAX(H2644,I2644)</f>
        <v>17.7661422711996</v>
      </c>
      <c r="K2644" s="24" t="n">
        <f aca="false">IF(H2644&gt;=I2644,1,0)</f>
        <v>1</v>
      </c>
    </row>
    <row r="2645" customFormat="false" ht="15" hidden="false" customHeight="false" outlineLevel="0" collapsed="false">
      <c r="A2645" s="5" t="n">
        <v>2626</v>
      </c>
      <c r="B2645" s="23" t="n">
        <f aca="true">BETAINV(RAND(),T1_PERT!$F$5,T1_PERT!$G$5,T1_PERT!$C$5,T1_PERT!$E$5)</f>
        <v>5.21455098411778</v>
      </c>
      <c r="C2645" s="23" t="n">
        <f aca="true">BETAINV(RAND(),T1_PERT!$F$6,T1_PERT!$G$6,T1_PERT!$C$6,T1_PERT!$E$6)</f>
        <v>4.81361782385147</v>
      </c>
      <c r="D2645" s="23" t="n">
        <f aca="true">BETAINV(RAND(),T1_PERT!$F$7,T1_PERT!$G$7,T1_PERT!$C$7,T1_PERT!$E$7)</f>
        <v>4.81982169118549</v>
      </c>
      <c r="E2645" s="23" t="n">
        <f aca="true">BETAINV(RAND(),T1_PERT!$F$8,T1_PERT!$G$8,T1_PERT!$C$8,T1_PERT!$E$8)</f>
        <v>4.41932825742719</v>
      </c>
      <c r="F2645" s="23" t="n">
        <f aca="true">BETAINV(RAND(),T1_PERT!$F$9,T1_PERT!$G$9,T1_PERT!$C$9,T1_PERT!$E$9)</f>
        <v>4.12113213204909</v>
      </c>
      <c r="G2645" s="23" t="n">
        <f aca="true">BETAINV(RAND(),T1_PERT!$F$10,T1_PERT!$G$10,T1_PERT!$C$10,T1_PERT!$E$10)</f>
        <v>2.46499920584371</v>
      </c>
      <c r="H2645" s="23" t="n">
        <f aca="false">B2645+C2645+E2645+G2645</f>
        <v>16.9124962712401</v>
      </c>
      <c r="I2645" s="23" t="n">
        <f aca="false">B2645+D2645+F2645+G2645</f>
        <v>16.6205040131961</v>
      </c>
      <c r="J2645" s="23" t="n">
        <f aca="false">MAX(H2645,I2645)</f>
        <v>16.9124962712401</v>
      </c>
      <c r="K2645" s="24" t="n">
        <f aca="false">IF(H2645&gt;=I2645,1,0)</f>
        <v>1</v>
      </c>
    </row>
    <row r="2646" customFormat="false" ht="15" hidden="false" customHeight="false" outlineLevel="0" collapsed="false">
      <c r="A2646" s="5" t="n">
        <v>2627</v>
      </c>
      <c r="B2646" s="23" t="n">
        <f aca="true">BETAINV(RAND(),T1_PERT!$F$5,T1_PERT!$G$5,T1_PERT!$C$5,T1_PERT!$E$5)</f>
        <v>4.08805787523195</v>
      </c>
      <c r="C2646" s="23" t="n">
        <f aca="true">BETAINV(RAND(),T1_PERT!$F$6,T1_PERT!$G$6,T1_PERT!$C$6,T1_PERT!$E$6)</f>
        <v>7.05913528825472</v>
      </c>
      <c r="D2646" s="23" t="n">
        <f aca="true">BETAINV(RAND(),T1_PERT!$F$7,T1_PERT!$G$7,T1_PERT!$C$7,T1_PERT!$E$7)</f>
        <v>4.52849681469386</v>
      </c>
      <c r="E2646" s="23" t="n">
        <f aca="true">BETAINV(RAND(),T1_PERT!$F$8,T1_PERT!$G$8,T1_PERT!$C$8,T1_PERT!$E$8)</f>
        <v>5.83317022536628</v>
      </c>
      <c r="F2646" s="23" t="n">
        <f aca="true">BETAINV(RAND(),T1_PERT!$F$9,T1_PERT!$G$9,T1_PERT!$C$9,T1_PERT!$E$9)</f>
        <v>4.37166624720673</v>
      </c>
      <c r="G2646" s="23" t="n">
        <f aca="true">BETAINV(RAND(),T1_PERT!$F$10,T1_PERT!$G$10,T1_PERT!$C$10,T1_PERT!$E$10)</f>
        <v>1.47460819668368</v>
      </c>
      <c r="H2646" s="23" t="n">
        <f aca="false">B2646+C2646+E2646+G2646</f>
        <v>18.4549715855366</v>
      </c>
      <c r="I2646" s="23" t="n">
        <f aca="false">B2646+D2646+F2646+G2646</f>
        <v>14.4628291338162</v>
      </c>
      <c r="J2646" s="23" t="n">
        <f aca="false">MAX(H2646,I2646)</f>
        <v>18.4549715855366</v>
      </c>
      <c r="K2646" s="24" t="n">
        <f aca="false">IF(H2646&gt;=I2646,1,0)</f>
        <v>1</v>
      </c>
    </row>
    <row r="2647" customFormat="false" ht="15" hidden="false" customHeight="false" outlineLevel="0" collapsed="false">
      <c r="A2647" s="5" t="n">
        <v>2628</v>
      </c>
      <c r="B2647" s="23" t="n">
        <f aca="true">BETAINV(RAND(),T1_PERT!$F$5,T1_PERT!$G$5,T1_PERT!$C$5,T1_PERT!$E$5)</f>
        <v>5.33138336600771</v>
      </c>
      <c r="C2647" s="23" t="n">
        <f aca="true">BETAINV(RAND(),T1_PERT!$F$6,T1_PERT!$G$6,T1_PERT!$C$6,T1_PERT!$E$6)</f>
        <v>4.63243327448623</v>
      </c>
      <c r="D2647" s="23" t="n">
        <f aca="true">BETAINV(RAND(),T1_PERT!$F$7,T1_PERT!$G$7,T1_PERT!$C$7,T1_PERT!$E$7)</f>
        <v>4.44482588252532</v>
      </c>
      <c r="E2647" s="23" t="n">
        <f aca="true">BETAINV(RAND(),T1_PERT!$F$8,T1_PERT!$G$8,T1_PERT!$C$8,T1_PERT!$E$8)</f>
        <v>5.99205826167246</v>
      </c>
      <c r="F2647" s="23" t="n">
        <f aca="true">BETAINV(RAND(),T1_PERT!$F$9,T1_PERT!$G$9,T1_PERT!$C$9,T1_PERT!$E$9)</f>
        <v>4.29182870027984</v>
      </c>
      <c r="G2647" s="23" t="n">
        <f aca="true">BETAINV(RAND(),T1_PERT!$F$10,T1_PERT!$G$10,T1_PERT!$C$10,T1_PERT!$E$10)</f>
        <v>2.19289623159495</v>
      </c>
      <c r="H2647" s="23" t="n">
        <f aca="false">B2647+C2647+E2647+G2647</f>
        <v>18.1487711337614</v>
      </c>
      <c r="I2647" s="23" t="n">
        <f aca="false">B2647+D2647+F2647+G2647</f>
        <v>16.2609341804078</v>
      </c>
      <c r="J2647" s="23" t="n">
        <f aca="false">MAX(H2647,I2647)</f>
        <v>18.1487711337614</v>
      </c>
      <c r="K2647" s="24" t="n">
        <f aca="false">IF(H2647&gt;=I2647,1,0)</f>
        <v>1</v>
      </c>
    </row>
    <row r="2648" customFormat="false" ht="15" hidden="false" customHeight="false" outlineLevel="0" collapsed="false">
      <c r="A2648" s="5" t="n">
        <v>2629</v>
      </c>
      <c r="B2648" s="23" t="n">
        <f aca="true">BETAINV(RAND(),T1_PERT!$F$5,T1_PERT!$G$5,T1_PERT!$C$5,T1_PERT!$E$5)</f>
        <v>4.13581515475278</v>
      </c>
      <c r="C2648" s="23" t="n">
        <f aca="true">BETAINV(RAND(),T1_PERT!$F$6,T1_PERT!$G$6,T1_PERT!$C$6,T1_PERT!$E$6)</f>
        <v>6.18867765600264</v>
      </c>
      <c r="D2648" s="23" t="n">
        <f aca="true">BETAINV(RAND(),T1_PERT!$F$7,T1_PERT!$G$7,T1_PERT!$C$7,T1_PERT!$E$7)</f>
        <v>4.84753033504063</v>
      </c>
      <c r="E2648" s="23" t="n">
        <f aca="true">BETAINV(RAND(),T1_PERT!$F$8,T1_PERT!$G$8,T1_PERT!$C$8,T1_PERT!$E$8)</f>
        <v>5.78358028487396</v>
      </c>
      <c r="F2648" s="23" t="n">
        <f aca="true">BETAINV(RAND(),T1_PERT!$F$9,T1_PERT!$G$9,T1_PERT!$C$9,T1_PERT!$E$9)</f>
        <v>4.32282932517248</v>
      </c>
      <c r="G2648" s="23" t="n">
        <f aca="true">BETAINV(RAND(),T1_PERT!$F$10,T1_PERT!$G$10,T1_PERT!$C$10,T1_PERT!$E$10)</f>
        <v>1.85108432918048</v>
      </c>
      <c r="H2648" s="23" t="n">
        <f aca="false">B2648+C2648+E2648+G2648</f>
        <v>17.9591574248099</v>
      </c>
      <c r="I2648" s="23" t="n">
        <f aca="false">B2648+D2648+F2648+G2648</f>
        <v>15.1572591441464</v>
      </c>
      <c r="J2648" s="23" t="n">
        <f aca="false">MAX(H2648,I2648)</f>
        <v>17.9591574248099</v>
      </c>
      <c r="K2648" s="24" t="n">
        <f aca="false">IF(H2648&gt;=I2648,1,0)</f>
        <v>1</v>
      </c>
    </row>
    <row r="2649" customFormat="false" ht="15" hidden="false" customHeight="false" outlineLevel="0" collapsed="false">
      <c r="A2649" s="5" t="n">
        <v>2630</v>
      </c>
      <c r="B2649" s="23" t="n">
        <f aca="true">BETAINV(RAND(),T1_PERT!$F$5,T1_PERT!$G$5,T1_PERT!$C$5,T1_PERT!$E$5)</f>
        <v>4.06229314477903</v>
      </c>
      <c r="C2649" s="23" t="n">
        <f aca="true">BETAINV(RAND(),T1_PERT!$F$6,T1_PERT!$G$6,T1_PERT!$C$6,T1_PERT!$E$6)</f>
        <v>7.23855766685873</v>
      </c>
      <c r="D2649" s="23" t="n">
        <f aca="true">BETAINV(RAND(),T1_PERT!$F$7,T1_PERT!$G$7,T1_PERT!$C$7,T1_PERT!$E$7)</f>
        <v>6.23718885377933</v>
      </c>
      <c r="E2649" s="23" t="n">
        <f aca="true">BETAINV(RAND(),T1_PERT!$F$8,T1_PERT!$G$8,T1_PERT!$C$8,T1_PERT!$E$8)</f>
        <v>5.22581007940746</v>
      </c>
      <c r="F2649" s="23" t="n">
        <f aca="true">BETAINV(RAND(),T1_PERT!$F$9,T1_PERT!$G$9,T1_PERT!$C$9,T1_PERT!$E$9)</f>
        <v>3.39413194446656</v>
      </c>
      <c r="G2649" s="23" t="n">
        <f aca="true">BETAINV(RAND(),T1_PERT!$F$10,T1_PERT!$G$10,T1_PERT!$C$10,T1_PERT!$E$10)</f>
        <v>2.26373326339684</v>
      </c>
      <c r="H2649" s="23" t="n">
        <f aca="false">B2649+C2649+E2649+G2649</f>
        <v>18.7903941544421</v>
      </c>
      <c r="I2649" s="23" t="n">
        <f aca="false">B2649+D2649+F2649+G2649</f>
        <v>15.9573472064218</v>
      </c>
      <c r="J2649" s="23" t="n">
        <f aca="false">MAX(H2649,I2649)</f>
        <v>18.7903941544421</v>
      </c>
      <c r="K2649" s="24" t="n">
        <f aca="false">IF(H2649&gt;=I2649,1,0)</f>
        <v>1</v>
      </c>
    </row>
    <row r="2650" customFormat="false" ht="15" hidden="false" customHeight="false" outlineLevel="0" collapsed="false">
      <c r="A2650" s="5" t="n">
        <v>2631</v>
      </c>
      <c r="B2650" s="23" t="n">
        <f aca="true">BETAINV(RAND(),T1_PERT!$F$5,T1_PERT!$G$5,T1_PERT!$C$5,T1_PERT!$E$5)</f>
        <v>5.11180582659285</v>
      </c>
      <c r="C2650" s="23" t="n">
        <f aca="true">BETAINV(RAND(),T1_PERT!$F$6,T1_PERT!$G$6,T1_PERT!$C$6,T1_PERT!$E$6)</f>
        <v>5.41663292837165</v>
      </c>
      <c r="D2650" s="23" t="n">
        <f aca="true">BETAINV(RAND(),T1_PERT!$F$7,T1_PERT!$G$7,T1_PERT!$C$7,T1_PERT!$E$7)</f>
        <v>5.16188937884965</v>
      </c>
      <c r="E2650" s="23" t="n">
        <f aca="true">BETAINV(RAND(),T1_PERT!$F$8,T1_PERT!$G$8,T1_PERT!$C$8,T1_PERT!$E$8)</f>
        <v>5.66028242708994</v>
      </c>
      <c r="F2650" s="23" t="n">
        <f aca="true">BETAINV(RAND(),T1_PERT!$F$9,T1_PERT!$G$9,T1_PERT!$C$9,T1_PERT!$E$9)</f>
        <v>4.18273707428745</v>
      </c>
      <c r="G2650" s="23" t="n">
        <f aca="true">BETAINV(RAND(),T1_PERT!$F$10,T1_PERT!$G$10,T1_PERT!$C$10,T1_PERT!$E$10)</f>
        <v>1.54518565386892</v>
      </c>
      <c r="H2650" s="23" t="n">
        <f aca="false">B2650+C2650+E2650+G2650</f>
        <v>17.7339068359234</v>
      </c>
      <c r="I2650" s="23" t="n">
        <f aca="false">B2650+D2650+F2650+G2650</f>
        <v>16.0016179335989</v>
      </c>
      <c r="J2650" s="23" t="n">
        <f aca="false">MAX(H2650,I2650)</f>
        <v>17.7339068359234</v>
      </c>
      <c r="K2650" s="24" t="n">
        <f aca="false">IF(H2650&gt;=I2650,1,0)</f>
        <v>1</v>
      </c>
    </row>
    <row r="2651" customFormat="false" ht="15" hidden="false" customHeight="false" outlineLevel="0" collapsed="false">
      <c r="A2651" s="5" t="n">
        <v>2632</v>
      </c>
      <c r="B2651" s="23" t="n">
        <f aca="true">BETAINV(RAND(),T1_PERT!$F$5,T1_PERT!$G$5,T1_PERT!$C$5,T1_PERT!$E$5)</f>
        <v>3.92594504648002</v>
      </c>
      <c r="C2651" s="23" t="n">
        <f aca="true">BETAINV(RAND(),T1_PERT!$F$6,T1_PERT!$G$6,T1_PERT!$C$6,T1_PERT!$E$6)</f>
        <v>6.43609364719106</v>
      </c>
      <c r="D2651" s="23" t="n">
        <f aca="true">BETAINV(RAND(),T1_PERT!$F$7,T1_PERT!$G$7,T1_PERT!$C$7,T1_PERT!$E$7)</f>
        <v>6.1138726044335</v>
      </c>
      <c r="E2651" s="23" t="n">
        <f aca="true">BETAINV(RAND(),T1_PERT!$F$8,T1_PERT!$G$8,T1_PERT!$C$8,T1_PERT!$E$8)</f>
        <v>5.90129456612184</v>
      </c>
      <c r="F2651" s="23" t="n">
        <f aca="true">BETAINV(RAND(),T1_PERT!$F$9,T1_PERT!$G$9,T1_PERT!$C$9,T1_PERT!$E$9)</f>
        <v>3.87054854341458</v>
      </c>
      <c r="G2651" s="23" t="n">
        <f aca="true">BETAINV(RAND(),T1_PERT!$F$10,T1_PERT!$G$10,T1_PERT!$C$10,T1_PERT!$E$10)</f>
        <v>2.81310899515619</v>
      </c>
      <c r="H2651" s="23" t="n">
        <f aca="false">B2651+C2651+E2651+G2651</f>
        <v>19.0764422549491</v>
      </c>
      <c r="I2651" s="23" t="n">
        <f aca="false">B2651+D2651+F2651+G2651</f>
        <v>16.7234751894843</v>
      </c>
      <c r="J2651" s="23" t="n">
        <f aca="false">MAX(H2651,I2651)</f>
        <v>19.0764422549491</v>
      </c>
      <c r="K2651" s="24" t="n">
        <f aca="false">IF(H2651&gt;=I2651,1,0)</f>
        <v>1</v>
      </c>
    </row>
    <row r="2652" customFormat="false" ht="15" hidden="false" customHeight="false" outlineLevel="0" collapsed="false">
      <c r="A2652" s="5" t="n">
        <v>2633</v>
      </c>
      <c r="B2652" s="23" t="n">
        <f aca="true">BETAINV(RAND(),T1_PERT!$F$5,T1_PERT!$G$5,T1_PERT!$C$5,T1_PERT!$E$5)</f>
        <v>3.64560993431644</v>
      </c>
      <c r="C2652" s="23" t="n">
        <f aca="true">BETAINV(RAND(),T1_PERT!$F$6,T1_PERT!$G$6,T1_PERT!$C$6,T1_PERT!$E$6)</f>
        <v>5.18416867689664</v>
      </c>
      <c r="D2652" s="23" t="n">
        <f aca="true">BETAINV(RAND(),T1_PERT!$F$7,T1_PERT!$G$7,T1_PERT!$C$7,T1_PERT!$E$7)</f>
        <v>6.29505650165873</v>
      </c>
      <c r="E2652" s="23" t="n">
        <f aca="true">BETAINV(RAND(),T1_PERT!$F$8,T1_PERT!$G$8,T1_PERT!$C$8,T1_PERT!$E$8)</f>
        <v>5.74419410558002</v>
      </c>
      <c r="F2652" s="23" t="n">
        <f aca="true">BETAINV(RAND(),T1_PERT!$F$9,T1_PERT!$G$9,T1_PERT!$C$9,T1_PERT!$E$9)</f>
        <v>4.94460414946514</v>
      </c>
      <c r="G2652" s="23" t="n">
        <f aca="true">BETAINV(RAND(),T1_PERT!$F$10,T1_PERT!$G$10,T1_PERT!$C$10,T1_PERT!$E$10)</f>
        <v>1.79254871726826</v>
      </c>
      <c r="H2652" s="23" t="n">
        <f aca="false">B2652+C2652+E2652+G2652</f>
        <v>16.3665214340613</v>
      </c>
      <c r="I2652" s="23" t="n">
        <f aca="false">B2652+D2652+F2652+G2652</f>
        <v>16.6778193027086</v>
      </c>
      <c r="J2652" s="23" t="n">
        <f aca="false">MAX(H2652,I2652)</f>
        <v>16.6778193027086</v>
      </c>
      <c r="K2652" s="24" t="n">
        <f aca="false">IF(H2652&gt;=I2652,1,0)</f>
        <v>0</v>
      </c>
    </row>
    <row r="2653" customFormat="false" ht="15" hidden="false" customHeight="false" outlineLevel="0" collapsed="false">
      <c r="A2653" s="5" t="n">
        <v>2634</v>
      </c>
      <c r="B2653" s="23" t="n">
        <f aca="true">BETAINV(RAND(),T1_PERT!$F$5,T1_PERT!$G$5,T1_PERT!$C$5,T1_PERT!$E$5)</f>
        <v>3.53268937001884</v>
      </c>
      <c r="C2653" s="23" t="n">
        <f aca="true">BETAINV(RAND(),T1_PERT!$F$6,T1_PERT!$G$6,T1_PERT!$C$6,T1_PERT!$E$6)</f>
        <v>5.66337675068708</v>
      </c>
      <c r="D2653" s="23" t="n">
        <f aca="true">BETAINV(RAND(),T1_PERT!$F$7,T1_PERT!$G$7,T1_PERT!$C$7,T1_PERT!$E$7)</f>
        <v>6.70803624126638</v>
      </c>
      <c r="E2653" s="23" t="n">
        <f aca="true">BETAINV(RAND(),T1_PERT!$F$8,T1_PERT!$G$8,T1_PERT!$C$8,T1_PERT!$E$8)</f>
        <v>7.21351252599276</v>
      </c>
      <c r="F2653" s="23" t="n">
        <f aca="true">BETAINV(RAND(),T1_PERT!$F$9,T1_PERT!$G$9,T1_PERT!$C$9,T1_PERT!$E$9)</f>
        <v>4.84267556430115</v>
      </c>
      <c r="G2653" s="23" t="n">
        <f aca="true">BETAINV(RAND(),T1_PERT!$F$10,T1_PERT!$G$10,T1_PERT!$C$10,T1_PERT!$E$10)</f>
        <v>1.77963332725475</v>
      </c>
      <c r="H2653" s="23" t="n">
        <f aca="false">B2653+C2653+E2653+G2653</f>
        <v>18.1892119739534</v>
      </c>
      <c r="I2653" s="23" t="n">
        <f aca="false">B2653+D2653+F2653+G2653</f>
        <v>16.8630345028411</v>
      </c>
      <c r="J2653" s="23" t="n">
        <f aca="false">MAX(H2653,I2653)</f>
        <v>18.1892119739534</v>
      </c>
      <c r="K2653" s="24" t="n">
        <f aca="false">IF(H2653&gt;=I2653,1,0)</f>
        <v>1</v>
      </c>
    </row>
    <row r="2654" customFormat="false" ht="15" hidden="false" customHeight="false" outlineLevel="0" collapsed="false">
      <c r="A2654" s="5" t="n">
        <v>2635</v>
      </c>
      <c r="B2654" s="23" t="n">
        <f aca="true">BETAINV(RAND(),T1_PERT!$F$5,T1_PERT!$G$5,T1_PERT!$C$5,T1_PERT!$E$5)</f>
        <v>4.43857808550761</v>
      </c>
      <c r="C2654" s="23" t="n">
        <f aca="true">BETAINV(RAND(),T1_PERT!$F$6,T1_PERT!$G$6,T1_PERT!$C$6,T1_PERT!$E$6)</f>
        <v>5.86690782045424</v>
      </c>
      <c r="D2654" s="23" t="n">
        <f aca="true">BETAINV(RAND(),T1_PERT!$F$7,T1_PERT!$G$7,T1_PERT!$C$7,T1_PERT!$E$7)</f>
        <v>5.15622917328599</v>
      </c>
      <c r="E2654" s="23" t="n">
        <f aca="true">BETAINV(RAND(),T1_PERT!$F$8,T1_PERT!$G$8,T1_PERT!$C$8,T1_PERT!$E$8)</f>
        <v>5.0454633350376</v>
      </c>
      <c r="F2654" s="23" t="n">
        <f aca="true">BETAINV(RAND(),T1_PERT!$F$9,T1_PERT!$G$9,T1_PERT!$C$9,T1_PERT!$E$9)</f>
        <v>4.2786782870292</v>
      </c>
      <c r="G2654" s="23" t="n">
        <f aca="true">BETAINV(RAND(),T1_PERT!$F$10,T1_PERT!$G$10,T1_PERT!$C$10,T1_PERT!$E$10)</f>
        <v>2.5075545999672</v>
      </c>
      <c r="H2654" s="23" t="n">
        <f aca="false">B2654+C2654+E2654+G2654</f>
        <v>17.8585038409666</v>
      </c>
      <c r="I2654" s="23" t="n">
        <f aca="false">B2654+D2654+F2654+G2654</f>
        <v>16.38104014579</v>
      </c>
      <c r="J2654" s="23" t="n">
        <f aca="false">MAX(H2654,I2654)</f>
        <v>17.8585038409666</v>
      </c>
      <c r="K2654" s="24" t="n">
        <f aca="false">IF(H2654&gt;=I2654,1,0)</f>
        <v>1</v>
      </c>
    </row>
    <row r="2655" customFormat="false" ht="15" hidden="false" customHeight="false" outlineLevel="0" collapsed="false">
      <c r="A2655" s="5" t="n">
        <v>2636</v>
      </c>
      <c r="B2655" s="23" t="n">
        <f aca="true">BETAINV(RAND(),T1_PERT!$F$5,T1_PERT!$G$5,T1_PERT!$C$5,T1_PERT!$E$5)</f>
        <v>3.59265966343379</v>
      </c>
      <c r="C2655" s="23" t="n">
        <f aca="true">BETAINV(RAND(),T1_PERT!$F$6,T1_PERT!$G$6,T1_PERT!$C$6,T1_PERT!$E$6)</f>
        <v>4.16305585108359</v>
      </c>
      <c r="D2655" s="23" t="n">
        <f aca="true">BETAINV(RAND(),T1_PERT!$F$7,T1_PERT!$G$7,T1_PERT!$C$7,T1_PERT!$E$7)</f>
        <v>6.5612772076226</v>
      </c>
      <c r="E2655" s="23" t="n">
        <f aca="true">BETAINV(RAND(),T1_PERT!$F$8,T1_PERT!$G$8,T1_PERT!$C$8,T1_PERT!$E$8)</f>
        <v>4.39096082307414</v>
      </c>
      <c r="F2655" s="23" t="n">
        <f aca="true">BETAINV(RAND(),T1_PERT!$F$9,T1_PERT!$G$9,T1_PERT!$C$9,T1_PERT!$E$9)</f>
        <v>3.73131665270672</v>
      </c>
      <c r="G2655" s="23" t="n">
        <f aca="true">BETAINV(RAND(),T1_PERT!$F$10,T1_PERT!$G$10,T1_PERT!$C$10,T1_PERT!$E$10)</f>
        <v>2.21210049279536</v>
      </c>
      <c r="H2655" s="23" t="n">
        <f aca="false">B2655+C2655+E2655+G2655</f>
        <v>14.3587768303869</v>
      </c>
      <c r="I2655" s="23" t="n">
        <f aca="false">B2655+D2655+F2655+G2655</f>
        <v>16.0973540165585</v>
      </c>
      <c r="J2655" s="23" t="n">
        <f aca="false">MAX(H2655,I2655)</f>
        <v>16.0973540165585</v>
      </c>
      <c r="K2655" s="24" t="n">
        <f aca="false">IF(H2655&gt;=I2655,1,0)</f>
        <v>0</v>
      </c>
    </row>
    <row r="2656" customFormat="false" ht="15" hidden="false" customHeight="false" outlineLevel="0" collapsed="false">
      <c r="A2656" s="5" t="n">
        <v>2637</v>
      </c>
      <c r="B2656" s="23" t="n">
        <f aca="true">BETAINV(RAND(),T1_PERT!$F$5,T1_PERT!$G$5,T1_PERT!$C$5,T1_PERT!$E$5)</f>
        <v>2.81724969890167</v>
      </c>
      <c r="C2656" s="23" t="n">
        <f aca="true">BETAINV(RAND(),T1_PERT!$F$6,T1_PERT!$G$6,T1_PERT!$C$6,T1_PERT!$E$6)</f>
        <v>5.14144040468809</v>
      </c>
      <c r="D2656" s="23" t="n">
        <f aca="true">BETAINV(RAND(),T1_PERT!$F$7,T1_PERT!$G$7,T1_PERT!$C$7,T1_PERT!$E$7)</f>
        <v>4.66004872506879</v>
      </c>
      <c r="E2656" s="23" t="n">
        <f aca="true">BETAINV(RAND(),T1_PERT!$F$8,T1_PERT!$G$8,T1_PERT!$C$8,T1_PERT!$E$8)</f>
        <v>4.9770830089537</v>
      </c>
      <c r="F2656" s="23" t="n">
        <f aca="true">BETAINV(RAND(),T1_PERT!$F$9,T1_PERT!$G$9,T1_PERT!$C$9,T1_PERT!$E$9)</f>
        <v>4.1185437320761</v>
      </c>
      <c r="G2656" s="23" t="n">
        <f aca="true">BETAINV(RAND(),T1_PERT!$F$10,T1_PERT!$G$10,T1_PERT!$C$10,T1_PERT!$E$10)</f>
        <v>1.52527171278277</v>
      </c>
      <c r="H2656" s="23" t="n">
        <f aca="false">B2656+C2656+E2656+G2656</f>
        <v>14.4610448253262</v>
      </c>
      <c r="I2656" s="23" t="n">
        <f aca="false">B2656+D2656+F2656+G2656</f>
        <v>13.1211138688293</v>
      </c>
      <c r="J2656" s="23" t="n">
        <f aca="false">MAX(H2656,I2656)</f>
        <v>14.4610448253262</v>
      </c>
      <c r="K2656" s="24" t="n">
        <f aca="false">IF(H2656&gt;=I2656,1,0)</f>
        <v>1</v>
      </c>
    </row>
    <row r="2657" customFormat="false" ht="15" hidden="false" customHeight="false" outlineLevel="0" collapsed="false">
      <c r="A2657" s="5" t="n">
        <v>2638</v>
      </c>
      <c r="B2657" s="23" t="n">
        <f aca="true">BETAINV(RAND(),T1_PERT!$F$5,T1_PERT!$G$5,T1_PERT!$C$5,T1_PERT!$E$5)</f>
        <v>3.17655993026168</v>
      </c>
      <c r="C2657" s="23" t="n">
        <f aca="true">BETAINV(RAND(),T1_PERT!$F$6,T1_PERT!$G$6,T1_PERT!$C$6,T1_PERT!$E$6)</f>
        <v>5.62315501524414</v>
      </c>
      <c r="D2657" s="23" t="n">
        <f aca="true">BETAINV(RAND(),T1_PERT!$F$7,T1_PERT!$G$7,T1_PERT!$C$7,T1_PERT!$E$7)</f>
        <v>7.44258400703206</v>
      </c>
      <c r="E2657" s="23" t="n">
        <f aca="true">BETAINV(RAND(),T1_PERT!$F$8,T1_PERT!$G$8,T1_PERT!$C$8,T1_PERT!$E$8)</f>
        <v>6.16522291064401</v>
      </c>
      <c r="F2657" s="23" t="n">
        <f aca="true">BETAINV(RAND(),T1_PERT!$F$9,T1_PERT!$G$9,T1_PERT!$C$9,T1_PERT!$E$9)</f>
        <v>3.27644928677903</v>
      </c>
      <c r="G2657" s="23" t="n">
        <f aca="true">BETAINV(RAND(),T1_PERT!$F$10,T1_PERT!$G$10,T1_PERT!$C$10,T1_PERT!$E$10)</f>
        <v>1.8476653229482</v>
      </c>
      <c r="H2657" s="23" t="n">
        <f aca="false">B2657+C2657+E2657+G2657</f>
        <v>16.812603179098</v>
      </c>
      <c r="I2657" s="23" t="n">
        <f aca="false">B2657+D2657+F2657+G2657</f>
        <v>15.743258547021</v>
      </c>
      <c r="J2657" s="23" t="n">
        <f aca="false">MAX(H2657,I2657)</f>
        <v>16.812603179098</v>
      </c>
      <c r="K2657" s="24" t="n">
        <f aca="false">IF(H2657&gt;=I2657,1,0)</f>
        <v>1</v>
      </c>
    </row>
    <row r="2658" customFormat="false" ht="15" hidden="false" customHeight="false" outlineLevel="0" collapsed="false">
      <c r="A2658" s="5" t="n">
        <v>2639</v>
      </c>
      <c r="B2658" s="23" t="n">
        <f aca="true">BETAINV(RAND(),T1_PERT!$F$5,T1_PERT!$G$5,T1_PERT!$C$5,T1_PERT!$E$5)</f>
        <v>4.97056176865272</v>
      </c>
      <c r="C2658" s="23" t="n">
        <f aca="true">BETAINV(RAND(),T1_PERT!$F$6,T1_PERT!$G$6,T1_PERT!$C$6,T1_PERT!$E$6)</f>
        <v>3.74475507996921</v>
      </c>
      <c r="D2658" s="23" t="n">
        <f aca="true">BETAINV(RAND(),T1_PERT!$F$7,T1_PERT!$G$7,T1_PERT!$C$7,T1_PERT!$E$7)</f>
        <v>5.03660538810606</v>
      </c>
      <c r="E2658" s="23" t="n">
        <f aca="true">BETAINV(RAND(),T1_PERT!$F$8,T1_PERT!$G$8,T1_PERT!$C$8,T1_PERT!$E$8)</f>
        <v>5.2401449988093</v>
      </c>
      <c r="F2658" s="23" t="n">
        <f aca="true">BETAINV(RAND(),T1_PERT!$F$9,T1_PERT!$G$9,T1_PERT!$C$9,T1_PERT!$E$9)</f>
        <v>4.04664918705301</v>
      </c>
      <c r="G2658" s="23" t="n">
        <f aca="true">BETAINV(RAND(),T1_PERT!$F$10,T1_PERT!$G$10,T1_PERT!$C$10,T1_PERT!$E$10)</f>
        <v>1.91942414508575</v>
      </c>
      <c r="H2658" s="23" t="n">
        <f aca="false">B2658+C2658+E2658+G2658</f>
        <v>15.874885992517</v>
      </c>
      <c r="I2658" s="23" t="n">
        <f aca="false">B2658+D2658+F2658+G2658</f>
        <v>15.9732404888975</v>
      </c>
      <c r="J2658" s="23" t="n">
        <f aca="false">MAX(H2658,I2658)</f>
        <v>15.9732404888975</v>
      </c>
      <c r="K2658" s="24" t="n">
        <f aca="false">IF(H2658&gt;=I2658,1,0)</f>
        <v>0</v>
      </c>
    </row>
    <row r="2659" customFormat="false" ht="15" hidden="false" customHeight="false" outlineLevel="0" collapsed="false">
      <c r="A2659" s="5" t="n">
        <v>2640</v>
      </c>
      <c r="B2659" s="23" t="n">
        <f aca="true">BETAINV(RAND(),T1_PERT!$F$5,T1_PERT!$G$5,T1_PERT!$C$5,T1_PERT!$E$5)</f>
        <v>3.93928217988841</v>
      </c>
      <c r="C2659" s="23" t="n">
        <f aca="true">BETAINV(RAND(),T1_PERT!$F$6,T1_PERT!$G$6,T1_PERT!$C$6,T1_PERT!$E$6)</f>
        <v>4.63764842688148</v>
      </c>
      <c r="D2659" s="23" t="n">
        <f aca="true">BETAINV(RAND(),T1_PERT!$F$7,T1_PERT!$G$7,T1_PERT!$C$7,T1_PERT!$E$7)</f>
        <v>3.96049053839404</v>
      </c>
      <c r="E2659" s="23" t="n">
        <f aca="true">BETAINV(RAND(),T1_PERT!$F$8,T1_PERT!$G$8,T1_PERT!$C$8,T1_PERT!$E$8)</f>
        <v>6.99917598436723</v>
      </c>
      <c r="F2659" s="23" t="n">
        <f aca="true">BETAINV(RAND(),T1_PERT!$F$9,T1_PERT!$G$9,T1_PERT!$C$9,T1_PERT!$E$9)</f>
        <v>5.04982010883587</v>
      </c>
      <c r="G2659" s="23" t="n">
        <f aca="true">BETAINV(RAND(),T1_PERT!$F$10,T1_PERT!$G$10,T1_PERT!$C$10,T1_PERT!$E$10)</f>
        <v>2.43201769565162</v>
      </c>
      <c r="H2659" s="23" t="n">
        <f aca="false">B2659+C2659+E2659+G2659</f>
        <v>18.0081242867887</v>
      </c>
      <c r="I2659" s="23" t="n">
        <f aca="false">B2659+D2659+F2659+G2659</f>
        <v>15.3816105227699</v>
      </c>
      <c r="J2659" s="23" t="n">
        <f aca="false">MAX(H2659,I2659)</f>
        <v>18.0081242867887</v>
      </c>
      <c r="K2659" s="24" t="n">
        <f aca="false">IF(H2659&gt;=I2659,1,0)</f>
        <v>1</v>
      </c>
    </row>
    <row r="2660" customFormat="false" ht="15" hidden="false" customHeight="false" outlineLevel="0" collapsed="false">
      <c r="A2660" s="5" t="n">
        <v>2641</v>
      </c>
      <c r="B2660" s="23" t="n">
        <f aca="true">BETAINV(RAND(),T1_PERT!$F$5,T1_PERT!$G$5,T1_PERT!$C$5,T1_PERT!$E$5)</f>
        <v>4.2305851939339</v>
      </c>
      <c r="C2660" s="23" t="n">
        <f aca="true">BETAINV(RAND(),T1_PERT!$F$6,T1_PERT!$G$6,T1_PERT!$C$6,T1_PERT!$E$6)</f>
        <v>3.42536018079744</v>
      </c>
      <c r="D2660" s="23" t="n">
        <f aca="true">BETAINV(RAND(),T1_PERT!$F$7,T1_PERT!$G$7,T1_PERT!$C$7,T1_PERT!$E$7)</f>
        <v>6.44429748759756</v>
      </c>
      <c r="E2660" s="23" t="n">
        <f aca="true">BETAINV(RAND(),T1_PERT!$F$8,T1_PERT!$G$8,T1_PERT!$C$8,T1_PERT!$E$8)</f>
        <v>5.7436664513077</v>
      </c>
      <c r="F2660" s="23" t="n">
        <f aca="true">BETAINV(RAND(),T1_PERT!$F$9,T1_PERT!$G$9,T1_PERT!$C$9,T1_PERT!$E$9)</f>
        <v>3.94414182355334</v>
      </c>
      <c r="G2660" s="23" t="n">
        <f aca="true">BETAINV(RAND(),T1_PERT!$F$10,T1_PERT!$G$10,T1_PERT!$C$10,T1_PERT!$E$10)</f>
        <v>1.9825722492263</v>
      </c>
      <c r="H2660" s="23" t="n">
        <f aca="false">B2660+C2660+E2660+G2660</f>
        <v>15.3821840752653</v>
      </c>
      <c r="I2660" s="23" t="n">
        <f aca="false">B2660+D2660+F2660+G2660</f>
        <v>16.6015967543111</v>
      </c>
      <c r="J2660" s="23" t="n">
        <f aca="false">MAX(H2660,I2660)</f>
        <v>16.6015967543111</v>
      </c>
      <c r="K2660" s="24" t="n">
        <f aca="false">IF(H2660&gt;=I2660,1,0)</f>
        <v>0</v>
      </c>
    </row>
    <row r="2661" customFormat="false" ht="15" hidden="false" customHeight="false" outlineLevel="0" collapsed="false">
      <c r="A2661" s="5" t="n">
        <v>2642</v>
      </c>
      <c r="B2661" s="23" t="n">
        <f aca="true">BETAINV(RAND(),T1_PERT!$F$5,T1_PERT!$G$5,T1_PERT!$C$5,T1_PERT!$E$5)</f>
        <v>3.22053586449405</v>
      </c>
      <c r="C2661" s="23" t="n">
        <f aca="true">BETAINV(RAND(),T1_PERT!$F$6,T1_PERT!$G$6,T1_PERT!$C$6,T1_PERT!$E$6)</f>
        <v>5.64538689323329</v>
      </c>
      <c r="D2661" s="23" t="n">
        <f aca="true">BETAINV(RAND(),T1_PERT!$F$7,T1_PERT!$G$7,T1_PERT!$C$7,T1_PERT!$E$7)</f>
        <v>6.26252575682437</v>
      </c>
      <c r="E2661" s="23" t="n">
        <f aca="true">BETAINV(RAND(),T1_PERT!$F$8,T1_PERT!$G$8,T1_PERT!$C$8,T1_PERT!$E$8)</f>
        <v>5.2421189214185</v>
      </c>
      <c r="F2661" s="23" t="n">
        <f aca="true">BETAINV(RAND(),T1_PERT!$F$9,T1_PERT!$G$9,T1_PERT!$C$9,T1_PERT!$E$9)</f>
        <v>6.41789395217827</v>
      </c>
      <c r="G2661" s="23" t="n">
        <f aca="true">BETAINV(RAND(),T1_PERT!$F$10,T1_PERT!$G$10,T1_PERT!$C$10,T1_PERT!$E$10)</f>
        <v>2.20429449593181</v>
      </c>
      <c r="H2661" s="23" t="n">
        <f aca="false">B2661+C2661+E2661+G2661</f>
        <v>16.3123361750776</v>
      </c>
      <c r="I2661" s="23" t="n">
        <f aca="false">B2661+D2661+F2661+G2661</f>
        <v>18.1052500694285</v>
      </c>
      <c r="J2661" s="23" t="n">
        <f aca="false">MAX(H2661,I2661)</f>
        <v>18.1052500694285</v>
      </c>
      <c r="K2661" s="24" t="n">
        <f aca="false">IF(H2661&gt;=I2661,1,0)</f>
        <v>0</v>
      </c>
    </row>
    <row r="2662" customFormat="false" ht="15" hidden="false" customHeight="false" outlineLevel="0" collapsed="false">
      <c r="A2662" s="5" t="n">
        <v>2643</v>
      </c>
      <c r="B2662" s="23" t="n">
        <f aca="true">BETAINV(RAND(),T1_PERT!$F$5,T1_PERT!$G$5,T1_PERT!$C$5,T1_PERT!$E$5)</f>
        <v>4.15871500940645</v>
      </c>
      <c r="C2662" s="23" t="n">
        <f aca="true">BETAINV(RAND(),T1_PERT!$F$6,T1_PERT!$G$6,T1_PERT!$C$6,T1_PERT!$E$6)</f>
        <v>5.12939164664829</v>
      </c>
      <c r="D2662" s="23" t="n">
        <f aca="true">BETAINV(RAND(),T1_PERT!$F$7,T1_PERT!$G$7,T1_PERT!$C$7,T1_PERT!$E$7)</f>
        <v>4.95325558136094</v>
      </c>
      <c r="E2662" s="23" t="n">
        <f aca="true">BETAINV(RAND(),T1_PERT!$F$8,T1_PERT!$G$8,T1_PERT!$C$8,T1_PERT!$E$8)</f>
        <v>5.68655809970903</v>
      </c>
      <c r="F2662" s="23" t="n">
        <f aca="true">BETAINV(RAND(),T1_PERT!$F$9,T1_PERT!$G$9,T1_PERT!$C$9,T1_PERT!$E$9)</f>
        <v>5.95817310614161</v>
      </c>
      <c r="G2662" s="23" t="n">
        <f aca="true">BETAINV(RAND(),T1_PERT!$F$10,T1_PERT!$G$10,T1_PERT!$C$10,T1_PERT!$E$10)</f>
        <v>1.78243057122556</v>
      </c>
      <c r="H2662" s="23" t="n">
        <f aca="false">B2662+C2662+E2662+G2662</f>
        <v>16.7570953269893</v>
      </c>
      <c r="I2662" s="23" t="n">
        <f aca="false">B2662+D2662+F2662+G2662</f>
        <v>16.8525742681346</v>
      </c>
      <c r="J2662" s="23" t="n">
        <f aca="false">MAX(H2662,I2662)</f>
        <v>16.8525742681346</v>
      </c>
      <c r="K2662" s="24" t="n">
        <f aca="false">IF(H2662&gt;=I2662,1,0)</f>
        <v>0</v>
      </c>
    </row>
    <row r="2663" customFormat="false" ht="15" hidden="false" customHeight="false" outlineLevel="0" collapsed="false">
      <c r="A2663" s="5" t="n">
        <v>2644</v>
      </c>
      <c r="B2663" s="23" t="n">
        <f aca="true">BETAINV(RAND(),T1_PERT!$F$5,T1_PERT!$G$5,T1_PERT!$C$5,T1_PERT!$E$5)</f>
        <v>5.29138876851903</v>
      </c>
      <c r="C2663" s="23" t="n">
        <f aca="true">BETAINV(RAND(),T1_PERT!$F$6,T1_PERT!$G$6,T1_PERT!$C$6,T1_PERT!$E$6)</f>
        <v>5.77959403809903</v>
      </c>
      <c r="D2663" s="23" t="n">
        <f aca="true">BETAINV(RAND(),T1_PERT!$F$7,T1_PERT!$G$7,T1_PERT!$C$7,T1_PERT!$E$7)</f>
        <v>4.2182690124583</v>
      </c>
      <c r="E2663" s="23" t="n">
        <f aca="true">BETAINV(RAND(),T1_PERT!$F$8,T1_PERT!$G$8,T1_PERT!$C$8,T1_PERT!$E$8)</f>
        <v>5.13654910788526</v>
      </c>
      <c r="F2663" s="23" t="n">
        <f aca="true">BETAINV(RAND(),T1_PERT!$F$9,T1_PERT!$G$9,T1_PERT!$C$9,T1_PERT!$E$9)</f>
        <v>3.50524606512778</v>
      </c>
      <c r="G2663" s="23" t="n">
        <f aca="true">BETAINV(RAND(),T1_PERT!$F$10,T1_PERT!$G$10,T1_PERT!$C$10,T1_PERT!$E$10)</f>
        <v>1.93708619787227</v>
      </c>
      <c r="H2663" s="23" t="n">
        <f aca="false">B2663+C2663+E2663+G2663</f>
        <v>18.1446181123756</v>
      </c>
      <c r="I2663" s="23" t="n">
        <f aca="false">B2663+D2663+F2663+G2663</f>
        <v>14.9519900439774</v>
      </c>
      <c r="J2663" s="23" t="n">
        <f aca="false">MAX(H2663,I2663)</f>
        <v>18.1446181123756</v>
      </c>
      <c r="K2663" s="24" t="n">
        <f aca="false">IF(H2663&gt;=I2663,1,0)</f>
        <v>1</v>
      </c>
    </row>
    <row r="2664" customFormat="false" ht="15" hidden="false" customHeight="false" outlineLevel="0" collapsed="false">
      <c r="A2664" s="5" t="n">
        <v>2645</v>
      </c>
      <c r="B2664" s="23" t="n">
        <f aca="true">BETAINV(RAND(),T1_PERT!$F$5,T1_PERT!$G$5,T1_PERT!$C$5,T1_PERT!$E$5)</f>
        <v>2.58233987716846</v>
      </c>
      <c r="C2664" s="23" t="n">
        <f aca="true">BETAINV(RAND(),T1_PERT!$F$6,T1_PERT!$G$6,T1_PERT!$C$6,T1_PERT!$E$6)</f>
        <v>5.80383472898671</v>
      </c>
      <c r="D2664" s="23" t="n">
        <f aca="true">BETAINV(RAND(),T1_PERT!$F$7,T1_PERT!$G$7,T1_PERT!$C$7,T1_PERT!$E$7)</f>
        <v>6.6554930697134</v>
      </c>
      <c r="E2664" s="23" t="n">
        <f aca="true">BETAINV(RAND(),T1_PERT!$F$8,T1_PERT!$G$8,T1_PERT!$C$8,T1_PERT!$E$8)</f>
        <v>5.35032313278783</v>
      </c>
      <c r="F2664" s="23" t="n">
        <f aca="true">BETAINV(RAND(),T1_PERT!$F$9,T1_PERT!$G$9,T1_PERT!$C$9,T1_PERT!$E$9)</f>
        <v>4.67328006796818</v>
      </c>
      <c r="G2664" s="23" t="n">
        <f aca="true">BETAINV(RAND(),T1_PERT!$F$10,T1_PERT!$G$10,T1_PERT!$C$10,T1_PERT!$E$10)</f>
        <v>1.50091128759136</v>
      </c>
      <c r="H2664" s="23" t="n">
        <f aca="false">B2664+C2664+E2664+G2664</f>
        <v>15.2374090265344</v>
      </c>
      <c r="I2664" s="23" t="n">
        <f aca="false">B2664+D2664+F2664+G2664</f>
        <v>15.4120243024414</v>
      </c>
      <c r="J2664" s="23" t="n">
        <f aca="false">MAX(H2664,I2664)</f>
        <v>15.4120243024414</v>
      </c>
      <c r="K2664" s="24" t="n">
        <f aca="false">IF(H2664&gt;=I2664,1,0)</f>
        <v>0</v>
      </c>
    </row>
    <row r="2665" customFormat="false" ht="15" hidden="false" customHeight="false" outlineLevel="0" collapsed="false">
      <c r="A2665" s="5" t="n">
        <v>2646</v>
      </c>
      <c r="B2665" s="23" t="n">
        <f aca="true">BETAINV(RAND(),T1_PERT!$F$5,T1_PERT!$G$5,T1_PERT!$C$5,T1_PERT!$E$5)</f>
        <v>4.08431721863579</v>
      </c>
      <c r="C2665" s="23" t="n">
        <f aca="true">BETAINV(RAND(),T1_PERT!$F$6,T1_PERT!$G$6,T1_PERT!$C$6,T1_PERT!$E$6)</f>
        <v>5.63268942659074</v>
      </c>
      <c r="D2665" s="23" t="n">
        <f aca="true">BETAINV(RAND(),T1_PERT!$F$7,T1_PERT!$G$7,T1_PERT!$C$7,T1_PERT!$E$7)</f>
        <v>6.49635462115251</v>
      </c>
      <c r="E2665" s="23" t="n">
        <f aca="true">BETAINV(RAND(),T1_PERT!$F$8,T1_PERT!$G$8,T1_PERT!$C$8,T1_PERT!$E$8)</f>
        <v>4.729635666448</v>
      </c>
      <c r="F2665" s="23" t="n">
        <f aca="true">BETAINV(RAND(),T1_PERT!$F$9,T1_PERT!$G$9,T1_PERT!$C$9,T1_PERT!$E$9)</f>
        <v>4.73522162626972</v>
      </c>
      <c r="G2665" s="23" t="n">
        <f aca="true">BETAINV(RAND(),T1_PERT!$F$10,T1_PERT!$G$10,T1_PERT!$C$10,T1_PERT!$E$10)</f>
        <v>1.981620271054</v>
      </c>
      <c r="H2665" s="23" t="n">
        <f aca="false">B2665+C2665+E2665+G2665</f>
        <v>16.4282625827285</v>
      </c>
      <c r="I2665" s="23" t="n">
        <f aca="false">B2665+D2665+F2665+G2665</f>
        <v>17.297513737112</v>
      </c>
      <c r="J2665" s="23" t="n">
        <f aca="false">MAX(H2665,I2665)</f>
        <v>17.297513737112</v>
      </c>
      <c r="K2665" s="24" t="n">
        <f aca="false">IF(H2665&gt;=I2665,1,0)</f>
        <v>0</v>
      </c>
    </row>
    <row r="2666" customFormat="false" ht="15" hidden="false" customHeight="false" outlineLevel="0" collapsed="false">
      <c r="A2666" s="5" t="n">
        <v>2647</v>
      </c>
      <c r="B2666" s="23" t="n">
        <f aca="true">BETAINV(RAND(),T1_PERT!$F$5,T1_PERT!$G$5,T1_PERT!$C$5,T1_PERT!$E$5)</f>
        <v>4.76345150999161</v>
      </c>
      <c r="C2666" s="23" t="n">
        <f aca="true">BETAINV(RAND(),T1_PERT!$F$6,T1_PERT!$G$6,T1_PERT!$C$6,T1_PERT!$E$6)</f>
        <v>6.37684846662345</v>
      </c>
      <c r="D2666" s="23" t="n">
        <f aca="true">BETAINV(RAND(),T1_PERT!$F$7,T1_PERT!$G$7,T1_PERT!$C$7,T1_PERT!$E$7)</f>
        <v>5.36359191472765</v>
      </c>
      <c r="E2666" s="23" t="n">
        <f aca="true">BETAINV(RAND(),T1_PERT!$F$8,T1_PERT!$G$8,T1_PERT!$C$8,T1_PERT!$E$8)</f>
        <v>4.38707510798379</v>
      </c>
      <c r="F2666" s="23" t="n">
        <f aca="true">BETAINV(RAND(),T1_PERT!$F$9,T1_PERT!$G$9,T1_PERT!$C$9,T1_PERT!$E$9)</f>
        <v>4.03427429558144</v>
      </c>
      <c r="G2666" s="23" t="n">
        <f aca="true">BETAINV(RAND(),T1_PERT!$F$10,T1_PERT!$G$10,T1_PERT!$C$10,T1_PERT!$E$10)</f>
        <v>2.01981716542939</v>
      </c>
      <c r="H2666" s="23" t="n">
        <f aca="false">B2666+C2666+E2666+G2666</f>
        <v>17.5471922500282</v>
      </c>
      <c r="I2666" s="23" t="n">
        <f aca="false">B2666+D2666+F2666+G2666</f>
        <v>16.1811348857301</v>
      </c>
      <c r="J2666" s="23" t="n">
        <f aca="false">MAX(H2666,I2666)</f>
        <v>17.5471922500282</v>
      </c>
      <c r="K2666" s="24" t="n">
        <f aca="false">IF(H2666&gt;=I2666,1,0)</f>
        <v>1</v>
      </c>
    </row>
    <row r="2667" customFormat="false" ht="15" hidden="false" customHeight="false" outlineLevel="0" collapsed="false">
      <c r="A2667" s="5" t="n">
        <v>2648</v>
      </c>
      <c r="B2667" s="23" t="n">
        <f aca="true">BETAINV(RAND(),T1_PERT!$F$5,T1_PERT!$G$5,T1_PERT!$C$5,T1_PERT!$E$5)</f>
        <v>3.58940917202931</v>
      </c>
      <c r="C2667" s="23" t="n">
        <f aca="true">BETAINV(RAND(),T1_PERT!$F$6,T1_PERT!$G$6,T1_PERT!$C$6,T1_PERT!$E$6)</f>
        <v>6.77683535819683</v>
      </c>
      <c r="D2667" s="23" t="n">
        <f aca="true">BETAINV(RAND(),T1_PERT!$F$7,T1_PERT!$G$7,T1_PERT!$C$7,T1_PERT!$E$7)</f>
        <v>3.34637745158778</v>
      </c>
      <c r="E2667" s="23" t="n">
        <f aca="true">BETAINV(RAND(),T1_PERT!$F$8,T1_PERT!$G$8,T1_PERT!$C$8,T1_PERT!$E$8)</f>
        <v>4.27612888766321</v>
      </c>
      <c r="F2667" s="23" t="n">
        <f aca="true">BETAINV(RAND(),T1_PERT!$F$9,T1_PERT!$G$9,T1_PERT!$C$9,T1_PERT!$E$9)</f>
        <v>3.93633570221993</v>
      </c>
      <c r="G2667" s="23" t="n">
        <f aca="true">BETAINV(RAND(),T1_PERT!$F$10,T1_PERT!$G$10,T1_PERT!$C$10,T1_PERT!$E$10)</f>
        <v>1.7064280973054</v>
      </c>
      <c r="H2667" s="23" t="n">
        <f aca="false">B2667+C2667+E2667+G2667</f>
        <v>16.3488015151947</v>
      </c>
      <c r="I2667" s="23" t="n">
        <f aca="false">B2667+D2667+F2667+G2667</f>
        <v>12.5785504231424</v>
      </c>
      <c r="J2667" s="23" t="n">
        <f aca="false">MAX(H2667,I2667)</f>
        <v>16.3488015151947</v>
      </c>
      <c r="K2667" s="24" t="n">
        <f aca="false">IF(H2667&gt;=I2667,1,0)</f>
        <v>1</v>
      </c>
    </row>
    <row r="2668" customFormat="false" ht="15" hidden="false" customHeight="false" outlineLevel="0" collapsed="false">
      <c r="A2668" s="5" t="n">
        <v>2649</v>
      </c>
      <c r="B2668" s="23" t="n">
        <f aca="true">BETAINV(RAND(),T1_PERT!$F$5,T1_PERT!$G$5,T1_PERT!$C$5,T1_PERT!$E$5)</f>
        <v>4.95278495651035</v>
      </c>
      <c r="C2668" s="23" t="n">
        <f aca="true">BETAINV(RAND(),T1_PERT!$F$6,T1_PERT!$G$6,T1_PERT!$C$6,T1_PERT!$E$6)</f>
        <v>3.59428724686797</v>
      </c>
      <c r="D2668" s="23" t="n">
        <f aca="true">BETAINV(RAND(),T1_PERT!$F$7,T1_PERT!$G$7,T1_PERT!$C$7,T1_PERT!$E$7)</f>
        <v>6.88112206967605</v>
      </c>
      <c r="E2668" s="23" t="n">
        <f aca="true">BETAINV(RAND(),T1_PERT!$F$8,T1_PERT!$G$8,T1_PERT!$C$8,T1_PERT!$E$8)</f>
        <v>5.53787863491163</v>
      </c>
      <c r="F2668" s="23" t="n">
        <f aca="true">BETAINV(RAND(),T1_PERT!$F$9,T1_PERT!$G$9,T1_PERT!$C$9,T1_PERT!$E$9)</f>
        <v>4.05421844632597</v>
      </c>
      <c r="G2668" s="23" t="n">
        <f aca="true">BETAINV(RAND(),T1_PERT!$F$10,T1_PERT!$G$10,T1_PERT!$C$10,T1_PERT!$E$10)</f>
        <v>1.7983347977929</v>
      </c>
      <c r="H2668" s="23" t="n">
        <f aca="false">B2668+C2668+E2668+G2668</f>
        <v>15.8832856360829</v>
      </c>
      <c r="I2668" s="23" t="n">
        <f aca="false">B2668+D2668+F2668+G2668</f>
        <v>17.6864602703053</v>
      </c>
      <c r="J2668" s="23" t="n">
        <f aca="false">MAX(H2668,I2668)</f>
        <v>17.6864602703053</v>
      </c>
      <c r="K2668" s="24" t="n">
        <f aca="false">IF(H2668&gt;=I2668,1,0)</f>
        <v>0</v>
      </c>
    </row>
    <row r="2669" customFormat="false" ht="15" hidden="false" customHeight="false" outlineLevel="0" collapsed="false">
      <c r="A2669" s="5" t="n">
        <v>2650</v>
      </c>
      <c r="B2669" s="23" t="n">
        <f aca="true">BETAINV(RAND(),T1_PERT!$F$5,T1_PERT!$G$5,T1_PERT!$C$5,T1_PERT!$E$5)</f>
        <v>3.65730481210475</v>
      </c>
      <c r="C2669" s="23" t="n">
        <f aca="true">BETAINV(RAND(),T1_PERT!$F$6,T1_PERT!$G$6,T1_PERT!$C$6,T1_PERT!$E$6)</f>
        <v>5.30767037920762</v>
      </c>
      <c r="D2669" s="23" t="n">
        <f aca="true">BETAINV(RAND(),T1_PERT!$F$7,T1_PERT!$G$7,T1_PERT!$C$7,T1_PERT!$E$7)</f>
        <v>4.5269325233885</v>
      </c>
      <c r="E2669" s="23" t="n">
        <f aca="true">BETAINV(RAND(),T1_PERT!$F$8,T1_PERT!$G$8,T1_PERT!$C$8,T1_PERT!$E$8)</f>
        <v>5.55498888193903</v>
      </c>
      <c r="F2669" s="23" t="n">
        <f aca="true">BETAINV(RAND(),T1_PERT!$F$9,T1_PERT!$G$9,T1_PERT!$C$9,T1_PERT!$E$9)</f>
        <v>4.00411443160684</v>
      </c>
      <c r="G2669" s="23" t="n">
        <f aca="true">BETAINV(RAND(),T1_PERT!$F$10,T1_PERT!$G$10,T1_PERT!$C$10,T1_PERT!$E$10)</f>
        <v>2.32786702185417</v>
      </c>
      <c r="H2669" s="23" t="n">
        <f aca="false">B2669+C2669+E2669+G2669</f>
        <v>16.8478310951056</v>
      </c>
      <c r="I2669" s="23" t="n">
        <f aca="false">B2669+D2669+F2669+G2669</f>
        <v>14.5162187889543</v>
      </c>
      <c r="J2669" s="23" t="n">
        <f aca="false">MAX(H2669,I2669)</f>
        <v>16.8478310951056</v>
      </c>
      <c r="K2669" s="24" t="n">
        <f aca="false">IF(H2669&gt;=I2669,1,0)</f>
        <v>1</v>
      </c>
    </row>
    <row r="2670" customFormat="false" ht="15" hidden="false" customHeight="false" outlineLevel="0" collapsed="false">
      <c r="A2670" s="5" t="n">
        <v>2651</v>
      </c>
      <c r="B2670" s="23" t="n">
        <f aca="true">BETAINV(RAND(),T1_PERT!$F$5,T1_PERT!$G$5,T1_PERT!$C$5,T1_PERT!$E$5)</f>
        <v>3.99311924071526</v>
      </c>
      <c r="C2670" s="23" t="n">
        <f aca="true">BETAINV(RAND(),T1_PERT!$F$6,T1_PERT!$G$6,T1_PERT!$C$6,T1_PERT!$E$6)</f>
        <v>3.57678638955551</v>
      </c>
      <c r="D2670" s="23" t="n">
        <f aca="true">BETAINV(RAND(),T1_PERT!$F$7,T1_PERT!$G$7,T1_PERT!$C$7,T1_PERT!$E$7)</f>
        <v>3.43159684302555</v>
      </c>
      <c r="E2670" s="23" t="n">
        <f aca="true">BETAINV(RAND(),T1_PERT!$F$8,T1_PERT!$G$8,T1_PERT!$C$8,T1_PERT!$E$8)</f>
        <v>4.89007777283541</v>
      </c>
      <c r="F2670" s="23" t="n">
        <f aca="true">BETAINV(RAND(),T1_PERT!$F$9,T1_PERT!$G$9,T1_PERT!$C$9,T1_PERT!$E$9)</f>
        <v>5.53460933148138</v>
      </c>
      <c r="G2670" s="23" t="n">
        <f aca="true">BETAINV(RAND(),T1_PERT!$F$10,T1_PERT!$G$10,T1_PERT!$C$10,T1_PERT!$E$10)</f>
        <v>1.9676013296788</v>
      </c>
      <c r="H2670" s="23" t="n">
        <f aca="false">B2670+C2670+E2670+G2670</f>
        <v>14.427584732785</v>
      </c>
      <c r="I2670" s="23" t="n">
        <f aca="false">B2670+D2670+F2670+G2670</f>
        <v>14.926926744901</v>
      </c>
      <c r="J2670" s="23" t="n">
        <f aca="false">MAX(H2670,I2670)</f>
        <v>14.926926744901</v>
      </c>
      <c r="K2670" s="24" t="n">
        <f aca="false">IF(H2670&gt;=I2670,1,0)</f>
        <v>0</v>
      </c>
    </row>
    <row r="2671" customFormat="false" ht="15" hidden="false" customHeight="false" outlineLevel="0" collapsed="false">
      <c r="A2671" s="5" t="n">
        <v>2652</v>
      </c>
      <c r="B2671" s="23" t="n">
        <f aca="true">BETAINV(RAND(),T1_PERT!$F$5,T1_PERT!$G$5,T1_PERT!$C$5,T1_PERT!$E$5)</f>
        <v>4.38604748036106</v>
      </c>
      <c r="C2671" s="23" t="n">
        <f aca="true">BETAINV(RAND(),T1_PERT!$F$6,T1_PERT!$G$6,T1_PERT!$C$6,T1_PERT!$E$6)</f>
        <v>3.79532566119811</v>
      </c>
      <c r="D2671" s="23" t="n">
        <f aca="true">BETAINV(RAND(),T1_PERT!$F$7,T1_PERT!$G$7,T1_PERT!$C$7,T1_PERT!$E$7)</f>
        <v>2.65179448222609</v>
      </c>
      <c r="E2671" s="23" t="n">
        <f aca="true">BETAINV(RAND(),T1_PERT!$F$8,T1_PERT!$G$8,T1_PERT!$C$8,T1_PERT!$E$8)</f>
        <v>4.43697024155133</v>
      </c>
      <c r="F2671" s="23" t="n">
        <f aca="true">BETAINV(RAND(),T1_PERT!$F$9,T1_PERT!$G$9,T1_PERT!$C$9,T1_PERT!$E$9)</f>
        <v>4.84800797141591</v>
      </c>
      <c r="G2671" s="23" t="n">
        <f aca="true">BETAINV(RAND(),T1_PERT!$F$10,T1_PERT!$G$10,T1_PERT!$C$10,T1_PERT!$E$10)</f>
        <v>2.27820950285919</v>
      </c>
      <c r="H2671" s="23" t="n">
        <f aca="false">B2671+C2671+E2671+G2671</f>
        <v>14.8965528859697</v>
      </c>
      <c r="I2671" s="23" t="n">
        <f aca="false">B2671+D2671+F2671+G2671</f>
        <v>14.1640594368623</v>
      </c>
      <c r="J2671" s="23" t="n">
        <f aca="false">MAX(H2671,I2671)</f>
        <v>14.8965528859697</v>
      </c>
      <c r="K2671" s="24" t="n">
        <f aca="false">IF(H2671&gt;=I2671,1,0)</f>
        <v>1</v>
      </c>
    </row>
    <row r="2672" customFormat="false" ht="15" hidden="false" customHeight="false" outlineLevel="0" collapsed="false">
      <c r="A2672" s="5" t="n">
        <v>2653</v>
      </c>
      <c r="B2672" s="23" t="n">
        <f aca="true">BETAINV(RAND(),T1_PERT!$F$5,T1_PERT!$G$5,T1_PERT!$C$5,T1_PERT!$E$5)</f>
        <v>3.98735066341003</v>
      </c>
      <c r="C2672" s="23" t="n">
        <f aca="true">BETAINV(RAND(),T1_PERT!$F$6,T1_PERT!$G$6,T1_PERT!$C$6,T1_PERT!$E$6)</f>
        <v>5.14665128051951</v>
      </c>
      <c r="D2672" s="23" t="n">
        <f aca="true">BETAINV(RAND(),T1_PERT!$F$7,T1_PERT!$G$7,T1_PERT!$C$7,T1_PERT!$E$7)</f>
        <v>5.62133619419685</v>
      </c>
      <c r="E2672" s="23" t="n">
        <f aca="true">BETAINV(RAND(),T1_PERT!$F$8,T1_PERT!$G$8,T1_PERT!$C$8,T1_PERT!$E$8)</f>
        <v>6.22724146593937</v>
      </c>
      <c r="F2672" s="23" t="n">
        <f aca="true">BETAINV(RAND(),T1_PERT!$F$9,T1_PERT!$G$9,T1_PERT!$C$9,T1_PERT!$E$9)</f>
        <v>3.37701688236352</v>
      </c>
      <c r="G2672" s="23" t="n">
        <f aca="true">BETAINV(RAND(),T1_PERT!$F$10,T1_PERT!$G$10,T1_PERT!$C$10,T1_PERT!$E$10)</f>
        <v>1.70136848962963</v>
      </c>
      <c r="H2672" s="23" t="n">
        <f aca="false">B2672+C2672+E2672+G2672</f>
        <v>17.0626118994985</v>
      </c>
      <c r="I2672" s="23" t="n">
        <f aca="false">B2672+D2672+F2672+G2672</f>
        <v>14.6870722296</v>
      </c>
      <c r="J2672" s="23" t="n">
        <f aca="false">MAX(H2672,I2672)</f>
        <v>17.0626118994985</v>
      </c>
      <c r="K2672" s="24" t="n">
        <f aca="false">IF(H2672&gt;=I2672,1,0)</f>
        <v>1</v>
      </c>
    </row>
    <row r="2673" customFormat="false" ht="15" hidden="false" customHeight="false" outlineLevel="0" collapsed="false">
      <c r="A2673" s="5" t="n">
        <v>2654</v>
      </c>
      <c r="B2673" s="23" t="n">
        <f aca="true">BETAINV(RAND(),T1_PERT!$F$5,T1_PERT!$G$5,T1_PERT!$C$5,T1_PERT!$E$5)</f>
        <v>4.13820813783069</v>
      </c>
      <c r="C2673" s="23" t="n">
        <f aca="true">BETAINV(RAND(),T1_PERT!$F$6,T1_PERT!$G$6,T1_PERT!$C$6,T1_PERT!$E$6)</f>
        <v>7.53073790798707</v>
      </c>
      <c r="D2673" s="23" t="n">
        <f aca="true">BETAINV(RAND(),T1_PERT!$F$7,T1_PERT!$G$7,T1_PERT!$C$7,T1_PERT!$E$7)</f>
        <v>7.5316396994229</v>
      </c>
      <c r="E2673" s="23" t="n">
        <f aca="true">BETAINV(RAND(),T1_PERT!$F$8,T1_PERT!$G$8,T1_PERT!$C$8,T1_PERT!$E$8)</f>
        <v>5.25481684040963</v>
      </c>
      <c r="F2673" s="23" t="n">
        <f aca="true">BETAINV(RAND(),T1_PERT!$F$9,T1_PERT!$G$9,T1_PERT!$C$9,T1_PERT!$E$9)</f>
        <v>3.83938779658991</v>
      </c>
      <c r="G2673" s="23" t="n">
        <f aca="true">BETAINV(RAND(),T1_PERT!$F$10,T1_PERT!$G$10,T1_PERT!$C$10,T1_PERT!$E$10)</f>
        <v>1.64110699522888</v>
      </c>
      <c r="H2673" s="23" t="n">
        <f aca="false">B2673+C2673+E2673+G2673</f>
        <v>18.5648698814563</v>
      </c>
      <c r="I2673" s="23" t="n">
        <f aca="false">B2673+D2673+F2673+G2673</f>
        <v>17.1503426290724</v>
      </c>
      <c r="J2673" s="23" t="n">
        <f aca="false">MAX(H2673,I2673)</f>
        <v>18.5648698814563</v>
      </c>
      <c r="K2673" s="24" t="n">
        <f aca="false">IF(H2673&gt;=I2673,1,0)</f>
        <v>1</v>
      </c>
    </row>
    <row r="2674" customFormat="false" ht="15" hidden="false" customHeight="false" outlineLevel="0" collapsed="false">
      <c r="A2674" s="5" t="n">
        <v>2655</v>
      </c>
      <c r="B2674" s="23" t="n">
        <f aca="true">BETAINV(RAND(),T1_PERT!$F$5,T1_PERT!$G$5,T1_PERT!$C$5,T1_PERT!$E$5)</f>
        <v>4.88678745639578</v>
      </c>
      <c r="C2674" s="23" t="n">
        <f aca="true">BETAINV(RAND(),T1_PERT!$F$6,T1_PERT!$G$6,T1_PERT!$C$6,T1_PERT!$E$6)</f>
        <v>3.59245101706965</v>
      </c>
      <c r="D2674" s="23" t="n">
        <f aca="true">BETAINV(RAND(),T1_PERT!$F$7,T1_PERT!$G$7,T1_PERT!$C$7,T1_PERT!$E$7)</f>
        <v>7.50282814446863</v>
      </c>
      <c r="E2674" s="23" t="n">
        <f aca="true">BETAINV(RAND(),T1_PERT!$F$8,T1_PERT!$G$8,T1_PERT!$C$8,T1_PERT!$E$8)</f>
        <v>6.14328203782718</v>
      </c>
      <c r="F2674" s="23" t="n">
        <f aca="true">BETAINV(RAND(),T1_PERT!$F$9,T1_PERT!$G$9,T1_PERT!$C$9,T1_PERT!$E$9)</f>
        <v>3.64158326787222</v>
      </c>
      <c r="G2674" s="23" t="n">
        <f aca="true">BETAINV(RAND(),T1_PERT!$F$10,T1_PERT!$G$10,T1_PERT!$C$10,T1_PERT!$E$10)</f>
        <v>2.14005737810005</v>
      </c>
      <c r="H2674" s="23" t="n">
        <f aca="false">B2674+C2674+E2674+G2674</f>
        <v>16.7625778893927</v>
      </c>
      <c r="I2674" s="23" t="n">
        <f aca="false">B2674+D2674+F2674+G2674</f>
        <v>18.1712562468367</v>
      </c>
      <c r="J2674" s="23" t="n">
        <f aca="false">MAX(H2674,I2674)</f>
        <v>18.1712562468367</v>
      </c>
      <c r="K2674" s="24" t="n">
        <f aca="false">IF(H2674&gt;=I2674,1,0)</f>
        <v>0</v>
      </c>
    </row>
    <row r="2675" customFormat="false" ht="15" hidden="false" customHeight="false" outlineLevel="0" collapsed="false">
      <c r="A2675" s="5" t="n">
        <v>2656</v>
      </c>
      <c r="B2675" s="23" t="n">
        <f aca="true">BETAINV(RAND(),T1_PERT!$F$5,T1_PERT!$G$5,T1_PERT!$C$5,T1_PERT!$E$5)</f>
        <v>5.14290119847936</v>
      </c>
      <c r="C2675" s="23" t="n">
        <f aca="true">BETAINV(RAND(),T1_PERT!$F$6,T1_PERT!$G$6,T1_PERT!$C$6,T1_PERT!$E$6)</f>
        <v>6.0024770194205</v>
      </c>
      <c r="D2675" s="23" t="n">
        <f aca="true">BETAINV(RAND(),T1_PERT!$F$7,T1_PERT!$G$7,T1_PERT!$C$7,T1_PERT!$E$7)</f>
        <v>7.10956118486865</v>
      </c>
      <c r="E2675" s="23" t="n">
        <f aca="true">BETAINV(RAND(),T1_PERT!$F$8,T1_PERT!$G$8,T1_PERT!$C$8,T1_PERT!$E$8)</f>
        <v>4.16455433153622</v>
      </c>
      <c r="F2675" s="23" t="n">
        <f aca="true">BETAINV(RAND(),T1_PERT!$F$9,T1_PERT!$G$9,T1_PERT!$C$9,T1_PERT!$E$9)</f>
        <v>5.14415509997186</v>
      </c>
      <c r="G2675" s="23" t="n">
        <f aca="true">BETAINV(RAND(),T1_PERT!$F$10,T1_PERT!$G$10,T1_PERT!$C$10,T1_PERT!$E$10)</f>
        <v>1.93740685646779</v>
      </c>
      <c r="H2675" s="23" t="n">
        <f aca="false">B2675+C2675+E2675+G2675</f>
        <v>17.2473394059039</v>
      </c>
      <c r="I2675" s="23" t="n">
        <f aca="false">B2675+D2675+F2675+G2675</f>
        <v>19.3340243397876</v>
      </c>
      <c r="J2675" s="23" t="n">
        <f aca="false">MAX(H2675,I2675)</f>
        <v>19.3340243397876</v>
      </c>
      <c r="K2675" s="24" t="n">
        <f aca="false">IF(H2675&gt;=I2675,1,0)</f>
        <v>0</v>
      </c>
    </row>
    <row r="2676" customFormat="false" ht="15" hidden="false" customHeight="false" outlineLevel="0" collapsed="false">
      <c r="A2676" s="5" t="n">
        <v>2657</v>
      </c>
      <c r="B2676" s="23" t="n">
        <f aca="true">BETAINV(RAND(),T1_PERT!$F$5,T1_PERT!$G$5,T1_PERT!$C$5,T1_PERT!$E$5)</f>
        <v>4.43468168572888</v>
      </c>
      <c r="C2676" s="23" t="n">
        <f aca="true">BETAINV(RAND(),T1_PERT!$F$6,T1_PERT!$G$6,T1_PERT!$C$6,T1_PERT!$E$6)</f>
        <v>4.88923899691307</v>
      </c>
      <c r="D2676" s="23" t="n">
        <f aca="true">BETAINV(RAND(),T1_PERT!$F$7,T1_PERT!$G$7,T1_PERT!$C$7,T1_PERT!$E$7)</f>
        <v>5.13113816518307</v>
      </c>
      <c r="E2676" s="23" t="n">
        <f aca="true">BETAINV(RAND(),T1_PERT!$F$8,T1_PERT!$G$8,T1_PERT!$C$8,T1_PERT!$E$8)</f>
        <v>5.836343790024</v>
      </c>
      <c r="F2676" s="23" t="n">
        <f aca="true">BETAINV(RAND(),T1_PERT!$F$9,T1_PERT!$G$9,T1_PERT!$C$9,T1_PERT!$E$9)</f>
        <v>4.49274442330424</v>
      </c>
      <c r="G2676" s="23" t="n">
        <f aca="true">BETAINV(RAND(),T1_PERT!$F$10,T1_PERT!$G$10,T1_PERT!$C$10,T1_PERT!$E$10)</f>
        <v>1.9849987980478</v>
      </c>
      <c r="H2676" s="23" t="n">
        <f aca="false">B2676+C2676+E2676+G2676</f>
        <v>17.1452632707138</v>
      </c>
      <c r="I2676" s="23" t="n">
        <f aca="false">B2676+D2676+F2676+G2676</f>
        <v>16.043563072264</v>
      </c>
      <c r="J2676" s="23" t="n">
        <f aca="false">MAX(H2676,I2676)</f>
        <v>17.1452632707138</v>
      </c>
      <c r="K2676" s="24" t="n">
        <f aca="false">IF(H2676&gt;=I2676,1,0)</f>
        <v>1</v>
      </c>
    </row>
    <row r="2677" customFormat="false" ht="15" hidden="false" customHeight="false" outlineLevel="0" collapsed="false">
      <c r="A2677" s="5" t="n">
        <v>2658</v>
      </c>
      <c r="B2677" s="23" t="n">
        <f aca="true">BETAINV(RAND(),T1_PERT!$F$5,T1_PERT!$G$5,T1_PERT!$C$5,T1_PERT!$E$5)</f>
        <v>3.62875006984081</v>
      </c>
      <c r="C2677" s="23" t="n">
        <f aca="true">BETAINV(RAND(),T1_PERT!$F$6,T1_PERT!$G$6,T1_PERT!$C$6,T1_PERT!$E$6)</f>
        <v>5.48772808166355</v>
      </c>
      <c r="D2677" s="23" t="n">
        <f aca="true">BETAINV(RAND(),T1_PERT!$F$7,T1_PERT!$G$7,T1_PERT!$C$7,T1_PERT!$E$7)</f>
        <v>5.25894166114898</v>
      </c>
      <c r="E2677" s="23" t="n">
        <f aca="true">BETAINV(RAND(),T1_PERT!$F$8,T1_PERT!$G$8,T1_PERT!$C$8,T1_PERT!$E$8)</f>
        <v>4.41218656695689</v>
      </c>
      <c r="F2677" s="23" t="n">
        <f aca="true">BETAINV(RAND(),T1_PERT!$F$9,T1_PERT!$G$9,T1_PERT!$C$9,T1_PERT!$E$9)</f>
        <v>3.40081124079085</v>
      </c>
      <c r="G2677" s="23" t="n">
        <f aca="true">BETAINV(RAND(),T1_PERT!$F$10,T1_PERT!$G$10,T1_PERT!$C$10,T1_PERT!$E$10)</f>
        <v>2.51165833919202</v>
      </c>
      <c r="H2677" s="23" t="n">
        <f aca="false">B2677+C2677+E2677+G2677</f>
        <v>16.0403230576533</v>
      </c>
      <c r="I2677" s="23" t="n">
        <f aca="false">B2677+D2677+F2677+G2677</f>
        <v>14.8001613109727</v>
      </c>
      <c r="J2677" s="23" t="n">
        <f aca="false">MAX(H2677,I2677)</f>
        <v>16.0403230576533</v>
      </c>
      <c r="K2677" s="24" t="n">
        <f aca="false">IF(H2677&gt;=I2677,1,0)</f>
        <v>1</v>
      </c>
    </row>
    <row r="2678" customFormat="false" ht="15" hidden="false" customHeight="false" outlineLevel="0" collapsed="false">
      <c r="A2678" s="5" t="n">
        <v>2659</v>
      </c>
      <c r="B2678" s="23" t="n">
        <f aca="true">BETAINV(RAND(),T1_PERT!$F$5,T1_PERT!$G$5,T1_PERT!$C$5,T1_PERT!$E$5)</f>
        <v>4.19253881449957</v>
      </c>
      <c r="C2678" s="23" t="n">
        <f aca="true">BETAINV(RAND(),T1_PERT!$F$6,T1_PERT!$G$6,T1_PERT!$C$6,T1_PERT!$E$6)</f>
        <v>4.68060816857958</v>
      </c>
      <c r="D2678" s="23" t="n">
        <f aca="true">BETAINV(RAND(),T1_PERT!$F$7,T1_PERT!$G$7,T1_PERT!$C$7,T1_PERT!$E$7)</f>
        <v>5.09858644960787</v>
      </c>
      <c r="E2678" s="23" t="n">
        <f aca="true">BETAINV(RAND(),T1_PERT!$F$8,T1_PERT!$G$8,T1_PERT!$C$8,T1_PERT!$E$8)</f>
        <v>5.47036418482424</v>
      </c>
      <c r="F2678" s="23" t="n">
        <f aca="true">BETAINV(RAND(),T1_PERT!$F$9,T1_PERT!$G$9,T1_PERT!$C$9,T1_PERT!$E$9)</f>
        <v>4.07331761183742</v>
      </c>
      <c r="G2678" s="23" t="n">
        <f aca="true">BETAINV(RAND(),T1_PERT!$F$10,T1_PERT!$G$10,T1_PERT!$C$10,T1_PERT!$E$10)</f>
        <v>1.33300923486285</v>
      </c>
      <c r="H2678" s="23" t="n">
        <f aca="false">B2678+C2678+E2678+G2678</f>
        <v>15.6765204027662</v>
      </c>
      <c r="I2678" s="23" t="n">
        <f aca="false">B2678+D2678+F2678+G2678</f>
        <v>14.6974521108077</v>
      </c>
      <c r="J2678" s="23" t="n">
        <f aca="false">MAX(H2678,I2678)</f>
        <v>15.6765204027662</v>
      </c>
      <c r="K2678" s="24" t="n">
        <f aca="false">IF(H2678&gt;=I2678,1,0)</f>
        <v>1</v>
      </c>
    </row>
    <row r="2679" customFormat="false" ht="15" hidden="false" customHeight="false" outlineLevel="0" collapsed="false">
      <c r="A2679" s="5" t="n">
        <v>2660</v>
      </c>
      <c r="B2679" s="23" t="n">
        <f aca="true">BETAINV(RAND(),T1_PERT!$F$5,T1_PERT!$G$5,T1_PERT!$C$5,T1_PERT!$E$5)</f>
        <v>4.85590691107641</v>
      </c>
      <c r="C2679" s="23" t="n">
        <f aca="true">BETAINV(RAND(),T1_PERT!$F$6,T1_PERT!$G$6,T1_PERT!$C$6,T1_PERT!$E$6)</f>
        <v>6.72760324054401</v>
      </c>
      <c r="D2679" s="23" t="n">
        <f aca="true">BETAINV(RAND(),T1_PERT!$F$7,T1_PERT!$G$7,T1_PERT!$C$7,T1_PERT!$E$7)</f>
        <v>5.50181605512677</v>
      </c>
      <c r="E2679" s="23" t="n">
        <f aca="true">BETAINV(RAND(),T1_PERT!$F$8,T1_PERT!$G$8,T1_PERT!$C$8,T1_PERT!$E$8)</f>
        <v>4.96928832451006</v>
      </c>
      <c r="F2679" s="23" t="n">
        <f aca="true">BETAINV(RAND(),T1_PERT!$F$9,T1_PERT!$G$9,T1_PERT!$C$9,T1_PERT!$E$9)</f>
        <v>4.64970289389873</v>
      </c>
      <c r="G2679" s="23" t="n">
        <f aca="true">BETAINV(RAND(),T1_PERT!$F$10,T1_PERT!$G$10,T1_PERT!$C$10,T1_PERT!$E$10)</f>
        <v>1.73973572821733</v>
      </c>
      <c r="H2679" s="23" t="n">
        <f aca="false">B2679+C2679+E2679+G2679</f>
        <v>18.2925342043478</v>
      </c>
      <c r="I2679" s="23" t="n">
        <f aca="false">B2679+D2679+F2679+G2679</f>
        <v>16.7471615883192</v>
      </c>
      <c r="J2679" s="23" t="n">
        <f aca="false">MAX(H2679,I2679)</f>
        <v>18.2925342043478</v>
      </c>
      <c r="K2679" s="24" t="n">
        <f aca="false">IF(H2679&gt;=I2679,1,0)</f>
        <v>1</v>
      </c>
    </row>
    <row r="2680" customFormat="false" ht="15" hidden="false" customHeight="false" outlineLevel="0" collapsed="false">
      <c r="A2680" s="5" t="n">
        <v>2661</v>
      </c>
      <c r="B2680" s="23" t="n">
        <f aca="true">BETAINV(RAND(),T1_PERT!$F$5,T1_PERT!$G$5,T1_PERT!$C$5,T1_PERT!$E$5)</f>
        <v>3.47829245017921</v>
      </c>
      <c r="C2680" s="23" t="n">
        <f aca="true">BETAINV(RAND(),T1_PERT!$F$6,T1_PERT!$G$6,T1_PERT!$C$6,T1_PERT!$E$6)</f>
        <v>6.64510806909348</v>
      </c>
      <c r="D2680" s="23" t="n">
        <f aca="true">BETAINV(RAND(),T1_PERT!$F$7,T1_PERT!$G$7,T1_PERT!$C$7,T1_PERT!$E$7)</f>
        <v>5.39203582113374</v>
      </c>
      <c r="E2680" s="23" t="n">
        <f aca="true">BETAINV(RAND(),T1_PERT!$F$8,T1_PERT!$G$8,T1_PERT!$C$8,T1_PERT!$E$8)</f>
        <v>6.66131716944049</v>
      </c>
      <c r="F2680" s="23" t="n">
        <f aca="true">BETAINV(RAND(),T1_PERT!$F$9,T1_PERT!$G$9,T1_PERT!$C$9,T1_PERT!$E$9)</f>
        <v>4.17297941391856</v>
      </c>
      <c r="G2680" s="23" t="n">
        <f aca="true">BETAINV(RAND(),T1_PERT!$F$10,T1_PERT!$G$10,T1_PERT!$C$10,T1_PERT!$E$10)</f>
        <v>2.04080436894779</v>
      </c>
      <c r="H2680" s="23" t="n">
        <f aca="false">B2680+C2680+E2680+G2680</f>
        <v>18.825522057661</v>
      </c>
      <c r="I2680" s="23" t="n">
        <f aca="false">B2680+D2680+F2680+G2680</f>
        <v>15.0841120541793</v>
      </c>
      <c r="J2680" s="23" t="n">
        <f aca="false">MAX(H2680,I2680)</f>
        <v>18.825522057661</v>
      </c>
      <c r="K2680" s="24" t="n">
        <f aca="false">IF(H2680&gt;=I2680,1,0)</f>
        <v>1</v>
      </c>
    </row>
    <row r="2681" customFormat="false" ht="15" hidden="false" customHeight="false" outlineLevel="0" collapsed="false">
      <c r="A2681" s="5" t="n">
        <v>2662</v>
      </c>
      <c r="B2681" s="23" t="n">
        <f aca="true">BETAINV(RAND(),T1_PERT!$F$5,T1_PERT!$G$5,T1_PERT!$C$5,T1_PERT!$E$5)</f>
        <v>4.73589425725215</v>
      </c>
      <c r="C2681" s="23" t="n">
        <f aca="true">BETAINV(RAND(),T1_PERT!$F$6,T1_PERT!$G$6,T1_PERT!$C$6,T1_PERT!$E$6)</f>
        <v>5.96764131996727</v>
      </c>
      <c r="D2681" s="23" t="n">
        <f aca="true">BETAINV(RAND(),T1_PERT!$F$7,T1_PERT!$G$7,T1_PERT!$C$7,T1_PERT!$E$7)</f>
        <v>4.85230273881367</v>
      </c>
      <c r="E2681" s="23" t="n">
        <f aca="true">BETAINV(RAND(),T1_PERT!$F$8,T1_PERT!$G$8,T1_PERT!$C$8,T1_PERT!$E$8)</f>
        <v>6.32975287998351</v>
      </c>
      <c r="F2681" s="23" t="n">
        <f aca="true">BETAINV(RAND(),T1_PERT!$F$9,T1_PERT!$G$9,T1_PERT!$C$9,T1_PERT!$E$9)</f>
        <v>3.43682962000738</v>
      </c>
      <c r="G2681" s="23" t="n">
        <f aca="true">BETAINV(RAND(),T1_PERT!$F$10,T1_PERT!$G$10,T1_PERT!$C$10,T1_PERT!$E$10)</f>
        <v>1.37097641980687</v>
      </c>
      <c r="H2681" s="23" t="n">
        <f aca="false">B2681+C2681+E2681+G2681</f>
        <v>18.4042648770098</v>
      </c>
      <c r="I2681" s="23" t="n">
        <f aca="false">B2681+D2681+F2681+G2681</f>
        <v>14.3960030358801</v>
      </c>
      <c r="J2681" s="23" t="n">
        <f aca="false">MAX(H2681,I2681)</f>
        <v>18.4042648770098</v>
      </c>
      <c r="K2681" s="24" t="n">
        <f aca="false">IF(H2681&gt;=I2681,1,0)</f>
        <v>1</v>
      </c>
    </row>
    <row r="2682" customFormat="false" ht="15" hidden="false" customHeight="false" outlineLevel="0" collapsed="false">
      <c r="A2682" s="5" t="n">
        <v>2663</v>
      </c>
      <c r="B2682" s="23" t="n">
        <f aca="true">BETAINV(RAND(),T1_PERT!$F$5,T1_PERT!$G$5,T1_PERT!$C$5,T1_PERT!$E$5)</f>
        <v>4.05530919063312</v>
      </c>
      <c r="C2682" s="23" t="n">
        <f aca="true">BETAINV(RAND(),T1_PERT!$F$6,T1_PERT!$G$6,T1_PERT!$C$6,T1_PERT!$E$6)</f>
        <v>6.59622066361128</v>
      </c>
      <c r="D2682" s="23" t="n">
        <f aca="true">BETAINV(RAND(),T1_PERT!$F$7,T1_PERT!$G$7,T1_PERT!$C$7,T1_PERT!$E$7)</f>
        <v>7.09306775308388</v>
      </c>
      <c r="E2682" s="23" t="n">
        <f aca="true">BETAINV(RAND(),T1_PERT!$F$8,T1_PERT!$G$8,T1_PERT!$C$8,T1_PERT!$E$8)</f>
        <v>6.45871188904239</v>
      </c>
      <c r="F2682" s="23" t="n">
        <f aca="true">BETAINV(RAND(),T1_PERT!$F$9,T1_PERT!$G$9,T1_PERT!$C$9,T1_PERT!$E$9)</f>
        <v>4.09775832841251</v>
      </c>
      <c r="G2682" s="23" t="n">
        <f aca="true">BETAINV(RAND(),T1_PERT!$F$10,T1_PERT!$G$10,T1_PERT!$C$10,T1_PERT!$E$10)</f>
        <v>2.27891078927294</v>
      </c>
      <c r="H2682" s="23" t="n">
        <f aca="false">B2682+C2682+E2682+G2682</f>
        <v>19.3891525325597</v>
      </c>
      <c r="I2682" s="23" t="n">
        <f aca="false">B2682+D2682+F2682+G2682</f>
        <v>17.5250460614025</v>
      </c>
      <c r="J2682" s="23" t="n">
        <f aca="false">MAX(H2682,I2682)</f>
        <v>19.3891525325597</v>
      </c>
      <c r="K2682" s="24" t="n">
        <f aca="false">IF(H2682&gt;=I2682,1,0)</f>
        <v>1</v>
      </c>
    </row>
    <row r="2683" customFormat="false" ht="15" hidden="false" customHeight="false" outlineLevel="0" collapsed="false">
      <c r="A2683" s="5" t="n">
        <v>2664</v>
      </c>
      <c r="B2683" s="23" t="n">
        <f aca="true">BETAINV(RAND(),T1_PERT!$F$5,T1_PERT!$G$5,T1_PERT!$C$5,T1_PERT!$E$5)</f>
        <v>3.44981237446049</v>
      </c>
      <c r="C2683" s="23" t="n">
        <f aca="true">BETAINV(RAND(),T1_PERT!$F$6,T1_PERT!$G$6,T1_PERT!$C$6,T1_PERT!$E$6)</f>
        <v>4.66816764033721</v>
      </c>
      <c r="D2683" s="23" t="n">
        <f aca="true">BETAINV(RAND(),T1_PERT!$F$7,T1_PERT!$G$7,T1_PERT!$C$7,T1_PERT!$E$7)</f>
        <v>5.61378993003876</v>
      </c>
      <c r="E2683" s="23" t="n">
        <f aca="true">BETAINV(RAND(),T1_PERT!$F$8,T1_PERT!$G$8,T1_PERT!$C$8,T1_PERT!$E$8)</f>
        <v>4.77566474980469</v>
      </c>
      <c r="F2683" s="23" t="n">
        <f aca="true">BETAINV(RAND(),T1_PERT!$F$9,T1_PERT!$G$9,T1_PERT!$C$9,T1_PERT!$E$9)</f>
        <v>3.75007258849499</v>
      </c>
      <c r="G2683" s="23" t="n">
        <f aca="true">BETAINV(RAND(),T1_PERT!$F$10,T1_PERT!$G$10,T1_PERT!$C$10,T1_PERT!$E$10)</f>
        <v>1.89324181229129</v>
      </c>
      <c r="H2683" s="23" t="n">
        <f aca="false">B2683+C2683+E2683+G2683</f>
        <v>14.7868865768937</v>
      </c>
      <c r="I2683" s="23" t="n">
        <f aca="false">B2683+D2683+F2683+G2683</f>
        <v>14.7069167052855</v>
      </c>
      <c r="J2683" s="23" t="n">
        <f aca="false">MAX(H2683,I2683)</f>
        <v>14.7868865768937</v>
      </c>
      <c r="K2683" s="24" t="n">
        <f aca="false">IF(H2683&gt;=I2683,1,0)</f>
        <v>1</v>
      </c>
    </row>
    <row r="2684" customFormat="false" ht="15" hidden="false" customHeight="false" outlineLevel="0" collapsed="false">
      <c r="A2684" s="5" t="n">
        <v>2665</v>
      </c>
      <c r="B2684" s="23" t="n">
        <f aca="true">BETAINV(RAND(),T1_PERT!$F$5,T1_PERT!$G$5,T1_PERT!$C$5,T1_PERT!$E$5)</f>
        <v>3.99683283505174</v>
      </c>
      <c r="C2684" s="23" t="n">
        <f aca="true">BETAINV(RAND(),T1_PERT!$F$6,T1_PERT!$G$6,T1_PERT!$C$6,T1_PERT!$E$6)</f>
        <v>6.12888241221566</v>
      </c>
      <c r="D2684" s="23" t="n">
        <f aca="true">BETAINV(RAND(),T1_PERT!$F$7,T1_PERT!$G$7,T1_PERT!$C$7,T1_PERT!$E$7)</f>
        <v>6.65384080099376</v>
      </c>
      <c r="E2684" s="23" t="n">
        <f aca="true">BETAINV(RAND(),T1_PERT!$F$8,T1_PERT!$G$8,T1_PERT!$C$8,T1_PERT!$E$8)</f>
        <v>5.33130428666151</v>
      </c>
      <c r="F2684" s="23" t="n">
        <f aca="true">BETAINV(RAND(),T1_PERT!$F$9,T1_PERT!$G$9,T1_PERT!$C$9,T1_PERT!$E$9)</f>
        <v>4.33220450874398</v>
      </c>
      <c r="G2684" s="23" t="n">
        <f aca="true">BETAINV(RAND(),T1_PERT!$F$10,T1_PERT!$G$10,T1_PERT!$C$10,T1_PERT!$E$10)</f>
        <v>1.31795170353628</v>
      </c>
      <c r="H2684" s="23" t="n">
        <f aca="false">B2684+C2684+E2684+G2684</f>
        <v>16.7749712374652</v>
      </c>
      <c r="I2684" s="23" t="n">
        <f aca="false">B2684+D2684+F2684+G2684</f>
        <v>16.3008298483258</v>
      </c>
      <c r="J2684" s="23" t="n">
        <f aca="false">MAX(H2684,I2684)</f>
        <v>16.7749712374652</v>
      </c>
      <c r="K2684" s="24" t="n">
        <f aca="false">IF(H2684&gt;=I2684,1,0)</f>
        <v>1</v>
      </c>
    </row>
    <row r="2685" customFormat="false" ht="15" hidden="false" customHeight="false" outlineLevel="0" collapsed="false">
      <c r="A2685" s="5" t="n">
        <v>2666</v>
      </c>
      <c r="B2685" s="23" t="n">
        <f aca="true">BETAINV(RAND(),T1_PERT!$F$5,T1_PERT!$G$5,T1_PERT!$C$5,T1_PERT!$E$5)</f>
        <v>3.58946496215882</v>
      </c>
      <c r="C2685" s="23" t="n">
        <f aca="true">BETAINV(RAND(),T1_PERT!$F$6,T1_PERT!$G$6,T1_PERT!$C$6,T1_PERT!$E$6)</f>
        <v>4.83253210594343</v>
      </c>
      <c r="D2685" s="23" t="n">
        <f aca="true">BETAINV(RAND(),T1_PERT!$F$7,T1_PERT!$G$7,T1_PERT!$C$7,T1_PERT!$E$7)</f>
        <v>7.20735699000857</v>
      </c>
      <c r="E2685" s="23" t="n">
        <f aca="true">BETAINV(RAND(),T1_PERT!$F$8,T1_PERT!$G$8,T1_PERT!$C$8,T1_PERT!$E$8)</f>
        <v>5.70035813715022</v>
      </c>
      <c r="F2685" s="23" t="n">
        <f aca="true">BETAINV(RAND(),T1_PERT!$F$9,T1_PERT!$G$9,T1_PERT!$C$9,T1_PERT!$E$9)</f>
        <v>3.93187134202714</v>
      </c>
      <c r="G2685" s="23" t="n">
        <f aca="true">BETAINV(RAND(),T1_PERT!$F$10,T1_PERT!$G$10,T1_PERT!$C$10,T1_PERT!$E$10)</f>
        <v>1.95871418164968</v>
      </c>
      <c r="H2685" s="23" t="n">
        <f aca="false">B2685+C2685+E2685+G2685</f>
        <v>16.0810693869022</v>
      </c>
      <c r="I2685" s="23" t="n">
        <f aca="false">B2685+D2685+F2685+G2685</f>
        <v>16.6874074758442</v>
      </c>
      <c r="J2685" s="23" t="n">
        <f aca="false">MAX(H2685,I2685)</f>
        <v>16.6874074758442</v>
      </c>
      <c r="K2685" s="24" t="n">
        <f aca="false">IF(H2685&gt;=I2685,1,0)</f>
        <v>0</v>
      </c>
    </row>
    <row r="2686" customFormat="false" ht="15" hidden="false" customHeight="false" outlineLevel="0" collapsed="false">
      <c r="A2686" s="5" t="n">
        <v>2667</v>
      </c>
      <c r="B2686" s="23" t="n">
        <f aca="true">BETAINV(RAND(),T1_PERT!$F$5,T1_PERT!$G$5,T1_PERT!$C$5,T1_PERT!$E$5)</f>
        <v>4.21172294724587</v>
      </c>
      <c r="C2686" s="23" t="n">
        <f aca="true">BETAINV(RAND(),T1_PERT!$F$6,T1_PERT!$G$6,T1_PERT!$C$6,T1_PERT!$E$6)</f>
        <v>5.7183751043299</v>
      </c>
      <c r="D2686" s="23" t="n">
        <f aca="true">BETAINV(RAND(),T1_PERT!$F$7,T1_PERT!$G$7,T1_PERT!$C$7,T1_PERT!$E$7)</f>
        <v>5.39650525542959</v>
      </c>
      <c r="E2686" s="23" t="n">
        <f aca="true">BETAINV(RAND(),T1_PERT!$F$8,T1_PERT!$G$8,T1_PERT!$C$8,T1_PERT!$E$8)</f>
        <v>5.248872889761</v>
      </c>
      <c r="F2686" s="23" t="n">
        <f aca="true">BETAINV(RAND(),T1_PERT!$F$9,T1_PERT!$G$9,T1_PERT!$C$9,T1_PERT!$E$9)</f>
        <v>4.2099239881235</v>
      </c>
      <c r="G2686" s="23" t="n">
        <f aca="true">BETAINV(RAND(),T1_PERT!$F$10,T1_PERT!$G$10,T1_PERT!$C$10,T1_PERT!$E$10)</f>
        <v>1.64548502527672</v>
      </c>
      <c r="H2686" s="23" t="n">
        <f aca="false">B2686+C2686+E2686+G2686</f>
        <v>16.8244559666135</v>
      </c>
      <c r="I2686" s="23" t="n">
        <f aca="false">B2686+D2686+F2686+G2686</f>
        <v>15.4636372160757</v>
      </c>
      <c r="J2686" s="23" t="n">
        <f aca="false">MAX(H2686,I2686)</f>
        <v>16.8244559666135</v>
      </c>
      <c r="K2686" s="24" t="n">
        <f aca="false">IF(H2686&gt;=I2686,1,0)</f>
        <v>1</v>
      </c>
    </row>
    <row r="2687" customFormat="false" ht="15" hidden="false" customHeight="false" outlineLevel="0" collapsed="false">
      <c r="A2687" s="5" t="n">
        <v>2668</v>
      </c>
      <c r="B2687" s="23" t="n">
        <f aca="true">BETAINV(RAND(),T1_PERT!$F$5,T1_PERT!$G$5,T1_PERT!$C$5,T1_PERT!$E$5)</f>
        <v>4.76126609228125</v>
      </c>
      <c r="C2687" s="23" t="n">
        <f aca="true">BETAINV(RAND(),T1_PERT!$F$6,T1_PERT!$G$6,T1_PERT!$C$6,T1_PERT!$E$6)</f>
        <v>5.31731191716779</v>
      </c>
      <c r="D2687" s="23" t="n">
        <f aca="true">BETAINV(RAND(),T1_PERT!$F$7,T1_PERT!$G$7,T1_PERT!$C$7,T1_PERT!$E$7)</f>
        <v>7.28647262995863</v>
      </c>
      <c r="E2687" s="23" t="n">
        <f aca="true">BETAINV(RAND(),T1_PERT!$F$8,T1_PERT!$G$8,T1_PERT!$C$8,T1_PERT!$E$8)</f>
        <v>5.26235661844125</v>
      </c>
      <c r="F2687" s="23" t="n">
        <f aca="true">BETAINV(RAND(),T1_PERT!$F$9,T1_PERT!$G$9,T1_PERT!$C$9,T1_PERT!$E$9)</f>
        <v>3.93374264786846</v>
      </c>
      <c r="G2687" s="23" t="n">
        <f aca="true">BETAINV(RAND(),T1_PERT!$F$10,T1_PERT!$G$10,T1_PERT!$C$10,T1_PERT!$E$10)</f>
        <v>1.95060100011698</v>
      </c>
      <c r="H2687" s="23" t="n">
        <f aca="false">B2687+C2687+E2687+G2687</f>
        <v>17.2915356280073</v>
      </c>
      <c r="I2687" s="23" t="n">
        <f aca="false">B2687+D2687+F2687+G2687</f>
        <v>17.9320823702253</v>
      </c>
      <c r="J2687" s="23" t="n">
        <f aca="false">MAX(H2687,I2687)</f>
        <v>17.9320823702253</v>
      </c>
      <c r="K2687" s="24" t="n">
        <f aca="false">IF(H2687&gt;=I2687,1,0)</f>
        <v>0</v>
      </c>
    </row>
    <row r="2688" customFormat="false" ht="15" hidden="false" customHeight="false" outlineLevel="0" collapsed="false">
      <c r="A2688" s="5" t="n">
        <v>2669</v>
      </c>
      <c r="B2688" s="23" t="n">
        <f aca="true">BETAINV(RAND(),T1_PERT!$F$5,T1_PERT!$G$5,T1_PERT!$C$5,T1_PERT!$E$5)</f>
        <v>4.70857426553963</v>
      </c>
      <c r="C2688" s="23" t="n">
        <f aca="true">BETAINV(RAND(),T1_PERT!$F$6,T1_PERT!$G$6,T1_PERT!$C$6,T1_PERT!$E$6)</f>
        <v>3.57461046240718</v>
      </c>
      <c r="D2688" s="23" t="n">
        <f aca="true">BETAINV(RAND(),T1_PERT!$F$7,T1_PERT!$G$7,T1_PERT!$C$7,T1_PERT!$E$7)</f>
        <v>4.63844321735487</v>
      </c>
      <c r="E2688" s="23" t="n">
        <f aca="true">BETAINV(RAND(),T1_PERT!$F$8,T1_PERT!$G$8,T1_PERT!$C$8,T1_PERT!$E$8)</f>
        <v>5.42380039579313</v>
      </c>
      <c r="F2688" s="23" t="n">
        <f aca="true">BETAINV(RAND(),T1_PERT!$F$9,T1_PERT!$G$9,T1_PERT!$C$9,T1_PERT!$E$9)</f>
        <v>4.27502071735644</v>
      </c>
      <c r="G2688" s="23" t="n">
        <f aca="true">BETAINV(RAND(),T1_PERT!$F$10,T1_PERT!$G$10,T1_PERT!$C$10,T1_PERT!$E$10)</f>
        <v>2.04589556985004</v>
      </c>
      <c r="H2688" s="23" t="n">
        <f aca="false">B2688+C2688+E2688+G2688</f>
        <v>15.75288069359</v>
      </c>
      <c r="I2688" s="23" t="n">
        <f aca="false">B2688+D2688+F2688+G2688</f>
        <v>15.667933770101</v>
      </c>
      <c r="J2688" s="23" t="n">
        <f aca="false">MAX(H2688,I2688)</f>
        <v>15.75288069359</v>
      </c>
      <c r="K2688" s="24" t="n">
        <f aca="false">IF(H2688&gt;=I2688,1,0)</f>
        <v>1</v>
      </c>
    </row>
    <row r="2689" customFormat="false" ht="15" hidden="false" customHeight="false" outlineLevel="0" collapsed="false">
      <c r="A2689" s="5" t="n">
        <v>2670</v>
      </c>
      <c r="B2689" s="23" t="n">
        <f aca="true">BETAINV(RAND(),T1_PERT!$F$5,T1_PERT!$G$5,T1_PERT!$C$5,T1_PERT!$E$5)</f>
        <v>3.91356516666113</v>
      </c>
      <c r="C2689" s="23" t="n">
        <f aca="true">BETAINV(RAND(),T1_PERT!$F$6,T1_PERT!$G$6,T1_PERT!$C$6,T1_PERT!$E$6)</f>
        <v>5.99094100322611</v>
      </c>
      <c r="D2689" s="23" t="n">
        <f aca="true">BETAINV(RAND(),T1_PERT!$F$7,T1_PERT!$G$7,T1_PERT!$C$7,T1_PERT!$E$7)</f>
        <v>6.70355882280826</v>
      </c>
      <c r="E2689" s="23" t="n">
        <f aca="true">BETAINV(RAND(),T1_PERT!$F$8,T1_PERT!$G$8,T1_PERT!$C$8,T1_PERT!$E$8)</f>
        <v>5.21053531914104</v>
      </c>
      <c r="F2689" s="23" t="n">
        <f aca="true">BETAINV(RAND(),T1_PERT!$F$9,T1_PERT!$G$9,T1_PERT!$C$9,T1_PERT!$E$9)</f>
        <v>4.24993437435041</v>
      </c>
      <c r="G2689" s="23" t="n">
        <f aca="true">BETAINV(RAND(),T1_PERT!$F$10,T1_PERT!$G$10,T1_PERT!$C$10,T1_PERT!$E$10)</f>
        <v>1.63359540827518</v>
      </c>
      <c r="H2689" s="23" t="n">
        <f aca="false">B2689+C2689+E2689+G2689</f>
        <v>16.7486368973035</v>
      </c>
      <c r="I2689" s="23" t="n">
        <f aca="false">B2689+D2689+F2689+G2689</f>
        <v>16.500653772095</v>
      </c>
      <c r="J2689" s="23" t="n">
        <f aca="false">MAX(H2689,I2689)</f>
        <v>16.7486368973035</v>
      </c>
      <c r="K2689" s="24" t="n">
        <f aca="false">IF(H2689&gt;=I2689,1,0)</f>
        <v>1</v>
      </c>
    </row>
    <row r="2690" customFormat="false" ht="15" hidden="false" customHeight="false" outlineLevel="0" collapsed="false">
      <c r="A2690" s="5" t="n">
        <v>2671</v>
      </c>
      <c r="B2690" s="23" t="n">
        <f aca="true">BETAINV(RAND(),T1_PERT!$F$5,T1_PERT!$G$5,T1_PERT!$C$5,T1_PERT!$E$5)</f>
        <v>4.21123351745012</v>
      </c>
      <c r="C2690" s="23" t="n">
        <f aca="true">BETAINV(RAND(),T1_PERT!$F$6,T1_PERT!$G$6,T1_PERT!$C$6,T1_PERT!$E$6)</f>
        <v>4.95603754920729</v>
      </c>
      <c r="D2690" s="23" t="n">
        <f aca="true">BETAINV(RAND(),T1_PERT!$F$7,T1_PERT!$G$7,T1_PERT!$C$7,T1_PERT!$E$7)</f>
        <v>5.02233968683639</v>
      </c>
      <c r="E2690" s="23" t="n">
        <f aca="true">BETAINV(RAND(),T1_PERT!$F$8,T1_PERT!$G$8,T1_PERT!$C$8,T1_PERT!$E$8)</f>
        <v>4.65217633118627</v>
      </c>
      <c r="F2690" s="23" t="n">
        <f aca="true">BETAINV(RAND(),T1_PERT!$F$9,T1_PERT!$G$9,T1_PERT!$C$9,T1_PERT!$E$9)</f>
        <v>3.66994804170396</v>
      </c>
      <c r="G2690" s="23" t="n">
        <f aca="true">BETAINV(RAND(),T1_PERT!$F$10,T1_PERT!$G$10,T1_PERT!$C$10,T1_PERT!$E$10)</f>
        <v>2.40430226150445</v>
      </c>
      <c r="H2690" s="23" t="n">
        <f aca="false">B2690+C2690+E2690+G2690</f>
        <v>16.2237496593481</v>
      </c>
      <c r="I2690" s="23" t="n">
        <f aca="false">B2690+D2690+F2690+G2690</f>
        <v>15.3078235074949</v>
      </c>
      <c r="J2690" s="23" t="n">
        <f aca="false">MAX(H2690,I2690)</f>
        <v>16.2237496593481</v>
      </c>
      <c r="K2690" s="24" t="n">
        <f aca="false">IF(H2690&gt;=I2690,1,0)</f>
        <v>1</v>
      </c>
    </row>
    <row r="2691" customFormat="false" ht="15" hidden="false" customHeight="false" outlineLevel="0" collapsed="false">
      <c r="A2691" s="5" t="n">
        <v>2672</v>
      </c>
      <c r="B2691" s="23" t="n">
        <f aca="true">BETAINV(RAND(),T1_PERT!$F$5,T1_PERT!$G$5,T1_PERT!$C$5,T1_PERT!$E$5)</f>
        <v>5.25809595568622</v>
      </c>
      <c r="C2691" s="23" t="n">
        <f aca="true">BETAINV(RAND(),T1_PERT!$F$6,T1_PERT!$G$6,T1_PERT!$C$6,T1_PERT!$E$6)</f>
        <v>6.9807743300894</v>
      </c>
      <c r="D2691" s="23" t="n">
        <f aca="true">BETAINV(RAND(),T1_PERT!$F$7,T1_PERT!$G$7,T1_PERT!$C$7,T1_PERT!$E$7)</f>
        <v>5.84681357105116</v>
      </c>
      <c r="E2691" s="23" t="n">
        <f aca="true">BETAINV(RAND(),T1_PERT!$F$8,T1_PERT!$G$8,T1_PERT!$C$8,T1_PERT!$E$8)</f>
        <v>5.8657349840073</v>
      </c>
      <c r="F2691" s="23" t="n">
        <f aca="true">BETAINV(RAND(),T1_PERT!$F$9,T1_PERT!$G$9,T1_PERT!$C$9,T1_PERT!$E$9)</f>
        <v>5.50817336965218</v>
      </c>
      <c r="G2691" s="23" t="n">
        <f aca="true">BETAINV(RAND(),T1_PERT!$F$10,T1_PERT!$G$10,T1_PERT!$C$10,T1_PERT!$E$10)</f>
        <v>1.35116989139003</v>
      </c>
      <c r="H2691" s="23" t="n">
        <f aca="false">B2691+C2691+E2691+G2691</f>
        <v>19.4557751611729</v>
      </c>
      <c r="I2691" s="23" t="n">
        <f aca="false">B2691+D2691+F2691+G2691</f>
        <v>17.9642527877796</v>
      </c>
      <c r="J2691" s="23" t="n">
        <f aca="false">MAX(H2691,I2691)</f>
        <v>19.4557751611729</v>
      </c>
      <c r="K2691" s="24" t="n">
        <f aca="false">IF(H2691&gt;=I2691,1,0)</f>
        <v>1</v>
      </c>
    </row>
    <row r="2692" customFormat="false" ht="15" hidden="false" customHeight="false" outlineLevel="0" collapsed="false">
      <c r="A2692" s="5" t="n">
        <v>2673</v>
      </c>
      <c r="B2692" s="23" t="n">
        <f aca="true">BETAINV(RAND(),T1_PERT!$F$5,T1_PERT!$G$5,T1_PERT!$C$5,T1_PERT!$E$5)</f>
        <v>5.28308132386245</v>
      </c>
      <c r="C2692" s="23" t="n">
        <f aca="true">BETAINV(RAND(),T1_PERT!$F$6,T1_PERT!$G$6,T1_PERT!$C$6,T1_PERT!$E$6)</f>
        <v>6.93787346277515</v>
      </c>
      <c r="D2692" s="23" t="n">
        <f aca="true">BETAINV(RAND(),T1_PERT!$F$7,T1_PERT!$G$7,T1_PERT!$C$7,T1_PERT!$E$7)</f>
        <v>5.16895060405143</v>
      </c>
      <c r="E2692" s="23" t="n">
        <f aca="true">BETAINV(RAND(),T1_PERT!$F$8,T1_PERT!$G$8,T1_PERT!$C$8,T1_PERT!$E$8)</f>
        <v>5.36718296523638</v>
      </c>
      <c r="F2692" s="23" t="n">
        <f aca="true">BETAINV(RAND(),T1_PERT!$F$9,T1_PERT!$G$9,T1_PERT!$C$9,T1_PERT!$E$9)</f>
        <v>3.11136429021569</v>
      </c>
      <c r="G2692" s="23" t="n">
        <f aca="true">BETAINV(RAND(),T1_PERT!$F$10,T1_PERT!$G$10,T1_PERT!$C$10,T1_PERT!$E$10)</f>
        <v>2.22829345750652</v>
      </c>
      <c r="H2692" s="23" t="n">
        <f aca="false">B2692+C2692+E2692+G2692</f>
        <v>19.8164312093805</v>
      </c>
      <c r="I2692" s="23" t="n">
        <f aca="false">B2692+D2692+F2692+G2692</f>
        <v>15.7916896756361</v>
      </c>
      <c r="J2692" s="23" t="n">
        <f aca="false">MAX(H2692,I2692)</f>
        <v>19.8164312093805</v>
      </c>
      <c r="K2692" s="24" t="n">
        <f aca="false">IF(H2692&gt;=I2692,1,0)</f>
        <v>1</v>
      </c>
    </row>
    <row r="2693" customFormat="false" ht="15" hidden="false" customHeight="false" outlineLevel="0" collapsed="false">
      <c r="A2693" s="5" t="n">
        <v>2674</v>
      </c>
      <c r="B2693" s="23" t="n">
        <f aca="true">BETAINV(RAND(),T1_PERT!$F$5,T1_PERT!$G$5,T1_PERT!$C$5,T1_PERT!$E$5)</f>
        <v>4.92465802490809</v>
      </c>
      <c r="C2693" s="23" t="n">
        <f aca="true">BETAINV(RAND(),T1_PERT!$F$6,T1_PERT!$G$6,T1_PERT!$C$6,T1_PERT!$E$6)</f>
        <v>4.9191991421201</v>
      </c>
      <c r="D2693" s="23" t="n">
        <f aca="true">BETAINV(RAND(),T1_PERT!$F$7,T1_PERT!$G$7,T1_PERT!$C$7,T1_PERT!$E$7)</f>
        <v>5.63619176102885</v>
      </c>
      <c r="E2693" s="23" t="n">
        <f aca="true">BETAINV(RAND(),T1_PERT!$F$8,T1_PERT!$G$8,T1_PERT!$C$8,T1_PERT!$E$8)</f>
        <v>5.92811108406888</v>
      </c>
      <c r="F2693" s="23" t="n">
        <f aca="true">BETAINV(RAND(),T1_PERT!$F$9,T1_PERT!$G$9,T1_PERT!$C$9,T1_PERT!$E$9)</f>
        <v>4.74364916011225</v>
      </c>
      <c r="G2693" s="23" t="n">
        <f aca="true">BETAINV(RAND(),T1_PERT!$F$10,T1_PERT!$G$10,T1_PERT!$C$10,T1_PERT!$E$10)</f>
        <v>1.93522816864451</v>
      </c>
      <c r="H2693" s="23" t="n">
        <f aca="false">B2693+C2693+E2693+G2693</f>
        <v>17.7071964197416</v>
      </c>
      <c r="I2693" s="23" t="n">
        <f aca="false">B2693+D2693+F2693+G2693</f>
        <v>17.2397271146937</v>
      </c>
      <c r="J2693" s="23" t="n">
        <f aca="false">MAX(H2693,I2693)</f>
        <v>17.7071964197416</v>
      </c>
      <c r="K2693" s="24" t="n">
        <f aca="false">IF(H2693&gt;=I2693,1,0)</f>
        <v>1</v>
      </c>
    </row>
    <row r="2694" customFormat="false" ht="15" hidden="false" customHeight="false" outlineLevel="0" collapsed="false">
      <c r="A2694" s="5" t="n">
        <v>2675</v>
      </c>
      <c r="B2694" s="23" t="n">
        <f aca="true">BETAINV(RAND(),T1_PERT!$F$5,T1_PERT!$G$5,T1_PERT!$C$5,T1_PERT!$E$5)</f>
        <v>4.02357622745926</v>
      </c>
      <c r="C2694" s="23" t="n">
        <f aca="true">BETAINV(RAND(),T1_PERT!$F$6,T1_PERT!$G$6,T1_PERT!$C$6,T1_PERT!$E$6)</f>
        <v>4.13888215709031</v>
      </c>
      <c r="D2694" s="23" t="n">
        <f aca="true">BETAINV(RAND(),T1_PERT!$F$7,T1_PERT!$G$7,T1_PERT!$C$7,T1_PERT!$E$7)</f>
        <v>7.63221346616644</v>
      </c>
      <c r="E2694" s="23" t="n">
        <f aca="true">BETAINV(RAND(),T1_PERT!$F$8,T1_PERT!$G$8,T1_PERT!$C$8,T1_PERT!$E$8)</f>
        <v>5.58376900641264</v>
      </c>
      <c r="F2694" s="23" t="n">
        <f aca="true">BETAINV(RAND(),T1_PERT!$F$9,T1_PERT!$G$9,T1_PERT!$C$9,T1_PERT!$E$9)</f>
        <v>4.57972750220595</v>
      </c>
      <c r="G2694" s="23" t="n">
        <f aca="true">BETAINV(RAND(),T1_PERT!$F$10,T1_PERT!$G$10,T1_PERT!$C$10,T1_PERT!$E$10)</f>
        <v>2.21142105161115</v>
      </c>
      <c r="H2694" s="23" t="n">
        <f aca="false">B2694+C2694+E2694+G2694</f>
        <v>15.9576484425734</v>
      </c>
      <c r="I2694" s="23" t="n">
        <f aca="false">B2694+D2694+F2694+G2694</f>
        <v>18.4469382474428</v>
      </c>
      <c r="J2694" s="23" t="n">
        <f aca="false">MAX(H2694,I2694)</f>
        <v>18.4469382474428</v>
      </c>
      <c r="K2694" s="24" t="n">
        <f aca="false">IF(H2694&gt;=I2694,1,0)</f>
        <v>0</v>
      </c>
    </row>
    <row r="2695" customFormat="false" ht="15" hidden="false" customHeight="false" outlineLevel="0" collapsed="false">
      <c r="A2695" s="5" t="n">
        <v>2676</v>
      </c>
      <c r="B2695" s="23" t="n">
        <f aca="true">BETAINV(RAND(),T1_PERT!$F$5,T1_PERT!$G$5,T1_PERT!$C$5,T1_PERT!$E$5)</f>
        <v>4.90160916377784</v>
      </c>
      <c r="C2695" s="23" t="n">
        <f aca="true">BETAINV(RAND(),T1_PERT!$F$6,T1_PERT!$G$6,T1_PERT!$C$6,T1_PERT!$E$6)</f>
        <v>7.02551716380807</v>
      </c>
      <c r="D2695" s="23" t="n">
        <f aca="true">BETAINV(RAND(),T1_PERT!$F$7,T1_PERT!$G$7,T1_PERT!$C$7,T1_PERT!$E$7)</f>
        <v>7.45757694798854</v>
      </c>
      <c r="E2695" s="23" t="n">
        <f aca="true">BETAINV(RAND(),T1_PERT!$F$8,T1_PERT!$G$8,T1_PERT!$C$8,T1_PERT!$E$8)</f>
        <v>4.54234267858568</v>
      </c>
      <c r="F2695" s="23" t="n">
        <f aca="true">BETAINV(RAND(),T1_PERT!$F$9,T1_PERT!$G$9,T1_PERT!$C$9,T1_PERT!$E$9)</f>
        <v>5.08947388147541</v>
      </c>
      <c r="G2695" s="23" t="n">
        <f aca="true">BETAINV(RAND(),T1_PERT!$F$10,T1_PERT!$G$10,T1_PERT!$C$10,T1_PERT!$E$10)</f>
        <v>1.36177781536901</v>
      </c>
      <c r="H2695" s="23" t="n">
        <f aca="false">B2695+C2695+E2695+G2695</f>
        <v>17.8312468215406</v>
      </c>
      <c r="I2695" s="23" t="n">
        <f aca="false">B2695+D2695+F2695+G2695</f>
        <v>18.8104378086108</v>
      </c>
      <c r="J2695" s="23" t="n">
        <f aca="false">MAX(H2695,I2695)</f>
        <v>18.8104378086108</v>
      </c>
      <c r="K2695" s="24" t="n">
        <f aca="false">IF(H2695&gt;=I2695,1,0)</f>
        <v>0</v>
      </c>
    </row>
    <row r="2696" customFormat="false" ht="15" hidden="false" customHeight="false" outlineLevel="0" collapsed="false">
      <c r="A2696" s="5" t="n">
        <v>2677</v>
      </c>
      <c r="B2696" s="23" t="n">
        <f aca="true">BETAINV(RAND(),T1_PERT!$F$5,T1_PERT!$G$5,T1_PERT!$C$5,T1_PERT!$E$5)</f>
        <v>4.71744077547952</v>
      </c>
      <c r="C2696" s="23" t="n">
        <f aca="true">BETAINV(RAND(),T1_PERT!$F$6,T1_PERT!$G$6,T1_PERT!$C$6,T1_PERT!$E$6)</f>
        <v>6.64841213889087</v>
      </c>
      <c r="D2696" s="23" t="n">
        <f aca="true">BETAINV(RAND(),T1_PERT!$F$7,T1_PERT!$G$7,T1_PERT!$C$7,T1_PERT!$E$7)</f>
        <v>4.22055249797306</v>
      </c>
      <c r="E2696" s="23" t="n">
        <f aca="true">BETAINV(RAND(),T1_PERT!$F$8,T1_PERT!$G$8,T1_PERT!$C$8,T1_PERT!$E$8)</f>
        <v>6.26106354146248</v>
      </c>
      <c r="F2696" s="23" t="n">
        <f aca="true">BETAINV(RAND(),T1_PERT!$F$9,T1_PERT!$G$9,T1_PERT!$C$9,T1_PERT!$E$9)</f>
        <v>5.18381568056286</v>
      </c>
      <c r="G2696" s="23" t="n">
        <f aca="true">BETAINV(RAND(),T1_PERT!$F$10,T1_PERT!$G$10,T1_PERT!$C$10,T1_PERT!$E$10)</f>
        <v>1.62770637474938</v>
      </c>
      <c r="H2696" s="23" t="n">
        <f aca="false">B2696+C2696+E2696+G2696</f>
        <v>19.2546228305823</v>
      </c>
      <c r="I2696" s="23" t="n">
        <f aca="false">B2696+D2696+F2696+G2696</f>
        <v>15.7495153287648</v>
      </c>
      <c r="J2696" s="23" t="n">
        <f aca="false">MAX(H2696,I2696)</f>
        <v>19.2546228305823</v>
      </c>
      <c r="K2696" s="24" t="n">
        <f aca="false">IF(H2696&gt;=I2696,1,0)</f>
        <v>1</v>
      </c>
    </row>
    <row r="2697" customFormat="false" ht="15" hidden="false" customHeight="false" outlineLevel="0" collapsed="false">
      <c r="A2697" s="5" t="n">
        <v>2678</v>
      </c>
      <c r="B2697" s="23" t="n">
        <f aca="true">BETAINV(RAND(),T1_PERT!$F$5,T1_PERT!$G$5,T1_PERT!$C$5,T1_PERT!$E$5)</f>
        <v>3.28040367359985</v>
      </c>
      <c r="C2697" s="23" t="n">
        <f aca="true">BETAINV(RAND(),T1_PERT!$F$6,T1_PERT!$G$6,T1_PERT!$C$6,T1_PERT!$E$6)</f>
        <v>3.71196876891963</v>
      </c>
      <c r="D2697" s="23" t="n">
        <f aca="true">BETAINV(RAND(),T1_PERT!$F$7,T1_PERT!$G$7,T1_PERT!$C$7,T1_PERT!$E$7)</f>
        <v>3.28703574765707</v>
      </c>
      <c r="E2697" s="23" t="n">
        <f aca="true">BETAINV(RAND(),T1_PERT!$F$8,T1_PERT!$G$8,T1_PERT!$C$8,T1_PERT!$E$8)</f>
        <v>5.69426830237978</v>
      </c>
      <c r="F2697" s="23" t="n">
        <f aca="true">BETAINV(RAND(),T1_PERT!$F$9,T1_PERT!$G$9,T1_PERT!$C$9,T1_PERT!$E$9)</f>
        <v>3.82867203253563</v>
      </c>
      <c r="G2697" s="23" t="n">
        <f aca="true">BETAINV(RAND(),T1_PERT!$F$10,T1_PERT!$G$10,T1_PERT!$C$10,T1_PERT!$E$10)</f>
        <v>1.29528893546542</v>
      </c>
      <c r="H2697" s="23" t="n">
        <f aca="false">B2697+C2697+E2697+G2697</f>
        <v>13.9819296803647</v>
      </c>
      <c r="I2697" s="23" t="n">
        <f aca="false">B2697+D2697+F2697+G2697</f>
        <v>11.691400389258</v>
      </c>
      <c r="J2697" s="23" t="n">
        <f aca="false">MAX(H2697,I2697)</f>
        <v>13.9819296803647</v>
      </c>
      <c r="K2697" s="24" t="n">
        <f aca="false">IF(H2697&gt;=I2697,1,0)</f>
        <v>1</v>
      </c>
    </row>
    <row r="2698" customFormat="false" ht="15" hidden="false" customHeight="false" outlineLevel="0" collapsed="false">
      <c r="A2698" s="5" t="n">
        <v>2679</v>
      </c>
      <c r="B2698" s="23" t="n">
        <f aca="true">BETAINV(RAND(),T1_PERT!$F$5,T1_PERT!$G$5,T1_PERT!$C$5,T1_PERT!$E$5)</f>
        <v>3.51261603296208</v>
      </c>
      <c r="C2698" s="23" t="n">
        <f aca="true">BETAINV(RAND(),T1_PERT!$F$6,T1_PERT!$G$6,T1_PERT!$C$6,T1_PERT!$E$6)</f>
        <v>4.92241669256421</v>
      </c>
      <c r="D2698" s="23" t="n">
        <f aca="true">BETAINV(RAND(),T1_PERT!$F$7,T1_PERT!$G$7,T1_PERT!$C$7,T1_PERT!$E$7)</f>
        <v>6.09116036105951</v>
      </c>
      <c r="E2698" s="23" t="n">
        <f aca="true">BETAINV(RAND(),T1_PERT!$F$8,T1_PERT!$G$8,T1_PERT!$C$8,T1_PERT!$E$8)</f>
        <v>6.1990236384063</v>
      </c>
      <c r="F2698" s="23" t="n">
        <f aca="true">BETAINV(RAND(),T1_PERT!$F$9,T1_PERT!$G$9,T1_PERT!$C$9,T1_PERT!$E$9)</f>
        <v>4.35981861673168</v>
      </c>
      <c r="G2698" s="23" t="n">
        <f aca="true">BETAINV(RAND(),T1_PERT!$F$10,T1_PERT!$G$10,T1_PERT!$C$10,T1_PERT!$E$10)</f>
        <v>1.63650304763597</v>
      </c>
      <c r="H2698" s="23" t="n">
        <f aca="false">B2698+C2698+E2698+G2698</f>
        <v>16.2705594115686</v>
      </c>
      <c r="I2698" s="23" t="n">
        <f aca="false">B2698+D2698+F2698+G2698</f>
        <v>15.6000980583892</v>
      </c>
      <c r="J2698" s="23" t="n">
        <f aca="false">MAX(H2698,I2698)</f>
        <v>16.2705594115686</v>
      </c>
      <c r="K2698" s="24" t="n">
        <f aca="false">IF(H2698&gt;=I2698,1,0)</f>
        <v>1</v>
      </c>
    </row>
    <row r="2699" customFormat="false" ht="15" hidden="false" customHeight="false" outlineLevel="0" collapsed="false">
      <c r="A2699" s="5" t="n">
        <v>2680</v>
      </c>
      <c r="B2699" s="23" t="n">
        <f aca="true">BETAINV(RAND(),T1_PERT!$F$5,T1_PERT!$G$5,T1_PERT!$C$5,T1_PERT!$E$5)</f>
        <v>5.05982777092558</v>
      </c>
      <c r="C2699" s="23" t="n">
        <f aca="true">BETAINV(RAND(),T1_PERT!$F$6,T1_PERT!$G$6,T1_PERT!$C$6,T1_PERT!$E$6)</f>
        <v>5.75222150528585</v>
      </c>
      <c r="D2699" s="23" t="n">
        <f aca="true">BETAINV(RAND(),T1_PERT!$F$7,T1_PERT!$G$7,T1_PERT!$C$7,T1_PERT!$E$7)</f>
        <v>4.78888898571329</v>
      </c>
      <c r="E2699" s="23" t="n">
        <f aca="true">BETAINV(RAND(),T1_PERT!$F$8,T1_PERT!$G$8,T1_PERT!$C$8,T1_PERT!$E$8)</f>
        <v>6.08696571117285</v>
      </c>
      <c r="F2699" s="23" t="n">
        <f aca="true">BETAINV(RAND(),T1_PERT!$F$9,T1_PERT!$G$9,T1_PERT!$C$9,T1_PERT!$E$9)</f>
        <v>4.24049295107485</v>
      </c>
      <c r="G2699" s="23" t="n">
        <f aca="true">BETAINV(RAND(),T1_PERT!$F$10,T1_PERT!$G$10,T1_PERT!$C$10,T1_PERT!$E$10)</f>
        <v>1.51157799629326</v>
      </c>
      <c r="H2699" s="23" t="n">
        <f aca="false">B2699+C2699+E2699+G2699</f>
        <v>18.4105929836775</v>
      </c>
      <c r="I2699" s="23" t="n">
        <f aca="false">B2699+D2699+F2699+G2699</f>
        <v>15.600787704007</v>
      </c>
      <c r="J2699" s="23" t="n">
        <f aca="false">MAX(H2699,I2699)</f>
        <v>18.4105929836775</v>
      </c>
      <c r="K2699" s="24" t="n">
        <f aca="false">IF(H2699&gt;=I2699,1,0)</f>
        <v>1</v>
      </c>
    </row>
    <row r="2700" customFormat="false" ht="15" hidden="false" customHeight="false" outlineLevel="0" collapsed="false">
      <c r="A2700" s="5" t="n">
        <v>2681</v>
      </c>
      <c r="B2700" s="23" t="n">
        <f aca="true">BETAINV(RAND(),T1_PERT!$F$5,T1_PERT!$G$5,T1_PERT!$C$5,T1_PERT!$E$5)</f>
        <v>3.83874750336041</v>
      </c>
      <c r="C2700" s="23" t="n">
        <f aca="true">BETAINV(RAND(),T1_PERT!$F$6,T1_PERT!$G$6,T1_PERT!$C$6,T1_PERT!$E$6)</f>
        <v>4.48185724193547</v>
      </c>
      <c r="D2700" s="23" t="n">
        <f aca="true">BETAINV(RAND(),T1_PERT!$F$7,T1_PERT!$G$7,T1_PERT!$C$7,T1_PERT!$E$7)</f>
        <v>7.40011376123952</v>
      </c>
      <c r="E2700" s="23" t="n">
        <f aca="true">BETAINV(RAND(),T1_PERT!$F$8,T1_PERT!$G$8,T1_PERT!$C$8,T1_PERT!$E$8)</f>
        <v>4.55065760180531</v>
      </c>
      <c r="F2700" s="23" t="n">
        <f aca="true">BETAINV(RAND(),T1_PERT!$F$9,T1_PERT!$G$9,T1_PERT!$C$9,T1_PERT!$E$9)</f>
        <v>4.21914488442411</v>
      </c>
      <c r="G2700" s="23" t="n">
        <f aca="true">BETAINV(RAND(),T1_PERT!$F$10,T1_PERT!$G$10,T1_PERT!$C$10,T1_PERT!$E$10)</f>
        <v>1.10743122251898</v>
      </c>
      <c r="H2700" s="23" t="n">
        <f aca="false">B2700+C2700+E2700+G2700</f>
        <v>13.9786935696202</v>
      </c>
      <c r="I2700" s="23" t="n">
        <f aca="false">B2700+D2700+F2700+G2700</f>
        <v>16.565437371543</v>
      </c>
      <c r="J2700" s="23" t="n">
        <f aca="false">MAX(H2700,I2700)</f>
        <v>16.565437371543</v>
      </c>
      <c r="K2700" s="24" t="n">
        <f aca="false">IF(H2700&gt;=I2700,1,0)</f>
        <v>0</v>
      </c>
    </row>
    <row r="2701" customFormat="false" ht="15" hidden="false" customHeight="false" outlineLevel="0" collapsed="false">
      <c r="A2701" s="5" t="n">
        <v>2682</v>
      </c>
      <c r="B2701" s="23" t="n">
        <f aca="true">BETAINV(RAND(),T1_PERT!$F$5,T1_PERT!$G$5,T1_PERT!$C$5,T1_PERT!$E$5)</f>
        <v>2.98372324082234</v>
      </c>
      <c r="C2701" s="23" t="n">
        <f aca="true">BETAINV(RAND(),T1_PERT!$F$6,T1_PERT!$G$6,T1_PERT!$C$6,T1_PERT!$E$6)</f>
        <v>6.53253145497578</v>
      </c>
      <c r="D2701" s="23" t="n">
        <f aca="true">BETAINV(RAND(),T1_PERT!$F$7,T1_PERT!$G$7,T1_PERT!$C$7,T1_PERT!$E$7)</f>
        <v>7.20839153322137</v>
      </c>
      <c r="E2701" s="23" t="n">
        <f aca="true">BETAINV(RAND(),T1_PERT!$F$8,T1_PERT!$G$8,T1_PERT!$C$8,T1_PERT!$E$8)</f>
        <v>4.95595825137171</v>
      </c>
      <c r="F2701" s="23" t="n">
        <f aca="true">BETAINV(RAND(),T1_PERT!$F$9,T1_PERT!$G$9,T1_PERT!$C$9,T1_PERT!$E$9)</f>
        <v>5.07098451841212</v>
      </c>
      <c r="G2701" s="23" t="n">
        <f aca="true">BETAINV(RAND(),T1_PERT!$F$10,T1_PERT!$G$10,T1_PERT!$C$10,T1_PERT!$E$10)</f>
        <v>1.94791005578031</v>
      </c>
      <c r="H2701" s="23" t="n">
        <f aca="false">B2701+C2701+E2701+G2701</f>
        <v>16.4201230029501</v>
      </c>
      <c r="I2701" s="23" t="n">
        <f aca="false">B2701+D2701+F2701+G2701</f>
        <v>17.2110093482361</v>
      </c>
      <c r="J2701" s="23" t="n">
        <f aca="false">MAX(H2701,I2701)</f>
        <v>17.2110093482361</v>
      </c>
      <c r="K2701" s="24" t="n">
        <f aca="false">IF(H2701&gt;=I2701,1,0)</f>
        <v>0</v>
      </c>
    </row>
    <row r="2702" customFormat="false" ht="15" hidden="false" customHeight="false" outlineLevel="0" collapsed="false">
      <c r="A2702" s="5" t="n">
        <v>2683</v>
      </c>
      <c r="B2702" s="23" t="n">
        <f aca="true">BETAINV(RAND(),T1_PERT!$F$5,T1_PERT!$G$5,T1_PERT!$C$5,T1_PERT!$E$5)</f>
        <v>3.93363102707104</v>
      </c>
      <c r="C2702" s="23" t="n">
        <f aca="true">BETAINV(RAND(),T1_PERT!$F$6,T1_PERT!$G$6,T1_PERT!$C$6,T1_PERT!$E$6)</f>
        <v>3.15720721552704</v>
      </c>
      <c r="D2702" s="23" t="n">
        <f aca="true">BETAINV(RAND(),T1_PERT!$F$7,T1_PERT!$G$7,T1_PERT!$C$7,T1_PERT!$E$7)</f>
        <v>5.40078228401978</v>
      </c>
      <c r="E2702" s="23" t="n">
        <f aca="true">BETAINV(RAND(),T1_PERT!$F$8,T1_PERT!$G$8,T1_PERT!$C$8,T1_PERT!$E$8)</f>
        <v>5.43522306557893</v>
      </c>
      <c r="F2702" s="23" t="n">
        <f aca="true">BETAINV(RAND(),T1_PERT!$F$9,T1_PERT!$G$9,T1_PERT!$C$9,T1_PERT!$E$9)</f>
        <v>5.71839096030582</v>
      </c>
      <c r="G2702" s="23" t="n">
        <f aca="true">BETAINV(RAND(),T1_PERT!$F$10,T1_PERT!$G$10,T1_PERT!$C$10,T1_PERT!$E$10)</f>
        <v>2.44263077013066</v>
      </c>
      <c r="H2702" s="23" t="n">
        <f aca="false">B2702+C2702+E2702+G2702</f>
        <v>14.9686920783077</v>
      </c>
      <c r="I2702" s="23" t="n">
        <f aca="false">B2702+D2702+F2702+G2702</f>
        <v>17.4954350415273</v>
      </c>
      <c r="J2702" s="23" t="n">
        <f aca="false">MAX(H2702,I2702)</f>
        <v>17.4954350415273</v>
      </c>
      <c r="K2702" s="24" t="n">
        <f aca="false">IF(H2702&gt;=I2702,1,0)</f>
        <v>0</v>
      </c>
    </row>
    <row r="2703" customFormat="false" ht="15" hidden="false" customHeight="false" outlineLevel="0" collapsed="false">
      <c r="A2703" s="5" t="n">
        <v>2684</v>
      </c>
      <c r="B2703" s="23" t="n">
        <f aca="true">BETAINV(RAND(),T1_PERT!$F$5,T1_PERT!$G$5,T1_PERT!$C$5,T1_PERT!$E$5)</f>
        <v>4.05042781571659</v>
      </c>
      <c r="C2703" s="23" t="n">
        <f aca="true">BETAINV(RAND(),T1_PERT!$F$6,T1_PERT!$G$6,T1_PERT!$C$6,T1_PERT!$E$6)</f>
        <v>5.10285791779318</v>
      </c>
      <c r="D2703" s="23" t="n">
        <f aca="true">BETAINV(RAND(),T1_PERT!$F$7,T1_PERT!$G$7,T1_PERT!$C$7,T1_PERT!$E$7)</f>
        <v>5.65910248124001</v>
      </c>
      <c r="E2703" s="23" t="n">
        <f aca="true">BETAINV(RAND(),T1_PERT!$F$8,T1_PERT!$G$8,T1_PERT!$C$8,T1_PERT!$E$8)</f>
        <v>4.38463688153981</v>
      </c>
      <c r="F2703" s="23" t="n">
        <f aca="true">BETAINV(RAND(),T1_PERT!$F$9,T1_PERT!$G$9,T1_PERT!$C$9,T1_PERT!$E$9)</f>
        <v>4.66401327598891</v>
      </c>
      <c r="G2703" s="23" t="n">
        <f aca="true">BETAINV(RAND(),T1_PERT!$F$10,T1_PERT!$G$10,T1_PERT!$C$10,T1_PERT!$E$10)</f>
        <v>1.73998619201623</v>
      </c>
      <c r="H2703" s="23" t="n">
        <f aca="false">B2703+C2703+E2703+G2703</f>
        <v>15.2779088070658</v>
      </c>
      <c r="I2703" s="23" t="n">
        <f aca="false">B2703+D2703+F2703+G2703</f>
        <v>16.1135297649617</v>
      </c>
      <c r="J2703" s="23" t="n">
        <f aca="false">MAX(H2703,I2703)</f>
        <v>16.1135297649617</v>
      </c>
      <c r="K2703" s="24" t="n">
        <f aca="false">IF(H2703&gt;=I2703,1,0)</f>
        <v>0</v>
      </c>
    </row>
    <row r="2704" customFormat="false" ht="15" hidden="false" customHeight="false" outlineLevel="0" collapsed="false">
      <c r="A2704" s="5" t="n">
        <v>2685</v>
      </c>
      <c r="B2704" s="23" t="n">
        <f aca="true">BETAINV(RAND(),T1_PERT!$F$5,T1_PERT!$G$5,T1_PERT!$C$5,T1_PERT!$E$5)</f>
        <v>4.37953658524747</v>
      </c>
      <c r="C2704" s="23" t="n">
        <f aca="true">BETAINV(RAND(),T1_PERT!$F$6,T1_PERT!$G$6,T1_PERT!$C$6,T1_PERT!$E$6)</f>
        <v>5.96262040914256</v>
      </c>
      <c r="D2704" s="23" t="n">
        <f aca="true">BETAINV(RAND(),T1_PERT!$F$7,T1_PERT!$G$7,T1_PERT!$C$7,T1_PERT!$E$7)</f>
        <v>7.30509561504705</v>
      </c>
      <c r="E2704" s="23" t="n">
        <f aca="true">BETAINV(RAND(),T1_PERT!$F$8,T1_PERT!$G$8,T1_PERT!$C$8,T1_PERT!$E$8)</f>
        <v>5.31259583937059</v>
      </c>
      <c r="F2704" s="23" t="n">
        <f aca="true">BETAINV(RAND(),T1_PERT!$F$9,T1_PERT!$G$9,T1_PERT!$C$9,T1_PERT!$E$9)</f>
        <v>4.08395844003058</v>
      </c>
      <c r="G2704" s="23" t="n">
        <f aca="true">BETAINV(RAND(),T1_PERT!$F$10,T1_PERT!$G$10,T1_PERT!$C$10,T1_PERT!$E$10)</f>
        <v>1.50368892959951</v>
      </c>
      <c r="H2704" s="23" t="n">
        <f aca="false">B2704+C2704+E2704+G2704</f>
        <v>17.1584417633601</v>
      </c>
      <c r="I2704" s="23" t="n">
        <f aca="false">B2704+D2704+F2704+G2704</f>
        <v>17.2722795699246</v>
      </c>
      <c r="J2704" s="23" t="n">
        <f aca="false">MAX(H2704,I2704)</f>
        <v>17.2722795699246</v>
      </c>
      <c r="K2704" s="24" t="n">
        <f aca="false">IF(H2704&gt;=I2704,1,0)</f>
        <v>0</v>
      </c>
    </row>
    <row r="2705" customFormat="false" ht="15" hidden="false" customHeight="false" outlineLevel="0" collapsed="false">
      <c r="A2705" s="5" t="n">
        <v>2686</v>
      </c>
      <c r="B2705" s="23" t="n">
        <f aca="true">BETAINV(RAND(),T1_PERT!$F$5,T1_PERT!$G$5,T1_PERT!$C$5,T1_PERT!$E$5)</f>
        <v>3.17990974643709</v>
      </c>
      <c r="C2705" s="23" t="n">
        <f aca="true">BETAINV(RAND(),T1_PERT!$F$6,T1_PERT!$G$6,T1_PERT!$C$6,T1_PERT!$E$6)</f>
        <v>3.73553133912549</v>
      </c>
      <c r="D2705" s="23" t="n">
        <f aca="true">BETAINV(RAND(),T1_PERT!$F$7,T1_PERT!$G$7,T1_PERT!$C$7,T1_PERT!$E$7)</f>
        <v>6.27064988567359</v>
      </c>
      <c r="E2705" s="23" t="n">
        <f aca="true">BETAINV(RAND(),T1_PERT!$F$8,T1_PERT!$G$8,T1_PERT!$C$8,T1_PERT!$E$8)</f>
        <v>4.44007267949311</v>
      </c>
      <c r="F2705" s="23" t="n">
        <f aca="true">BETAINV(RAND(),T1_PERT!$F$9,T1_PERT!$G$9,T1_PERT!$C$9,T1_PERT!$E$9)</f>
        <v>3.94879828290152</v>
      </c>
      <c r="G2705" s="23" t="n">
        <f aca="true">BETAINV(RAND(),T1_PERT!$F$10,T1_PERT!$G$10,T1_PERT!$C$10,T1_PERT!$E$10)</f>
        <v>2.10038396436632</v>
      </c>
      <c r="H2705" s="23" t="n">
        <f aca="false">B2705+C2705+E2705+G2705</f>
        <v>13.455897729422</v>
      </c>
      <c r="I2705" s="23" t="n">
        <f aca="false">B2705+D2705+F2705+G2705</f>
        <v>15.4997418793785</v>
      </c>
      <c r="J2705" s="23" t="n">
        <f aca="false">MAX(H2705,I2705)</f>
        <v>15.4997418793785</v>
      </c>
      <c r="K2705" s="24" t="n">
        <f aca="false">IF(H2705&gt;=I2705,1,0)</f>
        <v>0</v>
      </c>
    </row>
    <row r="2706" customFormat="false" ht="15" hidden="false" customHeight="false" outlineLevel="0" collapsed="false">
      <c r="A2706" s="5" t="n">
        <v>2687</v>
      </c>
      <c r="B2706" s="23" t="n">
        <f aca="true">BETAINV(RAND(),T1_PERT!$F$5,T1_PERT!$G$5,T1_PERT!$C$5,T1_PERT!$E$5)</f>
        <v>2.86351246559109</v>
      </c>
      <c r="C2706" s="23" t="n">
        <f aca="true">BETAINV(RAND(),T1_PERT!$F$6,T1_PERT!$G$6,T1_PERT!$C$6,T1_PERT!$E$6)</f>
        <v>3.99568853283224</v>
      </c>
      <c r="D2706" s="23" t="n">
        <f aca="true">BETAINV(RAND(),T1_PERT!$F$7,T1_PERT!$G$7,T1_PERT!$C$7,T1_PERT!$E$7)</f>
        <v>4.43519671016685</v>
      </c>
      <c r="E2706" s="23" t="n">
        <f aca="true">BETAINV(RAND(),T1_PERT!$F$8,T1_PERT!$G$8,T1_PERT!$C$8,T1_PERT!$E$8)</f>
        <v>5.43091389847281</v>
      </c>
      <c r="F2706" s="23" t="n">
        <f aca="true">BETAINV(RAND(),T1_PERT!$F$9,T1_PERT!$G$9,T1_PERT!$C$9,T1_PERT!$E$9)</f>
        <v>5.52747644628093</v>
      </c>
      <c r="G2706" s="23" t="n">
        <f aca="true">BETAINV(RAND(),T1_PERT!$F$10,T1_PERT!$G$10,T1_PERT!$C$10,T1_PERT!$E$10)</f>
        <v>1.6607595963147</v>
      </c>
      <c r="H2706" s="23" t="n">
        <f aca="false">B2706+C2706+E2706+G2706</f>
        <v>13.9508744932108</v>
      </c>
      <c r="I2706" s="23" t="n">
        <f aca="false">B2706+D2706+F2706+G2706</f>
        <v>14.4869452183536</v>
      </c>
      <c r="J2706" s="23" t="n">
        <f aca="false">MAX(H2706,I2706)</f>
        <v>14.4869452183536</v>
      </c>
      <c r="K2706" s="24" t="n">
        <f aca="false">IF(H2706&gt;=I2706,1,0)</f>
        <v>0</v>
      </c>
    </row>
    <row r="2707" customFormat="false" ht="15" hidden="false" customHeight="false" outlineLevel="0" collapsed="false">
      <c r="A2707" s="5" t="n">
        <v>2688</v>
      </c>
      <c r="B2707" s="23" t="n">
        <f aca="true">BETAINV(RAND(),T1_PERT!$F$5,T1_PERT!$G$5,T1_PERT!$C$5,T1_PERT!$E$5)</f>
        <v>2.66393879113164</v>
      </c>
      <c r="C2707" s="23" t="n">
        <f aca="true">BETAINV(RAND(),T1_PERT!$F$6,T1_PERT!$G$6,T1_PERT!$C$6,T1_PERT!$E$6)</f>
        <v>6.19493609185105</v>
      </c>
      <c r="D2707" s="23" t="n">
        <f aca="true">BETAINV(RAND(),T1_PERT!$F$7,T1_PERT!$G$7,T1_PERT!$C$7,T1_PERT!$E$7)</f>
        <v>3.4473813238125</v>
      </c>
      <c r="E2707" s="23" t="n">
        <f aca="true">BETAINV(RAND(),T1_PERT!$F$8,T1_PERT!$G$8,T1_PERT!$C$8,T1_PERT!$E$8)</f>
        <v>5.01511615022074</v>
      </c>
      <c r="F2707" s="23" t="n">
        <f aca="true">BETAINV(RAND(),T1_PERT!$F$9,T1_PERT!$G$9,T1_PERT!$C$9,T1_PERT!$E$9)</f>
        <v>4.06786262266171</v>
      </c>
      <c r="G2707" s="23" t="n">
        <f aca="true">BETAINV(RAND(),T1_PERT!$F$10,T1_PERT!$G$10,T1_PERT!$C$10,T1_PERT!$E$10)</f>
        <v>1.45723764191737</v>
      </c>
      <c r="H2707" s="23" t="n">
        <f aca="false">B2707+C2707+E2707+G2707</f>
        <v>15.3312286751208</v>
      </c>
      <c r="I2707" s="23" t="n">
        <f aca="false">B2707+D2707+F2707+G2707</f>
        <v>11.6364203795232</v>
      </c>
      <c r="J2707" s="23" t="n">
        <f aca="false">MAX(H2707,I2707)</f>
        <v>15.3312286751208</v>
      </c>
      <c r="K2707" s="24" t="n">
        <f aca="false">IF(H2707&gt;=I2707,1,0)</f>
        <v>1</v>
      </c>
    </row>
    <row r="2708" customFormat="false" ht="15" hidden="false" customHeight="false" outlineLevel="0" collapsed="false">
      <c r="A2708" s="5" t="n">
        <v>2689</v>
      </c>
      <c r="B2708" s="23" t="n">
        <f aca="true">BETAINV(RAND(),T1_PERT!$F$5,T1_PERT!$G$5,T1_PERT!$C$5,T1_PERT!$E$5)</f>
        <v>3.72709401107213</v>
      </c>
      <c r="C2708" s="23" t="n">
        <f aca="true">BETAINV(RAND(),T1_PERT!$F$6,T1_PERT!$G$6,T1_PERT!$C$6,T1_PERT!$E$6)</f>
        <v>5.22999422914368</v>
      </c>
      <c r="D2708" s="23" t="n">
        <f aca="true">BETAINV(RAND(),T1_PERT!$F$7,T1_PERT!$G$7,T1_PERT!$C$7,T1_PERT!$E$7)</f>
        <v>7.32553981912895</v>
      </c>
      <c r="E2708" s="23" t="n">
        <f aca="true">BETAINV(RAND(),T1_PERT!$F$8,T1_PERT!$G$8,T1_PERT!$C$8,T1_PERT!$E$8)</f>
        <v>4.58181836029765</v>
      </c>
      <c r="F2708" s="23" t="n">
        <f aca="true">BETAINV(RAND(),T1_PERT!$F$9,T1_PERT!$G$9,T1_PERT!$C$9,T1_PERT!$E$9)</f>
        <v>4.08890711060257</v>
      </c>
      <c r="G2708" s="23" t="n">
        <f aca="true">BETAINV(RAND(),T1_PERT!$F$10,T1_PERT!$G$10,T1_PERT!$C$10,T1_PERT!$E$10)</f>
        <v>1.5312032843871</v>
      </c>
      <c r="H2708" s="23" t="n">
        <f aca="false">B2708+C2708+E2708+G2708</f>
        <v>15.0701098849005</v>
      </c>
      <c r="I2708" s="23" t="n">
        <f aca="false">B2708+D2708+F2708+G2708</f>
        <v>16.6727442251907</v>
      </c>
      <c r="J2708" s="23" t="n">
        <f aca="false">MAX(H2708,I2708)</f>
        <v>16.6727442251907</v>
      </c>
      <c r="K2708" s="24" t="n">
        <f aca="false">IF(H2708&gt;=I2708,1,0)</f>
        <v>0</v>
      </c>
    </row>
    <row r="2709" customFormat="false" ht="15" hidden="false" customHeight="false" outlineLevel="0" collapsed="false">
      <c r="A2709" s="5" t="n">
        <v>2690</v>
      </c>
      <c r="B2709" s="23" t="n">
        <f aca="true">BETAINV(RAND(),T1_PERT!$F$5,T1_PERT!$G$5,T1_PERT!$C$5,T1_PERT!$E$5)</f>
        <v>3.273248773636</v>
      </c>
      <c r="C2709" s="23" t="n">
        <f aca="true">BETAINV(RAND(),T1_PERT!$F$6,T1_PERT!$G$6,T1_PERT!$C$6,T1_PERT!$E$6)</f>
        <v>6.24461417398628</v>
      </c>
      <c r="D2709" s="23" t="n">
        <f aca="true">BETAINV(RAND(),T1_PERT!$F$7,T1_PERT!$G$7,T1_PERT!$C$7,T1_PERT!$E$7)</f>
        <v>6.54418029174861</v>
      </c>
      <c r="E2709" s="23" t="n">
        <f aca="true">BETAINV(RAND(),T1_PERT!$F$8,T1_PERT!$G$8,T1_PERT!$C$8,T1_PERT!$E$8)</f>
        <v>5.65597757674553</v>
      </c>
      <c r="F2709" s="23" t="n">
        <f aca="true">BETAINV(RAND(),T1_PERT!$F$9,T1_PERT!$G$9,T1_PERT!$C$9,T1_PERT!$E$9)</f>
        <v>3.98274288893176</v>
      </c>
      <c r="G2709" s="23" t="n">
        <f aca="true">BETAINV(RAND(),T1_PERT!$F$10,T1_PERT!$G$10,T1_PERT!$C$10,T1_PERT!$E$10)</f>
        <v>2.64908312453447</v>
      </c>
      <c r="H2709" s="23" t="n">
        <f aca="false">B2709+C2709+E2709+G2709</f>
        <v>17.8229236489023</v>
      </c>
      <c r="I2709" s="23" t="n">
        <f aca="false">B2709+D2709+F2709+G2709</f>
        <v>16.4492550788508</v>
      </c>
      <c r="J2709" s="23" t="n">
        <f aca="false">MAX(H2709,I2709)</f>
        <v>17.8229236489023</v>
      </c>
      <c r="K2709" s="24" t="n">
        <f aca="false">IF(H2709&gt;=I2709,1,0)</f>
        <v>1</v>
      </c>
    </row>
    <row r="2710" customFormat="false" ht="15" hidden="false" customHeight="false" outlineLevel="0" collapsed="false">
      <c r="A2710" s="5" t="n">
        <v>2691</v>
      </c>
      <c r="B2710" s="23" t="n">
        <f aca="true">BETAINV(RAND(),T1_PERT!$F$5,T1_PERT!$G$5,T1_PERT!$C$5,T1_PERT!$E$5)</f>
        <v>4.1451568850012</v>
      </c>
      <c r="C2710" s="23" t="n">
        <f aca="true">BETAINV(RAND(),T1_PERT!$F$6,T1_PERT!$G$6,T1_PERT!$C$6,T1_PERT!$E$6)</f>
        <v>6.07889558911542</v>
      </c>
      <c r="D2710" s="23" t="n">
        <f aca="true">BETAINV(RAND(),T1_PERT!$F$7,T1_PERT!$G$7,T1_PERT!$C$7,T1_PERT!$E$7)</f>
        <v>6.43635378554714</v>
      </c>
      <c r="E2710" s="23" t="n">
        <f aca="true">BETAINV(RAND(),T1_PERT!$F$8,T1_PERT!$G$8,T1_PERT!$C$8,T1_PERT!$E$8)</f>
        <v>5.99090773652831</v>
      </c>
      <c r="F2710" s="23" t="n">
        <f aca="true">BETAINV(RAND(),T1_PERT!$F$9,T1_PERT!$G$9,T1_PERT!$C$9,T1_PERT!$E$9)</f>
        <v>3.93572559499388</v>
      </c>
      <c r="G2710" s="23" t="n">
        <f aca="true">BETAINV(RAND(),T1_PERT!$F$10,T1_PERT!$G$10,T1_PERT!$C$10,T1_PERT!$E$10)</f>
        <v>1.85291571257885</v>
      </c>
      <c r="H2710" s="23" t="n">
        <f aca="false">B2710+C2710+E2710+G2710</f>
        <v>18.0678759232238</v>
      </c>
      <c r="I2710" s="23" t="n">
        <f aca="false">B2710+D2710+F2710+G2710</f>
        <v>16.3701519781211</v>
      </c>
      <c r="J2710" s="23" t="n">
        <f aca="false">MAX(H2710,I2710)</f>
        <v>18.0678759232238</v>
      </c>
      <c r="K2710" s="24" t="n">
        <f aca="false">IF(H2710&gt;=I2710,1,0)</f>
        <v>1</v>
      </c>
    </row>
    <row r="2711" customFormat="false" ht="15" hidden="false" customHeight="false" outlineLevel="0" collapsed="false">
      <c r="A2711" s="5" t="n">
        <v>2692</v>
      </c>
      <c r="B2711" s="23" t="n">
        <f aca="true">BETAINV(RAND(),T1_PERT!$F$5,T1_PERT!$G$5,T1_PERT!$C$5,T1_PERT!$E$5)</f>
        <v>4.31575501189193</v>
      </c>
      <c r="C2711" s="23" t="n">
        <f aca="true">BETAINV(RAND(),T1_PERT!$F$6,T1_PERT!$G$6,T1_PERT!$C$6,T1_PERT!$E$6)</f>
        <v>6.17522567409984</v>
      </c>
      <c r="D2711" s="23" t="n">
        <f aca="true">BETAINV(RAND(),T1_PERT!$F$7,T1_PERT!$G$7,T1_PERT!$C$7,T1_PERT!$E$7)</f>
        <v>4.66655664010929</v>
      </c>
      <c r="E2711" s="23" t="n">
        <f aca="true">BETAINV(RAND(),T1_PERT!$F$8,T1_PERT!$G$8,T1_PERT!$C$8,T1_PERT!$E$8)</f>
        <v>5.37886574290586</v>
      </c>
      <c r="F2711" s="23" t="n">
        <f aca="true">BETAINV(RAND(),T1_PERT!$F$9,T1_PERT!$G$9,T1_PERT!$C$9,T1_PERT!$E$9)</f>
        <v>4.24517458063726</v>
      </c>
      <c r="G2711" s="23" t="n">
        <f aca="true">BETAINV(RAND(),T1_PERT!$F$10,T1_PERT!$G$10,T1_PERT!$C$10,T1_PERT!$E$10)</f>
        <v>2.39641299222396</v>
      </c>
      <c r="H2711" s="23" t="n">
        <f aca="false">B2711+C2711+E2711+G2711</f>
        <v>18.2662594211216</v>
      </c>
      <c r="I2711" s="23" t="n">
        <f aca="false">B2711+D2711+F2711+G2711</f>
        <v>15.6238992248624</v>
      </c>
      <c r="J2711" s="23" t="n">
        <f aca="false">MAX(H2711,I2711)</f>
        <v>18.2662594211216</v>
      </c>
      <c r="K2711" s="24" t="n">
        <f aca="false">IF(H2711&gt;=I2711,1,0)</f>
        <v>1</v>
      </c>
    </row>
    <row r="2712" customFormat="false" ht="15" hidden="false" customHeight="false" outlineLevel="0" collapsed="false">
      <c r="A2712" s="5" t="n">
        <v>2693</v>
      </c>
      <c r="B2712" s="23" t="n">
        <f aca="true">BETAINV(RAND(),T1_PERT!$F$5,T1_PERT!$G$5,T1_PERT!$C$5,T1_PERT!$E$5)</f>
        <v>2.99610896773041</v>
      </c>
      <c r="C2712" s="23" t="n">
        <f aca="true">BETAINV(RAND(),T1_PERT!$F$6,T1_PERT!$G$6,T1_PERT!$C$6,T1_PERT!$E$6)</f>
        <v>3.87702679550076</v>
      </c>
      <c r="D2712" s="23" t="n">
        <f aca="true">BETAINV(RAND(),T1_PERT!$F$7,T1_PERT!$G$7,T1_PERT!$C$7,T1_PERT!$E$7)</f>
        <v>6.77686008016855</v>
      </c>
      <c r="E2712" s="23" t="n">
        <f aca="true">BETAINV(RAND(),T1_PERT!$F$8,T1_PERT!$G$8,T1_PERT!$C$8,T1_PERT!$E$8)</f>
        <v>6.53804606983114</v>
      </c>
      <c r="F2712" s="23" t="n">
        <f aca="true">BETAINV(RAND(),T1_PERT!$F$9,T1_PERT!$G$9,T1_PERT!$C$9,T1_PERT!$E$9)</f>
        <v>3.56457803036176</v>
      </c>
      <c r="G2712" s="23" t="n">
        <f aca="true">BETAINV(RAND(),T1_PERT!$F$10,T1_PERT!$G$10,T1_PERT!$C$10,T1_PERT!$E$10)</f>
        <v>2.43119796978549</v>
      </c>
      <c r="H2712" s="23" t="n">
        <f aca="false">B2712+C2712+E2712+G2712</f>
        <v>15.8423798028478</v>
      </c>
      <c r="I2712" s="23" t="n">
        <f aca="false">B2712+D2712+F2712+G2712</f>
        <v>15.7687450480462</v>
      </c>
      <c r="J2712" s="23" t="n">
        <f aca="false">MAX(H2712,I2712)</f>
        <v>15.8423798028478</v>
      </c>
      <c r="K2712" s="24" t="n">
        <f aca="false">IF(H2712&gt;=I2712,1,0)</f>
        <v>1</v>
      </c>
    </row>
    <row r="2713" customFormat="false" ht="15" hidden="false" customHeight="false" outlineLevel="0" collapsed="false">
      <c r="A2713" s="5" t="n">
        <v>2694</v>
      </c>
      <c r="B2713" s="23" t="n">
        <f aca="true">BETAINV(RAND(),T1_PERT!$F$5,T1_PERT!$G$5,T1_PERT!$C$5,T1_PERT!$E$5)</f>
        <v>3.45883504686339</v>
      </c>
      <c r="C2713" s="23" t="n">
        <f aca="true">BETAINV(RAND(),T1_PERT!$F$6,T1_PERT!$G$6,T1_PERT!$C$6,T1_PERT!$E$6)</f>
        <v>5.11407172811493</v>
      </c>
      <c r="D2713" s="23" t="n">
        <f aca="true">BETAINV(RAND(),T1_PERT!$F$7,T1_PERT!$G$7,T1_PERT!$C$7,T1_PERT!$E$7)</f>
        <v>7.09952740498783</v>
      </c>
      <c r="E2713" s="23" t="n">
        <f aca="true">BETAINV(RAND(),T1_PERT!$F$8,T1_PERT!$G$8,T1_PERT!$C$8,T1_PERT!$E$8)</f>
        <v>5.00406865772351</v>
      </c>
      <c r="F2713" s="23" t="n">
        <f aca="true">BETAINV(RAND(),T1_PERT!$F$9,T1_PERT!$G$9,T1_PERT!$C$9,T1_PERT!$E$9)</f>
        <v>3.87972724493775</v>
      </c>
      <c r="G2713" s="23" t="n">
        <f aca="true">BETAINV(RAND(),T1_PERT!$F$10,T1_PERT!$G$10,T1_PERT!$C$10,T1_PERT!$E$10)</f>
        <v>2.52875725304875</v>
      </c>
      <c r="H2713" s="23" t="n">
        <f aca="false">B2713+C2713+E2713+G2713</f>
        <v>16.1057326857506</v>
      </c>
      <c r="I2713" s="23" t="n">
        <f aca="false">B2713+D2713+F2713+G2713</f>
        <v>16.9668469498377</v>
      </c>
      <c r="J2713" s="23" t="n">
        <f aca="false">MAX(H2713,I2713)</f>
        <v>16.9668469498377</v>
      </c>
      <c r="K2713" s="24" t="n">
        <f aca="false">IF(H2713&gt;=I2713,1,0)</f>
        <v>0</v>
      </c>
    </row>
    <row r="2714" customFormat="false" ht="15" hidden="false" customHeight="false" outlineLevel="0" collapsed="false">
      <c r="A2714" s="5" t="n">
        <v>2695</v>
      </c>
      <c r="B2714" s="23" t="n">
        <f aca="true">BETAINV(RAND(),T1_PERT!$F$5,T1_PERT!$G$5,T1_PERT!$C$5,T1_PERT!$E$5)</f>
        <v>5.02641189286273</v>
      </c>
      <c r="C2714" s="23" t="n">
        <f aca="true">BETAINV(RAND(),T1_PERT!$F$6,T1_PERT!$G$6,T1_PERT!$C$6,T1_PERT!$E$6)</f>
        <v>7.3447196335767</v>
      </c>
      <c r="D2714" s="23" t="n">
        <f aca="true">BETAINV(RAND(),T1_PERT!$F$7,T1_PERT!$G$7,T1_PERT!$C$7,T1_PERT!$E$7)</f>
        <v>4.73989466926397</v>
      </c>
      <c r="E2714" s="23" t="n">
        <f aca="true">BETAINV(RAND(),T1_PERT!$F$8,T1_PERT!$G$8,T1_PERT!$C$8,T1_PERT!$E$8)</f>
        <v>4.97086573295449</v>
      </c>
      <c r="F2714" s="23" t="n">
        <f aca="true">BETAINV(RAND(),T1_PERT!$F$9,T1_PERT!$G$9,T1_PERT!$C$9,T1_PERT!$E$9)</f>
        <v>4.60322288186377</v>
      </c>
      <c r="G2714" s="23" t="n">
        <f aca="true">BETAINV(RAND(),T1_PERT!$F$10,T1_PERT!$G$10,T1_PERT!$C$10,T1_PERT!$E$10)</f>
        <v>2.60256976984936</v>
      </c>
      <c r="H2714" s="23" t="n">
        <f aca="false">B2714+C2714+E2714+G2714</f>
        <v>19.9445670292433</v>
      </c>
      <c r="I2714" s="23" t="n">
        <f aca="false">B2714+D2714+F2714+G2714</f>
        <v>16.9720992138398</v>
      </c>
      <c r="J2714" s="23" t="n">
        <f aca="false">MAX(H2714,I2714)</f>
        <v>19.9445670292433</v>
      </c>
      <c r="K2714" s="24" t="n">
        <f aca="false">IF(H2714&gt;=I2714,1,0)</f>
        <v>1</v>
      </c>
    </row>
    <row r="2715" customFormat="false" ht="15" hidden="false" customHeight="false" outlineLevel="0" collapsed="false">
      <c r="A2715" s="5" t="n">
        <v>2696</v>
      </c>
      <c r="B2715" s="23" t="n">
        <f aca="true">BETAINV(RAND(),T1_PERT!$F$5,T1_PERT!$G$5,T1_PERT!$C$5,T1_PERT!$E$5)</f>
        <v>2.72359356409422</v>
      </c>
      <c r="C2715" s="23" t="n">
        <f aca="true">BETAINV(RAND(),T1_PERT!$F$6,T1_PERT!$G$6,T1_PERT!$C$6,T1_PERT!$E$6)</f>
        <v>4.38706873547632</v>
      </c>
      <c r="D2715" s="23" t="n">
        <f aca="true">BETAINV(RAND(),T1_PERT!$F$7,T1_PERT!$G$7,T1_PERT!$C$7,T1_PERT!$E$7)</f>
        <v>6.70720115043365</v>
      </c>
      <c r="E2715" s="23" t="n">
        <f aca="true">BETAINV(RAND(),T1_PERT!$F$8,T1_PERT!$G$8,T1_PERT!$C$8,T1_PERT!$E$8)</f>
        <v>4.44783956773611</v>
      </c>
      <c r="F2715" s="23" t="n">
        <f aca="true">BETAINV(RAND(),T1_PERT!$F$9,T1_PERT!$G$9,T1_PERT!$C$9,T1_PERT!$E$9)</f>
        <v>5.08418803467637</v>
      </c>
      <c r="G2715" s="23" t="n">
        <f aca="true">BETAINV(RAND(),T1_PERT!$F$10,T1_PERT!$G$10,T1_PERT!$C$10,T1_PERT!$E$10)</f>
        <v>2.00668886064494</v>
      </c>
      <c r="H2715" s="23" t="n">
        <f aca="false">B2715+C2715+E2715+G2715</f>
        <v>13.5651907279516</v>
      </c>
      <c r="I2715" s="23" t="n">
        <f aca="false">B2715+D2715+F2715+G2715</f>
        <v>16.5216716098492</v>
      </c>
      <c r="J2715" s="23" t="n">
        <f aca="false">MAX(H2715,I2715)</f>
        <v>16.5216716098492</v>
      </c>
      <c r="K2715" s="24" t="n">
        <f aca="false">IF(H2715&gt;=I2715,1,0)</f>
        <v>0</v>
      </c>
    </row>
    <row r="2716" customFormat="false" ht="15" hidden="false" customHeight="false" outlineLevel="0" collapsed="false">
      <c r="A2716" s="5" t="n">
        <v>2697</v>
      </c>
      <c r="B2716" s="23" t="n">
        <f aca="true">BETAINV(RAND(),T1_PERT!$F$5,T1_PERT!$G$5,T1_PERT!$C$5,T1_PERT!$E$5)</f>
        <v>2.87542002144383</v>
      </c>
      <c r="C2716" s="23" t="n">
        <f aca="true">BETAINV(RAND(),T1_PERT!$F$6,T1_PERT!$G$6,T1_PERT!$C$6,T1_PERT!$E$6)</f>
        <v>5.16271460310868</v>
      </c>
      <c r="D2716" s="23" t="n">
        <f aca="true">BETAINV(RAND(),T1_PERT!$F$7,T1_PERT!$G$7,T1_PERT!$C$7,T1_PERT!$E$7)</f>
        <v>6.04220608626387</v>
      </c>
      <c r="E2716" s="23" t="n">
        <f aca="true">BETAINV(RAND(),T1_PERT!$F$8,T1_PERT!$G$8,T1_PERT!$C$8,T1_PERT!$E$8)</f>
        <v>4.55826673171912</v>
      </c>
      <c r="F2716" s="23" t="n">
        <f aca="true">BETAINV(RAND(),T1_PERT!$F$9,T1_PERT!$G$9,T1_PERT!$C$9,T1_PERT!$E$9)</f>
        <v>4.08752240654475</v>
      </c>
      <c r="G2716" s="23" t="n">
        <f aca="true">BETAINV(RAND(),T1_PERT!$F$10,T1_PERT!$G$10,T1_PERT!$C$10,T1_PERT!$E$10)</f>
        <v>1.58836565329685</v>
      </c>
      <c r="H2716" s="23" t="n">
        <f aca="false">B2716+C2716+E2716+G2716</f>
        <v>14.1847670095685</v>
      </c>
      <c r="I2716" s="23" t="n">
        <f aca="false">B2716+D2716+F2716+G2716</f>
        <v>14.5935141675493</v>
      </c>
      <c r="J2716" s="23" t="n">
        <f aca="false">MAX(H2716,I2716)</f>
        <v>14.5935141675493</v>
      </c>
      <c r="K2716" s="24" t="n">
        <f aca="false">IF(H2716&gt;=I2716,1,0)</f>
        <v>0</v>
      </c>
    </row>
    <row r="2717" customFormat="false" ht="15" hidden="false" customHeight="false" outlineLevel="0" collapsed="false">
      <c r="A2717" s="5" t="n">
        <v>2698</v>
      </c>
      <c r="B2717" s="23" t="n">
        <f aca="true">BETAINV(RAND(),T1_PERT!$F$5,T1_PERT!$G$5,T1_PERT!$C$5,T1_PERT!$E$5)</f>
        <v>3.96681051442466</v>
      </c>
      <c r="C2717" s="23" t="n">
        <f aca="true">BETAINV(RAND(),T1_PERT!$F$6,T1_PERT!$G$6,T1_PERT!$C$6,T1_PERT!$E$6)</f>
        <v>5.05105282070408</v>
      </c>
      <c r="D2717" s="23" t="n">
        <f aca="true">BETAINV(RAND(),T1_PERT!$F$7,T1_PERT!$G$7,T1_PERT!$C$7,T1_PERT!$E$7)</f>
        <v>7.22161689767016</v>
      </c>
      <c r="E2717" s="23" t="n">
        <f aca="true">BETAINV(RAND(),T1_PERT!$F$8,T1_PERT!$G$8,T1_PERT!$C$8,T1_PERT!$E$8)</f>
        <v>6.39354099801887</v>
      </c>
      <c r="F2717" s="23" t="n">
        <f aca="true">BETAINV(RAND(),T1_PERT!$F$9,T1_PERT!$G$9,T1_PERT!$C$9,T1_PERT!$E$9)</f>
        <v>4.68839600032028</v>
      </c>
      <c r="G2717" s="23" t="n">
        <f aca="true">BETAINV(RAND(),T1_PERT!$F$10,T1_PERT!$G$10,T1_PERT!$C$10,T1_PERT!$E$10)</f>
        <v>1.79732312451343</v>
      </c>
      <c r="H2717" s="23" t="n">
        <f aca="false">B2717+C2717+E2717+G2717</f>
        <v>17.208727457661</v>
      </c>
      <c r="I2717" s="23" t="n">
        <f aca="false">B2717+D2717+F2717+G2717</f>
        <v>17.6741465369285</v>
      </c>
      <c r="J2717" s="23" t="n">
        <f aca="false">MAX(H2717,I2717)</f>
        <v>17.6741465369285</v>
      </c>
      <c r="K2717" s="24" t="n">
        <f aca="false">IF(H2717&gt;=I2717,1,0)</f>
        <v>0</v>
      </c>
    </row>
    <row r="2718" customFormat="false" ht="15" hidden="false" customHeight="false" outlineLevel="0" collapsed="false">
      <c r="A2718" s="5" t="n">
        <v>2699</v>
      </c>
      <c r="B2718" s="23" t="n">
        <f aca="true">BETAINV(RAND(),T1_PERT!$F$5,T1_PERT!$G$5,T1_PERT!$C$5,T1_PERT!$E$5)</f>
        <v>3.17178308618313</v>
      </c>
      <c r="C2718" s="23" t="n">
        <f aca="true">BETAINV(RAND(),T1_PERT!$F$6,T1_PERT!$G$6,T1_PERT!$C$6,T1_PERT!$E$6)</f>
        <v>6.3701219039583</v>
      </c>
      <c r="D2718" s="23" t="n">
        <f aca="true">BETAINV(RAND(),T1_PERT!$F$7,T1_PERT!$G$7,T1_PERT!$C$7,T1_PERT!$E$7)</f>
        <v>4.94549933614484</v>
      </c>
      <c r="E2718" s="23" t="n">
        <f aca="true">BETAINV(RAND(),T1_PERT!$F$8,T1_PERT!$G$8,T1_PERT!$C$8,T1_PERT!$E$8)</f>
        <v>5.39923949046556</v>
      </c>
      <c r="F2718" s="23" t="n">
        <f aca="true">BETAINV(RAND(),T1_PERT!$F$9,T1_PERT!$G$9,T1_PERT!$C$9,T1_PERT!$E$9)</f>
        <v>4.54090775186126</v>
      </c>
      <c r="G2718" s="23" t="n">
        <f aca="true">BETAINV(RAND(),T1_PERT!$F$10,T1_PERT!$G$10,T1_PERT!$C$10,T1_PERT!$E$10)</f>
        <v>1.79286847542708</v>
      </c>
      <c r="H2718" s="23" t="n">
        <f aca="false">B2718+C2718+E2718+G2718</f>
        <v>16.7340129560341</v>
      </c>
      <c r="I2718" s="23" t="n">
        <f aca="false">B2718+D2718+F2718+G2718</f>
        <v>14.4510586496163</v>
      </c>
      <c r="J2718" s="23" t="n">
        <f aca="false">MAX(H2718,I2718)</f>
        <v>16.7340129560341</v>
      </c>
      <c r="K2718" s="24" t="n">
        <f aca="false">IF(H2718&gt;=I2718,1,0)</f>
        <v>1</v>
      </c>
    </row>
    <row r="2719" customFormat="false" ht="15" hidden="false" customHeight="false" outlineLevel="0" collapsed="false">
      <c r="A2719" s="5" t="n">
        <v>2700</v>
      </c>
      <c r="B2719" s="23" t="n">
        <f aca="true">BETAINV(RAND(),T1_PERT!$F$5,T1_PERT!$G$5,T1_PERT!$C$5,T1_PERT!$E$5)</f>
        <v>4.8606766269004</v>
      </c>
      <c r="C2719" s="23" t="n">
        <f aca="true">BETAINV(RAND(),T1_PERT!$F$6,T1_PERT!$G$6,T1_PERT!$C$6,T1_PERT!$E$6)</f>
        <v>3.10049279260638</v>
      </c>
      <c r="D2719" s="23" t="n">
        <f aca="true">BETAINV(RAND(),T1_PERT!$F$7,T1_PERT!$G$7,T1_PERT!$C$7,T1_PERT!$E$7)</f>
        <v>5.93304063351685</v>
      </c>
      <c r="E2719" s="23" t="n">
        <f aca="true">BETAINV(RAND(),T1_PERT!$F$8,T1_PERT!$G$8,T1_PERT!$C$8,T1_PERT!$E$8)</f>
        <v>6.21637035514159</v>
      </c>
      <c r="F2719" s="23" t="n">
        <f aca="true">BETAINV(RAND(),T1_PERT!$F$9,T1_PERT!$G$9,T1_PERT!$C$9,T1_PERT!$E$9)</f>
        <v>5.48161155001042</v>
      </c>
      <c r="G2719" s="23" t="n">
        <f aca="true">BETAINV(RAND(),T1_PERT!$F$10,T1_PERT!$G$10,T1_PERT!$C$10,T1_PERT!$E$10)</f>
        <v>2.12765318562645</v>
      </c>
      <c r="H2719" s="23" t="n">
        <f aca="false">B2719+C2719+E2719+G2719</f>
        <v>16.3051929602748</v>
      </c>
      <c r="I2719" s="23" t="n">
        <f aca="false">B2719+D2719+F2719+G2719</f>
        <v>18.4029819960541</v>
      </c>
      <c r="J2719" s="23" t="n">
        <f aca="false">MAX(H2719,I2719)</f>
        <v>18.4029819960541</v>
      </c>
      <c r="K2719" s="24" t="n">
        <f aca="false">IF(H2719&gt;=I2719,1,0)</f>
        <v>0</v>
      </c>
    </row>
    <row r="2720" customFormat="false" ht="15" hidden="false" customHeight="false" outlineLevel="0" collapsed="false">
      <c r="A2720" s="5" t="n">
        <v>2701</v>
      </c>
      <c r="B2720" s="23" t="n">
        <f aca="true">BETAINV(RAND(),T1_PERT!$F$5,T1_PERT!$G$5,T1_PERT!$C$5,T1_PERT!$E$5)</f>
        <v>5.15146690334644</v>
      </c>
      <c r="C2720" s="23" t="n">
        <f aca="true">BETAINV(RAND(),T1_PERT!$F$6,T1_PERT!$G$6,T1_PERT!$C$6,T1_PERT!$E$6)</f>
        <v>5.00334311840801</v>
      </c>
      <c r="D2720" s="23" t="n">
        <f aca="true">BETAINV(RAND(),T1_PERT!$F$7,T1_PERT!$G$7,T1_PERT!$C$7,T1_PERT!$E$7)</f>
        <v>7.35748911420452</v>
      </c>
      <c r="E2720" s="23" t="n">
        <f aca="true">BETAINV(RAND(),T1_PERT!$F$8,T1_PERT!$G$8,T1_PERT!$C$8,T1_PERT!$E$8)</f>
        <v>5.43650809102856</v>
      </c>
      <c r="F2720" s="23" t="n">
        <f aca="true">BETAINV(RAND(),T1_PERT!$F$9,T1_PERT!$G$9,T1_PERT!$C$9,T1_PERT!$E$9)</f>
        <v>4.32084937371094</v>
      </c>
      <c r="G2720" s="23" t="n">
        <f aca="true">BETAINV(RAND(),T1_PERT!$F$10,T1_PERT!$G$10,T1_PERT!$C$10,T1_PERT!$E$10)</f>
        <v>1.74389478993223</v>
      </c>
      <c r="H2720" s="23" t="n">
        <f aca="false">B2720+C2720+E2720+G2720</f>
        <v>17.3352129027152</v>
      </c>
      <c r="I2720" s="23" t="n">
        <f aca="false">B2720+D2720+F2720+G2720</f>
        <v>18.5737001811941</v>
      </c>
      <c r="J2720" s="23" t="n">
        <f aca="false">MAX(H2720,I2720)</f>
        <v>18.5737001811941</v>
      </c>
      <c r="K2720" s="24" t="n">
        <f aca="false">IF(H2720&gt;=I2720,1,0)</f>
        <v>0</v>
      </c>
    </row>
    <row r="2721" customFormat="false" ht="15" hidden="false" customHeight="false" outlineLevel="0" collapsed="false">
      <c r="A2721" s="5" t="n">
        <v>2702</v>
      </c>
      <c r="B2721" s="23" t="n">
        <f aca="true">BETAINV(RAND(),T1_PERT!$F$5,T1_PERT!$G$5,T1_PERT!$C$5,T1_PERT!$E$5)</f>
        <v>4.80369116330948</v>
      </c>
      <c r="C2721" s="23" t="n">
        <f aca="true">BETAINV(RAND(),T1_PERT!$F$6,T1_PERT!$G$6,T1_PERT!$C$6,T1_PERT!$E$6)</f>
        <v>6.02098891544257</v>
      </c>
      <c r="D2721" s="23" t="n">
        <f aca="true">BETAINV(RAND(),T1_PERT!$F$7,T1_PERT!$G$7,T1_PERT!$C$7,T1_PERT!$E$7)</f>
        <v>5.58383275230178</v>
      </c>
      <c r="E2721" s="23" t="n">
        <f aca="true">BETAINV(RAND(),T1_PERT!$F$8,T1_PERT!$G$8,T1_PERT!$C$8,T1_PERT!$E$8)</f>
        <v>6.17811253099471</v>
      </c>
      <c r="F2721" s="23" t="n">
        <f aca="true">BETAINV(RAND(),T1_PERT!$F$9,T1_PERT!$G$9,T1_PERT!$C$9,T1_PERT!$E$9)</f>
        <v>4.15064970593734</v>
      </c>
      <c r="G2721" s="23" t="n">
        <f aca="true">BETAINV(RAND(),T1_PERT!$F$10,T1_PERT!$G$10,T1_PERT!$C$10,T1_PERT!$E$10)</f>
        <v>2.43508034881224</v>
      </c>
      <c r="H2721" s="23" t="n">
        <f aca="false">B2721+C2721+E2721+G2721</f>
        <v>19.437872958559</v>
      </c>
      <c r="I2721" s="23" t="n">
        <f aca="false">B2721+D2721+F2721+G2721</f>
        <v>16.9732539703608</v>
      </c>
      <c r="J2721" s="23" t="n">
        <f aca="false">MAX(H2721,I2721)</f>
        <v>19.437872958559</v>
      </c>
      <c r="K2721" s="24" t="n">
        <f aca="false">IF(H2721&gt;=I2721,1,0)</f>
        <v>1</v>
      </c>
    </row>
    <row r="2722" customFormat="false" ht="15" hidden="false" customHeight="false" outlineLevel="0" collapsed="false">
      <c r="A2722" s="5" t="n">
        <v>2703</v>
      </c>
      <c r="B2722" s="23" t="n">
        <f aca="true">BETAINV(RAND(),T1_PERT!$F$5,T1_PERT!$G$5,T1_PERT!$C$5,T1_PERT!$E$5)</f>
        <v>4.43733247188798</v>
      </c>
      <c r="C2722" s="23" t="n">
        <f aca="true">BETAINV(RAND(),T1_PERT!$F$6,T1_PERT!$G$6,T1_PERT!$C$6,T1_PERT!$E$6)</f>
        <v>5.11937572952358</v>
      </c>
      <c r="D2722" s="23" t="n">
        <f aca="true">BETAINV(RAND(),T1_PERT!$F$7,T1_PERT!$G$7,T1_PERT!$C$7,T1_PERT!$E$7)</f>
        <v>3.39205532481224</v>
      </c>
      <c r="E2722" s="23" t="n">
        <f aca="true">BETAINV(RAND(),T1_PERT!$F$8,T1_PERT!$G$8,T1_PERT!$C$8,T1_PERT!$E$8)</f>
        <v>5.15998810499671</v>
      </c>
      <c r="F2722" s="23" t="n">
        <f aca="true">BETAINV(RAND(),T1_PERT!$F$9,T1_PERT!$G$9,T1_PERT!$C$9,T1_PERT!$E$9)</f>
        <v>5.35663076000191</v>
      </c>
      <c r="G2722" s="23" t="n">
        <f aca="true">BETAINV(RAND(),T1_PERT!$F$10,T1_PERT!$G$10,T1_PERT!$C$10,T1_PERT!$E$10)</f>
        <v>1.7611317132835</v>
      </c>
      <c r="H2722" s="23" t="n">
        <f aca="false">B2722+C2722+E2722+G2722</f>
        <v>16.4778280196918</v>
      </c>
      <c r="I2722" s="23" t="n">
        <f aca="false">B2722+D2722+F2722+G2722</f>
        <v>14.9471502699856</v>
      </c>
      <c r="J2722" s="23" t="n">
        <f aca="false">MAX(H2722,I2722)</f>
        <v>16.4778280196918</v>
      </c>
      <c r="K2722" s="24" t="n">
        <f aca="false">IF(H2722&gt;=I2722,1,0)</f>
        <v>1</v>
      </c>
    </row>
    <row r="2723" customFormat="false" ht="15" hidden="false" customHeight="false" outlineLevel="0" collapsed="false">
      <c r="A2723" s="5" t="n">
        <v>2704</v>
      </c>
      <c r="B2723" s="23" t="n">
        <f aca="true">BETAINV(RAND(),T1_PERT!$F$5,T1_PERT!$G$5,T1_PERT!$C$5,T1_PERT!$E$5)</f>
        <v>3.75741772382777</v>
      </c>
      <c r="C2723" s="23" t="n">
        <f aca="true">BETAINV(RAND(),T1_PERT!$F$6,T1_PERT!$G$6,T1_PERT!$C$6,T1_PERT!$E$6)</f>
        <v>4.50943269195861</v>
      </c>
      <c r="D2723" s="23" t="n">
        <f aca="true">BETAINV(RAND(),T1_PERT!$F$7,T1_PERT!$G$7,T1_PERT!$C$7,T1_PERT!$E$7)</f>
        <v>6.75629542781828</v>
      </c>
      <c r="E2723" s="23" t="n">
        <f aca="true">BETAINV(RAND(),T1_PERT!$F$8,T1_PERT!$G$8,T1_PERT!$C$8,T1_PERT!$E$8)</f>
        <v>4.19819924762714</v>
      </c>
      <c r="F2723" s="23" t="n">
        <f aca="true">BETAINV(RAND(),T1_PERT!$F$9,T1_PERT!$G$9,T1_PERT!$C$9,T1_PERT!$E$9)</f>
        <v>4.01232511624457</v>
      </c>
      <c r="G2723" s="23" t="n">
        <f aca="true">BETAINV(RAND(),T1_PERT!$F$10,T1_PERT!$G$10,T1_PERT!$C$10,T1_PERT!$E$10)</f>
        <v>2.68426936971614</v>
      </c>
      <c r="H2723" s="23" t="n">
        <f aca="false">B2723+C2723+E2723+G2723</f>
        <v>15.1493190331297</v>
      </c>
      <c r="I2723" s="23" t="n">
        <f aca="false">B2723+D2723+F2723+G2723</f>
        <v>17.2103076376068</v>
      </c>
      <c r="J2723" s="23" t="n">
        <f aca="false">MAX(H2723,I2723)</f>
        <v>17.2103076376068</v>
      </c>
      <c r="K2723" s="24" t="n">
        <f aca="false">IF(H2723&gt;=I2723,1,0)</f>
        <v>0</v>
      </c>
    </row>
    <row r="2724" customFormat="false" ht="15" hidden="false" customHeight="false" outlineLevel="0" collapsed="false">
      <c r="A2724" s="5" t="n">
        <v>2705</v>
      </c>
      <c r="B2724" s="23" t="n">
        <f aca="true">BETAINV(RAND(),T1_PERT!$F$5,T1_PERT!$G$5,T1_PERT!$C$5,T1_PERT!$E$5)</f>
        <v>4.16682206141243</v>
      </c>
      <c r="C2724" s="23" t="n">
        <f aca="true">BETAINV(RAND(),T1_PERT!$F$6,T1_PERT!$G$6,T1_PERT!$C$6,T1_PERT!$E$6)</f>
        <v>4.61155234966896</v>
      </c>
      <c r="D2724" s="23" t="n">
        <f aca="true">BETAINV(RAND(),T1_PERT!$F$7,T1_PERT!$G$7,T1_PERT!$C$7,T1_PERT!$E$7)</f>
        <v>5.85051249701219</v>
      </c>
      <c r="E2724" s="23" t="n">
        <f aca="true">BETAINV(RAND(),T1_PERT!$F$8,T1_PERT!$G$8,T1_PERT!$C$8,T1_PERT!$E$8)</f>
        <v>5.42901203046688</v>
      </c>
      <c r="F2724" s="23" t="n">
        <f aca="true">BETAINV(RAND(),T1_PERT!$F$9,T1_PERT!$G$9,T1_PERT!$C$9,T1_PERT!$E$9)</f>
        <v>4.278500342778</v>
      </c>
      <c r="G2724" s="23" t="n">
        <f aca="true">BETAINV(RAND(),T1_PERT!$F$10,T1_PERT!$G$10,T1_PERT!$C$10,T1_PERT!$E$10)</f>
        <v>1.77810938191036</v>
      </c>
      <c r="H2724" s="23" t="n">
        <f aca="false">B2724+C2724+E2724+G2724</f>
        <v>15.9854958234586</v>
      </c>
      <c r="I2724" s="23" t="n">
        <f aca="false">B2724+D2724+F2724+G2724</f>
        <v>16.073944283113</v>
      </c>
      <c r="J2724" s="23" t="n">
        <f aca="false">MAX(H2724,I2724)</f>
        <v>16.073944283113</v>
      </c>
      <c r="K2724" s="24" t="n">
        <f aca="false">IF(H2724&gt;=I2724,1,0)</f>
        <v>0</v>
      </c>
    </row>
    <row r="2725" customFormat="false" ht="15" hidden="false" customHeight="false" outlineLevel="0" collapsed="false">
      <c r="A2725" s="5" t="n">
        <v>2706</v>
      </c>
      <c r="B2725" s="23" t="n">
        <f aca="true">BETAINV(RAND(),T1_PERT!$F$5,T1_PERT!$G$5,T1_PERT!$C$5,T1_PERT!$E$5)</f>
        <v>4.252656081428</v>
      </c>
      <c r="C2725" s="23" t="n">
        <f aca="true">BETAINV(RAND(),T1_PERT!$F$6,T1_PERT!$G$6,T1_PERT!$C$6,T1_PERT!$E$6)</f>
        <v>5.67124246389517</v>
      </c>
      <c r="D2725" s="23" t="n">
        <f aca="true">BETAINV(RAND(),T1_PERT!$F$7,T1_PERT!$G$7,T1_PERT!$C$7,T1_PERT!$E$7)</f>
        <v>5.2560858242109</v>
      </c>
      <c r="E2725" s="23" t="n">
        <f aca="true">BETAINV(RAND(),T1_PERT!$F$8,T1_PERT!$G$8,T1_PERT!$C$8,T1_PERT!$E$8)</f>
        <v>6.45999144659139</v>
      </c>
      <c r="F2725" s="23" t="n">
        <f aca="true">BETAINV(RAND(),T1_PERT!$F$9,T1_PERT!$G$9,T1_PERT!$C$9,T1_PERT!$E$9)</f>
        <v>4.8088017641336</v>
      </c>
      <c r="G2725" s="23" t="n">
        <f aca="true">BETAINV(RAND(),T1_PERT!$F$10,T1_PERT!$G$10,T1_PERT!$C$10,T1_PERT!$E$10)</f>
        <v>2.74234976570491</v>
      </c>
      <c r="H2725" s="23" t="n">
        <f aca="false">B2725+C2725+E2725+G2725</f>
        <v>19.1262397576195</v>
      </c>
      <c r="I2725" s="23" t="n">
        <f aca="false">B2725+D2725+F2725+G2725</f>
        <v>17.0598934354774</v>
      </c>
      <c r="J2725" s="23" t="n">
        <f aca="false">MAX(H2725,I2725)</f>
        <v>19.1262397576195</v>
      </c>
      <c r="K2725" s="24" t="n">
        <f aca="false">IF(H2725&gt;=I2725,1,0)</f>
        <v>1</v>
      </c>
    </row>
    <row r="2726" customFormat="false" ht="15" hidden="false" customHeight="false" outlineLevel="0" collapsed="false">
      <c r="A2726" s="5" t="n">
        <v>2707</v>
      </c>
      <c r="B2726" s="23" t="n">
        <f aca="true">BETAINV(RAND(),T1_PERT!$F$5,T1_PERT!$G$5,T1_PERT!$C$5,T1_PERT!$E$5)</f>
        <v>3.81930076237455</v>
      </c>
      <c r="C2726" s="23" t="n">
        <f aca="true">BETAINV(RAND(),T1_PERT!$F$6,T1_PERT!$G$6,T1_PERT!$C$6,T1_PERT!$E$6)</f>
        <v>3.82141617359921</v>
      </c>
      <c r="D2726" s="23" t="n">
        <f aca="true">BETAINV(RAND(),T1_PERT!$F$7,T1_PERT!$G$7,T1_PERT!$C$7,T1_PERT!$E$7)</f>
        <v>3.72124105912377</v>
      </c>
      <c r="E2726" s="23" t="n">
        <f aca="true">BETAINV(RAND(),T1_PERT!$F$8,T1_PERT!$G$8,T1_PERT!$C$8,T1_PERT!$E$8)</f>
        <v>5.85812830387903</v>
      </c>
      <c r="F2726" s="23" t="n">
        <f aca="true">BETAINV(RAND(),T1_PERT!$F$9,T1_PERT!$G$9,T1_PERT!$C$9,T1_PERT!$E$9)</f>
        <v>4.73299844288804</v>
      </c>
      <c r="G2726" s="23" t="n">
        <f aca="true">BETAINV(RAND(),T1_PERT!$F$10,T1_PERT!$G$10,T1_PERT!$C$10,T1_PERT!$E$10)</f>
        <v>1.45807562405855</v>
      </c>
      <c r="H2726" s="23" t="n">
        <f aca="false">B2726+C2726+E2726+G2726</f>
        <v>14.9569208639113</v>
      </c>
      <c r="I2726" s="23" t="n">
        <f aca="false">B2726+D2726+F2726+G2726</f>
        <v>13.7316158884449</v>
      </c>
      <c r="J2726" s="23" t="n">
        <f aca="false">MAX(H2726,I2726)</f>
        <v>14.9569208639113</v>
      </c>
      <c r="K2726" s="24" t="n">
        <f aca="false">IF(H2726&gt;=I2726,1,0)</f>
        <v>1</v>
      </c>
    </row>
    <row r="2727" customFormat="false" ht="15" hidden="false" customHeight="false" outlineLevel="0" collapsed="false">
      <c r="A2727" s="5" t="n">
        <v>2708</v>
      </c>
      <c r="B2727" s="23" t="n">
        <f aca="true">BETAINV(RAND(),T1_PERT!$F$5,T1_PERT!$G$5,T1_PERT!$C$5,T1_PERT!$E$5)</f>
        <v>3.52159605751428</v>
      </c>
      <c r="C2727" s="23" t="n">
        <f aca="true">BETAINV(RAND(),T1_PERT!$F$6,T1_PERT!$G$6,T1_PERT!$C$6,T1_PERT!$E$6)</f>
        <v>7.09729301732354</v>
      </c>
      <c r="D2727" s="23" t="n">
        <f aca="true">BETAINV(RAND(),T1_PERT!$F$7,T1_PERT!$G$7,T1_PERT!$C$7,T1_PERT!$E$7)</f>
        <v>6.32857249256102</v>
      </c>
      <c r="E2727" s="23" t="n">
        <f aca="true">BETAINV(RAND(),T1_PERT!$F$8,T1_PERT!$G$8,T1_PERT!$C$8,T1_PERT!$E$8)</f>
        <v>4.86663792459637</v>
      </c>
      <c r="F2727" s="23" t="n">
        <f aca="true">BETAINV(RAND(),T1_PERT!$F$9,T1_PERT!$G$9,T1_PERT!$C$9,T1_PERT!$E$9)</f>
        <v>5.53931959140301</v>
      </c>
      <c r="G2727" s="23" t="n">
        <f aca="true">BETAINV(RAND(),T1_PERT!$F$10,T1_PERT!$G$10,T1_PERT!$C$10,T1_PERT!$E$10)</f>
        <v>1.78361012098215</v>
      </c>
      <c r="H2727" s="23" t="n">
        <f aca="false">B2727+C2727+E2727+G2727</f>
        <v>17.2691371204163</v>
      </c>
      <c r="I2727" s="23" t="n">
        <f aca="false">B2727+D2727+F2727+G2727</f>
        <v>17.1730982624605</v>
      </c>
      <c r="J2727" s="23" t="n">
        <f aca="false">MAX(H2727,I2727)</f>
        <v>17.2691371204163</v>
      </c>
      <c r="K2727" s="24" t="n">
        <f aca="false">IF(H2727&gt;=I2727,1,0)</f>
        <v>1</v>
      </c>
    </row>
    <row r="2728" customFormat="false" ht="15" hidden="false" customHeight="false" outlineLevel="0" collapsed="false">
      <c r="A2728" s="5" t="n">
        <v>2709</v>
      </c>
      <c r="B2728" s="23" t="n">
        <f aca="true">BETAINV(RAND(),T1_PERT!$F$5,T1_PERT!$G$5,T1_PERT!$C$5,T1_PERT!$E$5)</f>
        <v>2.34070864978319</v>
      </c>
      <c r="C2728" s="23" t="n">
        <f aca="true">BETAINV(RAND(),T1_PERT!$F$6,T1_PERT!$G$6,T1_PERT!$C$6,T1_PERT!$E$6)</f>
        <v>5.08806761991763</v>
      </c>
      <c r="D2728" s="23" t="n">
        <f aca="true">BETAINV(RAND(),T1_PERT!$F$7,T1_PERT!$G$7,T1_PERT!$C$7,T1_PERT!$E$7)</f>
        <v>4.2142437503653</v>
      </c>
      <c r="E2728" s="23" t="n">
        <f aca="true">BETAINV(RAND(),T1_PERT!$F$8,T1_PERT!$G$8,T1_PERT!$C$8,T1_PERT!$E$8)</f>
        <v>5.70863008076599</v>
      </c>
      <c r="F2728" s="23" t="n">
        <f aca="true">BETAINV(RAND(),T1_PERT!$F$9,T1_PERT!$G$9,T1_PERT!$C$9,T1_PERT!$E$9)</f>
        <v>4.74075485046488</v>
      </c>
      <c r="G2728" s="23" t="n">
        <f aca="true">BETAINV(RAND(),T1_PERT!$F$10,T1_PERT!$G$10,T1_PERT!$C$10,T1_PERT!$E$10)</f>
        <v>2.5079530496483</v>
      </c>
      <c r="H2728" s="23" t="n">
        <f aca="false">B2728+C2728+E2728+G2728</f>
        <v>15.6453594001151</v>
      </c>
      <c r="I2728" s="23" t="n">
        <f aca="false">B2728+D2728+F2728+G2728</f>
        <v>13.8036603002617</v>
      </c>
      <c r="J2728" s="23" t="n">
        <f aca="false">MAX(H2728,I2728)</f>
        <v>15.6453594001151</v>
      </c>
      <c r="K2728" s="24" t="n">
        <f aca="false">IF(H2728&gt;=I2728,1,0)</f>
        <v>1</v>
      </c>
    </row>
    <row r="2729" customFormat="false" ht="15" hidden="false" customHeight="false" outlineLevel="0" collapsed="false">
      <c r="A2729" s="5" t="n">
        <v>2710</v>
      </c>
      <c r="B2729" s="23" t="n">
        <f aca="true">BETAINV(RAND(),T1_PERT!$F$5,T1_PERT!$G$5,T1_PERT!$C$5,T1_PERT!$E$5)</f>
        <v>5.70473616312564</v>
      </c>
      <c r="C2729" s="23" t="n">
        <f aca="true">BETAINV(RAND(),T1_PERT!$F$6,T1_PERT!$G$6,T1_PERT!$C$6,T1_PERT!$E$6)</f>
        <v>4.40266176589163</v>
      </c>
      <c r="D2729" s="23" t="n">
        <f aca="true">BETAINV(RAND(),T1_PERT!$F$7,T1_PERT!$G$7,T1_PERT!$C$7,T1_PERT!$E$7)</f>
        <v>6.38250848409122</v>
      </c>
      <c r="E2729" s="23" t="n">
        <f aca="true">BETAINV(RAND(),T1_PERT!$F$8,T1_PERT!$G$8,T1_PERT!$C$8,T1_PERT!$E$8)</f>
        <v>5.88488758462407</v>
      </c>
      <c r="F2729" s="23" t="n">
        <f aca="true">BETAINV(RAND(),T1_PERT!$F$9,T1_PERT!$G$9,T1_PERT!$C$9,T1_PERT!$E$9)</f>
        <v>5.48143368022656</v>
      </c>
      <c r="G2729" s="23" t="n">
        <f aca="true">BETAINV(RAND(),T1_PERT!$F$10,T1_PERT!$G$10,T1_PERT!$C$10,T1_PERT!$E$10)</f>
        <v>1.83497369223786</v>
      </c>
      <c r="H2729" s="23" t="n">
        <f aca="false">B2729+C2729+E2729+G2729</f>
        <v>17.8272592058792</v>
      </c>
      <c r="I2729" s="23" t="n">
        <f aca="false">B2729+D2729+F2729+G2729</f>
        <v>19.4036520196813</v>
      </c>
      <c r="J2729" s="23" t="n">
        <f aca="false">MAX(H2729,I2729)</f>
        <v>19.4036520196813</v>
      </c>
      <c r="K2729" s="24" t="n">
        <f aca="false">IF(H2729&gt;=I2729,1,0)</f>
        <v>0</v>
      </c>
    </row>
    <row r="2730" customFormat="false" ht="15" hidden="false" customHeight="false" outlineLevel="0" collapsed="false">
      <c r="A2730" s="5" t="n">
        <v>2711</v>
      </c>
      <c r="B2730" s="23" t="n">
        <f aca="true">BETAINV(RAND(),T1_PERT!$F$5,T1_PERT!$G$5,T1_PERT!$C$5,T1_PERT!$E$5)</f>
        <v>4.9045166630466</v>
      </c>
      <c r="C2730" s="23" t="n">
        <f aca="true">BETAINV(RAND(),T1_PERT!$F$6,T1_PERT!$G$6,T1_PERT!$C$6,T1_PERT!$E$6)</f>
        <v>6.08505158224168</v>
      </c>
      <c r="D2730" s="23" t="n">
        <f aca="true">BETAINV(RAND(),T1_PERT!$F$7,T1_PERT!$G$7,T1_PERT!$C$7,T1_PERT!$E$7)</f>
        <v>4.47494352884289</v>
      </c>
      <c r="E2730" s="23" t="n">
        <f aca="true">BETAINV(RAND(),T1_PERT!$F$8,T1_PERT!$G$8,T1_PERT!$C$8,T1_PERT!$E$8)</f>
        <v>4.74148084768812</v>
      </c>
      <c r="F2730" s="23" t="n">
        <f aca="true">BETAINV(RAND(),T1_PERT!$F$9,T1_PERT!$G$9,T1_PERT!$C$9,T1_PERT!$E$9)</f>
        <v>4.37305473431329</v>
      </c>
      <c r="G2730" s="23" t="n">
        <f aca="true">BETAINV(RAND(),T1_PERT!$F$10,T1_PERT!$G$10,T1_PERT!$C$10,T1_PERT!$E$10)</f>
        <v>1.36261979642422</v>
      </c>
      <c r="H2730" s="23" t="n">
        <f aca="false">B2730+C2730+E2730+G2730</f>
        <v>17.0936688894006</v>
      </c>
      <c r="I2730" s="23" t="n">
        <f aca="false">B2730+D2730+F2730+G2730</f>
        <v>15.115134722627</v>
      </c>
      <c r="J2730" s="23" t="n">
        <f aca="false">MAX(H2730,I2730)</f>
        <v>17.0936688894006</v>
      </c>
      <c r="K2730" s="24" t="n">
        <f aca="false">IF(H2730&gt;=I2730,1,0)</f>
        <v>1</v>
      </c>
    </row>
    <row r="2731" customFormat="false" ht="15" hidden="false" customHeight="false" outlineLevel="0" collapsed="false">
      <c r="A2731" s="5" t="n">
        <v>2712</v>
      </c>
      <c r="B2731" s="23" t="n">
        <f aca="true">BETAINV(RAND(),T1_PERT!$F$5,T1_PERT!$G$5,T1_PERT!$C$5,T1_PERT!$E$5)</f>
        <v>4.06367240309579</v>
      </c>
      <c r="C2731" s="23" t="n">
        <f aca="true">BETAINV(RAND(),T1_PERT!$F$6,T1_PERT!$G$6,T1_PERT!$C$6,T1_PERT!$E$6)</f>
        <v>4.74268363767069</v>
      </c>
      <c r="D2731" s="23" t="n">
        <f aca="true">BETAINV(RAND(),T1_PERT!$F$7,T1_PERT!$G$7,T1_PERT!$C$7,T1_PERT!$E$7)</f>
        <v>7.52506229268507</v>
      </c>
      <c r="E2731" s="23" t="n">
        <f aca="true">BETAINV(RAND(),T1_PERT!$F$8,T1_PERT!$G$8,T1_PERT!$C$8,T1_PERT!$E$8)</f>
        <v>5.71015351084937</v>
      </c>
      <c r="F2731" s="23" t="n">
        <f aca="true">BETAINV(RAND(),T1_PERT!$F$9,T1_PERT!$G$9,T1_PERT!$C$9,T1_PERT!$E$9)</f>
        <v>4.23509720091193</v>
      </c>
      <c r="G2731" s="23" t="n">
        <f aca="true">BETAINV(RAND(),T1_PERT!$F$10,T1_PERT!$G$10,T1_PERT!$C$10,T1_PERT!$E$10)</f>
        <v>2.44135341273114</v>
      </c>
      <c r="H2731" s="23" t="n">
        <f aca="false">B2731+C2731+E2731+G2731</f>
        <v>16.957862964347</v>
      </c>
      <c r="I2731" s="23" t="n">
        <f aca="false">B2731+D2731+F2731+G2731</f>
        <v>18.2651853094239</v>
      </c>
      <c r="J2731" s="23" t="n">
        <f aca="false">MAX(H2731,I2731)</f>
        <v>18.2651853094239</v>
      </c>
      <c r="K2731" s="24" t="n">
        <f aca="false">IF(H2731&gt;=I2731,1,0)</f>
        <v>0</v>
      </c>
    </row>
    <row r="2732" customFormat="false" ht="15" hidden="false" customHeight="false" outlineLevel="0" collapsed="false">
      <c r="A2732" s="5" t="n">
        <v>2713</v>
      </c>
      <c r="B2732" s="23" t="n">
        <f aca="true">BETAINV(RAND(),T1_PERT!$F$5,T1_PERT!$G$5,T1_PERT!$C$5,T1_PERT!$E$5)</f>
        <v>4.85757784605204</v>
      </c>
      <c r="C2732" s="23" t="n">
        <f aca="true">BETAINV(RAND(),T1_PERT!$F$6,T1_PERT!$G$6,T1_PERT!$C$6,T1_PERT!$E$6)</f>
        <v>7.65476883280896</v>
      </c>
      <c r="D2732" s="23" t="n">
        <f aca="true">BETAINV(RAND(),T1_PERT!$F$7,T1_PERT!$G$7,T1_PERT!$C$7,T1_PERT!$E$7)</f>
        <v>6.64697162223946</v>
      </c>
      <c r="E2732" s="23" t="n">
        <f aca="true">BETAINV(RAND(),T1_PERT!$F$8,T1_PERT!$G$8,T1_PERT!$C$8,T1_PERT!$E$8)</f>
        <v>4.60930433976917</v>
      </c>
      <c r="F2732" s="23" t="n">
        <f aca="true">BETAINV(RAND(),T1_PERT!$F$9,T1_PERT!$G$9,T1_PERT!$C$9,T1_PERT!$E$9)</f>
        <v>4.57287571755798</v>
      </c>
      <c r="G2732" s="23" t="n">
        <f aca="true">BETAINV(RAND(),T1_PERT!$F$10,T1_PERT!$G$10,T1_PERT!$C$10,T1_PERT!$E$10)</f>
        <v>2.45260350980756</v>
      </c>
      <c r="H2732" s="23" t="n">
        <f aca="false">B2732+C2732+E2732+G2732</f>
        <v>19.5742545284377</v>
      </c>
      <c r="I2732" s="23" t="n">
        <f aca="false">B2732+D2732+F2732+G2732</f>
        <v>18.530028695657</v>
      </c>
      <c r="J2732" s="23" t="n">
        <f aca="false">MAX(H2732,I2732)</f>
        <v>19.5742545284377</v>
      </c>
      <c r="K2732" s="24" t="n">
        <f aca="false">IF(H2732&gt;=I2732,1,0)</f>
        <v>1</v>
      </c>
    </row>
    <row r="2733" customFormat="false" ht="15" hidden="false" customHeight="false" outlineLevel="0" collapsed="false">
      <c r="A2733" s="5" t="n">
        <v>2714</v>
      </c>
      <c r="B2733" s="23" t="n">
        <f aca="true">BETAINV(RAND(),T1_PERT!$F$5,T1_PERT!$G$5,T1_PERT!$C$5,T1_PERT!$E$5)</f>
        <v>2.68297824635878</v>
      </c>
      <c r="C2733" s="23" t="n">
        <f aca="true">BETAINV(RAND(),T1_PERT!$F$6,T1_PERT!$G$6,T1_PERT!$C$6,T1_PERT!$E$6)</f>
        <v>4.67630778768007</v>
      </c>
      <c r="D2733" s="23" t="n">
        <f aca="true">BETAINV(RAND(),T1_PERT!$F$7,T1_PERT!$G$7,T1_PERT!$C$7,T1_PERT!$E$7)</f>
        <v>5.36196252882746</v>
      </c>
      <c r="E2733" s="23" t="n">
        <f aca="true">BETAINV(RAND(),T1_PERT!$F$8,T1_PERT!$G$8,T1_PERT!$C$8,T1_PERT!$E$8)</f>
        <v>4.81663272190817</v>
      </c>
      <c r="F2733" s="23" t="n">
        <f aca="true">BETAINV(RAND(),T1_PERT!$F$9,T1_PERT!$G$9,T1_PERT!$C$9,T1_PERT!$E$9)</f>
        <v>4.71076745439904</v>
      </c>
      <c r="G2733" s="23" t="n">
        <f aca="true">BETAINV(RAND(),T1_PERT!$F$10,T1_PERT!$G$10,T1_PERT!$C$10,T1_PERT!$E$10)</f>
        <v>1.85842898772996</v>
      </c>
      <c r="H2733" s="23" t="n">
        <f aca="false">B2733+C2733+E2733+G2733</f>
        <v>14.034347743677</v>
      </c>
      <c r="I2733" s="23" t="n">
        <f aca="false">B2733+D2733+F2733+G2733</f>
        <v>14.6141372173152</v>
      </c>
      <c r="J2733" s="23" t="n">
        <f aca="false">MAX(H2733,I2733)</f>
        <v>14.6141372173152</v>
      </c>
      <c r="K2733" s="24" t="n">
        <f aca="false">IF(H2733&gt;=I2733,1,0)</f>
        <v>0</v>
      </c>
    </row>
    <row r="2734" customFormat="false" ht="15" hidden="false" customHeight="false" outlineLevel="0" collapsed="false">
      <c r="A2734" s="5" t="n">
        <v>2715</v>
      </c>
      <c r="B2734" s="23" t="n">
        <f aca="true">BETAINV(RAND(),T1_PERT!$F$5,T1_PERT!$G$5,T1_PERT!$C$5,T1_PERT!$E$5)</f>
        <v>4.09374984408815</v>
      </c>
      <c r="C2734" s="23" t="n">
        <f aca="true">BETAINV(RAND(),T1_PERT!$F$6,T1_PERT!$G$6,T1_PERT!$C$6,T1_PERT!$E$6)</f>
        <v>7.02285589143432</v>
      </c>
      <c r="D2734" s="23" t="n">
        <f aca="true">BETAINV(RAND(),T1_PERT!$F$7,T1_PERT!$G$7,T1_PERT!$C$7,T1_PERT!$E$7)</f>
        <v>5.97105927421086</v>
      </c>
      <c r="E2734" s="23" t="n">
        <f aca="true">BETAINV(RAND(),T1_PERT!$F$8,T1_PERT!$G$8,T1_PERT!$C$8,T1_PERT!$E$8)</f>
        <v>5.13838266528461</v>
      </c>
      <c r="F2734" s="23" t="n">
        <f aca="true">BETAINV(RAND(),T1_PERT!$F$9,T1_PERT!$G$9,T1_PERT!$C$9,T1_PERT!$E$9)</f>
        <v>3.60643545619236</v>
      </c>
      <c r="G2734" s="23" t="n">
        <f aca="true">BETAINV(RAND(),T1_PERT!$F$10,T1_PERT!$G$10,T1_PERT!$C$10,T1_PERT!$E$10)</f>
        <v>1.65673505600262</v>
      </c>
      <c r="H2734" s="23" t="n">
        <f aca="false">B2734+C2734+E2734+G2734</f>
        <v>17.9117234568097</v>
      </c>
      <c r="I2734" s="23" t="n">
        <f aca="false">B2734+D2734+F2734+G2734</f>
        <v>15.327979630494</v>
      </c>
      <c r="J2734" s="23" t="n">
        <f aca="false">MAX(H2734,I2734)</f>
        <v>17.9117234568097</v>
      </c>
      <c r="K2734" s="24" t="n">
        <f aca="false">IF(H2734&gt;=I2734,1,0)</f>
        <v>1</v>
      </c>
    </row>
    <row r="2735" customFormat="false" ht="15" hidden="false" customHeight="false" outlineLevel="0" collapsed="false">
      <c r="A2735" s="5" t="n">
        <v>2716</v>
      </c>
      <c r="B2735" s="23" t="n">
        <f aca="true">BETAINV(RAND(),T1_PERT!$F$5,T1_PERT!$G$5,T1_PERT!$C$5,T1_PERT!$E$5)</f>
        <v>3.62435740836915</v>
      </c>
      <c r="C2735" s="23" t="n">
        <f aca="true">BETAINV(RAND(),T1_PERT!$F$6,T1_PERT!$G$6,T1_PERT!$C$6,T1_PERT!$E$6)</f>
        <v>4.31500761785683</v>
      </c>
      <c r="D2735" s="23" t="n">
        <f aca="true">BETAINV(RAND(),T1_PERT!$F$7,T1_PERT!$G$7,T1_PERT!$C$7,T1_PERT!$E$7)</f>
        <v>5.93110009676041</v>
      </c>
      <c r="E2735" s="23" t="n">
        <f aca="true">BETAINV(RAND(),T1_PERT!$F$8,T1_PERT!$G$8,T1_PERT!$C$8,T1_PERT!$E$8)</f>
        <v>4.54069804414152</v>
      </c>
      <c r="F2735" s="23" t="n">
        <f aca="true">BETAINV(RAND(),T1_PERT!$F$9,T1_PERT!$G$9,T1_PERT!$C$9,T1_PERT!$E$9)</f>
        <v>4.43999290093758</v>
      </c>
      <c r="G2735" s="23" t="n">
        <f aca="true">BETAINV(RAND(),T1_PERT!$F$10,T1_PERT!$G$10,T1_PERT!$C$10,T1_PERT!$E$10)</f>
        <v>2.36366744793826</v>
      </c>
      <c r="H2735" s="23" t="n">
        <f aca="false">B2735+C2735+E2735+G2735</f>
        <v>14.8437305183058</v>
      </c>
      <c r="I2735" s="23" t="n">
        <f aca="false">B2735+D2735+F2735+G2735</f>
        <v>16.3591178540054</v>
      </c>
      <c r="J2735" s="23" t="n">
        <f aca="false">MAX(H2735,I2735)</f>
        <v>16.3591178540054</v>
      </c>
      <c r="K2735" s="24" t="n">
        <f aca="false">IF(H2735&gt;=I2735,1,0)</f>
        <v>0</v>
      </c>
    </row>
    <row r="2736" customFormat="false" ht="15" hidden="false" customHeight="false" outlineLevel="0" collapsed="false">
      <c r="A2736" s="5" t="n">
        <v>2717</v>
      </c>
      <c r="B2736" s="23" t="n">
        <f aca="true">BETAINV(RAND(),T1_PERT!$F$5,T1_PERT!$G$5,T1_PERT!$C$5,T1_PERT!$E$5)</f>
        <v>3.19881090829402</v>
      </c>
      <c r="C2736" s="23" t="n">
        <f aca="true">BETAINV(RAND(),T1_PERT!$F$6,T1_PERT!$G$6,T1_PERT!$C$6,T1_PERT!$E$6)</f>
        <v>5.41055961581875</v>
      </c>
      <c r="D2736" s="23" t="n">
        <f aca="true">BETAINV(RAND(),T1_PERT!$F$7,T1_PERT!$G$7,T1_PERT!$C$7,T1_PERT!$E$7)</f>
        <v>3.81838758896215</v>
      </c>
      <c r="E2736" s="23" t="n">
        <f aca="true">BETAINV(RAND(),T1_PERT!$F$8,T1_PERT!$G$8,T1_PERT!$C$8,T1_PERT!$E$8)</f>
        <v>5.75155349426009</v>
      </c>
      <c r="F2736" s="23" t="n">
        <f aca="true">BETAINV(RAND(),T1_PERT!$F$9,T1_PERT!$G$9,T1_PERT!$C$9,T1_PERT!$E$9)</f>
        <v>5.27717224713261</v>
      </c>
      <c r="G2736" s="23" t="n">
        <f aca="true">BETAINV(RAND(),T1_PERT!$F$10,T1_PERT!$G$10,T1_PERT!$C$10,T1_PERT!$E$10)</f>
        <v>2.13930340860353</v>
      </c>
      <c r="H2736" s="23" t="n">
        <f aca="false">B2736+C2736+E2736+G2736</f>
        <v>16.5002274269764</v>
      </c>
      <c r="I2736" s="23" t="n">
        <f aca="false">B2736+D2736+F2736+G2736</f>
        <v>14.4336741529923</v>
      </c>
      <c r="J2736" s="23" t="n">
        <f aca="false">MAX(H2736,I2736)</f>
        <v>16.5002274269764</v>
      </c>
      <c r="K2736" s="24" t="n">
        <f aca="false">IF(H2736&gt;=I2736,1,0)</f>
        <v>1</v>
      </c>
    </row>
    <row r="2737" customFormat="false" ht="15" hidden="false" customHeight="false" outlineLevel="0" collapsed="false">
      <c r="A2737" s="5" t="n">
        <v>2718</v>
      </c>
      <c r="B2737" s="23" t="n">
        <f aca="true">BETAINV(RAND(),T1_PERT!$F$5,T1_PERT!$G$5,T1_PERT!$C$5,T1_PERT!$E$5)</f>
        <v>4.39363359474674</v>
      </c>
      <c r="C2737" s="23" t="n">
        <f aca="true">BETAINV(RAND(),T1_PERT!$F$6,T1_PERT!$G$6,T1_PERT!$C$6,T1_PERT!$E$6)</f>
        <v>5.43563163909448</v>
      </c>
      <c r="D2737" s="23" t="n">
        <f aca="true">BETAINV(RAND(),T1_PERT!$F$7,T1_PERT!$G$7,T1_PERT!$C$7,T1_PERT!$E$7)</f>
        <v>7.22682385647013</v>
      </c>
      <c r="E2737" s="23" t="n">
        <f aca="true">BETAINV(RAND(),T1_PERT!$F$8,T1_PERT!$G$8,T1_PERT!$C$8,T1_PERT!$E$8)</f>
        <v>5.63927265905589</v>
      </c>
      <c r="F2737" s="23" t="n">
        <f aca="true">BETAINV(RAND(),T1_PERT!$F$9,T1_PERT!$G$9,T1_PERT!$C$9,T1_PERT!$E$9)</f>
        <v>4.79631895198335</v>
      </c>
      <c r="G2737" s="23" t="n">
        <f aca="true">BETAINV(RAND(),T1_PERT!$F$10,T1_PERT!$G$10,T1_PERT!$C$10,T1_PERT!$E$10)</f>
        <v>2.1164889383062</v>
      </c>
      <c r="H2737" s="23" t="n">
        <f aca="false">B2737+C2737+E2737+G2737</f>
        <v>17.5850268312033</v>
      </c>
      <c r="I2737" s="23" t="n">
        <f aca="false">B2737+D2737+F2737+G2737</f>
        <v>18.5332653415064</v>
      </c>
      <c r="J2737" s="23" t="n">
        <f aca="false">MAX(H2737,I2737)</f>
        <v>18.5332653415064</v>
      </c>
      <c r="K2737" s="24" t="n">
        <f aca="false">IF(H2737&gt;=I2737,1,0)</f>
        <v>0</v>
      </c>
    </row>
    <row r="2738" customFormat="false" ht="15" hidden="false" customHeight="false" outlineLevel="0" collapsed="false">
      <c r="A2738" s="5" t="n">
        <v>2719</v>
      </c>
      <c r="B2738" s="23" t="n">
        <f aca="true">BETAINV(RAND(),T1_PERT!$F$5,T1_PERT!$G$5,T1_PERT!$C$5,T1_PERT!$E$5)</f>
        <v>3.03893417223551</v>
      </c>
      <c r="C2738" s="23" t="n">
        <f aca="true">BETAINV(RAND(),T1_PERT!$F$6,T1_PERT!$G$6,T1_PERT!$C$6,T1_PERT!$E$6)</f>
        <v>6.64456557243837</v>
      </c>
      <c r="D2738" s="23" t="n">
        <f aca="true">BETAINV(RAND(),T1_PERT!$F$7,T1_PERT!$G$7,T1_PERT!$C$7,T1_PERT!$E$7)</f>
        <v>3.90511076950646</v>
      </c>
      <c r="E2738" s="23" t="n">
        <f aca="true">BETAINV(RAND(),T1_PERT!$F$8,T1_PERT!$G$8,T1_PERT!$C$8,T1_PERT!$E$8)</f>
        <v>6.14182436025339</v>
      </c>
      <c r="F2738" s="23" t="n">
        <f aca="true">BETAINV(RAND(),T1_PERT!$F$9,T1_PERT!$G$9,T1_PERT!$C$9,T1_PERT!$E$9)</f>
        <v>4.45807104161972</v>
      </c>
      <c r="G2738" s="23" t="n">
        <f aca="true">BETAINV(RAND(),T1_PERT!$F$10,T1_PERT!$G$10,T1_PERT!$C$10,T1_PERT!$E$10)</f>
        <v>1.97032335032727</v>
      </c>
      <c r="H2738" s="23" t="n">
        <f aca="false">B2738+C2738+E2738+G2738</f>
        <v>17.7956474552545</v>
      </c>
      <c r="I2738" s="23" t="n">
        <f aca="false">B2738+D2738+F2738+G2738</f>
        <v>13.372439333689</v>
      </c>
      <c r="J2738" s="23" t="n">
        <f aca="false">MAX(H2738,I2738)</f>
        <v>17.7956474552545</v>
      </c>
      <c r="K2738" s="24" t="n">
        <f aca="false">IF(H2738&gt;=I2738,1,0)</f>
        <v>1</v>
      </c>
    </row>
    <row r="2739" customFormat="false" ht="15" hidden="false" customHeight="false" outlineLevel="0" collapsed="false">
      <c r="A2739" s="5" t="n">
        <v>2720</v>
      </c>
      <c r="B2739" s="23" t="n">
        <f aca="true">BETAINV(RAND(),T1_PERT!$F$5,T1_PERT!$G$5,T1_PERT!$C$5,T1_PERT!$E$5)</f>
        <v>4.31034604017366</v>
      </c>
      <c r="C2739" s="23" t="n">
        <f aca="true">BETAINV(RAND(),T1_PERT!$F$6,T1_PERT!$G$6,T1_PERT!$C$6,T1_PERT!$E$6)</f>
        <v>5.49821043743162</v>
      </c>
      <c r="D2739" s="23" t="n">
        <f aca="true">BETAINV(RAND(),T1_PERT!$F$7,T1_PERT!$G$7,T1_PERT!$C$7,T1_PERT!$E$7)</f>
        <v>4.88967218695505</v>
      </c>
      <c r="E2739" s="23" t="n">
        <f aca="true">BETAINV(RAND(),T1_PERT!$F$8,T1_PERT!$G$8,T1_PERT!$C$8,T1_PERT!$E$8)</f>
        <v>5.81332098875776</v>
      </c>
      <c r="F2739" s="23" t="n">
        <f aca="true">BETAINV(RAND(),T1_PERT!$F$9,T1_PERT!$G$9,T1_PERT!$C$9,T1_PERT!$E$9)</f>
        <v>4.38832580391677</v>
      </c>
      <c r="G2739" s="23" t="n">
        <f aca="true">BETAINV(RAND(),T1_PERT!$F$10,T1_PERT!$G$10,T1_PERT!$C$10,T1_PERT!$E$10)</f>
        <v>2.49872890595221</v>
      </c>
      <c r="H2739" s="23" t="n">
        <f aca="false">B2739+C2739+E2739+G2739</f>
        <v>18.1206063723153</v>
      </c>
      <c r="I2739" s="23" t="n">
        <f aca="false">B2739+D2739+F2739+G2739</f>
        <v>16.0870729369977</v>
      </c>
      <c r="J2739" s="23" t="n">
        <f aca="false">MAX(H2739,I2739)</f>
        <v>18.1206063723153</v>
      </c>
      <c r="K2739" s="24" t="n">
        <f aca="false">IF(H2739&gt;=I2739,1,0)</f>
        <v>1</v>
      </c>
    </row>
    <row r="2740" customFormat="false" ht="15" hidden="false" customHeight="false" outlineLevel="0" collapsed="false">
      <c r="A2740" s="5" t="n">
        <v>2721</v>
      </c>
      <c r="B2740" s="23" t="n">
        <f aca="true">BETAINV(RAND(),T1_PERT!$F$5,T1_PERT!$G$5,T1_PERT!$C$5,T1_PERT!$E$5)</f>
        <v>4.07010565992778</v>
      </c>
      <c r="C2740" s="23" t="n">
        <f aca="true">BETAINV(RAND(),T1_PERT!$F$6,T1_PERT!$G$6,T1_PERT!$C$6,T1_PERT!$E$6)</f>
        <v>4.21437688095633</v>
      </c>
      <c r="D2740" s="23" t="n">
        <f aca="true">BETAINV(RAND(),T1_PERT!$F$7,T1_PERT!$G$7,T1_PERT!$C$7,T1_PERT!$E$7)</f>
        <v>6.6992527243614</v>
      </c>
      <c r="E2740" s="23" t="n">
        <f aca="true">BETAINV(RAND(),T1_PERT!$F$8,T1_PERT!$G$8,T1_PERT!$C$8,T1_PERT!$E$8)</f>
        <v>5.08356600028094</v>
      </c>
      <c r="F2740" s="23" t="n">
        <f aca="true">BETAINV(RAND(),T1_PERT!$F$9,T1_PERT!$G$9,T1_PERT!$C$9,T1_PERT!$E$9)</f>
        <v>5.73850914394458</v>
      </c>
      <c r="G2740" s="23" t="n">
        <f aca="true">BETAINV(RAND(),T1_PERT!$F$10,T1_PERT!$G$10,T1_PERT!$C$10,T1_PERT!$E$10)</f>
        <v>2.22834979571986</v>
      </c>
      <c r="H2740" s="23" t="n">
        <f aca="false">B2740+C2740+E2740+G2740</f>
        <v>15.5963983368849</v>
      </c>
      <c r="I2740" s="23" t="n">
        <f aca="false">B2740+D2740+F2740+G2740</f>
        <v>18.7362173239536</v>
      </c>
      <c r="J2740" s="23" t="n">
        <f aca="false">MAX(H2740,I2740)</f>
        <v>18.7362173239536</v>
      </c>
      <c r="K2740" s="24" t="n">
        <f aca="false">IF(H2740&gt;=I2740,1,0)</f>
        <v>0</v>
      </c>
    </row>
    <row r="2741" customFormat="false" ht="15" hidden="false" customHeight="false" outlineLevel="0" collapsed="false">
      <c r="A2741" s="5" t="n">
        <v>2722</v>
      </c>
      <c r="B2741" s="23" t="n">
        <f aca="true">BETAINV(RAND(),T1_PERT!$F$5,T1_PERT!$G$5,T1_PERT!$C$5,T1_PERT!$E$5)</f>
        <v>3.69421190315003</v>
      </c>
      <c r="C2741" s="23" t="n">
        <f aca="true">BETAINV(RAND(),T1_PERT!$F$6,T1_PERT!$G$6,T1_PERT!$C$6,T1_PERT!$E$6)</f>
        <v>4.98015919275574</v>
      </c>
      <c r="D2741" s="23" t="n">
        <f aca="true">BETAINV(RAND(),T1_PERT!$F$7,T1_PERT!$G$7,T1_PERT!$C$7,T1_PERT!$E$7)</f>
        <v>6.91756655842065</v>
      </c>
      <c r="E2741" s="23" t="n">
        <f aca="true">BETAINV(RAND(),T1_PERT!$F$8,T1_PERT!$G$8,T1_PERT!$C$8,T1_PERT!$E$8)</f>
        <v>5.58262951367823</v>
      </c>
      <c r="F2741" s="23" t="n">
        <f aca="true">BETAINV(RAND(),T1_PERT!$F$9,T1_PERT!$G$9,T1_PERT!$C$9,T1_PERT!$E$9)</f>
        <v>3.56844225069825</v>
      </c>
      <c r="G2741" s="23" t="n">
        <f aca="true">BETAINV(RAND(),T1_PERT!$F$10,T1_PERT!$G$10,T1_PERT!$C$10,T1_PERT!$E$10)</f>
        <v>1.7139288386039</v>
      </c>
      <c r="H2741" s="23" t="n">
        <f aca="false">B2741+C2741+E2741+G2741</f>
        <v>15.9709294481879</v>
      </c>
      <c r="I2741" s="23" t="n">
        <f aca="false">B2741+D2741+F2741+G2741</f>
        <v>15.8941495508728</v>
      </c>
      <c r="J2741" s="23" t="n">
        <f aca="false">MAX(H2741,I2741)</f>
        <v>15.9709294481879</v>
      </c>
      <c r="K2741" s="24" t="n">
        <f aca="false">IF(H2741&gt;=I2741,1,0)</f>
        <v>1</v>
      </c>
    </row>
    <row r="2742" customFormat="false" ht="15" hidden="false" customHeight="false" outlineLevel="0" collapsed="false">
      <c r="A2742" s="5" t="n">
        <v>2723</v>
      </c>
      <c r="B2742" s="23" t="n">
        <f aca="true">BETAINV(RAND(),T1_PERT!$F$5,T1_PERT!$G$5,T1_PERT!$C$5,T1_PERT!$E$5)</f>
        <v>5.2986438689364</v>
      </c>
      <c r="C2742" s="23" t="n">
        <f aca="true">BETAINV(RAND(),T1_PERT!$F$6,T1_PERT!$G$6,T1_PERT!$C$6,T1_PERT!$E$6)</f>
        <v>6.93147921074022</v>
      </c>
      <c r="D2742" s="23" t="n">
        <f aca="true">BETAINV(RAND(),T1_PERT!$F$7,T1_PERT!$G$7,T1_PERT!$C$7,T1_PERT!$E$7)</f>
        <v>4.1584902670759</v>
      </c>
      <c r="E2742" s="23" t="n">
        <f aca="true">BETAINV(RAND(),T1_PERT!$F$8,T1_PERT!$G$8,T1_PERT!$C$8,T1_PERT!$E$8)</f>
        <v>4.96512509087054</v>
      </c>
      <c r="F2742" s="23" t="n">
        <f aca="true">BETAINV(RAND(),T1_PERT!$F$9,T1_PERT!$G$9,T1_PERT!$C$9,T1_PERT!$E$9)</f>
        <v>3.88192103686288</v>
      </c>
      <c r="G2742" s="23" t="n">
        <f aca="true">BETAINV(RAND(),T1_PERT!$F$10,T1_PERT!$G$10,T1_PERT!$C$10,T1_PERT!$E$10)</f>
        <v>1.43111963596225</v>
      </c>
      <c r="H2742" s="23" t="n">
        <f aca="false">B2742+C2742+E2742+G2742</f>
        <v>18.6263678065094</v>
      </c>
      <c r="I2742" s="23" t="n">
        <f aca="false">B2742+D2742+F2742+G2742</f>
        <v>14.7701748088374</v>
      </c>
      <c r="J2742" s="23" t="n">
        <f aca="false">MAX(H2742,I2742)</f>
        <v>18.6263678065094</v>
      </c>
      <c r="K2742" s="24" t="n">
        <f aca="false">IF(H2742&gt;=I2742,1,0)</f>
        <v>1</v>
      </c>
    </row>
    <row r="2743" customFormat="false" ht="15" hidden="false" customHeight="false" outlineLevel="0" collapsed="false">
      <c r="A2743" s="5" t="n">
        <v>2724</v>
      </c>
      <c r="B2743" s="23" t="n">
        <f aca="true">BETAINV(RAND(),T1_PERT!$F$5,T1_PERT!$G$5,T1_PERT!$C$5,T1_PERT!$E$5)</f>
        <v>4.40699292617347</v>
      </c>
      <c r="C2743" s="23" t="n">
        <f aca="true">BETAINV(RAND(),T1_PERT!$F$6,T1_PERT!$G$6,T1_PERT!$C$6,T1_PERT!$E$6)</f>
        <v>5.72325359918444</v>
      </c>
      <c r="D2743" s="23" t="n">
        <f aca="true">BETAINV(RAND(),T1_PERT!$F$7,T1_PERT!$G$7,T1_PERT!$C$7,T1_PERT!$E$7)</f>
        <v>4.27899793039444</v>
      </c>
      <c r="E2743" s="23" t="n">
        <f aca="true">BETAINV(RAND(),T1_PERT!$F$8,T1_PERT!$G$8,T1_PERT!$C$8,T1_PERT!$E$8)</f>
        <v>5.47486207783598</v>
      </c>
      <c r="F2743" s="23" t="n">
        <f aca="true">BETAINV(RAND(),T1_PERT!$F$9,T1_PERT!$G$9,T1_PERT!$C$9,T1_PERT!$E$9)</f>
        <v>3.36630935877174</v>
      </c>
      <c r="G2743" s="23" t="n">
        <f aca="true">BETAINV(RAND(),T1_PERT!$F$10,T1_PERT!$G$10,T1_PERT!$C$10,T1_PERT!$E$10)</f>
        <v>1.70537356025433</v>
      </c>
      <c r="H2743" s="23" t="n">
        <f aca="false">B2743+C2743+E2743+G2743</f>
        <v>17.3104821634482</v>
      </c>
      <c r="I2743" s="23" t="n">
        <f aca="false">B2743+D2743+F2743+G2743</f>
        <v>13.757673775594</v>
      </c>
      <c r="J2743" s="23" t="n">
        <f aca="false">MAX(H2743,I2743)</f>
        <v>17.3104821634482</v>
      </c>
      <c r="K2743" s="24" t="n">
        <f aca="false">IF(H2743&gt;=I2743,1,0)</f>
        <v>1</v>
      </c>
    </row>
    <row r="2744" customFormat="false" ht="15" hidden="false" customHeight="false" outlineLevel="0" collapsed="false">
      <c r="A2744" s="5" t="n">
        <v>2725</v>
      </c>
      <c r="B2744" s="23" t="n">
        <f aca="true">BETAINV(RAND(),T1_PERT!$F$5,T1_PERT!$G$5,T1_PERT!$C$5,T1_PERT!$E$5)</f>
        <v>4.20940053259285</v>
      </c>
      <c r="C2744" s="23" t="n">
        <f aca="true">BETAINV(RAND(),T1_PERT!$F$6,T1_PERT!$G$6,T1_PERT!$C$6,T1_PERT!$E$6)</f>
        <v>5.24219031511149</v>
      </c>
      <c r="D2744" s="23" t="n">
        <f aca="true">BETAINV(RAND(),T1_PERT!$F$7,T1_PERT!$G$7,T1_PERT!$C$7,T1_PERT!$E$7)</f>
        <v>5.22606696922376</v>
      </c>
      <c r="E2744" s="23" t="n">
        <f aca="true">BETAINV(RAND(),T1_PERT!$F$8,T1_PERT!$G$8,T1_PERT!$C$8,T1_PERT!$E$8)</f>
        <v>5.54011384480304</v>
      </c>
      <c r="F2744" s="23" t="n">
        <f aca="true">BETAINV(RAND(),T1_PERT!$F$9,T1_PERT!$G$9,T1_PERT!$C$9,T1_PERT!$E$9)</f>
        <v>3.9235532383763</v>
      </c>
      <c r="G2744" s="23" t="n">
        <f aca="true">BETAINV(RAND(),T1_PERT!$F$10,T1_PERT!$G$10,T1_PERT!$C$10,T1_PERT!$E$10)</f>
        <v>2.2473324348048</v>
      </c>
      <c r="H2744" s="23" t="n">
        <f aca="false">B2744+C2744+E2744+G2744</f>
        <v>17.2390371273122</v>
      </c>
      <c r="I2744" s="23" t="n">
        <f aca="false">B2744+D2744+F2744+G2744</f>
        <v>15.6063531749977</v>
      </c>
      <c r="J2744" s="23" t="n">
        <f aca="false">MAX(H2744,I2744)</f>
        <v>17.2390371273122</v>
      </c>
      <c r="K2744" s="24" t="n">
        <f aca="false">IF(H2744&gt;=I2744,1,0)</f>
        <v>1</v>
      </c>
    </row>
    <row r="2745" customFormat="false" ht="15" hidden="false" customHeight="false" outlineLevel="0" collapsed="false">
      <c r="A2745" s="5" t="n">
        <v>2726</v>
      </c>
      <c r="B2745" s="23" t="n">
        <f aca="true">BETAINV(RAND(),T1_PERT!$F$5,T1_PERT!$G$5,T1_PERT!$C$5,T1_PERT!$E$5)</f>
        <v>4.96564423396723</v>
      </c>
      <c r="C2745" s="23" t="n">
        <f aca="true">BETAINV(RAND(),T1_PERT!$F$6,T1_PERT!$G$6,T1_PERT!$C$6,T1_PERT!$E$6)</f>
        <v>4.89108519039439</v>
      </c>
      <c r="D2745" s="23" t="n">
        <f aca="true">BETAINV(RAND(),T1_PERT!$F$7,T1_PERT!$G$7,T1_PERT!$C$7,T1_PERT!$E$7)</f>
        <v>6.3547466547564</v>
      </c>
      <c r="E2745" s="23" t="n">
        <f aca="true">BETAINV(RAND(),T1_PERT!$F$8,T1_PERT!$G$8,T1_PERT!$C$8,T1_PERT!$E$8)</f>
        <v>4.95415885935566</v>
      </c>
      <c r="F2745" s="23" t="n">
        <f aca="true">BETAINV(RAND(),T1_PERT!$F$9,T1_PERT!$G$9,T1_PERT!$C$9,T1_PERT!$E$9)</f>
        <v>3.89385320147328</v>
      </c>
      <c r="G2745" s="23" t="n">
        <f aca="true">BETAINV(RAND(),T1_PERT!$F$10,T1_PERT!$G$10,T1_PERT!$C$10,T1_PERT!$E$10)</f>
        <v>2.60375317793487</v>
      </c>
      <c r="H2745" s="23" t="n">
        <f aca="false">B2745+C2745+E2745+G2745</f>
        <v>17.4146414616521</v>
      </c>
      <c r="I2745" s="23" t="n">
        <f aca="false">B2745+D2745+F2745+G2745</f>
        <v>17.8179972681318</v>
      </c>
      <c r="J2745" s="23" t="n">
        <f aca="false">MAX(H2745,I2745)</f>
        <v>17.8179972681318</v>
      </c>
      <c r="K2745" s="24" t="n">
        <f aca="false">IF(H2745&gt;=I2745,1,0)</f>
        <v>0</v>
      </c>
    </row>
    <row r="2746" customFormat="false" ht="15" hidden="false" customHeight="false" outlineLevel="0" collapsed="false">
      <c r="A2746" s="5" t="n">
        <v>2727</v>
      </c>
      <c r="B2746" s="23" t="n">
        <f aca="true">BETAINV(RAND(),T1_PERT!$F$5,T1_PERT!$G$5,T1_PERT!$C$5,T1_PERT!$E$5)</f>
        <v>2.52120744637705</v>
      </c>
      <c r="C2746" s="23" t="n">
        <f aca="true">BETAINV(RAND(),T1_PERT!$F$6,T1_PERT!$G$6,T1_PERT!$C$6,T1_PERT!$E$6)</f>
        <v>5.99813824802718</v>
      </c>
      <c r="D2746" s="23" t="n">
        <f aca="true">BETAINV(RAND(),T1_PERT!$F$7,T1_PERT!$G$7,T1_PERT!$C$7,T1_PERT!$E$7)</f>
        <v>7.67964405376623</v>
      </c>
      <c r="E2746" s="23" t="n">
        <f aca="true">BETAINV(RAND(),T1_PERT!$F$8,T1_PERT!$G$8,T1_PERT!$C$8,T1_PERT!$E$8)</f>
        <v>5.30915600824921</v>
      </c>
      <c r="F2746" s="23" t="n">
        <f aca="true">BETAINV(RAND(),T1_PERT!$F$9,T1_PERT!$G$9,T1_PERT!$C$9,T1_PERT!$E$9)</f>
        <v>4.41755916401044</v>
      </c>
      <c r="G2746" s="23" t="n">
        <f aca="true">BETAINV(RAND(),T1_PERT!$F$10,T1_PERT!$G$10,T1_PERT!$C$10,T1_PERT!$E$10)</f>
        <v>1.73982744928448</v>
      </c>
      <c r="H2746" s="23" t="n">
        <f aca="false">B2746+C2746+E2746+G2746</f>
        <v>15.5683291519379</v>
      </c>
      <c r="I2746" s="23" t="n">
        <f aca="false">B2746+D2746+F2746+G2746</f>
        <v>16.3582381134382</v>
      </c>
      <c r="J2746" s="23" t="n">
        <f aca="false">MAX(H2746,I2746)</f>
        <v>16.3582381134382</v>
      </c>
      <c r="K2746" s="24" t="n">
        <f aca="false">IF(H2746&gt;=I2746,1,0)</f>
        <v>0</v>
      </c>
    </row>
    <row r="2747" customFormat="false" ht="15" hidden="false" customHeight="false" outlineLevel="0" collapsed="false">
      <c r="A2747" s="5" t="n">
        <v>2728</v>
      </c>
      <c r="B2747" s="23" t="n">
        <f aca="true">BETAINV(RAND(),T1_PERT!$F$5,T1_PERT!$G$5,T1_PERT!$C$5,T1_PERT!$E$5)</f>
        <v>2.93985729266989</v>
      </c>
      <c r="C2747" s="23" t="n">
        <f aca="true">BETAINV(RAND(),T1_PERT!$F$6,T1_PERT!$G$6,T1_PERT!$C$6,T1_PERT!$E$6)</f>
        <v>6.77908150480452</v>
      </c>
      <c r="D2747" s="23" t="n">
        <f aca="true">BETAINV(RAND(),T1_PERT!$F$7,T1_PERT!$G$7,T1_PERT!$C$7,T1_PERT!$E$7)</f>
        <v>4.48456904793939</v>
      </c>
      <c r="E2747" s="23" t="n">
        <f aca="true">BETAINV(RAND(),T1_PERT!$F$8,T1_PERT!$G$8,T1_PERT!$C$8,T1_PERT!$E$8)</f>
        <v>6.22062071353181</v>
      </c>
      <c r="F2747" s="23" t="n">
        <f aca="true">BETAINV(RAND(),T1_PERT!$F$9,T1_PERT!$G$9,T1_PERT!$C$9,T1_PERT!$E$9)</f>
        <v>3.21448900090742</v>
      </c>
      <c r="G2747" s="23" t="n">
        <f aca="true">BETAINV(RAND(),T1_PERT!$F$10,T1_PERT!$G$10,T1_PERT!$C$10,T1_PERT!$E$10)</f>
        <v>2.65772060334459</v>
      </c>
      <c r="H2747" s="23" t="n">
        <f aca="false">B2747+C2747+E2747+G2747</f>
        <v>18.5972801143508</v>
      </c>
      <c r="I2747" s="23" t="n">
        <f aca="false">B2747+D2747+F2747+G2747</f>
        <v>13.2966359448613</v>
      </c>
      <c r="J2747" s="23" t="n">
        <f aca="false">MAX(H2747,I2747)</f>
        <v>18.5972801143508</v>
      </c>
      <c r="K2747" s="24" t="n">
        <f aca="false">IF(H2747&gt;=I2747,1,0)</f>
        <v>1</v>
      </c>
    </row>
    <row r="2748" customFormat="false" ht="15" hidden="false" customHeight="false" outlineLevel="0" collapsed="false">
      <c r="A2748" s="5" t="n">
        <v>2729</v>
      </c>
      <c r="B2748" s="23" t="n">
        <f aca="true">BETAINV(RAND(),T1_PERT!$F$5,T1_PERT!$G$5,T1_PERT!$C$5,T1_PERT!$E$5)</f>
        <v>3.86933310447075</v>
      </c>
      <c r="C2748" s="23" t="n">
        <f aca="true">BETAINV(RAND(),T1_PERT!$F$6,T1_PERT!$G$6,T1_PERT!$C$6,T1_PERT!$E$6)</f>
        <v>5.25820799546813</v>
      </c>
      <c r="D2748" s="23" t="n">
        <f aca="true">BETAINV(RAND(),T1_PERT!$F$7,T1_PERT!$G$7,T1_PERT!$C$7,T1_PERT!$E$7)</f>
        <v>6.44346210406938</v>
      </c>
      <c r="E2748" s="23" t="n">
        <f aca="true">BETAINV(RAND(),T1_PERT!$F$8,T1_PERT!$G$8,T1_PERT!$C$8,T1_PERT!$E$8)</f>
        <v>5.55266881999386</v>
      </c>
      <c r="F2748" s="23" t="n">
        <f aca="true">BETAINV(RAND(),T1_PERT!$F$9,T1_PERT!$G$9,T1_PERT!$C$9,T1_PERT!$E$9)</f>
        <v>5.2048512117361</v>
      </c>
      <c r="G2748" s="23" t="n">
        <f aca="true">BETAINV(RAND(),T1_PERT!$F$10,T1_PERT!$G$10,T1_PERT!$C$10,T1_PERT!$E$10)</f>
        <v>1.76781546469744</v>
      </c>
      <c r="H2748" s="23" t="n">
        <f aca="false">B2748+C2748+E2748+G2748</f>
        <v>16.4480253846302</v>
      </c>
      <c r="I2748" s="23" t="n">
        <f aca="false">B2748+D2748+F2748+G2748</f>
        <v>17.2854618849737</v>
      </c>
      <c r="J2748" s="23" t="n">
        <f aca="false">MAX(H2748,I2748)</f>
        <v>17.2854618849737</v>
      </c>
      <c r="K2748" s="24" t="n">
        <f aca="false">IF(H2748&gt;=I2748,1,0)</f>
        <v>0</v>
      </c>
    </row>
    <row r="2749" customFormat="false" ht="15" hidden="false" customHeight="false" outlineLevel="0" collapsed="false">
      <c r="A2749" s="5" t="n">
        <v>2730</v>
      </c>
      <c r="B2749" s="23" t="n">
        <f aca="true">BETAINV(RAND(),T1_PERT!$F$5,T1_PERT!$G$5,T1_PERT!$C$5,T1_PERT!$E$5)</f>
        <v>3.06184799642799</v>
      </c>
      <c r="C2749" s="23" t="n">
        <f aca="true">BETAINV(RAND(),T1_PERT!$F$6,T1_PERT!$G$6,T1_PERT!$C$6,T1_PERT!$E$6)</f>
        <v>6.59700822742489</v>
      </c>
      <c r="D2749" s="23" t="n">
        <f aca="true">BETAINV(RAND(),T1_PERT!$F$7,T1_PERT!$G$7,T1_PERT!$C$7,T1_PERT!$E$7)</f>
        <v>7.06180158366581</v>
      </c>
      <c r="E2749" s="23" t="n">
        <f aca="true">BETAINV(RAND(),T1_PERT!$F$8,T1_PERT!$G$8,T1_PERT!$C$8,T1_PERT!$E$8)</f>
        <v>4.98715364477646</v>
      </c>
      <c r="F2749" s="23" t="n">
        <f aca="true">BETAINV(RAND(),T1_PERT!$F$9,T1_PERT!$G$9,T1_PERT!$C$9,T1_PERT!$E$9)</f>
        <v>3.80803714297406</v>
      </c>
      <c r="G2749" s="23" t="n">
        <f aca="true">BETAINV(RAND(),T1_PERT!$F$10,T1_PERT!$G$10,T1_PERT!$C$10,T1_PERT!$E$10)</f>
        <v>2.33572510207381</v>
      </c>
      <c r="H2749" s="23" t="n">
        <f aca="false">B2749+C2749+E2749+G2749</f>
        <v>16.9817349707032</v>
      </c>
      <c r="I2749" s="23" t="n">
        <f aca="false">B2749+D2749+F2749+G2749</f>
        <v>16.2674118251417</v>
      </c>
      <c r="J2749" s="23" t="n">
        <f aca="false">MAX(H2749,I2749)</f>
        <v>16.9817349707032</v>
      </c>
      <c r="K2749" s="24" t="n">
        <f aca="false">IF(H2749&gt;=I2749,1,0)</f>
        <v>1</v>
      </c>
    </row>
    <row r="2750" customFormat="false" ht="15" hidden="false" customHeight="false" outlineLevel="0" collapsed="false">
      <c r="A2750" s="5" t="n">
        <v>2731</v>
      </c>
      <c r="B2750" s="23" t="n">
        <f aca="true">BETAINV(RAND(),T1_PERT!$F$5,T1_PERT!$G$5,T1_PERT!$C$5,T1_PERT!$E$5)</f>
        <v>3.97553893475378</v>
      </c>
      <c r="C2750" s="23" t="n">
        <f aca="true">BETAINV(RAND(),T1_PERT!$F$6,T1_PERT!$G$6,T1_PERT!$C$6,T1_PERT!$E$6)</f>
        <v>5.29127090245149</v>
      </c>
      <c r="D2750" s="23" t="n">
        <f aca="true">BETAINV(RAND(),T1_PERT!$F$7,T1_PERT!$G$7,T1_PERT!$C$7,T1_PERT!$E$7)</f>
        <v>6.85087710579865</v>
      </c>
      <c r="E2750" s="23" t="n">
        <f aca="true">BETAINV(RAND(),T1_PERT!$F$8,T1_PERT!$G$8,T1_PERT!$C$8,T1_PERT!$E$8)</f>
        <v>5.44152454402956</v>
      </c>
      <c r="F2750" s="23" t="n">
        <f aca="true">BETAINV(RAND(),T1_PERT!$F$9,T1_PERT!$G$9,T1_PERT!$C$9,T1_PERT!$E$9)</f>
        <v>3.97687565285731</v>
      </c>
      <c r="G2750" s="23" t="n">
        <f aca="true">BETAINV(RAND(),T1_PERT!$F$10,T1_PERT!$G$10,T1_PERT!$C$10,T1_PERT!$E$10)</f>
        <v>2.76941372030216</v>
      </c>
      <c r="H2750" s="23" t="n">
        <f aca="false">B2750+C2750+E2750+G2750</f>
        <v>17.477748101537</v>
      </c>
      <c r="I2750" s="23" t="n">
        <f aca="false">B2750+D2750+F2750+G2750</f>
        <v>17.5727054137119</v>
      </c>
      <c r="J2750" s="23" t="n">
        <f aca="false">MAX(H2750,I2750)</f>
        <v>17.5727054137119</v>
      </c>
      <c r="K2750" s="24" t="n">
        <f aca="false">IF(H2750&gt;=I2750,1,0)</f>
        <v>0</v>
      </c>
    </row>
    <row r="2751" customFormat="false" ht="15" hidden="false" customHeight="false" outlineLevel="0" collapsed="false">
      <c r="A2751" s="5" t="n">
        <v>2732</v>
      </c>
      <c r="B2751" s="23" t="n">
        <f aca="true">BETAINV(RAND(),T1_PERT!$F$5,T1_PERT!$G$5,T1_PERT!$C$5,T1_PERT!$E$5)</f>
        <v>4.44828941940971</v>
      </c>
      <c r="C2751" s="23" t="n">
        <f aca="true">BETAINV(RAND(),T1_PERT!$F$6,T1_PERT!$G$6,T1_PERT!$C$6,T1_PERT!$E$6)</f>
        <v>5.23115462687768</v>
      </c>
      <c r="D2751" s="23" t="n">
        <f aca="true">BETAINV(RAND(),T1_PERT!$F$7,T1_PERT!$G$7,T1_PERT!$C$7,T1_PERT!$E$7)</f>
        <v>5.88194720439909</v>
      </c>
      <c r="E2751" s="23" t="n">
        <f aca="true">BETAINV(RAND(),T1_PERT!$F$8,T1_PERT!$G$8,T1_PERT!$C$8,T1_PERT!$E$8)</f>
        <v>5.21361335524794</v>
      </c>
      <c r="F2751" s="23" t="n">
        <f aca="true">BETAINV(RAND(),T1_PERT!$F$9,T1_PERT!$G$9,T1_PERT!$C$9,T1_PERT!$E$9)</f>
        <v>4.02400264964751</v>
      </c>
      <c r="G2751" s="23" t="n">
        <f aca="true">BETAINV(RAND(),T1_PERT!$F$10,T1_PERT!$G$10,T1_PERT!$C$10,T1_PERT!$E$10)</f>
        <v>1.78161861992601</v>
      </c>
      <c r="H2751" s="23" t="n">
        <f aca="false">B2751+C2751+E2751+G2751</f>
        <v>16.6746760214613</v>
      </c>
      <c r="I2751" s="23" t="n">
        <f aca="false">B2751+D2751+F2751+G2751</f>
        <v>16.1358578933823</v>
      </c>
      <c r="J2751" s="23" t="n">
        <f aca="false">MAX(H2751,I2751)</f>
        <v>16.6746760214613</v>
      </c>
      <c r="K2751" s="24" t="n">
        <f aca="false">IF(H2751&gt;=I2751,1,0)</f>
        <v>1</v>
      </c>
    </row>
    <row r="2752" customFormat="false" ht="15" hidden="false" customHeight="false" outlineLevel="0" collapsed="false">
      <c r="A2752" s="5" t="n">
        <v>2733</v>
      </c>
      <c r="B2752" s="23" t="n">
        <f aca="true">BETAINV(RAND(),T1_PERT!$F$5,T1_PERT!$G$5,T1_PERT!$C$5,T1_PERT!$E$5)</f>
        <v>3.47957504072526</v>
      </c>
      <c r="C2752" s="23" t="n">
        <f aca="true">BETAINV(RAND(),T1_PERT!$F$6,T1_PERT!$G$6,T1_PERT!$C$6,T1_PERT!$E$6)</f>
        <v>7.33691363086099</v>
      </c>
      <c r="D2752" s="23" t="n">
        <f aca="true">BETAINV(RAND(),T1_PERT!$F$7,T1_PERT!$G$7,T1_PERT!$C$7,T1_PERT!$E$7)</f>
        <v>7.52617328140482</v>
      </c>
      <c r="E2752" s="23" t="n">
        <f aca="true">BETAINV(RAND(),T1_PERT!$F$8,T1_PERT!$G$8,T1_PERT!$C$8,T1_PERT!$E$8)</f>
        <v>5.59615285577861</v>
      </c>
      <c r="F2752" s="23" t="n">
        <f aca="true">BETAINV(RAND(),T1_PERT!$F$9,T1_PERT!$G$9,T1_PERT!$C$9,T1_PERT!$E$9)</f>
        <v>3.87434817313537</v>
      </c>
      <c r="G2752" s="23" t="n">
        <f aca="true">BETAINV(RAND(),T1_PERT!$F$10,T1_PERT!$G$10,T1_PERT!$C$10,T1_PERT!$E$10)</f>
        <v>1.56657169852545</v>
      </c>
      <c r="H2752" s="23" t="n">
        <f aca="false">B2752+C2752+E2752+G2752</f>
        <v>17.9792132258903</v>
      </c>
      <c r="I2752" s="23" t="n">
        <f aca="false">B2752+D2752+F2752+G2752</f>
        <v>16.4466681937909</v>
      </c>
      <c r="J2752" s="23" t="n">
        <f aca="false">MAX(H2752,I2752)</f>
        <v>17.9792132258903</v>
      </c>
      <c r="K2752" s="24" t="n">
        <f aca="false">IF(H2752&gt;=I2752,1,0)</f>
        <v>1</v>
      </c>
    </row>
    <row r="2753" customFormat="false" ht="15" hidden="false" customHeight="false" outlineLevel="0" collapsed="false">
      <c r="A2753" s="5" t="n">
        <v>2734</v>
      </c>
      <c r="B2753" s="23" t="n">
        <f aca="true">BETAINV(RAND(),T1_PERT!$F$5,T1_PERT!$G$5,T1_PERT!$C$5,T1_PERT!$E$5)</f>
        <v>4.45797755301419</v>
      </c>
      <c r="C2753" s="23" t="n">
        <f aca="true">BETAINV(RAND(),T1_PERT!$F$6,T1_PERT!$G$6,T1_PERT!$C$6,T1_PERT!$E$6)</f>
        <v>3.61238097272062</v>
      </c>
      <c r="D2753" s="23" t="n">
        <f aca="true">BETAINV(RAND(),T1_PERT!$F$7,T1_PERT!$G$7,T1_PERT!$C$7,T1_PERT!$E$7)</f>
        <v>6.69978242291628</v>
      </c>
      <c r="E2753" s="23" t="n">
        <f aca="true">BETAINV(RAND(),T1_PERT!$F$8,T1_PERT!$G$8,T1_PERT!$C$8,T1_PERT!$E$8)</f>
        <v>5.09680272161616</v>
      </c>
      <c r="F2753" s="23" t="n">
        <f aca="true">BETAINV(RAND(),T1_PERT!$F$9,T1_PERT!$G$9,T1_PERT!$C$9,T1_PERT!$E$9)</f>
        <v>3.40614756362098</v>
      </c>
      <c r="G2753" s="23" t="n">
        <f aca="true">BETAINV(RAND(),T1_PERT!$F$10,T1_PERT!$G$10,T1_PERT!$C$10,T1_PERT!$E$10)</f>
        <v>1.80947870265512</v>
      </c>
      <c r="H2753" s="23" t="n">
        <f aca="false">B2753+C2753+E2753+G2753</f>
        <v>14.9766399500061</v>
      </c>
      <c r="I2753" s="23" t="n">
        <f aca="false">B2753+D2753+F2753+G2753</f>
        <v>16.3733862422066</v>
      </c>
      <c r="J2753" s="23" t="n">
        <f aca="false">MAX(H2753,I2753)</f>
        <v>16.3733862422066</v>
      </c>
      <c r="K2753" s="24" t="n">
        <f aca="false">IF(H2753&gt;=I2753,1,0)</f>
        <v>0</v>
      </c>
    </row>
    <row r="2754" customFormat="false" ht="15" hidden="false" customHeight="false" outlineLevel="0" collapsed="false">
      <c r="A2754" s="5" t="n">
        <v>2735</v>
      </c>
      <c r="B2754" s="23" t="n">
        <f aca="true">BETAINV(RAND(),T1_PERT!$F$5,T1_PERT!$G$5,T1_PERT!$C$5,T1_PERT!$E$5)</f>
        <v>3.48669485283924</v>
      </c>
      <c r="C2754" s="23" t="n">
        <f aca="true">BETAINV(RAND(),T1_PERT!$F$6,T1_PERT!$G$6,T1_PERT!$C$6,T1_PERT!$E$6)</f>
        <v>5.24514682201177</v>
      </c>
      <c r="D2754" s="23" t="n">
        <f aca="true">BETAINV(RAND(),T1_PERT!$F$7,T1_PERT!$G$7,T1_PERT!$C$7,T1_PERT!$E$7)</f>
        <v>6.36311683394514</v>
      </c>
      <c r="E2754" s="23" t="n">
        <f aca="true">BETAINV(RAND(),T1_PERT!$F$8,T1_PERT!$G$8,T1_PERT!$C$8,T1_PERT!$E$8)</f>
        <v>5.7702731014593</v>
      </c>
      <c r="F2754" s="23" t="n">
        <f aca="true">BETAINV(RAND(),T1_PERT!$F$9,T1_PERT!$G$9,T1_PERT!$C$9,T1_PERT!$E$9)</f>
        <v>4.97263921015649</v>
      </c>
      <c r="G2754" s="23" t="n">
        <f aca="true">BETAINV(RAND(),T1_PERT!$F$10,T1_PERT!$G$10,T1_PERT!$C$10,T1_PERT!$E$10)</f>
        <v>2.19975834779682</v>
      </c>
      <c r="H2754" s="23" t="n">
        <f aca="false">B2754+C2754+E2754+G2754</f>
        <v>16.7018731241071</v>
      </c>
      <c r="I2754" s="23" t="n">
        <f aca="false">B2754+D2754+F2754+G2754</f>
        <v>17.0222092447377</v>
      </c>
      <c r="J2754" s="23" t="n">
        <f aca="false">MAX(H2754,I2754)</f>
        <v>17.0222092447377</v>
      </c>
      <c r="K2754" s="24" t="n">
        <f aca="false">IF(H2754&gt;=I2754,1,0)</f>
        <v>0</v>
      </c>
    </row>
    <row r="2755" customFormat="false" ht="15" hidden="false" customHeight="false" outlineLevel="0" collapsed="false">
      <c r="A2755" s="5" t="n">
        <v>2736</v>
      </c>
      <c r="B2755" s="23" t="n">
        <f aca="true">BETAINV(RAND(),T1_PERT!$F$5,T1_PERT!$G$5,T1_PERT!$C$5,T1_PERT!$E$5)</f>
        <v>2.82130512844164</v>
      </c>
      <c r="C2755" s="23" t="n">
        <f aca="true">BETAINV(RAND(),T1_PERT!$F$6,T1_PERT!$G$6,T1_PERT!$C$6,T1_PERT!$E$6)</f>
        <v>3.76505319932722</v>
      </c>
      <c r="D2755" s="23" t="n">
        <f aca="true">BETAINV(RAND(),T1_PERT!$F$7,T1_PERT!$G$7,T1_PERT!$C$7,T1_PERT!$E$7)</f>
        <v>6.63323200309353</v>
      </c>
      <c r="E2755" s="23" t="n">
        <f aca="true">BETAINV(RAND(),T1_PERT!$F$8,T1_PERT!$G$8,T1_PERT!$C$8,T1_PERT!$E$8)</f>
        <v>5.11226765415937</v>
      </c>
      <c r="F2755" s="23" t="n">
        <f aca="true">BETAINV(RAND(),T1_PERT!$F$9,T1_PERT!$G$9,T1_PERT!$C$9,T1_PERT!$E$9)</f>
        <v>4.87292570508533</v>
      </c>
      <c r="G2755" s="23" t="n">
        <f aca="true">BETAINV(RAND(),T1_PERT!$F$10,T1_PERT!$G$10,T1_PERT!$C$10,T1_PERT!$E$10)</f>
        <v>2.45000872687047</v>
      </c>
      <c r="H2755" s="23" t="n">
        <f aca="false">B2755+C2755+E2755+G2755</f>
        <v>14.1486347087987</v>
      </c>
      <c r="I2755" s="23" t="n">
        <f aca="false">B2755+D2755+F2755+G2755</f>
        <v>16.777471563491</v>
      </c>
      <c r="J2755" s="23" t="n">
        <f aca="false">MAX(H2755,I2755)</f>
        <v>16.777471563491</v>
      </c>
      <c r="K2755" s="24" t="n">
        <f aca="false">IF(H2755&gt;=I2755,1,0)</f>
        <v>0</v>
      </c>
    </row>
    <row r="2756" customFormat="false" ht="15" hidden="false" customHeight="false" outlineLevel="0" collapsed="false">
      <c r="A2756" s="5" t="n">
        <v>2737</v>
      </c>
      <c r="B2756" s="23" t="n">
        <f aca="true">BETAINV(RAND(),T1_PERT!$F$5,T1_PERT!$G$5,T1_PERT!$C$5,T1_PERT!$E$5)</f>
        <v>4.61025002539799</v>
      </c>
      <c r="C2756" s="23" t="n">
        <f aca="true">BETAINV(RAND(),T1_PERT!$F$6,T1_PERT!$G$6,T1_PERT!$C$6,T1_PERT!$E$6)</f>
        <v>5.19869035483056</v>
      </c>
      <c r="D2756" s="23" t="n">
        <f aca="true">BETAINV(RAND(),T1_PERT!$F$7,T1_PERT!$G$7,T1_PERT!$C$7,T1_PERT!$E$7)</f>
        <v>6.19271198598918</v>
      </c>
      <c r="E2756" s="23" t="n">
        <f aca="true">BETAINV(RAND(),T1_PERT!$F$8,T1_PERT!$G$8,T1_PERT!$C$8,T1_PERT!$E$8)</f>
        <v>5.65144503036455</v>
      </c>
      <c r="F2756" s="23" t="n">
        <f aca="true">BETAINV(RAND(),T1_PERT!$F$9,T1_PERT!$G$9,T1_PERT!$C$9,T1_PERT!$E$9)</f>
        <v>4.17502301769094</v>
      </c>
      <c r="G2756" s="23" t="n">
        <f aca="true">BETAINV(RAND(),T1_PERT!$F$10,T1_PERT!$G$10,T1_PERT!$C$10,T1_PERT!$E$10)</f>
        <v>2.27711613052143</v>
      </c>
      <c r="H2756" s="23" t="n">
        <f aca="false">B2756+C2756+E2756+G2756</f>
        <v>17.7375015411145</v>
      </c>
      <c r="I2756" s="23" t="n">
        <f aca="false">B2756+D2756+F2756+G2756</f>
        <v>17.2551011595995</v>
      </c>
      <c r="J2756" s="23" t="n">
        <f aca="false">MAX(H2756,I2756)</f>
        <v>17.7375015411145</v>
      </c>
      <c r="K2756" s="24" t="n">
        <f aca="false">IF(H2756&gt;=I2756,1,0)</f>
        <v>1</v>
      </c>
    </row>
    <row r="2757" customFormat="false" ht="15" hidden="false" customHeight="false" outlineLevel="0" collapsed="false">
      <c r="A2757" s="5" t="n">
        <v>2738</v>
      </c>
      <c r="B2757" s="23" t="n">
        <f aca="true">BETAINV(RAND(),T1_PERT!$F$5,T1_PERT!$G$5,T1_PERT!$C$5,T1_PERT!$E$5)</f>
        <v>3.61283230717664</v>
      </c>
      <c r="C2757" s="23" t="n">
        <f aca="true">BETAINV(RAND(),T1_PERT!$F$6,T1_PERT!$G$6,T1_PERT!$C$6,T1_PERT!$E$6)</f>
        <v>4.79383758198329</v>
      </c>
      <c r="D2757" s="23" t="n">
        <f aca="true">BETAINV(RAND(),T1_PERT!$F$7,T1_PERT!$G$7,T1_PERT!$C$7,T1_PERT!$E$7)</f>
        <v>5.19098868441421</v>
      </c>
      <c r="E2757" s="23" t="n">
        <f aca="true">BETAINV(RAND(),T1_PERT!$F$8,T1_PERT!$G$8,T1_PERT!$C$8,T1_PERT!$E$8)</f>
        <v>4.93129770817335</v>
      </c>
      <c r="F2757" s="23" t="n">
        <f aca="true">BETAINV(RAND(),T1_PERT!$F$9,T1_PERT!$G$9,T1_PERT!$C$9,T1_PERT!$E$9)</f>
        <v>6.43961632008237</v>
      </c>
      <c r="G2757" s="23" t="n">
        <f aca="true">BETAINV(RAND(),T1_PERT!$F$10,T1_PERT!$G$10,T1_PERT!$C$10,T1_PERT!$E$10)</f>
        <v>2.61521018295428</v>
      </c>
      <c r="H2757" s="23" t="n">
        <f aca="false">B2757+C2757+E2757+G2757</f>
        <v>15.9531777802876</v>
      </c>
      <c r="I2757" s="23" t="n">
        <f aca="false">B2757+D2757+F2757+G2757</f>
        <v>17.8586474946275</v>
      </c>
      <c r="J2757" s="23" t="n">
        <f aca="false">MAX(H2757,I2757)</f>
        <v>17.8586474946275</v>
      </c>
      <c r="K2757" s="24" t="n">
        <f aca="false">IF(H2757&gt;=I2757,1,0)</f>
        <v>0</v>
      </c>
    </row>
    <row r="2758" customFormat="false" ht="15" hidden="false" customHeight="false" outlineLevel="0" collapsed="false">
      <c r="A2758" s="5" t="n">
        <v>2739</v>
      </c>
      <c r="B2758" s="23" t="n">
        <f aca="true">BETAINV(RAND(),T1_PERT!$F$5,T1_PERT!$G$5,T1_PERT!$C$5,T1_PERT!$E$5)</f>
        <v>3.32819217667121</v>
      </c>
      <c r="C2758" s="23" t="n">
        <f aca="true">BETAINV(RAND(),T1_PERT!$F$6,T1_PERT!$G$6,T1_PERT!$C$6,T1_PERT!$E$6)</f>
        <v>4.9815538320232</v>
      </c>
      <c r="D2758" s="23" t="n">
        <f aca="true">BETAINV(RAND(),T1_PERT!$F$7,T1_PERT!$G$7,T1_PERT!$C$7,T1_PERT!$E$7)</f>
        <v>6.91314946950081</v>
      </c>
      <c r="E2758" s="23" t="n">
        <f aca="true">BETAINV(RAND(),T1_PERT!$F$8,T1_PERT!$G$8,T1_PERT!$C$8,T1_PERT!$E$8)</f>
        <v>4.22789436497389</v>
      </c>
      <c r="F2758" s="23" t="n">
        <f aca="true">BETAINV(RAND(),T1_PERT!$F$9,T1_PERT!$G$9,T1_PERT!$C$9,T1_PERT!$E$9)</f>
        <v>4.95326766514448</v>
      </c>
      <c r="G2758" s="23" t="n">
        <f aca="true">BETAINV(RAND(),T1_PERT!$F$10,T1_PERT!$G$10,T1_PERT!$C$10,T1_PERT!$E$10)</f>
        <v>2.42336961857859</v>
      </c>
      <c r="H2758" s="23" t="n">
        <f aca="false">B2758+C2758+E2758+G2758</f>
        <v>14.9610099922469</v>
      </c>
      <c r="I2758" s="23" t="n">
        <f aca="false">B2758+D2758+F2758+G2758</f>
        <v>17.6179789298951</v>
      </c>
      <c r="J2758" s="23" t="n">
        <f aca="false">MAX(H2758,I2758)</f>
        <v>17.6179789298951</v>
      </c>
      <c r="K2758" s="24" t="n">
        <f aca="false">IF(H2758&gt;=I2758,1,0)</f>
        <v>0</v>
      </c>
    </row>
    <row r="2759" customFormat="false" ht="15" hidden="false" customHeight="false" outlineLevel="0" collapsed="false">
      <c r="A2759" s="5" t="n">
        <v>2740</v>
      </c>
      <c r="B2759" s="23" t="n">
        <f aca="true">BETAINV(RAND(),T1_PERT!$F$5,T1_PERT!$G$5,T1_PERT!$C$5,T1_PERT!$E$5)</f>
        <v>4.3799914018882</v>
      </c>
      <c r="C2759" s="23" t="n">
        <f aca="true">BETAINV(RAND(),T1_PERT!$F$6,T1_PERT!$G$6,T1_PERT!$C$6,T1_PERT!$E$6)</f>
        <v>7.66173554569393</v>
      </c>
      <c r="D2759" s="23" t="n">
        <f aca="true">BETAINV(RAND(),T1_PERT!$F$7,T1_PERT!$G$7,T1_PERT!$C$7,T1_PERT!$E$7)</f>
        <v>3.68396271464331</v>
      </c>
      <c r="E2759" s="23" t="n">
        <f aca="true">BETAINV(RAND(),T1_PERT!$F$8,T1_PERT!$G$8,T1_PERT!$C$8,T1_PERT!$E$8)</f>
        <v>5.14548624408095</v>
      </c>
      <c r="F2759" s="23" t="n">
        <f aca="true">BETAINV(RAND(),T1_PERT!$F$9,T1_PERT!$G$9,T1_PERT!$C$9,T1_PERT!$E$9)</f>
        <v>4.1930019515088</v>
      </c>
      <c r="G2759" s="23" t="n">
        <f aca="true">BETAINV(RAND(),T1_PERT!$F$10,T1_PERT!$G$10,T1_PERT!$C$10,T1_PERT!$E$10)</f>
        <v>1.3515353147673</v>
      </c>
      <c r="H2759" s="23" t="n">
        <f aca="false">B2759+C2759+E2759+G2759</f>
        <v>18.5387485064304</v>
      </c>
      <c r="I2759" s="23" t="n">
        <f aca="false">B2759+D2759+F2759+G2759</f>
        <v>13.6084913828076</v>
      </c>
      <c r="J2759" s="23" t="n">
        <f aca="false">MAX(H2759,I2759)</f>
        <v>18.5387485064304</v>
      </c>
      <c r="K2759" s="24" t="n">
        <f aca="false">IF(H2759&gt;=I2759,1,0)</f>
        <v>1</v>
      </c>
    </row>
    <row r="2760" customFormat="false" ht="15" hidden="false" customHeight="false" outlineLevel="0" collapsed="false">
      <c r="A2760" s="5" t="n">
        <v>2741</v>
      </c>
      <c r="B2760" s="23" t="n">
        <f aca="true">BETAINV(RAND(),T1_PERT!$F$5,T1_PERT!$G$5,T1_PERT!$C$5,T1_PERT!$E$5)</f>
        <v>2.50612635426448</v>
      </c>
      <c r="C2760" s="23" t="n">
        <f aca="true">BETAINV(RAND(),T1_PERT!$F$6,T1_PERT!$G$6,T1_PERT!$C$6,T1_PERT!$E$6)</f>
        <v>4.29507060731552</v>
      </c>
      <c r="D2760" s="23" t="n">
        <f aca="true">BETAINV(RAND(),T1_PERT!$F$7,T1_PERT!$G$7,T1_PERT!$C$7,T1_PERT!$E$7)</f>
        <v>5.961839498112</v>
      </c>
      <c r="E2760" s="23" t="n">
        <f aca="true">BETAINV(RAND(),T1_PERT!$F$8,T1_PERT!$G$8,T1_PERT!$C$8,T1_PERT!$E$8)</f>
        <v>5.07600407596155</v>
      </c>
      <c r="F2760" s="23" t="n">
        <f aca="true">BETAINV(RAND(),T1_PERT!$F$9,T1_PERT!$G$9,T1_PERT!$C$9,T1_PERT!$E$9)</f>
        <v>3.91431126307437</v>
      </c>
      <c r="G2760" s="23" t="n">
        <f aca="true">BETAINV(RAND(),T1_PERT!$F$10,T1_PERT!$G$10,T1_PERT!$C$10,T1_PERT!$E$10)</f>
        <v>2.14165025801828</v>
      </c>
      <c r="H2760" s="23" t="n">
        <f aca="false">B2760+C2760+E2760+G2760</f>
        <v>14.0188512955598</v>
      </c>
      <c r="I2760" s="23" t="n">
        <f aca="false">B2760+D2760+F2760+G2760</f>
        <v>14.5239273734691</v>
      </c>
      <c r="J2760" s="23" t="n">
        <f aca="false">MAX(H2760,I2760)</f>
        <v>14.5239273734691</v>
      </c>
      <c r="K2760" s="24" t="n">
        <f aca="false">IF(H2760&gt;=I2760,1,0)</f>
        <v>0</v>
      </c>
    </row>
    <row r="2761" customFormat="false" ht="15" hidden="false" customHeight="false" outlineLevel="0" collapsed="false">
      <c r="A2761" s="5" t="n">
        <v>2742</v>
      </c>
      <c r="B2761" s="23" t="n">
        <f aca="true">BETAINV(RAND(),T1_PERT!$F$5,T1_PERT!$G$5,T1_PERT!$C$5,T1_PERT!$E$5)</f>
        <v>3.13056250075884</v>
      </c>
      <c r="C2761" s="23" t="n">
        <f aca="true">BETAINV(RAND(),T1_PERT!$F$6,T1_PERT!$G$6,T1_PERT!$C$6,T1_PERT!$E$6)</f>
        <v>3.77669960159827</v>
      </c>
      <c r="D2761" s="23" t="n">
        <f aca="true">BETAINV(RAND(),T1_PERT!$F$7,T1_PERT!$G$7,T1_PERT!$C$7,T1_PERT!$E$7)</f>
        <v>6.45585966781534</v>
      </c>
      <c r="E2761" s="23" t="n">
        <f aca="true">BETAINV(RAND(),T1_PERT!$F$8,T1_PERT!$G$8,T1_PERT!$C$8,T1_PERT!$E$8)</f>
        <v>6.01355826599023</v>
      </c>
      <c r="F2761" s="23" t="n">
        <f aca="true">BETAINV(RAND(),T1_PERT!$F$9,T1_PERT!$G$9,T1_PERT!$C$9,T1_PERT!$E$9)</f>
        <v>3.38127313910712</v>
      </c>
      <c r="G2761" s="23" t="n">
        <f aca="true">BETAINV(RAND(),T1_PERT!$F$10,T1_PERT!$G$10,T1_PERT!$C$10,T1_PERT!$E$10)</f>
        <v>1.77214759760654</v>
      </c>
      <c r="H2761" s="23" t="n">
        <f aca="false">B2761+C2761+E2761+G2761</f>
        <v>14.6929679659539</v>
      </c>
      <c r="I2761" s="23" t="n">
        <f aca="false">B2761+D2761+F2761+G2761</f>
        <v>14.7398429052878</v>
      </c>
      <c r="J2761" s="23" t="n">
        <f aca="false">MAX(H2761,I2761)</f>
        <v>14.7398429052878</v>
      </c>
      <c r="K2761" s="24" t="n">
        <f aca="false">IF(H2761&gt;=I2761,1,0)</f>
        <v>0</v>
      </c>
    </row>
    <row r="2762" customFormat="false" ht="15" hidden="false" customHeight="false" outlineLevel="0" collapsed="false">
      <c r="A2762" s="5" t="n">
        <v>2743</v>
      </c>
      <c r="B2762" s="23" t="n">
        <f aca="true">BETAINV(RAND(),T1_PERT!$F$5,T1_PERT!$G$5,T1_PERT!$C$5,T1_PERT!$E$5)</f>
        <v>3.3445458920255</v>
      </c>
      <c r="C2762" s="23" t="n">
        <f aca="true">BETAINV(RAND(),T1_PERT!$F$6,T1_PERT!$G$6,T1_PERT!$C$6,T1_PERT!$E$6)</f>
        <v>6.96509757043431</v>
      </c>
      <c r="D2762" s="23" t="n">
        <f aca="true">BETAINV(RAND(),T1_PERT!$F$7,T1_PERT!$G$7,T1_PERT!$C$7,T1_PERT!$E$7)</f>
        <v>7.37016906150464</v>
      </c>
      <c r="E2762" s="23" t="n">
        <f aca="true">BETAINV(RAND(),T1_PERT!$F$8,T1_PERT!$G$8,T1_PERT!$C$8,T1_PERT!$E$8)</f>
        <v>4.93178838751324</v>
      </c>
      <c r="F2762" s="23" t="n">
        <f aca="true">BETAINV(RAND(),T1_PERT!$F$9,T1_PERT!$G$9,T1_PERT!$C$9,T1_PERT!$E$9)</f>
        <v>4.04320244039418</v>
      </c>
      <c r="G2762" s="23" t="n">
        <f aca="true">BETAINV(RAND(),T1_PERT!$F$10,T1_PERT!$G$10,T1_PERT!$C$10,T1_PERT!$E$10)</f>
        <v>2.41538629673867</v>
      </c>
      <c r="H2762" s="23" t="n">
        <f aca="false">B2762+C2762+E2762+G2762</f>
        <v>17.6568181467117</v>
      </c>
      <c r="I2762" s="23" t="n">
        <f aca="false">B2762+D2762+F2762+G2762</f>
        <v>17.173303690663</v>
      </c>
      <c r="J2762" s="23" t="n">
        <f aca="false">MAX(H2762,I2762)</f>
        <v>17.6568181467117</v>
      </c>
      <c r="K2762" s="24" t="n">
        <f aca="false">IF(H2762&gt;=I2762,1,0)</f>
        <v>1</v>
      </c>
    </row>
    <row r="2763" customFormat="false" ht="15" hidden="false" customHeight="false" outlineLevel="0" collapsed="false">
      <c r="A2763" s="5" t="n">
        <v>2744</v>
      </c>
      <c r="B2763" s="23" t="n">
        <f aca="true">BETAINV(RAND(),T1_PERT!$F$5,T1_PERT!$G$5,T1_PERT!$C$5,T1_PERT!$E$5)</f>
        <v>3.39409112167823</v>
      </c>
      <c r="C2763" s="23" t="n">
        <f aca="true">BETAINV(RAND(),T1_PERT!$F$6,T1_PERT!$G$6,T1_PERT!$C$6,T1_PERT!$E$6)</f>
        <v>3.80204515324509</v>
      </c>
      <c r="D2763" s="23" t="n">
        <f aca="true">BETAINV(RAND(),T1_PERT!$F$7,T1_PERT!$G$7,T1_PERT!$C$7,T1_PERT!$E$7)</f>
        <v>6.45346491082663</v>
      </c>
      <c r="E2763" s="23" t="n">
        <f aca="true">BETAINV(RAND(),T1_PERT!$F$8,T1_PERT!$G$8,T1_PERT!$C$8,T1_PERT!$E$8)</f>
        <v>6.54912993877583</v>
      </c>
      <c r="F2763" s="23" t="n">
        <f aca="true">BETAINV(RAND(),T1_PERT!$F$9,T1_PERT!$G$9,T1_PERT!$C$9,T1_PERT!$E$9)</f>
        <v>3.99900094814718</v>
      </c>
      <c r="G2763" s="23" t="n">
        <f aca="true">BETAINV(RAND(),T1_PERT!$F$10,T1_PERT!$G$10,T1_PERT!$C$10,T1_PERT!$E$10)</f>
        <v>2.02013884140883</v>
      </c>
      <c r="H2763" s="23" t="n">
        <f aca="false">B2763+C2763+E2763+G2763</f>
        <v>15.765405055108</v>
      </c>
      <c r="I2763" s="23" t="n">
        <f aca="false">B2763+D2763+F2763+G2763</f>
        <v>15.8666958220609</v>
      </c>
      <c r="J2763" s="23" t="n">
        <f aca="false">MAX(H2763,I2763)</f>
        <v>15.8666958220609</v>
      </c>
      <c r="K2763" s="24" t="n">
        <f aca="false">IF(H2763&gt;=I2763,1,0)</f>
        <v>0</v>
      </c>
    </row>
    <row r="2764" customFormat="false" ht="15" hidden="false" customHeight="false" outlineLevel="0" collapsed="false">
      <c r="A2764" s="5" t="n">
        <v>2745</v>
      </c>
      <c r="B2764" s="23" t="n">
        <f aca="true">BETAINV(RAND(),T1_PERT!$F$5,T1_PERT!$G$5,T1_PERT!$C$5,T1_PERT!$E$5)</f>
        <v>4.17746757791586</v>
      </c>
      <c r="C2764" s="23" t="n">
        <f aca="true">BETAINV(RAND(),T1_PERT!$F$6,T1_PERT!$G$6,T1_PERT!$C$6,T1_PERT!$E$6)</f>
        <v>5.93201724562741</v>
      </c>
      <c r="D2764" s="23" t="n">
        <f aca="true">BETAINV(RAND(),T1_PERT!$F$7,T1_PERT!$G$7,T1_PERT!$C$7,T1_PERT!$E$7)</f>
        <v>6.96448585529055</v>
      </c>
      <c r="E2764" s="23" t="n">
        <f aca="true">BETAINV(RAND(),T1_PERT!$F$8,T1_PERT!$G$8,T1_PERT!$C$8,T1_PERT!$E$8)</f>
        <v>5.60627907966557</v>
      </c>
      <c r="F2764" s="23" t="n">
        <f aca="true">BETAINV(RAND(),T1_PERT!$F$9,T1_PERT!$G$9,T1_PERT!$C$9,T1_PERT!$E$9)</f>
        <v>4.12618478888378</v>
      </c>
      <c r="G2764" s="23" t="n">
        <f aca="true">BETAINV(RAND(),T1_PERT!$F$10,T1_PERT!$G$10,T1_PERT!$C$10,T1_PERT!$E$10)</f>
        <v>2.48845532257157</v>
      </c>
      <c r="H2764" s="23" t="n">
        <f aca="false">B2764+C2764+E2764+G2764</f>
        <v>18.2042192257804</v>
      </c>
      <c r="I2764" s="23" t="n">
        <f aca="false">B2764+D2764+F2764+G2764</f>
        <v>17.7565935446618</v>
      </c>
      <c r="J2764" s="23" t="n">
        <f aca="false">MAX(H2764,I2764)</f>
        <v>18.2042192257804</v>
      </c>
      <c r="K2764" s="24" t="n">
        <f aca="false">IF(H2764&gt;=I2764,1,0)</f>
        <v>1</v>
      </c>
    </row>
    <row r="2765" customFormat="false" ht="15" hidden="false" customHeight="false" outlineLevel="0" collapsed="false">
      <c r="A2765" s="5" t="n">
        <v>2746</v>
      </c>
      <c r="B2765" s="23" t="n">
        <f aca="true">BETAINV(RAND(),T1_PERT!$F$5,T1_PERT!$G$5,T1_PERT!$C$5,T1_PERT!$E$5)</f>
        <v>3.07446011528776</v>
      </c>
      <c r="C2765" s="23" t="n">
        <f aca="true">BETAINV(RAND(),T1_PERT!$F$6,T1_PERT!$G$6,T1_PERT!$C$6,T1_PERT!$E$6)</f>
        <v>6.507686248107</v>
      </c>
      <c r="D2765" s="23" t="n">
        <f aca="true">BETAINV(RAND(),T1_PERT!$F$7,T1_PERT!$G$7,T1_PERT!$C$7,T1_PERT!$E$7)</f>
        <v>6.61001693333546</v>
      </c>
      <c r="E2765" s="23" t="n">
        <f aca="true">BETAINV(RAND(),T1_PERT!$F$8,T1_PERT!$G$8,T1_PERT!$C$8,T1_PERT!$E$8)</f>
        <v>5.13720836736388</v>
      </c>
      <c r="F2765" s="23" t="n">
        <f aca="true">BETAINV(RAND(),T1_PERT!$F$9,T1_PERT!$G$9,T1_PERT!$C$9,T1_PERT!$E$9)</f>
        <v>3.34854624447517</v>
      </c>
      <c r="G2765" s="23" t="n">
        <f aca="true">BETAINV(RAND(),T1_PERT!$F$10,T1_PERT!$G$10,T1_PERT!$C$10,T1_PERT!$E$10)</f>
        <v>2.11517109933043</v>
      </c>
      <c r="H2765" s="23" t="n">
        <f aca="false">B2765+C2765+E2765+G2765</f>
        <v>16.8345258300891</v>
      </c>
      <c r="I2765" s="23" t="n">
        <f aca="false">B2765+D2765+F2765+G2765</f>
        <v>15.1481943924288</v>
      </c>
      <c r="J2765" s="23" t="n">
        <f aca="false">MAX(H2765,I2765)</f>
        <v>16.8345258300891</v>
      </c>
      <c r="K2765" s="24" t="n">
        <f aca="false">IF(H2765&gt;=I2765,1,0)</f>
        <v>1</v>
      </c>
    </row>
    <row r="2766" customFormat="false" ht="15" hidden="false" customHeight="false" outlineLevel="0" collapsed="false">
      <c r="A2766" s="5" t="n">
        <v>2747</v>
      </c>
      <c r="B2766" s="23" t="n">
        <f aca="true">BETAINV(RAND(),T1_PERT!$F$5,T1_PERT!$G$5,T1_PERT!$C$5,T1_PERT!$E$5)</f>
        <v>4.11113220303476</v>
      </c>
      <c r="C2766" s="23" t="n">
        <f aca="true">BETAINV(RAND(),T1_PERT!$F$6,T1_PERT!$G$6,T1_PERT!$C$6,T1_PERT!$E$6)</f>
        <v>6.04081769514913</v>
      </c>
      <c r="D2766" s="23" t="n">
        <f aca="true">BETAINV(RAND(),T1_PERT!$F$7,T1_PERT!$G$7,T1_PERT!$C$7,T1_PERT!$E$7)</f>
        <v>6.41397382179875</v>
      </c>
      <c r="E2766" s="23" t="n">
        <f aca="true">BETAINV(RAND(),T1_PERT!$F$8,T1_PERT!$G$8,T1_PERT!$C$8,T1_PERT!$E$8)</f>
        <v>4.64529412194025</v>
      </c>
      <c r="F2766" s="23" t="n">
        <f aca="true">BETAINV(RAND(),T1_PERT!$F$9,T1_PERT!$G$9,T1_PERT!$C$9,T1_PERT!$E$9)</f>
        <v>3.98764500984594</v>
      </c>
      <c r="G2766" s="23" t="n">
        <f aca="true">BETAINV(RAND(),T1_PERT!$F$10,T1_PERT!$G$10,T1_PERT!$C$10,T1_PERT!$E$10)</f>
        <v>1.68213608116733</v>
      </c>
      <c r="H2766" s="23" t="n">
        <f aca="false">B2766+C2766+E2766+G2766</f>
        <v>16.4793801012915</v>
      </c>
      <c r="I2766" s="23" t="n">
        <f aca="false">B2766+D2766+F2766+G2766</f>
        <v>16.1948871158468</v>
      </c>
      <c r="J2766" s="23" t="n">
        <f aca="false">MAX(H2766,I2766)</f>
        <v>16.4793801012915</v>
      </c>
      <c r="K2766" s="24" t="n">
        <f aca="false">IF(H2766&gt;=I2766,1,0)</f>
        <v>1</v>
      </c>
    </row>
    <row r="2767" customFormat="false" ht="15" hidden="false" customHeight="false" outlineLevel="0" collapsed="false">
      <c r="A2767" s="5" t="n">
        <v>2748</v>
      </c>
      <c r="B2767" s="23" t="n">
        <f aca="true">BETAINV(RAND(),T1_PERT!$F$5,T1_PERT!$G$5,T1_PERT!$C$5,T1_PERT!$E$5)</f>
        <v>3.6264817176963</v>
      </c>
      <c r="C2767" s="23" t="n">
        <f aca="true">BETAINV(RAND(),T1_PERT!$F$6,T1_PERT!$G$6,T1_PERT!$C$6,T1_PERT!$E$6)</f>
        <v>4.397369870244</v>
      </c>
      <c r="D2767" s="23" t="n">
        <f aca="true">BETAINV(RAND(),T1_PERT!$F$7,T1_PERT!$G$7,T1_PERT!$C$7,T1_PERT!$E$7)</f>
        <v>7.70064430671132</v>
      </c>
      <c r="E2767" s="23" t="n">
        <f aca="true">BETAINV(RAND(),T1_PERT!$F$8,T1_PERT!$G$8,T1_PERT!$C$8,T1_PERT!$E$8)</f>
        <v>5.32371904327068</v>
      </c>
      <c r="F2767" s="23" t="n">
        <f aca="true">BETAINV(RAND(),T1_PERT!$F$9,T1_PERT!$G$9,T1_PERT!$C$9,T1_PERT!$E$9)</f>
        <v>4.68731465447863</v>
      </c>
      <c r="G2767" s="23" t="n">
        <f aca="true">BETAINV(RAND(),T1_PERT!$F$10,T1_PERT!$G$10,T1_PERT!$C$10,T1_PERT!$E$10)</f>
        <v>1.8059262869149</v>
      </c>
      <c r="H2767" s="23" t="n">
        <f aca="false">B2767+C2767+E2767+G2767</f>
        <v>15.1534969181259</v>
      </c>
      <c r="I2767" s="23" t="n">
        <f aca="false">B2767+D2767+F2767+G2767</f>
        <v>17.8203669658011</v>
      </c>
      <c r="J2767" s="23" t="n">
        <f aca="false">MAX(H2767,I2767)</f>
        <v>17.8203669658011</v>
      </c>
      <c r="K2767" s="24" t="n">
        <f aca="false">IF(H2767&gt;=I2767,1,0)</f>
        <v>0</v>
      </c>
    </row>
    <row r="2768" customFormat="false" ht="15" hidden="false" customHeight="false" outlineLevel="0" collapsed="false">
      <c r="A2768" s="5" t="n">
        <v>2749</v>
      </c>
      <c r="B2768" s="23" t="n">
        <f aca="true">BETAINV(RAND(),T1_PERT!$F$5,T1_PERT!$G$5,T1_PERT!$C$5,T1_PERT!$E$5)</f>
        <v>3.49849784476766</v>
      </c>
      <c r="C2768" s="23" t="n">
        <f aca="true">BETAINV(RAND(),T1_PERT!$F$6,T1_PERT!$G$6,T1_PERT!$C$6,T1_PERT!$E$6)</f>
        <v>5.02596267363695</v>
      </c>
      <c r="D2768" s="23" t="n">
        <f aca="true">BETAINV(RAND(),T1_PERT!$F$7,T1_PERT!$G$7,T1_PERT!$C$7,T1_PERT!$E$7)</f>
        <v>4.97148518597284</v>
      </c>
      <c r="E2768" s="23" t="n">
        <f aca="true">BETAINV(RAND(),T1_PERT!$F$8,T1_PERT!$G$8,T1_PERT!$C$8,T1_PERT!$E$8)</f>
        <v>4.6621273995628</v>
      </c>
      <c r="F2768" s="23" t="n">
        <f aca="true">BETAINV(RAND(),T1_PERT!$F$9,T1_PERT!$G$9,T1_PERT!$C$9,T1_PERT!$E$9)</f>
        <v>3.28943283325485</v>
      </c>
      <c r="G2768" s="23" t="n">
        <f aca="true">BETAINV(RAND(),T1_PERT!$F$10,T1_PERT!$G$10,T1_PERT!$C$10,T1_PERT!$E$10)</f>
        <v>1.16434097230504</v>
      </c>
      <c r="H2768" s="23" t="n">
        <f aca="false">B2768+C2768+E2768+G2768</f>
        <v>14.3509288902724</v>
      </c>
      <c r="I2768" s="23" t="n">
        <f aca="false">B2768+D2768+F2768+G2768</f>
        <v>12.9237568363004</v>
      </c>
      <c r="J2768" s="23" t="n">
        <f aca="false">MAX(H2768,I2768)</f>
        <v>14.3509288902724</v>
      </c>
      <c r="K2768" s="24" t="n">
        <f aca="false">IF(H2768&gt;=I2768,1,0)</f>
        <v>1</v>
      </c>
    </row>
    <row r="2769" customFormat="false" ht="15" hidden="false" customHeight="false" outlineLevel="0" collapsed="false">
      <c r="A2769" s="5" t="n">
        <v>2750</v>
      </c>
      <c r="B2769" s="23" t="n">
        <f aca="true">BETAINV(RAND(),T1_PERT!$F$5,T1_PERT!$G$5,T1_PERT!$C$5,T1_PERT!$E$5)</f>
        <v>4.0706925319211</v>
      </c>
      <c r="C2769" s="23" t="n">
        <f aca="true">BETAINV(RAND(),T1_PERT!$F$6,T1_PERT!$G$6,T1_PERT!$C$6,T1_PERT!$E$6)</f>
        <v>4.46062203260113</v>
      </c>
      <c r="D2769" s="23" t="n">
        <f aca="true">BETAINV(RAND(),T1_PERT!$F$7,T1_PERT!$G$7,T1_PERT!$C$7,T1_PERT!$E$7)</f>
        <v>5.01058773603266</v>
      </c>
      <c r="E2769" s="23" t="n">
        <f aca="true">BETAINV(RAND(),T1_PERT!$F$8,T1_PERT!$G$8,T1_PERT!$C$8,T1_PERT!$E$8)</f>
        <v>5.09679104976807</v>
      </c>
      <c r="F2769" s="23" t="n">
        <f aca="true">BETAINV(RAND(),T1_PERT!$F$9,T1_PERT!$G$9,T1_PERT!$C$9,T1_PERT!$E$9)</f>
        <v>3.36731664476184</v>
      </c>
      <c r="G2769" s="23" t="n">
        <f aca="true">BETAINV(RAND(),T1_PERT!$F$10,T1_PERT!$G$10,T1_PERT!$C$10,T1_PERT!$E$10)</f>
        <v>2.33404470208682</v>
      </c>
      <c r="H2769" s="23" t="n">
        <f aca="false">B2769+C2769+E2769+G2769</f>
        <v>15.9621503163771</v>
      </c>
      <c r="I2769" s="23" t="n">
        <f aca="false">B2769+D2769+F2769+G2769</f>
        <v>14.7826416148024</v>
      </c>
      <c r="J2769" s="23" t="n">
        <f aca="false">MAX(H2769,I2769)</f>
        <v>15.9621503163771</v>
      </c>
      <c r="K2769" s="24" t="n">
        <f aca="false">IF(H2769&gt;=I2769,1,0)</f>
        <v>1</v>
      </c>
    </row>
    <row r="2770" customFormat="false" ht="15" hidden="false" customHeight="false" outlineLevel="0" collapsed="false">
      <c r="A2770" s="5" t="n">
        <v>2751</v>
      </c>
      <c r="B2770" s="23" t="n">
        <f aca="true">BETAINV(RAND(),T1_PERT!$F$5,T1_PERT!$G$5,T1_PERT!$C$5,T1_PERT!$E$5)</f>
        <v>2.73605296740566</v>
      </c>
      <c r="C2770" s="23" t="n">
        <f aca="true">BETAINV(RAND(),T1_PERT!$F$6,T1_PERT!$G$6,T1_PERT!$C$6,T1_PERT!$E$6)</f>
        <v>5.01359643740045</v>
      </c>
      <c r="D2770" s="23" t="n">
        <f aca="true">BETAINV(RAND(),T1_PERT!$F$7,T1_PERT!$G$7,T1_PERT!$C$7,T1_PERT!$E$7)</f>
        <v>6.21536207776593</v>
      </c>
      <c r="E2770" s="23" t="n">
        <f aca="true">BETAINV(RAND(),T1_PERT!$F$8,T1_PERT!$G$8,T1_PERT!$C$8,T1_PERT!$E$8)</f>
        <v>6.32261337604309</v>
      </c>
      <c r="F2770" s="23" t="n">
        <f aca="true">BETAINV(RAND(),T1_PERT!$F$9,T1_PERT!$G$9,T1_PERT!$C$9,T1_PERT!$E$9)</f>
        <v>4.70332298300657</v>
      </c>
      <c r="G2770" s="23" t="n">
        <f aca="true">BETAINV(RAND(),T1_PERT!$F$10,T1_PERT!$G$10,T1_PERT!$C$10,T1_PERT!$E$10)</f>
        <v>1.94797579131166</v>
      </c>
      <c r="H2770" s="23" t="n">
        <f aca="false">B2770+C2770+E2770+G2770</f>
        <v>16.0202385721609</v>
      </c>
      <c r="I2770" s="23" t="n">
        <f aca="false">B2770+D2770+F2770+G2770</f>
        <v>15.6027138194898</v>
      </c>
      <c r="J2770" s="23" t="n">
        <f aca="false">MAX(H2770,I2770)</f>
        <v>16.0202385721609</v>
      </c>
      <c r="K2770" s="24" t="n">
        <f aca="false">IF(H2770&gt;=I2770,1,0)</f>
        <v>1</v>
      </c>
    </row>
    <row r="2771" customFormat="false" ht="15" hidden="false" customHeight="false" outlineLevel="0" collapsed="false">
      <c r="A2771" s="5" t="n">
        <v>2752</v>
      </c>
      <c r="B2771" s="23" t="n">
        <f aca="true">BETAINV(RAND(),T1_PERT!$F$5,T1_PERT!$G$5,T1_PERT!$C$5,T1_PERT!$E$5)</f>
        <v>3.37267374146863</v>
      </c>
      <c r="C2771" s="23" t="n">
        <f aca="true">BETAINV(RAND(),T1_PERT!$F$6,T1_PERT!$G$6,T1_PERT!$C$6,T1_PERT!$E$6)</f>
        <v>5.79299368910841</v>
      </c>
      <c r="D2771" s="23" t="n">
        <f aca="true">BETAINV(RAND(),T1_PERT!$F$7,T1_PERT!$G$7,T1_PERT!$C$7,T1_PERT!$E$7)</f>
        <v>6.90548287819931</v>
      </c>
      <c r="E2771" s="23" t="n">
        <f aca="true">BETAINV(RAND(),T1_PERT!$F$8,T1_PERT!$G$8,T1_PERT!$C$8,T1_PERT!$E$8)</f>
        <v>4.80942526093277</v>
      </c>
      <c r="F2771" s="23" t="n">
        <f aca="true">BETAINV(RAND(),T1_PERT!$F$9,T1_PERT!$G$9,T1_PERT!$C$9,T1_PERT!$E$9)</f>
        <v>3.25990275157631</v>
      </c>
      <c r="G2771" s="23" t="n">
        <f aca="true">BETAINV(RAND(),T1_PERT!$F$10,T1_PERT!$G$10,T1_PERT!$C$10,T1_PERT!$E$10)</f>
        <v>1.32130521130991</v>
      </c>
      <c r="H2771" s="23" t="n">
        <f aca="false">B2771+C2771+E2771+G2771</f>
        <v>15.2963979028197</v>
      </c>
      <c r="I2771" s="23" t="n">
        <f aca="false">B2771+D2771+F2771+G2771</f>
        <v>14.8593645825542</v>
      </c>
      <c r="J2771" s="23" t="n">
        <f aca="false">MAX(H2771,I2771)</f>
        <v>15.2963979028197</v>
      </c>
      <c r="K2771" s="24" t="n">
        <f aca="false">IF(H2771&gt;=I2771,1,0)</f>
        <v>1</v>
      </c>
    </row>
    <row r="2772" customFormat="false" ht="15" hidden="false" customHeight="false" outlineLevel="0" collapsed="false">
      <c r="A2772" s="5" t="n">
        <v>2753</v>
      </c>
      <c r="B2772" s="23" t="n">
        <f aca="true">BETAINV(RAND(),T1_PERT!$F$5,T1_PERT!$G$5,T1_PERT!$C$5,T1_PERT!$E$5)</f>
        <v>2.99204492190121</v>
      </c>
      <c r="C2772" s="23" t="n">
        <f aca="true">BETAINV(RAND(),T1_PERT!$F$6,T1_PERT!$G$6,T1_PERT!$C$6,T1_PERT!$E$6)</f>
        <v>5.48652711484192</v>
      </c>
      <c r="D2772" s="23" t="n">
        <f aca="true">BETAINV(RAND(),T1_PERT!$F$7,T1_PERT!$G$7,T1_PERT!$C$7,T1_PERT!$E$7)</f>
        <v>6.42880167498029</v>
      </c>
      <c r="E2772" s="23" t="n">
        <f aca="true">BETAINV(RAND(),T1_PERT!$F$8,T1_PERT!$G$8,T1_PERT!$C$8,T1_PERT!$E$8)</f>
        <v>6.437611982259</v>
      </c>
      <c r="F2772" s="23" t="n">
        <f aca="true">BETAINV(RAND(),T1_PERT!$F$9,T1_PERT!$G$9,T1_PERT!$C$9,T1_PERT!$E$9)</f>
        <v>3.29203693115151</v>
      </c>
      <c r="G2772" s="23" t="n">
        <f aca="true">BETAINV(RAND(),T1_PERT!$F$10,T1_PERT!$G$10,T1_PERT!$C$10,T1_PERT!$E$10)</f>
        <v>2.09305868282839</v>
      </c>
      <c r="H2772" s="23" t="n">
        <f aca="false">B2772+C2772+E2772+G2772</f>
        <v>17.0092427018305</v>
      </c>
      <c r="I2772" s="23" t="n">
        <f aca="false">B2772+D2772+F2772+G2772</f>
        <v>14.8059422108614</v>
      </c>
      <c r="J2772" s="23" t="n">
        <f aca="false">MAX(H2772,I2772)</f>
        <v>17.0092427018305</v>
      </c>
      <c r="K2772" s="24" t="n">
        <f aca="false">IF(H2772&gt;=I2772,1,0)</f>
        <v>1</v>
      </c>
    </row>
    <row r="2773" customFormat="false" ht="15" hidden="false" customHeight="false" outlineLevel="0" collapsed="false">
      <c r="A2773" s="5" t="n">
        <v>2754</v>
      </c>
      <c r="B2773" s="23" t="n">
        <f aca="true">BETAINV(RAND(),T1_PERT!$F$5,T1_PERT!$G$5,T1_PERT!$C$5,T1_PERT!$E$5)</f>
        <v>3.1250248035451</v>
      </c>
      <c r="C2773" s="23" t="n">
        <f aca="true">BETAINV(RAND(),T1_PERT!$F$6,T1_PERT!$G$6,T1_PERT!$C$6,T1_PERT!$E$6)</f>
        <v>5.95553800138126</v>
      </c>
      <c r="D2773" s="23" t="n">
        <f aca="true">BETAINV(RAND(),T1_PERT!$F$7,T1_PERT!$G$7,T1_PERT!$C$7,T1_PERT!$E$7)</f>
        <v>4.07100757468766</v>
      </c>
      <c r="E2773" s="23" t="n">
        <f aca="true">BETAINV(RAND(),T1_PERT!$F$8,T1_PERT!$G$8,T1_PERT!$C$8,T1_PERT!$E$8)</f>
        <v>4.96463392182272</v>
      </c>
      <c r="F2773" s="23" t="n">
        <f aca="true">BETAINV(RAND(),T1_PERT!$F$9,T1_PERT!$G$9,T1_PERT!$C$9,T1_PERT!$E$9)</f>
        <v>4.36981118297854</v>
      </c>
      <c r="G2773" s="23" t="n">
        <f aca="true">BETAINV(RAND(),T1_PERT!$F$10,T1_PERT!$G$10,T1_PERT!$C$10,T1_PERT!$E$10)</f>
        <v>2.30391441547748</v>
      </c>
      <c r="H2773" s="23" t="n">
        <f aca="false">B2773+C2773+E2773+G2773</f>
        <v>16.3491111422266</v>
      </c>
      <c r="I2773" s="23" t="n">
        <f aca="false">B2773+D2773+F2773+G2773</f>
        <v>13.8697579766888</v>
      </c>
      <c r="J2773" s="23" t="n">
        <f aca="false">MAX(H2773,I2773)</f>
        <v>16.3491111422266</v>
      </c>
      <c r="K2773" s="24" t="n">
        <f aca="false">IF(H2773&gt;=I2773,1,0)</f>
        <v>1</v>
      </c>
    </row>
    <row r="2774" customFormat="false" ht="15" hidden="false" customHeight="false" outlineLevel="0" collapsed="false">
      <c r="A2774" s="5" t="n">
        <v>2755</v>
      </c>
      <c r="B2774" s="23" t="n">
        <f aca="true">BETAINV(RAND(),T1_PERT!$F$5,T1_PERT!$G$5,T1_PERT!$C$5,T1_PERT!$E$5)</f>
        <v>3.61000640076905</v>
      </c>
      <c r="C2774" s="23" t="n">
        <f aca="true">BETAINV(RAND(),T1_PERT!$F$6,T1_PERT!$G$6,T1_PERT!$C$6,T1_PERT!$E$6)</f>
        <v>5.6132983551118</v>
      </c>
      <c r="D2774" s="23" t="n">
        <f aca="true">BETAINV(RAND(),T1_PERT!$F$7,T1_PERT!$G$7,T1_PERT!$C$7,T1_PERT!$E$7)</f>
        <v>6.90460990828741</v>
      </c>
      <c r="E2774" s="23" t="n">
        <f aca="true">BETAINV(RAND(),T1_PERT!$F$8,T1_PERT!$G$8,T1_PERT!$C$8,T1_PERT!$E$8)</f>
        <v>6.83488971646151</v>
      </c>
      <c r="F2774" s="23" t="n">
        <f aca="true">BETAINV(RAND(),T1_PERT!$F$9,T1_PERT!$G$9,T1_PERT!$C$9,T1_PERT!$E$9)</f>
        <v>5.0278429673633</v>
      </c>
      <c r="G2774" s="23" t="n">
        <f aca="true">BETAINV(RAND(),T1_PERT!$F$10,T1_PERT!$G$10,T1_PERT!$C$10,T1_PERT!$E$10)</f>
        <v>2.10648454770732</v>
      </c>
      <c r="H2774" s="23" t="n">
        <f aca="false">B2774+C2774+E2774+G2774</f>
        <v>18.1646790200497</v>
      </c>
      <c r="I2774" s="23" t="n">
        <f aca="false">B2774+D2774+F2774+G2774</f>
        <v>17.6489438241271</v>
      </c>
      <c r="J2774" s="23" t="n">
        <f aca="false">MAX(H2774,I2774)</f>
        <v>18.1646790200497</v>
      </c>
      <c r="K2774" s="24" t="n">
        <f aca="false">IF(H2774&gt;=I2774,1,0)</f>
        <v>1</v>
      </c>
    </row>
    <row r="2775" customFormat="false" ht="15" hidden="false" customHeight="false" outlineLevel="0" collapsed="false">
      <c r="A2775" s="5" t="n">
        <v>2756</v>
      </c>
      <c r="B2775" s="23" t="n">
        <f aca="true">BETAINV(RAND(),T1_PERT!$F$5,T1_PERT!$G$5,T1_PERT!$C$5,T1_PERT!$E$5)</f>
        <v>5.26036242042594</v>
      </c>
      <c r="C2775" s="23" t="n">
        <f aca="true">BETAINV(RAND(),T1_PERT!$F$6,T1_PERT!$G$6,T1_PERT!$C$6,T1_PERT!$E$6)</f>
        <v>3.65564707450958</v>
      </c>
      <c r="D2775" s="23" t="n">
        <f aca="true">BETAINV(RAND(),T1_PERT!$F$7,T1_PERT!$G$7,T1_PERT!$C$7,T1_PERT!$E$7)</f>
        <v>5.01455916024838</v>
      </c>
      <c r="E2775" s="23" t="n">
        <f aca="true">BETAINV(RAND(),T1_PERT!$F$8,T1_PERT!$G$8,T1_PERT!$C$8,T1_PERT!$E$8)</f>
        <v>4.97386991692061</v>
      </c>
      <c r="F2775" s="23" t="n">
        <f aca="true">BETAINV(RAND(),T1_PERT!$F$9,T1_PERT!$G$9,T1_PERT!$C$9,T1_PERT!$E$9)</f>
        <v>5.15418487551438</v>
      </c>
      <c r="G2775" s="23" t="n">
        <f aca="true">BETAINV(RAND(),T1_PERT!$F$10,T1_PERT!$G$10,T1_PERT!$C$10,T1_PERT!$E$10)</f>
        <v>2.74165880870183</v>
      </c>
      <c r="H2775" s="23" t="n">
        <f aca="false">B2775+C2775+E2775+G2775</f>
        <v>16.631538220558</v>
      </c>
      <c r="I2775" s="23" t="n">
        <f aca="false">B2775+D2775+F2775+G2775</f>
        <v>18.1707652648905</v>
      </c>
      <c r="J2775" s="23" t="n">
        <f aca="false">MAX(H2775,I2775)</f>
        <v>18.1707652648905</v>
      </c>
      <c r="K2775" s="24" t="n">
        <f aca="false">IF(H2775&gt;=I2775,1,0)</f>
        <v>0</v>
      </c>
    </row>
    <row r="2776" customFormat="false" ht="15" hidden="false" customHeight="false" outlineLevel="0" collapsed="false">
      <c r="A2776" s="5" t="n">
        <v>2757</v>
      </c>
      <c r="B2776" s="23" t="n">
        <f aca="true">BETAINV(RAND(),T1_PERT!$F$5,T1_PERT!$G$5,T1_PERT!$C$5,T1_PERT!$E$5)</f>
        <v>3.507662346541</v>
      </c>
      <c r="C2776" s="23" t="n">
        <f aca="true">BETAINV(RAND(),T1_PERT!$F$6,T1_PERT!$G$6,T1_PERT!$C$6,T1_PERT!$E$6)</f>
        <v>5.31184112910685</v>
      </c>
      <c r="D2776" s="23" t="n">
        <f aca="true">BETAINV(RAND(),T1_PERT!$F$7,T1_PERT!$G$7,T1_PERT!$C$7,T1_PERT!$E$7)</f>
        <v>6.6836435417819</v>
      </c>
      <c r="E2776" s="23" t="n">
        <f aca="true">BETAINV(RAND(),T1_PERT!$F$8,T1_PERT!$G$8,T1_PERT!$C$8,T1_PERT!$E$8)</f>
        <v>5.72394502173938</v>
      </c>
      <c r="F2776" s="23" t="n">
        <f aca="true">BETAINV(RAND(),T1_PERT!$F$9,T1_PERT!$G$9,T1_PERT!$C$9,T1_PERT!$E$9)</f>
        <v>4.18532862332734</v>
      </c>
      <c r="G2776" s="23" t="n">
        <f aca="true">BETAINV(RAND(),T1_PERT!$F$10,T1_PERT!$G$10,T1_PERT!$C$10,T1_PERT!$E$10)</f>
        <v>2.3681134471994</v>
      </c>
      <c r="H2776" s="23" t="n">
        <f aca="false">B2776+C2776+E2776+G2776</f>
        <v>16.9115619445866</v>
      </c>
      <c r="I2776" s="23" t="n">
        <f aca="false">B2776+D2776+F2776+G2776</f>
        <v>16.7447479588496</v>
      </c>
      <c r="J2776" s="23" t="n">
        <f aca="false">MAX(H2776,I2776)</f>
        <v>16.9115619445866</v>
      </c>
      <c r="K2776" s="24" t="n">
        <f aca="false">IF(H2776&gt;=I2776,1,0)</f>
        <v>1</v>
      </c>
    </row>
    <row r="2777" customFormat="false" ht="15" hidden="false" customHeight="false" outlineLevel="0" collapsed="false">
      <c r="A2777" s="5" t="n">
        <v>2758</v>
      </c>
      <c r="B2777" s="23" t="n">
        <f aca="true">BETAINV(RAND(),T1_PERT!$F$5,T1_PERT!$G$5,T1_PERT!$C$5,T1_PERT!$E$5)</f>
        <v>3.33674469190774</v>
      </c>
      <c r="C2777" s="23" t="n">
        <f aca="true">BETAINV(RAND(),T1_PERT!$F$6,T1_PERT!$G$6,T1_PERT!$C$6,T1_PERT!$E$6)</f>
        <v>6.05363702859434</v>
      </c>
      <c r="D2777" s="23" t="n">
        <f aca="true">BETAINV(RAND(),T1_PERT!$F$7,T1_PERT!$G$7,T1_PERT!$C$7,T1_PERT!$E$7)</f>
        <v>3.87574540305976</v>
      </c>
      <c r="E2777" s="23" t="n">
        <f aca="true">BETAINV(RAND(),T1_PERT!$F$8,T1_PERT!$G$8,T1_PERT!$C$8,T1_PERT!$E$8)</f>
        <v>6.18114628047818</v>
      </c>
      <c r="F2777" s="23" t="n">
        <f aca="true">BETAINV(RAND(),T1_PERT!$F$9,T1_PERT!$G$9,T1_PERT!$C$9,T1_PERT!$E$9)</f>
        <v>3.93457911624285</v>
      </c>
      <c r="G2777" s="23" t="n">
        <f aca="true">BETAINV(RAND(),T1_PERT!$F$10,T1_PERT!$G$10,T1_PERT!$C$10,T1_PERT!$E$10)</f>
        <v>2.1463501939414</v>
      </c>
      <c r="H2777" s="23" t="n">
        <f aca="false">B2777+C2777+E2777+G2777</f>
        <v>17.7178781949217</v>
      </c>
      <c r="I2777" s="23" t="n">
        <f aca="false">B2777+D2777+F2777+G2777</f>
        <v>13.2934194051518</v>
      </c>
      <c r="J2777" s="23" t="n">
        <f aca="false">MAX(H2777,I2777)</f>
        <v>17.7178781949217</v>
      </c>
      <c r="K2777" s="24" t="n">
        <f aca="false">IF(H2777&gt;=I2777,1,0)</f>
        <v>1</v>
      </c>
    </row>
    <row r="2778" customFormat="false" ht="15" hidden="false" customHeight="false" outlineLevel="0" collapsed="false">
      <c r="A2778" s="5" t="n">
        <v>2759</v>
      </c>
      <c r="B2778" s="23" t="n">
        <f aca="true">BETAINV(RAND(),T1_PERT!$F$5,T1_PERT!$G$5,T1_PERT!$C$5,T1_PERT!$E$5)</f>
        <v>3.88525147544818</v>
      </c>
      <c r="C2778" s="23" t="n">
        <f aca="true">BETAINV(RAND(),T1_PERT!$F$6,T1_PERT!$G$6,T1_PERT!$C$6,T1_PERT!$E$6)</f>
        <v>5.3788761971787</v>
      </c>
      <c r="D2778" s="23" t="n">
        <f aca="true">BETAINV(RAND(),T1_PERT!$F$7,T1_PERT!$G$7,T1_PERT!$C$7,T1_PERT!$E$7)</f>
        <v>5.29872624235488</v>
      </c>
      <c r="E2778" s="23" t="n">
        <f aca="true">BETAINV(RAND(),T1_PERT!$F$8,T1_PERT!$G$8,T1_PERT!$C$8,T1_PERT!$E$8)</f>
        <v>5.68241290933459</v>
      </c>
      <c r="F2778" s="23" t="n">
        <f aca="true">BETAINV(RAND(),T1_PERT!$F$9,T1_PERT!$G$9,T1_PERT!$C$9,T1_PERT!$E$9)</f>
        <v>3.69476055374009</v>
      </c>
      <c r="G2778" s="23" t="n">
        <f aca="true">BETAINV(RAND(),T1_PERT!$F$10,T1_PERT!$G$10,T1_PERT!$C$10,T1_PERT!$E$10)</f>
        <v>1.71527057421616</v>
      </c>
      <c r="H2778" s="23" t="n">
        <f aca="false">B2778+C2778+E2778+G2778</f>
        <v>16.6618111561776</v>
      </c>
      <c r="I2778" s="23" t="n">
        <f aca="false">B2778+D2778+F2778+G2778</f>
        <v>14.5940088457593</v>
      </c>
      <c r="J2778" s="23" t="n">
        <f aca="false">MAX(H2778,I2778)</f>
        <v>16.6618111561776</v>
      </c>
      <c r="K2778" s="24" t="n">
        <f aca="false">IF(H2778&gt;=I2778,1,0)</f>
        <v>1</v>
      </c>
    </row>
    <row r="2779" customFormat="false" ht="15" hidden="false" customHeight="false" outlineLevel="0" collapsed="false">
      <c r="A2779" s="5" t="n">
        <v>2760</v>
      </c>
      <c r="B2779" s="23" t="n">
        <f aca="true">BETAINV(RAND(),T1_PERT!$F$5,T1_PERT!$G$5,T1_PERT!$C$5,T1_PERT!$E$5)</f>
        <v>2.13324017664332</v>
      </c>
      <c r="C2779" s="23" t="n">
        <f aca="true">BETAINV(RAND(),T1_PERT!$F$6,T1_PERT!$G$6,T1_PERT!$C$6,T1_PERT!$E$6)</f>
        <v>5.36168709615673</v>
      </c>
      <c r="D2779" s="23" t="n">
        <f aca="true">BETAINV(RAND(),T1_PERT!$F$7,T1_PERT!$G$7,T1_PERT!$C$7,T1_PERT!$E$7)</f>
        <v>5.41035411902395</v>
      </c>
      <c r="E2779" s="23" t="n">
        <f aca="true">BETAINV(RAND(),T1_PERT!$F$8,T1_PERT!$G$8,T1_PERT!$C$8,T1_PERT!$E$8)</f>
        <v>4.71352830796455</v>
      </c>
      <c r="F2779" s="23" t="n">
        <f aca="true">BETAINV(RAND(),T1_PERT!$F$9,T1_PERT!$G$9,T1_PERT!$C$9,T1_PERT!$E$9)</f>
        <v>4.84840489078387</v>
      </c>
      <c r="G2779" s="23" t="n">
        <f aca="true">BETAINV(RAND(),T1_PERT!$F$10,T1_PERT!$G$10,T1_PERT!$C$10,T1_PERT!$E$10)</f>
        <v>2.30748861438068</v>
      </c>
      <c r="H2779" s="23" t="n">
        <f aca="false">B2779+C2779+E2779+G2779</f>
        <v>14.5159441951453</v>
      </c>
      <c r="I2779" s="23" t="n">
        <f aca="false">B2779+D2779+F2779+G2779</f>
        <v>14.6994878008318</v>
      </c>
      <c r="J2779" s="23" t="n">
        <f aca="false">MAX(H2779,I2779)</f>
        <v>14.6994878008318</v>
      </c>
      <c r="K2779" s="24" t="n">
        <f aca="false">IF(H2779&gt;=I2779,1,0)</f>
        <v>0</v>
      </c>
    </row>
    <row r="2780" customFormat="false" ht="15" hidden="false" customHeight="false" outlineLevel="0" collapsed="false">
      <c r="A2780" s="5" t="n">
        <v>2761</v>
      </c>
      <c r="B2780" s="23" t="n">
        <f aca="true">BETAINV(RAND(),T1_PERT!$F$5,T1_PERT!$G$5,T1_PERT!$C$5,T1_PERT!$E$5)</f>
        <v>4.03134788744514</v>
      </c>
      <c r="C2780" s="23" t="n">
        <f aca="true">BETAINV(RAND(),T1_PERT!$F$6,T1_PERT!$G$6,T1_PERT!$C$6,T1_PERT!$E$6)</f>
        <v>5.99710051263529</v>
      </c>
      <c r="D2780" s="23" t="n">
        <f aca="true">BETAINV(RAND(),T1_PERT!$F$7,T1_PERT!$G$7,T1_PERT!$C$7,T1_PERT!$E$7)</f>
        <v>5.71532490906344</v>
      </c>
      <c r="E2780" s="23" t="n">
        <f aca="true">BETAINV(RAND(),T1_PERT!$F$8,T1_PERT!$G$8,T1_PERT!$C$8,T1_PERT!$E$8)</f>
        <v>5.80298815218535</v>
      </c>
      <c r="F2780" s="23" t="n">
        <f aca="true">BETAINV(RAND(),T1_PERT!$F$9,T1_PERT!$G$9,T1_PERT!$C$9,T1_PERT!$E$9)</f>
        <v>3.75772831361164</v>
      </c>
      <c r="G2780" s="23" t="n">
        <f aca="true">BETAINV(RAND(),T1_PERT!$F$10,T1_PERT!$G$10,T1_PERT!$C$10,T1_PERT!$E$10)</f>
        <v>1.6413051233012</v>
      </c>
      <c r="H2780" s="23" t="n">
        <f aca="false">B2780+C2780+E2780+G2780</f>
        <v>17.472741675567</v>
      </c>
      <c r="I2780" s="23" t="n">
        <f aca="false">B2780+D2780+F2780+G2780</f>
        <v>15.1457062334214</v>
      </c>
      <c r="J2780" s="23" t="n">
        <f aca="false">MAX(H2780,I2780)</f>
        <v>17.472741675567</v>
      </c>
      <c r="K2780" s="24" t="n">
        <f aca="false">IF(H2780&gt;=I2780,1,0)</f>
        <v>1</v>
      </c>
    </row>
    <row r="2781" customFormat="false" ht="15" hidden="false" customHeight="false" outlineLevel="0" collapsed="false">
      <c r="A2781" s="5" t="n">
        <v>2762</v>
      </c>
      <c r="B2781" s="23" t="n">
        <f aca="true">BETAINV(RAND(),T1_PERT!$F$5,T1_PERT!$G$5,T1_PERT!$C$5,T1_PERT!$E$5)</f>
        <v>4.54840758297192</v>
      </c>
      <c r="C2781" s="23" t="n">
        <f aca="true">BETAINV(RAND(),T1_PERT!$F$6,T1_PERT!$G$6,T1_PERT!$C$6,T1_PERT!$E$6)</f>
        <v>4.31466964888584</v>
      </c>
      <c r="D2781" s="23" t="n">
        <f aca="true">BETAINV(RAND(),T1_PERT!$F$7,T1_PERT!$G$7,T1_PERT!$C$7,T1_PERT!$E$7)</f>
        <v>6.58298204407631</v>
      </c>
      <c r="E2781" s="23" t="n">
        <f aca="true">BETAINV(RAND(),T1_PERT!$F$8,T1_PERT!$G$8,T1_PERT!$C$8,T1_PERT!$E$8)</f>
        <v>5.11780379576928</v>
      </c>
      <c r="F2781" s="23" t="n">
        <f aca="true">BETAINV(RAND(),T1_PERT!$F$9,T1_PERT!$G$9,T1_PERT!$C$9,T1_PERT!$E$9)</f>
        <v>4.64887852828457</v>
      </c>
      <c r="G2781" s="23" t="n">
        <f aca="true">BETAINV(RAND(),T1_PERT!$F$10,T1_PERT!$G$10,T1_PERT!$C$10,T1_PERT!$E$10)</f>
        <v>1.8384570695564</v>
      </c>
      <c r="H2781" s="23" t="n">
        <f aca="false">B2781+C2781+E2781+G2781</f>
        <v>15.8193380971834</v>
      </c>
      <c r="I2781" s="23" t="n">
        <f aca="false">B2781+D2781+F2781+G2781</f>
        <v>17.6187252248892</v>
      </c>
      <c r="J2781" s="23" t="n">
        <f aca="false">MAX(H2781,I2781)</f>
        <v>17.6187252248892</v>
      </c>
      <c r="K2781" s="24" t="n">
        <f aca="false">IF(H2781&gt;=I2781,1,0)</f>
        <v>0</v>
      </c>
    </row>
    <row r="2782" customFormat="false" ht="15" hidden="false" customHeight="false" outlineLevel="0" collapsed="false">
      <c r="A2782" s="5" t="n">
        <v>2763</v>
      </c>
      <c r="B2782" s="23" t="n">
        <f aca="true">BETAINV(RAND(),T1_PERT!$F$5,T1_PERT!$G$5,T1_PERT!$C$5,T1_PERT!$E$5)</f>
        <v>4.01494801403078</v>
      </c>
      <c r="C2782" s="23" t="n">
        <f aca="true">BETAINV(RAND(),T1_PERT!$F$6,T1_PERT!$G$6,T1_PERT!$C$6,T1_PERT!$E$6)</f>
        <v>4.8531618978298</v>
      </c>
      <c r="D2782" s="23" t="n">
        <f aca="true">BETAINV(RAND(),T1_PERT!$F$7,T1_PERT!$G$7,T1_PERT!$C$7,T1_PERT!$E$7)</f>
        <v>5.25659361168801</v>
      </c>
      <c r="E2782" s="23" t="n">
        <f aca="true">BETAINV(RAND(),T1_PERT!$F$8,T1_PERT!$G$8,T1_PERT!$C$8,T1_PERT!$E$8)</f>
        <v>5.85585170422771</v>
      </c>
      <c r="F2782" s="23" t="n">
        <f aca="true">BETAINV(RAND(),T1_PERT!$F$9,T1_PERT!$G$9,T1_PERT!$C$9,T1_PERT!$E$9)</f>
        <v>3.74282835029545</v>
      </c>
      <c r="G2782" s="23" t="n">
        <f aca="true">BETAINV(RAND(),T1_PERT!$F$10,T1_PERT!$G$10,T1_PERT!$C$10,T1_PERT!$E$10)</f>
        <v>2.57437190735618</v>
      </c>
      <c r="H2782" s="23" t="n">
        <f aca="false">B2782+C2782+E2782+G2782</f>
        <v>17.2983335234445</v>
      </c>
      <c r="I2782" s="23" t="n">
        <f aca="false">B2782+D2782+F2782+G2782</f>
        <v>15.5887418833704</v>
      </c>
      <c r="J2782" s="23" t="n">
        <f aca="false">MAX(H2782,I2782)</f>
        <v>17.2983335234445</v>
      </c>
      <c r="K2782" s="24" t="n">
        <f aca="false">IF(H2782&gt;=I2782,1,0)</f>
        <v>1</v>
      </c>
    </row>
    <row r="2783" customFormat="false" ht="15" hidden="false" customHeight="false" outlineLevel="0" collapsed="false">
      <c r="A2783" s="5" t="n">
        <v>2764</v>
      </c>
      <c r="B2783" s="23" t="n">
        <f aca="true">BETAINV(RAND(),T1_PERT!$F$5,T1_PERT!$G$5,T1_PERT!$C$5,T1_PERT!$E$5)</f>
        <v>5.0464588502378</v>
      </c>
      <c r="C2783" s="23" t="n">
        <f aca="true">BETAINV(RAND(),T1_PERT!$F$6,T1_PERT!$G$6,T1_PERT!$C$6,T1_PERT!$E$6)</f>
        <v>4.74491865791454</v>
      </c>
      <c r="D2783" s="23" t="n">
        <f aca="true">BETAINV(RAND(),T1_PERT!$F$7,T1_PERT!$G$7,T1_PERT!$C$7,T1_PERT!$E$7)</f>
        <v>5.78280027066978</v>
      </c>
      <c r="E2783" s="23" t="n">
        <f aca="true">BETAINV(RAND(),T1_PERT!$F$8,T1_PERT!$G$8,T1_PERT!$C$8,T1_PERT!$E$8)</f>
        <v>6.03494013409024</v>
      </c>
      <c r="F2783" s="23" t="n">
        <f aca="true">BETAINV(RAND(),T1_PERT!$F$9,T1_PERT!$G$9,T1_PERT!$C$9,T1_PERT!$E$9)</f>
        <v>5.29663674851192</v>
      </c>
      <c r="G2783" s="23" t="n">
        <f aca="true">BETAINV(RAND(),T1_PERT!$F$10,T1_PERT!$G$10,T1_PERT!$C$10,T1_PERT!$E$10)</f>
        <v>2.26293283473476</v>
      </c>
      <c r="H2783" s="23" t="n">
        <f aca="false">B2783+C2783+E2783+G2783</f>
        <v>18.0892504769773</v>
      </c>
      <c r="I2783" s="23" t="n">
        <f aca="false">B2783+D2783+F2783+G2783</f>
        <v>18.3888287041543</v>
      </c>
      <c r="J2783" s="23" t="n">
        <f aca="false">MAX(H2783,I2783)</f>
        <v>18.3888287041543</v>
      </c>
      <c r="K2783" s="24" t="n">
        <f aca="false">IF(H2783&gt;=I2783,1,0)</f>
        <v>0</v>
      </c>
    </row>
    <row r="2784" customFormat="false" ht="15" hidden="false" customHeight="false" outlineLevel="0" collapsed="false">
      <c r="A2784" s="5" t="n">
        <v>2765</v>
      </c>
      <c r="B2784" s="23" t="n">
        <f aca="true">BETAINV(RAND(),T1_PERT!$F$5,T1_PERT!$G$5,T1_PERT!$C$5,T1_PERT!$E$5)</f>
        <v>3.77008764404032</v>
      </c>
      <c r="C2784" s="23" t="n">
        <f aca="true">BETAINV(RAND(),T1_PERT!$F$6,T1_PERT!$G$6,T1_PERT!$C$6,T1_PERT!$E$6)</f>
        <v>6.59578967358682</v>
      </c>
      <c r="D2784" s="23" t="n">
        <f aca="true">BETAINV(RAND(),T1_PERT!$F$7,T1_PERT!$G$7,T1_PERT!$C$7,T1_PERT!$E$7)</f>
        <v>6.41368941688461</v>
      </c>
      <c r="E2784" s="23" t="n">
        <f aca="true">BETAINV(RAND(),T1_PERT!$F$8,T1_PERT!$G$8,T1_PERT!$C$8,T1_PERT!$E$8)</f>
        <v>5.42537951031048</v>
      </c>
      <c r="F2784" s="23" t="n">
        <f aca="true">BETAINV(RAND(),T1_PERT!$F$9,T1_PERT!$G$9,T1_PERT!$C$9,T1_PERT!$E$9)</f>
        <v>3.82304770169559</v>
      </c>
      <c r="G2784" s="23" t="n">
        <f aca="true">BETAINV(RAND(),T1_PERT!$F$10,T1_PERT!$G$10,T1_PERT!$C$10,T1_PERT!$E$10)</f>
        <v>1.85220849054674</v>
      </c>
      <c r="H2784" s="23" t="n">
        <f aca="false">B2784+C2784+E2784+G2784</f>
        <v>17.6434653184844</v>
      </c>
      <c r="I2784" s="23" t="n">
        <f aca="false">B2784+D2784+F2784+G2784</f>
        <v>15.8590332531673</v>
      </c>
      <c r="J2784" s="23" t="n">
        <f aca="false">MAX(H2784,I2784)</f>
        <v>17.6434653184844</v>
      </c>
      <c r="K2784" s="24" t="n">
        <f aca="false">IF(H2784&gt;=I2784,1,0)</f>
        <v>1</v>
      </c>
    </row>
    <row r="2785" customFormat="false" ht="15" hidden="false" customHeight="false" outlineLevel="0" collapsed="false">
      <c r="A2785" s="5" t="n">
        <v>2766</v>
      </c>
      <c r="B2785" s="23" t="n">
        <f aca="true">BETAINV(RAND(),T1_PERT!$F$5,T1_PERT!$G$5,T1_PERT!$C$5,T1_PERT!$E$5)</f>
        <v>3.15032724096076</v>
      </c>
      <c r="C2785" s="23" t="n">
        <f aca="true">BETAINV(RAND(),T1_PERT!$F$6,T1_PERT!$G$6,T1_PERT!$C$6,T1_PERT!$E$6)</f>
        <v>3.99771825640195</v>
      </c>
      <c r="D2785" s="23" t="n">
        <f aca="true">BETAINV(RAND(),T1_PERT!$F$7,T1_PERT!$G$7,T1_PERT!$C$7,T1_PERT!$E$7)</f>
        <v>6.14962025140651</v>
      </c>
      <c r="E2785" s="23" t="n">
        <f aca="true">BETAINV(RAND(),T1_PERT!$F$8,T1_PERT!$G$8,T1_PERT!$C$8,T1_PERT!$E$8)</f>
        <v>5.91331463832789</v>
      </c>
      <c r="F2785" s="23" t="n">
        <f aca="true">BETAINV(RAND(),T1_PERT!$F$9,T1_PERT!$G$9,T1_PERT!$C$9,T1_PERT!$E$9)</f>
        <v>4.75859495766667</v>
      </c>
      <c r="G2785" s="23" t="n">
        <f aca="true">BETAINV(RAND(),T1_PERT!$F$10,T1_PERT!$G$10,T1_PERT!$C$10,T1_PERT!$E$10)</f>
        <v>2.33927276947873</v>
      </c>
      <c r="H2785" s="23" t="n">
        <f aca="false">B2785+C2785+E2785+G2785</f>
        <v>15.4006329051693</v>
      </c>
      <c r="I2785" s="23" t="n">
        <f aca="false">B2785+D2785+F2785+G2785</f>
        <v>16.3978152195127</v>
      </c>
      <c r="J2785" s="23" t="n">
        <f aca="false">MAX(H2785,I2785)</f>
        <v>16.3978152195127</v>
      </c>
      <c r="K2785" s="24" t="n">
        <f aca="false">IF(H2785&gt;=I2785,1,0)</f>
        <v>0</v>
      </c>
    </row>
    <row r="2786" customFormat="false" ht="15" hidden="false" customHeight="false" outlineLevel="0" collapsed="false">
      <c r="A2786" s="5" t="n">
        <v>2767</v>
      </c>
      <c r="B2786" s="23" t="n">
        <f aca="true">BETAINV(RAND(),T1_PERT!$F$5,T1_PERT!$G$5,T1_PERT!$C$5,T1_PERT!$E$5)</f>
        <v>3.54733101116207</v>
      </c>
      <c r="C2786" s="23" t="n">
        <f aca="true">BETAINV(RAND(),T1_PERT!$F$6,T1_PERT!$G$6,T1_PERT!$C$6,T1_PERT!$E$6)</f>
        <v>3.78755883455765</v>
      </c>
      <c r="D2786" s="23" t="n">
        <f aca="true">BETAINV(RAND(),T1_PERT!$F$7,T1_PERT!$G$7,T1_PERT!$C$7,T1_PERT!$E$7)</f>
        <v>5.79683552417487</v>
      </c>
      <c r="E2786" s="23" t="n">
        <f aca="true">BETAINV(RAND(),T1_PERT!$F$8,T1_PERT!$G$8,T1_PERT!$C$8,T1_PERT!$E$8)</f>
        <v>4.42055684020732</v>
      </c>
      <c r="F2786" s="23" t="n">
        <f aca="true">BETAINV(RAND(),T1_PERT!$F$9,T1_PERT!$G$9,T1_PERT!$C$9,T1_PERT!$E$9)</f>
        <v>5.08381256017879</v>
      </c>
      <c r="G2786" s="23" t="n">
        <f aca="true">BETAINV(RAND(),T1_PERT!$F$10,T1_PERT!$G$10,T1_PERT!$C$10,T1_PERT!$E$10)</f>
        <v>1.41691986821897</v>
      </c>
      <c r="H2786" s="23" t="n">
        <f aca="false">B2786+C2786+E2786+G2786</f>
        <v>13.172366554146</v>
      </c>
      <c r="I2786" s="23" t="n">
        <f aca="false">B2786+D2786+F2786+G2786</f>
        <v>15.8448989637347</v>
      </c>
      <c r="J2786" s="23" t="n">
        <f aca="false">MAX(H2786,I2786)</f>
        <v>15.8448989637347</v>
      </c>
      <c r="K2786" s="24" t="n">
        <f aca="false">IF(H2786&gt;=I2786,1,0)</f>
        <v>0</v>
      </c>
    </row>
    <row r="2787" customFormat="false" ht="15" hidden="false" customHeight="false" outlineLevel="0" collapsed="false">
      <c r="A2787" s="5" t="n">
        <v>2768</v>
      </c>
      <c r="B2787" s="23" t="n">
        <f aca="true">BETAINV(RAND(),T1_PERT!$F$5,T1_PERT!$G$5,T1_PERT!$C$5,T1_PERT!$E$5)</f>
        <v>4.67825229621464</v>
      </c>
      <c r="C2787" s="23" t="n">
        <f aca="true">BETAINV(RAND(),T1_PERT!$F$6,T1_PERT!$G$6,T1_PERT!$C$6,T1_PERT!$E$6)</f>
        <v>5.4585433859236</v>
      </c>
      <c r="D2787" s="23" t="n">
        <f aca="true">BETAINV(RAND(),T1_PERT!$F$7,T1_PERT!$G$7,T1_PERT!$C$7,T1_PERT!$E$7)</f>
        <v>4.97233724199649</v>
      </c>
      <c r="E2787" s="23" t="n">
        <f aca="true">BETAINV(RAND(),T1_PERT!$F$8,T1_PERT!$G$8,T1_PERT!$C$8,T1_PERT!$E$8)</f>
        <v>4.91397945202264</v>
      </c>
      <c r="F2787" s="23" t="n">
        <f aca="true">BETAINV(RAND(),T1_PERT!$F$9,T1_PERT!$G$9,T1_PERT!$C$9,T1_PERT!$E$9)</f>
        <v>5.13342275411216</v>
      </c>
      <c r="G2787" s="23" t="n">
        <f aca="true">BETAINV(RAND(),T1_PERT!$F$10,T1_PERT!$G$10,T1_PERT!$C$10,T1_PERT!$E$10)</f>
        <v>2.29814208938468</v>
      </c>
      <c r="H2787" s="23" t="n">
        <f aca="false">B2787+C2787+E2787+G2787</f>
        <v>17.3489172235456</v>
      </c>
      <c r="I2787" s="23" t="n">
        <f aca="false">B2787+D2787+F2787+G2787</f>
        <v>17.082154381708</v>
      </c>
      <c r="J2787" s="23" t="n">
        <f aca="false">MAX(H2787,I2787)</f>
        <v>17.3489172235456</v>
      </c>
      <c r="K2787" s="24" t="n">
        <f aca="false">IF(H2787&gt;=I2787,1,0)</f>
        <v>1</v>
      </c>
    </row>
    <row r="2788" customFormat="false" ht="15" hidden="false" customHeight="false" outlineLevel="0" collapsed="false">
      <c r="A2788" s="5" t="n">
        <v>2769</v>
      </c>
      <c r="B2788" s="23" t="n">
        <f aca="true">BETAINV(RAND(),T1_PERT!$F$5,T1_PERT!$G$5,T1_PERT!$C$5,T1_PERT!$E$5)</f>
        <v>4.47337546801442</v>
      </c>
      <c r="C2788" s="23" t="n">
        <f aca="true">BETAINV(RAND(),T1_PERT!$F$6,T1_PERT!$G$6,T1_PERT!$C$6,T1_PERT!$E$6)</f>
        <v>6.40839679218344</v>
      </c>
      <c r="D2788" s="23" t="n">
        <f aca="true">BETAINV(RAND(),T1_PERT!$F$7,T1_PERT!$G$7,T1_PERT!$C$7,T1_PERT!$E$7)</f>
        <v>5.30883515958874</v>
      </c>
      <c r="E2788" s="23" t="n">
        <f aca="true">BETAINV(RAND(),T1_PERT!$F$8,T1_PERT!$G$8,T1_PERT!$C$8,T1_PERT!$E$8)</f>
        <v>5.43607578132511</v>
      </c>
      <c r="F2788" s="23" t="n">
        <f aca="true">BETAINV(RAND(),T1_PERT!$F$9,T1_PERT!$G$9,T1_PERT!$C$9,T1_PERT!$E$9)</f>
        <v>4.50591317516476</v>
      </c>
      <c r="G2788" s="23" t="n">
        <f aca="true">BETAINV(RAND(),T1_PERT!$F$10,T1_PERT!$G$10,T1_PERT!$C$10,T1_PERT!$E$10)</f>
        <v>2.04948266425418</v>
      </c>
      <c r="H2788" s="23" t="n">
        <f aca="false">B2788+C2788+E2788+G2788</f>
        <v>18.3673307057772</v>
      </c>
      <c r="I2788" s="23" t="n">
        <f aca="false">B2788+D2788+F2788+G2788</f>
        <v>16.3376064670221</v>
      </c>
      <c r="J2788" s="23" t="n">
        <f aca="false">MAX(H2788,I2788)</f>
        <v>18.3673307057772</v>
      </c>
      <c r="K2788" s="24" t="n">
        <f aca="false">IF(H2788&gt;=I2788,1,0)</f>
        <v>1</v>
      </c>
    </row>
    <row r="2789" customFormat="false" ht="15" hidden="false" customHeight="false" outlineLevel="0" collapsed="false">
      <c r="A2789" s="5" t="n">
        <v>2770</v>
      </c>
      <c r="B2789" s="23" t="n">
        <f aca="true">BETAINV(RAND(),T1_PERT!$F$5,T1_PERT!$G$5,T1_PERT!$C$5,T1_PERT!$E$5)</f>
        <v>4.97919229664701</v>
      </c>
      <c r="C2789" s="23" t="n">
        <f aca="true">BETAINV(RAND(),T1_PERT!$F$6,T1_PERT!$G$6,T1_PERT!$C$6,T1_PERT!$E$6)</f>
        <v>5.60055435349648</v>
      </c>
      <c r="D2789" s="23" t="n">
        <f aca="true">BETAINV(RAND(),T1_PERT!$F$7,T1_PERT!$G$7,T1_PERT!$C$7,T1_PERT!$E$7)</f>
        <v>6.46534688754055</v>
      </c>
      <c r="E2789" s="23" t="n">
        <f aca="true">BETAINV(RAND(),T1_PERT!$F$8,T1_PERT!$G$8,T1_PERT!$C$8,T1_PERT!$E$8)</f>
        <v>4.68762971305304</v>
      </c>
      <c r="F2789" s="23" t="n">
        <f aca="true">BETAINV(RAND(),T1_PERT!$F$9,T1_PERT!$G$9,T1_PERT!$C$9,T1_PERT!$E$9)</f>
        <v>4.51477271634487</v>
      </c>
      <c r="G2789" s="23" t="n">
        <f aca="true">BETAINV(RAND(),T1_PERT!$F$10,T1_PERT!$G$10,T1_PERT!$C$10,T1_PERT!$E$10)</f>
        <v>2.05832296285645</v>
      </c>
      <c r="H2789" s="23" t="n">
        <f aca="false">B2789+C2789+E2789+G2789</f>
        <v>17.325699326053</v>
      </c>
      <c r="I2789" s="23" t="n">
        <f aca="false">B2789+D2789+F2789+G2789</f>
        <v>18.0176348633889</v>
      </c>
      <c r="J2789" s="23" t="n">
        <f aca="false">MAX(H2789,I2789)</f>
        <v>18.0176348633889</v>
      </c>
      <c r="K2789" s="24" t="n">
        <f aca="false">IF(H2789&gt;=I2789,1,0)</f>
        <v>0</v>
      </c>
    </row>
    <row r="2790" customFormat="false" ht="15" hidden="false" customHeight="false" outlineLevel="0" collapsed="false">
      <c r="A2790" s="5" t="n">
        <v>2771</v>
      </c>
      <c r="B2790" s="23" t="n">
        <f aca="true">BETAINV(RAND(),T1_PERT!$F$5,T1_PERT!$G$5,T1_PERT!$C$5,T1_PERT!$E$5)</f>
        <v>5.47767877629567</v>
      </c>
      <c r="C2790" s="23" t="n">
        <f aca="true">BETAINV(RAND(),T1_PERT!$F$6,T1_PERT!$G$6,T1_PERT!$C$6,T1_PERT!$E$6)</f>
        <v>5.2022321426563</v>
      </c>
      <c r="D2790" s="23" t="n">
        <f aca="true">BETAINV(RAND(),T1_PERT!$F$7,T1_PERT!$G$7,T1_PERT!$C$7,T1_PERT!$E$7)</f>
        <v>5.76947301131061</v>
      </c>
      <c r="E2790" s="23" t="n">
        <f aca="true">BETAINV(RAND(),T1_PERT!$F$8,T1_PERT!$G$8,T1_PERT!$C$8,T1_PERT!$E$8)</f>
        <v>5.97386780497882</v>
      </c>
      <c r="F2790" s="23" t="n">
        <f aca="true">BETAINV(RAND(),T1_PERT!$F$9,T1_PERT!$G$9,T1_PERT!$C$9,T1_PERT!$E$9)</f>
        <v>4.30540352936488</v>
      </c>
      <c r="G2790" s="23" t="n">
        <f aca="true">BETAINV(RAND(),T1_PERT!$F$10,T1_PERT!$G$10,T1_PERT!$C$10,T1_PERT!$E$10)</f>
        <v>1.88626314945823</v>
      </c>
      <c r="H2790" s="23" t="n">
        <f aca="false">B2790+C2790+E2790+G2790</f>
        <v>18.540041873389</v>
      </c>
      <c r="I2790" s="23" t="n">
        <f aca="false">B2790+D2790+F2790+G2790</f>
        <v>17.4388184664294</v>
      </c>
      <c r="J2790" s="23" t="n">
        <f aca="false">MAX(H2790,I2790)</f>
        <v>18.540041873389</v>
      </c>
      <c r="K2790" s="24" t="n">
        <f aca="false">IF(H2790&gt;=I2790,1,0)</f>
        <v>1</v>
      </c>
    </row>
    <row r="2791" customFormat="false" ht="15" hidden="false" customHeight="false" outlineLevel="0" collapsed="false">
      <c r="A2791" s="5" t="n">
        <v>2772</v>
      </c>
      <c r="B2791" s="23" t="n">
        <f aca="true">BETAINV(RAND(),T1_PERT!$F$5,T1_PERT!$G$5,T1_PERT!$C$5,T1_PERT!$E$5)</f>
        <v>4.20494490483586</v>
      </c>
      <c r="C2791" s="23" t="n">
        <f aca="true">BETAINV(RAND(),T1_PERT!$F$6,T1_PERT!$G$6,T1_PERT!$C$6,T1_PERT!$E$6)</f>
        <v>7.2803904831741</v>
      </c>
      <c r="D2791" s="23" t="n">
        <f aca="true">BETAINV(RAND(),T1_PERT!$F$7,T1_PERT!$G$7,T1_PERT!$C$7,T1_PERT!$E$7)</f>
        <v>5.62929524351582</v>
      </c>
      <c r="E2791" s="23" t="n">
        <f aca="true">BETAINV(RAND(),T1_PERT!$F$8,T1_PERT!$G$8,T1_PERT!$C$8,T1_PERT!$E$8)</f>
        <v>4.82132070657213</v>
      </c>
      <c r="F2791" s="23" t="n">
        <f aca="true">BETAINV(RAND(),T1_PERT!$F$9,T1_PERT!$G$9,T1_PERT!$C$9,T1_PERT!$E$9)</f>
        <v>4.40049700278168</v>
      </c>
      <c r="G2791" s="23" t="n">
        <f aca="true">BETAINV(RAND(),T1_PERT!$F$10,T1_PERT!$G$10,T1_PERT!$C$10,T1_PERT!$E$10)</f>
        <v>2.11860919433111</v>
      </c>
      <c r="H2791" s="23" t="n">
        <f aca="false">B2791+C2791+E2791+G2791</f>
        <v>18.4252652889132</v>
      </c>
      <c r="I2791" s="23" t="n">
        <f aca="false">B2791+D2791+F2791+G2791</f>
        <v>16.3533463454645</v>
      </c>
      <c r="J2791" s="23" t="n">
        <f aca="false">MAX(H2791,I2791)</f>
        <v>18.4252652889132</v>
      </c>
      <c r="K2791" s="24" t="n">
        <f aca="false">IF(H2791&gt;=I2791,1,0)</f>
        <v>1</v>
      </c>
    </row>
    <row r="2792" customFormat="false" ht="15" hidden="false" customHeight="false" outlineLevel="0" collapsed="false">
      <c r="A2792" s="5" t="n">
        <v>2773</v>
      </c>
      <c r="B2792" s="23" t="n">
        <f aca="true">BETAINV(RAND(),T1_PERT!$F$5,T1_PERT!$G$5,T1_PERT!$C$5,T1_PERT!$E$5)</f>
        <v>5.06211946732388</v>
      </c>
      <c r="C2792" s="23" t="n">
        <f aca="true">BETAINV(RAND(),T1_PERT!$F$6,T1_PERT!$G$6,T1_PERT!$C$6,T1_PERT!$E$6)</f>
        <v>6.20416925172424</v>
      </c>
      <c r="D2792" s="23" t="n">
        <f aca="true">BETAINV(RAND(),T1_PERT!$F$7,T1_PERT!$G$7,T1_PERT!$C$7,T1_PERT!$E$7)</f>
        <v>6.37257014806221</v>
      </c>
      <c r="E2792" s="23" t="n">
        <f aca="true">BETAINV(RAND(),T1_PERT!$F$8,T1_PERT!$G$8,T1_PERT!$C$8,T1_PERT!$E$8)</f>
        <v>4.43290055213624</v>
      </c>
      <c r="F2792" s="23" t="n">
        <f aca="true">BETAINV(RAND(),T1_PERT!$F$9,T1_PERT!$G$9,T1_PERT!$C$9,T1_PERT!$E$9)</f>
        <v>3.66429555524339</v>
      </c>
      <c r="G2792" s="23" t="n">
        <f aca="true">BETAINV(RAND(),T1_PERT!$F$10,T1_PERT!$G$10,T1_PERT!$C$10,T1_PERT!$E$10)</f>
        <v>2.81801345900099</v>
      </c>
      <c r="H2792" s="23" t="n">
        <f aca="false">B2792+C2792+E2792+G2792</f>
        <v>18.5172027301853</v>
      </c>
      <c r="I2792" s="23" t="n">
        <f aca="false">B2792+D2792+F2792+G2792</f>
        <v>17.9169986296305</v>
      </c>
      <c r="J2792" s="23" t="n">
        <f aca="false">MAX(H2792,I2792)</f>
        <v>18.5172027301853</v>
      </c>
      <c r="K2792" s="24" t="n">
        <f aca="false">IF(H2792&gt;=I2792,1,0)</f>
        <v>1</v>
      </c>
    </row>
    <row r="2793" customFormat="false" ht="15" hidden="false" customHeight="false" outlineLevel="0" collapsed="false">
      <c r="A2793" s="5" t="n">
        <v>2774</v>
      </c>
      <c r="B2793" s="23" t="n">
        <f aca="true">BETAINV(RAND(),T1_PERT!$F$5,T1_PERT!$G$5,T1_PERT!$C$5,T1_PERT!$E$5)</f>
        <v>3.56608563145235</v>
      </c>
      <c r="C2793" s="23" t="n">
        <f aca="true">BETAINV(RAND(),T1_PERT!$F$6,T1_PERT!$G$6,T1_PERT!$C$6,T1_PERT!$E$6)</f>
        <v>6.26181851250696</v>
      </c>
      <c r="D2793" s="23" t="n">
        <f aca="true">BETAINV(RAND(),T1_PERT!$F$7,T1_PERT!$G$7,T1_PERT!$C$7,T1_PERT!$E$7)</f>
        <v>4.83792738818621</v>
      </c>
      <c r="E2793" s="23" t="n">
        <f aca="true">BETAINV(RAND(),T1_PERT!$F$8,T1_PERT!$G$8,T1_PERT!$C$8,T1_PERT!$E$8)</f>
        <v>5.20138352448199</v>
      </c>
      <c r="F2793" s="23" t="n">
        <f aca="true">BETAINV(RAND(),T1_PERT!$F$9,T1_PERT!$G$9,T1_PERT!$C$9,T1_PERT!$E$9)</f>
        <v>4.48078672032846</v>
      </c>
      <c r="G2793" s="23" t="n">
        <f aca="true">BETAINV(RAND(),T1_PERT!$F$10,T1_PERT!$G$10,T1_PERT!$C$10,T1_PERT!$E$10)</f>
        <v>2.0987242966291</v>
      </c>
      <c r="H2793" s="23" t="n">
        <f aca="false">B2793+C2793+E2793+G2793</f>
        <v>17.1280119650704</v>
      </c>
      <c r="I2793" s="23" t="n">
        <f aca="false">B2793+D2793+F2793+G2793</f>
        <v>14.9835240365961</v>
      </c>
      <c r="J2793" s="23" t="n">
        <f aca="false">MAX(H2793,I2793)</f>
        <v>17.1280119650704</v>
      </c>
      <c r="K2793" s="24" t="n">
        <f aca="false">IF(H2793&gt;=I2793,1,0)</f>
        <v>1</v>
      </c>
    </row>
    <row r="2794" customFormat="false" ht="15" hidden="false" customHeight="false" outlineLevel="0" collapsed="false">
      <c r="A2794" s="5" t="n">
        <v>2775</v>
      </c>
      <c r="B2794" s="23" t="n">
        <f aca="true">BETAINV(RAND(),T1_PERT!$F$5,T1_PERT!$G$5,T1_PERT!$C$5,T1_PERT!$E$5)</f>
        <v>3.04862380182668</v>
      </c>
      <c r="C2794" s="23" t="n">
        <f aca="true">BETAINV(RAND(),T1_PERT!$F$6,T1_PERT!$G$6,T1_PERT!$C$6,T1_PERT!$E$6)</f>
        <v>7.95006290360623</v>
      </c>
      <c r="D2794" s="23" t="n">
        <f aca="true">BETAINV(RAND(),T1_PERT!$F$7,T1_PERT!$G$7,T1_PERT!$C$7,T1_PERT!$E$7)</f>
        <v>5.24621871000021</v>
      </c>
      <c r="E2794" s="23" t="n">
        <f aca="true">BETAINV(RAND(),T1_PERT!$F$8,T1_PERT!$G$8,T1_PERT!$C$8,T1_PERT!$E$8)</f>
        <v>6.24800911278979</v>
      </c>
      <c r="F2794" s="23" t="n">
        <f aca="true">BETAINV(RAND(),T1_PERT!$F$9,T1_PERT!$G$9,T1_PERT!$C$9,T1_PERT!$E$9)</f>
        <v>3.85249293837137</v>
      </c>
      <c r="G2794" s="23" t="n">
        <f aca="true">BETAINV(RAND(),T1_PERT!$F$10,T1_PERT!$G$10,T1_PERT!$C$10,T1_PERT!$E$10)</f>
        <v>1.70656210325787</v>
      </c>
      <c r="H2794" s="23" t="n">
        <f aca="false">B2794+C2794+E2794+G2794</f>
        <v>18.9532579214806</v>
      </c>
      <c r="I2794" s="23" t="n">
        <f aca="false">B2794+D2794+F2794+G2794</f>
        <v>13.8538975534561</v>
      </c>
      <c r="J2794" s="23" t="n">
        <f aca="false">MAX(H2794,I2794)</f>
        <v>18.9532579214806</v>
      </c>
      <c r="K2794" s="24" t="n">
        <f aca="false">IF(H2794&gt;=I2794,1,0)</f>
        <v>1</v>
      </c>
    </row>
    <row r="2795" customFormat="false" ht="15" hidden="false" customHeight="false" outlineLevel="0" collapsed="false">
      <c r="A2795" s="5" t="n">
        <v>2776</v>
      </c>
      <c r="B2795" s="23" t="n">
        <f aca="true">BETAINV(RAND(),T1_PERT!$F$5,T1_PERT!$G$5,T1_PERT!$C$5,T1_PERT!$E$5)</f>
        <v>3.03464436405119</v>
      </c>
      <c r="C2795" s="23" t="n">
        <f aca="true">BETAINV(RAND(),T1_PERT!$F$6,T1_PERT!$G$6,T1_PERT!$C$6,T1_PERT!$E$6)</f>
        <v>3.88857872544842</v>
      </c>
      <c r="D2795" s="23" t="n">
        <f aca="true">BETAINV(RAND(),T1_PERT!$F$7,T1_PERT!$G$7,T1_PERT!$C$7,T1_PERT!$E$7)</f>
        <v>5.70905473279157</v>
      </c>
      <c r="E2795" s="23" t="n">
        <f aca="true">BETAINV(RAND(),T1_PERT!$F$8,T1_PERT!$G$8,T1_PERT!$C$8,T1_PERT!$E$8)</f>
        <v>4.69618187314256</v>
      </c>
      <c r="F2795" s="23" t="n">
        <f aca="true">BETAINV(RAND(),T1_PERT!$F$9,T1_PERT!$G$9,T1_PERT!$C$9,T1_PERT!$E$9)</f>
        <v>3.96955511901128</v>
      </c>
      <c r="G2795" s="23" t="n">
        <f aca="true">BETAINV(RAND(),T1_PERT!$F$10,T1_PERT!$G$10,T1_PERT!$C$10,T1_PERT!$E$10)</f>
        <v>1.83176001429092</v>
      </c>
      <c r="H2795" s="23" t="n">
        <f aca="false">B2795+C2795+E2795+G2795</f>
        <v>13.4511649769331</v>
      </c>
      <c r="I2795" s="23" t="n">
        <f aca="false">B2795+D2795+F2795+G2795</f>
        <v>14.545014230145</v>
      </c>
      <c r="J2795" s="23" t="n">
        <f aca="false">MAX(H2795,I2795)</f>
        <v>14.545014230145</v>
      </c>
      <c r="K2795" s="24" t="n">
        <f aca="false">IF(H2795&gt;=I2795,1,0)</f>
        <v>0</v>
      </c>
    </row>
    <row r="2796" customFormat="false" ht="15" hidden="false" customHeight="false" outlineLevel="0" collapsed="false">
      <c r="A2796" s="5" t="n">
        <v>2777</v>
      </c>
      <c r="B2796" s="23" t="n">
        <f aca="true">BETAINV(RAND(),T1_PERT!$F$5,T1_PERT!$G$5,T1_PERT!$C$5,T1_PERT!$E$5)</f>
        <v>3.73785034422344</v>
      </c>
      <c r="C2796" s="23" t="n">
        <f aca="true">BETAINV(RAND(),T1_PERT!$F$6,T1_PERT!$G$6,T1_PERT!$C$6,T1_PERT!$E$6)</f>
        <v>4.12718609157144</v>
      </c>
      <c r="D2796" s="23" t="n">
        <f aca="true">BETAINV(RAND(),T1_PERT!$F$7,T1_PERT!$G$7,T1_PERT!$C$7,T1_PERT!$E$7)</f>
        <v>6.69263732973524</v>
      </c>
      <c r="E2796" s="23" t="n">
        <f aca="true">BETAINV(RAND(),T1_PERT!$F$8,T1_PERT!$G$8,T1_PERT!$C$8,T1_PERT!$E$8)</f>
        <v>4.99727910089404</v>
      </c>
      <c r="F2796" s="23" t="n">
        <f aca="true">BETAINV(RAND(),T1_PERT!$F$9,T1_PERT!$G$9,T1_PERT!$C$9,T1_PERT!$E$9)</f>
        <v>4.78126379752693</v>
      </c>
      <c r="G2796" s="23" t="n">
        <f aca="true">BETAINV(RAND(),T1_PERT!$F$10,T1_PERT!$G$10,T1_PERT!$C$10,T1_PERT!$E$10)</f>
        <v>2.54124358640598</v>
      </c>
      <c r="H2796" s="23" t="n">
        <f aca="false">B2796+C2796+E2796+G2796</f>
        <v>15.4035591230949</v>
      </c>
      <c r="I2796" s="23" t="n">
        <f aca="false">B2796+D2796+F2796+G2796</f>
        <v>17.7529950578916</v>
      </c>
      <c r="J2796" s="23" t="n">
        <f aca="false">MAX(H2796,I2796)</f>
        <v>17.7529950578916</v>
      </c>
      <c r="K2796" s="24" t="n">
        <f aca="false">IF(H2796&gt;=I2796,1,0)</f>
        <v>0</v>
      </c>
    </row>
    <row r="2797" customFormat="false" ht="15" hidden="false" customHeight="false" outlineLevel="0" collapsed="false">
      <c r="A2797" s="5" t="n">
        <v>2778</v>
      </c>
      <c r="B2797" s="23" t="n">
        <f aca="true">BETAINV(RAND(),T1_PERT!$F$5,T1_PERT!$G$5,T1_PERT!$C$5,T1_PERT!$E$5)</f>
        <v>4.80506966949275</v>
      </c>
      <c r="C2797" s="23" t="n">
        <f aca="true">BETAINV(RAND(),T1_PERT!$F$6,T1_PERT!$G$6,T1_PERT!$C$6,T1_PERT!$E$6)</f>
        <v>4.12997486287115</v>
      </c>
      <c r="D2797" s="23" t="n">
        <f aca="true">BETAINV(RAND(),T1_PERT!$F$7,T1_PERT!$G$7,T1_PERT!$C$7,T1_PERT!$E$7)</f>
        <v>5.63442106233769</v>
      </c>
      <c r="E2797" s="23" t="n">
        <f aca="true">BETAINV(RAND(),T1_PERT!$F$8,T1_PERT!$G$8,T1_PERT!$C$8,T1_PERT!$E$8)</f>
        <v>4.44054889715936</v>
      </c>
      <c r="F2797" s="23" t="n">
        <f aca="true">BETAINV(RAND(),T1_PERT!$F$9,T1_PERT!$G$9,T1_PERT!$C$9,T1_PERT!$E$9)</f>
        <v>3.66848398603592</v>
      </c>
      <c r="G2797" s="23" t="n">
        <f aca="true">BETAINV(RAND(),T1_PERT!$F$10,T1_PERT!$G$10,T1_PERT!$C$10,T1_PERT!$E$10)</f>
        <v>1.15684166542106</v>
      </c>
      <c r="H2797" s="23" t="n">
        <f aca="false">B2797+C2797+E2797+G2797</f>
        <v>14.5324350949443</v>
      </c>
      <c r="I2797" s="23" t="n">
        <f aca="false">B2797+D2797+F2797+G2797</f>
        <v>15.2648163832874</v>
      </c>
      <c r="J2797" s="23" t="n">
        <f aca="false">MAX(H2797,I2797)</f>
        <v>15.2648163832874</v>
      </c>
      <c r="K2797" s="24" t="n">
        <f aca="false">IF(H2797&gt;=I2797,1,0)</f>
        <v>0</v>
      </c>
    </row>
    <row r="2798" customFormat="false" ht="15" hidden="false" customHeight="false" outlineLevel="0" collapsed="false">
      <c r="A2798" s="5" t="n">
        <v>2779</v>
      </c>
      <c r="B2798" s="23" t="n">
        <f aca="true">BETAINV(RAND(),T1_PERT!$F$5,T1_PERT!$G$5,T1_PERT!$C$5,T1_PERT!$E$5)</f>
        <v>4.24612644441604</v>
      </c>
      <c r="C2798" s="23" t="n">
        <f aca="true">BETAINV(RAND(),T1_PERT!$F$6,T1_PERT!$G$6,T1_PERT!$C$6,T1_PERT!$E$6)</f>
        <v>4.01181884661398</v>
      </c>
      <c r="D2798" s="23" t="n">
        <f aca="true">BETAINV(RAND(),T1_PERT!$F$7,T1_PERT!$G$7,T1_PERT!$C$7,T1_PERT!$E$7)</f>
        <v>5.6127175457784</v>
      </c>
      <c r="E2798" s="23" t="n">
        <f aca="true">BETAINV(RAND(),T1_PERT!$F$8,T1_PERT!$G$8,T1_PERT!$C$8,T1_PERT!$E$8)</f>
        <v>6.45025061218615</v>
      </c>
      <c r="F2798" s="23" t="n">
        <f aca="true">BETAINV(RAND(),T1_PERT!$F$9,T1_PERT!$G$9,T1_PERT!$C$9,T1_PERT!$E$9)</f>
        <v>4.64388720493948</v>
      </c>
      <c r="G2798" s="23" t="n">
        <f aca="true">BETAINV(RAND(),T1_PERT!$F$10,T1_PERT!$G$10,T1_PERT!$C$10,T1_PERT!$E$10)</f>
        <v>1.5034221449118</v>
      </c>
      <c r="H2798" s="23" t="n">
        <f aca="false">B2798+C2798+E2798+G2798</f>
        <v>16.211618048128</v>
      </c>
      <c r="I2798" s="23" t="n">
        <f aca="false">B2798+D2798+F2798+G2798</f>
        <v>16.0061533400457</v>
      </c>
      <c r="J2798" s="23" t="n">
        <f aca="false">MAX(H2798,I2798)</f>
        <v>16.211618048128</v>
      </c>
      <c r="K2798" s="24" t="n">
        <f aca="false">IF(H2798&gt;=I2798,1,0)</f>
        <v>1</v>
      </c>
    </row>
    <row r="2799" customFormat="false" ht="15" hidden="false" customHeight="false" outlineLevel="0" collapsed="false">
      <c r="A2799" s="5" t="n">
        <v>2780</v>
      </c>
      <c r="B2799" s="23" t="n">
        <f aca="true">BETAINV(RAND(),T1_PERT!$F$5,T1_PERT!$G$5,T1_PERT!$C$5,T1_PERT!$E$5)</f>
        <v>3.72795857855869</v>
      </c>
      <c r="C2799" s="23" t="n">
        <f aca="true">BETAINV(RAND(),T1_PERT!$F$6,T1_PERT!$G$6,T1_PERT!$C$6,T1_PERT!$E$6)</f>
        <v>3.70034833604033</v>
      </c>
      <c r="D2799" s="23" t="n">
        <f aca="true">BETAINV(RAND(),T1_PERT!$F$7,T1_PERT!$G$7,T1_PERT!$C$7,T1_PERT!$E$7)</f>
        <v>5.07803548228964</v>
      </c>
      <c r="E2799" s="23" t="n">
        <f aca="true">BETAINV(RAND(),T1_PERT!$F$8,T1_PERT!$G$8,T1_PERT!$C$8,T1_PERT!$E$8)</f>
        <v>6.40098889128668</v>
      </c>
      <c r="F2799" s="23" t="n">
        <f aca="true">BETAINV(RAND(),T1_PERT!$F$9,T1_PERT!$G$9,T1_PERT!$C$9,T1_PERT!$E$9)</f>
        <v>5.37050428461775</v>
      </c>
      <c r="G2799" s="23" t="n">
        <f aca="true">BETAINV(RAND(),T1_PERT!$F$10,T1_PERT!$G$10,T1_PERT!$C$10,T1_PERT!$E$10)</f>
        <v>2.21906641162907</v>
      </c>
      <c r="H2799" s="23" t="n">
        <f aca="false">B2799+C2799+E2799+G2799</f>
        <v>16.0483622175148</v>
      </c>
      <c r="I2799" s="23" t="n">
        <f aca="false">B2799+D2799+F2799+G2799</f>
        <v>16.3955647570952</v>
      </c>
      <c r="J2799" s="23" t="n">
        <f aca="false">MAX(H2799,I2799)</f>
        <v>16.3955647570952</v>
      </c>
      <c r="K2799" s="24" t="n">
        <f aca="false">IF(H2799&gt;=I2799,1,0)</f>
        <v>0</v>
      </c>
    </row>
    <row r="2800" customFormat="false" ht="15" hidden="false" customHeight="false" outlineLevel="0" collapsed="false">
      <c r="A2800" s="5" t="n">
        <v>2781</v>
      </c>
      <c r="B2800" s="23" t="n">
        <f aca="true">BETAINV(RAND(),T1_PERT!$F$5,T1_PERT!$G$5,T1_PERT!$C$5,T1_PERT!$E$5)</f>
        <v>4.36977512436457</v>
      </c>
      <c r="C2800" s="23" t="n">
        <f aca="true">BETAINV(RAND(),T1_PERT!$F$6,T1_PERT!$G$6,T1_PERT!$C$6,T1_PERT!$E$6)</f>
        <v>4.12319648532349</v>
      </c>
      <c r="D2800" s="23" t="n">
        <f aca="true">BETAINV(RAND(),T1_PERT!$F$7,T1_PERT!$G$7,T1_PERT!$C$7,T1_PERT!$E$7)</f>
        <v>6.35355742779332</v>
      </c>
      <c r="E2800" s="23" t="n">
        <f aca="true">BETAINV(RAND(),T1_PERT!$F$8,T1_PERT!$G$8,T1_PERT!$C$8,T1_PERT!$E$8)</f>
        <v>4.5962442063174</v>
      </c>
      <c r="F2800" s="23" t="n">
        <f aca="true">BETAINV(RAND(),T1_PERT!$F$9,T1_PERT!$G$9,T1_PERT!$C$9,T1_PERT!$E$9)</f>
        <v>4.67553757125996</v>
      </c>
      <c r="G2800" s="23" t="n">
        <f aca="true">BETAINV(RAND(),T1_PERT!$F$10,T1_PERT!$G$10,T1_PERT!$C$10,T1_PERT!$E$10)</f>
        <v>1.79424932530292</v>
      </c>
      <c r="H2800" s="23" t="n">
        <f aca="false">B2800+C2800+E2800+G2800</f>
        <v>14.8834651413084</v>
      </c>
      <c r="I2800" s="23" t="n">
        <f aca="false">B2800+D2800+F2800+G2800</f>
        <v>17.1931194487208</v>
      </c>
      <c r="J2800" s="23" t="n">
        <f aca="false">MAX(H2800,I2800)</f>
        <v>17.1931194487208</v>
      </c>
      <c r="K2800" s="24" t="n">
        <f aca="false">IF(H2800&gt;=I2800,1,0)</f>
        <v>0</v>
      </c>
    </row>
    <row r="2801" customFormat="false" ht="15" hidden="false" customHeight="false" outlineLevel="0" collapsed="false">
      <c r="A2801" s="5" t="n">
        <v>2782</v>
      </c>
      <c r="B2801" s="23" t="n">
        <f aca="true">BETAINV(RAND(),T1_PERT!$F$5,T1_PERT!$G$5,T1_PERT!$C$5,T1_PERT!$E$5)</f>
        <v>3.80615038241847</v>
      </c>
      <c r="C2801" s="23" t="n">
        <f aca="true">BETAINV(RAND(),T1_PERT!$F$6,T1_PERT!$G$6,T1_PERT!$C$6,T1_PERT!$E$6)</f>
        <v>5.99059716234871</v>
      </c>
      <c r="D2801" s="23" t="n">
        <f aca="true">BETAINV(RAND(),T1_PERT!$F$7,T1_PERT!$G$7,T1_PERT!$C$7,T1_PERT!$E$7)</f>
        <v>7.90287415266194</v>
      </c>
      <c r="E2801" s="23" t="n">
        <f aca="true">BETAINV(RAND(),T1_PERT!$F$8,T1_PERT!$G$8,T1_PERT!$C$8,T1_PERT!$E$8)</f>
        <v>5.0362179602998</v>
      </c>
      <c r="F2801" s="23" t="n">
        <f aca="true">BETAINV(RAND(),T1_PERT!$F$9,T1_PERT!$G$9,T1_PERT!$C$9,T1_PERT!$E$9)</f>
        <v>3.69371848070351</v>
      </c>
      <c r="G2801" s="23" t="n">
        <f aca="true">BETAINV(RAND(),T1_PERT!$F$10,T1_PERT!$G$10,T1_PERT!$C$10,T1_PERT!$E$10)</f>
        <v>1.94070928507515</v>
      </c>
      <c r="H2801" s="23" t="n">
        <f aca="false">B2801+C2801+E2801+G2801</f>
        <v>16.7736747901421</v>
      </c>
      <c r="I2801" s="23" t="n">
        <f aca="false">B2801+D2801+F2801+G2801</f>
        <v>17.3434523008591</v>
      </c>
      <c r="J2801" s="23" t="n">
        <f aca="false">MAX(H2801,I2801)</f>
        <v>17.3434523008591</v>
      </c>
      <c r="K2801" s="24" t="n">
        <f aca="false">IF(H2801&gt;=I2801,1,0)</f>
        <v>0</v>
      </c>
    </row>
    <row r="2802" customFormat="false" ht="15" hidden="false" customHeight="false" outlineLevel="0" collapsed="false">
      <c r="A2802" s="5" t="n">
        <v>2783</v>
      </c>
      <c r="B2802" s="23" t="n">
        <f aca="true">BETAINV(RAND(),T1_PERT!$F$5,T1_PERT!$G$5,T1_PERT!$C$5,T1_PERT!$E$5)</f>
        <v>3.27046878561416</v>
      </c>
      <c r="C2802" s="23" t="n">
        <f aca="true">BETAINV(RAND(),T1_PERT!$F$6,T1_PERT!$G$6,T1_PERT!$C$6,T1_PERT!$E$6)</f>
        <v>5.13903939297595</v>
      </c>
      <c r="D2802" s="23" t="n">
        <f aca="true">BETAINV(RAND(),T1_PERT!$F$7,T1_PERT!$G$7,T1_PERT!$C$7,T1_PERT!$E$7)</f>
        <v>5.3819404485619</v>
      </c>
      <c r="E2802" s="23" t="n">
        <f aca="true">BETAINV(RAND(),T1_PERT!$F$8,T1_PERT!$G$8,T1_PERT!$C$8,T1_PERT!$E$8)</f>
        <v>5.83840378222689</v>
      </c>
      <c r="F2802" s="23" t="n">
        <f aca="true">BETAINV(RAND(),T1_PERT!$F$9,T1_PERT!$G$9,T1_PERT!$C$9,T1_PERT!$E$9)</f>
        <v>4.3928371846966</v>
      </c>
      <c r="G2802" s="23" t="n">
        <f aca="true">BETAINV(RAND(),T1_PERT!$F$10,T1_PERT!$G$10,T1_PERT!$C$10,T1_PERT!$E$10)</f>
        <v>1.13969594072965</v>
      </c>
      <c r="H2802" s="23" t="n">
        <f aca="false">B2802+C2802+E2802+G2802</f>
        <v>15.3876079015466</v>
      </c>
      <c r="I2802" s="23" t="n">
        <f aca="false">B2802+D2802+F2802+G2802</f>
        <v>14.1849423596023</v>
      </c>
      <c r="J2802" s="23" t="n">
        <f aca="false">MAX(H2802,I2802)</f>
        <v>15.3876079015466</v>
      </c>
      <c r="K2802" s="24" t="n">
        <f aca="false">IF(H2802&gt;=I2802,1,0)</f>
        <v>1</v>
      </c>
    </row>
    <row r="2803" customFormat="false" ht="15" hidden="false" customHeight="false" outlineLevel="0" collapsed="false">
      <c r="A2803" s="5" t="n">
        <v>2784</v>
      </c>
      <c r="B2803" s="23" t="n">
        <f aca="true">BETAINV(RAND(),T1_PERT!$F$5,T1_PERT!$G$5,T1_PERT!$C$5,T1_PERT!$E$5)</f>
        <v>3.46632264727953</v>
      </c>
      <c r="C2803" s="23" t="n">
        <f aca="true">BETAINV(RAND(),T1_PERT!$F$6,T1_PERT!$G$6,T1_PERT!$C$6,T1_PERT!$E$6)</f>
        <v>4.89872374028748</v>
      </c>
      <c r="D2803" s="23" t="n">
        <f aca="true">BETAINV(RAND(),T1_PERT!$F$7,T1_PERT!$G$7,T1_PERT!$C$7,T1_PERT!$E$7)</f>
        <v>6.15607030306621</v>
      </c>
      <c r="E2803" s="23" t="n">
        <f aca="true">BETAINV(RAND(),T1_PERT!$F$8,T1_PERT!$G$8,T1_PERT!$C$8,T1_PERT!$E$8)</f>
        <v>5.05921489353428</v>
      </c>
      <c r="F2803" s="23" t="n">
        <f aca="true">BETAINV(RAND(),T1_PERT!$F$9,T1_PERT!$G$9,T1_PERT!$C$9,T1_PERT!$E$9)</f>
        <v>4.22985238309243</v>
      </c>
      <c r="G2803" s="23" t="n">
        <f aca="true">BETAINV(RAND(),T1_PERT!$F$10,T1_PERT!$G$10,T1_PERT!$C$10,T1_PERT!$E$10)</f>
        <v>1.50002461527022</v>
      </c>
      <c r="H2803" s="23" t="n">
        <f aca="false">B2803+C2803+E2803+G2803</f>
        <v>14.9242858963715</v>
      </c>
      <c r="I2803" s="23" t="n">
        <f aca="false">B2803+D2803+F2803+G2803</f>
        <v>15.3522699487084</v>
      </c>
      <c r="J2803" s="23" t="n">
        <f aca="false">MAX(H2803,I2803)</f>
        <v>15.3522699487084</v>
      </c>
      <c r="K2803" s="24" t="n">
        <f aca="false">IF(H2803&gt;=I2803,1,0)</f>
        <v>0</v>
      </c>
    </row>
    <row r="2804" customFormat="false" ht="15" hidden="false" customHeight="false" outlineLevel="0" collapsed="false">
      <c r="A2804" s="5" t="n">
        <v>2785</v>
      </c>
      <c r="B2804" s="23" t="n">
        <f aca="true">BETAINV(RAND(),T1_PERT!$F$5,T1_PERT!$G$5,T1_PERT!$C$5,T1_PERT!$E$5)</f>
        <v>4.93534192889583</v>
      </c>
      <c r="C2804" s="23" t="n">
        <f aca="true">BETAINV(RAND(),T1_PERT!$F$6,T1_PERT!$G$6,T1_PERT!$C$6,T1_PERT!$E$6)</f>
        <v>7.84867343844691</v>
      </c>
      <c r="D2804" s="23" t="n">
        <f aca="true">BETAINV(RAND(),T1_PERT!$F$7,T1_PERT!$G$7,T1_PERT!$C$7,T1_PERT!$E$7)</f>
        <v>6.02274174248405</v>
      </c>
      <c r="E2804" s="23" t="n">
        <f aca="true">BETAINV(RAND(),T1_PERT!$F$8,T1_PERT!$G$8,T1_PERT!$C$8,T1_PERT!$E$8)</f>
        <v>5.95394180633681</v>
      </c>
      <c r="F2804" s="23" t="n">
        <f aca="true">BETAINV(RAND(),T1_PERT!$F$9,T1_PERT!$G$9,T1_PERT!$C$9,T1_PERT!$E$9)</f>
        <v>3.2020630927887</v>
      </c>
      <c r="G2804" s="23" t="n">
        <f aca="true">BETAINV(RAND(),T1_PERT!$F$10,T1_PERT!$G$10,T1_PERT!$C$10,T1_PERT!$E$10)</f>
        <v>2.09245797414901</v>
      </c>
      <c r="H2804" s="23" t="n">
        <f aca="false">B2804+C2804+E2804+G2804</f>
        <v>20.8304151478286</v>
      </c>
      <c r="I2804" s="23" t="n">
        <f aca="false">B2804+D2804+F2804+G2804</f>
        <v>16.2526047383176</v>
      </c>
      <c r="J2804" s="23" t="n">
        <f aca="false">MAX(H2804,I2804)</f>
        <v>20.8304151478286</v>
      </c>
      <c r="K2804" s="24" t="n">
        <f aca="false">IF(H2804&gt;=I2804,1,0)</f>
        <v>1</v>
      </c>
    </row>
    <row r="2805" customFormat="false" ht="15" hidden="false" customHeight="false" outlineLevel="0" collapsed="false">
      <c r="A2805" s="5" t="n">
        <v>2786</v>
      </c>
      <c r="B2805" s="23" t="n">
        <f aca="true">BETAINV(RAND(),T1_PERT!$F$5,T1_PERT!$G$5,T1_PERT!$C$5,T1_PERT!$E$5)</f>
        <v>4.51172589742663</v>
      </c>
      <c r="C2805" s="23" t="n">
        <f aca="true">BETAINV(RAND(),T1_PERT!$F$6,T1_PERT!$G$6,T1_PERT!$C$6,T1_PERT!$E$6)</f>
        <v>6.90850380118728</v>
      </c>
      <c r="D2805" s="23" t="n">
        <f aca="true">BETAINV(RAND(),T1_PERT!$F$7,T1_PERT!$G$7,T1_PERT!$C$7,T1_PERT!$E$7)</f>
        <v>5.45120024336397</v>
      </c>
      <c r="E2805" s="23" t="n">
        <f aca="true">BETAINV(RAND(),T1_PERT!$F$8,T1_PERT!$G$8,T1_PERT!$C$8,T1_PERT!$E$8)</f>
        <v>4.62706475106277</v>
      </c>
      <c r="F2805" s="23" t="n">
        <f aca="true">BETAINV(RAND(),T1_PERT!$F$9,T1_PERT!$G$9,T1_PERT!$C$9,T1_PERT!$E$9)</f>
        <v>3.70325842337523</v>
      </c>
      <c r="G2805" s="23" t="n">
        <f aca="true">BETAINV(RAND(),T1_PERT!$F$10,T1_PERT!$G$10,T1_PERT!$C$10,T1_PERT!$E$10)</f>
        <v>1.42754190390937</v>
      </c>
      <c r="H2805" s="23" t="n">
        <f aca="false">B2805+C2805+E2805+G2805</f>
        <v>17.474836353586</v>
      </c>
      <c r="I2805" s="23" t="n">
        <f aca="false">B2805+D2805+F2805+G2805</f>
        <v>15.0937264680752</v>
      </c>
      <c r="J2805" s="23" t="n">
        <f aca="false">MAX(H2805,I2805)</f>
        <v>17.474836353586</v>
      </c>
      <c r="K2805" s="24" t="n">
        <f aca="false">IF(H2805&gt;=I2805,1,0)</f>
        <v>1</v>
      </c>
    </row>
    <row r="2806" customFormat="false" ht="15" hidden="false" customHeight="false" outlineLevel="0" collapsed="false">
      <c r="A2806" s="5" t="n">
        <v>2787</v>
      </c>
      <c r="B2806" s="23" t="n">
        <f aca="true">BETAINV(RAND(),T1_PERT!$F$5,T1_PERT!$G$5,T1_PERT!$C$5,T1_PERT!$E$5)</f>
        <v>5.15271521399832</v>
      </c>
      <c r="C2806" s="23" t="n">
        <f aca="true">BETAINV(RAND(),T1_PERT!$F$6,T1_PERT!$G$6,T1_PERT!$C$6,T1_PERT!$E$6)</f>
        <v>4.88082862373638</v>
      </c>
      <c r="D2806" s="23" t="n">
        <f aca="true">BETAINV(RAND(),T1_PERT!$F$7,T1_PERT!$G$7,T1_PERT!$C$7,T1_PERT!$E$7)</f>
        <v>7.44363830340118</v>
      </c>
      <c r="E2806" s="23" t="n">
        <f aca="true">BETAINV(RAND(),T1_PERT!$F$8,T1_PERT!$G$8,T1_PERT!$C$8,T1_PERT!$E$8)</f>
        <v>4.21956915657643</v>
      </c>
      <c r="F2806" s="23" t="n">
        <f aca="true">BETAINV(RAND(),T1_PERT!$F$9,T1_PERT!$G$9,T1_PERT!$C$9,T1_PERT!$E$9)</f>
        <v>4.72680545254015</v>
      </c>
      <c r="G2806" s="23" t="n">
        <f aca="true">BETAINV(RAND(),T1_PERT!$F$10,T1_PERT!$G$10,T1_PERT!$C$10,T1_PERT!$E$10)</f>
        <v>1.46939071030229</v>
      </c>
      <c r="H2806" s="23" t="n">
        <f aca="false">B2806+C2806+E2806+G2806</f>
        <v>15.7225037046134</v>
      </c>
      <c r="I2806" s="23" t="n">
        <f aca="false">B2806+D2806+F2806+G2806</f>
        <v>18.7925496802419</v>
      </c>
      <c r="J2806" s="23" t="n">
        <f aca="false">MAX(H2806,I2806)</f>
        <v>18.7925496802419</v>
      </c>
      <c r="K2806" s="24" t="n">
        <f aca="false">IF(H2806&gt;=I2806,1,0)</f>
        <v>0</v>
      </c>
    </row>
    <row r="2807" customFormat="false" ht="15" hidden="false" customHeight="false" outlineLevel="0" collapsed="false">
      <c r="A2807" s="5" t="n">
        <v>2788</v>
      </c>
      <c r="B2807" s="23" t="n">
        <f aca="true">BETAINV(RAND(),T1_PERT!$F$5,T1_PERT!$G$5,T1_PERT!$C$5,T1_PERT!$E$5)</f>
        <v>4.99543897021863</v>
      </c>
      <c r="C2807" s="23" t="n">
        <f aca="true">BETAINV(RAND(),T1_PERT!$F$6,T1_PERT!$G$6,T1_PERT!$C$6,T1_PERT!$E$6)</f>
        <v>6.4120521071144</v>
      </c>
      <c r="D2807" s="23" t="n">
        <f aca="true">BETAINV(RAND(),T1_PERT!$F$7,T1_PERT!$G$7,T1_PERT!$C$7,T1_PERT!$E$7)</f>
        <v>6.51569738181293</v>
      </c>
      <c r="E2807" s="23" t="n">
        <f aca="true">BETAINV(RAND(),T1_PERT!$F$8,T1_PERT!$G$8,T1_PERT!$C$8,T1_PERT!$E$8)</f>
        <v>5.77750473995855</v>
      </c>
      <c r="F2807" s="23" t="n">
        <f aca="true">BETAINV(RAND(),T1_PERT!$F$9,T1_PERT!$G$9,T1_PERT!$C$9,T1_PERT!$E$9)</f>
        <v>3.18254051104159</v>
      </c>
      <c r="G2807" s="23" t="n">
        <f aca="true">BETAINV(RAND(),T1_PERT!$F$10,T1_PERT!$G$10,T1_PERT!$C$10,T1_PERT!$E$10)</f>
        <v>2.48272692141179</v>
      </c>
      <c r="H2807" s="23" t="n">
        <f aca="false">B2807+C2807+E2807+G2807</f>
        <v>19.6677227387034</v>
      </c>
      <c r="I2807" s="23" t="n">
        <f aca="false">B2807+D2807+F2807+G2807</f>
        <v>17.1764037844849</v>
      </c>
      <c r="J2807" s="23" t="n">
        <f aca="false">MAX(H2807,I2807)</f>
        <v>19.6677227387034</v>
      </c>
      <c r="K2807" s="24" t="n">
        <f aca="false">IF(H2807&gt;=I2807,1,0)</f>
        <v>1</v>
      </c>
    </row>
    <row r="2808" customFormat="false" ht="15" hidden="false" customHeight="false" outlineLevel="0" collapsed="false">
      <c r="A2808" s="5" t="n">
        <v>2789</v>
      </c>
      <c r="B2808" s="23" t="n">
        <f aca="true">BETAINV(RAND(),T1_PERT!$F$5,T1_PERT!$G$5,T1_PERT!$C$5,T1_PERT!$E$5)</f>
        <v>3.97707574519702</v>
      </c>
      <c r="C2808" s="23" t="n">
        <f aca="true">BETAINV(RAND(),T1_PERT!$F$6,T1_PERT!$G$6,T1_PERT!$C$6,T1_PERT!$E$6)</f>
        <v>5.3377025360727</v>
      </c>
      <c r="D2808" s="23" t="n">
        <f aca="true">BETAINV(RAND(),T1_PERT!$F$7,T1_PERT!$G$7,T1_PERT!$C$7,T1_PERT!$E$7)</f>
        <v>4.87122367960569</v>
      </c>
      <c r="E2808" s="23" t="n">
        <f aca="true">BETAINV(RAND(),T1_PERT!$F$8,T1_PERT!$G$8,T1_PERT!$C$8,T1_PERT!$E$8)</f>
        <v>5.15709737233313</v>
      </c>
      <c r="F2808" s="23" t="n">
        <f aca="true">BETAINV(RAND(),T1_PERT!$F$9,T1_PERT!$G$9,T1_PERT!$C$9,T1_PERT!$E$9)</f>
        <v>4.40735559633434</v>
      </c>
      <c r="G2808" s="23" t="n">
        <f aca="true">BETAINV(RAND(),T1_PERT!$F$10,T1_PERT!$G$10,T1_PERT!$C$10,T1_PERT!$E$10)</f>
        <v>2.45848400341917</v>
      </c>
      <c r="H2808" s="23" t="n">
        <f aca="false">B2808+C2808+E2808+G2808</f>
        <v>16.930359657022</v>
      </c>
      <c r="I2808" s="23" t="n">
        <f aca="false">B2808+D2808+F2808+G2808</f>
        <v>15.7141390245562</v>
      </c>
      <c r="J2808" s="23" t="n">
        <f aca="false">MAX(H2808,I2808)</f>
        <v>16.930359657022</v>
      </c>
      <c r="K2808" s="24" t="n">
        <f aca="false">IF(H2808&gt;=I2808,1,0)</f>
        <v>1</v>
      </c>
    </row>
    <row r="2809" customFormat="false" ht="15" hidden="false" customHeight="false" outlineLevel="0" collapsed="false">
      <c r="A2809" s="5" t="n">
        <v>2790</v>
      </c>
      <c r="B2809" s="23" t="n">
        <f aca="true">BETAINV(RAND(),T1_PERT!$F$5,T1_PERT!$G$5,T1_PERT!$C$5,T1_PERT!$E$5)</f>
        <v>5.00962612956962</v>
      </c>
      <c r="C2809" s="23" t="n">
        <f aca="true">BETAINV(RAND(),T1_PERT!$F$6,T1_PERT!$G$6,T1_PERT!$C$6,T1_PERT!$E$6)</f>
        <v>5.6850750274799</v>
      </c>
      <c r="D2809" s="23" t="n">
        <f aca="true">BETAINV(RAND(),T1_PERT!$F$7,T1_PERT!$G$7,T1_PERT!$C$7,T1_PERT!$E$7)</f>
        <v>6.49338578788014</v>
      </c>
      <c r="E2809" s="23" t="n">
        <f aca="true">BETAINV(RAND(),T1_PERT!$F$8,T1_PERT!$G$8,T1_PERT!$C$8,T1_PERT!$E$8)</f>
        <v>7.42709435458677</v>
      </c>
      <c r="F2809" s="23" t="n">
        <f aca="true">BETAINV(RAND(),T1_PERT!$F$9,T1_PERT!$G$9,T1_PERT!$C$9,T1_PERT!$E$9)</f>
        <v>5.51694044445215</v>
      </c>
      <c r="G2809" s="23" t="n">
        <f aca="true">BETAINV(RAND(),T1_PERT!$F$10,T1_PERT!$G$10,T1_PERT!$C$10,T1_PERT!$E$10)</f>
        <v>2.88403436854327</v>
      </c>
      <c r="H2809" s="23" t="n">
        <f aca="false">B2809+C2809+E2809+G2809</f>
        <v>21.0058298801796</v>
      </c>
      <c r="I2809" s="23" t="n">
        <f aca="false">B2809+D2809+F2809+G2809</f>
        <v>19.9039867304452</v>
      </c>
      <c r="J2809" s="23" t="n">
        <f aca="false">MAX(H2809,I2809)</f>
        <v>21.0058298801796</v>
      </c>
      <c r="K2809" s="24" t="n">
        <f aca="false">IF(H2809&gt;=I2809,1,0)</f>
        <v>1</v>
      </c>
    </row>
    <row r="2810" customFormat="false" ht="15" hidden="false" customHeight="false" outlineLevel="0" collapsed="false">
      <c r="A2810" s="5" t="n">
        <v>2791</v>
      </c>
      <c r="B2810" s="23" t="n">
        <f aca="true">BETAINV(RAND(),T1_PERT!$F$5,T1_PERT!$G$5,T1_PERT!$C$5,T1_PERT!$E$5)</f>
        <v>4.60778167213603</v>
      </c>
      <c r="C2810" s="23" t="n">
        <f aca="true">BETAINV(RAND(),T1_PERT!$F$6,T1_PERT!$G$6,T1_PERT!$C$6,T1_PERT!$E$6)</f>
        <v>5.67500115105943</v>
      </c>
      <c r="D2810" s="23" t="n">
        <f aca="true">BETAINV(RAND(),T1_PERT!$F$7,T1_PERT!$G$7,T1_PERT!$C$7,T1_PERT!$E$7)</f>
        <v>7.47227309085627</v>
      </c>
      <c r="E2810" s="23" t="n">
        <f aca="true">BETAINV(RAND(),T1_PERT!$F$8,T1_PERT!$G$8,T1_PERT!$C$8,T1_PERT!$E$8)</f>
        <v>4.83027724039467</v>
      </c>
      <c r="F2810" s="23" t="n">
        <f aca="true">BETAINV(RAND(),T1_PERT!$F$9,T1_PERT!$G$9,T1_PERT!$C$9,T1_PERT!$E$9)</f>
        <v>3.6073920532123</v>
      </c>
      <c r="G2810" s="23" t="n">
        <f aca="true">BETAINV(RAND(),T1_PERT!$F$10,T1_PERT!$G$10,T1_PERT!$C$10,T1_PERT!$E$10)</f>
        <v>1.48502721504901</v>
      </c>
      <c r="H2810" s="23" t="n">
        <f aca="false">B2810+C2810+E2810+G2810</f>
        <v>16.5980872786392</v>
      </c>
      <c r="I2810" s="23" t="n">
        <f aca="false">B2810+D2810+F2810+G2810</f>
        <v>17.1724740312536</v>
      </c>
      <c r="J2810" s="23" t="n">
        <f aca="false">MAX(H2810,I2810)</f>
        <v>17.1724740312536</v>
      </c>
      <c r="K2810" s="24" t="n">
        <f aca="false">IF(H2810&gt;=I2810,1,0)</f>
        <v>0</v>
      </c>
    </row>
    <row r="2811" customFormat="false" ht="15" hidden="false" customHeight="false" outlineLevel="0" collapsed="false">
      <c r="A2811" s="5" t="n">
        <v>2792</v>
      </c>
      <c r="B2811" s="23" t="n">
        <f aca="true">BETAINV(RAND(),T1_PERT!$F$5,T1_PERT!$G$5,T1_PERT!$C$5,T1_PERT!$E$5)</f>
        <v>3.02828263663323</v>
      </c>
      <c r="C2811" s="23" t="n">
        <f aca="true">BETAINV(RAND(),T1_PERT!$F$6,T1_PERT!$G$6,T1_PERT!$C$6,T1_PERT!$E$6)</f>
        <v>5.51853122911089</v>
      </c>
      <c r="D2811" s="23" t="n">
        <f aca="true">BETAINV(RAND(),T1_PERT!$F$7,T1_PERT!$G$7,T1_PERT!$C$7,T1_PERT!$E$7)</f>
        <v>6.38847945772194</v>
      </c>
      <c r="E2811" s="23" t="n">
        <f aca="true">BETAINV(RAND(),T1_PERT!$F$8,T1_PERT!$G$8,T1_PERT!$C$8,T1_PERT!$E$8)</f>
        <v>5.25493381772057</v>
      </c>
      <c r="F2811" s="23" t="n">
        <f aca="true">BETAINV(RAND(),T1_PERT!$F$9,T1_PERT!$G$9,T1_PERT!$C$9,T1_PERT!$E$9)</f>
        <v>5.35038052414328</v>
      </c>
      <c r="G2811" s="23" t="n">
        <f aca="true">BETAINV(RAND(),T1_PERT!$F$10,T1_PERT!$G$10,T1_PERT!$C$10,T1_PERT!$E$10)</f>
        <v>2.22382246718835</v>
      </c>
      <c r="H2811" s="23" t="n">
        <f aca="false">B2811+C2811+E2811+G2811</f>
        <v>16.025570150653</v>
      </c>
      <c r="I2811" s="23" t="n">
        <f aca="false">B2811+D2811+F2811+G2811</f>
        <v>16.9909650856868</v>
      </c>
      <c r="J2811" s="23" t="n">
        <f aca="false">MAX(H2811,I2811)</f>
        <v>16.9909650856868</v>
      </c>
      <c r="K2811" s="24" t="n">
        <f aca="false">IF(H2811&gt;=I2811,1,0)</f>
        <v>0</v>
      </c>
    </row>
    <row r="2812" customFormat="false" ht="15" hidden="false" customHeight="false" outlineLevel="0" collapsed="false">
      <c r="A2812" s="5" t="n">
        <v>2793</v>
      </c>
      <c r="B2812" s="23" t="n">
        <f aca="true">BETAINV(RAND(),T1_PERT!$F$5,T1_PERT!$G$5,T1_PERT!$C$5,T1_PERT!$E$5)</f>
        <v>2.74311021847767</v>
      </c>
      <c r="C2812" s="23" t="n">
        <f aca="true">BETAINV(RAND(),T1_PERT!$F$6,T1_PERT!$G$6,T1_PERT!$C$6,T1_PERT!$E$6)</f>
        <v>3.41615131953088</v>
      </c>
      <c r="D2812" s="23" t="n">
        <f aca="true">BETAINV(RAND(),T1_PERT!$F$7,T1_PERT!$G$7,T1_PERT!$C$7,T1_PERT!$E$7)</f>
        <v>5.58864114181329</v>
      </c>
      <c r="E2812" s="23" t="n">
        <f aca="true">BETAINV(RAND(),T1_PERT!$F$8,T1_PERT!$G$8,T1_PERT!$C$8,T1_PERT!$E$8)</f>
        <v>4.1687639315921</v>
      </c>
      <c r="F2812" s="23" t="n">
        <f aca="true">BETAINV(RAND(),T1_PERT!$F$9,T1_PERT!$G$9,T1_PERT!$C$9,T1_PERT!$E$9)</f>
        <v>3.99008877280001</v>
      </c>
      <c r="G2812" s="23" t="n">
        <f aca="true">BETAINV(RAND(),T1_PERT!$F$10,T1_PERT!$G$10,T1_PERT!$C$10,T1_PERT!$E$10)</f>
        <v>2.39511616989394</v>
      </c>
      <c r="H2812" s="23" t="n">
        <f aca="false">B2812+C2812+E2812+G2812</f>
        <v>12.7231416394946</v>
      </c>
      <c r="I2812" s="23" t="n">
        <f aca="false">B2812+D2812+F2812+G2812</f>
        <v>14.7169563029849</v>
      </c>
      <c r="J2812" s="23" t="n">
        <f aca="false">MAX(H2812,I2812)</f>
        <v>14.7169563029849</v>
      </c>
      <c r="K2812" s="24" t="n">
        <f aca="false">IF(H2812&gt;=I2812,1,0)</f>
        <v>0</v>
      </c>
    </row>
    <row r="2813" customFormat="false" ht="15" hidden="false" customHeight="false" outlineLevel="0" collapsed="false">
      <c r="A2813" s="5" t="n">
        <v>2794</v>
      </c>
      <c r="B2813" s="23" t="n">
        <f aca="true">BETAINV(RAND(),T1_PERT!$F$5,T1_PERT!$G$5,T1_PERT!$C$5,T1_PERT!$E$5)</f>
        <v>3.84876745565025</v>
      </c>
      <c r="C2813" s="23" t="n">
        <f aca="true">BETAINV(RAND(),T1_PERT!$F$6,T1_PERT!$G$6,T1_PERT!$C$6,T1_PERT!$E$6)</f>
        <v>7.35467881545102</v>
      </c>
      <c r="D2813" s="23" t="n">
        <f aca="true">BETAINV(RAND(),T1_PERT!$F$7,T1_PERT!$G$7,T1_PERT!$C$7,T1_PERT!$E$7)</f>
        <v>6.04262238804925</v>
      </c>
      <c r="E2813" s="23" t="n">
        <f aca="true">BETAINV(RAND(),T1_PERT!$F$8,T1_PERT!$G$8,T1_PERT!$C$8,T1_PERT!$E$8)</f>
        <v>4.22783287270809</v>
      </c>
      <c r="F2813" s="23" t="n">
        <f aca="true">BETAINV(RAND(),T1_PERT!$F$9,T1_PERT!$G$9,T1_PERT!$C$9,T1_PERT!$E$9)</f>
        <v>6.17681182949875</v>
      </c>
      <c r="G2813" s="23" t="n">
        <f aca="true">BETAINV(RAND(),T1_PERT!$F$10,T1_PERT!$G$10,T1_PERT!$C$10,T1_PERT!$E$10)</f>
        <v>2.39659586729107</v>
      </c>
      <c r="H2813" s="23" t="n">
        <f aca="false">B2813+C2813+E2813+G2813</f>
        <v>17.8278750111004</v>
      </c>
      <c r="I2813" s="23" t="n">
        <f aca="false">B2813+D2813+F2813+G2813</f>
        <v>18.4647975404893</v>
      </c>
      <c r="J2813" s="23" t="n">
        <f aca="false">MAX(H2813,I2813)</f>
        <v>18.4647975404893</v>
      </c>
      <c r="K2813" s="24" t="n">
        <f aca="false">IF(H2813&gt;=I2813,1,0)</f>
        <v>0</v>
      </c>
    </row>
    <row r="2814" customFormat="false" ht="15" hidden="false" customHeight="false" outlineLevel="0" collapsed="false">
      <c r="A2814" s="5" t="n">
        <v>2795</v>
      </c>
      <c r="B2814" s="23" t="n">
        <f aca="true">BETAINV(RAND(),T1_PERT!$F$5,T1_PERT!$G$5,T1_PERT!$C$5,T1_PERT!$E$5)</f>
        <v>4.89338775447517</v>
      </c>
      <c r="C2814" s="23" t="n">
        <f aca="true">BETAINV(RAND(),T1_PERT!$F$6,T1_PERT!$G$6,T1_PERT!$C$6,T1_PERT!$E$6)</f>
        <v>4.22024057804846</v>
      </c>
      <c r="D2814" s="23" t="n">
        <f aca="true">BETAINV(RAND(),T1_PERT!$F$7,T1_PERT!$G$7,T1_PERT!$C$7,T1_PERT!$E$7)</f>
        <v>4.90750145128512</v>
      </c>
      <c r="E2814" s="23" t="n">
        <f aca="true">BETAINV(RAND(),T1_PERT!$F$8,T1_PERT!$G$8,T1_PERT!$C$8,T1_PERT!$E$8)</f>
        <v>4.79338608341958</v>
      </c>
      <c r="F2814" s="23" t="n">
        <f aca="true">BETAINV(RAND(),T1_PERT!$F$9,T1_PERT!$G$9,T1_PERT!$C$9,T1_PERT!$E$9)</f>
        <v>3.678312026114</v>
      </c>
      <c r="G2814" s="23" t="n">
        <f aca="true">BETAINV(RAND(),T1_PERT!$F$10,T1_PERT!$G$10,T1_PERT!$C$10,T1_PERT!$E$10)</f>
        <v>1.71105050285022</v>
      </c>
      <c r="H2814" s="23" t="n">
        <f aca="false">B2814+C2814+E2814+G2814</f>
        <v>15.6180649187934</v>
      </c>
      <c r="I2814" s="23" t="n">
        <f aca="false">B2814+D2814+F2814+G2814</f>
        <v>15.1902517347245</v>
      </c>
      <c r="J2814" s="23" t="n">
        <f aca="false">MAX(H2814,I2814)</f>
        <v>15.6180649187934</v>
      </c>
      <c r="K2814" s="24" t="n">
        <f aca="false">IF(H2814&gt;=I2814,1,0)</f>
        <v>1</v>
      </c>
    </row>
    <row r="2815" customFormat="false" ht="15" hidden="false" customHeight="false" outlineLevel="0" collapsed="false">
      <c r="A2815" s="5" t="n">
        <v>2796</v>
      </c>
      <c r="B2815" s="23" t="n">
        <f aca="true">BETAINV(RAND(),T1_PERT!$F$5,T1_PERT!$G$5,T1_PERT!$C$5,T1_PERT!$E$5)</f>
        <v>5.00322500667698</v>
      </c>
      <c r="C2815" s="23" t="n">
        <f aca="true">BETAINV(RAND(),T1_PERT!$F$6,T1_PERT!$G$6,T1_PERT!$C$6,T1_PERT!$E$6)</f>
        <v>6.45434354213962</v>
      </c>
      <c r="D2815" s="23" t="n">
        <f aca="true">BETAINV(RAND(),T1_PERT!$F$7,T1_PERT!$G$7,T1_PERT!$C$7,T1_PERT!$E$7)</f>
        <v>4.77462808838414</v>
      </c>
      <c r="E2815" s="23" t="n">
        <f aca="true">BETAINV(RAND(),T1_PERT!$F$8,T1_PERT!$G$8,T1_PERT!$C$8,T1_PERT!$E$8)</f>
        <v>5.22286460405547</v>
      </c>
      <c r="F2815" s="23" t="n">
        <f aca="true">BETAINV(RAND(),T1_PERT!$F$9,T1_PERT!$G$9,T1_PERT!$C$9,T1_PERT!$E$9)</f>
        <v>3.41240190108736</v>
      </c>
      <c r="G2815" s="23" t="n">
        <f aca="true">BETAINV(RAND(),T1_PERT!$F$10,T1_PERT!$G$10,T1_PERT!$C$10,T1_PERT!$E$10)</f>
        <v>1.9061261411684</v>
      </c>
      <c r="H2815" s="23" t="n">
        <f aca="false">B2815+C2815+E2815+G2815</f>
        <v>18.5865592940405</v>
      </c>
      <c r="I2815" s="23" t="n">
        <f aca="false">B2815+D2815+F2815+G2815</f>
        <v>15.0963811373169</v>
      </c>
      <c r="J2815" s="23" t="n">
        <f aca="false">MAX(H2815,I2815)</f>
        <v>18.5865592940405</v>
      </c>
      <c r="K2815" s="24" t="n">
        <f aca="false">IF(H2815&gt;=I2815,1,0)</f>
        <v>1</v>
      </c>
    </row>
    <row r="2816" customFormat="false" ht="15" hidden="false" customHeight="false" outlineLevel="0" collapsed="false">
      <c r="A2816" s="5" t="n">
        <v>2797</v>
      </c>
      <c r="B2816" s="23" t="n">
        <f aca="true">BETAINV(RAND(),T1_PERT!$F$5,T1_PERT!$G$5,T1_PERT!$C$5,T1_PERT!$E$5)</f>
        <v>3.46316654491229</v>
      </c>
      <c r="C2816" s="23" t="n">
        <f aca="true">BETAINV(RAND(),T1_PERT!$F$6,T1_PERT!$G$6,T1_PERT!$C$6,T1_PERT!$E$6)</f>
        <v>3.38904271678248</v>
      </c>
      <c r="D2816" s="23" t="n">
        <f aca="true">BETAINV(RAND(),T1_PERT!$F$7,T1_PERT!$G$7,T1_PERT!$C$7,T1_PERT!$E$7)</f>
        <v>4.02008387922786</v>
      </c>
      <c r="E2816" s="23" t="n">
        <f aca="true">BETAINV(RAND(),T1_PERT!$F$8,T1_PERT!$G$8,T1_PERT!$C$8,T1_PERT!$E$8)</f>
        <v>5.39775938990614</v>
      </c>
      <c r="F2816" s="23" t="n">
        <f aca="true">BETAINV(RAND(),T1_PERT!$F$9,T1_PERT!$G$9,T1_PERT!$C$9,T1_PERT!$E$9)</f>
        <v>3.21747837482736</v>
      </c>
      <c r="G2816" s="23" t="n">
        <f aca="true">BETAINV(RAND(),T1_PERT!$F$10,T1_PERT!$G$10,T1_PERT!$C$10,T1_PERT!$E$10)</f>
        <v>1.88172808687441</v>
      </c>
      <c r="H2816" s="23" t="n">
        <f aca="false">B2816+C2816+E2816+G2816</f>
        <v>14.1316967384753</v>
      </c>
      <c r="I2816" s="23" t="n">
        <f aca="false">B2816+D2816+F2816+G2816</f>
        <v>12.5824568858419</v>
      </c>
      <c r="J2816" s="23" t="n">
        <f aca="false">MAX(H2816,I2816)</f>
        <v>14.1316967384753</v>
      </c>
      <c r="K2816" s="24" t="n">
        <f aca="false">IF(H2816&gt;=I2816,1,0)</f>
        <v>1</v>
      </c>
    </row>
    <row r="2817" customFormat="false" ht="15" hidden="false" customHeight="false" outlineLevel="0" collapsed="false">
      <c r="A2817" s="5" t="n">
        <v>2798</v>
      </c>
      <c r="B2817" s="23" t="n">
        <f aca="true">BETAINV(RAND(),T1_PERT!$F$5,T1_PERT!$G$5,T1_PERT!$C$5,T1_PERT!$E$5)</f>
        <v>2.81183410120422</v>
      </c>
      <c r="C2817" s="23" t="n">
        <f aca="true">BETAINV(RAND(),T1_PERT!$F$6,T1_PERT!$G$6,T1_PERT!$C$6,T1_PERT!$E$6)</f>
        <v>3.82870115982649</v>
      </c>
      <c r="D2817" s="23" t="n">
        <f aca="true">BETAINV(RAND(),T1_PERT!$F$7,T1_PERT!$G$7,T1_PERT!$C$7,T1_PERT!$E$7)</f>
        <v>5.33019335122665</v>
      </c>
      <c r="E2817" s="23" t="n">
        <f aca="true">BETAINV(RAND(),T1_PERT!$F$8,T1_PERT!$G$8,T1_PERT!$C$8,T1_PERT!$E$8)</f>
        <v>5.23875381081814</v>
      </c>
      <c r="F2817" s="23" t="n">
        <f aca="true">BETAINV(RAND(),T1_PERT!$F$9,T1_PERT!$G$9,T1_PERT!$C$9,T1_PERT!$E$9)</f>
        <v>3.58113093050573</v>
      </c>
      <c r="G2817" s="23" t="n">
        <f aca="true">BETAINV(RAND(),T1_PERT!$F$10,T1_PERT!$G$10,T1_PERT!$C$10,T1_PERT!$E$10)</f>
        <v>2.12072794666886</v>
      </c>
      <c r="H2817" s="23" t="n">
        <f aca="false">B2817+C2817+E2817+G2817</f>
        <v>14.0000170185177</v>
      </c>
      <c r="I2817" s="23" t="n">
        <f aca="false">B2817+D2817+F2817+G2817</f>
        <v>13.8438863296055</v>
      </c>
      <c r="J2817" s="23" t="n">
        <f aca="false">MAX(H2817,I2817)</f>
        <v>14.0000170185177</v>
      </c>
      <c r="K2817" s="24" t="n">
        <f aca="false">IF(H2817&gt;=I2817,1,0)</f>
        <v>1</v>
      </c>
    </row>
    <row r="2818" customFormat="false" ht="15" hidden="false" customHeight="false" outlineLevel="0" collapsed="false">
      <c r="A2818" s="5" t="n">
        <v>2799</v>
      </c>
      <c r="B2818" s="23" t="n">
        <f aca="true">BETAINV(RAND(),T1_PERT!$F$5,T1_PERT!$G$5,T1_PERT!$C$5,T1_PERT!$E$5)</f>
        <v>3.91887186023225</v>
      </c>
      <c r="C2818" s="23" t="n">
        <f aca="true">BETAINV(RAND(),T1_PERT!$F$6,T1_PERT!$G$6,T1_PERT!$C$6,T1_PERT!$E$6)</f>
        <v>4.03769313688996</v>
      </c>
      <c r="D2818" s="23" t="n">
        <f aca="true">BETAINV(RAND(),T1_PERT!$F$7,T1_PERT!$G$7,T1_PERT!$C$7,T1_PERT!$E$7)</f>
        <v>5.09428176590074</v>
      </c>
      <c r="E2818" s="23" t="n">
        <f aca="true">BETAINV(RAND(),T1_PERT!$F$8,T1_PERT!$G$8,T1_PERT!$C$8,T1_PERT!$E$8)</f>
        <v>5.4562967142878</v>
      </c>
      <c r="F2818" s="23" t="n">
        <f aca="true">BETAINV(RAND(),T1_PERT!$F$9,T1_PERT!$G$9,T1_PERT!$C$9,T1_PERT!$E$9)</f>
        <v>3.39204337940817</v>
      </c>
      <c r="G2818" s="23" t="n">
        <f aca="true">BETAINV(RAND(),T1_PERT!$F$10,T1_PERT!$G$10,T1_PERT!$C$10,T1_PERT!$E$10)</f>
        <v>1.91557373470458</v>
      </c>
      <c r="H2818" s="23" t="n">
        <f aca="false">B2818+C2818+E2818+G2818</f>
        <v>15.3284354461146</v>
      </c>
      <c r="I2818" s="23" t="n">
        <f aca="false">B2818+D2818+F2818+G2818</f>
        <v>14.3207707402457</v>
      </c>
      <c r="J2818" s="23" t="n">
        <f aca="false">MAX(H2818,I2818)</f>
        <v>15.3284354461146</v>
      </c>
      <c r="K2818" s="24" t="n">
        <f aca="false">IF(H2818&gt;=I2818,1,0)</f>
        <v>1</v>
      </c>
    </row>
    <row r="2819" customFormat="false" ht="15" hidden="false" customHeight="false" outlineLevel="0" collapsed="false">
      <c r="A2819" s="5" t="n">
        <v>2800</v>
      </c>
      <c r="B2819" s="23" t="n">
        <f aca="true">BETAINV(RAND(),T1_PERT!$F$5,T1_PERT!$G$5,T1_PERT!$C$5,T1_PERT!$E$5)</f>
        <v>3.89265305016465</v>
      </c>
      <c r="C2819" s="23" t="n">
        <f aca="true">BETAINV(RAND(),T1_PERT!$F$6,T1_PERT!$G$6,T1_PERT!$C$6,T1_PERT!$E$6)</f>
        <v>6.48302425113196</v>
      </c>
      <c r="D2819" s="23" t="n">
        <f aca="true">BETAINV(RAND(),T1_PERT!$F$7,T1_PERT!$G$7,T1_PERT!$C$7,T1_PERT!$E$7)</f>
        <v>5.62761312055892</v>
      </c>
      <c r="E2819" s="23" t="n">
        <f aca="true">BETAINV(RAND(),T1_PERT!$F$8,T1_PERT!$G$8,T1_PERT!$C$8,T1_PERT!$E$8)</f>
        <v>5.28820968216709</v>
      </c>
      <c r="F2819" s="23" t="n">
        <f aca="true">BETAINV(RAND(),T1_PERT!$F$9,T1_PERT!$G$9,T1_PERT!$C$9,T1_PERT!$E$9)</f>
        <v>5.06190328506979</v>
      </c>
      <c r="G2819" s="23" t="n">
        <f aca="true">BETAINV(RAND(),T1_PERT!$F$10,T1_PERT!$G$10,T1_PERT!$C$10,T1_PERT!$E$10)</f>
        <v>2.22265733211538</v>
      </c>
      <c r="H2819" s="23" t="n">
        <f aca="false">B2819+C2819+E2819+G2819</f>
        <v>17.8865443155791</v>
      </c>
      <c r="I2819" s="23" t="n">
        <f aca="false">B2819+D2819+F2819+G2819</f>
        <v>16.8048267879087</v>
      </c>
      <c r="J2819" s="23" t="n">
        <f aca="false">MAX(H2819,I2819)</f>
        <v>17.8865443155791</v>
      </c>
      <c r="K2819" s="24" t="n">
        <f aca="false">IF(H2819&gt;=I2819,1,0)</f>
        <v>1</v>
      </c>
    </row>
    <row r="2820" customFormat="false" ht="15" hidden="false" customHeight="false" outlineLevel="0" collapsed="false">
      <c r="A2820" s="5" t="n">
        <v>2801</v>
      </c>
      <c r="B2820" s="23" t="n">
        <f aca="true">BETAINV(RAND(),T1_PERT!$F$5,T1_PERT!$G$5,T1_PERT!$C$5,T1_PERT!$E$5)</f>
        <v>4.37282153777567</v>
      </c>
      <c r="C2820" s="23" t="n">
        <f aca="true">BETAINV(RAND(),T1_PERT!$F$6,T1_PERT!$G$6,T1_PERT!$C$6,T1_PERT!$E$6)</f>
        <v>4.33382264840649</v>
      </c>
      <c r="D2820" s="23" t="n">
        <f aca="true">BETAINV(RAND(),T1_PERT!$F$7,T1_PERT!$G$7,T1_PERT!$C$7,T1_PERT!$E$7)</f>
        <v>7.24516723701381</v>
      </c>
      <c r="E2820" s="23" t="n">
        <f aca="true">BETAINV(RAND(),T1_PERT!$F$8,T1_PERT!$G$8,T1_PERT!$C$8,T1_PERT!$E$8)</f>
        <v>4.28443984268467</v>
      </c>
      <c r="F2820" s="23" t="n">
        <f aca="true">BETAINV(RAND(),T1_PERT!$F$9,T1_PERT!$G$9,T1_PERT!$C$9,T1_PERT!$E$9)</f>
        <v>5.22508695802928</v>
      </c>
      <c r="G2820" s="23" t="n">
        <f aca="true">BETAINV(RAND(),T1_PERT!$F$10,T1_PERT!$G$10,T1_PERT!$C$10,T1_PERT!$E$10)</f>
        <v>2.33072806182445</v>
      </c>
      <c r="H2820" s="23" t="n">
        <f aca="false">B2820+C2820+E2820+G2820</f>
        <v>15.3218120906913</v>
      </c>
      <c r="I2820" s="23" t="n">
        <f aca="false">B2820+D2820+F2820+G2820</f>
        <v>19.1738037946432</v>
      </c>
      <c r="J2820" s="23" t="n">
        <f aca="false">MAX(H2820,I2820)</f>
        <v>19.1738037946432</v>
      </c>
      <c r="K2820" s="24" t="n">
        <f aca="false">IF(H2820&gt;=I2820,1,0)</f>
        <v>0</v>
      </c>
    </row>
    <row r="2821" customFormat="false" ht="15" hidden="false" customHeight="false" outlineLevel="0" collapsed="false">
      <c r="A2821" s="5" t="n">
        <v>2802</v>
      </c>
      <c r="B2821" s="23" t="n">
        <f aca="true">BETAINV(RAND(),T1_PERT!$F$5,T1_PERT!$G$5,T1_PERT!$C$5,T1_PERT!$E$5)</f>
        <v>3.98509453705488</v>
      </c>
      <c r="C2821" s="23" t="n">
        <f aca="true">BETAINV(RAND(),T1_PERT!$F$6,T1_PERT!$G$6,T1_PERT!$C$6,T1_PERT!$E$6)</f>
        <v>5.71074498242576</v>
      </c>
      <c r="D2821" s="23" t="n">
        <f aca="true">BETAINV(RAND(),T1_PERT!$F$7,T1_PERT!$G$7,T1_PERT!$C$7,T1_PERT!$E$7)</f>
        <v>7.38150351060011</v>
      </c>
      <c r="E2821" s="23" t="n">
        <f aca="true">BETAINV(RAND(),T1_PERT!$F$8,T1_PERT!$G$8,T1_PERT!$C$8,T1_PERT!$E$8)</f>
        <v>4.95790036617189</v>
      </c>
      <c r="F2821" s="23" t="n">
        <f aca="true">BETAINV(RAND(),T1_PERT!$F$9,T1_PERT!$G$9,T1_PERT!$C$9,T1_PERT!$E$9)</f>
        <v>4.44565790797736</v>
      </c>
      <c r="G2821" s="23" t="n">
        <f aca="true">BETAINV(RAND(),T1_PERT!$F$10,T1_PERT!$G$10,T1_PERT!$C$10,T1_PERT!$E$10)</f>
        <v>1.96518677655441</v>
      </c>
      <c r="H2821" s="23" t="n">
        <f aca="false">B2821+C2821+E2821+G2821</f>
        <v>16.6189266622069</v>
      </c>
      <c r="I2821" s="23" t="n">
        <f aca="false">B2821+D2821+F2821+G2821</f>
        <v>17.7774427321868</v>
      </c>
      <c r="J2821" s="23" t="n">
        <f aca="false">MAX(H2821,I2821)</f>
        <v>17.7774427321868</v>
      </c>
      <c r="K2821" s="24" t="n">
        <f aca="false">IF(H2821&gt;=I2821,1,0)</f>
        <v>0</v>
      </c>
    </row>
    <row r="2822" customFormat="false" ht="15" hidden="false" customHeight="false" outlineLevel="0" collapsed="false">
      <c r="A2822" s="5" t="n">
        <v>2803</v>
      </c>
      <c r="B2822" s="23" t="n">
        <f aca="true">BETAINV(RAND(),T1_PERT!$F$5,T1_PERT!$G$5,T1_PERT!$C$5,T1_PERT!$E$5)</f>
        <v>4.42081494081944</v>
      </c>
      <c r="C2822" s="23" t="n">
        <f aca="true">BETAINV(RAND(),T1_PERT!$F$6,T1_PERT!$G$6,T1_PERT!$C$6,T1_PERT!$E$6)</f>
        <v>4.14297976240149</v>
      </c>
      <c r="D2822" s="23" t="n">
        <f aca="true">BETAINV(RAND(),T1_PERT!$F$7,T1_PERT!$G$7,T1_PERT!$C$7,T1_PERT!$E$7)</f>
        <v>6.11886699190412</v>
      </c>
      <c r="E2822" s="23" t="n">
        <f aca="true">BETAINV(RAND(),T1_PERT!$F$8,T1_PERT!$G$8,T1_PERT!$C$8,T1_PERT!$E$8)</f>
        <v>5.59646402006276</v>
      </c>
      <c r="F2822" s="23" t="n">
        <f aca="true">BETAINV(RAND(),T1_PERT!$F$9,T1_PERT!$G$9,T1_PERT!$C$9,T1_PERT!$E$9)</f>
        <v>6.01567881226042</v>
      </c>
      <c r="G2822" s="23" t="n">
        <f aca="true">BETAINV(RAND(),T1_PERT!$F$10,T1_PERT!$G$10,T1_PERT!$C$10,T1_PERT!$E$10)</f>
        <v>2.4539097711417</v>
      </c>
      <c r="H2822" s="23" t="n">
        <f aca="false">B2822+C2822+E2822+G2822</f>
        <v>16.6141684944254</v>
      </c>
      <c r="I2822" s="23" t="n">
        <f aca="false">B2822+D2822+F2822+G2822</f>
        <v>19.0092705161257</v>
      </c>
      <c r="J2822" s="23" t="n">
        <f aca="false">MAX(H2822,I2822)</f>
        <v>19.0092705161257</v>
      </c>
      <c r="K2822" s="24" t="n">
        <f aca="false">IF(H2822&gt;=I2822,1,0)</f>
        <v>0</v>
      </c>
    </row>
    <row r="2823" customFormat="false" ht="15" hidden="false" customHeight="false" outlineLevel="0" collapsed="false">
      <c r="A2823" s="5" t="n">
        <v>2804</v>
      </c>
      <c r="B2823" s="23" t="n">
        <f aca="true">BETAINV(RAND(),T1_PERT!$F$5,T1_PERT!$G$5,T1_PERT!$C$5,T1_PERT!$E$5)</f>
        <v>3.42245984111326</v>
      </c>
      <c r="C2823" s="23" t="n">
        <f aca="true">BETAINV(RAND(),T1_PERT!$F$6,T1_PERT!$G$6,T1_PERT!$C$6,T1_PERT!$E$6)</f>
        <v>7.17062089269926</v>
      </c>
      <c r="D2823" s="23" t="n">
        <f aca="true">BETAINV(RAND(),T1_PERT!$F$7,T1_PERT!$G$7,T1_PERT!$C$7,T1_PERT!$E$7)</f>
        <v>6.26258677768901</v>
      </c>
      <c r="E2823" s="23" t="n">
        <f aca="true">BETAINV(RAND(),T1_PERT!$F$8,T1_PERT!$G$8,T1_PERT!$C$8,T1_PERT!$E$8)</f>
        <v>5.14609708768165</v>
      </c>
      <c r="F2823" s="23" t="n">
        <f aca="true">BETAINV(RAND(),T1_PERT!$F$9,T1_PERT!$G$9,T1_PERT!$C$9,T1_PERT!$E$9)</f>
        <v>5.16416463985002</v>
      </c>
      <c r="G2823" s="23" t="n">
        <f aca="true">BETAINV(RAND(),T1_PERT!$F$10,T1_PERT!$G$10,T1_PERT!$C$10,T1_PERT!$E$10)</f>
        <v>1.7271157816823</v>
      </c>
      <c r="H2823" s="23" t="n">
        <f aca="false">B2823+C2823+E2823+G2823</f>
        <v>17.4662936031765</v>
      </c>
      <c r="I2823" s="23" t="n">
        <f aca="false">B2823+D2823+F2823+G2823</f>
        <v>16.5763270403346</v>
      </c>
      <c r="J2823" s="23" t="n">
        <f aca="false">MAX(H2823,I2823)</f>
        <v>17.4662936031765</v>
      </c>
      <c r="K2823" s="24" t="n">
        <f aca="false">IF(H2823&gt;=I2823,1,0)</f>
        <v>1</v>
      </c>
    </row>
    <row r="2824" customFormat="false" ht="15" hidden="false" customHeight="false" outlineLevel="0" collapsed="false">
      <c r="A2824" s="5" t="n">
        <v>2805</v>
      </c>
      <c r="B2824" s="23" t="n">
        <f aca="true">BETAINV(RAND(),T1_PERT!$F$5,T1_PERT!$G$5,T1_PERT!$C$5,T1_PERT!$E$5)</f>
        <v>3.42430933777279</v>
      </c>
      <c r="C2824" s="23" t="n">
        <f aca="true">BETAINV(RAND(),T1_PERT!$F$6,T1_PERT!$G$6,T1_PERT!$C$6,T1_PERT!$E$6)</f>
        <v>5.81870981929253</v>
      </c>
      <c r="D2824" s="23" t="n">
        <f aca="true">BETAINV(RAND(),T1_PERT!$F$7,T1_PERT!$G$7,T1_PERT!$C$7,T1_PERT!$E$7)</f>
        <v>5.71677204069361</v>
      </c>
      <c r="E2824" s="23" t="n">
        <f aca="true">BETAINV(RAND(),T1_PERT!$F$8,T1_PERT!$G$8,T1_PERT!$C$8,T1_PERT!$E$8)</f>
        <v>5.8295382409669</v>
      </c>
      <c r="F2824" s="23" t="n">
        <f aca="true">BETAINV(RAND(),T1_PERT!$F$9,T1_PERT!$G$9,T1_PERT!$C$9,T1_PERT!$E$9)</f>
        <v>4.14005002472812</v>
      </c>
      <c r="G2824" s="23" t="n">
        <f aca="true">BETAINV(RAND(),T1_PERT!$F$10,T1_PERT!$G$10,T1_PERT!$C$10,T1_PERT!$E$10)</f>
        <v>1.79643327840274</v>
      </c>
      <c r="H2824" s="23" t="n">
        <f aca="false">B2824+C2824+E2824+G2824</f>
        <v>16.868990676435</v>
      </c>
      <c r="I2824" s="23" t="n">
        <f aca="false">B2824+D2824+F2824+G2824</f>
        <v>15.0775646815973</v>
      </c>
      <c r="J2824" s="23" t="n">
        <f aca="false">MAX(H2824,I2824)</f>
        <v>16.868990676435</v>
      </c>
      <c r="K2824" s="24" t="n">
        <f aca="false">IF(H2824&gt;=I2824,1,0)</f>
        <v>1</v>
      </c>
    </row>
    <row r="2825" customFormat="false" ht="15" hidden="false" customHeight="false" outlineLevel="0" collapsed="false">
      <c r="A2825" s="5" t="n">
        <v>2806</v>
      </c>
      <c r="B2825" s="23" t="n">
        <f aca="true">BETAINV(RAND(),T1_PERT!$F$5,T1_PERT!$G$5,T1_PERT!$C$5,T1_PERT!$E$5)</f>
        <v>4.25981760372145</v>
      </c>
      <c r="C2825" s="23" t="n">
        <f aca="true">BETAINV(RAND(),T1_PERT!$F$6,T1_PERT!$G$6,T1_PERT!$C$6,T1_PERT!$E$6)</f>
        <v>4.31461036850356</v>
      </c>
      <c r="D2825" s="23" t="n">
        <f aca="true">BETAINV(RAND(),T1_PERT!$F$7,T1_PERT!$G$7,T1_PERT!$C$7,T1_PERT!$E$7)</f>
        <v>4.24695434833239</v>
      </c>
      <c r="E2825" s="23" t="n">
        <f aca="true">BETAINV(RAND(),T1_PERT!$F$8,T1_PERT!$G$8,T1_PERT!$C$8,T1_PERT!$E$8)</f>
        <v>4.12284779025547</v>
      </c>
      <c r="F2825" s="23" t="n">
        <f aca="true">BETAINV(RAND(),T1_PERT!$F$9,T1_PERT!$G$9,T1_PERT!$C$9,T1_PERT!$E$9)</f>
        <v>3.64413419117403</v>
      </c>
      <c r="G2825" s="23" t="n">
        <f aca="true">BETAINV(RAND(),T1_PERT!$F$10,T1_PERT!$G$10,T1_PERT!$C$10,T1_PERT!$E$10)</f>
        <v>2.25999227142095</v>
      </c>
      <c r="H2825" s="23" t="n">
        <f aca="false">B2825+C2825+E2825+G2825</f>
        <v>14.9572680339014</v>
      </c>
      <c r="I2825" s="23" t="n">
        <f aca="false">B2825+D2825+F2825+G2825</f>
        <v>14.4108984146488</v>
      </c>
      <c r="J2825" s="23" t="n">
        <f aca="false">MAX(H2825,I2825)</f>
        <v>14.9572680339014</v>
      </c>
      <c r="K2825" s="24" t="n">
        <f aca="false">IF(H2825&gt;=I2825,1,0)</f>
        <v>1</v>
      </c>
    </row>
    <row r="2826" customFormat="false" ht="15" hidden="false" customHeight="false" outlineLevel="0" collapsed="false">
      <c r="A2826" s="5" t="n">
        <v>2807</v>
      </c>
      <c r="B2826" s="23" t="n">
        <f aca="true">BETAINV(RAND(),T1_PERT!$F$5,T1_PERT!$G$5,T1_PERT!$C$5,T1_PERT!$E$5)</f>
        <v>3.70308149588214</v>
      </c>
      <c r="C2826" s="23" t="n">
        <f aca="true">BETAINV(RAND(),T1_PERT!$F$6,T1_PERT!$G$6,T1_PERT!$C$6,T1_PERT!$E$6)</f>
        <v>3.92473896713294</v>
      </c>
      <c r="D2826" s="23" t="n">
        <f aca="true">BETAINV(RAND(),T1_PERT!$F$7,T1_PERT!$G$7,T1_PERT!$C$7,T1_PERT!$E$7)</f>
        <v>5.27995219172954</v>
      </c>
      <c r="E2826" s="23" t="n">
        <f aca="true">BETAINV(RAND(),T1_PERT!$F$8,T1_PERT!$G$8,T1_PERT!$C$8,T1_PERT!$E$8)</f>
        <v>5.32421942918255</v>
      </c>
      <c r="F2826" s="23" t="n">
        <f aca="true">BETAINV(RAND(),T1_PERT!$F$9,T1_PERT!$G$9,T1_PERT!$C$9,T1_PERT!$E$9)</f>
        <v>4.03467137247984</v>
      </c>
      <c r="G2826" s="23" t="n">
        <f aca="true">BETAINV(RAND(),T1_PERT!$F$10,T1_PERT!$G$10,T1_PERT!$C$10,T1_PERT!$E$10)</f>
        <v>2.51803755708411</v>
      </c>
      <c r="H2826" s="23" t="n">
        <f aca="false">B2826+C2826+E2826+G2826</f>
        <v>15.4700774492817</v>
      </c>
      <c r="I2826" s="23" t="n">
        <f aca="false">B2826+D2826+F2826+G2826</f>
        <v>15.5357426171756</v>
      </c>
      <c r="J2826" s="23" t="n">
        <f aca="false">MAX(H2826,I2826)</f>
        <v>15.5357426171756</v>
      </c>
      <c r="K2826" s="24" t="n">
        <f aca="false">IF(H2826&gt;=I2826,1,0)</f>
        <v>0</v>
      </c>
    </row>
    <row r="2827" customFormat="false" ht="15" hidden="false" customHeight="false" outlineLevel="0" collapsed="false">
      <c r="A2827" s="5" t="n">
        <v>2808</v>
      </c>
      <c r="B2827" s="23" t="n">
        <f aca="true">BETAINV(RAND(),T1_PERT!$F$5,T1_PERT!$G$5,T1_PERT!$C$5,T1_PERT!$E$5)</f>
        <v>4.1934184819242</v>
      </c>
      <c r="C2827" s="23" t="n">
        <f aca="true">BETAINV(RAND(),T1_PERT!$F$6,T1_PERT!$G$6,T1_PERT!$C$6,T1_PERT!$E$6)</f>
        <v>3.76578984500781</v>
      </c>
      <c r="D2827" s="23" t="n">
        <f aca="true">BETAINV(RAND(),T1_PERT!$F$7,T1_PERT!$G$7,T1_PERT!$C$7,T1_PERT!$E$7)</f>
        <v>5.18132884119929</v>
      </c>
      <c r="E2827" s="23" t="n">
        <f aca="true">BETAINV(RAND(),T1_PERT!$F$8,T1_PERT!$G$8,T1_PERT!$C$8,T1_PERT!$E$8)</f>
        <v>6.29339017169298</v>
      </c>
      <c r="F2827" s="23" t="n">
        <f aca="true">BETAINV(RAND(),T1_PERT!$F$9,T1_PERT!$G$9,T1_PERT!$C$9,T1_PERT!$E$9)</f>
        <v>4.06709511302994</v>
      </c>
      <c r="G2827" s="23" t="n">
        <f aca="true">BETAINV(RAND(),T1_PERT!$F$10,T1_PERT!$G$10,T1_PERT!$C$10,T1_PERT!$E$10)</f>
        <v>2.52616430724641</v>
      </c>
      <c r="H2827" s="23" t="n">
        <f aca="false">B2827+C2827+E2827+G2827</f>
        <v>16.7787628058714</v>
      </c>
      <c r="I2827" s="23" t="n">
        <f aca="false">B2827+D2827+F2827+G2827</f>
        <v>15.9680067433998</v>
      </c>
      <c r="J2827" s="23" t="n">
        <f aca="false">MAX(H2827,I2827)</f>
        <v>16.7787628058714</v>
      </c>
      <c r="K2827" s="24" t="n">
        <f aca="false">IF(H2827&gt;=I2827,1,0)</f>
        <v>1</v>
      </c>
    </row>
    <row r="2828" customFormat="false" ht="15" hidden="false" customHeight="false" outlineLevel="0" collapsed="false">
      <c r="A2828" s="5" t="n">
        <v>2809</v>
      </c>
      <c r="B2828" s="23" t="n">
        <f aca="true">BETAINV(RAND(),T1_PERT!$F$5,T1_PERT!$G$5,T1_PERT!$C$5,T1_PERT!$E$5)</f>
        <v>3.43641090183349</v>
      </c>
      <c r="C2828" s="23" t="n">
        <f aca="true">BETAINV(RAND(),T1_PERT!$F$6,T1_PERT!$G$6,T1_PERT!$C$6,T1_PERT!$E$6)</f>
        <v>5.32142527802187</v>
      </c>
      <c r="D2828" s="23" t="n">
        <f aca="true">BETAINV(RAND(),T1_PERT!$F$7,T1_PERT!$G$7,T1_PERT!$C$7,T1_PERT!$E$7)</f>
        <v>3.55134198703562</v>
      </c>
      <c r="E2828" s="23" t="n">
        <f aca="true">BETAINV(RAND(),T1_PERT!$F$8,T1_PERT!$G$8,T1_PERT!$C$8,T1_PERT!$E$8)</f>
        <v>4.96948573525511</v>
      </c>
      <c r="F2828" s="23" t="n">
        <f aca="true">BETAINV(RAND(),T1_PERT!$F$9,T1_PERT!$G$9,T1_PERT!$C$9,T1_PERT!$E$9)</f>
        <v>4.86860420062894</v>
      </c>
      <c r="G2828" s="23" t="n">
        <f aca="true">BETAINV(RAND(),T1_PERT!$F$10,T1_PERT!$G$10,T1_PERT!$C$10,T1_PERT!$E$10)</f>
        <v>2.6263390655009</v>
      </c>
      <c r="H2828" s="23" t="n">
        <f aca="false">B2828+C2828+E2828+G2828</f>
        <v>16.3536609806114</v>
      </c>
      <c r="I2828" s="23" t="n">
        <f aca="false">B2828+D2828+F2828+G2828</f>
        <v>14.482696154999</v>
      </c>
      <c r="J2828" s="23" t="n">
        <f aca="false">MAX(H2828,I2828)</f>
        <v>16.3536609806114</v>
      </c>
      <c r="K2828" s="24" t="n">
        <f aca="false">IF(H2828&gt;=I2828,1,0)</f>
        <v>1</v>
      </c>
    </row>
    <row r="2829" customFormat="false" ht="15" hidden="false" customHeight="false" outlineLevel="0" collapsed="false">
      <c r="A2829" s="5" t="n">
        <v>2810</v>
      </c>
      <c r="B2829" s="23" t="n">
        <f aca="true">BETAINV(RAND(),T1_PERT!$F$5,T1_PERT!$G$5,T1_PERT!$C$5,T1_PERT!$E$5)</f>
        <v>4.02883807470063</v>
      </c>
      <c r="C2829" s="23" t="n">
        <f aca="true">BETAINV(RAND(),T1_PERT!$F$6,T1_PERT!$G$6,T1_PERT!$C$6,T1_PERT!$E$6)</f>
        <v>6.22947659222997</v>
      </c>
      <c r="D2829" s="23" t="n">
        <f aca="true">BETAINV(RAND(),T1_PERT!$F$7,T1_PERT!$G$7,T1_PERT!$C$7,T1_PERT!$E$7)</f>
        <v>7.5383010572259</v>
      </c>
      <c r="E2829" s="23" t="n">
        <f aca="true">BETAINV(RAND(),T1_PERT!$F$8,T1_PERT!$G$8,T1_PERT!$C$8,T1_PERT!$E$8)</f>
        <v>5.66271738535146</v>
      </c>
      <c r="F2829" s="23" t="n">
        <f aca="true">BETAINV(RAND(),T1_PERT!$F$9,T1_PERT!$G$9,T1_PERT!$C$9,T1_PERT!$E$9)</f>
        <v>3.43574833809476</v>
      </c>
      <c r="G2829" s="23" t="n">
        <f aca="true">BETAINV(RAND(),T1_PERT!$F$10,T1_PERT!$G$10,T1_PERT!$C$10,T1_PERT!$E$10)</f>
        <v>2.4370427102398</v>
      </c>
      <c r="H2829" s="23" t="n">
        <f aca="false">B2829+C2829+E2829+G2829</f>
        <v>18.3580747625219</v>
      </c>
      <c r="I2829" s="23" t="n">
        <f aca="false">B2829+D2829+F2829+G2829</f>
        <v>17.4399301802611</v>
      </c>
      <c r="J2829" s="23" t="n">
        <f aca="false">MAX(H2829,I2829)</f>
        <v>18.3580747625219</v>
      </c>
      <c r="K2829" s="24" t="n">
        <f aca="false">IF(H2829&gt;=I2829,1,0)</f>
        <v>1</v>
      </c>
    </row>
    <row r="2830" customFormat="false" ht="15" hidden="false" customHeight="false" outlineLevel="0" collapsed="false">
      <c r="A2830" s="5" t="n">
        <v>2811</v>
      </c>
      <c r="B2830" s="23" t="n">
        <f aca="true">BETAINV(RAND(),T1_PERT!$F$5,T1_PERT!$G$5,T1_PERT!$C$5,T1_PERT!$E$5)</f>
        <v>3.33361599326742</v>
      </c>
      <c r="C2830" s="23" t="n">
        <f aca="true">BETAINV(RAND(),T1_PERT!$F$6,T1_PERT!$G$6,T1_PERT!$C$6,T1_PERT!$E$6)</f>
        <v>3.56920112701557</v>
      </c>
      <c r="D2830" s="23" t="n">
        <f aca="true">BETAINV(RAND(),T1_PERT!$F$7,T1_PERT!$G$7,T1_PERT!$C$7,T1_PERT!$E$7)</f>
        <v>6.17197970750003</v>
      </c>
      <c r="E2830" s="23" t="n">
        <f aca="true">BETAINV(RAND(),T1_PERT!$F$8,T1_PERT!$G$8,T1_PERT!$C$8,T1_PERT!$E$8)</f>
        <v>5.12212119287985</v>
      </c>
      <c r="F2830" s="23" t="n">
        <f aca="true">BETAINV(RAND(),T1_PERT!$F$9,T1_PERT!$G$9,T1_PERT!$C$9,T1_PERT!$E$9)</f>
        <v>4.68035956614679</v>
      </c>
      <c r="G2830" s="23" t="n">
        <f aca="true">BETAINV(RAND(),T1_PERT!$F$10,T1_PERT!$G$10,T1_PERT!$C$10,T1_PERT!$E$10)</f>
        <v>2.16325077121004</v>
      </c>
      <c r="H2830" s="23" t="n">
        <f aca="false">B2830+C2830+E2830+G2830</f>
        <v>14.1881890843729</v>
      </c>
      <c r="I2830" s="23" t="n">
        <f aca="false">B2830+D2830+F2830+G2830</f>
        <v>16.3492060381243</v>
      </c>
      <c r="J2830" s="23" t="n">
        <f aca="false">MAX(H2830,I2830)</f>
        <v>16.3492060381243</v>
      </c>
      <c r="K2830" s="24" t="n">
        <f aca="false">IF(H2830&gt;=I2830,1,0)</f>
        <v>0</v>
      </c>
    </row>
    <row r="2831" customFormat="false" ht="15" hidden="false" customHeight="false" outlineLevel="0" collapsed="false">
      <c r="A2831" s="5" t="n">
        <v>2812</v>
      </c>
      <c r="B2831" s="23" t="n">
        <f aca="true">BETAINV(RAND(),T1_PERT!$F$5,T1_PERT!$G$5,T1_PERT!$C$5,T1_PERT!$E$5)</f>
        <v>5.34201737039902</v>
      </c>
      <c r="C2831" s="23" t="n">
        <f aca="true">BETAINV(RAND(),T1_PERT!$F$6,T1_PERT!$G$6,T1_PERT!$C$6,T1_PERT!$E$6)</f>
        <v>6.38830469105915</v>
      </c>
      <c r="D2831" s="23" t="n">
        <f aca="true">BETAINV(RAND(),T1_PERT!$F$7,T1_PERT!$G$7,T1_PERT!$C$7,T1_PERT!$E$7)</f>
        <v>5.73274816432974</v>
      </c>
      <c r="E2831" s="23" t="n">
        <f aca="true">BETAINV(RAND(),T1_PERT!$F$8,T1_PERT!$G$8,T1_PERT!$C$8,T1_PERT!$E$8)</f>
        <v>5.97744129444084</v>
      </c>
      <c r="F2831" s="23" t="n">
        <f aca="true">BETAINV(RAND(),T1_PERT!$F$9,T1_PERT!$G$9,T1_PERT!$C$9,T1_PERT!$E$9)</f>
        <v>4.76360096036668</v>
      </c>
      <c r="G2831" s="23" t="n">
        <f aca="true">BETAINV(RAND(),T1_PERT!$F$10,T1_PERT!$G$10,T1_PERT!$C$10,T1_PERT!$E$10)</f>
        <v>1.59271599229694</v>
      </c>
      <c r="H2831" s="23" t="n">
        <f aca="false">B2831+C2831+E2831+G2831</f>
        <v>19.3004793481959</v>
      </c>
      <c r="I2831" s="23" t="n">
        <f aca="false">B2831+D2831+F2831+G2831</f>
        <v>17.4310824873924</v>
      </c>
      <c r="J2831" s="23" t="n">
        <f aca="false">MAX(H2831,I2831)</f>
        <v>19.3004793481959</v>
      </c>
      <c r="K2831" s="24" t="n">
        <f aca="false">IF(H2831&gt;=I2831,1,0)</f>
        <v>1</v>
      </c>
    </row>
    <row r="2832" customFormat="false" ht="15" hidden="false" customHeight="false" outlineLevel="0" collapsed="false">
      <c r="A2832" s="5" t="n">
        <v>2813</v>
      </c>
      <c r="B2832" s="23" t="n">
        <f aca="true">BETAINV(RAND(),T1_PERT!$F$5,T1_PERT!$G$5,T1_PERT!$C$5,T1_PERT!$E$5)</f>
        <v>3.88971128491032</v>
      </c>
      <c r="C2832" s="23" t="n">
        <f aca="true">BETAINV(RAND(),T1_PERT!$F$6,T1_PERT!$G$6,T1_PERT!$C$6,T1_PERT!$E$6)</f>
        <v>7.82908102456799</v>
      </c>
      <c r="D2832" s="23" t="n">
        <f aca="true">BETAINV(RAND(),T1_PERT!$F$7,T1_PERT!$G$7,T1_PERT!$C$7,T1_PERT!$E$7)</f>
        <v>5.50494020807714</v>
      </c>
      <c r="E2832" s="23" t="n">
        <f aca="true">BETAINV(RAND(),T1_PERT!$F$8,T1_PERT!$G$8,T1_PERT!$C$8,T1_PERT!$E$8)</f>
        <v>5.56844514704718</v>
      </c>
      <c r="F2832" s="23" t="n">
        <f aca="true">BETAINV(RAND(),T1_PERT!$F$9,T1_PERT!$G$9,T1_PERT!$C$9,T1_PERT!$E$9)</f>
        <v>5.09661469035927</v>
      </c>
      <c r="G2832" s="23" t="n">
        <f aca="true">BETAINV(RAND(),T1_PERT!$F$10,T1_PERT!$G$10,T1_PERT!$C$10,T1_PERT!$E$10)</f>
        <v>1.89016870970702</v>
      </c>
      <c r="H2832" s="23" t="n">
        <f aca="false">B2832+C2832+E2832+G2832</f>
        <v>19.1774061662325</v>
      </c>
      <c r="I2832" s="23" t="n">
        <f aca="false">B2832+D2832+F2832+G2832</f>
        <v>16.3814348930538</v>
      </c>
      <c r="J2832" s="23" t="n">
        <f aca="false">MAX(H2832,I2832)</f>
        <v>19.1774061662325</v>
      </c>
      <c r="K2832" s="24" t="n">
        <f aca="false">IF(H2832&gt;=I2832,1,0)</f>
        <v>1</v>
      </c>
    </row>
    <row r="2833" customFormat="false" ht="15" hidden="false" customHeight="false" outlineLevel="0" collapsed="false">
      <c r="A2833" s="5" t="n">
        <v>2814</v>
      </c>
      <c r="B2833" s="23" t="n">
        <f aca="true">BETAINV(RAND(),T1_PERT!$F$5,T1_PERT!$G$5,T1_PERT!$C$5,T1_PERT!$E$5)</f>
        <v>4.33895373117413</v>
      </c>
      <c r="C2833" s="23" t="n">
        <f aca="true">BETAINV(RAND(),T1_PERT!$F$6,T1_PERT!$G$6,T1_PERT!$C$6,T1_PERT!$E$6)</f>
        <v>5.93763058552834</v>
      </c>
      <c r="D2833" s="23" t="n">
        <f aca="true">BETAINV(RAND(),T1_PERT!$F$7,T1_PERT!$G$7,T1_PERT!$C$7,T1_PERT!$E$7)</f>
        <v>4.76676041503648</v>
      </c>
      <c r="E2833" s="23" t="n">
        <f aca="true">BETAINV(RAND(),T1_PERT!$F$8,T1_PERT!$G$8,T1_PERT!$C$8,T1_PERT!$E$8)</f>
        <v>4.37671086624224</v>
      </c>
      <c r="F2833" s="23" t="n">
        <f aca="true">BETAINV(RAND(),T1_PERT!$F$9,T1_PERT!$G$9,T1_PERT!$C$9,T1_PERT!$E$9)</f>
        <v>3.19822584262657</v>
      </c>
      <c r="G2833" s="23" t="n">
        <f aca="true">BETAINV(RAND(),T1_PERT!$F$10,T1_PERT!$G$10,T1_PERT!$C$10,T1_PERT!$E$10)</f>
        <v>2.05999270748082</v>
      </c>
      <c r="H2833" s="23" t="n">
        <f aca="false">B2833+C2833+E2833+G2833</f>
        <v>16.7132878904255</v>
      </c>
      <c r="I2833" s="23" t="n">
        <f aca="false">B2833+D2833+F2833+G2833</f>
        <v>14.363932696318</v>
      </c>
      <c r="J2833" s="23" t="n">
        <f aca="false">MAX(H2833,I2833)</f>
        <v>16.7132878904255</v>
      </c>
      <c r="K2833" s="24" t="n">
        <f aca="false">IF(H2833&gt;=I2833,1,0)</f>
        <v>1</v>
      </c>
    </row>
    <row r="2834" customFormat="false" ht="15" hidden="false" customHeight="false" outlineLevel="0" collapsed="false">
      <c r="A2834" s="5" t="n">
        <v>2815</v>
      </c>
      <c r="B2834" s="23" t="n">
        <f aca="true">BETAINV(RAND(),T1_PERT!$F$5,T1_PERT!$G$5,T1_PERT!$C$5,T1_PERT!$E$5)</f>
        <v>3.27696197686465</v>
      </c>
      <c r="C2834" s="23" t="n">
        <f aca="true">BETAINV(RAND(),T1_PERT!$F$6,T1_PERT!$G$6,T1_PERT!$C$6,T1_PERT!$E$6)</f>
        <v>8.32034734487353</v>
      </c>
      <c r="D2834" s="23" t="n">
        <f aca="true">BETAINV(RAND(),T1_PERT!$F$7,T1_PERT!$G$7,T1_PERT!$C$7,T1_PERT!$E$7)</f>
        <v>4.97213132295786</v>
      </c>
      <c r="E2834" s="23" t="n">
        <f aca="true">BETAINV(RAND(),T1_PERT!$F$8,T1_PERT!$G$8,T1_PERT!$C$8,T1_PERT!$E$8)</f>
        <v>5.12031780100911</v>
      </c>
      <c r="F2834" s="23" t="n">
        <f aca="true">BETAINV(RAND(),T1_PERT!$F$9,T1_PERT!$G$9,T1_PERT!$C$9,T1_PERT!$E$9)</f>
        <v>3.91427185133573</v>
      </c>
      <c r="G2834" s="23" t="n">
        <f aca="true">BETAINV(RAND(),T1_PERT!$F$10,T1_PERT!$G$10,T1_PERT!$C$10,T1_PERT!$E$10)</f>
        <v>1.90894533445867</v>
      </c>
      <c r="H2834" s="23" t="n">
        <f aca="false">B2834+C2834+E2834+G2834</f>
        <v>18.626572457206</v>
      </c>
      <c r="I2834" s="23" t="n">
        <f aca="false">B2834+D2834+F2834+G2834</f>
        <v>14.0723104856169</v>
      </c>
      <c r="J2834" s="23" t="n">
        <f aca="false">MAX(H2834,I2834)</f>
        <v>18.626572457206</v>
      </c>
      <c r="K2834" s="24" t="n">
        <f aca="false">IF(H2834&gt;=I2834,1,0)</f>
        <v>1</v>
      </c>
    </row>
    <row r="2835" customFormat="false" ht="15" hidden="false" customHeight="false" outlineLevel="0" collapsed="false">
      <c r="A2835" s="5" t="n">
        <v>2816</v>
      </c>
      <c r="B2835" s="23" t="n">
        <f aca="true">BETAINV(RAND(),T1_PERT!$F$5,T1_PERT!$G$5,T1_PERT!$C$5,T1_PERT!$E$5)</f>
        <v>4.71195881608761</v>
      </c>
      <c r="C2835" s="23" t="n">
        <f aca="true">BETAINV(RAND(),T1_PERT!$F$6,T1_PERT!$G$6,T1_PERT!$C$6,T1_PERT!$E$6)</f>
        <v>5.81109039798568</v>
      </c>
      <c r="D2835" s="23" t="n">
        <f aca="true">BETAINV(RAND(),T1_PERT!$F$7,T1_PERT!$G$7,T1_PERT!$C$7,T1_PERT!$E$7)</f>
        <v>4.55637164668493</v>
      </c>
      <c r="E2835" s="23" t="n">
        <f aca="true">BETAINV(RAND(),T1_PERT!$F$8,T1_PERT!$G$8,T1_PERT!$C$8,T1_PERT!$E$8)</f>
        <v>5.11204772160469</v>
      </c>
      <c r="F2835" s="23" t="n">
        <f aca="true">BETAINV(RAND(),T1_PERT!$F$9,T1_PERT!$G$9,T1_PERT!$C$9,T1_PERT!$E$9)</f>
        <v>3.59199897753605</v>
      </c>
      <c r="G2835" s="23" t="n">
        <f aca="true">BETAINV(RAND(),T1_PERT!$F$10,T1_PERT!$G$10,T1_PERT!$C$10,T1_PERT!$E$10)</f>
        <v>1.80224095250263</v>
      </c>
      <c r="H2835" s="23" t="n">
        <f aca="false">B2835+C2835+E2835+G2835</f>
        <v>17.4373378881806</v>
      </c>
      <c r="I2835" s="23" t="n">
        <f aca="false">B2835+D2835+F2835+G2835</f>
        <v>14.6625703928112</v>
      </c>
      <c r="J2835" s="23" t="n">
        <f aca="false">MAX(H2835,I2835)</f>
        <v>17.4373378881806</v>
      </c>
      <c r="K2835" s="24" t="n">
        <f aca="false">IF(H2835&gt;=I2835,1,0)</f>
        <v>1</v>
      </c>
    </row>
    <row r="2836" customFormat="false" ht="15" hidden="false" customHeight="false" outlineLevel="0" collapsed="false">
      <c r="A2836" s="5" t="n">
        <v>2817</v>
      </c>
      <c r="B2836" s="23" t="n">
        <f aca="true">BETAINV(RAND(),T1_PERT!$F$5,T1_PERT!$G$5,T1_PERT!$C$5,T1_PERT!$E$5)</f>
        <v>5.09944037351444</v>
      </c>
      <c r="C2836" s="23" t="n">
        <f aca="true">BETAINV(RAND(),T1_PERT!$F$6,T1_PERT!$G$6,T1_PERT!$C$6,T1_PERT!$E$6)</f>
        <v>4.88459350036399</v>
      </c>
      <c r="D2836" s="23" t="n">
        <f aca="true">BETAINV(RAND(),T1_PERT!$F$7,T1_PERT!$G$7,T1_PERT!$C$7,T1_PERT!$E$7)</f>
        <v>5.6722758225265</v>
      </c>
      <c r="E2836" s="23" t="n">
        <f aca="true">BETAINV(RAND(),T1_PERT!$F$8,T1_PERT!$G$8,T1_PERT!$C$8,T1_PERT!$E$8)</f>
        <v>5.18537415749632</v>
      </c>
      <c r="F2836" s="23" t="n">
        <f aca="true">BETAINV(RAND(),T1_PERT!$F$9,T1_PERT!$G$9,T1_PERT!$C$9,T1_PERT!$E$9)</f>
        <v>4.48990238817706</v>
      </c>
      <c r="G2836" s="23" t="n">
        <f aca="true">BETAINV(RAND(),T1_PERT!$F$10,T1_PERT!$G$10,T1_PERT!$C$10,T1_PERT!$E$10)</f>
        <v>2.02603419785476</v>
      </c>
      <c r="H2836" s="23" t="n">
        <f aca="false">B2836+C2836+E2836+G2836</f>
        <v>17.1954422292295</v>
      </c>
      <c r="I2836" s="23" t="n">
        <f aca="false">B2836+D2836+F2836+G2836</f>
        <v>17.2876527820728</v>
      </c>
      <c r="J2836" s="23" t="n">
        <f aca="false">MAX(H2836,I2836)</f>
        <v>17.2876527820728</v>
      </c>
      <c r="K2836" s="24" t="n">
        <f aca="false">IF(H2836&gt;=I2836,1,0)</f>
        <v>0</v>
      </c>
    </row>
    <row r="2837" customFormat="false" ht="15" hidden="false" customHeight="false" outlineLevel="0" collapsed="false">
      <c r="A2837" s="5" t="n">
        <v>2818</v>
      </c>
      <c r="B2837" s="23" t="n">
        <f aca="true">BETAINV(RAND(),T1_PERT!$F$5,T1_PERT!$G$5,T1_PERT!$C$5,T1_PERT!$E$5)</f>
        <v>4.22491140336087</v>
      </c>
      <c r="C2837" s="23" t="n">
        <f aca="true">BETAINV(RAND(),T1_PERT!$F$6,T1_PERT!$G$6,T1_PERT!$C$6,T1_PERT!$E$6)</f>
        <v>5.96776853762519</v>
      </c>
      <c r="D2837" s="23" t="n">
        <f aca="true">BETAINV(RAND(),T1_PERT!$F$7,T1_PERT!$G$7,T1_PERT!$C$7,T1_PERT!$E$7)</f>
        <v>5.31985978422299</v>
      </c>
      <c r="E2837" s="23" t="n">
        <f aca="true">BETAINV(RAND(),T1_PERT!$F$8,T1_PERT!$G$8,T1_PERT!$C$8,T1_PERT!$E$8)</f>
        <v>5.95739576800297</v>
      </c>
      <c r="F2837" s="23" t="n">
        <f aca="true">BETAINV(RAND(),T1_PERT!$F$9,T1_PERT!$G$9,T1_PERT!$C$9,T1_PERT!$E$9)</f>
        <v>4.1701313245136</v>
      </c>
      <c r="G2837" s="23" t="n">
        <f aca="true">BETAINV(RAND(),T1_PERT!$F$10,T1_PERT!$G$10,T1_PERT!$C$10,T1_PERT!$E$10)</f>
        <v>1.68450198121198</v>
      </c>
      <c r="H2837" s="23" t="n">
        <f aca="false">B2837+C2837+E2837+G2837</f>
        <v>17.834577690201</v>
      </c>
      <c r="I2837" s="23" t="n">
        <f aca="false">B2837+D2837+F2837+G2837</f>
        <v>15.3994044933094</v>
      </c>
      <c r="J2837" s="23" t="n">
        <f aca="false">MAX(H2837,I2837)</f>
        <v>17.834577690201</v>
      </c>
      <c r="K2837" s="24" t="n">
        <f aca="false">IF(H2837&gt;=I2837,1,0)</f>
        <v>1</v>
      </c>
    </row>
    <row r="2838" customFormat="false" ht="15" hidden="false" customHeight="false" outlineLevel="0" collapsed="false">
      <c r="A2838" s="5" t="n">
        <v>2819</v>
      </c>
      <c r="B2838" s="23" t="n">
        <f aca="true">BETAINV(RAND(),T1_PERT!$F$5,T1_PERT!$G$5,T1_PERT!$C$5,T1_PERT!$E$5)</f>
        <v>3.18063507521312</v>
      </c>
      <c r="C2838" s="23" t="n">
        <f aca="true">BETAINV(RAND(),T1_PERT!$F$6,T1_PERT!$G$6,T1_PERT!$C$6,T1_PERT!$E$6)</f>
        <v>4.19636767390836</v>
      </c>
      <c r="D2838" s="23" t="n">
        <f aca="true">BETAINV(RAND(),T1_PERT!$F$7,T1_PERT!$G$7,T1_PERT!$C$7,T1_PERT!$E$7)</f>
        <v>7.02221771194105</v>
      </c>
      <c r="E2838" s="23" t="n">
        <f aca="true">BETAINV(RAND(),T1_PERT!$F$8,T1_PERT!$G$8,T1_PERT!$C$8,T1_PERT!$E$8)</f>
        <v>4.70005264666283</v>
      </c>
      <c r="F2838" s="23" t="n">
        <f aca="true">BETAINV(RAND(),T1_PERT!$F$9,T1_PERT!$G$9,T1_PERT!$C$9,T1_PERT!$E$9)</f>
        <v>4.22252807382434</v>
      </c>
      <c r="G2838" s="23" t="n">
        <f aca="true">BETAINV(RAND(),T1_PERT!$F$10,T1_PERT!$G$10,T1_PERT!$C$10,T1_PERT!$E$10)</f>
        <v>1.8733590884772</v>
      </c>
      <c r="H2838" s="23" t="n">
        <f aca="false">B2838+C2838+E2838+G2838</f>
        <v>13.9504144842615</v>
      </c>
      <c r="I2838" s="23" t="n">
        <f aca="false">B2838+D2838+F2838+G2838</f>
        <v>16.2987399494557</v>
      </c>
      <c r="J2838" s="23" t="n">
        <f aca="false">MAX(H2838,I2838)</f>
        <v>16.2987399494557</v>
      </c>
      <c r="K2838" s="24" t="n">
        <f aca="false">IF(H2838&gt;=I2838,1,0)</f>
        <v>0</v>
      </c>
    </row>
    <row r="2839" customFormat="false" ht="15" hidden="false" customHeight="false" outlineLevel="0" collapsed="false">
      <c r="A2839" s="5" t="n">
        <v>2820</v>
      </c>
      <c r="B2839" s="23" t="n">
        <f aca="true">BETAINV(RAND(),T1_PERT!$F$5,T1_PERT!$G$5,T1_PERT!$C$5,T1_PERT!$E$5)</f>
        <v>4.44588739820764</v>
      </c>
      <c r="C2839" s="23" t="n">
        <f aca="true">BETAINV(RAND(),T1_PERT!$F$6,T1_PERT!$G$6,T1_PERT!$C$6,T1_PERT!$E$6)</f>
        <v>6.39740428727993</v>
      </c>
      <c r="D2839" s="23" t="n">
        <f aca="true">BETAINV(RAND(),T1_PERT!$F$7,T1_PERT!$G$7,T1_PERT!$C$7,T1_PERT!$E$7)</f>
        <v>5.36850920209672</v>
      </c>
      <c r="E2839" s="23" t="n">
        <f aca="true">BETAINV(RAND(),T1_PERT!$F$8,T1_PERT!$G$8,T1_PERT!$C$8,T1_PERT!$E$8)</f>
        <v>5.72450250749502</v>
      </c>
      <c r="F2839" s="23" t="n">
        <f aca="true">BETAINV(RAND(),T1_PERT!$F$9,T1_PERT!$G$9,T1_PERT!$C$9,T1_PERT!$E$9)</f>
        <v>4.08653272043588</v>
      </c>
      <c r="G2839" s="23" t="n">
        <f aca="true">BETAINV(RAND(),T1_PERT!$F$10,T1_PERT!$G$10,T1_PERT!$C$10,T1_PERT!$E$10)</f>
        <v>2.08398549984186</v>
      </c>
      <c r="H2839" s="23" t="n">
        <f aca="false">B2839+C2839+E2839+G2839</f>
        <v>18.6517796928244</v>
      </c>
      <c r="I2839" s="23" t="n">
        <f aca="false">B2839+D2839+F2839+G2839</f>
        <v>15.9849148205821</v>
      </c>
      <c r="J2839" s="23" t="n">
        <f aca="false">MAX(H2839,I2839)</f>
        <v>18.6517796928244</v>
      </c>
      <c r="K2839" s="24" t="n">
        <f aca="false">IF(H2839&gt;=I2839,1,0)</f>
        <v>1</v>
      </c>
    </row>
    <row r="2840" customFormat="false" ht="15" hidden="false" customHeight="false" outlineLevel="0" collapsed="false">
      <c r="A2840" s="5" t="n">
        <v>2821</v>
      </c>
      <c r="B2840" s="23" t="n">
        <f aca="true">BETAINV(RAND(),T1_PERT!$F$5,T1_PERT!$G$5,T1_PERT!$C$5,T1_PERT!$E$5)</f>
        <v>4.142646319943</v>
      </c>
      <c r="C2840" s="23" t="n">
        <f aca="true">BETAINV(RAND(),T1_PERT!$F$6,T1_PERT!$G$6,T1_PERT!$C$6,T1_PERT!$E$6)</f>
        <v>4.70006735895802</v>
      </c>
      <c r="D2840" s="23" t="n">
        <f aca="true">BETAINV(RAND(),T1_PERT!$F$7,T1_PERT!$G$7,T1_PERT!$C$7,T1_PERT!$E$7)</f>
        <v>4.22152935732985</v>
      </c>
      <c r="E2840" s="23" t="n">
        <f aca="true">BETAINV(RAND(),T1_PERT!$F$8,T1_PERT!$G$8,T1_PERT!$C$8,T1_PERT!$E$8)</f>
        <v>5.09176491538674</v>
      </c>
      <c r="F2840" s="23" t="n">
        <f aca="true">BETAINV(RAND(),T1_PERT!$F$9,T1_PERT!$G$9,T1_PERT!$C$9,T1_PERT!$E$9)</f>
        <v>3.77707287476085</v>
      </c>
      <c r="G2840" s="23" t="n">
        <f aca="true">BETAINV(RAND(),T1_PERT!$F$10,T1_PERT!$G$10,T1_PERT!$C$10,T1_PERT!$E$10)</f>
        <v>2.10066922493868</v>
      </c>
      <c r="H2840" s="23" t="n">
        <f aca="false">B2840+C2840+E2840+G2840</f>
        <v>16.0351478192264</v>
      </c>
      <c r="I2840" s="23" t="n">
        <f aca="false">B2840+D2840+F2840+G2840</f>
        <v>14.2419177769724</v>
      </c>
      <c r="J2840" s="23" t="n">
        <f aca="false">MAX(H2840,I2840)</f>
        <v>16.0351478192264</v>
      </c>
      <c r="K2840" s="24" t="n">
        <f aca="false">IF(H2840&gt;=I2840,1,0)</f>
        <v>1</v>
      </c>
    </row>
    <row r="2841" customFormat="false" ht="15" hidden="false" customHeight="false" outlineLevel="0" collapsed="false">
      <c r="A2841" s="5" t="n">
        <v>2822</v>
      </c>
      <c r="B2841" s="23" t="n">
        <f aca="true">BETAINV(RAND(),T1_PERT!$F$5,T1_PERT!$G$5,T1_PERT!$C$5,T1_PERT!$E$5)</f>
        <v>2.96443819651346</v>
      </c>
      <c r="C2841" s="23" t="n">
        <f aca="true">BETAINV(RAND(),T1_PERT!$F$6,T1_PERT!$G$6,T1_PERT!$C$6,T1_PERT!$E$6)</f>
        <v>6.45824299583817</v>
      </c>
      <c r="D2841" s="23" t="n">
        <f aca="true">BETAINV(RAND(),T1_PERT!$F$7,T1_PERT!$G$7,T1_PERT!$C$7,T1_PERT!$E$7)</f>
        <v>5.62310698859391</v>
      </c>
      <c r="E2841" s="23" t="n">
        <f aca="true">BETAINV(RAND(),T1_PERT!$F$8,T1_PERT!$G$8,T1_PERT!$C$8,T1_PERT!$E$8)</f>
        <v>5.23970372284651</v>
      </c>
      <c r="F2841" s="23" t="n">
        <f aca="true">BETAINV(RAND(),T1_PERT!$F$9,T1_PERT!$G$9,T1_PERT!$C$9,T1_PERT!$E$9)</f>
        <v>4.07881132882777</v>
      </c>
      <c r="G2841" s="23" t="n">
        <f aca="true">BETAINV(RAND(),T1_PERT!$F$10,T1_PERT!$G$10,T1_PERT!$C$10,T1_PERT!$E$10)</f>
        <v>1.47835140194294</v>
      </c>
      <c r="H2841" s="23" t="n">
        <f aca="false">B2841+C2841+E2841+G2841</f>
        <v>16.1407363171411</v>
      </c>
      <c r="I2841" s="23" t="n">
        <f aca="false">B2841+D2841+F2841+G2841</f>
        <v>14.1447079158781</v>
      </c>
      <c r="J2841" s="23" t="n">
        <f aca="false">MAX(H2841,I2841)</f>
        <v>16.1407363171411</v>
      </c>
      <c r="K2841" s="24" t="n">
        <f aca="false">IF(H2841&gt;=I2841,1,0)</f>
        <v>1</v>
      </c>
    </row>
    <row r="2842" customFormat="false" ht="15" hidden="false" customHeight="false" outlineLevel="0" collapsed="false">
      <c r="A2842" s="5" t="n">
        <v>2823</v>
      </c>
      <c r="B2842" s="23" t="n">
        <f aca="true">BETAINV(RAND(),T1_PERT!$F$5,T1_PERT!$G$5,T1_PERT!$C$5,T1_PERT!$E$5)</f>
        <v>4.1622613858566</v>
      </c>
      <c r="C2842" s="23" t="n">
        <f aca="true">BETAINV(RAND(),T1_PERT!$F$6,T1_PERT!$G$6,T1_PERT!$C$6,T1_PERT!$E$6)</f>
        <v>4.62377923273776</v>
      </c>
      <c r="D2842" s="23" t="n">
        <f aca="true">BETAINV(RAND(),T1_PERT!$F$7,T1_PERT!$G$7,T1_PERT!$C$7,T1_PERT!$E$7)</f>
        <v>4.57958121514479</v>
      </c>
      <c r="E2842" s="23" t="n">
        <f aca="true">BETAINV(RAND(),T1_PERT!$F$8,T1_PERT!$G$8,T1_PERT!$C$8,T1_PERT!$E$8)</f>
        <v>4.39181149767599</v>
      </c>
      <c r="F2842" s="23" t="n">
        <f aca="true">BETAINV(RAND(),T1_PERT!$F$9,T1_PERT!$G$9,T1_PERT!$C$9,T1_PERT!$E$9)</f>
        <v>3.82485110724388</v>
      </c>
      <c r="G2842" s="23" t="n">
        <f aca="true">BETAINV(RAND(),T1_PERT!$F$10,T1_PERT!$G$10,T1_PERT!$C$10,T1_PERT!$E$10)</f>
        <v>2.18025284054266</v>
      </c>
      <c r="H2842" s="23" t="n">
        <f aca="false">B2842+C2842+E2842+G2842</f>
        <v>15.358104956813</v>
      </c>
      <c r="I2842" s="23" t="n">
        <f aca="false">B2842+D2842+F2842+G2842</f>
        <v>14.7469465487879</v>
      </c>
      <c r="J2842" s="23" t="n">
        <f aca="false">MAX(H2842,I2842)</f>
        <v>15.358104956813</v>
      </c>
      <c r="K2842" s="24" t="n">
        <f aca="false">IF(H2842&gt;=I2842,1,0)</f>
        <v>1</v>
      </c>
    </row>
    <row r="2843" customFormat="false" ht="15" hidden="false" customHeight="false" outlineLevel="0" collapsed="false">
      <c r="A2843" s="5" t="n">
        <v>2824</v>
      </c>
      <c r="B2843" s="23" t="n">
        <f aca="true">BETAINV(RAND(),T1_PERT!$F$5,T1_PERT!$G$5,T1_PERT!$C$5,T1_PERT!$E$5)</f>
        <v>3.77109771583106</v>
      </c>
      <c r="C2843" s="23" t="n">
        <f aca="true">BETAINV(RAND(),T1_PERT!$F$6,T1_PERT!$G$6,T1_PERT!$C$6,T1_PERT!$E$6)</f>
        <v>5.17322540566432</v>
      </c>
      <c r="D2843" s="23" t="n">
        <f aca="true">BETAINV(RAND(),T1_PERT!$F$7,T1_PERT!$G$7,T1_PERT!$C$7,T1_PERT!$E$7)</f>
        <v>6.08646604481863</v>
      </c>
      <c r="E2843" s="23" t="n">
        <f aca="true">BETAINV(RAND(),T1_PERT!$F$8,T1_PERT!$G$8,T1_PERT!$C$8,T1_PERT!$E$8)</f>
        <v>7.1563848547914</v>
      </c>
      <c r="F2843" s="23" t="n">
        <f aca="true">BETAINV(RAND(),T1_PERT!$F$9,T1_PERT!$G$9,T1_PERT!$C$9,T1_PERT!$E$9)</f>
        <v>5.86699054171357</v>
      </c>
      <c r="G2843" s="23" t="n">
        <f aca="true">BETAINV(RAND(),T1_PERT!$F$10,T1_PERT!$G$10,T1_PERT!$C$10,T1_PERT!$E$10)</f>
        <v>2.38005564940897</v>
      </c>
      <c r="H2843" s="23" t="n">
        <f aca="false">B2843+C2843+E2843+G2843</f>
        <v>18.4807636256958</v>
      </c>
      <c r="I2843" s="23" t="n">
        <f aca="false">B2843+D2843+F2843+G2843</f>
        <v>18.1046099517722</v>
      </c>
      <c r="J2843" s="23" t="n">
        <f aca="false">MAX(H2843,I2843)</f>
        <v>18.4807636256958</v>
      </c>
      <c r="K2843" s="24" t="n">
        <f aca="false">IF(H2843&gt;=I2843,1,0)</f>
        <v>1</v>
      </c>
    </row>
    <row r="2844" customFormat="false" ht="15" hidden="false" customHeight="false" outlineLevel="0" collapsed="false">
      <c r="A2844" s="5" t="n">
        <v>2825</v>
      </c>
      <c r="B2844" s="23" t="n">
        <f aca="true">BETAINV(RAND(),T1_PERT!$F$5,T1_PERT!$G$5,T1_PERT!$C$5,T1_PERT!$E$5)</f>
        <v>3.47056389324883</v>
      </c>
      <c r="C2844" s="23" t="n">
        <f aca="true">BETAINV(RAND(),T1_PERT!$F$6,T1_PERT!$G$6,T1_PERT!$C$6,T1_PERT!$E$6)</f>
        <v>4.40601820958278</v>
      </c>
      <c r="D2844" s="23" t="n">
        <f aca="true">BETAINV(RAND(),T1_PERT!$F$7,T1_PERT!$G$7,T1_PERT!$C$7,T1_PERT!$E$7)</f>
        <v>4.09811773799282</v>
      </c>
      <c r="E2844" s="23" t="n">
        <f aca="true">BETAINV(RAND(),T1_PERT!$F$8,T1_PERT!$G$8,T1_PERT!$C$8,T1_PERT!$E$8)</f>
        <v>5.977354067745</v>
      </c>
      <c r="F2844" s="23" t="n">
        <f aca="true">BETAINV(RAND(),T1_PERT!$F$9,T1_PERT!$G$9,T1_PERT!$C$9,T1_PERT!$E$9)</f>
        <v>5.66479695039465</v>
      </c>
      <c r="G2844" s="23" t="n">
        <f aca="true">BETAINV(RAND(),T1_PERT!$F$10,T1_PERT!$G$10,T1_PERT!$C$10,T1_PERT!$E$10)</f>
        <v>1.56954792542502</v>
      </c>
      <c r="H2844" s="23" t="n">
        <f aca="false">B2844+C2844+E2844+G2844</f>
        <v>15.4234840960016</v>
      </c>
      <c r="I2844" s="23" t="n">
        <f aca="false">B2844+D2844+F2844+G2844</f>
        <v>14.8030265070613</v>
      </c>
      <c r="J2844" s="23" t="n">
        <f aca="false">MAX(H2844,I2844)</f>
        <v>15.4234840960016</v>
      </c>
      <c r="K2844" s="24" t="n">
        <f aca="false">IF(H2844&gt;=I2844,1,0)</f>
        <v>1</v>
      </c>
    </row>
    <row r="2845" customFormat="false" ht="15" hidden="false" customHeight="false" outlineLevel="0" collapsed="false">
      <c r="A2845" s="5" t="n">
        <v>2826</v>
      </c>
      <c r="B2845" s="23" t="n">
        <f aca="true">BETAINV(RAND(),T1_PERT!$F$5,T1_PERT!$G$5,T1_PERT!$C$5,T1_PERT!$E$5)</f>
        <v>4.70864091872954</v>
      </c>
      <c r="C2845" s="23" t="n">
        <f aca="true">BETAINV(RAND(),T1_PERT!$F$6,T1_PERT!$G$6,T1_PERT!$C$6,T1_PERT!$E$6)</f>
        <v>4.63199054050054</v>
      </c>
      <c r="D2845" s="23" t="n">
        <f aca="true">BETAINV(RAND(),T1_PERT!$F$7,T1_PERT!$G$7,T1_PERT!$C$7,T1_PERT!$E$7)</f>
        <v>5.00848281389373</v>
      </c>
      <c r="E2845" s="23" t="n">
        <f aca="true">BETAINV(RAND(),T1_PERT!$F$8,T1_PERT!$G$8,T1_PERT!$C$8,T1_PERT!$E$8)</f>
        <v>4.92232010503172</v>
      </c>
      <c r="F2845" s="23" t="n">
        <f aca="true">BETAINV(RAND(),T1_PERT!$F$9,T1_PERT!$G$9,T1_PERT!$C$9,T1_PERT!$E$9)</f>
        <v>3.3668301580317</v>
      </c>
      <c r="G2845" s="23" t="n">
        <f aca="true">BETAINV(RAND(),T1_PERT!$F$10,T1_PERT!$G$10,T1_PERT!$C$10,T1_PERT!$E$10)</f>
        <v>2.09892011393802</v>
      </c>
      <c r="H2845" s="23" t="n">
        <f aca="false">B2845+C2845+E2845+G2845</f>
        <v>16.3618716781998</v>
      </c>
      <c r="I2845" s="23" t="n">
        <f aca="false">B2845+D2845+F2845+G2845</f>
        <v>15.182874004593</v>
      </c>
      <c r="J2845" s="23" t="n">
        <f aca="false">MAX(H2845,I2845)</f>
        <v>16.3618716781998</v>
      </c>
      <c r="K2845" s="24" t="n">
        <f aca="false">IF(H2845&gt;=I2845,1,0)</f>
        <v>1</v>
      </c>
    </row>
    <row r="2846" customFormat="false" ht="15" hidden="false" customHeight="false" outlineLevel="0" collapsed="false">
      <c r="A2846" s="5" t="n">
        <v>2827</v>
      </c>
      <c r="B2846" s="23" t="n">
        <f aca="true">BETAINV(RAND(),T1_PERT!$F$5,T1_PERT!$G$5,T1_PERT!$C$5,T1_PERT!$E$5)</f>
        <v>4.79978600883115</v>
      </c>
      <c r="C2846" s="23" t="n">
        <f aca="true">BETAINV(RAND(),T1_PERT!$F$6,T1_PERT!$G$6,T1_PERT!$C$6,T1_PERT!$E$6)</f>
        <v>4.24227452528747</v>
      </c>
      <c r="D2846" s="23" t="n">
        <f aca="true">BETAINV(RAND(),T1_PERT!$F$7,T1_PERT!$G$7,T1_PERT!$C$7,T1_PERT!$E$7)</f>
        <v>7.13728696773431</v>
      </c>
      <c r="E2846" s="23" t="n">
        <f aca="true">BETAINV(RAND(),T1_PERT!$F$8,T1_PERT!$G$8,T1_PERT!$C$8,T1_PERT!$E$8)</f>
        <v>5.09979832592643</v>
      </c>
      <c r="F2846" s="23" t="n">
        <f aca="true">BETAINV(RAND(),T1_PERT!$F$9,T1_PERT!$G$9,T1_PERT!$C$9,T1_PERT!$E$9)</f>
        <v>3.29428811873946</v>
      </c>
      <c r="G2846" s="23" t="n">
        <f aca="true">BETAINV(RAND(),T1_PERT!$F$10,T1_PERT!$G$10,T1_PERT!$C$10,T1_PERT!$E$10)</f>
        <v>2.64103388443123</v>
      </c>
      <c r="H2846" s="23" t="n">
        <f aca="false">B2846+C2846+E2846+G2846</f>
        <v>16.7828927444763</v>
      </c>
      <c r="I2846" s="23" t="n">
        <f aca="false">B2846+D2846+F2846+G2846</f>
        <v>17.8723949797362</v>
      </c>
      <c r="J2846" s="23" t="n">
        <f aca="false">MAX(H2846,I2846)</f>
        <v>17.8723949797362</v>
      </c>
      <c r="K2846" s="24" t="n">
        <f aca="false">IF(H2846&gt;=I2846,1,0)</f>
        <v>0</v>
      </c>
    </row>
    <row r="2847" customFormat="false" ht="15" hidden="false" customHeight="false" outlineLevel="0" collapsed="false">
      <c r="A2847" s="5" t="n">
        <v>2828</v>
      </c>
      <c r="B2847" s="23" t="n">
        <f aca="true">BETAINV(RAND(),T1_PERT!$F$5,T1_PERT!$G$5,T1_PERT!$C$5,T1_PERT!$E$5)</f>
        <v>2.97972598720973</v>
      </c>
      <c r="C2847" s="23" t="n">
        <f aca="true">BETAINV(RAND(),T1_PERT!$F$6,T1_PERT!$G$6,T1_PERT!$C$6,T1_PERT!$E$6)</f>
        <v>4.99760716825309</v>
      </c>
      <c r="D2847" s="23" t="n">
        <f aca="true">BETAINV(RAND(),T1_PERT!$F$7,T1_PERT!$G$7,T1_PERT!$C$7,T1_PERT!$E$7)</f>
        <v>6.32038615761678</v>
      </c>
      <c r="E2847" s="23" t="n">
        <f aca="true">BETAINV(RAND(),T1_PERT!$F$8,T1_PERT!$G$8,T1_PERT!$C$8,T1_PERT!$E$8)</f>
        <v>5.75074597546085</v>
      </c>
      <c r="F2847" s="23" t="n">
        <f aca="true">BETAINV(RAND(),T1_PERT!$F$9,T1_PERT!$G$9,T1_PERT!$C$9,T1_PERT!$E$9)</f>
        <v>4.26051070602855</v>
      </c>
      <c r="G2847" s="23" t="n">
        <f aca="true">BETAINV(RAND(),T1_PERT!$F$10,T1_PERT!$G$10,T1_PERT!$C$10,T1_PERT!$E$10)</f>
        <v>1.6193811916104</v>
      </c>
      <c r="H2847" s="23" t="n">
        <f aca="false">B2847+C2847+E2847+G2847</f>
        <v>15.3474603225341</v>
      </c>
      <c r="I2847" s="23" t="n">
        <f aca="false">B2847+D2847+F2847+G2847</f>
        <v>15.1800040424655</v>
      </c>
      <c r="J2847" s="23" t="n">
        <f aca="false">MAX(H2847,I2847)</f>
        <v>15.3474603225341</v>
      </c>
      <c r="K2847" s="24" t="n">
        <f aca="false">IF(H2847&gt;=I2847,1,0)</f>
        <v>1</v>
      </c>
    </row>
    <row r="2848" customFormat="false" ht="15" hidden="false" customHeight="false" outlineLevel="0" collapsed="false">
      <c r="A2848" s="5" t="n">
        <v>2829</v>
      </c>
      <c r="B2848" s="23" t="n">
        <f aca="true">BETAINV(RAND(),T1_PERT!$F$5,T1_PERT!$G$5,T1_PERT!$C$5,T1_PERT!$E$5)</f>
        <v>3.53089584982022</v>
      </c>
      <c r="C2848" s="23" t="n">
        <f aca="true">BETAINV(RAND(),T1_PERT!$F$6,T1_PERT!$G$6,T1_PERT!$C$6,T1_PERT!$E$6)</f>
        <v>4.49203386740181</v>
      </c>
      <c r="D2848" s="23" t="n">
        <f aca="true">BETAINV(RAND(),T1_PERT!$F$7,T1_PERT!$G$7,T1_PERT!$C$7,T1_PERT!$E$7)</f>
        <v>6.58950298623777</v>
      </c>
      <c r="E2848" s="23" t="n">
        <f aca="true">BETAINV(RAND(),T1_PERT!$F$8,T1_PERT!$G$8,T1_PERT!$C$8,T1_PERT!$E$8)</f>
        <v>6.2124823603794</v>
      </c>
      <c r="F2848" s="23" t="n">
        <f aca="true">BETAINV(RAND(),T1_PERT!$F$9,T1_PERT!$G$9,T1_PERT!$C$9,T1_PERT!$E$9)</f>
        <v>3.38666402596021</v>
      </c>
      <c r="G2848" s="23" t="n">
        <f aca="true">BETAINV(RAND(),T1_PERT!$F$10,T1_PERT!$G$10,T1_PERT!$C$10,T1_PERT!$E$10)</f>
        <v>1.52907571199754</v>
      </c>
      <c r="H2848" s="23" t="n">
        <f aca="false">B2848+C2848+E2848+G2848</f>
        <v>15.764487789599</v>
      </c>
      <c r="I2848" s="23" t="n">
        <f aca="false">B2848+D2848+F2848+G2848</f>
        <v>15.0361385740157</v>
      </c>
      <c r="J2848" s="23" t="n">
        <f aca="false">MAX(H2848,I2848)</f>
        <v>15.764487789599</v>
      </c>
      <c r="K2848" s="24" t="n">
        <f aca="false">IF(H2848&gt;=I2848,1,0)</f>
        <v>1</v>
      </c>
    </row>
    <row r="2849" customFormat="false" ht="15" hidden="false" customHeight="false" outlineLevel="0" collapsed="false">
      <c r="A2849" s="5" t="n">
        <v>2830</v>
      </c>
      <c r="B2849" s="23" t="n">
        <f aca="true">BETAINV(RAND(),T1_PERT!$F$5,T1_PERT!$G$5,T1_PERT!$C$5,T1_PERT!$E$5)</f>
        <v>3.26502981847783</v>
      </c>
      <c r="C2849" s="23" t="n">
        <f aca="true">BETAINV(RAND(),T1_PERT!$F$6,T1_PERT!$G$6,T1_PERT!$C$6,T1_PERT!$E$6)</f>
        <v>7.38716138972459</v>
      </c>
      <c r="D2849" s="23" t="n">
        <f aca="true">BETAINV(RAND(),T1_PERT!$F$7,T1_PERT!$G$7,T1_PERT!$C$7,T1_PERT!$E$7)</f>
        <v>5.40066788164041</v>
      </c>
      <c r="E2849" s="23" t="n">
        <f aca="true">BETAINV(RAND(),T1_PERT!$F$8,T1_PERT!$G$8,T1_PERT!$C$8,T1_PERT!$E$8)</f>
        <v>5.60902873713099</v>
      </c>
      <c r="F2849" s="23" t="n">
        <f aca="true">BETAINV(RAND(),T1_PERT!$F$9,T1_PERT!$G$9,T1_PERT!$C$9,T1_PERT!$E$9)</f>
        <v>4.02976995610681</v>
      </c>
      <c r="G2849" s="23" t="n">
        <f aca="true">BETAINV(RAND(),T1_PERT!$F$10,T1_PERT!$G$10,T1_PERT!$C$10,T1_PERT!$E$10)</f>
        <v>2.0805031303833</v>
      </c>
      <c r="H2849" s="23" t="n">
        <f aca="false">B2849+C2849+E2849+G2849</f>
        <v>18.3417230757167</v>
      </c>
      <c r="I2849" s="23" t="n">
        <f aca="false">B2849+D2849+F2849+G2849</f>
        <v>14.7759707866083</v>
      </c>
      <c r="J2849" s="23" t="n">
        <f aca="false">MAX(H2849,I2849)</f>
        <v>18.3417230757167</v>
      </c>
      <c r="K2849" s="24" t="n">
        <f aca="false">IF(H2849&gt;=I2849,1,0)</f>
        <v>1</v>
      </c>
    </row>
    <row r="2850" customFormat="false" ht="15" hidden="false" customHeight="false" outlineLevel="0" collapsed="false">
      <c r="A2850" s="5" t="n">
        <v>2831</v>
      </c>
      <c r="B2850" s="23" t="n">
        <f aca="true">BETAINV(RAND(),T1_PERT!$F$5,T1_PERT!$G$5,T1_PERT!$C$5,T1_PERT!$E$5)</f>
        <v>4.88659099185157</v>
      </c>
      <c r="C2850" s="23" t="n">
        <f aca="true">BETAINV(RAND(),T1_PERT!$F$6,T1_PERT!$G$6,T1_PERT!$C$6,T1_PERT!$E$6)</f>
        <v>7.03041005262439</v>
      </c>
      <c r="D2850" s="23" t="n">
        <f aca="true">BETAINV(RAND(),T1_PERT!$F$7,T1_PERT!$G$7,T1_PERT!$C$7,T1_PERT!$E$7)</f>
        <v>6.63453530518707</v>
      </c>
      <c r="E2850" s="23" t="n">
        <f aca="true">BETAINV(RAND(),T1_PERT!$F$8,T1_PERT!$G$8,T1_PERT!$C$8,T1_PERT!$E$8)</f>
        <v>5.04930207457959</v>
      </c>
      <c r="F2850" s="23" t="n">
        <f aca="true">BETAINV(RAND(),T1_PERT!$F$9,T1_PERT!$G$9,T1_PERT!$C$9,T1_PERT!$E$9)</f>
        <v>4.79948635539509</v>
      </c>
      <c r="G2850" s="23" t="n">
        <f aca="true">BETAINV(RAND(),T1_PERT!$F$10,T1_PERT!$G$10,T1_PERT!$C$10,T1_PERT!$E$10)</f>
        <v>2.29677245900345</v>
      </c>
      <c r="H2850" s="23" t="n">
        <f aca="false">B2850+C2850+E2850+G2850</f>
        <v>19.263075578059</v>
      </c>
      <c r="I2850" s="23" t="n">
        <f aca="false">B2850+D2850+F2850+G2850</f>
        <v>18.6173851114372</v>
      </c>
      <c r="J2850" s="23" t="n">
        <f aca="false">MAX(H2850,I2850)</f>
        <v>19.263075578059</v>
      </c>
      <c r="K2850" s="24" t="n">
        <f aca="false">IF(H2850&gt;=I2850,1,0)</f>
        <v>1</v>
      </c>
    </row>
    <row r="2851" customFormat="false" ht="15" hidden="false" customHeight="false" outlineLevel="0" collapsed="false">
      <c r="A2851" s="5" t="n">
        <v>2832</v>
      </c>
      <c r="B2851" s="23" t="n">
        <f aca="true">BETAINV(RAND(),T1_PERT!$F$5,T1_PERT!$G$5,T1_PERT!$C$5,T1_PERT!$E$5)</f>
        <v>4.08106734089074</v>
      </c>
      <c r="C2851" s="23" t="n">
        <f aca="true">BETAINV(RAND(),T1_PERT!$F$6,T1_PERT!$G$6,T1_PERT!$C$6,T1_PERT!$E$6)</f>
        <v>4.79068627036558</v>
      </c>
      <c r="D2851" s="23" t="n">
        <f aca="true">BETAINV(RAND(),T1_PERT!$F$7,T1_PERT!$G$7,T1_PERT!$C$7,T1_PERT!$E$7)</f>
        <v>6.20115682557235</v>
      </c>
      <c r="E2851" s="23" t="n">
        <f aca="true">BETAINV(RAND(),T1_PERT!$F$8,T1_PERT!$G$8,T1_PERT!$C$8,T1_PERT!$E$8)</f>
        <v>4.55603785304144</v>
      </c>
      <c r="F2851" s="23" t="n">
        <f aca="true">BETAINV(RAND(),T1_PERT!$F$9,T1_PERT!$G$9,T1_PERT!$C$9,T1_PERT!$E$9)</f>
        <v>3.40936511689306</v>
      </c>
      <c r="G2851" s="23" t="n">
        <f aca="true">BETAINV(RAND(),T1_PERT!$F$10,T1_PERT!$G$10,T1_PERT!$C$10,T1_PERT!$E$10)</f>
        <v>2.50041590788957</v>
      </c>
      <c r="H2851" s="23" t="n">
        <f aca="false">B2851+C2851+E2851+G2851</f>
        <v>15.9282073721873</v>
      </c>
      <c r="I2851" s="23" t="n">
        <f aca="false">B2851+D2851+F2851+G2851</f>
        <v>16.1920051912457</v>
      </c>
      <c r="J2851" s="23" t="n">
        <f aca="false">MAX(H2851,I2851)</f>
        <v>16.1920051912457</v>
      </c>
      <c r="K2851" s="24" t="n">
        <f aca="false">IF(H2851&gt;=I2851,1,0)</f>
        <v>0</v>
      </c>
    </row>
    <row r="2852" customFormat="false" ht="15" hidden="false" customHeight="false" outlineLevel="0" collapsed="false">
      <c r="A2852" s="5" t="n">
        <v>2833</v>
      </c>
      <c r="B2852" s="23" t="n">
        <f aca="true">BETAINV(RAND(),T1_PERT!$F$5,T1_PERT!$G$5,T1_PERT!$C$5,T1_PERT!$E$5)</f>
        <v>4.58084074183246</v>
      </c>
      <c r="C2852" s="23" t="n">
        <f aca="true">BETAINV(RAND(),T1_PERT!$F$6,T1_PERT!$G$6,T1_PERT!$C$6,T1_PERT!$E$6)</f>
        <v>7.29176133707542</v>
      </c>
      <c r="D2852" s="23" t="n">
        <f aca="true">BETAINV(RAND(),T1_PERT!$F$7,T1_PERT!$G$7,T1_PERT!$C$7,T1_PERT!$E$7)</f>
        <v>6.30344817517197</v>
      </c>
      <c r="E2852" s="23" t="n">
        <f aca="true">BETAINV(RAND(),T1_PERT!$F$8,T1_PERT!$G$8,T1_PERT!$C$8,T1_PERT!$E$8)</f>
        <v>5.87795853715545</v>
      </c>
      <c r="F2852" s="23" t="n">
        <f aca="true">BETAINV(RAND(),T1_PERT!$F$9,T1_PERT!$G$9,T1_PERT!$C$9,T1_PERT!$E$9)</f>
        <v>4.16116265357191</v>
      </c>
      <c r="G2852" s="23" t="n">
        <f aca="true">BETAINV(RAND(),T1_PERT!$F$10,T1_PERT!$G$10,T1_PERT!$C$10,T1_PERT!$E$10)</f>
        <v>2.29800956499388</v>
      </c>
      <c r="H2852" s="23" t="n">
        <f aca="false">B2852+C2852+E2852+G2852</f>
        <v>20.0485701810572</v>
      </c>
      <c r="I2852" s="23" t="n">
        <f aca="false">B2852+D2852+F2852+G2852</f>
        <v>17.3434611355702</v>
      </c>
      <c r="J2852" s="23" t="n">
        <f aca="false">MAX(H2852,I2852)</f>
        <v>20.0485701810572</v>
      </c>
      <c r="K2852" s="24" t="n">
        <f aca="false">IF(H2852&gt;=I2852,1,0)</f>
        <v>1</v>
      </c>
    </row>
    <row r="2853" customFormat="false" ht="15" hidden="false" customHeight="false" outlineLevel="0" collapsed="false">
      <c r="A2853" s="5" t="n">
        <v>2834</v>
      </c>
      <c r="B2853" s="23" t="n">
        <f aca="true">BETAINV(RAND(),T1_PERT!$F$5,T1_PERT!$G$5,T1_PERT!$C$5,T1_PERT!$E$5)</f>
        <v>3.9500633935829</v>
      </c>
      <c r="C2853" s="23" t="n">
        <f aca="true">BETAINV(RAND(),T1_PERT!$F$6,T1_PERT!$G$6,T1_PERT!$C$6,T1_PERT!$E$6)</f>
        <v>6.56309800586201</v>
      </c>
      <c r="D2853" s="23" t="n">
        <f aca="true">BETAINV(RAND(),T1_PERT!$F$7,T1_PERT!$G$7,T1_PERT!$C$7,T1_PERT!$E$7)</f>
        <v>3.37650655492343</v>
      </c>
      <c r="E2853" s="23" t="n">
        <f aca="true">BETAINV(RAND(),T1_PERT!$F$8,T1_PERT!$G$8,T1_PERT!$C$8,T1_PERT!$E$8)</f>
        <v>5.3879384104507</v>
      </c>
      <c r="F2853" s="23" t="n">
        <f aca="true">BETAINV(RAND(),T1_PERT!$F$9,T1_PERT!$G$9,T1_PERT!$C$9,T1_PERT!$E$9)</f>
        <v>4.59006498205886</v>
      </c>
      <c r="G2853" s="23" t="n">
        <f aca="true">BETAINV(RAND(),T1_PERT!$F$10,T1_PERT!$G$10,T1_PERT!$C$10,T1_PERT!$E$10)</f>
        <v>1.77221902764112</v>
      </c>
      <c r="H2853" s="23" t="n">
        <f aca="false">B2853+C2853+E2853+G2853</f>
        <v>17.6733188375367</v>
      </c>
      <c r="I2853" s="23" t="n">
        <f aca="false">B2853+D2853+F2853+G2853</f>
        <v>13.6888539582063</v>
      </c>
      <c r="J2853" s="23" t="n">
        <f aca="false">MAX(H2853,I2853)</f>
        <v>17.6733188375367</v>
      </c>
      <c r="K2853" s="24" t="n">
        <f aca="false">IF(H2853&gt;=I2853,1,0)</f>
        <v>1</v>
      </c>
    </row>
    <row r="2854" customFormat="false" ht="15" hidden="false" customHeight="false" outlineLevel="0" collapsed="false">
      <c r="A2854" s="5" t="n">
        <v>2835</v>
      </c>
      <c r="B2854" s="23" t="n">
        <f aca="true">BETAINV(RAND(),T1_PERT!$F$5,T1_PERT!$G$5,T1_PERT!$C$5,T1_PERT!$E$5)</f>
        <v>3.12501036982704</v>
      </c>
      <c r="C2854" s="23" t="n">
        <f aca="true">BETAINV(RAND(),T1_PERT!$F$6,T1_PERT!$G$6,T1_PERT!$C$6,T1_PERT!$E$6)</f>
        <v>7.70500542265105</v>
      </c>
      <c r="D2854" s="23" t="n">
        <f aca="true">BETAINV(RAND(),T1_PERT!$F$7,T1_PERT!$G$7,T1_PERT!$C$7,T1_PERT!$E$7)</f>
        <v>6.71165976986821</v>
      </c>
      <c r="E2854" s="23" t="n">
        <f aca="true">BETAINV(RAND(),T1_PERT!$F$8,T1_PERT!$G$8,T1_PERT!$C$8,T1_PERT!$E$8)</f>
        <v>4.14166899181011</v>
      </c>
      <c r="F2854" s="23" t="n">
        <f aca="true">BETAINV(RAND(),T1_PERT!$F$9,T1_PERT!$G$9,T1_PERT!$C$9,T1_PERT!$E$9)</f>
        <v>4.39971175728874</v>
      </c>
      <c r="G2854" s="23" t="n">
        <f aca="true">BETAINV(RAND(),T1_PERT!$F$10,T1_PERT!$G$10,T1_PERT!$C$10,T1_PERT!$E$10)</f>
        <v>1.9501898406515</v>
      </c>
      <c r="H2854" s="23" t="n">
        <f aca="false">B2854+C2854+E2854+G2854</f>
        <v>16.9218746249397</v>
      </c>
      <c r="I2854" s="23" t="n">
        <f aca="false">B2854+D2854+F2854+G2854</f>
        <v>16.1865717376355</v>
      </c>
      <c r="J2854" s="23" t="n">
        <f aca="false">MAX(H2854,I2854)</f>
        <v>16.9218746249397</v>
      </c>
      <c r="K2854" s="24" t="n">
        <f aca="false">IF(H2854&gt;=I2854,1,0)</f>
        <v>1</v>
      </c>
    </row>
    <row r="2855" customFormat="false" ht="15" hidden="false" customHeight="false" outlineLevel="0" collapsed="false">
      <c r="A2855" s="5" t="n">
        <v>2836</v>
      </c>
      <c r="B2855" s="23" t="n">
        <f aca="true">BETAINV(RAND(),T1_PERT!$F$5,T1_PERT!$G$5,T1_PERT!$C$5,T1_PERT!$E$5)</f>
        <v>3.66081878293633</v>
      </c>
      <c r="C2855" s="23" t="n">
        <f aca="true">BETAINV(RAND(),T1_PERT!$F$6,T1_PERT!$G$6,T1_PERT!$C$6,T1_PERT!$E$6)</f>
        <v>5.54995101002762</v>
      </c>
      <c r="D2855" s="23" t="n">
        <f aca="true">BETAINV(RAND(),T1_PERT!$F$7,T1_PERT!$G$7,T1_PERT!$C$7,T1_PERT!$E$7)</f>
        <v>5.70383590986128</v>
      </c>
      <c r="E2855" s="23" t="n">
        <f aca="true">BETAINV(RAND(),T1_PERT!$F$8,T1_PERT!$G$8,T1_PERT!$C$8,T1_PERT!$E$8)</f>
        <v>5.48989001497256</v>
      </c>
      <c r="F2855" s="23" t="n">
        <f aca="true">BETAINV(RAND(),T1_PERT!$F$9,T1_PERT!$G$9,T1_PERT!$C$9,T1_PERT!$E$9)</f>
        <v>4.8058087350737</v>
      </c>
      <c r="G2855" s="23" t="n">
        <f aca="true">BETAINV(RAND(),T1_PERT!$F$10,T1_PERT!$G$10,T1_PERT!$C$10,T1_PERT!$E$10)</f>
        <v>1.66077365417349</v>
      </c>
      <c r="H2855" s="23" t="n">
        <f aca="false">B2855+C2855+E2855+G2855</f>
        <v>16.36143346211</v>
      </c>
      <c r="I2855" s="23" t="n">
        <f aca="false">B2855+D2855+F2855+G2855</f>
        <v>15.8312370820448</v>
      </c>
      <c r="J2855" s="23" t="n">
        <f aca="false">MAX(H2855,I2855)</f>
        <v>16.36143346211</v>
      </c>
      <c r="K2855" s="24" t="n">
        <f aca="false">IF(H2855&gt;=I2855,1,0)</f>
        <v>1</v>
      </c>
    </row>
    <row r="2856" customFormat="false" ht="15" hidden="false" customHeight="false" outlineLevel="0" collapsed="false">
      <c r="A2856" s="5" t="n">
        <v>2837</v>
      </c>
      <c r="B2856" s="23" t="n">
        <f aca="true">BETAINV(RAND(),T1_PERT!$F$5,T1_PERT!$G$5,T1_PERT!$C$5,T1_PERT!$E$5)</f>
        <v>2.8464535740264</v>
      </c>
      <c r="C2856" s="23" t="n">
        <f aca="true">BETAINV(RAND(),T1_PERT!$F$6,T1_PERT!$G$6,T1_PERT!$C$6,T1_PERT!$E$6)</f>
        <v>5.95716332777926</v>
      </c>
      <c r="D2856" s="23" t="n">
        <f aca="true">BETAINV(RAND(),T1_PERT!$F$7,T1_PERT!$G$7,T1_PERT!$C$7,T1_PERT!$E$7)</f>
        <v>5.08237435591086</v>
      </c>
      <c r="E2856" s="23" t="n">
        <f aca="true">BETAINV(RAND(),T1_PERT!$F$8,T1_PERT!$G$8,T1_PERT!$C$8,T1_PERT!$E$8)</f>
        <v>5.43038635452304</v>
      </c>
      <c r="F2856" s="23" t="n">
        <f aca="true">BETAINV(RAND(),T1_PERT!$F$9,T1_PERT!$G$9,T1_PERT!$C$9,T1_PERT!$E$9)</f>
        <v>5.20751415037421</v>
      </c>
      <c r="G2856" s="23" t="n">
        <f aca="true">BETAINV(RAND(),T1_PERT!$F$10,T1_PERT!$G$10,T1_PERT!$C$10,T1_PERT!$E$10)</f>
        <v>1.86503491160408</v>
      </c>
      <c r="H2856" s="23" t="n">
        <f aca="false">B2856+C2856+E2856+G2856</f>
        <v>16.0990381679328</v>
      </c>
      <c r="I2856" s="23" t="n">
        <f aca="false">B2856+D2856+F2856+G2856</f>
        <v>15.0013769919155</v>
      </c>
      <c r="J2856" s="23" t="n">
        <f aca="false">MAX(H2856,I2856)</f>
        <v>16.0990381679328</v>
      </c>
      <c r="K2856" s="24" t="n">
        <f aca="false">IF(H2856&gt;=I2856,1,0)</f>
        <v>1</v>
      </c>
    </row>
    <row r="2857" customFormat="false" ht="15" hidden="false" customHeight="false" outlineLevel="0" collapsed="false">
      <c r="A2857" s="5" t="n">
        <v>2838</v>
      </c>
      <c r="B2857" s="23" t="n">
        <f aca="true">BETAINV(RAND(),T1_PERT!$F$5,T1_PERT!$G$5,T1_PERT!$C$5,T1_PERT!$E$5)</f>
        <v>3.95285047310111</v>
      </c>
      <c r="C2857" s="23" t="n">
        <f aca="true">BETAINV(RAND(),T1_PERT!$F$6,T1_PERT!$G$6,T1_PERT!$C$6,T1_PERT!$E$6)</f>
        <v>4.70380292031632</v>
      </c>
      <c r="D2857" s="23" t="n">
        <f aca="true">BETAINV(RAND(),T1_PERT!$F$7,T1_PERT!$G$7,T1_PERT!$C$7,T1_PERT!$E$7)</f>
        <v>6.85090346252815</v>
      </c>
      <c r="E2857" s="23" t="n">
        <f aca="true">BETAINV(RAND(),T1_PERT!$F$8,T1_PERT!$G$8,T1_PERT!$C$8,T1_PERT!$E$8)</f>
        <v>4.7292493484431</v>
      </c>
      <c r="F2857" s="23" t="n">
        <f aca="true">BETAINV(RAND(),T1_PERT!$F$9,T1_PERT!$G$9,T1_PERT!$C$9,T1_PERT!$E$9)</f>
        <v>4.0371098219158</v>
      </c>
      <c r="G2857" s="23" t="n">
        <f aca="true">BETAINV(RAND(),T1_PERT!$F$10,T1_PERT!$G$10,T1_PERT!$C$10,T1_PERT!$E$10)</f>
        <v>1.90329047042596</v>
      </c>
      <c r="H2857" s="23" t="n">
        <f aca="false">B2857+C2857+E2857+G2857</f>
        <v>15.2891932122865</v>
      </c>
      <c r="I2857" s="23" t="n">
        <f aca="false">B2857+D2857+F2857+G2857</f>
        <v>16.744154227971</v>
      </c>
      <c r="J2857" s="23" t="n">
        <f aca="false">MAX(H2857,I2857)</f>
        <v>16.744154227971</v>
      </c>
      <c r="K2857" s="24" t="n">
        <f aca="false">IF(H2857&gt;=I2857,1,0)</f>
        <v>0</v>
      </c>
    </row>
    <row r="2858" customFormat="false" ht="15" hidden="false" customHeight="false" outlineLevel="0" collapsed="false">
      <c r="A2858" s="5" t="n">
        <v>2839</v>
      </c>
      <c r="B2858" s="23" t="n">
        <f aca="true">BETAINV(RAND(),T1_PERT!$F$5,T1_PERT!$G$5,T1_PERT!$C$5,T1_PERT!$E$5)</f>
        <v>3.717006321368</v>
      </c>
      <c r="C2858" s="23" t="n">
        <f aca="true">BETAINV(RAND(),T1_PERT!$F$6,T1_PERT!$G$6,T1_PERT!$C$6,T1_PERT!$E$6)</f>
        <v>4.58814067353573</v>
      </c>
      <c r="D2858" s="23" t="n">
        <f aca="true">BETAINV(RAND(),T1_PERT!$F$7,T1_PERT!$G$7,T1_PERT!$C$7,T1_PERT!$E$7)</f>
        <v>4.84614605513562</v>
      </c>
      <c r="E2858" s="23" t="n">
        <f aca="true">BETAINV(RAND(),T1_PERT!$F$8,T1_PERT!$G$8,T1_PERT!$C$8,T1_PERT!$E$8)</f>
        <v>4.65285335203749</v>
      </c>
      <c r="F2858" s="23" t="n">
        <f aca="true">BETAINV(RAND(),T1_PERT!$F$9,T1_PERT!$G$9,T1_PERT!$C$9,T1_PERT!$E$9)</f>
        <v>4.25324012402645</v>
      </c>
      <c r="G2858" s="23" t="n">
        <f aca="true">BETAINV(RAND(),T1_PERT!$F$10,T1_PERT!$G$10,T1_PERT!$C$10,T1_PERT!$E$10)</f>
        <v>1.66841647371813</v>
      </c>
      <c r="H2858" s="23" t="n">
        <f aca="false">B2858+C2858+E2858+G2858</f>
        <v>14.6264168206593</v>
      </c>
      <c r="I2858" s="23" t="n">
        <f aca="false">B2858+D2858+F2858+G2858</f>
        <v>14.4848089742482</v>
      </c>
      <c r="J2858" s="23" t="n">
        <f aca="false">MAX(H2858,I2858)</f>
        <v>14.6264168206593</v>
      </c>
      <c r="K2858" s="24" t="n">
        <f aca="false">IF(H2858&gt;=I2858,1,0)</f>
        <v>1</v>
      </c>
    </row>
    <row r="2859" customFormat="false" ht="15" hidden="false" customHeight="false" outlineLevel="0" collapsed="false">
      <c r="A2859" s="5" t="n">
        <v>2840</v>
      </c>
      <c r="B2859" s="23" t="n">
        <f aca="true">BETAINV(RAND(),T1_PERT!$F$5,T1_PERT!$G$5,T1_PERT!$C$5,T1_PERT!$E$5)</f>
        <v>3.71120961625151</v>
      </c>
      <c r="C2859" s="23" t="n">
        <f aca="true">BETAINV(RAND(),T1_PERT!$F$6,T1_PERT!$G$6,T1_PERT!$C$6,T1_PERT!$E$6)</f>
        <v>6.54056572733696</v>
      </c>
      <c r="D2859" s="23" t="n">
        <f aca="true">BETAINV(RAND(),T1_PERT!$F$7,T1_PERT!$G$7,T1_PERT!$C$7,T1_PERT!$E$7)</f>
        <v>6.18928022345201</v>
      </c>
      <c r="E2859" s="23" t="n">
        <f aca="true">BETAINV(RAND(),T1_PERT!$F$8,T1_PERT!$G$8,T1_PERT!$C$8,T1_PERT!$E$8)</f>
        <v>6.42804259282091</v>
      </c>
      <c r="F2859" s="23" t="n">
        <f aca="true">BETAINV(RAND(),T1_PERT!$F$9,T1_PERT!$G$9,T1_PERT!$C$9,T1_PERT!$E$9)</f>
        <v>5.15990077294815</v>
      </c>
      <c r="G2859" s="23" t="n">
        <f aca="true">BETAINV(RAND(),T1_PERT!$F$10,T1_PERT!$G$10,T1_PERT!$C$10,T1_PERT!$E$10)</f>
        <v>1.84483134534366</v>
      </c>
      <c r="H2859" s="23" t="n">
        <f aca="false">B2859+C2859+E2859+G2859</f>
        <v>18.524649281753</v>
      </c>
      <c r="I2859" s="23" t="n">
        <f aca="false">B2859+D2859+F2859+G2859</f>
        <v>16.9052219579953</v>
      </c>
      <c r="J2859" s="23" t="n">
        <f aca="false">MAX(H2859,I2859)</f>
        <v>18.524649281753</v>
      </c>
      <c r="K2859" s="24" t="n">
        <f aca="false">IF(H2859&gt;=I2859,1,0)</f>
        <v>1</v>
      </c>
    </row>
    <row r="2860" customFormat="false" ht="15" hidden="false" customHeight="false" outlineLevel="0" collapsed="false">
      <c r="A2860" s="5" t="n">
        <v>2841</v>
      </c>
      <c r="B2860" s="23" t="n">
        <f aca="true">BETAINV(RAND(),T1_PERT!$F$5,T1_PERT!$G$5,T1_PERT!$C$5,T1_PERT!$E$5)</f>
        <v>4.23597065913123</v>
      </c>
      <c r="C2860" s="23" t="n">
        <f aca="true">BETAINV(RAND(),T1_PERT!$F$6,T1_PERT!$G$6,T1_PERT!$C$6,T1_PERT!$E$6)</f>
        <v>4.64724085701337</v>
      </c>
      <c r="D2860" s="23" t="n">
        <f aca="true">BETAINV(RAND(),T1_PERT!$F$7,T1_PERT!$G$7,T1_PERT!$C$7,T1_PERT!$E$7)</f>
        <v>4.74719185661739</v>
      </c>
      <c r="E2860" s="23" t="n">
        <f aca="true">BETAINV(RAND(),T1_PERT!$F$8,T1_PERT!$G$8,T1_PERT!$C$8,T1_PERT!$E$8)</f>
        <v>4.70326561163155</v>
      </c>
      <c r="F2860" s="23" t="n">
        <f aca="true">BETAINV(RAND(),T1_PERT!$F$9,T1_PERT!$G$9,T1_PERT!$C$9,T1_PERT!$E$9)</f>
        <v>4.06695602596246</v>
      </c>
      <c r="G2860" s="23" t="n">
        <f aca="true">BETAINV(RAND(),T1_PERT!$F$10,T1_PERT!$G$10,T1_PERT!$C$10,T1_PERT!$E$10)</f>
        <v>2.42491297890689</v>
      </c>
      <c r="H2860" s="23" t="n">
        <f aca="false">B2860+C2860+E2860+G2860</f>
        <v>16.011390106683</v>
      </c>
      <c r="I2860" s="23" t="n">
        <f aca="false">B2860+D2860+F2860+G2860</f>
        <v>15.475031520618</v>
      </c>
      <c r="J2860" s="23" t="n">
        <f aca="false">MAX(H2860,I2860)</f>
        <v>16.011390106683</v>
      </c>
      <c r="K2860" s="24" t="n">
        <f aca="false">IF(H2860&gt;=I2860,1,0)</f>
        <v>1</v>
      </c>
    </row>
    <row r="2861" customFormat="false" ht="15" hidden="false" customHeight="false" outlineLevel="0" collapsed="false">
      <c r="A2861" s="5" t="n">
        <v>2842</v>
      </c>
      <c r="B2861" s="23" t="n">
        <f aca="true">BETAINV(RAND(),T1_PERT!$F$5,T1_PERT!$G$5,T1_PERT!$C$5,T1_PERT!$E$5)</f>
        <v>3.00402625689274</v>
      </c>
      <c r="C2861" s="23" t="n">
        <f aca="true">BETAINV(RAND(),T1_PERT!$F$6,T1_PERT!$G$6,T1_PERT!$C$6,T1_PERT!$E$6)</f>
        <v>6.45015828346978</v>
      </c>
      <c r="D2861" s="23" t="n">
        <f aca="true">BETAINV(RAND(),T1_PERT!$F$7,T1_PERT!$G$7,T1_PERT!$C$7,T1_PERT!$E$7)</f>
        <v>4.97517039610735</v>
      </c>
      <c r="E2861" s="23" t="n">
        <f aca="true">BETAINV(RAND(),T1_PERT!$F$8,T1_PERT!$G$8,T1_PERT!$C$8,T1_PERT!$E$8)</f>
        <v>4.09676172263809</v>
      </c>
      <c r="F2861" s="23" t="n">
        <f aca="true">BETAINV(RAND(),T1_PERT!$F$9,T1_PERT!$G$9,T1_PERT!$C$9,T1_PERT!$E$9)</f>
        <v>3.25163783750716</v>
      </c>
      <c r="G2861" s="23" t="n">
        <f aca="true">BETAINV(RAND(),T1_PERT!$F$10,T1_PERT!$G$10,T1_PERT!$C$10,T1_PERT!$E$10)</f>
        <v>1.77280830829202</v>
      </c>
      <c r="H2861" s="23" t="n">
        <f aca="false">B2861+C2861+E2861+G2861</f>
        <v>15.3237545712926</v>
      </c>
      <c r="I2861" s="23" t="n">
        <f aca="false">B2861+D2861+F2861+G2861</f>
        <v>13.0036427987993</v>
      </c>
      <c r="J2861" s="23" t="n">
        <f aca="false">MAX(H2861,I2861)</f>
        <v>15.3237545712926</v>
      </c>
      <c r="K2861" s="24" t="n">
        <f aca="false">IF(H2861&gt;=I2861,1,0)</f>
        <v>1</v>
      </c>
    </row>
    <row r="2862" customFormat="false" ht="15" hidden="false" customHeight="false" outlineLevel="0" collapsed="false">
      <c r="A2862" s="5" t="n">
        <v>2843</v>
      </c>
      <c r="B2862" s="23" t="n">
        <f aca="true">BETAINV(RAND(),T1_PERT!$F$5,T1_PERT!$G$5,T1_PERT!$C$5,T1_PERT!$E$5)</f>
        <v>4.34814997909014</v>
      </c>
      <c r="C2862" s="23" t="n">
        <f aca="true">BETAINV(RAND(),T1_PERT!$F$6,T1_PERT!$G$6,T1_PERT!$C$6,T1_PERT!$E$6)</f>
        <v>3.59134956223908</v>
      </c>
      <c r="D2862" s="23" t="n">
        <f aca="true">BETAINV(RAND(),T1_PERT!$F$7,T1_PERT!$G$7,T1_PERT!$C$7,T1_PERT!$E$7)</f>
        <v>6.01159505489013</v>
      </c>
      <c r="E2862" s="23" t="n">
        <f aca="true">BETAINV(RAND(),T1_PERT!$F$8,T1_PERT!$G$8,T1_PERT!$C$8,T1_PERT!$E$8)</f>
        <v>4.76799214137205</v>
      </c>
      <c r="F2862" s="23" t="n">
        <f aca="true">BETAINV(RAND(),T1_PERT!$F$9,T1_PERT!$G$9,T1_PERT!$C$9,T1_PERT!$E$9)</f>
        <v>3.47150447369394</v>
      </c>
      <c r="G2862" s="23" t="n">
        <f aca="true">BETAINV(RAND(),T1_PERT!$F$10,T1_PERT!$G$10,T1_PERT!$C$10,T1_PERT!$E$10)</f>
        <v>2.01737375502594</v>
      </c>
      <c r="H2862" s="23" t="n">
        <f aca="false">B2862+C2862+E2862+G2862</f>
        <v>14.7248654377272</v>
      </c>
      <c r="I2862" s="23" t="n">
        <f aca="false">B2862+D2862+F2862+G2862</f>
        <v>15.8486232627002</v>
      </c>
      <c r="J2862" s="23" t="n">
        <f aca="false">MAX(H2862,I2862)</f>
        <v>15.8486232627002</v>
      </c>
      <c r="K2862" s="24" t="n">
        <f aca="false">IF(H2862&gt;=I2862,1,0)</f>
        <v>0</v>
      </c>
    </row>
    <row r="2863" customFormat="false" ht="15" hidden="false" customHeight="false" outlineLevel="0" collapsed="false">
      <c r="A2863" s="5" t="n">
        <v>2844</v>
      </c>
      <c r="B2863" s="23" t="n">
        <f aca="true">BETAINV(RAND(),T1_PERT!$F$5,T1_PERT!$G$5,T1_PERT!$C$5,T1_PERT!$E$5)</f>
        <v>4.29483165544066</v>
      </c>
      <c r="C2863" s="23" t="n">
        <f aca="true">BETAINV(RAND(),T1_PERT!$F$6,T1_PERT!$G$6,T1_PERT!$C$6,T1_PERT!$E$6)</f>
        <v>4.60602971504665</v>
      </c>
      <c r="D2863" s="23" t="n">
        <f aca="true">BETAINV(RAND(),T1_PERT!$F$7,T1_PERT!$G$7,T1_PERT!$C$7,T1_PERT!$E$7)</f>
        <v>7.53784332284318</v>
      </c>
      <c r="E2863" s="23" t="n">
        <f aca="true">BETAINV(RAND(),T1_PERT!$F$8,T1_PERT!$G$8,T1_PERT!$C$8,T1_PERT!$E$8)</f>
        <v>4.40007924725623</v>
      </c>
      <c r="F2863" s="23" t="n">
        <f aca="true">BETAINV(RAND(),T1_PERT!$F$9,T1_PERT!$G$9,T1_PERT!$C$9,T1_PERT!$E$9)</f>
        <v>4.24966637405755</v>
      </c>
      <c r="G2863" s="23" t="n">
        <f aca="true">BETAINV(RAND(),T1_PERT!$F$10,T1_PERT!$G$10,T1_PERT!$C$10,T1_PERT!$E$10)</f>
        <v>1.81175254490343</v>
      </c>
      <c r="H2863" s="23" t="n">
        <f aca="false">B2863+C2863+E2863+G2863</f>
        <v>15.112693162647</v>
      </c>
      <c r="I2863" s="23" t="n">
        <f aca="false">B2863+D2863+F2863+G2863</f>
        <v>17.8940938972448</v>
      </c>
      <c r="J2863" s="23" t="n">
        <f aca="false">MAX(H2863,I2863)</f>
        <v>17.8940938972448</v>
      </c>
      <c r="K2863" s="24" t="n">
        <f aca="false">IF(H2863&gt;=I2863,1,0)</f>
        <v>0</v>
      </c>
    </row>
    <row r="2864" customFormat="false" ht="15" hidden="false" customHeight="false" outlineLevel="0" collapsed="false">
      <c r="A2864" s="5" t="n">
        <v>2845</v>
      </c>
      <c r="B2864" s="23" t="n">
        <f aca="true">BETAINV(RAND(),T1_PERT!$F$5,T1_PERT!$G$5,T1_PERT!$C$5,T1_PERT!$E$5)</f>
        <v>4.43750072371219</v>
      </c>
      <c r="C2864" s="23" t="n">
        <f aca="true">BETAINV(RAND(),T1_PERT!$F$6,T1_PERT!$G$6,T1_PERT!$C$6,T1_PERT!$E$6)</f>
        <v>3.57749403382616</v>
      </c>
      <c r="D2864" s="23" t="n">
        <f aca="true">BETAINV(RAND(),T1_PERT!$F$7,T1_PERT!$G$7,T1_PERT!$C$7,T1_PERT!$E$7)</f>
        <v>5.83673331878165</v>
      </c>
      <c r="E2864" s="23" t="n">
        <f aca="true">BETAINV(RAND(),T1_PERT!$F$8,T1_PERT!$G$8,T1_PERT!$C$8,T1_PERT!$E$8)</f>
        <v>5.12903129140392</v>
      </c>
      <c r="F2864" s="23" t="n">
        <f aca="true">BETAINV(RAND(),T1_PERT!$F$9,T1_PERT!$G$9,T1_PERT!$C$9,T1_PERT!$E$9)</f>
        <v>6.76900460401335</v>
      </c>
      <c r="G2864" s="23" t="n">
        <f aca="true">BETAINV(RAND(),T1_PERT!$F$10,T1_PERT!$G$10,T1_PERT!$C$10,T1_PERT!$E$10)</f>
        <v>1.92194390410622</v>
      </c>
      <c r="H2864" s="23" t="n">
        <f aca="false">B2864+C2864+E2864+G2864</f>
        <v>15.0659699530485</v>
      </c>
      <c r="I2864" s="23" t="n">
        <f aca="false">B2864+D2864+F2864+G2864</f>
        <v>18.9651825506134</v>
      </c>
      <c r="J2864" s="23" t="n">
        <f aca="false">MAX(H2864,I2864)</f>
        <v>18.9651825506134</v>
      </c>
      <c r="K2864" s="24" t="n">
        <f aca="false">IF(H2864&gt;=I2864,1,0)</f>
        <v>0</v>
      </c>
    </row>
    <row r="2865" customFormat="false" ht="15" hidden="false" customHeight="false" outlineLevel="0" collapsed="false">
      <c r="A2865" s="5" t="n">
        <v>2846</v>
      </c>
      <c r="B2865" s="23" t="n">
        <f aca="true">BETAINV(RAND(),T1_PERT!$F$5,T1_PERT!$G$5,T1_PERT!$C$5,T1_PERT!$E$5)</f>
        <v>2.7540538924184</v>
      </c>
      <c r="C2865" s="23" t="n">
        <f aca="true">BETAINV(RAND(),T1_PERT!$F$6,T1_PERT!$G$6,T1_PERT!$C$6,T1_PERT!$E$6)</f>
        <v>5.16009444795119</v>
      </c>
      <c r="D2865" s="23" t="n">
        <f aca="true">BETAINV(RAND(),T1_PERT!$F$7,T1_PERT!$G$7,T1_PERT!$C$7,T1_PERT!$E$7)</f>
        <v>6.37153867920404</v>
      </c>
      <c r="E2865" s="23" t="n">
        <f aca="true">BETAINV(RAND(),T1_PERT!$F$8,T1_PERT!$G$8,T1_PERT!$C$8,T1_PERT!$E$8)</f>
        <v>5.25719601997946</v>
      </c>
      <c r="F2865" s="23" t="n">
        <f aca="true">BETAINV(RAND(),T1_PERT!$F$9,T1_PERT!$G$9,T1_PERT!$C$9,T1_PERT!$E$9)</f>
        <v>3.23311826308077</v>
      </c>
      <c r="G2865" s="23" t="n">
        <f aca="true">BETAINV(RAND(),T1_PERT!$F$10,T1_PERT!$G$10,T1_PERT!$C$10,T1_PERT!$E$10)</f>
        <v>1.62924580791757</v>
      </c>
      <c r="H2865" s="23" t="n">
        <f aca="false">B2865+C2865+E2865+G2865</f>
        <v>14.8005901682666</v>
      </c>
      <c r="I2865" s="23" t="n">
        <f aca="false">B2865+D2865+F2865+G2865</f>
        <v>13.9879566426208</v>
      </c>
      <c r="J2865" s="23" t="n">
        <f aca="false">MAX(H2865,I2865)</f>
        <v>14.8005901682666</v>
      </c>
      <c r="K2865" s="24" t="n">
        <f aca="false">IF(H2865&gt;=I2865,1,0)</f>
        <v>1</v>
      </c>
    </row>
    <row r="2866" customFormat="false" ht="15" hidden="false" customHeight="false" outlineLevel="0" collapsed="false">
      <c r="A2866" s="5" t="n">
        <v>2847</v>
      </c>
      <c r="B2866" s="23" t="n">
        <f aca="true">BETAINV(RAND(),T1_PERT!$F$5,T1_PERT!$G$5,T1_PERT!$C$5,T1_PERT!$E$5)</f>
        <v>3.27577186142216</v>
      </c>
      <c r="C2866" s="23" t="n">
        <f aca="true">BETAINV(RAND(),T1_PERT!$F$6,T1_PERT!$G$6,T1_PERT!$C$6,T1_PERT!$E$6)</f>
        <v>5.38127404999877</v>
      </c>
      <c r="D2866" s="23" t="n">
        <f aca="true">BETAINV(RAND(),T1_PERT!$F$7,T1_PERT!$G$7,T1_PERT!$C$7,T1_PERT!$E$7)</f>
        <v>7.18542250654048</v>
      </c>
      <c r="E2866" s="23" t="n">
        <f aca="true">BETAINV(RAND(),T1_PERT!$F$8,T1_PERT!$G$8,T1_PERT!$C$8,T1_PERT!$E$8)</f>
        <v>5.85043052891316</v>
      </c>
      <c r="F2866" s="23" t="n">
        <f aca="true">BETAINV(RAND(),T1_PERT!$F$9,T1_PERT!$G$9,T1_PERT!$C$9,T1_PERT!$E$9)</f>
        <v>4.59826686504624</v>
      </c>
      <c r="G2866" s="23" t="n">
        <f aca="true">BETAINV(RAND(),T1_PERT!$F$10,T1_PERT!$G$10,T1_PERT!$C$10,T1_PERT!$E$10)</f>
        <v>1.60695491205346</v>
      </c>
      <c r="H2866" s="23" t="n">
        <f aca="false">B2866+C2866+E2866+G2866</f>
        <v>16.1144313523875</v>
      </c>
      <c r="I2866" s="23" t="n">
        <f aca="false">B2866+D2866+F2866+G2866</f>
        <v>16.6664161450623</v>
      </c>
      <c r="J2866" s="23" t="n">
        <f aca="false">MAX(H2866,I2866)</f>
        <v>16.6664161450623</v>
      </c>
      <c r="K2866" s="24" t="n">
        <f aca="false">IF(H2866&gt;=I2866,1,0)</f>
        <v>0</v>
      </c>
    </row>
    <row r="2867" customFormat="false" ht="15" hidden="false" customHeight="false" outlineLevel="0" collapsed="false">
      <c r="A2867" s="5" t="n">
        <v>2848</v>
      </c>
      <c r="B2867" s="23" t="n">
        <f aca="true">BETAINV(RAND(),T1_PERT!$F$5,T1_PERT!$G$5,T1_PERT!$C$5,T1_PERT!$E$5)</f>
        <v>2.78830104779924</v>
      </c>
      <c r="C2867" s="23" t="n">
        <f aca="true">BETAINV(RAND(),T1_PERT!$F$6,T1_PERT!$G$6,T1_PERT!$C$6,T1_PERT!$E$6)</f>
        <v>5.99138655648308</v>
      </c>
      <c r="D2867" s="23" t="n">
        <f aca="true">BETAINV(RAND(),T1_PERT!$F$7,T1_PERT!$G$7,T1_PERT!$C$7,T1_PERT!$E$7)</f>
        <v>4.59304019481104</v>
      </c>
      <c r="E2867" s="23" t="n">
        <f aca="true">BETAINV(RAND(),T1_PERT!$F$8,T1_PERT!$G$8,T1_PERT!$C$8,T1_PERT!$E$8)</f>
        <v>5.56413420717115</v>
      </c>
      <c r="F2867" s="23" t="n">
        <f aca="true">BETAINV(RAND(),T1_PERT!$F$9,T1_PERT!$G$9,T1_PERT!$C$9,T1_PERT!$E$9)</f>
        <v>5.38012239375384</v>
      </c>
      <c r="G2867" s="23" t="n">
        <f aca="true">BETAINV(RAND(),T1_PERT!$F$10,T1_PERT!$G$10,T1_PERT!$C$10,T1_PERT!$E$10)</f>
        <v>1.92700935894079</v>
      </c>
      <c r="H2867" s="23" t="n">
        <f aca="false">B2867+C2867+E2867+G2867</f>
        <v>16.2708311703943</v>
      </c>
      <c r="I2867" s="23" t="n">
        <f aca="false">B2867+D2867+F2867+G2867</f>
        <v>14.6884729953049</v>
      </c>
      <c r="J2867" s="23" t="n">
        <f aca="false">MAX(H2867,I2867)</f>
        <v>16.2708311703943</v>
      </c>
      <c r="K2867" s="24" t="n">
        <f aca="false">IF(H2867&gt;=I2867,1,0)</f>
        <v>1</v>
      </c>
    </row>
    <row r="2868" customFormat="false" ht="15" hidden="false" customHeight="false" outlineLevel="0" collapsed="false">
      <c r="A2868" s="5" t="n">
        <v>2849</v>
      </c>
      <c r="B2868" s="23" t="n">
        <f aca="true">BETAINV(RAND(),T1_PERT!$F$5,T1_PERT!$G$5,T1_PERT!$C$5,T1_PERT!$E$5)</f>
        <v>3.9604691721745</v>
      </c>
      <c r="C2868" s="23" t="n">
        <f aca="true">BETAINV(RAND(),T1_PERT!$F$6,T1_PERT!$G$6,T1_PERT!$C$6,T1_PERT!$E$6)</f>
        <v>5.67828665322938</v>
      </c>
      <c r="D2868" s="23" t="n">
        <f aca="true">BETAINV(RAND(),T1_PERT!$F$7,T1_PERT!$G$7,T1_PERT!$C$7,T1_PERT!$E$7)</f>
        <v>4.74520095678125</v>
      </c>
      <c r="E2868" s="23" t="n">
        <f aca="true">BETAINV(RAND(),T1_PERT!$F$8,T1_PERT!$G$8,T1_PERT!$C$8,T1_PERT!$E$8)</f>
        <v>6.60301745896101</v>
      </c>
      <c r="F2868" s="23" t="n">
        <f aca="true">BETAINV(RAND(),T1_PERT!$F$9,T1_PERT!$G$9,T1_PERT!$C$9,T1_PERT!$E$9)</f>
        <v>4.53364421561408</v>
      </c>
      <c r="G2868" s="23" t="n">
        <f aca="true">BETAINV(RAND(),T1_PERT!$F$10,T1_PERT!$G$10,T1_PERT!$C$10,T1_PERT!$E$10)</f>
        <v>1.50399759246356</v>
      </c>
      <c r="H2868" s="23" t="n">
        <f aca="false">B2868+C2868+E2868+G2868</f>
        <v>17.7457708768285</v>
      </c>
      <c r="I2868" s="23" t="n">
        <f aca="false">B2868+D2868+F2868+G2868</f>
        <v>14.7433119370334</v>
      </c>
      <c r="J2868" s="23" t="n">
        <f aca="false">MAX(H2868,I2868)</f>
        <v>17.7457708768285</v>
      </c>
      <c r="K2868" s="24" t="n">
        <f aca="false">IF(H2868&gt;=I2868,1,0)</f>
        <v>1</v>
      </c>
    </row>
    <row r="2869" customFormat="false" ht="15" hidden="false" customHeight="false" outlineLevel="0" collapsed="false">
      <c r="A2869" s="5" t="n">
        <v>2850</v>
      </c>
      <c r="B2869" s="23" t="n">
        <f aca="true">BETAINV(RAND(),T1_PERT!$F$5,T1_PERT!$G$5,T1_PERT!$C$5,T1_PERT!$E$5)</f>
        <v>4.38002238896363</v>
      </c>
      <c r="C2869" s="23" t="n">
        <f aca="true">BETAINV(RAND(),T1_PERT!$F$6,T1_PERT!$G$6,T1_PERT!$C$6,T1_PERT!$E$6)</f>
        <v>6.35005686461606</v>
      </c>
      <c r="D2869" s="23" t="n">
        <f aca="true">BETAINV(RAND(),T1_PERT!$F$7,T1_PERT!$G$7,T1_PERT!$C$7,T1_PERT!$E$7)</f>
        <v>6.99988141350629</v>
      </c>
      <c r="E2869" s="23" t="n">
        <f aca="true">BETAINV(RAND(),T1_PERT!$F$8,T1_PERT!$G$8,T1_PERT!$C$8,T1_PERT!$E$8)</f>
        <v>4.04877565441416</v>
      </c>
      <c r="F2869" s="23" t="n">
        <f aca="true">BETAINV(RAND(),T1_PERT!$F$9,T1_PERT!$G$9,T1_PERT!$C$9,T1_PERT!$E$9)</f>
        <v>4.59023960890525</v>
      </c>
      <c r="G2869" s="23" t="n">
        <f aca="true">BETAINV(RAND(),T1_PERT!$F$10,T1_PERT!$G$10,T1_PERT!$C$10,T1_PERT!$E$10)</f>
        <v>2.13571555678941</v>
      </c>
      <c r="H2869" s="23" t="n">
        <f aca="false">B2869+C2869+E2869+G2869</f>
        <v>16.9145704647833</v>
      </c>
      <c r="I2869" s="23" t="n">
        <f aca="false">B2869+D2869+F2869+G2869</f>
        <v>18.1058589681646</v>
      </c>
      <c r="J2869" s="23" t="n">
        <f aca="false">MAX(H2869,I2869)</f>
        <v>18.1058589681646</v>
      </c>
      <c r="K2869" s="24" t="n">
        <f aca="false">IF(H2869&gt;=I2869,1,0)</f>
        <v>0</v>
      </c>
    </row>
    <row r="2870" customFormat="false" ht="15" hidden="false" customHeight="false" outlineLevel="0" collapsed="false">
      <c r="A2870" s="5" t="n">
        <v>2851</v>
      </c>
      <c r="B2870" s="23" t="n">
        <f aca="true">BETAINV(RAND(),T1_PERT!$F$5,T1_PERT!$G$5,T1_PERT!$C$5,T1_PERT!$E$5)</f>
        <v>3.3996692907837</v>
      </c>
      <c r="C2870" s="23" t="n">
        <f aca="true">BETAINV(RAND(),T1_PERT!$F$6,T1_PERT!$G$6,T1_PERT!$C$6,T1_PERT!$E$6)</f>
        <v>5.5320239812361</v>
      </c>
      <c r="D2870" s="23" t="n">
        <f aca="true">BETAINV(RAND(),T1_PERT!$F$7,T1_PERT!$G$7,T1_PERT!$C$7,T1_PERT!$E$7)</f>
        <v>5.71361062064427</v>
      </c>
      <c r="E2870" s="23" t="n">
        <f aca="true">BETAINV(RAND(),T1_PERT!$F$8,T1_PERT!$G$8,T1_PERT!$C$8,T1_PERT!$E$8)</f>
        <v>7.25847238399144</v>
      </c>
      <c r="F2870" s="23" t="n">
        <f aca="true">BETAINV(RAND(),T1_PERT!$F$9,T1_PERT!$G$9,T1_PERT!$C$9,T1_PERT!$E$9)</f>
        <v>4.33050984022222</v>
      </c>
      <c r="G2870" s="23" t="n">
        <f aca="true">BETAINV(RAND(),T1_PERT!$F$10,T1_PERT!$G$10,T1_PERT!$C$10,T1_PERT!$E$10)</f>
        <v>2.11668723103877</v>
      </c>
      <c r="H2870" s="23" t="n">
        <f aca="false">B2870+C2870+E2870+G2870</f>
        <v>18.30685288705</v>
      </c>
      <c r="I2870" s="23" t="n">
        <f aca="false">B2870+D2870+F2870+G2870</f>
        <v>15.560476982689</v>
      </c>
      <c r="J2870" s="23" t="n">
        <f aca="false">MAX(H2870,I2870)</f>
        <v>18.30685288705</v>
      </c>
      <c r="K2870" s="24" t="n">
        <f aca="false">IF(H2870&gt;=I2870,1,0)</f>
        <v>1</v>
      </c>
    </row>
    <row r="2871" customFormat="false" ht="15" hidden="false" customHeight="false" outlineLevel="0" collapsed="false">
      <c r="A2871" s="5" t="n">
        <v>2852</v>
      </c>
      <c r="B2871" s="23" t="n">
        <f aca="true">BETAINV(RAND(),T1_PERT!$F$5,T1_PERT!$G$5,T1_PERT!$C$5,T1_PERT!$E$5)</f>
        <v>4.20708945727869</v>
      </c>
      <c r="C2871" s="23" t="n">
        <f aca="true">BETAINV(RAND(),T1_PERT!$F$6,T1_PERT!$G$6,T1_PERT!$C$6,T1_PERT!$E$6)</f>
        <v>6.06819553564848</v>
      </c>
      <c r="D2871" s="23" t="n">
        <f aca="true">BETAINV(RAND(),T1_PERT!$F$7,T1_PERT!$G$7,T1_PERT!$C$7,T1_PERT!$E$7)</f>
        <v>5.19836441035384</v>
      </c>
      <c r="E2871" s="23" t="n">
        <f aca="true">BETAINV(RAND(),T1_PERT!$F$8,T1_PERT!$G$8,T1_PERT!$C$8,T1_PERT!$E$8)</f>
        <v>4.94262679879787</v>
      </c>
      <c r="F2871" s="23" t="n">
        <f aca="true">BETAINV(RAND(),T1_PERT!$F$9,T1_PERT!$G$9,T1_PERT!$C$9,T1_PERT!$E$9)</f>
        <v>3.80463905824641</v>
      </c>
      <c r="G2871" s="23" t="n">
        <f aca="true">BETAINV(RAND(),T1_PERT!$F$10,T1_PERT!$G$10,T1_PERT!$C$10,T1_PERT!$E$10)</f>
        <v>2.26823797798553</v>
      </c>
      <c r="H2871" s="23" t="n">
        <f aca="false">B2871+C2871+E2871+G2871</f>
        <v>17.4861497697106</v>
      </c>
      <c r="I2871" s="23" t="n">
        <f aca="false">B2871+D2871+F2871+G2871</f>
        <v>15.4783309038645</v>
      </c>
      <c r="J2871" s="23" t="n">
        <f aca="false">MAX(H2871,I2871)</f>
        <v>17.4861497697106</v>
      </c>
      <c r="K2871" s="24" t="n">
        <f aca="false">IF(H2871&gt;=I2871,1,0)</f>
        <v>1</v>
      </c>
    </row>
    <row r="2872" customFormat="false" ht="15" hidden="false" customHeight="false" outlineLevel="0" collapsed="false">
      <c r="A2872" s="5" t="n">
        <v>2853</v>
      </c>
      <c r="B2872" s="23" t="n">
        <f aca="true">BETAINV(RAND(),T1_PERT!$F$5,T1_PERT!$G$5,T1_PERT!$C$5,T1_PERT!$E$5)</f>
        <v>4.60243328073393</v>
      </c>
      <c r="C2872" s="23" t="n">
        <f aca="true">BETAINV(RAND(),T1_PERT!$F$6,T1_PERT!$G$6,T1_PERT!$C$6,T1_PERT!$E$6)</f>
        <v>4.7479333418471</v>
      </c>
      <c r="D2872" s="23" t="n">
        <f aca="true">BETAINV(RAND(),T1_PERT!$F$7,T1_PERT!$G$7,T1_PERT!$C$7,T1_PERT!$E$7)</f>
        <v>3.25324955128496</v>
      </c>
      <c r="E2872" s="23" t="n">
        <f aca="true">BETAINV(RAND(),T1_PERT!$F$8,T1_PERT!$G$8,T1_PERT!$C$8,T1_PERT!$E$8)</f>
        <v>4.59844170064722</v>
      </c>
      <c r="F2872" s="23" t="n">
        <f aca="true">BETAINV(RAND(),T1_PERT!$F$9,T1_PERT!$G$9,T1_PERT!$C$9,T1_PERT!$E$9)</f>
        <v>3.88533500387006</v>
      </c>
      <c r="G2872" s="23" t="n">
        <f aca="true">BETAINV(RAND(),T1_PERT!$F$10,T1_PERT!$G$10,T1_PERT!$C$10,T1_PERT!$E$10)</f>
        <v>2.32828270038083</v>
      </c>
      <c r="H2872" s="23" t="n">
        <f aca="false">B2872+C2872+E2872+G2872</f>
        <v>16.2770910236091</v>
      </c>
      <c r="I2872" s="23" t="n">
        <f aca="false">B2872+D2872+F2872+G2872</f>
        <v>14.0693005362698</v>
      </c>
      <c r="J2872" s="23" t="n">
        <f aca="false">MAX(H2872,I2872)</f>
        <v>16.2770910236091</v>
      </c>
      <c r="K2872" s="24" t="n">
        <f aca="false">IF(H2872&gt;=I2872,1,0)</f>
        <v>1</v>
      </c>
    </row>
    <row r="2873" customFormat="false" ht="15" hidden="false" customHeight="false" outlineLevel="0" collapsed="false">
      <c r="A2873" s="5" t="n">
        <v>2854</v>
      </c>
      <c r="B2873" s="23" t="n">
        <f aca="true">BETAINV(RAND(),T1_PERT!$F$5,T1_PERT!$G$5,T1_PERT!$C$5,T1_PERT!$E$5)</f>
        <v>3.17510041387176</v>
      </c>
      <c r="C2873" s="23" t="n">
        <f aca="true">BETAINV(RAND(),T1_PERT!$F$6,T1_PERT!$G$6,T1_PERT!$C$6,T1_PERT!$E$6)</f>
        <v>4.95506562620791</v>
      </c>
      <c r="D2873" s="23" t="n">
        <f aca="true">BETAINV(RAND(),T1_PERT!$F$7,T1_PERT!$G$7,T1_PERT!$C$7,T1_PERT!$E$7)</f>
        <v>5.3028223775949</v>
      </c>
      <c r="E2873" s="23" t="n">
        <f aca="true">BETAINV(RAND(),T1_PERT!$F$8,T1_PERT!$G$8,T1_PERT!$C$8,T1_PERT!$E$8)</f>
        <v>5.25667841096228</v>
      </c>
      <c r="F2873" s="23" t="n">
        <f aca="true">BETAINV(RAND(),T1_PERT!$F$9,T1_PERT!$G$9,T1_PERT!$C$9,T1_PERT!$E$9)</f>
        <v>3.70901676463561</v>
      </c>
      <c r="G2873" s="23" t="n">
        <f aca="true">BETAINV(RAND(),T1_PERT!$F$10,T1_PERT!$G$10,T1_PERT!$C$10,T1_PERT!$E$10)</f>
        <v>1.66892913877567</v>
      </c>
      <c r="H2873" s="23" t="n">
        <f aca="false">B2873+C2873+E2873+G2873</f>
        <v>15.0557735898176</v>
      </c>
      <c r="I2873" s="23" t="n">
        <f aca="false">B2873+D2873+F2873+G2873</f>
        <v>13.8558686948779</v>
      </c>
      <c r="J2873" s="23" t="n">
        <f aca="false">MAX(H2873,I2873)</f>
        <v>15.0557735898176</v>
      </c>
      <c r="K2873" s="24" t="n">
        <f aca="false">IF(H2873&gt;=I2873,1,0)</f>
        <v>1</v>
      </c>
    </row>
    <row r="2874" customFormat="false" ht="15" hidden="false" customHeight="false" outlineLevel="0" collapsed="false">
      <c r="A2874" s="5" t="n">
        <v>2855</v>
      </c>
      <c r="B2874" s="23" t="n">
        <f aca="true">BETAINV(RAND(),T1_PERT!$F$5,T1_PERT!$G$5,T1_PERT!$C$5,T1_PERT!$E$5)</f>
        <v>4.8561623392772</v>
      </c>
      <c r="C2874" s="23" t="n">
        <f aca="true">BETAINV(RAND(),T1_PERT!$F$6,T1_PERT!$G$6,T1_PERT!$C$6,T1_PERT!$E$6)</f>
        <v>4.21385848586578</v>
      </c>
      <c r="D2874" s="23" t="n">
        <f aca="true">BETAINV(RAND(),T1_PERT!$F$7,T1_PERT!$G$7,T1_PERT!$C$7,T1_PERT!$E$7)</f>
        <v>5.13413612639875</v>
      </c>
      <c r="E2874" s="23" t="n">
        <f aca="true">BETAINV(RAND(),T1_PERT!$F$8,T1_PERT!$G$8,T1_PERT!$C$8,T1_PERT!$E$8)</f>
        <v>5.90434463245921</v>
      </c>
      <c r="F2874" s="23" t="n">
        <f aca="true">BETAINV(RAND(),T1_PERT!$F$9,T1_PERT!$G$9,T1_PERT!$C$9,T1_PERT!$E$9)</f>
        <v>4.55809357918688</v>
      </c>
      <c r="G2874" s="23" t="n">
        <f aca="true">BETAINV(RAND(),T1_PERT!$F$10,T1_PERT!$G$10,T1_PERT!$C$10,T1_PERT!$E$10)</f>
        <v>1.51569480921255</v>
      </c>
      <c r="H2874" s="23" t="n">
        <f aca="false">B2874+C2874+E2874+G2874</f>
        <v>16.4900602668147</v>
      </c>
      <c r="I2874" s="23" t="n">
        <f aca="false">B2874+D2874+F2874+G2874</f>
        <v>16.0640868540754</v>
      </c>
      <c r="J2874" s="23" t="n">
        <f aca="false">MAX(H2874,I2874)</f>
        <v>16.4900602668147</v>
      </c>
      <c r="K2874" s="24" t="n">
        <f aca="false">IF(H2874&gt;=I2874,1,0)</f>
        <v>1</v>
      </c>
    </row>
    <row r="2875" customFormat="false" ht="15" hidden="false" customHeight="false" outlineLevel="0" collapsed="false">
      <c r="A2875" s="5" t="n">
        <v>2856</v>
      </c>
      <c r="B2875" s="23" t="n">
        <f aca="true">BETAINV(RAND(),T1_PERT!$F$5,T1_PERT!$G$5,T1_PERT!$C$5,T1_PERT!$E$5)</f>
        <v>3.47109006705839</v>
      </c>
      <c r="C2875" s="23" t="n">
        <f aca="true">BETAINV(RAND(),T1_PERT!$F$6,T1_PERT!$G$6,T1_PERT!$C$6,T1_PERT!$E$6)</f>
        <v>6.03829905787861</v>
      </c>
      <c r="D2875" s="23" t="n">
        <f aca="true">BETAINV(RAND(),T1_PERT!$F$7,T1_PERT!$G$7,T1_PERT!$C$7,T1_PERT!$E$7)</f>
        <v>7.34793628526921</v>
      </c>
      <c r="E2875" s="23" t="n">
        <f aca="true">BETAINV(RAND(),T1_PERT!$F$8,T1_PERT!$G$8,T1_PERT!$C$8,T1_PERT!$E$8)</f>
        <v>5.70786114816325</v>
      </c>
      <c r="F2875" s="23" t="n">
        <f aca="true">BETAINV(RAND(),T1_PERT!$F$9,T1_PERT!$G$9,T1_PERT!$C$9,T1_PERT!$E$9)</f>
        <v>4.12238067284491</v>
      </c>
      <c r="G2875" s="23" t="n">
        <f aca="true">BETAINV(RAND(),T1_PERT!$F$10,T1_PERT!$G$10,T1_PERT!$C$10,T1_PERT!$E$10)</f>
        <v>2.17573640885317</v>
      </c>
      <c r="H2875" s="23" t="n">
        <f aca="false">B2875+C2875+E2875+G2875</f>
        <v>17.3929866819534</v>
      </c>
      <c r="I2875" s="23" t="n">
        <f aca="false">B2875+D2875+F2875+G2875</f>
        <v>17.1171434340257</v>
      </c>
      <c r="J2875" s="23" t="n">
        <f aca="false">MAX(H2875,I2875)</f>
        <v>17.3929866819534</v>
      </c>
      <c r="K2875" s="24" t="n">
        <f aca="false">IF(H2875&gt;=I2875,1,0)</f>
        <v>1</v>
      </c>
    </row>
    <row r="2876" customFormat="false" ht="15" hidden="false" customHeight="false" outlineLevel="0" collapsed="false">
      <c r="A2876" s="5" t="n">
        <v>2857</v>
      </c>
      <c r="B2876" s="23" t="n">
        <f aca="true">BETAINV(RAND(),T1_PERT!$F$5,T1_PERT!$G$5,T1_PERT!$C$5,T1_PERT!$E$5)</f>
        <v>3.23881161735111</v>
      </c>
      <c r="C2876" s="23" t="n">
        <f aca="true">BETAINV(RAND(),T1_PERT!$F$6,T1_PERT!$G$6,T1_PERT!$C$6,T1_PERT!$E$6)</f>
        <v>5.64332164440256</v>
      </c>
      <c r="D2876" s="23" t="n">
        <f aca="true">BETAINV(RAND(),T1_PERT!$F$7,T1_PERT!$G$7,T1_PERT!$C$7,T1_PERT!$E$7)</f>
        <v>5.76207248615837</v>
      </c>
      <c r="E2876" s="23" t="n">
        <f aca="true">BETAINV(RAND(),T1_PERT!$F$8,T1_PERT!$G$8,T1_PERT!$C$8,T1_PERT!$E$8)</f>
        <v>5.56479958422457</v>
      </c>
      <c r="F2876" s="23" t="n">
        <f aca="true">BETAINV(RAND(),T1_PERT!$F$9,T1_PERT!$G$9,T1_PERT!$C$9,T1_PERT!$E$9)</f>
        <v>5.15956359763022</v>
      </c>
      <c r="G2876" s="23" t="n">
        <f aca="true">BETAINV(RAND(),T1_PERT!$F$10,T1_PERT!$G$10,T1_PERT!$C$10,T1_PERT!$E$10)</f>
        <v>1.98750476829846</v>
      </c>
      <c r="H2876" s="23" t="n">
        <f aca="false">B2876+C2876+E2876+G2876</f>
        <v>16.4344376142767</v>
      </c>
      <c r="I2876" s="23" t="n">
        <f aca="false">B2876+D2876+F2876+G2876</f>
        <v>16.1479524694382</v>
      </c>
      <c r="J2876" s="23" t="n">
        <f aca="false">MAX(H2876,I2876)</f>
        <v>16.4344376142767</v>
      </c>
      <c r="K2876" s="24" t="n">
        <f aca="false">IF(H2876&gt;=I2876,1,0)</f>
        <v>1</v>
      </c>
    </row>
    <row r="2877" customFormat="false" ht="15" hidden="false" customHeight="false" outlineLevel="0" collapsed="false">
      <c r="A2877" s="5" t="n">
        <v>2858</v>
      </c>
      <c r="B2877" s="23" t="n">
        <f aca="true">BETAINV(RAND(),T1_PERT!$F$5,T1_PERT!$G$5,T1_PERT!$C$5,T1_PERT!$E$5)</f>
        <v>4.18045706681942</v>
      </c>
      <c r="C2877" s="23" t="n">
        <f aca="true">BETAINV(RAND(),T1_PERT!$F$6,T1_PERT!$G$6,T1_PERT!$C$6,T1_PERT!$E$6)</f>
        <v>5.56598921842225</v>
      </c>
      <c r="D2877" s="23" t="n">
        <f aca="true">BETAINV(RAND(),T1_PERT!$F$7,T1_PERT!$G$7,T1_PERT!$C$7,T1_PERT!$E$7)</f>
        <v>4.83288581780022</v>
      </c>
      <c r="E2877" s="23" t="n">
        <f aca="true">BETAINV(RAND(),T1_PERT!$F$8,T1_PERT!$G$8,T1_PERT!$C$8,T1_PERT!$E$8)</f>
        <v>6.03133593690969</v>
      </c>
      <c r="F2877" s="23" t="n">
        <f aca="true">BETAINV(RAND(),T1_PERT!$F$9,T1_PERT!$G$9,T1_PERT!$C$9,T1_PERT!$E$9)</f>
        <v>3.30259887517685</v>
      </c>
      <c r="G2877" s="23" t="n">
        <f aca="true">BETAINV(RAND(),T1_PERT!$F$10,T1_PERT!$G$10,T1_PERT!$C$10,T1_PERT!$E$10)</f>
        <v>1.312964083567</v>
      </c>
      <c r="H2877" s="23" t="n">
        <f aca="false">B2877+C2877+E2877+G2877</f>
        <v>17.0907463057184</v>
      </c>
      <c r="I2877" s="23" t="n">
        <f aca="false">B2877+D2877+F2877+G2877</f>
        <v>13.6289058433635</v>
      </c>
      <c r="J2877" s="23" t="n">
        <f aca="false">MAX(H2877,I2877)</f>
        <v>17.0907463057184</v>
      </c>
      <c r="K2877" s="24" t="n">
        <f aca="false">IF(H2877&gt;=I2877,1,0)</f>
        <v>1</v>
      </c>
    </row>
    <row r="2878" customFormat="false" ht="15" hidden="false" customHeight="false" outlineLevel="0" collapsed="false">
      <c r="A2878" s="5" t="n">
        <v>2859</v>
      </c>
      <c r="B2878" s="23" t="n">
        <f aca="true">BETAINV(RAND(),T1_PERT!$F$5,T1_PERT!$G$5,T1_PERT!$C$5,T1_PERT!$E$5)</f>
        <v>3.13590099637485</v>
      </c>
      <c r="C2878" s="23" t="n">
        <f aca="true">BETAINV(RAND(),T1_PERT!$F$6,T1_PERT!$G$6,T1_PERT!$C$6,T1_PERT!$E$6)</f>
        <v>4.53751032489753</v>
      </c>
      <c r="D2878" s="23" t="n">
        <f aca="true">BETAINV(RAND(),T1_PERT!$F$7,T1_PERT!$G$7,T1_PERT!$C$7,T1_PERT!$E$7)</f>
        <v>6.73158000366575</v>
      </c>
      <c r="E2878" s="23" t="n">
        <f aca="true">BETAINV(RAND(),T1_PERT!$F$8,T1_PERT!$G$8,T1_PERT!$C$8,T1_PERT!$E$8)</f>
        <v>4.73240765211255</v>
      </c>
      <c r="F2878" s="23" t="n">
        <f aca="true">BETAINV(RAND(),T1_PERT!$F$9,T1_PERT!$G$9,T1_PERT!$C$9,T1_PERT!$E$9)</f>
        <v>3.59529573714626</v>
      </c>
      <c r="G2878" s="23" t="n">
        <f aca="true">BETAINV(RAND(),T1_PERT!$F$10,T1_PERT!$G$10,T1_PERT!$C$10,T1_PERT!$E$10)</f>
        <v>2.21260174238405</v>
      </c>
      <c r="H2878" s="23" t="n">
        <f aca="false">B2878+C2878+E2878+G2878</f>
        <v>14.618420715769</v>
      </c>
      <c r="I2878" s="23" t="n">
        <f aca="false">B2878+D2878+F2878+G2878</f>
        <v>15.6753784795709</v>
      </c>
      <c r="J2878" s="23" t="n">
        <f aca="false">MAX(H2878,I2878)</f>
        <v>15.6753784795709</v>
      </c>
      <c r="K2878" s="24" t="n">
        <f aca="false">IF(H2878&gt;=I2878,1,0)</f>
        <v>0</v>
      </c>
    </row>
    <row r="2879" customFormat="false" ht="15" hidden="false" customHeight="false" outlineLevel="0" collapsed="false">
      <c r="A2879" s="5" t="n">
        <v>2860</v>
      </c>
      <c r="B2879" s="23" t="n">
        <f aca="true">BETAINV(RAND(),T1_PERT!$F$5,T1_PERT!$G$5,T1_PERT!$C$5,T1_PERT!$E$5)</f>
        <v>3.07272857512204</v>
      </c>
      <c r="C2879" s="23" t="n">
        <f aca="true">BETAINV(RAND(),T1_PERT!$F$6,T1_PERT!$G$6,T1_PERT!$C$6,T1_PERT!$E$6)</f>
        <v>5.81408772965376</v>
      </c>
      <c r="D2879" s="23" t="n">
        <f aca="true">BETAINV(RAND(),T1_PERT!$F$7,T1_PERT!$G$7,T1_PERT!$C$7,T1_PERT!$E$7)</f>
        <v>6.94068193043641</v>
      </c>
      <c r="E2879" s="23" t="n">
        <f aca="true">BETAINV(RAND(),T1_PERT!$F$8,T1_PERT!$G$8,T1_PERT!$C$8,T1_PERT!$E$8)</f>
        <v>4.39457374064454</v>
      </c>
      <c r="F2879" s="23" t="n">
        <f aca="true">BETAINV(RAND(),T1_PERT!$F$9,T1_PERT!$G$9,T1_PERT!$C$9,T1_PERT!$E$9)</f>
        <v>4.66069273540886</v>
      </c>
      <c r="G2879" s="23" t="n">
        <f aca="true">BETAINV(RAND(),T1_PERT!$F$10,T1_PERT!$G$10,T1_PERT!$C$10,T1_PERT!$E$10)</f>
        <v>2.0552143894599</v>
      </c>
      <c r="H2879" s="23" t="n">
        <f aca="false">B2879+C2879+E2879+G2879</f>
        <v>15.3366044348802</v>
      </c>
      <c r="I2879" s="23" t="n">
        <f aca="false">B2879+D2879+F2879+G2879</f>
        <v>16.7293176304272</v>
      </c>
      <c r="J2879" s="23" t="n">
        <f aca="false">MAX(H2879,I2879)</f>
        <v>16.7293176304272</v>
      </c>
      <c r="K2879" s="24" t="n">
        <f aca="false">IF(H2879&gt;=I2879,1,0)</f>
        <v>0</v>
      </c>
    </row>
    <row r="2880" customFormat="false" ht="15" hidden="false" customHeight="false" outlineLevel="0" collapsed="false">
      <c r="A2880" s="5" t="n">
        <v>2861</v>
      </c>
      <c r="B2880" s="23" t="n">
        <f aca="true">BETAINV(RAND(),T1_PERT!$F$5,T1_PERT!$G$5,T1_PERT!$C$5,T1_PERT!$E$5)</f>
        <v>3.66154977925633</v>
      </c>
      <c r="C2880" s="23" t="n">
        <f aca="true">BETAINV(RAND(),T1_PERT!$F$6,T1_PERT!$G$6,T1_PERT!$C$6,T1_PERT!$E$6)</f>
        <v>5.50757328568464</v>
      </c>
      <c r="D2880" s="23" t="n">
        <f aca="true">BETAINV(RAND(),T1_PERT!$F$7,T1_PERT!$G$7,T1_PERT!$C$7,T1_PERT!$E$7)</f>
        <v>5.01008930201704</v>
      </c>
      <c r="E2880" s="23" t="n">
        <f aca="true">BETAINV(RAND(),T1_PERT!$F$8,T1_PERT!$G$8,T1_PERT!$C$8,T1_PERT!$E$8)</f>
        <v>4.67866905059923</v>
      </c>
      <c r="F2880" s="23" t="n">
        <f aca="true">BETAINV(RAND(),T1_PERT!$F$9,T1_PERT!$G$9,T1_PERT!$C$9,T1_PERT!$E$9)</f>
        <v>4.1541399559227</v>
      </c>
      <c r="G2880" s="23" t="n">
        <f aca="true">BETAINV(RAND(),T1_PERT!$F$10,T1_PERT!$G$10,T1_PERT!$C$10,T1_PERT!$E$10)</f>
        <v>1.6673400137185</v>
      </c>
      <c r="H2880" s="23" t="n">
        <f aca="false">B2880+C2880+E2880+G2880</f>
        <v>15.5151321292587</v>
      </c>
      <c r="I2880" s="23" t="n">
        <f aca="false">B2880+D2880+F2880+G2880</f>
        <v>14.4931190509146</v>
      </c>
      <c r="J2880" s="23" t="n">
        <f aca="false">MAX(H2880,I2880)</f>
        <v>15.5151321292587</v>
      </c>
      <c r="K2880" s="24" t="n">
        <f aca="false">IF(H2880&gt;=I2880,1,0)</f>
        <v>1</v>
      </c>
    </row>
    <row r="2881" customFormat="false" ht="15" hidden="false" customHeight="false" outlineLevel="0" collapsed="false">
      <c r="A2881" s="5" t="n">
        <v>2862</v>
      </c>
      <c r="B2881" s="23" t="n">
        <f aca="true">BETAINV(RAND(),T1_PERT!$F$5,T1_PERT!$G$5,T1_PERT!$C$5,T1_PERT!$E$5)</f>
        <v>2.55576943346183</v>
      </c>
      <c r="C2881" s="23" t="n">
        <f aca="true">BETAINV(RAND(),T1_PERT!$F$6,T1_PERT!$G$6,T1_PERT!$C$6,T1_PERT!$E$6)</f>
        <v>5.09248496791264</v>
      </c>
      <c r="D2881" s="23" t="n">
        <f aca="true">BETAINV(RAND(),T1_PERT!$F$7,T1_PERT!$G$7,T1_PERT!$C$7,T1_PERT!$E$7)</f>
        <v>5.67297320367346</v>
      </c>
      <c r="E2881" s="23" t="n">
        <f aca="true">BETAINV(RAND(),T1_PERT!$F$8,T1_PERT!$G$8,T1_PERT!$C$8,T1_PERT!$E$8)</f>
        <v>5.85309494422938</v>
      </c>
      <c r="F2881" s="23" t="n">
        <f aca="true">BETAINV(RAND(),T1_PERT!$F$9,T1_PERT!$G$9,T1_PERT!$C$9,T1_PERT!$E$9)</f>
        <v>3.88379093749698</v>
      </c>
      <c r="G2881" s="23" t="n">
        <f aca="true">BETAINV(RAND(),T1_PERT!$F$10,T1_PERT!$G$10,T1_PERT!$C$10,T1_PERT!$E$10)</f>
        <v>1.88775615922296</v>
      </c>
      <c r="H2881" s="23" t="n">
        <f aca="false">B2881+C2881+E2881+G2881</f>
        <v>15.3891055048268</v>
      </c>
      <c r="I2881" s="23" t="n">
        <f aca="false">B2881+D2881+F2881+G2881</f>
        <v>14.0002897338552</v>
      </c>
      <c r="J2881" s="23" t="n">
        <f aca="false">MAX(H2881,I2881)</f>
        <v>15.3891055048268</v>
      </c>
      <c r="K2881" s="24" t="n">
        <f aca="false">IF(H2881&gt;=I2881,1,0)</f>
        <v>1</v>
      </c>
    </row>
    <row r="2882" customFormat="false" ht="15" hidden="false" customHeight="false" outlineLevel="0" collapsed="false">
      <c r="A2882" s="5" t="n">
        <v>2863</v>
      </c>
      <c r="B2882" s="23" t="n">
        <f aca="true">BETAINV(RAND(),T1_PERT!$F$5,T1_PERT!$G$5,T1_PERT!$C$5,T1_PERT!$E$5)</f>
        <v>3.68522372684282</v>
      </c>
      <c r="C2882" s="23" t="n">
        <f aca="true">BETAINV(RAND(),T1_PERT!$F$6,T1_PERT!$G$6,T1_PERT!$C$6,T1_PERT!$E$6)</f>
        <v>6.71735305056958</v>
      </c>
      <c r="D2882" s="23" t="n">
        <f aca="true">BETAINV(RAND(),T1_PERT!$F$7,T1_PERT!$G$7,T1_PERT!$C$7,T1_PERT!$E$7)</f>
        <v>3.43726266616495</v>
      </c>
      <c r="E2882" s="23" t="n">
        <f aca="true">BETAINV(RAND(),T1_PERT!$F$8,T1_PERT!$G$8,T1_PERT!$C$8,T1_PERT!$E$8)</f>
        <v>5.43071671674556</v>
      </c>
      <c r="F2882" s="23" t="n">
        <f aca="true">BETAINV(RAND(),T1_PERT!$F$9,T1_PERT!$G$9,T1_PERT!$C$9,T1_PERT!$E$9)</f>
        <v>4.13137326415059</v>
      </c>
      <c r="G2882" s="23" t="n">
        <f aca="true">BETAINV(RAND(),T1_PERT!$F$10,T1_PERT!$G$10,T1_PERT!$C$10,T1_PERT!$E$10)</f>
        <v>2.47774690306774</v>
      </c>
      <c r="H2882" s="23" t="n">
        <f aca="false">B2882+C2882+E2882+G2882</f>
        <v>18.3110403972257</v>
      </c>
      <c r="I2882" s="23" t="n">
        <f aca="false">B2882+D2882+F2882+G2882</f>
        <v>13.7316065602261</v>
      </c>
      <c r="J2882" s="23" t="n">
        <f aca="false">MAX(H2882,I2882)</f>
        <v>18.3110403972257</v>
      </c>
      <c r="K2882" s="24" t="n">
        <f aca="false">IF(H2882&gt;=I2882,1,0)</f>
        <v>1</v>
      </c>
    </row>
    <row r="2883" customFormat="false" ht="15" hidden="false" customHeight="false" outlineLevel="0" collapsed="false">
      <c r="A2883" s="5" t="n">
        <v>2864</v>
      </c>
      <c r="B2883" s="23" t="n">
        <f aca="true">BETAINV(RAND(),T1_PERT!$F$5,T1_PERT!$G$5,T1_PERT!$C$5,T1_PERT!$E$5)</f>
        <v>4.02691914394527</v>
      </c>
      <c r="C2883" s="23" t="n">
        <f aca="true">BETAINV(RAND(),T1_PERT!$F$6,T1_PERT!$G$6,T1_PERT!$C$6,T1_PERT!$E$6)</f>
        <v>6.24530035076361</v>
      </c>
      <c r="D2883" s="23" t="n">
        <f aca="true">BETAINV(RAND(),T1_PERT!$F$7,T1_PERT!$G$7,T1_PERT!$C$7,T1_PERT!$E$7)</f>
        <v>6.8449092850439</v>
      </c>
      <c r="E2883" s="23" t="n">
        <f aca="true">BETAINV(RAND(),T1_PERT!$F$8,T1_PERT!$G$8,T1_PERT!$C$8,T1_PERT!$E$8)</f>
        <v>4.99438747436247</v>
      </c>
      <c r="F2883" s="23" t="n">
        <f aca="true">BETAINV(RAND(),T1_PERT!$F$9,T1_PERT!$G$9,T1_PERT!$C$9,T1_PERT!$E$9)</f>
        <v>4.89068857530266</v>
      </c>
      <c r="G2883" s="23" t="n">
        <f aca="true">BETAINV(RAND(),T1_PERT!$F$10,T1_PERT!$G$10,T1_PERT!$C$10,T1_PERT!$E$10)</f>
        <v>2.46375092018196</v>
      </c>
      <c r="H2883" s="23" t="n">
        <f aca="false">B2883+C2883+E2883+G2883</f>
        <v>17.7303578892533</v>
      </c>
      <c r="I2883" s="23" t="n">
        <f aca="false">B2883+D2883+F2883+G2883</f>
        <v>18.2262679244738</v>
      </c>
      <c r="J2883" s="23" t="n">
        <f aca="false">MAX(H2883,I2883)</f>
        <v>18.2262679244738</v>
      </c>
      <c r="K2883" s="24" t="n">
        <f aca="false">IF(H2883&gt;=I2883,1,0)</f>
        <v>0</v>
      </c>
    </row>
    <row r="2884" customFormat="false" ht="15" hidden="false" customHeight="false" outlineLevel="0" collapsed="false">
      <c r="A2884" s="5" t="n">
        <v>2865</v>
      </c>
      <c r="B2884" s="23" t="n">
        <f aca="true">BETAINV(RAND(),T1_PERT!$F$5,T1_PERT!$G$5,T1_PERT!$C$5,T1_PERT!$E$5)</f>
        <v>3.29253900040696</v>
      </c>
      <c r="C2884" s="23" t="n">
        <f aca="true">BETAINV(RAND(),T1_PERT!$F$6,T1_PERT!$G$6,T1_PERT!$C$6,T1_PERT!$E$6)</f>
        <v>5.04707258757913</v>
      </c>
      <c r="D2884" s="23" t="n">
        <f aca="true">BETAINV(RAND(),T1_PERT!$F$7,T1_PERT!$G$7,T1_PERT!$C$7,T1_PERT!$E$7)</f>
        <v>5.07092335048754</v>
      </c>
      <c r="E2884" s="23" t="n">
        <f aca="true">BETAINV(RAND(),T1_PERT!$F$8,T1_PERT!$G$8,T1_PERT!$C$8,T1_PERT!$E$8)</f>
        <v>4.58269541925605</v>
      </c>
      <c r="F2884" s="23" t="n">
        <f aca="true">BETAINV(RAND(),T1_PERT!$F$9,T1_PERT!$G$9,T1_PERT!$C$9,T1_PERT!$E$9)</f>
        <v>4.73171703559721</v>
      </c>
      <c r="G2884" s="23" t="n">
        <f aca="true">BETAINV(RAND(),T1_PERT!$F$10,T1_PERT!$G$10,T1_PERT!$C$10,T1_PERT!$E$10)</f>
        <v>2.48507160256134</v>
      </c>
      <c r="H2884" s="23" t="n">
        <f aca="false">B2884+C2884+E2884+G2884</f>
        <v>15.4073786098035</v>
      </c>
      <c r="I2884" s="23" t="n">
        <f aca="false">B2884+D2884+F2884+G2884</f>
        <v>15.580250989053</v>
      </c>
      <c r="J2884" s="23" t="n">
        <f aca="false">MAX(H2884,I2884)</f>
        <v>15.580250989053</v>
      </c>
      <c r="K2884" s="24" t="n">
        <f aca="false">IF(H2884&gt;=I2884,1,0)</f>
        <v>0</v>
      </c>
    </row>
    <row r="2885" customFormat="false" ht="15" hidden="false" customHeight="false" outlineLevel="0" collapsed="false">
      <c r="A2885" s="5" t="n">
        <v>2866</v>
      </c>
      <c r="B2885" s="23" t="n">
        <f aca="true">BETAINV(RAND(),T1_PERT!$F$5,T1_PERT!$G$5,T1_PERT!$C$5,T1_PERT!$E$5)</f>
        <v>4.26078006177418</v>
      </c>
      <c r="C2885" s="23" t="n">
        <f aca="true">BETAINV(RAND(),T1_PERT!$F$6,T1_PERT!$G$6,T1_PERT!$C$6,T1_PERT!$E$6)</f>
        <v>7.36195874756075</v>
      </c>
      <c r="D2885" s="23" t="n">
        <f aca="true">BETAINV(RAND(),T1_PERT!$F$7,T1_PERT!$G$7,T1_PERT!$C$7,T1_PERT!$E$7)</f>
        <v>5.45256299801101</v>
      </c>
      <c r="E2885" s="23" t="n">
        <f aca="true">BETAINV(RAND(),T1_PERT!$F$8,T1_PERT!$G$8,T1_PERT!$C$8,T1_PERT!$E$8)</f>
        <v>5.61747306458138</v>
      </c>
      <c r="F2885" s="23" t="n">
        <f aca="true">BETAINV(RAND(),T1_PERT!$F$9,T1_PERT!$G$9,T1_PERT!$C$9,T1_PERT!$E$9)</f>
        <v>5.24049046876413</v>
      </c>
      <c r="G2885" s="23" t="n">
        <f aca="true">BETAINV(RAND(),T1_PERT!$F$10,T1_PERT!$G$10,T1_PERT!$C$10,T1_PERT!$E$10)</f>
        <v>2.30386698933037</v>
      </c>
      <c r="H2885" s="23" t="n">
        <f aca="false">B2885+C2885+E2885+G2885</f>
        <v>19.5440788632467</v>
      </c>
      <c r="I2885" s="23" t="n">
        <f aca="false">B2885+D2885+F2885+G2885</f>
        <v>17.2577005178797</v>
      </c>
      <c r="J2885" s="23" t="n">
        <f aca="false">MAX(H2885,I2885)</f>
        <v>19.5440788632467</v>
      </c>
      <c r="K2885" s="24" t="n">
        <f aca="false">IF(H2885&gt;=I2885,1,0)</f>
        <v>1</v>
      </c>
    </row>
    <row r="2886" customFormat="false" ht="15" hidden="false" customHeight="false" outlineLevel="0" collapsed="false">
      <c r="A2886" s="5" t="n">
        <v>2867</v>
      </c>
      <c r="B2886" s="23" t="n">
        <f aca="true">BETAINV(RAND(),T1_PERT!$F$5,T1_PERT!$G$5,T1_PERT!$C$5,T1_PERT!$E$5)</f>
        <v>3.49872117627491</v>
      </c>
      <c r="C2886" s="23" t="n">
        <f aca="true">BETAINV(RAND(),T1_PERT!$F$6,T1_PERT!$G$6,T1_PERT!$C$6,T1_PERT!$E$6)</f>
        <v>6.93859845969331</v>
      </c>
      <c r="D2886" s="23" t="n">
        <f aca="true">BETAINV(RAND(),T1_PERT!$F$7,T1_PERT!$G$7,T1_PERT!$C$7,T1_PERT!$E$7)</f>
        <v>6.41016706443141</v>
      </c>
      <c r="E2886" s="23" t="n">
        <f aca="true">BETAINV(RAND(),T1_PERT!$F$8,T1_PERT!$G$8,T1_PERT!$C$8,T1_PERT!$E$8)</f>
        <v>5.32225190737036</v>
      </c>
      <c r="F2886" s="23" t="n">
        <f aca="true">BETAINV(RAND(),T1_PERT!$F$9,T1_PERT!$G$9,T1_PERT!$C$9,T1_PERT!$E$9)</f>
        <v>5.10248240025948</v>
      </c>
      <c r="G2886" s="23" t="n">
        <f aca="true">BETAINV(RAND(),T1_PERT!$F$10,T1_PERT!$G$10,T1_PERT!$C$10,T1_PERT!$E$10)</f>
        <v>1.76635503594332</v>
      </c>
      <c r="H2886" s="23" t="n">
        <f aca="false">B2886+C2886+E2886+G2886</f>
        <v>17.5259265792819</v>
      </c>
      <c r="I2886" s="23" t="n">
        <f aca="false">B2886+D2886+F2886+G2886</f>
        <v>16.7777256769091</v>
      </c>
      <c r="J2886" s="23" t="n">
        <f aca="false">MAX(H2886,I2886)</f>
        <v>17.5259265792819</v>
      </c>
      <c r="K2886" s="24" t="n">
        <f aca="false">IF(H2886&gt;=I2886,1,0)</f>
        <v>1</v>
      </c>
    </row>
    <row r="2887" customFormat="false" ht="15" hidden="false" customHeight="false" outlineLevel="0" collapsed="false">
      <c r="A2887" s="5" t="n">
        <v>2868</v>
      </c>
      <c r="B2887" s="23" t="n">
        <f aca="true">BETAINV(RAND(),T1_PERT!$F$5,T1_PERT!$G$5,T1_PERT!$C$5,T1_PERT!$E$5)</f>
        <v>3.45962402530087</v>
      </c>
      <c r="C2887" s="23" t="n">
        <f aca="true">BETAINV(RAND(),T1_PERT!$F$6,T1_PERT!$G$6,T1_PERT!$C$6,T1_PERT!$E$6)</f>
        <v>4.14194918950184</v>
      </c>
      <c r="D2887" s="23" t="n">
        <f aca="true">BETAINV(RAND(),T1_PERT!$F$7,T1_PERT!$G$7,T1_PERT!$C$7,T1_PERT!$E$7)</f>
        <v>6.60142246721767</v>
      </c>
      <c r="E2887" s="23" t="n">
        <f aca="true">BETAINV(RAND(),T1_PERT!$F$8,T1_PERT!$G$8,T1_PERT!$C$8,T1_PERT!$E$8)</f>
        <v>6.04777510065434</v>
      </c>
      <c r="F2887" s="23" t="n">
        <f aca="true">BETAINV(RAND(),T1_PERT!$F$9,T1_PERT!$G$9,T1_PERT!$C$9,T1_PERT!$E$9)</f>
        <v>5.21424827052808</v>
      </c>
      <c r="G2887" s="23" t="n">
        <f aca="true">BETAINV(RAND(),T1_PERT!$F$10,T1_PERT!$G$10,T1_PERT!$C$10,T1_PERT!$E$10)</f>
        <v>1.87720901770248</v>
      </c>
      <c r="H2887" s="23" t="n">
        <f aca="false">B2887+C2887+E2887+G2887</f>
        <v>15.5265573331595</v>
      </c>
      <c r="I2887" s="23" t="n">
        <f aca="false">B2887+D2887+F2887+G2887</f>
        <v>17.1525037807491</v>
      </c>
      <c r="J2887" s="23" t="n">
        <f aca="false">MAX(H2887,I2887)</f>
        <v>17.1525037807491</v>
      </c>
      <c r="K2887" s="24" t="n">
        <f aca="false">IF(H2887&gt;=I2887,1,0)</f>
        <v>0</v>
      </c>
    </row>
    <row r="2888" customFormat="false" ht="15" hidden="false" customHeight="false" outlineLevel="0" collapsed="false">
      <c r="A2888" s="5" t="n">
        <v>2869</v>
      </c>
      <c r="B2888" s="23" t="n">
        <f aca="true">BETAINV(RAND(),T1_PERT!$F$5,T1_PERT!$G$5,T1_PERT!$C$5,T1_PERT!$E$5)</f>
        <v>5.2794209106</v>
      </c>
      <c r="C2888" s="23" t="n">
        <f aca="true">BETAINV(RAND(),T1_PERT!$F$6,T1_PERT!$G$6,T1_PERT!$C$6,T1_PERT!$E$6)</f>
        <v>4.61128117387729</v>
      </c>
      <c r="D2888" s="23" t="n">
        <f aca="true">BETAINV(RAND(),T1_PERT!$F$7,T1_PERT!$G$7,T1_PERT!$C$7,T1_PERT!$E$7)</f>
        <v>5.10509740416481</v>
      </c>
      <c r="E2888" s="23" t="n">
        <f aca="true">BETAINV(RAND(),T1_PERT!$F$8,T1_PERT!$G$8,T1_PERT!$C$8,T1_PERT!$E$8)</f>
        <v>4.84036739818212</v>
      </c>
      <c r="F2888" s="23" t="n">
        <f aca="true">BETAINV(RAND(),T1_PERT!$F$9,T1_PERT!$G$9,T1_PERT!$C$9,T1_PERT!$E$9)</f>
        <v>3.98618119653161</v>
      </c>
      <c r="G2888" s="23" t="n">
        <f aca="true">BETAINV(RAND(),T1_PERT!$F$10,T1_PERT!$G$10,T1_PERT!$C$10,T1_PERT!$E$10)</f>
        <v>2.02573832636502</v>
      </c>
      <c r="H2888" s="23" t="n">
        <f aca="false">B2888+C2888+E2888+G2888</f>
        <v>16.7568078090244</v>
      </c>
      <c r="I2888" s="23" t="n">
        <f aca="false">B2888+D2888+F2888+G2888</f>
        <v>16.3964378376614</v>
      </c>
      <c r="J2888" s="23" t="n">
        <f aca="false">MAX(H2888,I2888)</f>
        <v>16.7568078090244</v>
      </c>
      <c r="K2888" s="24" t="n">
        <f aca="false">IF(H2888&gt;=I2888,1,0)</f>
        <v>1</v>
      </c>
    </row>
    <row r="2889" customFormat="false" ht="15" hidden="false" customHeight="false" outlineLevel="0" collapsed="false">
      <c r="A2889" s="5" t="n">
        <v>2870</v>
      </c>
      <c r="B2889" s="23" t="n">
        <f aca="true">BETAINV(RAND(),T1_PERT!$F$5,T1_PERT!$G$5,T1_PERT!$C$5,T1_PERT!$E$5)</f>
        <v>2.88825011513585</v>
      </c>
      <c r="C2889" s="23" t="n">
        <f aca="true">BETAINV(RAND(),T1_PERT!$F$6,T1_PERT!$G$6,T1_PERT!$C$6,T1_PERT!$E$6)</f>
        <v>6.73701697063174</v>
      </c>
      <c r="D2889" s="23" t="n">
        <f aca="true">BETAINV(RAND(),T1_PERT!$F$7,T1_PERT!$G$7,T1_PERT!$C$7,T1_PERT!$E$7)</f>
        <v>7.50504295160679</v>
      </c>
      <c r="E2889" s="23" t="n">
        <f aca="true">BETAINV(RAND(),T1_PERT!$F$8,T1_PERT!$G$8,T1_PERT!$C$8,T1_PERT!$E$8)</f>
        <v>6.29196423578591</v>
      </c>
      <c r="F2889" s="23" t="n">
        <f aca="true">BETAINV(RAND(),T1_PERT!$F$9,T1_PERT!$G$9,T1_PERT!$C$9,T1_PERT!$E$9)</f>
        <v>5.7500277742881</v>
      </c>
      <c r="G2889" s="23" t="n">
        <f aca="true">BETAINV(RAND(),T1_PERT!$F$10,T1_PERT!$G$10,T1_PERT!$C$10,T1_PERT!$E$10)</f>
        <v>1.93944734153336</v>
      </c>
      <c r="H2889" s="23" t="n">
        <f aca="false">B2889+C2889+E2889+G2889</f>
        <v>17.8566786630869</v>
      </c>
      <c r="I2889" s="23" t="n">
        <f aca="false">B2889+D2889+F2889+G2889</f>
        <v>18.0827681825641</v>
      </c>
      <c r="J2889" s="23" t="n">
        <f aca="false">MAX(H2889,I2889)</f>
        <v>18.0827681825641</v>
      </c>
      <c r="K2889" s="24" t="n">
        <f aca="false">IF(H2889&gt;=I2889,1,0)</f>
        <v>0</v>
      </c>
    </row>
    <row r="2890" customFormat="false" ht="15" hidden="false" customHeight="false" outlineLevel="0" collapsed="false">
      <c r="A2890" s="5" t="n">
        <v>2871</v>
      </c>
      <c r="B2890" s="23" t="n">
        <f aca="true">BETAINV(RAND(),T1_PERT!$F$5,T1_PERT!$G$5,T1_PERT!$C$5,T1_PERT!$E$5)</f>
        <v>5.20370491840882</v>
      </c>
      <c r="C2890" s="23" t="n">
        <f aca="true">BETAINV(RAND(),T1_PERT!$F$6,T1_PERT!$G$6,T1_PERT!$C$6,T1_PERT!$E$6)</f>
        <v>4.63783083668897</v>
      </c>
      <c r="D2890" s="23" t="n">
        <f aca="true">BETAINV(RAND(),T1_PERT!$F$7,T1_PERT!$G$7,T1_PERT!$C$7,T1_PERT!$E$7)</f>
        <v>7.00387216852324</v>
      </c>
      <c r="E2890" s="23" t="n">
        <f aca="true">BETAINV(RAND(),T1_PERT!$F$8,T1_PERT!$G$8,T1_PERT!$C$8,T1_PERT!$E$8)</f>
        <v>6.31411616113517</v>
      </c>
      <c r="F2890" s="23" t="n">
        <f aca="true">BETAINV(RAND(),T1_PERT!$F$9,T1_PERT!$G$9,T1_PERT!$C$9,T1_PERT!$E$9)</f>
        <v>4.44927619316534</v>
      </c>
      <c r="G2890" s="23" t="n">
        <f aca="true">BETAINV(RAND(),T1_PERT!$F$10,T1_PERT!$G$10,T1_PERT!$C$10,T1_PERT!$E$10)</f>
        <v>1.76805720678434</v>
      </c>
      <c r="H2890" s="23" t="n">
        <f aca="false">B2890+C2890+E2890+G2890</f>
        <v>17.9237091230173</v>
      </c>
      <c r="I2890" s="23" t="n">
        <f aca="false">B2890+D2890+F2890+G2890</f>
        <v>18.4249104868817</v>
      </c>
      <c r="J2890" s="23" t="n">
        <f aca="false">MAX(H2890,I2890)</f>
        <v>18.4249104868817</v>
      </c>
      <c r="K2890" s="24" t="n">
        <f aca="false">IF(H2890&gt;=I2890,1,0)</f>
        <v>0</v>
      </c>
    </row>
    <row r="2891" customFormat="false" ht="15" hidden="false" customHeight="false" outlineLevel="0" collapsed="false">
      <c r="A2891" s="5" t="n">
        <v>2872</v>
      </c>
      <c r="B2891" s="23" t="n">
        <f aca="true">BETAINV(RAND(),T1_PERT!$F$5,T1_PERT!$G$5,T1_PERT!$C$5,T1_PERT!$E$5)</f>
        <v>3.49264663351747</v>
      </c>
      <c r="C2891" s="23" t="n">
        <f aca="true">BETAINV(RAND(),T1_PERT!$F$6,T1_PERT!$G$6,T1_PERT!$C$6,T1_PERT!$E$6)</f>
        <v>6.30301452676988</v>
      </c>
      <c r="D2891" s="23" t="n">
        <f aca="true">BETAINV(RAND(),T1_PERT!$F$7,T1_PERT!$G$7,T1_PERT!$C$7,T1_PERT!$E$7)</f>
        <v>3.96897649723406</v>
      </c>
      <c r="E2891" s="23" t="n">
        <f aca="true">BETAINV(RAND(),T1_PERT!$F$8,T1_PERT!$G$8,T1_PERT!$C$8,T1_PERT!$E$8)</f>
        <v>5.33825220784859</v>
      </c>
      <c r="F2891" s="23" t="n">
        <f aca="true">BETAINV(RAND(),T1_PERT!$F$9,T1_PERT!$G$9,T1_PERT!$C$9,T1_PERT!$E$9)</f>
        <v>3.85887535004819</v>
      </c>
      <c r="G2891" s="23" t="n">
        <f aca="true">BETAINV(RAND(),T1_PERT!$F$10,T1_PERT!$G$10,T1_PERT!$C$10,T1_PERT!$E$10)</f>
        <v>1.80616488530721</v>
      </c>
      <c r="H2891" s="23" t="n">
        <f aca="false">B2891+C2891+E2891+G2891</f>
        <v>16.9400782534432</v>
      </c>
      <c r="I2891" s="23" t="n">
        <f aca="false">B2891+D2891+F2891+G2891</f>
        <v>13.1266633661069</v>
      </c>
      <c r="J2891" s="23" t="n">
        <f aca="false">MAX(H2891,I2891)</f>
        <v>16.9400782534432</v>
      </c>
      <c r="K2891" s="24" t="n">
        <f aca="false">IF(H2891&gt;=I2891,1,0)</f>
        <v>1</v>
      </c>
    </row>
    <row r="2892" customFormat="false" ht="15" hidden="false" customHeight="false" outlineLevel="0" collapsed="false">
      <c r="A2892" s="5" t="n">
        <v>2873</v>
      </c>
      <c r="B2892" s="23" t="n">
        <f aca="true">BETAINV(RAND(),T1_PERT!$F$5,T1_PERT!$G$5,T1_PERT!$C$5,T1_PERT!$E$5)</f>
        <v>3.54271430557732</v>
      </c>
      <c r="C2892" s="23" t="n">
        <f aca="true">BETAINV(RAND(),T1_PERT!$F$6,T1_PERT!$G$6,T1_PERT!$C$6,T1_PERT!$E$6)</f>
        <v>5.86233574205709</v>
      </c>
      <c r="D2892" s="23" t="n">
        <f aca="true">BETAINV(RAND(),T1_PERT!$F$7,T1_PERT!$G$7,T1_PERT!$C$7,T1_PERT!$E$7)</f>
        <v>5.384116115629</v>
      </c>
      <c r="E2892" s="23" t="n">
        <f aca="true">BETAINV(RAND(),T1_PERT!$F$8,T1_PERT!$G$8,T1_PERT!$C$8,T1_PERT!$E$8)</f>
        <v>5.08657094371402</v>
      </c>
      <c r="F2892" s="23" t="n">
        <f aca="true">BETAINV(RAND(),T1_PERT!$F$9,T1_PERT!$G$9,T1_PERT!$C$9,T1_PERT!$E$9)</f>
        <v>5.88086997967762</v>
      </c>
      <c r="G2892" s="23" t="n">
        <f aca="true">BETAINV(RAND(),T1_PERT!$F$10,T1_PERT!$G$10,T1_PERT!$C$10,T1_PERT!$E$10)</f>
        <v>2.09489758813723</v>
      </c>
      <c r="H2892" s="23" t="n">
        <f aca="false">B2892+C2892+E2892+G2892</f>
        <v>16.5865185794857</v>
      </c>
      <c r="I2892" s="23" t="n">
        <f aca="false">B2892+D2892+F2892+G2892</f>
        <v>16.9025979890212</v>
      </c>
      <c r="J2892" s="23" t="n">
        <f aca="false">MAX(H2892,I2892)</f>
        <v>16.9025979890212</v>
      </c>
      <c r="K2892" s="24" t="n">
        <f aca="false">IF(H2892&gt;=I2892,1,0)</f>
        <v>0</v>
      </c>
    </row>
    <row r="2893" customFormat="false" ht="15" hidden="false" customHeight="false" outlineLevel="0" collapsed="false">
      <c r="A2893" s="5" t="n">
        <v>2874</v>
      </c>
      <c r="B2893" s="23" t="n">
        <f aca="true">BETAINV(RAND(),T1_PERT!$F$5,T1_PERT!$G$5,T1_PERT!$C$5,T1_PERT!$E$5)</f>
        <v>5.08193390841886</v>
      </c>
      <c r="C2893" s="23" t="n">
        <f aca="true">BETAINV(RAND(),T1_PERT!$F$6,T1_PERT!$G$6,T1_PERT!$C$6,T1_PERT!$E$6)</f>
        <v>5.92084177433207</v>
      </c>
      <c r="D2893" s="23" t="n">
        <f aca="true">BETAINV(RAND(),T1_PERT!$F$7,T1_PERT!$G$7,T1_PERT!$C$7,T1_PERT!$E$7)</f>
        <v>6.44076050172481</v>
      </c>
      <c r="E2893" s="23" t="n">
        <f aca="true">BETAINV(RAND(),T1_PERT!$F$8,T1_PERT!$G$8,T1_PERT!$C$8,T1_PERT!$E$8)</f>
        <v>5.74658500462794</v>
      </c>
      <c r="F2893" s="23" t="n">
        <f aca="true">BETAINV(RAND(),T1_PERT!$F$9,T1_PERT!$G$9,T1_PERT!$C$9,T1_PERT!$E$9)</f>
        <v>4.1111812622977</v>
      </c>
      <c r="G2893" s="23" t="n">
        <f aca="true">BETAINV(RAND(),T1_PERT!$F$10,T1_PERT!$G$10,T1_PERT!$C$10,T1_PERT!$E$10)</f>
        <v>1.57457631580409</v>
      </c>
      <c r="H2893" s="23" t="n">
        <f aca="false">B2893+C2893+E2893+G2893</f>
        <v>18.323937003183</v>
      </c>
      <c r="I2893" s="23" t="n">
        <f aca="false">B2893+D2893+F2893+G2893</f>
        <v>17.2084519882455</v>
      </c>
      <c r="J2893" s="23" t="n">
        <f aca="false">MAX(H2893,I2893)</f>
        <v>18.323937003183</v>
      </c>
      <c r="K2893" s="24" t="n">
        <f aca="false">IF(H2893&gt;=I2893,1,0)</f>
        <v>1</v>
      </c>
    </row>
    <row r="2894" customFormat="false" ht="15" hidden="false" customHeight="false" outlineLevel="0" collapsed="false">
      <c r="A2894" s="5" t="n">
        <v>2875</v>
      </c>
      <c r="B2894" s="23" t="n">
        <f aca="true">BETAINV(RAND(),T1_PERT!$F$5,T1_PERT!$G$5,T1_PERT!$C$5,T1_PERT!$E$5)</f>
        <v>4.35990396984758</v>
      </c>
      <c r="C2894" s="23" t="n">
        <f aca="true">BETAINV(RAND(),T1_PERT!$F$6,T1_PERT!$G$6,T1_PERT!$C$6,T1_PERT!$E$6)</f>
        <v>5.22076675161522</v>
      </c>
      <c r="D2894" s="23" t="n">
        <f aca="true">BETAINV(RAND(),T1_PERT!$F$7,T1_PERT!$G$7,T1_PERT!$C$7,T1_PERT!$E$7)</f>
        <v>4.28112237743316</v>
      </c>
      <c r="E2894" s="23" t="n">
        <f aca="true">BETAINV(RAND(),T1_PERT!$F$8,T1_PERT!$G$8,T1_PERT!$C$8,T1_PERT!$E$8)</f>
        <v>4.17663952279447</v>
      </c>
      <c r="F2894" s="23" t="n">
        <f aca="true">BETAINV(RAND(),T1_PERT!$F$9,T1_PERT!$G$9,T1_PERT!$C$9,T1_PERT!$E$9)</f>
        <v>4.10076521277883</v>
      </c>
      <c r="G2894" s="23" t="n">
        <f aca="true">BETAINV(RAND(),T1_PERT!$F$10,T1_PERT!$G$10,T1_PERT!$C$10,T1_PERT!$E$10)</f>
        <v>1.59305315090973</v>
      </c>
      <c r="H2894" s="23" t="n">
        <f aca="false">B2894+C2894+E2894+G2894</f>
        <v>15.350363395167</v>
      </c>
      <c r="I2894" s="23" t="n">
        <f aca="false">B2894+D2894+F2894+G2894</f>
        <v>14.3348447109693</v>
      </c>
      <c r="J2894" s="23" t="n">
        <f aca="false">MAX(H2894,I2894)</f>
        <v>15.350363395167</v>
      </c>
      <c r="K2894" s="24" t="n">
        <f aca="false">IF(H2894&gt;=I2894,1,0)</f>
        <v>1</v>
      </c>
    </row>
    <row r="2895" customFormat="false" ht="15" hidden="false" customHeight="false" outlineLevel="0" collapsed="false">
      <c r="A2895" s="5" t="n">
        <v>2876</v>
      </c>
      <c r="B2895" s="23" t="n">
        <f aca="true">BETAINV(RAND(),T1_PERT!$F$5,T1_PERT!$G$5,T1_PERT!$C$5,T1_PERT!$E$5)</f>
        <v>4.17274915822413</v>
      </c>
      <c r="C2895" s="23" t="n">
        <f aca="true">BETAINV(RAND(),T1_PERT!$F$6,T1_PERT!$G$6,T1_PERT!$C$6,T1_PERT!$E$6)</f>
        <v>5.09576579852975</v>
      </c>
      <c r="D2895" s="23" t="n">
        <f aca="true">BETAINV(RAND(),T1_PERT!$F$7,T1_PERT!$G$7,T1_PERT!$C$7,T1_PERT!$E$7)</f>
        <v>7.67781344295393</v>
      </c>
      <c r="E2895" s="23" t="n">
        <f aca="true">BETAINV(RAND(),T1_PERT!$F$8,T1_PERT!$G$8,T1_PERT!$C$8,T1_PERT!$E$8)</f>
        <v>4.69767015997732</v>
      </c>
      <c r="F2895" s="23" t="n">
        <f aca="true">BETAINV(RAND(),T1_PERT!$F$9,T1_PERT!$G$9,T1_PERT!$C$9,T1_PERT!$E$9)</f>
        <v>4.752532490491</v>
      </c>
      <c r="G2895" s="23" t="n">
        <f aca="true">BETAINV(RAND(),T1_PERT!$F$10,T1_PERT!$G$10,T1_PERT!$C$10,T1_PERT!$E$10)</f>
        <v>1.62705286260684</v>
      </c>
      <c r="H2895" s="23" t="n">
        <f aca="false">B2895+C2895+E2895+G2895</f>
        <v>15.593237979338</v>
      </c>
      <c r="I2895" s="23" t="n">
        <f aca="false">B2895+D2895+F2895+G2895</f>
        <v>18.2301479542759</v>
      </c>
      <c r="J2895" s="23" t="n">
        <f aca="false">MAX(H2895,I2895)</f>
        <v>18.2301479542759</v>
      </c>
      <c r="K2895" s="24" t="n">
        <f aca="false">IF(H2895&gt;=I2895,1,0)</f>
        <v>0</v>
      </c>
    </row>
    <row r="2896" customFormat="false" ht="15" hidden="false" customHeight="false" outlineLevel="0" collapsed="false">
      <c r="A2896" s="5" t="n">
        <v>2877</v>
      </c>
      <c r="B2896" s="23" t="n">
        <f aca="true">BETAINV(RAND(),T1_PERT!$F$5,T1_PERT!$G$5,T1_PERT!$C$5,T1_PERT!$E$5)</f>
        <v>4.84974887047945</v>
      </c>
      <c r="C2896" s="23" t="n">
        <f aca="true">BETAINV(RAND(),T1_PERT!$F$6,T1_PERT!$G$6,T1_PERT!$C$6,T1_PERT!$E$6)</f>
        <v>4.97301292233879</v>
      </c>
      <c r="D2896" s="23" t="n">
        <f aca="true">BETAINV(RAND(),T1_PERT!$F$7,T1_PERT!$G$7,T1_PERT!$C$7,T1_PERT!$E$7)</f>
        <v>5.81923620265255</v>
      </c>
      <c r="E2896" s="23" t="n">
        <f aca="true">BETAINV(RAND(),T1_PERT!$F$8,T1_PERT!$G$8,T1_PERT!$C$8,T1_PERT!$E$8)</f>
        <v>4.64283978340132</v>
      </c>
      <c r="F2896" s="23" t="n">
        <f aca="true">BETAINV(RAND(),T1_PERT!$F$9,T1_PERT!$G$9,T1_PERT!$C$9,T1_PERT!$E$9)</f>
        <v>4.51620563628826</v>
      </c>
      <c r="G2896" s="23" t="n">
        <f aca="true">BETAINV(RAND(),T1_PERT!$F$10,T1_PERT!$G$10,T1_PERT!$C$10,T1_PERT!$E$10)</f>
        <v>1.95728633909796</v>
      </c>
      <c r="H2896" s="23" t="n">
        <f aca="false">B2896+C2896+E2896+G2896</f>
        <v>16.4228879153175</v>
      </c>
      <c r="I2896" s="23" t="n">
        <f aca="false">B2896+D2896+F2896+G2896</f>
        <v>17.1424770485182</v>
      </c>
      <c r="J2896" s="23" t="n">
        <f aca="false">MAX(H2896,I2896)</f>
        <v>17.1424770485182</v>
      </c>
      <c r="K2896" s="24" t="n">
        <f aca="false">IF(H2896&gt;=I2896,1,0)</f>
        <v>0</v>
      </c>
    </row>
    <row r="2897" customFormat="false" ht="15" hidden="false" customHeight="false" outlineLevel="0" collapsed="false">
      <c r="A2897" s="5" t="n">
        <v>2878</v>
      </c>
      <c r="B2897" s="23" t="n">
        <f aca="true">BETAINV(RAND(),T1_PERT!$F$5,T1_PERT!$G$5,T1_PERT!$C$5,T1_PERT!$E$5)</f>
        <v>3.36167019606905</v>
      </c>
      <c r="C2897" s="23" t="n">
        <f aca="true">BETAINV(RAND(),T1_PERT!$F$6,T1_PERT!$G$6,T1_PERT!$C$6,T1_PERT!$E$6)</f>
        <v>5.09036580194584</v>
      </c>
      <c r="D2897" s="23" t="n">
        <f aca="true">BETAINV(RAND(),T1_PERT!$F$7,T1_PERT!$G$7,T1_PERT!$C$7,T1_PERT!$E$7)</f>
        <v>5.7884039548822</v>
      </c>
      <c r="E2897" s="23" t="n">
        <f aca="true">BETAINV(RAND(),T1_PERT!$F$8,T1_PERT!$G$8,T1_PERT!$C$8,T1_PERT!$E$8)</f>
        <v>4.7690869697093</v>
      </c>
      <c r="F2897" s="23" t="n">
        <f aca="true">BETAINV(RAND(),T1_PERT!$F$9,T1_PERT!$G$9,T1_PERT!$C$9,T1_PERT!$E$9)</f>
        <v>3.46805428478562</v>
      </c>
      <c r="G2897" s="23" t="n">
        <f aca="true">BETAINV(RAND(),T1_PERT!$F$10,T1_PERT!$G$10,T1_PERT!$C$10,T1_PERT!$E$10)</f>
        <v>1.35375489335647</v>
      </c>
      <c r="H2897" s="23" t="n">
        <f aca="false">B2897+C2897+E2897+G2897</f>
        <v>14.5748778610807</v>
      </c>
      <c r="I2897" s="23" t="n">
        <f aca="false">B2897+D2897+F2897+G2897</f>
        <v>13.9718833290933</v>
      </c>
      <c r="J2897" s="23" t="n">
        <f aca="false">MAX(H2897,I2897)</f>
        <v>14.5748778610807</v>
      </c>
      <c r="K2897" s="24" t="n">
        <f aca="false">IF(H2897&gt;=I2897,1,0)</f>
        <v>1</v>
      </c>
    </row>
    <row r="2898" customFormat="false" ht="15" hidden="false" customHeight="false" outlineLevel="0" collapsed="false">
      <c r="A2898" s="5" t="n">
        <v>2879</v>
      </c>
      <c r="B2898" s="23" t="n">
        <f aca="true">BETAINV(RAND(),T1_PERT!$F$5,T1_PERT!$G$5,T1_PERT!$C$5,T1_PERT!$E$5)</f>
        <v>4.3756834637351</v>
      </c>
      <c r="C2898" s="23" t="n">
        <f aca="true">BETAINV(RAND(),T1_PERT!$F$6,T1_PERT!$G$6,T1_PERT!$C$6,T1_PERT!$E$6)</f>
        <v>6.89799280060496</v>
      </c>
      <c r="D2898" s="23" t="n">
        <f aca="true">BETAINV(RAND(),T1_PERT!$F$7,T1_PERT!$G$7,T1_PERT!$C$7,T1_PERT!$E$7)</f>
        <v>7.24127734706091</v>
      </c>
      <c r="E2898" s="23" t="n">
        <f aca="true">BETAINV(RAND(),T1_PERT!$F$8,T1_PERT!$G$8,T1_PERT!$C$8,T1_PERT!$E$8)</f>
        <v>4.51409000193309</v>
      </c>
      <c r="F2898" s="23" t="n">
        <f aca="true">BETAINV(RAND(),T1_PERT!$F$9,T1_PERT!$G$9,T1_PERT!$C$9,T1_PERT!$E$9)</f>
        <v>3.87982741607524</v>
      </c>
      <c r="G2898" s="23" t="n">
        <f aca="true">BETAINV(RAND(),T1_PERT!$F$10,T1_PERT!$G$10,T1_PERT!$C$10,T1_PERT!$E$10)</f>
        <v>2.31064328853956</v>
      </c>
      <c r="H2898" s="23" t="n">
        <f aca="false">B2898+C2898+E2898+G2898</f>
        <v>18.0984095548127</v>
      </c>
      <c r="I2898" s="23" t="n">
        <f aca="false">B2898+D2898+F2898+G2898</f>
        <v>17.8074315154108</v>
      </c>
      <c r="J2898" s="23" t="n">
        <f aca="false">MAX(H2898,I2898)</f>
        <v>18.0984095548127</v>
      </c>
      <c r="K2898" s="24" t="n">
        <f aca="false">IF(H2898&gt;=I2898,1,0)</f>
        <v>1</v>
      </c>
    </row>
    <row r="2899" customFormat="false" ht="15" hidden="false" customHeight="false" outlineLevel="0" collapsed="false">
      <c r="A2899" s="5" t="n">
        <v>2880</v>
      </c>
      <c r="B2899" s="23" t="n">
        <f aca="true">BETAINV(RAND(),T1_PERT!$F$5,T1_PERT!$G$5,T1_PERT!$C$5,T1_PERT!$E$5)</f>
        <v>3.89212654240629</v>
      </c>
      <c r="C2899" s="23" t="n">
        <f aca="true">BETAINV(RAND(),T1_PERT!$F$6,T1_PERT!$G$6,T1_PERT!$C$6,T1_PERT!$E$6)</f>
        <v>5.28253320994479</v>
      </c>
      <c r="D2899" s="23" t="n">
        <f aca="true">BETAINV(RAND(),T1_PERT!$F$7,T1_PERT!$G$7,T1_PERT!$C$7,T1_PERT!$E$7)</f>
        <v>6.76171273783424</v>
      </c>
      <c r="E2899" s="23" t="n">
        <f aca="true">BETAINV(RAND(),T1_PERT!$F$8,T1_PERT!$G$8,T1_PERT!$C$8,T1_PERT!$E$8)</f>
        <v>7.31672367631189</v>
      </c>
      <c r="F2899" s="23" t="n">
        <f aca="true">BETAINV(RAND(),T1_PERT!$F$9,T1_PERT!$G$9,T1_PERT!$C$9,T1_PERT!$E$9)</f>
        <v>4.73603065313518</v>
      </c>
      <c r="G2899" s="23" t="n">
        <f aca="true">BETAINV(RAND(),T1_PERT!$F$10,T1_PERT!$G$10,T1_PERT!$C$10,T1_PERT!$E$10)</f>
        <v>1.47937987646861</v>
      </c>
      <c r="H2899" s="23" t="n">
        <f aca="false">B2899+C2899+E2899+G2899</f>
        <v>17.9707633051316</v>
      </c>
      <c r="I2899" s="23" t="n">
        <f aca="false">B2899+D2899+F2899+G2899</f>
        <v>16.8692498098443</v>
      </c>
      <c r="J2899" s="23" t="n">
        <f aca="false">MAX(H2899,I2899)</f>
        <v>17.9707633051316</v>
      </c>
      <c r="K2899" s="24" t="n">
        <f aca="false">IF(H2899&gt;=I2899,1,0)</f>
        <v>1</v>
      </c>
    </row>
    <row r="2900" customFormat="false" ht="15" hidden="false" customHeight="false" outlineLevel="0" collapsed="false">
      <c r="A2900" s="5" t="n">
        <v>2881</v>
      </c>
      <c r="B2900" s="23" t="n">
        <f aca="true">BETAINV(RAND(),T1_PERT!$F$5,T1_PERT!$G$5,T1_PERT!$C$5,T1_PERT!$E$5)</f>
        <v>3.6975763711781</v>
      </c>
      <c r="C2900" s="23" t="n">
        <f aca="true">BETAINV(RAND(),T1_PERT!$F$6,T1_PERT!$G$6,T1_PERT!$C$6,T1_PERT!$E$6)</f>
        <v>6.0864048946152</v>
      </c>
      <c r="D2900" s="23" t="n">
        <f aca="true">BETAINV(RAND(),T1_PERT!$F$7,T1_PERT!$G$7,T1_PERT!$C$7,T1_PERT!$E$7)</f>
        <v>2.95607139970897</v>
      </c>
      <c r="E2900" s="23" t="n">
        <f aca="true">BETAINV(RAND(),T1_PERT!$F$8,T1_PERT!$G$8,T1_PERT!$C$8,T1_PERT!$E$8)</f>
        <v>6.34905644677107</v>
      </c>
      <c r="F2900" s="23" t="n">
        <f aca="true">BETAINV(RAND(),T1_PERT!$F$9,T1_PERT!$G$9,T1_PERT!$C$9,T1_PERT!$E$9)</f>
        <v>4.41611694078513</v>
      </c>
      <c r="G2900" s="23" t="n">
        <f aca="true">BETAINV(RAND(),T1_PERT!$F$10,T1_PERT!$G$10,T1_PERT!$C$10,T1_PERT!$E$10)</f>
        <v>2.22595007619021</v>
      </c>
      <c r="H2900" s="23" t="n">
        <f aca="false">B2900+C2900+E2900+G2900</f>
        <v>18.3589877887546</v>
      </c>
      <c r="I2900" s="23" t="n">
        <f aca="false">B2900+D2900+F2900+G2900</f>
        <v>13.2957147878624</v>
      </c>
      <c r="J2900" s="23" t="n">
        <f aca="false">MAX(H2900,I2900)</f>
        <v>18.3589877887546</v>
      </c>
      <c r="K2900" s="24" t="n">
        <f aca="false">IF(H2900&gt;=I2900,1,0)</f>
        <v>1</v>
      </c>
    </row>
    <row r="2901" customFormat="false" ht="15" hidden="false" customHeight="false" outlineLevel="0" collapsed="false">
      <c r="A2901" s="5" t="n">
        <v>2882</v>
      </c>
      <c r="B2901" s="23" t="n">
        <f aca="true">BETAINV(RAND(),T1_PERT!$F$5,T1_PERT!$G$5,T1_PERT!$C$5,T1_PERT!$E$5)</f>
        <v>5.11043940301148</v>
      </c>
      <c r="C2901" s="23" t="n">
        <f aca="true">BETAINV(RAND(),T1_PERT!$F$6,T1_PERT!$G$6,T1_PERT!$C$6,T1_PERT!$E$6)</f>
        <v>3.52390477174585</v>
      </c>
      <c r="D2901" s="23" t="n">
        <f aca="true">BETAINV(RAND(),T1_PERT!$F$7,T1_PERT!$G$7,T1_PERT!$C$7,T1_PERT!$E$7)</f>
        <v>3.85616824779471</v>
      </c>
      <c r="E2901" s="23" t="n">
        <f aca="true">BETAINV(RAND(),T1_PERT!$F$8,T1_PERT!$G$8,T1_PERT!$C$8,T1_PERT!$E$8)</f>
        <v>5.30957285933108</v>
      </c>
      <c r="F2901" s="23" t="n">
        <f aca="true">BETAINV(RAND(),T1_PERT!$F$9,T1_PERT!$G$9,T1_PERT!$C$9,T1_PERT!$E$9)</f>
        <v>4.68739781841431</v>
      </c>
      <c r="G2901" s="23" t="n">
        <f aca="true">BETAINV(RAND(),T1_PERT!$F$10,T1_PERT!$G$10,T1_PERT!$C$10,T1_PERT!$E$10)</f>
        <v>2.29297212095772</v>
      </c>
      <c r="H2901" s="23" t="n">
        <f aca="false">B2901+C2901+E2901+G2901</f>
        <v>16.2368891550461</v>
      </c>
      <c r="I2901" s="23" t="n">
        <f aca="false">B2901+D2901+F2901+G2901</f>
        <v>15.9469775901782</v>
      </c>
      <c r="J2901" s="23" t="n">
        <f aca="false">MAX(H2901,I2901)</f>
        <v>16.2368891550461</v>
      </c>
      <c r="K2901" s="24" t="n">
        <f aca="false">IF(H2901&gt;=I2901,1,0)</f>
        <v>1</v>
      </c>
    </row>
    <row r="2902" customFormat="false" ht="15" hidden="false" customHeight="false" outlineLevel="0" collapsed="false">
      <c r="A2902" s="5" t="n">
        <v>2883</v>
      </c>
      <c r="B2902" s="23" t="n">
        <f aca="true">BETAINV(RAND(),T1_PERT!$F$5,T1_PERT!$G$5,T1_PERT!$C$5,T1_PERT!$E$5)</f>
        <v>3.07392095655822</v>
      </c>
      <c r="C2902" s="23" t="n">
        <f aca="true">BETAINV(RAND(),T1_PERT!$F$6,T1_PERT!$G$6,T1_PERT!$C$6,T1_PERT!$E$6)</f>
        <v>6.27939460904245</v>
      </c>
      <c r="D2902" s="23" t="n">
        <f aca="true">BETAINV(RAND(),T1_PERT!$F$7,T1_PERT!$G$7,T1_PERT!$C$7,T1_PERT!$E$7)</f>
        <v>7.13862520208127</v>
      </c>
      <c r="E2902" s="23" t="n">
        <f aca="true">BETAINV(RAND(),T1_PERT!$F$8,T1_PERT!$G$8,T1_PERT!$C$8,T1_PERT!$E$8)</f>
        <v>5.20753157192544</v>
      </c>
      <c r="F2902" s="23" t="n">
        <f aca="true">BETAINV(RAND(),T1_PERT!$F$9,T1_PERT!$G$9,T1_PERT!$C$9,T1_PERT!$E$9)</f>
        <v>3.46204905928613</v>
      </c>
      <c r="G2902" s="23" t="n">
        <f aca="true">BETAINV(RAND(),T1_PERT!$F$10,T1_PERT!$G$10,T1_PERT!$C$10,T1_PERT!$E$10)</f>
        <v>1.66478151535832</v>
      </c>
      <c r="H2902" s="23" t="n">
        <f aca="false">B2902+C2902+E2902+G2902</f>
        <v>16.2256286528844</v>
      </c>
      <c r="I2902" s="23" t="n">
        <f aca="false">B2902+D2902+F2902+G2902</f>
        <v>15.3393767332839</v>
      </c>
      <c r="J2902" s="23" t="n">
        <f aca="false">MAX(H2902,I2902)</f>
        <v>16.2256286528844</v>
      </c>
      <c r="K2902" s="24" t="n">
        <f aca="false">IF(H2902&gt;=I2902,1,0)</f>
        <v>1</v>
      </c>
    </row>
    <row r="2903" customFormat="false" ht="15" hidden="false" customHeight="false" outlineLevel="0" collapsed="false">
      <c r="A2903" s="5" t="n">
        <v>2884</v>
      </c>
      <c r="B2903" s="23" t="n">
        <f aca="true">BETAINV(RAND(),T1_PERT!$F$5,T1_PERT!$G$5,T1_PERT!$C$5,T1_PERT!$E$5)</f>
        <v>2.79165580432332</v>
      </c>
      <c r="C2903" s="23" t="n">
        <f aca="true">BETAINV(RAND(),T1_PERT!$F$6,T1_PERT!$G$6,T1_PERT!$C$6,T1_PERT!$E$6)</f>
        <v>4.85791668183307</v>
      </c>
      <c r="D2903" s="23" t="n">
        <f aca="true">BETAINV(RAND(),T1_PERT!$F$7,T1_PERT!$G$7,T1_PERT!$C$7,T1_PERT!$E$7)</f>
        <v>5.37943283345176</v>
      </c>
      <c r="E2903" s="23" t="n">
        <f aca="true">BETAINV(RAND(),T1_PERT!$F$8,T1_PERT!$G$8,T1_PERT!$C$8,T1_PERT!$E$8)</f>
        <v>4.60552304615461</v>
      </c>
      <c r="F2903" s="23" t="n">
        <f aca="true">BETAINV(RAND(),T1_PERT!$F$9,T1_PERT!$G$9,T1_PERT!$C$9,T1_PERT!$E$9)</f>
        <v>4.70509967309782</v>
      </c>
      <c r="G2903" s="23" t="n">
        <f aca="true">BETAINV(RAND(),T1_PERT!$F$10,T1_PERT!$G$10,T1_PERT!$C$10,T1_PERT!$E$10)</f>
        <v>2.34031241682006</v>
      </c>
      <c r="H2903" s="23" t="n">
        <f aca="false">B2903+C2903+E2903+G2903</f>
        <v>14.5954079491311</v>
      </c>
      <c r="I2903" s="23" t="n">
        <f aca="false">B2903+D2903+F2903+G2903</f>
        <v>15.216500727693</v>
      </c>
      <c r="J2903" s="23" t="n">
        <f aca="false">MAX(H2903,I2903)</f>
        <v>15.216500727693</v>
      </c>
      <c r="K2903" s="24" t="n">
        <f aca="false">IF(H2903&gt;=I2903,1,0)</f>
        <v>0</v>
      </c>
    </row>
    <row r="2904" customFormat="false" ht="15" hidden="false" customHeight="false" outlineLevel="0" collapsed="false">
      <c r="A2904" s="5" t="n">
        <v>2885</v>
      </c>
      <c r="B2904" s="23" t="n">
        <f aca="true">BETAINV(RAND(),T1_PERT!$F$5,T1_PERT!$G$5,T1_PERT!$C$5,T1_PERT!$E$5)</f>
        <v>3.01350056002515</v>
      </c>
      <c r="C2904" s="23" t="n">
        <f aca="true">BETAINV(RAND(),T1_PERT!$F$6,T1_PERT!$G$6,T1_PERT!$C$6,T1_PERT!$E$6)</f>
        <v>4.94289582442743</v>
      </c>
      <c r="D2904" s="23" t="n">
        <f aca="true">BETAINV(RAND(),T1_PERT!$F$7,T1_PERT!$G$7,T1_PERT!$C$7,T1_PERT!$E$7)</f>
        <v>6.10310590509666</v>
      </c>
      <c r="E2904" s="23" t="n">
        <f aca="true">BETAINV(RAND(),T1_PERT!$F$8,T1_PERT!$G$8,T1_PERT!$C$8,T1_PERT!$E$8)</f>
        <v>5.39999111130407</v>
      </c>
      <c r="F2904" s="23" t="n">
        <f aca="true">BETAINV(RAND(),T1_PERT!$F$9,T1_PERT!$G$9,T1_PERT!$C$9,T1_PERT!$E$9)</f>
        <v>4.04884707014406</v>
      </c>
      <c r="G2904" s="23" t="n">
        <f aca="true">BETAINV(RAND(),T1_PERT!$F$10,T1_PERT!$G$10,T1_PERT!$C$10,T1_PERT!$E$10)</f>
        <v>1.96693566004539</v>
      </c>
      <c r="H2904" s="23" t="n">
        <f aca="false">B2904+C2904+E2904+G2904</f>
        <v>15.323323155802</v>
      </c>
      <c r="I2904" s="23" t="n">
        <f aca="false">B2904+D2904+F2904+G2904</f>
        <v>15.1323891953113</v>
      </c>
      <c r="J2904" s="23" t="n">
        <f aca="false">MAX(H2904,I2904)</f>
        <v>15.323323155802</v>
      </c>
      <c r="K2904" s="24" t="n">
        <f aca="false">IF(H2904&gt;=I2904,1,0)</f>
        <v>1</v>
      </c>
    </row>
    <row r="2905" customFormat="false" ht="15" hidden="false" customHeight="false" outlineLevel="0" collapsed="false">
      <c r="A2905" s="5" t="n">
        <v>2886</v>
      </c>
      <c r="B2905" s="23" t="n">
        <f aca="true">BETAINV(RAND(),T1_PERT!$F$5,T1_PERT!$G$5,T1_PERT!$C$5,T1_PERT!$E$5)</f>
        <v>2.9304663198595</v>
      </c>
      <c r="C2905" s="23" t="n">
        <f aca="true">BETAINV(RAND(),T1_PERT!$F$6,T1_PERT!$G$6,T1_PERT!$C$6,T1_PERT!$E$6)</f>
        <v>4.20361419568824</v>
      </c>
      <c r="D2905" s="23" t="n">
        <f aca="true">BETAINV(RAND(),T1_PERT!$F$7,T1_PERT!$G$7,T1_PERT!$C$7,T1_PERT!$E$7)</f>
        <v>6.52031161270292</v>
      </c>
      <c r="E2905" s="23" t="n">
        <f aca="true">BETAINV(RAND(),T1_PERT!$F$8,T1_PERT!$G$8,T1_PERT!$C$8,T1_PERT!$E$8)</f>
        <v>4.51846023509792</v>
      </c>
      <c r="F2905" s="23" t="n">
        <f aca="true">BETAINV(RAND(),T1_PERT!$F$9,T1_PERT!$G$9,T1_PERT!$C$9,T1_PERT!$E$9)</f>
        <v>3.47028337899533</v>
      </c>
      <c r="G2905" s="23" t="n">
        <f aca="true">BETAINV(RAND(),T1_PERT!$F$10,T1_PERT!$G$10,T1_PERT!$C$10,T1_PERT!$E$10)</f>
        <v>1.83878919604021</v>
      </c>
      <c r="H2905" s="23" t="n">
        <f aca="false">B2905+C2905+E2905+G2905</f>
        <v>13.4913299466859</v>
      </c>
      <c r="I2905" s="23" t="n">
        <f aca="false">B2905+D2905+F2905+G2905</f>
        <v>14.759850507598</v>
      </c>
      <c r="J2905" s="23" t="n">
        <f aca="false">MAX(H2905,I2905)</f>
        <v>14.759850507598</v>
      </c>
      <c r="K2905" s="24" t="n">
        <f aca="false">IF(H2905&gt;=I2905,1,0)</f>
        <v>0</v>
      </c>
    </row>
    <row r="2906" customFormat="false" ht="15" hidden="false" customHeight="false" outlineLevel="0" collapsed="false">
      <c r="A2906" s="5" t="n">
        <v>2887</v>
      </c>
      <c r="B2906" s="23" t="n">
        <f aca="true">BETAINV(RAND(),T1_PERT!$F$5,T1_PERT!$G$5,T1_PERT!$C$5,T1_PERT!$E$5)</f>
        <v>2.93838671348522</v>
      </c>
      <c r="C2906" s="23" t="n">
        <f aca="true">BETAINV(RAND(),T1_PERT!$F$6,T1_PERT!$G$6,T1_PERT!$C$6,T1_PERT!$E$6)</f>
        <v>5.96997297375498</v>
      </c>
      <c r="D2906" s="23" t="n">
        <f aca="true">BETAINV(RAND(),T1_PERT!$F$7,T1_PERT!$G$7,T1_PERT!$C$7,T1_PERT!$E$7)</f>
        <v>4.96957936044581</v>
      </c>
      <c r="E2906" s="23" t="n">
        <f aca="true">BETAINV(RAND(),T1_PERT!$F$8,T1_PERT!$G$8,T1_PERT!$C$8,T1_PERT!$E$8)</f>
        <v>4.8158456879086</v>
      </c>
      <c r="F2906" s="23" t="n">
        <f aca="true">BETAINV(RAND(),T1_PERT!$F$9,T1_PERT!$G$9,T1_PERT!$C$9,T1_PERT!$E$9)</f>
        <v>4.87470552776886</v>
      </c>
      <c r="G2906" s="23" t="n">
        <f aca="true">BETAINV(RAND(),T1_PERT!$F$10,T1_PERT!$G$10,T1_PERT!$C$10,T1_PERT!$E$10)</f>
        <v>1.73030560004664</v>
      </c>
      <c r="H2906" s="23" t="n">
        <f aca="false">B2906+C2906+E2906+G2906</f>
        <v>15.4545109751954</v>
      </c>
      <c r="I2906" s="23" t="n">
        <f aca="false">B2906+D2906+F2906+G2906</f>
        <v>14.5129772017465</v>
      </c>
      <c r="J2906" s="23" t="n">
        <f aca="false">MAX(H2906,I2906)</f>
        <v>15.4545109751954</v>
      </c>
      <c r="K2906" s="24" t="n">
        <f aca="false">IF(H2906&gt;=I2906,1,0)</f>
        <v>1</v>
      </c>
    </row>
    <row r="2907" customFormat="false" ht="15" hidden="false" customHeight="false" outlineLevel="0" collapsed="false">
      <c r="A2907" s="5" t="n">
        <v>2888</v>
      </c>
      <c r="B2907" s="23" t="n">
        <f aca="true">BETAINV(RAND(),T1_PERT!$F$5,T1_PERT!$G$5,T1_PERT!$C$5,T1_PERT!$E$5)</f>
        <v>3.94024126360996</v>
      </c>
      <c r="C2907" s="23" t="n">
        <f aca="true">BETAINV(RAND(),T1_PERT!$F$6,T1_PERT!$G$6,T1_PERT!$C$6,T1_PERT!$E$6)</f>
        <v>7.07935972076019</v>
      </c>
      <c r="D2907" s="23" t="n">
        <f aca="true">BETAINV(RAND(),T1_PERT!$F$7,T1_PERT!$G$7,T1_PERT!$C$7,T1_PERT!$E$7)</f>
        <v>5.23594657537235</v>
      </c>
      <c r="E2907" s="23" t="n">
        <f aca="true">BETAINV(RAND(),T1_PERT!$F$8,T1_PERT!$G$8,T1_PERT!$C$8,T1_PERT!$E$8)</f>
        <v>6.11156129847582</v>
      </c>
      <c r="F2907" s="23" t="n">
        <f aca="true">BETAINV(RAND(),T1_PERT!$F$9,T1_PERT!$G$9,T1_PERT!$C$9,T1_PERT!$E$9)</f>
        <v>4.09601233638913</v>
      </c>
      <c r="G2907" s="23" t="n">
        <f aca="true">BETAINV(RAND(),T1_PERT!$F$10,T1_PERT!$G$10,T1_PERT!$C$10,T1_PERT!$E$10)</f>
        <v>1.74192979418848</v>
      </c>
      <c r="H2907" s="23" t="n">
        <f aca="false">B2907+C2907+E2907+G2907</f>
        <v>18.8730920770344</v>
      </c>
      <c r="I2907" s="23" t="n">
        <f aca="false">B2907+D2907+F2907+G2907</f>
        <v>15.0141299695599</v>
      </c>
      <c r="J2907" s="23" t="n">
        <f aca="false">MAX(H2907,I2907)</f>
        <v>18.8730920770344</v>
      </c>
      <c r="K2907" s="24" t="n">
        <f aca="false">IF(H2907&gt;=I2907,1,0)</f>
        <v>1</v>
      </c>
    </row>
    <row r="2908" customFormat="false" ht="15" hidden="false" customHeight="false" outlineLevel="0" collapsed="false">
      <c r="A2908" s="5" t="n">
        <v>2889</v>
      </c>
      <c r="B2908" s="23" t="n">
        <f aca="true">BETAINV(RAND(),T1_PERT!$F$5,T1_PERT!$G$5,T1_PERT!$C$5,T1_PERT!$E$5)</f>
        <v>3.21960587582321</v>
      </c>
      <c r="C2908" s="23" t="n">
        <f aca="true">BETAINV(RAND(),T1_PERT!$F$6,T1_PERT!$G$6,T1_PERT!$C$6,T1_PERT!$E$6)</f>
        <v>4.12098039425523</v>
      </c>
      <c r="D2908" s="23" t="n">
        <f aca="true">BETAINV(RAND(),T1_PERT!$F$7,T1_PERT!$G$7,T1_PERT!$C$7,T1_PERT!$E$7)</f>
        <v>3.93458740581288</v>
      </c>
      <c r="E2908" s="23" t="n">
        <f aca="true">BETAINV(RAND(),T1_PERT!$F$8,T1_PERT!$G$8,T1_PERT!$C$8,T1_PERT!$E$8)</f>
        <v>5.2416523002736</v>
      </c>
      <c r="F2908" s="23" t="n">
        <f aca="true">BETAINV(RAND(),T1_PERT!$F$9,T1_PERT!$G$9,T1_PERT!$C$9,T1_PERT!$E$9)</f>
        <v>3.54501031765807</v>
      </c>
      <c r="G2908" s="23" t="n">
        <f aca="true">BETAINV(RAND(),T1_PERT!$F$10,T1_PERT!$G$10,T1_PERT!$C$10,T1_PERT!$E$10)</f>
        <v>1.53581729098897</v>
      </c>
      <c r="H2908" s="23" t="n">
        <f aca="false">B2908+C2908+E2908+G2908</f>
        <v>14.118055861341</v>
      </c>
      <c r="I2908" s="23" t="n">
        <f aca="false">B2908+D2908+F2908+G2908</f>
        <v>12.2350208902831</v>
      </c>
      <c r="J2908" s="23" t="n">
        <f aca="false">MAX(H2908,I2908)</f>
        <v>14.118055861341</v>
      </c>
      <c r="K2908" s="24" t="n">
        <f aca="false">IF(H2908&gt;=I2908,1,0)</f>
        <v>1</v>
      </c>
    </row>
    <row r="2909" customFormat="false" ht="15" hidden="false" customHeight="false" outlineLevel="0" collapsed="false">
      <c r="A2909" s="5" t="n">
        <v>2890</v>
      </c>
      <c r="B2909" s="23" t="n">
        <f aca="true">BETAINV(RAND(),T1_PERT!$F$5,T1_PERT!$G$5,T1_PERT!$C$5,T1_PERT!$E$5)</f>
        <v>4.60049926212106</v>
      </c>
      <c r="C2909" s="23" t="n">
        <f aca="true">BETAINV(RAND(),T1_PERT!$F$6,T1_PERT!$G$6,T1_PERT!$C$6,T1_PERT!$E$6)</f>
        <v>5.61819615471611</v>
      </c>
      <c r="D2909" s="23" t="n">
        <f aca="true">BETAINV(RAND(),T1_PERT!$F$7,T1_PERT!$G$7,T1_PERT!$C$7,T1_PERT!$E$7)</f>
        <v>6.33853961325133</v>
      </c>
      <c r="E2909" s="23" t="n">
        <f aca="true">BETAINV(RAND(),T1_PERT!$F$8,T1_PERT!$G$8,T1_PERT!$C$8,T1_PERT!$E$8)</f>
        <v>6.77655980519078</v>
      </c>
      <c r="F2909" s="23" t="n">
        <f aca="true">BETAINV(RAND(),T1_PERT!$F$9,T1_PERT!$G$9,T1_PERT!$C$9,T1_PERT!$E$9)</f>
        <v>5.99102140397738</v>
      </c>
      <c r="G2909" s="23" t="n">
        <f aca="true">BETAINV(RAND(),T1_PERT!$F$10,T1_PERT!$G$10,T1_PERT!$C$10,T1_PERT!$E$10)</f>
        <v>1.86217926706643</v>
      </c>
      <c r="H2909" s="23" t="n">
        <f aca="false">B2909+C2909+E2909+G2909</f>
        <v>18.8574344890944</v>
      </c>
      <c r="I2909" s="23" t="n">
        <f aca="false">B2909+D2909+F2909+G2909</f>
        <v>18.7922395464162</v>
      </c>
      <c r="J2909" s="23" t="n">
        <f aca="false">MAX(H2909,I2909)</f>
        <v>18.8574344890944</v>
      </c>
      <c r="K2909" s="24" t="n">
        <f aca="false">IF(H2909&gt;=I2909,1,0)</f>
        <v>1</v>
      </c>
    </row>
    <row r="2910" customFormat="false" ht="15" hidden="false" customHeight="false" outlineLevel="0" collapsed="false">
      <c r="A2910" s="5" t="n">
        <v>2891</v>
      </c>
      <c r="B2910" s="23" t="n">
        <f aca="true">BETAINV(RAND(),T1_PERT!$F$5,T1_PERT!$G$5,T1_PERT!$C$5,T1_PERT!$E$5)</f>
        <v>3.8711642269732</v>
      </c>
      <c r="C2910" s="23" t="n">
        <f aca="true">BETAINV(RAND(),T1_PERT!$F$6,T1_PERT!$G$6,T1_PERT!$C$6,T1_PERT!$E$6)</f>
        <v>3.63394193403776</v>
      </c>
      <c r="D2910" s="23" t="n">
        <f aca="true">BETAINV(RAND(),T1_PERT!$F$7,T1_PERT!$G$7,T1_PERT!$C$7,T1_PERT!$E$7)</f>
        <v>4.6119750636373</v>
      </c>
      <c r="E2910" s="23" t="n">
        <f aca="true">BETAINV(RAND(),T1_PERT!$F$8,T1_PERT!$G$8,T1_PERT!$C$8,T1_PERT!$E$8)</f>
        <v>5.2252167986989</v>
      </c>
      <c r="F2910" s="23" t="n">
        <f aca="true">BETAINV(RAND(),T1_PERT!$F$9,T1_PERT!$G$9,T1_PERT!$C$9,T1_PERT!$E$9)</f>
        <v>4.67715750364414</v>
      </c>
      <c r="G2910" s="23" t="n">
        <f aca="true">BETAINV(RAND(),T1_PERT!$F$10,T1_PERT!$G$10,T1_PERT!$C$10,T1_PERT!$E$10)</f>
        <v>1.86153794450959</v>
      </c>
      <c r="H2910" s="23" t="n">
        <f aca="false">B2910+C2910+E2910+G2910</f>
        <v>14.5918609042195</v>
      </c>
      <c r="I2910" s="23" t="n">
        <f aca="false">B2910+D2910+F2910+G2910</f>
        <v>15.0218347387642</v>
      </c>
      <c r="J2910" s="23" t="n">
        <f aca="false">MAX(H2910,I2910)</f>
        <v>15.0218347387642</v>
      </c>
      <c r="K2910" s="24" t="n">
        <f aca="false">IF(H2910&gt;=I2910,1,0)</f>
        <v>0</v>
      </c>
    </row>
    <row r="2911" customFormat="false" ht="15" hidden="false" customHeight="false" outlineLevel="0" collapsed="false">
      <c r="A2911" s="5" t="n">
        <v>2892</v>
      </c>
      <c r="B2911" s="23" t="n">
        <f aca="true">BETAINV(RAND(),T1_PERT!$F$5,T1_PERT!$G$5,T1_PERT!$C$5,T1_PERT!$E$5)</f>
        <v>3.43727622416941</v>
      </c>
      <c r="C2911" s="23" t="n">
        <f aca="true">BETAINV(RAND(),T1_PERT!$F$6,T1_PERT!$G$6,T1_PERT!$C$6,T1_PERT!$E$6)</f>
        <v>4.1080782430342</v>
      </c>
      <c r="D2911" s="23" t="n">
        <f aca="true">BETAINV(RAND(),T1_PERT!$F$7,T1_PERT!$G$7,T1_PERT!$C$7,T1_PERT!$E$7)</f>
        <v>6.81594755208</v>
      </c>
      <c r="E2911" s="23" t="n">
        <f aca="true">BETAINV(RAND(),T1_PERT!$F$8,T1_PERT!$G$8,T1_PERT!$C$8,T1_PERT!$E$8)</f>
        <v>6.4422263214475</v>
      </c>
      <c r="F2911" s="23" t="n">
        <f aca="true">BETAINV(RAND(),T1_PERT!$F$9,T1_PERT!$G$9,T1_PERT!$C$9,T1_PERT!$E$9)</f>
        <v>3.66101222728011</v>
      </c>
      <c r="G2911" s="23" t="n">
        <f aca="true">BETAINV(RAND(),T1_PERT!$F$10,T1_PERT!$G$10,T1_PERT!$C$10,T1_PERT!$E$10)</f>
        <v>1.57721740342201</v>
      </c>
      <c r="H2911" s="23" t="n">
        <f aca="false">B2911+C2911+E2911+G2911</f>
        <v>15.5647981920731</v>
      </c>
      <c r="I2911" s="23" t="n">
        <f aca="false">B2911+D2911+F2911+G2911</f>
        <v>15.4914534069515</v>
      </c>
      <c r="J2911" s="23" t="n">
        <f aca="false">MAX(H2911,I2911)</f>
        <v>15.5647981920731</v>
      </c>
      <c r="K2911" s="24" t="n">
        <f aca="false">IF(H2911&gt;=I2911,1,0)</f>
        <v>1</v>
      </c>
    </row>
    <row r="2912" customFormat="false" ht="15" hidden="false" customHeight="false" outlineLevel="0" collapsed="false">
      <c r="A2912" s="5" t="n">
        <v>2893</v>
      </c>
      <c r="B2912" s="23" t="n">
        <f aca="true">BETAINV(RAND(),T1_PERT!$F$5,T1_PERT!$G$5,T1_PERT!$C$5,T1_PERT!$E$5)</f>
        <v>4.31963750345402</v>
      </c>
      <c r="C2912" s="23" t="n">
        <f aca="true">BETAINV(RAND(),T1_PERT!$F$6,T1_PERT!$G$6,T1_PERT!$C$6,T1_PERT!$E$6)</f>
        <v>4.59078116755989</v>
      </c>
      <c r="D2912" s="23" t="n">
        <f aca="true">BETAINV(RAND(),T1_PERT!$F$7,T1_PERT!$G$7,T1_PERT!$C$7,T1_PERT!$E$7)</f>
        <v>6.3614789653241</v>
      </c>
      <c r="E2912" s="23" t="n">
        <f aca="true">BETAINV(RAND(),T1_PERT!$F$8,T1_PERT!$G$8,T1_PERT!$C$8,T1_PERT!$E$8)</f>
        <v>6.70973176607793</v>
      </c>
      <c r="F2912" s="23" t="n">
        <f aca="true">BETAINV(RAND(),T1_PERT!$F$9,T1_PERT!$G$9,T1_PERT!$C$9,T1_PERT!$E$9)</f>
        <v>3.72743268738872</v>
      </c>
      <c r="G2912" s="23" t="n">
        <f aca="true">BETAINV(RAND(),T1_PERT!$F$10,T1_PERT!$G$10,T1_PERT!$C$10,T1_PERT!$E$10)</f>
        <v>1.54773811496696</v>
      </c>
      <c r="H2912" s="23" t="n">
        <f aca="false">B2912+C2912+E2912+G2912</f>
        <v>17.1678885520588</v>
      </c>
      <c r="I2912" s="23" t="n">
        <f aca="false">B2912+D2912+F2912+G2912</f>
        <v>15.9562872711338</v>
      </c>
      <c r="J2912" s="23" t="n">
        <f aca="false">MAX(H2912,I2912)</f>
        <v>17.1678885520588</v>
      </c>
      <c r="K2912" s="24" t="n">
        <f aca="false">IF(H2912&gt;=I2912,1,0)</f>
        <v>1</v>
      </c>
    </row>
    <row r="2913" customFormat="false" ht="15" hidden="false" customHeight="false" outlineLevel="0" collapsed="false">
      <c r="A2913" s="5" t="n">
        <v>2894</v>
      </c>
      <c r="B2913" s="23" t="n">
        <f aca="true">BETAINV(RAND(),T1_PERT!$F$5,T1_PERT!$G$5,T1_PERT!$C$5,T1_PERT!$E$5)</f>
        <v>4.67594114819627</v>
      </c>
      <c r="C2913" s="23" t="n">
        <f aca="true">BETAINV(RAND(),T1_PERT!$F$6,T1_PERT!$G$6,T1_PERT!$C$6,T1_PERT!$E$6)</f>
        <v>5.69607893558983</v>
      </c>
      <c r="D2913" s="23" t="n">
        <f aca="true">BETAINV(RAND(),T1_PERT!$F$7,T1_PERT!$G$7,T1_PERT!$C$7,T1_PERT!$E$7)</f>
        <v>7.44745508366587</v>
      </c>
      <c r="E2913" s="23" t="n">
        <f aca="true">BETAINV(RAND(),T1_PERT!$F$8,T1_PERT!$G$8,T1_PERT!$C$8,T1_PERT!$E$8)</f>
        <v>5.02998928622094</v>
      </c>
      <c r="F2913" s="23" t="n">
        <f aca="true">BETAINV(RAND(),T1_PERT!$F$9,T1_PERT!$G$9,T1_PERT!$C$9,T1_PERT!$E$9)</f>
        <v>3.68587073994473</v>
      </c>
      <c r="G2913" s="23" t="n">
        <f aca="true">BETAINV(RAND(),T1_PERT!$F$10,T1_PERT!$G$10,T1_PERT!$C$10,T1_PERT!$E$10)</f>
        <v>2.41767156831842</v>
      </c>
      <c r="H2913" s="23" t="n">
        <f aca="false">B2913+C2913+E2913+G2913</f>
        <v>17.8196809383255</v>
      </c>
      <c r="I2913" s="23" t="n">
        <f aca="false">B2913+D2913+F2913+G2913</f>
        <v>18.2269385401253</v>
      </c>
      <c r="J2913" s="23" t="n">
        <f aca="false">MAX(H2913,I2913)</f>
        <v>18.2269385401253</v>
      </c>
      <c r="K2913" s="24" t="n">
        <f aca="false">IF(H2913&gt;=I2913,1,0)</f>
        <v>0</v>
      </c>
    </row>
    <row r="2914" customFormat="false" ht="15" hidden="false" customHeight="false" outlineLevel="0" collapsed="false">
      <c r="A2914" s="5" t="n">
        <v>2895</v>
      </c>
      <c r="B2914" s="23" t="n">
        <f aca="true">BETAINV(RAND(),T1_PERT!$F$5,T1_PERT!$G$5,T1_PERT!$C$5,T1_PERT!$E$5)</f>
        <v>4.91915922695516</v>
      </c>
      <c r="C2914" s="23" t="n">
        <f aca="true">BETAINV(RAND(),T1_PERT!$F$6,T1_PERT!$G$6,T1_PERT!$C$6,T1_PERT!$E$6)</f>
        <v>6.33987500351327</v>
      </c>
      <c r="D2914" s="23" t="n">
        <f aca="true">BETAINV(RAND(),T1_PERT!$F$7,T1_PERT!$G$7,T1_PERT!$C$7,T1_PERT!$E$7)</f>
        <v>6.92541454062897</v>
      </c>
      <c r="E2914" s="23" t="n">
        <f aca="true">BETAINV(RAND(),T1_PERT!$F$8,T1_PERT!$G$8,T1_PERT!$C$8,T1_PERT!$E$8)</f>
        <v>6.17840182017647</v>
      </c>
      <c r="F2914" s="23" t="n">
        <f aca="true">BETAINV(RAND(),T1_PERT!$F$9,T1_PERT!$G$9,T1_PERT!$C$9,T1_PERT!$E$9)</f>
        <v>4.17600507142948</v>
      </c>
      <c r="G2914" s="23" t="n">
        <f aca="true">BETAINV(RAND(),T1_PERT!$F$10,T1_PERT!$G$10,T1_PERT!$C$10,T1_PERT!$E$10)</f>
        <v>1.96427494383588</v>
      </c>
      <c r="H2914" s="23" t="n">
        <f aca="false">B2914+C2914+E2914+G2914</f>
        <v>19.4017109944808</v>
      </c>
      <c r="I2914" s="23" t="n">
        <f aca="false">B2914+D2914+F2914+G2914</f>
        <v>17.9848537828495</v>
      </c>
      <c r="J2914" s="23" t="n">
        <f aca="false">MAX(H2914,I2914)</f>
        <v>19.4017109944808</v>
      </c>
      <c r="K2914" s="24" t="n">
        <f aca="false">IF(H2914&gt;=I2914,1,0)</f>
        <v>1</v>
      </c>
    </row>
    <row r="2915" customFormat="false" ht="15" hidden="false" customHeight="false" outlineLevel="0" collapsed="false">
      <c r="A2915" s="5" t="n">
        <v>2896</v>
      </c>
      <c r="B2915" s="23" t="n">
        <f aca="true">BETAINV(RAND(),T1_PERT!$F$5,T1_PERT!$G$5,T1_PERT!$C$5,T1_PERT!$E$5)</f>
        <v>4.59970916947717</v>
      </c>
      <c r="C2915" s="23" t="n">
        <f aca="true">BETAINV(RAND(),T1_PERT!$F$6,T1_PERT!$G$6,T1_PERT!$C$6,T1_PERT!$E$6)</f>
        <v>6.54648354554833</v>
      </c>
      <c r="D2915" s="23" t="n">
        <f aca="true">BETAINV(RAND(),T1_PERT!$F$7,T1_PERT!$G$7,T1_PERT!$C$7,T1_PERT!$E$7)</f>
        <v>7.15015888549839</v>
      </c>
      <c r="E2915" s="23" t="n">
        <f aca="true">BETAINV(RAND(),T1_PERT!$F$8,T1_PERT!$G$8,T1_PERT!$C$8,T1_PERT!$E$8)</f>
        <v>4.20100774352765</v>
      </c>
      <c r="F2915" s="23" t="n">
        <f aca="true">BETAINV(RAND(),T1_PERT!$F$9,T1_PERT!$G$9,T1_PERT!$C$9,T1_PERT!$E$9)</f>
        <v>3.45355329311623</v>
      </c>
      <c r="G2915" s="23" t="n">
        <f aca="true">BETAINV(RAND(),T1_PERT!$F$10,T1_PERT!$G$10,T1_PERT!$C$10,T1_PERT!$E$10)</f>
        <v>2.04883697056816</v>
      </c>
      <c r="H2915" s="23" t="n">
        <f aca="false">B2915+C2915+E2915+G2915</f>
        <v>17.3960374291213</v>
      </c>
      <c r="I2915" s="23" t="n">
        <f aca="false">B2915+D2915+F2915+G2915</f>
        <v>17.25225831866</v>
      </c>
      <c r="J2915" s="23" t="n">
        <f aca="false">MAX(H2915,I2915)</f>
        <v>17.3960374291213</v>
      </c>
      <c r="K2915" s="24" t="n">
        <f aca="false">IF(H2915&gt;=I2915,1,0)</f>
        <v>1</v>
      </c>
    </row>
    <row r="2916" customFormat="false" ht="15" hidden="false" customHeight="false" outlineLevel="0" collapsed="false">
      <c r="A2916" s="5" t="n">
        <v>2897</v>
      </c>
      <c r="B2916" s="23" t="n">
        <f aca="true">BETAINV(RAND(),T1_PERT!$F$5,T1_PERT!$G$5,T1_PERT!$C$5,T1_PERT!$E$5)</f>
        <v>2.73986157340714</v>
      </c>
      <c r="C2916" s="23" t="n">
        <f aca="true">BETAINV(RAND(),T1_PERT!$F$6,T1_PERT!$G$6,T1_PERT!$C$6,T1_PERT!$E$6)</f>
        <v>3.52377338712849</v>
      </c>
      <c r="D2916" s="23" t="n">
        <f aca="true">BETAINV(RAND(),T1_PERT!$F$7,T1_PERT!$G$7,T1_PERT!$C$7,T1_PERT!$E$7)</f>
        <v>6.8332219715985</v>
      </c>
      <c r="E2916" s="23" t="n">
        <f aca="true">BETAINV(RAND(),T1_PERT!$F$8,T1_PERT!$G$8,T1_PERT!$C$8,T1_PERT!$E$8)</f>
        <v>4.12015656981822</v>
      </c>
      <c r="F2916" s="23" t="n">
        <f aca="true">BETAINV(RAND(),T1_PERT!$F$9,T1_PERT!$G$9,T1_PERT!$C$9,T1_PERT!$E$9)</f>
        <v>4.99094685073091</v>
      </c>
      <c r="G2916" s="23" t="n">
        <f aca="true">BETAINV(RAND(),T1_PERT!$F$10,T1_PERT!$G$10,T1_PERT!$C$10,T1_PERT!$E$10)</f>
        <v>2.21940310388857</v>
      </c>
      <c r="H2916" s="23" t="n">
        <f aca="false">B2916+C2916+E2916+G2916</f>
        <v>12.6031946342424</v>
      </c>
      <c r="I2916" s="23" t="n">
        <f aca="false">B2916+D2916+F2916+G2916</f>
        <v>16.7834334996251</v>
      </c>
      <c r="J2916" s="23" t="n">
        <f aca="false">MAX(H2916,I2916)</f>
        <v>16.7834334996251</v>
      </c>
      <c r="K2916" s="24" t="n">
        <f aca="false">IF(H2916&gt;=I2916,1,0)</f>
        <v>0</v>
      </c>
    </row>
    <row r="2917" customFormat="false" ht="15" hidden="false" customHeight="false" outlineLevel="0" collapsed="false">
      <c r="A2917" s="5" t="n">
        <v>2898</v>
      </c>
      <c r="B2917" s="23" t="n">
        <f aca="true">BETAINV(RAND(),T1_PERT!$F$5,T1_PERT!$G$5,T1_PERT!$C$5,T1_PERT!$E$5)</f>
        <v>3.78776595329841</v>
      </c>
      <c r="C2917" s="23" t="n">
        <f aca="true">BETAINV(RAND(),T1_PERT!$F$6,T1_PERT!$G$6,T1_PERT!$C$6,T1_PERT!$E$6)</f>
        <v>4.69404033983803</v>
      </c>
      <c r="D2917" s="23" t="n">
        <f aca="true">BETAINV(RAND(),T1_PERT!$F$7,T1_PERT!$G$7,T1_PERT!$C$7,T1_PERT!$E$7)</f>
        <v>6.16470862296422</v>
      </c>
      <c r="E2917" s="23" t="n">
        <f aca="true">BETAINV(RAND(),T1_PERT!$F$8,T1_PERT!$G$8,T1_PERT!$C$8,T1_PERT!$E$8)</f>
        <v>5.70111127769128</v>
      </c>
      <c r="F2917" s="23" t="n">
        <f aca="true">BETAINV(RAND(),T1_PERT!$F$9,T1_PERT!$G$9,T1_PERT!$C$9,T1_PERT!$E$9)</f>
        <v>4.12866596278227</v>
      </c>
      <c r="G2917" s="23" t="n">
        <f aca="true">BETAINV(RAND(),T1_PERT!$F$10,T1_PERT!$G$10,T1_PERT!$C$10,T1_PERT!$E$10)</f>
        <v>2.5005728991984</v>
      </c>
      <c r="H2917" s="23" t="n">
        <f aca="false">B2917+C2917+E2917+G2917</f>
        <v>16.6834904700261</v>
      </c>
      <c r="I2917" s="23" t="n">
        <f aca="false">B2917+D2917+F2917+G2917</f>
        <v>16.5817134382433</v>
      </c>
      <c r="J2917" s="23" t="n">
        <f aca="false">MAX(H2917,I2917)</f>
        <v>16.6834904700261</v>
      </c>
      <c r="K2917" s="24" t="n">
        <f aca="false">IF(H2917&gt;=I2917,1,0)</f>
        <v>1</v>
      </c>
    </row>
    <row r="2918" customFormat="false" ht="15" hidden="false" customHeight="false" outlineLevel="0" collapsed="false">
      <c r="A2918" s="5" t="n">
        <v>2899</v>
      </c>
      <c r="B2918" s="23" t="n">
        <f aca="true">BETAINV(RAND(),T1_PERT!$F$5,T1_PERT!$G$5,T1_PERT!$C$5,T1_PERT!$E$5)</f>
        <v>3.86960119875941</v>
      </c>
      <c r="C2918" s="23" t="n">
        <f aca="true">BETAINV(RAND(),T1_PERT!$F$6,T1_PERT!$G$6,T1_PERT!$C$6,T1_PERT!$E$6)</f>
        <v>4.44698532922992</v>
      </c>
      <c r="D2918" s="23" t="n">
        <f aca="true">BETAINV(RAND(),T1_PERT!$F$7,T1_PERT!$G$7,T1_PERT!$C$7,T1_PERT!$E$7)</f>
        <v>5.70390725847084</v>
      </c>
      <c r="E2918" s="23" t="n">
        <f aca="true">BETAINV(RAND(),T1_PERT!$F$8,T1_PERT!$G$8,T1_PERT!$C$8,T1_PERT!$E$8)</f>
        <v>5.81301096562229</v>
      </c>
      <c r="F2918" s="23" t="n">
        <f aca="true">BETAINV(RAND(),T1_PERT!$F$9,T1_PERT!$G$9,T1_PERT!$C$9,T1_PERT!$E$9)</f>
        <v>3.59139117907692</v>
      </c>
      <c r="G2918" s="23" t="n">
        <f aca="true">BETAINV(RAND(),T1_PERT!$F$10,T1_PERT!$G$10,T1_PERT!$C$10,T1_PERT!$E$10)</f>
        <v>2.09510560410853</v>
      </c>
      <c r="H2918" s="23" t="n">
        <f aca="false">B2918+C2918+E2918+G2918</f>
        <v>16.2247030977202</v>
      </c>
      <c r="I2918" s="23" t="n">
        <f aca="false">B2918+D2918+F2918+G2918</f>
        <v>15.2600052404157</v>
      </c>
      <c r="J2918" s="23" t="n">
        <f aca="false">MAX(H2918,I2918)</f>
        <v>16.2247030977202</v>
      </c>
      <c r="K2918" s="24" t="n">
        <f aca="false">IF(H2918&gt;=I2918,1,0)</f>
        <v>1</v>
      </c>
    </row>
    <row r="2919" customFormat="false" ht="15" hidden="false" customHeight="false" outlineLevel="0" collapsed="false">
      <c r="A2919" s="5" t="n">
        <v>2900</v>
      </c>
      <c r="B2919" s="23" t="n">
        <f aca="true">BETAINV(RAND(),T1_PERT!$F$5,T1_PERT!$G$5,T1_PERT!$C$5,T1_PERT!$E$5)</f>
        <v>4.24124803633874</v>
      </c>
      <c r="C2919" s="23" t="n">
        <f aca="true">BETAINV(RAND(),T1_PERT!$F$6,T1_PERT!$G$6,T1_PERT!$C$6,T1_PERT!$E$6)</f>
        <v>5.53136301706435</v>
      </c>
      <c r="D2919" s="23" t="n">
        <f aca="true">BETAINV(RAND(),T1_PERT!$F$7,T1_PERT!$G$7,T1_PERT!$C$7,T1_PERT!$E$7)</f>
        <v>4.86567614508266</v>
      </c>
      <c r="E2919" s="23" t="n">
        <f aca="true">BETAINV(RAND(),T1_PERT!$F$8,T1_PERT!$G$8,T1_PERT!$C$8,T1_PERT!$E$8)</f>
        <v>4.55376310006275</v>
      </c>
      <c r="F2919" s="23" t="n">
        <f aca="true">BETAINV(RAND(),T1_PERT!$F$9,T1_PERT!$G$9,T1_PERT!$C$9,T1_PERT!$E$9)</f>
        <v>4.63977501923137</v>
      </c>
      <c r="G2919" s="23" t="n">
        <f aca="true">BETAINV(RAND(),T1_PERT!$F$10,T1_PERT!$G$10,T1_PERT!$C$10,T1_PERT!$E$10)</f>
        <v>1.43516805627352</v>
      </c>
      <c r="H2919" s="23" t="n">
        <f aca="false">B2919+C2919+E2919+G2919</f>
        <v>15.7615422097394</v>
      </c>
      <c r="I2919" s="23" t="n">
        <f aca="false">B2919+D2919+F2919+G2919</f>
        <v>15.1818672569263</v>
      </c>
      <c r="J2919" s="23" t="n">
        <f aca="false">MAX(H2919,I2919)</f>
        <v>15.7615422097394</v>
      </c>
      <c r="K2919" s="24" t="n">
        <f aca="false">IF(H2919&gt;=I2919,1,0)</f>
        <v>1</v>
      </c>
    </row>
    <row r="2920" customFormat="false" ht="15" hidden="false" customHeight="false" outlineLevel="0" collapsed="false">
      <c r="A2920" s="5" t="n">
        <v>2901</v>
      </c>
      <c r="B2920" s="23" t="n">
        <f aca="true">BETAINV(RAND(),T1_PERT!$F$5,T1_PERT!$G$5,T1_PERT!$C$5,T1_PERT!$E$5)</f>
        <v>4.18436622035339</v>
      </c>
      <c r="C2920" s="23" t="n">
        <f aca="true">BETAINV(RAND(),T1_PERT!$F$6,T1_PERT!$G$6,T1_PERT!$C$6,T1_PERT!$E$6)</f>
        <v>3.48049105566394</v>
      </c>
      <c r="D2920" s="23" t="n">
        <f aca="true">BETAINV(RAND(),T1_PERT!$F$7,T1_PERT!$G$7,T1_PERT!$C$7,T1_PERT!$E$7)</f>
        <v>4.69161687380282</v>
      </c>
      <c r="E2920" s="23" t="n">
        <f aca="true">BETAINV(RAND(),T1_PERT!$F$8,T1_PERT!$G$8,T1_PERT!$C$8,T1_PERT!$E$8)</f>
        <v>6.87945599700389</v>
      </c>
      <c r="F2920" s="23" t="n">
        <f aca="true">BETAINV(RAND(),T1_PERT!$F$9,T1_PERT!$G$9,T1_PERT!$C$9,T1_PERT!$E$9)</f>
        <v>3.54369539135911</v>
      </c>
      <c r="G2920" s="23" t="n">
        <f aca="true">BETAINV(RAND(),T1_PERT!$F$10,T1_PERT!$G$10,T1_PERT!$C$10,T1_PERT!$E$10)</f>
        <v>2.40422926057585</v>
      </c>
      <c r="H2920" s="23" t="n">
        <f aca="false">B2920+C2920+E2920+G2920</f>
        <v>16.9485425335971</v>
      </c>
      <c r="I2920" s="23" t="n">
        <f aca="false">B2920+D2920+F2920+G2920</f>
        <v>14.8239077460912</v>
      </c>
      <c r="J2920" s="23" t="n">
        <f aca="false">MAX(H2920,I2920)</f>
        <v>16.9485425335971</v>
      </c>
      <c r="K2920" s="24" t="n">
        <f aca="false">IF(H2920&gt;=I2920,1,0)</f>
        <v>1</v>
      </c>
    </row>
    <row r="2921" customFormat="false" ht="15" hidden="false" customHeight="false" outlineLevel="0" collapsed="false">
      <c r="A2921" s="5" t="n">
        <v>2902</v>
      </c>
      <c r="B2921" s="23" t="n">
        <f aca="true">BETAINV(RAND(),T1_PERT!$F$5,T1_PERT!$G$5,T1_PERT!$C$5,T1_PERT!$E$5)</f>
        <v>2.81041727523626</v>
      </c>
      <c r="C2921" s="23" t="n">
        <f aca="true">BETAINV(RAND(),T1_PERT!$F$6,T1_PERT!$G$6,T1_PERT!$C$6,T1_PERT!$E$6)</f>
        <v>4.46306102321685</v>
      </c>
      <c r="D2921" s="23" t="n">
        <f aca="true">BETAINV(RAND(),T1_PERT!$F$7,T1_PERT!$G$7,T1_PERT!$C$7,T1_PERT!$E$7)</f>
        <v>5.72725484653973</v>
      </c>
      <c r="E2921" s="23" t="n">
        <f aca="true">BETAINV(RAND(),T1_PERT!$F$8,T1_PERT!$G$8,T1_PERT!$C$8,T1_PERT!$E$8)</f>
        <v>5.01909288468692</v>
      </c>
      <c r="F2921" s="23" t="n">
        <f aca="true">BETAINV(RAND(),T1_PERT!$F$9,T1_PERT!$G$9,T1_PERT!$C$9,T1_PERT!$E$9)</f>
        <v>4.87369820903158</v>
      </c>
      <c r="G2921" s="23" t="n">
        <f aca="true">BETAINV(RAND(),T1_PERT!$F$10,T1_PERT!$G$10,T1_PERT!$C$10,T1_PERT!$E$10)</f>
        <v>1.4662080442651</v>
      </c>
      <c r="H2921" s="23" t="n">
        <f aca="false">B2921+C2921+E2921+G2921</f>
        <v>13.7587792274051</v>
      </c>
      <c r="I2921" s="23" t="n">
        <f aca="false">B2921+D2921+F2921+G2921</f>
        <v>14.8775783750727</v>
      </c>
      <c r="J2921" s="23" t="n">
        <f aca="false">MAX(H2921,I2921)</f>
        <v>14.8775783750727</v>
      </c>
      <c r="K2921" s="24" t="n">
        <f aca="false">IF(H2921&gt;=I2921,1,0)</f>
        <v>0</v>
      </c>
    </row>
    <row r="2922" customFormat="false" ht="15" hidden="false" customHeight="false" outlineLevel="0" collapsed="false">
      <c r="A2922" s="5" t="n">
        <v>2903</v>
      </c>
      <c r="B2922" s="23" t="n">
        <f aca="true">BETAINV(RAND(),T1_PERT!$F$5,T1_PERT!$G$5,T1_PERT!$C$5,T1_PERT!$E$5)</f>
        <v>2.31531531935095</v>
      </c>
      <c r="C2922" s="23" t="n">
        <f aca="true">BETAINV(RAND(),T1_PERT!$F$6,T1_PERT!$G$6,T1_PERT!$C$6,T1_PERT!$E$6)</f>
        <v>3.80644616088297</v>
      </c>
      <c r="D2922" s="23" t="n">
        <f aca="true">BETAINV(RAND(),T1_PERT!$F$7,T1_PERT!$G$7,T1_PERT!$C$7,T1_PERT!$E$7)</f>
        <v>5.37133487287767</v>
      </c>
      <c r="E2922" s="23" t="n">
        <f aca="true">BETAINV(RAND(),T1_PERT!$F$8,T1_PERT!$G$8,T1_PERT!$C$8,T1_PERT!$E$8)</f>
        <v>5.27951606486782</v>
      </c>
      <c r="F2922" s="23" t="n">
        <f aca="true">BETAINV(RAND(),T1_PERT!$F$9,T1_PERT!$G$9,T1_PERT!$C$9,T1_PERT!$E$9)</f>
        <v>4.36428417612934</v>
      </c>
      <c r="G2922" s="23" t="n">
        <f aca="true">BETAINV(RAND(),T1_PERT!$F$10,T1_PERT!$G$10,T1_PERT!$C$10,T1_PERT!$E$10)</f>
        <v>2.37276431050469</v>
      </c>
      <c r="H2922" s="23" t="n">
        <f aca="false">B2922+C2922+E2922+G2922</f>
        <v>13.7740418556064</v>
      </c>
      <c r="I2922" s="23" t="n">
        <f aca="false">B2922+D2922+F2922+G2922</f>
        <v>14.4236986788626</v>
      </c>
      <c r="J2922" s="23" t="n">
        <f aca="false">MAX(H2922,I2922)</f>
        <v>14.4236986788626</v>
      </c>
      <c r="K2922" s="24" t="n">
        <f aca="false">IF(H2922&gt;=I2922,1,0)</f>
        <v>0</v>
      </c>
    </row>
    <row r="2923" customFormat="false" ht="15" hidden="false" customHeight="false" outlineLevel="0" collapsed="false">
      <c r="A2923" s="5" t="n">
        <v>2904</v>
      </c>
      <c r="B2923" s="23" t="n">
        <f aca="true">BETAINV(RAND(),T1_PERT!$F$5,T1_PERT!$G$5,T1_PERT!$C$5,T1_PERT!$E$5)</f>
        <v>4.43907093848464</v>
      </c>
      <c r="C2923" s="23" t="n">
        <f aca="true">BETAINV(RAND(),T1_PERT!$F$6,T1_PERT!$G$6,T1_PERT!$C$6,T1_PERT!$E$6)</f>
        <v>6.26016023570828</v>
      </c>
      <c r="D2923" s="23" t="n">
        <f aca="true">BETAINV(RAND(),T1_PERT!$F$7,T1_PERT!$G$7,T1_PERT!$C$7,T1_PERT!$E$7)</f>
        <v>6.67889365221774</v>
      </c>
      <c r="E2923" s="23" t="n">
        <f aca="true">BETAINV(RAND(),T1_PERT!$F$8,T1_PERT!$G$8,T1_PERT!$C$8,T1_PERT!$E$8)</f>
        <v>5.46115913706689</v>
      </c>
      <c r="F2923" s="23" t="n">
        <f aca="true">BETAINV(RAND(),T1_PERT!$F$9,T1_PERT!$G$9,T1_PERT!$C$9,T1_PERT!$E$9)</f>
        <v>5.24448167971453</v>
      </c>
      <c r="G2923" s="23" t="n">
        <f aca="true">BETAINV(RAND(),T1_PERT!$F$10,T1_PERT!$G$10,T1_PERT!$C$10,T1_PERT!$E$10)</f>
        <v>2.4725110544164</v>
      </c>
      <c r="H2923" s="23" t="n">
        <f aca="false">B2923+C2923+E2923+G2923</f>
        <v>18.6329013656762</v>
      </c>
      <c r="I2923" s="23" t="n">
        <f aca="false">B2923+D2923+F2923+G2923</f>
        <v>18.8349573248333</v>
      </c>
      <c r="J2923" s="23" t="n">
        <f aca="false">MAX(H2923,I2923)</f>
        <v>18.8349573248333</v>
      </c>
      <c r="K2923" s="24" t="n">
        <f aca="false">IF(H2923&gt;=I2923,1,0)</f>
        <v>0</v>
      </c>
    </row>
    <row r="2924" customFormat="false" ht="15" hidden="false" customHeight="false" outlineLevel="0" collapsed="false">
      <c r="A2924" s="5" t="n">
        <v>2905</v>
      </c>
      <c r="B2924" s="23" t="n">
        <f aca="true">BETAINV(RAND(),T1_PERT!$F$5,T1_PERT!$G$5,T1_PERT!$C$5,T1_PERT!$E$5)</f>
        <v>3.89534881490598</v>
      </c>
      <c r="C2924" s="23" t="n">
        <f aca="true">BETAINV(RAND(),T1_PERT!$F$6,T1_PERT!$G$6,T1_PERT!$C$6,T1_PERT!$E$6)</f>
        <v>5.9612849225227</v>
      </c>
      <c r="D2924" s="23" t="n">
        <f aca="true">BETAINV(RAND(),T1_PERT!$F$7,T1_PERT!$G$7,T1_PERT!$C$7,T1_PERT!$E$7)</f>
        <v>7.29177529653573</v>
      </c>
      <c r="E2924" s="23" t="n">
        <f aca="true">BETAINV(RAND(),T1_PERT!$F$8,T1_PERT!$G$8,T1_PERT!$C$8,T1_PERT!$E$8)</f>
        <v>5.68337810564612</v>
      </c>
      <c r="F2924" s="23" t="n">
        <f aca="true">BETAINV(RAND(),T1_PERT!$F$9,T1_PERT!$G$9,T1_PERT!$C$9,T1_PERT!$E$9)</f>
        <v>5.55702917106887</v>
      </c>
      <c r="G2924" s="23" t="n">
        <f aca="true">BETAINV(RAND(),T1_PERT!$F$10,T1_PERT!$G$10,T1_PERT!$C$10,T1_PERT!$E$10)</f>
        <v>1.58630605675483</v>
      </c>
      <c r="H2924" s="23" t="n">
        <f aca="false">B2924+C2924+E2924+G2924</f>
        <v>17.1263178998296</v>
      </c>
      <c r="I2924" s="23" t="n">
        <f aca="false">B2924+D2924+F2924+G2924</f>
        <v>18.3304593392654</v>
      </c>
      <c r="J2924" s="23" t="n">
        <f aca="false">MAX(H2924,I2924)</f>
        <v>18.3304593392654</v>
      </c>
      <c r="K2924" s="24" t="n">
        <f aca="false">IF(H2924&gt;=I2924,1,0)</f>
        <v>0</v>
      </c>
    </row>
    <row r="2925" customFormat="false" ht="15" hidden="false" customHeight="false" outlineLevel="0" collapsed="false">
      <c r="A2925" s="5" t="n">
        <v>2906</v>
      </c>
      <c r="B2925" s="23" t="n">
        <f aca="true">BETAINV(RAND(),T1_PERT!$F$5,T1_PERT!$G$5,T1_PERT!$C$5,T1_PERT!$E$5)</f>
        <v>4.47463255765713</v>
      </c>
      <c r="C2925" s="23" t="n">
        <f aca="true">BETAINV(RAND(),T1_PERT!$F$6,T1_PERT!$G$6,T1_PERT!$C$6,T1_PERT!$E$6)</f>
        <v>7.86272976610426</v>
      </c>
      <c r="D2925" s="23" t="n">
        <f aca="true">BETAINV(RAND(),T1_PERT!$F$7,T1_PERT!$G$7,T1_PERT!$C$7,T1_PERT!$E$7)</f>
        <v>5.29502463493261</v>
      </c>
      <c r="E2925" s="23" t="n">
        <f aca="true">BETAINV(RAND(),T1_PERT!$F$8,T1_PERT!$G$8,T1_PERT!$C$8,T1_PERT!$E$8)</f>
        <v>4.61873863843482</v>
      </c>
      <c r="F2925" s="23" t="n">
        <f aca="true">BETAINV(RAND(),T1_PERT!$F$9,T1_PERT!$G$9,T1_PERT!$C$9,T1_PERT!$E$9)</f>
        <v>5.50094230898327</v>
      </c>
      <c r="G2925" s="23" t="n">
        <f aca="true">BETAINV(RAND(),T1_PERT!$F$10,T1_PERT!$G$10,T1_PERT!$C$10,T1_PERT!$E$10)</f>
        <v>1.97204276331189</v>
      </c>
      <c r="H2925" s="23" t="n">
        <f aca="false">B2925+C2925+E2925+G2925</f>
        <v>18.9281437255081</v>
      </c>
      <c r="I2925" s="23" t="n">
        <f aca="false">B2925+D2925+F2925+G2925</f>
        <v>17.2426422648849</v>
      </c>
      <c r="J2925" s="23" t="n">
        <f aca="false">MAX(H2925,I2925)</f>
        <v>18.9281437255081</v>
      </c>
      <c r="K2925" s="24" t="n">
        <f aca="false">IF(H2925&gt;=I2925,1,0)</f>
        <v>1</v>
      </c>
    </row>
    <row r="2926" customFormat="false" ht="15" hidden="false" customHeight="false" outlineLevel="0" collapsed="false">
      <c r="A2926" s="5" t="n">
        <v>2907</v>
      </c>
      <c r="B2926" s="23" t="n">
        <f aca="true">BETAINV(RAND(),T1_PERT!$F$5,T1_PERT!$G$5,T1_PERT!$C$5,T1_PERT!$E$5)</f>
        <v>3.85883665791631</v>
      </c>
      <c r="C2926" s="23" t="n">
        <f aca="true">BETAINV(RAND(),T1_PERT!$F$6,T1_PERT!$G$6,T1_PERT!$C$6,T1_PERT!$E$6)</f>
        <v>3.36928169385725</v>
      </c>
      <c r="D2926" s="23" t="n">
        <f aca="true">BETAINV(RAND(),T1_PERT!$F$7,T1_PERT!$G$7,T1_PERT!$C$7,T1_PERT!$E$7)</f>
        <v>6.16997860935559</v>
      </c>
      <c r="E2926" s="23" t="n">
        <f aca="true">BETAINV(RAND(),T1_PERT!$F$8,T1_PERT!$G$8,T1_PERT!$C$8,T1_PERT!$E$8)</f>
        <v>6.82071460744045</v>
      </c>
      <c r="F2926" s="23" t="n">
        <f aca="true">BETAINV(RAND(),T1_PERT!$F$9,T1_PERT!$G$9,T1_PERT!$C$9,T1_PERT!$E$9)</f>
        <v>3.76985293377381</v>
      </c>
      <c r="G2926" s="23" t="n">
        <f aca="true">BETAINV(RAND(),T1_PERT!$F$10,T1_PERT!$G$10,T1_PERT!$C$10,T1_PERT!$E$10)</f>
        <v>2.67560907279469</v>
      </c>
      <c r="H2926" s="23" t="n">
        <f aca="false">B2926+C2926+E2926+G2926</f>
        <v>16.7244420320087</v>
      </c>
      <c r="I2926" s="23" t="n">
        <f aca="false">B2926+D2926+F2926+G2926</f>
        <v>16.4742772738404</v>
      </c>
      <c r="J2926" s="23" t="n">
        <f aca="false">MAX(H2926,I2926)</f>
        <v>16.7244420320087</v>
      </c>
      <c r="K2926" s="24" t="n">
        <f aca="false">IF(H2926&gt;=I2926,1,0)</f>
        <v>1</v>
      </c>
    </row>
    <row r="2927" customFormat="false" ht="15" hidden="false" customHeight="false" outlineLevel="0" collapsed="false">
      <c r="A2927" s="5" t="n">
        <v>2908</v>
      </c>
      <c r="B2927" s="23" t="n">
        <f aca="true">BETAINV(RAND(),T1_PERT!$F$5,T1_PERT!$G$5,T1_PERT!$C$5,T1_PERT!$E$5)</f>
        <v>3.68738453803854</v>
      </c>
      <c r="C2927" s="23" t="n">
        <f aca="true">BETAINV(RAND(),T1_PERT!$F$6,T1_PERT!$G$6,T1_PERT!$C$6,T1_PERT!$E$6)</f>
        <v>5.35401982581573</v>
      </c>
      <c r="D2927" s="23" t="n">
        <f aca="true">BETAINV(RAND(),T1_PERT!$F$7,T1_PERT!$G$7,T1_PERT!$C$7,T1_PERT!$E$7)</f>
        <v>6.37030813185686</v>
      </c>
      <c r="E2927" s="23" t="n">
        <f aca="true">BETAINV(RAND(),T1_PERT!$F$8,T1_PERT!$G$8,T1_PERT!$C$8,T1_PERT!$E$8)</f>
        <v>5.3041860747631</v>
      </c>
      <c r="F2927" s="23" t="n">
        <f aca="true">BETAINV(RAND(),T1_PERT!$F$9,T1_PERT!$G$9,T1_PERT!$C$9,T1_PERT!$E$9)</f>
        <v>3.93042630789055</v>
      </c>
      <c r="G2927" s="23" t="n">
        <f aca="true">BETAINV(RAND(),T1_PERT!$F$10,T1_PERT!$G$10,T1_PERT!$C$10,T1_PERT!$E$10)</f>
        <v>2.20897134263351</v>
      </c>
      <c r="H2927" s="23" t="n">
        <f aca="false">B2927+C2927+E2927+G2927</f>
        <v>16.5545617812509</v>
      </c>
      <c r="I2927" s="23" t="n">
        <f aca="false">B2927+D2927+F2927+G2927</f>
        <v>16.1970903204195</v>
      </c>
      <c r="J2927" s="23" t="n">
        <f aca="false">MAX(H2927,I2927)</f>
        <v>16.5545617812509</v>
      </c>
      <c r="K2927" s="24" t="n">
        <f aca="false">IF(H2927&gt;=I2927,1,0)</f>
        <v>1</v>
      </c>
    </row>
    <row r="2928" customFormat="false" ht="15" hidden="false" customHeight="false" outlineLevel="0" collapsed="false">
      <c r="A2928" s="5" t="n">
        <v>2909</v>
      </c>
      <c r="B2928" s="23" t="n">
        <f aca="true">BETAINV(RAND(),T1_PERT!$F$5,T1_PERT!$G$5,T1_PERT!$C$5,T1_PERT!$E$5)</f>
        <v>2.74766431520646</v>
      </c>
      <c r="C2928" s="23" t="n">
        <f aca="true">BETAINV(RAND(),T1_PERT!$F$6,T1_PERT!$G$6,T1_PERT!$C$6,T1_PERT!$E$6)</f>
        <v>4.56692991561519</v>
      </c>
      <c r="D2928" s="23" t="n">
        <f aca="true">BETAINV(RAND(),T1_PERT!$F$7,T1_PERT!$G$7,T1_PERT!$C$7,T1_PERT!$E$7)</f>
        <v>7.58934324418081</v>
      </c>
      <c r="E2928" s="23" t="n">
        <f aca="true">BETAINV(RAND(),T1_PERT!$F$8,T1_PERT!$G$8,T1_PERT!$C$8,T1_PERT!$E$8)</f>
        <v>4.43094029034933</v>
      </c>
      <c r="F2928" s="23" t="n">
        <f aca="true">BETAINV(RAND(),T1_PERT!$F$9,T1_PERT!$G$9,T1_PERT!$C$9,T1_PERT!$E$9)</f>
        <v>4.04850394000671</v>
      </c>
      <c r="G2928" s="23" t="n">
        <f aca="true">BETAINV(RAND(),T1_PERT!$F$10,T1_PERT!$G$10,T1_PERT!$C$10,T1_PERT!$E$10)</f>
        <v>2.5641040087069</v>
      </c>
      <c r="H2928" s="23" t="n">
        <f aca="false">B2928+C2928+E2928+G2928</f>
        <v>14.3096385298779</v>
      </c>
      <c r="I2928" s="23" t="n">
        <f aca="false">B2928+D2928+F2928+G2928</f>
        <v>16.9496155081009</v>
      </c>
      <c r="J2928" s="23" t="n">
        <f aca="false">MAX(H2928,I2928)</f>
        <v>16.9496155081009</v>
      </c>
      <c r="K2928" s="24" t="n">
        <f aca="false">IF(H2928&gt;=I2928,1,0)</f>
        <v>0</v>
      </c>
    </row>
    <row r="2929" customFormat="false" ht="15" hidden="false" customHeight="false" outlineLevel="0" collapsed="false">
      <c r="A2929" s="5" t="n">
        <v>2910</v>
      </c>
      <c r="B2929" s="23" t="n">
        <f aca="true">BETAINV(RAND(),T1_PERT!$F$5,T1_PERT!$G$5,T1_PERT!$C$5,T1_PERT!$E$5)</f>
        <v>2.94210529809852</v>
      </c>
      <c r="C2929" s="23" t="n">
        <f aca="true">BETAINV(RAND(),T1_PERT!$F$6,T1_PERT!$G$6,T1_PERT!$C$6,T1_PERT!$E$6)</f>
        <v>4.36258205397567</v>
      </c>
      <c r="D2929" s="23" t="n">
        <f aca="true">BETAINV(RAND(),T1_PERT!$F$7,T1_PERT!$G$7,T1_PERT!$C$7,T1_PERT!$E$7)</f>
        <v>5.13790986225432</v>
      </c>
      <c r="E2929" s="23" t="n">
        <f aca="true">BETAINV(RAND(),T1_PERT!$F$8,T1_PERT!$G$8,T1_PERT!$C$8,T1_PERT!$E$8)</f>
        <v>5.8892890248902</v>
      </c>
      <c r="F2929" s="23" t="n">
        <f aca="true">BETAINV(RAND(),T1_PERT!$F$9,T1_PERT!$G$9,T1_PERT!$C$9,T1_PERT!$E$9)</f>
        <v>4.93418075983146</v>
      </c>
      <c r="G2929" s="23" t="n">
        <f aca="true">BETAINV(RAND(),T1_PERT!$F$10,T1_PERT!$G$10,T1_PERT!$C$10,T1_PERT!$E$10)</f>
        <v>2.14334682674962</v>
      </c>
      <c r="H2929" s="23" t="n">
        <f aca="false">B2929+C2929+E2929+G2929</f>
        <v>15.337323203714</v>
      </c>
      <c r="I2929" s="23" t="n">
        <f aca="false">B2929+D2929+F2929+G2929</f>
        <v>15.1575427469339</v>
      </c>
      <c r="J2929" s="23" t="n">
        <f aca="false">MAX(H2929,I2929)</f>
        <v>15.337323203714</v>
      </c>
      <c r="K2929" s="24" t="n">
        <f aca="false">IF(H2929&gt;=I2929,1,0)</f>
        <v>1</v>
      </c>
    </row>
    <row r="2930" customFormat="false" ht="15" hidden="false" customHeight="false" outlineLevel="0" collapsed="false">
      <c r="A2930" s="5" t="n">
        <v>2911</v>
      </c>
      <c r="B2930" s="23" t="n">
        <f aca="true">BETAINV(RAND(),T1_PERT!$F$5,T1_PERT!$G$5,T1_PERT!$C$5,T1_PERT!$E$5)</f>
        <v>2.89834619849123</v>
      </c>
      <c r="C2930" s="23" t="n">
        <f aca="true">BETAINV(RAND(),T1_PERT!$F$6,T1_PERT!$G$6,T1_PERT!$C$6,T1_PERT!$E$6)</f>
        <v>4.0336559658893</v>
      </c>
      <c r="D2930" s="23" t="n">
        <f aca="true">BETAINV(RAND(),T1_PERT!$F$7,T1_PERT!$G$7,T1_PERT!$C$7,T1_PERT!$E$7)</f>
        <v>6.09748363703845</v>
      </c>
      <c r="E2930" s="23" t="n">
        <f aca="true">BETAINV(RAND(),T1_PERT!$F$8,T1_PERT!$G$8,T1_PERT!$C$8,T1_PERT!$E$8)</f>
        <v>4.26266893709471</v>
      </c>
      <c r="F2930" s="23" t="n">
        <f aca="true">BETAINV(RAND(),T1_PERT!$F$9,T1_PERT!$G$9,T1_PERT!$C$9,T1_PERT!$E$9)</f>
        <v>4.61104091560871</v>
      </c>
      <c r="G2930" s="23" t="n">
        <f aca="true">BETAINV(RAND(),T1_PERT!$F$10,T1_PERT!$G$10,T1_PERT!$C$10,T1_PERT!$E$10)</f>
        <v>1.10362727572766</v>
      </c>
      <c r="H2930" s="23" t="n">
        <f aca="false">B2930+C2930+E2930+G2930</f>
        <v>12.2982983772029</v>
      </c>
      <c r="I2930" s="23" t="n">
        <f aca="false">B2930+D2930+F2930+G2930</f>
        <v>14.7104980268661</v>
      </c>
      <c r="J2930" s="23" t="n">
        <f aca="false">MAX(H2930,I2930)</f>
        <v>14.7104980268661</v>
      </c>
      <c r="K2930" s="24" t="n">
        <f aca="false">IF(H2930&gt;=I2930,1,0)</f>
        <v>0</v>
      </c>
    </row>
    <row r="2931" customFormat="false" ht="15" hidden="false" customHeight="false" outlineLevel="0" collapsed="false">
      <c r="A2931" s="5" t="n">
        <v>2912</v>
      </c>
      <c r="B2931" s="23" t="n">
        <f aca="true">BETAINV(RAND(),T1_PERT!$F$5,T1_PERT!$G$5,T1_PERT!$C$5,T1_PERT!$E$5)</f>
        <v>4.57770536499305</v>
      </c>
      <c r="C2931" s="23" t="n">
        <f aca="true">BETAINV(RAND(),T1_PERT!$F$6,T1_PERT!$G$6,T1_PERT!$C$6,T1_PERT!$E$6)</f>
        <v>3.3996181297153</v>
      </c>
      <c r="D2931" s="23" t="n">
        <f aca="true">BETAINV(RAND(),T1_PERT!$F$7,T1_PERT!$G$7,T1_PERT!$C$7,T1_PERT!$E$7)</f>
        <v>4.92992432076892</v>
      </c>
      <c r="E2931" s="23" t="n">
        <f aca="true">BETAINV(RAND(),T1_PERT!$F$8,T1_PERT!$G$8,T1_PERT!$C$8,T1_PERT!$E$8)</f>
        <v>6.07581023017699</v>
      </c>
      <c r="F2931" s="23" t="n">
        <f aca="true">BETAINV(RAND(),T1_PERT!$F$9,T1_PERT!$G$9,T1_PERT!$C$9,T1_PERT!$E$9)</f>
        <v>5.04263870085326</v>
      </c>
      <c r="G2931" s="23" t="n">
        <f aca="true">BETAINV(RAND(),T1_PERT!$F$10,T1_PERT!$G$10,T1_PERT!$C$10,T1_PERT!$E$10)</f>
        <v>2.59473539384898</v>
      </c>
      <c r="H2931" s="23" t="n">
        <f aca="false">B2931+C2931+E2931+G2931</f>
        <v>16.6478691187343</v>
      </c>
      <c r="I2931" s="23" t="n">
        <f aca="false">B2931+D2931+F2931+G2931</f>
        <v>17.1450037804642</v>
      </c>
      <c r="J2931" s="23" t="n">
        <f aca="false">MAX(H2931,I2931)</f>
        <v>17.1450037804642</v>
      </c>
      <c r="K2931" s="24" t="n">
        <f aca="false">IF(H2931&gt;=I2931,1,0)</f>
        <v>0</v>
      </c>
    </row>
    <row r="2932" customFormat="false" ht="15" hidden="false" customHeight="false" outlineLevel="0" collapsed="false">
      <c r="A2932" s="5" t="n">
        <v>2913</v>
      </c>
      <c r="B2932" s="23" t="n">
        <f aca="true">BETAINV(RAND(),T1_PERT!$F$5,T1_PERT!$G$5,T1_PERT!$C$5,T1_PERT!$E$5)</f>
        <v>3.02048368548551</v>
      </c>
      <c r="C2932" s="23" t="n">
        <f aca="true">BETAINV(RAND(),T1_PERT!$F$6,T1_PERT!$G$6,T1_PERT!$C$6,T1_PERT!$E$6)</f>
        <v>5.43323324747937</v>
      </c>
      <c r="D2932" s="23" t="n">
        <f aca="true">BETAINV(RAND(),T1_PERT!$F$7,T1_PERT!$G$7,T1_PERT!$C$7,T1_PERT!$E$7)</f>
        <v>6.12335411813302</v>
      </c>
      <c r="E2932" s="23" t="n">
        <f aca="true">BETAINV(RAND(),T1_PERT!$F$8,T1_PERT!$G$8,T1_PERT!$C$8,T1_PERT!$E$8)</f>
        <v>4.56470081907287</v>
      </c>
      <c r="F2932" s="23" t="n">
        <f aca="true">BETAINV(RAND(),T1_PERT!$F$9,T1_PERT!$G$9,T1_PERT!$C$9,T1_PERT!$E$9)</f>
        <v>4.49807241613533</v>
      </c>
      <c r="G2932" s="23" t="n">
        <f aca="true">BETAINV(RAND(),T1_PERT!$F$10,T1_PERT!$G$10,T1_PERT!$C$10,T1_PERT!$E$10)</f>
        <v>1.50622966224491</v>
      </c>
      <c r="H2932" s="23" t="n">
        <f aca="false">B2932+C2932+E2932+G2932</f>
        <v>14.5246474142827</v>
      </c>
      <c r="I2932" s="23" t="n">
        <f aca="false">B2932+D2932+F2932+G2932</f>
        <v>15.1481398819988</v>
      </c>
      <c r="J2932" s="23" t="n">
        <f aca="false">MAX(H2932,I2932)</f>
        <v>15.1481398819988</v>
      </c>
      <c r="K2932" s="24" t="n">
        <f aca="false">IF(H2932&gt;=I2932,1,0)</f>
        <v>0</v>
      </c>
    </row>
    <row r="2933" customFormat="false" ht="15" hidden="false" customHeight="false" outlineLevel="0" collapsed="false">
      <c r="A2933" s="5" t="n">
        <v>2914</v>
      </c>
      <c r="B2933" s="23" t="n">
        <f aca="true">BETAINV(RAND(),T1_PERT!$F$5,T1_PERT!$G$5,T1_PERT!$C$5,T1_PERT!$E$5)</f>
        <v>4.10988193963831</v>
      </c>
      <c r="C2933" s="23" t="n">
        <f aca="true">BETAINV(RAND(),T1_PERT!$F$6,T1_PERT!$G$6,T1_PERT!$C$6,T1_PERT!$E$6)</f>
        <v>7.72631655293653</v>
      </c>
      <c r="D2933" s="23" t="n">
        <f aca="true">BETAINV(RAND(),T1_PERT!$F$7,T1_PERT!$G$7,T1_PERT!$C$7,T1_PERT!$E$7)</f>
        <v>6.65594711711094</v>
      </c>
      <c r="E2933" s="23" t="n">
        <f aca="true">BETAINV(RAND(),T1_PERT!$F$8,T1_PERT!$G$8,T1_PERT!$C$8,T1_PERT!$E$8)</f>
        <v>4.66981332754754</v>
      </c>
      <c r="F2933" s="23" t="n">
        <f aca="true">BETAINV(RAND(),T1_PERT!$F$9,T1_PERT!$G$9,T1_PERT!$C$9,T1_PERT!$E$9)</f>
        <v>3.80432574216207</v>
      </c>
      <c r="G2933" s="23" t="n">
        <f aca="true">BETAINV(RAND(),T1_PERT!$F$10,T1_PERT!$G$10,T1_PERT!$C$10,T1_PERT!$E$10)</f>
        <v>1.42624225258693</v>
      </c>
      <c r="H2933" s="23" t="n">
        <f aca="false">B2933+C2933+E2933+G2933</f>
        <v>17.9322540727093</v>
      </c>
      <c r="I2933" s="23" t="n">
        <f aca="false">B2933+D2933+F2933+G2933</f>
        <v>15.9963970514982</v>
      </c>
      <c r="J2933" s="23" t="n">
        <f aca="false">MAX(H2933,I2933)</f>
        <v>17.9322540727093</v>
      </c>
      <c r="K2933" s="24" t="n">
        <f aca="false">IF(H2933&gt;=I2933,1,0)</f>
        <v>1</v>
      </c>
    </row>
    <row r="2934" customFormat="false" ht="15" hidden="false" customHeight="false" outlineLevel="0" collapsed="false">
      <c r="A2934" s="5" t="n">
        <v>2915</v>
      </c>
      <c r="B2934" s="23" t="n">
        <f aca="true">BETAINV(RAND(),T1_PERT!$F$5,T1_PERT!$G$5,T1_PERT!$C$5,T1_PERT!$E$5)</f>
        <v>4.20348121420539</v>
      </c>
      <c r="C2934" s="23" t="n">
        <f aca="true">BETAINV(RAND(),T1_PERT!$F$6,T1_PERT!$G$6,T1_PERT!$C$6,T1_PERT!$E$6)</f>
        <v>5.43830586439094</v>
      </c>
      <c r="D2934" s="23" t="n">
        <f aca="true">BETAINV(RAND(),T1_PERT!$F$7,T1_PERT!$G$7,T1_PERT!$C$7,T1_PERT!$E$7)</f>
        <v>5.67565407960952</v>
      </c>
      <c r="E2934" s="23" t="n">
        <f aca="true">BETAINV(RAND(),T1_PERT!$F$8,T1_PERT!$G$8,T1_PERT!$C$8,T1_PERT!$E$8)</f>
        <v>7.07766382577069</v>
      </c>
      <c r="F2934" s="23" t="n">
        <f aca="true">BETAINV(RAND(),T1_PERT!$F$9,T1_PERT!$G$9,T1_PERT!$C$9,T1_PERT!$E$9)</f>
        <v>5.4060117812314</v>
      </c>
      <c r="G2934" s="23" t="n">
        <f aca="true">BETAINV(RAND(),T1_PERT!$F$10,T1_PERT!$G$10,T1_PERT!$C$10,T1_PERT!$E$10)</f>
        <v>2.20499951609572</v>
      </c>
      <c r="H2934" s="23" t="n">
        <f aca="false">B2934+C2934+E2934+G2934</f>
        <v>18.9244504204627</v>
      </c>
      <c r="I2934" s="23" t="n">
        <f aca="false">B2934+D2934+F2934+G2934</f>
        <v>17.490146591142</v>
      </c>
      <c r="J2934" s="23" t="n">
        <f aca="false">MAX(H2934,I2934)</f>
        <v>18.9244504204627</v>
      </c>
      <c r="K2934" s="24" t="n">
        <f aca="false">IF(H2934&gt;=I2934,1,0)</f>
        <v>1</v>
      </c>
    </row>
    <row r="2935" customFormat="false" ht="15" hidden="false" customHeight="false" outlineLevel="0" collapsed="false">
      <c r="A2935" s="5" t="n">
        <v>2916</v>
      </c>
      <c r="B2935" s="23" t="n">
        <f aca="true">BETAINV(RAND(),T1_PERT!$F$5,T1_PERT!$G$5,T1_PERT!$C$5,T1_PERT!$E$5)</f>
        <v>2.95165468475524</v>
      </c>
      <c r="C2935" s="23" t="n">
        <f aca="true">BETAINV(RAND(),T1_PERT!$F$6,T1_PERT!$G$6,T1_PERT!$C$6,T1_PERT!$E$6)</f>
        <v>4.93263825836707</v>
      </c>
      <c r="D2935" s="23" t="n">
        <f aca="true">BETAINV(RAND(),T1_PERT!$F$7,T1_PERT!$G$7,T1_PERT!$C$7,T1_PERT!$E$7)</f>
        <v>6.84029860840474</v>
      </c>
      <c r="E2935" s="23" t="n">
        <f aca="true">BETAINV(RAND(),T1_PERT!$F$8,T1_PERT!$G$8,T1_PERT!$C$8,T1_PERT!$E$8)</f>
        <v>4.63147947688559</v>
      </c>
      <c r="F2935" s="23" t="n">
        <f aca="true">BETAINV(RAND(),T1_PERT!$F$9,T1_PERT!$G$9,T1_PERT!$C$9,T1_PERT!$E$9)</f>
        <v>4.75306877707812</v>
      </c>
      <c r="G2935" s="23" t="n">
        <f aca="true">BETAINV(RAND(),T1_PERT!$F$10,T1_PERT!$G$10,T1_PERT!$C$10,T1_PERT!$E$10)</f>
        <v>1.78424856995782</v>
      </c>
      <c r="H2935" s="23" t="n">
        <f aca="false">B2935+C2935+E2935+G2935</f>
        <v>14.3000209899657</v>
      </c>
      <c r="I2935" s="23" t="n">
        <f aca="false">B2935+D2935+F2935+G2935</f>
        <v>16.3292706401959</v>
      </c>
      <c r="J2935" s="23" t="n">
        <f aca="false">MAX(H2935,I2935)</f>
        <v>16.3292706401959</v>
      </c>
      <c r="K2935" s="24" t="n">
        <f aca="false">IF(H2935&gt;=I2935,1,0)</f>
        <v>0</v>
      </c>
    </row>
    <row r="2936" customFormat="false" ht="15" hidden="false" customHeight="false" outlineLevel="0" collapsed="false">
      <c r="A2936" s="5" t="n">
        <v>2917</v>
      </c>
      <c r="B2936" s="23" t="n">
        <f aca="true">BETAINV(RAND(),T1_PERT!$F$5,T1_PERT!$G$5,T1_PERT!$C$5,T1_PERT!$E$5)</f>
        <v>3.78758019262568</v>
      </c>
      <c r="C2936" s="23" t="n">
        <f aca="true">BETAINV(RAND(),T1_PERT!$F$6,T1_PERT!$G$6,T1_PERT!$C$6,T1_PERT!$E$6)</f>
        <v>4.96612075528435</v>
      </c>
      <c r="D2936" s="23" t="n">
        <f aca="true">BETAINV(RAND(),T1_PERT!$F$7,T1_PERT!$G$7,T1_PERT!$C$7,T1_PERT!$E$7)</f>
        <v>6.61539043490332</v>
      </c>
      <c r="E2936" s="23" t="n">
        <f aca="true">BETAINV(RAND(),T1_PERT!$F$8,T1_PERT!$G$8,T1_PERT!$C$8,T1_PERT!$E$8)</f>
        <v>5.15438429059488</v>
      </c>
      <c r="F2936" s="23" t="n">
        <f aca="true">BETAINV(RAND(),T1_PERT!$F$9,T1_PERT!$G$9,T1_PERT!$C$9,T1_PERT!$E$9)</f>
        <v>4.13121461052238</v>
      </c>
      <c r="G2936" s="23" t="n">
        <f aca="true">BETAINV(RAND(),T1_PERT!$F$10,T1_PERT!$G$10,T1_PERT!$C$10,T1_PERT!$E$10)</f>
        <v>2.01604091744322</v>
      </c>
      <c r="H2936" s="23" t="n">
        <f aca="false">B2936+C2936+E2936+G2936</f>
        <v>15.9241261559481</v>
      </c>
      <c r="I2936" s="23" t="n">
        <f aca="false">B2936+D2936+F2936+G2936</f>
        <v>16.5502261554946</v>
      </c>
      <c r="J2936" s="23" t="n">
        <f aca="false">MAX(H2936,I2936)</f>
        <v>16.5502261554946</v>
      </c>
      <c r="K2936" s="24" t="n">
        <f aca="false">IF(H2936&gt;=I2936,1,0)</f>
        <v>0</v>
      </c>
    </row>
    <row r="2937" customFormat="false" ht="15" hidden="false" customHeight="false" outlineLevel="0" collapsed="false">
      <c r="A2937" s="5" t="n">
        <v>2918</v>
      </c>
      <c r="B2937" s="23" t="n">
        <f aca="true">BETAINV(RAND(),T1_PERT!$F$5,T1_PERT!$G$5,T1_PERT!$C$5,T1_PERT!$E$5)</f>
        <v>4.0516769143344</v>
      </c>
      <c r="C2937" s="23" t="n">
        <f aca="true">BETAINV(RAND(),T1_PERT!$F$6,T1_PERT!$G$6,T1_PERT!$C$6,T1_PERT!$E$6)</f>
        <v>5.56468848283956</v>
      </c>
      <c r="D2937" s="23" t="n">
        <f aca="true">BETAINV(RAND(),T1_PERT!$F$7,T1_PERT!$G$7,T1_PERT!$C$7,T1_PERT!$E$7)</f>
        <v>6.1616212522225</v>
      </c>
      <c r="E2937" s="23" t="n">
        <f aca="true">BETAINV(RAND(),T1_PERT!$F$8,T1_PERT!$G$8,T1_PERT!$C$8,T1_PERT!$E$8)</f>
        <v>5.08104941765318</v>
      </c>
      <c r="F2937" s="23" t="n">
        <f aca="true">BETAINV(RAND(),T1_PERT!$F$9,T1_PERT!$G$9,T1_PERT!$C$9,T1_PERT!$E$9)</f>
        <v>4.4770958385159</v>
      </c>
      <c r="G2937" s="23" t="n">
        <f aca="true">BETAINV(RAND(),T1_PERT!$F$10,T1_PERT!$G$10,T1_PERT!$C$10,T1_PERT!$E$10)</f>
        <v>1.67632941957706</v>
      </c>
      <c r="H2937" s="23" t="n">
        <f aca="false">B2937+C2937+E2937+G2937</f>
        <v>16.3737442344042</v>
      </c>
      <c r="I2937" s="23" t="n">
        <f aca="false">B2937+D2937+F2937+G2937</f>
        <v>16.3667234246499</v>
      </c>
      <c r="J2937" s="23" t="n">
        <f aca="false">MAX(H2937,I2937)</f>
        <v>16.3737442344042</v>
      </c>
      <c r="K2937" s="24" t="n">
        <f aca="false">IF(H2937&gt;=I2937,1,0)</f>
        <v>1</v>
      </c>
    </row>
    <row r="2938" customFormat="false" ht="15" hidden="false" customHeight="false" outlineLevel="0" collapsed="false">
      <c r="A2938" s="5" t="n">
        <v>2919</v>
      </c>
      <c r="B2938" s="23" t="n">
        <f aca="true">BETAINV(RAND(),T1_PERT!$F$5,T1_PERT!$G$5,T1_PERT!$C$5,T1_PERT!$E$5)</f>
        <v>2.70832490226065</v>
      </c>
      <c r="C2938" s="23" t="n">
        <f aca="true">BETAINV(RAND(),T1_PERT!$F$6,T1_PERT!$G$6,T1_PERT!$C$6,T1_PERT!$E$6)</f>
        <v>6.59878846358689</v>
      </c>
      <c r="D2938" s="23" t="n">
        <f aca="true">BETAINV(RAND(),T1_PERT!$F$7,T1_PERT!$G$7,T1_PERT!$C$7,T1_PERT!$E$7)</f>
        <v>6.85569017688498</v>
      </c>
      <c r="E2938" s="23" t="n">
        <f aca="true">BETAINV(RAND(),T1_PERT!$F$8,T1_PERT!$G$8,T1_PERT!$C$8,T1_PERT!$E$8)</f>
        <v>5.1631640887946</v>
      </c>
      <c r="F2938" s="23" t="n">
        <f aca="true">BETAINV(RAND(),T1_PERT!$F$9,T1_PERT!$G$9,T1_PERT!$C$9,T1_PERT!$E$9)</f>
        <v>3.44703929180046</v>
      </c>
      <c r="G2938" s="23" t="n">
        <f aca="true">BETAINV(RAND(),T1_PERT!$F$10,T1_PERT!$G$10,T1_PERT!$C$10,T1_PERT!$E$10)</f>
        <v>2.20056137046888</v>
      </c>
      <c r="H2938" s="23" t="n">
        <f aca="false">B2938+C2938+E2938+G2938</f>
        <v>16.670838825111</v>
      </c>
      <c r="I2938" s="23" t="n">
        <f aca="false">B2938+D2938+F2938+G2938</f>
        <v>15.211615741415</v>
      </c>
      <c r="J2938" s="23" t="n">
        <f aca="false">MAX(H2938,I2938)</f>
        <v>16.670838825111</v>
      </c>
      <c r="K2938" s="24" t="n">
        <f aca="false">IF(H2938&gt;=I2938,1,0)</f>
        <v>1</v>
      </c>
    </row>
    <row r="2939" customFormat="false" ht="15" hidden="false" customHeight="false" outlineLevel="0" collapsed="false">
      <c r="A2939" s="5" t="n">
        <v>2920</v>
      </c>
      <c r="B2939" s="23" t="n">
        <f aca="true">BETAINV(RAND(),T1_PERT!$F$5,T1_PERT!$G$5,T1_PERT!$C$5,T1_PERT!$E$5)</f>
        <v>4.55241213327855</v>
      </c>
      <c r="C2939" s="23" t="n">
        <f aca="true">BETAINV(RAND(),T1_PERT!$F$6,T1_PERT!$G$6,T1_PERT!$C$6,T1_PERT!$E$6)</f>
        <v>4.92108673468205</v>
      </c>
      <c r="D2939" s="23" t="n">
        <f aca="true">BETAINV(RAND(),T1_PERT!$F$7,T1_PERT!$G$7,T1_PERT!$C$7,T1_PERT!$E$7)</f>
        <v>7.00847126966652</v>
      </c>
      <c r="E2939" s="23" t="n">
        <f aca="true">BETAINV(RAND(),T1_PERT!$F$8,T1_PERT!$G$8,T1_PERT!$C$8,T1_PERT!$E$8)</f>
        <v>5.71107503103606</v>
      </c>
      <c r="F2939" s="23" t="n">
        <f aca="true">BETAINV(RAND(),T1_PERT!$F$9,T1_PERT!$G$9,T1_PERT!$C$9,T1_PERT!$E$9)</f>
        <v>4.30143150228069</v>
      </c>
      <c r="G2939" s="23" t="n">
        <f aca="true">BETAINV(RAND(),T1_PERT!$F$10,T1_PERT!$G$10,T1_PERT!$C$10,T1_PERT!$E$10)</f>
        <v>2.31584637887795</v>
      </c>
      <c r="H2939" s="23" t="n">
        <f aca="false">B2939+C2939+E2939+G2939</f>
        <v>17.5004202778746</v>
      </c>
      <c r="I2939" s="23" t="n">
        <f aca="false">B2939+D2939+F2939+G2939</f>
        <v>18.1781612841037</v>
      </c>
      <c r="J2939" s="23" t="n">
        <f aca="false">MAX(H2939,I2939)</f>
        <v>18.1781612841037</v>
      </c>
      <c r="K2939" s="24" t="n">
        <f aca="false">IF(H2939&gt;=I2939,1,0)</f>
        <v>0</v>
      </c>
    </row>
    <row r="2940" customFormat="false" ht="15" hidden="false" customHeight="false" outlineLevel="0" collapsed="false">
      <c r="A2940" s="5" t="n">
        <v>2921</v>
      </c>
      <c r="B2940" s="23" t="n">
        <f aca="true">BETAINV(RAND(),T1_PERT!$F$5,T1_PERT!$G$5,T1_PERT!$C$5,T1_PERT!$E$5)</f>
        <v>3.34942456225024</v>
      </c>
      <c r="C2940" s="23" t="n">
        <f aca="true">BETAINV(RAND(),T1_PERT!$F$6,T1_PERT!$G$6,T1_PERT!$C$6,T1_PERT!$E$6)</f>
        <v>4.73653116821603</v>
      </c>
      <c r="D2940" s="23" t="n">
        <f aca="true">BETAINV(RAND(),T1_PERT!$F$7,T1_PERT!$G$7,T1_PERT!$C$7,T1_PERT!$E$7)</f>
        <v>5.83967983565419</v>
      </c>
      <c r="E2940" s="23" t="n">
        <f aca="true">BETAINV(RAND(),T1_PERT!$F$8,T1_PERT!$G$8,T1_PERT!$C$8,T1_PERT!$E$8)</f>
        <v>4.54691395060577</v>
      </c>
      <c r="F2940" s="23" t="n">
        <f aca="true">BETAINV(RAND(),T1_PERT!$F$9,T1_PERT!$G$9,T1_PERT!$C$9,T1_PERT!$E$9)</f>
        <v>4.90682948638459</v>
      </c>
      <c r="G2940" s="23" t="n">
        <f aca="true">BETAINV(RAND(),T1_PERT!$F$10,T1_PERT!$G$10,T1_PERT!$C$10,T1_PERT!$E$10)</f>
        <v>2.02895757643957</v>
      </c>
      <c r="H2940" s="23" t="n">
        <f aca="false">B2940+C2940+E2940+G2940</f>
        <v>14.6618272575116</v>
      </c>
      <c r="I2940" s="23" t="n">
        <f aca="false">B2940+D2940+F2940+G2940</f>
        <v>16.1248914607286</v>
      </c>
      <c r="J2940" s="23" t="n">
        <f aca="false">MAX(H2940,I2940)</f>
        <v>16.1248914607286</v>
      </c>
      <c r="K2940" s="24" t="n">
        <f aca="false">IF(H2940&gt;=I2940,1,0)</f>
        <v>0</v>
      </c>
    </row>
    <row r="2941" customFormat="false" ht="15" hidden="false" customHeight="false" outlineLevel="0" collapsed="false">
      <c r="A2941" s="5" t="n">
        <v>2922</v>
      </c>
      <c r="B2941" s="23" t="n">
        <f aca="true">BETAINV(RAND(),T1_PERT!$F$5,T1_PERT!$G$5,T1_PERT!$C$5,T1_PERT!$E$5)</f>
        <v>3.76525341407628</v>
      </c>
      <c r="C2941" s="23" t="n">
        <f aca="true">BETAINV(RAND(),T1_PERT!$F$6,T1_PERT!$G$6,T1_PERT!$C$6,T1_PERT!$E$6)</f>
        <v>6.93780960805392</v>
      </c>
      <c r="D2941" s="23" t="n">
        <f aca="true">BETAINV(RAND(),T1_PERT!$F$7,T1_PERT!$G$7,T1_PERT!$C$7,T1_PERT!$E$7)</f>
        <v>3.3159399489946</v>
      </c>
      <c r="E2941" s="23" t="n">
        <f aca="true">BETAINV(RAND(),T1_PERT!$F$8,T1_PERT!$G$8,T1_PERT!$C$8,T1_PERT!$E$8)</f>
        <v>4.27245623252417</v>
      </c>
      <c r="F2941" s="23" t="n">
        <f aca="true">BETAINV(RAND(),T1_PERT!$F$9,T1_PERT!$G$9,T1_PERT!$C$9,T1_PERT!$E$9)</f>
        <v>5.05667003713582</v>
      </c>
      <c r="G2941" s="23" t="n">
        <f aca="true">BETAINV(RAND(),T1_PERT!$F$10,T1_PERT!$G$10,T1_PERT!$C$10,T1_PERT!$E$10)</f>
        <v>2.17290798520027</v>
      </c>
      <c r="H2941" s="23" t="n">
        <f aca="false">B2941+C2941+E2941+G2941</f>
        <v>17.1484272398546</v>
      </c>
      <c r="I2941" s="23" t="n">
        <f aca="false">B2941+D2941+F2941+G2941</f>
        <v>14.310771385407</v>
      </c>
      <c r="J2941" s="23" t="n">
        <f aca="false">MAX(H2941,I2941)</f>
        <v>17.1484272398546</v>
      </c>
      <c r="K2941" s="24" t="n">
        <f aca="false">IF(H2941&gt;=I2941,1,0)</f>
        <v>1</v>
      </c>
    </row>
    <row r="2942" customFormat="false" ht="15" hidden="false" customHeight="false" outlineLevel="0" collapsed="false">
      <c r="A2942" s="5" t="n">
        <v>2923</v>
      </c>
      <c r="B2942" s="23" t="n">
        <f aca="true">BETAINV(RAND(),T1_PERT!$F$5,T1_PERT!$G$5,T1_PERT!$C$5,T1_PERT!$E$5)</f>
        <v>3.37347470351122</v>
      </c>
      <c r="C2942" s="23" t="n">
        <f aca="true">BETAINV(RAND(),T1_PERT!$F$6,T1_PERT!$G$6,T1_PERT!$C$6,T1_PERT!$E$6)</f>
        <v>5.57473212638063</v>
      </c>
      <c r="D2942" s="23" t="n">
        <f aca="true">BETAINV(RAND(),T1_PERT!$F$7,T1_PERT!$G$7,T1_PERT!$C$7,T1_PERT!$E$7)</f>
        <v>7.06040254185506</v>
      </c>
      <c r="E2942" s="23" t="n">
        <f aca="true">BETAINV(RAND(),T1_PERT!$F$8,T1_PERT!$G$8,T1_PERT!$C$8,T1_PERT!$E$8)</f>
        <v>4.43919464721647</v>
      </c>
      <c r="F2942" s="23" t="n">
        <f aca="true">BETAINV(RAND(),T1_PERT!$F$9,T1_PERT!$G$9,T1_PERT!$C$9,T1_PERT!$E$9)</f>
        <v>3.54259852676546</v>
      </c>
      <c r="G2942" s="23" t="n">
        <f aca="true">BETAINV(RAND(),T1_PERT!$F$10,T1_PERT!$G$10,T1_PERT!$C$10,T1_PERT!$E$10)</f>
        <v>1.39928113542869</v>
      </c>
      <c r="H2942" s="23" t="n">
        <f aca="false">B2942+C2942+E2942+G2942</f>
        <v>14.786682612537</v>
      </c>
      <c r="I2942" s="23" t="n">
        <f aca="false">B2942+D2942+F2942+G2942</f>
        <v>15.3757569075604</v>
      </c>
      <c r="J2942" s="23" t="n">
        <f aca="false">MAX(H2942,I2942)</f>
        <v>15.3757569075604</v>
      </c>
      <c r="K2942" s="24" t="n">
        <f aca="false">IF(H2942&gt;=I2942,1,0)</f>
        <v>0</v>
      </c>
    </row>
    <row r="2943" customFormat="false" ht="15" hidden="false" customHeight="false" outlineLevel="0" collapsed="false">
      <c r="A2943" s="5" t="n">
        <v>2924</v>
      </c>
      <c r="B2943" s="23" t="n">
        <f aca="true">BETAINV(RAND(),T1_PERT!$F$5,T1_PERT!$G$5,T1_PERT!$C$5,T1_PERT!$E$5)</f>
        <v>3.95500029601952</v>
      </c>
      <c r="C2943" s="23" t="n">
        <f aca="true">BETAINV(RAND(),T1_PERT!$F$6,T1_PERT!$G$6,T1_PERT!$C$6,T1_PERT!$E$6)</f>
        <v>5.19541897105106</v>
      </c>
      <c r="D2943" s="23" t="n">
        <f aca="true">BETAINV(RAND(),T1_PERT!$F$7,T1_PERT!$G$7,T1_PERT!$C$7,T1_PERT!$E$7)</f>
        <v>6.96591150495464</v>
      </c>
      <c r="E2943" s="23" t="n">
        <f aca="true">BETAINV(RAND(),T1_PERT!$F$8,T1_PERT!$G$8,T1_PERT!$C$8,T1_PERT!$E$8)</f>
        <v>5.46312658217011</v>
      </c>
      <c r="F2943" s="23" t="n">
        <f aca="true">BETAINV(RAND(),T1_PERT!$F$9,T1_PERT!$G$9,T1_PERT!$C$9,T1_PERT!$E$9)</f>
        <v>5.13192921707328</v>
      </c>
      <c r="G2943" s="23" t="n">
        <f aca="true">BETAINV(RAND(),T1_PERT!$F$10,T1_PERT!$G$10,T1_PERT!$C$10,T1_PERT!$E$10)</f>
        <v>2.43242873148705</v>
      </c>
      <c r="H2943" s="23" t="n">
        <f aca="false">B2943+C2943+E2943+G2943</f>
        <v>17.0459745807277</v>
      </c>
      <c r="I2943" s="23" t="n">
        <f aca="false">B2943+D2943+F2943+G2943</f>
        <v>18.4852697495345</v>
      </c>
      <c r="J2943" s="23" t="n">
        <f aca="false">MAX(H2943,I2943)</f>
        <v>18.4852697495345</v>
      </c>
      <c r="K2943" s="24" t="n">
        <f aca="false">IF(H2943&gt;=I2943,1,0)</f>
        <v>0</v>
      </c>
    </row>
    <row r="2944" customFormat="false" ht="15" hidden="false" customHeight="false" outlineLevel="0" collapsed="false">
      <c r="A2944" s="5" t="n">
        <v>2925</v>
      </c>
      <c r="B2944" s="23" t="n">
        <f aca="true">BETAINV(RAND(),T1_PERT!$F$5,T1_PERT!$G$5,T1_PERT!$C$5,T1_PERT!$E$5)</f>
        <v>3.06242175471395</v>
      </c>
      <c r="C2944" s="23" t="n">
        <f aca="true">BETAINV(RAND(),T1_PERT!$F$6,T1_PERT!$G$6,T1_PERT!$C$6,T1_PERT!$E$6)</f>
        <v>6.33534396839458</v>
      </c>
      <c r="D2944" s="23" t="n">
        <f aca="true">BETAINV(RAND(),T1_PERT!$F$7,T1_PERT!$G$7,T1_PERT!$C$7,T1_PERT!$E$7)</f>
        <v>5.58189663743032</v>
      </c>
      <c r="E2944" s="23" t="n">
        <f aca="true">BETAINV(RAND(),T1_PERT!$F$8,T1_PERT!$G$8,T1_PERT!$C$8,T1_PERT!$E$8)</f>
        <v>6.56212881513829</v>
      </c>
      <c r="F2944" s="23" t="n">
        <f aca="true">BETAINV(RAND(),T1_PERT!$F$9,T1_PERT!$G$9,T1_PERT!$C$9,T1_PERT!$E$9)</f>
        <v>3.82151934907642</v>
      </c>
      <c r="G2944" s="23" t="n">
        <f aca="true">BETAINV(RAND(),T1_PERT!$F$10,T1_PERT!$G$10,T1_PERT!$C$10,T1_PERT!$E$10)</f>
        <v>1.58382204860512</v>
      </c>
      <c r="H2944" s="23" t="n">
        <f aca="false">B2944+C2944+E2944+G2944</f>
        <v>17.5437165868519</v>
      </c>
      <c r="I2944" s="23" t="n">
        <f aca="false">B2944+D2944+F2944+G2944</f>
        <v>14.0496597898258</v>
      </c>
      <c r="J2944" s="23" t="n">
        <f aca="false">MAX(H2944,I2944)</f>
        <v>17.5437165868519</v>
      </c>
      <c r="K2944" s="24" t="n">
        <f aca="false">IF(H2944&gt;=I2944,1,0)</f>
        <v>1</v>
      </c>
    </row>
    <row r="2945" customFormat="false" ht="15" hidden="false" customHeight="false" outlineLevel="0" collapsed="false">
      <c r="A2945" s="5" t="n">
        <v>2926</v>
      </c>
      <c r="B2945" s="23" t="n">
        <f aca="true">BETAINV(RAND(),T1_PERT!$F$5,T1_PERT!$G$5,T1_PERT!$C$5,T1_PERT!$E$5)</f>
        <v>3.18034694978129</v>
      </c>
      <c r="C2945" s="23" t="n">
        <f aca="true">BETAINV(RAND(),T1_PERT!$F$6,T1_PERT!$G$6,T1_PERT!$C$6,T1_PERT!$E$6)</f>
        <v>4.90106345669816</v>
      </c>
      <c r="D2945" s="23" t="n">
        <f aca="true">BETAINV(RAND(),T1_PERT!$F$7,T1_PERT!$G$7,T1_PERT!$C$7,T1_PERT!$E$7)</f>
        <v>4.92551118342054</v>
      </c>
      <c r="E2945" s="23" t="n">
        <f aca="true">BETAINV(RAND(),T1_PERT!$F$8,T1_PERT!$G$8,T1_PERT!$C$8,T1_PERT!$E$8)</f>
        <v>7.03462473264233</v>
      </c>
      <c r="F2945" s="23" t="n">
        <f aca="true">BETAINV(RAND(),T1_PERT!$F$9,T1_PERT!$G$9,T1_PERT!$C$9,T1_PERT!$E$9)</f>
        <v>4.90329600423897</v>
      </c>
      <c r="G2945" s="23" t="n">
        <f aca="true">BETAINV(RAND(),T1_PERT!$F$10,T1_PERT!$G$10,T1_PERT!$C$10,T1_PERT!$E$10)</f>
        <v>2.25745843324168</v>
      </c>
      <c r="H2945" s="23" t="n">
        <f aca="false">B2945+C2945+E2945+G2945</f>
        <v>17.3734935723635</v>
      </c>
      <c r="I2945" s="23" t="n">
        <f aca="false">B2945+D2945+F2945+G2945</f>
        <v>15.2666125706825</v>
      </c>
      <c r="J2945" s="23" t="n">
        <f aca="false">MAX(H2945,I2945)</f>
        <v>17.3734935723635</v>
      </c>
      <c r="K2945" s="24" t="n">
        <f aca="false">IF(H2945&gt;=I2945,1,0)</f>
        <v>1</v>
      </c>
    </row>
    <row r="2946" customFormat="false" ht="15" hidden="false" customHeight="false" outlineLevel="0" collapsed="false">
      <c r="A2946" s="5" t="n">
        <v>2927</v>
      </c>
      <c r="B2946" s="23" t="n">
        <f aca="true">BETAINV(RAND(),T1_PERT!$F$5,T1_PERT!$G$5,T1_PERT!$C$5,T1_PERT!$E$5)</f>
        <v>2.47651026644192</v>
      </c>
      <c r="C2946" s="23" t="n">
        <f aca="true">BETAINV(RAND(),T1_PERT!$F$6,T1_PERT!$G$6,T1_PERT!$C$6,T1_PERT!$E$6)</f>
        <v>5.25924453986769</v>
      </c>
      <c r="D2946" s="23" t="n">
        <f aca="true">BETAINV(RAND(),T1_PERT!$F$7,T1_PERT!$G$7,T1_PERT!$C$7,T1_PERT!$E$7)</f>
        <v>6.88858170168504</v>
      </c>
      <c r="E2946" s="23" t="n">
        <f aca="true">BETAINV(RAND(),T1_PERT!$F$8,T1_PERT!$G$8,T1_PERT!$C$8,T1_PERT!$E$8)</f>
        <v>5.51020954202755</v>
      </c>
      <c r="F2946" s="23" t="n">
        <f aca="true">BETAINV(RAND(),T1_PERT!$F$9,T1_PERT!$G$9,T1_PERT!$C$9,T1_PERT!$E$9)</f>
        <v>4.3969789136603</v>
      </c>
      <c r="G2946" s="23" t="n">
        <f aca="true">BETAINV(RAND(),T1_PERT!$F$10,T1_PERT!$G$10,T1_PERT!$C$10,T1_PERT!$E$10)</f>
        <v>1.36853442781793</v>
      </c>
      <c r="H2946" s="23" t="n">
        <f aca="false">B2946+C2946+E2946+G2946</f>
        <v>14.6144987761551</v>
      </c>
      <c r="I2946" s="23" t="n">
        <f aca="false">B2946+D2946+F2946+G2946</f>
        <v>15.1306053096052</v>
      </c>
      <c r="J2946" s="23" t="n">
        <f aca="false">MAX(H2946,I2946)</f>
        <v>15.1306053096052</v>
      </c>
      <c r="K2946" s="24" t="n">
        <f aca="false">IF(H2946&gt;=I2946,1,0)</f>
        <v>0</v>
      </c>
    </row>
    <row r="2947" customFormat="false" ht="15" hidden="false" customHeight="false" outlineLevel="0" collapsed="false">
      <c r="A2947" s="5" t="n">
        <v>2928</v>
      </c>
      <c r="B2947" s="23" t="n">
        <f aca="true">BETAINV(RAND(),T1_PERT!$F$5,T1_PERT!$G$5,T1_PERT!$C$5,T1_PERT!$E$5)</f>
        <v>3.32332483338326</v>
      </c>
      <c r="C2947" s="23" t="n">
        <f aca="true">BETAINV(RAND(),T1_PERT!$F$6,T1_PERT!$G$6,T1_PERT!$C$6,T1_PERT!$E$6)</f>
        <v>4.68347403973777</v>
      </c>
      <c r="D2947" s="23" t="n">
        <f aca="true">BETAINV(RAND(),T1_PERT!$F$7,T1_PERT!$G$7,T1_PERT!$C$7,T1_PERT!$E$7)</f>
        <v>7.0622566140914</v>
      </c>
      <c r="E2947" s="23" t="n">
        <f aca="true">BETAINV(RAND(),T1_PERT!$F$8,T1_PERT!$G$8,T1_PERT!$C$8,T1_PERT!$E$8)</f>
        <v>5.37572958008191</v>
      </c>
      <c r="F2947" s="23" t="n">
        <f aca="true">BETAINV(RAND(),T1_PERT!$F$9,T1_PERT!$G$9,T1_PERT!$C$9,T1_PERT!$E$9)</f>
        <v>3.85172838110829</v>
      </c>
      <c r="G2947" s="23" t="n">
        <f aca="true">BETAINV(RAND(),T1_PERT!$F$10,T1_PERT!$G$10,T1_PERT!$C$10,T1_PERT!$E$10)</f>
        <v>2.28160157679405</v>
      </c>
      <c r="H2947" s="23" t="n">
        <f aca="false">B2947+C2947+E2947+G2947</f>
        <v>15.664130029997</v>
      </c>
      <c r="I2947" s="23" t="n">
        <f aca="false">B2947+D2947+F2947+G2947</f>
        <v>16.518911405377</v>
      </c>
      <c r="J2947" s="23" t="n">
        <f aca="false">MAX(H2947,I2947)</f>
        <v>16.518911405377</v>
      </c>
      <c r="K2947" s="24" t="n">
        <f aca="false">IF(H2947&gt;=I2947,1,0)</f>
        <v>0</v>
      </c>
    </row>
    <row r="2948" customFormat="false" ht="15" hidden="false" customHeight="false" outlineLevel="0" collapsed="false">
      <c r="A2948" s="5" t="n">
        <v>2929</v>
      </c>
      <c r="B2948" s="23" t="n">
        <f aca="true">BETAINV(RAND(),T1_PERT!$F$5,T1_PERT!$G$5,T1_PERT!$C$5,T1_PERT!$E$5)</f>
        <v>2.40856452029998</v>
      </c>
      <c r="C2948" s="23" t="n">
        <f aca="true">BETAINV(RAND(),T1_PERT!$F$6,T1_PERT!$G$6,T1_PERT!$C$6,T1_PERT!$E$6)</f>
        <v>5.73504710960092</v>
      </c>
      <c r="D2948" s="23" t="n">
        <f aca="true">BETAINV(RAND(),T1_PERT!$F$7,T1_PERT!$G$7,T1_PERT!$C$7,T1_PERT!$E$7)</f>
        <v>5.34498554110431</v>
      </c>
      <c r="E2948" s="23" t="n">
        <f aca="true">BETAINV(RAND(),T1_PERT!$F$8,T1_PERT!$G$8,T1_PERT!$C$8,T1_PERT!$E$8)</f>
        <v>5.00839452907152</v>
      </c>
      <c r="F2948" s="23" t="n">
        <f aca="true">BETAINV(RAND(),T1_PERT!$F$9,T1_PERT!$G$9,T1_PERT!$C$9,T1_PERT!$E$9)</f>
        <v>3.67610523479444</v>
      </c>
      <c r="G2948" s="23" t="n">
        <f aca="true">BETAINV(RAND(),T1_PERT!$F$10,T1_PERT!$G$10,T1_PERT!$C$10,T1_PERT!$E$10)</f>
        <v>1.94254349747587</v>
      </c>
      <c r="H2948" s="23" t="n">
        <f aca="false">B2948+C2948+E2948+G2948</f>
        <v>15.0945496564483</v>
      </c>
      <c r="I2948" s="23" t="n">
        <f aca="false">B2948+D2948+F2948+G2948</f>
        <v>13.3721987936746</v>
      </c>
      <c r="J2948" s="23" t="n">
        <f aca="false">MAX(H2948,I2948)</f>
        <v>15.0945496564483</v>
      </c>
      <c r="K2948" s="24" t="n">
        <f aca="false">IF(H2948&gt;=I2948,1,0)</f>
        <v>1</v>
      </c>
    </row>
    <row r="2949" customFormat="false" ht="15" hidden="false" customHeight="false" outlineLevel="0" collapsed="false">
      <c r="A2949" s="5" t="n">
        <v>2930</v>
      </c>
      <c r="B2949" s="23" t="n">
        <f aca="true">BETAINV(RAND(),T1_PERT!$F$5,T1_PERT!$G$5,T1_PERT!$C$5,T1_PERT!$E$5)</f>
        <v>3.03163895035178</v>
      </c>
      <c r="C2949" s="23" t="n">
        <f aca="true">BETAINV(RAND(),T1_PERT!$F$6,T1_PERT!$G$6,T1_PERT!$C$6,T1_PERT!$E$6)</f>
        <v>4.96570171069055</v>
      </c>
      <c r="D2949" s="23" t="n">
        <f aca="true">BETAINV(RAND(),T1_PERT!$F$7,T1_PERT!$G$7,T1_PERT!$C$7,T1_PERT!$E$7)</f>
        <v>6.3297035274704</v>
      </c>
      <c r="E2949" s="23" t="n">
        <f aca="true">BETAINV(RAND(),T1_PERT!$F$8,T1_PERT!$G$8,T1_PERT!$C$8,T1_PERT!$E$8)</f>
        <v>5.99016172725765</v>
      </c>
      <c r="F2949" s="23" t="n">
        <f aca="true">BETAINV(RAND(),T1_PERT!$F$9,T1_PERT!$G$9,T1_PERT!$C$9,T1_PERT!$E$9)</f>
        <v>3.88953095290242</v>
      </c>
      <c r="G2949" s="23" t="n">
        <f aca="true">BETAINV(RAND(),T1_PERT!$F$10,T1_PERT!$G$10,T1_PERT!$C$10,T1_PERT!$E$10)</f>
        <v>2.69018004449253</v>
      </c>
      <c r="H2949" s="23" t="n">
        <f aca="false">B2949+C2949+E2949+G2949</f>
        <v>16.6776824327925</v>
      </c>
      <c r="I2949" s="23" t="n">
        <f aca="false">B2949+D2949+F2949+G2949</f>
        <v>15.9410534752171</v>
      </c>
      <c r="J2949" s="23" t="n">
        <f aca="false">MAX(H2949,I2949)</f>
        <v>16.6776824327925</v>
      </c>
      <c r="K2949" s="24" t="n">
        <f aca="false">IF(H2949&gt;=I2949,1,0)</f>
        <v>1</v>
      </c>
    </row>
    <row r="2950" customFormat="false" ht="15" hidden="false" customHeight="false" outlineLevel="0" collapsed="false">
      <c r="A2950" s="5" t="n">
        <v>2931</v>
      </c>
      <c r="B2950" s="23" t="n">
        <f aca="true">BETAINV(RAND(),T1_PERT!$F$5,T1_PERT!$G$5,T1_PERT!$C$5,T1_PERT!$E$5)</f>
        <v>3.97940653482689</v>
      </c>
      <c r="C2950" s="23" t="n">
        <f aca="true">BETAINV(RAND(),T1_PERT!$F$6,T1_PERT!$G$6,T1_PERT!$C$6,T1_PERT!$E$6)</f>
        <v>4.14861447961055</v>
      </c>
      <c r="D2950" s="23" t="n">
        <f aca="true">BETAINV(RAND(),T1_PERT!$F$7,T1_PERT!$G$7,T1_PERT!$C$7,T1_PERT!$E$7)</f>
        <v>6.38622297778122</v>
      </c>
      <c r="E2950" s="23" t="n">
        <f aca="true">BETAINV(RAND(),T1_PERT!$F$8,T1_PERT!$G$8,T1_PERT!$C$8,T1_PERT!$E$8)</f>
        <v>4.11943219200017</v>
      </c>
      <c r="F2950" s="23" t="n">
        <f aca="true">BETAINV(RAND(),T1_PERT!$F$9,T1_PERT!$G$9,T1_PERT!$C$9,T1_PERT!$E$9)</f>
        <v>5.38945821339949</v>
      </c>
      <c r="G2950" s="23" t="n">
        <f aca="true">BETAINV(RAND(),T1_PERT!$F$10,T1_PERT!$G$10,T1_PERT!$C$10,T1_PERT!$E$10)</f>
        <v>2.24698700195467</v>
      </c>
      <c r="H2950" s="23" t="n">
        <f aca="false">B2950+C2950+E2950+G2950</f>
        <v>14.4944402083923</v>
      </c>
      <c r="I2950" s="23" t="n">
        <f aca="false">B2950+D2950+F2950+G2950</f>
        <v>18.0020747279623</v>
      </c>
      <c r="J2950" s="23" t="n">
        <f aca="false">MAX(H2950,I2950)</f>
        <v>18.0020747279623</v>
      </c>
      <c r="K2950" s="24" t="n">
        <f aca="false">IF(H2950&gt;=I2950,1,0)</f>
        <v>0</v>
      </c>
    </row>
    <row r="2951" customFormat="false" ht="15" hidden="false" customHeight="false" outlineLevel="0" collapsed="false">
      <c r="A2951" s="5" t="n">
        <v>2932</v>
      </c>
      <c r="B2951" s="23" t="n">
        <f aca="true">BETAINV(RAND(),T1_PERT!$F$5,T1_PERT!$G$5,T1_PERT!$C$5,T1_PERT!$E$5)</f>
        <v>3.33952535936294</v>
      </c>
      <c r="C2951" s="23" t="n">
        <f aca="true">BETAINV(RAND(),T1_PERT!$F$6,T1_PERT!$G$6,T1_PERT!$C$6,T1_PERT!$E$6)</f>
        <v>7.13014869779934</v>
      </c>
      <c r="D2951" s="23" t="n">
        <f aca="true">BETAINV(RAND(),T1_PERT!$F$7,T1_PERT!$G$7,T1_PERT!$C$7,T1_PERT!$E$7)</f>
        <v>5.88844356350048</v>
      </c>
      <c r="E2951" s="23" t="n">
        <f aca="true">BETAINV(RAND(),T1_PERT!$F$8,T1_PERT!$G$8,T1_PERT!$C$8,T1_PERT!$E$8)</f>
        <v>4.2523748634131</v>
      </c>
      <c r="F2951" s="23" t="n">
        <f aca="true">BETAINV(RAND(),T1_PERT!$F$9,T1_PERT!$G$9,T1_PERT!$C$9,T1_PERT!$E$9)</f>
        <v>3.66741017489531</v>
      </c>
      <c r="G2951" s="23" t="n">
        <f aca="true">BETAINV(RAND(),T1_PERT!$F$10,T1_PERT!$G$10,T1_PERT!$C$10,T1_PERT!$E$10)</f>
        <v>1.95395311495379</v>
      </c>
      <c r="H2951" s="23" t="n">
        <f aca="false">B2951+C2951+E2951+G2951</f>
        <v>16.6760020355292</v>
      </c>
      <c r="I2951" s="23" t="n">
        <f aca="false">B2951+D2951+F2951+G2951</f>
        <v>14.8493322127125</v>
      </c>
      <c r="J2951" s="23" t="n">
        <f aca="false">MAX(H2951,I2951)</f>
        <v>16.6760020355292</v>
      </c>
      <c r="K2951" s="24" t="n">
        <f aca="false">IF(H2951&gt;=I2951,1,0)</f>
        <v>1</v>
      </c>
    </row>
    <row r="2952" customFormat="false" ht="15" hidden="false" customHeight="false" outlineLevel="0" collapsed="false">
      <c r="A2952" s="5" t="n">
        <v>2933</v>
      </c>
      <c r="B2952" s="23" t="n">
        <f aca="true">BETAINV(RAND(),T1_PERT!$F$5,T1_PERT!$G$5,T1_PERT!$C$5,T1_PERT!$E$5)</f>
        <v>3.73542755101421</v>
      </c>
      <c r="C2952" s="23" t="n">
        <f aca="true">BETAINV(RAND(),T1_PERT!$F$6,T1_PERT!$G$6,T1_PERT!$C$6,T1_PERT!$E$6)</f>
        <v>5.78475858353693</v>
      </c>
      <c r="D2952" s="23" t="n">
        <f aca="true">BETAINV(RAND(),T1_PERT!$F$7,T1_PERT!$G$7,T1_PERT!$C$7,T1_PERT!$E$7)</f>
        <v>5.09028608439375</v>
      </c>
      <c r="E2952" s="23" t="n">
        <f aca="true">BETAINV(RAND(),T1_PERT!$F$8,T1_PERT!$G$8,T1_PERT!$C$8,T1_PERT!$E$8)</f>
        <v>4.96227829253908</v>
      </c>
      <c r="F2952" s="23" t="n">
        <f aca="true">BETAINV(RAND(),T1_PERT!$F$9,T1_PERT!$G$9,T1_PERT!$C$9,T1_PERT!$E$9)</f>
        <v>5.82599158580968</v>
      </c>
      <c r="G2952" s="23" t="n">
        <f aca="true">BETAINV(RAND(),T1_PERT!$F$10,T1_PERT!$G$10,T1_PERT!$C$10,T1_PERT!$E$10)</f>
        <v>2.53436003418237</v>
      </c>
      <c r="H2952" s="23" t="n">
        <f aca="false">B2952+C2952+E2952+G2952</f>
        <v>17.0168244612726</v>
      </c>
      <c r="I2952" s="23" t="n">
        <f aca="false">B2952+D2952+F2952+G2952</f>
        <v>17.1860652554</v>
      </c>
      <c r="J2952" s="23" t="n">
        <f aca="false">MAX(H2952,I2952)</f>
        <v>17.1860652554</v>
      </c>
      <c r="K2952" s="24" t="n">
        <f aca="false">IF(H2952&gt;=I2952,1,0)</f>
        <v>0</v>
      </c>
    </row>
    <row r="2953" customFormat="false" ht="15" hidden="false" customHeight="false" outlineLevel="0" collapsed="false">
      <c r="A2953" s="5" t="n">
        <v>2934</v>
      </c>
      <c r="B2953" s="23" t="n">
        <f aca="true">BETAINV(RAND(),T1_PERT!$F$5,T1_PERT!$G$5,T1_PERT!$C$5,T1_PERT!$E$5)</f>
        <v>3.15193700948261</v>
      </c>
      <c r="C2953" s="23" t="n">
        <f aca="true">BETAINV(RAND(),T1_PERT!$F$6,T1_PERT!$G$6,T1_PERT!$C$6,T1_PERT!$E$6)</f>
        <v>6.02998184684304</v>
      </c>
      <c r="D2953" s="23" t="n">
        <f aca="true">BETAINV(RAND(),T1_PERT!$F$7,T1_PERT!$G$7,T1_PERT!$C$7,T1_PERT!$E$7)</f>
        <v>4.94111474462306</v>
      </c>
      <c r="E2953" s="23" t="n">
        <f aca="true">BETAINV(RAND(),T1_PERT!$F$8,T1_PERT!$G$8,T1_PERT!$C$8,T1_PERT!$E$8)</f>
        <v>5.99627353643697</v>
      </c>
      <c r="F2953" s="23" t="n">
        <f aca="true">BETAINV(RAND(),T1_PERT!$F$9,T1_PERT!$G$9,T1_PERT!$C$9,T1_PERT!$E$9)</f>
        <v>3.77027588542609</v>
      </c>
      <c r="G2953" s="23" t="n">
        <f aca="true">BETAINV(RAND(),T1_PERT!$F$10,T1_PERT!$G$10,T1_PERT!$C$10,T1_PERT!$E$10)</f>
        <v>2.37442695733768</v>
      </c>
      <c r="H2953" s="23" t="n">
        <f aca="false">B2953+C2953+E2953+G2953</f>
        <v>17.5526193501003</v>
      </c>
      <c r="I2953" s="23" t="n">
        <f aca="false">B2953+D2953+F2953+G2953</f>
        <v>14.2377545968694</v>
      </c>
      <c r="J2953" s="23" t="n">
        <f aca="false">MAX(H2953,I2953)</f>
        <v>17.5526193501003</v>
      </c>
      <c r="K2953" s="24" t="n">
        <f aca="false">IF(H2953&gt;=I2953,1,0)</f>
        <v>1</v>
      </c>
    </row>
    <row r="2954" customFormat="false" ht="15" hidden="false" customHeight="false" outlineLevel="0" collapsed="false">
      <c r="A2954" s="5" t="n">
        <v>2935</v>
      </c>
      <c r="B2954" s="23" t="n">
        <f aca="true">BETAINV(RAND(),T1_PERT!$F$5,T1_PERT!$G$5,T1_PERT!$C$5,T1_PERT!$E$5)</f>
        <v>4.77010342557997</v>
      </c>
      <c r="C2954" s="23" t="n">
        <f aca="true">BETAINV(RAND(),T1_PERT!$F$6,T1_PERT!$G$6,T1_PERT!$C$6,T1_PERT!$E$6)</f>
        <v>7.00227598125397</v>
      </c>
      <c r="D2954" s="23" t="n">
        <f aca="true">BETAINV(RAND(),T1_PERT!$F$7,T1_PERT!$G$7,T1_PERT!$C$7,T1_PERT!$E$7)</f>
        <v>6.07574817914592</v>
      </c>
      <c r="E2954" s="23" t="n">
        <f aca="true">BETAINV(RAND(),T1_PERT!$F$8,T1_PERT!$G$8,T1_PERT!$C$8,T1_PERT!$E$8)</f>
        <v>5.33504056491106</v>
      </c>
      <c r="F2954" s="23" t="n">
        <f aca="true">BETAINV(RAND(),T1_PERT!$F$9,T1_PERT!$G$9,T1_PERT!$C$9,T1_PERT!$E$9)</f>
        <v>3.83350991710904</v>
      </c>
      <c r="G2954" s="23" t="n">
        <f aca="true">BETAINV(RAND(),T1_PERT!$F$10,T1_PERT!$G$10,T1_PERT!$C$10,T1_PERT!$E$10)</f>
        <v>1.54378481442971</v>
      </c>
      <c r="H2954" s="23" t="n">
        <f aca="false">B2954+C2954+E2954+G2954</f>
        <v>18.6512047861747</v>
      </c>
      <c r="I2954" s="23" t="n">
        <f aca="false">B2954+D2954+F2954+G2954</f>
        <v>16.2231463362646</v>
      </c>
      <c r="J2954" s="23" t="n">
        <f aca="false">MAX(H2954,I2954)</f>
        <v>18.6512047861747</v>
      </c>
      <c r="K2954" s="24" t="n">
        <f aca="false">IF(H2954&gt;=I2954,1,0)</f>
        <v>1</v>
      </c>
    </row>
    <row r="2955" customFormat="false" ht="15" hidden="false" customHeight="false" outlineLevel="0" collapsed="false">
      <c r="A2955" s="5" t="n">
        <v>2936</v>
      </c>
      <c r="B2955" s="23" t="n">
        <f aca="true">BETAINV(RAND(),T1_PERT!$F$5,T1_PERT!$G$5,T1_PERT!$C$5,T1_PERT!$E$5)</f>
        <v>4.51947514692996</v>
      </c>
      <c r="C2955" s="23" t="n">
        <f aca="true">BETAINV(RAND(),T1_PERT!$F$6,T1_PERT!$G$6,T1_PERT!$C$6,T1_PERT!$E$6)</f>
        <v>8.16310727210592</v>
      </c>
      <c r="D2955" s="23" t="n">
        <f aca="true">BETAINV(RAND(),T1_PERT!$F$7,T1_PERT!$G$7,T1_PERT!$C$7,T1_PERT!$E$7)</f>
        <v>6.41055704620149</v>
      </c>
      <c r="E2955" s="23" t="n">
        <f aca="true">BETAINV(RAND(),T1_PERT!$F$8,T1_PERT!$G$8,T1_PERT!$C$8,T1_PERT!$E$8)</f>
        <v>5.85843179609194</v>
      </c>
      <c r="F2955" s="23" t="n">
        <f aca="true">BETAINV(RAND(),T1_PERT!$F$9,T1_PERT!$G$9,T1_PERT!$C$9,T1_PERT!$E$9)</f>
        <v>4.6472758641088</v>
      </c>
      <c r="G2955" s="23" t="n">
        <f aca="true">BETAINV(RAND(),T1_PERT!$F$10,T1_PERT!$G$10,T1_PERT!$C$10,T1_PERT!$E$10)</f>
        <v>1.7923587843337</v>
      </c>
      <c r="H2955" s="23" t="n">
        <f aca="false">B2955+C2955+E2955+G2955</f>
        <v>20.3333729994615</v>
      </c>
      <c r="I2955" s="23" t="n">
        <f aca="false">B2955+D2955+F2955+G2955</f>
        <v>17.369666841574</v>
      </c>
      <c r="J2955" s="23" t="n">
        <f aca="false">MAX(H2955,I2955)</f>
        <v>20.3333729994615</v>
      </c>
      <c r="K2955" s="24" t="n">
        <f aca="false">IF(H2955&gt;=I2955,1,0)</f>
        <v>1</v>
      </c>
    </row>
    <row r="2956" customFormat="false" ht="15" hidden="false" customHeight="false" outlineLevel="0" collapsed="false">
      <c r="A2956" s="5" t="n">
        <v>2937</v>
      </c>
      <c r="B2956" s="23" t="n">
        <f aca="true">BETAINV(RAND(),T1_PERT!$F$5,T1_PERT!$G$5,T1_PERT!$C$5,T1_PERT!$E$5)</f>
        <v>3.83466658895801</v>
      </c>
      <c r="C2956" s="23" t="n">
        <f aca="true">BETAINV(RAND(),T1_PERT!$F$6,T1_PERT!$G$6,T1_PERT!$C$6,T1_PERT!$E$6)</f>
        <v>5.76141381723131</v>
      </c>
      <c r="D2956" s="23" t="n">
        <f aca="true">BETAINV(RAND(),T1_PERT!$F$7,T1_PERT!$G$7,T1_PERT!$C$7,T1_PERT!$E$7)</f>
        <v>6.4308135764258</v>
      </c>
      <c r="E2956" s="23" t="n">
        <f aca="true">BETAINV(RAND(),T1_PERT!$F$8,T1_PERT!$G$8,T1_PERT!$C$8,T1_PERT!$E$8)</f>
        <v>4.10946340590393</v>
      </c>
      <c r="F2956" s="23" t="n">
        <f aca="true">BETAINV(RAND(),T1_PERT!$F$9,T1_PERT!$G$9,T1_PERT!$C$9,T1_PERT!$E$9)</f>
        <v>3.59485589729286</v>
      </c>
      <c r="G2956" s="23" t="n">
        <f aca="true">BETAINV(RAND(),T1_PERT!$F$10,T1_PERT!$G$10,T1_PERT!$C$10,T1_PERT!$E$10)</f>
        <v>1.72237407099867</v>
      </c>
      <c r="H2956" s="23" t="n">
        <f aca="false">B2956+C2956+E2956+G2956</f>
        <v>15.4279178830919</v>
      </c>
      <c r="I2956" s="23" t="n">
        <f aca="false">B2956+D2956+F2956+G2956</f>
        <v>15.5827101336753</v>
      </c>
      <c r="J2956" s="23" t="n">
        <f aca="false">MAX(H2956,I2956)</f>
        <v>15.5827101336753</v>
      </c>
      <c r="K2956" s="24" t="n">
        <f aca="false">IF(H2956&gt;=I2956,1,0)</f>
        <v>0</v>
      </c>
    </row>
    <row r="2957" customFormat="false" ht="15" hidden="false" customHeight="false" outlineLevel="0" collapsed="false">
      <c r="A2957" s="5" t="n">
        <v>2938</v>
      </c>
      <c r="B2957" s="23" t="n">
        <f aca="true">BETAINV(RAND(),T1_PERT!$F$5,T1_PERT!$G$5,T1_PERT!$C$5,T1_PERT!$E$5)</f>
        <v>3.33193859826595</v>
      </c>
      <c r="C2957" s="23" t="n">
        <f aca="true">BETAINV(RAND(),T1_PERT!$F$6,T1_PERT!$G$6,T1_PERT!$C$6,T1_PERT!$E$6)</f>
        <v>6.05306865058945</v>
      </c>
      <c r="D2957" s="23" t="n">
        <f aca="true">BETAINV(RAND(),T1_PERT!$F$7,T1_PERT!$G$7,T1_PERT!$C$7,T1_PERT!$E$7)</f>
        <v>3.00951631167777</v>
      </c>
      <c r="E2957" s="23" t="n">
        <f aca="true">BETAINV(RAND(),T1_PERT!$F$8,T1_PERT!$G$8,T1_PERT!$C$8,T1_PERT!$E$8)</f>
        <v>5.31128076283136</v>
      </c>
      <c r="F2957" s="23" t="n">
        <f aca="true">BETAINV(RAND(),T1_PERT!$F$9,T1_PERT!$G$9,T1_PERT!$C$9,T1_PERT!$E$9)</f>
        <v>4.50522238802356</v>
      </c>
      <c r="G2957" s="23" t="n">
        <f aca="true">BETAINV(RAND(),T1_PERT!$F$10,T1_PERT!$G$10,T1_PERT!$C$10,T1_PERT!$E$10)</f>
        <v>2.21685010823338</v>
      </c>
      <c r="H2957" s="23" t="n">
        <f aca="false">B2957+C2957+E2957+G2957</f>
        <v>16.9131381199201</v>
      </c>
      <c r="I2957" s="23" t="n">
        <f aca="false">B2957+D2957+F2957+G2957</f>
        <v>13.0635274062007</v>
      </c>
      <c r="J2957" s="23" t="n">
        <f aca="false">MAX(H2957,I2957)</f>
        <v>16.9131381199201</v>
      </c>
      <c r="K2957" s="24" t="n">
        <f aca="false">IF(H2957&gt;=I2957,1,0)</f>
        <v>1</v>
      </c>
    </row>
    <row r="2958" customFormat="false" ht="15" hidden="false" customHeight="false" outlineLevel="0" collapsed="false">
      <c r="A2958" s="5" t="n">
        <v>2939</v>
      </c>
      <c r="B2958" s="23" t="n">
        <f aca="true">BETAINV(RAND(),T1_PERT!$F$5,T1_PERT!$G$5,T1_PERT!$C$5,T1_PERT!$E$5)</f>
        <v>3.95110340263387</v>
      </c>
      <c r="C2958" s="23" t="n">
        <f aca="true">BETAINV(RAND(),T1_PERT!$F$6,T1_PERT!$G$6,T1_PERT!$C$6,T1_PERT!$E$6)</f>
        <v>6.80644323419789</v>
      </c>
      <c r="D2958" s="23" t="n">
        <f aca="true">BETAINV(RAND(),T1_PERT!$F$7,T1_PERT!$G$7,T1_PERT!$C$7,T1_PERT!$E$7)</f>
        <v>5.60420745167206</v>
      </c>
      <c r="E2958" s="23" t="n">
        <f aca="true">BETAINV(RAND(),T1_PERT!$F$8,T1_PERT!$G$8,T1_PERT!$C$8,T1_PERT!$E$8)</f>
        <v>5.66725991865153</v>
      </c>
      <c r="F2958" s="23" t="n">
        <f aca="true">BETAINV(RAND(),T1_PERT!$F$9,T1_PERT!$G$9,T1_PERT!$C$9,T1_PERT!$E$9)</f>
        <v>4.65188278152631</v>
      </c>
      <c r="G2958" s="23" t="n">
        <f aca="true">BETAINV(RAND(),T1_PERT!$F$10,T1_PERT!$G$10,T1_PERT!$C$10,T1_PERT!$E$10)</f>
        <v>2.15634823842998</v>
      </c>
      <c r="H2958" s="23" t="n">
        <f aca="false">B2958+C2958+E2958+G2958</f>
        <v>18.5811547939133</v>
      </c>
      <c r="I2958" s="23" t="n">
        <f aca="false">B2958+D2958+F2958+G2958</f>
        <v>16.3635418742622</v>
      </c>
      <c r="J2958" s="23" t="n">
        <f aca="false">MAX(H2958,I2958)</f>
        <v>18.5811547939133</v>
      </c>
      <c r="K2958" s="24" t="n">
        <f aca="false">IF(H2958&gt;=I2958,1,0)</f>
        <v>1</v>
      </c>
    </row>
    <row r="2959" customFormat="false" ht="15" hidden="false" customHeight="false" outlineLevel="0" collapsed="false">
      <c r="A2959" s="5" t="n">
        <v>2940</v>
      </c>
      <c r="B2959" s="23" t="n">
        <f aca="true">BETAINV(RAND(),T1_PERT!$F$5,T1_PERT!$G$5,T1_PERT!$C$5,T1_PERT!$E$5)</f>
        <v>3.87510335115805</v>
      </c>
      <c r="C2959" s="23" t="n">
        <f aca="true">BETAINV(RAND(),T1_PERT!$F$6,T1_PERT!$G$6,T1_PERT!$C$6,T1_PERT!$E$6)</f>
        <v>6.26891714777838</v>
      </c>
      <c r="D2959" s="23" t="n">
        <f aca="true">BETAINV(RAND(),T1_PERT!$F$7,T1_PERT!$G$7,T1_PERT!$C$7,T1_PERT!$E$7)</f>
        <v>4.19582451852701</v>
      </c>
      <c r="E2959" s="23" t="n">
        <f aca="true">BETAINV(RAND(),T1_PERT!$F$8,T1_PERT!$G$8,T1_PERT!$C$8,T1_PERT!$E$8)</f>
        <v>7.40226699671645</v>
      </c>
      <c r="F2959" s="23" t="n">
        <f aca="true">BETAINV(RAND(),T1_PERT!$F$9,T1_PERT!$G$9,T1_PERT!$C$9,T1_PERT!$E$9)</f>
        <v>3.77294576065977</v>
      </c>
      <c r="G2959" s="23" t="n">
        <f aca="true">BETAINV(RAND(),T1_PERT!$F$10,T1_PERT!$G$10,T1_PERT!$C$10,T1_PERT!$E$10)</f>
        <v>2.68931108881978</v>
      </c>
      <c r="H2959" s="23" t="n">
        <f aca="false">B2959+C2959+E2959+G2959</f>
        <v>20.2355985844727</v>
      </c>
      <c r="I2959" s="23" t="n">
        <f aca="false">B2959+D2959+F2959+G2959</f>
        <v>14.5331847191646</v>
      </c>
      <c r="J2959" s="23" t="n">
        <f aca="false">MAX(H2959,I2959)</f>
        <v>20.2355985844727</v>
      </c>
      <c r="K2959" s="24" t="n">
        <f aca="false">IF(H2959&gt;=I2959,1,0)</f>
        <v>1</v>
      </c>
    </row>
    <row r="2960" customFormat="false" ht="15" hidden="false" customHeight="false" outlineLevel="0" collapsed="false">
      <c r="A2960" s="5" t="n">
        <v>2941</v>
      </c>
      <c r="B2960" s="23" t="n">
        <f aca="true">BETAINV(RAND(),T1_PERT!$F$5,T1_PERT!$G$5,T1_PERT!$C$5,T1_PERT!$E$5)</f>
        <v>4.78604768077035</v>
      </c>
      <c r="C2960" s="23" t="n">
        <f aca="true">BETAINV(RAND(),T1_PERT!$F$6,T1_PERT!$G$6,T1_PERT!$C$6,T1_PERT!$E$6)</f>
        <v>5.38529904178533</v>
      </c>
      <c r="D2960" s="23" t="n">
        <f aca="true">BETAINV(RAND(),T1_PERT!$F$7,T1_PERT!$G$7,T1_PERT!$C$7,T1_PERT!$E$7)</f>
        <v>7.80917365156661</v>
      </c>
      <c r="E2960" s="23" t="n">
        <f aca="true">BETAINV(RAND(),T1_PERT!$F$8,T1_PERT!$G$8,T1_PERT!$C$8,T1_PERT!$E$8)</f>
        <v>4.97823280052137</v>
      </c>
      <c r="F2960" s="23" t="n">
        <f aca="true">BETAINV(RAND(),T1_PERT!$F$9,T1_PERT!$G$9,T1_PERT!$C$9,T1_PERT!$E$9)</f>
        <v>4.93125931153166</v>
      </c>
      <c r="G2960" s="23" t="n">
        <f aca="true">BETAINV(RAND(),T1_PERT!$F$10,T1_PERT!$G$10,T1_PERT!$C$10,T1_PERT!$E$10)</f>
        <v>2.55180722973006</v>
      </c>
      <c r="H2960" s="23" t="n">
        <f aca="false">B2960+C2960+E2960+G2960</f>
        <v>17.7013867528071</v>
      </c>
      <c r="I2960" s="23" t="n">
        <f aca="false">B2960+D2960+F2960+G2960</f>
        <v>20.0782878735987</v>
      </c>
      <c r="J2960" s="23" t="n">
        <f aca="false">MAX(H2960,I2960)</f>
        <v>20.0782878735987</v>
      </c>
      <c r="K2960" s="24" t="n">
        <f aca="false">IF(H2960&gt;=I2960,1,0)</f>
        <v>0</v>
      </c>
    </row>
    <row r="2961" customFormat="false" ht="15" hidden="false" customHeight="false" outlineLevel="0" collapsed="false">
      <c r="A2961" s="5" t="n">
        <v>2942</v>
      </c>
      <c r="B2961" s="23" t="n">
        <f aca="true">BETAINV(RAND(),T1_PERT!$F$5,T1_PERT!$G$5,T1_PERT!$C$5,T1_PERT!$E$5)</f>
        <v>3.32921006359953</v>
      </c>
      <c r="C2961" s="23" t="n">
        <f aca="true">BETAINV(RAND(),T1_PERT!$F$6,T1_PERT!$G$6,T1_PERT!$C$6,T1_PERT!$E$6)</f>
        <v>7.6413979332273</v>
      </c>
      <c r="D2961" s="23" t="n">
        <f aca="true">BETAINV(RAND(),T1_PERT!$F$7,T1_PERT!$G$7,T1_PERT!$C$7,T1_PERT!$E$7)</f>
        <v>6.2507574527803</v>
      </c>
      <c r="E2961" s="23" t="n">
        <f aca="true">BETAINV(RAND(),T1_PERT!$F$8,T1_PERT!$G$8,T1_PERT!$C$8,T1_PERT!$E$8)</f>
        <v>5.20659243535714</v>
      </c>
      <c r="F2961" s="23" t="n">
        <f aca="true">BETAINV(RAND(),T1_PERT!$F$9,T1_PERT!$G$9,T1_PERT!$C$9,T1_PERT!$E$9)</f>
        <v>5.06949738903679</v>
      </c>
      <c r="G2961" s="23" t="n">
        <f aca="true">BETAINV(RAND(),T1_PERT!$F$10,T1_PERT!$G$10,T1_PERT!$C$10,T1_PERT!$E$10)</f>
        <v>2.35953045827926</v>
      </c>
      <c r="H2961" s="23" t="n">
        <f aca="false">B2961+C2961+E2961+G2961</f>
        <v>18.5367308904632</v>
      </c>
      <c r="I2961" s="23" t="n">
        <f aca="false">B2961+D2961+F2961+G2961</f>
        <v>17.0089953636959</v>
      </c>
      <c r="J2961" s="23" t="n">
        <f aca="false">MAX(H2961,I2961)</f>
        <v>18.5367308904632</v>
      </c>
      <c r="K2961" s="24" t="n">
        <f aca="false">IF(H2961&gt;=I2961,1,0)</f>
        <v>1</v>
      </c>
    </row>
    <row r="2962" customFormat="false" ht="15" hidden="false" customHeight="false" outlineLevel="0" collapsed="false">
      <c r="A2962" s="5" t="n">
        <v>2943</v>
      </c>
      <c r="B2962" s="23" t="n">
        <f aca="true">BETAINV(RAND(),T1_PERT!$F$5,T1_PERT!$G$5,T1_PERT!$C$5,T1_PERT!$E$5)</f>
        <v>3.14630086816882</v>
      </c>
      <c r="C2962" s="23" t="n">
        <f aca="true">BETAINV(RAND(),T1_PERT!$F$6,T1_PERT!$G$6,T1_PERT!$C$6,T1_PERT!$E$6)</f>
        <v>5.80000943306449</v>
      </c>
      <c r="D2962" s="23" t="n">
        <f aca="true">BETAINV(RAND(),T1_PERT!$F$7,T1_PERT!$G$7,T1_PERT!$C$7,T1_PERT!$E$7)</f>
        <v>7.09782783122739</v>
      </c>
      <c r="E2962" s="23" t="n">
        <f aca="true">BETAINV(RAND(),T1_PERT!$F$8,T1_PERT!$G$8,T1_PERT!$C$8,T1_PERT!$E$8)</f>
        <v>5.63077070747815</v>
      </c>
      <c r="F2962" s="23" t="n">
        <f aca="true">BETAINV(RAND(),T1_PERT!$F$9,T1_PERT!$G$9,T1_PERT!$C$9,T1_PERT!$E$9)</f>
        <v>3.25641762809298</v>
      </c>
      <c r="G2962" s="23" t="n">
        <f aca="true">BETAINV(RAND(),T1_PERT!$F$10,T1_PERT!$G$10,T1_PERT!$C$10,T1_PERT!$E$10)</f>
        <v>1.62514016192696</v>
      </c>
      <c r="H2962" s="23" t="n">
        <f aca="false">B2962+C2962+E2962+G2962</f>
        <v>16.2022211706384</v>
      </c>
      <c r="I2962" s="23" t="n">
        <f aca="false">B2962+D2962+F2962+G2962</f>
        <v>15.1256864894162</v>
      </c>
      <c r="J2962" s="23" t="n">
        <f aca="false">MAX(H2962,I2962)</f>
        <v>16.2022211706384</v>
      </c>
      <c r="K2962" s="24" t="n">
        <f aca="false">IF(H2962&gt;=I2962,1,0)</f>
        <v>1</v>
      </c>
    </row>
    <row r="2963" customFormat="false" ht="15" hidden="false" customHeight="false" outlineLevel="0" collapsed="false">
      <c r="A2963" s="5" t="n">
        <v>2944</v>
      </c>
      <c r="B2963" s="23" t="n">
        <f aca="true">BETAINV(RAND(),T1_PERT!$F$5,T1_PERT!$G$5,T1_PERT!$C$5,T1_PERT!$E$5)</f>
        <v>4.09956550055486</v>
      </c>
      <c r="C2963" s="23" t="n">
        <f aca="true">BETAINV(RAND(),T1_PERT!$F$6,T1_PERT!$G$6,T1_PERT!$C$6,T1_PERT!$E$6)</f>
        <v>4.52722770820884</v>
      </c>
      <c r="D2963" s="23" t="n">
        <f aca="true">BETAINV(RAND(),T1_PERT!$F$7,T1_PERT!$G$7,T1_PERT!$C$7,T1_PERT!$E$7)</f>
        <v>6.39394104818866</v>
      </c>
      <c r="E2963" s="23" t="n">
        <f aca="true">BETAINV(RAND(),T1_PERT!$F$8,T1_PERT!$G$8,T1_PERT!$C$8,T1_PERT!$E$8)</f>
        <v>4.55640723414131</v>
      </c>
      <c r="F2963" s="23" t="n">
        <f aca="true">BETAINV(RAND(),T1_PERT!$F$9,T1_PERT!$G$9,T1_PERT!$C$9,T1_PERT!$E$9)</f>
        <v>4.19993398372857</v>
      </c>
      <c r="G2963" s="23" t="n">
        <f aca="true">BETAINV(RAND(),T1_PERT!$F$10,T1_PERT!$G$10,T1_PERT!$C$10,T1_PERT!$E$10)</f>
        <v>1.99399941515433</v>
      </c>
      <c r="H2963" s="23" t="n">
        <f aca="false">B2963+C2963+E2963+G2963</f>
        <v>15.1771998580593</v>
      </c>
      <c r="I2963" s="23" t="n">
        <f aca="false">B2963+D2963+F2963+G2963</f>
        <v>16.6874399476264</v>
      </c>
      <c r="J2963" s="23" t="n">
        <f aca="false">MAX(H2963,I2963)</f>
        <v>16.6874399476264</v>
      </c>
      <c r="K2963" s="24" t="n">
        <f aca="false">IF(H2963&gt;=I2963,1,0)</f>
        <v>0</v>
      </c>
    </row>
    <row r="2964" customFormat="false" ht="15" hidden="false" customHeight="false" outlineLevel="0" collapsed="false">
      <c r="A2964" s="5" t="n">
        <v>2945</v>
      </c>
      <c r="B2964" s="23" t="n">
        <f aca="true">BETAINV(RAND(),T1_PERT!$F$5,T1_PERT!$G$5,T1_PERT!$C$5,T1_PERT!$E$5)</f>
        <v>3.8893256964997</v>
      </c>
      <c r="C2964" s="23" t="n">
        <f aca="true">BETAINV(RAND(),T1_PERT!$F$6,T1_PERT!$G$6,T1_PERT!$C$6,T1_PERT!$E$6)</f>
        <v>5.27935516794555</v>
      </c>
      <c r="D2964" s="23" t="n">
        <f aca="true">BETAINV(RAND(),T1_PERT!$F$7,T1_PERT!$G$7,T1_PERT!$C$7,T1_PERT!$E$7)</f>
        <v>5.86958363591616</v>
      </c>
      <c r="E2964" s="23" t="n">
        <f aca="true">BETAINV(RAND(),T1_PERT!$F$8,T1_PERT!$G$8,T1_PERT!$C$8,T1_PERT!$E$8)</f>
        <v>5.63230690695624</v>
      </c>
      <c r="F2964" s="23" t="n">
        <f aca="true">BETAINV(RAND(),T1_PERT!$F$9,T1_PERT!$G$9,T1_PERT!$C$9,T1_PERT!$E$9)</f>
        <v>3.95276926632069</v>
      </c>
      <c r="G2964" s="23" t="n">
        <f aca="true">BETAINV(RAND(),T1_PERT!$F$10,T1_PERT!$G$10,T1_PERT!$C$10,T1_PERT!$E$10)</f>
        <v>2.36760019795816</v>
      </c>
      <c r="H2964" s="23" t="n">
        <f aca="false">B2964+C2964+E2964+G2964</f>
        <v>17.1685879693597</v>
      </c>
      <c r="I2964" s="23" t="n">
        <f aca="false">B2964+D2964+F2964+G2964</f>
        <v>16.0792787966947</v>
      </c>
      <c r="J2964" s="23" t="n">
        <f aca="false">MAX(H2964,I2964)</f>
        <v>17.1685879693597</v>
      </c>
      <c r="K2964" s="24" t="n">
        <f aca="false">IF(H2964&gt;=I2964,1,0)</f>
        <v>1</v>
      </c>
    </row>
    <row r="2965" customFormat="false" ht="15" hidden="false" customHeight="false" outlineLevel="0" collapsed="false">
      <c r="A2965" s="5" t="n">
        <v>2946</v>
      </c>
      <c r="B2965" s="23" t="n">
        <f aca="true">BETAINV(RAND(),T1_PERT!$F$5,T1_PERT!$G$5,T1_PERT!$C$5,T1_PERT!$E$5)</f>
        <v>2.53031539817444</v>
      </c>
      <c r="C2965" s="23" t="n">
        <f aca="true">BETAINV(RAND(),T1_PERT!$F$6,T1_PERT!$G$6,T1_PERT!$C$6,T1_PERT!$E$6)</f>
        <v>7.04436658979894</v>
      </c>
      <c r="D2965" s="23" t="n">
        <f aca="true">BETAINV(RAND(),T1_PERT!$F$7,T1_PERT!$G$7,T1_PERT!$C$7,T1_PERT!$E$7)</f>
        <v>5.75056293215725</v>
      </c>
      <c r="E2965" s="23" t="n">
        <f aca="true">BETAINV(RAND(),T1_PERT!$F$8,T1_PERT!$G$8,T1_PERT!$C$8,T1_PERT!$E$8)</f>
        <v>6.16940266111507</v>
      </c>
      <c r="F2965" s="23" t="n">
        <f aca="true">BETAINV(RAND(),T1_PERT!$F$9,T1_PERT!$G$9,T1_PERT!$C$9,T1_PERT!$E$9)</f>
        <v>3.33335519002619</v>
      </c>
      <c r="G2965" s="23" t="n">
        <f aca="true">BETAINV(RAND(),T1_PERT!$F$10,T1_PERT!$G$10,T1_PERT!$C$10,T1_PERT!$E$10)</f>
        <v>2.01761560487766</v>
      </c>
      <c r="H2965" s="23" t="n">
        <f aca="false">B2965+C2965+E2965+G2965</f>
        <v>17.7617002539661</v>
      </c>
      <c r="I2965" s="23" t="n">
        <f aca="false">B2965+D2965+F2965+G2965</f>
        <v>13.6318491252355</v>
      </c>
      <c r="J2965" s="23" t="n">
        <f aca="false">MAX(H2965,I2965)</f>
        <v>17.7617002539661</v>
      </c>
      <c r="K2965" s="24" t="n">
        <f aca="false">IF(H2965&gt;=I2965,1,0)</f>
        <v>1</v>
      </c>
    </row>
    <row r="2966" customFormat="false" ht="15" hidden="false" customHeight="false" outlineLevel="0" collapsed="false">
      <c r="A2966" s="5" t="n">
        <v>2947</v>
      </c>
      <c r="B2966" s="23" t="n">
        <f aca="true">BETAINV(RAND(),T1_PERT!$F$5,T1_PERT!$G$5,T1_PERT!$C$5,T1_PERT!$E$5)</f>
        <v>5.50864473395314</v>
      </c>
      <c r="C2966" s="23" t="n">
        <f aca="true">BETAINV(RAND(),T1_PERT!$F$6,T1_PERT!$G$6,T1_PERT!$C$6,T1_PERT!$E$6)</f>
        <v>5.10197625146229</v>
      </c>
      <c r="D2966" s="23" t="n">
        <f aca="true">BETAINV(RAND(),T1_PERT!$F$7,T1_PERT!$G$7,T1_PERT!$C$7,T1_PERT!$E$7)</f>
        <v>7.13997798090803</v>
      </c>
      <c r="E2966" s="23" t="n">
        <f aca="true">BETAINV(RAND(),T1_PERT!$F$8,T1_PERT!$G$8,T1_PERT!$C$8,T1_PERT!$E$8)</f>
        <v>5.24459638590555</v>
      </c>
      <c r="F2966" s="23" t="n">
        <f aca="true">BETAINV(RAND(),T1_PERT!$F$9,T1_PERT!$G$9,T1_PERT!$C$9,T1_PERT!$E$9)</f>
        <v>3.50182117881475</v>
      </c>
      <c r="G2966" s="23" t="n">
        <f aca="true">BETAINV(RAND(),T1_PERT!$F$10,T1_PERT!$G$10,T1_PERT!$C$10,T1_PERT!$E$10)</f>
        <v>2.43582225506144</v>
      </c>
      <c r="H2966" s="23" t="n">
        <f aca="false">B2966+C2966+E2966+G2966</f>
        <v>18.2910396263824</v>
      </c>
      <c r="I2966" s="23" t="n">
        <f aca="false">B2966+D2966+F2966+G2966</f>
        <v>18.5862661487374</v>
      </c>
      <c r="J2966" s="23" t="n">
        <f aca="false">MAX(H2966,I2966)</f>
        <v>18.5862661487374</v>
      </c>
      <c r="K2966" s="24" t="n">
        <f aca="false">IF(H2966&gt;=I2966,1,0)</f>
        <v>0</v>
      </c>
    </row>
    <row r="2967" customFormat="false" ht="15" hidden="false" customHeight="false" outlineLevel="0" collapsed="false">
      <c r="A2967" s="5" t="n">
        <v>2948</v>
      </c>
      <c r="B2967" s="23" t="n">
        <f aca="true">BETAINV(RAND(),T1_PERT!$F$5,T1_PERT!$G$5,T1_PERT!$C$5,T1_PERT!$E$5)</f>
        <v>2.72091809272024</v>
      </c>
      <c r="C2967" s="23" t="n">
        <f aca="true">BETAINV(RAND(),T1_PERT!$F$6,T1_PERT!$G$6,T1_PERT!$C$6,T1_PERT!$E$6)</f>
        <v>4.14068532951621</v>
      </c>
      <c r="D2967" s="23" t="n">
        <f aca="true">BETAINV(RAND(),T1_PERT!$F$7,T1_PERT!$G$7,T1_PERT!$C$7,T1_PERT!$E$7)</f>
        <v>6.61615353873697</v>
      </c>
      <c r="E2967" s="23" t="n">
        <f aca="true">BETAINV(RAND(),T1_PERT!$F$8,T1_PERT!$G$8,T1_PERT!$C$8,T1_PERT!$E$8)</f>
        <v>4.38693010964344</v>
      </c>
      <c r="F2967" s="23" t="n">
        <f aca="true">BETAINV(RAND(),T1_PERT!$F$9,T1_PERT!$G$9,T1_PERT!$C$9,T1_PERT!$E$9)</f>
        <v>4.52003862100236</v>
      </c>
      <c r="G2967" s="23" t="n">
        <f aca="true">BETAINV(RAND(),T1_PERT!$F$10,T1_PERT!$G$10,T1_PERT!$C$10,T1_PERT!$E$10)</f>
        <v>1.57999532020521</v>
      </c>
      <c r="H2967" s="23" t="n">
        <f aca="false">B2967+C2967+E2967+G2967</f>
        <v>12.8285288520851</v>
      </c>
      <c r="I2967" s="23" t="n">
        <f aca="false">B2967+D2967+F2967+G2967</f>
        <v>15.4371055726648</v>
      </c>
      <c r="J2967" s="23" t="n">
        <f aca="false">MAX(H2967,I2967)</f>
        <v>15.4371055726648</v>
      </c>
      <c r="K2967" s="24" t="n">
        <f aca="false">IF(H2967&gt;=I2967,1,0)</f>
        <v>0</v>
      </c>
    </row>
    <row r="2968" customFormat="false" ht="15" hidden="false" customHeight="false" outlineLevel="0" collapsed="false">
      <c r="A2968" s="5" t="n">
        <v>2949</v>
      </c>
      <c r="B2968" s="23" t="n">
        <f aca="true">BETAINV(RAND(),T1_PERT!$F$5,T1_PERT!$G$5,T1_PERT!$C$5,T1_PERT!$E$5)</f>
        <v>4.238341328774</v>
      </c>
      <c r="C2968" s="23" t="n">
        <f aca="true">BETAINV(RAND(),T1_PERT!$F$6,T1_PERT!$G$6,T1_PERT!$C$6,T1_PERT!$E$6)</f>
        <v>5.17830582644614</v>
      </c>
      <c r="D2968" s="23" t="n">
        <f aca="true">BETAINV(RAND(),T1_PERT!$F$7,T1_PERT!$G$7,T1_PERT!$C$7,T1_PERT!$E$7)</f>
        <v>5.8986743051918</v>
      </c>
      <c r="E2968" s="23" t="n">
        <f aca="true">BETAINV(RAND(),T1_PERT!$F$8,T1_PERT!$G$8,T1_PERT!$C$8,T1_PERT!$E$8)</f>
        <v>5.50313113772183</v>
      </c>
      <c r="F2968" s="23" t="n">
        <f aca="true">BETAINV(RAND(),T1_PERT!$F$9,T1_PERT!$G$9,T1_PERT!$C$9,T1_PERT!$E$9)</f>
        <v>3.47655196808449</v>
      </c>
      <c r="G2968" s="23" t="n">
        <f aca="true">BETAINV(RAND(),T1_PERT!$F$10,T1_PERT!$G$10,T1_PERT!$C$10,T1_PERT!$E$10)</f>
        <v>1.94521790396559</v>
      </c>
      <c r="H2968" s="23" t="n">
        <f aca="false">B2968+C2968+E2968+G2968</f>
        <v>16.8649961969076</v>
      </c>
      <c r="I2968" s="23" t="n">
        <f aca="false">B2968+D2968+F2968+G2968</f>
        <v>15.5587855060159</v>
      </c>
      <c r="J2968" s="23" t="n">
        <f aca="false">MAX(H2968,I2968)</f>
        <v>16.8649961969076</v>
      </c>
      <c r="K2968" s="24" t="n">
        <f aca="false">IF(H2968&gt;=I2968,1,0)</f>
        <v>1</v>
      </c>
    </row>
    <row r="2969" customFormat="false" ht="15" hidden="false" customHeight="false" outlineLevel="0" collapsed="false">
      <c r="A2969" s="5" t="n">
        <v>2950</v>
      </c>
      <c r="B2969" s="23" t="n">
        <f aca="true">BETAINV(RAND(),T1_PERT!$F$5,T1_PERT!$G$5,T1_PERT!$C$5,T1_PERT!$E$5)</f>
        <v>4.05024244945181</v>
      </c>
      <c r="C2969" s="23" t="n">
        <f aca="true">BETAINV(RAND(),T1_PERT!$F$6,T1_PERT!$G$6,T1_PERT!$C$6,T1_PERT!$E$6)</f>
        <v>4.68922556030914</v>
      </c>
      <c r="D2969" s="23" t="n">
        <f aca="true">BETAINV(RAND(),T1_PERT!$F$7,T1_PERT!$G$7,T1_PERT!$C$7,T1_PERT!$E$7)</f>
        <v>6.15190395164635</v>
      </c>
      <c r="E2969" s="23" t="n">
        <f aca="true">BETAINV(RAND(),T1_PERT!$F$8,T1_PERT!$G$8,T1_PERT!$C$8,T1_PERT!$E$8)</f>
        <v>4.59112133728008</v>
      </c>
      <c r="F2969" s="23" t="n">
        <f aca="true">BETAINV(RAND(),T1_PERT!$F$9,T1_PERT!$G$9,T1_PERT!$C$9,T1_PERT!$E$9)</f>
        <v>4.02132270570488</v>
      </c>
      <c r="G2969" s="23" t="n">
        <f aca="true">BETAINV(RAND(),T1_PERT!$F$10,T1_PERT!$G$10,T1_PERT!$C$10,T1_PERT!$E$10)</f>
        <v>1.37470838628117</v>
      </c>
      <c r="H2969" s="23" t="n">
        <f aca="false">B2969+C2969+E2969+G2969</f>
        <v>14.7052977333222</v>
      </c>
      <c r="I2969" s="23" t="n">
        <f aca="false">B2969+D2969+F2969+G2969</f>
        <v>15.5981774930842</v>
      </c>
      <c r="J2969" s="23" t="n">
        <f aca="false">MAX(H2969,I2969)</f>
        <v>15.5981774930842</v>
      </c>
      <c r="K2969" s="24" t="n">
        <f aca="false">IF(H2969&gt;=I2969,1,0)</f>
        <v>0</v>
      </c>
    </row>
    <row r="2970" customFormat="false" ht="15" hidden="false" customHeight="false" outlineLevel="0" collapsed="false">
      <c r="A2970" s="5" t="n">
        <v>2951</v>
      </c>
      <c r="B2970" s="23" t="n">
        <f aca="true">BETAINV(RAND(),T1_PERT!$F$5,T1_PERT!$G$5,T1_PERT!$C$5,T1_PERT!$E$5)</f>
        <v>5.4784358799039</v>
      </c>
      <c r="C2970" s="23" t="n">
        <f aca="true">BETAINV(RAND(),T1_PERT!$F$6,T1_PERT!$G$6,T1_PERT!$C$6,T1_PERT!$E$6)</f>
        <v>4.65773542809662</v>
      </c>
      <c r="D2970" s="23" t="n">
        <f aca="true">BETAINV(RAND(),T1_PERT!$F$7,T1_PERT!$G$7,T1_PERT!$C$7,T1_PERT!$E$7)</f>
        <v>5.72465095074434</v>
      </c>
      <c r="E2970" s="23" t="n">
        <f aca="true">BETAINV(RAND(),T1_PERT!$F$8,T1_PERT!$G$8,T1_PERT!$C$8,T1_PERT!$E$8)</f>
        <v>6.62281356880768</v>
      </c>
      <c r="F2970" s="23" t="n">
        <f aca="true">BETAINV(RAND(),T1_PERT!$F$9,T1_PERT!$G$9,T1_PERT!$C$9,T1_PERT!$E$9)</f>
        <v>6.11443901247122</v>
      </c>
      <c r="G2970" s="23" t="n">
        <f aca="true">BETAINV(RAND(),T1_PERT!$F$10,T1_PERT!$G$10,T1_PERT!$C$10,T1_PERT!$E$10)</f>
        <v>2.09692540007097</v>
      </c>
      <c r="H2970" s="23" t="n">
        <f aca="false">B2970+C2970+E2970+G2970</f>
        <v>18.8559102768792</v>
      </c>
      <c r="I2970" s="23" t="n">
        <f aca="false">B2970+D2970+F2970+G2970</f>
        <v>19.4144512431904</v>
      </c>
      <c r="J2970" s="23" t="n">
        <f aca="false">MAX(H2970,I2970)</f>
        <v>19.4144512431904</v>
      </c>
      <c r="K2970" s="24" t="n">
        <f aca="false">IF(H2970&gt;=I2970,1,0)</f>
        <v>0</v>
      </c>
    </row>
    <row r="2971" customFormat="false" ht="15" hidden="false" customHeight="false" outlineLevel="0" collapsed="false">
      <c r="A2971" s="5" t="n">
        <v>2952</v>
      </c>
      <c r="B2971" s="23" t="n">
        <f aca="true">BETAINV(RAND(),T1_PERT!$F$5,T1_PERT!$G$5,T1_PERT!$C$5,T1_PERT!$E$5)</f>
        <v>3.45939299930469</v>
      </c>
      <c r="C2971" s="23" t="n">
        <f aca="true">BETAINV(RAND(),T1_PERT!$F$6,T1_PERT!$G$6,T1_PERT!$C$6,T1_PERT!$E$6)</f>
        <v>5.02171732940539</v>
      </c>
      <c r="D2971" s="23" t="n">
        <f aca="true">BETAINV(RAND(),T1_PERT!$F$7,T1_PERT!$G$7,T1_PERT!$C$7,T1_PERT!$E$7)</f>
        <v>4.49757222197097</v>
      </c>
      <c r="E2971" s="23" t="n">
        <f aca="true">BETAINV(RAND(),T1_PERT!$F$8,T1_PERT!$G$8,T1_PERT!$C$8,T1_PERT!$E$8)</f>
        <v>5.14491406257794</v>
      </c>
      <c r="F2971" s="23" t="n">
        <f aca="true">BETAINV(RAND(),T1_PERT!$F$9,T1_PERT!$G$9,T1_PERT!$C$9,T1_PERT!$E$9)</f>
        <v>3.62590787085032</v>
      </c>
      <c r="G2971" s="23" t="n">
        <f aca="true">BETAINV(RAND(),T1_PERT!$F$10,T1_PERT!$G$10,T1_PERT!$C$10,T1_PERT!$E$10)</f>
        <v>1.78452031499387</v>
      </c>
      <c r="H2971" s="23" t="n">
        <f aca="false">B2971+C2971+E2971+G2971</f>
        <v>15.4105447062819</v>
      </c>
      <c r="I2971" s="23" t="n">
        <f aca="false">B2971+D2971+F2971+G2971</f>
        <v>13.3673934071198</v>
      </c>
      <c r="J2971" s="23" t="n">
        <f aca="false">MAX(H2971,I2971)</f>
        <v>15.4105447062819</v>
      </c>
      <c r="K2971" s="24" t="n">
        <f aca="false">IF(H2971&gt;=I2971,1,0)</f>
        <v>1</v>
      </c>
    </row>
    <row r="2972" customFormat="false" ht="15" hidden="false" customHeight="false" outlineLevel="0" collapsed="false">
      <c r="A2972" s="5" t="n">
        <v>2953</v>
      </c>
      <c r="B2972" s="23" t="n">
        <f aca="true">BETAINV(RAND(),T1_PERT!$F$5,T1_PERT!$G$5,T1_PERT!$C$5,T1_PERT!$E$5)</f>
        <v>5.54826932015532</v>
      </c>
      <c r="C2972" s="23" t="n">
        <f aca="true">BETAINV(RAND(),T1_PERT!$F$6,T1_PERT!$G$6,T1_PERT!$C$6,T1_PERT!$E$6)</f>
        <v>5.84374460978178</v>
      </c>
      <c r="D2972" s="23" t="n">
        <f aca="true">BETAINV(RAND(),T1_PERT!$F$7,T1_PERT!$G$7,T1_PERT!$C$7,T1_PERT!$E$7)</f>
        <v>6.1687100160557</v>
      </c>
      <c r="E2972" s="23" t="n">
        <f aca="true">BETAINV(RAND(),T1_PERT!$F$8,T1_PERT!$G$8,T1_PERT!$C$8,T1_PERT!$E$8)</f>
        <v>5.68432126119625</v>
      </c>
      <c r="F2972" s="23" t="n">
        <f aca="true">BETAINV(RAND(),T1_PERT!$F$9,T1_PERT!$G$9,T1_PERT!$C$9,T1_PERT!$E$9)</f>
        <v>4.3401753913215</v>
      </c>
      <c r="G2972" s="23" t="n">
        <f aca="true">BETAINV(RAND(),T1_PERT!$F$10,T1_PERT!$G$10,T1_PERT!$C$10,T1_PERT!$E$10)</f>
        <v>2.17317633715104</v>
      </c>
      <c r="H2972" s="23" t="n">
        <f aca="false">B2972+C2972+E2972+G2972</f>
        <v>19.2495115282844</v>
      </c>
      <c r="I2972" s="23" t="n">
        <f aca="false">B2972+D2972+F2972+G2972</f>
        <v>18.2303310646836</v>
      </c>
      <c r="J2972" s="23" t="n">
        <f aca="false">MAX(H2972,I2972)</f>
        <v>19.2495115282844</v>
      </c>
      <c r="K2972" s="24" t="n">
        <f aca="false">IF(H2972&gt;=I2972,1,0)</f>
        <v>1</v>
      </c>
    </row>
    <row r="2973" customFormat="false" ht="15" hidden="false" customHeight="false" outlineLevel="0" collapsed="false">
      <c r="A2973" s="5" t="n">
        <v>2954</v>
      </c>
      <c r="B2973" s="23" t="n">
        <f aca="true">BETAINV(RAND(),T1_PERT!$F$5,T1_PERT!$G$5,T1_PERT!$C$5,T1_PERT!$E$5)</f>
        <v>4.83305622423591</v>
      </c>
      <c r="C2973" s="23" t="n">
        <f aca="true">BETAINV(RAND(),T1_PERT!$F$6,T1_PERT!$G$6,T1_PERT!$C$6,T1_PERT!$E$6)</f>
        <v>8.12646661111074</v>
      </c>
      <c r="D2973" s="23" t="n">
        <f aca="true">BETAINV(RAND(),T1_PERT!$F$7,T1_PERT!$G$7,T1_PERT!$C$7,T1_PERT!$E$7)</f>
        <v>7.09268551255557</v>
      </c>
      <c r="E2973" s="23" t="n">
        <f aca="true">BETAINV(RAND(),T1_PERT!$F$8,T1_PERT!$G$8,T1_PERT!$C$8,T1_PERT!$E$8)</f>
        <v>4.82215454848789</v>
      </c>
      <c r="F2973" s="23" t="n">
        <f aca="true">BETAINV(RAND(),T1_PERT!$F$9,T1_PERT!$G$9,T1_PERT!$C$9,T1_PERT!$E$9)</f>
        <v>5.25391632422696</v>
      </c>
      <c r="G2973" s="23" t="n">
        <f aca="true">BETAINV(RAND(),T1_PERT!$F$10,T1_PERT!$G$10,T1_PERT!$C$10,T1_PERT!$E$10)</f>
        <v>1.96536755486252</v>
      </c>
      <c r="H2973" s="23" t="n">
        <f aca="false">B2973+C2973+E2973+G2973</f>
        <v>19.7470449386971</v>
      </c>
      <c r="I2973" s="23" t="n">
        <f aca="false">B2973+D2973+F2973+G2973</f>
        <v>19.145025615881</v>
      </c>
      <c r="J2973" s="23" t="n">
        <f aca="false">MAX(H2973,I2973)</f>
        <v>19.7470449386971</v>
      </c>
      <c r="K2973" s="24" t="n">
        <f aca="false">IF(H2973&gt;=I2973,1,0)</f>
        <v>1</v>
      </c>
    </row>
    <row r="2974" customFormat="false" ht="15" hidden="false" customHeight="false" outlineLevel="0" collapsed="false">
      <c r="A2974" s="5" t="n">
        <v>2955</v>
      </c>
      <c r="B2974" s="23" t="n">
        <f aca="true">BETAINV(RAND(),T1_PERT!$F$5,T1_PERT!$G$5,T1_PERT!$C$5,T1_PERT!$E$5)</f>
        <v>4.46645395321552</v>
      </c>
      <c r="C2974" s="23" t="n">
        <f aca="true">BETAINV(RAND(),T1_PERT!$F$6,T1_PERT!$G$6,T1_PERT!$C$6,T1_PERT!$E$6)</f>
        <v>4.41658227237392</v>
      </c>
      <c r="D2974" s="23" t="n">
        <f aca="true">BETAINV(RAND(),T1_PERT!$F$7,T1_PERT!$G$7,T1_PERT!$C$7,T1_PERT!$E$7)</f>
        <v>5.11134956945977</v>
      </c>
      <c r="E2974" s="23" t="n">
        <f aca="true">BETAINV(RAND(),T1_PERT!$F$8,T1_PERT!$G$8,T1_PERT!$C$8,T1_PERT!$E$8)</f>
        <v>5.03080261277089</v>
      </c>
      <c r="F2974" s="23" t="n">
        <f aca="true">BETAINV(RAND(),T1_PERT!$F$9,T1_PERT!$G$9,T1_PERT!$C$9,T1_PERT!$E$9)</f>
        <v>4.88121157522217</v>
      </c>
      <c r="G2974" s="23" t="n">
        <f aca="true">BETAINV(RAND(),T1_PERT!$F$10,T1_PERT!$G$10,T1_PERT!$C$10,T1_PERT!$E$10)</f>
        <v>2.28206050619679</v>
      </c>
      <c r="H2974" s="23" t="n">
        <f aca="false">B2974+C2974+E2974+G2974</f>
        <v>16.1958993445571</v>
      </c>
      <c r="I2974" s="23" t="n">
        <f aca="false">B2974+D2974+F2974+G2974</f>
        <v>16.7410756040943</v>
      </c>
      <c r="J2974" s="23" t="n">
        <f aca="false">MAX(H2974,I2974)</f>
        <v>16.7410756040943</v>
      </c>
      <c r="K2974" s="24" t="n">
        <f aca="false">IF(H2974&gt;=I2974,1,0)</f>
        <v>0</v>
      </c>
    </row>
    <row r="2975" customFormat="false" ht="15" hidden="false" customHeight="false" outlineLevel="0" collapsed="false">
      <c r="A2975" s="5" t="n">
        <v>2956</v>
      </c>
      <c r="B2975" s="23" t="n">
        <f aca="true">BETAINV(RAND(),T1_PERT!$F$5,T1_PERT!$G$5,T1_PERT!$C$5,T1_PERT!$E$5)</f>
        <v>3.0327271796187</v>
      </c>
      <c r="C2975" s="23" t="n">
        <f aca="true">BETAINV(RAND(),T1_PERT!$F$6,T1_PERT!$G$6,T1_PERT!$C$6,T1_PERT!$E$6)</f>
        <v>6.32037361143617</v>
      </c>
      <c r="D2975" s="23" t="n">
        <f aca="true">BETAINV(RAND(),T1_PERT!$F$7,T1_PERT!$G$7,T1_PERT!$C$7,T1_PERT!$E$7)</f>
        <v>4.16744892098723</v>
      </c>
      <c r="E2975" s="23" t="n">
        <f aca="true">BETAINV(RAND(),T1_PERT!$F$8,T1_PERT!$G$8,T1_PERT!$C$8,T1_PERT!$E$8)</f>
        <v>4.90923544100116</v>
      </c>
      <c r="F2975" s="23" t="n">
        <f aca="true">BETAINV(RAND(),T1_PERT!$F$9,T1_PERT!$G$9,T1_PERT!$C$9,T1_PERT!$E$9)</f>
        <v>5.00887201533377</v>
      </c>
      <c r="G2975" s="23" t="n">
        <f aca="true">BETAINV(RAND(),T1_PERT!$F$10,T1_PERT!$G$10,T1_PERT!$C$10,T1_PERT!$E$10)</f>
        <v>1.78491478711852</v>
      </c>
      <c r="H2975" s="23" t="n">
        <f aca="false">B2975+C2975+E2975+G2975</f>
        <v>16.0472510191745</v>
      </c>
      <c r="I2975" s="23" t="n">
        <f aca="false">B2975+D2975+F2975+G2975</f>
        <v>13.9939629030582</v>
      </c>
      <c r="J2975" s="23" t="n">
        <f aca="false">MAX(H2975,I2975)</f>
        <v>16.0472510191745</v>
      </c>
      <c r="K2975" s="24" t="n">
        <f aca="false">IF(H2975&gt;=I2975,1,0)</f>
        <v>1</v>
      </c>
    </row>
    <row r="2976" customFormat="false" ht="15" hidden="false" customHeight="false" outlineLevel="0" collapsed="false">
      <c r="A2976" s="5" t="n">
        <v>2957</v>
      </c>
      <c r="B2976" s="23" t="n">
        <f aca="true">BETAINV(RAND(),T1_PERT!$F$5,T1_PERT!$G$5,T1_PERT!$C$5,T1_PERT!$E$5)</f>
        <v>4.77003807014822</v>
      </c>
      <c r="C2976" s="23" t="n">
        <f aca="true">BETAINV(RAND(),T1_PERT!$F$6,T1_PERT!$G$6,T1_PERT!$C$6,T1_PERT!$E$6)</f>
        <v>4.63953096483432</v>
      </c>
      <c r="D2976" s="23" t="n">
        <f aca="true">BETAINV(RAND(),T1_PERT!$F$7,T1_PERT!$G$7,T1_PERT!$C$7,T1_PERT!$E$7)</f>
        <v>5.66087923820646</v>
      </c>
      <c r="E2976" s="23" t="n">
        <f aca="true">BETAINV(RAND(),T1_PERT!$F$8,T1_PERT!$G$8,T1_PERT!$C$8,T1_PERT!$E$8)</f>
        <v>4.95733838658693</v>
      </c>
      <c r="F2976" s="23" t="n">
        <f aca="true">BETAINV(RAND(),T1_PERT!$F$9,T1_PERT!$G$9,T1_PERT!$C$9,T1_PERT!$E$9)</f>
        <v>5.43838421028019</v>
      </c>
      <c r="G2976" s="23" t="n">
        <f aca="true">BETAINV(RAND(),T1_PERT!$F$10,T1_PERT!$G$10,T1_PERT!$C$10,T1_PERT!$E$10)</f>
        <v>2.23769412068231</v>
      </c>
      <c r="H2976" s="23" t="n">
        <f aca="false">B2976+C2976+E2976+G2976</f>
        <v>16.6046015422518</v>
      </c>
      <c r="I2976" s="23" t="n">
        <f aca="false">B2976+D2976+F2976+G2976</f>
        <v>18.1069956393172</v>
      </c>
      <c r="J2976" s="23" t="n">
        <f aca="false">MAX(H2976,I2976)</f>
        <v>18.1069956393172</v>
      </c>
      <c r="K2976" s="24" t="n">
        <f aca="false">IF(H2976&gt;=I2976,1,0)</f>
        <v>0</v>
      </c>
    </row>
    <row r="2977" customFormat="false" ht="15" hidden="false" customHeight="false" outlineLevel="0" collapsed="false">
      <c r="A2977" s="5" t="n">
        <v>2958</v>
      </c>
      <c r="B2977" s="23" t="n">
        <f aca="true">BETAINV(RAND(),T1_PERT!$F$5,T1_PERT!$G$5,T1_PERT!$C$5,T1_PERT!$E$5)</f>
        <v>3.5929804639226</v>
      </c>
      <c r="C2977" s="23" t="n">
        <f aca="true">BETAINV(RAND(),T1_PERT!$F$6,T1_PERT!$G$6,T1_PERT!$C$6,T1_PERT!$E$6)</f>
        <v>5.65962805275443</v>
      </c>
      <c r="D2977" s="23" t="n">
        <f aca="true">BETAINV(RAND(),T1_PERT!$F$7,T1_PERT!$G$7,T1_PERT!$C$7,T1_PERT!$E$7)</f>
        <v>5.51621238437012</v>
      </c>
      <c r="E2977" s="23" t="n">
        <f aca="true">BETAINV(RAND(),T1_PERT!$F$8,T1_PERT!$G$8,T1_PERT!$C$8,T1_PERT!$E$8)</f>
        <v>6.10382139052227</v>
      </c>
      <c r="F2977" s="23" t="n">
        <f aca="true">BETAINV(RAND(),T1_PERT!$F$9,T1_PERT!$G$9,T1_PERT!$C$9,T1_PERT!$E$9)</f>
        <v>4.33410505396834</v>
      </c>
      <c r="G2977" s="23" t="n">
        <f aca="true">BETAINV(RAND(),T1_PERT!$F$10,T1_PERT!$G$10,T1_PERT!$C$10,T1_PERT!$E$10)</f>
        <v>2.00579241632711</v>
      </c>
      <c r="H2977" s="23" t="n">
        <f aca="false">B2977+C2977+E2977+G2977</f>
        <v>17.3622223235264</v>
      </c>
      <c r="I2977" s="23" t="n">
        <f aca="false">B2977+D2977+F2977+G2977</f>
        <v>15.4490903185882</v>
      </c>
      <c r="J2977" s="23" t="n">
        <f aca="false">MAX(H2977,I2977)</f>
        <v>17.3622223235264</v>
      </c>
      <c r="K2977" s="24" t="n">
        <f aca="false">IF(H2977&gt;=I2977,1,0)</f>
        <v>1</v>
      </c>
    </row>
    <row r="2978" customFormat="false" ht="15" hidden="false" customHeight="false" outlineLevel="0" collapsed="false">
      <c r="A2978" s="5" t="n">
        <v>2959</v>
      </c>
      <c r="B2978" s="23" t="n">
        <f aca="true">BETAINV(RAND(),T1_PERT!$F$5,T1_PERT!$G$5,T1_PERT!$C$5,T1_PERT!$E$5)</f>
        <v>3.20616368815324</v>
      </c>
      <c r="C2978" s="23" t="n">
        <f aca="true">BETAINV(RAND(),T1_PERT!$F$6,T1_PERT!$G$6,T1_PERT!$C$6,T1_PERT!$E$6)</f>
        <v>5.63672205979724</v>
      </c>
      <c r="D2978" s="23" t="n">
        <f aca="true">BETAINV(RAND(),T1_PERT!$F$7,T1_PERT!$G$7,T1_PERT!$C$7,T1_PERT!$E$7)</f>
        <v>6.22084170863268</v>
      </c>
      <c r="E2978" s="23" t="n">
        <f aca="true">BETAINV(RAND(),T1_PERT!$F$8,T1_PERT!$G$8,T1_PERT!$C$8,T1_PERT!$E$8)</f>
        <v>4.75823383781712</v>
      </c>
      <c r="F2978" s="23" t="n">
        <f aca="true">BETAINV(RAND(),T1_PERT!$F$9,T1_PERT!$G$9,T1_PERT!$C$9,T1_PERT!$E$9)</f>
        <v>5.07198679630273</v>
      </c>
      <c r="G2978" s="23" t="n">
        <f aca="true">BETAINV(RAND(),T1_PERT!$F$10,T1_PERT!$G$10,T1_PERT!$C$10,T1_PERT!$E$10)</f>
        <v>1.50055546310091</v>
      </c>
      <c r="H2978" s="23" t="n">
        <f aca="false">B2978+C2978+E2978+G2978</f>
        <v>15.1016750488685</v>
      </c>
      <c r="I2978" s="23" t="n">
        <f aca="false">B2978+D2978+F2978+G2978</f>
        <v>15.9995476561896</v>
      </c>
      <c r="J2978" s="23" t="n">
        <f aca="false">MAX(H2978,I2978)</f>
        <v>15.9995476561896</v>
      </c>
      <c r="K2978" s="24" t="n">
        <f aca="false">IF(H2978&gt;=I2978,1,0)</f>
        <v>0</v>
      </c>
    </row>
    <row r="2979" customFormat="false" ht="15" hidden="false" customHeight="false" outlineLevel="0" collapsed="false">
      <c r="A2979" s="5" t="n">
        <v>2960</v>
      </c>
      <c r="B2979" s="23" t="n">
        <f aca="true">BETAINV(RAND(),T1_PERT!$F$5,T1_PERT!$G$5,T1_PERT!$C$5,T1_PERT!$E$5)</f>
        <v>4.3866419334793</v>
      </c>
      <c r="C2979" s="23" t="n">
        <f aca="true">BETAINV(RAND(),T1_PERT!$F$6,T1_PERT!$G$6,T1_PERT!$C$6,T1_PERT!$E$6)</f>
        <v>7.39828617395865</v>
      </c>
      <c r="D2979" s="23" t="n">
        <f aca="true">BETAINV(RAND(),T1_PERT!$F$7,T1_PERT!$G$7,T1_PERT!$C$7,T1_PERT!$E$7)</f>
        <v>6.75055050729744</v>
      </c>
      <c r="E2979" s="23" t="n">
        <f aca="true">BETAINV(RAND(),T1_PERT!$F$8,T1_PERT!$G$8,T1_PERT!$C$8,T1_PERT!$E$8)</f>
        <v>5.07237635808797</v>
      </c>
      <c r="F2979" s="23" t="n">
        <f aca="true">BETAINV(RAND(),T1_PERT!$F$9,T1_PERT!$G$9,T1_PERT!$C$9,T1_PERT!$E$9)</f>
        <v>4.50038047854609</v>
      </c>
      <c r="G2979" s="23" t="n">
        <f aca="true">BETAINV(RAND(),T1_PERT!$F$10,T1_PERT!$G$10,T1_PERT!$C$10,T1_PERT!$E$10)</f>
        <v>1.80843194540384</v>
      </c>
      <c r="H2979" s="23" t="n">
        <f aca="false">B2979+C2979+E2979+G2979</f>
        <v>18.6657364109298</v>
      </c>
      <c r="I2979" s="23" t="n">
        <f aca="false">B2979+D2979+F2979+G2979</f>
        <v>17.4460048647267</v>
      </c>
      <c r="J2979" s="23" t="n">
        <f aca="false">MAX(H2979,I2979)</f>
        <v>18.6657364109298</v>
      </c>
      <c r="K2979" s="24" t="n">
        <f aca="false">IF(H2979&gt;=I2979,1,0)</f>
        <v>1</v>
      </c>
    </row>
    <row r="2980" customFormat="false" ht="15" hidden="false" customHeight="false" outlineLevel="0" collapsed="false">
      <c r="A2980" s="5" t="n">
        <v>2961</v>
      </c>
      <c r="B2980" s="23" t="n">
        <f aca="true">BETAINV(RAND(),T1_PERT!$F$5,T1_PERT!$G$5,T1_PERT!$C$5,T1_PERT!$E$5)</f>
        <v>3.67880382794692</v>
      </c>
      <c r="C2980" s="23" t="n">
        <f aca="true">BETAINV(RAND(),T1_PERT!$F$6,T1_PERT!$G$6,T1_PERT!$C$6,T1_PERT!$E$6)</f>
        <v>7.17436388233173</v>
      </c>
      <c r="D2980" s="23" t="n">
        <f aca="true">BETAINV(RAND(),T1_PERT!$F$7,T1_PERT!$G$7,T1_PERT!$C$7,T1_PERT!$E$7)</f>
        <v>6.68280976683573</v>
      </c>
      <c r="E2980" s="23" t="n">
        <f aca="true">BETAINV(RAND(),T1_PERT!$F$8,T1_PERT!$G$8,T1_PERT!$C$8,T1_PERT!$E$8)</f>
        <v>6.48220871790595</v>
      </c>
      <c r="F2980" s="23" t="n">
        <f aca="true">BETAINV(RAND(),T1_PERT!$F$9,T1_PERT!$G$9,T1_PERT!$C$9,T1_PERT!$E$9)</f>
        <v>4.88064749054538</v>
      </c>
      <c r="G2980" s="23" t="n">
        <f aca="true">BETAINV(RAND(),T1_PERT!$F$10,T1_PERT!$G$10,T1_PERT!$C$10,T1_PERT!$E$10)</f>
        <v>1.90986705346853</v>
      </c>
      <c r="H2980" s="23" t="n">
        <f aca="false">B2980+C2980+E2980+G2980</f>
        <v>19.2452434816531</v>
      </c>
      <c r="I2980" s="23" t="n">
        <f aca="false">B2980+D2980+F2980+G2980</f>
        <v>17.1521281387966</v>
      </c>
      <c r="J2980" s="23" t="n">
        <f aca="false">MAX(H2980,I2980)</f>
        <v>19.2452434816531</v>
      </c>
      <c r="K2980" s="24" t="n">
        <f aca="false">IF(H2980&gt;=I2980,1,0)</f>
        <v>1</v>
      </c>
    </row>
    <row r="2981" customFormat="false" ht="15" hidden="false" customHeight="false" outlineLevel="0" collapsed="false">
      <c r="A2981" s="5" t="n">
        <v>2962</v>
      </c>
      <c r="B2981" s="23" t="n">
        <f aca="true">BETAINV(RAND(),T1_PERT!$F$5,T1_PERT!$G$5,T1_PERT!$C$5,T1_PERT!$E$5)</f>
        <v>4.35676246742343</v>
      </c>
      <c r="C2981" s="23" t="n">
        <f aca="true">BETAINV(RAND(),T1_PERT!$F$6,T1_PERT!$G$6,T1_PERT!$C$6,T1_PERT!$E$6)</f>
        <v>3.70016199354478</v>
      </c>
      <c r="D2981" s="23" t="n">
        <f aca="true">BETAINV(RAND(),T1_PERT!$F$7,T1_PERT!$G$7,T1_PERT!$C$7,T1_PERT!$E$7)</f>
        <v>5.1717484851571</v>
      </c>
      <c r="E2981" s="23" t="n">
        <f aca="true">BETAINV(RAND(),T1_PERT!$F$8,T1_PERT!$G$8,T1_PERT!$C$8,T1_PERT!$E$8)</f>
        <v>6.2597495337797</v>
      </c>
      <c r="F2981" s="23" t="n">
        <f aca="true">BETAINV(RAND(),T1_PERT!$F$9,T1_PERT!$G$9,T1_PERT!$C$9,T1_PERT!$E$9)</f>
        <v>4.76995161422534</v>
      </c>
      <c r="G2981" s="23" t="n">
        <f aca="true">BETAINV(RAND(),T1_PERT!$F$10,T1_PERT!$G$10,T1_PERT!$C$10,T1_PERT!$E$10)</f>
        <v>1.9148182296304</v>
      </c>
      <c r="H2981" s="23" t="n">
        <f aca="false">B2981+C2981+E2981+G2981</f>
        <v>16.2314922243783</v>
      </c>
      <c r="I2981" s="23" t="n">
        <f aca="false">B2981+D2981+F2981+G2981</f>
        <v>16.2132807964363</v>
      </c>
      <c r="J2981" s="23" t="n">
        <f aca="false">MAX(H2981,I2981)</f>
        <v>16.2314922243783</v>
      </c>
      <c r="K2981" s="24" t="n">
        <f aca="false">IF(H2981&gt;=I2981,1,0)</f>
        <v>1</v>
      </c>
    </row>
    <row r="2982" customFormat="false" ht="15" hidden="false" customHeight="false" outlineLevel="0" collapsed="false">
      <c r="A2982" s="5" t="n">
        <v>2963</v>
      </c>
      <c r="B2982" s="23" t="n">
        <f aca="true">BETAINV(RAND(),T1_PERT!$F$5,T1_PERT!$G$5,T1_PERT!$C$5,T1_PERT!$E$5)</f>
        <v>4.83449551231054</v>
      </c>
      <c r="C2982" s="23" t="n">
        <f aca="true">BETAINV(RAND(),T1_PERT!$F$6,T1_PERT!$G$6,T1_PERT!$C$6,T1_PERT!$E$6)</f>
        <v>6.88303520617269</v>
      </c>
      <c r="D2982" s="23" t="n">
        <f aca="true">BETAINV(RAND(),T1_PERT!$F$7,T1_PERT!$G$7,T1_PERT!$C$7,T1_PERT!$E$7)</f>
        <v>6.64111467661068</v>
      </c>
      <c r="E2982" s="23" t="n">
        <f aca="true">BETAINV(RAND(),T1_PERT!$F$8,T1_PERT!$G$8,T1_PERT!$C$8,T1_PERT!$E$8)</f>
        <v>5.02260602911633</v>
      </c>
      <c r="F2982" s="23" t="n">
        <f aca="true">BETAINV(RAND(),T1_PERT!$F$9,T1_PERT!$G$9,T1_PERT!$C$9,T1_PERT!$E$9)</f>
        <v>3.95359230657664</v>
      </c>
      <c r="G2982" s="23" t="n">
        <f aca="true">BETAINV(RAND(),T1_PERT!$F$10,T1_PERT!$G$10,T1_PERT!$C$10,T1_PERT!$E$10)</f>
        <v>2.18839970960466</v>
      </c>
      <c r="H2982" s="23" t="n">
        <f aca="false">B2982+C2982+E2982+G2982</f>
        <v>18.9285364572042</v>
      </c>
      <c r="I2982" s="23" t="n">
        <f aca="false">B2982+D2982+F2982+G2982</f>
        <v>17.6176022051025</v>
      </c>
      <c r="J2982" s="23" t="n">
        <f aca="false">MAX(H2982,I2982)</f>
        <v>18.9285364572042</v>
      </c>
      <c r="K2982" s="24" t="n">
        <f aca="false">IF(H2982&gt;=I2982,1,0)</f>
        <v>1</v>
      </c>
    </row>
    <row r="2983" customFormat="false" ht="15" hidden="false" customHeight="false" outlineLevel="0" collapsed="false">
      <c r="A2983" s="5" t="n">
        <v>2964</v>
      </c>
      <c r="B2983" s="23" t="n">
        <f aca="true">BETAINV(RAND(),T1_PERT!$F$5,T1_PERT!$G$5,T1_PERT!$C$5,T1_PERT!$E$5)</f>
        <v>3.88775730709542</v>
      </c>
      <c r="C2983" s="23" t="n">
        <f aca="true">BETAINV(RAND(),T1_PERT!$F$6,T1_PERT!$G$6,T1_PERT!$C$6,T1_PERT!$E$6)</f>
        <v>5.46386572433531</v>
      </c>
      <c r="D2983" s="23" t="n">
        <f aca="true">BETAINV(RAND(),T1_PERT!$F$7,T1_PERT!$G$7,T1_PERT!$C$7,T1_PERT!$E$7)</f>
        <v>4.77835162875105</v>
      </c>
      <c r="E2983" s="23" t="n">
        <f aca="true">BETAINV(RAND(),T1_PERT!$F$8,T1_PERT!$G$8,T1_PERT!$C$8,T1_PERT!$E$8)</f>
        <v>5.8134258676022</v>
      </c>
      <c r="F2983" s="23" t="n">
        <f aca="true">BETAINV(RAND(),T1_PERT!$F$9,T1_PERT!$G$9,T1_PERT!$C$9,T1_PERT!$E$9)</f>
        <v>5.00040161799305</v>
      </c>
      <c r="G2983" s="23" t="n">
        <f aca="true">BETAINV(RAND(),T1_PERT!$F$10,T1_PERT!$G$10,T1_PERT!$C$10,T1_PERT!$E$10)</f>
        <v>2.19035069868862</v>
      </c>
      <c r="H2983" s="23" t="n">
        <f aca="false">B2983+C2983+E2983+G2983</f>
        <v>17.3553995977216</v>
      </c>
      <c r="I2983" s="23" t="n">
        <f aca="false">B2983+D2983+F2983+G2983</f>
        <v>15.8568612525282</v>
      </c>
      <c r="J2983" s="23" t="n">
        <f aca="false">MAX(H2983,I2983)</f>
        <v>17.3553995977216</v>
      </c>
      <c r="K2983" s="24" t="n">
        <f aca="false">IF(H2983&gt;=I2983,1,0)</f>
        <v>1</v>
      </c>
    </row>
    <row r="2984" customFormat="false" ht="15" hidden="false" customHeight="false" outlineLevel="0" collapsed="false">
      <c r="A2984" s="5" t="n">
        <v>2965</v>
      </c>
      <c r="B2984" s="23" t="n">
        <f aca="true">BETAINV(RAND(),T1_PERT!$F$5,T1_PERT!$G$5,T1_PERT!$C$5,T1_PERT!$E$5)</f>
        <v>2.97339178722639</v>
      </c>
      <c r="C2984" s="23" t="n">
        <f aca="true">BETAINV(RAND(),T1_PERT!$F$6,T1_PERT!$G$6,T1_PERT!$C$6,T1_PERT!$E$6)</f>
        <v>4.53693920783096</v>
      </c>
      <c r="D2984" s="23" t="n">
        <f aca="true">BETAINV(RAND(),T1_PERT!$F$7,T1_PERT!$G$7,T1_PERT!$C$7,T1_PERT!$E$7)</f>
        <v>5.14624088662543</v>
      </c>
      <c r="E2984" s="23" t="n">
        <f aca="true">BETAINV(RAND(),T1_PERT!$F$8,T1_PERT!$G$8,T1_PERT!$C$8,T1_PERT!$E$8)</f>
        <v>5.99959860536817</v>
      </c>
      <c r="F2984" s="23" t="n">
        <f aca="true">BETAINV(RAND(),T1_PERT!$F$9,T1_PERT!$G$9,T1_PERT!$C$9,T1_PERT!$E$9)</f>
        <v>3.81321935028232</v>
      </c>
      <c r="G2984" s="23" t="n">
        <f aca="true">BETAINV(RAND(),T1_PERT!$F$10,T1_PERT!$G$10,T1_PERT!$C$10,T1_PERT!$E$10)</f>
        <v>2.08335961543446</v>
      </c>
      <c r="H2984" s="23" t="n">
        <f aca="false">B2984+C2984+E2984+G2984</f>
        <v>15.59328921586</v>
      </c>
      <c r="I2984" s="23" t="n">
        <f aca="false">B2984+D2984+F2984+G2984</f>
        <v>14.0162116395686</v>
      </c>
      <c r="J2984" s="23" t="n">
        <f aca="false">MAX(H2984,I2984)</f>
        <v>15.59328921586</v>
      </c>
      <c r="K2984" s="24" t="n">
        <f aca="false">IF(H2984&gt;=I2984,1,0)</f>
        <v>1</v>
      </c>
    </row>
    <row r="2985" customFormat="false" ht="15" hidden="false" customHeight="false" outlineLevel="0" collapsed="false">
      <c r="A2985" s="5" t="n">
        <v>2966</v>
      </c>
      <c r="B2985" s="23" t="n">
        <f aca="true">BETAINV(RAND(),T1_PERT!$F$5,T1_PERT!$G$5,T1_PERT!$C$5,T1_PERT!$E$5)</f>
        <v>4.35939199920712</v>
      </c>
      <c r="C2985" s="23" t="n">
        <f aca="true">BETAINV(RAND(),T1_PERT!$F$6,T1_PERT!$G$6,T1_PERT!$C$6,T1_PERT!$E$6)</f>
        <v>5.17690846501704</v>
      </c>
      <c r="D2985" s="23" t="n">
        <f aca="true">BETAINV(RAND(),T1_PERT!$F$7,T1_PERT!$G$7,T1_PERT!$C$7,T1_PERT!$E$7)</f>
        <v>7.3263022047627</v>
      </c>
      <c r="E2985" s="23" t="n">
        <f aca="true">BETAINV(RAND(),T1_PERT!$F$8,T1_PERT!$G$8,T1_PERT!$C$8,T1_PERT!$E$8)</f>
        <v>5.40265370746852</v>
      </c>
      <c r="F2985" s="23" t="n">
        <f aca="true">BETAINV(RAND(),T1_PERT!$F$9,T1_PERT!$G$9,T1_PERT!$C$9,T1_PERT!$E$9)</f>
        <v>3.12717960948565</v>
      </c>
      <c r="G2985" s="23" t="n">
        <f aca="true">BETAINV(RAND(),T1_PERT!$F$10,T1_PERT!$G$10,T1_PERT!$C$10,T1_PERT!$E$10)</f>
        <v>1.42432061542432</v>
      </c>
      <c r="H2985" s="23" t="n">
        <f aca="false">B2985+C2985+E2985+G2985</f>
        <v>16.363274787117</v>
      </c>
      <c r="I2985" s="23" t="n">
        <f aca="false">B2985+D2985+F2985+G2985</f>
        <v>16.2371944288798</v>
      </c>
      <c r="J2985" s="23" t="n">
        <f aca="false">MAX(H2985,I2985)</f>
        <v>16.363274787117</v>
      </c>
      <c r="K2985" s="24" t="n">
        <f aca="false">IF(H2985&gt;=I2985,1,0)</f>
        <v>1</v>
      </c>
    </row>
    <row r="2986" customFormat="false" ht="15" hidden="false" customHeight="false" outlineLevel="0" collapsed="false">
      <c r="A2986" s="5" t="n">
        <v>2967</v>
      </c>
      <c r="B2986" s="23" t="n">
        <f aca="true">BETAINV(RAND(),T1_PERT!$F$5,T1_PERT!$G$5,T1_PERT!$C$5,T1_PERT!$E$5)</f>
        <v>5.15957832661751</v>
      </c>
      <c r="C2986" s="23" t="n">
        <f aca="true">BETAINV(RAND(),T1_PERT!$F$6,T1_PERT!$G$6,T1_PERT!$C$6,T1_PERT!$E$6)</f>
        <v>5.29326322249399</v>
      </c>
      <c r="D2986" s="23" t="n">
        <f aca="true">BETAINV(RAND(),T1_PERT!$F$7,T1_PERT!$G$7,T1_PERT!$C$7,T1_PERT!$E$7)</f>
        <v>6.5117822889483</v>
      </c>
      <c r="E2986" s="23" t="n">
        <f aca="true">BETAINV(RAND(),T1_PERT!$F$8,T1_PERT!$G$8,T1_PERT!$C$8,T1_PERT!$E$8)</f>
        <v>4.77754015121018</v>
      </c>
      <c r="F2986" s="23" t="n">
        <f aca="true">BETAINV(RAND(),T1_PERT!$F$9,T1_PERT!$G$9,T1_PERT!$C$9,T1_PERT!$E$9)</f>
        <v>4.17364814156366</v>
      </c>
      <c r="G2986" s="23" t="n">
        <f aca="true">BETAINV(RAND(),T1_PERT!$F$10,T1_PERT!$G$10,T1_PERT!$C$10,T1_PERT!$E$10)</f>
        <v>1.60655402253508</v>
      </c>
      <c r="H2986" s="23" t="n">
        <f aca="false">B2986+C2986+E2986+G2986</f>
        <v>16.8369357228568</v>
      </c>
      <c r="I2986" s="23" t="n">
        <f aca="false">B2986+D2986+F2986+G2986</f>
        <v>17.4515627796646</v>
      </c>
      <c r="J2986" s="23" t="n">
        <f aca="false">MAX(H2986,I2986)</f>
        <v>17.4515627796646</v>
      </c>
      <c r="K2986" s="24" t="n">
        <f aca="false">IF(H2986&gt;=I2986,1,0)</f>
        <v>0</v>
      </c>
    </row>
    <row r="2987" customFormat="false" ht="15" hidden="false" customHeight="false" outlineLevel="0" collapsed="false">
      <c r="A2987" s="5" t="n">
        <v>2968</v>
      </c>
      <c r="B2987" s="23" t="n">
        <f aca="true">BETAINV(RAND(),T1_PERT!$F$5,T1_PERT!$G$5,T1_PERT!$C$5,T1_PERT!$E$5)</f>
        <v>3.93027958535054</v>
      </c>
      <c r="C2987" s="23" t="n">
        <f aca="true">BETAINV(RAND(),T1_PERT!$F$6,T1_PERT!$G$6,T1_PERT!$C$6,T1_PERT!$E$6)</f>
        <v>4.1817900185452</v>
      </c>
      <c r="D2987" s="23" t="n">
        <f aca="true">BETAINV(RAND(),T1_PERT!$F$7,T1_PERT!$G$7,T1_PERT!$C$7,T1_PERT!$E$7)</f>
        <v>3.89728494981842</v>
      </c>
      <c r="E2987" s="23" t="n">
        <f aca="true">BETAINV(RAND(),T1_PERT!$F$8,T1_PERT!$G$8,T1_PERT!$C$8,T1_PERT!$E$8)</f>
        <v>7.0014607020946</v>
      </c>
      <c r="F2987" s="23" t="n">
        <f aca="true">BETAINV(RAND(),T1_PERT!$F$9,T1_PERT!$G$9,T1_PERT!$C$9,T1_PERT!$E$9)</f>
        <v>3.90009961204392</v>
      </c>
      <c r="G2987" s="23" t="n">
        <f aca="true">BETAINV(RAND(),T1_PERT!$F$10,T1_PERT!$G$10,T1_PERT!$C$10,T1_PERT!$E$10)</f>
        <v>1.98054579054581</v>
      </c>
      <c r="H2987" s="23" t="n">
        <f aca="false">B2987+C2987+E2987+G2987</f>
        <v>17.0940760965362</v>
      </c>
      <c r="I2987" s="23" t="n">
        <f aca="false">B2987+D2987+F2987+G2987</f>
        <v>13.7082099377587</v>
      </c>
      <c r="J2987" s="23" t="n">
        <f aca="false">MAX(H2987,I2987)</f>
        <v>17.0940760965362</v>
      </c>
      <c r="K2987" s="24" t="n">
        <f aca="false">IF(H2987&gt;=I2987,1,0)</f>
        <v>1</v>
      </c>
    </row>
    <row r="2988" customFormat="false" ht="15" hidden="false" customHeight="false" outlineLevel="0" collapsed="false">
      <c r="A2988" s="5" t="n">
        <v>2969</v>
      </c>
      <c r="B2988" s="23" t="n">
        <f aca="true">BETAINV(RAND(),T1_PERT!$F$5,T1_PERT!$G$5,T1_PERT!$C$5,T1_PERT!$E$5)</f>
        <v>3.27826168692378</v>
      </c>
      <c r="C2988" s="23" t="n">
        <f aca="true">BETAINV(RAND(),T1_PERT!$F$6,T1_PERT!$G$6,T1_PERT!$C$6,T1_PERT!$E$6)</f>
        <v>4.27295240597361</v>
      </c>
      <c r="D2988" s="23" t="n">
        <f aca="true">BETAINV(RAND(),T1_PERT!$F$7,T1_PERT!$G$7,T1_PERT!$C$7,T1_PERT!$E$7)</f>
        <v>4.4283950940201</v>
      </c>
      <c r="E2988" s="23" t="n">
        <f aca="true">BETAINV(RAND(),T1_PERT!$F$8,T1_PERT!$G$8,T1_PERT!$C$8,T1_PERT!$E$8)</f>
        <v>4.81572406711427</v>
      </c>
      <c r="F2988" s="23" t="n">
        <f aca="true">BETAINV(RAND(),T1_PERT!$F$9,T1_PERT!$G$9,T1_PERT!$C$9,T1_PERT!$E$9)</f>
        <v>4.01419904457135</v>
      </c>
      <c r="G2988" s="23" t="n">
        <f aca="true">BETAINV(RAND(),T1_PERT!$F$10,T1_PERT!$G$10,T1_PERT!$C$10,T1_PERT!$E$10)</f>
        <v>2.44850728386247</v>
      </c>
      <c r="H2988" s="23" t="n">
        <f aca="false">B2988+C2988+E2988+G2988</f>
        <v>14.8154454438741</v>
      </c>
      <c r="I2988" s="23" t="n">
        <f aca="false">B2988+D2988+F2988+G2988</f>
        <v>14.1693631093777</v>
      </c>
      <c r="J2988" s="23" t="n">
        <f aca="false">MAX(H2988,I2988)</f>
        <v>14.8154454438741</v>
      </c>
      <c r="K2988" s="24" t="n">
        <f aca="false">IF(H2988&gt;=I2988,1,0)</f>
        <v>1</v>
      </c>
    </row>
    <row r="2989" customFormat="false" ht="15" hidden="false" customHeight="false" outlineLevel="0" collapsed="false">
      <c r="A2989" s="5" t="n">
        <v>2970</v>
      </c>
      <c r="B2989" s="23" t="n">
        <f aca="true">BETAINV(RAND(),T1_PERT!$F$5,T1_PERT!$G$5,T1_PERT!$C$5,T1_PERT!$E$5)</f>
        <v>4.36877275296693</v>
      </c>
      <c r="C2989" s="23" t="n">
        <f aca="true">BETAINV(RAND(),T1_PERT!$F$6,T1_PERT!$G$6,T1_PERT!$C$6,T1_PERT!$E$6)</f>
        <v>4.55097855689652</v>
      </c>
      <c r="D2989" s="23" t="n">
        <f aca="true">BETAINV(RAND(),T1_PERT!$F$7,T1_PERT!$G$7,T1_PERT!$C$7,T1_PERT!$E$7)</f>
        <v>5.89719008785211</v>
      </c>
      <c r="E2989" s="23" t="n">
        <f aca="true">BETAINV(RAND(),T1_PERT!$F$8,T1_PERT!$G$8,T1_PERT!$C$8,T1_PERT!$E$8)</f>
        <v>6.82461405363211</v>
      </c>
      <c r="F2989" s="23" t="n">
        <f aca="true">BETAINV(RAND(),T1_PERT!$F$9,T1_PERT!$G$9,T1_PERT!$C$9,T1_PERT!$E$9)</f>
        <v>4.17751074126846</v>
      </c>
      <c r="G2989" s="23" t="n">
        <f aca="true">BETAINV(RAND(),T1_PERT!$F$10,T1_PERT!$G$10,T1_PERT!$C$10,T1_PERT!$E$10)</f>
        <v>1.94734236604615</v>
      </c>
      <c r="H2989" s="23" t="n">
        <f aca="false">B2989+C2989+E2989+G2989</f>
        <v>17.6917077295417</v>
      </c>
      <c r="I2989" s="23" t="n">
        <f aca="false">B2989+D2989+F2989+G2989</f>
        <v>16.3908159481337</v>
      </c>
      <c r="J2989" s="23" t="n">
        <f aca="false">MAX(H2989,I2989)</f>
        <v>17.6917077295417</v>
      </c>
      <c r="K2989" s="24" t="n">
        <f aca="false">IF(H2989&gt;=I2989,1,0)</f>
        <v>1</v>
      </c>
    </row>
    <row r="2990" customFormat="false" ht="15" hidden="false" customHeight="false" outlineLevel="0" collapsed="false">
      <c r="A2990" s="5" t="n">
        <v>2971</v>
      </c>
      <c r="B2990" s="23" t="n">
        <f aca="true">BETAINV(RAND(),T1_PERT!$F$5,T1_PERT!$G$5,T1_PERT!$C$5,T1_PERT!$E$5)</f>
        <v>3.11448533277699</v>
      </c>
      <c r="C2990" s="23" t="n">
        <f aca="true">BETAINV(RAND(),T1_PERT!$F$6,T1_PERT!$G$6,T1_PERT!$C$6,T1_PERT!$E$6)</f>
        <v>6.93152467680591</v>
      </c>
      <c r="D2990" s="23" t="n">
        <f aca="true">BETAINV(RAND(),T1_PERT!$F$7,T1_PERT!$G$7,T1_PERT!$C$7,T1_PERT!$E$7)</f>
        <v>6.22113665462101</v>
      </c>
      <c r="E2990" s="23" t="n">
        <f aca="true">BETAINV(RAND(),T1_PERT!$F$8,T1_PERT!$G$8,T1_PERT!$C$8,T1_PERT!$E$8)</f>
        <v>4.07930700425042</v>
      </c>
      <c r="F2990" s="23" t="n">
        <f aca="true">BETAINV(RAND(),T1_PERT!$F$9,T1_PERT!$G$9,T1_PERT!$C$9,T1_PERT!$E$9)</f>
        <v>5.67735716494502</v>
      </c>
      <c r="G2990" s="23" t="n">
        <f aca="true">BETAINV(RAND(),T1_PERT!$F$10,T1_PERT!$G$10,T1_PERT!$C$10,T1_PERT!$E$10)</f>
        <v>2.56027115629462</v>
      </c>
      <c r="H2990" s="23" t="n">
        <f aca="false">B2990+C2990+E2990+G2990</f>
        <v>16.6855881701279</v>
      </c>
      <c r="I2990" s="23" t="n">
        <f aca="false">B2990+D2990+F2990+G2990</f>
        <v>17.5732503086376</v>
      </c>
      <c r="J2990" s="23" t="n">
        <f aca="false">MAX(H2990,I2990)</f>
        <v>17.5732503086376</v>
      </c>
      <c r="K2990" s="24" t="n">
        <f aca="false">IF(H2990&gt;=I2990,1,0)</f>
        <v>0</v>
      </c>
    </row>
    <row r="2991" customFormat="false" ht="15" hidden="false" customHeight="false" outlineLevel="0" collapsed="false">
      <c r="A2991" s="5" t="n">
        <v>2972</v>
      </c>
      <c r="B2991" s="23" t="n">
        <f aca="true">BETAINV(RAND(),T1_PERT!$F$5,T1_PERT!$G$5,T1_PERT!$C$5,T1_PERT!$E$5)</f>
        <v>4.74394505530427</v>
      </c>
      <c r="C2991" s="23" t="n">
        <f aca="true">BETAINV(RAND(),T1_PERT!$F$6,T1_PERT!$G$6,T1_PERT!$C$6,T1_PERT!$E$6)</f>
        <v>7.53112310268184</v>
      </c>
      <c r="D2991" s="23" t="n">
        <f aca="true">BETAINV(RAND(),T1_PERT!$F$7,T1_PERT!$G$7,T1_PERT!$C$7,T1_PERT!$E$7)</f>
        <v>3.84569448275039</v>
      </c>
      <c r="E2991" s="23" t="n">
        <f aca="true">BETAINV(RAND(),T1_PERT!$F$8,T1_PERT!$G$8,T1_PERT!$C$8,T1_PERT!$E$8)</f>
        <v>5.19745151605437</v>
      </c>
      <c r="F2991" s="23" t="n">
        <f aca="true">BETAINV(RAND(),T1_PERT!$F$9,T1_PERT!$G$9,T1_PERT!$C$9,T1_PERT!$E$9)</f>
        <v>4.23402173485949</v>
      </c>
      <c r="G2991" s="23" t="n">
        <f aca="true">BETAINV(RAND(),T1_PERT!$F$10,T1_PERT!$G$10,T1_PERT!$C$10,T1_PERT!$E$10)</f>
        <v>2.21642502116741</v>
      </c>
      <c r="H2991" s="23" t="n">
        <f aca="false">B2991+C2991+E2991+G2991</f>
        <v>19.6889446952079</v>
      </c>
      <c r="I2991" s="23" t="n">
        <f aca="false">B2991+D2991+F2991+G2991</f>
        <v>15.0400862940816</v>
      </c>
      <c r="J2991" s="23" t="n">
        <f aca="false">MAX(H2991,I2991)</f>
        <v>19.6889446952079</v>
      </c>
      <c r="K2991" s="24" t="n">
        <f aca="false">IF(H2991&gt;=I2991,1,0)</f>
        <v>1</v>
      </c>
    </row>
    <row r="2992" customFormat="false" ht="15" hidden="false" customHeight="false" outlineLevel="0" collapsed="false">
      <c r="A2992" s="5" t="n">
        <v>2973</v>
      </c>
      <c r="B2992" s="23" t="n">
        <f aca="true">BETAINV(RAND(),T1_PERT!$F$5,T1_PERT!$G$5,T1_PERT!$C$5,T1_PERT!$E$5)</f>
        <v>2.2375128171698</v>
      </c>
      <c r="C2992" s="23" t="n">
        <f aca="true">BETAINV(RAND(),T1_PERT!$F$6,T1_PERT!$G$6,T1_PERT!$C$6,T1_PERT!$E$6)</f>
        <v>6.7474112709596</v>
      </c>
      <c r="D2992" s="23" t="n">
        <f aca="true">BETAINV(RAND(),T1_PERT!$F$7,T1_PERT!$G$7,T1_PERT!$C$7,T1_PERT!$E$7)</f>
        <v>6.52031043990661</v>
      </c>
      <c r="E2992" s="23" t="n">
        <f aca="true">BETAINV(RAND(),T1_PERT!$F$8,T1_PERT!$G$8,T1_PERT!$C$8,T1_PERT!$E$8)</f>
        <v>4.53957891477071</v>
      </c>
      <c r="F2992" s="23" t="n">
        <f aca="true">BETAINV(RAND(),T1_PERT!$F$9,T1_PERT!$G$9,T1_PERT!$C$9,T1_PERT!$E$9)</f>
        <v>3.58807778192872</v>
      </c>
      <c r="G2992" s="23" t="n">
        <f aca="true">BETAINV(RAND(),T1_PERT!$F$10,T1_PERT!$G$10,T1_PERT!$C$10,T1_PERT!$E$10)</f>
        <v>1.68971429270587</v>
      </c>
      <c r="H2992" s="23" t="n">
        <f aca="false">B2992+C2992+E2992+G2992</f>
        <v>15.214217295606</v>
      </c>
      <c r="I2992" s="23" t="n">
        <f aca="false">B2992+D2992+F2992+G2992</f>
        <v>14.035615331711</v>
      </c>
      <c r="J2992" s="23" t="n">
        <f aca="false">MAX(H2992,I2992)</f>
        <v>15.214217295606</v>
      </c>
      <c r="K2992" s="24" t="n">
        <f aca="false">IF(H2992&gt;=I2992,1,0)</f>
        <v>1</v>
      </c>
    </row>
    <row r="2993" customFormat="false" ht="15" hidden="false" customHeight="false" outlineLevel="0" collapsed="false">
      <c r="A2993" s="5" t="n">
        <v>2974</v>
      </c>
      <c r="B2993" s="23" t="n">
        <f aca="true">BETAINV(RAND(),T1_PERT!$F$5,T1_PERT!$G$5,T1_PERT!$C$5,T1_PERT!$E$5)</f>
        <v>3.8044841822613</v>
      </c>
      <c r="C2993" s="23" t="n">
        <f aca="true">BETAINV(RAND(),T1_PERT!$F$6,T1_PERT!$G$6,T1_PERT!$C$6,T1_PERT!$E$6)</f>
        <v>5.12203161504179</v>
      </c>
      <c r="D2993" s="23" t="n">
        <f aca="true">BETAINV(RAND(),T1_PERT!$F$7,T1_PERT!$G$7,T1_PERT!$C$7,T1_PERT!$E$7)</f>
        <v>5.92244943716115</v>
      </c>
      <c r="E2993" s="23" t="n">
        <f aca="true">BETAINV(RAND(),T1_PERT!$F$8,T1_PERT!$G$8,T1_PERT!$C$8,T1_PERT!$E$8)</f>
        <v>5.72105596220907</v>
      </c>
      <c r="F2993" s="23" t="n">
        <f aca="true">BETAINV(RAND(),T1_PERT!$F$9,T1_PERT!$G$9,T1_PERT!$C$9,T1_PERT!$E$9)</f>
        <v>5.48741747298421</v>
      </c>
      <c r="G2993" s="23" t="n">
        <f aca="true">BETAINV(RAND(),T1_PERT!$F$10,T1_PERT!$G$10,T1_PERT!$C$10,T1_PERT!$E$10)</f>
        <v>1.45073391818884</v>
      </c>
      <c r="H2993" s="23" t="n">
        <f aca="false">B2993+C2993+E2993+G2993</f>
        <v>16.098305677701</v>
      </c>
      <c r="I2993" s="23" t="n">
        <f aca="false">B2993+D2993+F2993+G2993</f>
        <v>16.6650850105955</v>
      </c>
      <c r="J2993" s="23" t="n">
        <f aca="false">MAX(H2993,I2993)</f>
        <v>16.6650850105955</v>
      </c>
      <c r="K2993" s="24" t="n">
        <f aca="false">IF(H2993&gt;=I2993,1,0)</f>
        <v>0</v>
      </c>
    </row>
    <row r="2994" customFormat="false" ht="15" hidden="false" customHeight="false" outlineLevel="0" collapsed="false">
      <c r="A2994" s="5" t="n">
        <v>2975</v>
      </c>
      <c r="B2994" s="23" t="n">
        <f aca="true">BETAINV(RAND(),T1_PERT!$F$5,T1_PERT!$G$5,T1_PERT!$C$5,T1_PERT!$E$5)</f>
        <v>5.04966047803972</v>
      </c>
      <c r="C2994" s="23" t="n">
        <f aca="true">BETAINV(RAND(),T1_PERT!$F$6,T1_PERT!$G$6,T1_PERT!$C$6,T1_PERT!$E$6)</f>
        <v>4.89824930949122</v>
      </c>
      <c r="D2994" s="23" t="n">
        <f aca="true">BETAINV(RAND(),T1_PERT!$F$7,T1_PERT!$G$7,T1_PERT!$C$7,T1_PERT!$E$7)</f>
        <v>7.28415104416531</v>
      </c>
      <c r="E2994" s="23" t="n">
        <f aca="true">BETAINV(RAND(),T1_PERT!$F$8,T1_PERT!$G$8,T1_PERT!$C$8,T1_PERT!$E$8)</f>
        <v>5.70820937362481</v>
      </c>
      <c r="F2994" s="23" t="n">
        <f aca="true">BETAINV(RAND(),T1_PERT!$F$9,T1_PERT!$G$9,T1_PERT!$C$9,T1_PERT!$E$9)</f>
        <v>4.9611507676723</v>
      </c>
      <c r="G2994" s="23" t="n">
        <f aca="true">BETAINV(RAND(),T1_PERT!$F$10,T1_PERT!$G$10,T1_PERT!$C$10,T1_PERT!$E$10)</f>
        <v>2.32885426778353</v>
      </c>
      <c r="H2994" s="23" t="n">
        <f aca="false">B2994+C2994+E2994+G2994</f>
        <v>17.9849734289393</v>
      </c>
      <c r="I2994" s="23" t="n">
        <f aca="false">B2994+D2994+F2994+G2994</f>
        <v>19.6238165576609</v>
      </c>
      <c r="J2994" s="23" t="n">
        <f aca="false">MAX(H2994,I2994)</f>
        <v>19.6238165576609</v>
      </c>
      <c r="K2994" s="24" t="n">
        <f aca="false">IF(H2994&gt;=I2994,1,0)</f>
        <v>0</v>
      </c>
    </row>
    <row r="2995" customFormat="false" ht="15" hidden="false" customHeight="false" outlineLevel="0" collapsed="false">
      <c r="A2995" s="5" t="n">
        <v>2976</v>
      </c>
      <c r="B2995" s="23" t="n">
        <f aca="true">BETAINV(RAND(),T1_PERT!$F$5,T1_PERT!$G$5,T1_PERT!$C$5,T1_PERT!$E$5)</f>
        <v>5.24286813131255</v>
      </c>
      <c r="C2995" s="23" t="n">
        <f aca="true">BETAINV(RAND(),T1_PERT!$F$6,T1_PERT!$G$6,T1_PERT!$C$6,T1_PERT!$E$6)</f>
        <v>7.14879830200486</v>
      </c>
      <c r="D2995" s="23" t="n">
        <f aca="true">BETAINV(RAND(),T1_PERT!$F$7,T1_PERT!$G$7,T1_PERT!$C$7,T1_PERT!$E$7)</f>
        <v>6.05880973885061</v>
      </c>
      <c r="E2995" s="23" t="n">
        <f aca="true">BETAINV(RAND(),T1_PERT!$F$8,T1_PERT!$G$8,T1_PERT!$C$8,T1_PERT!$E$8)</f>
        <v>5.4017191432667</v>
      </c>
      <c r="F2995" s="23" t="n">
        <f aca="true">BETAINV(RAND(),T1_PERT!$F$9,T1_PERT!$G$9,T1_PERT!$C$9,T1_PERT!$E$9)</f>
        <v>4.88949459463551</v>
      </c>
      <c r="G2995" s="23" t="n">
        <f aca="true">BETAINV(RAND(),T1_PERT!$F$10,T1_PERT!$G$10,T1_PERT!$C$10,T1_PERT!$E$10)</f>
        <v>2.23498520014072</v>
      </c>
      <c r="H2995" s="23" t="n">
        <f aca="false">B2995+C2995+E2995+G2995</f>
        <v>20.0283707767248</v>
      </c>
      <c r="I2995" s="23" t="n">
        <f aca="false">B2995+D2995+F2995+G2995</f>
        <v>18.4261576649394</v>
      </c>
      <c r="J2995" s="23" t="n">
        <f aca="false">MAX(H2995,I2995)</f>
        <v>20.0283707767248</v>
      </c>
      <c r="K2995" s="24" t="n">
        <f aca="false">IF(H2995&gt;=I2995,1,0)</f>
        <v>1</v>
      </c>
    </row>
    <row r="2996" customFormat="false" ht="15" hidden="false" customHeight="false" outlineLevel="0" collapsed="false">
      <c r="A2996" s="5" t="n">
        <v>2977</v>
      </c>
      <c r="B2996" s="23" t="n">
        <f aca="true">BETAINV(RAND(),T1_PERT!$F$5,T1_PERT!$G$5,T1_PERT!$C$5,T1_PERT!$E$5)</f>
        <v>5.6755913339416</v>
      </c>
      <c r="C2996" s="23" t="n">
        <f aca="true">BETAINV(RAND(),T1_PERT!$F$6,T1_PERT!$G$6,T1_PERT!$C$6,T1_PERT!$E$6)</f>
        <v>7.88520484373938</v>
      </c>
      <c r="D2996" s="23" t="n">
        <f aca="true">BETAINV(RAND(),T1_PERT!$F$7,T1_PERT!$G$7,T1_PERT!$C$7,T1_PERT!$E$7)</f>
        <v>6.87539117936546</v>
      </c>
      <c r="E2996" s="23" t="n">
        <f aca="true">BETAINV(RAND(),T1_PERT!$F$8,T1_PERT!$G$8,T1_PERT!$C$8,T1_PERT!$E$8)</f>
        <v>5.57432824665253</v>
      </c>
      <c r="F2996" s="23" t="n">
        <f aca="true">BETAINV(RAND(),T1_PERT!$F$9,T1_PERT!$G$9,T1_PERT!$C$9,T1_PERT!$E$9)</f>
        <v>3.57153591660838</v>
      </c>
      <c r="G2996" s="23" t="n">
        <f aca="true">BETAINV(RAND(),T1_PERT!$F$10,T1_PERT!$G$10,T1_PERT!$C$10,T1_PERT!$E$10)</f>
        <v>1.67147322785337</v>
      </c>
      <c r="H2996" s="23" t="n">
        <f aca="false">B2996+C2996+E2996+G2996</f>
        <v>20.8065976521869</v>
      </c>
      <c r="I2996" s="23" t="n">
        <f aca="false">B2996+D2996+F2996+G2996</f>
        <v>17.7939916577688</v>
      </c>
      <c r="J2996" s="23" t="n">
        <f aca="false">MAX(H2996,I2996)</f>
        <v>20.8065976521869</v>
      </c>
      <c r="K2996" s="24" t="n">
        <f aca="false">IF(H2996&gt;=I2996,1,0)</f>
        <v>1</v>
      </c>
    </row>
    <row r="2997" customFormat="false" ht="15" hidden="false" customHeight="false" outlineLevel="0" collapsed="false">
      <c r="A2997" s="5" t="n">
        <v>2978</v>
      </c>
      <c r="B2997" s="23" t="n">
        <f aca="true">BETAINV(RAND(),T1_PERT!$F$5,T1_PERT!$G$5,T1_PERT!$C$5,T1_PERT!$E$5)</f>
        <v>5.20307180823914</v>
      </c>
      <c r="C2997" s="23" t="n">
        <f aca="true">BETAINV(RAND(),T1_PERT!$F$6,T1_PERT!$G$6,T1_PERT!$C$6,T1_PERT!$E$6)</f>
        <v>5.04956969878397</v>
      </c>
      <c r="D2997" s="23" t="n">
        <f aca="true">BETAINV(RAND(),T1_PERT!$F$7,T1_PERT!$G$7,T1_PERT!$C$7,T1_PERT!$E$7)</f>
        <v>6.49007289031014</v>
      </c>
      <c r="E2997" s="23" t="n">
        <f aca="true">BETAINV(RAND(),T1_PERT!$F$8,T1_PERT!$G$8,T1_PERT!$C$8,T1_PERT!$E$8)</f>
        <v>6.03965915048694</v>
      </c>
      <c r="F2997" s="23" t="n">
        <f aca="true">BETAINV(RAND(),T1_PERT!$F$9,T1_PERT!$G$9,T1_PERT!$C$9,T1_PERT!$E$9)</f>
        <v>3.92639859645359</v>
      </c>
      <c r="G2997" s="23" t="n">
        <f aca="true">BETAINV(RAND(),T1_PERT!$F$10,T1_PERT!$G$10,T1_PERT!$C$10,T1_PERT!$E$10)</f>
        <v>1.48413560968826</v>
      </c>
      <c r="H2997" s="23" t="n">
        <f aca="false">B2997+C2997+E2997+G2997</f>
        <v>17.7764362671983</v>
      </c>
      <c r="I2997" s="23" t="n">
        <f aca="false">B2997+D2997+F2997+G2997</f>
        <v>17.1036789046911</v>
      </c>
      <c r="J2997" s="23" t="n">
        <f aca="false">MAX(H2997,I2997)</f>
        <v>17.7764362671983</v>
      </c>
      <c r="K2997" s="24" t="n">
        <f aca="false">IF(H2997&gt;=I2997,1,0)</f>
        <v>1</v>
      </c>
    </row>
    <row r="2998" customFormat="false" ht="15" hidden="false" customHeight="false" outlineLevel="0" collapsed="false">
      <c r="A2998" s="5" t="n">
        <v>2979</v>
      </c>
      <c r="B2998" s="23" t="n">
        <f aca="true">BETAINV(RAND(),T1_PERT!$F$5,T1_PERT!$G$5,T1_PERT!$C$5,T1_PERT!$E$5)</f>
        <v>3.95519657003728</v>
      </c>
      <c r="C2998" s="23" t="n">
        <f aca="true">BETAINV(RAND(),T1_PERT!$F$6,T1_PERT!$G$6,T1_PERT!$C$6,T1_PERT!$E$6)</f>
        <v>5.37634194467269</v>
      </c>
      <c r="D2998" s="23" t="n">
        <f aca="true">BETAINV(RAND(),T1_PERT!$F$7,T1_PERT!$G$7,T1_PERT!$C$7,T1_PERT!$E$7)</f>
        <v>5.44047010629026</v>
      </c>
      <c r="E2998" s="23" t="n">
        <f aca="true">BETAINV(RAND(),T1_PERT!$F$8,T1_PERT!$G$8,T1_PERT!$C$8,T1_PERT!$E$8)</f>
        <v>6.03169187556235</v>
      </c>
      <c r="F2998" s="23" t="n">
        <f aca="true">BETAINV(RAND(),T1_PERT!$F$9,T1_PERT!$G$9,T1_PERT!$C$9,T1_PERT!$E$9)</f>
        <v>4.1236777100333</v>
      </c>
      <c r="G2998" s="23" t="n">
        <f aca="true">BETAINV(RAND(),T1_PERT!$F$10,T1_PERT!$G$10,T1_PERT!$C$10,T1_PERT!$E$10)</f>
        <v>1.47679752036699</v>
      </c>
      <c r="H2998" s="23" t="n">
        <f aca="false">B2998+C2998+E2998+G2998</f>
        <v>16.8400279106393</v>
      </c>
      <c r="I2998" s="23" t="n">
        <f aca="false">B2998+D2998+F2998+G2998</f>
        <v>14.9961419067278</v>
      </c>
      <c r="J2998" s="23" t="n">
        <f aca="false">MAX(H2998,I2998)</f>
        <v>16.8400279106393</v>
      </c>
      <c r="K2998" s="24" t="n">
        <f aca="false">IF(H2998&gt;=I2998,1,0)</f>
        <v>1</v>
      </c>
    </row>
    <row r="2999" customFormat="false" ht="15" hidden="false" customHeight="false" outlineLevel="0" collapsed="false">
      <c r="A2999" s="5" t="n">
        <v>2980</v>
      </c>
      <c r="B2999" s="23" t="n">
        <f aca="true">BETAINV(RAND(),T1_PERT!$F$5,T1_PERT!$G$5,T1_PERT!$C$5,T1_PERT!$E$5)</f>
        <v>3.53203967038411</v>
      </c>
      <c r="C2999" s="23" t="n">
        <f aca="true">BETAINV(RAND(),T1_PERT!$F$6,T1_PERT!$G$6,T1_PERT!$C$6,T1_PERT!$E$6)</f>
        <v>6.29123119619339</v>
      </c>
      <c r="D2999" s="23" t="n">
        <f aca="true">BETAINV(RAND(),T1_PERT!$F$7,T1_PERT!$G$7,T1_PERT!$C$7,T1_PERT!$E$7)</f>
        <v>7.59594652375876</v>
      </c>
      <c r="E2999" s="23" t="n">
        <f aca="true">BETAINV(RAND(),T1_PERT!$F$8,T1_PERT!$G$8,T1_PERT!$C$8,T1_PERT!$E$8)</f>
        <v>5.27045705867536</v>
      </c>
      <c r="F2999" s="23" t="n">
        <f aca="true">BETAINV(RAND(),T1_PERT!$F$9,T1_PERT!$G$9,T1_PERT!$C$9,T1_PERT!$E$9)</f>
        <v>4.03209272967567</v>
      </c>
      <c r="G2999" s="23" t="n">
        <f aca="true">BETAINV(RAND(),T1_PERT!$F$10,T1_PERT!$G$10,T1_PERT!$C$10,T1_PERT!$E$10)</f>
        <v>2.3566275716804</v>
      </c>
      <c r="H2999" s="23" t="n">
        <f aca="false">B2999+C2999+E2999+G2999</f>
        <v>17.4503554969333</v>
      </c>
      <c r="I2999" s="23" t="n">
        <f aca="false">B2999+D2999+F2999+G2999</f>
        <v>17.5167064954989</v>
      </c>
      <c r="J2999" s="23" t="n">
        <f aca="false">MAX(H2999,I2999)</f>
        <v>17.5167064954989</v>
      </c>
      <c r="K2999" s="24" t="n">
        <f aca="false">IF(H2999&gt;=I2999,1,0)</f>
        <v>0</v>
      </c>
    </row>
    <row r="3000" customFormat="false" ht="15" hidden="false" customHeight="false" outlineLevel="0" collapsed="false">
      <c r="A3000" s="5" t="n">
        <v>2981</v>
      </c>
      <c r="B3000" s="23" t="n">
        <f aca="true">BETAINV(RAND(),T1_PERT!$F$5,T1_PERT!$G$5,T1_PERT!$C$5,T1_PERT!$E$5)</f>
        <v>3.44800822468799</v>
      </c>
      <c r="C3000" s="23" t="n">
        <f aca="true">BETAINV(RAND(),T1_PERT!$F$6,T1_PERT!$G$6,T1_PERT!$C$6,T1_PERT!$E$6)</f>
        <v>3.53204922130255</v>
      </c>
      <c r="D3000" s="23" t="n">
        <f aca="true">BETAINV(RAND(),T1_PERT!$F$7,T1_PERT!$G$7,T1_PERT!$C$7,T1_PERT!$E$7)</f>
        <v>5.57759990109949</v>
      </c>
      <c r="E3000" s="23" t="n">
        <f aca="true">BETAINV(RAND(),T1_PERT!$F$8,T1_PERT!$G$8,T1_PERT!$C$8,T1_PERT!$E$8)</f>
        <v>4.36445421042479</v>
      </c>
      <c r="F3000" s="23" t="n">
        <f aca="true">BETAINV(RAND(),T1_PERT!$F$9,T1_PERT!$G$9,T1_PERT!$C$9,T1_PERT!$E$9)</f>
        <v>3.68322059573095</v>
      </c>
      <c r="G3000" s="23" t="n">
        <f aca="true">BETAINV(RAND(),T1_PERT!$F$10,T1_PERT!$G$10,T1_PERT!$C$10,T1_PERT!$E$10)</f>
        <v>2.5017010767918</v>
      </c>
      <c r="H3000" s="23" t="n">
        <f aca="false">B3000+C3000+E3000+G3000</f>
        <v>13.8462127332071</v>
      </c>
      <c r="I3000" s="23" t="n">
        <f aca="false">B3000+D3000+F3000+G3000</f>
        <v>15.2105297983102</v>
      </c>
      <c r="J3000" s="23" t="n">
        <f aca="false">MAX(H3000,I3000)</f>
        <v>15.2105297983102</v>
      </c>
      <c r="K3000" s="24" t="n">
        <f aca="false">IF(H3000&gt;=I3000,1,0)</f>
        <v>0</v>
      </c>
    </row>
    <row r="3001" customFormat="false" ht="15" hidden="false" customHeight="false" outlineLevel="0" collapsed="false">
      <c r="A3001" s="5" t="n">
        <v>2982</v>
      </c>
      <c r="B3001" s="23" t="n">
        <f aca="true">BETAINV(RAND(),T1_PERT!$F$5,T1_PERT!$G$5,T1_PERT!$C$5,T1_PERT!$E$5)</f>
        <v>2.80035526610249</v>
      </c>
      <c r="C3001" s="23" t="n">
        <f aca="true">BETAINV(RAND(),T1_PERT!$F$6,T1_PERT!$G$6,T1_PERT!$C$6,T1_PERT!$E$6)</f>
        <v>5.60535634631085</v>
      </c>
      <c r="D3001" s="23" t="n">
        <f aca="true">BETAINV(RAND(),T1_PERT!$F$7,T1_PERT!$G$7,T1_PERT!$C$7,T1_PERT!$E$7)</f>
        <v>4.62656073499086</v>
      </c>
      <c r="E3001" s="23" t="n">
        <f aca="true">BETAINV(RAND(),T1_PERT!$F$8,T1_PERT!$G$8,T1_PERT!$C$8,T1_PERT!$E$8)</f>
        <v>4.39940891086564</v>
      </c>
      <c r="F3001" s="23" t="n">
        <f aca="true">BETAINV(RAND(),T1_PERT!$F$9,T1_PERT!$G$9,T1_PERT!$C$9,T1_PERT!$E$9)</f>
        <v>4.02144138709335</v>
      </c>
      <c r="G3001" s="23" t="n">
        <f aca="true">BETAINV(RAND(),T1_PERT!$F$10,T1_PERT!$G$10,T1_PERT!$C$10,T1_PERT!$E$10)</f>
        <v>2.0791291942306</v>
      </c>
      <c r="H3001" s="23" t="n">
        <f aca="false">B3001+C3001+E3001+G3001</f>
        <v>14.8842497175096</v>
      </c>
      <c r="I3001" s="23" t="n">
        <f aca="false">B3001+D3001+F3001+G3001</f>
        <v>13.5274865824173</v>
      </c>
      <c r="J3001" s="23" t="n">
        <f aca="false">MAX(H3001,I3001)</f>
        <v>14.8842497175096</v>
      </c>
      <c r="K3001" s="24" t="n">
        <f aca="false">IF(H3001&gt;=I3001,1,0)</f>
        <v>1</v>
      </c>
    </row>
    <row r="3002" customFormat="false" ht="15" hidden="false" customHeight="false" outlineLevel="0" collapsed="false">
      <c r="A3002" s="5" t="n">
        <v>2983</v>
      </c>
      <c r="B3002" s="23" t="n">
        <f aca="true">BETAINV(RAND(),T1_PERT!$F$5,T1_PERT!$G$5,T1_PERT!$C$5,T1_PERT!$E$5)</f>
        <v>3.67626712778734</v>
      </c>
      <c r="C3002" s="23" t="n">
        <f aca="true">BETAINV(RAND(),T1_PERT!$F$6,T1_PERT!$G$6,T1_PERT!$C$6,T1_PERT!$E$6)</f>
        <v>3.76803118744393</v>
      </c>
      <c r="D3002" s="23" t="n">
        <f aca="true">BETAINV(RAND(),T1_PERT!$F$7,T1_PERT!$G$7,T1_PERT!$C$7,T1_PERT!$E$7)</f>
        <v>4.18468197665521</v>
      </c>
      <c r="E3002" s="23" t="n">
        <f aca="true">BETAINV(RAND(),T1_PERT!$F$8,T1_PERT!$G$8,T1_PERT!$C$8,T1_PERT!$E$8)</f>
        <v>4.42509739952611</v>
      </c>
      <c r="F3002" s="23" t="n">
        <f aca="true">BETAINV(RAND(),T1_PERT!$F$9,T1_PERT!$G$9,T1_PERT!$C$9,T1_PERT!$E$9)</f>
        <v>3.5551538418691</v>
      </c>
      <c r="G3002" s="23" t="n">
        <f aca="true">BETAINV(RAND(),T1_PERT!$F$10,T1_PERT!$G$10,T1_PERT!$C$10,T1_PERT!$E$10)</f>
        <v>1.96997106579669</v>
      </c>
      <c r="H3002" s="23" t="n">
        <f aca="false">B3002+C3002+E3002+G3002</f>
        <v>13.8393667805541</v>
      </c>
      <c r="I3002" s="23" t="n">
        <f aca="false">B3002+D3002+F3002+G3002</f>
        <v>13.3860740121083</v>
      </c>
      <c r="J3002" s="23" t="n">
        <f aca="false">MAX(H3002,I3002)</f>
        <v>13.8393667805541</v>
      </c>
      <c r="K3002" s="24" t="n">
        <f aca="false">IF(H3002&gt;=I3002,1,0)</f>
        <v>1</v>
      </c>
    </row>
    <row r="3003" customFormat="false" ht="15" hidden="false" customHeight="false" outlineLevel="0" collapsed="false">
      <c r="A3003" s="5" t="n">
        <v>2984</v>
      </c>
      <c r="B3003" s="23" t="n">
        <f aca="true">BETAINV(RAND(),T1_PERT!$F$5,T1_PERT!$G$5,T1_PERT!$C$5,T1_PERT!$E$5)</f>
        <v>3.73326168655121</v>
      </c>
      <c r="C3003" s="23" t="n">
        <f aca="true">BETAINV(RAND(),T1_PERT!$F$6,T1_PERT!$G$6,T1_PERT!$C$6,T1_PERT!$E$6)</f>
        <v>4.10063952379023</v>
      </c>
      <c r="D3003" s="23" t="n">
        <f aca="true">BETAINV(RAND(),T1_PERT!$F$7,T1_PERT!$G$7,T1_PERT!$C$7,T1_PERT!$E$7)</f>
        <v>6.04048910044106</v>
      </c>
      <c r="E3003" s="23" t="n">
        <f aca="true">BETAINV(RAND(),T1_PERT!$F$8,T1_PERT!$G$8,T1_PERT!$C$8,T1_PERT!$E$8)</f>
        <v>4.67961681165669</v>
      </c>
      <c r="F3003" s="23" t="n">
        <f aca="true">BETAINV(RAND(),T1_PERT!$F$9,T1_PERT!$G$9,T1_PERT!$C$9,T1_PERT!$E$9)</f>
        <v>3.2860836132346</v>
      </c>
      <c r="G3003" s="23" t="n">
        <f aca="true">BETAINV(RAND(),T1_PERT!$F$10,T1_PERT!$G$10,T1_PERT!$C$10,T1_PERT!$E$10)</f>
        <v>1.86418143729246</v>
      </c>
      <c r="H3003" s="23" t="n">
        <f aca="false">B3003+C3003+E3003+G3003</f>
        <v>14.3776994592906</v>
      </c>
      <c r="I3003" s="23" t="n">
        <f aca="false">B3003+D3003+F3003+G3003</f>
        <v>14.9240158375193</v>
      </c>
      <c r="J3003" s="23" t="n">
        <f aca="false">MAX(H3003,I3003)</f>
        <v>14.9240158375193</v>
      </c>
      <c r="K3003" s="24" t="n">
        <f aca="false">IF(H3003&gt;=I3003,1,0)</f>
        <v>0</v>
      </c>
    </row>
    <row r="3004" customFormat="false" ht="15" hidden="false" customHeight="false" outlineLevel="0" collapsed="false">
      <c r="A3004" s="5" t="n">
        <v>2985</v>
      </c>
      <c r="B3004" s="23" t="n">
        <f aca="true">BETAINV(RAND(),T1_PERT!$F$5,T1_PERT!$G$5,T1_PERT!$C$5,T1_PERT!$E$5)</f>
        <v>4.10216528412388</v>
      </c>
      <c r="C3004" s="23" t="n">
        <f aca="true">BETAINV(RAND(),T1_PERT!$F$6,T1_PERT!$G$6,T1_PERT!$C$6,T1_PERT!$E$6)</f>
        <v>5.49986474599297</v>
      </c>
      <c r="D3004" s="23" t="n">
        <f aca="true">BETAINV(RAND(),T1_PERT!$F$7,T1_PERT!$G$7,T1_PERT!$C$7,T1_PERT!$E$7)</f>
        <v>4.14284399377481</v>
      </c>
      <c r="E3004" s="23" t="n">
        <f aca="true">BETAINV(RAND(),T1_PERT!$F$8,T1_PERT!$G$8,T1_PERT!$C$8,T1_PERT!$E$8)</f>
        <v>5.08889966718078</v>
      </c>
      <c r="F3004" s="23" t="n">
        <f aca="true">BETAINV(RAND(),T1_PERT!$F$9,T1_PERT!$G$9,T1_PERT!$C$9,T1_PERT!$E$9)</f>
        <v>4.38514458889041</v>
      </c>
      <c r="G3004" s="23" t="n">
        <f aca="true">BETAINV(RAND(),T1_PERT!$F$10,T1_PERT!$G$10,T1_PERT!$C$10,T1_PERT!$E$10)</f>
        <v>2.18426019240024</v>
      </c>
      <c r="H3004" s="23" t="n">
        <f aca="false">B3004+C3004+E3004+G3004</f>
        <v>16.8751898896979</v>
      </c>
      <c r="I3004" s="23" t="n">
        <f aca="false">B3004+D3004+F3004+G3004</f>
        <v>14.8144140591893</v>
      </c>
      <c r="J3004" s="23" t="n">
        <f aca="false">MAX(H3004,I3004)</f>
        <v>16.8751898896979</v>
      </c>
      <c r="K3004" s="24" t="n">
        <f aca="false">IF(H3004&gt;=I3004,1,0)</f>
        <v>1</v>
      </c>
    </row>
    <row r="3005" customFormat="false" ht="15" hidden="false" customHeight="false" outlineLevel="0" collapsed="false">
      <c r="A3005" s="5" t="n">
        <v>2986</v>
      </c>
      <c r="B3005" s="23" t="n">
        <f aca="true">BETAINV(RAND(),T1_PERT!$F$5,T1_PERT!$G$5,T1_PERT!$C$5,T1_PERT!$E$5)</f>
        <v>4.29013350387981</v>
      </c>
      <c r="C3005" s="23" t="n">
        <f aca="true">BETAINV(RAND(),T1_PERT!$F$6,T1_PERT!$G$6,T1_PERT!$C$6,T1_PERT!$E$6)</f>
        <v>5.3775478821766</v>
      </c>
      <c r="D3005" s="23" t="n">
        <f aca="true">BETAINV(RAND(),T1_PERT!$F$7,T1_PERT!$G$7,T1_PERT!$C$7,T1_PERT!$E$7)</f>
        <v>7.28812949233149</v>
      </c>
      <c r="E3005" s="23" t="n">
        <f aca="true">BETAINV(RAND(),T1_PERT!$F$8,T1_PERT!$G$8,T1_PERT!$C$8,T1_PERT!$E$8)</f>
        <v>6.33319219741486</v>
      </c>
      <c r="F3005" s="23" t="n">
        <f aca="true">BETAINV(RAND(),T1_PERT!$F$9,T1_PERT!$G$9,T1_PERT!$C$9,T1_PERT!$E$9)</f>
        <v>3.43853415781037</v>
      </c>
      <c r="G3005" s="23" t="n">
        <f aca="true">BETAINV(RAND(),T1_PERT!$F$10,T1_PERT!$G$10,T1_PERT!$C$10,T1_PERT!$E$10)</f>
        <v>1.2807374255118</v>
      </c>
      <c r="H3005" s="23" t="n">
        <f aca="false">B3005+C3005+E3005+G3005</f>
        <v>17.2816110089831</v>
      </c>
      <c r="I3005" s="23" t="n">
        <f aca="false">B3005+D3005+F3005+G3005</f>
        <v>16.2975345795335</v>
      </c>
      <c r="J3005" s="23" t="n">
        <f aca="false">MAX(H3005,I3005)</f>
        <v>17.2816110089831</v>
      </c>
      <c r="K3005" s="24" t="n">
        <f aca="false">IF(H3005&gt;=I3005,1,0)</f>
        <v>1</v>
      </c>
    </row>
    <row r="3006" customFormat="false" ht="15" hidden="false" customHeight="false" outlineLevel="0" collapsed="false">
      <c r="A3006" s="5" t="n">
        <v>2987</v>
      </c>
      <c r="B3006" s="23" t="n">
        <f aca="true">BETAINV(RAND(),T1_PERT!$F$5,T1_PERT!$G$5,T1_PERT!$C$5,T1_PERT!$E$5)</f>
        <v>4.9749342837685</v>
      </c>
      <c r="C3006" s="23" t="n">
        <f aca="true">BETAINV(RAND(),T1_PERT!$F$6,T1_PERT!$G$6,T1_PERT!$C$6,T1_PERT!$E$6)</f>
        <v>5.82609094952285</v>
      </c>
      <c r="D3006" s="23" t="n">
        <f aca="true">BETAINV(RAND(),T1_PERT!$F$7,T1_PERT!$G$7,T1_PERT!$C$7,T1_PERT!$E$7)</f>
        <v>6.5907833160942</v>
      </c>
      <c r="E3006" s="23" t="n">
        <f aca="true">BETAINV(RAND(),T1_PERT!$F$8,T1_PERT!$G$8,T1_PERT!$C$8,T1_PERT!$E$8)</f>
        <v>5.76919067917254</v>
      </c>
      <c r="F3006" s="23" t="n">
        <f aca="true">BETAINV(RAND(),T1_PERT!$F$9,T1_PERT!$G$9,T1_PERT!$C$9,T1_PERT!$E$9)</f>
        <v>4.15568817132652</v>
      </c>
      <c r="G3006" s="23" t="n">
        <f aca="true">BETAINV(RAND(),T1_PERT!$F$10,T1_PERT!$G$10,T1_PERT!$C$10,T1_PERT!$E$10)</f>
        <v>2.45721012944842</v>
      </c>
      <c r="H3006" s="23" t="n">
        <f aca="false">B3006+C3006+E3006+G3006</f>
        <v>19.0274260419123</v>
      </c>
      <c r="I3006" s="23" t="n">
        <f aca="false">B3006+D3006+F3006+G3006</f>
        <v>18.1786159006377</v>
      </c>
      <c r="J3006" s="23" t="n">
        <f aca="false">MAX(H3006,I3006)</f>
        <v>19.0274260419123</v>
      </c>
      <c r="K3006" s="24" t="n">
        <f aca="false">IF(H3006&gt;=I3006,1,0)</f>
        <v>1</v>
      </c>
    </row>
    <row r="3007" customFormat="false" ht="15" hidden="false" customHeight="false" outlineLevel="0" collapsed="false">
      <c r="A3007" s="5" t="n">
        <v>2988</v>
      </c>
      <c r="B3007" s="23" t="n">
        <f aca="true">BETAINV(RAND(),T1_PERT!$F$5,T1_PERT!$G$5,T1_PERT!$C$5,T1_PERT!$E$5)</f>
        <v>4.55542763722147</v>
      </c>
      <c r="C3007" s="23" t="n">
        <f aca="true">BETAINV(RAND(),T1_PERT!$F$6,T1_PERT!$G$6,T1_PERT!$C$6,T1_PERT!$E$6)</f>
        <v>6.30450981209494</v>
      </c>
      <c r="D3007" s="23" t="n">
        <f aca="true">BETAINV(RAND(),T1_PERT!$F$7,T1_PERT!$G$7,T1_PERT!$C$7,T1_PERT!$E$7)</f>
        <v>6.1934444606541</v>
      </c>
      <c r="E3007" s="23" t="n">
        <f aca="true">BETAINV(RAND(),T1_PERT!$F$8,T1_PERT!$G$8,T1_PERT!$C$8,T1_PERT!$E$8)</f>
        <v>6.2506378711646</v>
      </c>
      <c r="F3007" s="23" t="n">
        <f aca="true">BETAINV(RAND(),T1_PERT!$F$9,T1_PERT!$G$9,T1_PERT!$C$9,T1_PERT!$E$9)</f>
        <v>4.94161992393841</v>
      </c>
      <c r="G3007" s="23" t="n">
        <f aca="true">BETAINV(RAND(),T1_PERT!$F$10,T1_PERT!$G$10,T1_PERT!$C$10,T1_PERT!$E$10)</f>
        <v>2.23457599906809</v>
      </c>
      <c r="H3007" s="23" t="n">
        <f aca="false">B3007+C3007+E3007+G3007</f>
        <v>19.3451513195491</v>
      </c>
      <c r="I3007" s="23" t="n">
        <f aca="false">B3007+D3007+F3007+G3007</f>
        <v>17.9250680208821</v>
      </c>
      <c r="J3007" s="23" t="n">
        <f aca="false">MAX(H3007,I3007)</f>
        <v>19.3451513195491</v>
      </c>
      <c r="K3007" s="24" t="n">
        <f aca="false">IF(H3007&gt;=I3007,1,0)</f>
        <v>1</v>
      </c>
    </row>
    <row r="3008" customFormat="false" ht="15" hidden="false" customHeight="false" outlineLevel="0" collapsed="false">
      <c r="A3008" s="5" t="n">
        <v>2989</v>
      </c>
      <c r="B3008" s="23" t="n">
        <f aca="true">BETAINV(RAND(),T1_PERT!$F$5,T1_PERT!$G$5,T1_PERT!$C$5,T1_PERT!$E$5)</f>
        <v>4.53839292902798</v>
      </c>
      <c r="C3008" s="23" t="n">
        <f aca="true">BETAINV(RAND(),T1_PERT!$F$6,T1_PERT!$G$6,T1_PERT!$C$6,T1_PERT!$E$6)</f>
        <v>5.31722865437597</v>
      </c>
      <c r="D3008" s="23" t="n">
        <f aca="true">BETAINV(RAND(),T1_PERT!$F$7,T1_PERT!$G$7,T1_PERT!$C$7,T1_PERT!$E$7)</f>
        <v>5.06170901358779</v>
      </c>
      <c r="E3008" s="23" t="n">
        <f aca="true">BETAINV(RAND(),T1_PERT!$F$8,T1_PERT!$G$8,T1_PERT!$C$8,T1_PERT!$E$8)</f>
        <v>4.94287239156254</v>
      </c>
      <c r="F3008" s="23" t="n">
        <f aca="true">BETAINV(RAND(),T1_PERT!$F$9,T1_PERT!$G$9,T1_PERT!$C$9,T1_PERT!$E$9)</f>
        <v>5.01026534983714</v>
      </c>
      <c r="G3008" s="23" t="n">
        <f aca="true">BETAINV(RAND(),T1_PERT!$F$10,T1_PERT!$G$10,T1_PERT!$C$10,T1_PERT!$E$10)</f>
        <v>2.16692194992903</v>
      </c>
      <c r="H3008" s="23" t="n">
        <f aca="false">B3008+C3008+E3008+G3008</f>
        <v>16.9654159248955</v>
      </c>
      <c r="I3008" s="23" t="n">
        <f aca="false">B3008+D3008+F3008+G3008</f>
        <v>16.7772892423819</v>
      </c>
      <c r="J3008" s="23" t="n">
        <f aca="false">MAX(H3008,I3008)</f>
        <v>16.9654159248955</v>
      </c>
      <c r="K3008" s="24" t="n">
        <f aca="false">IF(H3008&gt;=I3008,1,0)</f>
        <v>1</v>
      </c>
    </row>
    <row r="3009" customFormat="false" ht="15" hidden="false" customHeight="false" outlineLevel="0" collapsed="false">
      <c r="A3009" s="5" t="n">
        <v>2990</v>
      </c>
      <c r="B3009" s="23" t="n">
        <f aca="true">BETAINV(RAND(),T1_PERT!$F$5,T1_PERT!$G$5,T1_PERT!$C$5,T1_PERT!$E$5)</f>
        <v>4.00024842887581</v>
      </c>
      <c r="C3009" s="23" t="n">
        <f aca="true">BETAINV(RAND(),T1_PERT!$F$6,T1_PERT!$G$6,T1_PERT!$C$6,T1_PERT!$E$6)</f>
        <v>5.93644620262886</v>
      </c>
      <c r="D3009" s="23" t="n">
        <f aca="true">BETAINV(RAND(),T1_PERT!$F$7,T1_PERT!$G$7,T1_PERT!$C$7,T1_PERT!$E$7)</f>
        <v>5.77516553005986</v>
      </c>
      <c r="E3009" s="23" t="n">
        <f aca="true">BETAINV(RAND(),T1_PERT!$F$8,T1_PERT!$G$8,T1_PERT!$C$8,T1_PERT!$E$8)</f>
        <v>4.34332328200847</v>
      </c>
      <c r="F3009" s="23" t="n">
        <f aca="true">BETAINV(RAND(),T1_PERT!$F$9,T1_PERT!$G$9,T1_PERT!$C$9,T1_PERT!$E$9)</f>
        <v>3.56823743596235</v>
      </c>
      <c r="G3009" s="23" t="n">
        <f aca="true">BETAINV(RAND(),T1_PERT!$F$10,T1_PERT!$G$10,T1_PERT!$C$10,T1_PERT!$E$10)</f>
        <v>2.28822319645564</v>
      </c>
      <c r="H3009" s="23" t="n">
        <f aca="false">B3009+C3009+E3009+G3009</f>
        <v>16.5682411099688</v>
      </c>
      <c r="I3009" s="23" t="n">
        <f aca="false">B3009+D3009+F3009+G3009</f>
        <v>15.6318745913537</v>
      </c>
      <c r="J3009" s="23" t="n">
        <f aca="false">MAX(H3009,I3009)</f>
        <v>16.5682411099688</v>
      </c>
      <c r="K3009" s="24" t="n">
        <f aca="false">IF(H3009&gt;=I3009,1,0)</f>
        <v>1</v>
      </c>
    </row>
    <row r="3010" customFormat="false" ht="15" hidden="false" customHeight="false" outlineLevel="0" collapsed="false">
      <c r="A3010" s="5" t="n">
        <v>2991</v>
      </c>
      <c r="B3010" s="23" t="n">
        <f aca="true">BETAINV(RAND(),T1_PERT!$F$5,T1_PERT!$G$5,T1_PERT!$C$5,T1_PERT!$E$5)</f>
        <v>3.22812146532939</v>
      </c>
      <c r="C3010" s="23" t="n">
        <f aca="true">BETAINV(RAND(),T1_PERT!$F$6,T1_PERT!$G$6,T1_PERT!$C$6,T1_PERT!$E$6)</f>
        <v>6.26481813783222</v>
      </c>
      <c r="D3010" s="23" t="n">
        <f aca="true">BETAINV(RAND(),T1_PERT!$F$7,T1_PERT!$G$7,T1_PERT!$C$7,T1_PERT!$E$7)</f>
        <v>4.85494773697622</v>
      </c>
      <c r="E3010" s="23" t="n">
        <f aca="true">BETAINV(RAND(),T1_PERT!$F$8,T1_PERT!$G$8,T1_PERT!$C$8,T1_PERT!$E$8)</f>
        <v>4.81643110779635</v>
      </c>
      <c r="F3010" s="23" t="n">
        <f aca="true">BETAINV(RAND(),T1_PERT!$F$9,T1_PERT!$G$9,T1_PERT!$C$9,T1_PERT!$E$9)</f>
        <v>3.52228818275168</v>
      </c>
      <c r="G3010" s="23" t="n">
        <f aca="true">BETAINV(RAND(),T1_PERT!$F$10,T1_PERT!$G$10,T1_PERT!$C$10,T1_PERT!$E$10)</f>
        <v>1.8805403154618</v>
      </c>
      <c r="H3010" s="23" t="n">
        <f aca="false">B3010+C3010+E3010+G3010</f>
        <v>16.1899110264198</v>
      </c>
      <c r="I3010" s="23" t="n">
        <f aca="false">B3010+D3010+F3010+G3010</f>
        <v>13.4858977005191</v>
      </c>
      <c r="J3010" s="23" t="n">
        <f aca="false">MAX(H3010,I3010)</f>
        <v>16.1899110264198</v>
      </c>
      <c r="K3010" s="24" t="n">
        <f aca="false">IF(H3010&gt;=I3010,1,0)</f>
        <v>1</v>
      </c>
    </row>
    <row r="3011" customFormat="false" ht="15" hidden="false" customHeight="false" outlineLevel="0" collapsed="false">
      <c r="A3011" s="5" t="n">
        <v>2992</v>
      </c>
      <c r="B3011" s="23" t="n">
        <f aca="true">BETAINV(RAND(),T1_PERT!$F$5,T1_PERT!$G$5,T1_PERT!$C$5,T1_PERT!$E$5)</f>
        <v>5.18415714252827</v>
      </c>
      <c r="C3011" s="23" t="n">
        <f aca="true">BETAINV(RAND(),T1_PERT!$F$6,T1_PERT!$G$6,T1_PERT!$C$6,T1_PERT!$E$6)</f>
        <v>5.40855980113754</v>
      </c>
      <c r="D3011" s="23" t="n">
        <f aca="true">BETAINV(RAND(),T1_PERT!$F$7,T1_PERT!$G$7,T1_PERT!$C$7,T1_PERT!$E$7)</f>
        <v>5.71435917537403</v>
      </c>
      <c r="E3011" s="23" t="n">
        <f aca="true">BETAINV(RAND(),T1_PERT!$F$8,T1_PERT!$G$8,T1_PERT!$C$8,T1_PERT!$E$8)</f>
        <v>4.71211021109188</v>
      </c>
      <c r="F3011" s="23" t="n">
        <f aca="true">BETAINV(RAND(),T1_PERT!$F$9,T1_PERT!$G$9,T1_PERT!$C$9,T1_PERT!$E$9)</f>
        <v>3.55000610207288</v>
      </c>
      <c r="G3011" s="23" t="n">
        <f aca="true">BETAINV(RAND(),T1_PERT!$F$10,T1_PERT!$G$10,T1_PERT!$C$10,T1_PERT!$E$10)</f>
        <v>1.9181744861563</v>
      </c>
      <c r="H3011" s="23" t="n">
        <f aca="false">B3011+C3011+E3011+G3011</f>
        <v>17.223001640914</v>
      </c>
      <c r="I3011" s="23" t="n">
        <f aca="false">B3011+D3011+F3011+G3011</f>
        <v>16.3666969061315</v>
      </c>
      <c r="J3011" s="23" t="n">
        <f aca="false">MAX(H3011,I3011)</f>
        <v>17.223001640914</v>
      </c>
      <c r="K3011" s="24" t="n">
        <f aca="false">IF(H3011&gt;=I3011,1,0)</f>
        <v>1</v>
      </c>
    </row>
    <row r="3012" customFormat="false" ht="15" hidden="false" customHeight="false" outlineLevel="0" collapsed="false">
      <c r="A3012" s="5" t="n">
        <v>2993</v>
      </c>
      <c r="B3012" s="23" t="n">
        <f aca="true">BETAINV(RAND(),T1_PERT!$F$5,T1_PERT!$G$5,T1_PERT!$C$5,T1_PERT!$E$5)</f>
        <v>4.02167352591795</v>
      </c>
      <c r="C3012" s="23" t="n">
        <f aca="true">BETAINV(RAND(),T1_PERT!$F$6,T1_PERT!$G$6,T1_PERT!$C$6,T1_PERT!$E$6)</f>
        <v>5.30779677931328</v>
      </c>
      <c r="D3012" s="23" t="n">
        <f aca="true">BETAINV(RAND(),T1_PERT!$F$7,T1_PERT!$G$7,T1_PERT!$C$7,T1_PERT!$E$7)</f>
        <v>4.72179972047959</v>
      </c>
      <c r="E3012" s="23" t="n">
        <f aca="true">BETAINV(RAND(),T1_PERT!$F$8,T1_PERT!$G$8,T1_PERT!$C$8,T1_PERT!$E$8)</f>
        <v>6.41533014010717</v>
      </c>
      <c r="F3012" s="23" t="n">
        <f aca="true">BETAINV(RAND(),T1_PERT!$F$9,T1_PERT!$G$9,T1_PERT!$C$9,T1_PERT!$E$9)</f>
        <v>3.30736933111186</v>
      </c>
      <c r="G3012" s="23" t="n">
        <f aca="true">BETAINV(RAND(),T1_PERT!$F$10,T1_PERT!$G$10,T1_PERT!$C$10,T1_PERT!$E$10)</f>
        <v>2.16941389760073</v>
      </c>
      <c r="H3012" s="23" t="n">
        <f aca="false">B3012+C3012+E3012+G3012</f>
        <v>17.9142143429391</v>
      </c>
      <c r="I3012" s="23" t="n">
        <f aca="false">B3012+D3012+F3012+G3012</f>
        <v>14.2202564751101</v>
      </c>
      <c r="J3012" s="23" t="n">
        <f aca="false">MAX(H3012,I3012)</f>
        <v>17.9142143429391</v>
      </c>
      <c r="K3012" s="24" t="n">
        <f aca="false">IF(H3012&gt;=I3012,1,0)</f>
        <v>1</v>
      </c>
    </row>
    <row r="3013" customFormat="false" ht="15" hidden="false" customHeight="false" outlineLevel="0" collapsed="false">
      <c r="A3013" s="5" t="n">
        <v>2994</v>
      </c>
      <c r="B3013" s="23" t="n">
        <f aca="true">BETAINV(RAND(),T1_PERT!$F$5,T1_PERT!$G$5,T1_PERT!$C$5,T1_PERT!$E$5)</f>
        <v>3.74717769062394</v>
      </c>
      <c r="C3013" s="23" t="n">
        <f aca="true">BETAINV(RAND(),T1_PERT!$F$6,T1_PERT!$G$6,T1_PERT!$C$6,T1_PERT!$E$6)</f>
        <v>4.73034379527745</v>
      </c>
      <c r="D3013" s="23" t="n">
        <f aca="true">BETAINV(RAND(),T1_PERT!$F$7,T1_PERT!$G$7,T1_PERT!$C$7,T1_PERT!$E$7)</f>
        <v>5.62815520599258</v>
      </c>
      <c r="E3013" s="23" t="n">
        <f aca="true">BETAINV(RAND(),T1_PERT!$F$8,T1_PERT!$G$8,T1_PERT!$C$8,T1_PERT!$E$8)</f>
        <v>5.80303717428003</v>
      </c>
      <c r="F3013" s="23" t="n">
        <f aca="true">BETAINV(RAND(),T1_PERT!$F$9,T1_PERT!$G$9,T1_PERT!$C$9,T1_PERT!$E$9)</f>
        <v>4.54592093606098</v>
      </c>
      <c r="G3013" s="23" t="n">
        <f aca="true">BETAINV(RAND(),T1_PERT!$F$10,T1_PERT!$G$10,T1_PERT!$C$10,T1_PERT!$E$10)</f>
        <v>2.44157217447846</v>
      </c>
      <c r="H3013" s="23" t="n">
        <f aca="false">B3013+C3013+E3013+G3013</f>
        <v>16.7221308346599</v>
      </c>
      <c r="I3013" s="23" t="n">
        <f aca="false">B3013+D3013+F3013+G3013</f>
        <v>16.362826007156</v>
      </c>
      <c r="J3013" s="23" t="n">
        <f aca="false">MAX(H3013,I3013)</f>
        <v>16.7221308346599</v>
      </c>
      <c r="K3013" s="24" t="n">
        <f aca="false">IF(H3013&gt;=I3013,1,0)</f>
        <v>1</v>
      </c>
    </row>
    <row r="3014" customFormat="false" ht="15" hidden="false" customHeight="false" outlineLevel="0" collapsed="false">
      <c r="A3014" s="5" t="n">
        <v>2995</v>
      </c>
      <c r="B3014" s="23" t="n">
        <f aca="true">BETAINV(RAND(),T1_PERT!$F$5,T1_PERT!$G$5,T1_PERT!$C$5,T1_PERT!$E$5)</f>
        <v>4.72790021889801</v>
      </c>
      <c r="C3014" s="23" t="n">
        <f aca="true">BETAINV(RAND(),T1_PERT!$F$6,T1_PERT!$G$6,T1_PERT!$C$6,T1_PERT!$E$6)</f>
        <v>4.82263874017887</v>
      </c>
      <c r="D3014" s="23" t="n">
        <f aca="true">BETAINV(RAND(),T1_PERT!$F$7,T1_PERT!$G$7,T1_PERT!$C$7,T1_PERT!$E$7)</f>
        <v>5.52690608064907</v>
      </c>
      <c r="E3014" s="23" t="n">
        <f aca="true">BETAINV(RAND(),T1_PERT!$F$8,T1_PERT!$G$8,T1_PERT!$C$8,T1_PERT!$E$8)</f>
        <v>5.33758660880231</v>
      </c>
      <c r="F3014" s="23" t="n">
        <f aca="true">BETAINV(RAND(),T1_PERT!$F$9,T1_PERT!$G$9,T1_PERT!$C$9,T1_PERT!$E$9)</f>
        <v>3.79789279343569</v>
      </c>
      <c r="G3014" s="23" t="n">
        <f aca="true">BETAINV(RAND(),T1_PERT!$F$10,T1_PERT!$G$10,T1_PERT!$C$10,T1_PERT!$E$10)</f>
        <v>1.75357103907285</v>
      </c>
      <c r="H3014" s="23" t="n">
        <f aca="false">B3014+C3014+E3014+G3014</f>
        <v>16.641696606952</v>
      </c>
      <c r="I3014" s="23" t="n">
        <f aca="false">B3014+D3014+F3014+G3014</f>
        <v>15.8062701320556</v>
      </c>
      <c r="J3014" s="23" t="n">
        <f aca="false">MAX(H3014,I3014)</f>
        <v>16.641696606952</v>
      </c>
      <c r="K3014" s="24" t="n">
        <f aca="false">IF(H3014&gt;=I3014,1,0)</f>
        <v>1</v>
      </c>
    </row>
    <row r="3015" customFormat="false" ht="15" hidden="false" customHeight="false" outlineLevel="0" collapsed="false">
      <c r="A3015" s="5" t="n">
        <v>2996</v>
      </c>
      <c r="B3015" s="23" t="n">
        <f aca="true">BETAINV(RAND(),T1_PERT!$F$5,T1_PERT!$G$5,T1_PERT!$C$5,T1_PERT!$E$5)</f>
        <v>4.92631191249077</v>
      </c>
      <c r="C3015" s="23" t="n">
        <f aca="true">BETAINV(RAND(),T1_PERT!$F$6,T1_PERT!$G$6,T1_PERT!$C$6,T1_PERT!$E$6)</f>
        <v>6.43331537341292</v>
      </c>
      <c r="D3015" s="23" t="n">
        <f aca="true">BETAINV(RAND(),T1_PERT!$F$7,T1_PERT!$G$7,T1_PERT!$C$7,T1_PERT!$E$7)</f>
        <v>5.77468206633083</v>
      </c>
      <c r="E3015" s="23" t="n">
        <f aca="true">BETAINV(RAND(),T1_PERT!$F$8,T1_PERT!$G$8,T1_PERT!$C$8,T1_PERT!$E$8)</f>
        <v>4.78226173816404</v>
      </c>
      <c r="F3015" s="23" t="n">
        <f aca="true">BETAINV(RAND(),T1_PERT!$F$9,T1_PERT!$G$9,T1_PERT!$C$9,T1_PERT!$E$9)</f>
        <v>5.71327344302642</v>
      </c>
      <c r="G3015" s="23" t="n">
        <f aca="true">BETAINV(RAND(),T1_PERT!$F$10,T1_PERT!$G$10,T1_PERT!$C$10,T1_PERT!$E$10)</f>
        <v>1.40414585865332</v>
      </c>
      <c r="H3015" s="23" t="n">
        <f aca="false">B3015+C3015+E3015+G3015</f>
        <v>17.5460348827211</v>
      </c>
      <c r="I3015" s="23" t="n">
        <f aca="false">B3015+D3015+F3015+G3015</f>
        <v>17.8184132805013</v>
      </c>
      <c r="J3015" s="23" t="n">
        <f aca="false">MAX(H3015,I3015)</f>
        <v>17.8184132805013</v>
      </c>
      <c r="K3015" s="24" t="n">
        <f aca="false">IF(H3015&gt;=I3015,1,0)</f>
        <v>0</v>
      </c>
    </row>
    <row r="3016" customFormat="false" ht="15" hidden="false" customHeight="false" outlineLevel="0" collapsed="false">
      <c r="A3016" s="5" t="n">
        <v>2997</v>
      </c>
      <c r="B3016" s="23" t="n">
        <f aca="true">BETAINV(RAND(),T1_PERT!$F$5,T1_PERT!$G$5,T1_PERT!$C$5,T1_PERT!$E$5)</f>
        <v>4.42242584425789</v>
      </c>
      <c r="C3016" s="23" t="n">
        <f aca="true">BETAINV(RAND(),T1_PERT!$F$6,T1_PERT!$G$6,T1_PERT!$C$6,T1_PERT!$E$6)</f>
        <v>4.85097214731006</v>
      </c>
      <c r="D3016" s="23" t="n">
        <f aca="true">BETAINV(RAND(),T1_PERT!$F$7,T1_PERT!$G$7,T1_PERT!$C$7,T1_PERT!$E$7)</f>
        <v>6.99278941148668</v>
      </c>
      <c r="E3016" s="23" t="n">
        <f aca="true">BETAINV(RAND(),T1_PERT!$F$8,T1_PERT!$G$8,T1_PERT!$C$8,T1_PERT!$E$8)</f>
        <v>6.4553953900917</v>
      </c>
      <c r="F3016" s="23" t="n">
        <f aca="true">BETAINV(RAND(),T1_PERT!$F$9,T1_PERT!$G$9,T1_PERT!$C$9,T1_PERT!$E$9)</f>
        <v>5.4728398654031</v>
      </c>
      <c r="G3016" s="23" t="n">
        <f aca="true">BETAINV(RAND(),T1_PERT!$F$10,T1_PERT!$G$10,T1_PERT!$C$10,T1_PERT!$E$10)</f>
        <v>2.00138216419827</v>
      </c>
      <c r="H3016" s="23" t="n">
        <f aca="false">B3016+C3016+E3016+G3016</f>
        <v>17.7301755458579</v>
      </c>
      <c r="I3016" s="23" t="n">
        <f aca="false">B3016+D3016+F3016+G3016</f>
        <v>18.8894372853459</v>
      </c>
      <c r="J3016" s="23" t="n">
        <f aca="false">MAX(H3016,I3016)</f>
        <v>18.8894372853459</v>
      </c>
      <c r="K3016" s="24" t="n">
        <f aca="false">IF(H3016&gt;=I3016,1,0)</f>
        <v>0</v>
      </c>
    </row>
    <row r="3017" customFormat="false" ht="15" hidden="false" customHeight="false" outlineLevel="0" collapsed="false">
      <c r="A3017" s="5" t="n">
        <v>2998</v>
      </c>
      <c r="B3017" s="23" t="n">
        <f aca="true">BETAINV(RAND(),T1_PERT!$F$5,T1_PERT!$G$5,T1_PERT!$C$5,T1_PERT!$E$5)</f>
        <v>4.9211529327713</v>
      </c>
      <c r="C3017" s="23" t="n">
        <f aca="true">BETAINV(RAND(),T1_PERT!$F$6,T1_PERT!$G$6,T1_PERT!$C$6,T1_PERT!$E$6)</f>
        <v>3.92902949776761</v>
      </c>
      <c r="D3017" s="23" t="n">
        <f aca="true">BETAINV(RAND(),T1_PERT!$F$7,T1_PERT!$G$7,T1_PERT!$C$7,T1_PERT!$E$7)</f>
        <v>6.81558299259125</v>
      </c>
      <c r="E3017" s="23" t="n">
        <f aca="true">BETAINV(RAND(),T1_PERT!$F$8,T1_PERT!$G$8,T1_PERT!$C$8,T1_PERT!$E$8)</f>
        <v>4.58023457187597</v>
      </c>
      <c r="F3017" s="23" t="n">
        <f aca="true">BETAINV(RAND(),T1_PERT!$F$9,T1_PERT!$G$9,T1_PERT!$C$9,T1_PERT!$E$9)</f>
        <v>3.53639807460498</v>
      </c>
      <c r="G3017" s="23" t="n">
        <f aca="true">BETAINV(RAND(),T1_PERT!$F$10,T1_PERT!$G$10,T1_PERT!$C$10,T1_PERT!$E$10)</f>
        <v>1.67054828201588</v>
      </c>
      <c r="H3017" s="23" t="n">
        <f aca="false">B3017+C3017+E3017+G3017</f>
        <v>15.1009652844308</v>
      </c>
      <c r="I3017" s="23" t="n">
        <f aca="false">B3017+D3017+F3017+G3017</f>
        <v>16.9436822819834</v>
      </c>
      <c r="J3017" s="23" t="n">
        <f aca="false">MAX(H3017,I3017)</f>
        <v>16.9436822819834</v>
      </c>
      <c r="K3017" s="24" t="n">
        <f aca="false">IF(H3017&gt;=I3017,1,0)</f>
        <v>0</v>
      </c>
    </row>
    <row r="3018" customFormat="false" ht="15" hidden="false" customHeight="false" outlineLevel="0" collapsed="false">
      <c r="A3018" s="5" t="n">
        <v>2999</v>
      </c>
      <c r="B3018" s="23" t="n">
        <f aca="true">BETAINV(RAND(),T1_PERT!$F$5,T1_PERT!$G$5,T1_PERT!$C$5,T1_PERT!$E$5)</f>
        <v>4.16420189186185</v>
      </c>
      <c r="C3018" s="23" t="n">
        <f aca="true">BETAINV(RAND(),T1_PERT!$F$6,T1_PERT!$G$6,T1_PERT!$C$6,T1_PERT!$E$6)</f>
        <v>3.47428930252191</v>
      </c>
      <c r="D3018" s="23" t="n">
        <f aca="true">BETAINV(RAND(),T1_PERT!$F$7,T1_PERT!$G$7,T1_PERT!$C$7,T1_PERT!$E$7)</f>
        <v>5.0135772512157</v>
      </c>
      <c r="E3018" s="23" t="n">
        <f aca="true">BETAINV(RAND(),T1_PERT!$F$8,T1_PERT!$G$8,T1_PERT!$C$8,T1_PERT!$E$8)</f>
        <v>5.05157123002059</v>
      </c>
      <c r="F3018" s="23" t="n">
        <f aca="true">BETAINV(RAND(),T1_PERT!$F$9,T1_PERT!$G$9,T1_PERT!$C$9,T1_PERT!$E$9)</f>
        <v>4.42914459661567</v>
      </c>
      <c r="G3018" s="23" t="n">
        <f aca="true">BETAINV(RAND(),T1_PERT!$F$10,T1_PERT!$G$10,T1_PERT!$C$10,T1_PERT!$E$10)</f>
        <v>1.7292992521724</v>
      </c>
      <c r="H3018" s="23" t="n">
        <f aca="false">B3018+C3018+E3018+G3018</f>
        <v>14.4193616765767</v>
      </c>
      <c r="I3018" s="23" t="n">
        <f aca="false">B3018+D3018+F3018+G3018</f>
        <v>15.3362229918656</v>
      </c>
      <c r="J3018" s="23" t="n">
        <f aca="false">MAX(H3018,I3018)</f>
        <v>15.3362229918656</v>
      </c>
      <c r="K3018" s="24" t="n">
        <f aca="false">IF(H3018&gt;=I3018,1,0)</f>
        <v>0</v>
      </c>
    </row>
    <row r="3019" customFormat="false" ht="15" hidden="false" customHeight="false" outlineLevel="0" collapsed="false">
      <c r="A3019" s="5" t="n">
        <v>3000</v>
      </c>
      <c r="B3019" s="23" t="n">
        <f aca="true">BETAINV(RAND(),T1_PERT!$F$5,T1_PERT!$G$5,T1_PERT!$C$5,T1_PERT!$E$5)</f>
        <v>4.22296012836396</v>
      </c>
      <c r="C3019" s="23" t="n">
        <f aca="true">BETAINV(RAND(),T1_PERT!$F$6,T1_PERT!$G$6,T1_PERT!$C$6,T1_PERT!$E$6)</f>
        <v>4.91810434908092</v>
      </c>
      <c r="D3019" s="23" t="n">
        <f aca="true">BETAINV(RAND(),T1_PERT!$F$7,T1_PERT!$G$7,T1_PERT!$C$7,T1_PERT!$E$7)</f>
        <v>5.68944546426721</v>
      </c>
      <c r="E3019" s="23" t="n">
        <f aca="true">BETAINV(RAND(),T1_PERT!$F$8,T1_PERT!$G$8,T1_PERT!$C$8,T1_PERT!$E$8)</f>
        <v>5.07354689626081</v>
      </c>
      <c r="F3019" s="23" t="n">
        <f aca="true">BETAINV(RAND(),T1_PERT!$F$9,T1_PERT!$G$9,T1_PERT!$C$9,T1_PERT!$E$9)</f>
        <v>5.09899415647487</v>
      </c>
      <c r="G3019" s="23" t="n">
        <f aca="true">BETAINV(RAND(),T1_PERT!$F$10,T1_PERT!$G$10,T1_PERT!$C$10,T1_PERT!$E$10)</f>
        <v>2.1302119800473</v>
      </c>
      <c r="H3019" s="23" t="n">
        <f aca="false">B3019+C3019+E3019+G3019</f>
        <v>16.344823353753</v>
      </c>
      <c r="I3019" s="23" t="n">
        <f aca="false">B3019+D3019+F3019+G3019</f>
        <v>17.1416117291533</v>
      </c>
      <c r="J3019" s="23" t="n">
        <f aca="false">MAX(H3019,I3019)</f>
        <v>17.1416117291533</v>
      </c>
      <c r="K3019" s="24" t="n">
        <f aca="false">IF(H3019&gt;=I3019,1,0)</f>
        <v>0</v>
      </c>
    </row>
    <row r="3020" customFormat="false" ht="15" hidden="false" customHeight="false" outlineLevel="0" collapsed="false">
      <c r="A3020" s="5" t="n">
        <v>3001</v>
      </c>
      <c r="B3020" s="23" t="n">
        <f aca="true">BETAINV(RAND(),T1_PERT!$F$5,T1_PERT!$G$5,T1_PERT!$C$5,T1_PERT!$E$5)</f>
        <v>3.54606086575399</v>
      </c>
      <c r="C3020" s="23" t="n">
        <f aca="true">BETAINV(RAND(),T1_PERT!$F$6,T1_PERT!$G$6,T1_PERT!$C$6,T1_PERT!$E$6)</f>
        <v>5.3065932028372</v>
      </c>
      <c r="D3020" s="23" t="n">
        <f aca="true">BETAINV(RAND(),T1_PERT!$F$7,T1_PERT!$G$7,T1_PERT!$C$7,T1_PERT!$E$7)</f>
        <v>5.09710523448402</v>
      </c>
      <c r="E3020" s="23" t="n">
        <f aca="true">BETAINV(RAND(),T1_PERT!$F$8,T1_PERT!$G$8,T1_PERT!$C$8,T1_PERT!$E$8)</f>
        <v>4.67056893609793</v>
      </c>
      <c r="F3020" s="23" t="n">
        <f aca="true">BETAINV(RAND(),T1_PERT!$F$9,T1_PERT!$G$9,T1_PERT!$C$9,T1_PERT!$E$9)</f>
        <v>4.02851597726646</v>
      </c>
      <c r="G3020" s="23" t="n">
        <f aca="true">BETAINV(RAND(),T1_PERT!$F$10,T1_PERT!$G$10,T1_PERT!$C$10,T1_PERT!$E$10)</f>
        <v>1.77800301316636</v>
      </c>
      <c r="H3020" s="23" t="n">
        <f aca="false">B3020+C3020+E3020+G3020</f>
        <v>15.3012260178555</v>
      </c>
      <c r="I3020" s="23" t="n">
        <f aca="false">B3020+D3020+F3020+G3020</f>
        <v>14.4496850906708</v>
      </c>
      <c r="J3020" s="23" t="n">
        <f aca="false">MAX(H3020,I3020)</f>
        <v>15.3012260178555</v>
      </c>
      <c r="K3020" s="24" t="n">
        <f aca="false">IF(H3020&gt;=I3020,1,0)</f>
        <v>1</v>
      </c>
    </row>
    <row r="3021" customFormat="false" ht="15" hidden="false" customHeight="false" outlineLevel="0" collapsed="false">
      <c r="A3021" s="5" t="n">
        <v>3002</v>
      </c>
      <c r="B3021" s="23" t="n">
        <f aca="true">BETAINV(RAND(),T1_PERT!$F$5,T1_PERT!$G$5,T1_PERT!$C$5,T1_PERT!$E$5)</f>
        <v>3.8341663563482</v>
      </c>
      <c r="C3021" s="23" t="n">
        <f aca="true">BETAINV(RAND(),T1_PERT!$F$6,T1_PERT!$G$6,T1_PERT!$C$6,T1_PERT!$E$6)</f>
        <v>4.23911922338229</v>
      </c>
      <c r="D3021" s="23" t="n">
        <f aca="true">BETAINV(RAND(),T1_PERT!$F$7,T1_PERT!$G$7,T1_PERT!$C$7,T1_PERT!$E$7)</f>
        <v>5.50982079985908</v>
      </c>
      <c r="E3021" s="23" t="n">
        <f aca="true">BETAINV(RAND(),T1_PERT!$F$8,T1_PERT!$G$8,T1_PERT!$C$8,T1_PERT!$E$8)</f>
        <v>5.82461552275703</v>
      </c>
      <c r="F3021" s="23" t="n">
        <f aca="true">BETAINV(RAND(),T1_PERT!$F$9,T1_PERT!$G$9,T1_PERT!$C$9,T1_PERT!$E$9)</f>
        <v>4.48613136839632</v>
      </c>
      <c r="G3021" s="23" t="n">
        <f aca="true">BETAINV(RAND(),T1_PERT!$F$10,T1_PERT!$G$10,T1_PERT!$C$10,T1_PERT!$E$10)</f>
        <v>2.1244271054786</v>
      </c>
      <c r="H3021" s="23" t="n">
        <f aca="false">B3021+C3021+E3021+G3021</f>
        <v>16.0223282079661</v>
      </c>
      <c r="I3021" s="23" t="n">
        <f aca="false">B3021+D3021+F3021+G3021</f>
        <v>15.9545456300822</v>
      </c>
      <c r="J3021" s="23" t="n">
        <f aca="false">MAX(H3021,I3021)</f>
        <v>16.0223282079661</v>
      </c>
      <c r="K3021" s="24" t="n">
        <f aca="false">IF(H3021&gt;=I3021,1,0)</f>
        <v>1</v>
      </c>
    </row>
    <row r="3022" customFormat="false" ht="15" hidden="false" customHeight="false" outlineLevel="0" collapsed="false">
      <c r="A3022" s="5" t="n">
        <v>3003</v>
      </c>
      <c r="B3022" s="23" t="n">
        <f aca="true">BETAINV(RAND(),T1_PERT!$F$5,T1_PERT!$G$5,T1_PERT!$C$5,T1_PERT!$E$5)</f>
        <v>4.19711129683917</v>
      </c>
      <c r="C3022" s="23" t="n">
        <f aca="true">BETAINV(RAND(),T1_PERT!$F$6,T1_PERT!$G$6,T1_PERT!$C$6,T1_PERT!$E$6)</f>
        <v>5.23548058813904</v>
      </c>
      <c r="D3022" s="23" t="n">
        <f aca="true">BETAINV(RAND(),T1_PERT!$F$7,T1_PERT!$G$7,T1_PERT!$C$7,T1_PERT!$E$7)</f>
        <v>6.69573710869729</v>
      </c>
      <c r="E3022" s="23" t="n">
        <f aca="true">BETAINV(RAND(),T1_PERT!$F$8,T1_PERT!$G$8,T1_PERT!$C$8,T1_PERT!$E$8)</f>
        <v>5.24050121146305</v>
      </c>
      <c r="F3022" s="23" t="n">
        <f aca="true">BETAINV(RAND(),T1_PERT!$F$9,T1_PERT!$G$9,T1_PERT!$C$9,T1_PERT!$E$9)</f>
        <v>4.66878607775741</v>
      </c>
      <c r="G3022" s="23" t="n">
        <f aca="true">BETAINV(RAND(),T1_PERT!$F$10,T1_PERT!$G$10,T1_PERT!$C$10,T1_PERT!$E$10)</f>
        <v>2.12439249607661</v>
      </c>
      <c r="H3022" s="23" t="n">
        <f aca="false">B3022+C3022+E3022+G3022</f>
        <v>16.7974855925179</v>
      </c>
      <c r="I3022" s="23" t="n">
        <f aca="false">B3022+D3022+F3022+G3022</f>
        <v>17.6860269793705</v>
      </c>
      <c r="J3022" s="23" t="n">
        <f aca="false">MAX(H3022,I3022)</f>
        <v>17.6860269793705</v>
      </c>
      <c r="K3022" s="24" t="n">
        <f aca="false">IF(H3022&gt;=I3022,1,0)</f>
        <v>0</v>
      </c>
    </row>
    <row r="3023" customFormat="false" ht="15" hidden="false" customHeight="false" outlineLevel="0" collapsed="false">
      <c r="A3023" s="5" t="n">
        <v>3004</v>
      </c>
      <c r="B3023" s="23" t="n">
        <f aca="true">BETAINV(RAND(),T1_PERT!$F$5,T1_PERT!$G$5,T1_PERT!$C$5,T1_PERT!$E$5)</f>
        <v>3.82802822490881</v>
      </c>
      <c r="C3023" s="23" t="n">
        <f aca="true">BETAINV(RAND(),T1_PERT!$F$6,T1_PERT!$G$6,T1_PERT!$C$6,T1_PERT!$E$6)</f>
        <v>3.75899464942236</v>
      </c>
      <c r="D3023" s="23" t="n">
        <f aca="true">BETAINV(RAND(),T1_PERT!$F$7,T1_PERT!$G$7,T1_PERT!$C$7,T1_PERT!$E$7)</f>
        <v>4.97496071137572</v>
      </c>
      <c r="E3023" s="23" t="n">
        <f aca="true">BETAINV(RAND(),T1_PERT!$F$8,T1_PERT!$G$8,T1_PERT!$C$8,T1_PERT!$E$8)</f>
        <v>5.45782580023625</v>
      </c>
      <c r="F3023" s="23" t="n">
        <f aca="true">BETAINV(RAND(),T1_PERT!$F$9,T1_PERT!$G$9,T1_PERT!$C$9,T1_PERT!$E$9)</f>
        <v>5.23581150472134</v>
      </c>
      <c r="G3023" s="23" t="n">
        <f aca="true">BETAINV(RAND(),T1_PERT!$F$10,T1_PERT!$G$10,T1_PERT!$C$10,T1_PERT!$E$10)</f>
        <v>1.26689740241345</v>
      </c>
      <c r="H3023" s="23" t="n">
        <f aca="false">B3023+C3023+E3023+G3023</f>
        <v>14.3117460769809</v>
      </c>
      <c r="I3023" s="23" t="n">
        <f aca="false">B3023+D3023+F3023+G3023</f>
        <v>15.3056978434193</v>
      </c>
      <c r="J3023" s="23" t="n">
        <f aca="false">MAX(H3023,I3023)</f>
        <v>15.3056978434193</v>
      </c>
      <c r="K3023" s="24" t="n">
        <f aca="false">IF(H3023&gt;=I3023,1,0)</f>
        <v>0</v>
      </c>
    </row>
    <row r="3024" customFormat="false" ht="15" hidden="false" customHeight="false" outlineLevel="0" collapsed="false">
      <c r="A3024" s="5" t="n">
        <v>3005</v>
      </c>
      <c r="B3024" s="23" t="n">
        <f aca="true">BETAINV(RAND(),T1_PERT!$F$5,T1_PERT!$G$5,T1_PERT!$C$5,T1_PERT!$E$5)</f>
        <v>4.27046012989446</v>
      </c>
      <c r="C3024" s="23" t="n">
        <f aca="true">BETAINV(RAND(),T1_PERT!$F$6,T1_PERT!$G$6,T1_PERT!$C$6,T1_PERT!$E$6)</f>
        <v>6.70474703809262</v>
      </c>
      <c r="D3024" s="23" t="n">
        <f aca="true">BETAINV(RAND(),T1_PERT!$F$7,T1_PERT!$G$7,T1_PERT!$C$7,T1_PERT!$E$7)</f>
        <v>5.29374401307928</v>
      </c>
      <c r="E3024" s="23" t="n">
        <f aca="true">BETAINV(RAND(),T1_PERT!$F$8,T1_PERT!$G$8,T1_PERT!$C$8,T1_PERT!$E$8)</f>
        <v>4.67552189480593</v>
      </c>
      <c r="F3024" s="23" t="n">
        <f aca="true">BETAINV(RAND(),T1_PERT!$F$9,T1_PERT!$G$9,T1_PERT!$C$9,T1_PERT!$E$9)</f>
        <v>4.28817206021253</v>
      </c>
      <c r="G3024" s="23" t="n">
        <f aca="true">BETAINV(RAND(),T1_PERT!$F$10,T1_PERT!$G$10,T1_PERT!$C$10,T1_PERT!$E$10)</f>
        <v>2.29042850072796</v>
      </c>
      <c r="H3024" s="23" t="n">
        <f aca="false">B3024+C3024+E3024+G3024</f>
        <v>17.941157563521</v>
      </c>
      <c r="I3024" s="23" t="n">
        <f aca="false">B3024+D3024+F3024+G3024</f>
        <v>16.1428047039142</v>
      </c>
      <c r="J3024" s="23" t="n">
        <f aca="false">MAX(H3024,I3024)</f>
        <v>17.941157563521</v>
      </c>
      <c r="K3024" s="24" t="n">
        <f aca="false">IF(H3024&gt;=I3024,1,0)</f>
        <v>1</v>
      </c>
    </row>
    <row r="3025" customFormat="false" ht="15" hidden="false" customHeight="false" outlineLevel="0" collapsed="false">
      <c r="A3025" s="5" t="n">
        <v>3006</v>
      </c>
      <c r="B3025" s="23" t="n">
        <f aca="true">BETAINV(RAND(),T1_PERT!$F$5,T1_PERT!$G$5,T1_PERT!$C$5,T1_PERT!$E$5)</f>
        <v>5.0137710201364</v>
      </c>
      <c r="C3025" s="23" t="n">
        <f aca="true">BETAINV(RAND(),T1_PERT!$F$6,T1_PERT!$G$6,T1_PERT!$C$6,T1_PERT!$E$6)</f>
        <v>6.82884734336768</v>
      </c>
      <c r="D3025" s="23" t="n">
        <f aca="true">BETAINV(RAND(),T1_PERT!$F$7,T1_PERT!$G$7,T1_PERT!$C$7,T1_PERT!$E$7)</f>
        <v>4.22973700800573</v>
      </c>
      <c r="E3025" s="23" t="n">
        <f aca="true">BETAINV(RAND(),T1_PERT!$F$8,T1_PERT!$G$8,T1_PERT!$C$8,T1_PERT!$E$8)</f>
        <v>5.6937002425003</v>
      </c>
      <c r="F3025" s="23" t="n">
        <f aca="true">BETAINV(RAND(),T1_PERT!$F$9,T1_PERT!$G$9,T1_PERT!$C$9,T1_PERT!$E$9)</f>
        <v>4.7178061548643</v>
      </c>
      <c r="G3025" s="23" t="n">
        <f aca="true">BETAINV(RAND(),T1_PERT!$F$10,T1_PERT!$G$10,T1_PERT!$C$10,T1_PERT!$E$10)</f>
        <v>1.93199996835067</v>
      </c>
      <c r="H3025" s="23" t="n">
        <f aca="false">B3025+C3025+E3025+G3025</f>
        <v>19.468318574355</v>
      </c>
      <c r="I3025" s="23" t="n">
        <f aca="false">B3025+D3025+F3025+G3025</f>
        <v>15.8933141513571</v>
      </c>
      <c r="J3025" s="23" t="n">
        <f aca="false">MAX(H3025,I3025)</f>
        <v>19.468318574355</v>
      </c>
      <c r="K3025" s="24" t="n">
        <f aca="false">IF(H3025&gt;=I3025,1,0)</f>
        <v>1</v>
      </c>
    </row>
    <row r="3026" customFormat="false" ht="15" hidden="false" customHeight="false" outlineLevel="0" collapsed="false">
      <c r="A3026" s="5" t="n">
        <v>3007</v>
      </c>
      <c r="B3026" s="23" t="n">
        <f aca="true">BETAINV(RAND(),T1_PERT!$F$5,T1_PERT!$G$5,T1_PERT!$C$5,T1_PERT!$E$5)</f>
        <v>4.86765347096335</v>
      </c>
      <c r="C3026" s="23" t="n">
        <f aca="true">BETAINV(RAND(),T1_PERT!$F$6,T1_PERT!$G$6,T1_PERT!$C$6,T1_PERT!$E$6)</f>
        <v>3.48821501787293</v>
      </c>
      <c r="D3026" s="23" t="n">
        <f aca="true">BETAINV(RAND(),T1_PERT!$F$7,T1_PERT!$G$7,T1_PERT!$C$7,T1_PERT!$E$7)</f>
        <v>6.7116907013271</v>
      </c>
      <c r="E3026" s="23" t="n">
        <f aca="true">BETAINV(RAND(),T1_PERT!$F$8,T1_PERT!$G$8,T1_PERT!$C$8,T1_PERT!$E$8)</f>
        <v>4.47138056141744</v>
      </c>
      <c r="F3026" s="23" t="n">
        <f aca="true">BETAINV(RAND(),T1_PERT!$F$9,T1_PERT!$G$9,T1_PERT!$C$9,T1_PERT!$E$9)</f>
        <v>4.50428302706339</v>
      </c>
      <c r="G3026" s="23" t="n">
        <f aca="true">BETAINV(RAND(),T1_PERT!$F$10,T1_PERT!$G$10,T1_PERT!$C$10,T1_PERT!$E$10)</f>
        <v>1.22474565309005</v>
      </c>
      <c r="H3026" s="23" t="n">
        <f aca="false">B3026+C3026+E3026+G3026</f>
        <v>14.0519947033438</v>
      </c>
      <c r="I3026" s="23" t="n">
        <f aca="false">B3026+D3026+F3026+G3026</f>
        <v>17.3083728524439</v>
      </c>
      <c r="J3026" s="23" t="n">
        <f aca="false">MAX(H3026,I3026)</f>
        <v>17.3083728524439</v>
      </c>
      <c r="K3026" s="24" t="n">
        <f aca="false">IF(H3026&gt;=I3026,1,0)</f>
        <v>0</v>
      </c>
    </row>
    <row r="3027" customFormat="false" ht="15" hidden="false" customHeight="false" outlineLevel="0" collapsed="false">
      <c r="A3027" s="5" t="n">
        <v>3008</v>
      </c>
      <c r="B3027" s="23" t="n">
        <f aca="true">BETAINV(RAND(),T1_PERT!$F$5,T1_PERT!$G$5,T1_PERT!$C$5,T1_PERT!$E$5)</f>
        <v>4.52298101062173</v>
      </c>
      <c r="C3027" s="23" t="n">
        <f aca="true">BETAINV(RAND(),T1_PERT!$F$6,T1_PERT!$G$6,T1_PERT!$C$6,T1_PERT!$E$6)</f>
        <v>4.54646131974326</v>
      </c>
      <c r="D3027" s="23" t="n">
        <f aca="true">BETAINV(RAND(),T1_PERT!$F$7,T1_PERT!$G$7,T1_PERT!$C$7,T1_PERT!$E$7)</f>
        <v>4.73146645912419</v>
      </c>
      <c r="E3027" s="23" t="n">
        <f aca="true">BETAINV(RAND(),T1_PERT!$F$8,T1_PERT!$G$8,T1_PERT!$C$8,T1_PERT!$E$8)</f>
        <v>5.75757285487887</v>
      </c>
      <c r="F3027" s="23" t="n">
        <f aca="true">BETAINV(RAND(),T1_PERT!$F$9,T1_PERT!$G$9,T1_PERT!$C$9,T1_PERT!$E$9)</f>
        <v>5.18150327027635</v>
      </c>
      <c r="G3027" s="23" t="n">
        <f aca="true">BETAINV(RAND(),T1_PERT!$F$10,T1_PERT!$G$10,T1_PERT!$C$10,T1_PERT!$E$10)</f>
        <v>2.20298821901356</v>
      </c>
      <c r="H3027" s="23" t="n">
        <f aca="false">B3027+C3027+E3027+G3027</f>
        <v>17.0300034042574</v>
      </c>
      <c r="I3027" s="23" t="n">
        <f aca="false">B3027+D3027+F3027+G3027</f>
        <v>16.6389389590358</v>
      </c>
      <c r="J3027" s="23" t="n">
        <f aca="false">MAX(H3027,I3027)</f>
        <v>17.0300034042574</v>
      </c>
      <c r="K3027" s="24" t="n">
        <f aca="false">IF(H3027&gt;=I3027,1,0)</f>
        <v>1</v>
      </c>
    </row>
    <row r="3028" customFormat="false" ht="15" hidden="false" customHeight="false" outlineLevel="0" collapsed="false">
      <c r="A3028" s="5" t="n">
        <v>3009</v>
      </c>
      <c r="B3028" s="23" t="n">
        <f aca="true">BETAINV(RAND(),T1_PERT!$F$5,T1_PERT!$G$5,T1_PERT!$C$5,T1_PERT!$E$5)</f>
        <v>4.43865756082906</v>
      </c>
      <c r="C3028" s="23" t="n">
        <f aca="true">BETAINV(RAND(),T1_PERT!$F$6,T1_PERT!$G$6,T1_PERT!$C$6,T1_PERT!$E$6)</f>
        <v>4.97035258612575</v>
      </c>
      <c r="D3028" s="23" t="n">
        <f aca="true">BETAINV(RAND(),T1_PERT!$F$7,T1_PERT!$G$7,T1_PERT!$C$7,T1_PERT!$E$7)</f>
        <v>6.02391198129683</v>
      </c>
      <c r="E3028" s="23" t="n">
        <f aca="true">BETAINV(RAND(),T1_PERT!$F$8,T1_PERT!$G$8,T1_PERT!$C$8,T1_PERT!$E$8)</f>
        <v>5.68737854132422</v>
      </c>
      <c r="F3028" s="23" t="n">
        <f aca="true">BETAINV(RAND(),T1_PERT!$F$9,T1_PERT!$G$9,T1_PERT!$C$9,T1_PERT!$E$9)</f>
        <v>3.94030684724375</v>
      </c>
      <c r="G3028" s="23" t="n">
        <f aca="true">BETAINV(RAND(),T1_PERT!$F$10,T1_PERT!$G$10,T1_PERT!$C$10,T1_PERT!$E$10)</f>
        <v>2.51880637919901</v>
      </c>
      <c r="H3028" s="23" t="n">
        <f aca="false">B3028+C3028+E3028+G3028</f>
        <v>17.615195067478</v>
      </c>
      <c r="I3028" s="23" t="n">
        <f aca="false">B3028+D3028+F3028+G3028</f>
        <v>16.9216827685687</v>
      </c>
      <c r="J3028" s="23" t="n">
        <f aca="false">MAX(H3028,I3028)</f>
        <v>17.615195067478</v>
      </c>
      <c r="K3028" s="24" t="n">
        <f aca="false">IF(H3028&gt;=I3028,1,0)</f>
        <v>1</v>
      </c>
    </row>
    <row r="3029" customFormat="false" ht="15" hidden="false" customHeight="false" outlineLevel="0" collapsed="false">
      <c r="A3029" s="5" t="n">
        <v>3010</v>
      </c>
      <c r="B3029" s="23" t="n">
        <f aca="true">BETAINV(RAND(),T1_PERT!$F$5,T1_PERT!$G$5,T1_PERT!$C$5,T1_PERT!$E$5)</f>
        <v>5.51501149782768</v>
      </c>
      <c r="C3029" s="23" t="n">
        <f aca="true">BETAINV(RAND(),T1_PERT!$F$6,T1_PERT!$G$6,T1_PERT!$C$6,T1_PERT!$E$6)</f>
        <v>4.86534593896346</v>
      </c>
      <c r="D3029" s="23" t="n">
        <f aca="true">BETAINV(RAND(),T1_PERT!$F$7,T1_PERT!$G$7,T1_PERT!$C$7,T1_PERT!$E$7)</f>
        <v>6.0104370273525</v>
      </c>
      <c r="E3029" s="23" t="n">
        <f aca="true">BETAINV(RAND(),T1_PERT!$F$8,T1_PERT!$G$8,T1_PERT!$C$8,T1_PERT!$E$8)</f>
        <v>5.60733074240188</v>
      </c>
      <c r="F3029" s="23" t="n">
        <f aca="true">BETAINV(RAND(),T1_PERT!$F$9,T1_PERT!$G$9,T1_PERT!$C$9,T1_PERT!$E$9)</f>
        <v>5.06392914878766</v>
      </c>
      <c r="G3029" s="23" t="n">
        <f aca="true">BETAINV(RAND(),T1_PERT!$F$10,T1_PERT!$G$10,T1_PERT!$C$10,T1_PERT!$E$10)</f>
        <v>1.32433063939374</v>
      </c>
      <c r="H3029" s="23" t="n">
        <f aca="false">B3029+C3029+E3029+G3029</f>
        <v>17.3120188185868</v>
      </c>
      <c r="I3029" s="23" t="n">
        <f aca="false">B3029+D3029+F3029+G3029</f>
        <v>17.9137083133616</v>
      </c>
      <c r="J3029" s="23" t="n">
        <f aca="false">MAX(H3029,I3029)</f>
        <v>17.9137083133616</v>
      </c>
      <c r="K3029" s="24" t="n">
        <f aca="false">IF(H3029&gt;=I3029,1,0)</f>
        <v>0</v>
      </c>
    </row>
    <row r="3030" customFormat="false" ht="15" hidden="false" customHeight="false" outlineLevel="0" collapsed="false">
      <c r="A3030" s="5" t="n">
        <v>3011</v>
      </c>
      <c r="B3030" s="23" t="n">
        <f aca="true">BETAINV(RAND(),T1_PERT!$F$5,T1_PERT!$G$5,T1_PERT!$C$5,T1_PERT!$E$5)</f>
        <v>4.45189539422103</v>
      </c>
      <c r="C3030" s="23" t="n">
        <f aca="true">BETAINV(RAND(),T1_PERT!$F$6,T1_PERT!$G$6,T1_PERT!$C$6,T1_PERT!$E$6)</f>
        <v>4.27870125296812</v>
      </c>
      <c r="D3030" s="23" t="n">
        <f aca="true">BETAINV(RAND(),T1_PERT!$F$7,T1_PERT!$G$7,T1_PERT!$C$7,T1_PERT!$E$7)</f>
        <v>6.10754438336895</v>
      </c>
      <c r="E3030" s="23" t="n">
        <f aca="true">BETAINV(RAND(),T1_PERT!$F$8,T1_PERT!$G$8,T1_PERT!$C$8,T1_PERT!$E$8)</f>
        <v>4.44052356103433</v>
      </c>
      <c r="F3030" s="23" t="n">
        <f aca="true">BETAINV(RAND(),T1_PERT!$F$9,T1_PERT!$G$9,T1_PERT!$C$9,T1_PERT!$E$9)</f>
        <v>4.05223089836936</v>
      </c>
      <c r="G3030" s="23" t="n">
        <f aca="true">BETAINV(RAND(),T1_PERT!$F$10,T1_PERT!$G$10,T1_PERT!$C$10,T1_PERT!$E$10)</f>
        <v>2.32096592978054</v>
      </c>
      <c r="H3030" s="23" t="n">
        <f aca="false">B3030+C3030+E3030+G3030</f>
        <v>15.492086138004</v>
      </c>
      <c r="I3030" s="23" t="n">
        <f aca="false">B3030+D3030+F3030+G3030</f>
        <v>16.9326366057399</v>
      </c>
      <c r="J3030" s="23" t="n">
        <f aca="false">MAX(H3030,I3030)</f>
        <v>16.9326366057399</v>
      </c>
      <c r="K3030" s="24" t="n">
        <f aca="false">IF(H3030&gt;=I3030,1,0)</f>
        <v>0</v>
      </c>
    </row>
    <row r="3031" customFormat="false" ht="15" hidden="false" customHeight="false" outlineLevel="0" collapsed="false">
      <c r="A3031" s="5" t="n">
        <v>3012</v>
      </c>
      <c r="B3031" s="23" t="n">
        <f aca="true">BETAINV(RAND(),T1_PERT!$F$5,T1_PERT!$G$5,T1_PERT!$C$5,T1_PERT!$E$5)</f>
        <v>2.9631863529505</v>
      </c>
      <c r="C3031" s="23" t="n">
        <f aca="true">BETAINV(RAND(),T1_PERT!$F$6,T1_PERT!$G$6,T1_PERT!$C$6,T1_PERT!$E$6)</f>
        <v>6.59497438409907</v>
      </c>
      <c r="D3031" s="23" t="n">
        <f aca="true">BETAINV(RAND(),T1_PERT!$F$7,T1_PERT!$G$7,T1_PERT!$C$7,T1_PERT!$E$7)</f>
        <v>5.78629454220621</v>
      </c>
      <c r="E3031" s="23" t="n">
        <f aca="true">BETAINV(RAND(),T1_PERT!$F$8,T1_PERT!$G$8,T1_PERT!$C$8,T1_PERT!$E$8)</f>
        <v>6.12536630597757</v>
      </c>
      <c r="F3031" s="23" t="n">
        <f aca="true">BETAINV(RAND(),T1_PERT!$F$9,T1_PERT!$G$9,T1_PERT!$C$9,T1_PERT!$E$9)</f>
        <v>4.33276223368971</v>
      </c>
      <c r="G3031" s="23" t="n">
        <f aca="true">BETAINV(RAND(),T1_PERT!$F$10,T1_PERT!$G$10,T1_PERT!$C$10,T1_PERT!$E$10)</f>
        <v>1.93568979201136</v>
      </c>
      <c r="H3031" s="23" t="n">
        <f aca="false">B3031+C3031+E3031+G3031</f>
        <v>17.6192168350385</v>
      </c>
      <c r="I3031" s="23" t="n">
        <f aca="false">B3031+D3031+F3031+G3031</f>
        <v>15.0179329208578</v>
      </c>
      <c r="J3031" s="23" t="n">
        <f aca="false">MAX(H3031,I3031)</f>
        <v>17.6192168350385</v>
      </c>
      <c r="K3031" s="24" t="n">
        <f aca="false">IF(H3031&gt;=I3031,1,0)</f>
        <v>1</v>
      </c>
    </row>
    <row r="3032" customFormat="false" ht="15" hidden="false" customHeight="false" outlineLevel="0" collapsed="false">
      <c r="A3032" s="5" t="n">
        <v>3013</v>
      </c>
      <c r="B3032" s="23" t="n">
        <f aca="true">BETAINV(RAND(),T1_PERT!$F$5,T1_PERT!$G$5,T1_PERT!$C$5,T1_PERT!$E$5)</f>
        <v>4.35712356993394</v>
      </c>
      <c r="C3032" s="23" t="n">
        <f aca="true">BETAINV(RAND(),T1_PERT!$F$6,T1_PERT!$G$6,T1_PERT!$C$6,T1_PERT!$E$6)</f>
        <v>4.57881979972422</v>
      </c>
      <c r="D3032" s="23" t="n">
        <f aca="true">BETAINV(RAND(),T1_PERT!$F$7,T1_PERT!$G$7,T1_PERT!$C$7,T1_PERT!$E$7)</f>
        <v>5.21362910959309</v>
      </c>
      <c r="E3032" s="23" t="n">
        <f aca="true">BETAINV(RAND(),T1_PERT!$F$8,T1_PERT!$G$8,T1_PERT!$C$8,T1_PERT!$E$8)</f>
        <v>5.18373978642247</v>
      </c>
      <c r="F3032" s="23" t="n">
        <f aca="true">BETAINV(RAND(),T1_PERT!$F$9,T1_PERT!$G$9,T1_PERT!$C$9,T1_PERT!$E$9)</f>
        <v>4.22853986482609</v>
      </c>
      <c r="G3032" s="23" t="n">
        <f aca="true">BETAINV(RAND(),T1_PERT!$F$10,T1_PERT!$G$10,T1_PERT!$C$10,T1_PERT!$E$10)</f>
        <v>2.41758903158382</v>
      </c>
      <c r="H3032" s="23" t="n">
        <f aca="false">B3032+C3032+E3032+G3032</f>
        <v>16.5372721876645</v>
      </c>
      <c r="I3032" s="23" t="n">
        <f aca="false">B3032+D3032+F3032+G3032</f>
        <v>16.2168815759369</v>
      </c>
      <c r="J3032" s="23" t="n">
        <f aca="false">MAX(H3032,I3032)</f>
        <v>16.5372721876645</v>
      </c>
      <c r="K3032" s="24" t="n">
        <f aca="false">IF(H3032&gt;=I3032,1,0)</f>
        <v>1</v>
      </c>
    </row>
    <row r="3033" customFormat="false" ht="15" hidden="false" customHeight="false" outlineLevel="0" collapsed="false">
      <c r="A3033" s="5" t="n">
        <v>3014</v>
      </c>
      <c r="B3033" s="23" t="n">
        <f aca="true">BETAINV(RAND(),T1_PERT!$F$5,T1_PERT!$G$5,T1_PERT!$C$5,T1_PERT!$E$5)</f>
        <v>3.32465561343928</v>
      </c>
      <c r="C3033" s="23" t="n">
        <f aca="true">BETAINV(RAND(),T1_PERT!$F$6,T1_PERT!$G$6,T1_PERT!$C$6,T1_PERT!$E$6)</f>
        <v>6.04329672875733</v>
      </c>
      <c r="D3033" s="23" t="n">
        <f aca="true">BETAINV(RAND(),T1_PERT!$F$7,T1_PERT!$G$7,T1_PERT!$C$7,T1_PERT!$E$7)</f>
        <v>5.950132853964</v>
      </c>
      <c r="E3033" s="23" t="n">
        <f aca="true">BETAINV(RAND(),T1_PERT!$F$8,T1_PERT!$G$8,T1_PERT!$C$8,T1_PERT!$E$8)</f>
        <v>4.6524137265145</v>
      </c>
      <c r="F3033" s="23" t="n">
        <f aca="true">BETAINV(RAND(),T1_PERT!$F$9,T1_PERT!$G$9,T1_PERT!$C$9,T1_PERT!$E$9)</f>
        <v>4.86999312225437</v>
      </c>
      <c r="G3033" s="23" t="n">
        <f aca="true">BETAINV(RAND(),T1_PERT!$F$10,T1_PERT!$G$10,T1_PERT!$C$10,T1_PERT!$E$10)</f>
        <v>2.02150951698571</v>
      </c>
      <c r="H3033" s="23" t="n">
        <f aca="false">B3033+C3033+E3033+G3033</f>
        <v>16.0418755856968</v>
      </c>
      <c r="I3033" s="23" t="n">
        <f aca="false">B3033+D3033+F3033+G3033</f>
        <v>16.1662911066434</v>
      </c>
      <c r="J3033" s="23" t="n">
        <f aca="false">MAX(H3033,I3033)</f>
        <v>16.1662911066434</v>
      </c>
      <c r="K3033" s="24" t="n">
        <f aca="false">IF(H3033&gt;=I3033,1,0)</f>
        <v>0</v>
      </c>
    </row>
    <row r="3034" customFormat="false" ht="15" hidden="false" customHeight="false" outlineLevel="0" collapsed="false">
      <c r="A3034" s="5" t="n">
        <v>3015</v>
      </c>
      <c r="B3034" s="23" t="n">
        <f aca="true">BETAINV(RAND(),T1_PERT!$F$5,T1_PERT!$G$5,T1_PERT!$C$5,T1_PERT!$E$5)</f>
        <v>3.67386330881508</v>
      </c>
      <c r="C3034" s="23" t="n">
        <f aca="true">BETAINV(RAND(),T1_PERT!$F$6,T1_PERT!$G$6,T1_PERT!$C$6,T1_PERT!$E$6)</f>
        <v>6.10649192143307</v>
      </c>
      <c r="D3034" s="23" t="n">
        <f aca="true">BETAINV(RAND(),T1_PERT!$F$7,T1_PERT!$G$7,T1_PERT!$C$7,T1_PERT!$E$7)</f>
        <v>7.06880309217061</v>
      </c>
      <c r="E3034" s="23" t="n">
        <f aca="true">BETAINV(RAND(),T1_PERT!$F$8,T1_PERT!$G$8,T1_PERT!$C$8,T1_PERT!$E$8)</f>
        <v>5.93558213652186</v>
      </c>
      <c r="F3034" s="23" t="n">
        <f aca="true">BETAINV(RAND(),T1_PERT!$F$9,T1_PERT!$G$9,T1_PERT!$C$9,T1_PERT!$E$9)</f>
        <v>5.38576916851294</v>
      </c>
      <c r="G3034" s="23" t="n">
        <f aca="true">BETAINV(RAND(),T1_PERT!$F$10,T1_PERT!$G$10,T1_PERT!$C$10,T1_PERT!$E$10)</f>
        <v>2.05459275682721</v>
      </c>
      <c r="H3034" s="23" t="n">
        <f aca="false">B3034+C3034+E3034+G3034</f>
        <v>17.7705301235972</v>
      </c>
      <c r="I3034" s="23" t="n">
        <f aca="false">B3034+D3034+F3034+G3034</f>
        <v>18.1830283263258</v>
      </c>
      <c r="J3034" s="23" t="n">
        <f aca="false">MAX(H3034,I3034)</f>
        <v>18.1830283263258</v>
      </c>
      <c r="K3034" s="24" t="n">
        <f aca="false">IF(H3034&gt;=I3034,1,0)</f>
        <v>0</v>
      </c>
    </row>
    <row r="3035" customFormat="false" ht="15" hidden="false" customHeight="false" outlineLevel="0" collapsed="false">
      <c r="A3035" s="5" t="n">
        <v>3016</v>
      </c>
      <c r="B3035" s="23" t="n">
        <f aca="true">BETAINV(RAND(),T1_PERT!$F$5,T1_PERT!$G$5,T1_PERT!$C$5,T1_PERT!$E$5)</f>
        <v>3.06985472340159</v>
      </c>
      <c r="C3035" s="23" t="n">
        <f aca="true">BETAINV(RAND(),T1_PERT!$F$6,T1_PERT!$G$6,T1_PERT!$C$6,T1_PERT!$E$6)</f>
        <v>5.12353826022253</v>
      </c>
      <c r="D3035" s="23" t="n">
        <f aca="true">BETAINV(RAND(),T1_PERT!$F$7,T1_PERT!$G$7,T1_PERT!$C$7,T1_PERT!$E$7)</f>
        <v>7.1891716066846</v>
      </c>
      <c r="E3035" s="23" t="n">
        <f aca="true">BETAINV(RAND(),T1_PERT!$F$8,T1_PERT!$G$8,T1_PERT!$C$8,T1_PERT!$E$8)</f>
        <v>4.50030881148196</v>
      </c>
      <c r="F3035" s="23" t="n">
        <f aca="true">BETAINV(RAND(),T1_PERT!$F$9,T1_PERT!$G$9,T1_PERT!$C$9,T1_PERT!$E$9)</f>
        <v>4.93720068770322</v>
      </c>
      <c r="G3035" s="23" t="n">
        <f aca="true">BETAINV(RAND(),T1_PERT!$F$10,T1_PERT!$G$10,T1_PERT!$C$10,T1_PERT!$E$10)</f>
        <v>1.81229167393478</v>
      </c>
      <c r="H3035" s="23" t="n">
        <f aca="false">B3035+C3035+E3035+G3035</f>
        <v>14.5059934690409</v>
      </c>
      <c r="I3035" s="23" t="n">
        <f aca="false">B3035+D3035+F3035+G3035</f>
        <v>17.0085186917242</v>
      </c>
      <c r="J3035" s="23" t="n">
        <f aca="false">MAX(H3035,I3035)</f>
        <v>17.0085186917242</v>
      </c>
      <c r="K3035" s="24" t="n">
        <f aca="false">IF(H3035&gt;=I3035,1,0)</f>
        <v>0</v>
      </c>
    </row>
    <row r="3036" customFormat="false" ht="15" hidden="false" customHeight="false" outlineLevel="0" collapsed="false">
      <c r="A3036" s="5" t="n">
        <v>3017</v>
      </c>
      <c r="B3036" s="23" t="n">
        <f aca="true">BETAINV(RAND(),T1_PERT!$F$5,T1_PERT!$G$5,T1_PERT!$C$5,T1_PERT!$E$5)</f>
        <v>4.38374308363055</v>
      </c>
      <c r="C3036" s="23" t="n">
        <f aca="true">BETAINV(RAND(),T1_PERT!$F$6,T1_PERT!$G$6,T1_PERT!$C$6,T1_PERT!$E$6)</f>
        <v>6.3320967359284</v>
      </c>
      <c r="D3036" s="23" t="n">
        <f aca="true">BETAINV(RAND(),T1_PERT!$F$7,T1_PERT!$G$7,T1_PERT!$C$7,T1_PERT!$E$7)</f>
        <v>5.7877296559028</v>
      </c>
      <c r="E3036" s="23" t="n">
        <f aca="true">BETAINV(RAND(),T1_PERT!$F$8,T1_PERT!$G$8,T1_PERT!$C$8,T1_PERT!$E$8)</f>
        <v>5.63466905614975</v>
      </c>
      <c r="F3036" s="23" t="n">
        <f aca="true">BETAINV(RAND(),T1_PERT!$F$9,T1_PERT!$G$9,T1_PERT!$C$9,T1_PERT!$E$9)</f>
        <v>5.88189184586607</v>
      </c>
      <c r="G3036" s="23" t="n">
        <f aca="true">BETAINV(RAND(),T1_PERT!$F$10,T1_PERT!$G$10,T1_PERT!$C$10,T1_PERT!$E$10)</f>
        <v>2.11778785228564</v>
      </c>
      <c r="H3036" s="23" t="n">
        <f aca="false">B3036+C3036+E3036+G3036</f>
        <v>18.4682967279943</v>
      </c>
      <c r="I3036" s="23" t="n">
        <f aca="false">B3036+D3036+F3036+G3036</f>
        <v>18.1711524376851</v>
      </c>
      <c r="J3036" s="23" t="n">
        <f aca="false">MAX(H3036,I3036)</f>
        <v>18.4682967279943</v>
      </c>
      <c r="K3036" s="24" t="n">
        <f aca="false">IF(H3036&gt;=I3036,1,0)</f>
        <v>1</v>
      </c>
    </row>
    <row r="3037" customFormat="false" ht="15" hidden="false" customHeight="false" outlineLevel="0" collapsed="false">
      <c r="A3037" s="5" t="n">
        <v>3018</v>
      </c>
      <c r="B3037" s="23" t="n">
        <f aca="true">BETAINV(RAND(),T1_PERT!$F$5,T1_PERT!$G$5,T1_PERT!$C$5,T1_PERT!$E$5)</f>
        <v>3.45473399893636</v>
      </c>
      <c r="C3037" s="23" t="n">
        <f aca="true">BETAINV(RAND(),T1_PERT!$F$6,T1_PERT!$G$6,T1_PERT!$C$6,T1_PERT!$E$6)</f>
        <v>6.35735912284006</v>
      </c>
      <c r="D3037" s="23" t="n">
        <f aca="true">BETAINV(RAND(),T1_PERT!$F$7,T1_PERT!$G$7,T1_PERT!$C$7,T1_PERT!$E$7)</f>
        <v>4.73508712398946</v>
      </c>
      <c r="E3037" s="23" t="n">
        <f aca="true">BETAINV(RAND(),T1_PERT!$F$8,T1_PERT!$G$8,T1_PERT!$C$8,T1_PERT!$E$8)</f>
        <v>4.32069125546408</v>
      </c>
      <c r="F3037" s="23" t="n">
        <f aca="true">BETAINV(RAND(),T1_PERT!$F$9,T1_PERT!$G$9,T1_PERT!$C$9,T1_PERT!$E$9)</f>
        <v>6.0929265167171</v>
      </c>
      <c r="G3037" s="23" t="n">
        <f aca="true">BETAINV(RAND(),T1_PERT!$F$10,T1_PERT!$G$10,T1_PERT!$C$10,T1_PERT!$E$10)</f>
        <v>2.31537649695215</v>
      </c>
      <c r="H3037" s="23" t="n">
        <f aca="false">B3037+C3037+E3037+G3037</f>
        <v>16.4481608741926</v>
      </c>
      <c r="I3037" s="23" t="n">
        <f aca="false">B3037+D3037+F3037+G3037</f>
        <v>16.5981241365951</v>
      </c>
      <c r="J3037" s="23" t="n">
        <f aca="false">MAX(H3037,I3037)</f>
        <v>16.5981241365951</v>
      </c>
      <c r="K3037" s="24" t="n">
        <f aca="false">IF(H3037&gt;=I3037,1,0)</f>
        <v>0</v>
      </c>
    </row>
    <row r="3038" customFormat="false" ht="15" hidden="false" customHeight="false" outlineLevel="0" collapsed="false">
      <c r="A3038" s="5" t="n">
        <v>3019</v>
      </c>
      <c r="B3038" s="23" t="n">
        <f aca="true">BETAINV(RAND(),T1_PERT!$F$5,T1_PERT!$G$5,T1_PERT!$C$5,T1_PERT!$E$5)</f>
        <v>4.55994613720112</v>
      </c>
      <c r="C3038" s="23" t="n">
        <f aca="true">BETAINV(RAND(),T1_PERT!$F$6,T1_PERT!$G$6,T1_PERT!$C$6,T1_PERT!$E$6)</f>
        <v>6.48867850347364</v>
      </c>
      <c r="D3038" s="23" t="n">
        <f aca="true">BETAINV(RAND(),T1_PERT!$F$7,T1_PERT!$G$7,T1_PERT!$C$7,T1_PERT!$E$7)</f>
        <v>5.07391857150873</v>
      </c>
      <c r="E3038" s="23" t="n">
        <f aca="true">BETAINV(RAND(),T1_PERT!$F$8,T1_PERT!$G$8,T1_PERT!$C$8,T1_PERT!$E$8)</f>
        <v>7.30566900486321</v>
      </c>
      <c r="F3038" s="23" t="n">
        <f aca="true">BETAINV(RAND(),T1_PERT!$F$9,T1_PERT!$G$9,T1_PERT!$C$9,T1_PERT!$E$9)</f>
        <v>3.87721440972427</v>
      </c>
      <c r="G3038" s="23" t="n">
        <f aca="true">BETAINV(RAND(),T1_PERT!$F$10,T1_PERT!$G$10,T1_PERT!$C$10,T1_PERT!$E$10)</f>
        <v>2.29202350787546</v>
      </c>
      <c r="H3038" s="23" t="n">
        <f aca="false">B3038+C3038+E3038+G3038</f>
        <v>20.6463171534134</v>
      </c>
      <c r="I3038" s="23" t="n">
        <f aca="false">B3038+D3038+F3038+G3038</f>
        <v>15.8031026263096</v>
      </c>
      <c r="J3038" s="23" t="n">
        <f aca="false">MAX(H3038,I3038)</f>
        <v>20.6463171534134</v>
      </c>
      <c r="K3038" s="24" t="n">
        <f aca="false">IF(H3038&gt;=I3038,1,0)</f>
        <v>1</v>
      </c>
    </row>
    <row r="3039" customFormat="false" ht="15" hidden="false" customHeight="false" outlineLevel="0" collapsed="false">
      <c r="A3039" s="5" t="n">
        <v>3020</v>
      </c>
      <c r="B3039" s="23" t="n">
        <f aca="true">BETAINV(RAND(),T1_PERT!$F$5,T1_PERT!$G$5,T1_PERT!$C$5,T1_PERT!$E$5)</f>
        <v>4.81876917997767</v>
      </c>
      <c r="C3039" s="23" t="n">
        <f aca="true">BETAINV(RAND(),T1_PERT!$F$6,T1_PERT!$G$6,T1_PERT!$C$6,T1_PERT!$E$6)</f>
        <v>4.5165233889672</v>
      </c>
      <c r="D3039" s="23" t="n">
        <f aca="true">BETAINV(RAND(),T1_PERT!$F$7,T1_PERT!$G$7,T1_PERT!$C$7,T1_PERT!$E$7)</f>
        <v>6.44249748078141</v>
      </c>
      <c r="E3039" s="23" t="n">
        <f aca="true">BETAINV(RAND(),T1_PERT!$F$8,T1_PERT!$G$8,T1_PERT!$C$8,T1_PERT!$E$8)</f>
        <v>6.99259654564842</v>
      </c>
      <c r="F3039" s="23" t="n">
        <f aca="true">BETAINV(RAND(),T1_PERT!$F$9,T1_PERT!$G$9,T1_PERT!$C$9,T1_PERT!$E$9)</f>
        <v>4.10553369232623</v>
      </c>
      <c r="G3039" s="23" t="n">
        <f aca="true">BETAINV(RAND(),T1_PERT!$F$10,T1_PERT!$G$10,T1_PERT!$C$10,T1_PERT!$E$10)</f>
        <v>1.98008352168663</v>
      </c>
      <c r="H3039" s="23" t="n">
        <f aca="false">B3039+C3039+E3039+G3039</f>
        <v>18.3079726362799</v>
      </c>
      <c r="I3039" s="23" t="n">
        <f aca="false">B3039+D3039+F3039+G3039</f>
        <v>17.3468838747719</v>
      </c>
      <c r="J3039" s="23" t="n">
        <f aca="false">MAX(H3039,I3039)</f>
        <v>18.3079726362799</v>
      </c>
      <c r="K3039" s="24" t="n">
        <f aca="false">IF(H3039&gt;=I3039,1,0)</f>
        <v>1</v>
      </c>
    </row>
    <row r="3040" customFormat="false" ht="15" hidden="false" customHeight="false" outlineLevel="0" collapsed="false">
      <c r="A3040" s="5" t="n">
        <v>3021</v>
      </c>
      <c r="B3040" s="23" t="n">
        <f aca="true">BETAINV(RAND(),T1_PERT!$F$5,T1_PERT!$G$5,T1_PERT!$C$5,T1_PERT!$E$5)</f>
        <v>3.90084852851104</v>
      </c>
      <c r="C3040" s="23" t="n">
        <f aca="true">BETAINV(RAND(),T1_PERT!$F$6,T1_PERT!$G$6,T1_PERT!$C$6,T1_PERT!$E$6)</f>
        <v>4.6788179534637</v>
      </c>
      <c r="D3040" s="23" t="n">
        <f aca="true">BETAINV(RAND(),T1_PERT!$F$7,T1_PERT!$G$7,T1_PERT!$C$7,T1_PERT!$E$7)</f>
        <v>5.89279342886404</v>
      </c>
      <c r="E3040" s="23" t="n">
        <f aca="true">BETAINV(RAND(),T1_PERT!$F$8,T1_PERT!$G$8,T1_PERT!$C$8,T1_PERT!$E$8)</f>
        <v>4.59158358212071</v>
      </c>
      <c r="F3040" s="23" t="n">
        <f aca="true">BETAINV(RAND(),T1_PERT!$F$9,T1_PERT!$G$9,T1_PERT!$C$9,T1_PERT!$E$9)</f>
        <v>5.192640161787</v>
      </c>
      <c r="G3040" s="23" t="n">
        <f aca="true">BETAINV(RAND(),T1_PERT!$F$10,T1_PERT!$G$10,T1_PERT!$C$10,T1_PERT!$E$10)</f>
        <v>1.56729308033102</v>
      </c>
      <c r="H3040" s="23" t="n">
        <f aca="false">B3040+C3040+E3040+G3040</f>
        <v>14.7385431444265</v>
      </c>
      <c r="I3040" s="23" t="n">
        <f aca="false">B3040+D3040+F3040+G3040</f>
        <v>16.5535751994931</v>
      </c>
      <c r="J3040" s="23" t="n">
        <f aca="false">MAX(H3040,I3040)</f>
        <v>16.5535751994931</v>
      </c>
      <c r="K3040" s="24" t="n">
        <f aca="false">IF(H3040&gt;=I3040,1,0)</f>
        <v>0</v>
      </c>
    </row>
    <row r="3041" customFormat="false" ht="15" hidden="false" customHeight="false" outlineLevel="0" collapsed="false">
      <c r="A3041" s="5" t="n">
        <v>3022</v>
      </c>
      <c r="B3041" s="23" t="n">
        <f aca="true">BETAINV(RAND(),T1_PERT!$F$5,T1_PERT!$G$5,T1_PERT!$C$5,T1_PERT!$E$5)</f>
        <v>4.96331623010031</v>
      </c>
      <c r="C3041" s="23" t="n">
        <f aca="true">BETAINV(RAND(),T1_PERT!$F$6,T1_PERT!$G$6,T1_PERT!$C$6,T1_PERT!$E$6)</f>
        <v>6.17471631892451</v>
      </c>
      <c r="D3041" s="23" t="n">
        <f aca="true">BETAINV(RAND(),T1_PERT!$F$7,T1_PERT!$G$7,T1_PERT!$C$7,T1_PERT!$E$7)</f>
        <v>4.06773972885763</v>
      </c>
      <c r="E3041" s="23" t="n">
        <f aca="true">BETAINV(RAND(),T1_PERT!$F$8,T1_PERT!$G$8,T1_PERT!$C$8,T1_PERT!$E$8)</f>
        <v>4.00952571877597</v>
      </c>
      <c r="F3041" s="23" t="n">
        <f aca="true">BETAINV(RAND(),T1_PERT!$F$9,T1_PERT!$G$9,T1_PERT!$C$9,T1_PERT!$E$9)</f>
        <v>3.51170995925706</v>
      </c>
      <c r="G3041" s="23" t="n">
        <f aca="true">BETAINV(RAND(),T1_PERT!$F$10,T1_PERT!$G$10,T1_PERT!$C$10,T1_PERT!$E$10)</f>
        <v>2.32111037101936</v>
      </c>
      <c r="H3041" s="23" t="n">
        <f aca="false">B3041+C3041+E3041+G3041</f>
        <v>17.4686686388202</v>
      </c>
      <c r="I3041" s="23" t="n">
        <f aca="false">B3041+D3041+F3041+G3041</f>
        <v>14.8638762892344</v>
      </c>
      <c r="J3041" s="23" t="n">
        <f aca="false">MAX(H3041,I3041)</f>
        <v>17.4686686388202</v>
      </c>
      <c r="K3041" s="24" t="n">
        <f aca="false">IF(H3041&gt;=I3041,1,0)</f>
        <v>1</v>
      </c>
    </row>
    <row r="3042" customFormat="false" ht="15" hidden="false" customHeight="false" outlineLevel="0" collapsed="false">
      <c r="A3042" s="5" t="n">
        <v>3023</v>
      </c>
      <c r="B3042" s="23" t="n">
        <f aca="true">BETAINV(RAND(),T1_PERT!$F$5,T1_PERT!$G$5,T1_PERT!$C$5,T1_PERT!$E$5)</f>
        <v>3.6182426694143</v>
      </c>
      <c r="C3042" s="23" t="n">
        <f aca="true">BETAINV(RAND(),T1_PERT!$F$6,T1_PERT!$G$6,T1_PERT!$C$6,T1_PERT!$E$6)</f>
        <v>3.6367717683122</v>
      </c>
      <c r="D3042" s="23" t="n">
        <f aca="true">BETAINV(RAND(),T1_PERT!$F$7,T1_PERT!$G$7,T1_PERT!$C$7,T1_PERT!$E$7)</f>
        <v>6.05326782881176</v>
      </c>
      <c r="E3042" s="23" t="n">
        <f aca="true">BETAINV(RAND(),T1_PERT!$F$8,T1_PERT!$G$8,T1_PERT!$C$8,T1_PERT!$E$8)</f>
        <v>4.14882450011125</v>
      </c>
      <c r="F3042" s="23" t="n">
        <f aca="true">BETAINV(RAND(),T1_PERT!$F$9,T1_PERT!$G$9,T1_PERT!$C$9,T1_PERT!$E$9)</f>
        <v>4.27142188907723</v>
      </c>
      <c r="G3042" s="23" t="n">
        <f aca="true">BETAINV(RAND(),T1_PERT!$F$10,T1_PERT!$G$10,T1_PERT!$C$10,T1_PERT!$E$10)</f>
        <v>2.58056928554797</v>
      </c>
      <c r="H3042" s="23" t="n">
        <f aca="false">B3042+C3042+E3042+G3042</f>
        <v>13.9844082233857</v>
      </c>
      <c r="I3042" s="23" t="n">
        <f aca="false">B3042+D3042+F3042+G3042</f>
        <v>16.5235016728513</v>
      </c>
      <c r="J3042" s="23" t="n">
        <f aca="false">MAX(H3042,I3042)</f>
        <v>16.5235016728513</v>
      </c>
      <c r="K3042" s="24" t="n">
        <f aca="false">IF(H3042&gt;=I3042,1,0)</f>
        <v>0</v>
      </c>
    </row>
    <row r="3043" customFormat="false" ht="15" hidden="false" customHeight="false" outlineLevel="0" collapsed="false">
      <c r="A3043" s="5" t="n">
        <v>3024</v>
      </c>
      <c r="B3043" s="23" t="n">
        <f aca="true">BETAINV(RAND(),T1_PERT!$F$5,T1_PERT!$G$5,T1_PERT!$C$5,T1_PERT!$E$5)</f>
        <v>3.92458950459551</v>
      </c>
      <c r="C3043" s="23" t="n">
        <f aca="true">BETAINV(RAND(),T1_PERT!$F$6,T1_PERT!$G$6,T1_PERT!$C$6,T1_PERT!$E$6)</f>
        <v>3.73098549953081</v>
      </c>
      <c r="D3043" s="23" t="n">
        <f aca="true">BETAINV(RAND(),T1_PERT!$F$7,T1_PERT!$G$7,T1_PERT!$C$7,T1_PERT!$E$7)</f>
        <v>4.24515059111899</v>
      </c>
      <c r="E3043" s="23" t="n">
        <f aca="true">BETAINV(RAND(),T1_PERT!$F$8,T1_PERT!$G$8,T1_PERT!$C$8,T1_PERT!$E$8)</f>
        <v>6.67990514721443</v>
      </c>
      <c r="F3043" s="23" t="n">
        <f aca="true">BETAINV(RAND(),T1_PERT!$F$9,T1_PERT!$G$9,T1_PERT!$C$9,T1_PERT!$E$9)</f>
        <v>4.67048775951904</v>
      </c>
      <c r="G3043" s="23" t="n">
        <f aca="true">BETAINV(RAND(),T1_PERT!$F$10,T1_PERT!$G$10,T1_PERT!$C$10,T1_PERT!$E$10)</f>
        <v>1.56694843791303</v>
      </c>
      <c r="H3043" s="23" t="n">
        <f aca="false">B3043+C3043+E3043+G3043</f>
        <v>15.9024285892538</v>
      </c>
      <c r="I3043" s="23" t="n">
        <f aca="false">B3043+D3043+F3043+G3043</f>
        <v>14.4071762931466</v>
      </c>
      <c r="J3043" s="23" t="n">
        <f aca="false">MAX(H3043,I3043)</f>
        <v>15.9024285892538</v>
      </c>
      <c r="K3043" s="24" t="n">
        <f aca="false">IF(H3043&gt;=I3043,1,0)</f>
        <v>1</v>
      </c>
    </row>
    <row r="3044" customFormat="false" ht="15" hidden="false" customHeight="false" outlineLevel="0" collapsed="false">
      <c r="A3044" s="5" t="n">
        <v>3025</v>
      </c>
      <c r="B3044" s="23" t="n">
        <f aca="true">BETAINV(RAND(),T1_PERT!$F$5,T1_PERT!$G$5,T1_PERT!$C$5,T1_PERT!$E$5)</f>
        <v>4.83203589185276</v>
      </c>
      <c r="C3044" s="23" t="n">
        <f aca="true">BETAINV(RAND(),T1_PERT!$F$6,T1_PERT!$G$6,T1_PERT!$C$6,T1_PERT!$E$6)</f>
        <v>3.67593237972778</v>
      </c>
      <c r="D3044" s="23" t="n">
        <f aca="true">BETAINV(RAND(),T1_PERT!$F$7,T1_PERT!$G$7,T1_PERT!$C$7,T1_PERT!$E$7)</f>
        <v>4.47503729816974</v>
      </c>
      <c r="E3044" s="23" t="n">
        <f aca="true">BETAINV(RAND(),T1_PERT!$F$8,T1_PERT!$G$8,T1_PERT!$C$8,T1_PERT!$E$8)</f>
        <v>5.8396530221299</v>
      </c>
      <c r="F3044" s="23" t="n">
        <f aca="true">BETAINV(RAND(),T1_PERT!$F$9,T1_PERT!$G$9,T1_PERT!$C$9,T1_PERT!$E$9)</f>
        <v>4.74966383281442</v>
      </c>
      <c r="G3044" s="23" t="n">
        <f aca="true">BETAINV(RAND(),T1_PERT!$F$10,T1_PERT!$G$10,T1_PERT!$C$10,T1_PERT!$E$10)</f>
        <v>1.75654667351528</v>
      </c>
      <c r="H3044" s="23" t="n">
        <f aca="false">B3044+C3044+E3044+G3044</f>
        <v>16.1041679672257</v>
      </c>
      <c r="I3044" s="23" t="n">
        <f aca="false">B3044+D3044+F3044+G3044</f>
        <v>15.8132836963522</v>
      </c>
      <c r="J3044" s="23" t="n">
        <f aca="false">MAX(H3044,I3044)</f>
        <v>16.1041679672257</v>
      </c>
      <c r="K3044" s="24" t="n">
        <f aca="false">IF(H3044&gt;=I3044,1,0)</f>
        <v>1</v>
      </c>
    </row>
    <row r="3045" customFormat="false" ht="15" hidden="false" customHeight="false" outlineLevel="0" collapsed="false">
      <c r="A3045" s="5" t="n">
        <v>3026</v>
      </c>
      <c r="B3045" s="23" t="n">
        <f aca="true">BETAINV(RAND(),T1_PERT!$F$5,T1_PERT!$G$5,T1_PERT!$C$5,T1_PERT!$E$5)</f>
        <v>4.8183886296616</v>
      </c>
      <c r="C3045" s="23" t="n">
        <f aca="true">BETAINV(RAND(),T1_PERT!$F$6,T1_PERT!$G$6,T1_PERT!$C$6,T1_PERT!$E$6)</f>
        <v>4.62190371849479</v>
      </c>
      <c r="D3045" s="23" t="n">
        <f aca="true">BETAINV(RAND(),T1_PERT!$F$7,T1_PERT!$G$7,T1_PERT!$C$7,T1_PERT!$E$7)</f>
        <v>4.94114537872864</v>
      </c>
      <c r="E3045" s="23" t="n">
        <f aca="true">BETAINV(RAND(),T1_PERT!$F$8,T1_PERT!$G$8,T1_PERT!$C$8,T1_PERT!$E$8)</f>
        <v>4.89070573866451</v>
      </c>
      <c r="F3045" s="23" t="n">
        <f aca="true">BETAINV(RAND(),T1_PERT!$F$9,T1_PERT!$G$9,T1_PERT!$C$9,T1_PERT!$E$9)</f>
        <v>5.89325528688048</v>
      </c>
      <c r="G3045" s="23" t="n">
        <f aca="true">BETAINV(RAND(),T1_PERT!$F$10,T1_PERT!$G$10,T1_PERT!$C$10,T1_PERT!$E$10)</f>
        <v>1.82180540437679</v>
      </c>
      <c r="H3045" s="23" t="n">
        <f aca="false">B3045+C3045+E3045+G3045</f>
        <v>16.1528034911977</v>
      </c>
      <c r="I3045" s="23" t="n">
        <f aca="false">B3045+D3045+F3045+G3045</f>
        <v>17.4745946996475</v>
      </c>
      <c r="J3045" s="23" t="n">
        <f aca="false">MAX(H3045,I3045)</f>
        <v>17.4745946996475</v>
      </c>
      <c r="K3045" s="24" t="n">
        <f aca="false">IF(H3045&gt;=I3045,1,0)</f>
        <v>0</v>
      </c>
    </row>
    <row r="3046" customFormat="false" ht="15" hidden="false" customHeight="false" outlineLevel="0" collapsed="false">
      <c r="A3046" s="5" t="n">
        <v>3027</v>
      </c>
      <c r="B3046" s="23" t="n">
        <f aca="true">BETAINV(RAND(),T1_PERT!$F$5,T1_PERT!$G$5,T1_PERT!$C$5,T1_PERT!$E$5)</f>
        <v>5.06263507387614</v>
      </c>
      <c r="C3046" s="23" t="n">
        <f aca="true">BETAINV(RAND(),T1_PERT!$F$6,T1_PERT!$G$6,T1_PERT!$C$6,T1_PERT!$E$6)</f>
        <v>5.15277364479173</v>
      </c>
      <c r="D3046" s="23" t="n">
        <f aca="true">BETAINV(RAND(),T1_PERT!$F$7,T1_PERT!$G$7,T1_PERT!$C$7,T1_PERT!$E$7)</f>
        <v>4.55300457060885</v>
      </c>
      <c r="E3046" s="23" t="n">
        <f aca="true">BETAINV(RAND(),T1_PERT!$F$8,T1_PERT!$G$8,T1_PERT!$C$8,T1_PERT!$E$8)</f>
        <v>6.02201292967252</v>
      </c>
      <c r="F3046" s="23" t="n">
        <f aca="true">BETAINV(RAND(),T1_PERT!$F$9,T1_PERT!$G$9,T1_PERT!$C$9,T1_PERT!$E$9)</f>
        <v>4.14609171326946</v>
      </c>
      <c r="G3046" s="23" t="n">
        <f aca="true">BETAINV(RAND(),T1_PERT!$F$10,T1_PERT!$G$10,T1_PERT!$C$10,T1_PERT!$E$10)</f>
        <v>2.14276329925215</v>
      </c>
      <c r="H3046" s="23" t="n">
        <f aca="false">B3046+C3046+E3046+G3046</f>
        <v>18.3801849475925</v>
      </c>
      <c r="I3046" s="23" t="n">
        <f aca="false">B3046+D3046+F3046+G3046</f>
        <v>15.9044946570066</v>
      </c>
      <c r="J3046" s="23" t="n">
        <f aca="false">MAX(H3046,I3046)</f>
        <v>18.3801849475925</v>
      </c>
      <c r="K3046" s="24" t="n">
        <f aca="false">IF(H3046&gt;=I3046,1,0)</f>
        <v>1</v>
      </c>
    </row>
    <row r="3047" customFormat="false" ht="15" hidden="false" customHeight="false" outlineLevel="0" collapsed="false">
      <c r="A3047" s="5" t="n">
        <v>3028</v>
      </c>
      <c r="B3047" s="23" t="n">
        <f aca="true">BETAINV(RAND(),T1_PERT!$F$5,T1_PERT!$G$5,T1_PERT!$C$5,T1_PERT!$E$5)</f>
        <v>4.25684298684993</v>
      </c>
      <c r="C3047" s="23" t="n">
        <f aca="true">BETAINV(RAND(),T1_PERT!$F$6,T1_PERT!$G$6,T1_PERT!$C$6,T1_PERT!$E$6)</f>
        <v>4.75012026878544</v>
      </c>
      <c r="D3047" s="23" t="n">
        <f aca="true">BETAINV(RAND(),T1_PERT!$F$7,T1_PERT!$G$7,T1_PERT!$C$7,T1_PERT!$E$7)</f>
        <v>6.59851966555497</v>
      </c>
      <c r="E3047" s="23" t="n">
        <f aca="true">BETAINV(RAND(),T1_PERT!$F$8,T1_PERT!$G$8,T1_PERT!$C$8,T1_PERT!$E$8)</f>
        <v>6.91485545360495</v>
      </c>
      <c r="F3047" s="23" t="n">
        <f aca="true">BETAINV(RAND(),T1_PERT!$F$9,T1_PERT!$G$9,T1_PERT!$C$9,T1_PERT!$E$9)</f>
        <v>3.48448581630394</v>
      </c>
      <c r="G3047" s="23" t="n">
        <f aca="true">BETAINV(RAND(),T1_PERT!$F$10,T1_PERT!$G$10,T1_PERT!$C$10,T1_PERT!$E$10)</f>
        <v>1.8928971190642</v>
      </c>
      <c r="H3047" s="23" t="n">
        <f aca="false">B3047+C3047+E3047+G3047</f>
        <v>17.8147158283045</v>
      </c>
      <c r="I3047" s="23" t="n">
        <f aca="false">B3047+D3047+F3047+G3047</f>
        <v>16.232745587773</v>
      </c>
      <c r="J3047" s="23" t="n">
        <f aca="false">MAX(H3047,I3047)</f>
        <v>17.8147158283045</v>
      </c>
      <c r="K3047" s="24" t="n">
        <f aca="false">IF(H3047&gt;=I3047,1,0)</f>
        <v>1</v>
      </c>
    </row>
    <row r="3048" customFormat="false" ht="15" hidden="false" customHeight="false" outlineLevel="0" collapsed="false">
      <c r="A3048" s="5" t="n">
        <v>3029</v>
      </c>
      <c r="B3048" s="23" t="n">
        <f aca="true">BETAINV(RAND(),T1_PERT!$F$5,T1_PERT!$G$5,T1_PERT!$C$5,T1_PERT!$E$5)</f>
        <v>4.58540286669199</v>
      </c>
      <c r="C3048" s="23" t="n">
        <f aca="true">BETAINV(RAND(),T1_PERT!$F$6,T1_PERT!$G$6,T1_PERT!$C$6,T1_PERT!$E$6)</f>
        <v>6.26733476426826</v>
      </c>
      <c r="D3048" s="23" t="n">
        <f aca="true">BETAINV(RAND(),T1_PERT!$F$7,T1_PERT!$G$7,T1_PERT!$C$7,T1_PERT!$E$7)</f>
        <v>7.7255364165999</v>
      </c>
      <c r="E3048" s="23" t="n">
        <f aca="true">BETAINV(RAND(),T1_PERT!$F$8,T1_PERT!$G$8,T1_PERT!$C$8,T1_PERT!$E$8)</f>
        <v>5.74047506483197</v>
      </c>
      <c r="F3048" s="23" t="n">
        <f aca="true">BETAINV(RAND(),T1_PERT!$F$9,T1_PERT!$G$9,T1_PERT!$C$9,T1_PERT!$E$9)</f>
        <v>3.19840815678529</v>
      </c>
      <c r="G3048" s="23" t="n">
        <f aca="true">BETAINV(RAND(),T1_PERT!$F$10,T1_PERT!$G$10,T1_PERT!$C$10,T1_PERT!$E$10)</f>
        <v>2.48895312011636</v>
      </c>
      <c r="H3048" s="23" t="n">
        <f aca="false">B3048+C3048+E3048+G3048</f>
        <v>19.0821658159086</v>
      </c>
      <c r="I3048" s="23" t="n">
        <f aca="false">B3048+D3048+F3048+G3048</f>
        <v>17.9983005601935</v>
      </c>
      <c r="J3048" s="23" t="n">
        <f aca="false">MAX(H3048,I3048)</f>
        <v>19.0821658159086</v>
      </c>
      <c r="K3048" s="24" t="n">
        <f aca="false">IF(H3048&gt;=I3048,1,0)</f>
        <v>1</v>
      </c>
    </row>
    <row r="3049" customFormat="false" ht="15" hidden="false" customHeight="false" outlineLevel="0" collapsed="false">
      <c r="A3049" s="5" t="n">
        <v>3030</v>
      </c>
      <c r="B3049" s="23" t="n">
        <f aca="true">BETAINV(RAND(),T1_PERT!$F$5,T1_PERT!$G$5,T1_PERT!$C$5,T1_PERT!$E$5)</f>
        <v>5.16558628205249</v>
      </c>
      <c r="C3049" s="23" t="n">
        <f aca="true">BETAINV(RAND(),T1_PERT!$F$6,T1_PERT!$G$6,T1_PERT!$C$6,T1_PERT!$E$6)</f>
        <v>6.33200193023293</v>
      </c>
      <c r="D3049" s="23" t="n">
        <f aca="true">BETAINV(RAND(),T1_PERT!$F$7,T1_PERT!$G$7,T1_PERT!$C$7,T1_PERT!$E$7)</f>
        <v>5.06016700378288</v>
      </c>
      <c r="E3049" s="23" t="n">
        <f aca="true">BETAINV(RAND(),T1_PERT!$F$8,T1_PERT!$G$8,T1_PERT!$C$8,T1_PERT!$E$8)</f>
        <v>4.65886828275705</v>
      </c>
      <c r="F3049" s="23" t="n">
        <f aca="true">BETAINV(RAND(),T1_PERT!$F$9,T1_PERT!$G$9,T1_PERT!$C$9,T1_PERT!$E$9)</f>
        <v>3.98733272174566</v>
      </c>
      <c r="G3049" s="23" t="n">
        <f aca="true">BETAINV(RAND(),T1_PERT!$F$10,T1_PERT!$G$10,T1_PERT!$C$10,T1_PERT!$E$10)</f>
        <v>2.0564762017909</v>
      </c>
      <c r="H3049" s="23" t="n">
        <f aca="false">B3049+C3049+E3049+G3049</f>
        <v>18.2129326968334</v>
      </c>
      <c r="I3049" s="23" t="n">
        <f aca="false">B3049+D3049+F3049+G3049</f>
        <v>16.2695622093719</v>
      </c>
      <c r="J3049" s="23" t="n">
        <f aca="false">MAX(H3049,I3049)</f>
        <v>18.2129326968334</v>
      </c>
      <c r="K3049" s="24" t="n">
        <f aca="false">IF(H3049&gt;=I3049,1,0)</f>
        <v>1</v>
      </c>
    </row>
    <row r="3050" customFormat="false" ht="15" hidden="false" customHeight="false" outlineLevel="0" collapsed="false">
      <c r="A3050" s="5" t="n">
        <v>3031</v>
      </c>
      <c r="B3050" s="23" t="n">
        <f aca="true">BETAINV(RAND(),T1_PERT!$F$5,T1_PERT!$G$5,T1_PERT!$C$5,T1_PERT!$E$5)</f>
        <v>4.86603955139132</v>
      </c>
      <c r="C3050" s="23" t="n">
        <f aca="true">BETAINV(RAND(),T1_PERT!$F$6,T1_PERT!$G$6,T1_PERT!$C$6,T1_PERT!$E$6)</f>
        <v>5.99430785945734</v>
      </c>
      <c r="D3050" s="23" t="n">
        <f aca="true">BETAINV(RAND(),T1_PERT!$F$7,T1_PERT!$G$7,T1_PERT!$C$7,T1_PERT!$E$7)</f>
        <v>4.14149899161842</v>
      </c>
      <c r="E3050" s="23" t="n">
        <f aca="true">BETAINV(RAND(),T1_PERT!$F$8,T1_PERT!$G$8,T1_PERT!$C$8,T1_PERT!$E$8)</f>
        <v>5.37509034801156</v>
      </c>
      <c r="F3050" s="23" t="n">
        <f aca="true">BETAINV(RAND(),T1_PERT!$F$9,T1_PERT!$G$9,T1_PERT!$C$9,T1_PERT!$E$9)</f>
        <v>5.2582539032381</v>
      </c>
      <c r="G3050" s="23" t="n">
        <f aca="true">BETAINV(RAND(),T1_PERT!$F$10,T1_PERT!$G$10,T1_PERT!$C$10,T1_PERT!$E$10)</f>
        <v>1.53769145987459</v>
      </c>
      <c r="H3050" s="23" t="n">
        <f aca="false">B3050+C3050+E3050+G3050</f>
        <v>17.7731292187348</v>
      </c>
      <c r="I3050" s="23" t="n">
        <f aca="false">B3050+D3050+F3050+G3050</f>
        <v>15.8034839061224</v>
      </c>
      <c r="J3050" s="23" t="n">
        <f aca="false">MAX(H3050,I3050)</f>
        <v>17.7731292187348</v>
      </c>
      <c r="K3050" s="24" t="n">
        <f aca="false">IF(H3050&gt;=I3050,1,0)</f>
        <v>1</v>
      </c>
    </row>
    <row r="3051" customFormat="false" ht="15" hidden="false" customHeight="false" outlineLevel="0" collapsed="false">
      <c r="A3051" s="5" t="n">
        <v>3032</v>
      </c>
      <c r="B3051" s="23" t="n">
        <f aca="true">BETAINV(RAND(),T1_PERT!$F$5,T1_PERT!$G$5,T1_PERT!$C$5,T1_PERT!$E$5)</f>
        <v>3.41200469466243</v>
      </c>
      <c r="C3051" s="23" t="n">
        <f aca="true">BETAINV(RAND(),T1_PERT!$F$6,T1_PERT!$G$6,T1_PERT!$C$6,T1_PERT!$E$6)</f>
        <v>5.5683706094177</v>
      </c>
      <c r="D3051" s="23" t="n">
        <f aca="true">BETAINV(RAND(),T1_PERT!$F$7,T1_PERT!$G$7,T1_PERT!$C$7,T1_PERT!$E$7)</f>
        <v>3.49989742308846</v>
      </c>
      <c r="E3051" s="23" t="n">
        <f aca="true">BETAINV(RAND(),T1_PERT!$F$8,T1_PERT!$G$8,T1_PERT!$C$8,T1_PERT!$E$8)</f>
        <v>6.65801480731903</v>
      </c>
      <c r="F3051" s="23" t="n">
        <f aca="true">BETAINV(RAND(),T1_PERT!$F$9,T1_PERT!$G$9,T1_PERT!$C$9,T1_PERT!$E$9)</f>
        <v>4.70103637730081</v>
      </c>
      <c r="G3051" s="23" t="n">
        <f aca="true">BETAINV(RAND(),T1_PERT!$F$10,T1_PERT!$G$10,T1_PERT!$C$10,T1_PERT!$E$10)</f>
        <v>1.56417664561184</v>
      </c>
      <c r="H3051" s="23" t="n">
        <f aca="false">B3051+C3051+E3051+G3051</f>
        <v>17.202566757011</v>
      </c>
      <c r="I3051" s="23" t="n">
        <f aca="false">B3051+D3051+F3051+G3051</f>
        <v>13.1771151406635</v>
      </c>
      <c r="J3051" s="23" t="n">
        <f aca="false">MAX(H3051,I3051)</f>
        <v>17.202566757011</v>
      </c>
      <c r="K3051" s="24" t="n">
        <f aca="false">IF(H3051&gt;=I3051,1,0)</f>
        <v>1</v>
      </c>
    </row>
    <row r="3052" customFormat="false" ht="15" hidden="false" customHeight="false" outlineLevel="0" collapsed="false">
      <c r="A3052" s="5" t="n">
        <v>3033</v>
      </c>
      <c r="B3052" s="23" t="n">
        <f aca="true">BETAINV(RAND(),T1_PERT!$F$5,T1_PERT!$G$5,T1_PERT!$C$5,T1_PERT!$E$5)</f>
        <v>4.03823605314997</v>
      </c>
      <c r="C3052" s="23" t="n">
        <f aca="true">BETAINV(RAND(),T1_PERT!$F$6,T1_PERT!$G$6,T1_PERT!$C$6,T1_PERT!$E$6)</f>
        <v>5.51077922213068</v>
      </c>
      <c r="D3052" s="23" t="n">
        <f aca="true">BETAINV(RAND(),T1_PERT!$F$7,T1_PERT!$G$7,T1_PERT!$C$7,T1_PERT!$E$7)</f>
        <v>4.982393370878</v>
      </c>
      <c r="E3052" s="23" t="n">
        <f aca="true">BETAINV(RAND(),T1_PERT!$F$8,T1_PERT!$G$8,T1_PERT!$C$8,T1_PERT!$E$8)</f>
        <v>6.35878044622703</v>
      </c>
      <c r="F3052" s="23" t="n">
        <f aca="true">BETAINV(RAND(),T1_PERT!$F$9,T1_PERT!$G$9,T1_PERT!$C$9,T1_PERT!$E$9)</f>
        <v>4.86733643659141</v>
      </c>
      <c r="G3052" s="23" t="n">
        <f aca="true">BETAINV(RAND(),T1_PERT!$F$10,T1_PERT!$G$10,T1_PERT!$C$10,T1_PERT!$E$10)</f>
        <v>1.39604019936346</v>
      </c>
      <c r="H3052" s="23" t="n">
        <f aca="false">B3052+C3052+E3052+G3052</f>
        <v>17.3038359208711</v>
      </c>
      <c r="I3052" s="23" t="n">
        <f aca="false">B3052+D3052+F3052+G3052</f>
        <v>15.2840060599828</v>
      </c>
      <c r="J3052" s="23" t="n">
        <f aca="false">MAX(H3052,I3052)</f>
        <v>17.3038359208711</v>
      </c>
      <c r="K3052" s="24" t="n">
        <f aca="false">IF(H3052&gt;=I3052,1,0)</f>
        <v>1</v>
      </c>
    </row>
    <row r="3053" customFormat="false" ht="15" hidden="false" customHeight="false" outlineLevel="0" collapsed="false">
      <c r="A3053" s="5" t="n">
        <v>3034</v>
      </c>
      <c r="B3053" s="23" t="n">
        <f aca="true">BETAINV(RAND(),T1_PERT!$F$5,T1_PERT!$G$5,T1_PERT!$C$5,T1_PERT!$E$5)</f>
        <v>3.95330608326336</v>
      </c>
      <c r="C3053" s="23" t="n">
        <f aca="true">BETAINV(RAND(),T1_PERT!$F$6,T1_PERT!$G$6,T1_PERT!$C$6,T1_PERT!$E$6)</f>
        <v>7.81312924450319</v>
      </c>
      <c r="D3053" s="23" t="n">
        <f aca="true">BETAINV(RAND(),T1_PERT!$F$7,T1_PERT!$G$7,T1_PERT!$C$7,T1_PERT!$E$7)</f>
        <v>6.43100548657843</v>
      </c>
      <c r="E3053" s="23" t="n">
        <f aca="true">BETAINV(RAND(),T1_PERT!$F$8,T1_PERT!$G$8,T1_PERT!$C$8,T1_PERT!$E$8)</f>
        <v>4.5134342203342</v>
      </c>
      <c r="F3053" s="23" t="n">
        <f aca="true">BETAINV(RAND(),T1_PERT!$F$9,T1_PERT!$G$9,T1_PERT!$C$9,T1_PERT!$E$9)</f>
        <v>4.32993013639879</v>
      </c>
      <c r="G3053" s="23" t="n">
        <f aca="true">BETAINV(RAND(),T1_PERT!$F$10,T1_PERT!$G$10,T1_PERT!$C$10,T1_PERT!$E$10)</f>
        <v>1.38330386198338</v>
      </c>
      <c r="H3053" s="23" t="n">
        <f aca="false">B3053+C3053+E3053+G3053</f>
        <v>17.6631734100841</v>
      </c>
      <c r="I3053" s="23" t="n">
        <f aca="false">B3053+D3053+F3053+G3053</f>
        <v>16.097545568224</v>
      </c>
      <c r="J3053" s="23" t="n">
        <f aca="false">MAX(H3053,I3053)</f>
        <v>17.6631734100841</v>
      </c>
      <c r="K3053" s="24" t="n">
        <f aca="false">IF(H3053&gt;=I3053,1,0)</f>
        <v>1</v>
      </c>
    </row>
    <row r="3054" customFormat="false" ht="15" hidden="false" customHeight="false" outlineLevel="0" collapsed="false">
      <c r="A3054" s="5" t="n">
        <v>3035</v>
      </c>
      <c r="B3054" s="23" t="n">
        <f aca="true">BETAINV(RAND(),T1_PERT!$F$5,T1_PERT!$G$5,T1_PERT!$C$5,T1_PERT!$E$5)</f>
        <v>4.46815856502556</v>
      </c>
      <c r="C3054" s="23" t="n">
        <f aca="true">BETAINV(RAND(),T1_PERT!$F$6,T1_PERT!$G$6,T1_PERT!$C$6,T1_PERT!$E$6)</f>
        <v>5.79087536565554</v>
      </c>
      <c r="D3054" s="23" t="n">
        <f aca="true">BETAINV(RAND(),T1_PERT!$F$7,T1_PERT!$G$7,T1_PERT!$C$7,T1_PERT!$E$7)</f>
        <v>5.47818075566964</v>
      </c>
      <c r="E3054" s="23" t="n">
        <f aca="true">BETAINV(RAND(),T1_PERT!$F$8,T1_PERT!$G$8,T1_PERT!$C$8,T1_PERT!$E$8)</f>
        <v>4.9322665542619</v>
      </c>
      <c r="F3054" s="23" t="n">
        <f aca="true">BETAINV(RAND(),T1_PERT!$F$9,T1_PERT!$G$9,T1_PERT!$C$9,T1_PERT!$E$9)</f>
        <v>4.19722415196053</v>
      </c>
      <c r="G3054" s="23" t="n">
        <f aca="true">BETAINV(RAND(),T1_PERT!$F$10,T1_PERT!$G$10,T1_PERT!$C$10,T1_PERT!$E$10)</f>
        <v>1.86505999847326</v>
      </c>
      <c r="H3054" s="23" t="n">
        <f aca="false">B3054+C3054+E3054+G3054</f>
        <v>17.0563604834163</v>
      </c>
      <c r="I3054" s="23" t="n">
        <f aca="false">B3054+D3054+F3054+G3054</f>
        <v>16.008623471129</v>
      </c>
      <c r="J3054" s="23" t="n">
        <f aca="false">MAX(H3054,I3054)</f>
        <v>17.0563604834163</v>
      </c>
      <c r="K3054" s="24" t="n">
        <f aca="false">IF(H3054&gt;=I3054,1,0)</f>
        <v>1</v>
      </c>
    </row>
    <row r="3055" customFormat="false" ht="15" hidden="false" customHeight="false" outlineLevel="0" collapsed="false">
      <c r="A3055" s="5" t="n">
        <v>3036</v>
      </c>
      <c r="B3055" s="23" t="n">
        <f aca="true">BETAINV(RAND(),T1_PERT!$F$5,T1_PERT!$G$5,T1_PERT!$C$5,T1_PERT!$E$5)</f>
        <v>2.41289626886014</v>
      </c>
      <c r="C3055" s="23" t="n">
        <f aca="true">BETAINV(RAND(),T1_PERT!$F$6,T1_PERT!$G$6,T1_PERT!$C$6,T1_PERT!$E$6)</f>
        <v>3.27356076959636</v>
      </c>
      <c r="D3055" s="23" t="n">
        <f aca="true">BETAINV(RAND(),T1_PERT!$F$7,T1_PERT!$G$7,T1_PERT!$C$7,T1_PERT!$E$7)</f>
        <v>6.170194937845</v>
      </c>
      <c r="E3055" s="23" t="n">
        <f aca="true">BETAINV(RAND(),T1_PERT!$F$8,T1_PERT!$G$8,T1_PERT!$C$8,T1_PERT!$E$8)</f>
        <v>4.68011636915429</v>
      </c>
      <c r="F3055" s="23" t="n">
        <f aca="true">BETAINV(RAND(),T1_PERT!$F$9,T1_PERT!$G$9,T1_PERT!$C$9,T1_PERT!$E$9)</f>
        <v>3.87917542914481</v>
      </c>
      <c r="G3055" s="23" t="n">
        <f aca="true">BETAINV(RAND(),T1_PERT!$F$10,T1_PERT!$G$10,T1_PERT!$C$10,T1_PERT!$E$10)</f>
        <v>2.16289466841482</v>
      </c>
      <c r="H3055" s="23" t="n">
        <f aca="false">B3055+C3055+E3055+G3055</f>
        <v>12.5294680760256</v>
      </c>
      <c r="I3055" s="23" t="n">
        <f aca="false">B3055+D3055+F3055+G3055</f>
        <v>14.6251613042648</v>
      </c>
      <c r="J3055" s="23" t="n">
        <f aca="false">MAX(H3055,I3055)</f>
        <v>14.6251613042648</v>
      </c>
      <c r="K3055" s="24" t="n">
        <f aca="false">IF(H3055&gt;=I3055,1,0)</f>
        <v>0</v>
      </c>
    </row>
    <row r="3056" customFormat="false" ht="15" hidden="false" customHeight="false" outlineLevel="0" collapsed="false">
      <c r="A3056" s="5" t="n">
        <v>3037</v>
      </c>
      <c r="B3056" s="23" t="n">
        <f aca="true">BETAINV(RAND(),T1_PERT!$F$5,T1_PERT!$G$5,T1_PERT!$C$5,T1_PERT!$E$5)</f>
        <v>5.28554553821795</v>
      </c>
      <c r="C3056" s="23" t="n">
        <f aca="true">BETAINV(RAND(),T1_PERT!$F$6,T1_PERT!$G$6,T1_PERT!$C$6,T1_PERT!$E$6)</f>
        <v>4.09166834946957</v>
      </c>
      <c r="D3056" s="23" t="n">
        <f aca="true">BETAINV(RAND(),T1_PERT!$F$7,T1_PERT!$G$7,T1_PERT!$C$7,T1_PERT!$E$7)</f>
        <v>5.04187619198234</v>
      </c>
      <c r="E3056" s="23" t="n">
        <f aca="true">BETAINV(RAND(),T1_PERT!$F$8,T1_PERT!$G$8,T1_PERT!$C$8,T1_PERT!$E$8)</f>
        <v>6.13443553468426</v>
      </c>
      <c r="F3056" s="23" t="n">
        <f aca="true">BETAINV(RAND(),T1_PERT!$F$9,T1_PERT!$G$9,T1_PERT!$C$9,T1_PERT!$E$9)</f>
        <v>3.68194735251596</v>
      </c>
      <c r="G3056" s="23" t="n">
        <f aca="true">BETAINV(RAND(),T1_PERT!$F$10,T1_PERT!$G$10,T1_PERT!$C$10,T1_PERT!$E$10)</f>
        <v>2.51804142395693</v>
      </c>
      <c r="H3056" s="23" t="n">
        <f aca="false">B3056+C3056+E3056+G3056</f>
        <v>18.0296908463287</v>
      </c>
      <c r="I3056" s="23" t="n">
        <f aca="false">B3056+D3056+F3056+G3056</f>
        <v>16.5274105066732</v>
      </c>
      <c r="J3056" s="23" t="n">
        <f aca="false">MAX(H3056,I3056)</f>
        <v>18.0296908463287</v>
      </c>
      <c r="K3056" s="24" t="n">
        <f aca="false">IF(H3056&gt;=I3056,1,0)</f>
        <v>1</v>
      </c>
    </row>
    <row r="3057" customFormat="false" ht="15" hidden="false" customHeight="false" outlineLevel="0" collapsed="false">
      <c r="A3057" s="5" t="n">
        <v>3038</v>
      </c>
      <c r="B3057" s="23" t="n">
        <f aca="true">BETAINV(RAND(),T1_PERT!$F$5,T1_PERT!$G$5,T1_PERT!$C$5,T1_PERT!$E$5)</f>
        <v>2.9474879381686</v>
      </c>
      <c r="C3057" s="23" t="n">
        <f aca="true">BETAINV(RAND(),T1_PERT!$F$6,T1_PERT!$G$6,T1_PERT!$C$6,T1_PERT!$E$6)</f>
        <v>6.83797073119478</v>
      </c>
      <c r="D3057" s="23" t="n">
        <f aca="true">BETAINV(RAND(),T1_PERT!$F$7,T1_PERT!$G$7,T1_PERT!$C$7,T1_PERT!$E$7)</f>
        <v>7.16353252819141</v>
      </c>
      <c r="E3057" s="23" t="n">
        <f aca="true">BETAINV(RAND(),T1_PERT!$F$8,T1_PERT!$G$8,T1_PERT!$C$8,T1_PERT!$E$8)</f>
        <v>5.29075340387381</v>
      </c>
      <c r="F3057" s="23" t="n">
        <f aca="true">BETAINV(RAND(),T1_PERT!$F$9,T1_PERT!$G$9,T1_PERT!$C$9,T1_PERT!$E$9)</f>
        <v>3.809762368291</v>
      </c>
      <c r="G3057" s="23" t="n">
        <f aca="true">BETAINV(RAND(),T1_PERT!$F$10,T1_PERT!$G$10,T1_PERT!$C$10,T1_PERT!$E$10)</f>
        <v>1.93413276285153</v>
      </c>
      <c r="H3057" s="23" t="n">
        <f aca="false">B3057+C3057+E3057+G3057</f>
        <v>17.0103448360887</v>
      </c>
      <c r="I3057" s="23" t="n">
        <f aca="false">B3057+D3057+F3057+G3057</f>
        <v>15.8549155975025</v>
      </c>
      <c r="J3057" s="23" t="n">
        <f aca="false">MAX(H3057,I3057)</f>
        <v>17.0103448360887</v>
      </c>
      <c r="K3057" s="24" t="n">
        <f aca="false">IF(H3057&gt;=I3057,1,0)</f>
        <v>1</v>
      </c>
    </row>
    <row r="3058" customFormat="false" ht="15" hidden="false" customHeight="false" outlineLevel="0" collapsed="false">
      <c r="A3058" s="5" t="n">
        <v>3039</v>
      </c>
      <c r="B3058" s="23" t="n">
        <f aca="true">BETAINV(RAND(),T1_PERT!$F$5,T1_PERT!$G$5,T1_PERT!$C$5,T1_PERT!$E$5)</f>
        <v>2.84920633533297</v>
      </c>
      <c r="C3058" s="23" t="n">
        <f aca="true">BETAINV(RAND(),T1_PERT!$F$6,T1_PERT!$G$6,T1_PERT!$C$6,T1_PERT!$E$6)</f>
        <v>3.58489827217612</v>
      </c>
      <c r="D3058" s="23" t="n">
        <f aca="true">BETAINV(RAND(),T1_PERT!$F$7,T1_PERT!$G$7,T1_PERT!$C$7,T1_PERT!$E$7)</f>
        <v>7.56559511234959</v>
      </c>
      <c r="E3058" s="23" t="n">
        <f aca="true">BETAINV(RAND(),T1_PERT!$F$8,T1_PERT!$G$8,T1_PERT!$C$8,T1_PERT!$E$8)</f>
        <v>4.44923153892196</v>
      </c>
      <c r="F3058" s="23" t="n">
        <f aca="true">BETAINV(RAND(),T1_PERT!$F$9,T1_PERT!$G$9,T1_PERT!$C$9,T1_PERT!$E$9)</f>
        <v>4.46473927680434</v>
      </c>
      <c r="G3058" s="23" t="n">
        <f aca="true">BETAINV(RAND(),T1_PERT!$F$10,T1_PERT!$G$10,T1_PERT!$C$10,T1_PERT!$E$10)</f>
        <v>1.52787748546359</v>
      </c>
      <c r="H3058" s="23" t="n">
        <f aca="false">B3058+C3058+E3058+G3058</f>
        <v>12.4112136318946</v>
      </c>
      <c r="I3058" s="23" t="n">
        <f aca="false">B3058+D3058+F3058+G3058</f>
        <v>16.4074182099505</v>
      </c>
      <c r="J3058" s="23" t="n">
        <f aca="false">MAX(H3058,I3058)</f>
        <v>16.4074182099505</v>
      </c>
      <c r="K3058" s="24" t="n">
        <f aca="false">IF(H3058&gt;=I3058,1,0)</f>
        <v>0</v>
      </c>
    </row>
    <row r="3059" customFormat="false" ht="15" hidden="false" customHeight="false" outlineLevel="0" collapsed="false">
      <c r="A3059" s="5" t="n">
        <v>3040</v>
      </c>
      <c r="B3059" s="23" t="n">
        <f aca="true">BETAINV(RAND(),T1_PERT!$F$5,T1_PERT!$G$5,T1_PERT!$C$5,T1_PERT!$E$5)</f>
        <v>5.15228416427316</v>
      </c>
      <c r="C3059" s="23" t="n">
        <f aca="true">BETAINV(RAND(),T1_PERT!$F$6,T1_PERT!$G$6,T1_PERT!$C$6,T1_PERT!$E$6)</f>
        <v>4.4966259522912</v>
      </c>
      <c r="D3059" s="23" t="n">
        <f aca="true">BETAINV(RAND(),T1_PERT!$F$7,T1_PERT!$G$7,T1_PERT!$C$7,T1_PERT!$E$7)</f>
        <v>7.10126294599002</v>
      </c>
      <c r="E3059" s="23" t="n">
        <f aca="true">BETAINV(RAND(),T1_PERT!$F$8,T1_PERT!$G$8,T1_PERT!$C$8,T1_PERT!$E$8)</f>
        <v>5.17281848388422</v>
      </c>
      <c r="F3059" s="23" t="n">
        <f aca="true">BETAINV(RAND(),T1_PERT!$F$9,T1_PERT!$G$9,T1_PERT!$C$9,T1_PERT!$E$9)</f>
        <v>3.75841707347589</v>
      </c>
      <c r="G3059" s="23" t="n">
        <f aca="true">BETAINV(RAND(),T1_PERT!$F$10,T1_PERT!$G$10,T1_PERT!$C$10,T1_PERT!$E$10)</f>
        <v>1.47551160827909</v>
      </c>
      <c r="H3059" s="23" t="n">
        <f aca="false">B3059+C3059+E3059+G3059</f>
        <v>16.2972402087277</v>
      </c>
      <c r="I3059" s="23" t="n">
        <f aca="false">B3059+D3059+F3059+G3059</f>
        <v>17.4874757920182</v>
      </c>
      <c r="J3059" s="23" t="n">
        <f aca="false">MAX(H3059,I3059)</f>
        <v>17.4874757920182</v>
      </c>
      <c r="K3059" s="24" t="n">
        <f aca="false">IF(H3059&gt;=I3059,1,0)</f>
        <v>0</v>
      </c>
    </row>
    <row r="3060" customFormat="false" ht="15" hidden="false" customHeight="false" outlineLevel="0" collapsed="false">
      <c r="A3060" s="5" t="n">
        <v>3041</v>
      </c>
      <c r="B3060" s="23" t="n">
        <f aca="true">BETAINV(RAND(),T1_PERT!$F$5,T1_PERT!$G$5,T1_PERT!$C$5,T1_PERT!$E$5)</f>
        <v>4.28143016577253</v>
      </c>
      <c r="C3060" s="23" t="n">
        <f aca="true">BETAINV(RAND(),T1_PERT!$F$6,T1_PERT!$G$6,T1_PERT!$C$6,T1_PERT!$E$6)</f>
        <v>5.39832291205883</v>
      </c>
      <c r="D3060" s="23" t="n">
        <f aca="true">BETAINV(RAND(),T1_PERT!$F$7,T1_PERT!$G$7,T1_PERT!$C$7,T1_PERT!$E$7)</f>
        <v>6.39973299035641</v>
      </c>
      <c r="E3060" s="23" t="n">
        <f aca="true">BETAINV(RAND(),T1_PERT!$F$8,T1_PERT!$G$8,T1_PERT!$C$8,T1_PERT!$E$8)</f>
        <v>4.2001775707146</v>
      </c>
      <c r="F3060" s="23" t="n">
        <f aca="true">BETAINV(RAND(),T1_PERT!$F$9,T1_PERT!$G$9,T1_PERT!$C$9,T1_PERT!$E$9)</f>
        <v>4.19932333058718</v>
      </c>
      <c r="G3060" s="23" t="n">
        <f aca="true">BETAINV(RAND(),T1_PERT!$F$10,T1_PERT!$G$10,T1_PERT!$C$10,T1_PERT!$E$10)</f>
        <v>2.17153768431249</v>
      </c>
      <c r="H3060" s="23" t="n">
        <f aca="false">B3060+C3060+E3060+G3060</f>
        <v>16.0514683328584</v>
      </c>
      <c r="I3060" s="23" t="n">
        <f aca="false">B3060+D3060+F3060+G3060</f>
        <v>17.0520241710286</v>
      </c>
      <c r="J3060" s="23" t="n">
        <f aca="false">MAX(H3060,I3060)</f>
        <v>17.0520241710286</v>
      </c>
      <c r="K3060" s="24" t="n">
        <f aca="false">IF(H3060&gt;=I3060,1,0)</f>
        <v>0</v>
      </c>
    </row>
    <row r="3061" customFormat="false" ht="15" hidden="false" customHeight="false" outlineLevel="0" collapsed="false">
      <c r="A3061" s="5" t="n">
        <v>3042</v>
      </c>
      <c r="B3061" s="23" t="n">
        <f aca="true">BETAINV(RAND(),T1_PERT!$F$5,T1_PERT!$G$5,T1_PERT!$C$5,T1_PERT!$E$5)</f>
        <v>3.17466215132721</v>
      </c>
      <c r="C3061" s="23" t="n">
        <f aca="true">BETAINV(RAND(),T1_PERT!$F$6,T1_PERT!$G$6,T1_PERT!$C$6,T1_PERT!$E$6)</f>
        <v>4.70523558012869</v>
      </c>
      <c r="D3061" s="23" t="n">
        <f aca="true">BETAINV(RAND(),T1_PERT!$F$7,T1_PERT!$G$7,T1_PERT!$C$7,T1_PERT!$E$7)</f>
        <v>5.90202293938868</v>
      </c>
      <c r="E3061" s="23" t="n">
        <f aca="true">BETAINV(RAND(),T1_PERT!$F$8,T1_PERT!$G$8,T1_PERT!$C$8,T1_PERT!$E$8)</f>
        <v>6.0158878005384</v>
      </c>
      <c r="F3061" s="23" t="n">
        <f aca="true">BETAINV(RAND(),T1_PERT!$F$9,T1_PERT!$G$9,T1_PERT!$C$9,T1_PERT!$E$9)</f>
        <v>3.76378235213967</v>
      </c>
      <c r="G3061" s="23" t="n">
        <f aca="true">BETAINV(RAND(),T1_PERT!$F$10,T1_PERT!$G$10,T1_PERT!$C$10,T1_PERT!$E$10)</f>
        <v>1.38502423720864</v>
      </c>
      <c r="H3061" s="23" t="n">
        <f aca="false">B3061+C3061+E3061+G3061</f>
        <v>15.2808097692029</v>
      </c>
      <c r="I3061" s="23" t="n">
        <f aca="false">B3061+D3061+F3061+G3061</f>
        <v>14.2254916800642</v>
      </c>
      <c r="J3061" s="23" t="n">
        <f aca="false">MAX(H3061,I3061)</f>
        <v>15.2808097692029</v>
      </c>
      <c r="K3061" s="24" t="n">
        <f aca="false">IF(H3061&gt;=I3061,1,0)</f>
        <v>1</v>
      </c>
    </row>
    <row r="3062" customFormat="false" ht="15" hidden="false" customHeight="false" outlineLevel="0" collapsed="false">
      <c r="A3062" s="5" t="n">
        <v>3043</v>
      </c>
      <c r="B3062" s="23" t="n">
        <f aca="true">BETAINV(RAND(),T1_PERT!$F$5,T1_PERT!$G$5,T1_PERT!$C$5,T1_PERT!$E$5)</f>
        <v>3.82905564460605</v>
      </c>
      <c r="C3062" s="23" t="n">
        <f aca="true">BETAINV(RAND(),T1_PERT!$F$6,T1_PERT!$G$6,T1_PERT!$C$6,T1_PERT!$E$6)</f>
        <v>4.23282302252789</v>
      </c>
      <c r="D3062" s="23" t="n">
        <f aca="true">BETAINV(RAND(),T1_PERT!$F$7,T1_PERT!$G$7,T1_PERT!$C$7,T1_PERT!$E$7)</f>
        <v>6.47784411461415</v>
      </c>
      <c r="E3062" s="23" t="n">
        <f aca="true">BETAINV(RAND(),T1_PERT!$F$8,T1_PERT!$G$8,T1_PERT!$C$8,T1_PERT!$E$8)</f>
        <v>5.89275899171416</v>
      </c>
      <c r="F3062" s="23" t="n">
        <f aca="true">BETAINV(RAND(),T1_PERT!$F$9,T1_PERT!$G$9,T1_PERT!$C$9,T1_PERT!$E$9)</f>
        <v>4.89560516679403</v>
      </c>
      <c r="G3062" s="23" t="n">
        <f aca="true">BETAINV(RAND(),T1_PERT!$F$10,T1_PERT!$G$10,T1_PERT!$C$10,T1_PERT!$E$10)</f>
        <v>1.97584950256891</v>
      </c>
      <c r="H3062" s="23" t="n">
        <f aca="false">B3062+C3062+E3062+G3062</f>
        <v>15.930487161417</v>
      </c>
      <c r="I3062" s="23" t="n">
        <f aca="false">B3062+D3062+F3062+G3062</f>
        <v>17.1783544285831</v>
      </c>
      <c r="J3062" s="23" t="n">
        <f aca="false">MAX(H3062,I3062)</f>
        <v>17.1783544285831</v>
      </c>
      <c r="K3062" s="24" t="n">
        <f aca="false">IF(H3062&gt;=I3062,1,0)</f>
        <v>0</v>
      </c>
    </row>
    <row r="3063" customFormat="false" ht="15" hidden="false" customHeight="false" outlineLevel="0" collapsed="false">
      <c r="A3063" s="5" t="n">
        <v>3044</v>
      </c>
      <c r="B3063" s="23" t="n">
        <f aca="true">BETAINV(RAND(),T1_PERT!$F$5,T1_PERT!$G$5,T1_PERT!$C$5,T1_PERT!$E$5)</f>
        <v>3.87801510995136</v>
      </c>
      <c r="C3063" s="23" t="n">
        <f aca="true">BETAINV(RAND(),T1_PERT!$F$6,T1_PERT!$G$6,T1_PERT!$C$6,T1_PERT!$E$6)</f>
        <v>4.46714007951116</v>
      </c>
      <c r="D3063" s="23" t="n">
        <f aca="true">BETAINV(RAND(),T1_PERT!$F$7,T1_PERT!$G$7,T1_PERT!$C$7,T1_PERT!$E$7)</f>
        <v>3.61358273005794</v>
      </c>
      <c r="E3063" s="23" t="n">
        <f aca="true">BETAINV(RAND(),T1_PERT!$F$8,T1_PERT!$G$8,T1_PERT!$C$8,T1_PERT!$E$8)</f>
        <v>5.8303603620538</v>
      </c>
      <c r="F3063" s="23" t="n">
        <f aca="true">BETAINV(RAND(),T1_PERT!$F$9,T1_PERT!$G$9,T1_PERT!$C$9,T1_PERT!$E$9)</f>
        <v>5.34883678664435</v>
      </c>
      <c r="G3063" s="23" t="n">
        <f aca="true">BETAINV(RAND(),T1_PERT!$F$10,T1_PERT!$G$10,T1_PERT!$C$10,T1_PERT!$E$10)</f>
        <v>2.32450870694755</v>
      </c>
      <c r="H3063" s="23" t="n">
        <f aca="false">B3063+C3063+E3063+G3063</f>
        <v>16.5000242584639</v>
      </c>
      <c r="I3063" s="23" t="n">
        <f aca="false">B3063+D3063+F3063+G3063</f>
        <v>15.1649433336012</v>
      </c>
      <c r="J3063" s="23" t="n">
        <f aca="false">MAX(H3063,I3063)</f>
        <v>16.5000242584639</v>
      </c>
      <c r="K3063" s="24" t="n">
        <f aca="false">IF(H3063&gt;=I3063,1,0)</f>
        <v>1</v>
      </c>
    </row>
    <row r="3064" customFormat="false" ht="15" hidden="false" customHeight="false" outlineLevel="0" collapsed="false">
      <c r="A3064" s="5" t="n">
        <v>3045</v>
      </c>
      <c r="B3064" s="23" t="n">
        <f aca="true">BETAINV(RAND(),T1_PERT!$F$5,T1_PERT!$G$5,T1_PERT!$C$5,T1_PERT!$E$5)</f>
        <v>3.95238170570211</v>
      </c>
      <c r="C3064" s="23" t="n">
        <f aca="true">BETAINV(RAND(),T1_PERT!$F$6,T1_PERT!$G$6,T1_PERT!$C$6,T1_PERT!$E$6)</f>
        <v>5.19787477384943</v>
      </c>
      <c r="D3064" s="23" t="n">
        <f aca="true">BETAINV(RAND(),T1_PERT!$F$7,T1_PERT!$G$7,T1_PERT!$C$7,T1_PERT!$E$7)</f>
        <v>3.28834874655056</v>
      </c>
      <c r="E3064" s="23" t="n">
        <f aca="true">BETAINV(RAND(),T1_PERT!$F$8,T1_PERT!$G$8,T1_PERT!$C$8,T1_PERT!$E$8)</f>
        <v>5.11930237500966</v>
      </c>
      <c r="F3064" s="23" t="n">
        <f aca="true">BETAINV(RAND(),T1_PERT!$F$9,T1_PERT!$G$9,T1_PERT!$C$9,T1_PERT!$E$9)</f>
        <v>4.33076134645299</v>
      </c>
      <c r="G3064" s="23" t="n">
        <f aca="true">BETAINV(RAND(),T1_PERT!$F$10,T1_PERT!$G$10,T1_PERT!$C$10,T1_PERT!$E$10)</f>
        <v>1.62438111734515</v>
      </c>
      <c r="H3064" s="23" t="n">
        <f aca="false">B3064+C3064+E3064+G3064</f>
        <v>15.8939399719063</v>
      </c>
      <c r="I3064" s="23" t="n">
        <f aca="false">B3064+D3064+F3064+G3064</f>
        <v>13.1958729160508</v>
      </c>
      <c r="J3064" s="23" t="n">
        <f aca="false">MAX(H3064,I3064)</f>
        <v>15.8939399719063</v>
      </c>
      <c r="K3064" s="24" t="n">
        <f aca="false">IF(H3064&gt;=I3064,1,0)</f>
        <v>1</v>
      </c>
    </row>
    <row r="3065" customFormat="false" ht="15" hidden="false" customHeight="false" outlineLevel="0" collapsed="false">
      <c r="A3065" s="5" t="n">
        <v>3046</v>
      </c>
      <c r="B3065" s="23" t="n">
        <f aca="true">BETAINV(RAND(),T1_PERT!$F$5,T1_PERT!$G$5,T1_PERT!$C$5,T1_PERT!$E$5)</f>
        <v>4.22588000081432</v>
      </c>
      <c r="C3065" s="23" t="n">
        <f aca="true">BETAINV(RAND(),T1_PERT!$F$6,T1_PERT!$G$6,T1_PERT!$C$6,T1_PERT!$E$6)</f>
        <v>4.98219873376154</v>
      </c>
      <c r="D3065" s="23" t="n">
        <f aca="true">BETAINV(RAND(),T1_PERT!$F$7,T1_PERT!$G$7,T1_PERT!$C$7,T1_PERT!$E$7)</f>
        <v>4.67957861090494</v>
      </c>
      <c r="E3065" s="23" t="n">
        <f aca="true">BETAINV(RAND(),T1_PERT!$F$8,T1_PERT!$G$8,T1_PERT!$C$8,T1_PERT!$E$8)</f>
        <v>5.39692715754028</v>
      </c>
      <c r="F3065" s="23" t="n">
        <f aca="true">BETAINV(RAND(),T1_PERT!$F$9,T1_PERT!$G$9,T1_PERT!$C$9,T1_PERT!$E$9)</f>
        <v>3.66511067333957</v>
      </c>
      <c r="G3065" s="23" t="n">
        <f aca="true">BETAINV(RAND(),T1_PERT!$F$10,T1_PERT!$G$10,T1_PERT!$C$10,T1_PERT!$E$10)</f>
        <v>1.89634732676242</v>
      </c>
      <c r="H3065" s="23" t="n">
        <f aca="false">B3065+C3065+E3065+G3065</f>
        <v>16.5013532188786</v>
      </c>
      <c r="I3065" s="23" t="n">
        <f aca="false">B3065+D3065+F3065+G3065</f>
        <v>14.4669166118213</v>
      </c>
      <c r="J3065" s="23" t="n">
        <f aca="false">MAX(H3065,I3065)</f>
        <v>16.5013532188786</v>
      </c>
      <c r="K3065" s="24" t="n">
        <f aca="false">IF(H3065&gt;=I3065,1,0)</f>
        <v>1</v>
      </c>
    </row>
    <row r="3066" customFormat="false" ht="15" hidden="false" customHeight="false" outlineLevel="0" collapsed="false">
      <c r="A3066" s="5" t="n">
        <v>3047</v>
      </c>
      <c r="B3066" s="23" t="n">
        <f aca="true">BETAINV(RAND(),T1_PERT!$F$5,T1_PERT!$G$5,T1_PERT!$C$5,T1_PERT!$E$5)</f>
        <v>4.42717642844742</v>
      </c>
      <c r="C3066" s="23" t="n">
        <f aca="true">BETAINV(RAND(),T1_PERT!$F$6,T1_PERT!$G$6,T1_PERT!$C$6,T1_PERT!$E$6)</f>
        <v>6.92763940573662</v>
      </c>
      <c r="D3066" s="23" t="n">
        <f aca="true">BETAINV(RAND(),T1_PERT!$F$7,T1_PERT!$G$7,T1_PERT!$C$7,T1_PERT!$E$7)</f>
        <v>5.95324959550021</v>
      </c>
      <c r="E3066" s="23" t="n">
        <f aca="true">BETAINV(RAND(),T1_PERT!$F$8,T1_PERT!$G$8,T1_PERT!$C$8,T1_PERT!$E$8)</f>
        <v>4.44224378834559</v>
      </c>
      <c r="F3066" s="23" t="n">
        <f aca="true">BETAINV(RAND(),T1_PERT!$F$9,T1_PERT!$G$9,T1_PERT!$C$9,T1_PERT!$E$9)</f>
        <v>4.35838067586201</v>
      </c>
      <c r="G3066" s="23" t="n">
        <f aca="true">BETAINV(RAND(),T1_PERT!$F$10,T1_PERT!$G$10,T1_PERT!$C$10,T1_PERT!$E$10)</f>
        <v>1.58445938735021</v>
      </c>
      <c r="H3066" s="23" t="n">
        <f aca="false">B3066+C3066+E3066+G3066</f>
        <v>17.3815190098798</v>
      </c>
      <c r="I3066" s="23" t="n">
        <f aca="false">B3066+D3066+F3066+G3066</f>
        <v>16.3232660871598</v>
      </c>
      <c r="J3066" s="23" t="n">
        <f aca="false">MAX(H3066,I3066)</f>
        <v>17.3815190098798</v>
      </c>
      <c r="K3066" s="24" t="n">
        <f aca="false">IF(H3066&gt;=I3066,1,0)</f>
        <v>1</v>
      </c>
    </row>
    <row r="3067" customFormat="false" ht="15" hidden="false" customHeight="false" outlineLevel="0" collapsed="false">
      <c r="A3067" s="5" t="n">
        <v>3048</v>
      </c>
      <c r="B3067" s="23" t="n">
        <f aca="true">BETAINV(RAND(),T1_PERT!$F$5,T1_PERT!$G$5,T1_PERT!$C$5,T1_PERT!$E$5)</f>
        <v>3.41531200702067</v>
      </c>
      <c r="C3067" s="23" t="n">
        <f aca="true">BETAINV(RAND(),T1_PERT!$F$6,T1_PERT!$G$6,T1_PERT!$C$6,T1_PERT!$E$6)</f>
        <v>6.28299533363268</v>
      </c>
      <c r="D3067" s="23" t="n">
        <f aca="true">BETAINV(RAND(),T1_PERT!$F$7,T1_PERT!$G$7,T1_PERT!$C$7,T1_PERT!$E$7)</f>
        <v>6.15652177734893</v>
      </c>
      <c r="E3067" s="23" t="n">
        <f aca="true">BETAINV(RAND(),T1_PERT!$F$8,T1_PERT!$G$8,T1_PERT!$C$8,T1_PERT!$E$8)</f>
        <v>5.3231122722744</v>
      </c>
      <c r="F3067" s="23" t="n">
        <f aca="true">BETAINV(RAND(),T1_PERT!$F$9,T1_PERT!$G$9,T1_PERT!$C$9,T1_PERT!$E$9)</f>
        <v>4.39873306982147</v>
      </c>
      <c r="G3067" s="23" t="n">
        <f aca="true">BETAINV(RAND(),T1_PERT!$F$10,T1_PERT!$G$10,T1_PERT!$C$10,T1_PERT!$E$10)</f>
        <v>1.57416752438535</v>
      </c>
      <c r="H3067" s="23" t="n">
        <f aca="false">B3067+C3067+E3067+G3067</f>
        <v>16.5955871373131</v>
      </c>
      <c r="I3067" s="23" t="n">
        <f aca="false">B3067+D3067+F3067+G3067</f>
        <v>15.5447343785764</v>
      </c>
      <c r="J3067" s="23" t="n">
        <f aca="false">MAX(H3067,I3067)</f>
        <v>16.5955871373131</v>
      </c>
      <c r="K3067" s="24" t="n">
        <f aca="false">IF(H3067&gt;=I3067,1,0)</f>
        <v>1</v>
      </c>
    </row>
    <row r="3068" customFormat="false" ht="15" hidden="false" customHeight="false" outlineLevel="0" collapsed="false">
      <c r="A3068" s="5" t="n">
        <v>3049</v>
      </c>
      <c r="B3068" s="23" t="n">
        <f aca="true">BETAINV(RAND(),T1_PERT!$F$5,T1_PERT!$G$5,T1_PERT!$C$5,T1_PERT!$E$5)</f>
        <v>3.20689905008473</v>
      </c>
      <c r="C3068" s="23" t="n">
        <f aca="true">BETAINV(RAND(),T1_PERT!$F$6,T1_PERT!$G$6,T1_PERT!$C$6,T1_PERT!$E$6)</f>
        <v>3.8705910856945</v>
      </c>
      <c r="D3068" s="23" t="n">
        <f aca="true">BETAINV(RAND(),T1_PERT!$F$7,T1_PERT!$G$7,T1_PERT!$C$7,T1_PERT!$E$7)</f>
        <v>4.22312575585872</v>
      </c>
      <c r="E3068" s="23" t="n">
        <f aca="true">BETAINV(RAND(),T1_PERT!$F$8,T1_PERT!$G$8,T1_PERT!$C$8,T1_PERT!$E$8)</f>
        <v>5.1272436023856</v>
      </c>
      <c r="F3068" s="23" t="n">
        <f aca="true">BETAINV(RAND(),T1_PERT!$F$9,T1_PERT!$G$9,T1_PERT!$C$9,T1_PERT!$E$9)</f>
        <v>5.25035825182786</v>
      </c>
      <c r="G3068" s="23" t="n">
        <f aca="true">BETAINV(RAND(),T1_PERT!$F$10,T1_PERT!$G$10,T1_PERT!$C$10,T1_PERT!$E$10)</f>
        <v>2.21724610146113</v>
      </c>
      <c r="H3068" s="23" t="n">
        <f aca="false">B3068+C3068+E3068+G3068</f>
        <v>14.421979839626</v>
      </c>
      <c r="I3068" s="23" t="n">
        <f aca="false">B3068+D3068+F3068+G3068</f>
        <v>14.8976291592324</v>
      </c>
      <c r="J3068" s="23" t="n">
        <f aca="false">MAX(H3068,I3068)</f>
        <v>14.8976291592324</v>
      </c>
      <c r="K3068" s="24" t="n">
        <f aca="false">IF(H3068&gt;=I3068,1,0)</f>
        <v>0</v>
      </c>
    </row>
    <row r="3069" customFormat="false" ht="15" hidden="false" customHeight="false" outlineLevel="0" collapsed="false">
      <c r="A3069" s="5" t="n">
        <v>3050</v>
      </c>
      <c r="B3069" s="23" t="n">
        <f aca="true">BETAINV(RAND(),T1_PERT!$F$5,T1_PERT!$G$5,T1_PERT!$C$5,T1_PERT!$E$5)</f>
        <v>4.31010083796565</v>
      </c>
      <c r="C3069" s="23" t="n">
        <f aca="true">BETAINV(RAND(),T1_PERT!$F$6,T1_PERT!$G$6,T1_PERT!$C$6,T1_PERT!$E$6)</f>
        <v>6.8417282543088</v>
      </c>
      <c r="D3069" s="23" t="n">
        <f aca="true">BETAINV(RAND(),T1_PERT!$F$7,T1_PERT!$G$7,T1_PERT!$C$7,T1_PERT!$E$7)</f>
        <v>6.36446732313206</v>
      </c>
      <c r="E3069" s="23" t="n">
        <f aca="true">BETAINV(RAND(),T1_PERT!$F$8,T1_PERT!$G$8,T1_PERT!$C$8,T1_PERT!$E$8)</f>
        <v>5.97517787748056</v>
      </c>
      <c r="F3069" s="23" t="n">
        <f aca="true">BETAINV(RAND(),T1_PERT!$F$9,T1_PERT!$G$9,T1_PERT!$C$9,T1_PERT!$E$9)</f>
        <v>3.86878368035712</v>
      </c>
      <c r="G3069" s="23" t="n">
        <f aca="true">BETAINV(RAND(),T1_PERT!$F$10,T1_PERT!$G$10,T1_PERT!$C$10,T1_PERT!$E$10)</f>
        <v>2.10419191661242</v>
      </c>
      <c r="H3069" s="23" t="n">
        <f aca="false">B3069+C3069+E3069+G3069</f>
        <v>19.2311988863674</v>
      </c>
      <c r="I3069" s="23" t="n">
        <f aca="false">B3069+D3069+F3069+G3069</f>
        <v>16.6475437580672</v>
      </c>
      <c r="J3069" s="23" t="n">
        <f aca="false">MAX(H3069,I3069)</f>
        <v>19.2311988863674</v>
      </c>
      <c r="K3069" s="24" t="n">
        <f aca="false">IF(H3069&gt;=I3069,1,0)</f>
        <v>1</v>
      </c>
    </row>
    <row r="3070" customFormat="false" ht="15" hidden="false" customHeight="false" outlineLevel="0" collapsed="false">
      <c r="A3070" s="5" t="n">
        <v>3051</v>
      </c>
      <c r="B3070" s="23" t="n">
        <f aca="true">BETAINV(RAND(),T1_PERT!$F$5,T1_PERT!$G$5,T1_PERT!$C$5,T1_PERT!$E$5)</f>
        <v>4.16007126225292</v>
      </c>
      <c r="C3070" s="23" t="n">
        <f aca="true">BETAINV(RAND(),T1_PERT!$F$6,T1_PERT!$G$6,T1_PERT!$C$6,T1_PERT!$E$6)</f>
        <v>7.43015703298948</v>
      </c>
      <c r="D3070" s="23" t="n">
        <f aca="true">BETAINV(RAND(),T1_PERT!$F$7,T1_PERT!$G$7,T1_PERT!$C$7,T1_PERT!$E$7)</f>
        <v>6.60016321559573</v>
      </c>
      <c r="E3070" s="23" t="n">
        <f aca="true">BETAINV(RAND(),T1_PERT!$F$8,T1_PERT!$G$8,T1_PERT!$C$8,T1_PERT!$E$8)</f>
        <v>6.74614761282068</v>
      </c>
      <c r="F3070" s="23" t="n">
        <f aca="true">BETAINV(RAND(),T1_PERT!$F$9,T1_PERT!$G$9,T1_PERT!$C$9,T1_PERT!$E$9)</f>
        <v>4.97814009008697</v>
      </c>
      <c r="G3070" s="23" t="n">
        <f aca="true">BETAINV(RAND(),T1_PERT!$F$10,T1_PERT!$G$10,T1_PERT!$C$10,T1_PERT!$E$10)</f>
        <v>2.00943416964469</v>
      </c>
      <c r="H3070" s="23" t="n">
        <f aca="false">B3070+C3070+E3070+G3070</f>
        <v>20.3458100777078</v>
      </c>
      <c r="I3070" s="23" t="n">
        <f aca="false">B3070+D3070+F3070+G3070</f>
        <v>17.7478087375803</v>
      </c>
      <c r="J3070" s="23" t="n">
        <f aca="false">MAX(H3070,I3070)</f>
        <v>20.3458100777078</v>
      </c>
      <c r="K3070" s="24" t="n">
        <f aca="false">IF(H3070&gt;=I3070,1,0)</f>
        <v>1</v>
      </c>
    </row>
    <row r="3071" customFormat="false" ht="15" hidden="false" customHeight="false" outlineLevel="0" collapsed="false">
      <c r="A3071" s="5" t="n">
        <v>3052</v>
      </c>
      <c r="B3071" s="23" t="n">
        <f aca="true">BETAINV(RAND(),T1_PERT!$F$5,T1_PERT!$G$5,T1_PERT!$C$5,T1_PERT!$E$5)</f>
        <v>5.06974965037251</v>
      </c>
      <c r="C3071" s="23" t="n">
        <f aca="true">BETAINV(RAND(),T1_PERT!$F$6,T1_PERT!$G$6,T1_PERT!$C$6,T1_PERT!$E$6)</f>
        <v>4.59934858170333</v>
      </c>
      <c r="D3071" s="23" t="n">
        <f aca="true">BETAINV(RAND(),T1_PERT!$F$7,T1_PERT!$G$7,T1_PERT!$C$7,T1_PERT!$E$7)</f>
        <v>6.34907727109626</v>
      </c>
      <c r="E3071" s="23" t="n">
        <f aca="true">BETAINV(RAND(),T1_PERT!$F$8,T1_PERT!$G$8,T1_PERT!$C$8,T1_PERT!$E$8)</f>
        <v>4.60286618410655</v>
      </c>
      <c r="F3071" s="23" t="n">
        <f aca="true">BETAINV(RAND(),T1_PERT!$F$9,T1_PERT!$G$9,T1_PERT!$C$9,T1_PERT!$E$9)</f>
        <v>4.3786910899123</v>
      </c>
      <c r="G3071" s="23" t="n">
        <f aca="true">BETAINV(RAND(),T1_PERT!$F$10,T1_PERT!$G$10,T1_PERT!$C$10,T1_PERT!$E$10)</f>
        <v>1.34300207561481</v>
      </c>
      <c r="H3071" s="23" t="n">
        <f aca="false">B3071+C3071+E3071+G3071</f>
        <v>15.6149664917972</v>
      </c>
      <c r="I3071" s="23" t="n">
        <f aca="false">B3071+D3071+F3071+G3071</f>
        <v>17.1405200869959</v>
      </c>
      <c r="J3071" s="23" t="n">
        <f aca="false">MAX(H3071,I3071)</f>
        <v>17.1405200869959</v>
      </c>
      <c r="K3071" s="24" t="n">
        <f aca="false">IF(H3071&gt;=I3071,1,0)</f>
        <v>0</v>
      </c>
    </row>
    <row r="3072" customFormat="false" ht="15" hidden="false" customHeight="false" outlineLevel="0" collapsed="false">
      <c r="A3072" s="5" t="n">
        <v>3053</v>
      </c>
      <c r="B3072" s="23" t="n">
        <f aca="true">BETAINV(RAND(),T1_PERT!$F$5,T1_PERT!$G$5,T1_PERT!$C$5,T1_PERT!$E$5)</f>
        <v>4.40271482201397</v>
      </c>
      <c r="C3072" s="23" t="n">
        <f aca="true">BETAINV(RAND(),T1_PERT!$F$6,T1_PERT!$G$6,T1_PERT!$C$6,T1_PERT!$E$6)</f>
        <v>6.70992215078632</v>
      </c>
      <c r="D3072" s="23" t="n">
        <f aca="true">BETAINV(RAND(),T1_PERT!$F$7,T1_PERT!$G$7,T1_PERT!$C$7,T1_PERT!$E$7)</f>
        <v>7.49394016960044</v>
      </c>
      <c r="E3072" s="23" t="n">
        <f aca="true">BETAINV(RAND(),T1_PERT!$F$8,T1_PERT!$G$8,T1_PERT!$C$8,T1_PERT!$E$8)</f>
        <v>4.21541433407035</v>
      </c>
      <c r="F3072" s="23" t="n">
        <f aca="true">BETAINV(RAND(),T1_PERT!$F$9,T1_PERT!$G$9,T1_PERT!$C$9,T1_PERT!$E$9)</f>
        <v>3.95747389687738</v>
      </c>
      <c r="G3072" s="23" t="n">
        <f aca="true">BETAINV(RAND(),T1_PERT!$F$10,T1_PERT!$G$10,T1_PERT!$C$10,T1_PERT!$E$10)</f>
        <v>2.50152483826453</v>
      </c>
      <c r="H3072" s="23" t="n">
        <f aca="false">B3072+C3072+E3072+G3072</f>
        <v>17.8295761451352</v>
      </c>
      <c r="I3072" s="23" t="n">
        <f aca="false">B3072+D3072+F3072+G3072</f>
        <v>18.3556537267563</v>
      </c>
      <c r="J3072" s="23" t="n">
        <f aca="false">MAX(H3072,I3072)</f>
        <v>18.3556537267563</v>
      </c>
      <c r="K3072" s="24" t="n">
        <f aca="false">IF(H3072&gt;=I3072,1,0)</f>
        <v>0</v>
      </c>
    </row>
    <row r="3073" customFormat="false" ht="15" hidden="false" customHeight="false" outlineLevel="0" collapsed="false">
      <c r="A3073" s="5" t="n">
        <v>3054</v>
      </c>
      <c r="B3073" s="23" t="n">
        <f aca="true">BETAINV(RAND(),T1_PERT!$F$5,T1_PERT!$G$5,T1_PERT!$C$5,T1_PERT!$E$5)</f>
        <v>4.65456755635367</v>
      </c>
      <c r="C3073" s="23" t="n">
        <f aca="true">BETAINV(RAND(),T1_PERT!$F$6,T1_PERT!$G$6,T1_PERT!$C$6,T1_PERT!$E$6)</f>
        <v>5.83763119547139</v>
      </c>
      <c r="D3073" s="23" t="n">
        <f aca="true">BETAINV(RAND(),T1_PERT!$F$7,T1_PERT!$G$7,T1_PERT!$C$7,T1_PERT!$E$7)</f>
        <v>5.36080343431288</v>
      </c>
      <c r="E3073" s="23" t="n">
        <f aca="true">BETAINV(RAND(),T1_PERT!$F$8,T1_PERT!$G$8,T1_PERT!$C$8,T1_PERT!$E$8)</f>
        <v>4.91673558330433</v>
      </c>
      <c r="F3073" s="23" t="n">
        <f aca="true">BETAINV(RAND(),T1_PERT!$F$9,T1_PERT!$G$9,T1_PERT!$C$9,T1_PERT!$E$9)</f>
        <v>4.07479214604341</v>
      </c>
      <c r="G3073" s="23" t="n">
        <f aca="true">BETAINV(RAND(),T1_PERT!$F$10,T1_PERT!$G$10,T1_PERT!$C$10,T1_PERT!$E$10)</f>
        <v>2.21734873664933</v>
      </c>
      <c r="H3073" s="23" t="n">
        <f aca="false">B3073+C3073+E3073+G3073</f>
        <v>17.6262830717787</v>
      </c>
      <c r="I3073" s="23" t="n">
        <f aca="false">B3073+D3073+F3073+G3073</f>
        <v>16.3075118733593</v>
      </c>
      <c r="J3073" s="23" t="n">
        <f aca="false">MAX(H3073,I3073)</f>
        <v>17.6262830717787</v>
      </c>
      <c r="K3073" s="24" t="n">
        <f aca="false">IF(H3073&gt;=I3073,1,0)</f>
        <v>1</v>
      </c>
    </row>
    <row r="3074" customFormat="false" ht="15" hidden="false" customHeight="false" outlineLevel="0" collapsed="false">
      <c r="A3074" s="5" t="n">
        <v>3055</v>
      </c>
      <c r="B3074" s="23" t="n">
        <f aca="true">BETAINV(RAND(),T1_PERT!$F$5,T1_PERT!$G$5,T1_PERT!$C$5,T1_PERT!$E$5)</f>
        <v>4.29941941377946</v>
      </c>
      <c r="C3074" s="23" t="n">
        <f aca="true">BETAINV(RAND(),T1_PERT!$F$6,T1_PERT!$G$6,T1_PERT!$C$6,T1_PERT!$E$6)</f>
        <v>4.71945766957513</v>
      </c>
      <c r="D3074" s="23" t="n">
        <f aca="true">BETAINV(RAND(),T1_PERT!$F$7,T1_PERT!$G$7,T1_PERT!$C$7,T1_PERT!$E$7)</f>
        <v>7.00517407531012</v>
      </c>
      <c r="E3074" s="23" t="n">
        <f aca="true">BETAINV(RAND(),T1_PERT!$F$8,T1_PERT!$G$8,T1_PERT!$C$8,T1_PERT!$E$8)</f>
        <v>4.28952275227008</v>
      </c>
      <c r="F3074" s="23" t="n">
        <f aca="true">BETAINV(RAND(),T1_PERT!$F$9,T1_PERT!$G$9,T1_PERT!$C$9,T1_PERT!$E$9)</f>
        <v>3.79050990268313</v>
      </c>
      <c r="G3074" s="23" t="n">
        <f aca="true">BETAINV(RAND(),T1_PERT!$F$10,T1_PERT!$G$10,T1_PERT!$C$10,T1_PERT!$E$10)</f>
        <v>1.15464908196293</v>
      </c>
      <c r="H3074" s="23" t="n">
        <f aca="false">B3074+C3074+E3074+G3074</f>
        <v>14.4630489175876</v>
      </c>
      <c r="I3074" s="23" t="n">
        <f aca="false">B3074+D3074+F3074+G3074</f>
        <v>16.2497524737356</v>
      </c>
      <c r="J3074" s="23" t="n">
        <f aca="false">MAX(H3074,I3074)</f>
        <v>16.2497524737356</v>
      </c>
      <c r="K3074" s="24" t="n">
        <f aca="false">IF(H3074&gt;=I3074,1,0)</f>
        <v>0</v>
      </c>
    </row>
    <row r="3075" customFormat="false" ht="15" hidden="false" customHeight="false" outlineLevel="0" collapsed="false">
      <c r="A3075" s="5" t="n">
        <v>3056</v>
      </c>
      <c r="B3075" s="23" t="n">
        <f aca="true">BETAINV(RAND(),T1_PERT!$F$5,T1_PERT!$G$5,T1_PERT!$C$5,T1_PERT!$E$5)</f>
        <v>4.42361430439717</v>
      </c>
      <c r="C3075" s="23" t="n">
        <f aca="true">BETAINV(RAND(),T1_PERT!$F$6,T1_PERT!$G$6,T1_PERT!$C$6,T1_PERT!$E$6)</f>
        <v>4.69730727236744</v>
      </c>
      <c r="D3075" s="23" t="n">
        <f aca="true">BETAINV(RAND(),T1_PERT!$F$7,T1_PERT!$G$7,T1_PERT!$C$7,T1_PERT!$E$7)</f>
        <v>4.11723203429089</v>
      </c>
      <c r="E3075" s="23" t="n">
        <f aca="true">BETAINV(RAND(),T1_PERT!$F$8,T1_PERT!$G$8,T1_PERT!$C$8,T1_PERT!$E$8)</f>
        <v>5.00571311151196</v>
      </c>
      <c r="F3075" s="23" t="n">
        <f aca="true">BETAINV(RAND(),T1_PERT!$F$9,T1_PERT!$G$9,T1_PERT!$C$9,T1_PERT!$E$9)</f>
        <v>5.23884252728074</v>
      </c>
      <c r="G3075" s="23" t="n">
        <f aca="true">BETAINV(RAND(),T1_PERT!$F$10,T1_PERT!$G$10,T1_PERT!$C$10,T1_PERT!$E$10)</f>
        <v>1.17263853797834</v>
      </c>
      <c r="H3075" s="23" t="n">
        <f aca="false">B3075+C3075+E3075+G3075</f>
        <v>15.2992732262549</v>
      </c>
      <c r="I3075" s="23" t="n">
        <f aca="false">B3075+D3075+F3075+G3075</f>
        <v>14.9523274039471</v>
      </c>
      <c r="J3075" s="23" t="n">
        <f aca="false">MAX(H3075,I3075)</f>
        <v>15.2992732262549</v>
      </c>
      <c r="K3075" s="24" t="n">
        <f aca="false">IF(H3075&gt;=I3075,1,0)</f>
        <v>1</v>
      </c>
    </row>
    <row r="3076" customFormat="false" ht="15" hidden="false" customHeight="false" outlineLevel="0" collapsed="false">
      <c r="A3076" s="5" t="n">
        <v>3057</v>
      </c>
      <c r="B3076" s="23" t="n">
        <f aca="true">BETAINV(RAND(),T1_PERT!$F$5,T1_PERT!$G$5,T1_PERT!$C$5,T1_PERT!$E$5)</f>
        <v>4.52163579239899</v>
      </c>
      <c r="C3076" s="23" t="n">
        <f aca="true">BETAINV(RAND(),T1_PERT!$F$6,T1_PERT!$G$6,T1_PERT!$C$6,T1_PERT!$E$6)</f>
        <v>3.75328642290163</v>
      </c>
      <c r="D3076" s="23" t="n">
        <f aca="true">BETAINV(RAND(),T1_PERT!$F$7,T1_PERT!$G$7,T1_PERT!$C$7,T1_PERT!$E$7)</f>
        <v>6.93940977381449</v>
      </c>
      <c r="E3076" s="23" t="n">
        <f aca="true">BETAINV(RAND(),T1_PERT!$F$8,T1_PERT!$G$8,T1_PERT!$C$8,T1_PERT!$E$8)</f>
        <v>5.18793184489786</v>
      </c>
      <c r="F3076" s="23" t="n">
        <f aca="true">BETAINV(RAND(),T1_PERT!$F$9,T1_PERT!$G$9,T1_PERT!$C$9,T1_PERT!$E$9)</f>
        <v>3.58098987988159</v>
      </c>
      <c r="G3076" s="23" t="n">
        <f aca="true">BETAINV(RAND(),T1_PERT!$F$10,T1_PERT!$G$10,T1_PERT!$C$10,T1_PERT!$E$10)</f>
        <v>2.01512338822138</v>
      </c>
      <c r="H3076" s="23" t="n">
        <f aca="false">B3076+C3076+E3076+G3076</f>
        <v>15.4779774484199</v>
      </c>
      <c r="I3076" s="23" t="n">
        <f aca="false">B3076+D3076+F3076+G3076</f>
        <v>17.0571588343164</v>
      </c>
      <c r="J3076" s="23" t="n">
        <f aca="false">MAX(H3076,I3076)</f>
        <v>17.0571588343164</v>
      </c>
      <c r="K3076" s="24" t="n">
        <f aca="false">IF(H3076&gt;=I3076,1,0)</f>
        <v>0</v>
      </c>
    </row>
    <row r="3077" customFormat="false" ht="15" hidden="false" customHeight="false" outlineLevel="0" collapsed="false">
      <c r="A3077" s="5" t="n">
        <v>3058</v>
      </c>
      <c r="B3077" s="23" t="n">
        <f aca="true">BETAINV(RAND(),T1_PERT!$F$5,T1_PERT!$G$5,T1_PERT!$C$5,T1_PERT!$E$5)</f>
        <v>2.81857463155286</v>
      </c>
      <c r="C3077" s="23" t="n">
        <f aca="true">BETAINV(RAND(),T1_PERT!$F$6,T1_PERT!$G$6,T1_PERT!$C$6,T1_PERT!$E$6)</f>
        <v>5.72705173009951</v>
      </c>
      <c r="D3077" s="23" t="n">
        <f aca="true">BETAINV(RAND(),T1_PERT!$F$7,T1_PERT!$G$7,T1_PERT!$C$7,T1_PERT!$E$7)</f>
        <v>6.50512172754669</v>
      </c>
      <c r="E3077" s="23" t="n">
        <f aca="true">BETAINV(RAND(),T1_PERT!$F$8,T1_PERT!$G$8,T1_PERT!$C$8,T1_PERT!$E$8)</f>
        <v>4.30705549883538</v>
      </c>
      <c r="F3077" s="23" t="n">
        <f aca="true">BETAINV(RAND(),T1_PERT!$F$9,T1_PERT!$G$9,T1_PERT!$C$9,T1_PERT!$E$9)</f>
        <v>4.61399918633218</v>
      </c>
      <c r="G3077" s="23" t="n">
        <f aca="true">BETAINV(RAND(),T1_PERT!$F$10,T1_PERT!$G$10,T1_PERT!$C$10,T1_PERT!$E$10)</f>
        <v>2.19877678330396</v>
      </c>
      <c r="H3077" s="23" t="n">
        <f aca="false">B3077+C3077+E3077+G3077</f>
        <v>15.0514586437917</v>
      </c>
      <c r="I3077" s="23" t="n">
        <f aca="false">B3077+D3077+F3077+G3077</f>
        <v>16.1364723287357</v>
      </c>
      <c r="J3077" s="23" t="n">
        <f aca="false">MAX(H3077,I3077)</f>
        <v>16.1364723287357</v>
      </c>
      <c r="K3077" s="24" t="n">
        <f aca="false">IF(H3077&gt;=I3077,1,0)</f>
        <v>0</v>
      </c>
    </row>
    <row r="3078" customFormat="false" ht="15" hidden="false" customHeight="false" outlineLevel="0" collapsed="false">
      <c r="A3078" s="5" t="n">
        <v>3059</v>
      </c>
      <c r="B3078" s="23" t="n">
        <f aca="true">BETAINV(RAND(),T1_PERT!$F$5,T1_PERT!$G$5,T1_PERT!$C$5,T1_PERT!$E$5)</f>
        <v>4.34098926432764</v>
      </c>
      <c r="C3078" s="23" t="n">
        <f aca="true">BETAINV(RAND(),T1_PERT!$F$6,T1_PERT!$G$6,T1_PERT!$C$6,T1_PERT!$E$6)</f>
        <v>4.03692999620165</v>
      </c>
      <c r="D3078" s="23" t="n">
        <f aca="true">BETAINV(RAND(),T1_PERT!$F$7,T1_PERT!$G$7,T1_PERT!$C$7,T1_PERT!$E$7)</f>
        <v>6.00069455249638</v>
      </c>
      <c r="E3078" s="23" t="n">
        <f aca="true">BETAINV(RAND(),T1_PERT!$F$8,T1_PERT!$G$8,T1_PERT!$C$8,T1_PERT!$E$8)</f>
        <v>5.38195361117085</v>
      </c>
      <c r="F3078" s="23" t="n">
        <f aca="true">BETAINV(RAND(),T1_PERT!$F$9,T1_PERT!$G$9,T1_PERT!$C$9,T1_PERT!$E$9)</f>
        <v>4.6913876915226</v>
      </c>
      <c r="G3078" s="23" t="n">
        <f aca="true">BETAINV(RAND(),T1_PERT!$F$10,T1_PERT!$G$10,T1_PERT!$C$10,T1_PERT!$E$10)</f>
        <v>2.1003384648387</v>
      </c>
      <c r="H3078" s="23" t="n">
        <f aca="false">B3078+C3078+E3078+G3078</f>
        <v>15.8602113365388</v>
      </c>
      <c r="I3078" s="23" t="n">
        <f aca="false">B3078+D3078+F3078+G3078</f>
        <v>17.1334099731853</v>
      </c>
      <c r="J3078" s="23" t="n">
        <f aca="false">MAX(H3078,I3078)</f>
        <v>17.1334099731853</v>
      </c>
      <c r="K3078" s="24" t="n">
        <f aca="false">IF(H3078&gt;=I3078,1,0)</f>
        <v>0</v>
      </c>
    </row>
    <row r="3079" customFormat="false" ht="15" hidden="false" customHeight="false" outlineLevel="0" collapsed="false">
      <c r="A3079" s="5" t="n">
        <v>3060</v>
      </c>
      <c r="B3079" s="23" t="n">
        <f aca="true">BETAINV(RAND(),T1_PERT!$F$5,T1_PERT!$G$5,T1_PERT!$C$5,T1_PERT!$E$5)</f>
        <v>2.85691128342745</v>
      </c>
      <c r="C3079" s="23" t="n">
        <f aca="true">BETAINV(RAND(),T1_PERT!$F$6,T1_PERT!$G$6,T1_PERT!$C$6,T1_PERT!$E$6)</f>
        <v>6.20959888089449</v>
      </c>
      <c r="D3079" s="23" t="n">
        <f aca="true">BETAINV(RAND(),T1_PERT!$F$7,T1_PERT!$G$7,T1_PERT!$C$7,T1_PERT!$E$7)</f>
        <v>4.97541534907294</v>
      </c>
      <c r="E3079" s="23" t="n">
        <f aca="true">BETAINV(RAND(),T1_PERT!$F$8,T1_PERT!$G$8,T1_PERT!$C$8,T1_PERT!$E$8)</f>
        <v>5.46568533434737</v>
      </c>
      <c r="F3079" s="23" t="n">
        <f aca="true">BETAINV(RAND(),T1_PERT!$F$9,T1_PERT!$G$9,T1_PERT!$C$9,T1_PERT!$E$9)</f>
        <v>3.87572641654038</v>
      </c>
      <c r="G3079" s="23" t="n">
        <f aca="true">BETAINV(RAND(),T1_PERT!$F$10,T1_PERT!$G$10,T1_PERT!$C$10,T1_PERT!$E$10)</f>
        <v>1.97248236029963</v>
      </c>
      <c r="H3079" s="23" t="n">
        <f aca="false">B3079+C3079+E3079+G3079</f>
        <v>16.5046778589689</v>
      </c>
      <c r="I3079" s="23" t="n">
        <f aca="false">B3079+D3079+F3079+G3079</f>
        <v>13.6805354093404</v>
      </c>
      <c r="J3079" s="23" t="n">
        <f aca="false">MAX(H3079,I3079)</f>
        <v>16.5046778589689</v>
      </c>
      <c r="K3079" s="24" t="n">
        <f aca="false">IF(H3079&gt;=I3079,1,0)</f>
        <v>1</v>
      </c>
    </row>
    <row r="3080" customFormat="false" ht="15" hidden="false" customHeight="false" outlineLevel="0" collapsed="false">
      <c r="A3080" s="5" t="n">
        <v>3061</v>
      </c>
      <c r="B3080" s="23" t="n">
        <f aca="true">BETAINV(RAND(),T1_PERT!$F$5,T1_PERT!$G$5,T1_PERT!$C$5,T1_PERT!$E$5)</f>
        <v>3.14821909032549</v>
      </c>
      <c r="C3080" s="23" t="n">
        <f aca="true">BETAINV(RAND(),T1_PERT!$F$6,T1_PERT!$G$6,T1_PERT!$C$6,T1_PERT!$E$6)</f>
        <v>5.75171681638317</v>
      </c>
      <c r="D3080" s="23" t="n">
        <f aca="true">BETAINV(RAND(),T1_PERT!$F$7,T1_PERT!$G$7,T1_PERT!$C$7,T1_PERT!$E$7)</f>
        <v>4.64993412189566</v>
      </c>
      <c r="E3080" s="23" t="n">
        <f aca="true">BETAINV(RAND(),T1_PERT!$F$8,T1_PERT!$G$8,T1_PERT!$C$8,T1_PERT!$E$8)</f>
        <v>4.95627509874075</v>
      </c>
      <c r="F3080" s="23" t="n">
        <f aca="true">BETAINV(RAND(),T1_PERT!$F$9,T1_PERT!$G$9,T1_PERT!$C$9,T1_PERT!$E$9)</f>
        <v>4.24999756480625</v>
      </c>
      <c r="G3080" s="23" t="n">
        <f aca="true">BETAINV(RAND(),T1_PERT!$F$10,T1_PERT!$G$10,T1_PERT!$C$10,T1_PERT!$E$10)</f>
        <v>2.13806363556897</v>
      </c>
      <c r="H3080" s="23" t="n">
        <f aca="false">B3080+C3080+E3080+G3080</f>
        <v>15.9942746410184</v>
      </c>
      <c r="I3080" s="23" t="n">
        <f aca="false">B3080+D3080+F3080+G3080</f>
        <v>14.1862144125964</v>
      </c>
      <c r="J3080" s="23" t="n">
        <f aca="false">MAX(H3080,I3080)</f>
        <v>15.9942746410184</v>
      </c>
      <c r="K3080" s="24" t="n">
        <f aca="false">IF(H3080&gt;=I3080,1,0)</f>
        <v>1</v>
      </c>
    </row>
    <row r="3081" customFormat="false" ht="15" hidden="false" customHeight="false" outlineLevel="0" collapsed="false">
      <c r="A3081" s="5" t="n">
        <v>3062</v>
      </c>
      <c r="B3081" s="23" t="n">
        <f aca="true">BETAINV(RAND(),T1_PERT!$F$5,T1_PERT!$G$5,T1_PERT!$C$5,T1_PERT!$E$5)</f>
        <v>5.3231115289889</v>
      </c>
      <c r="C3081" s="23" t="n">
        <f aca="true">BETAINV(RAND(),T1_PERT!$F$6,T1_PERT!$G$6,T1_PERT!$C$6,T1_PERT!$E$6)</f>
        <v>6.8127697870821</v>
      </c>
      <c r="D3081" s="23" t="n">
        <f aca="true">BETAINV(RAND(),T1_PERT!$F$7,T1_PERT!$G$7,T1_PERT!$C$7,T1_PERT!$E$7)</f>
        <v>6.97823182219773</v>
      </c>
      <c r="E3081" s="23" t="n">
        <f aca="true">BETAINV(RAND(),T1_PERT!$F$8,T1_PERT!$G$8,T1_PERT!$C$8,T1_PERT!$E$8)</f>
        <v>4.17081852150141</v>
      </c>
      <c r="F3081" s="23" t="n">
        <f aca="true">BETAINV(RAND(),T1_PERT!$F$9,T1_PERT!$G$9,T1_PERT!$C$9,T1_PERT!$E$9)</f>
        <v>4.35473331782182</v>
      </c>
      <c r="G3081" s="23" t="n">
        <f aca="true">BETAINV(RAND(),T1_PERT!$F$10,T1_PERT!$G$10,T1_PERT!$C$10,T1_PERT!$E$10)</f>
        <v>1.9101939547671</v>
      </c>
      <c r="H3081" s="23" t="n">
        <f aca="false">B3081+C3081+E3081+G3081</f>
        <v>18.2168937923395</v>
      </c>
      <c r="I3081" s="23" t="n">
        <f aca="false">B3081+D3081+F3081+G3081</f>
        <v>18.5662706237756</v>
      </c>
      <c r="J3081" s="23" t="n">
        <f aca="false">MAX(H3081,I3081)</f>
        <v>18.5662706237756</v>
      </c>
      <c r="K3081" s="24" t="n">
        <f aca="false">IF(H3081&gt;=I3081,1,0)</f>
        <v>0</v>
      </c>
    </row>
    <row r="3082" customFormat="false" ht="15" hidden="false" customHeight="false" outlineLevel="0" collapsed="false">
      <c r="A3082" s="5" t="n">
        <v>3063</v>
      </c>
      <c r="B3082" s="23" t="n">
        <f aca="true">BETAINV(RAND(),T1_PERT!$F$5,T1_PERT!$G$5,T1_PERT!$C$5,T1_PERT!$E$5)</f>
        <v>4.00296600274574</v>
      </c>
      <c r="C3082" s="23" t="n">
        <f aca="true">BETAINV(RAND(),T1_PERT!$F$6,T1_PERT!$G$6,T1_PERT!$C$6,T1_PERT!$E$6)</f>
        <v>5.93827876619478</v>
      </c>
      <c r="D3082" s="23" t="n">
        <f aca="true">BETAINV(RAND(),T1_PERT!$F$7,T1_PERT!$G$7,T1_PERT!$C$7,T1_PERT!$E$7)</f>
        <v>5.21306246842379</v>
      </c>
      <c r="E3082" s="23" t="n">
        <f aca="true">BETAINV(RAND(),T1_PERT!$F$8,T1_PERT!$G$8,T1_PERT!$C$8,T1_PERT!$E$8)</f>
        <v>4.34505365236743</v>
      </c>
      <c r="F3082" s="23" t="n">
        <f aca="true">BETAINV(RAND(),T1_PERT!$F$9,T1_PERT!$G$9,T1_PERT!$C$9,T1_PERT!$E$9)</f>
        <v>4.36988025472515</v>
      </c>
      <c r="G3082" s="23" t="n">
        <f aca="true">BETAINV(RAND(),T1_PERT!$F$10,T1_PERT!$G$10,T1_PERT!$C$10,T1_PERT!$E$10)</f>
        <v>1.44685855964212</v>
      </c>
      <c r="H3082" s="23" t="n">
        <f aca="false">B3082+C3082+E3082+G3082</f>
        <v>15.7331569809501</v>
      </c>
      <c r="I3082" s="23" t="n">
        <f aca="false">B3082+D3082+F3082+G3082</f>
        <v>15.0327672855368</v>
      </c>
      <c r="J3082" s="23" t="n">
        <f aca="false">MAX(H3082,I3082)</f>
        <v>15.7331569809501</v>
      </c>
      <c r="K3082" s="24" t="n">
        <f aca="false">IF(H3082&gt;=I3082,1,0)</f>
        <v>1</v>
      </c>
    </row>
    <row r="3083" customFormat="false" ht="15" hidden="false" customHeight="false" outlineLevel="0" collapsed="false">
      <c r="A3083" s="5" t="n">
        <v>3064</v>
      </c>
      <c r="B3083" s="23" t="n">
        <f aca="true">BETAINV(RAND(),T1_PERT!$F$5,T1_PERT!$G$5,T1_PERT!$C$5,T1_PERT!$E$5)</f>
        <v>3.31162158710945</v>
      </c>
      <c r="C3083" s="23" t="n">
        <f aca="true">BETAINV(RAND(),T1_PERT!$F$6,T1_PERT!$G$6,T1_PERT!$C$6,T1_PERT!$E$6)</f>
        <v>7.18283609585601</v>
      </c>
      <c r="D3083" s="23" t="n">
        <f aca="true">BETAINV(RAND(),T1_PERT!$F$7,T1_PERT!$G$7,T1_PERT!$C$7,T1_PERT!$E$7)</f>
        <v>5.74746128339491</v>
      </c>
      <c r="E3083" s="23" t="n">
        <f aca="true">BETAINV(RAND(),T1_PERT!$F$8,T1_PERT!$G$8,T1_PERT!$C$8,T1_PERT!$E$8)</f>
        <v>6.19553325597981</v>
      </c>
      <c r="F3083" s="23" t="n">
        <f aca="true">BETAINV(RAND(),T1_PERT!$F$9,T1_PERT!$G$9,T1_PERT!$C$9,T1_PERT!$E$9)</f>
        <v>4.15523758443528</v>
      </c>
      <c r="G3083" s="23" t="n">
        <f aca="true">BETAINV(RAND(),T1_PERT!$F$10,T1_PERT!$G$10,T1_PERT!$C$10,T1_PERT!$E$10)</f>
        <v>2.46647811423252</v>
      </c>
      <c r="H3083" s="23" t="n">
        <f aca="false">B3083+C3083+E3083+G3083</f>
        <v>19.1564690531778</v>
      </c>
      <c r="I3083" s="23" t="n">
        <f aca="false">B3083+D3083+F3083+G3083</f>
        <v>15.6807985691722</v>
      </c>
      <c r="J3083" s="23" t="n">
        <f aca="false">MAX(H3083,I3083)</f>
        <v>19.1564690531778</v>
      </c>
      <c r="K3083" s="24" t="n">
        <f aca="false">IF(H3083&gt;=I3083,1,0)</f>
        <v>1</v>
      </c>
    </row>
    <row r="3084" customFormat="false" ht="15" hidden="false" customHeight="false" outlineLevel="0" collapsed="false">
      <c r="A3084" s="5" t="n">
        <v>3065</v>
      </c>
      <c r="B3084" s="23" t="n">
        <f aca="true">BETAINV(RAND(),T1_PERT!$F$5,T1_PERT!$G$5,T1_PERT!$C$5,T1_PERT!$E$5)</f>
        <v>3.714479149749</v>
      </c>
      <c r="C3084" s="23" t="n">
        <f aca="true">BETAINV(RAND(),T1_PERT!$F$6,T1_PERT!$G$6,T1_PERT!$C$6,T1_PERT!$E$6)</f>
        <v>5.90079737365798</v>
      </c>
      <c r="D3084" s="23" t="n">
        <f aca="true">BETAINV(RAND(),T1_PERT!$F$7,T1_PERT!$G$7,T1_PERT!$C$7,T1_PERT!$E$7)</f>
        <v>2.90847642583953</v>
      </c>
      <c r="E3084" s="23" t="n">
        <f aca="true">BETAINV(RAND(),T1_PERT!$F$8,T1_PERT!$G$8,T1_PERT!$C$8,T1_PERT!$E$8)</f>
        <v>5.19170451847765</v>
      </c>
      <c r="F3084" s="23" t="n">
        <f aca="true">BETAINV(RAND(),T1_PERT!$F$9,T1_PERT!$G$9,T1_PERT!$C$9,T1_PERT!$E$9)</f>
        <v>3.64827411701652</v>
      </c>
      <c r="G3084" s="23" t="n">
        <f aca="true">BETAINV(RAND(),T1_PERT!$F$10,T1_PERT!$G$10,T1_PERT!$C$10,T1_PERT!$E$10)</f>
        <v>1.51294752074786</v>
      </c>
      <c r="H3084" s="23" t="n">
        <f aca="false">B3084+C3084+E3084+G3084</f>
        <v>16.3199285626325</v>
      </c>
      <c r="I3084" s="23" t="n">
        <f aca="false">B3084+D3084+F3084+G3084</f>
        <v>11.7841772133529</v>
      </c>
      <c r="J3084" s="23" t="n">
        <f aca="false">MAX(H3084,I3084)</f>
        <v>16.3199285626325</v>
      </c>
      <c r="K3084" s="24" t="n">
        <f aca="false">IF(H3084&gt;=I3084,1,0)</f>
        <v>1</v>
      </c>
    </row>
    <row r="3085" customFormat="false" ht="15" hidden="false" customHeight="false" outlineLevel="0" collapsed="false">
      <c r="A3085" s="5" t="n">
        <v>3066</v>
      </c>
      <c r="B3085" s="23" t="n">
        <f aca="true">BETAINV(RAND(),T1_PERT!$F$5,T1_PERT!$G$5,T1_PERT!$C$5,T1_PERT!$E$5)</f>
        <v>3.6457625350781</v>
      </c>
      <c r="C3085" s="23" t="n">
        <f aca="true">BETAINV(RAND(),T1_PERT!$F$6,T1_PERT!$G$6,T1_PERT!$C$6,T1_PERT!$E$6)</f>
        <v>4.38129351139795</v>
      </c>
      <c r="D3085" s="23" t="n">
        <f aca="true">BETAINV(RAND(),T1_PERT!$F$7,T1_PERT!$G$7,T1_PERT!$C$7,T1_PERT!$E$7)</f>
        <v>6.30096522644285</v>
      </c>
      <c r="E3085" s="23" t="n">
        <f aca="true">BETAINV(RAND(),T1_PERT!$F$8,T1_PERT!$G$8,T1_PERT!$C$8,T1_PERT!$E$8)</f>
        <v>5.41357408265528</v>
      </c>
      <c r="F3085" s="23" t="n">
        <f aca="true">BETAINV(RAND(),T1_PERT!$F$9,T1_PERT!$G$9,T1_PERT!$C$9,T1_PERT!$E$9)</f>
        <v>3.76393750216955</v>
      </c>
      <c r="G3085" s="23" t="n">
        <f aca="true">BETAINV(RAND(),T1_PERT!$F$10,T1_PERT!$G$10,T1_PERT!$C$10,T1_PERT!$E$10)</f>
        <v>1.49336835413226</v>
      </c>
      <c r="H3085" s="23" t="n">
        <f aca="false">B3085+C3085+E3085+G3085</f>
        <v>14.9339984832636</v>
      </c>
      <c r="I3085" s="23" t="n">
        <f aca="false">B3085+D3085+F3085+G3085</f>
        <v>15.2040336178228</v>
      </c>
      <c r="J3085" s="23" t="n">
        <f aca="false">MAX(H3085,I3085)</f>
        <v>15.2040336178228</v>
      </c>
      <c r="K3085" s="24" t="n">
        <f aca="false">IF(H3085&gt;=I3085,1,0)</f>
        <v>0</v>
      </c>
    </row>
    <row r="3086" customFormat="false" ht="15" hidden="false" customHeight="false" outlineLevel="0" collapsed="false">
      <c r="A3086" s="5" t="n">
        <v>3067</v>
      </c>
      <c r="B3086" s="23" t="n">
        <f aca="true">BETAINV(RAND(),T1_PERT!$F$5,T1_PERT!$G$5,T1_PERT!$C$5,T1_PERT!$E$5)</f>
        <v>5.17120085930921</v>
      </c>
      <c r="C3086" s="23" t="n">
        <f aca="true">BETAINV(RAND(),T1_PERT!$F$6,T1_PERT!$G$6,T1_PERT!$C$6,T1_PERT!$E$6)</f>
        <v>5.50733643398465</v>
      </c>
      <c r="D3086" s="23" t="n">
        <f aca="true">BETAINV(RAND(),T1_PERT!$F$7,T1_PERT!$G$7,T1_PERT!$C$7,T1_PERT!$E$7)</f>
        <v>4.92646375642757</v>
      </c>
      <c r="E3086" s="23" t="n">
        <f aca="true">BETAINV(RAND(),T1_PERT!$F$8,T1_PERT!$G$8,T1_PERT!$C$8,T1_PERT!$E$8)</f>
        <v>4.70808959265905</v>
      </c>
      <c r="F3086" s="23" t="n">
        <f aca="true">BETAINV(RAND(),T1_PERT!$F$9,T1_PERT!$G$9,T1_PERT!$C$9,T1_PERT!$E$9)</f>
        <v>3.9050736301394</v>
      </c>
      <c r="G3086" s="23" t="n">
        <f aca="true">BETAINV(RAND(),T1_PERT!$F$10,T1_PERT!$G$10,T1_PERT!$C$10,T1_PERT!$E$10)</f>
        <v>1.48399371988434</v>
      </c>
      <c r="H3086" s="23" t="n">
        <f aca="false">B3086+C3086+E3086+G3086</f>
        <v>16.8706206058372</v>
      </c>
      <c r="I3086" s="23" t="n">
        <f aca="false">B3086+D3086+F3086+G3086</f>
        <v>15.4867319657605</v>
      </c>
      <c r="J3086" s="23" t="n">
        <f aca="false">MAX(H3086,I3086)</f>
        <v>16.8706206058372</v>
      </c>
      <c r="K3086" s="24" t="n">
        <f aca="false">IF(H3086&gt;=I3086,1,0)</f>
        <v>1</v>
      </c>
    </row>
    <row r="3087" customFormat="false" ht="15" hidden="false" customHeight="false" outlineLevel="0" collapsed="false">
      <c r="A3087" s="5" t="n">
        <v>3068</v>
      </c>
      <c r="B3087" s="23" t="n">
        <f aca="true">BETAINV(RAND(),T1_PERT!$F$5,T1_PERT!$G$5,T1_PERT!$C$5,T1_PERT!$E$5)</f>
        <v>4.63590947778247</v>
      </c>
      <c r="C3087" s="23" t="n">
        <f aca="true">BETAINV(RAND(),T1_PERT!$F$6,T1_PERT!$G$6,T1_PERT!$C$6,T1_PERT!$E$6)</f>
        <v>3.73527274554453</v>
      </c>
      <c r="D3087" s="23" t="n">
        <f aca="true">BETAINV(RAND(),T1_PERT!$F$7,T1_PERT!$G$7,T1_PERT!$C$7,T1_PERT!$E$7)</f>
        <v>3.60969245843057</v>
      </c>
      <c r="E3087" s="23" t="n">
        <f aca="true">BETAINV(RAND(),T1_PERT!$F$8,T1_PERT!$G$8,T1_PERT!$C$8,T1_PERT!$E$8)</f>
        <v>4.57768449513052</v>
      </c>
      <c r="F3087" s="23" t="n">
        <f aca="true">BETAINV(RAND(),T1_PERT!$F$9,T1_PERT!$G$9,T1_PERT!$C$9,T1_PERT!$E$9)</f>
        <v>3.3809314856045</v>
      </c>
      <c r="G3087" s="23" t="n">
        <f aca="true">BETAINV(RAND(),T1_PERT!$F$10,T1_PERT!$G$10,T1_PERT!$C$10,T1_PERT!$E$10)</f>
        <v>2.32280335322084</v>
      </c>
      <c r="H3087" s="23" t="n">
        <f aca="false">B3087+C3087+E3087+G3087</f>
        <v>15.2716700716784</v>
      </c>
      <c r="I3087" s="23" t="n">
        <f aca="false">B3087+D3087+F3087+G3087</f>
        <v>13.9493367750384</v>
      </c>
      <c r="J3087" s="23" t="n">
        <f aca="false">MAX(H3087,I3087)</f>
        <v>15.2716700716784</v>
      </c>
      <c r="K3087" s="24" t="n">
        <f aca="false">IF(H3087&gt;=I3087,1,0)</f>
        <v>1</v>
      </c>
    </row>
    <row r="3088" customFormat="false" ht="15" hidden="false" customHeight="false" outlineLevel="0" collapsed="false">
      <c r="A3088" s="5" t="n">
        <v>3069</v>
      </c>
      <c r="B3088" s="23" t="n">
        <f aca="true">BETAINV(RAND(),T1_PERT!$F$5,T1_PERT!$G$5,T1_PERT!$C$5,T1_PERT!$E$5)</f>
        <v>4.59036462954965</v>
      </c>
      <c r="C3088" s="23" t="n">
        <f aca="true">BETAINV(RAND(),T1_PERT!$F$6,T1_PERT!$G$6,T1_PERT!$C$6,T1_PERT!$E$6)</f>
        <v>7.78100688200165</v>
      </c>
      <c r="D3088" s="23" t="n">
        <f aca="true">BETAINV(RAND(),T1_PERT!$F$7,T1_PERT!$G$7,T1_PERT!$C$7,T1_PERT!$E$7)</f>
        <v>2.98486570277712</v>
      </c>
      <c r="E3088" s="23" t="n">
        <f aca="true">BETAINV(RAND(),T1_PERT!$F$8,T1_PERT!$G$8,T1_PERT!$C$8,T1_PERT!$E$8)</f>
        <v>4.6087380238894</v>
      </c>
      <c r="F3088" s="23" t="n">
        <f aca="true">BETAINV(RAND(),T1_PERT!$F$9,T1_PERT!$G$9,T1_PERT!$C$9,T1_PERT!$E$9)</f>
        <v>5.06338275116286</v>
      </c>
      <c r="G3088" s="23" t="n">
        <f aca="true">BETAINV(RAND(),T1_PERT!$F$10,T1_PERT!$G$10,T1_PERT!$C$10,T1_PERT!$E$10)</f>
        <v>2.17581062432701</v>
      </c>
      <c r="H3088" s="23" t="n">
        <f aca="false">B3088+C3088+E3088+G3088</f>
        <v>19.1559201597677</v>
      </c>
      <c r="I3088" s="23" t="n">
        <f aca="false">B3088+D3088+F3088+G3088</f>
        <v>14.8144237078167</v>
      </c>
      <c r="J3088" s="23" t="n">
        <f aca="false">MAX(H3088,I3088)</f>
        <v>19.1559201597677</v>
      </c>
      <c r="K3088" s="24" t="n">
        <f aca="false">IF(H3088&gt;=I3088,1,0)</f>
        <v>1</v>
      </c>
    </row>
    <row r="3089" customFormat="false" ht="15" hidden="false" customHeight="false" outlineLevel="0" collapsed="false">
      <c r="A3089" s="5" t="n">
        <v>3070</v>
      </c>
      <c r="B3089" s="23" t="n">
        <f aca="true">BETAINV(RAND(),T1_PERT!$F$5,T1_PERT!$G$5,T1_PERT!$C$5,T1_PERT!$E$5)</f>
        <v>3.6113037199208</v>
      </c>
      <c r="C3089" s="23" t="n">
        <f aca="true">BETAINV(RAND(),T1_PERT!$F$6,T1_PERT!$G$6,T1_PERT!$C$6,T1_PERT!$E$6)</f>
        <v>7.03943303099408</v>
      </c>
      <c r="D3089" s="23" t="n">
        <f aca="true">BETAINV(RAND(),T1_PERT!$F$7,T1_PERT!$G$7,T1_PERT!$C$7,T1_PERT!$E$7)</f>
        <v>3.7202735045233</v>
      </c>
      <c r="E3089" s="23" t="n">
        <f aca="true">BETAINV(RAND(),T1_PERT!$F$8,T1_PERT!$G$8,T1_PERT!$C$8,T1_PERT!$E$8)</f>
        <v>5.15928794419965</v>
      </c>
      <c r="F3089" s="23" t="n">
        <f aca="true">BETAINV(RAND(),T1_PERT!$F$9,T1_PERT!$G$9,T1_PERT!$C$9,T1_PERT!$E$9)</f>
        <v>4.32962170420086</v>
      </c>
      <c r="G3089" s="23" t="n">
        <f aca="true">BETAINV(RAND(),T1_PERT!$F$10,T1_PERT!$G$10,T1_PERT!$C$10,T1_PERT!$E$10)</f>
        <v>1.42745293766403</v>
      </c>
      <c r="H3089" s="23" t="n">
        <f aca="false">B3089+C3089+E3089+G3089</f>
        <v>17.2374776327786</v>
      </c>
      <c r="I3089" s="23" t="n">
        <f aca="false">B3089+D3089+F3089+G3089</f>
        <v>13.088651866309</v>
      </c>
      <c r="J3089" s="23" t="n">
        <f aca="false">MAX(H3089,I3089)</f>
        <v>17.2374776327786</v>
      </c>
      <c r="K3089" s="24" t="n">
        <f aca="false">IF(H3089&gt;=I3089,1,0)</f>
        <v>1</v>
      </c>
    </row>
    <row r="3090" customFormat="false" ht="15" hidden="false" customHeight="false" outlineLevel="0" collapsed="false">
      <c r="A3090" s="5" t="n">
        <v>3071</v>
      </c>
      <c r="B3090" s="23" t="n">
        <f aca="true">BETAINV(RAND(),T1_PERT!$F$5,T1_PERT!$G$5,T1_PERT!$C$5,T1_PERT!$E$5)</f>
        <v>4.45817626486251</v>
      </c>
      <c r="C3090" s="23" t="n">
        <f aca="true">BETAINV(RAND(),T1_PERT!$F$6,T1_PERT!$G$6,T1_PERT!$C$6,T1_PERT!$E$6)</f>
        <v>6.06896383798861</v>
      </c>
      <c r="D3090" s="23" t="n">
        <f aca="true">BETAINV(RAND(),T1_PERT!$F$7,T1_PERT!$G$7,T1_PERT!$C$7,T1_PERT!$E$7)</f>
        <v>6.31505596827751</v>
      </c>
      <c r="E3090" s="23" t="n">
        <f aca="true">BETAINV(RAND(),T1_PERT!$F$8,T1_PERT!$G$8,T1_PERT!$C$8,T1_PERT!$E$8)</f>
        <v>6.38812450504189</v>
      </c>
      <c r="F3090" s="23" t="n">
        <f aca="true">BETAINV(RAND(),T1_PERT!$F$9,T1_PERT!$G$9,T1_PERT!$C$9,T1_PERT!$E$9)</f>
        <v>3.22834822597068</v>
      </c>
      <c r="G3090" s="23" t="n">
        <f aca="true">BETAINV(RAND(),T1_PERT!$F$10,T1_PERT!$G$10,T1_PERT!$C$10,T1_PERT!$E$10)</f>
        <v>1.88866216295683</v>
      </c>
      <c r="H3090" s="23" t="n">
        <f aca="false">B3090+C3090+E3090+G3090</f>
        <v>18.8039267708498</v>
      </c>
      <c r="I3090" s="23" t="n">
        <f aca="false">B3090+D3090+F3090+G3090</f>
        <v>15.8902426220675</v>
      </c>
      <c r="J3090" s="23" t="n">
        <f aca="false">MAX(H3090,I3090)</f>
        <v>18.8039267708498</v>
      </c>
      <c r="K3090" s="24" t="n">
        <f aca="false">IF(H3090&gt;=I3090,1,0)</f>
        <v>1</v>
      </c>
    </row>
    <row r="3091" customFormat="false" ht="15" hidden="false" customHeight="false" outlineLevel="0" collapsed="false">
      <c r="A3091" s="5" t="n">
        <v>3072</v>
      </c>
      <c r="B3091" s="23" t="n">
        <f aca="true">BETAINV(RAND(),T1_PERT!$F$5,T1_PERT!$G$5,T1_PERT!$C$5,T1_PERT!$E$5)</f>
        <v>5.30680892090569</v>
      </c>
      <c r="C3091" s="23" t="n">
        <f aca="true">BETAINV(RAND(),T1_PERT!$F$6,T1_PERT!$G$6,T1_PERT!$C$6,T1_PERT!$E$6)</f>
        <v>5.26000667005354</v>
      </c>
      <c r="D3091" s="23" t="n">
        <f aca="true">BETAINV(RAND(),T1_PERT!$F$7,T1_PERT!$G$7,T1_PERT!$C$7,T1_PERT!$E$7)</f>
        <v>7.18942870922146</v>
      </c>
      <c r="E3091" s="23" t="n">
        <f aca="true">BETAINV(RAND(),T1_PERT!$F$8,T1_PERT!$G$8,T1_PERT!$C$8,T1_PERT!$E$8)</f>
        <v>6.07792119149239</v>
      </c>
      <c r="F3091" s="23" t="n">
        <f aca="true">BETAINV(RAND(),T1_PERT!$F$9,T1_PERT!$G$9,T1_PERT!$C$9,T1_PERT!$E$9)</f>
        <v>4.99075894301094</v>
      </c>
      <c r="G3091" s="23" t="n">
        <f aca="true">BETAINV(RAND(),T1_PERT!$F$10,T1_PERT!$G$10,T1_PERT!$C$10,T1_PERT!$E$10)</f>
        <v>2.3479340730849</v>
      </c>
      <c r="H3091" s="23" t="n">
        <f aca="false">B3091+C3091+E3091+G3091</f>
        <v>18.9926708555365</v>
      </c>
      <c r="I3091" s="23" t="n">
        <f aca="false">B3091+D3091+F3091+G3091</f>
        <v>19.834930646223</v>
      </c>
      <c r="J3091" s="23" t="n">
        <f aca="false">MAX(H3091,I3091)</f>
        <v>19.834930646223</v>
      </c>
      <c r="K3091" s="24" t="n">
        <f aca="false">IF(H3091&gt;=I3091,1,0)</f>
        <v>0</v>
      </c>
    </row>
    <row r="3092" customFormat="false" ht="15" hidden="false" customHeight="false" outlineLevel="0" collapsed="false">
      <c r="A3092" s="5" t="n">
        <v>3073</v>
      </c>
      <c r="B3092" s="23" t="n">
        <f aca="true">BETAINV(RAND(),T1_PERT!$F$5,T1_PERT!$G$5,T1_PERT!$C$5,T1_PERT!$E$5)</f>
        <v>3.67475659464243</v>
      </c>
      <c r="C3092" s="23" t="n">
        <f aca="true">BETAINV(RAND(),T1_PERT!$F$6,T1_PERT!$G$6,T1_PERT!$C$6,T1_PERT!$E$6)</f>
        <v>6.78639580489137</v>
      </c>
      <c r="D3092" s="23" t="n">
        <f aca="true">BETAINV(RAND(),T1_PERT!$F$7,T1_PERT!$G$7,T1_PERT!$C$7,T1_PERT!$E$7)</f>
        <v>6.45349672476829</v>
      </c>
      <c r="E3092" s="23" t="n">
        <f aca="true">BETAINV(RAND(),T1_PERT!$F$8,T1_PERT!$G$8,T1_PERT!$C$8,T1_PERT!$E$8)</f>
        <v>4.15590059570212</v>
      </c>
      <c r="F3092" s="23" t="n">
        <f aca="true">BETAINV(RAND(),T1_PERT!$F$9,T1_PERT!$G$9,T1_PERT!$C$9,T1_PERT!$E$9)</f>
        <v>4.38410419618346</v>
      </c>
      <c r="G3092" s="23" t="n">
        <f aca="true">BETAINV(RAND(),T1_PERT!$F$10,T1_PERT!$G$10,T1_PERT!$C$10,T1_PERT!$E$10)</f>
        <v>1.35682730059439</v>
      </c>
      <c r="H3092" s="23" t="n">
        <f aca="false">B3092+C3092+E3092+G3092</f>
        <v>15.9738802958303</v>
      </c>
      <c r="I3092" s="23" t="n">
        <f aca="false">B3092+D3092+F3092+G3092</f>
        <v>15.8691848161886</v>
      </c>
      <c r="J3092" s="23" t="n">
        <f aca="false">MAX(H3092,I3092)</f>
        <v>15.9738802958303</v>
      </c>
      <c r="K3092" s="24" t="n">
        <f aca="false">IF(H3092&gt;=I3092,1,0)</f>
        <v>1</v>
      </c>
    </row>
    <row r="3093" customFormat="false" ht="15" hidden="false" customHeight="false" outlineLevel="0" collapsed="false">
      <c r="A3093" s="5" t="n">
        <v>3074</v>
      </c>
      <c r="B3093" s="23" t="n">
        <f aca="true">BETAINV(RAND(),T1_PERT!$F$5,T1_PERT!$G$5,T1_PERT!$C$5,T1_PERT!$E$5)</f>
        <v>4.68230376908217</v>
      </c>
      <c r="C3093" s="23" t="n">
        <f aca="true">BETAINV(RAND(),T1_PERT!$F$6,T1_PERT!$G$6,T1_PERT!$C$6,T1_PERT!$E$6)</f>
        <v>6.77078507615499</v>
      </c>
      <c r="D3093" s="23" t="n">
        <f aca="true">BETAINV(RAND(),T1_PERT!$F$7,T1_PERT!$G$7,T1_PERT!$C$7,T1_PERT!$E$7)</f>
        <v>5.16392464374666</v>
      </c>
      <c r="E3093" s="23" t="n">
        <f aca="true">BETAINV(RAND(),T1_PERT!$F$8,T1_PERT!$G$8,T1_PERT!$C$8,T1_PERT!$E$8)</f>
        <v>5.45437765046388</v>
      </c>
      <c r="F3093" s="23" t="n">
        <f aca="true">BETAINV(RAND(),T1_PERT!$F$9,T1_PERT!$G$9,T1_PERT!$C$9,T1_PERT!$E$9)</f>
        <v>6.20920353980509</v>
      </c>
      <c r="G3093" s="23" t="n">
        <f aca="true">BETAINV(RAND(),T1_PERT!$F$10,T1_PERT!$G$10,T1_PERT!$C$10,T1_PERT!$E$10)</f>
        <v>2.53761228448592</v>
      </c>
      <c r="H3093" s="23" t="n">
        <f aca="false">B3093+C3093+E3093+G3093</f>
        <v>19.445078780187</v>
      </c>
      <c r="I3093" s="23" t="n">
        <f aca="false">B3093+D3093+F3093+G3093</f>
        <v>18.5930442371198</v>
      </c>
      <c r="J3093" s="23" t="n">
        <f aca="false">MAX(H3093,I3093)</f>
        <v>19.445078780187</v>
      </c>
      <c r="K3093" s="24" t="n">
        <f aca="false">IF(H3093&gt;=I3093,1,0)</f>
        <v>1</v>
      </c>
    </row>
    <row r="3094" customFormat="false" ht="15" hidden="false" customHeight="false" outlineLevel="0" collapsed="false">
      <c r="A3094" s="5" t="n">
        <v>3075</v>
      </c>
      <c r="B3094" s="23" t="n">
        <f aca="true">BETAINV(RAND(),T1_PERT!$F$5,T1_PERT!$G$5,T1_PERT!$C$5,T1_PERT!$E$5)</f>
        <v>3.5551026269949</v>
      </c>
      <c r="C3094" s="23" t="n">
        <f aca="true">BETAINV(RAND(),T1_PERT!$F$6,T1_PERT!$G$6,T1_PERT!$C$6,T1_PERT!$E$6)</f>
        <v>4.22242509526238</v>
      </c>
      <c r="D3094" s="23" t="n">
        <f aca="true">BETAINV(RAND(),T1_PERT!$F$7,T1_PERT!$G$7,T1_PERT!$C$7,T1_PERT!$E$7)</f>
        <v>7.5315826080728</v>
      </c>
      <c r="E3094" s="23" t="n">
        <f aca="true">BETAINV(RAND(),T1_PERT!$F$8,T1_PERT!$G$8,T1_PERT!$C$8,T1_PERT!$E$8)</f>
        <v>4.68313149727325</v>
      </c>
      <c r="F3094" s="23" t="n">
        <f aca="true">BETAINV(RAND(),T1_PERT!$F$9,T1_PERT!$G$9,T1_PERT!$C$9,T1_PERT!$E$9)</f>
        <v>5.10816460978052</v>
      </c>
      <c r="G3094" s="23" t="n">
        <f aca="true">BETAINV(RAND(),T1_PERT!$F$10,T1_PERT!$G$10,T1_PERT!$C$10,T1_PERT!$E$10)</f>
        <v>2.01176444105182</v>
      </c>
      <c r="H3094" s="23" t="n">
        <f aca="false">B3094+C3094+E3094+G3094</f>
        <v>14.4724236605824</v>
      </c>
      <c r="I3094" s="23" t="n">
        <f aca="false">B3094+D3094+F3094+G3094</f>
        <v>18.2066142859</v>
      </c>
      <c r="J3094" s="23" t="n">
        <f aca="false">MAX(H3094,I3094)</f>
        <v>18.2066142859</v>
      </c>
      <c r="K3094" s="24" t="n">
        <f aca="false">IF(H3094&gt;=I3094,1,0)</f>
        <v>0</v>
      </c>
    </row>
    <row r="3095" customFormat="false" ht="15" hidden="false" customHeight="false" outlineLevel="0" collapsed="false">
      <c r="A3095" s="5" t="n">
        <v>3076</v>
      </c>
      <c r="B3095" s="23" t="n">
        <f aca="true">BETAINV(RAND(),T1_PERT!$F$5,T1_PERT!$G$5,T1_PERT!$C$5,T1_PERT!$E$5)</f>
        <v>3.72777070879377</v>
      </c>
      <c r="C3095" s="23" t="n">
        <f aca="true">BETAINV(RAND(),T1_PERT!$F$6,T1_PERT!$G$6,T1_PERT!$C$6,T1_PERT!$E$6)</f>
        <v>7.23211914574538</v>
      </c>
      <c r="D3095" s="23" t="n">
        <f aca="true">BETAINV(RAND(),T1_PERT!$F$7,T1_PERT!$G$7,T1_PERT!$C$7,T1_PERT!$E$7)</f>
        <v>4.42835184146948</v>
      </c>
      <c r="E3095" s="23" t="n">
        <f aca="true">BETAINV(RAND(),T1_PERT!$F$8,T1_PERT!$G$8,T1_PERT!$C$8,T1_PERT!$E$8)</f>
        <v>5.39688171150931</v>
      </c>
      <c r="F3095" s="23" t="n">
        <f aca="true">BETAINV(RAND(),T1_PERT!$F$9,T1_PERT!$G$9,T1_PERT!$C$9,T1_PERT!$E$9)</f>
        <v>4.79407768354921</v>
      </c>
      <c r="G3095" s="23" t="n">
        <f aca="true">BETAINV(RAND(),T1_PERT!$F$10,T1_PERT!$G$10,T1_PERT!$C$10,T1_PERT!$E$10)</f>
        <v>2.4215510445888</v>
      </c>
      <c r="H3095" s="23" t="n">
        <f aca="false">B3095+C3095+E3095+G3095</f>
        <v>18.7783226106373</v>
      </c>
      <c r="I3095" s="23" t="n">
        <f aca="false">B3095+D3095+F3095+G3095</f>
        <v>15.3717512784013</v>
      </c>
      <c r="J3095" s="23" t="n">
        <f aca="false">MAX(H3095,I3095)</f>
        <v>18.7783226106373</v>
      </c>
      <c r="K3095" s="24" t="n">
        <f aca="false">IF(H3095&gt;=I3095,1,0)</f>
        <v>1</v>
      </c>
    </row>
    <row r="3096" customFormat="false" ht="15" hidden="false" customHeight="false" outlineLevel="0" collapsed="false">
      <c r="A3096" s="5" t="n">
        <v>3077</v>
      </c>
      <c r="B3096" s="23" t="n">
        <f aca="true">BETAINV(RAND(),T1_PERT!$F$5,T1_PERT!$G$5,T1_PERT!$C$5,T1_PERT!$E$5)</f>
        <v>4.12824283185097</v>
      </c>
      <c r="C3096" s="23" t="n">
        <f aca="true">BETAINV(RAND(),T1_PERT!$F$6,T1_PERT!$G$6,T1_PERT!$C$6,T1_PERT!$E$6)</f>
        <v>4.70878295598167</v>
      </c>
      <c r="D3096" s="23" t="n">
        <f aca="true">BETAINV(RAND(),T1_PERT!$F$7,T1_PERT!$G$7,T1_PERT!$C$7,T1_PERT!$E$7)</f>
        <v>7.48435143739907</v>
      </c>
      <c r="E3096" s="23" t="n">
        <f aca="true">BETAINV(RAND(),T1_PERT!$F$8,T1_PERT!$G$8,T1_PERT!$C$8,T1_PERT!$E$8)</f>
        <v>4.8727255136429</v>
      </c>
      <c r="F3096" s="23" t="n">
        <f aca="true">BETAINV(RAND(),T1_PERT!$F$9,T1_PERT!$G$9,T1_PERT!$C$9,T1_PERT!$E$9)</f>
        <v>4.44663425956323</v>
      </c>
      <c r="G3096" s="23" t="n">
        <f aca="true">BETAINV(RAND(),T1_PERT!$F$10,T1_PERT!$G$10,T1_PERT!$C$10,T1_PERT!$E$10)</f>
        <v>1.91805114236553</v>
      </c>
      <c r="H3096" s="23" t="n">
        <f aca="false">B3096+C3096+E3096+G3096</f>
        <v>15.6278024438411</v>
      </c>
      <c r="I3096" s="23" t="n">
        <f aca="false">B3096+D3096+F3096+G3096</f>
        <v>17.9772796711788</v>
      </c>
      <c r="J3096" s="23" t="n">
        <f aca="false">MAX(H3096,I3096)</f>
        <v>17.9772796711788</v>
      </c>
      <c r="K3096" s="24" t="n">
        <f aca="false">IF(H3096&gt;=I3096,1,0)</f>
        <v>0</v>
      </c>
    </row>
    <row r="3097" customFormat="false" ht="15" hidden="false" customHeight="false" outlineLevel="0" collapsed="false">
      <c r="A3097" s="5" t="n">
        <v>3078</v>
      </c>
      <c r="B3097" s="23" t="n">
        <f aca="true">BETAINV(RAND(),T1_PERT!$F$5,T1_PERT!$G$5,T1_PERT!$C$5,T1_PERT!$E$5)</f>
        <v>2.74528304985952</v>
      </c>
      <c r="C3097" s="23" t="n">
        <f aca="true">BETAINV(RAND(),T1_PERT!$F$6,T1_PERT!$G$6,T1_PERT!$C$6,T1_PERT!$E$6)</f>
        <v>5.72990592052167</v>
      </c>
      <c r="D3097" s="23" t="n">
        <f aca="true">BETAINV(RAND(),T1_PERT!$F$7,T1_PERT!$G$7,T1_PERT!$C$7,T1_PERT!$E$7)</f>
        <v>5.48758430846934</v>
      </c>
      <c r="E3097" s="23" t="n">
        <f aca="true">BETAINV(RAND(),T1_PERT!$F$8,T1_PERT!$G$8,T1_PERT!$C$8,T1_PERT!$E$8)</f>
        <v>4.68779402336467</v>
      </c>
      <c r="F3097" s="23" t="n">
        <f aca="true">BETAINV(RAND(),T1_PERT!$F$9,T1_PERT!$G$9,T1_PERT!$C$9,T1_PERT!$E$9)</f>
        <v>4.68642312439004</v>
      </c>
      <c r="G3097" s="23" t="n">
        <f aca="true">BETAINV(RAND(),T1_PERT!$F$10,T1_PERT!$G$10,T1_PERT!$C$10,T1_PERT!$E$10)</f>
        <v>2.00745384492454</v>
      </c>
      <c r="H3097" s="23" t="n">
        <f aca="false">B3097+C3097+E3097+G3097</f>
        <v>15.1704368386704</v>
      </c>
      <c r="I3097" s="23" t="n">
        <f aca="false">B3097+D3097+F3097+G3097</f>
        <v>14.9267443276434</v>
      </c>
      <c r="J3097" s="23" t="n">
        <f aca="false">MAX(H3097,I3097)</f>
        <v>15.1704368386704</v>
      </c>
      <c r="K3097" s="24" t="n">
        <f aca="false">IF(H3097&gt;=I3097,1,0)</f>
        <v>1</v>
      </c>
    </row>
    <row r="3098" customFormat="false" ht="15" hidden="false" customHeight="false" outlineLevel="0" collapsed="false">
      <c r="A3098" s="5" t="n">
        <v>3079</v>
      </c>
      <c r="B3098" s="23" t="n">
        <f aca="true">BETAINV(RAND(),T1_PERT!$F$5,T1_PERT!$G$5,T1_PERT!$C$5,T1_PERT!$E$5)</f>
        <v>3.54139923106404</v>
      </c>
      <c r="C3098" s="23" t="n">
        <f aca="true">BETAINV(RAND(),T1_PERT!$F$6,T1_PERT!$G$6,T1_PERT!$C$6,T1_PERT!$E$6)</f>
        <v>5.52008471162137</v>
      </c>
      <c r="D3098" s="23" t="n">
        <f aca="true">BETAINV(RAND(),T1_PERT!$F$7,T1_PERT!$G$7,T1_PERT!$C$7,T1_PERT!$E$7)</f>
        <v>3.29702796567914</v>
      </c>
      <c r="E3098" s="23" t="n">
        <f aca="true">BETAINV(RAND(),T1_PERT!$F$8,T1_PERT!$G$8,T1_PERT!$C$8,T1_PERT!$E$8)</f>
        <v>4.54805329681263</v>
      </c>
      <c r="F3098" s="23" t="n">
        <f aca="true">BETAINV(RAND(),T1_PERT!$F$9,T1_PERT!$G$9,T1_PERT!$C$9,T1_PERT!$E$9)</f>
        <v>5.30726080741955</v>
      </c>
      <c r="G3098" s="23" t="n">
        <f aca="true">BETAINV(RAND(),T1_PERT!$F$10,T1_PERT!$G$10,T1_PERT!$C$10,T1_PERT!$E$10)</f>
        <v>1.91961904877363</v>
      </c>
      <c r="H3098" s="23" t="n">
        <f aca="false">B3098+C3098+E3098+G3098</f>
        <v>15.5291562882717</v>
      </c>
      <c r="I3098" s="23" t="n">
        <f aca="false">B3098+D3098+F3098+G3098</f>
        <v>14.0653070529364</v>
      </c>
      <c r="J3098" s="23" t="n">
        <f aca="false">MAX(H3098,I3098)</f>
        <v>15.5291562882717</v>
      </c>
      <c r="K3098" s="24" t="n">
        <f aca="false">IF(H3098&gt;=I3098,1,0)</f>
        <v>1</v>
      </c>
    </row>
    <row r="3099" customFormat="false" ht="15" hidden="false" customHeight="false" outlineLevel="0" collapsed="false">
      <c r="A3099" s="5" t="n">
        <v>3080</v>
      </c>
      <c r="B3099" s="23" t="n">
        <f aca="true">BETAINV(RAND(),T1_PERT!$F$5,T1_PERT!$G$5,T1_PERT!$C$5,T1_PERT!$E$5)</f>
        <v>2.92959466780775</v>
      </c>
      <c r="C3099" s="23" t="n">
        <f aca="true">BETAINV(RAND(),T1_PERT!$F$6,T1_PERT!$G$6,T1_PERT!$C$6,T1_PERT!$E$6)</f>
        <v>3.85300943759826</v>
      </c>
      <c r="D3099" s="23" t="n">
        <f aca="true">BETAINV(RAND(),T1_PERT!$F$7,T1_PERT!$G$7,T1_PERT!$C$7,T1_PERT!$E$7)</f>
        <v>6.31971076731571</v>
      </c>
      <c r="E3099" s="23" t="n">
        <f aca="true">BETAINV(RAND(),T1_PERT!$F$8,T1_PERT!$G$8,T1_PERT!$C$8,T1_PERT!$E$8)</f>
        <v>4.75030905119775</v>
      </c>
      <c r="F3099" s="23" t="n">
        <f aca="true">BETAINV(RAND(),T1_PERT!$F$9,T1_PERT!$G$9,T1_PERT!$C$9,T1_PERT!$E$9)</f>
        <v>4.8991381091491</v>
      </c>
      <c r="G3099" s="23" t="n">
        <f aca="true">BETAINV(RAND(),T1_PERT!$F$10,T1_PERT!$G$10,T1_PERT!$C$10,T1_PERT!$E$10)</f>
        <v>1.71308536052732</v>
      </c>
      <c r="H3099" s="23" t="n">
        <f aca="false">B3099+C3099+E3099+G3099</f>
        <v>13.2459985171311</v>
      </c>
      <c r="I3099" s="23" t="n">
        <f aca="false">B3099+D3099+F3099+G3099</f>
        <v>15.8615289047999</v>
      </c>
      <c r="J3099" s="23" t="n">
        <f aca="false">MAX(H3099,I3099)</f>
        <v>15.8615289047999</v>
      </c>
      <c r="K3099" s="24" t="n">
        <f aca="false">IF(H3099&gt;=I3099,1,0)</f>
        <v>0</v>
      </c>
    </row>
    <row r="3100" customFormat="false" ht="15" hidden="false" customHeight="false" outlineLevel="0" collapsed="false">
      <c r="A3100" s="5" t="n">
        <v>3081</v>
      </c>
      <c r="B3100" s="23" t="n">
        <f aca="true">BETAINV(RAND(),T1_PERT!$F$5,T1_PERT!$G$5,T1_PERT!$C$5,T1_PERT!$E$5)</f>
        <v>4.09043484275379</v>
      </c>
      <c r="C3100" s="23" t="n">
        <f aca="true">BETAINV(RAND(),T1_PERT!$F$6,T1_PERT!$G$6,T1_PERT!$C$6,T1_PERT!$E$6)</f>
        <v>4.68018498073734</v>
      </c>
      <c r="D3100" s="23" t="n">
        <f aca="true">BETAINV(RAND(),T1_PERT!$F$7,T1_PERT!$G$7,T1_PERT!$C$7,T1_PERT!$E$7)</f>
        <v>7.48749350928918</v>
      </c>
      <c r="E3100" s="23" t="n">
        <f aca="true">BETAINV(RAND(),T1_PERT!$F$8,T1_PERT!$G$8,T1_PERT!$C$8,T1_PERT!$E$8)</f>
        <v>4.78264327779793</v>
      </c>
      <c r="F3100" s="23" t="n">
        <f aca="true">BETAINV(RAND(),T1_PERT!$F$9,T1_PERT!$G$9,T1_PERT!$C$9,T1_PERT!$E$9)</f>
        <v>4.04367772915536</v>
      </c>
      <c r="G3100" s="23" t="n">
        <f aca="true">BETAINV(RAND(),T1_PERT!$F$10,T1_PERT!$G$10,T1_PERT!$C$10,T1_PERT!$E$10)</f>
        <v>2.22666820674049</v>
      </c>
      <c r="H3100" s="23" t="n">
        <f aca="false">B3100+C3100+E3100+G3100</f>
        <v>15.7799313080296</v>
      </c>
      <c r="I3100" s="23" t="n">
        <f aca="false">B3100+D3100+F3100+G3100</f>
        <v>17.8482742879388</v>
      </c>
      <c r="J3100" s="23" t="n">
        <f aca="false">MAX(H3100,I3100)</f>
        <v>17.8482742879388</v>
      </c>
      <c r="K3100" s="24" t="n">
        <f aca="false">IF(H3100&gt;=I3100,1,0)</f>
        <v>0</v>
      </c>
    </row>
    <row r="3101" customFormat="false" ht="15" hidden="false" customHeight="false" outlineLevel="0" collapsed="false">
      <c r="A3101" s="5" t="n">
        <v>3082</v>
      </c>
      <c r="B3101" s="23" t="n">
        <f aca="true">BETAINV(RAND(),T1_PERT!$F$5,T1_PERT!$G$5,T1_PERT!$C$5,T1_PERT!$E$5)</f>
        <v>4.98129855106055</v>
      </c>
      <c r="C3101" s="23" t="n">
        <f aca="true">BETAINV(RAND(),T1_PERT!$F$6,T1_PERT!$G$6,T1_PERT!$C$6,T1_PERT!$E$6)</f>
        <v>4.9389905239951</v>
      </c>
      <c r="D3101" s="23" t="n">
        <f aca="true">BETAINV(RAND(),T1_PERT!$F$7,T1_PERT!$G$7,T1_PERT!$C$7,T1_PERT!$E$7)</f>
        <v>7.24543605223573</v>
      </c>
      <c r="E3101" s="23" t="n">
        <f aca="true">BETAINV(RAND(),T1_PERT!$F$8,T1_PERT!$G$8,T1_PERT!$C$8,T1_PERT!$E$8)</f>
        <v>6.1724542356877</v>
      </c>
      <c r="F3101" s="23" t="n">
        <f aca="true">BETAINV(RAND(),T1_PERT!$F$9,T1_PERT!$G$9,T1_PERT!$C$9,T1_PERT!$E$9)</f>
        <v>5.245144986045</v>
      </c>
      <c r="G3101" s="23" t="n">
        <f aca="true">BETAINV(RAND(),T1_PERT!$F$10,T1_PERT!$G$10,T1_PERT!$C$10,T1_PERT!$E$10)</f>
        <v>1.37974318386182</v>
      </c>
      <c r="H3101" s="23" t="n">
        <f aca="false">B3101+C3101+E3101+G3101</f>
        <v>17.4724864946052</v>
      </c>
      <c r="I3101" s="23" t="n">
        <f aca="false">B3101+D3101+F3101+G3101</f>
        <v>18.8516227732031</v>
      </c>
      <c r="J3101" s="23" t="n">
        <f aca="false">MAX(H3101,I3101)</f>
        <v>18.8516227732031</v>
      </c>
      <c r="K3101" s="24" t="n">
        <f aca="false">IF(H3101&gt;=I3101,1,0)</f>
        <v>0</v>
      </c>
    </row>
    <row r="3102" customFormat="false" ht="15" hidden="false" customHeight="false" outlineLevel="0" collapsed="false">
      <c r="A3102" s="5" t="n">
        <v>3083</v>
      </c>
      <c r="B3102" s="23" t="n">
        <f aca="true">BETAINV(RAND(),T1_PERT!$F$5,T1_PERT!$G$5,T1_PERT!$C$5,T1_PERT!$E$5)</f>
        <v>4.09540690945231</v>
      </c>
      <c r="C3102" s="23" t="n">
        <f aca="true">BETAINV(RAND(),T1_PERT!$F$6,T1_PERT!$G$6,T1_PERT!$C$6,T1_PERT!$E$6)</f>
        <v>6.17519449745156</v>
      </c>
      <c r="D3102" s="23" t="n">
        <f aca="true">BETAINV(RAND(),T1_PERT!$F$7,T1_PERT!$G$7,T1_PERT!$C$7,T1_PERT!$E$7)</f>
        <v>6.45876809962366</v>
      </c>
      <c r="E3102" s="23" t="n">
        <f aca="true">BETAINV(RAND(),T1_PERT!$F$8,T1_PERT!$G$8,T1_PERT!$C$8,T1_PERT!$E$8)</f>
        <v>5.14581045539007</v>
      </c>
      <c r="F3102" s="23" t="n">
        <f aca="true">BETAINV(RAND(),T1_PERT!$F$9,T1_PERT!$G$9,T1_PERT!$C$9,T1_PERT!$E$9)</f>
        <v>4.05026016104537</v>
      </c>
      <c r="G3102" s="23" t="n">
        <f aca="true">BETAINV(RAND(),T1_PERT!$F$10,T1_PERT!$G$10,T1_PERT!$C$10,T1_PERT!$E$10)</f>
        <v>1.78420600995265</v>
      </c>
      <c r="H3102" s="23" t="n">
        <f aca="false">B3102+C3102+E3102+G3102</f>
        <v>17.2006178722466</v>
      </c>
      <c r="I3102" s="23" t="n">
        <f aca="false">B3102+D3102+F3102+G3102</f>
        <v>16.388641180074</v>
      </c>
      <c r="J3102" s="23" t="n">
        <f aca="false">MAX(H3102,I3102)</f>
        <v>17.2006178722466</v>
      </c>
      <c r="K3102" s="24" t="n">
        <f aca="false">IF(H3102&gt;=I3102,1,0)</f>
        <v>1</v>
      </c>
    </row>
    <row r="3103" customFormat="false" ht="15" hidden="false" customHeight="false" outlineLevel="0" collapsed="false">
      <c r="A3103" s="5" t="n">
        <v>3084</v>
      </c>
      <c r="B3103" s="23" t="n">
        <f aca="true">BETAINV(RAND(),T1_PERT!$F$5,T1_PERT!$G$5,T1_PERT!$C$5,T1_PERT!$E$5)</f>
        <v>3.18644510889967</v>
      </c>
      <c r="C3103" s="23" t="n">
        <f aca="true">BETAINV(RAND(),T1_PERT!$F$6,T1_PERT!$G$6,T1_PERT!$C$6,T1_PERT!$E$6)</f>
        <v>6.19924699709776</v>
      </c>
      <c r="D3103" s="23" t="n">
        <f aca="true">BETAINV(RAND(),T1_PERT!$F$7,T1_PERT!$G$7,T1_PERT!$C$7,T1_PERT!$E$7)</f>
        <v>6.5583662504042</v>
      </c>
      <c r="E3103" s="23" t="n">
        <f aca="true">BETAINV(RAND(),T1_PERT!$F$8,T1_PERT!$G$8,T1_PERT!$C$8,T1_PERT!$E$8)</f>
        <v>4.86089115131172</v>
      </c>
      <c r="F3103" s="23" t="n">
        <f aca="true">BETAINV(RAND(),T1_PERT!$F$9,T1_PERT!$G$9,T1_PERT!$C$9,T1_PERT!$E$9)</f>
        <v>4.62711588149128</v>
      </c>
      <c r="G3103" s="23" t="n">
        <f aca="true">BETAINV(RAND(),T1_PERT!$F$10,T1_PERT!$G$10,T1_PERT!$C$10,T1_PERT!$E$10)</f>
        <v>1.88660690995711</v>
      </c>
      <c r="H3103" s="23" t="n">
        <f aca="false">B3103+C3103+E3103+G3103</f>
        <v>16.1331901672663</v>
      </c>
      <c r="I3103" s="23" t="n">
        <f aca="false">B3103+D3103+F3103+G3103</f>
        <v>16.2585341507523</v>
      </c>
      <c r="J3103" s="23" t="n">
        <f aca="false">MAX(H3103,I3103)</f>
        <v>16.2585341507523</v>
      </c>
      <c r="K3103" s="24" t="n">
        <f aca="false">IF(H3103&gt;=I3103,1,0)</f>
        <v>0</v>
      </c>
    </row>
    <row r="3104" customFormat="false" ht="15" hidden="false" customHeight="false" outlineLevel="0" collapsed="false">
      <c r="A3104" s="5" t="n">
        <v>3085</v>
      </c>
      <c r="B3104" s="23" t="n">
        <f aca="true">BETAINV(RAND(),T1_PERT!$F$5,T1_PERT!$G$5,T1_PERT!$C$5,T1_PERT!$E$5)</f>
        <v>4.82104693431601</v>
      </c>
      <c r="C3104" s="23" t="n">
        <f aca="true">BETAINV(RAND(),T1_PERT!$F$6,T1_PERT!$G$6,T1_PERT!$C$6,T1_PERT!$E$6)</f>
        <v>6.25161762815643</v>
      </c>
      <c r="D3104" s="23" t="n">
        <f aca="true">BETAINV(RAND(),T1_PERT!$F$7,T1_PERT!$G$7,T1_PERT!$C$7,T1_PERT!$E$7)</f>
        <v>5.61104939495686</v>
      </c>
      <c r="E3104" s="23" t="n">
        <f aca="true">BETAINV(RAND(),T1_PERT!$F$8,T1_PERT!$G$8,T1_PERT!$C$8,T1_PERT!$E$8)</f>
        <v>4.2951580405313</v>
      </c>
      <c r="F3104" s="23" t="n">
        <f aca="true">BETAINV(RAND(),T1_PERT!$F$9,T1_PERT!$G$9,T1_PERT!$C$9,T1_PERT!$E$9)</f>
        <v>4.06470372330362</v>
      </c>
      <c r="G3104" s="23" t="n">
        <f aca="true">BETAINV(RAND(),T1_PERT!$F$10,T1_PERT!$G$10,T1_PERT!$C$10,T1_PERT!$E$10)</f>
        <v>1.64632297996669</v>
      </c>
      <c r="H3104" s="23" t="n">
        <f aca="false">B3104+C3104+E3104+G3104</f>
        <v>17.0141455829704</v>
      </c>
      <c r="I3104" s="23" t="n">
        <f aca="false">B3104+D3104+F3104+G3104</f>
        <v>16.1431230325432</v>
      </c>
      <c r="J3104" s="23" t="n">
        <f aca="false">MAX(H3104,I3104)</f>
        <v>17.0141455829704</v>
      </c>
      <c r="K3104" s="24" t="n">
        <f aca="false">IF(H3104&gt;=I3104,1,0)</f>
        <v>1</v>
      </c>
    </row>
    <row r="3105" customFormat="false" ht="15" hidden="false" customHeight="false" outlineLevel="0" collapsed="false">
      <c r="A3105" s="5" t="n">
        <v>3086</v>
      </c>
      <c r="B3105" s="23" t="n">
        <f aca="true">BETAINV(RAND(),T1_PERT!$F$5,T1_PERT!$G$5,T1_PERT!$C$5,T1_PERT!$E$5)</f>
        <v>3.65532173069408</v>
      </c>
      <c r="C3105" s="23" t="n">
        <f aca="true">BETAINV(RAND(),T1_PERT!$F$6,T1_PERT!$G$6,T1_PERT!$C$6,T1_PERT!$E$6)</f>
        <v>5.23212939306158</v>
      </c>
      <c r="D3105" s="23" t="n">
        <f aca="true">BETAINV(RAND(),T1_PERT!$F$7,T1_PERT!$G$7,T1_PERT!$C$7,T1_PERT!$E$7)</f>
        <v>5.11090660216862</v>
      </c>
      <c r="E3105" s="23" t="n">
        <f aca="true">BETAINV(RAND(),T1_PERT!$F$8,T1_PERT!$G$8,T1_PERT!$C$8,T1_PERT!$E$8)</f>
        <v>5.33871219688078</v>
      </c>
      <c r="F3105" s="23" t="n">
        <f aca="true">BETAINV(RAND(),T1_PERT!$F$9,T1_PERT!$G$9,T1_PERT!$C$9,T1_PERT!$E$9)</f>
        <v>3.94321454047988</v>
      </c>
      <c r="G3105" s="23" t="n">
        <f aca="true">BETAINV(RAND(),T1_PERT!$F$10,T1_PERT!$G$10,T1_PERT!$C$10,T1_PERT!$E$10)</f>
        <v>1.92249597044887</v>
      </c>
      <c r="H3105" s="23" t="n">
        <f aca="false">B3105+C3105+E3105+G3105</f>
        <v>16.1486592910853</v>
      </c>
      <c r="I3105" s="23" t="n">
        <f aca="false">B3105+D3105+F3105+G3105</f>
        <v>14.6319388437915</v>
      </c>
      <c r="J3105" s="23" t="n">
        <f aca="false">MAX(H3105,I3105)</f>
        <v>16.1486592910853</v>
      </c>
      <c r="K3105" s="24" t="n">
        <f aca="false">IF(H3105&gt;=I3105,1,0)</f>
        <v>1</v>
      </c>
    </row>
    <row r="3106" customFormat="false" ht="15" hidden="false" customHeight="false" outlineLevel="0" collapsed="false">
      <c r="A3106" s="5" t="n">
        <v>3087</v>
      </c>
      <c r="B3106" s="23" t="n">
        <f aca="true">BETAINV(RAND(),T1_PERT!$F$5,T1_PERT!$G$5,T1_PERT!$C$5,T1_PERT!$E$5)</f>
        <v>2.97650144792216</v>
      </c>
      <c r="C3106" s="23" t="n">
        <f aca="true">BETAINV(RAND(),T1_PERT!$F$6,T1_PERT!$G$6,T1_PERT!$C$6,T1_PERT!$E$6)</f>
        <v>3.96746871024365</v>
      </c>
      <c r="D3106" s="23" t="n">
        <f aca="true">BETAINV(RAND(),T1_PERT!$F$7,T1_PERT!$G$7,T1_PERT!$C$7,T1_PERT!$E$7)</f>
        <v>5.8776983851557</v>
      </c>
      <c r="E3106" s="23" t="n">
        <f aca="true">BETAINV(RAND(),T1_PERT!$F$8,T1_PERT!$G$8,T1_PERT!$C$8,T1_PERT!$E$8)</f>
        <v>4.34945346574942</v>
      </c>
      <c r="F3106" s="23" t="n">
        <f aca="true">BETAINV(RAND(),T1_PERT!$F$9,T1_PERT!$G$9,T1_PERT!$C$9,T1_PERT!$E$9)</f>
        <v>3.18572330637642</v>
      </c>
      <c r="G3106" s="23" t="n">
        <f aca="true">BETAINV(RAND(),T1_PERT!$F$10,T1_PERT!$G$10,T1_PERT!$C$10,T1_PERT!$E$10)</f>
        <v>1.32459274942532</v>
      </c>
      <c r="H3106" s="23" t="n">
        <f aca="false">B3106+C3106+E3106+G3106</f>
        <v>12.6180163733405</v>
      </c>
      <c r="I3106" s="23" t="n">
        <f aca="false">B3106+D3106+F3106+G3106</f>
        <v>13.3645158888796</v>
      </c>
      <c r="J3106" s="23" t="n">
        <f aca="false">MAX(H3106,I3106)</f>
        <v>13.3645158888796</v>
      </c>
      <c r="K3106" s="24" t="n">
        <f aca="false">IF(H3106&gt;=I3106,1,0)</f>
        <v>0</v>
      </c>
    </row>
    <row r="3107" customFormat="false" ht="15" hidden="false" customHeight="false" outlineLevel="0" collapsed="false">
      <c r="A3107" s="5" t="n">
        <v>3088</v>
      </c>
      <c r="B3107" s="23" t="n">
        <f aca="true">BETAINV(RAND(),T1_PERT!$F$5,T1_PERT!$G$5,T1_PERT!$C$5,T1_PERT!$E$5)</f>
        <v>4.57435283615466</v>
      </c>
      <c r="C3107" s="23" t="n">
        <f aca="true">BETAINV(RAND(),T1_PERT!$F$6,T1_PERT!$G$6,T1_PERT!$C$6,T1_PERT!$E$6)</f>
        <v>4.95951689074681</v>
      </c>
      <c r="D3107" s="23" t="n">
        <f aca="true">BETAINV(RAND(),T1_PERT!$F$7,T1_PERT!$G$7,T1_PERT!$C$7,T1_PERT!$E$7)</f>
        <v>6.62965124141146</v>
      </c>
      <c r="E3107" s="23" t="n">
        <f aca="true">BETAINV(RAND(),T1_PERT!$F$8,T1_PERT!$G$8,T1_PERT!$C$8,T1_PERT!$E$8)</f>
        <v>5.23843052190244</v>
      </c>
      <c r="F3107" s="23" t="n">
        <f aca="true">BETAINV(RAND(),T1_PERT!$F$9,T1_PERT!$G$9,T1_PERT!$C$9,T1_PERT!$E$9)</f>
        <v>3.27199405131369</v>
      </c>
      <c r="G3107" s="23" t="n">
        <f aca="true">BETAINV(RAND(),T1_PERT!$F$10,T1_PERT!$G$10,T1_PERT!$C$10,T1_PERT!$E$10)</f>
        <v>2.39583533860019</v>
      </c>
      <c r="H3107" s="23" t="n">
        <f aca="false">B3107+C3107+E3107+G3107</f>
        <v>17.1681355874041</v>
      </c>
      <c r="I3107" s="23" t="n">
        <f aca="false">B3107+D3107+F3107+G3107</f>
        <v>16.87183346748</v>
      </c>
      <c r="J3107" s="23" t="n">
        <f aca="false">MAX(H3107,I3107)</f>
        <v>17.1681355874041</v>
      </c>
      <c r="K3107" s="24" t="n">
        <f aca="false">IF(H3107&gt;=I3107,1,0)</f>
        <v>1</v>
      </c>
    </row>
    <row r="3108" customFormat="false" ht="15" hidden="false" customHeight="false" outlineLevel="0" collapsed="false">
      <c r="A3108" s="5" t="n">
        <v>3089</v>
      </c>
      <c r="B3108" s="23" t="n">
        <f aca="true">BETAINV(RAND(),T1_PERT!$F$5,T1_PERT!$G$5,T1_PERT!$C$5,T1_PERT!$E$5)</f>
        <v>3.49921150513616</v>
      </c>
      <c r="C3108" s="23" t="n">
        <f aca="true">BETAINV(RAND(),T1_PERT!$F$6,T1_PERT!$G$6,T1_PERT!$C$6,T1_PERT!$E$6)</f>
        <v>3.7896853079218</v>
      </c>
      <c r="D3108" s="23" t="n">
        <f aca="true">BETAINV(RAND(),T1_PERT!$F$7,T1_PERT!$G$7,T1_PERT!$C$7,T1_PERT!$E$7)</f>
        <v>6.46028299382332</v>
      </c>
      <c r="E3108" s="23" t="n">
        <f aca="true">BETAINV(RAND(),T1_PERT!$F$8,T1_PERT!$G$8,T1_PERT!$C$8,T1_PERT!$E$8)</f>
        <v>5.82585806589047</v>
      </c>
      <c r="F3108" s="23" t="n">
        <f aca="true">BETAINV(RAND(),T1_PERT!$F$9,T1_PERT!$G$9,T1_PERT!$C$9,T1_PERT!$E$9)</f>
        <v>4.94738111576319</v>
      </c>
      <c r="G3108" s="23" t="n">
        <f aca="true">BETAINV(RAND(),T1_PERT!$F$10,T1_PERT!$G$10,T1_PERT!$C$10,T1_PERT!$E$10)</f>
        <v>1.76130806429638</v>
      </c>
      <c r="H3108" s="23" t="n">
        <f aca="false">B3108+C3108+E3108+G3108</f>
        <v>14.8760629432448</v>
      </c>
      <c r="I3108" s="23" t="n">
        <f aca="false">B3108+D3108+F3108+G3108</f>
        <v>16.668183679019</v>
      </c>
      <c r="J3108" s="23" t="n">
        <f aca="false">MAX(H3108,I3108)</f>
        <v>16.668183679019</v>
      </c>
      <c r="K3108" s="24" t="n">
        <f aca="false">IF(H3108&gt;=I3108,1,0)</f>
        <v>0</v>
      </c>
    </row>
    <row r="3109" customFormat="false" ht="15" hidden="false" customHeight="false" outlineLevel="0" collapsed="false">
      <c r="A3109" s="5" t="n">
        <v>3090</v>
      </c>
      <c r="B3109" s="23" t="n">
        <f aca="true">BETAINV(RAND(),T1_PERT!$F$5,T1_PERT!$G$5,T1_PERT!$C$5,T1_PERT!$E$5)</f>
        <v>2.85046289097469</v>
      </c>
      <c r="C3109" s="23" t="n">
        <f aca="true">BETAINV(RAND(),T1_PERT!$F$6,T1_PERT!$G$6,T1_PERT!$C$6,T1_PERT!$E$6)</f>
        <v>4.95135938886386</v>
      </c>
      <c r="D3109" s="23" t="n">
        <f aca="true">BETAINV(RAND(),T1_PERT!$F$7,T1_PERT!$G$7,T1_PERT!$C$7,T1_PERT!$E$7)</f>
        <v>4.59345893370146</v>
      </c>
      <c r="E3109" s="23" t="n">
        <f aca="true">BETAINV(RAND(),T1_PERT!$F$8,T1_PERT!$G$8,T1_PERT!$C$8,T1_PERT!$E$8)</f>
        <v>5.58584017083315</v>
      </c>
      <c r="F3109" s="23" t="n">
        <f aca="true">BETAINV(RAND(),T1_PERT!$F$9,T1_PERT!$G$9,T1_PERT!$C$9,T1_PERT!$E$9)</f>
        <v>4.28398532916465</v>
      </c>
      <c r="G3109" s="23" t="n">
        <f aca="true">BETAINV(RAND(),T1_PERT!$F$10,T1_PERT!$G$10,T1_PERT!$C$10,T1_PERT!$E$10)</f>
        <v>2.51781669685381</v>
      </c>
      <c r="H3109" s="23" t="n">
        <f aca="false">B3109+C3109+E3109+G3109</f>
        <v>15.9054791475255</v>
      </c>
      <c r="I3109" s="23" t="n">
        <f aca="false">B3109+D3109+F3109+G3109</f>
        <v>14.2457238506946</v>
      </c>
      <c r="J3109" s="23" t="n">
        <f aca="false">MAX(H3109,I3109)</f>
        <v>15.9054791475255</v>
      </c>
      <c r="K3109" s="24" t="n">
        <f aca="false">IF(H3109&gt;=I3109,1,0)</f>
        <v>1</v>
      </c>
    </row>
    <row r="3110" customFormat="false" ht="15" hidden="false" customHeight="false" outlineLevel="0" collapsed="false">
      <c r="A3110" s="5" t="n">
        <v>3091</v>
      </c>
      <c r="B3110" s="23" t="n">
        <f aca="true">BETAINV(RAND(),T1_PERT!$F$5,T1_PERT!$G$5,T1_PERT!$C$5,T1_PERT!$E$5)</f>
        <v>4.33108356417777</v>
      </c>
      <c r="C3110" s="23" t="n">
        <f aca="true">BETAINV(RAND(),T1_PERT!$F$6,T1_PERT!$G$6,T1_PERT!$C$6,T1_PERT!$E$6)</f>
        <v>6.37950531970964</v>
      </c>
      <c r="D3110" s="23" t="n">
        <f aca="true">BETAINV(RAND(),T1_PERT!$F$7,T1_PERT!$G$7,T1_PERT!$C$7,T1_PERT!$E$7)</f>
        <v>6.22440778350032</v>
      </c>
      <c r="E3110" s="23" t="n">
        <f aca="true">BETAINV(RAND(),T1_PERT!$F$8,T1_PERT!$G$8,T1_PERT!$C$8,T1_PERT!$E$8)</f>
        <v>4.10465382085038</v>
      </c>
      <c r="F3110" s="23" t="n">
        <f aca="true">BETAINV(RAND(),T1_PERT!$F$9,T1_PERT!$G$9,T1_PERT!$C$9,T1_PERT!$E$9)</f>
        <v>3.86685277674917</v>
      </c>
      <c r="G3110" s="23" t="n">
        <f aca="true">BETAINV(RAND(),T1_PERT!$F$10,T1_PERT!$G$10,T1_PERT!$C$10,T1_PERT!$E$10)</f>
        <v>2.36917008979957</v>
      </c>
      <c r="H3110" s="23" t="n">
        <f aca="false">B3110+C3110+E3110+G3110</f>
        <v>17.1844127945374</v>
      </c>
      <c r="I3110" s="23" t="n">
        <f aca="false">B3110+D3110+F3110+G3110</f>
        <v>16.7915142142268</v>
      </c>
      <c r="J3110" s="23" t="n">
        <f aca="false">MAX(H3110,I3110)</f>
        <v>17.1844127945374</v>
      </c>
      <c r="K3110" s="24" t="n">
        <f aca="false">IF(H3110&gt;=I3110,1,0)</f>
        <v>1</v>
      </c>
    </row>
    <row r="3111" customFormat="false" ht="15" hidden="false" customHeight="false" outlineLevel="0" collapsed="false">
      <c r="A3111" s="5" t="n">
        <v>3092</v>
      </c>
      <c r="B3111" s="23" t="n">
        <f aca="true">BETAINV(RAND(),T1_PERT!$F$5,T1_PERT!$G$5,T1_PERT!$C$5,T1_PERT!$E$5)</f>
        <v>4.70230751166928</v>
      </c>
      <c r="C3111" s="23" t="n">
        <f aca="true">BETAINV(RAND(),T1_PERT!$F$6,T1_PERT!$G$6,T1_PERT!$C$6,T1_PERT!$E$6)</f>
        <v>5.65137039073525</v>
      </c>
      <c r="D3111" s="23" t="n">
        <f aca="true">BETAINV(RAND(),T1_PERT!$F$7,T1_PERT!$G$7,T1_PERT!$C$7,T1_PERT!$E$7)</f>
        <v>5.9518235420744</v>
      </c>
      <c r="E3111" s="23" t="n">
        <f aca="true">BETAINV(RAND(),T1_PERT!$F$8,T1_PERT!$G$8,T1_PERT!$C$8,T1_PERT!$E$8)</f>
        <v>5.02951279085183</v>
      </c>
      <c r="F3111" s="23" t="n">
        <f aca="true">BETAINV(RAND(),T1_PERT!$F$9,T1_PERT!$G$9,T1_PERT!$C$9,T1_PERT!$E$9)</f>
        <v>4.13694309570312</v>
      </c>
      <c r="G3111" s="23" t="n">
        <f aca="true">BETAINV(RAND(),T1_PERT!$F$10,T1_PERT!$G$10,T1_PERT!$C$10,T1_PERT!$E$10)</f>
        <v>2.29482361906452</v>
      </c>
      <c r="H3111" s="23" t="n">
        <f aca="false">B3111+C3111+E3111+G3111</f>
        <v>17.6780143123209</v>
      </c>
      <c r="I3111" s="23" t="n">
        <f aca="false">B3111+D3111+F3111+G3111</f>
        <v>17.0858977685113</v>
      </c>
      <c r="J3111" s="23" t="n">
        <f aca="false">MAX(H3111,I3111)</f>
        <v>17.6780143123209</v>
      </c>
      <c r="K3111" s="24" t="n">
        <f aca="false">IF(H3111&gt;=I3111,1,0)</f>
        <v>1</v>
      </c>
    </row>
    <row r="3112" customFormat="false" ht="15" hidden="false" customHeight="false" outlineLevel="0" collapsed="false">
      <c r="A3112" s="5" t="n">
        <v>3093</v>
      </c>
      <c r="B3112" s="23" t="n">
        <f aca="true">BETAINV(RAND(),T1_PERT!$F$5,T1_PERT!$G$5,T1_PERT!$C$5,T1_PERT!$E$5)</f>
        <v>4.20817289302389</v>
      </c>
      <c r="C3112" s="23" t="n">
        <f aca="true">BETAINV(RAND(),T1_PERT!$F$6,T1_PERT!$G$6,T1_PERT!$C$6,T1_PERT!$E$6)</f>
        <v>6.12788072723639</v>
      </c>
      <c r="D3112" s="23" t="n">
        <f aca="true">BETAINV(RAND(),T1_PERT!$F$7,T1_PERT!$G$7,T1_PERT!$C$7,T1_PERT!$E$7)</f>
        <v>4.88651212660345</v>
      </c>
      <c r="E3112" s="23" t="n">
        <f aca="true">BETAINV(RAND(),T1_PERT!$F$8,T1_PERT!$G$8,T1_PERT!$C$8,T1_PERT!$E$8)</f>
        <v>6.76458268471543</v>
      </c>
      <c r="F3112" s="23" t="n">
        <f aca="true">BETAINV(RAND(),T1_PERT!$F$9,T1_PERT!$G$9,T1_PERT!$C$9,T1_PERT!$E$9)</f>
        <v>4.46631628385333</v>
      </c>
      <c r="G3112" s="23" t="n">
        <f aca="true">BETAINV(RAND(),T1_PERT!$F$10,T1_PERT!$G$10,T1_PERT!$C$10,T1_PERT!$E$10)</f>
        <v>1.81580094583061</v>
      </c>
      <c r="H3112" s="23" t="n">
        <f aca="false">B3112+C3112+E3112+G3112</f>
        <v>18.9164372508063</v>
      </c>
      <c r="I3112" s="23" t="n">
        <f aca="false">B3112+D3112+F3112+G3112</f>
        <v>15.3768022493113</v>
      </c>
      <c r="J3112" s="23" t="n">
        <f aca="false">MAX(H3112,I3112)</f>
        <v>18.9164372508063</v>
      </c>
      <c r="K3112" s="24" t="n">
        <f aca="false">IF(H3112&gt;=I3112,1,0)</f>
        <v>1</v>
      </c>
    </row>
    <row r="3113" customFormat="false" ht="15" hidden="false" customHeight="false" outlineLevel="0" collapsed="false">
      <c r="A3113" s="5" t="n">
        <v>3094</v>
      </c>
      <c r="B3113" s="23" t="n">
        <f aca="true">BETAINV(RAND(),T1_PERT!$F$5,T1_PERT!$G$5,T1_PERT!$C$5,T1_PERT!$E$5)</f>
        <v>3.92884228266454</v>
      </c>
      <c r="C3113" s="23" t="n">
        <f aca="true">BETAINV(RAND(),T1_PERT!$F$6,T1_PERT!$G$6,T1_PERT!$C$6,T1_PERT!$E$6)</f>
        <v>5.9293626534552</v>
      </c>
      <c r="D3113" s="23" t="n">
        <f aca="true">BETAINV(RAND(),T1_PERT!$F$7,T1_PERT!$G$7,T1_PERT!$C$7,T1_PERT!$E$7)</f>
        <v>7.42834844772216</v>
      </c>
      <c r="E3113" s="23" t="n">
        <f aca="true">BETAINV(RAND(),T1_PERT!$F$8,T1_PERT!$G$8,T1_PERT!$C$8,T1_PERT!$E$8)</f>
        <v>4.43168768944162</v>
      </c>
      <c r="F3113" s="23" t="n">
        <f aca="true">BETAINV(RAND(),T1_PERT!$F$9,T1_PERT!$G$9,T1_PERT!$C$9,T1_PERT!$E$9)</f>
        <v>4.75198585418048</v>
      </c>
      <c r="G3113" s="23" t="n">
        <f aca="true">BETAINV(RAND(),T1_PERT!$F$10,T1_PERT!$G$10,T1_PERT!$C$10,T1_PERT!$E$10)</f>
        <v>1.63044496879067</v>
      </c>
      <c r="H3113" s="23" t="n">
        <f aca="false">B3113+C3113+E3113+G3113</f>
        <v>15.920337594352</v>
      </c>
      <c r="I3113" s="23" t="n">
        <f aca="false">B3113+D3113+F3113+G3113</f>
        <v>17.7396215533578</v>
      </c>
      <c r="J3113" s="23" t="n">
        <f aca="false">MAX(H3113,I3113)</f>
        <v>17.7396215533578</v>
      </c>
      <c r="K3113" s="24" t="n">
        <f aca="false">IF(H3113&gt;=I3113,1,0)</f>
        <v>0</v>
      </c>
    </row>
    <row r="3114" customFormat="false" ht="15" hidden="false" customHeight="false" outlineLevel="0" collapsed="false">
      <c r="A3114" s="5" t="n">
        <v>3095</v>
      </c>
      <c r="B3114" s="23" t="n">
        <f aca="true">BETAINV(RAND(),T1_PERT!$F$5,T1_PERT!$G$5,T1_PERT!$C$5,T1_PERT!$E$5)</f>
        <v>3.98793992328123</v>
      </c>
      <c r="C3114" s="23" t="n">
        <f aca="true">BETAINV(RAND(),T1_PERT!$F$6,T1_PERT!$G$6,T1_PERT!$C$6,T1_PERT!$E$6)</f>
        <v>4.41641756237126</v>
      </c>
      <c r="D3114" s="23" t="n">
        <f aca="true">BETAINV(RAND(),T1_PERT!$F$7,T1_PERT!$G$7,T1_PERT!$C$7,T1_PERT!$E$7)</f>
        <v>3.77665750694675</v>
      </c>
      <c r="E3114" s="23" t="n">
        <f aca="true">BETAINV(RAND(),T1_PERT!$F$8,T1_PERT!$G$8,T1_PERT!$C$8,T1_PERT!$E$8)</f>
        <v>4.7655605078962</v>
      </c>
      <c r="F3114" s="23" t="n">
        <f aca="true">BETAINV(RAND(),T1_PERT!$F$9,T1_PERT!$G$9,T1_PERT!$C$9,T1_PERT!$E$9)</f>
        <v>5.42822381997005</v>
      </c>
      <c r="G3114" s="23" t="n">
        <f aca="true">BETAINV(RAND(),T1_PERT!$F$10,T1_PERT!$G$10,T1_PERT!$C$10,T1_PERT!$E$10)</f>
        <v>1.32344086255273</v>
      </c>
      <c r="H3114" s="23" t="n">
        <f aca="false">B3114+C3114+E3114+G3114</f>
        <v>14.4933588561014</v>
      </c>
      <c r="I3114" s="23" t="n">
        <f aca="false">B3114+D3114+F3114+G3114</f>
        <v>14.5162621127508</v>
      </c>
      <c r="J3114" s="23" t="n">
        <f aca="false">MAX(H3114,I3114)</f>
        <v>14.5162621127508</v>
      </c>
      <c r="K3114" s="24" t="n">
        <f aca="false">IF(H3114&gt;=I3114,1,0)</f>
        <v>0</v>
      </c>
    </row>
    <row r="3115" customFormat="false" ht="15" hidden="false" customHeight="false" outlineLevel="0" collapsed="false">
      <c r="A3115" s="5" t="n">
        <v>3096</v>
      </c>
      <c r="B3115" s="23" t="n">
        <f aca="true">BETAINV(RAND(),T1_PERT!$F$5,T1_PERT!$G$5,T1_PERT!$C$5,T1_PERT!$E$5)</f>
        <v>2.43807711007696</v>
      </c>
      <c r="C3115" s="23" t="n">
        <f aca="true">BETAINV(RAND(),T1_PERT!$F$6,T1_PERT!$G$6,T1_PERT!$C$6,T1_PERT!$E$6)</f>
        <v>4.67383948372069</v>
      </c>
      <c r="D3115" s="23" t="n">
        <f aca="true">BETAINV(RAND(),T1_PERT!$F$7,T1_PERT!$G$7,T1_PERT!$C$7,T1_PERT!$E$7)</f>
        <v>5.24314169068511</v>
      </c>
      <c r="E3115" s="23" t="n">
        <f aca="true">BETAINV(RAND(),T1_PERT!$F$8,T1_PERT!$G$8,T1_PERT!$C$8,T1_PERT!$E$8)</f>
        <v>5.34721797543207</v>
      </c>
      <c r="F3115" s="23" t="n">
        <f aca="true">BETAINV(RAND(),T1_PERT!$F$9,T1_PERT!$G$9,T1_PERT!$C$9,T1_PERT!$E$9)</f>
        <v>4.42957591232928</v>
      </c>
      <c r="G3115" s="23" t="n">
        <f aca="true">BETAINV(RAND(),T1_PERT!$F$10,T1_PERT!$G$10,T1_PERT!$C$10,T1_PERT!$E$10)</f>
        <v>1.7330300110541</v>
      </c>
      <c r="H3115" s="23" t="n">
        <f aca="false">B3115+C3115+E3115+G3115</f>
        <v>14.1921645802838</v>
      </c>
      <c r="I3115" s="23" t="n">
        <f aca="false">B3115+D3115+F3115+G3115</f>
        <v>13.8438247241454</v>
      </c>
      <c r="J3115" s="23" t="n">
        <f aca="false">MAX(H3115,I3115)</f>
        <v>14.1921645802838</v>
      </c>
      <c r="K3115" s="24" t="n">
        <f aca="false">IF(H3115&gt;=I3115,1,0)</f>
        <v>1</v>
      </c>
    </row>
    <row r="3116" customFormat="false" ht="15" hidden="false" customHeight="false" outlineLevel="0" collapsed="false">
      <c r="A3116" s="5" t="n">
        <v>3097</v>
      </c>
      <c r="B3116" s="23" t="n">
        <f aca="true">BETAINV(RAND(),T1_PERT!$F$5,T1_PERT!$G$5,T1_PERT!$C$5,T1_PERT!$E$5)</f>
        <v>4.80537980208095</v>
      </c>
      <c r="C3116" s="23" t="n">
        <f aca="true">BETAINV(RAND(),T1_PERT!$F$6,T1_PERT!$G$6,T1_PERT!$C$6,T1_PERT!$E$6)</f>
        <v>5.90020399776517</v>
      </c>
      <c r="D3116" s="23" t="n">
        <f aca="true">BETAINV(RAND(),T1_PERT!$F$7,T1_PERT!$G$7,T1_PERT!$C$7,T1_PERT!$E$7)</f>
        <v>4.8464555516502</v>
      </c>
      <c r="E3116" s="23" t="n">
        <f aca="true">BETAINV(RAND(),T1_PERT!$F$8,T1_PERT!$G$8,T1_PERT!$C$8,T1_PERT!$E$8)</f>
        <v>4.880972251078</v>
      </c>
      <c r="F3116" s="23" t="n">
        <f aca="true">BETAINV(RAND(),T1_PERT!$F$9,T1_PERT!$G$9,T1_PERT!$C$9,T1_PERT!$E$9)</f>
        <v>5.56822342939036</v>
      </c>
      <c r="G3116" s="23" t="n">
        <f aca="true">BETAINV(RAND(),T1_PERT!$F$10,T1_PERT!$G$10,T1_PERT!$C$10,T1_PERT!$E$10)</f>
        <v>1.56155650395028</v>
      </c>
      <c r="H3116" s="23" t="n">
        <f aca="false">B3116+C3116+E3116+G3116</f>
        <v>17.1481125548744</v>
      </c>
      <c r="I3116" s="23" t="n">
        <f aca="false">B3116+D3116+F3116+G3116</f>
        <v>16.7816152870718</v>
      </c>
      <c r="J3116" s="23" t="n">
        <f aca="false">MAX(H3116,I3116)</f>
        <v>17.1481125548744</v>
      </c>
      <c r="K3116" s="24" t="n">
        <f aca="false">IF(H3116&gt;=I3116,1,0)</f>
        <v>1</v>
      </c>
    </row>
    <row r="3117" customFormat="false" ht="15" hidden="false" customHeight="false" outlineLevel="0" collapsed="false">
      <c r="A3117" s="5" t="n">
        <v>3098</v>
      </c>
      <c r="B3117" s="23" t="n">
        <f aca="true">BETAINV(RAND(),T1_PERT!$F$5,T1_PERT!$G$5,T1_PERT!$C$5,T1_PERT!$E$5)</f>
        <v>5.76495999143042</v>
      </c>
      <c r="C3117" s="23" t="n">
        <f aca="true">BETAINV(RAND(),T1_PERT!$F$6,T1_PERT!$G$6,T1_PERT!$C$6,T1_PERT!$E$6)</f>
        <v>5.53641222637</v>
      </c>
      <c r="D3117" s="23" t="n">
        <f aca="true">BETAINV(RAND(),T1_PERT!$F$7,T1_PERT!$G$7,T1_PERT!$C$7,T1_PERT!$E$7)</f>
        <v>5.79838423850661</v>
      </c>
      <c r="E3117" s="23" t="n">
        <f aca="true">BETAINV(RAND(),T1_PERT!$F$8,T1_PERT!$G$8,T1_PERT!$C$8,T1_PERT!$E$8)</f>
        <v>4.31793062377971</v>
      </c>
      <c r="F3117" s="23" t="n">
        <f aca="true">BETAINV(RAND(),T1_PERT!$F$9,T1_PERT!$G$9,T1_PERT!$C$9,T1_PERT!$E$9)</f>
        <v>4.17810135977364</v>
      </c>
      <c r="G3117" s="23" t="n">
        <f aca="true">BETAINV(RAND(),T1_PERT!$F$10,T1_PERT!$G$10,T1_PERT!$C$10,T1_PERT!$E$10)</f>
        <v>2.23044379577357</v>
      </c>
      <c r="H3117" s="23" t="n">
        <f aca="false">B3117+C3117+E3117+G3117</f>
        <v>17.8497466373537</v>
      </c>
      <c r="I3117" s="23" t="n">
        <f aca="false">B3117+D3117+F3117+G3117</f>
        <v>17.9718893854842</v>
      </c>
      <c r="J3117" s="23" t="n">
        <f aca="false">MAX(H3117,I3117)</f>
        <v>17.9718893854842</v>
      </c>
      <c r="K3117" s="24" t="n">
        <f aca="false">IF(H3117&gt;=I3117,1,0)</f>
        <v>0</v>
      </c>
    </row>
    <row r="3118" customFormat="false" ht="15" hidden="false" customHeight="false" outlineLevel="0" collapsed="false">
      <c r="A3118" s="5" t="n">
        <v>3099</v>
      </c>
      <c r="B3118" s="23" t="n">
        <f aca="true">BETAINV(RAND(),T1_PERT!$F$5,T1_PERT!$G$5,T1_PERT!$C$5,T1_PERT!$E$5)</f>
        <v>2.91817339457101</v>
      </c>
      <c r="C3118" s="23" t="n">
        <f aca="true">BETAINV(RAND(),T1_PERT!$F$6,T1_PERT!$G$6,T1_PERT!$C$6,T1_PERT!$E$6)</f>
        <v>4.961862312823</v>
      </c>
      <c r="D3118" s="23" t="n">
        <f aca="true">BETAINV(RAND(),T1_PERT!$F$7,T1_PERT!$G$7,T1_PERT!$C$7,T1_PERT!$E$7)</f>
        <v>7.38307657786463</v>
      </c>
      <c r="E3118" s="23" t="n">
        <f aca="true">BETAINV(RAND(),T1_PERT!$F$8,T1_PERT!$G$8,T1_PERT!$C$8,T1_PERT!$E$8)</f>
        <v>4.89816399487625</v>
      </c>
      <c r="F3118" s="23" t="n">
        <f aca="true">BETAINV(RAND(),T1_PERT!$F$9,T1_PERT!$G$9,T1_PERT!$C$9,T1_PERT!$E$9)</f>
        <v>4.27710044463434</v>
      </c>
      <c r="G3118" s="23" t="n">
        <f aca="true">BETAINV(RAND(),T1_PERT!$F$10,T1_PERT!$G$10,T1_PERT!$C$10,T1_PERT!$E$10)</f>
        <v>1.80470155480228</v>
      </c>
      <c r="H3118" s="23" t="n">
        <f aca="false">B3118+C3118+E3118+G3118</f>
        <v>14.5829012570725</v>
      </c>
      <c r="I3118" s="23" t="n">
        <f aca="false">B3118+D3118+F3118+G3118</f>
        <v>16.3830519718723</v>
      </c>
      <c r="J3118" s="23" t="n">
        <f aca="false">MAX(H3118,I3118)</f>
        <v>16.3830519718723</v>
      </c>
      <c r="K3118" s="24" t="n">
        <f aca="false">IF(H3118&gt;=I3118,1,0)</f>
        <v>0</v>
      </c>
    </row>
    <row r="3119" customFormat="false" ht="15" hidden="false" customHeight="false" outlineLevel="0" collapsed="false">
      <c r="A3119" s="5" t="n">
        <v>3100</v>
      </c>
      <c r="B3119" s="23" t="n">
        <f aca="true">BETAINV(RAND(),T1_PERT!$F$5,T1_PERT!$G$5,T1_PERT!$C$5,T1_PERT!$E$5)</f>
        <v>4.51661792013362</v>
      </c>
      <c r="C3119" s="23" t="n">
        <f aca="true">BETAINV(RAND(),T1_PERT!$F$6,T1_PERT!$G$6,T1_PERT!$C$6,T1_PERT!$E$6)</f>
        <v>5.93188565813008</v>
      </c>
      <c r="D3119" s="23" t="n">
        <f aca="true">BETAINV(RAND(),T1_PERT!$F$7,T1_PERT!$G$7,T1_PERT!$C$7,T1_PERT!$E$7)</f>
        <v>7.46768087100831</v>
      </c>
      <c r="E3119" s="23" t="n">
        <f aca="true">BETAINV(RAND(),T1_PERT!$F$8,T1_PERT!$G$8,T1_PERT!$C$8,T1_PERT!$E$8)</f>
        <v>4.62864075318854</v>
      </c>
      <c r="F3119" s="23" t="n">
        <f aca="true">BETAINV(RAND(),T1_PERT!$F$9,T1_PERT!$G$9,T1_PERT!$C$9,T1_PERT!$E$9)</f>
        <v>3.99323625104907</v>
      </c>
      <c r="G3119" s="23" t="n">
        <f aca="true">BETAINV(RAND(),T1_PERT!$F$10,T1_PERT!$G$10,T1_PERT!$C$10,T1_PERT!$E$10)</f>
        <v>2.30700663548464</v>
      </c>
      <c r="H3119" s="23" t="n">
        <f aca="false">B3119+C3119+E3119+G3119</f>
        <v>17.3841509669369</v>
      </c>
      <c r="I3119" s="23" t="n">
        <f aca="false">B3119+D3119+F3119+G3119</f>
        <v>18.2845416776756</v>
      </c>
      <c r="J3119" s="23" t="n">
        <f aca="false">MAX(H3119,I3119)</f>
        <v>18.2845416776756</v>
      </c>
      <c r="K3119" s="24" t="n">
        <f aca="false">IF(H3119&gt;=I3119,1,0)</f>
        <v>0</v>
      </c>
    </row>
    <row r="3120" customFormat="false" ht="15" hidden="false" customHeight="false" outlineLevel="0" collapsed="false">
      <c r="A3120" s="5" t="n">
        <v>3101</v>
      </c>
      <c r="B3120" s="23" t="n">
        <f aca="true">BETAINV(RAND(),T1_PERT!$F$5,T1_PERT!$G$5,T1_PERT!$C$5,T1_PERT!$E$5)</f>
        <v>3.45993737066836</v>
      </c>
      <c r="C3120" s="23" t="n">
        <f aca="true">BETAINV(RAND(),T1_PERT!$F$6,T1_PERT!$G$6,T1_PERT!$C$6,T1_PERT!$E$6)</f>
        <v>4.99224609800933</v>
      </c>
      <c r="D3120" s="23" t="n">
        <f aca="true">BETAINV(RAND(),T1_PERT!$F$7,T1_PERT!$G$7,T1_PERT!$C$7,T1_PERT!$E$7)</f>
        <v>6.53323985608686</v>
      </c>
      <c r="E3120" s="23" t="n">
        <f aca="true">BETAINV(RAND(),T1_PERT!$F$8,T1_PERT!$G$8,T1_PERT!$C$8,T1_PERT!$E$8)</f>
        <v>5.67633534509209</v>
      </c>
      <c r="F3120" s="23" t="n">
        <f aca="true">BETAINV(RAND(),T1_PERT!$F$9,T1_PERT!$G$9,T1_PERT!$C$9,T1_PERT!$E$9)</f>
        <v>6.3751020560479</v>
      </c>
      <c r="G3120" s="23" t="n">
        <f aca="true">BETAINV(RAND(),T1_PERT!$F$10,T1_PERT!$G$10,T1_PERT!$C$10,T1_PERT!$E$10)</f>
        <v>1.68080899108836</v>
      </c>
      <c r="H3120" s="23" t="n">
        <f aca="false">B3120+C3120+E3120+G3120</f>
        <v>15.8093278048581</v>
      </c>
      <c r="I3120" s="23" t="n">
        <f aca="false">B3120+D3120+F3120+G3120</f>
        <v>18.0490882738915</v>
      </c>
      <c r="J3120" s="23" t="n">
        <f aca="false">MAX(H3120,I3120)</f>
        <v>18.0490882738915</v>
      </c>
      <c r="K3120" s="24" t="n">
        <f aca="false">IF(H3120&gt;=I3120,1,0)</f>
        <v>0</v>
      </c>
    </row>
    <row r="3121" customFormat="false" ht="15" hidden="false" customHeight="false" outlineLevel="0" collapsed="false">
      <c r="A3121" s="5" t="n">
        <v>3102</v>
      </c>
      <c r="B3121" s="23" t="n">
        <f aca="true">BETAINV(RAND(),T1_PERT!$F$5,T1_PERT!$G$5,T1_PERT!$C$5,T1_PERT!$E$5)</f>
        <v>3.40579773804857</v>
      </c>
      <c r="C3121" s="23" t="n">
        <f aca="true">BETAINV(RAND(),T1_PERT!$F$6,T1_PERT!$G$6,T1_PERT!$C$6,T1_PERT!$E$6)</f>
        <v>5.48374508365291</v>
      </c>
      <c r="D3121" s="23" t="n">
        <f aca="true">BETAINV(RAND(),T1_PERT!$F$7,T1_PERT!$G$7,T1_PERT!$C$7,T1_PERT!$E$7)</f>
        <v>6.6311802878495</v>
      </c>
      <c r="E3121" s="23" t="n">
        <f aca="true">BETAINV(RAND(),T1_PERT!$F$8,T1_PERT!$G$8,T1_PERT!$C$8,T1_PERT!$E$8)</f>
        <v>5.14675231729978</v>
      </c>
      <c r="F3121" s="23" t="n">
        <f aca="true">BETAINV(RAND(),T1_PERT!$F$9,T1_PERT!$G$9,T1_PERT!$C$9,T1_PERT!$E$9)</f>
        <v>4.32427252948486</v>
      </c>
      <c r="G3121" s="23" t="n">
        <f aca="true">BETAINV(RAND(),T1_PERT!$F$10,T1_PERT!$G$10,T1_PERT!$C$10,T1_PERT!$E$10)</f>
        <v>2.11320608954707</v>
      </c>
      <c r="H3121" s="23" t="n">
        <f aca="false">B3121+C3121+E3121+G3121</f>
        <v>16.1495012285483</v>
      </c>
      <c r="I3121" s="23" t="n">
        <f aca="false">B3121+D3121+F3121+G3121</f>
        <v>16.47445664493</v>
      </c>
      <c r="J3121" s="23" t="n">
        <f aca="false">MAX(H3121,I3121)</f>
        <v>16.47445664493</v>
      </c>
      <c r="K3121" s="24" t="n">
        <f aca="false">IF(H3121&gt;=I3121,1,0)</f>
        <v>0</v>
      </c>
    </row>
    <row r="3122" customFormat="false" ht="15" hidden="false" customHeight="false" outlineLevel="0" collapsed="false">
      <c r="A3122" s="5" t="n">
        <v>3103</v>
      </c>
      <c r="B3122" s="23" t="n">
        <f aca="true">BETAINV(RAND(),T1_PERT!$F$5,T1_PERT!$G$5,T1_PERT!$C$5,T1_PERT!$E$5)</f>
        <v>4.47363648120098</v>
      </c>
      <c r="C3122" s="23" t="n">
        <f aca="true">BETAINV(RAND(),T1_PERT!$F$6,T1_PERT!$G$6,T1_PERT!$C$6,T1_PERT!$E$6)</f>
        <v>5.35349455815789</v>
      </c>
      <c r="D3122" s="23" t="n">
        <f aca="true">BETAINV(RAND(),T1_PERT!$F$7,T1_PERT!$G$7,T1_PERT!$C$7,T1_PERT!$E$7)</f>
        <v>5.45509416596063</v>
      </c>
      <c r="E3122" s="23" t="n">
        <f aca="true">BETAINV(RAND(),T1_PERT!$F$8,T1_PERT!$G$8,T1_PERT!$C$8,T1_PERT!$E$8)</f>
        <v>6.56492152800401</v>
      </c>
      <c r="F3122" s="23" t="n">
        <f aca="true">BETAINV(RAND(),T1_PERT!$F$9,T1_PERT!$G$9,T1_PERT!$C$9,T1_PERT!$E$9)</f>
        <v>4.96582844048998</v>
      </c>
      <c r="G3122" s="23" t="n">
        <f aca="true">BETAINV(RAND(),T1_PERT!$F$10,T1_PERT!$G$10,T1_PERT!$C$10,T1_PERT!$E$10)</f>
        <v>1.62425259180584</v>
      </c>
      <c r="H3122" s="23" t="n">
        <f aca="false">B3122+C3122+E3122+G3122</f>
        <v>18.0163051591687</v>
      </c>
      <c r="I3122" s="23" t="n">
        <f aca="false">B3122+D3122+F3122+G3122</f>
        <v>16.5188116794574</v>
      </c>
      <c r="J3122" s="23" t="n">
        <f aca="false">MAX(H3122,I3122)</f>
        <v>18.0163051591687</v>
      </c>
      <c r="K3122" s="24" t="n">
        <f aca="false">IF(H3122&gt;=I3122,1,0)</f>
        <v>1</v>
      </c>
    </row>
    <row r="3123" customFormat="false" ht="15" hidden="false" customHeight="false" outlineLevel="0" collapsed="false">
      <c r="A3123" s="5" t="n">
        <v>3104</v>
      </c>
      <c r="B3123" s="23" t="n">
        <f aca="true">BETAINV(RAND(),T1_PERT!$F$5,T1_PERT!$G$5,T1_PERT!$C$5,T1_PERT!$E$5)</f>
        <v>3.68276725746111</v>
      </c>
      <c r="C3123" s="23" t="n">
        <f aca="true">BETAINV(RAND(),T1_PERT!$F$6,T1_PERT!$G$6,T1_PERT!$C$6,T1_PERT!$E$6)</f>
        <v>6.58060064086346</v>
      </c>
      <c r="D3123" s="23" t="n">
        <f aca="true">BETAINV(RAND(),T1_PERT!$F$7,T1_PERT!$G$7,T1_PERT!$C$7,T1_PERT!$E$7)</f>
        <v>5.69444620071606</v>
      </c>
      <c r="E3123" s="23" t="n">
        <f aca="true">BETAINV(RAND(),T1_PERT!$F$8,T1_PERT!$G$8,T1_PERT!$C$8,T1_PERT!$E$8)</f>
        <v>4.73994200311197</v>
      </c>
      <c r="F3123" s="23" t="n">
        <f aca="true">BETAINV(RAND(),T1_PERT!$F$9,T1_PERT!$G$9,T1_PERT!$C$9,T1_PERT!$E$9)</f>
        <v>5.33834118844024</v>
      </c>
      <c r="G3123" s="23" t="n">
        <f aca="true">BETAINV(RAND(),T1_PERT!$F$10,T1_PERT!$G$10,T1_PERT!$C$10,T1_PERT!$E$10)</f>
        <v>2.56225356133041</v>
      </c>
      <c r="H3123" s="23" t="n">
        <f aca="false">B3123+C3123+E3123+G3123</f>
        <v>17.565563462767</v>
      </c>
      <c r="I3123" s="23" t="n">
        <f aca="false">B3123+D3123+F3123+G3123</f>
        <v>17.2778082079478</v>
      </c>
      <c r="J3123" s="23" t="n">
        <f aca="false">MAX(H3123,I3123)</f>
        <v>17.565563462767</v>
      </c>
      <c r="K3123" s="24" t="n">
        <f aca="false">IF(H3123&gt;=I3123,1,0)</f>
        <v>1</v>
      </c>
    </row>
    <row r="3124" customFormat="false" ht="15" hidden="false" customHeight="false" outlineLevel="0" collapsed="false">
      <c r="A3124" s="5" t="n">
        <v>3105</v>
      </c>
      <c r="B3124" s="23" t="n">
        <f aca="true">BETAINV(RAND(),T1_PERT!$F$5,T1_PERT!$G$5,T1_PERT!$C$5,T1_PERT!$E$5)</f>
        <v>4.04025138497882</v>
      </c>
      <c r="C3124" s="23" t="n">
        <f aca="true">BETAINV(RAND(),T1_PERT!$F$6,T1_PERT!$G$6,T1_PERT!$C$6,T1_PERT!$E$6)</f>
        <v>3.53652853197282</v>
      </c>
      <c r="D3124" s="23" t="n">
        <f aca="true">BETAINV(RAND(),T1_PERT!$F$7,T1_PERT!$G$7,T1_PERT!$C$7,T1_PERT!$E$7)</f>
        <v>4.35217468375402</v>
      </c>
      <c r="E3124" s="23" t="n">
        <f aca="true">BETAINV(RAND(),T1_PERT!$F$8,T1_PERT!$G$8,T1_PERT!$C$8,T1_PERT!$E$8)</f>
        <v>4.56525943292938</v>
      </c>
      <c r="F3124" s="23" t="n">
        <f aca="true">BETAINV(RAND(),T1_PERT!$F$9,T1_PERT!$G$9,T1_PERT!$C$9,T1_PERT!$E$9)</f>
        <v>3.68590884455465</v>
      </c>
      <c r="G3124" s="23" t="n">
        <f aca="true">BETAINV(RAND(),T1_PERT!$F$10,T1_PERT!$G$10,T1_PERT!$C$10,T1_PERT!$E$10)</f>
        <v>1.3778690299813</v>
      </c>
      <c r="H3124" s="23" t="n">
        <f aca="false">B3124+C3124+E3124+G3124</f>
        <v>13.5199083798623</v>
      </c>
      <c r="I3124" s="23" t="n">
        <f aca="false">B3124+D3124+F3124+G3124</f>
        <v>13.4562039432688</v>
      </c>
      <c r="J3124" s="23" t="n">
        <f aca="false">MAX(H3124,I3124)</f>
        <v>13.5199083798623</v>
      </c>
      <c r="K3124" s="24" t="n">
        <f aca="false">IF(H3124&gt;=I3124,1,0)</f>
        <v>1</v>
      </c>
    </row>
    <row r="3125" customFormat="false" ht="15" hidden="false" customHeight="false" outlineLevel="0" collapsed="false">
      <c r="A3125" s="5" t="n">
        <v>3106</v>
      </c>
      <c r="B3125" s="23" t="n">
        <f aca="true">BETAINV(RAND(),T1_PERT!$F$5,T1_PERT!$G$5,T1_PERT!$C$5,T1_PERT!$E$5)</f>
        <v>4.7967330875351</v>
      </c>
      <c r="C3125" s="23" t="n">
        <f aca="true">BETAINV(RAND(),T1_PERT!$F$6,T1_PERT!$G$6,T1_PERT!$C$6,T1_PERT!$E$6)</f>
        <v>7.13952091555535</v>
      </c>
      <c r="D3125" s="23" t="n">
        <f aca="true">BETAINV(RAND(),T1_PERT!$F$7,T1_PERT!$G$7,T1_PERT!$C$7,T1_PERT!$E$7)</f>
        <v>3.86323765351651</v>
      </c>
      <c r="E3125" s="23" t="n">
        <f aca="true">BETAINV(RAND(),T1_PERT!$F$8,T1_PERT!$G$8,T1_PERT!$C$8,T1_PERT!$E$8)</f>
        <v>6.47104331478598</v>
      </c>
      <c r="F3125" s="23" t="n">
        <f aca="true">BETAINV(RAND(),T1_PERT!$F$9,T1_PERT!$G$9,T1_PERT!$C$9,T1_PERT!$E$9)</f>
        <v>3.11307156332438</v>
      </c>
      <c r="G3125" s="23" t="n">
        <f aca="true">BETAINV(RAND(),T1_PERT!$F$10,T1_PERT!$G$10,T1_PERT!$C$10,T1_PERT!$E$10)</f>
        <v>2.38820254481378</v>
      </c>
      <c r="H3125" s="23" t="n">
        <f aca="false">B3125+C3125+E3125+G3125</f>
        <v>20.7954998626902</v>
      </c>
      <c r="I3125" s="23" t="n">
        <f aca="false">B3125+D3125+F3125+G3125</f>
        <v>14.1612448491898</v>
      </c>
      <c r="J3125" s="23" t="n">
        <f aca="false">MAX(H3125,I3125)</f>
        <v>20.7954998626902</v>
      </c>
      <c r="K3125" s="24" t="n">
        <f aca="false">IF(H3125&gt;=I3125,1,0)</f>
        <v>1</v>
      </c>
    </row>
    <row r="3126" customFormat="false" ht="15" hidden="false" customHeight="false" outlineLevel="0" collapsed="false">
      <c r="A3126" s="5" t="n">
        <v>3107</v>
      </c>
      <c r="B3126" s="23" t="n">
        <f aca="true">BETAINV(RAND(),T1_PERT!$F$5,T1_PERT!$G$5,T1_PERT!$C$5,T1_PERT!$E$5)</f>
        <v>3.68264745351808</v>
      </c>
      <c r="C3126" s="23" t="n">
        <f aca="true">BETAINV(RAND(),T1_PERT!$F$6,T1_PERT!$G$6,T1_PERT!$C$6,T1_PERT!$E$6)</f>
        <v>5.25753999383113</v>
      </c>
      <c r="D3126" s="23" t="n">
        <f aca="true">BETAINV(RAND(),T1_PERT!$F$7,T1_PERT!$G$7,T1_PERT!$C$7,T1_PERT!$E$7)</f>
        <v>7.61885046060193</v>
      </c>
      <c r="E3126" s="23" t="n">
        <f aca="true">BETAINV(RAND(),T1_PERT!$F$8,T1_PERT!$G$8,T1_PERT!$C$8,T1_PERT!$E$8)</f>
        <v>5.41167604905734</v>
      </c>
      <c r="F3126" s="23" t="n">
        <f aca="true">BETAINV(RAND(),T1_PERT!$F$9,T1_PERT!$G$9,T1_PERT!$C$9,T1_PERT!$E$9)</f>
        <v>3.79928619882795</v>
      </c>
      <c r="G3126" s="23" t="n">
        <f aca="true">BETAINV(RAND(),T1_PERT!$F$10,T1_PERT!$G$10,T1_PERT!$C$10,T1_PERT!$E$10)</f>
        <v>2.75624086746745</v>
      </c>
      <c r="H3126" s="23" t="n">
        <f aca="false">B3126+C3126+E3126+G3126</f>
        <v>17.108104363874</v>
      </c>
      <c r="I3126" s="23" t="n">
        <f aca="false">B3126+D3126+F3126+G3126</f>
        <v>17.8570249804154</v>
      </c>
      <c r="J3126" s="23" t="n">
        <f aca="false">MAX(H3126,I3126)</f>
        <v>17.8570249804154</v>
      </c>
      <c r="K3126" s="24" t="n">
        <f aca="false">IF(H3126&gt;=I3126,1,0)</f>
        <v>0</v>
      </c>
    </row>
    <row r="3127" customFormat="false" ht="15" hidden="false" customHeight="false" outlineLevel="0" collapsed="false">
      <c r="A3127" s="5" t="n">
        <v>3108</v>
      </c>
      <c r="B3127" s="23" t="n">
        <f aca="true">BETAINV(RAND(),T1_PERT!$F$5,T1_PERT!$G$5,T1_PERT!$C$5,T1_PERT!$E$5)</f>
        <v>5.56110693862198</v>
      </c>
      <c r="C3127" s="23" t="n">
        <f aca="true">BETAINV(RAND(),T1_PERT!$F$6,T1_PERT!$G$6,T1_PERT!$C$6,T1_PERT!$E$6)</f>
        <v>4.24290785784541</v>
      </c>
      <c r="D3127" s="23" t="n">
        <f aca="true">BETAINV(RAND(),T1_PERT!$F$7,T1_PERT!$G$7,T1_PERT!$C$7,T1_PERT!$E$7)</f>
        <v>6.36365501507594</v>
      </c>
      <c r="E3127" s="23" t="n">
        <f aca="true">BETAINV(RAND(),T1_PERT!$F$8,T1_PERT!$G$8,T1_PERT!$C$8,T1_PERT!$E$8)</f>
        <v>5.23191892018659</v>
      </c>
      <c r="F3127" s="23" t="n">
        <f aca="true">BETAINV(RAND(),T1_PERT!$F$9,T1_PERT!$G$9,T1_PERT!$C$9,T1_PERT!$E$9)</f>
        <v>3.91150972115447</v>
      </c>
      <c r="G3127" s="23" t="n">
        <f aca="true">BETAINV(RAND(),T1_PERT!$F$10,T1_PERT!$G$10,T1_PERT!$C$10,T1_PERT!$E$10)</f>
        <v>1.49060683299983</v>
      </c>
      <c r="H3127" s="23" t="n">
        <f aca="false">B3127+C3127+E3127+G3127</f>
        <v>16.5265405496538</v>
      </c>
      <c r="I3127" s="23" t="n">
        <f aca="false">B3127+D3127+F3127+G3127</f>
        <v>17.3268785078522</v>
      </c>
      <c r="J3127" s="23" t="n">
        <f aca="false">MAX(H3127,I3127)</f>
        <v>17.3268785078522</v>
      </c>
      <c r="K3127" s="24" t="n">
        <f aca="false">IF(H3127&gt;=I3127,1,0)</f>
        <v>0</v>
      </c>
    </row>
    <row r="3128" customFormat="false" ht="15" hidden="false" customHeight="false" outlineLevel="0" collapsed="false">
      <c r="A3128" s="5" t="n">
        <v>3109</v>
      </c>
      <c r="B3128" s="23" t="n">
        <f aca="true">BETAINV(RAND(),T1_PERT!$F$5,T1_PERT!$G$5,T1_PERT!$C$5,T1_PERT!$E$5)</f>
        <v>3.98078059100566</v>
      </c>
      <c r="C3128" s="23" t="n">
        <f aca="true">BETAINV(RAND(),T1_PERT!$F$6,T1_PERT!$G$6,T1_PERT!$C$6,T1_PERT!$E$6)</f>
        <v>5.18509879145358</v>
      </c>
      <c r="D3128" s="23" t="n">
        <f aca="true">BETAINV(RAND(),T1_PERT!$F$7,T1_PERT!$G$7,T1_PERT!$C$7,T1_PERT!$E$7)</f>
        <v>5.47460611911948</v>
      </c>
      <c r="E3128" s="23" t="n">
        <f aca="true">BETAINV(RAND(),T1_PERT!$F$8,T1_PERT!$G$8,T1_PERT!$C$8,T1_PERT!$E$8)</f>
        <v>4.81710414736726</v>
      </c>
      <c r="F3128" s="23" t="n">
        <f aca="true">BETAINV(RAND(),T1_PERT!$F$9,T1_PERT!$G$9,T1_PERT!$C$9,T1_PERT!$E$9)</f>
        <v>5.89502042956132</v>
      </c>
      <c r="G3128" s="23" t="n">
        <f aca="true">BETAINV(RAND(),T1_PERT!$F$10,T1_PERT!$G$10,T1_PERT!$C$10,T1_PERT!$E$10)</f>
        <v>2.14014035271679</v>
      </c>
      <c r="H3128" s="23" t="n">
        <f aca="false">B3128+C3128+E3128+G3128</f>
        <v>16.1231238825433</v>
      </c>
      <c r="I3128" s="23" t="n">
        <f aca="false">B3128+D3128+F3128+G3128</f>
        <v>17.4905474924033</v>
      </c>
      <c r="J3128" s="23" t="n">
        <f aca="false">MAX(H3128,I3128)</f>
        <v>17.4905474924033</v>
      </c>
      <c r="K3128" s="24" t="n">
        <f aca="false">IF(H3128&gt;=I3128,1,0)</f>
        <v>0</v>
      </c>
    </row>
    <row r="3129" customFormat="false" ht="15" hidden="false" customHeight="false" outlineLevel="0" collapsed="false">
      <c r="A3129" s="5" t="n">
        <v>3110</v>
      </c>
      <c r="B3129" s="23" t="n">
        <f aca="true">BETAINV(RAND(),T1_PERT!$F$5,T1_PERT!$G$5,T1_PERT!$C$5,T1_PERT!$E$5)</f>
        <v>4.13757947746572</v>
      </c>
      <c r="C3129" s="23" t="n">
        <f aca="true">BETAINV(RAND(),T1_PERT!$F$6,T1_PERT!$G$6,T1_PERT!$C$6,T1_PERT!$E$6)</f>
        <v>7.11801225238829</v>
      </c>
      <c r="D3129" s="23" t="n">
        <f aca="true">BETAINV(RAND(),T1_PERT!$F$7,T1_PERT!$G$7,T1_PERT!$C$7,T1_PERT!$E$7)</f>
        <v>5.75737290929048</v>
      </c>
      <c r="E3129" s="23" t="n">
        <f aca="true">BETAINV(RAND(),T1_PERT!$F$8,T1_PERT!$G$8,T1_PERT!$C$8,T1_PERT!$E$8)</f>
        <v>4.5020962467042</v>
      </c>
      <c r="F3129" s="23" t="n">
        <f aca="true">BETAINV(RAND(),T1_PERT!$F$9,T1_PERT!$G$9,T1_PERT!$C$9,T1_PERT!$E$9)</f>
        <v>4.70737803753164</v>
      </c>
      <c r="G3129" s="23" t="n">
        <f aca="true">BETAINV(RAND(),T1_PERT!$F$10,T1_PERT!$G$10,T1_PERT!$C$10,T1_PERT!$E$10)</f>
        <v>2.20828805145725</v>
      </c>
      <c r="H3129" s="23" t="n">
        <f aca="false">B3129+C3129+E3129+G3129</f>
        <v>17.9659760280155</v>
      </c>
      <c r="I3129" s="23" t="n">
        <f aca="false">B3129+D3129+F3129+G3129</f>
        <v>16.8106184757451</v>
      </c>
      <c r="J3129" s="23" t="n">
        <f aca="false">MAX(H3129,I3129)</f>
        <v>17.9659760280155</v>
      </c>
      <c r="K3129" s="24" t="n">
        <f aca="false">IF(H3129&gt;=I3129,1,0)</f>
        <v>1</v>
      </c>
    </row>
    <row r="3130" customFormat="false" ht="15" hidden="false" customHeight="false" outlineLevel="0" collapsed="false">
      <c r="A3130" s="5" t="n">
        <v>3111</v>
      </c>
      <c r="B3130" s="23" t="n">
        <f aca="true">BETAINV(RAND(),T1_PERT!$F$5,T1_PERT!$G$5,T1_PERT!$C$5,T1_PERT!$E$5)</f>
        <v>4.32310058825525</v>
      </c>
      <c r="C3130" s="23" t="n">
        <f aca="true">BETAINV(RAND(),T1_PERT!$F$6,T1_PERT!$G$6,T1_PERT!$C$6,T1_PERT!$E$6)</f>
        <v>5.9961975006073</v>
      </c>
      <c r="D3130" s="23" t="n">
        <f aca="true">BETAINV(RAND(),T1_PERT!$F$7,T1_PERT!$G$7,T1_PERT!$C$7,T1_PERT!$E$7)</f>
        <v>6.01153620480456</v>
      </c>
      <c r="E3130" s="23" t="n">
        <f aca="true">BETAINV(RAND(),T1_PERT!$F$8,T1_PERT!$G$8,T1_PERT!$C$8,T1_PERT!$E$8)</f>
        <v>4.84702035724303</v>
      </c>
      <c r="F3130" s="23" t="n">
        <f aca="true">BETAINV(RAND(),T1_PERT!$F$9,T1_PERT!$G$9,T1_PERT!$C$9,T1_PERT!$E$9)</f>
        <v>4.16232785467138</v>
      </c>
      <c r="G3130" s="23" t="n">
        <f aca="true">BETAINV(RAND(),T1_PERT!$F$10,T1_PERT!$G$10,T1_PERT!$C$10,T1_PERT!$E$10)</f>
        <v>1.58254222385233</v>
      </c>
      <c r="H3130" s="23" t="n">
        <f aca="false">B3130+C3130+E3130+G3130</f>
        <v>16.7488606699579</v>
      </c>
      <c r="I3130" s="23" t="n">
        <f aca="false">B3130+D3130+F3130+G3130</f>
        <v>16.0795068715835</v>
      </c>
      <c r="J3130" s="23" t="n">
        <f aca="false">MAX(H3130,I3130)</f>
        <v>16.7488606699579</v>
      </c>
      <c r="K3130" s="24" t="n">
        <f aca="false">IF(H3130&gt;=I3130,1,0)</f>
        <v>1</v>
      </c>
    </row>
    <row r="3131" customFormat="false" ht="15" hidden="false" customHeight="false" outlineLevel="0" collapsed="false">
      <c r="A3131" s="5" t="n">
        <v>3112</v>
      </c>
      <c r="B3131" s="23" t="n">
        <f aca="true">BETAINV(RAND(),T1_PERT!$F$5,T1_PERT!$G$5,T1_PERT!$C$5,T1_PERT!$E$5)</f>
        <v>3.2368776937138</v>
      </c>
      <c r="C3131" s="23" t="n">
        <f aca="true">BETAINV(RAND(),T1_PERT!$F$6,T1_PERT!$G$6,T1_PERT!$C$6,T1_PERT!$E$6)</f>
        <v>4.12682208176941</v>
      </c>
      <c r="D3131" s="23" t="n">
        <f aca="true">BETAINV(RAND(),T1_PERT!$F$7,T1_PERT!$G$7,T1_PERT!$C$7,T1_PERT!$E$7)</f>
        <v>6.73443730249225</v>
      </c>
      <c r="E3131" s="23" t="n">
        <f aca="true">BETAINV(RAND(),T1_PERT!$F$8,T1_PERT!$G$8,T1_PERT!$C$8,T1_PERT!$E$8)</f>
        <v>5.28445453315397</v>
      </c>
      <c r="F3131" s="23" t="n">
        <f aca="true">BETAINV(RAND(),T1_PERT!$F$9,T1_PERT!$G$9,T1_PERT!$C$9,T1_PERT!$E$9)</f>
        <v>4.00934543210086</v>
      </c>
      <c r="G3131" s="23" t="n">
        <f aca="true">BETAINV(RAND(),T1_PERT!$F$10,T1_PERT!$G$10,T1_PERT!$C$10,T1_PERT!$E$10)</f>
        <v>1.65917516451464</v>
      </c>
      <c r="H3131" s="23" t="n">
        <f aca="false">B3131+C3131+E3131+G3131</f>
        <v>14.3073294731518</v>
      </c>
      <c r="I3131" s="23" t="n">
        <f aca="false">B3131+D3131+F3131+G3131</f>
        <v>15.6398355928215</v>
      </c>
      <c r="J3131" s="23" t="n">
        <f aca="false">MAX(H3131,I3131)</f>
        <v>15.6398355928215</v>
      </c>
      <c r="K3131" s="24" t="n">
        <f aca="false">IF(H3131&gt;=I3131,1,0)</f>
        <v>0</v>
      </c>
    </row>
    <row r="3132" customFormat="false" ht="15" hidden="false" customHeight="false" outlineLevel="0" collapsed="false">
      <c r="A3132" s="5" t="n">
        <v>3113</v>
      </c>
      <c r="B3132" s="23" t="n">
        <f aca="true">BETAINV(RAND(),T1_PERT!$F$5,T1_PERT!$G$5,T1_PERT!$C$5,T1_PERT!$E$5)</f>
        <v>2.52409582077432</v>
      </c>
      <c r="C3132" s="23" t="n">
        <f aca="true">BETAINV(RAND(),T1_PERT!$F$6,T1_PERT!$G$6,T1_PERT!$C$6,T1_PERT!$E$6)</f>
        <v>5.09878409179732</v>
      </c>
      <c r="D3132" s="23" t="n">
        <f aca="true">BETAINV(RAND(),T1_PERT!$F$7,T1_PERT!$G$7,T1_PERT!$C$7,T1_PERT!$E$7)</f>
        <v>6.46099012177214</v>
      </c>
      <c r="E3132" s="23" t="n">
        <f aca="true">BETAINV(RAND(),T1_PERT!$F$8,T1_PERT!$G$8,T1_PERT!$C$8,T1_PERT!$E$8)</f>
        <v>4.27089477241388</v>
      </c>
      <c r="F3132" s="23" t="n">
        <f aca="true">BETAINV(RAND(),T1_PERT!$F$9,T1_PERT!$G$9,T1_PERT!$C$9,T1_PERT!$E$9)</f>
        <v>3.91155787419915</v>
      </c>
      <c r="G3132" s="23" t="n">
        <f aca="true">BETAINV(RAND(),T1_PERT!$F$10,T1_PERT!$G$10,T1_PERT!$C$10,T1_PERT!$E$10)</f>
        <v>1.65379410969972</v>
      </c>
      <c r="H3132" s="23" t="n">
        <f aca="false">B3132+C3132+E3132+G3132</f>
        <v>13.5475687946852</v>
      </c>
      <c r="I3132" s="23" t="n">
        <f aca="false">B3132+D3132+F3132+G3132</f>
        <v>14.5504379264453</v>
      </c>
      <c r="J3132" s="23" t="n">
        <f aca="false">MAX(H3132,I3132)</f>
        <v>14.5504379264453</v>
      </c>
      <c r="K3132" s="24" t="n">
        <f aca="false">IF(H3132&gt;=I3132,1,0)</f>
        <v>0</v>
      </c>
    </row>
    <row r="3133" customFormat="false" ht="15" hidden="false" customHeight="false" outlineLevel="0" collapsed="false">
      <c r="A3133" s="5" t="n">
        <v>3114</v>
      </c>
      <c r="B3133" s="23" t="n">
        <f aca="true">BETAINV(RAND(),T1_PERT!$F$5,T1_PERT!$G$5,T1_PERT!$C$5,T1_PERT!$E$5)</f>
        <v>3.67889510802572</v>
      </c>
      <c r="C3133" s="23" t="n">
        <f aca="true">BETAINV(RAND(),T1_PERT!$F$6,T1_PERT!$G$6,T1_PERT!$C$6,T1_PERT!$E$6)</f>
        <v>7.76284882479678</v>
      </c>
      <c r="D3133" s="23" t="n">
        <f aca="true">BETAINV(RAND(),T1_PERT!$F$7,T1_PERT!$G$7,T1_PERT!$C$7,T1_PERT!$E$7)</f>
        <v>7.1658436329428</v>
      </c>
      <c r="E3133" s="23" t="n">
        <f aca="true">BETAINV(RAND(),T1_PERT!$F$8,T1_PERT!$G$8,T1_PERT!$C$8,T1_PERT!$E$8)</f>
        <v>5.17778575171501</v>
      </c>
      <c r="F3133" s="23" t="n">
        <f aca="true">BETAINV(RAND(),T1_PERT!$F$9,T1_PERT!$G$9,T1_PERT!$C$9,T1_PERT!$E$9)</f>
        <v>3.84896373585721</v>
      </c>
      <c r="G3133" s="23" t="n">
        <f aca="true">BETAINV(RAND(),T1_PERT!$F$10,T1_PERT!$G$10,T1_PERT!$C$10,T1_PERT!$E$10)</f>
        <v>2.19063878802393</v>
      </c>
      <c r="H3133" s="23" t="n">
        <f aca="false">B3133+C3133+E3133+G3133</f>
        <v>18.8101684725614</v>
      </c>
      <c r="I3133" s="23" t="n">
        <f aca="false">B3133+D3133+F3133+G3133</f>
        <v>16.8843412648497</v>
      </c>
      <c r="J3133" s="23" t="n">
        <f aca="false">MAX(H3133,I3133)</f>
        <v>18.8101684725614</v>
      </c>
      <c r="K3133" s="24" t="n">
        <f aca="false">IF(H3133&gt;=I3133,1,0)</f>
        <v>1</v>
      </c>
    </row>
    <row r="3134" customFormat="false" ht="15" hidden="false" customHeight="false" outlineLevel="0" collapsed="false">
      <c r="A3134" s="5" t="n">
        <v>3115</v>
      </c>
      <c r="B3134" s="23" t="n">
        <f aca="true">BETAINV(RAND(),T1_PERT!$F$5,T1_PERT!$G$5,T1_PERT!$C$5,T1_PERT!$E$5)</f>
        <v>5.03646452564927</v>
      </c>
      <c r="C3134" s="23" t="n">
        <f aca="true">BETAINV(RAND(),T1_PERT!$F$6,T1_PERT!$G$6,T1_PERT!$C$6,T1_PERT!$E$6)</f>
        <v>8.19300632336657</v>
      </c>
      <c r="D3134" s="23" t="n">
        <f aca="true">BETAINV(RAND(),T1_PERT!$F$7,T1_PERT!$G$7,T1_PERT!$C$7,T1_PERT!$E$7)</f>
        <v>4.66535161398182</v>
      </c>
      <c r="E3134" s="23" t="n">
        <f aca="true">BETAINV(RAND(),T1_PERT!$F$8,T1_PERT!$G$8,T1_PERT!$C$8,T1_PERT!$E$8)</f>
        <v>5.16598911145624</v>
      </c>
      <c r="F3134" s="23" t="n">
        <f aca="true">BETAINV(RAND(),T1_PERT!$F$9,T1_PERT!$G$9,T1_PERT!$C$9,T1_PERT!$E$9)</f>
        <v>4.79701603030539</v>
      </c>
      <c r="G3134" s="23" t="n">
        <f aca="true">BETAINV(RAND(),T1_PERT!$F$10,T1_PERT!$G$10,T1_PERT!$C$10,T1_PERT!$E$10)</f>
        <v>1.83641714676431</v>
      </c>
      <c r="H3134" s="23" t="n">
        <f aca="false">B3134+C3134+E3134+G3134</f>
        <v>20.2318771072364</v>
      </c>
      <c r="I3134" s="23" t="n">
        <f aca="false">B3134+D3134+F3134+G3134</f>
        <v>16.3352493167008</v>
      </c>
      <c r="J3134" s="23" t="n">
        <f aca="false">MAX(H3134,I3134)</f>
        <v>20.2318771072364</v>
      </c>
      <c r="K3134" s="24" t="n">
        <f aca="false">IF(H3134&gt;=I3134,1,0)</f>
        <v>1</v>
      </c>
    </row>
    <row r="3135" customFormat="false" ht="15" hidden="false" customHeight="false" outlineLevel="0" collapsed="false">
      <c r="A3135" s="5" t="n">
        <v>3116</v>
      </c>
      <c r="B3135" s="23" t="n">
        <f aca="true">BETAINV(RAND(),T1_PERT!$F$5,T1_PERT!$G$5,T1_PERT!$C$5,T1_PERT!$E$5)</f>
        <v>4.07653826815274</v>
      </c>
      <c r="C3135" s="23" t="n">
        <f aca="true">BETAINV(RAND(),T1_PERT!$F$6,T1_PERT!$G$6,T1_PERT!$C$6,T1_PERT!$E$6)</f>
        <v>4.07962101144217</v>
      </c>
      <c r="D3135" s="23" t="n">
        <f aca="true">BETAINV(RAND(),T1_PERT!$F$7,T1_PERT!$G$7,T1_PERT!$C$7,T1_PERT!$E$7)</f>
        <v>6.68603992166729</v>
      </c>
      <c r="E3135" s="23" t="n">
        <f aca="true">BETAINV(RAND(),T1_PERT!$F$8,T1_PERT!$G$8,T1_PERT!$C$8,T1_PERT!$E$8)</f>
        <v>4.59826798726677</v>
      </c>
      <c r="F3135" s="23" t="n">
        <f aca="true">BETAINV(RAND(),T1_PERT!$F$9,T1_PERT!$G$9,T1_PERT!$C$9,T1_PERT!$E$9)</f>
        <v>3.82952132283487</v>
      </c>
      <c r="G3135" s="23" t="n">
        <f aca="true">BETAINV(RAND(),T1_PERT!$F$10,T1_PERT!$G$10,T1_PERT!$C$10,T1_PERT!$E$10)</f>
        <v>2.28262384373617</v>
      </c>
      <c r="H3135" s="23" t="n">
        <f aca="false">B3135+C3135+E3135+G3135</f>
        <v>15.0370511105978</v>
      </c>
      <c r="I3135" s="23" t="n">
        <f aca="false">B3135+D3135+F3135+G3135</f>
        <v>16.8747233563911</v>
      </c>
      <c r="J3135" s="23" t="n">
        <f aca="false">MAX(H3135,I3135)</f>
        <v>16.8747233563911</v>
      </c>
      <c r="K3135" s="24" t="n">
        <f aca="false">IF(H3135&gt;=I3135,1,0)</f>
        <v>0</v>
      </c>
    </row>
    <row r="3136" customFormat="false" ht="15" hidden="false" customHeight="false" outlineLevel="0" collapsed="false">
      <c r="A3136" s="5" t="n">
        <v>3117</v>
      </c>
      <c r="B3136" s="23" t="n">
        <f aca="true">BETAINV(RAND(),T1_PERT!$F$5,T1_PERT!$G$5,T1_PERT!$C$5,T1_PERT!$E$5)</f>
        <v>3.31024344401603</v>
      </c>
      <c r="C3136" s="23" t="n">
        <f aca="true">BETAINV(RAND(),T1_PERT!$F$6,T1_PERT!$G$6,T1_PERT!$C$6,T1_PERT!$E$6)</f>
        <v>5.70190044834599</v>
      </c>
      <c r="D3136" s="23" t="n">
        <f aca="true">BETAINV(RAND(),T1_PERT!$F$7,T1_PERT!$G$7,T1_PERT!$C$7,T1_PERT!$E$7)</f>
        <v>7.09636118549141</v>
      </c>
      <c r="E3136" s="23" t="n">
        <f aca="true">BETAINV(RAND(),T1_PERT!$F$8,T1_PERT!$G$8,T1_PERT!$C$8,T1_PERT!$E$8)</f>
        <v>4.57722536322592</v>
      </c>
      <c r="F3136" s="23" t="n">
        <f aca="true">BETAINV(RAND(),T1_PERT!$F$9,T1_PERT!$G$9,T1_PERT!$C$9,T1_PERT!$E$9)</f>
        <v>4.59221990865547</v>
      </c>
      <c r="G3136" s="23" t="n">
        <f aca="true">BETAINV(RAND(),T1_PERT!$F$10,T1_PERT!$G$10,T1_PERT!$C$10,T1_PERT!$E$10)</f>
        <v>2.85685324026786</v>
      </c>
      <c r="H3136" s="23" t="n">
        <f aca="false">B3136+C3136+E3136+G3136</f>
        <v>16.4462224958558</v>
      </c>
      <c r="I3136" s="23" t="n">
        <f aca="false">B3136+D3136+F3136+G3136</f>
        <v>17.8556777784308</v>
      </c>
      <c r="J3136" s="23" t="n">
        <f aca="false">MAX(H3136,I3136)</f>
        <v>17.8556777784308</v>
      </c>
      <c r="K3136" s="24" t="n">
        <f aca="false">IF(H3136&gt;=I3136,1,0)</f>
        <v>0</v>
      </c>
    </row>
    <row r="3137" customFormat="false" ht="15" hidden="false" customHeight="false" outlineLevel="0" collapsed="false">
      <c r="A3137" s="5" t="n">
        <v>3118</v>
      </c>
      <c r="B3137" s="23" t="n">
        <f aca="true">BETAINV(RAND(),T1_PERT!$F$5,T1_PERT!$G$5,T1_PERT!$C$5,T1_PERT!$E$5)</f>
        <v>4.28276870469529</v>
      </c>
      <c r="C3137" s="23" t="n">
        <f aca="true">BETAINV(RAND(),T1_PERT!$F$6,T1_PERT!$G$6,T1_PERT!$C$6,T1_PERT!$E$6)</f>
        <v>5.37349723765933</v>
      </c>
      <c r="D3137" s="23" t="n">
        <f aca="true">BETAINV(RAND(),T1_PERT!$F$7,T1_PERT!$G$7,T1_PERT!$C$7,T1_PERT!$E$7)</f>
        <v>6.88387790781225</v>
      </c>
      <c r="E3137" s="23" t="n">
        <f aca="true">BETAINV(RAND(),T1_PERT!$F$8,T1_PERT!$G$8,T1_PERT!$C$8,T1_PERT!$E$8)</f>
        <v>4.81436898656117</v>
      </c>
      <c r="F3137" s="23" t="n">
        <f aca="true">BETAINV(RAND(),T1_PERT!$F$9,T1_PERT!$G$9,T1_PERT!$C$9,T1_PERT!$E$9)</f>
        <v>3.71366139413374</v>
      </c>
      <c r="G3137" s="23" t="n">
        <f aca="true">BETAINV(RAND(),T1_PERT!$F$10,T1_PERT!$G$10,T1_PERT!$C$10,T1_PERT!$E$10)</f>
        <v>1.99368171220482</v>
      </c>
      <c r="H3137" s="23" t="n">
        <f aca="false">B3137+C3137+E3137+G3137</f>
        <v>16.4643166411206</v>
      </c>
      <c r="I3137" s="23" t="n">
        <f aca="false">B3137+D3137+F3137+G3137</f>
        <v>16.8739897188461</v>
      </c>
      <c r="J3137" s="23" t="n">
        <f aca="false">MAX(H3137,I3137)</f>
        <v>16.8739897188461</v>
      </c>
      <c r="K3137" s="24" t="n">
        <f aca="false">IF(H3137&gt;=I3137,1,0)</f>
        <v>0</v>
      </c>
    </row>
    <row r="3138" customFormat="false" ht="15" hidden="false" customHeight="false" outlineLevel="0" collapsed="false">
      <c r="A3138" s="5" t="n">
        <v>3119</v>
      </c>
      <c r="B3138" s="23" t="n">
        <f aca="true">BETAINV(RAND(),T1_PERT!$F$5,T1_PERT!$G$5,T1_PERT!$C$5,T1_PERT!$E$5)</f>
        <v>2.95895277446363</v>
      </c>
      <c r="C3138" s="23" t="n">
        <f aca="true">BETAINV(RAND(),T1_PERT!$F$6,T1_PERT!$G$6,T1_PERT!$C$6,T1_PERT!$E$6)</f>
        <v>6.6349167708646</v>
      </c>
      <c r="D3138" s="23" t="n">
        <f aca="true">BETAINV(RAND(),T1_PERT!$F$7,T1_PERT!$G$7,T1_PERT!$C$7,T1_PERT!$E$7)</f>
        <v>5.13796410776303</v>
      </c>
      <c r="E3138" s="23" t="n">
        <f aca="true">BETAINV(RAND(),T1_PERT!$F$8,T1_PERT!$G$8,T1_PERT!$C$8,T1_PERT!$E$8)</f>
        <v>5.55662626060732</v>
      </c>
      <c r="F3138" s="23" t="n">
        <f aca="true">BETAINV(RAND(),T1_PERT!$F$9,T1_PERT!$G$9,T1_PERT!$C$9,T1_PERT!$E$9)</f>
        <v>3.90037855997369</v>
      </c>
      <c r="G3138" s="23" t="n">
        <f aca="true">BETAINV(RAND(),T1_PERT!$F$10,T1_PERT!$G$10,T1_PERT!$C$10,T1_PERT!$E$10)</f>
        <v>1.90782442105457</v>
      </c>
      <c r="H3138" s="23" t="n">
        <f aca="false">B3138+C3138+E3138+G3138</f>
        <v>17.0583202269901</v>
      </c>
      <c r="I3138" s="23" t="n">
        <f aca="false">B3138+D3138+F3138+G3138</f>
        <v>13.9051198632549</v>
      </c>
      <c r="J3138" s="23" t="n">
        <f aca="false">MAX(H3138,I3138)</f>
        <v>17.0583202269901</v>
      </c>
      <c r="K3138" s="24" t="n">
        <f aca="false">IF(H3138&gt;=I3138,1,0)</f>
        <v>1</v>
      </c>
    </row>
    <row r="3139" customFormat="false" ht="15" hidden="false" customHeight="false" outlineLevel="0" collapsed="false">
      <c r="A3139" s="5" t="n">
        <v>3120</v>
      </c>
      <c r="B3139" s="23" t="n">
        <f aca="true">BETAINV(RAND(),T1_PERT!$F$5,T1_PERT!$G$5,T1_PERT!$C$5,T1_PERT!$E$5)</f>
        <v>3.94639740263926</v>
      </c>
      <c r="C3139" s="23" t="n">
        <f aca="true">BETAINV(RAND(),T1_PERT!$F$6,T1_PERT!$G$6,T1_PERT!$C$6,T1_PERT!$E$6)</f>
        <v>4.258830661697</v>
      </c>
      <c r="D3139" s="23" t="n">
        <f aca="true">BETAINV(RAND(),T1_PERT!$F$7,T1_PERT!$G$7,T1_PERT!$C$7,T1_PERT!$E$7)</f>
        <v>6.03044330950014</v>
      </c>
      <c r="E3139" s="23" t="n">
        <f aca="true">BETAINV(RAND(),T1_PERT!$F$8,T1_PERT!$G$8,T1_PERT!$C$8,T1_PERT!$E$8)</f>
        <v>5.41356971138835</v>
      </c>
      <c r="F3139" s="23" t="n">
        <f aca="true">BETAINV(RAND(),T1_PERT!$F$9,T1_PERT!$G$9,T1_PERT!$C$9,T1_PERT!$E$9)</f>
        <v>3.55922524319239</v>
      </c>
      <c r="G3139" s="23" t="n">
        <f aca="true">BETAINV(RAND(),T1_PERT!$F$10,T1_PERT!$G$10,T1_PERT!$C$10,T1_PERT!$E$10)</f>
        <v>2.11632778160948</v>
      </c>
      <c r="H3139" s="23" t="n">
        <f aca="false">B3139+C3139+E3139+G3139</f>
        <v>15.7351255573341</v>
      </c>
      <c r="I3139" s="23" t="n">
        <f aca="false">B3139+D3139+F3139+G3139</f>
        <v>15.6523937369413</v>
      </c>
      <c r="J3139" s="23" t="n">
        <f aca="false">MAX(H3139,I3139)</f>
        <v>15.7351255573341</v>
      </c>
      <c r="K3139" s="24" t="n">
        <f aca="false">IF(H3139&gt;=I3139,1,0)</f>
        <v>1</v>
      </c>
    </row>
    <row r="3140" customFormat="false" ht="15" hidden="false" customHeight="false" outlineLevel="0" collapsed="false">
      <c r="A3140" s="5" t="n">
        <v>3121</v>
      </c>
      <c r="B3140" s="23" t="n">
        <f aca="true">BETAINV(RAND(),T1_PERT!$F$5,T1_PERT!$G$5,T1_PERT!$C$5,T1_PERT!$E$5)</f>
        <v>5.58071621645623</v>
      </c>
      <c r="C3140" s="23" t="n">
        <f aca="true">BETAINV(RAND(),T1_PERT!$F$6,T1_PERT!$G$6,T1_PERT!$C$6,T1_PERT!$E$6)</f>
        <v>5.53031179472521</v>
      </c>
      <c r="D3140" s="23" t="n">
        <f aca="true">BETAINV(RAND(),T1_PERT!$F$7,T1_PERT!$G$7,T1_PERT!$C$7,T1_PERT!$E$7)</f>
        <v>5.08209075040611</v>
      </c>
      <c r="E3140" s="23" t="n">
        <f aca="true">BETAINV(RAND(),T1_PERT!$F$8,T1_PERT!$G$8,T1_PERT!$C$8,T1_PERT!$E$8)</f>
        <v>5.17428074837842</v>
      </c>
      <c r="F3140" s="23" t="n">
        <f aca="true">BETAINV(RAND(),T1_PERT!$F$9,T1_PERT!$G$9,T1_PERT!$C$9,T1_PERT!$E$9)</f>
        <v>4.42968609469345</v>
      </c>
      <c r="G3140" s="23" t="n">
        <f aca="true">BETAINV(RAND(),T1_PERT!$F$10,T1_PERT!$G$10,T1_PERT!$C$10,T1_PERT!$E$10)</f>
        <v>2.15929394711837</v>
      </c>
      <c r="H3140" s="23" t="n">
        <f aca="false">B3140+C3140+E3140+G3140</f>
        <v>18.4446027066782</v>
      </c>
      <c r="I3140" s="23" t="n">
        <f aca="false">B3140+D3140+F3140+G3140</f>
        <v>17.2517870086742</v>
      </c>
      <c r="J3140" s="23" t="n">
        <f aca="false">MAX(H3140,I3140)</f>
        <v>18.4446027066782</v>
      </c>
      <c r="K3140" s="24" t="n">
        <f aca="false">IF(H3140&gt;=I3140,1,0)</f>
        <v>1</v>
      </c>
    </row>
    <row r="3141" customFormat="false" ht="15" hidden="false" customHeight="false" outlineLevel="0" collapsed="false">
      <c r="A3141" s="5" t="n">
        <v>3122</v>
      </c>
      <c r="B3141" s="23" t="n">
        <f aca="true">BETAINV(RAND(),T1_PERT!$F$5,T1_PERT!$G$5,T1_PERT!$C$5,T1_PERT!$E$5)</f>
        <v>2.52643321083531</v>
      </c>
      <c r="C3141" s="23" t="n">
        <f aca="true">BETAINV(RAND(),T1_PERT!$F$6,T1_PERT!$G$6,T1_PERT!$C$6,T1_PERT!$E$6)</f>
        <v>5.01518609007278</v>
      </c>
      <c r="D3141" s="23" t="n">
        <f aca="true">BETAINV(RAND(),T1_PERT!$F$7,T1_PERT!$G$7,T1_PERT!$C$7,T1_PERT!$E$7)</f>
        <v>5.12034502046027</v>
      </c>
      <c r="E3141" s="23" t="n">
        <f aca="true">BETAINV(RAND(),T1_PERT!$F$8,T1_PERT!$G$8,T1_PERT!$C$8,T1_PERT!$E$8)</f>
        <v>5.13890962566469</v>
      </c>
      <c r="F3141" s="23" t="n">
        <f aca="true">BETAINV(RAND(),T1_PERT!$F$9,T1_PERT!$G$9,T1_PERT!$C$9,T1_PERT!$E$9)</f>
        <v>5.76960106532562</v>
      </c>
      <c r="G3141" s="23" t="n">
        <f aca="true">BETAINV(RAND(),T1_PERT!$F$10,T1_PERT!$G$10,T1_PERT!$C$10,T1_PERT!$E$10)</f>
        <v>1.43574907045063</v>
      </c>
      <c r="H3141" s="23" t="n">
        <f aca="false">B3141+C3141+E3141+G3141</f>
        <v>14.1162779970234</v>
      </c>
      <c r="I3141" s="23" t="n">
        <f aca="false">B3141+D3141+F3141+G3141</f>
        <v>14.8521283670718</v>
      </c>
      <c r="J3141" s="23" t="n">
        <f aca="false">MAX(H3141,I3141)</f>
        <v>14.8521283670718</v>
      </c>
      <c r="K3141" s="24" t="n">
        <f aca="false">IF(H3141&gt;=I3141,1,0)</f>
        <v>0</v>
      </c>
    </row>
    <row r="3142" customFormat="false" ht="15" hidden="false" customHeight="false" outlineLevel="0" collapsed="false">
      <c r="A3142" s="5" t="n">
        <v>3123</v>
      </c>
      <c r="B3142" s="23" t="n">
        <f aca="true">BETAINV(RAND(),T1_PERT!$F$5,T1_PERT!$G$5,T1_PERT!$C$5,T1_PERT!$E$5)</f>
        <v>3.64033367158657</v>
      </c>
      <c r="C3142" s="23" t="n">
        <f aca="true">BETAINV(RAND(),T1_PERT!$F$6,T1_PERT!$G$6,T1_PERT!$C$6,T1_PERT!$E$6)</f>
        <v>4.42014362852261</v>
      </c>
      <c r="D3142" s="23" t="n">
        <f aca="true">BETAINV(RAND(),T1_PERT!$F$7,T1_PERT!$G$7,T1_PERT!$C$7,T1_PERT!$E$7)</f>
        <v>6.87596835792969</v>
      </c>
      <c r="E3142" s="23" t="n">
        <f aca="true">BETAINV(RAND(),T1_PERT!$F$8,T1_PERT!$G$8,T1_PERT!$C$8,T1_PERT!$E$8)</f>
        <v>6.36211572130559</v>
      </c>
      <c r="F3142" s="23" t="n">
        <f aca="true">BETAINV(RAND(),T1_PERT!$F$9,T1_PERT!$G$9,T1_PERT!$C$9,T1_PERT!$E$9)</f>
        <v>4.60695355195233</v>
      </c>
      <c r="G3142" s="23" t="n">
        <f aca="true">BETAINV(RAND(),T1_PERT!$F$10,T1_PERT!$G$10,T1_PERT!$C$10,T1_PERT!$E$10)</f>
        <v>2.42326089730929</v>
      </c>
      <c r="H3142" s="23" t="n">
        <f aca="false">B3142+C3142+E3142+G3142</f>
        <v>16.8458539187241</v>
      </c>
      <c r="I3142" s="23" t="n">
        <f aca="false">B3142+D3142+F3142+G3142</f>
        <v>17.5465164787779</v>
      </c>
      <c r="J3142" s="23" t="n">
        <f aca="false">MAX(H3142,I3142)</f>
        <v>17.5465164787779</v>
      </c>
      <c r="K3142" s="24" t="n">
        <f aca="false">IF(H3142&gt;=I3142,1,0)</f>
        <v>0</v>
      </c>
    </row>
    <row r="3143" customFormat="false" ht="15" hidden="false" customHeight="false" outlineLevel="0" collapsed="false">
      <c r="A3143" s="5" t="n">
        <v>3124</v>
      </c>
      <c r="B3143" s="23" t="n">
        <f aca="true">BETAINV(RAND(),T1_PERT!$F$5,T1_PERT!$G$5,T1_PERT!$C$5,T1_PERT!$E$5)</f>
        <v>4.25424802296787</v>
      </c>
      <c r="C3143" s="23" t="n">
        <f aca="true">BETAINV(RAND(),T1_PERT!$F$6,T1_PERT!$G$6,T1_PERT!$C$6,T1_PERT!$E$6)</f>
        <v>5.06036864257285</v>
      </c>
      <c r="D3143" s="23" t="n">
        <f aca="true">BETAINV(RAND(),T1_PERT!$F$7,T1_PERT!$G$7,T1_PERT!$C$7,T1_PERT!$E$7)</f>
        <v>4.32556599803486</v>
      </c>
      <c r="E3143" s="23" t="n">
        <f aca="true">BETAINV(RAND(),T1_PERT!$F$8,T1_PERT!$G$8,T1_PERT!$C$8,T1_PERT!$E$8)</f>
        <v>4.78572639036903</v>
      </c>
      <c r="F3143" s="23" t="n">
        <f aca="true">BETAINV(RAND(),T1_PERT!$F$9,T1_PERT!$G$9,T1_PERT!$C$9,T1_PERT!$E$9)</f>
        <v>4.55752731437106</v>
      </c>
      <c r="G3143" s="23" t="n">
        <f aca="true">BETAINV(RAND(),T1_PERT!$F$10,T1_PERT!$G$10,T1_PERT!$C$10,T1_PERT!$E$10)</f>
        <v>1.76244423289745</v>
      </c>
      <c r="H3143" s="23" t="n">
        <f aca="false">B3143+C3143+E3143+G3143</f>
        <v>15.8627872888072</v>
      </c>
      <c r="I3143" s="23" t="n">
        <f aca="false">B3143+D3143+F3143+G3143</f>
        <v>14.8997855682712</v>
      </c>
      <c r="J3143" s="23" t="n">
        <f aca="false">MAX(H3143,I3143)</f>
        <v>15.8627872888072</v>
      </c>
      <c r="K3143" s="24" t="n">
        <f aca="false">IF(H3143&gt;=I3143,1,0)</f>
        <v>1</v>
      </c>
    </row>
    <row r="3144" customFormat="false" ht="15" hidden="false" customHeight="false" outlineLevel="0" collapsed="false">
      <c r="A3144" s="5" t="n">
        <v>3125</v>
      </c>
      <c r="B3144" s="23" t="n">
        <f aca="true">BETAINV(RAND(),T1_PERT!$F$5,T1_PERT!$G$5,T1_PERT!$C$5,T1_PERT!$E$5)</f>
        <v>3.50829067472294</v>
      </c>
      <c r="C3144" s="23" t="n">
        <f aca="true">BETAINV(RAND(),T1_PERT!$F$6,T1_PERT!$G$6,T1_PERT!$C$6,T1_PERT!$E$6)</f>
        <v>3.96534438756427</v>
      </c>
      <c r="D3144" s="23" t="n">
        <f aca="true">BETAINV(RAND(),T1_PERT!$F$7,T1_PERT!$G$7,T1_PERT!$C$7,T1_PERT!$E$7)</f>
        <v>6.1117375532464</v>
      </c>
      <c r="E3144" s="23" t="n">
        <f aca="true">BETAINV(RAND(),T1_PERT!$F$8,T1_PERT!$G$8,T1_PERT!$C$8,T1_PERT!$E$8)</f>
        <v>4.83802575716735</v>
      </c>
      <c r="F3144" s="23" t="n">
        <f aca="true">BETAINV(RAND(),T1_PERT!$F$9,T1_PERT!$G$9,T1_PERT!$C$9,T1_PERT!$E$9)</f>
        <v>3.64956856744719</v>
      </c>
      <c r="G3144" s="23" t="n">
        <f aca="true">BETAINV(RAND(),T1_PERT!$F$10,T1_PERT!$G$10,T1_PERT!$C$10,T1_PERT!$E$10)</f>
        <v>2.34414716898077</v>
      </c>
      <c r="H3144" s="23" t="n">
        <f aca="false">B3144+C3144+E3144+G3144</f>
        <v>14.6558079884353</v>
      </c>
      <c r="I3144" s="23" t="n">
        <f aca="false">B3144+D3144+F3144+G3144</f>
        <v>15.6137439643973</v>
      </c>
      <c r="J3144" s="23" t="n">
        <f aca="false">MAX(H3144,I3144)</f>
        <v>15.6137439643973</v>
      </c>
      <c r="K3144" s="24" t="n">
        <f aca="false">IF(H3144&gt;=I3144,1,0)</f>
        <v>0</v>
      </c>
    </row>
    <row r="3145" customFormat="false" ht="15" hidden="false" customHeight="false" outlineLevel="0" collapsed="false">
      <c r="A3145" s="5" t="n">
        <v>3126</v>
      </c>
      <c r="B3145" s="23" t="n">
        <f aca="true">BETAINV(RAND(),T1_PERT!$F$5,T1_PERT!$G$5,T1_PERT!$C$5,T1_PERT!$E$5)</f>
        <v>4.98998841794251</v>
      </c>
      <c r="C3145" s="23" t="n">
        <f aca="true">BETAINV(RAND(),T1_PERT!$F$6,T1_PERT!$G$6,T1_PERT!$C$6,T1_PERT!$E$6)</f>
        <v>7.56624688523779</v>
      </c>
      <c r="D3145" s="23" t="n">
        <f aca="true">BETAINV(RAND(),T1_PERT!$F$7,T1_PERT!$G$7,T1_PERT!$C$7,T1_PERT!$E$7)</f>
        <v>5.64066580535316</v>
      </c>
      <c r="E3145" s="23" t="n">
        <f aca="true">BETAINV(RAND(),T1_PERT!$F$8,T1_PERT!$G$8,T1_PERT!$C$8,T1_PERT!$E$8)</f>
        <v>4.11441955065976</v>
      </c>
      <c r="F3145" s="23" t="n">
        <f aca="true">BETAINV(RAND(),T1_PERT!$F$9,T1_PERT!$G$9,T1_PERT!$C$9,T1_PERT!$E$9)</f>
        <v>4.00949319167159</v>
      </c>
      <c r="G3145" s="23" t="n">
        <f aca="true">BETAINV(RAND(),T1_PERT!$F$10,T1_PERT!$G$10,T1_PERT!$C$10,T1_PERT!$E$10)</f>
        <v>2.14388852512411</v>
      </c>
      <c r="H3145" s="23" t="n">
        <f aca="false">B3145+C3145+E3145+G3145</f>
        <v>18.8145433789642</v>
      </c>
      <c r="I3145" s="23" t="n">
        <f aca="false">B3145+D3145+F3145+G3145</f>
        <v>16.7840359400914</v>
      </c>
      <c r="J3145" s="23" t="n">
        <f aca="false">MAX(H3145,I3145)</f>
        <v>18.8145433789642</v>
      </c>
      <c r="K3145" s="24" t="n">
        <f aca="false">IF(H3145&gt;=I3145,1,0)</f>
        <v>1</v>
      </c>
    </row>
    <row r="3146" customFormat="false" ht="15" hidden="false" customHeight="false" outlineLevel="0" collapsed="false">
      <c r="A3146" s="5" t="n">
        <v>3127</v>
      </c>
      <c r="B3146" s="23" t="n">
        <f aca="true">BETAINV(RAND(),T1_PERT!$F$5,T1_PERT!$G$5,T1_PERT!$C$5,T1_PERT!$E$5)</f>
        <v>4.25843924045793</v>
      </c>
      <c r="C3146" s="23" t="n">
        <f aca="true">BETAINV(RAND(),T1_PERT!$F$6,T1_PERT!$G$6,T1_PERT!$C$6,T1_PERT!$E$6)</f>
        <v>7.17427022373669</v>
      </c>
      <c r="D3146" s="23" t="n">
        <f aca="true">BETAINV(RAND(),T1_PERT!$F$7,T1_PERT!$G$7,T1_PERT!$C$7,T1_PERT!$E$7)</f>
        <v>6.62532781083753</v>
      </c>
      <c r="E3146" s="23" t="n">
        <f aca="true">BETAINV(RAND(),T1_PERT!$F$8,T1_PERT!$G$8,T1_PERT!$C$8,T1_PERT!$E$8)</f>
        <v>5.09740874969501</v>
      </c>
      <c r="F3146" s="23" t="n">
        <f aca="true">BETAINV(RAND(),T1_PERT!$F$9,T1_PERT!$G$9,T1_PERT!$C$9,T1_PERT!$E$9)</f>
        <v>3.4315520074949</v>
      </c>
      <c r="G3146" s="23" t="n">
        <f aca="true">BETAINV(RAND(),T1_PERT!$F$10,T1_PERT!$G$10,T1_PERT!$C$10,T1_PERT!$E$10)</f>
        <v>1.40966268984103</v>
      </c>
      <c r="H3146" s="23" t="n">
        <f aca="false">B3146+C3146+E3146+G3146</f>
        <v>17.9397809037307</v>
      </c>
      <c r="I3146" s="23" t="n">
        <f aca="false">B3146+D3146+F3146+G3146</f>
        <v>15.7249817486314</v>
      </c>
      <c r="J3146" s="23" t="n">
        <f aca="false">MAX(H3146,I3146)</f>
        <v>17.9397809037307</v>
      </c>
      <c r="K3146" s="24" t="n">
        <f aca="false">IF(H3146&gt;=I3146,1,0)</f>
        <v>1</v>
      </c>
    </row>
    <row r="3147" customFormat="false" ht="15" hidden="false" customHeight="false" outlineLevel="0" collapsed="false">
      <c r="A3147" s="5" t="n">
        <v>3128</v>
      </c>
      <c r="B3147" s="23" t="n">
        <f aca="true">BETAINV(RAND(),T1_PERT!$F$5,T1_PERT!$G$5,T1_PERT!$C$5,T1_PERT!$E$5)</f>
        <v>3.99474423446198</v>
      </c>
      <c r="C3147" s="23" t="n">
        <f aca="true">BETAINV(RAND(),T1_PERT!$F$6,T1_PERT!$G$6,T1_PERT!$C$6,T1_PERT!$E$6)</f>
        <v>5.73809094590569</v>
      </c>
      <c r="D3147" s="23" t="n">
        <f aca="true">BETAINV(RAND(),T1_PERT!$F$7,T1_PERT!$G$7,T1_PERT!$C$7,T1_PERT!$E$7)</f>
        <v>5.38321700347438</v>
      </c>
      <c r="E3147" s="23" t="n">
        <f aca="true">BETAINV(RAND(),T1_PERT!$F$8,T1_PERT!$G$8,T1_PERT!$C$8,T1_PERT!$E$8)</f>
        <v>4.57339370523029</v>
      </c>
      <c r="F3147" s="23" t="n">
        <f aca="true">BETAINV(RAND(),T1_PERT!$F$9,T1_PERT!$G$9,T1_PERT!$C$9,T1_PERT!$E$9)</f>
        <v>3.76892021396956</v>
      </c>
      <c r="G3147" s="23" t="n">
        <f aca="true">BETAINV(RAND(),T1_PERT!$F$10,T1_PERT!$G$10,T1_PERT!$C$10,T1_PERT!$E$10)</f>
        <v>2.1826303395621</v>
      </c>
      <c r="H3147" s="23" t="n">
        <f aca="false">B3147+C3147+E3147+G3147</f>
        <v>16.4888592251601</v>
      </c>
      <c r="I3147" s="23" t="n">
        <f aca="false">B3147+D3147+F3147+G3147</f>
        <v>15.329511791468</v>
      </c>
      <c r="J3147" s="23" t="n">
        <f aca="false">MAX(H3147,I3147)</f>
        <v>16.4888592251601</v>
      </c>
      <c r="K3147" s="24" t="n">
        <f aca="false">IF(H3147&gt;=I3147,1,0)</f>
        <v>1</v>
      </c>
    </row>
    <row r="3148" customFormat="false" ht="15" hidden="false" customHeight="false" outlineLevel="0" collapsed="false">
      <c r="A3148" s="5" t="n">
        <v>3129</v>
      </c>
      <c r="B3148" s="23" t="n">
        <f aca="true">BETAINV(RAND(),T1_PERT!$F$5,T1_PERT!$G$5,T1_PERT!$C$5,T1_PERT!$E$5)</f>
        <v>4.31395328088646</v>
      </c>
      <c r="C3148" s="23" t="n">
        <f aca="true">BETAINV(RAND(),T1_PERT!$F$6,T1_PERT!$G$6,T1_PERT!$C$6,T1_PERT!$E$6)</f>
        <v>6.70233032310544</v>
      </c>
      <c r="D3148" s="23" t="n">
        <f aca="true">BETAINV(RAND(),T1_PERT!$F$7,T1_PERT!$G$7,T1_PERT!$C$7,T1_PERT!$E$7)</f>
        <v>7.49219019978831</v>
      </c>
      <c r="E3148" s="23" t="n">
        <f aca="true">BETAINV(RAND(),T1_PERT!$F$8,T1_PERT!$G$8,T1_PERT!$C$8,T1_PERT!$E$8)</f>
        <v>4.88316030746947</v>
      </c>
      <c r="F3148" s="23" t="n">
        <f aca="true">BETAINV(RAND(),T1_PERT!$F$9,T1_PERT!$G$9,T1_PERT!$C$9,T1_PERT!$E$9)</f>
        <v>5.34979132825985</v>
      </c>
      <c r="G3148" s="23" t="n">
        <f aca="true">BETAINV(RAND(),T1_PERT!$F$10,T1_PERT!$G$10,T1_PERT!$C$10,T1_PERT!$E$10)</f>
        <v>1.955232029012</v>
      </c>
      <c r="H3148" s="23" t="n">
        <f aca="false">B3148+C3148+E3148+G3148</f>
        <v>17.8546759404734</v>
      </c>
      <c r="I3148" s="23" t="n">
        <f aca="false">B3148+D3148+F3148+G3148</f>
        <v>19.1111668379466</v>
      </c>
      <c r="J3148" s="23" t="n">
        <f aca="false">MAX(H3148,I3148)</f>
        <v>19.1111668379466</v>
      </c>
      <c r="K3148" s="24" t="n">
        <f aca="false">IF(H3148&gt;=I3148,1,0)</f>
        <v>0</v>
      </c>
    </row>
    <row r="3149" customFormat="false" ht="15" hidden="false" customHeight="false" outlineLevel="0" collapsed="false">
      <c r="A3149" s="5" t="n">
        <v>3130</v>
      </c>
      <c r="B3149" s="23" t="n">
        <f aca="true">BETAINV(RAND(),T1_PERT!$F$5,T1_PERT!$G$5,T1_PERT!$C$5,T1_PERT!$E$5)</f>
        <v>2.58044759842272</v>
      </c>
      <c r="C3149" s="23" t="n">
        <f aca="true">BETAINV(RAND(),T1_PERT!$F$6,T1_PERT!$G$6,T1_PERT!$C$6,T1_PERT!$E$6)</f>
        <v>5.29098450781217</v>
      </c>
      <c r="D3149" s="23" t="n">
        <f aca="true">BETAINV(RAND(),T1_PERT!$F$7,T1_PERT!$G$7,T1_PERT!$C$7,T1_PERT!$E$7)</f>
        <v>7.07597995160451</v>
      </c>
      <c r="E3149" s="23" t="n">
        <f aca="true">BETAINV(RAND(),T1_PERT!$F$8,T1_PERT!$G$8,T1_PERT!$C$8,T1_PERT!$E$8)</f>
        <v>4.94328949970134</v>
      </c>
      <c r="F3149" s="23" t="n">
        <f aca="true">BETAINV(RAND(),T1_PERT!$F$9,T1_PERT!$G$9,T1_PERT!$C$9,T1_PERT!$E$9)</f>
        <v>4.19656931739221</v>
      </c>
      <c r="G3149" s="23" t="n">
        <f aca="true">BETAINV(RAND(),T1_PERT!$F$10,T1_PERT!$G$10,T1_PERT!$C$10,T1_PERT!$E$10)</f>
        <v>2.32110633493139</v>
      </c>
      <c r="H3149" s="23" t="n">
        <f aca="false">B3149+C3149+E3149+G3149</f>
        <v>15.1358279408676</v>
      </c>
      <c r="I3149" s="23" t="n">
        <f aca="false">B3149+D3149+F3149+G3149</f>
        <v>16.1741032023508</v>
      </c>
      <c r="J3149" s="23" t="n">
        <f aca="false">MAX(H3149,I3149)</f>
        <v>16.1741032023508</v>
      </c>
      <c r="K3149" s="24" t="n">
        <f aca="false">IF(H3149&gt;=I3149,1,0)</f>
        <v>0</v>
      </c>
    </row>
    <row r="3150" customFormat="false" ht="15" hidden="false" customHeight="false" outlineLevel="0" collapsed="false">
      <c r="A3150" s="5" t="n">
        <v>3131</v>
      </c>
      <c r="B3150" s="23" t="n">
        <f aca="true">BETAINV(RAND(),T1_PERT!$F$5,T1_PERT!$G$5,T1_PERT!$C$5,T1_PERT!$E$5)</f>
        <v>3.67886191388981</v>
      </c>
      <c r="C3150" s="23" t="n">
        <f aca="true">BETAINV(RAND(),T1_PERT!$F$6,T1_PERT!$G$6,T1_PERT!$C$6,T1_PERT!$E$6)</f>
        <v>4.42134173675597</v>
      </c>
      <c r="D3150" s="23" t="n">
        <f aca="true">BETAINV(RAND(),T1_PERT!$F$7,T1_PERT!$G$7,T1_PERT!$C$7,T1_PERT!$E$7)</f>
        <v>5.67881537271145</v>
      </c>
      <c r="E3150" s="23" t="n">
        <f aca="true">BETAINV(RAND(),T1_PERT!$F$8,T1_PERT!$G$8,T1_PERT!$C$8,T1_PERT!$E$8)</f>
        <v>4.58133372369296</v>
      </c>
      <c r="F3150" s="23" t="n">
        <f aca="true">BETAINV(RAND(),T1_PERT!$F$9,T1_PERT!$G$9,T1_PERT!$C$9,T1_PERT!$E$9)</f>
        <v>5.65673228198799</v>
      </c>
      <c r="G3150" s="23" t="n">
        <f aca="true">BETAINV(RAND(),T1_PERT!$F$10,T1_PERT!$G$10,T1_PERT!$C$10,T1_PERT!$E$10)</f>
        <v>1.67798980155536</v>
      </c>
      <c r="H3150" s="23" t="n">
        <f aca="false">B3150+C3150+E3150+G3150</f>
        <v>14.3595271758941</v>
      </c>
      <c r="I3150" s="23" t="n">
        <f aca="false">B3150+D3150+F3150+G3150</f>
        <v>16.6923993701446</v>
      </c>
      <c r="J3150" s="23" t="n">
        <f aca="false">MAX(H3150,I3150)</f>
        <v>16.6923993701446</v>
      </c>
      <c r="K3150" s="24" t="n">
        <f aca="false">IF(H3150&gt;=I3150,1,0)</f>
        <v>0</v>
      </c>
    </row>
    <row r="3151" customFormat="false" ht="15" hidden="false" customHeight="false" outlineLevel="0" collapsed="false">
      <c r="A3151" s="5" t="n">
        <v>3132</v>
      </c>
      <c r="B3151" s="23" t="n">
        <f aca="true">BETAINV(RAND(),T1_PERT!$F$5,T1_PERT!$G$5,T1_PERT!$C$5,T1_PERT!$E$5)</f>
        <v>3.16481050382937</v>
      </c>
      <c r="C3151" s="23" t="n">
        <f aca="true">BETAINV(RAND(),T1_PERT!$F$6,T1_PERT!$G$6,T1_PERT!$C$6,T1_PERT!$E$6)</f>
        <v>7.19223635600722</v>
      </c>
      <c r="D3151" s="23" t="n">
        <f aca="true">BETAINV(RAND(),T1_PERT!$F$7,T1_PERT!$G$7,T1_PERT!$C$7,T1_PERT!$E$7)</f>
        <v>6.07777898582434</v>
      </c>
      <c r="E3151" s="23" t="n">
        <f aca="true">BETAINV(RAND(),T1_PERT!$F$8,T1_PERT!$G$8,T1_PERT!$C$8,T1_PERT!$E$8)</f>
        <v>4.52634979401771</v>
      </c>
      <c r="F3151" s="23" t="n">
        <f aca="true">BETAINV(RAND(),T1_PERT!$F$9,T1_PERT!$G$9,T1_PERT!$C$9,T1_PERT!$E$9)</f>
        <v>4.07446047279829</v>
      </c>
      <c r="G3151" s="23" t="n">
        <f aca="true">BETAINV(RAND(),T1_PERT!$F$10,T1_PERT!$G$10,T1_PERT!$C$10,T1_PERT!$E$10)</f>
        <v>1.7032150189117</v>
      </c>
      <c r="H3151" s="23" t="n">
        <f aca="false">B3151+C3151+E3151+G3151</f>
        <v>16.586611672766</v>
      </c>
      <c r="I3151" s="23" t="n">
        <f aca="false">B3151+D3151+F3151+G3151</f>
        <v>15.0202649813637</v>
      </c>
      <c r="J3151" s="23" t="n">
        <f aca="false">MAX(H3151,I3151)</f>
        <v>16.586611672766</v>
      </c>
      <c r="K3151" s="24" t="n">
        <f aca="false">IF(H3151&gt;=I3151,1,0)</f>
        <v>1</v>
      </c>
    </row>
    <row r="3152" customFormat="false" ht="15" hidden="false" customHeight="false" outlineLevel="0" collapsed="false">
      <c r="A3152" s="5" t="n">
        <v>3133</v>
      </c>
      <c r="B3152" s="23" t="n">
        <f aca="true">BETAINV(RAND(),T1_PERT!$F$5,T1_PERT!$G$5,T1_PERT!$C$5,T1_PERT!$E$5)</f>
        <v>5.4758259223925</v>
      </c>
      <c r="C3152" s="23" t="n">
        <f aca="true">BETAINV(RAND(),T1_PERT!$F$6,T1_PERT!$G$6,T1_PERT!$C$6,T1_PERT!$E$6)</f>
        <v>5.85957728108008</v>
      </c>
      <c r="D3152" s="23" t="n">
        <f aca="true">BETAINV(RAND(),T1_PERT!$F$7,T1_PERT!$G$7,T1_PERT!$C$7,T1_PERT!$E$7)</f>
        <v>6.496665599212</v>
      </c>
      <c r="E3152" s="23" t="n">
        <f aca="true">BETAINV(RAND(),T1_PERT!$F$8,T1_PERT!$G$8,T1_PERT!$C$8,T1_PERT!$E$8)</f>
        <v>6.51088184569943</v>
      </c>
      <c r="F3152" s="23" t="n">
        <f aca="true">BETAINV(RAND(),T1_PERT!$F$9,T1_PERT!$G$9,T1_PERT!$C$9,T1_PERT!$E$9)</f>
        <v>4.25132463582456</v>
      </c>
      <c r="G3152" s="23" t="n">
        <f aca="true">BETAINV(RAND(),T1_PERT!$F$10,T1_PERT!$G$10,T1_PERT!$C$10,T1_PERT!$E$10)</f>
        <v>1.7101176171858</v>
      </c>
      <c r="H3152" s="23" t="n">
        <f aca="false">B3152+C3152+E3152+G3152</f>
        <v>19.5564026663578</v>
      </c>
      <c r="I3152" s="23" t="n">
        <f aca="false">B3152+D3152+F3152+G3152</f>
        <v>17.9339337746149</v>
      </c>
      <c r="J3152" s="23" t="n">
        <f aca="false">MAX(H3152,I3152)</f>
        <v>19.5564026663578</v>
      </c>
      <c r="K3152" s="24" t="n">
        <f aca="false">IF(H3152&gt;=I3152,1,0)</f>
        <v>1</v>
      </c>
    </row>
    <row r="3153" customFormat="false" ht="15" hidden="false" customHeight="false" outlineLevel="0" collapsed="false">
      <c r="A3153" s="5" t="n">
        <v>3134</v>
      </c>
      <c r="B3153" s="23" t="n">
        <f aca="true">BETAINV(RAND(),T1_PERT!$F$5,T1_PERT!$G$5,T1_PERT!$C$5,T1_PERT!$E$5)</f>
        <v>3.86057844186985</v>
      </c>
      <c r="C3153" s="23" t="n">
        <f aca="true">BETAINV(RAND(),T1_PERT!$F$6,T1_PERT!$G$6,T1_PERT!$C$6,T1_PERT!$E$6)</f>
        <v>6.7641677260247</v>
      </c>
      <c r="D3153" s="23" t="n">
        <f aca="true">BETAINV(RAND(),T1_PERT!$F$7,T1_PERT!$G$7,T1_PERT!$C$7,T1_PERT!$E$7)</f>
        <v>4.04401685492723</v>
      </c>
      <c r="E3153" s="23" t="n">
        <f aca="true">BETAINV(RAND(),T1_PERT!$F$8,T1_PERT!$G$8,T1_PERT!$C$8,T1_PERT!$E$8)</f>
        <v>5.46007405461357</v>
      </c>
      <c r="F3153" s="23" t="n">
        <f aca="true">BETAINV(RAND(),T1_PERT!$F$9,T1_PERT!$G$9,T1_PERT!$C$9,T1_PERT!$E$9)</f>
        <v>4.65104635826769</v>
      </c>
      <c r="G3153" s="23" t="n">
        <f aca="true">BETAINV(RAND(),T1_PERT!$F$10,T1_PERT!$G$10,T1_PERT!$C$10,T1_PERT!$E$10)</f>
        <v>2.11442116474275</v>
      </c>
      <c r="H3153" s="23" t="n">
        <f aca="false">B3153+C3153+E3153+G3153</f>
        <v>18.1992413872509</v>
      </c>
      <c r="I3153" s="23" t="n">
        <f aca="false">B3153+D3153+F3153+G3153</f>
        <v>14.6700628198075</v>
      </c>
      <c r="J3153" s="23" t="n">
        <f aca="false">MAX(H3153,I3153)</f>
        <v>18.1992413872509</v>
      </c>
      <c r="K3153" s="24" t="n">
        <f aca="false">IF(H3153&gt;=I3153,1,0)</f>
        <v>1</v>
      </c>
    </row>
    <row r="3154" customFormat="false" ht="15" hidden="false" customHeight="false" outlineLevel="0" collapsed="false">
      <c r="A3154" s="5" t="n">
        <v>3135</v>
      </c>
      <c r="B3154" s="23" t="n">
        <f aca="true">BETAINV(RAND(),T1_PERT!$F$5,T1_PERT!$G$5,T1_PERT!$C$5,T1_PERT!$E$5)</f>
        <v>5.40582021865893</v>
      </c>
      <c r="C3154" s="23" t="n">
        <f aca="true">BETAINV(RAND(),T1_PERT!$F$6,T1_PERT!$G$6,T1_PERT!$C$6,T1_PERT!$E$6)</f>
        <v>5.37701641831351</v>
      </c>
      <c r="D3154" s="23" t="n">
        <f aca="true">BETAINV(RAND(),T1_PERT!$F$7,T1_PERT!$G$7,T1_PERT!$C$7,T1_PERT!$E$7)</f>
        <v>6.65603907390806</v>
      </c>
      <c r="E3154" s="23" t="n">
        <f aca="true">BETAINV(RAND(),T1_PERT!$F$8,T1_PERT!$G$8,T1_PERT!$C$8,T1_PERT!$E$8)</f>
        <v>6.26315821250752</v>
      </c>
      <c r="F3154" s="23" t="n">
        <f aca="true">BETAINV(RAND(),T1_PERT!$F$9,T1_PERT!$G$9,T1_PERT!$C$9,T1_PERT!$E$9)</f>
        <v>3.64797003164056</v>
      </c>
      <c r="G3154" s="23" t="n">
        <f aca="true">BETAINV(RAND(),T1_PERT!$F$10,T1_PERT!$G$10,T1_PERT!$C$10,T1_PERT!$E$10)</f>
        <v>2.09860685971713</v>
      </c>
      <c r="H3154" s="23" t="n">
        <f aca="false">B3154+C3154+E3154+G3154</f>
        <v>19.1446017091971</v>
      </c>
      <c r="I3154" s="23" t="n">
        <f aca="false">B3154+D3154+F3154+G3154</f>
        <v>17.8084361839247</v>
      </c>
      <c r="J3154" s="23" t="n">
        <f aca="false">MAX(H3154,I3154)</f>
        <v>19.1446017091971</v>
      </c>
      <c r="K3154" s="24" t="n">
        <f aca="false">IF(H3154&gt;=I3154,1,0)</f>
        <v>1</v>
      </c>
    </row>
    <row r="3155" customFormat="false" ht="15" hidden="false" customHeight="false" outlineLevel="0" collapsed="false">
      <c r="A3155" s="5" t="n">
        <v>3136</v>
      </c>
      <c r="B3155" s="23" t="n">
        <f aca="true">BETAINV(RAND(),T1_PERT!$F$5,T1_PERT!$G$5,T1_PERT!$C$5,T1_PERT!$E$5)</f>
        <v>4.23588251061572</v>
      </c>
      <c r="C3155" s="23" t="n">
        <f aca="true">BETAINV(RAND(),T1_PERT!$F$6,T1_PERT!$G$6,T1_PERT!$C$6,T1_PERT!$E$6)</f>
        <v>5.8535468920345</v>
      </c>
      <c r="D3155" s="23" t="n">
        <f aca="true">BETAINV(RAND(),T1_PERT!$F$7,T1_PERT!$G$7,T1_PERT!$C$7,T1_PERT!$E$7)</f>
        <v>7.11971878658915</v>
      </c>
      <c r="E3155" s="23" t="n">
        <f aca="true">BETAINV(RAND(),T1_PERT!$F$8,T1_PERT!$G$8,T1_PERT!$C$8,T1_PERT!$E$8)</f>
        <v>5.17720881912592</v>
      </c>
      <c r="F3155" s="23" t="n">
        <f aca="true">BETAINV(RAND(),T1_PERT!$F$9,T1_PERT!$G$9,T1_PERT!$C$9,T1_PERT!$E$9)</f>
        <v>4.24186161423232</v>
      </c>
      <c r="G3155" s="23" t="n">
        <f aca="true">BETAINV(RAND(),T1_PERT!$F$10,T1_PERT!$G$10,T1_PERT!$C$10,T1_PERT!$E$10)</f>
        <v>2.0934203605594</v>
      </c>
      <c r="H3155" s="23" t="n">
        <f aca="false">B3155+C3155+E3155+G3155</f>
        <v>17.3600585823355</v>
      </c>
      <c r="I3155" s="23" t="n">
        <f aca="false">B3155+D3155+F3155+G3155</f>
        <v>17.6908832719966</v>
      </c>
      <c r="J3155" s="23" t="n">
        <f aca="false">MAX(H3155,I3155)</f>
        <v>17.6908832719966</v>
      </c>
      <c r="K3155" s="24" t="n">
        <f aca="false">IF(H3155&gt;=I3155,1,0)</f>
        <v>0</v>
      </c>
    </row>
    <row r="3156" customFormat="false" ht="15" hidden="false" customHeight="false" outlineLevel="0" collapsed="false">
      <c r="A3156" s="5" t="n">
        <v>3137</v>
      </c>
      <c r="B3156" s="23" t="n">
        <f aca="true">BETAINV(RAND(),T1_PERT!$F$5,T1_PERT!$G$5,T1_PERT!$C$5,T1_PERT!$E$5)</f>
        <v>3.74847703777394</v>
      </c>
      <c r="C3156" s="23" t="n">
        <f aca="true">BETAINV(RAND(),T1_PERT!$F$6,T1_PERT!$G$6,T1_PERT!$C$6,T1_PERT!$E$6)</f>
        <v>4.92423989691148</v>
      </c>
      <c r="D3156" s="23" t="n">
        <f aca="true">BETAINV(RAND(),T1_PERT!$F$7,T1_PERT!$G$7,T1_PERT!$C$7,T1_PERT!$E$7)</f>
        <v>6.31147521896307</v>
      </c>
      <c r="E3156" s="23" t="n">
        <f aca="true">BETAINV(RAND(),T1_PERT!$F$8,T1_PERT!$G$8,T1_PERT!$C$8,T1_PERT!$E$8)</f>
        <v>5.40858958814102</v>
      </c>
      <c r="F3156" s="23" t="n">
        <f aca="true">BETAINV(RAND(),T1_PERT!$F$9,T1_PERT!$G$9,T1_PERT!$C$9,T1_PERT!$E$9)</f>
        <v>5.41182586880474</v>
      </c>
      <c r="G3156" s="23" t="n">
        <f aca="true">BETAINV(RAND(),T1_PERT!$F$10,T1_PERT!$G$10,T1_PERT!$C$10,T1_PERT!$E$10)</f>
        <v>2.16184175010583</v>
      </c>
      <c r="H3156" s="23" t="n">
        <f aca="false">B3156+C3156+E3156+G3156</f>
        <v>16.2431482729323</v>
      </c>
      <c r="I3156" s="23" t="n">
        <f aca="false">B3156+D3156+F3156+G3156</f>
        <v>17.6336198756476</v>
      </c>
      <c r="J3156" s="23" t="n">
        <f aca="false">MAX(H3156,I3156)</f>
        <v>17.6336198756476</v>
      </c>
      <c r="K3156" s="24" t="n">
        <f aca="false">IF(H3156&gt;=I3156,1,0)</f>
        <v>0</v>
      </c>
    </row>
    <row r="3157" customFormat="false" ht="15" hidden="false" customHeight="false" outlineLevel="0" collapsed="false">
      <c r="A3157" s="5" t="n">
        <v>3138</v>
      </c>
      <c r="B3157" s="23" t="n">
        <f aca="true">BETAINV(RAND(),T1_PERT!$F$5,T1_PERT!$G$5,T1_PERT!$C$5,T1_PERT!$E$5)</f>
        <v>4.72518756218599</v>
      </c>
      <c r="C3157" s="23" t="n">
        <f aca="true">BETAINV(RAND(),T1_PERT!$F$6,T1_PERT!$G$6,T1_PERT!$C$6,T1_PERT!$E$6)</f>
        <v>7.36332710971758</v>
      </c>
      <c r="D3157" s="23" t="n">
        <f aca="true">BETAINV(RAND(),T1_PERT!$F$7,T1_PERT!$G$7,T1_PERT!$C$7,T1_PERT!$E$7)</f>
        <v>4.16104940892238</v>
      </c>
      <c r="E3157" s="23" t="n">
        <f aca="true">BETAINV(RAND(),T1_PERT!$F$8,T1_PERT!$G$8,T1_PERT!$C$8,T1_PERT!$E$8)</f>
        <v>4.28120406305608</v>
      </c>
      <c r="F3157" s="23" t="n">
        <f aca="true">BETAINV(RAND(),T1_PERT!$F$9,T1_PERT!$G$9,T1_PERT!$C$9,T1_PERT!$E$9)</f>
        <v>4.12596785255046</v>
      </c>
      <c r="G3157" s="23" t="n">
        <f aca="true">BETAINV(RAND(),T1_PERT!$F$10,T1_PERT!$G$10,T1_PERT!$C$10,T1_PERT!$E$10)</f>
        <v>1.81700070367363</v>
      </c>
      <c r="H3157" s="23" t="n">
        <f aca="false">B3157+C3157+E3157+G3157</f>
        <v>18.1867194386333</v>
      </c>
      <c r="I3157" s="23" t="n">
        <f aca="false">B3157+D3157+F3157+G3157</f>
        <v>14.8292055273325</v>
      </c>
      <c r="J3157" s="23" t="n">
        <f aca="false">MAX(H3157,I3157)</f>
        <v>18.1867194386333</v>
      </c>
      <c r="K3157" s="24" t="n">
        <f aca="false">IF(H3157&gt;=I3157,1,0)</f>
        <v>1</v>
      </c>
    </row>
    <row r="3158" customFormat="false" ht="15" hidden="false" customHeight="false" outlineLevel="0" collapsed="false">
      <c r="A3158" s="5" t="n">
        <v>3139</v>
      </c>
      <c r="B3158" s="23" t="n">
        <f aca="true">BETAINV(RAND(),T1_PERT!$F$5,T1_PERT!$G$5,T1_PERT!$C$5,T1_PERT!$E$5)</f>
        <v>4.2183952995261</v>
      </c>
      <c r="C3158" s="23" t="n">
        <f aca="true">BETAINV(RAND(),T1_PERT!$F$6,T1_PERT!$G$6,T1_PERT!$C$6,T1_PERT!$E$6)</f>
        <v>6.64529427476538</v>
      </c>
      <c r="D3158" s="23" t="n">
        <f aca="true">BETAINV(RAND(),T1_PERT!$F$7,T1_PERT!$G$7,T1_PERT!$C$7,T1_PERT!$E$7)</f>
        <v>5.27924907038354</v>
      </c>
      <c r="E3158" s="23" t="n">
        <f aca="true">BETAINV(RAND(),T1_PERT!$F$8,T1_PERT!$G$8,T1_PERT!$C$8,T1_PERT!$E$8)</f>
        <v>4.56928933342918</v>
      </c>
      <c r="F3158" s="23" t="n">
        <f aca="true">BETAINV(RAND(),T1_PERT!$F$9,T1_PERT!$G$9,T1_PERT!$C$9,T1_PERT!$E$9)</f>
        <v>3.53431075694651</v>
      </c>
      <c r="G3158" s="23" t="n">
        <f aca="true">BETAINV(RAND(),T1_PERT!$F$10,T1_PERT!$G$10,T1_PERT!$C$10,T1_PERT!$E$10)</f>
        <v>1.91309859335439</v>
      </c>
      <c r="H3158" s="23" t="n">
        <f aca="false">B3158+C3158+E3158+G3158</f>
        <v>17.3460775010751</v>
      </c>
      <c r="I3158" s="23" t="n">
        <f aca="false">B3158+D3158+F3158+G3158</f>
        <v>14.9450537202105</v>
      </c>
      <c r="J3158" s="23" t="n">
        <f aca="false">MAX(H3158,I3158)</f>
        <v>17.3460775010751</v>
      </c>
      <c r="K3158" s="24" t="n">
        <f aca="false">IF(H3158&gt;=I3158,1,0)</f>
        <v>1</v>
      </c>
    </row>
    <row r="3159" customFormat="false" ht="15" hidden="false" customHeight="false" outlineLevel="0" collapsed="false">
      <c r="A3159" s="5" t="n">
        <v>3140</v>
      </c>
      <c r="B3159" s="23" t="n">
        <f aca="true">BETAINV(RAND(),T1_PERT!$F$5,T1_PERT!$G$5,T1_PERT!$C$5,T1_PERT!$E$5)</f>
        <v>3.45589656858251</v>
      </c>
      <c r="C3159" s="23" t="n">
        <f aca="true">BETAINV(RAND(),T1_PERT!$F$6,T1_PERT!$G$6,T1_PERT!$C$6,T1_PERT!$E$6)</f>
        <v>6.36720820200219</v>
      </c>
      <c r="D3159" s="23" t="n">
        <f aca="true">BETAINV(RAND(),T1_PERT!$F$7,T1_PERT!$G$7,T1_PERT!$C$7,T1_PERT!$E$7)</f>
        <v>5.31164678872351</v>
      </c>
      <c r="E3159" s="23" t="n">
        <f aca="true">BETAINV(RAND(),T1_PERT!$F$8,T1_PERT!$G$8,T1_PERT!$C$8,T1_PERT!$E$8)</f>
        <v>4.60076664451269</v>
      </c>
      <c r="F3159" s="23" t="n">
        <f aca="true">BETAINV(RAND(),T1_PERT!$F$9,T1_PERT!$G$9,T1_PERT!$C$9,T1_PERT!$E$9)</f>
        <v>3.41421117610609</v>
      </c>
      <c r="G3159" s="23" t="n">
        <f aca="true">BETAINV(RAND(),T1_PERT!$F$10,T1_PERT!$G$10,T1_PERT!$C$10,T1_PERT!$E$10)</f>
        <v>1.46181647991434</v>
      </c>
      <c r="H3159" s="23" t="n">
        <f aca="false">B3159+C3159+E3159+G3159</f>
        <v>15.8856878950117</v>
      </c>
      <c r="I3159" s="23" t="n">
        <f aca="false">B3159+D3159+F3159+G3159</f>
        <v>13.6435710133265</v>
      </c>
      <c r="J3159" s="23" t="n">
        <f aca="false">MAX(H3159,I3159)</f>
        <v>15.8856878950117</v>
      </c>
      <c r="K3159" s="24" t="n">
        <f aca="false">IF(H3159&gt;=I3159,1,0)</f>
        <v>1</v>
      </c>
    </row>
    <row r="3160" customFormat="false" ht="15" hidden="false" customHeight="false" outlineLevel="0" collapsed="false">
      <c r="A3160" s="5" t="n">
        <v>3141</v>
      </c>
      <c r="B3160" s="23" t="n">
        <f aca="true">BETAINV(RAND(),T1_PERT!$F$5,T1_PERT!$G$5,T1_PERT!$C$5,T1_PERT!$E$5)</f>
        <v>4.67420157229511</v>
      </c>
      <c r="C3160" s="23" t="n">
        <f aca="true">BETAINV(RAND(),T1_PERT!$F$6,T1_PERT!$G$6,T1_PERT!$C$6,T1_PERT!$E$6)</f>
        <v>4.33872958540917</v>
      </c>
      <c r="D3160" s="23" t="n">
        <f aca="true">BETAINV(RAND(),T1_PERT!$F$7,T1_PERT!$G$7,T1_PERT!$C$7,T1_PERT!$E$7)</f>
        <v>5.77497089469693</v>
      </c>
      <c r="E3160" s="23" t="n">
        <f aca="true">BETAINV(RAND(),T1_PERT!$F$8,T1_PERT!$G$8,T1_PERT!$C$8,T1_PERT!$E$8)</f>
        <v>6.47319525703629</v>
      </c>
      <c r="F3160" s="23" t="n">
        <f aca="true">BETAINV(RAND(),T1_PERT!$F$9,T1_PERT!$G$9,T1_PERT!$C$9,T1_PERT!$E$9)</f>
        <v>4.28782341435813</v>
      </c>
      <c r="G3160" s="23" t="n">
        <f aca="true">BETAINV(RAND(),T1_PERT!$F$10,T1_PERT!$G$10,T1_PERT!$C$10,T1_PERT!$E$10)</f>
        <v>2.7609951645194</v>
      </c>
      <c r="H3160" s="23" t="n">
        <f aca="false">B3160+C3160+E3160+G3160</f>
        <v>18.24712157926</v>
      </c>
      <c r="I3160" s="23" t="n">
        <f aca="false">B3160+D3160+F3160+G3160</f>
        <v>17.4979910458696</v>
      </c>
      <c r="J3160" s="23" t="n">
        <f aca="false">MAX(H3160,I3160)</f>
        <v>18.24712157926</v>
      </c>
      <c r="K3160" s="24" t="n">
        <f aca="false">IF(H3160&gt;=I3160,1,0)</f>
        <v>1</v>
      </c>
    </row>
    <row r="3161" customFormat="false" ht="15" hidden="false" customHeight="false" outlineLevel="0" collapsed="false">
      <c r="A3161" s="5" t="n">
        <v>3142</v>
      </c>
      <c r="B3161" s="23" t="n">
        <f aca="true">BETAINV(RAND(),T1_PERT!$F$5,T1_PERT!$G$5,T1_PERT!$C$5,T1_PERT!$E$5)</f>
        <v>4.28142193203892</v>
      </c>
      <c r="C3161" s="23" t="n">
        <f aca="true">BETAINV(RAND(),T1_PERT!$F$6,T1_PERT!$G$6,T1_PERT!$C$6,T1_PERT!$E$6)</f>
        <v>4.24074411143099</v>
      </c>
      <c r="D3161" s="23" t="n">
        <f aca="true">BETAINV(RAND(),T1_PERT!$F$7,T1_PERT!$G$7,T1_PERT!$C$7,T1_PERT!$E$7)</f>
        <v>6.05658686737866</v>
      </c>
      <c r="E3161" s="23" t="n">
        <f aca="true">BETAINV(RAND(),T1_PERT!$F$8,T1_PERT!$G$8,T1_PERT!$C$8,T1_PERT!$E$8)</f>
        <v>5.1463633409828</v>
      </c>
      <c r="F3161" s="23" t="n">
        <f aca="true">BETAINV(RAND(),T1_PERT!$F$9,T1_PERT!$G$9,T1_PERT!$C$9,T1_PERT!$E$9)</f>
        <v>4.25971401178715</v>
      </c>
      <c r="G3161" s="23" t="n">
        <f aca="true">BETAINV(RAND(),T1_PERT!$F$10,T1_PERT!$G$10,T1_PERT!$C$10,T1_PERT!$E$10)</f>
        <v>1.40434163040228</v>
      </c>
      <c r="H3161" s="23" t="n">
        <f aca="false">B3161+C3161+E3161+G3161</f>
        <v>15.072871014855</v>
      </c>
      <c r="I3161" s="23" t="n">
        <f aca="false">B3161+D3161+F3161+G3161</f>
        <v>16.002064441607</v>
      </c>
      <c r="J3161" s="23" t="n">
        <f aca="false">MAX(H3161,I3161)</f>
        <v>16.002064441607</v>
      </c>
      <c r="K3161" s="24" t="n">
        <f aca="false">IF(H3161&gt;=I3161,1,0)</f>
        <v>0</v>
      </c>
    </row>
    <row r="3162" customFormat="false" ht="15" hidden="false" customHeight="false" outlineLevel="0" collapsed="false">
      <c r="A3162" s="5" t="n">
        <v>3143</v>
      </c>
      <c r="B3162" s="23" t="n">
        <f aca="true">BETAINV(RAND(),T1_PERT!$F$5,T1_PERT!$G$5,T1_PERT!$C$5,T1_PERT!$E$5)</f>
        <v>3.16808246090573</v>
      </c>
      <c r="C3162" s="23" t="n">
        <f aca="true">BETAINV(RAND(),T1_PERT!$F$6,T1_PERT!$G$6,T1_PERT!$C$6,T1_PERT!$E$6)</f>
        <v>6.62227622933025</v>
      </c>
      <c r="D3162" s="23" t="n">
        <f aca="true">BETAINV(RAND(),T1_PERT!$F$7,T1_PERT!$G$7,T1_PERT!$C$7,T1_PERT!$E$7)</f>
        <v>4.70236827250313</v>
      </c>
      <c r="E3162" s="23" t="n">
        <f aca="true">BETAINV(RAND(),T1_PERT!$F$8,T1_PERT!$G$8,T1_PERT!$C$8,T1_PERT!$E$8)</f>
        <v>4.85725682937032</v>
      </c>
      <c r="F3162" s="23" t="n">
        <f aca="true">BETAINV(RAND(),T1_PERT!$F$9,T1_PERT!$G$9,T1_PERT!$C$9,T1_PERT!$E$9)</f>
        <v>3.41948076322763</v>
      </c>
      <c r="G3162" s="23" t="n">
        <f aca="true">BETAINV(RAND(),T1_PERT!$F$10,T1_PERT!$G$10,T1_PERT!$C$10,T1_PERT!$E$10)</f>
        <v>2.57962910533579</v>
      </c>
      <c r="H3162" s="23" t="n">
        <f aca="false">B3162+C3162+E3162+G3162</f>
        <v>17.2272446249421</v>
      </c>
      <c r="I3162" s="23" t="n">
        <f aca="false">B3162+D3162+F3162+G3162</f>
        <v>13.8695606019723</v>
      </c>
      <c r="J3162" s="23" t="n">
        <f aca="false">MAX(H3162,I3162)</f>
        <v>17.2272446249421</v>
      </c>
      <c r="K3162" s="24" t="n">
        <f aca="false">IF(H3162&gt;=I3162,1,0)</f>
        <v>1</v>
      </c>
    </row>
    <row r="3163" customFormat="false" ht="15" hidden="false" customHeight="false" outlineLevel="0" collapsed="false">
      <c r="A3163" s="5" t="n">
        <v>3144</v>
      </c>
      <c r="B3163" s="23" t="n">
        <f aca="true">BETAINV(RAND(),T1_PERT!$F$5,T1_PERT!$G$5,T1_PERT!$C$5,T1_PERT!$E$5)</f>
        <v>4.15611274183572</v>
      </c>
      <c r="C3163" s="23" t="n">
        <f aca="true">BETAINV(RAND(),T1_PERT!$F$6,T1_PERT!$G$6,T1_PERT!$C$6,T1_PERT!$E$6)</f>
        <v>5.10199565828519</v>
      </c>
      <c r="D3163" s="23" t="n">
        <f aca="true">BETAINV(RAND(),T1_PERT!$F$7,T1_PERT!$G$7,T1_PERT!$C$7,T1_PERT!$E$7)</f>
        <v>3.09976137901585</v>
      </c>
      <c r="E3163" s="23" t="n">
        <f aca="true">BETAINV(RAND(),T1_PERT!$F$8,T1_PERT!$G$8,T1_PERT!$C$8,T1_PERT!$E$8)</f>
        <v>5.60711050759926</v>
      </c>
      <c r="F3163" s="23" t="n">
        <f aca="true">BETAINV(RAND(),T1_PERT!$F$9,T1_PERT!$G$9,T1_PERT!$C$9,T1_PERT!$E$9)</f>
        <v>5.32341142192018</v>
      </c>
      <c r="G3163" s="23" t="n">
        <f aca="true">BETAINV(RAND(),T1_PERT!$F$10,T1_PERT!$G$10,T1_PERT!$C$10,T1_PERT!$E$10)</f>
        <v>1.90963142610451</v>
      </c>
      <c r="H3163" s="23" t="n">
        <f aca="false">B3163+C3163+E3163+G3163</f>
        <v>16.7748503338247</v>
      </c>
      <c r="I3163" s="23" t="n">
        <f aca="false">B3163+D3163+F3163+G3163</f>
        <v>14.4889169688763</v>
      </c>
      <c r="J3163" s="23" t="n">
        <f aca="false">MAX(H3163,I3163)</f>
        <v>16.7748503338247</v>
      </c>
      <c r="K3163" s="24" t="n">
        <f aca="false">IF(H3163&gt;=I3163,1,0)</f>
        <v>1</v>
      </c>
    </row>
    <row r="3164" customFormat="false" ht="15" hidden="false" customHeight="false" outlineLevel="0" collapsed="false">
      <c r="A3164" s="5" t="n">
        <v>3145</v>
      </c>
      <c r="B3164" s="23" t="n">
        <f aca="true">BETAINV(RAND(),T1_PERT!$F$5,T1_PERT!$G$5,T1_PERT!$C$5,T1_PERT!$E$5)</f>
        <v>4.57351812958682</v>
      </c>
      <c r="C3164" s="23" t="n">
        <f aca="true">BETAINV(RAND(),T1_PERT!$F$6,T1_PERT!$G$6,T1_PERT!$C$6,T1_PERT!$E$6)</f>
        <v>3.9419607792991</v>
      </c>
      <c r="D3164" s="23" t="n">
        <f aca="true">BETAINV(RAND(),T1_PERT!$F$7,T1_PERT!$G$7,T1_PERT!$C$7,T1_PERT!$E$7)</f>
        <v>7.55211446865888</v>
      </c>
      <c r="E3164" s="23" t="n">
        <f aca="true">BETAINV(RAND(),T1_PERT!$F$8,T1_PERT!$G$8,T1_PERT!$C$8,T1_PERT!$E$8)</f>
        <v>6.12212806139715</v>
      </c>
      <c r="F3164" s="23" t="n">
        <f aca="true">BETAINV(RAND(),T1_PERT!$F$9,T1_PERT!$G$9,T1_PERT!$C$9,T1_PERT!$E$9)</f>
        <v>5.99269934532966</v>
      </c>
      <c r="G3164" s="23" t="n">
        <f aca="true">BETAINV(RAND(),T1_PERT!$F$10,T1_PERT!$G$10,T1_PERT!$C$10,T1_PERT!$E$10)</f>
        <v>2.15588227547792</v>
      </c>
      <c r="H3164" s="23" t="n">
        <f aca="false">B3164+C3164+E3164+G3164</f>
        <v>16.793489245761</v>
      </c>
      <c r="I3164" s="23" t="n">
        <f aca="false">B3164+D3164+F3164+G3164</f>
        <v>20.2742142190533</v>
      </c>
      <c r="J3164" s="23" t="n">
        <f aca="false">MAX(H3164,I3164)</f>
        <v>20.2742142190533</v>
      </c>
      <c r="K3164" s="24" t="n">
        <f aca="false">IF(H3164&gt;=I3164,1,0)</f>
        <v>0</v>
      </c>
    </row>
    <row r="3165" customFormat="false" ht="15" hidden="false" customHeight="false" outlineLevel="0" collapsed="false">
      <c r="A3165" s="5" t="n">
        <v>3146</v>
      </c>
      <c r="B3165" s="23" t="n">
        <f aca="true">BETAINV(RAND(),T1_PERT!$F$5,T1_PERT!$G$5,T1_PERT!$C$5,T1_PERT!$E$5)</f>
        <v>4.9962204828732</v>
      </c>
      <c r="C3165" s="23" t="n">
        <f aca="true">BETAINV(RAND(),T1_PERT!$F$6,T1_PERT!$G$6,T1_PERT!$C$6,T1_PERT!$E$6)</f>
        <v>4.13750641637853</v>
      </c>
      <c r="D3165" s="23" t="n">
        <f aca="true">BETAINV(RAND(),T1_PERT!$F$7,T1_PERT!$G$7,T1_PERT!$C$7,T1_PERT!$E$7)</f>
        <v>6.54794628926288</v>
      </c>
      <c r="E3165" s="23" t="n">
        <f aca="true">BETAINV(RAND(),T1_PERT!$F$8,T1_PERT!$G$8,T1_PERT!$C$8,T1_PERT!$E$8)</f>
        <v>5.86886488104681</v>
      </c>
      <c r="F3165" s="23" t="n">
        <f aca="true">BETAINV(RAND(),T1_PERT!$F$9,T1_PERT!$G$9,T1_PERT!$C$9,T1_PERT!$E$9)</f>
        <v>4.5761573495391</v>
      </c>
      <c r="G3165" s="23" t="n">
        <f aca="true">BETAINV(RAND(),T1_PERT!$F$10,T1_PERT!$G$10,T1_PERT!$C$10,T1_PERT!$E$10)</f>
        <v>1.90284025124082</v>
      </c>
      <c r="H3165" s="23" t="n">
        <f aca="false">B3165+C3165+E3165+G3165</f>
        <v>16.9054320315394</v>
      </c>
      <c r="I3165" s="23" t="n">
        <f aca="false">B3165+D3165+F3165+G3165</f>
        <v>18.023164372916</v>
      </c>
      <c r="J3165" s="23" t="n">
        <f aca="false">MAX(H3165,I3165)</f>
        <v>18.023164372916</v>
      </c>
      <c r="K3165" s="24" t="n">
        <f aca="false">IF(H3165&gt;=I3165,1,0)</f>
        <v>0</v>
      </c>
    </row>
    <row r="3166" customFormat="false" ht="15" hidden="false" customHeight="false" outlineLevel="0" collapsed="false">
      <c r="A3166" s="5" t="n">
        <v>3147</v>
      </c>
      <c r="B3166" s="23" t="n">
        <f aca="true">BETAINV(RAND(),T1_PERT!$F$5,T1_PERT!$G$5,T1_PERT!$C$5,T1_PERT!$E$5)</f>
        <v>3.18277161425207</v>
      </c>
      <c r="C3166" s="23" t="n">
        <f aca="true">BETAINV(RAND(),T1_PERT!$F$6,T1_PERT!$G$6,T1_PERT!$C$6,T1_PERT!$E$6)</f>
        <v>7.06218366943386</v>
      </c>
      <c r="D3166" s="23" t="n">
        <f aca="true">BETAINV(RAND(),T1_PERT!$F$7,T1_PERT!$G$7,T1_PERT!$C$7,T1_PERT!$E$7)</f>
        <v>3.92849135661858</v>
      </c>
      <c r="E3166" s="23" t="n">
        <f aca="true">BETAINV(RAND(),T1_PERT!$F$8,T1_PERT!$G$8,T1_PERT!$C$8,T1_PERT!$E$8)</f>
        <v>7.02134292371102</v>
      </c>
      <c r="F3166" s="23" t="n">
        <f aca="true">BETAINV(RAND(),T1_PERT!$F$9,T1_PERT!$G$9,T1_PERT!$C$9,T1_PERT!$E$9)</f>
        <v>4.56161780385202</v>
      </c>
      <c r="G3166" s="23" t="n">
        <f aca="true">BETAINV(RAND(),T1_PERT!$F$10,T1_PERT!$G$10,T1_PERT!$C$10,T1_PERT!$E$10)</f>
        <v>2.61518580801504</v>
      </c>
      <c r="H3166" s="23" t="n">
        <f aca="false">B3166+C3166+E3166+G3166</f>
        <v>19.881484015412</v>
      </c>
      <c r="I3166" s="23" t="n">
        <f aca="false">B3166+D3166+F3166+G3166</f>
        <v>14.2880665827377</v>
      </c>
      <c r="J3166" s="23" t="n">
        <f aca="false">MAX(H3166,I3166)</f>
        <v>19.881484015412</v>
      </c>
      <c r="K3166" s="24" t="n">
        <f aca="false">IF(H3166&gt;=I3166,1,0)</f>
        <v>1</v>
      </c>
    </row>
    <row r="3167" customFormat="false" ht="15" hidden="false" customHeight="false" outlineLevel="0" collapsed="false">
      <c r="A3167" s="5" t="n">
        <v>3148</v>
      </c>
      <c r="B3167" s="23" t="n">
        <f aca="true">BETAINV(RAND(),T1_PERT!$F$5,T1_PERT!$G$5,T1_PERT!$C$5,T1_PERT!$E$5)</f>
        <v>5.5264245492811</v>
      </c>
      <c r="C3167" s="23" t="n">
        <f aca="true">BETAINV(RAND(),T1_PERT!$F$6,T1_PERT!$G$6,T1_PERT!$C$6,T1_PERT!$E$6)</f>
        <v>4.98921368628807</v>
      </c>
      <c r="D3167" s="23" t="n">
        <f aca="true">BETAINV(RAND(),T1_PERT!$F$7,T1_PERT!$G$7,T1_PERT!$C$7,T1_PERT!$E$7)</f>
        <v>3.24616902323239</v>
      </c>
      <c r="E3167" s="23" t="n">
        <f aca="true">BETAINV(RAND(),T1_PERT!$F$8,T1_PERT!$G$8,T1_PERT!$C$8,T1_PERT!$E$8)</f>
        <v>4.15523113613381</v>
      </c>
      <c r="F3167" s="23" t="n">
        <f aca="true">BETAINV(RAND(),T1_PERT!$F$9,T1_PERT!$G$9,T1_PERT!$C$9,T1_PERT!$E$9)</f>
        <v>5.23276424209106</v>
      </c>
      <c r="G3167" s="23" t="n">
        <f aca="true">BETAINV(RAND(),T1_PERT!$F$10,T1_PERT!$G$10,T1_PERT!$C$10,T1_PERT!$E$10)</f>
        <v>2.21778652360902</v>
      </c>
      <c r="H3167" s="23" t="n">
        <f aca="false">B3167+C3167+E3167+G3167</f>
        <v>16.888655895312</v>
      </c>
      <c r="I3167" s="23" t="n">
        <f aca="false">B3167+D3167+F3167+G3167</f>
        <v>16.2231443382136</v>
      </c>
      <c r="J3167" s="23" t="n">
        <f aca="false">MAX(H3167,I3167)</f>
        <v>16.888655895312</v>
      </c>
      <c r="K3167" s="24" t="n">
        <f aca="false">IF(H3167&gt;=I3167,1,0)</f>
        <v>1</v>
      </c>
    </row>
    <row r="3168" customFormat="false" ht="15" hidden="false" customHeight="false" outlineLevel="0" collapsed="false">
      <c r="A3168" s="5" t="n">
        <v>3149</v>
      </c>
      <c r="B3168" s="23" t="n">
        <f aca="true">BETAINV(RAND(),T1_PERT!$F$5,T1_PERT!$G$5,T1_PERT!$C$5,T1_PERT!$E$5)</f>
        <v>4.03768375032334</v>
      </c>
      <c r="C3168" s="23" t="n">
        <f aca="true">BETAINV(RAND(),T1_PERT!$F$6,T1_PERT!$G$6,T1_PERT!$C$6,T1_PERT!$E$6)</f>
        <v>7.12308705432058</v>
      </c>
      <c r="D3168" s="23" t="n">
        <f aca="true">BETAINV(RAND(),T1_PERT!$F$7,T1_PERT!$G$7,T1_PERT!$C$7,T1_PERT!$E$7)</f>
        <v>6.11351229618855</v>
      </c>
      <c r="E3168" s="23" t="n">
        <f aca="true">BETAINV(RAND(),T1_PERT!$F$8,T1_PERT!$G$8,T1_PERT!$C$8,T1_PERT!$E$8)</f>
        <v>4.99860246273058</v>
      </c>
      <c r="F3168" s="23" t="n">
        <f aca="true">BETAINV(RAND(),T1_PERT!$F$9,T1_PERT!$G$9,T1_PERT!$C$9,T1_PERT!$E$9)</f>
        <v>4.84212776235668</v>
      </c>
      <c r="G3168" s="23" t="n">
        <f aca="true">BETAINV(RAND(),T1_PERT!$F$10,T1_PERT!$G$10,T1_PERT!$C$10,T1_PERT!$E$10)</f>
        <v>2.0808172760076</v>
      </c>
      <c r="H3168" s="23" t="n">
        <f aca="false">B3168+C3168+E3168+G3168</f>
        <v>18.2401905433821</v>
      </c>
      <c r="I3168" s="23" t="n">
        <f aca="false">B3168+D3168+F3168+G3168</f>
        <v>17.0741410848762</v>
      </c>
      <c r="J3168" s="23" t="n">
        <f aca="false">MAX(H3168,I3168)</f>
        <v>18.2401905433821</v>
      </c>
      <c r="K3168" s="24" t="n">
        <f aca="false">IF(H3168&gt;=I3168,1,0)</f>
        <v>1</v>
      </c>
    </row>
    <row r="3169" customFormat="false" ht="15" hidden="false" customHeight="false" outlineLevel="0" collapsed="false">
      <c r="A3169" s="5" t="n">
        <v>3150</v>
      </c>
      <c r="B3169" s="23" t="n">
        <f aca="true">BETAINV(RAND(),T1_PERT!$F$5,T1_PERT!$G$5,T1_PERT!$C$5,T1_PERT!$E$5)</f>
        <v>4.5008068865549</v>
      </c>
      <c r="C3169" s="23" t="n">
        <f aca="true">BETAINV(RAND(),T1_PERT!$F$6,T1_PERT!$G$6,T1_PERT!$C$6,T1_PERT!$E$6)</f>
        <v>5.43955760150849</v>
      </c>
      <c r="D3169" s="23" t="n">
        <f aca="true">BETAINV(RAND(),T1_PERT!$F$7,T1_PERT!$G$7,T1_PERT!$C$7,T1_PERT!$E$7)</f>
        <v>5.03263298061688</v>
      </c>
      <c r="E3169" s="23" t="n">
        <f aca="true">BETAINV(RAND(),T1_PERT!$F$8,T1_PERT!$G$8,T1_PERT!$C$8,T1_PERT!$E$8)</f>
        <v>5.3988970422513</v>
      </c>
      <c r="F3169" s="23" t="n">
        <f aca="true">BETAINV(RAND(),T1_PERT!$F$9,T1_PERT!$G$9,T1_PERT!$C$9,T1_PERT!$E$9)</f>
        <v>4.98062359963722</v>
      </c>
      <c r="G3169" s="23" t="n">
        <f aca="true">BETAINV(RAND(),T1_PERT!$F$10,T1_PERT!$G$10,T1_PERT!$C$10,T1_PERT!$E$10)</f>
        <v>2.66183260923572</v>
      </c>
      <c r="H3169" s="23" t="n">
        <f aca="false">B3169+C3169+E3169+G3169</f>
        <v>18.0010941395504</v>
      </c>
      <c r="I3169" s="23" t="n">
        <f aca="false">B3169+D3169+F3169+G3169</f>
        <v>17.1758960760447</v>
      </c>
      <c r="J3169" s="23" t="n">
        <f aca="false">MAX(H3169,I3169)</f>
        <v>18.0010941395504</v>
      </c>
      <c r="K3169" s="24" t="n">
        <f aca="false">IF(H3169&gt;=I3169,1,0)</f>
        <v>1</v>
      </c>
    </row>
    <row r="3170" customFormat="false" ht="15" hidden="false" customHeight="false" outlineLevel="0" collapsed="false">
      <c r="A3170" s="5" t="n">
        <v>3151</v>
      </c>
      <c r="B3170" s="23" t="n">
        <f aca="true">BETAINV(RAND(),T1_PERT!$F$5,T1_PERT!$G$5,T1_PERT!$C$5,T1_PERT!$E$5)</f>
        <v>4.06560230520915</v>
      </c>
      <c r="C3170" s="23" t="n">
        <f aca="true">BETAINV(RAND(),T1_PERT!$F$6,T1_PERT!$G$6,T1_PERT!$C$6,T1_PERT!$E$6)</f>
        <v>6.4644299053477</v>
      </c>
      <c r="D3170" s="23" t="n">
        <f aca="true">BETAINV(RAND(),T1_PERT!$F$7,T1_PERT!$G$7,T1_PERT!$C$7,T1_PERT!$E$7)</f>
        <v>4.8093903462865</v>
      </c>
      <c r="E3170" s="23" t="n">
        <f aca="true">BETAINV(RAND(),T1_PERT!$F$8,T1_PERT!$G$8,T1_PERT!$C$8,T1_PERT!$E$8)</f>
        <v>5.08724707569655</v>
      </c>
      <c r="F3170" s="23" t="n">
        <f aca="true">BETAINV(RAND(),T1_PERT!$F$9,T1_PERT!$G$9,T1_PERT!$C$9,T1_PERT!$E$9)</f>
        <v>3.84837024074584</v>
      </c>
      <c r="G3170" s="23" t="n">
        <f aca="true">BETAINV(RAND(),T1_PERT!$F$10,T1_PERT!$G$10,T1_PERT!$C$10,T1_PERT!$E$10)</f>
        <v>1.8668970921602</v>
      </c>
      <c r="H3170" s="23" t="n">
        <f aca="false">B3170+C3170+E3170+G3170</f>
        <v>17.4841763784136</v>
      </c>
      <c r="I3170" s="23" t="n">
        <f aca="false">B3170+D3170+F3170+G3170</f>
        <v>14.5902599844017</v>
      </c>
      <c r="J3170" s="23" t="n">
        <f aca="false">MAX(H3170,I3170)</f>
        <v>17.4841763784136</v>
      </c>
      <c r="K3170" s="24" t="n">
        <f aca="false">IF(H3170&gt;=I3170,1,0)</f>
        <v>1</v>
      </c>
    </row>
    <row r="3171" customFormat="false" ht="15" hidden="false" customHeight="false" outlineLevel="0" collapsed="false">
      <c r="A3171" s="5" t="n">
        <v>3152</v>
      </c>
      <c r="B3171" s="23" t="n">
        <f aca="true">BETAINV(RAND(),T1_PERT!$F$5,T1_PERT!$G$5,T1_PERT!$C$5,T1_PERT!$E$5)</f>
        <v>3.74586074629814</v>
      </c>
      <c r="C3171" s="23" t="n">
        <f aca="true">BETAINV(RAND(),T1_PERT!$F$6,T1_PERT!$G$6,T1_PERT!$C$6,T1_PERT!$E$6)</f>
        <v>6.81803734690477</v>
      </c>
      <c r="D3171" s="23" t="n">
        <f aca="true">BETAINV(RAND(),T1_PERT!$F$7,T1_PERT!$G$7,T1_PERT!$C$7,T1_PERT!$E$7)</f>
        <v>5.79109294290534</v>
      </c>
      <c r="E3171" s="23" t="n">
        <f aca="true">BETAINV(RAND(),T1_PERT!$F$8,T1_PERT!$G$8,T1_PERT!$C$8,T1_PERT!$E$8)</f>
        <v>5.6246650129721</v>
      </c>
      <c r="F3171" s="23" t="n">
        <f aca="true">BETAINV(RAND(),T1_PERT!$F$9,T1_PERT!$G$9,T1_PERT!$C$9,T1_PERT!$E$9)</f>
        <v>4.74848925206607</v>
      </c>
      <c r="G3171" s="23" t="n">
        <f aca="true">BETAINV(RAND(),T1_PERT!$F$10,T1_PERT!$G$10,T1_PERT!$C$10,T1_PERT!$E$10)</f>
        <v>2.67013353201015</v>
      </c>
      <c r="H3171" s="23" t="n">
        <f aca="false">B3171+C3171+E3171+G3171</f>
        <v>18.8586966381852</v>
      </c>
      <c r="I3171" s="23" t="n">
        <f aca="false">B3171+D3171+F3171+G3171</f>
        <v>16.9555764732797</v>
      </c>
      <c r="J3171" s="23" t="n">
        <f aca="false">MAX(H3171,I3171)</f>
        <v>18.8586966381852</v>
      </c>
      <c r="K3171" s="24" t="n">
        <f aca="false">IF(H3171&gt;=I3171,1,0)</f>
        <v>1</v>
      </c>
    </row>
    <row r="3172" customFormat="false" ht="15" hidden="false" customHeight="false" outlineLevel="0" collapsed="false">
      <c r="A3172" s="5" t="n">
        <v>3153</v>
      </c>
      <c r="B3172" s="23" t="n">
        <f aca="true">BETAINV(RAND(),T1_PERT!$F$5,T1_PERT!$G$5,T1_PERT!$C$5,T1_PERT!$E$5)</f>
        <v>3.99541197704781</v>
      </c>
      <c r="C3172" s="23" t="n">
        <f aca="true">BETAINV(RAND(),T1_PERT!$F$6,T1_PERT!$G$6,T1_PERT!$C$6,T1_PERT!$E$6)</f>
        <v>5.93799721051759</v>
      </c>
      <c r="D3172" s="23" t="n">
        <f aca="true">BETAINV(RAND(),T1_PERT!$F$7,T1_PERT!$G$7,T1_PERT!$C$7,T1_PERT!$E$7)</f>
        <v>5.69634263301541</v>
      </c>
      <c r="E3172" s="23" t="n">
        <f aca="true">BETAINV(RAND(),T1_PERT!$F$8,T1_PERT!$G$8,T1_PERT!$C$8,T1_PERT!$E$8)</f>
        <v>4.90840003486085</v>
      </c>
      <c r="F3172" s="23" t="n">
        <f aca="true">BETAINV(RAND(),T1_PERT!$F$9,T1_PERT!$G$9,T1_PERT!$C$9,T1_PERT!$E$9)</f>
        <v>5.35336584663314</v>
      </c>
      <c r="G3172" s="23" t="n">
        <f aca="true">BETAINV(RAND(),T1_PERT!$F$10,T1_PERT!$G$10,T1_PERT!$C$10,T1_PERT!$E$10)</f>
        <v>2.62669425312665</v>
      </c>
      <c r="H3172" s="23" t="n">
        <f aca="false">B3172+C3172+E3172+G3172</f>
        <v>17.4685034755529</v>
      </c>
      <c r="I3172" s="23" t="n">
        <f aca="false">B3172+D3172+F3172+G3172</f>
        <v>17.671814709823</v>
      </c>
      <c r="J3172" s="23" t="n">
        <f aca="false">MAX(H3172,I3172)</f>
        <v>17.671814709823</v>
      </c>
      <c r="K3172" s="24" t="n">
        <f aca="false">IF(H3172&gt;=I3172,1,0)</f>
        <v>0</v>
      </c>
    </row>
    <row r="3173" customFormat="false" ht="15" hidden="false" customHeight="false" outlineLevel="0" collapsed="false">
      <c r="A3173" s="5" t="n">
        <v>3154</v>
      </c>
      <c r="B3173" s="23" t="n">
        <f aca="true">BETAINV(RAND(),T1_PERT!$F$5,T1_PERT!$G$5,T1_PERT!$C$5,T1_PERT!$E$5)</f>
        <v>4.81437099990754</v>
      </c>
      <c r="C3173" s="23" t="n">
        <f aca="true">BETAINV(RAND(),T1_PERT!$F$6,T1_PERT!$G$6,T1_PERT!$C$6,T1_PERT!$E$6)</f>
        <v>3.76121434616665</v>
      </c>
      <c r="D3173" s="23" t="n">
        <f aca="true">BETAINV(RAND(),T1_PERT!$F$7,T1_PERT!$G$7,T1_PERT!$C$7,T1_PERT!$E$7)</f>
        <v>5.38731272371663</v>
      </c>
      <c r="E3173" s="23" t="n">
        <f aca="true">BETAINV(RAND(),T1_PERT!$F$8,T1_PERT!$G$8,T1_PERT!$C$8,T1_PERT!$E$8)</f>
        <v>5.52960815691966</v>
      </c>
      <c r="F3173" s="23" t="n">
        <f aca="true">BETAINV(RAND(),T1_PERT!$F$9,T1_PERT!$G$9,T1_PERT!$C$9,T1_PERT!$E$9)</f>
        <v>4.37715537829573</v>
      </c>
      <c r="G3173" s="23" t="n">
        <f aca="true">BETAINV(RAND(),T1_PERT!$F$10,T1_PERT!$G$10,T1_PERT!$C$10,T1_PERT!$E$10)</f>
        <v>2.30279257757446</v>
      </c>
      <c r="H3173" s="23" t="n">
        <f aca="false">B3173+C3173+E3173+G3173</f>
        <v>16.4079860805683</v>
      </c>
      <c r="I3173" s="23" t="n">
        <f aca="false">B3173+D3173+F3173+G3173</f>
        <v>16.8816316794943</v>
      </c>
      <c r="J3173" s="23" t="n">
        <f aca="false">MAX(H3173,I3173)</f>
        <v>16.8816316794943</v>
      </c>
      <c r="K3173" s="24" t="n">
        <f aca="false">IF(H3173&gt;=I3173,1,0)</f>
        <v>0</v>
      </c>
    </row>
    <row r="3174" customFormat="false" ht="15" hidden="false" customHeight="false" outlineLevel="0" collapsed="false">
      <c r="A3174" s="5" t="n">
        <v>3155</v>
      </c>
      <c r="B3174" s="23" t="n">
        <f aca="true">BETAINV(RAND(),T1_PERT!$F$5,T1_PERT!$G$5,T1_PERT!$C$5,T1_PERT!$E$5)</f>
        <v>4.4876698962369</v>
      </c>
      <c r="C3174" s="23" t="n">
        <f aca="true">BETAINV(RAND(),T1_PERT!$F$6,T1_PERT!$G$6,T1_PERT!$C$6,T1_PERT!$E$6)</f>
        <v>4.78349028446152</v>
      </c>
      <c r="D3174" s="23" t="n">
        <f aca="true">BETAINV(RAND(),T1_PERT!$F$7,T1_PERT!$G$7,T1_PERT!$C$7,T1_PERT!$E$7)</f>
        <v>5.82407882231906</v>
      </c>
      <c r="E3174" s="23" t="n">
        <f aca="true">BETAINV(RAND(),T1_PERT!$F$8,T1_PERT!$G$8,T1_PERT!$C$8,T1_PERT!$E$8)</f>
        <v>4.24705915323205</v>
      </c>
      <c r="F3174" s="23" t="n">
        <f aca="true">BETAINV(RAND(),T1_PERT!$F$9,T1_PERT!$G$9,T1_PERT!$C$9,T1_PERT!$E$9)</f>
        <v>3.83866424377407</v>
      </c>
      <c r="G3174" s="23" t="n">
        <f aca="true">BETAINV(RAND(),T1_PERT!$F$10,T1_PERT!$G$10,T1_PERT!$C$10,T1_PERT!$E$10)</f>
        <v>2.17693633158397</v>
      </c>
      <c r="H3174" s="23" t="n">
        <f aca="false">B3174+C3174+E3174+G3174</f>
        <v>15.6951556655144</v>
      </c>
      <c r="I3174" s="23" t="n">
        <f aca="false">B3174+D3174+F3174+G3174</f>
        <v>16.327349293914</v>
      </c>
      <c r="J3174" s="23" t="n">
        <f aca="false">MAX(H3174,I3174)</f>
        <v>16.327349293914</v>
      </c>
      <c r="K3174" s="24" t="n">
        <f aca="false">IF(H3174&gt;=I3174,1,0)</f>
        <v>0</v>
      </c>
    </row>
    <row r="3175" customFormat="false" ht="15" hidden="false" customHeight="false" outlineLevel="0" collapsed="false">
      <c r="A3175" s="5" t="n">
        <v>3156</v>
      </c>
      <c r="B3175" s="23" t="n">
        <f aca="true">BETAINV(RAND(),T1_PERT!$F$5,T1_PERT!$G$5,T1_PERT!$C$5,T1_PERT!$E$5)</f>
        <v>4.26897521214262</v>
      </c>
      <c r="C3175" s="23" t="n">
        <f aca="true">BETAINV(RAND(),T1_PERT!$F$6,T1_PERT!$G$6,T1_PERT!$C$6,T1_PERT!$E$6)</f>
        <v>5.93447730148036</v>
      </c>
      <c r="D3175" s="23" t="n">
        <f aca="true">BETAINV(RAND(),T1_PERT!$F$7,T1_PERT!$G$7,T1_PERT!$C$7,T1_PERT!$E$7)</f>
        <v>7.06431256903242</v>
      </c>
      <c r="E3175" s="23" t="n">
        <f aca="true">BETAINV(RAND(),T1_PERT!$F$8,T1_PERT!$G$8,T1_PERT!$C$8,T1_PERT!$E$8)</f>
        <v>4.86717913571692</v>
      </c>
      <c r="F3175" s="23" t="n">
        <f aca="true">BETAINV(RAND(),T1_PERT!$F$9,T1_PERT!$G$9,T1_PERT!$C$9,T1_PERT!$E$9)</f>
        <v>4.45564533136394</v>
      </c>
      <c r="G3175" s="23" t="n">
        <f aca="true">BETAINV(RAND(),T1_PERT!$F$10,T1_PERT!$G$10,T1_PERT!$C$10,T1_PERT!$E$10)</f>
        <v>1.36617382771585</v>
      </c>
      <c r="H3175" s="23" t="n">
        <f aca="false">B3175+C3175+E3175+G3175</f>
        <v>16.4368054770558</v>
      </c>
      <c r="I3175" s="23" t="n">
        <f aca="false">B3175+D3175+F3175+G3175</f>
        <v>17.1551069402548</v>
      </c>
      <c r="J3175" s="23" t="n">
        <f aca="false">MAX(H3175,I3175)</f>
        <v>17.1551069402548</v>
      </c>
      <c r="K3175" s="24" t="n">
        <f aca="false">IF(H3175&gt;=I3175,1,0)</f>
        <v>0</v>
      </c>
    </row>
    <row r="3176" customFormat="false" ht="15" hidden="false" customHeight="false" outlineLevel="0" collapsed="false">
      <c r="A3176" s="5" t="n">
        <v>3157</v>
      </c>
      <c r="B3176" s="23" t="n">
        <f aca="true">BETAINV(RAND(),T1_PERT!$F$5,T1_PERT!$G$5,T1_PERT!$C$5,T1_PERT!$E$5)</f>
        <v>4.25764447886235</v>
      </c>
      <c r="C3176" s="23" t="n">
        <f aca="true">BETAINV(RAND(),T1_PERT!$F$6,T1_PERT!$G$6,T1_PERT!$C$6,T1_PERT!$E$6)</f>
        <v>4.98458042418831</v>
      </c>
      <c r="D3176" s="23" t="n">
        <f aca="true">BETAINV(RAND(),T1_PERT!$F$7,T1_PERT!$G$7,T1_PERT!$C$7,T1_PERT!$E$7)</f>
        <v>6.79614818263068</v>
      </c>
      <c r="E3176" s="23" t="n">
        <f aca="true">BETAINV(RAND(),T1_PERT!$F$8,T1_PERT!$G$8,T1_PERT!$C$8,T1_PERT!$E$8)</f>
        <v>4.38706157989237</v>
      </c>
      <c r="F3176" s="23" t="n">
        <f aca="true">BETAINV(RAND(),T1_PERT!$F$9,T1_PERT!$G$9,T1_PERT!$C$9,T1_PERT!$E$9)</f>
        <v>3.63161754815319</v>
      </c>
      <c r="G3176" s="23" t="n">
        <f aca="true">BETAINV(RAND(),T1_PERT!$F$10,T1_PERT!$G$10,T1_PERT!$C$10,T1_PERT!$E$10)</f>
        <v>1.97163521287442</v>
      </c>
      <c r="H3176" s="23" t="n">
        <f aca="false">B3176+C3176+E3176+G3176</f>
        <v>15.6009216958174</v>
      </c>
      <c r="I3176" s="23" t="n">
        <f aca="false">B3176+D3176+F3176+G3176</f>
        <v>16.6570454225206</v>
      </c>
      <c r="J3176" s="23" t="n">
        <f aca="false">MAX(H3176,I3176)</f>
        <v>16.6570454225206</v>
      </c>
      <c r="K3176" s="24" t="n">
        <f aca="false">IF(H3176&gt;=I3176,1,0)</f>
        <v>0</v>
      </c>
    </row>
    <row r="3177" customFormat="false" ht="15" hidden="false" customHeight="false" outlineLevel="0" collapsed="false">
      <c r="A3177" s="5" t="n">
        <v>3158</v>
      </c>
      <c r="B3177" s="23" t="n">
        <f aca="true">BETAINV(RAND(),T1_PERT!$F$5,T1_PERT!$G$5,T1_PERT!$C$5,T1_PERT!$E$5)</f>
        <v>4.66519776847728</v>
      </c>
      <c r="C3177" s="23" t="n">
        <f aca="true">BETAINV(RAND(),T1_PERT!$F$6,T1_PERT!$G$6,T1_PERT!$C$6,T1_PERT!$E$6)</f>
        <v>5.50257648071737</v>
      </c>
      <c r="D3177" s="23" t="n">
        <f aca="true">BETAINV(RAND(),T1_PERT!$F$7,T1_PERT!$G$7,T1_PERT!$C$7,T1_PERT!$E$7)</f>
        <v>5.66671078697504</v>
      </c>
      <c r="E3177" s="23" t="n">
        <f aca="true">BETAINV(RAND(),T1_PERT!$F$8,T1_PERT!$G$8,T1_PERT!$C$8,T1_PERT!$E$8)</f>
        <v>5.36801530515287</v>
      </c>
      <c r="F3177" s="23" t="n">
        <f aca="true">BETAINV(RAND(),T1_PERT!$F$9,T1_PERT!$G$9,T1_PERT!$C$9,T1_PERT!$E$9)</f>
        <v>3.86711082299261</v>
      </c>
      <c r="G3177" s="23" t="n">
        <f aca="true">BETAINV(RAND(),T1_PERT!$F$10,T1_PERT!$G$10,T1_PERT!$C$10,T1_PERT!$E$10)</f>
        <v>2.19964718634368</v>
      </c>
      <c r="H3177" s="23" t="n">
        <f aca="false">B3177+C3177+E3177+G3177</f>
        <v>17.7354367406912</v>
      </c>
      <c r="I3177" s="23" t="n">
        <f aca="false">B3177+D3177+F3177+G3177</f>
        <v>16.3986665647886</v>
      </c>
      <c r="J3177" s="23" t="n">
        <f aca="false">MAX(H3177,I3177)</f>
        <v>17.7354367406912</v>
      </c>
      <c r="K3177" s="24" t="n">
        <f aca="false">IF(H3177&gt;=I3177,1,0)</f>
        <v>1</v>
      </c>
    </row>
    <row r="3178" customFormat="false" ht="15" hidden="false" customHeight="false" outlineLevel="0" collapsed="false">
      <c r="A3178" s="5" t="n">
        <v>3159</v>
      </c>
      <c r="B3178" s="23" t="n">
        <f aca="true">BETAINV(RAND(),T1_PERT!$F$5,T1_PERT!$G$5,T1_PERT!$C$5,T1_PERT!$E$5)</f>
        <v>2.9007278296589</v>
      </c>
      <c r="C3178" s="23" t="n">
        <f aca="true">BETAINV(RAND(),T1_PERT!$F$6,T1_PERT!$G$6,T1_PERT!$C$6,T1_PERT!$E$6)</f>
        <v>6.07772845064182</v>
      </c>
      <c r="D3178" s="23" t="n">
        <f aca="true">BETAINV(RAND(),T1_PERT!$F$7,T1_PERT!$G$7,T1_PERT!$C$7,T1_PERT!$E$7)</f>
        <v>7.40294052753673</v>
      </c>
      <c r="E3178" s="23" t="n">
        <f aca="true">BETAINV(RAND(),T1_PERT!$F$8,T1_PERT!$G$8,T1_PERT!$C$8,T1_PERT!$E$8)</f>
        <v>6.3830067754134</v>
      </c>
      <c r="F3178" s="23" t="n">
        <f aca="true">BETAINV(RAND(),T1_PERT!$F$9,T1_PERT!$G$9,T1_PERT!$C$9,T1_PERT!$E$9)</f>
        <v>3.5813250779597</v>
      </c>
      <c r="G3178" s="23" t="n">
        <f aca="true">BETAINV(RAND(),T1_PERT!$F$10,T1_PERT!$G$10,T1_PERT!$C$10,T1_PERT!$E$10)</f>
        <v>2.48996053990479</v>
      </c>
      <c r="H3178" s="23" t="n">
        <f aca="false">B3178+C3178+E3178+G3178</f>
        <v>17.8514235956189</v>
      </c>
      <c r="I3178" s="23" t="n">
        <f aca="false">B3178+D3178+F3178+G3178</f>
        <v>16.3749539750601</v>
      </c>
      <c r="J3178" s="23" t="n">
        <f aca="false">MAX(H3178,I3178)</f>
        <v>17.8514235956189</v>
      </c>
      <c r="K3178" s="24" t="n">
        <f aca="false">IF(H3178&gt;=I3178,1,0)</f>
        <v>1</v>
      </c>
    </row>
    <row r="3179" customFormat="false" ht="15" hidden="false" customHeight="false" outlineLevel="0" collapsed="false">
      <c r="A3179" s="5" t="n">
        <v>3160</v>
      </c>
      <c r="B3179" s="23" t="n">
        <f aca="true">BETAINV(RAND(),T1_PERT!$F$5,T1_PERT!$G$5,T1_PERT!$C$5,T1_PERT!$E$5)</f>
        <v>4.10803933355118</v>
      </c>
      <c r="C3179" s="23" t="n">
        <f aca="true">BETAINV(RAND(),T1_PERT!$F$6,T1_PERT!$G$6,T1_PERT!$C$6,T1_PERT!$E$6)</f>
        <v>5.26167330584069</v>
      </c>
      <c r="D3179" s="23" t="n">
        <f aca="true">BETAINV(RAND(),T1_PERT!$F$7,T1_PERT!$G$7,T1_PERT!$C$7,T1_PERT!$E$7)</f>
        <v>4.08182430010222</v>
      </c>
      <c r="E3179" s="23" t="n">
        <f aca="true">BETAINV(RAND(),T1_PERT!$F$8,T1_PERT!$G$8,T1_PERT!$C$8,T1_PERT!$E$8)</f>
        <v>5.93026495112918</v>
      </c>
      <c r="F3179" s="23" t="n">
        <f aca="true">BETAINV(RAND(),T1_PERT!$F$9,T1_PERT!$G$9,T1_PERT!$C$9,T1_PERT!$E$9)</f>
        <v>5.3768332930964</v>
      </c>
      <c r="G3179" s="23" t="n">
        <f aca="true">BETAINV(RAND(),T1_PERT!$F$10,T1_PERT!$G$10,T1_PERT!$C$10,T1_PERT!$E$10)</f>
        <v>1.93472845760119</v>
      </c>
      <c r="H3179" s="23" t="n">
        <f aca="false">B3179+C3179+E3179+G3179</f>
        <v>17.2347060481223</v>
      </c>
      <c r="I3179" s="23" t="n">
        <f aca="false">B3179+D3179+F3179+G3179</f>
        <v>15.501425384351</v>
      </c>
      <c r="J3179" s="23" t="n">
        <f aca="false">MAX(H3179,I3179)</f>
        <v>17.2347060481223</v>
      </c>
      <c r="K3179" s="24" t="n">
        <f aca="false">IF(H3179&gt;=I3179,1,0)</f>
        <v>1</v>
      </c>
    </row>
    <row r="3180" customFormat="false" ht="15" hidden="false" customHeight="false" outlineLevel="0" collapsed="false">
      <c r="A3180" s="5" t="n">
        <v>3161</v>
      </c>
      <c r="B3180" s="23" t="n">
        <f aca="true">BETAINV(RAND(),T1_PERT!$F$5,T1_PERT!$G$5,T1_PERT!$C$5,T1_PERT!$E$5)</f>
        <v>4.17485029660584</v>
      </c>
      <c r="C3180" s="23" t="n">
        <f aca="true">BETAINV(RAND(),T1_PERT!$F$6,T1_PERT!$G$6,T1_PERT!$C$6,T1_PERT!$E$6)</f>
        <v>5.54085937977865</v>
      </c>
      <c r="D3180" s="23" t="n">
        <f aca="true">BETAINV(RAND(),T1_PERT!$F$7,T1_PERT!$G$7,T1_PERT!$C$7,T1_PERT!$E$7)</f>
        <v>4.7834046729603</v>
      </c>
      <c r="E3180" s="23" t="n">
        <f aca="true">BETAINV(RAND(),T1_PERT!$F$8,T1_PERT!$G$8,T1_PERT!$C$8,T1_PERT!$E$8)</f>
        <v>5.18634080183235</v>
      </c>
      <c r="F3180" s="23" t="n">
        <f aca="true">BETAINV(RAND(),T1_PERT!$F$9,T1_PERT!$G$9,T1_PERT!$C$9,T1_PERT!$E$9)</f>
        <v>3.75759152310078</v>
      </c>
      <c r="G3180" s="23" t="n">
        <f aca="true">BETAINV(RAND(),T1_PERT!$F$10,T1_PERT!$G$10,T1_PERT!$C$10,T1_PERT!$E$10)</f>
        <v>1.67339643596447</v>
      </c>
      <c r="H3180" s="23" t="n">
        <f aca="false">B3180+C3180+E3180+G3180</f>
        <v>16.5754469141813</v>
      </c>
      <c r="I3180" s="23" t="n">
        <f aca="false">B3180+D3180+F3180+G3180</f>
        <v>14.3892429286314</v>
      </c>
      <c r="J3180" s="23" t="n">
        <f aca="false">MAX(H3180,I3180)</f>
        <v>16.5754469141813</v>
      </c>
      <c r="K3180" s="24" t="n">
        <f aca="false">IF(H3180&gt;=I3180,1,0)</f>
        <v>1</v>
      </c>
    </row>
    <row r="3181" customFormat="false" ht="15" hidden="false" customHeight="false" outlineLevel="0" collapsed="false">
      <c r="A3181" s="5" t="n">
        <v>3162</v>
      </c>
      <c r="B3181" s="23" t="n">
        <f aca="true">BETAINV(RAND(),T1_PERT!$F$5,T1_PERT!$G$5,T1_PERT!$C$5,T1_PERT!$E$5)</f>
        <v>2.93846126231798</v>
      </c>
      <c r="C3181" s="23" t="n">
        <f aca="true">BETAINV(RAND(),T1_PERT!$F$6,T1_PERT!$G$6,T1_PERT!$C$6,T1_PERT!$E$6)</f>
        <v>4.44818663030319</v>
      </c>
      <c r="D3181" s="23" t="n">
        <f aca="true">BETAINV(RAND(),T1_PERT!$F$7,T1_PERT!$G$7,T1_PERT!$C$7,T1_PERT!$E$7)</f>
        <v>4.18089163456935</v>
      </c>
      <c r="E3181" s="23" t="n">
        <f aca="true">BETAINV(RAND(),T1_PERT!$F$8,T1_PERT!$G$8,T1_PERT!$C$8,T1_PERT!$E$8)</f>
        <v>6.27475440028496</v>
      </c>
      <c r="F3181" s="23" t="n">
        <f aca="true">BETAINV(RAND(),T1_PERT!$F$9,T1_PERT!$G$9,T1_PERT!$C$9,T1_PERT!$E$9)</f>
        <v>3.84933950291913</v>
      </c>
      <c r="G3181" s="23" t="n">
        <f aca="true">BETAINV(RAND(),T1_PERT!$F$10,T1_PERT!$G$10,T1_PERT!$C$10,T1_PERT!$E$10)</f>
        <v>2.4717174817859</v>
      </c>
      <c r="H3181" s="23" t="n">
        <f aca="false">B3181+C3181+E3181+G3181</f>
        <v>16.133119774692</v>
      </c>
      <c r="I3181" s="23" t="n">
        <f aca="false">B3181+D3181+F3181+G3181</f>
        <v>13.4404098815924</v>
      </c>
      <c r="J3181" s="23" t="n">
        <f aca="false">MAX(H3181,I3181)</f>
        <v>16.133119774692</v>
      </c>
      <c r="K3181" s="24" t="n">
        <f aca="false">IF(H3181&gt;=I3181,1,0)</f>
        <v>1</v>
      </c>
    </row>
    <row r="3182" customFormat="false" ht="15" hidden="false" customHeight="false" outlineLevel="0" collapsed="false">
      <c r="A3182" s="5" t="n">
        <v>3163</v>
      </c>
      <c r="B3182" s="23" t="n">
        <f aca="true">BETAINV(RAND(),T1_PERT!$F$5,T1_PERT!$G$5,T1_PERT!$C$5,T1_PERT!$E$5)</f>
        <v>5.19184643523411</v>
      </c>
      <c r="C3182" s="23" t="n">
        <f aca="true">BETAINV(RAND(),T1_PERT!$F$6,T1_PERT!$G$6,T1_PERT!$C$6,T1_PERT!$E$6)</f>
        <v>6.01444993782617</v>
      </c>
      <c r="D3182" s="23" t="n">
        <f aca="true">BETAINV(RAND(),T1_PERT!$F$7,T1_PERT!$G$7,T1_PERT!$C$7,T1_PERT!$E$7)</f>
        <v>5.84755097991202</v>
      </c>
      <c r="E3182" s="23" t="n">
        <f aca="true">BETAINV(RAND(),T1_PERT!$F$8,T1_PERT!$G$8,T1_PERT!$C$8,T1_PERT!$E$8)</f>
        <v>4.66418006793933</v>
      </c>
      <c r="F3182" s="23" t="n">
        <f aca="true">BETAINV(RAND(),T1_PERT!$F$9,T1_PERT!$G$9,T1_PERT!$C$9,T1_PERT!$E$9)</f>
        <v>6.38896981917999</v>
      </c>
      <c r="G3182" s="23" t="n">
        <f aca="true">BETAINV(RAND(),T1_PERT!$F$10,T1_PERT!$G$10,T1_PERT!$C$10,T1_PERT!$E$10)</f>
        <v>2.07379900036414</v>
      </c>
      <c r="H3182" s="23" t="n">
        <f aca="false">B3182+C3182+E3182+G3182</f>
        <v>17.9442754413637</v>
      </c>
      <c r="I3182" s="23" t="n">
        <f aca="false">B3182+D3182+F3182+G3182</f>
        <v>19.5021662346903</v>
      </c>
      <c r="J3182" s="23" t="n">
        <f aca="false">MAX(H3182,I3182)</f>
        <v>19.5021662346903</v>
      </c>
      <c r="K3182" s="24" t="n">
        <f aca="false">IF(H3182&gt;=I3182,1,0)</f>
        <v>0</v>
      </c>
    </row>
    <row r="3183" customFormat="false" ht="15" hidden="false" customHeight="false" outlineLevel="0" collapsed="false">
      <c r="A3183" s="5" t="n">
        <v>3164</v>
      </c>
      <c r="B3183" s="23" t="n">
        <f aca="true">BETAINV(RAND(),T1_PERT!$F$5,T1_PERT!$G$5,T1_PERT!$C$5,T1_PERT!$E$5)</f>
        <v>3.32136406193087</v>
      </c>
      <c r="C3183" s="23" t="n">
        <f aca="true">BETAINV(RAND(),T1_PERT!$F$6,T1_PERT!$G$6,T1_PERT!$C$6,T1_PERT!$E$6)</f>
        <v>5.84711432064715</v>
      </c>
      <c r="D3183" s="23" t="n">
        <f aca="true">BETAINV(RAND(),T1_PERT!$F$7,T1_PERT!$G$7,T1_PERT!$C$7,T1_PERT!$E$7)</f>
        <v>5.52481543651391</v>
      </c>
      <c r="E3183" s="23" t="n">
        <f aca="true">BETAINV(RAND(),T1_PERT!$F$8,T1_PERT!$G$8,T1_PERT!$C$8,T1_PERT!$E$8)</f>
        <v>5.73527011975635</v>
      </c>
      <c r="F3183" s="23" t="n">
        <f aca="true">BETAINV(RAND(),T1_PERT!$F$9,T1_PERT!$G$9,T1_PERT!$C$9,T1_PERT!$E$9)</f>
        <v>3.84596803705026</v>
      </c>
      <c r="G3183" s="23" t="n">
        <f aca="true">BETAINV(RAND(),T1_PERT!$F$10,T1_PERT!$G$10,T1_PERT!$C$10,T1_PERT!$E$10)</f>
        <v>2.02369955465944</v>
      </c>
      <c r="H3183" s="23" t="n">
        <f aca="false">B3183+C3183+E3183+G3183</f>
        <v>16.9274480569938</v>
      </c>
      <c r="I3183" s="23" t="n">
        <f aca="false">B3183+D3183+F3183+G3183</f>
        <v>14.7158470901545</v>
      </c>
      <c r="J3183" s="23" t="n">
        <f aca="false">MAX(H3183,I3183)</f>
        <v>16.9274480569938</v>
      </c>
      <c r="K3183" s="24" t="n">
        <f aca="false">IF(H3183&gt;=I3183,1,0)</f>
        <v>1</v>
      </c>
    </row>
    <row r="3184" customFormat="false" ht="15" hidden="false" customHeight="false" outlineLevel="0" collapsed="false">
      <c r="A3184" s="5" t="n">
        <v>3165</v>
      </c>
      <c r="B3184" s="23" t="n">
        <f aca="true">BETAINV(RAND(),T1_PERT!$F$5,T1_PERT!$G$5,T1_PERT!$C$5,T1_PERT!$E$5)</f>
        <v>2.34101308319396</v>
      </c>
      <c r="C3184" s="23" t="n">
        <f aca="true">BETAINV(RAND(),T1_PERT!$F$6,T1_PERT!$G$6,T1_PERT!$C$6,T1_PERT!$E$6)</f>
        <v>5.39474056014485</v>
      </c>
      <c r="D3184" s="23" t="n">
        <f aca="true">BETAINV(RAND(),T1_PERT!$F$7,T1_PERT!$G$7,T1_PERT!$C$7,T1_PERT!$E$7)</f>
        <v>6.93225066559728</v>
      </c>
      <c r="E3184" s="23" t="n">
        <f aca="true">BETAINV(RAND(),T1_PERT!$F$8,T1_PERT!$G$8,T1_PERT!$C$8,T1_PERT!$E$8)</f>
        <v>5.05424423345602</v>
      </c>
      <c r="F3184" s="23" t="n">
        <f aca="true">BETAINV(RAND(),T1_PERT!$F$9,T1_PERT!$G$9,T1_PERT!$C$9,T1_PERT!$E$9)</f>
        <v>4.95096746128038</v>
      </c>
      <c r="G3184" s="23" t="n">
        <f aca="true">BETAINV(RAND(),T1_PERT!$F$10,T1_PERT!$G$10,T1_PERT!$C$10,T1_PERT!$E$10)</f>
        <v>1.56007237723793</v>
      </c>
      <c r="H3184" s="23" t="n">
        <f aca="false">B3184+C3184+E3184+G3184</f>
        <v>14.3500702540328</v>
      </c>
      <c r="I3184" s="23" t="n">
        <f aca="false">B3184+D3184+F3184+G3184</f>
        <v>15.7843035873096</v>
      </c>
      <c r="J3184" s="23" t="n">
        <f aca="false">MAX(H3184,I3184)</f>
        <v>15.7843035873096</v>
      </c>
      <c r="K3184" s="24" t="n">
        <f aca="false">IF(H3184&gt;=I3184,1,0)</f>
        <v>0</v>
      </c>
    </row>
    <row r="3185" customFormat="false" ht="15" hidden="false" customHeight="false" outlineLevel="0" collapsed="false">
      <c r="A3185" s="5" t="n">
        <v>3166</v>
      </c>
      <c r="B3185" s="23" t="n">
        <f aca="true">BETAINV(RAND(),T1_PERT!$F$5,T1_PERT!$G$5,T1_PERT!$C$5,T1_PERT!$E$5)</f>
        <v>4.74731170214639</v>
      </c>
      <c r="C3185" s="23" t="n">
        <f aca="true">BETAINV(RAND(),T1_PERT!$F$6,T1_PERT!$G$6,T1_PERT!$C$6,T1_PERT!$E$6)</f>
        <v>4.08935317749025</v>
      </c>
      <c r="D3185" s="23" t="n">
        <f aca="true">BETAINV(RAND(),T1_PERT!$F$7,T1_PERT!$G$7,T1_PERT!$C$7,T1_PERT!$E$7)</f>
        <v>5.96736799377068</v>
      </c>
      <c r="E3185" s="23" t="n">
        <f aca="true">BETAINV(RAND(),T1_PERT!$F$8,T1_PERT!$G$8,T1_PERT!$C$8,T1_PERT!$E$8)</f>
        <v>5.02826977997816</v>
      </c>
      <c r="F3185" s="23" t="n">
        <f aca="true">BETAINV(RAND(),T1_PERT!$F$9,T1_PERT!$G$9,T1_PERT!$C$9,T1_PERT!$E$9)</f>
        <v>4.32399853655015</v>
      </c>
      <c r="G3185" s="23" t="n">
        <f aca="true">BETAINV(RAND(),T1_PERT!$F$10,T1_PERT!$G$10,T1_PERT!$C$10,T1_PERT!$E$10)</f>
        <v>2.03676002471162</v>
      </c>
      <c r="H3185" s="23" t="n">
        <f aca="false">B3185+C3185+E3185+G3185</f>
        <v>15.9016946843264</v>
      </c>
      <c r="I3185" s="23" t="n">
        <f aca="false">B3185+D3185+F3185+G3185</f>
        <v>17.0754382571788</v>
      </c>
      <c r="J3185" s="23" t="n">
        <f aca="false">MAX(H3185,I3185)</f>
        <v>17.0754382571788</v>
      </c>
      <c r="K3185" s="24" t="n">
        <f aca="false">IF(H3185&gt;=I3185,1,0)</f>
        <v>0</v>
      </c>
    </row>
    <row r="3186" customFormat="false" ht="15" hidden="false" customHeight="false" outlineLevel="0" collapsed="false">
      <c r="A3186" s="5" t="n">
        <v>3167</v>
      </c>
      <c r="B3186" s="23" t="n">
        <f aca="true">BETAINV(RAND(),T1_PERT!$F$5,T1_PERT!$G$5,T1_PERT!$C$5,T1_PERT!$E$5)</f>
        <v>4.13639407782392</v>
      </c>
      <c r="C3186" s="23" t="n">
        <f aca="true">BETAINV(RAND(),T1_PERT!$F$6,T1_PERT!$G$6,T1_PERT!$C$6,T1_PERT!$E$6)</f>
        <v>3.65501464037177</v>
      </c>
      <c r="D3186" s="23" t="n">
        <f aca="true">BETAINV(RAND(),T1_PERT!$F$7,T1_PERT!$G$7,T1_PERT!$C$7,T1_PERT!$E$7)</f>
        <v>4.94790758808639</v>
      </c>
      <c r="E3186" s="23" t="n">
        <f aca="true">BETAINV(RAND(),T1_PERT!$F$8,T1_PERT!$G$8,T1_PERT!$C$8,T1_PERT!$E$8)</f>
        <v>4.23075159941407</v>
      </c>
      <c r="F3186" s="23" t="n">
        <f aca="true">BETAINV(RAND(),T1_PERT!$F$9,T1_PERT!$G$9,T1_PERT!$C$9,T1_PERT!$E$9)</f>
        <v>4.3964163726999</v>
      </c>
      <c r="G3186" s="23" t="n">
        <f aca="true">BETAINV(RAND(),T1_PERT!$F$10,T1_PERT!$G$10,T1_PERT!$C$10,T1_PERT!$E$10)</f>
        <v>2.17640046219579</v>
      </c>
      <c r="H3186" s="23" t="n">
        <f aca="false">B3186+C3186+E3186+G3186</f>
        <v>14.1985607798056</v>
      </c>
      <c r="I3186" s="23" t="n">
        <f aca="false">B3186+D3186+F3186+G3186</f>
        <v>15.657118500806</v>
      </c>
      <c r="J3186" s="23" t="n">
        <f aca="false">MAX(H3186,I3186)</f>
        <v>15.657118500806</v>
      </c>
      <c r="K3186" s="24" t="n">
        <f aca="false">IF(H3186&gt;=I3186,1,0)</f>
        <v>0</v>
      </c>
    </row>
    <row r="3187" customFormat="false" ht="15" hidden="false" customHeight="false" outlineLevel="0" collapsed="false">
      <c r="A3187" s="5" t="n">
        <v>3168</v>
      </c>
      <c r="B3187" s="23" t="n">
        <f aca="true">BETAINV(RAND(),T1_PERT!$F$5,T1_PERT!$G$5,T1_PERT!$C$5,T1_PERT!$E$5)</f>
        <v>3.33117687123225</v>
      </c>
      <c r="C3187" s="23" t="n">
        <f aca="true">BETAINV(RAND(),T1_PERT!$F$6,T1_PERT!$G$6,T1_PERT!$C$6,T1_PERT!$E$6)</f>
        <v>6.12745847153566</v>
      </c>
      <c r="D3187" s="23" t="n">
        <f aca="true">BETAINV(RAND(),T1_PERT!$F$7,T1_PERT!$G$7,T1_PERT!$C$7,T1_PERT!$E$7)</f>
        <v>7.00390681674672</v>
      </c>
      <c r="E3187" s="23" t="n">
        <f aca="true">BETAINV(RAND(),T1_PERT!$F$8,T1_PERT!$G$8,T1_PERT!$C$8,T1_PERT!$E$8)</f>
        <v>4.45960284082682</v>
      </c>
      <c r="F3187" s="23" t="n">
        <f aca="true">BETAINV(RAND(),T1_PERT!$F$9,T1_PERT!$G$9,T1_PERT!$C$9,T1_PERT!$E$9)</f>
        <v>4.24475053206217</v>
      </c>
      <c r="G3187" s="23" t="n">
        <f aca="true">BETAINV(RAND(),T1_PERT!$F$10,T1_PERT!$G$10,T1_PERT!$C$10,T1_PERT!$E$10)</f>
        <v>2.62056091412158</v>
      </c>
      <c r="H3187" s="23" t="n">
        <f aca="false">B3187+C3187+E3187+G3187</f>
        <v>16.5387990977163</v>
      </c>
      <c r="I3187" s="23" t="n">
        <f aca="false">B3187+D3187+F3187+G3187</f>
        <v>17.2003951341627</v>
      </c>
      <c r="J3187" s="23" t="n">
        <f aca="false">MAX(H3187,I3187)</f>
        <v>17.2003951341627</v>
      </c>
      <c r="K3187" s="24" t="n">
        <f aca="false">IF(H3187&gt;=I3187,1,0)</f>
        <v>0</v>
      </c>
    </row>
    <row r="3188" customFormat="false" ht="15" hidden="false" customHeight="false" outlineLevel="0" collapsed="false">
      <c r="A3188" s="5" t="n">
        <v>3169</v>
      </c>
      <c r="B3188" s="23" t="n">
        <f aca="true">BETAINV(RAND(),T1_PERT!$F$5,T1_PERT!$G$5,T1_PERT!$C$5,T1_PERT!$E$5)</f>
        <v>5.19495837387702</v>
      </c>
      <c r="C3188" s="23" t="n">
        <f aca="true">BETAINV(RAND(),T1_PERT!$F$6,T1_PERT!$G$6,T1_PERT!$C$6,T1_PERT!$E$6)</f>
        <v>5.77421034708036</v>
      </c>
      <c r="D3188" s="23" t="n">
        <f aca="true">BETAINV(RAND(),T1_PERT!$F$7,T1_PERT!$G$7,T1_PERT!$C$7,T1_PERT!$E$7)</f>
        <v>5.39347146748299</v>
      </c>
      <c r="E3188" s="23" t="n">
        <f aca="true">BETAINV(RAND(),T1_PERT!$F$8,T1_PERT!$G$8,T1_PERT!$C$8,T1_PERT!$E$8)</f>
        <v>4.06846313609764</v>
      </c>
      <c r="F3188" s="23" t="n">
        <f aca="true">BETAINV(RAND(),T1_PERT!$F$9,T1_PERT!$G$9,T1_PERT!$C$9,T1_PERT!$E$9)</f>
        <v>3.58282674572224</v>
      </c>
      <c r="G3188" s="23" t="n">
        <f aca="true">BETAINV(RAND(),T1_PERT!$F$10,T1_PERT!$G$10,T1_PERT!$C$10,T1_PERT!$E$10)</f>
        <v>2.38218322251698</v>
      </c>
      <c r="H3188" s="23" t="n">
        <f aca="false">B3188+C3188+E3188+G3188</f>
        <v>17.419815079572</v>
      </c>
      <c r="I3188" s="23" t="n">
        <f aca="false">B3188+D3188+F3188+G3188</f>
        <v>16.5534398095992</v>
      </c>
      <c r="J3188" s="23" t="n">
        <f aca="false">MAX(H3188,I3188)</f>
        <v>17.419815079572</v>
      </c>
      <c r="K3188" s="24" t="n">
        <f aca="false">IF(H3188&gt;=I3188,1,0)</f>
        <v>1</v>
      </c>
    </row>
    <row r="3189" customFormat="false" ht="15" hidden="false" customHeight="false" outlineLevel="0" collapsed="false">
      <c r="A3189" s="5" t="n">
        <v>3170</v>
      </c>
      <c r="B3189" s="23" t="n">
        <f aca="true">BETAINV(RAND(),T1_PERT!$F$5,T1_PERT!$G$5,T1_PERT!$C$5,T1_PERT!$E$5)</f>
        <v>4.0863807886318</v>
      </c>
      <c r="C3189" s="23" t="n">
        <f aca="true">BETAINV(RAND(),T1_PERT!$F$6,T1_PERT!$G$6,T1_PERT!$C$6,T1_PERT!$E$6)</f>
        <v>8.20860779317392</v>
      </c>
      <c r="D3189" s="23" t="n">
        <f aca="true">BETAINV(RAND(),T1_PERT!$F$7,T1_PERT!$G$7,T1_PERT!$C$7,T1_PERT!$E$7)</f>
        <v>6.13833021188337</v>
      </c>
      <c r="E3189" s="23" t="n">
        <f aca="true">BETAINV(RAND(),T1_PERT!$F$8,T1_PERT!$G$8,T1_PERT!$C$8,T1_PERT!$E$8)</f>
        <v>4.86300127591905</v>
      </c>
      <c r="F3189" s="23" t="n">
        <f aca="true">BETAINV(RAND(),T1_PERT!$F$9,T1_PERT!$G$9,T1_PERT!$C$9,T1_PERT!$E$9)</f>
        <v>4.95730510035504</v>
      </c>
      <c r="G3189" s="23" t="n">
        <f aca="true">BETAINV(RAND(),T1_PERT!$F$10,T1_PERT!$G$10,T1_PERT!$C$10,T1_PERT!$E$10)</f>
        <v>1.98739969549389</v>
      </c>
      <c r="H3189" s="23" t="n">
        <f aca="false">B3189+C3189+E3189+G3189</f>
        <v>19.1453895532187</v>
      </c>
      <c r="I3189" s="23" t="n">
        <f aca="false">B3189+D3189+F3189+G3189</f>
        <v>17.1694157963641</v>
      </c>
      <c r="J3189" s="23" t="n">
        <f aca="false">MAX(H3189,I3189)</f>
        <v>19.1453895532187</v>
      </c>
      <c r="K3189" s="24" t="n">
        <f aca="false">IF(H3189&gt;=I3189,1,0)</f>
        <v>1</v>
      </c>
    </row>
    <row r="3190" customFormat="false" ht="15" hidden="false" customHeight="false" outlineLevel="0" collapsed="false">
      <c r="A3190" s="5" t="n">
        <v>3171</v>
      </c>
      <c r="B3190" s="23" t="n">
        <f aca="true">BETAINV(RAND(),T1_PERT!$F$5,T1_PERT!$G$5,T1_PERT!$C$5,T1_PERT!$E$5)</f>
        <v>3.66673148835083</v>
      </c>
      <c r="C3190" s="23" t="n">
        <f aca="true">BETAINV(RAND(),T1_PERT!$F$6,T1_PERT!$G$6,T1_PERT!$C$6,T1_PERT!$E$6)</f>
        <v>5.99824872744267</v>
      </c>
      <c r="D3190" s="23" t="n">
        <f aca="true">BETAINV(RAND(),T1_PERT!$F$7,T1_PERT!$G$7,T1_PERT!$C$7,T1_PERT!$E$7)</f>
        <v>6.19670100157765</v>
      </c>
      <c r="E3190" s="23" t="n">
        <f aca="true">BETAINV(RAND(),T1_PERT!$F$8,T1_PERT!$G$8,T1_PERT!$C$8,T1_PERT!$E$8)</f>
        <v>4.54647259907098</v>
      </c>
      <c r="F3190" s="23" t="n">
        <f aca="true">BETAINV(RAND(),T1_PERT!$F$9,T1_PERT!$G$9,T1_PERT!$C$9,T1_PERT!$E$9)</f>
        <v>3.7941334309297</v>
      </c>
      <c r="G3190" s="23" t="n">
        <f aca="true">BETAINV(RAND(),T1_PERT!$F$10,T1_PERT!$G$10,T1_PERT!$C$10,T1_PERT!$E$10)</f>
        <v>2.05886960367295</v>
      </c>
      <c r="H3190" s="23" t="n">
        <f aca="false">B3190+C3190+E3190+G3190</f>
        <v>16.2703224185374</v>
      </c>
      <c r="I3190" s="23" t="n">
        <f aca="false">B3190+D3190+F3190+G3190</f>
        <v>15.7164355245311</v>
      </c>
      <c r="J3190" s="23" t="n">
        <f aca="false">MAX(H3190,I3190)</f>
        <v>16.2703224185374</v>
      </c>
      <c r="K3190" s="24" t="n">
        <f aca="false">IF(H3190&gt;=I3190,1,0)</f>
        <v>1</v>
      </c>
    </row>
    <row r="3191" customFormat="false" ht="15" hidden="false" customHeight="false" outlineLevel="0" collapsed="false">
      <c r="A3191" s="5" t="n">
        <v>3172</v>
      </c>
      <c r="B3191" s="23" t="n">
        <f aca="true">BETAINV(RAND(),T1_PERT!$F$5,T1_PERT!$G$5,T1_PERT!$C$5,T1_PERT!$E$5)</f>
        <v>3.92066678874367</v>
      </c>
      <c r="C3191" s="23" t="n">
        <f aca="true">BETAINV(RAND(),T1_PERT!$F$6,T1_PERT!$G$6,T1_PERT!$C$6,T1_PERT!$E$6)</f>
        <v>6.86415071890384</v>
      </c>
      <c r="D3191" s="23" t="n">
        <f aca="true">BETAINV(RAND(),T1_PERT!$F$7,T1_PERT!$G$7,T1_PERT!$C$7,T1_PERT!$E$7)</f>
        <v>6.67523804420418</v>
      </c>
      <c r="E3191" s="23" t="n">
        <f aca="true">BETAINV(RAND(),T1_PERT!$F$8,T1_PERT!$G$8,T1_PERT!$C$8,T1_PERT!$E$8)</f>
        <v>5.49360061183574</v>
      </c>
      <c r="F3191" s="23" t="n">
        <f aca="true">BETAINV(RAND(),T1_PERT!$F$9,T1_PERT!$G$9,T1_PERT!$C$9,T1_PERT!$E$9)</f>
        <v>4.78473192659907</v>
      </c>
      <c r="G3191" s="23" t="n">
        <f aca="true">BETAINV(RAND(),T1_PERT!$F$10,T1_PERT!$G$10,T1_PERT!$C$10,T1_PERT!$E$10)</f>
        <v>1.41536898444073</v>
      </c>
      <c r="H3191" s="23" t="n">
        <f aca="false">B3191+C3191+E3191+G3191</f>
        <v>17.693787103924</v>
      </c>
      <c r="I3191" s="23" t="n">
        <f aca="false">B3191+D3191+F3191+G3191</f>
        <v>16.7960057439877</v>
      </c>
      <c r="J3191" s="23" t="n">
        <f aca="false">MAX(H3191,I3191)</f>
        <v>17.693787103924</v>
      </c>
      <c r="K3191" s="24" t="n">
        <f aca="false">IF(H3191&gt;=I3191,1,0)</f>
        <v>1</v>
      </c>
    </row>
    <row r="3192" customFormat="false" ht="15" hidden="false" customHeight="false" outlineLevel="0" collapsed="false">
      <c r="A3192" s="5" t="n">
        <v>3173</v>
      </c>
      <c r="B3192" s="23" t="n">
        <f aca="true">BETAINV(RAND(),T1_PERT!$F$5,T1_PERT!$G$5,T1_PERT!$C$5,T1_PERT!$E$5)</f>
        <v>3.23303418954953</v>
      </c>
      <c r="C3192" s="23" t="n">
        <f aca="true">BETAINV(RAND(),T1_PERT!$F$6,T1_PERT!$G$6,T1_PERT!$C$6,T1_PERT!$E$6)</f>
        <v>5.75009898534763</v>
      </c>
      <c r="D3192" s="23" t="n">
        <f aca="true">BETAINV(RAND(),T1_PERT!$F$7,T1_PERT!$G$7,T1_PERT!$C$7,T1_PERT!$E$7)</f>
        <v>6.24165897148526</v>
      </c>
      <c r="E3192" s="23" t="n">
        <f aca="true">BETAINV(RAND(),T1_PERT!$F$8,T1_PERT!$G$8,T1_PERT!$C$8,T1_PERT!$E$8)</f>
        <v>5.13088792194858</v>
      </c>
      <c r="F3192" s="23" t="n">
        <f aca="true">BETAINV(RAND(),T1_PERT!$F$9,T1_PERT!$G$9,T1_PERT!$C$9,T1_PERT!$E$9)</f>
        <v>3.94854234099575</v>
      </c>
      <c r="G3192" s="23" t="n">
        <f aca="true">BETAINV(RAND(),T1_PERT!$F$10,T1_PERT!$G$10,T1_PERT!$C$10,T1_PERT!$E$10)</f>
        <v>1.56472769535193</v>
      </c>
      <c r="H3192" s="23" t="n">
        <f aca="false">B3192+C3192+E3192+G3192</f>
        <v>15.6787487921977</v>
      </c>
      <c r="I3192" s="23" t="n">
        <f aca="false">B3192+D3192+F3192+G3192</f>
        <v>14.9879631973825</v>
      </c>
      <c r="J3192" s="23" t="n">
        <f aca="false">MAX(H3192,I3192)</f>
        <v>15.6787487921977</v>
      </c>
      <c r="K3192" s="24" t="n">
        <f aca="false">IF(H3192&gt;=I3192,1,0)</f>
        <v>1</v>
      </c>
    </row>
    <row r="3193" customFormat="false" ht="15" hidden="false" customHeight="false" outlineLevel="0" collapsed="false">
      <c r="A3193" s="5" t="n">
        <v>3174</v>
      </c>
      <c r="B3193" s="23" t="n">
        <f aca="true">BETAINV(RAND(),T1_PERT!$F$5,T1_PERT!$G$5,T1_PERT!$C$5,T1_PERT!$E$5)</f>
        <v>3.91146446719167</v>
      </c>
      <c r="C3193" s="23" t="n">
        <f aca="true">BETAINV(RAND(),T1_PERT!$F$6,T1_PERT!$G$6,T1_PERT!$C$6,T1_PERT!$E$6)</f>
        <v>6.24313007108696</v>
      </c>
      <c r="D3193" s="23" t="n">
        <f aca="true">BETAINV(RAND(),T1_PERT!$F$7,T1_PERT!$G$7,T1_PERT!$C$7,T1_PERT!$E$7)</f>
        <v>5.7506278755538</v>
      </c>
      <c r="E3193" s="23" t="n">
        <f aca="true">BETAINV(RAND(),T1_PERT!$F$8,T1_PERT!$G$8,T1_PERT!$C$8,T1_PERT!$E$8)</f>
        <v>4.22303826784859</v>
      </c>
      <c r="F3193" s="23" t="n">
        <f aca="true">BETAINV(RAND(),T1_PERT!$F$9,T1_PERT!$G$9,T1_PERT!$C$9,T1_PERT!$E$9)</f>
        <v>4.40401360968079</v>
      </c>
      <c r="G3193" s="23" t="n">
        <f aca="true">BETAINV(RAND(),T1_PERT!$F$10,T1_PERT!$G$10,T1_PERT!$C$10,T1_PERT!$E$10)</f>
        <v>2.12437443890768</v>
      </c>
      <c r="H3193" s="23" t="n">
        <f aca="false">B3193+C3193+E3193+G3193</f>
        <v>16.5020072450349</v>
      </c>
      <c r="I3193" s="23" t="n">
        <f aca="false">B3193+D3193+F3193+G3193</f>
        <v>16.1904803913339</v>
      </c>
      <c r="J3193" s="23" t="n">
        <f aca="false">MAX(H3193,I3193)</f>
        <v>16.5020072450349</v>
      </c>
      <c r="K3193" s="24" t="n">
        <f aca="false">IF(H3193&gt;=I3193,1,0)</f>
        <v>1</v>
      </c>
    </row>
    <row r="3194" customFormat="false" ht="15" hidden="false" customHeight="false" outlineLevel="0" collapsed="false">
      <c r="A3194" s="5" t="n">
        <v>3175</v>
      </c>
      <c r="B3194" s="23" t="n">
        <f aca="true">BETAINV(RAND(),T1_PERT!$F$5,T1_PERT!$G$5,T1_PERT!$C$5,T1_PERT!$E$5)</f>
        <v>4.42420721531504</v>
      </c>
      <c r="C3194" s="23" t="n">
        <f aca="true">BETAINV(RAND(),T1_PERT!$F$6,T1_PERT!$G$6,T1_PERT!$C$6,T1_PERT!$E$6)</f>
        <v>6.7079614225028</v>
      </c>
      <c r="D3194" s="23" t="n">
        <f aca="true">BETAINV(RAND(),T1_PERT!$F$7,T1_PERT!$G$7,T1_PERT!$C$7,T1_PERT!$E$7)</f>
        <v>6.64649358783241</v>
      </c>
      <c r="E3194" s="23" t="n">
        <f aca="true">BETAINV(RAND(),T1_PERT!$F$8,T1_PERT!$G$8,T1_PERT!$C$8,T1_PERT!$E$8)</f>
        <v>4.74793991150386</v>
      </c>
      <c r="F3194" s="23" t="n">
        <f aca="true">BETAINV(RAND(),T1_PERT!$F$9,T1_PERT!$G$9,T1_PERT!$C$9,T1_PERT!$E$9)</f>
        <v>5.32582211233732</v>
      </c>
      <c r="G3194" s="23" t="n">
        <f aca="true">BETAINV(RAND(),T1_PERT!$F$10,T1_PERT!$G$10,T1_PERT!$C$10,T1_PERT!$E$10)</f>
        <v>1.90325484618718</v>
      </c>
      <c r="H3194" s="23" t="n">
        <f aca="false">B3194+C3194+E3194+G3194</f>
        <v>17.7833633955089</v>
      </c>
      <c r="I3194" s="23" t="n">
        <f aca="false">B3194+D3194+F3194+G3194</f>
        <v>18.2997777616719</v>
      </c>
      <c r="J3194" s="23" t="n">
        <f aca="false">MAX(H3194,I3194)</f>
        <v>18.2997777616719</v>
      </c>
      <c r="K3194" s="24" t="n">
        <f aca="false">IF(H3194&gt;=I3194,1,0)</f>
        <v>0</v>
      </c>
    </row>
    <row r="3195" customFormat="false" ht="15" hidden="false" customHeight="false" outlineLevel="0" collapsed="false">
      <c r="A3195" s="5" t="n">
        <v>3176</v>
      </c>
      <c r="B3195" s="23" t="n">
        <f aca="true">BETAINV(RAND(),T1_PERT!$F$5,T1_PERT!$G$5,T1_PERT!$C$5,T1_PERT!$E$5)</f>
        <v>3.14048901940798</v>
      </c>
      <c r="C3195" s="23" t="n">
        <f aca="true">BETAINV(RAND(),T1_PERT!$F$6,T1_PERT!$G$6,T1_PERT!$C$6,T1_PERT!$E$6)</f>
        <v>4.17195847053638</v>
      </c>
      <c r="D3195" s="23" t="n">
        <f aca="true">BETAINV(RAND(),T1_PERT!$F$7,T1_PERT!$G$7,T1_PERT!$C$7,T1_PERT!$E$7)</f>
        <v>4.34101518040835</v>
      </c>
      <c r="E3195" s="23" t="n">
        <f aca="true">BETAINV(RAND(),T1_PERT!$F$8,T1_PERT!$G$8,T1_PERT!$C$8,T1_PERT!$E$8)</f>
        <v>5.52888871975543</v>
      </c>
      <c r="F3195" s="23" t="n">
        <f aca="true">BETAINV(RAND(),T1_PERT!$F$9,T1_PERT!$G$9,T1_PERT!$C$9,T1_PERT!$E$9)</f>
        <v>3.21940065816073</v>
      </c>
      <c r="G3195" s="23" t="n">
        <f aca="true">BETAINV(RAND(),T1_PERT!$F$10,T1_PERT!$G$10,T1_PERT!$C$10,T1_PERT!$E$10)</f>
        <v>1.61194875104765</v>
      </c>
      <c r="H3195" s="23" t="n">
        <f aca="false">B3195+C3195+E3195+G3195</f>
        <v>14.4532849607474</v>
      </c>
      <c r="I3195" s="23" t="n">
        <f aca="false">B3195+D3195+F3195+G3195</f>
        <v>12.3128536090247</v>
      </c>
      <c r="J3195" s="23" t="n">
        <f aca="false">MAX(H3195,I3195)</f>
        <v>14.4532849607474</v>
      </c>
      <c r="K3195" s="24" t="n">
        <f aca="false">IF(H3195&gt;=I3195,1,0)</f>
        <v>1</v>
      </c>
    </row>
    <row r="3196" customFormat="false" ht="15" hidden="false" customHeight="false" outlineLevel="0" collapsed="false">
      <c r="A3196" s="5" t="n">
        <v>3177</v>
      </c>
      <c r="B3196" s="23" t="n">
        <f aca="true">BETAINV(RAND(),T1_PERT!$F$5,T1_PERT!$G$5,T1_PERT!$C$5,T1_PERT!$E$5)</f>
        <v>3.40275967901364</v>
      </c>
      <c r="C3196" s="23" t="n">
        <f aca="true">BETAINV(RAND(),T1_PERT!$F$6,T1_PERT!$G$6,T1_PERT!$C$6,T1_PERT!$E$6)</f>
        <v>5.56850876566267</v>
      </c>
      <c r="D3196" s="23" t="n">
        <f aca="true">BETAINV(RAND(),T1_PERT!$F$7,T1_PERT!$G$7,T1_PERT!$C$7,T1_PERT!$E$7)</f>
        <v>3.42185963392518</v>
      </c>
      <c r="E3196" s="23" t="n">
        <f aca="true">BETAINV(RAND(),T1_PERT!$F$8,T1_PERT!$G$8,T1_PERT!$C$8,T1_PERT!$E$8)</f>
        <v>5.60665346774448</v>
      </c>
      <c r="F3196" s="23" t="n">
        <f aca="true">BETAINV(RAND(),T1_PERT!$F$9,T1_PERT!$G$9,T1_PERT!$C$9,T1_PERT!$E$9)</f>
        <v>4.16111910861617</v>
      </c>
      <c r="G3196" s="23" t="n">
        <f aca="true">BETAINV(RAND(),T1_PERT!$F$10,T1_PERT!$G$10,T1_PERT!$C$10,T1_PERT!$E$10)</f>
        <v>1.60811129837145</v>
      </c>
      <c r="H3196" s="23" t="n">
        <f aca="false">B3196+C3196+E3196+G3196</f>
        <v>16.1860332107922</v>
      </c>
      <c r="I3196" s="23" t="n">
        <f aca="false">B3196+D3196+F3196+G3196</f>
        <v>12.5938497199265</v>
      </c>
      <c r="J3196" s="23" t="n">
        <f aca="false">MAX(H3196,I3196)</f>
        <v>16.1860332107922</v>
      </c>
      <c r="K3196" s="24" t="n">
        <f aca="false">IF(H3196&gt;=I3196,1,0)</f>
        <v>1</v>
      </c>
    </row>
    <row r="3197" customFormat="false" ht="15" hidden="false" customHeight="false" outlineLevel="0" collapsed="false">
      <c r="A3197" s="5" t="n">
        <v>3178</v>
      </c>
      <c r="B3197" s="23" t="n">
        <f aca="true">BETAINV(RAND(),T1_PERT!$F$5,T1_PERT!$G$5,T1_PERT!$C$5,T1_PERT!$E$5)</f>
        <v>3.35605232640575</v>
      </c>
      <c r="C3197" s="23" t="n">
        <f aca="true">BETAINV(RAND(),T1_PERT!$F$6,T1_PERT!$G$6,T1_PERT!$C$6,T1_PERT!$E$6)</f>
        <v>5.39418161442813</v>
      </c>
      <c r="D3197" s="23" t="n">
        <f aca="true">BETAINV(RAND(),T1_PERT!$F$7,T1_PERT!$G$7,T1_PERT!$C$7,T1_PERT!$E$7)</f>
        <v>5.34134667484412</v>
      </c>
      <c r="E3197" s="23" t="n">
        <f aca="true">BETAINV(RAND(),T1_PERT!$F$8,T1_PERT!$G$8,T1_PERT!$C$8,T1_PERT!$E$8)</f>
        <v>6.79382137170898</v>
      </c>
      <c r="F3197" s="23" t="n">
        <f aca="true">BETAINV(RAND(),T1_PERT!$F$9,T1_PERT!$G$9,T1_PERT!$C$9,T1_PERT!$E$9)</f>
        <v>3.64878082038397</v>
      </c>
      <c r="G3197" s="23" t="n">
        <f aca="true">BETAINV(RAND(),T1_PERT!$F$10,T1_PERT!$G$10,T1_PERT!$C$10,T1_PERT!$E$10)</f>
        <v>1.6387874035545</v>
      </c>
      <c r="H3197" s="23" t="n">
        <f aca="false">B3197+C3197+E3197+G3197</f>
        <v>17.1828427160974</v>
      </c>
      <c r="I3197" s="23" t="n">
        <f aca="false">B3197+D3197+F3197+G3197</f>
        <v>13.9849672251883</v>
      </c>
      <c r="J3197" s="23" t="n">
        <f aca="false">MAX(H3197,I3197)</f>
        <v>17.1828427160974</v>
      </c>
      <c r="K3197" s="24" t="n">
        <f aca="false">IF(H3197&gt;=I3197,1,0)</f>
        <v>1</v>
      </c>
    </row>
    <row r="3198" customFormat="false" ht="15" hidden="false" customHeight="false" outlineLevel="0" collapsed="false">
      <c r="A3198" s="5" t="n">
        <v>3179</v>
      </c>
      <c r="B3198" s="23" t="n">
        <f aca="true">BETAINV(RAND(),T1_PERT!$F$5,T1_PERT!$G$5,T1_PERT!$C$5,T1_PERT!$E$5)</f>
        <v>3.90821526555863</v>
      </c>
      <c r="C3198" s="23" t="n">
        <f aca="true">BETAINV(RAND(),T1_PERT!$F$6,T1_PERT!$G$6,T1_PERT!$C$6,T1_PERT!$E$6)</f>
        <v>4.93482925028456</v>
      </c>
      <c r="D3198" s="23" t="n">
        <f aca="true">BETAINV(RAND(),T1_PERT!$F$7,T1_PERT!$G$7,T1_PERT!$C$7,T1_PERT!$E$7)</f>
        <v>5.05831706665563</v>
      </c>
      <c r="E3198" s="23" t="n">
        <f aca="true">BETAINV(RAND(),T1_PERT!$F$8,T1_PERT!$G$8,T1_PERT!$C$8,T1_PERT!$E$8)</f>
        <v>5.25106837663062</v>
      </c>
      <c r="F3198" s="23" t="n">
        <f aca="true">BETAINV(RAND(),T1_PERT!$F$9,T1_PERT!$G$9,T1_PERT!$C$9,T1_PERT!$E$9)</f>
        <v>5.12533267114422</v>
      </c>
      <c r="G3198" s="23" t="n">
        <f aca="true">BETAINV(RAND(),T1_PERT!$F$10,T1_PERT!$G$10,T1_PERT!$C$10,T1_PERT!$E$10)</f>
        <v>2.20428217244466</v>
      </c>
      <c r="H3198" s="23" t="n">
        <f aca="false">B3198+C3198+E3198+G3198</f>
        <v>16.2983950649185</v>
      </c>
      <c r="I3198" s="23" t="n">
        <f aca="false">B3198+D3198+F3198+G3198</f>
        <v>16.2961471758031</v>
      </c>
      <c r="J3198" s="23" t="n">
        <f aca="false">MAX(H3198,I3198)</f>
        <v>16.2983950649185</v>
      </c>
      <c r="K3198" s="24" t="n">
        <f aca="false">IF(H3198&gt;=I3198,1,0)</f>
        <v>1</v>
      </c>
    </row>
    <row r="3199" customFormat="false" ht="15" hidden="false" customHeight="false" outlineLevel="0" collapsed="false">
      <c r="A3199" s="5" t="n">
        <v>3180</v>
      </c>
      <c r="B3199" s="23" t="n">
        <f aca="true">BETAINV(RAND(),T1_PERT!$F$5,T1_PERT!$G$5,T1_PERT!$C$5,T1_PERT!$E$5)</f>
        <v>4.47018762869687</v>
      </c>
      <c r="C3199" s="23" t="n">
        <f aca="true">BETAINV(RAND(),T1_PERT!$F$6,T1_PERT!$G$6,T1_PERT!$C$6,T1_PERT!$E$6)</f>
        <v>6.75173182140103</v>
      </c>
      <c r="D3199" s="23" t="n">
        <f aca="true">BETAINV(RAND(),T1_PERT!$F$7,T1_PERT!$G$7,T1_PERT!$C$7,T1_PERT!$E$7)</f>
        <v>4.72770219742124</v>
      </c>
      <c r="E3199" s="23" t="n">
        <f aca="true">BETAINV(RAND(),T1_PERT!$F$8,T1_PERT!$G$8,T1_PERT!$C$8,T1_PERT!$E$8)</f>
        <v>4.79009917147335</v>
      </c>
      <c r="F3199" s="23" t="n">
        <f aca="true">BETAINV(RAND(),T1_PERT!$F$9,T1_PERT!$G$9,T1_PERT!$C$9,T1_PERT!$E$9)</f>
        <v>5.61545119501062</v>
      </c>
      <c r="G3199" s="23" t="n">
        <f aca="true">BETAINV(RAND(),T1_PERT!$F$10,T1_PERT!$G$10,T1_PERT!$C$10,T1_PERT!$E$10)</f>
        <v>1.49169936011806</v>
      </c>
      <c r="H3199" s="23" t="n">
        <f aca="false">B3199+C3199+E3199+G3199</f>
        <v>17.5037179816893</v>
      </c>
      <c r="I3199" s="23" t="n">
        <f aca="false">B3199+D3199+F3199+G3199</f>
        <v>16.3050403812468</v>
      </c>
      <c r="J3199" s="23" t="n">
        <f aca="false">MAX(H3199,I3199)</f>
        <v>17.5037179816893</v>
      </c>
      <c r="K3199" s="24" t="n">
        <f aca="false">IF(H3199&gt;=I3199,1,0)</f>
        <v>1</v>
      </c>
    </row>
    <row r="3200" customFormat="false" ht="15" hidden="false" customHeight="false" outlineLevel="0" collapsed="false">
      <c r="A3200" s="5" t="n">
        <v>3181</v>
      </c>
      <c r="B3200" s="23" t="n">
        <f aca="true">BETAINV(RAND(),T1_PERT!$F$5,T1_PERT!$G$5,T1_PERT!$C$5,T1_PERT!$E$5)</f>
        <v>3.14007944923689</v>
      </c>
      <c r="C3200" s="23" t="n">
        <f aca="true">BETAINV(RAND(),T1_PERT!$F$6,T1_PERT!$G$6,T1_PERT!$C$6,T1_PERT!$E$6)</f>
        <v>4.44613779002998</v>
      </c>
      <c r="D3200" s="23" t="n">
        <f aca="true">BETAINV(RAND(),T1_PERT!$F$7,T1_PERT!$G$7,T1_PERT!$C$7,T1_PERT!$E$7)</f>
        <v>5.65282744742869</v>
      </c>
      <c r="E3200" s="23" t="n">
        <f aca="true">BETAINV(RAND(),T1_PERT!$F$8,T1_PERT!$G$8,T1_PERT!$C$8,T1_PERT!$E$8)</f>
        <v>4.17179707495714</v>
      </c>
      <c r="F3200" s="23" t="n">
        <f aca="true">BETAINV(RAND(),T1_PERT!$F$9,T1_PERT!$G$9,T1_PERT!$C$9,T1_PERT!$E$9)</f>
        <v>3.55607063768563</v>
      </c>
      <c r="G3200" s="23" t="n">
        <f aca="true">BETAINV(RAND(),T1_PERT!$F$10,T1_PERT!$G$10,T1_PERT!$C$10,T1_PERT!$E$10)</f>
        <v>1.7092088908617</v>
      </c>
      <c r="H3200" s="23" t="n">
        <f aca="false">B3200+C3200+E3200+G3200</f>
        <v>13.4672232050857</v>
      </c>
      <c r="I3200" s="23" t="n">
        <f aca="false">B3200+D3200+F3200+G3200</f>
        <v>14.0581864252129</v>
      </c>
      <c r="J3200" s="23" t="n">
        <f aca="false">MAX(H3200,I3200)</f>
        <v>14.0581864252129</v>
      </c>
      <c r="K3200" s="24" t="n">
        <f aca="false">IF(H3200&gt;=I3200,1,0)</f>
        <v>0</v>
      </c>
    </row>
    <row r="3201" customFormat="false" ht="15" hidden="false" customHeight="false" outlineLevel="0" collapsed="false">
      <c r="A3201" s="5" t="n">
        <v>3182</v>
      </c>
      <c r="B3201" s="23" t="n">
        <f aca="true">BETAINV(RAND(),T1_PERT!$F$5,T1_PERT!$G$5,T1_PERT!$C$5,T1_PERT!$E$5)</f>
        <v>3.47462090916086</v>
      </c>
      <c r="C3201" s="23" t="n">
        <f aca="true">BETAINV(RAND(),T1_PERT!$F$6,T1_PERT!$G$6,T1_PERT!$C$6,T1_PERT!$E$6)</f>
        <v>5.20550913003486</v>
      </c>
      <c r="D3201" s="23" t="n">
        <f aca="true">BETAINV(RAND(),T1_PERT!$F$7,T1_PERT!$G$7,T1_PERT!$C$7,T1_PERT!$E$7)</f>
        <v>4.76769250374647</v>
      </c>
      <c r="E3201" s="23" t="n">
        <f aca="true">BETAINV(RAND(),T1_PERT!$F$8,T1_PERT!$G$8,T1_PERT!$C$8,T1_PERT!$E$8)</f>
        <v>5.67102129039762</v>
      </c>
      <c r="F3201" s="23" t="n">
        <f aca="true">BETAINV(RAND(),T1_PERT!$F$9,T1_PERT!$G$9,T1_PERT!$C$9,T1_PERT!$E$9)</f>
        <v>4.63184868527359</v>
      </c>
      <c r="G3201" s="23" t="n">
        <f aca="true">BETAINV(RAND(),T1_PERT!$F$10,T1_PERT!$G$10,T1_PERT!$C$10,T1_PERT!$E$10)</f>
        <v>2.22821866884393</v>
      </c>
      <c r="H3201" s="23" t="n">
        <f aca="false">B3201+C3201+E3201+G3201</f>
        <v>16.5793699984373</v>
      </c>
      <c r="I3201" s="23" t="n">
        <f aca="false">B3201+D3201+F3201+G3201</f>
        <v>15.1023807670249</v>
      </c>
      <c r="J3201" s="23" t="n">
        <f aca="false">MAX(H3201,I3201)</f>
        <v>16.5793699984373</v>
      </c>
      <c r="K3201" s="24" t="n">
        <f aca="false">IF(H3201&gt;=I3201,1,0)</f>
        <v>1</v>
      </c>
    </row>
    <row r="3202" customFormat="false" ht="15" hidden="false" customHeight="false" outlineLevel="0" collapsed="false">
      <c r="A3202" s="5" t="n">
        <v>3183</v>
      </c>
      <c r="B3202" s="23" t="n">
        <f aca="true">BETAINV(RAND(),T1_PERT!$F$5,T1_PERT!$G$5,T1_PERT!$C$5,T1_PERT!$E$5)</f>
        <v>3.20428122483452</v>
      </c>
      <c r="C3202" s="23" t="n">
        <f aca="true">BETAINV(RAND(),T1_PERT!$F$6,T1_PERT!$G$6,T1_PERT!$C$6,T1_PERT!$E$6)</f>
        <v>6.60074702773435</v>
      </c>
      <c r="D3202" s="23" t="n">
        <f aca="true">BETAINV(RAND(),T1_PERT!$F$7,T1_PERT!$G$7,T1_PERT!$C$7,T1_PERT!$E$7)</f>
        <v>4.57033738487431</v>
      </c>
      <c r="E3202" s="23" t="n">
        <f aca="true">BETAINV(RAND(),T1_PERT!$F$8,T1_PERT!$G$8,T1_PERT!$C$8,T1_PERT!$E$8)</f>
        <v>4.37544042511285</v>
      </c>
      <c r="F3202" s="23" t="n">
        <f aca="true">BETAINV(RAND(),T1_PERT!$F$9,T1_PERT!$G$9,T1_PERT!$C$9,T1_PERT!$E$9)</f>
        <v>3.62323340368493</v>
      </c>
      <c r="G3202" s="23" t="n">
        <f aca="true">BETAINV(RAND(),T1_PERT!$F$10,T1_PERT!$G$10,T1_PERT!$C$10,T1_PERT!$E$10)</f>
        <v>1.5830680394895</v>
      </c>
      <c r="H3202" s="23" t="n">
        <f aca="false">B3202+C3202+E3202+G3202</f>
        <v>15.7635367171712</v>
      </c>
      <c r="I3202" s="23" t="n">
        <f aca="false">B3202+D3202+F3202+G3202</f>
        <v>12.9809200528833</v>
      </c>
      <c r="J3202" s="23" t="n">
        <f aca="false">MAX(H3202,I3202)</f>
        <v>15.7635367171712</v>
      </c>
      <c r="K3202" s="24" t="n">
        <f aca="false">IF(H3202&gt;=I3202,1,0)</f>
        <v>1</v>
      </c>
    </row>
    <row r="3203" customFormat="false" ht="15" hidden="false" customHeight="false" outlineLevel="0" collapsed="false">
      <c r="A3203" s="5" t="n">
        <v>3184</v>
      </c>
      <c r="B3203" s="23" t="n">
        <f aca="true">BETAINV(RAND(),T1_PERT!$F$5,T1_PERT!$G$5,T1_PERT!$C$5,T1_PERT!$E$5)</f>
        <v>4.18866075667618</v>
      </c>
      <c r="C3203" s="23" t="n">
        <f aca="true">BETAINV(RAND(),T1_PERT!$F$6,T1_PERT!$G$6,T1_PERT!$C$6,T1_PERT!$E$6)</f>
        <v>5.43615412941985</v>
      </c>
      <c r="D3203" s="23" t="n">
        <f aca="true">BETAINV(RAND(),T1_PERT!$F$7,T1_PERT!$G$7,T1_PERT!$C$7,T1_PERT!$E$7)</f>
        <v>6.22597238798986</v>
      </c>
      <c r="E3203" s="23" t="n">
        <f aca="true">BETAINV(RAND(),T1_PERT!$F$8,T1_PERT!$G$8,T1_PERT!$C$8,T1_PERT!$E$8)</f>
        <v>5.89736852597202</v>
      </c>
      <c r="F3203" s="23" t="n">
        <f aca="true">BETAINV(RAND(),T1_PERT!$F$9,T1_PERT!$G$9,T1_PERT!$C$9,T1_PERT!$E$9)</f>
        <v>6.06010823549007</v>
      </c>
      <c r="G3203" s="23" t="n">
        <f aca="true">BETAINV(RAND(),T1_PERT!$F$10,T1_PERT!$G$10,T1_PERT!$C$10,T1_PERT!$E$10)</f>
        <v>1.80724446814746</v>
      </c>
      <c r="H3203" s="23" t="n">
        <f aca="false">B3203+C3203+E3203+G3203</f>
        <v>17.3294278802155</v>
      </c>
      <c r="I3203" s="23" t="n">
        <f aca="false">B3203+D3203+F3203+G3203</f>
        <v>18.2819858483036</v>
      </c>
      <c r="J3203" s="23" t="n">
        <f aca="false">MAX(H3203,I3203)</f>
        <v>18.2819858483036</v>
      </c>
      <c r="K3203" s="24" t="n">
        <f aca="false">IF(H3203&gt;=I3203,1,0)</f>
        <v>0</v>
      </c>
    </row>
    <row r="3204" customFormat="false" ht="15" hidden="false" customHeight="false" outlineLevel="0" collapsed="false">
      <c r="A3204" s="5" t="n">
        <v>3185</v>
      </c>
      <c r="B3204" s="23" t="n">
        <f aca="true">BETAINV(RAND(),T1_PERT!$F$5,T1_PERT!$G$5,T1_PERT!$C$5,T1_PERT!$E$5)</f>
        <v>4.43597956763327</v>
      </c>
      <c r="C3204" s="23" t="n">
        <f aca="true">BETAINV(RAND(),T1_PERT!$F$6,T1_PERT!$G$6,T1_PERT!$C$6,T1_PERT!$E$6)</f>
        <v>3.42221514649827</v>
      </c>
      <c r="D3204" s="23" t="n">
        <f aca="true">BETAINV(RAND(),T1_PERT!$F$7,T1_PERT!$G$7,T1_PERT!$C$7,T1_PERT!$E$7)</f>
        <v>6.47402860536602</v>
      </c>
      <c r="E3204" s="23" t="n">
        <f aca="true">BETAINV(RAND(),T1_PERT!$F$8,T1_PERT!$G$8,T1_PERT!$C$8,T1_PERT!$E$8)</f>
        <v>4.0769660925165</v>
      </c>
      <c r="F3204" s="23" t="n">
        <f aca="true">BETAINV(RAND(),T1_PERT!$F$9,T1_PERT!$G$9,T1_PERT!$C$9,T1_PERT!$E$9)</f>
        <v>4.07657720449598</v>
      </c>
      <c r="G3204" s="23" t="n">
        <f aca="true">BETAINV(RAND(),T1_PERT!$F$10,T1_PERT!$G$10,T1_PERT!$C$10,T1_PERT!$E$10)</f>
        <v>1.28462509702022</v>
      </c>
      <c r="H3204" s="23" t="n">
        <f aca="false">B3204+C3204+E3204+G3204</f>
        <v>13.2197859036683</v>
      </c>
      <c r="I3204" s="23" t="n">
        <f aca="false">B3204+D3204+F3204+G3204</f>
        <v>16.2712104745155</v>
      </c>
      <c r="J3204" s="23" t="n">
        <f aca="false">MAX(H3204,I3204)</f>
        <v>16.2712104745155</v>
      </c>
      <c r="K3204" s="24" t="n">
        <f aca="false">IF(H3204&gt;=I3204,1,0)</f>
        <v>0</v>
      </c>
    </row>
    <row r="3205" customFormat="false" ht="15" hidden="false" customHeight="false" outlineLevel="0" collapsed="false">
      <c r="A3205" s="5" t="n">
        <v>3186</v>
      </c>
      <c r="B3205" s="23" t="n">
        <f aca="true">BETAINV(RAND(),T1_PERT!$F$5,T1_PERT!$G$5,T1_PERT!$C$5,T1_PERT!$E$5)</f>
        <v>3.64185042458969</v>
      </c>
      <c r="C3205" s="23" t="n">
        <f aca="true">BETAINV(RAND(),T1_PERT!$F$6,T1_PERT!$G$6,T1_PERT!$C$6,T1_PERT!$E$6)</f>
        <v>4.95391711412275</v>
      </c>
      <c r="D3205" s="23" t="n">
        <f aca="true">BETAINV(RAND(),T1_PERT!$F$7,T1_PERT!$G$7,T1_PERT!$C$7,T1_PERT!$E$7)</f>
        <v>6.36939233213776</v>
      </c>
      <c r="E3205" s="23" t="n">
        <f aca="true">BETAINV(RAND(),T1_PERT!$F$8,T1_PERT!$G$8,T1_PERT!$C$8,T1_PERT!$E$8)</f>
        <v>5.36311028652579</v>
      </c>
      <c r="F3205" s="23" t="n">
        <f aca="true">BETAINV(RAND(),T1_PERT!$F$9,T1_PERT!$G$9,T1_PERT!$C$9,T1_PERT!$E$9)</f>
        <v>4.2625512892596</v>
      </c>
      <c r="G3205" s="23" t="n">
        <f aca="true">BETAINV(RAND(),T1_PERT!$F$10,T1_PERT!$G$10,T1_PERT!$C$10,T1_PERT!$E$10)</f>
        <v>1.40656202374693</v>
      </c>
      <c r="H3205" s="23" t="n">
        <f aca="false">B3205+C3205+E3205+G3205</f>
        <v>15.3654398489852</v>
      </c>
      <c r="I3205" s="23" t="n">
        <f aca="false">B3205+D3205+F3205+G3205</f>
        <v>15.680356069734</v>
      </c>
      <c r="J3205" s="23" t="n">
        <f aca="false">MAX(H3205,I3205)</f>
        <v>15.680356069734</v>
      </c>
      <c r="K3205" s="24" t="n">
        <f aca="false">IF(H3205&gt;=I3205,1,0)</f>
        <v>0</v>
      </c>
    </row>
    <row r="3206" customFormat="false" ht="15" hidden="false" customHeight="false" outlineLevel="0" collapsed="false">
      <c r="A3206" s="5" t="n">
        <v>3187</v>
      </c>
      <c r="B3206" s="23" t="n">
        <f aca="true">BETAINV(RAND(),T1_PERT!$F$5,T1_PERT!$G$5,T1_PERT!$C$5,T1_PERT!$E$5)</f>
        <v>3.06691142485028</v>
      </c>
      <c r="C3206" s="23" t="n">
        <f aca="true">BETAINV(RAND(),T1_PERT!$F$6,T1_PERT!$G$6,T1_PERT!$C$6,T1_PERT!$E$6)</f>
        <v>5.09240159204349</v>
      </c>
      <c r="D3206" s="23" t="n">
        <f aca="true">BETAINV(RAND(),T1_PERT!$F$7,T1_PERT!$G$7,T1_PERT!$C$7,T1_PERT!$E$7)</f>
        <v>4.86928395629225</v>
      </c>
      <c r="E3206" s="23" t="n">
        <f aca="true">BETAINV(RAND(),T1_PERT!$F$8,T1_PERT!$G$8,T1_PERT!$C$8,T1_PERT!$E$8)</f>
        <v>4.4932191844669</v>
      </c>
      <c r="F3206" s="23" t="n">
        <f aca="true">BETAINV(RAND(),T1_PERT!$F$9,T1_PERT!$G$9,T1_PERT!$C$9,T1_PERT!$E$9)</f>
        <v>3.476652947364</v>
      </c>
      <c r="G3206" s="23" t="n">
        <f aca="true">BETAINV(RAND(),T1_PERT!$F$10,T1_PERT!$G$10,T1_PERT!$C$10,T1_PERT!$E$10)</f>
        <v>1.97638439609477</v>
      </c>
      <c r="H3206" s="23" t="n">
        <f aca="false">B3206+C3206+E3206+G3206</f>
        <v>14.6289165974554</v>
      </c>
      <c r="I3206" s="23" t="n">
        <f aca="false">B3206+D3206+F3206+G3206</f>
        <v>13.3892327246013</v>
      </c>
      <c r="J3206" s="23" t="n">
        <f aca="false">MAX(H3206,I3206)</f>
        <v>14.6289165974554</v>
      </c>
      <c r="K3206" s="24" t="n">
        <f aca="false">IF(H3206&gt;=I3206,1,0)</f>
        <v>1</v>
      </c>
    </row>
    <row r="3207" customFormat="false" ht="15" hidden="false" customHeight="false" outlineLevel="0" collapsed="false">
      <c r="A3207" s="5" t="n">
        <v>3188</v>
      </c>
      <c r="B3207" s="23" t="n">
        <f aca="true">BETAINV(RAND(),T1_PERT!$F$5,T1_PERT!$G$5,T1_PERT!$C$5,T1_PERT!$E$5)</f>
        <v>3.37510060470462</v>
      </c>
      <c r="C3207" s="23" t="n">
        <f aca="true">BETAINV(RAND(),T1_PERT!$F$6,T1_PERT!$G$6,T1_PERT!$C$6,T1_PERT!$E$6)</f>
        <v>4.30277634924922</v>
      </c>
      <c r="D3207" s="23" t="n">
        <f aca="true">BETAINV(RAND(),T1_PERT!$F$7,T1_PERT!$G$7,T1_PERT!$C$7,T1_PERT!$E$7)</f>
        <v>7.0858644526711</v>
      </c>
      <c r="E3207" s="23" t="n">
        <f aca="true">BETAINV(RAND(),T1_PERT!$F$8,T1_PERT!$G$8,T1_PERT!$C$8,T1_PERT!$E$8)</f>
        <v>5.45735070324965</v>
      </c>
      <c r="F3207" s="23" t="n">
        <f aca="true">BETAINV(RAND(),T1_PERT!$F$9,T1_PERT!$G$9,T1_PERT!$C$9,T1_PERT!$E$9)</f>
        <v>5.92321871600186</v>
      </c>
      <c r="G3207" s="23" t="n">
        <f aca="true">BETAINV(RAND(),T1_PERT!$F$10,T1_PERT!$G$10,T1_PERT!$C$10,T1_PERT!$E$10)</f>
        <v>2.64342142265959</v>
      </c>
      <c r="H3207" s="23" t="n">
        <f aca="false">B3207+C3207+E3207+G3207</f>
        <v>15.7786490798631</v>
      </c>
      <c r="I3207" s="23" t="n">
        <f aca="false">B3207+D3207+F3207+G3207</f>
        <v>19.0276051960372</v>
      </c>
      <c r="J3207" s="23" t="n">
        <f aca="false">MAX(H3207,I3207)</f>
        <v>19.0276051960372</v>
      </c>
      <c r="K3207" s="24" t="n">
        <f aca="false">IF(H3207&gt;=I3207,1,0)</f>
        <v>0</v>
      </c>
    </row>
    <row r="3208" customFormat="false" ht="15" hidden="false" customHeight="false" outlineLevel="0" collapsed="false">
      <c r="A3208" s="5" t="n">
        <v>3189</v>
      </c>
      <c r="B3208" s="23" t="n">
        <f aca="true">BETAINV(RAND(),T1_PERT!$F$5,T1_PERT!$G$5,T1_PERT!$C$5,T1_PERT!$E$5)</f>
        <v>5.10008726771677</v>
      </c>
      <c r="C3208" s="23" t="n">
        <f aca="true">BETAINV(RAND(),T1_PERT!$F$6,T1_PERT!$G$6,T1_PERT!$C$6,T1_PERT!$E$6)</f>
        <v>3.66210351440356</v>
      </c>
      <c r="D3208" s="23" t="n">
        <f aca="true">BETAINV(RAND(),T1_PERT!$F$7,T1_PERT!$G$7,T1_PERT!$C$7,T1_PERT!$E$7)</f>
        <v>4.4419779194849</v>
      </c>
      <c r="E3208" s="23" t="n">
        <f aca="true">BETAINV(RAND(),T1_PERT!$F$8,T1_PERT!$G$8,T1_PERT!$C$8,T1_PERT!$E$8)</f>
        <v>6.27437594257931</v>
      </c>
      <c r="F3208" s="23" t="n">
        <f aca="true">BETAINV(RAND(),T1_PERT!$F$9,T1_PERT!$G$9,T1_PERT!$C$9,T1_PERT!$E$9)</f>
        <v>3.79842788533012</v>
      </c>
      <c r="G3208" s="23" t="n">
        <f aca="true">BETAINV(RAND(),T1_PERT!$F$10,T1_PERT!$G$10,T1_PERT!$C$10,T1_PERT!$E$10)</f>
        <v>2.50050064776611</v>
      </c>
      <c r="H3208" s="23" t="n">
        <f aca="false">B3208+C3208+E3208+G3208</f>
        <v>17.5370673724657</v>
      </c>
      <c r="I3208" s="23" t="n">
        <f aca="false">B3208+D3208+F3208+G3208</f>
        <v>15.8409937202979</v>
      </c>
      <c r="J3208" s="23" t="n">
        <f aca="false">MAX(H3208,I3208)</f>
        <v>17.5370673724657</v>
      </c>
      <c r="K3208" s="24" t="n">
        <f aca="false">IF(H3208&gt;=I3208,1,0)</f>
        <v>1</v>
      </c>
    </row>
    <row r="3209" customFormat="false" ht="15" hidden="false" customHeight="false" outlineLevel="0" collapsed="false">
      <c r="A3209" s="5" t="n">
        <v>3190</v>
      </c>
      <c r="B3209" s="23" t="n">
        <f aca="true">BETAINV(RAND(),T1_PERT!$F$5,T1_PERT!$G$5,T1_PERT!$C$5,T1_PERT!$E$5)</f>
        <v>4.83661129591206</v>
      </c>
      <c r="C3209" s="23" t="n">
        <f aca="true">BETAINV(RAND(),T1_PERT!$F$6,T1_PERT!$G$6,T1_PERT!$C$6,T1_PERT!$E$6)</f>
        <v>6.13082149841314</v>
      </c>
      <c r="D3209" s="23" t="n">
        <f aca="true">BETAINV(RAND(),T1_PERT!$F$7,T1_PERT!$G$7,T1_PERT!$C$7,T1_PERT!$E$7)</f>
        <v>6.13764143027864</v>
      </c>
      <c r="E3209" s="23" t="n">
        <f aca="true">BETAINV(RAND(),T1_PERT!$F$8,T1_PERT!$G$8,T1_PERT!$C$8,T1_PERT!$E$8)</f>
        <v>5.38746470157038</v>
      </c>
      <c r="F3209" s="23" t="n">
        <f aca="true">BETAINV(RAND(),T1_PERT!$F$9,T1_PERT!$G$9,T1_PERT!$C$9,T1_PERT!$E$9)</f>
        <v>4.72584212162364</v>
      </c>
      <c r="G3209" s="23" t="n">
        <f aca="true">BETAINV(RAND(),T1_PERT!$F$10,T1_PERT!$G$10,T1_PERT!$C$10,T1_PERT!$E$10)</f>
        <v>2.19466853431002</v>
      </c>
      <c r="H3209" s="23" t="n">
        <f aca="false">B3209+C3209+E3209+G3209</f>
        <v>18.5495660302056</v>
      </c>
      <c r="I3209" s="23" t="n">
        <f aca="false">B3209+D3209+F3209+G3209</f>
        <v>17.8947633821244</v>
      </c>
      <c r="J3209" s="23" t="n">
        <f aca="false">MAX(H3209,I3209)</f>
        <v>18.5495660302056</v>
      </c>
      <c r="K3209" s="24" t="n">
        <f aca="false">IF(H3209&gt;=I3209,1,0)</f>
        <v>1</v>
      </c>
    </row>
    <row r="3210" customFormat="false" ht="15" hidden="false" customHeight="false" outlineLevel="0" collapsed="false">
      <c r="A3210" s="5" t="n">
        <v>3191</v>
      </c>
      <c r="B3210" s="23" t="n">
        <f aca="true">BETAINV(RAND(),T1_PERT!$F$5,T1_PERT!$G$5,T1_PERT!$C$5,T1_PERT!$E$5)</f>
        <v>4.0447416792775</v>
      </c>
      <c r="C3210" s="23" t="n">
        <f aca="true">BETAINV(RAND(),T1_PERT!$F$6,T1_PERT!$G$6,T1_PERT!$C$6,T1_PERT!$E$6)</f>
        <v>7.98794619344384</v>
      </c>
      <c r="D3210" s="23" t="n">
        <f aca="true">BETAINV(RAND(),T1_PERT!$F$7,T1_PERT!$G$7,T1_PERT!$C$7,T1_PERT!$E$7)</f>
        <v>4.93517622847397</v>
      </c>
      <c r="E3210" s="23" t="n">
        <f aca="true">BETAINV(RAND(),T1_PERT!$F$8,T1_PERT!$G$8,T1_PERT!$C$8,T1_PERT!$E$8)</f>
        <v>5.17070394952207</v>
      </c>
      <c r="F3210" s="23" t="n">
        <f aca="true">BETAINV(RAND(),T1_PERT!$F$9,T1_PERT!$G$9,T1_PERT!$C$9,T1_PERT!$E$9)</f>
        <v>4.10979624251807</v>
      </c>
      <c r="G3210" s="23" t="n">
        <f aca="true">BETAINV(RAND(),T1_PERT!$F$10,T1_PERT!$G$10,T1_PERT!$C$10,T1_PERT!$E$10)</f>
        <v>1.86594068236539</v>
      </c>
      <c r="H3210" s="23" t="n">
        <f aca="false">B3210+C3210+E3210+G3210</f>
        <v>19.0693325046088</v>
      </c>
      <c r="I3210" s="23" t="n">
        <f aca="false">B3210+D3210+F3210+G3210</f>
        <v>14.9556548326349</v>
      </c>
      <c r="J3210" s="23" t="n">
        <f aca="false">MAX(H3210,I3210)</f>
        <v>19.0693325046088</v>
      </c>
      <c r="K3210" s="24" t="n">
        <f aca="false">IF(H3210&gt;=I3210,1,0)</f>
        <v>1</v>
      </c>
    </row>
    <row r="3211" customFormat="false" ht="15" hidden="false" customHeight="false" outlineLevel="0" collapsed="false">
      <c r="A3211" s="5" t="n">
        <v>3192</v>
      </c>
      <c r="B3211" s="23" t="n">
        <f aca="true">BETAINV(RAND(),T1_PERT!$F$5,T1_PERT!$G$5,T1_PERT!$C$5,T1_PERT!$E$5)</f>
        <v>4.18674585837873</v>
      </c>
      <c r="C3211" s="23" t="n">
        <f aca="true">BETAINV(RAND(),T1_PERT!$F$6,T1_PERT!$G$6,T1_PERT!$C$6,T1_PERT!$E$6)</f>
        <v>4.17210195516743</v>
      </c>
      <c r="D3211" s="23" t="n">
        <f aca="true">BETAINV(RAND(),T1_PERT!$F$7,T1_PERT!$G$7,T1_PERT!$C$7,T1_PERT!$E$7)</f>
        <v>5.25936993741619</v>
      </c>
      <c r="E3211" s="23" t="n">
        <f aca="true">BETAINV(RAND(),T1_PERT!$F$8,T1_PERT!$G$8,T1_PERT!$C$8,T1_PERT!$E$8)</f>
        <v>5.35735065984731</v>
      </c>
      <c r="F3211" s="23" t="n">
        <f aca="true">BETAINV(RAND(),T1_PERT!$F$9,T1_PERT!$G$9,T1_PERT!$C$9,T1_PERT!$E$9)</f>
        <v>3.7884968493538</v>
      </c>
      <c r="G3211" s="23" t="n">
        <f aca="true">BETAINV(RAND(),T1_PERT!$F$10,T1_PERT!$G$10,T1_PERT!$C$10,T1_PERT!$E$10)</f>
        <v>1.14024007628655</v>
      </c>
      <c r="H3211" s="23" t="n">
        <f aca="false">B3211+C3211+E3211+G3211</f>
        <v>14.85643854968</v>
      </c>
      <c r="I3211" s="23" t="n">
        <f aca="false">B3211+D3211+F3211+G3211</f>
        <v>14.3748527214353</v>
      </c>
      <c r="J3211" s="23" t="n">
        <f aca="false">MAX(H3211,I3211)</f>
        <v>14.85643854968</v>
      </c>
      <c r="K3211" s="24" t="n">
        <f aca="false">IF(H3211&gt;=I3211,1,0)</f>
        <v>1</v>
      </c>
    </row>
    <row r="3212" customFormat="false" ht="15" hidden="false" customHeight="false" outlineLevel="0" collapsed="false">
      <c r="A3212" s="5" t="n">
        <v>3193</v>
      </c>
      <c r="B3212" s="23" t="n">
        <f aca="true">BETAINV(RAND(),T1_PERT!$F$5,T1_PERT!$G$5,T1_PERT!$C$5,T1_PERT!$E$5)</f>
        <v>2.48320879107413</v>
      </c>
      <c r="C3212" s="23" t="n">
        <f aca="true">BETAINV(RAND(),T1_PERT!$F$6,T1_PERT!$G$6,T1_PERT!$C$6,T1_PERT!$E$6)</f>
        <v>4.88404216027887</v>
      </c>
      <c r="D3212" s="23" t="n">
        <f aca="true">BETAINV(RAND(),T1_PERT!$F$7,T1_PERT!$G$7,T1_PERT!$C$7,T1_PERT!$E$7)</f>
        <v>4.44021027597109</v>
      </c>
      <c r="E3212" s="23" t="n">
        <f aca="true">BETAINV(RAND(),T1_PERT!$F$8,T1_PERT!$G$8,T1_PERT!$C$8,T1_PERT!$E$8)</f>
        <v>6.32412240918078</v>
      </c>
      <c r="F3212" s="23" t="n">
        <f aca="true">BETAINV(RAND(),T1_PERT!$F$9,T1_PERT!$G$9,T1_PERT!$C$9,T1_PERT!$E$9)</f>
        <v>3.08983821224246</v>
      </c>
      <c r="G3212" s="23" t="n">
        <f aca="true">BETAINV(RAND(),T1_PERT!$F$10,T1_PERT!$G$10,T1_PERT!$C$10,T1_PERT!$E$10)</f>
        <v>2.48465323615717</v>
      </c>
      <c r="H3212" s="23" t="n">
        <f aca="false">B3212+C3212+E3212+G3212</f>
        <v>16.176026596691</v>
      </c>
      <c r="I3212" s="23" t="n">
        <f aca="false">B3212+D3212+F3212+G3212</f>
        <v>12.4979105154448</v>
      </c>
      <c r="J3212" s="23" t="n">
        <f aca="false">MAX(H3212,I3212)</f>
        <v>16.176026596691</v>
      </c>
      <c r="K3212" s="24" t="n">
        <f aca="false">IF(H3212&gt;=I3212,1,0)</f>
        <v>1</v>
      </c>
    </row>
    <row r="3213" customFormat="false" ht="15" hidden="false" customHeight="false" outlineLevel="0" collapsed="false">
      <c r="A3213" s="5" t="n">
        <v>3194</v>
      </c>
      <c r="B3213" s="23" t="n">
        <f aca="true">BETAINV(RAND(),T1_PERT!$F$5,T1_PERT!$G$5,T1_PERT!$C$5,T1_PERT!$E$5)</f>
        <v>4.3693821479587</v>
      </c>
      <c r="C3213" s="23" t="n">
        <f aca="true">BETAINV(RAND(),T1_PERT!$F$6,T1_PERT!$G$6,T1_PERT!$C$6,T1_PERT!$E$6)</f>
        <v>4.42478208881756</v>
      </c>
      <c r="D3213" s="23" t="n">
        <f aca="true">BETAINV(RAND(),T1_PERT!$F$7,T1_PERT!$G$7,T1_PERT!$C$7,T1_PERT!$E$7)</f>
        <v>5.84413743555318</v>
      </c>
      <c r="E3213" s="23" t="n">
        <f aca="true">BETAINV(RAND(),T1_PERT!$F$8,T1_PERT!$G$8,T1_PERT!$C$8,T1_PERT!$E$8)</f>
        <v>4.82027315515824</v>
      </c>
      <c r="F3213" s="23" t="n">
        <f aca="true">BETAINV(RAND(),T1_PERT!$F$9,T1_PERT!$G$9,T1_PERT!$C$9,T1_PERT!$E$9)</f>
        <v>4.53519650937898</v>
      </c>
      <c r="G3213" s="23" t="n">
        <f aca="true">BETAINV(RAND(),T1_PERT!$F$10,T1_PERT!$G$10,T1_PERT!$C$10,T1_PERT!$E$10)</f>
        <v>1.87842868235305</v>
      </c>
      <c r="H3213" s="23" t="n">
        <f aca="false">B3213+C3213+E3213+G3213</f>
        <v>15.4928660742875</v>
      </c>
      <c r="I3213" s="23" t="n">
        <f aca="false">B3213+D3213+F3213+G3213</f>
        <v>16.6271447752439</v>
      </c>
      <c r="J3213" s="23" t="n">
        <f aca="false">MAX(H3213,I3213)</f>
        <v>16.6271447752439</v>
      </c>
      <c r="K3213" s="24" t="n">
        <f aca="false">IF(H3213&gt;=I3213,1,0)</f>
        <v>0</v>
      </c>
    </row>
    <row r="3214" customFormat="false" ht="15" hidden="false" customHeight="false" outlineLevel="0" collapsed="false">
      <c r="A3214" s="5" t="n">
        <v>3195</v>
      </c>
      <c r="B3214" s="23" t="n">
        <f aca="true">BETAINV(RAND(),T1_PERT!$F$5,T1_PERT!$G$5,T1_PERT!$C$5,T1_PERT!$E$5)</f>
        <v>4.2722620557198</v>
      </c>
      <c r="C3214" s="23" t="n">
        <f aca="true">BETAINV(RAND(),T1_PERT!$F$6,T1_PERT!$G$6,T1_PERT!$C$6,T1_PERT!$E$6)</f>
        <v>5.38229712617921</v>
      </c>
      <c r="D3214" s="23" t="n">
        <f aca="true">BETAINV(RAND(),T1_PERT!$F$7,T1_PERT!$G$7,T1_PERT!$C$7,T1_PERT!$E$7)</f>
        <v>6.29877633367208</v>
      </c>
      <c r="E3214" s="23" t="n">
        <f aca="true">BETAINV(RAND(),T1_PERT!$F$8,T1_PERT!$G$8,T1_PERT!$C$8,T1_PERT!$E$8)</f>
        <v>4.42427636791254</v>
      </c>
      <c r="F3214" s="23" t="n">
        <f aca="true">BETAINV(RAND(),T1_PERT!$F$9,T1_PERT!$G$9,T1_PERT!$C$9,T1_PERT!$E$9)</f>
        <v>3.79418867010683</v>
      </c>
      <c r="G3214" s="23" t="n">
        <f aca="true">BETAINV(RAND(),T1_PERT!$F$10,T1_PERT!$G$10,T1_PERT!$C$10,T1_PERT!$E$10)</f>
        <v>2.17304624344921</v>
      </c>
      <c r="H3214" s="23" t="n">
        <f aca="false">B3214+C3214+E3214+G3214</f>
        <v>16.2518817932608</v>
      </c>
      <c r="I3214" s="23" t="n">
        <f aca="false">B3214+D3214+F3214+G3214</f>
        <v>16.5382733029479</v>
      </c>
      <c r="J3214" s="23" t="n">
        <f aca="false">MAX(H3214,I3214)</f>
        <v>16.5382733029479</v>
      </c>
      <c r="K3214" s="24" t="n">
        <f aca="false">IF(H3214&gt;=I3214,1,0)</f>
        <v>0</v>
      </c>
    </row>
    <row r="3215" customFormat="false" ht="15" hidden="false" customHeight="false" outlineLevel="0" collapsed="false">
      <c r="A3215" s="5" t="n">
        <v>3196</v>
      </c>
      <c r="B3215" s="23" t="n">
        <f aca="true">BETAINV(RAND(),T1_PERT!$F$5,T1_PERT!$G$5,T1_PERT!$C$5,T1_PERT!$E$5)</f>
        <v>4.76879611637332</v>
      </c>
      <c r="C3215" s="23" t="n">
        <f aca="true">BETAINV(RAND(),T1_PERT!$F$6,T1_PERT!$G$6,T1_PERT!$C$6,T1_PERT!$E$6)</f>
        <v>6.16883280226669</v>
      </c>
      <c r="D3215" s="23" t="n">
        <f aca="true">BETAINV(RAND(),T1_PERT!$F$7,T1_PERT!$G$7,T1_PERT!$C$7,T1_PERT!$E$7)</f>
        <v>4.96652579909488</v>
      </c>
      <c r="E3215" s="23" t="n">
        <f aca="true">BETAINV(RAND(),T1_PERT!$F$8,T1_PERT!$G$8,T1_PERT!$C$8,T1_PERT!$E$8)</f>
        <v>5.50155777690064</v>
      </c>
      <c r="F3215" s="23" t="n">
        <f aca="true">BETAINV(RAND(),T1_PERT!$F$9,T1_PERT!$G$9,T1_PERT!$C$9,T1_PERT!$E$9)</f>
        <v>5.27619200460195</v>
      </c>
      <c r="G3215" s="23" t="n">
        <f aca="true">BETAINV(RAND(),T1_PERT!$F$10,T1_PERT!$G$10,T1_PERT!$C$10,T1_PERT!$E$10)</f>
        <v>1.2381031493468</v>
      </c>
      <c r="H3215" s="23" t="n">
        <f aca="false">B3215+C3215+E3215+G3215</f>
        <v>17.6772898448874</v>
      </c>
      <c r="I3215" s="23" t="n">
        <f aca="false">B3215+D3215+F3215+G3215</f>
        <v>16.249617069417</v>
      </c>
      <c r="J3215" s="23" t="n">
        <f aca="false">MAX(H3215,I3215)</f>
        <v>17.6772898448874</v>
      </c>
      <c r="K3215" s="24" t="n">
        <f aca="false">IF(H3215&gt;=I3215,1,0)</f>
        <v>1</v>
      </c>
    </row>
    <row r="3216" customFormat="false" ht="15" hidden="false" customHeight="false" outlineLevel="0" collapsed="false">
      <c r="A3216" s="5" t="n">
        <v>3197</v>
      </c>
      <c r="B3216" s="23" t="n">
        <f aca="true">BETAINV(RAND(),T1_PERT!$F$5,T1_PERT!$G$5,T1_PERT!$C$5,T1_PERT!$E$5)</f>
        <v>3.74377539049261</v>
      </c>
      <c r="C3216" s="23" t="n">
        <f aca="true">BETAINV(RAND(),T1_PERT!$F$6,T1_PERT!$G$6,T1_PERT!$C$6,T1_PERT!$E$6)</f>
        <v>4.58235019580463</v>
      </c>
      <c r="D3216" s="23" t="n">
        <f aca="true">BETAINV(RAND(),T1_PERT!$F$7,T1_PERT!$G$7,T1_PERT!$C$7,T1_PERT!$E$7)</f>
        <v>6.34495608584722</v>
      </c>
      <c r="E3216" s="23" t="n">
        <f aca="true">BETAINV(RAND(),T1_PERT!$F$8,T1_PERT!$G$8,T1_PERT!$C$8,T1_PERT!$E$8)</f>
        <v>6.07840460363282</v>
      </c>
      <c r="F3216" s="23" t="n">
        <f aca="true">BETAINV(RAND(),T1_PERT!$F$9,T1_PERT!$G$9,T1_PERT!$C$9,T1_PERT!$E$9)</f>
        <v>3.64742396730221</v>
      </c>
      <c r="G3216" s="23" t="n">
        <f aca="true">BETAINV(RAND(),T1_PERT!$F$10,T1_PERT!$G$10,T1_PERT!$C$10,T1_PERT!$E$10)</f>
        <v>1.63216823957084</v>
      </c>
      <c r="H3216" s="23" t="n">
        <f aca="false">B3216+C3216+E3216+G3216</f>
        <v>16.0366984295009</v>
      </c>
      <c r="I3216" s="23" t="n">
        <f aca="false">B3216+D3216+F3216+G3216</f>
        <v>15.3683236832129</v>
      </c>
      <c r="J3216" s="23" t="n">
        <f aca="false">MAX(H3216,I3216)</f>
        <v>16.0366984295009</v>
      </c>
      <c r="K3216" s="24" t="n">
        <f aca="false">IF(H3216&gt;=I3216,1,0)</f>
        <v>1</v>
      </c>
    </row>
    <row r="3217" customFormat="false" ht="15" hidden="false" customHeight="false" outlineLevel="0" collapsed="false">
      <c r="A3217" s="5" t="n">
        <v>3198</v>
      </c>
      <c r="B3217" s="23" t="n">
        <f aca="true">BETAINV(RAND(),T1_PERT!$F$5,T1_PERT!$G$5,T1_PERT!$C$5,T1_PERT!$E$5)</f>
        <v>4.53098147616081</v>
      </c>
      <c r="C3217" s="23" t="n">
        <f aca="true">BETAINV(RAND(),T1_PERT!$F$6,T1_PERT!$G$6,T1_PERT!$C$6,T1_PERT!$E$6)</f>
        <v>4.79734427401572</v>
      </c>
      <c r="D3217" s="23" t="n">
        <f aca="true">BETAINV(RAND(),T1_PERT!$F$7,T1_PERT!$G$7,T1_PERT!$C$7,T1_PERT!$E$7)</f>
        <v>4.07149721776075</v>
      </c>
      <c r="E3217" s="23" t="n">
        <f aca="true">BETAINV(RAND(),T1_PERT!$F$8,T1_PERT!$G$8,T1_PERT!$C$8,T1_PERT!$E$8)</f>
        <v>5.40741691728085</v>
      </c>
      <c r="F3217" s="23" t="n">
        <f aca="true">BETAINV(RAND(),T1_PERT!$F$9,T1_PERT!$G$9,T1_PERT!$C$9,T1_PERT!$E$9)</f>
        <v>5.40394596066591</v>
      </c>
      <c r="G3217" s="23" t="n">
        <f aca="true">BETAINV(RAND(),T1_PERT!$F$10,T1_PERT!$G$10,T1_PERT!$C$10,T1_PERT!$E$10)</f>
        <v>1.87353752453391</v>
      </c>
      <c r="H3217" s="23" t="n">
        <f aca="false">B3217+C3217+E3217+G3217</f>
        <v>16.6092801919913</v>
      </c>
      <c r="I3217" s="23" t="n">
        <f aca="false">B3217+D3217+F3217+G3217</f>
        <v>15.8799621791214</v>
      </c>
      <c r="J3217" s="23" t="n">
        <f aca="false">MAX(H3217,I3217)</f>
        <v>16.6092801919913</v>
      </c>
      <c r="K3217" s="24" t="n">
        <f aca="false">IF(H3217&gt;=I3217,1,0)</f>
        <v>1</v>
      </c>
    </row>
    <row r="3218" customFormat="false" ht="15" hidden="false" customHeight="false" outlineLevel="0" collapsed="false">
      <c r="A3218" s="5" t="n">
        <v>3199</v>
      </c>
      <c r="B3218" s="23" t="n">
        <f aca="true">BETAINV(RAND(),T1_PERT!$F$5,T1_PERT!$G$5,T1_PERT!$C$5,T1_PERT!$E$5)</f>
        <v>4.32194546264794</v>
      </c>
      <c r="C3218" s="23" t="n">
        <f aca="true">BETAINV(RAND(),T1_PERT!$F$6,T1_PERT!$G$6,T1_PERT!$C$6,T1_PERT!$E$6)</f>
        <v>6.37805829488191</v>
      </c>
      <c r="D3218" s="23" t="n">
        <f aca="true">BETAINV(RAND(),T1_PERT!$F$7,T1_PERT!$G$7,T1_PERT!$C$7,T1_PERT!$E$7)</f>
        <v>5.79455669944267</v>
      </c>
      <c r="E3218" s="23" t="n">
        <f aca="true">BETAINV(RAND(),T1_PERT!$F$8,T1_PERT!$G$8,T1_PERT!$C$8,T1_PERT!$E$8)</f>
        <v>5.31150353455104</v>
      </c>
      <c r="F3218" s="23" t="n">
        <f aca="true">BETAINV(RAND(),T1_PERT!$F$9,T1_PERT!$G$9,T1_PERT!$C$9,T1_PERT!$E$9)</f>
        <v>5.12905899622047</v>
      </c>
      <c r="G3218" s="23" t="n">
        <f aca="true">BETAINV(RAND(),T1_PERT!$F$10,T1_PERT!$G$10,T1_PERT!$C$10,T1_PERT!$E$10)</f>
        <v>2.23470532240606</v>
      </c>
      <c r="H3218" s="23" t="n">
        <f aca="false">B3218+C3218+E3218+G3218</f>
        <v>18.246212614487</v>
      </c>
      <c r="I3218" s="23" t="n">
        <f aca="false">B3218+D3218+F3218+G3218</f>
        <v>17.4802664807171</v>
      </c>
      <c r="J3218" s="23" t="n">
        <f aca="false">MAX(H3218,I3218)</f>
        <v>18.246212614487</v>
      </c>
      <c r="K3218" s="24" t="n">
        <f aca="false">IF(H3218&gt;=I3218,1,0)</f>
        <v>1</v>
      </c>
    </row>
    <row r="3219" customFormat="false" ht="15" hidden="false" customHeight="false" outlineLevel="0" collapsed="false">
      <c r="A3219" s="5" t="n">
        <v>3200</v>
      </c>
      <c r="B3219" s="23" t="n">
        <f aca="true">BETAINV(RAND(),T1_PERT!$F$5,T1_PERT!$G$5,T1_PERT!$C$5,T1_PERT!$E$5)</f>
        <v>5.63682189923082</v>
      </c>
      <c r="C3219" s="23" t="n">
        <f aca="true">BETAINV(RAND(),T1_PERT!$F$6,T1_PERT!$G$6,T1_PERT!$C$6,T1_PERT!$E$6)</f>
        <v>7.09378212512434</v>
      </c>
      <c r="D3219" s="23" t="n">
        <f aca="true">BETAINV(RAND(),T1_PERT!$F$7,T1_PERT!$G$7,T1_PERT!$C$7,T1_PERT!$E$7)</f>
        <v>7.22324318413302</v>
      </c>
      <c r="E3219" s="23" t="n">
        <f aca="true">BETAINV(RAND(),T1_PERT!$F$8,T1_PERT!$G$8,T1_PERT!$C$8,T1_PERT!$E$8)</f>
        <v>5.05732947498091</v>
      </c>
      <c r="F3219" s="23" t="n">
        <f aca="true">BETAINV(RAND(),T1_PERT!$F$9,T1_PERT!$G$9,T1_PERT!$C$9,T1_PERT!$E$9)</f>
        <v>3.36947591148773</v>
      </c>
      <c r="G3219" s="23" t="n">
        <f aca="true">BETAINV(RAND(),T1_PERT!$F$10,T1_PERT!$G$10,T1_PERT!$C$10,T1_PERT!$E$10)</f>
        <v>2.70767976072165</v>
      </c>
      <c r="H3219" s="23" t="n">
        <f aca="false">B3219+C3219+E3219+G3219</f>
        <v>20.4956132600577</v>
      </c>
      <c r="I3219" s="23" t="n">
        <f aca="false">B3219+D3219+F3219+G3219</f>
        <v>18.9372207555732</v>
      </c>
      <c r="J3219" s="23" t="n">
        <f aca="false">MAX(H3219,I3219)</f>
        <v>20.4956132600577</v>
      </c>
      <c r="K3219" s="24" t="n">
        <f aca="false">IF(H3219&gt;=I3219,1,0)</f>
        <v>1</v>
      </c>
    </row>
    <row r="3220" customFormat="false" ht="15" hidden="false" customHeight="false" outlineLevel="0" collapsed="false">
      <c r="A3220" s="5" t="n">
        <v>3201</v>
      </c>
      <c r="B3220" s="23" t="n">
        <f aca="true">BETAINV(RAND(),T1_PERT!$F$5,T1_PERT!$G$5,T1_PERT!$C$5,T1_PERT!$E$5)</f>
        <v>4.88165826791835</v>
      </c>
      <c r="C3220" s="23" t="n">
        <f aca="true">BETAINV(RAND(),T1_PERT!$F$6,T1_PERT!$G$6,T1_PERT!$C$6,T1_PERT!$E$6)</f>
        <v>5.18869924525328</v>
      </c>
      <c r="D3220" s="23" t="n">
        <f aca="true">BETAINV(RAND(),T1_PERT!$F$7,T1_PERT!$G$7,T1_PERT!$C$7,T1_PERT!$E$7)</f>
        <v>4.35341790444911</v>
      </c>
      <c r="E3220" s="23" t="n">
        <f aca="true">BETAINV(RAND(),T1_PERT!$F$8,T1_PERT!$G$8,T1_PERT!$C$8,T1_PERT!$E$8)</f>
        <v>4.57540154825316</v>
      </c>
      <c r="F3220" s="23" t="n">
        <f aca="true">BETAINV(RAND(),T1_PERT!$F$9,T1_PERT!$G$9,T1_PERT!$C$9,T1_PERT!$E$9)</f>
        <v>3.51093402410191</v>
      </c>
      <c r="G3220" s="23" t="n">
        <f aca="true">BETAINV(RAND(),T1_PERT!$F$10,T1_PERT!$G$10,T1_PERT!$C$10,T1_PERT!$E$10)</f>
        <v>1.82068726137151</v>
      </c>
      <c r="H3220" s="23" t="n">
        <f aca="false">B3220+C3220+E3220+G3220</f>
        <v>16.4664463227963</v>
      </c>
      <c r="I3220" s="23" t="n">
        <f aca="false">B3220+D3220+F3220+G3220</f>
        <v>14.5666974578409</v>
      </c>
      <c r="J3220" s="23" t="n">
        <f aca="false">MAX(H3220,I3220)</f>
        <v>16.4664463227963</v>
      </c>
      <c r="K3220" s="24" t="n">
        <f aca="false">IF(H3220&gt;=I3220,1,0)</f>
        <v>1</v>
      </c>
    </row>
    <row r="3221" customFormat="false" ht="15" hidden="false" customHeight="false" outlineLevel="0" collapsed="false">
      <c r="A3221" s="5" t="n">
        <v>3202</v>
      </c>
      <c r="B3221" s="23" t="n">
        <f aca="true">BETAINV(RAND(),T1_PERT!$F$5,T1_PERT!$G$5,T1_PERT!$C$5,T1_PERT!$E$5)</f>
        <v>5.20973053905369</v>
      </c>
      <c r="C3221" s="23" t="n">
        <f aca="true">BETAINV(RAND(),T1_PERT!$F$6,T1_PERT!$G$6,T1_PERT!$C$6,T1_PERT!$E$6)</f>
        <v>3.8753352172843</v>
      </c>
      <c r="D3221" s="23" t="n">
        <f aca="true">BETAINV(RAND(),T1_PERT!$F$7,T1_PERT!$G$7,T1_PERT!$C$7,T1_PERT!$E$7)</f>
        <v>7.13355357631187</v>
      </c>
      <c r="E3221" s="23" t="n">
        <f aca="true">BETAINV(RAND(),T1_PERT!$F$8,T1_PERT!$G$8,T1_PERT!$C$8,T1_PERT!$E$8)</f>
        <v>6.72823098384673</v>
      </c>
      <c r="F3221" s="23" t="n">
        <f aca="true">BETAINV(RAND(),T1_PERT!$F$9,T1_PERT!$G$9,T1_PERT!$C$9,T1_PERT!$E$9)</f>
        <v>3.99274907881095</v>
      </c>
      <c r="G3221" s="23" t="n">
        <f aca="true">BETAINV(RAND(),T1_PERT!$F$10,T1_PERT!$G$10,T1_PERT!$C$10,T1_PERT!$E$10)</f>
        <v>1.46994098410886</v>
      </c>
      <c r="H3221" s="23" t="n">
        <f aca="false">B3221+C3221+E3221+G3221</f>
        <v>17.2832377242936</v>
      </c>
      <c r="I3221" s="23" t="n">
        <f aca="false">B3221+D3221+F3221+G3221</f>
        <v>17.8059741782854</v>
      </c>
      <c r="J3221" s="23" t="n">
        <f aca="false">MAX(H3221,I3221)</f>
        <v>17.8059741782854</v>
      </c>
      <c r="K3221" s="24" t="n">
        <f aca="false">IF(H3221&gt;=I3221,1,0)</f>
        <v>0</v>
      </c>
    </row>
    <row r="3222" customFormat="false" ht="15" hidden="false" customHeight="false" outlineLevel="0" collapsed="false">
      <c r="A3222" s="5" t="n">
        <v>3203</v>
      </c>
      <c r="B3222" s="23" t="n">
        <f aca="true">BETAINV(RAND(),T1_PERT!$F$5,T1_PERT!$G$5,T1_PERT!$C$5,T1_PERT!$E$5)</f>
        <v>4.2172532376165</v>
      </c>
      <c r="C3222" s="23" t="n">
        <f aca="true">BETAINV(RAND(),T1_PERT!$F$6,T1_PERT!$G$6,T1_PERT!$C$6,T1_PERT!$E$6)</f>
        <v>6.40453405498787</v>
      </c>
      <c r="D3222" s="23" t="n">
        <f aca="true">BETAINV(RAND(),T1_PERT!$F$7,T1_PERT!$G$7,T1_PERT!$C$7,T1_PERT!$E$7)</f>
        <v>6.02496059038546</v>
      </c>
      <c r="E3222" s="23" t="n">
        <f aca="true">BETAINV(RAND(),T1_PERT!$F$8,T1_PERT!$G$8,T1_PERT!$C$8,T1_PERT!$E$8)</f>
        <v>6.69237812822203</v>
      </c>
      <c r="F3222" s="23" t="n">
        <f aca="true">BETAINV(RAND(),T1_PERT!$F$9,T1_PERT!$G$9,T1_PERT!$C$9,T1_PERT!$E$9)</f>
        <v>4.94843455065214</v>
      </c>
      <c r="G3222" s="23" t="n">
        <f aca="true">BETAINV(RAND(),T1_PERT!$F$10,T1_PERT!$G$10,T1_PERT!$C$10,T1_PERT!$E$10)</f>
        <v>2.15560127671997</v>
      </c>
      <c r="H3222" s="23" t="n">
        <f aca="false">B3222+C3222+E3222+G3222</f>
        <v>19.4697666975464</v>
      </c>
      <c r="I3222" s="23" t="n">
        <f aca="false">B3222+D3222+F3222+G3222</f>
        <v>17.3462496553741</v>
      </c>
      <c r="J3222" s="23" t="n">
        <f aca="false">MAX(H3222,I3222)</f>
        <v>19.4697666975464</v>
      </c>
      <c r="K3222" s="24" t="n">
        <f aca="false">IF(H3222&gt;=I3222,1,0)</f>
        <v>1</v>
      </c>
    </row>
    <row r="3223" customFormat="false" ht="15" hidden="false" customHeight="false" outlineLevel="0" collapsed="false">
      <c r="A3223" s="5" t="n">
        <v>3204</v>
      </c>
      <c r="B3223" s="23" t="n">
        <f aca="true">BETAINV(RAND(),T1_PERT!$F$5,T1_PERT!$G$5,T1_PERT!$C$5,T1_PERT!$E$5)</f>
        <v>4.39998420874165</v>
      </c>
      <c r="C3223" s="23" t="n">
        <f aca="true">BETAINV(RAND(),T1_PERT!$F$6,T1_PERT!$G$6,T1_PERT!$C$6,T1_PERT!$E$6)</f>
        <v>7.59008495371799</v>
      </c>
      <c r="D3223" s="23" t="n">
        <f aca="true">BETAINV(RAND(),T1_PERT!$F$7,T1_PERT!$G$7,T1_PERT!$C$7,T1_PERT!$E$7)</f>
        <v>5.56102243832367</v>
      </c>
      <c r="E3223" s="23" t="n">
        <f aca="true">BETAINV(RAND(),T1_PERT!$F$8,T1_PERT!$G$8,T1_PERT!$C$8,T1_PERT!$E$8)</f>
        <v>5.10308922553319</v>
      </c>
      <c r="F3223" s="23" t="n">
        <f aca="true">BETAINV(RAND(),T1_PERT!$F$9,T1_PERT!$G$9,T1_PERT!$C$9,T1_PERT!$E$9)</f>
        <v>3.81082489663914</v>
      </c>
      <c r="G3223" s="23" t="n">
        <f aca="true">BETAINV(RAND(),T1_PERT!$F$10,T1_PERT!$G$10,T1_PERT!$C$10,T1_PERT!$E$10)</f>
        <v>2.08642709323847</v>
      </c>
      <c r="H3223" s="23" t="n">
        <f aca="false">B3223+C3223+E3223+G3223</f>
        <v>19.1795854812313</v>
      </c>
      <c r="I3223" s="23" t="n">
        <f aca="false">B3223+D3223+F3223+G3223</f>
        <v>15.8582586369429</v>
      </c>
      <c r="J3223" s="23" t="n">
        <f aca="false">MAX(H3223,I3223)</f>
        <v>19.1795854812313</v>
      </c>
      <c r="K3223" s="24" t="n">
        <f aca="false">IF(H3223&gt;=I3223,1,0)</f>
        <v>1</v>
      </c>
    </row>
    <row r="3224" customFormat="false" ht="15" hidden="false" customHeight="false" outlineLevel="0" collapsed="false">
      <c r="A3224" s="5" t="n">
        <v>3205</v>
      </c>
      <c r="B3224" s="23" t="n">
        <f aca="true">BETAINV(RAND(),T1_PERT!$F$5,T1_PERT!$G$5,T1_PERT!$C$5,T1_PERT!$E$5)</f>
        <v>4.17963519805325</v>
      </c>
      <c r="C3224" s="23" t="n">
        <f aca="true">BETAINV(RAND(),T1_PERT!$F$6,T1_PERT!$G$6,T1_PERT!$C$6,T1_PERT!$E$6)</f>
        <v>5.52021765428984</v>
      </c>
      <c r="D3224" s="23" t="n">
        <f aca="true">BETAINV(RAND(),T1_PERT!$F$7,T1_PERT!$G$7,T1_PERT!$C$7,T1_PERT!$E$7)</f>
        <v>6.13358245987536</v>
      </c>
      <c r="E3224" s="23" t="n">
        <f aca="true">BETAINV(RAND(),T1_PERT!$F$8,T1_PERT!$G$8,T1_PERT!$C$8,T1_PERT!$E$8)</f>
        <v>5.25228048976182</v>
      </c>
      <c r="F3224" s="23" t="n">
        <f aca="true">BETAINV(RAND(),T1_PERT!$F$9,T1_PERT!$G$9,T1_PERT!$C$9,T1_PERT!$E$9)</f>
        <v>4.73451556114317</v>
      </c>
      <c r="G3224" s="23" t="n">
        <f aca="true">BETAINV(RAND(),T1_PERT!$F$10,T1_PERT!$G$10,T1_PERT!$C$10,T1_PERT!$E$10)</f>
        <v>1.75256446211935</v>
      </c>
      <c r="H3224" s="23" t="n">
        <f aca="false">B3224+C3224+E3224+G3224</f>
        <v>16.7046978042243</v>
      </c>
      <c r="I3224" s="23" t="n">
        <f aca="false">B3224+D3224+F3224+G3224</f>
        <v>16.8002976811911</v>
      </c>
      <c r="J3224" s="23" t="n">
        <f aca="false">MAX(H3224,I3224)</f>
        <v>16.8002976811911</v>
      </c>
      <c r="K3224" s="24" t="n">
        <f aca="false">IF(H3224&gt;=I3224,1,0)</f>
        <v>0</v>
      </c>
    </row>
    <row r="3225" customFormat="false" ht="15" hidden="false" customHeight="false" outlineLevel="0" collapsed="false">
      <c r="A3225" s="5" t="n">
        <v>3206</v>
      </c>
      <c r="B3225" s="23" t="n">
        <f aca="true">BETAINV(RAND(),T1_PERT!$F$5,T1_PERT!$G$5,T1_PERT!$C$5,T1_PERT!$E$5)</f>
        <v>4.42097543371006</v>
      </c>
      <c r="C3225" s="23" t="n">
        <f aca="true">BETAINV(RAND(),T1_PERT!$F$6,T1_PERT!$G$6,T1_PERT!$C$6,T1_PERT!$E$6)</f>
        <v>4.60329747805592</v>
      </c>
      <c r="D3225" s="23" t="n">
        <f aca="true">BETAINV(RAND(),T1_PERT!$F$7,T1_PERT!$G$7,T1_PERT!$C$7,T1_PERT!$E$7)</f>
        <v>4.26288265752562</v>
      </c>
      <c r="E3225" s="23" t="n">
        <f aca="true">BETAINV(RAND(),T1_PERT!$F$8,T1_PERT!$G$8,T1_PERT!$C$8,T1_PERT!$E$8)</f>
        <v>5.60675108833152</v>
      </c>
      <c r="F3225" s="23" t="n">
        <f aca="true">BETAINV(RAND(),T1_PERT!$F$9,T1_PERT!$G$9,T1_PERT!$C$9,T1_PERT!$E$9)</f>
        <v>4.84098832508022</v>
      </c>
      <c r="G3225" s="23" t="n">
        <f aca="true">BETAINV(RAND(),T1_PERT!$F$10,T1_PERT!$G$10,T1_PERT!$C$10,T1_PERT!$E$10)</f>
        <v>2.19638143253206</v>
      </c>
      <c r="H3225" s="23" t="n">
        <f aca="false">B3225+C3225+E3225+G3225</f>
        <v>16.8274054326296</v>
      </c>
      <c r="I3225" s="23" t="n">
        <f aca="false">B3225+D3225+F3225+G3225</f>
        <v>15.721227848848</v>
      </c>
      <c r="J3225" s="23" t="n">
        <f aca="false">MAX(H3225,I3225)</f>
        <v>16.8274054326296</v>
      </c>
      <c r="K3225" s="24" t="n">
        <f aca="false">IF(H3225&gt;=I3225,1,0)</f>
        <v>1</v>
      </c>
    </row>
    <row r="3226" customFormat="false" ht="15" hidden="false" customHeight="false" outlineLevel="0" collapsed="false">
      <c r="A3226" s="5" t="n">
        <v>3207</v>
      </c>
      <c r="B3226" s="23" t="n">
        <f aca="true">BETAINV(RAND(),T1_PERT!$F$5,T1_PERT!$G$5,T1_PERT!$C$5,T1_PERT!$E$5)</f>
        <v>4.92178388299881</v>
      </c>
      <c r="C3226" s="23" t="n">
        <f aca="true">BETAINV(RAND(),T1_PERT!$F$6,T1_PERT!$G$6,T1_PERT!$C$6,T1_PERT!$E$6)</f>
        <v>4.78232519546209</v>
      </c>
      <c r="D3226" s="23" t="n">
        <f aca="true">BETAINV(RAND(),T1_PERT!$F$7,T1_PERT!$G$7,T1_PERT!$C$7,T1_PERT!$E$7)</f>
        <v>7.33790460469655</v>
      </c>
      <c r="E3226" s="23" t="n">
        <f aca="true">BETAINV(RAND(),T1_PERT!$F$8,T1_PERT!$G$8,T1_PERT!$C$8,T1_PERT!$E$8)</f>
        <v>6.04910453517064</v>
      </c>
      <c r="F3226" s="23" t="n">
        <f aca="true">BETAINV(RAND(),T1_PERT!$F$9,T1_PERT!$G$9,T1_PERT!$C$9,T1_PERT!$E$9)</f>
        <v>4.20576717618975</v>
      </c>
      <c r="G3226" s="23" t="n">
        <f aca="true">BETAINV(RAND(),T1_PERT!$F$10,T1_PERT!$G$10,T1_PERT!$C$10,T1_PERT!$E$10)</f>
        <v>1.75649139628409</v>
      </c>
      <c r="H3226" s="23" t="n">
        <f aca="false">B3226+C3226+E3226+G3226</f>
        <v>17.5097050099156</v>
      </c>
      <c r="I3226" s="23" t="n">
        <f aca="false">B3226+D3226+F3226+G3226</f>
        <v>18.2219470601692</v>
      </c>
      <c r="J3226" s="23" t="n">
        <f aca="false">MAX(H3226,I3226)</f>
        <v>18.2219470601692</v>
      </c>
      <c r="K3226" s="24" t="n">
        <f aca="false">IF(H3226&gt;=I3226,1,0)</f>
        <v>0</v>
      </c>
    </row>
    <row r="3227" customFormat="false" ht="15" hidden="false" customHeight="false" outlineLevel="0" collapsed="false">
      <c r="A3227" s="5" t="n">
        <v>3208</v>
      </c>
      <c r="B3227" s="23" t="n">
        <f aca="true">BETAINV(RAND(),T1_PERT!$F$5,T1_PERT!$G$5,T1_PERT!$C$5,T1_PERT!$E$5)</f>
        <v>4.25492356245882</v>
      </c>
      <c r="C3227" s="23" t="n">
        <f aca="true">BETAINV(RAND(),T1_PERT!$F$6,T1_PERT!$G$6,T1_PERT!$C$6,T1_PERT!$E$6)</f>
        <v>5.00703724659202</v>
      </c>
      <c r="D3227" s="23" t="n">
        <f aca="true">BETAINV(RAND(),T1_PERT!$F$7,T1_PERT!$G$7,T1_PERT!$C$7,T1_PERT!$E$7)</f>
        <v>6.27704808664487</v>
      </c>
      <c r="E3227" s="23" t="n">
        <f aca="true">BETAINV(RAND(),T1_PERT!$F$8,T1_PERT!$G$8,T1_PERT!$C$8,T1_PERT!$E$8)</f>
        <v>5.70760952408413</v>
      </c>
      <c r="F3227" s="23" t="n">
        <f aca="true">BETAINV(RAND(),T1_PERT!$F$9,T1_PERT!$G$9,T1_PERT!$C$9,T1_PERT!$E$9)</f>
        <v>4.5771705742885</v>
      </c>
      <c r="G3227" s="23" t="n">
        <f aca="true">BETAINV(RAND(),T1_PERT!$F$10,T1_PERT!$G$10,T1_PERT!$C$10,T1_PERT!$E$10)</f>
        <v>2.04771209317823</v>
      </c>
      <c r="H3227" s="23" t="n">
        <f aca="false">B3227+C3227+E3227+G3227</f>
        <v>17.0172824263132</v>
      </c>
      <c r="I3227" s="23" t="n">
        <f aca="false">B3227+D3227+F3227+G3227</f>
        <v>17.1568543165704</v>
      </c>
      <c r="J3227" s="23" t="n">
        <f aca="false">MAX(H3227,I3227)</f>
        <v>17.1568543165704</v>
      </c>
      <c r="K3227" s="24" t="n">
        <f aca="false">IF(H3227&gt;=I3227,1,0)</f>
        <v>0</v>
      </c>
    </row>
    <row r="3228" customFormat="false" ht="15" hidden="false" customHeight="false" outlineLevel="0" collapsed="false">
      <c r="A3228" s="5" t="n">
        <v>3209</v>
      </c>
      <c r="B3228" s="23" t="n">
        <f aca="true">BETAINV(RAND(),T1_PERT!$F$5,T1_PERT!$G$5,T1_PERT!$C$5,T1_PERT!$E$5)</f>
        <v>4.57559607470859</v>
      </c>
      <c r="C3228" s="23" t="n">
        <f aca="true">BETAINV(RAND(),T1_PERT!$F$6,T1_PERT!$G$6,T1_PERT!$C$6,T1_PERT!$E$6)</f>
        <v>5.62610860277779</v>
      </c>
      <c r="D3228" s="23" t="n">
        <f aca="true">BETAINV(RAND(),T1_PERT!$F$7,T1_PERT!$G$7,T1_PERT!$C$7,T1_PERT!$E$7)</f>
        <v>5.66711748936913</v>
      </c>
      <c r="E3228" s="23" t="n">
        <f aca="true">BETAINV(RAND(),T1_PERT!$F$8,T1_PERT!$G$8,T1_PERT!$C$8,T1_PERT!$E$8)</f>
        <v>5.15453406572713</v>
      </c>
      <c r="F3228" s="23" t="n">
        <f aca="true">BETAINV(RAND(),T1_PERT!$F$9,T1_PERT!$G$9,T1_PERT!$C$9,T1_PERT!$E$9)</f>
        <v>3.38067164439897</v>
      </c>
      <c r="G3228" s="23" t="n">
        <f aca="true">BETAINV(RAND(),T1_PERT!$F$10,T1_PERT!$G$10,T1_PERT!$C$10,T1_PERT!$E$10)</f>
        <v>2.17674633901152</v>
      </c>
      <c r="H3228" s="23" t="n">
        <f aca="false">B3228+C3228+E3228+G3228</f>
        <v>17.532985082225</v>
      </c>
      <c r="I3228" s="23" t="n">
        <f aca="false">B3228+D3228+F3228+G3228</f>
        <v>15.8001315474882</v>
      </c>
      <c r="J3228" s="23" t="n">
        <f aca="false">MAX(H3228,I3228)</f>
        <v>17.532985082225</v>
      </c>
      <c r="K3228" s="24" t="n">
        <f aca="false">IF(H3228&gt;=I3228,1,0)</f>
        <v>1</v>
      </c>
    </row>
    <row r="3229" customFormat="false" ht="15" hidden="false" customHeight="false" outlineLevel="0" collapsed="false">
      <c r="A3229" s="5" t="n">
        <v>3210</v>
      </c>
      <c r="B3229" s="23" t="n">
        <f aca="true">BETAINV(RAND(),T1_PERT!$F$5,T1_PERT!$G$5,T1_PERT!$C$5,T1_PERT!$E$5)</f>
        <v>4.17223727952369</v>
      </c>
      <c r="C3229" s="23" t="n">
        <f aca="true">BETAINV(RAND(),T1_PERT!$F$6,T1_PERT!$G$6,T1_PERT!$C$6,T1_PERT!$E$6)</f>
        <v>5.97317318622852</v>
      </c>
      <c r="D3229" s="23" t="n">
        <f aca="true">BETAINV(RAND(),T1_PERT!$F$7,T1_PERT!$G$7,T1_PERT!$C$7,T1_PERT!$E$7)</f>
        <v>7.42138314738603</v>
      </c>
      <c r="E3229" s="23" t="n">
        <f aca="true">BETAINV(RAND(),T1_PERT!$F$8,T1_PERT!$G$8,T1_PERT!$C$8,T1_PERT!$E$8)</f>
        <v>5.79623138798575</v>
      </c>
      <c r="F3229" s="23" t="n">
        <f aca="true">BETAINV(RAND(),T1_PERT!$F$9,T1_PERT!$G$9,T1_PERT!$C$9,T1_PERT!$E$9)</f>
        <v>3.83120845246356</v>
      </c>
      <c r="G3229" s="23" t="n">
        <f aca="true">BETAINV(RAND(),T1_PERT!$F$10,T1_PERT!$G$10,T1_PERT!$C$10,T1_PERT!$E$10)</f>
        <v>2.11156127692655</v>
      </c>
      <c r="H3229" s="23" t="n">
        <f aca="false">B3229+C3229+E3229+G3229</f>
        <v>18.0532031306645</v>
      </c>
      <c r="I3229" s="23" t="n">
        <f aca="false">B3229+D3229+F3229+G3229</f>
        <v>17.5363901562998</v>
      </c>
      <c r="J3229" s="23" t="n">
        <f aca="false">MAX(H3229,I3229)</f>
        <v>18.0532031306645</v>
      </c>
      <c r="K3229" s="24" t="n">
        <f aca="false">IF(H3229&gt;=I3229,1,0)</f>
        <v>1</v>
      </c>
    </row>
    <row r="3230" customFormat="false" ht="15" hidden="false" customHeight="false" outlineLevel="0" collapsed="false">
      <c r="A3230" s="5" t="n">
        <v>3211</v>
      </c>
      <c r="B3230" s="23" t="n">
        <f aca="true">BETAINV(RAND(),T1_PERT!$F$5,T1_PERT!$G$5,T1_PERT!$C$5,T1_PERT!$E$5)</f>
        <v>3.28035413442261</v>
      </c>
      <c r="C3230" s="23" t="n">
        <f aca="true">BETAINV(RAND(),T1_PERT!$F$6,T1_PERT!$G$6,T1_PERT!$C$6,T1_PERT!$E$6)</f>
        <v>5.47684205139478</v>
      </c>
      <c r="D3230" s="23" t="n">
        <f aca="true">BETAINV(RAND(),T1_PERT!$F$7,T1_PERT!$G$7,T1_PERT!$C$7,T1_PERT!$E$7)</f>
        <v>6.52145006493272</v>
      </c>
      <c r="E3230" s="23" t="n">
        <f aca="true">BETAINV(RAND(),T1_PERT!$F$8,T1_PERT!$G$8,T1_PERT!$C$8,T1_PERT!$E$8)</f>
        <v>5.36578026487666</v>
      </c>
      <c r="F3230" s="23" t="n">
        <f aca="true">BETAINV(RAND(),T1_PERT!$F$9,T1_PERT!$G$9,T1_PERT!$C$9,T1_PERT!$E$9)</f>
        <v>3.89576773357626</v>
      </c>
      <c r="G3230" s="23" t="n">
        <f aca="true">BETAINV(RAND(),T1_PERT!$F$10,T1_PERT!$G$10,T1_PERT!$C$10,T1_PERT!$E$10)</f>
        <v>2.46702213599826</v>
      </c>
      <c r="H3230" s="23" t="n">
        <f aca="false">B3230+C3230+E3230+G3230</f>
        <v>16.5899985866923</v>
      </c>
      <c r="I3230" s="23" t="n">
        <f aca="false">B3230+D3230+F3230+G3230</f>
        <v>16.1645940689299</v>
      </c>
      <c r="J3230" s="23" t="n">
        <f aca="false">MAX(H3230,I3230)</f>
        <v>16.5899985866923</v>
      </c>
      <c r="K3230" s="24" t="n">
        <f aca="false">IF(H3230&gt;=I3230,1,0)</f>
        <v>1</v>
      </c>
    </row>
    <row r="3231" customFormat="false" ht="15" hidden="false" customHeight="false" outlineLevel="0" collapsed="false">
      <c r="A3231" s="5" t="n">
        <v>3212</v>
      </c>
      <c r="B3231" s="23" t="n">
        <f aca="true">BETAINV(RAND(),T1_PERT!$F$5,T1_PERT!$G$5,T1_PERT!$C$5,T1_PERT!$E$5)</f>
        <v>3.13596893723372</v>
      </c>
      <c r="C3231" s="23" t="n">
        <f aca="true">BETAINV(RAND(),T1_PERT!$F$6,T1_PERT!$G$6,T1_PERT!$C$6,T1_PERT!$E$6)</f>
        <v>5.29875318270154</v>
      </c>
      <c r="D3231" s="23" t="n">
        <f aca="true">BETAINV(RAND(),T1_PERT!$F$7,T1_PERT!$G$7,T1_PERT!$C$7,T1_PERT!$E$7)</f>
        <v>6.34433643581298</v>
      </c>
      <c r="E3231" s="23" t="n">
        <f aca="true">BETAINV(RAND(),T1_PERT!$F$8,T1_PERT!$G$8,T1_PERT!$C$8,T1_PERT!$E$8)</f>
        <v>4.63460797776225</v>
      </c>
      <c r="F3231" s="23" t="n">
        <f aca="true">BETAINV(RAND(),T1_PERT!$F$9,T1_PERT!$G$9,T1_PERT!$C$9,T1_PERT!$E$9)</f>
        <v>4.09347487428691</v>
      </c>
      <c r="G3231" s="23" t="n">
        <f aca="true">BETAINV(RAND(),T1_PERT!$F$10,T1_PERT!$G$10,T1_PERT!$C$10,T1_PERT!$E$10)</f>
        <v>2.06207055488416</v>
      </c>
      <c r="H3231" s="23" t="n">
        <f aca="false">B3231+C3231+E3231+G3231</f>
        <v>15.1314006525817</v>
      </c>
      <c r="I3231" s="23" t="n">
        <f aca="false">B3231+D3231+F3231+G3231</f>
        <v>15.6358508022178</v>
      </c>
      <c r="J3231" s="23" t="n">
        <f aca="false">MAX(H3231,I3231)</f>
        <v>15.6358508022178</v>
      </c>
      <c r="K3231" s="24" t="n">
        <f aca="false">IF(H3231&gt;=I3231,1,0)</f>
        <v>0</v>
      </c>
    </row>
    <row r="3232" customFormat="false" ht="15" hidden="false" customHeight="false" outlineLevel="0" collapsed="false">
      <c r="A3232" s="5" t="n">
        <v>3213</v>
      </c>
      <c r="B3232" s="23" t="n">
        <f aca="true">BETAINV(RAND(),T1_PERT!$F$5,T1_PERT!$G$5,T1_PERT!$C$5,T1_PERT!$E$5)</f>
        <v>4.53116113264204</v>
      </c>
      <c r="C3232" s="23" t="n">
        <f aca="true">BETAINV(RAND(),T1_PERT!$F$6,T1_PERT!$G$6,T1_PERT!$C$6,T1_PERT!$E$6)</f>
        <v>6.05848061440022</v>
      </c>
      <c r="D3232" s="23" t="n">
        <f aca="true">BETAINV(RAND(),T1_PERT!$F$7,T1_PERT!$G$7,T1_PERT!$C$7,T1_PERT!$E$7)</f>
        <v>5.38777245765549</v>
      </c>
      <c r="E3232" s="23" t="n">
        <f aca="true">BETAINV(RAND(),T1_PERT!$F$8,T1_PERT!$G$8,T1_PERT!$C$8,T1_PERT!$E$8)</f>
        <v>5.34346172377604</v>
      </c>
      <c r="F3232" s="23" t="n">
        <f aca="true">BETAINV(RAND(),T1_PERT!$F$9,T1_PERT!$G$9,T1_PERT!$C$9,T1_PERT!$E$9)</f>
        <v>3.51328604500334</v>
      </c>
      <c r="G3232" s="23" t="n">
        <f aca="true">BETAINV(RAND(),T1_PERT!$F$10,T1_PERT!$G$10,T1_PERT!$C$10,T1_PERT!$E$10)</f>
        <v>2.16078336930723</v>
      </c>
      <c r="H3232" s="23" t="n">
        <f aca="false">B3232+C3232+E3232+G3232</f>
        <v>18.0938868401255</v>
      </c>
      <c r="I3232" s="23" t="n">
        <f aca="false">B3232+D3232+F3232+G3232</f>
        <v>15.5930030046081</v>
      </c>
      <c r="J3232" s="23" t="n">
        <f aca="false">MAX(H3232,I3232)</f>
        <v>18.0938868401255</v>
      </c>
      <c r="K3232" s="24" t="n">
        <f aca="false">IF(H3232&gt;=I3232,1,0)</f>
        <v>1</v>
      </c>
    </row>
    <row r="3233" customFormat="false" ht="15" hidden="false" customHeight="false" outlineLevel="0" collapsed="false">
      <c r="A3233" s="5" t="n">
        <v>3214</v>
      </c>
      <c r="B3233" s="23" t="n">
        <f aca="true">BETAINV(RAND(),T1_PERT!$F$5,T1_PERT!$G$5,T1_PERT!$C$5,T1_PERT!$E$5)</f>
        <v>3.13344059706318</v>
      </c>
      <c r="C3233" s="23" t="n">
        <f aca="true">BETAINV(RAND(),T1_PERT!$F$6,T1_PERT!$G$6,T1_PERT!$C$6,T1_PERT!$E$6)</f>
        <v>3.86406325380595</v>
      </c>
      <c r="D3233" s="23" t="n">
        <f aca="true">BETAINV(RAND(),T1_PERT!$F$7,T1_PERT!$G$7,T1_PERT!$C$7,T1_PERT!$E$7)</f>
        <v>7.53513730387865</v>
      </c>
      <c r="E3233" s="23" t="n">
        <f aca="true">BETAINV(RAND(),T1_PERT!$F$8,T1_PERT!$G$8,T1_PERT!$C$8,T1_PERT!$E$8)</f>
        <v>5.78572416845975</v>
      </c>
      <c r="F3233" s="23" t="n">
        <f aca="true">BETAINV(RAND(),T1_PERT!$F$9,T1_PERT!$G$9,T1_PERT!$C$9,T1_PERT!$E$9)</f>
        <v>3.37315318540263</v>
      </c>
      <c r="G3233" s="23" t="n">
        <f aca="true">BETAINV(RAND(),T1_PERT!$F$10,T1_PERT!$G$10,T1_PERT!$C$10,T1_PERT!$E$10)</f>
        <v>1.8458135586664</v>
      </c>
      <c r="H3233" s="23" t="n">
        <f aca="false">B3233+C3233+E3233+G3233</f>
        <v>14.6290415779953</v>
      </c>
      <c r="I3233" s="23" t="n">
        <f aca="false">B3233+D3233+F3233+G3233</f>
        <v>15.8875446450109</v>
      </c>
      <c r="J3233" s="23" t="n">
        <f aca="false">MAX(H3233,I3233)</f>
        <v>15.8875446450109</v>
      </c>
      <c r="K3233" s="24" t="n">
        <f aca="false">IF(H3233&gt;=I3233,1,0)</f>
        <v>0</v>
      </c>
    </row>
    <row r="3234" customFormat="false" ht="15" hidden="false" customHeight="false" outlineLevel="0" collapsed="false">
      <c r="A3234" s="5" t="n">
        <v>3215</v>
      </c>
      <c r="B3234" s="23" t="n">
        <f aca="true">BETAINV(RAND(),T1_PERT!$F$5,T1_PERT!$G$5,T1_PERT!$C$5,T1_PERT!$E$5)</f>
        <v>3.79298063400539</v>
      </c>
      <c r="C3234" s="23" t="n">
        <f aca="true">BETAINV(RAND(),T1_PERT!$F$6,T1_PERT!$G$6,T1_PERT!$C$6,T1_PERT!$E$6)</f>
        <v>4.64892222971037</v>
      </c>
      <c r="D3234" s="23" t="n">
        <f aca="true">BETAINV(RAND(),T1_PERT!$F$7,T1_PERT!$G$7,T1_PERT!$C$7,T1_PERT!$E$7)</f>
        <v>6.7935385802759</v>
      </c>
      <c r="E3234" s="23" t="n">
        <f aca="true">BETAINV(RAND(),T1_PERT!$F$8,T1_PERT!$G$8,T1_PERT!$C$8,T1_PERT!$E$8)</f>
        <v>6.62595238996981</v>
      </c>
      <c r="F3234" s="23" t="n">
        <f aca="true">BETAINV(RAND(),T1_PERT!$F$9,T1_PERT!$G$9,T1_PERT!$C$9,T1_PERT!$E$9)</f>
        <v>4.47052002807344</v>
      </c>
      <c r="G3234" s="23" t="n">
        <f aca="true">BETAINV(RAND(),T1_PERT!$F$10,T1_PERT!$G$10,T1_PERT!$C$10,T1_PERT!$E$10)</f>
        <v>2.28712868876504</v>
      </c>
      <c r="H3234" s="23" t="n">
        <f aca="false">B3234+C3234+E3234+G3234</f>
        <v>17.3549839424506</v>
      </c>
      <c r="I3234" s="23" t="n">
        <f aca="false">B3234+D3234+F3234+G3234</f>
        <v>17.3441679311198</v>
      </c>
      <c r="J3234" s="23" t="n">
        <f aca="false">MAX(H3234,I3234)</f>
        <v>17.3549839424506</v>
      </c>
      <c r="K3234" s="24" t="n">
        <f aca="false">IF(H3234&gt;=I3234,1,0)</f>
        <v>1</v>
      </c>
    </row>
    <row r="3235" customFormat="false" ht="15" hidden="false" customHeight="false" outlineLevel="0" collapsed="false">
      <c r="A3235" s="5" t="n">
        <v>3216</v>
      </c>
      <c r="B3235" s="23" t="n">
        <f aca="true">BETAINV(RAND(),T1_PERT!$F$5,T1_PERT!$G$5,T1_PERT!$C$5,T1_PERT!$E$5)</f>
        <v>4.17929136714489</v>
      </c>
      <c r="C3235" s="23" t="n">
        <f aca="true">BETAINV(RAND(),T1_PERT!$F$6,T1_PERT!$G$6,T1_PERT!$C$6,T1_PERT!$E$6)</f>
        <v>5.61459807005441</v>
      </c>
      <c r="D3235" s="23" t="n">
        <f aca="true">BETAINV(RAND(),T1_PERT!$F$7,T1_PERT!$G$7,T1_PERT!$C$7,T1_PERT!$E$7)</f>
        <v>7.69312858945984</v>
      </c>
      <c r="E3235" s="23" t="n">
        <f aca="true">BETAINV(RAND(),T1_PERT!$F$8,T1_PERT!$G$8,T1_PERT!$C$8,T1_PERT!$E$8)</f>
        <v>4.41906998278588</v>
      </c>
      <c r="F3235" s="23" t="n">
        <f aca="true">BETAINV(RAND(),T1_PERT!$F$9,T1_PERT!$G$9,T1_PERT!$C$9,T1_PERT!$E$9)</f>
        <v>3.38240987857172</v>
      </c>
      <c r="G3235" s="23" t="n">
        <f aca="true">BETAINV(RAND(),T1_PERT!$F$10,T1_PERT!$G$10,T1_PERT!$C$10,T1_PERT!$E$10)</f>
        <v>1.47039090125581</v>
      </c>
      <c r="H3235" s="23" t="n">
        <f aca="false">B3235+C3235+E3235+G3235</f>
        <v>15.683350321241</v>
      </c>
      <c r="I3235" s="23" t="n">
        <f aca="false">B3235+D3235+F3235+G3235</f>
        <v>16.7252207364323</v>
      </c>
      <c r="J3235" s="23" t="n">
        <f aca="false">MAX(H3235,I3235)</f>
        <v>16.7252207364323</v>
      </c>
      <c r="K3235" s="24" t="n">
        <f aca="false">IF(H3235&gt;=I3235,1,0)</f>
        <v>0</v>
      </c>
    </row>
    <row r="3236" customFormat="false" ht="15" hidden="false" customHeight="false" outlineLevel="0" collapsed="false">
      <c r="A3236" s="5" t="n">
        <v>3217</v>
      </c>
      <c r="B3236" s="23" t="n">
        <f aca="true">BETAINV(RAND(),T1_PERT!$F$5,T1_PERT!$G$5,T1_PERT!$C$5,T1_PERT!$E$5)</f>
        <v>3.45531707976633</v>
      </c>
      <c r="C3236" s="23" t="n">
        <f aca="true">BETAINV(RAND(),T1_PERT!$F$6,T1_PERT!$G$6,T1_PERT!$C$6,T1_PERT!$E$6)</f>
        <v>4.17264255149135</v>
      </c>
      <c r="D3236" s="23" t="n">
        <f aca="true">BETAINV(RAND(),T1_PERT!$F$7,T1_PERT!$G$7,T1_PERT!$C$7,T1_PERT!$E$7)</f>
        <v>5.84923232595121</v>
      </c>
      <c r="E3236" s="23" t="n">
        <f aca="true">BETAINV(RAND(),T1_PERT!$F$8,T1_PERT!$G$8,T1_PERT!$C$8,T1_PERT!$E$8)</f>
        <v>4.82302415614052</v>
      </c>
      <c r="F3236" s="23" t="n">
        <f aca="true">BETAINV(RAND(),T1_PERT!$F$9,T1_PERT!$G$9,T1_PERT!$C$9,T1_PERT!$E$9)</f>
        <v>4.21342267232198</v>
      </c>
      <c r="G3236" s="23" t="n">
        <f aca="true">BETAINV(RAND(),T1_PERT!$F$10,T1_PERT!$G$10,T1_PERT!$C$10,T1_PERT!$E$10)</f>
        <v>1.73255170403367</v>
      </c>
      <c r="H3236" s="23" t="n">
        <f aca="false">B3236+C3236+E3236+G3236</f>
        <v>14.1835354914319</v>
      </c>
      <c r="I3236" s="23" t="n">
        <f aca="false">B3236+D3236+F3236+G3236</f>
        <v>15.2505237820732</v>
      </c>
      <c r="J3236" s="23" t="n">
        <f aca="false">MAX(H3236,I3236)</f>
        <v>15.2505237820732</v>
      </c>
      <c r="K3236" s="24" t="n">
        <f aca="false">IF(H3236&gt;=I3236,1,0)</f>
        <v>0</v>
      </c>
    </row>
    <row r="3237" customFormat="false" ht="15" hidden="false" customHeight="false" outlineLevel="0" collapsed="false">
      <c r="A3237" s="5" t="n">
        <v>3218</v>
      </c>
      <c r="B3237" s="23" t="n">
        <f aca="true">BETAINV(RAND(),T1_PERT!$F$5,T1_PERT!$G$5,T1_PERT!$C$5,T1_PERT!$E$5)</f>
        <v>3.35266266291207</v>
      </c>
      <c r="C3237" s="23" t="n">
        <f aca="true">BETAINV(RAND(),T1_PERT!$F$6,T1_PERT!$G$6,T1_PERT!$C$6,T1_PERT!$E$6)</f>
        <v>5.10553183953773</v>
      </c>
      <c r="D3237" s="23" t="n">
        <f aca="true">BETAINV(RAND(),T1_PERT!$F$7,T1_PERT!$G$7,T1_PERT!$C$7,T1_PERT!$E$7)</f>
        <v>6.22388603846398</v>
      </c>
      <c r="E3237" s="23" t="n">
        <f aca="true">BETAINV(RAND(),T1_PERT!$F$8,T1_PERT!$G$8,T1_PERT!$C$8,T1_PERT!$E$8)</f>
        <v>4.1990704523695</v>
      </c>
      <c r="F3237" s="23" t="n">
        <f aca="true">BETAINV(RAND(),T1_PERT!$F$9,T1_PERT!$G$9,T1_PERT!$C$9,T1_PERT!$E$9)</f>
        <v>3.69136423130081</v>
      </c>
      <c r="G3237" s="23" t="n">
        <f aca="true">BETAINV(RAND(),T1_PERT!$F$10,T1_PERT!$G$10,T1_PERT!$C$10,T1_PERT!$E$10)</f>
        <v>1.75930137097817</v>
      </c>
      <c r="H3237" s="23" t="n">
        <f aca="false">B3237+C3237+E3237+G3237</f>
        <v>14.4165663257975</v>
      </c>
      <c r="I3237" s="23" t="n">
        <f aca="false">B3237+D3237+F3237+G3237</f>
        <v>15.027214303655</v>
      </c>
      <c r="J3237" s="23" t="n">
        <f aca="false">MAX(H3237,I3237)</f>
        <v>15.027214303655</v>
      </c>
      <c r="K3237" s="24" t="n">
        <f aca="false">IF(H3237&gt;=I3237,1,0)</f>
        <v>0</v>
      </c>
    </row>
    <row r="3238" customFormat="false" ht="15" hidden="false" customHeight="false" outlineLevel="0" collapsed="false">
      <c r="A3238" s="5" t="n">
        <v>3219</v>
      </c>
      <c r="B3238" s="23" t="n">
        <f aca="true">BETAINV(RAND(),T1_PERT!$F$5,T1_PERT!$G$5,T1_PERT!$C$5,T1_PERT!$E$5)</f>
        <v>2.94401603220905</v>
      </c>
      <c r="C3238" s="23" t="n">
        <f aca="true">BETAINV(RAND(),T1_PERT!$F$6,T1_PERT!$G$6,T1_PERT!$C$6,T1_PERT!$E$6)</f>
        <v>5.78092902130148</v>
      </c>
      <c r="D3238" s="23" t="n">
        <f aca="true">BETAINV(RAND(),T1_PERT!$F$7,T1_PERT!$G$7,T1_PERT!$C$7,T1_PERT!$E$7)</f>
        <v>6.54530743861168</v>
      </c>
      <c r="E3238" s="23" t="n">
        <f aca="true">BETAINV(RAND(),T1_PERT!$F$8,T1_PERT!$G$8,T1_PERT!$C$8,T1_PERT!$E$8)</f>
        <v>5.76933410973158</v>
      </c>
      <c r="F3238" s="23" t="n">
        <f aca="true">BETAINV(RAND(),T1_PERT!$F$9,T1_PERT!$G$9,T1_PERT!$C$9,T1_PERT!$E$9)</f>
        <v>4.79977680448483</v>
      </c>
      <c r="G3238" s="23" t="n">
        <f aca="true">BETAINV(RAND(),T1_PERT!$F$10,T1_PERT!$G$10,T1_PERT!$C$10,T1_PERT!$E$10)</f>
        <v>1.97191429136468</v>
      </c>
      <c r="H3238" s="23" t="n">
        <f aca="false">B3238+C3238+E3238+G3238</f>
        <v>16.4661934546068</v>
      </c>
      <c r="I3238" s="23" t="n">
        <f aca="false">B3238+D3238+F3238+G3238</f>
        <v>16.2610145666702</v>
      </c>
      <c r="J3238" s="23" t="n">
        <f aca="false">MAX(H3238,I3238)</f>
        <v>16.4661934546068</v>
      </c>
      <c r="K3238" s="24" t="n">
        <f aca="false">IF(H3238&gt;=I3238,1,0)</f>
        <v>1</v>
      </c>
    </row>
    <row r="3239" customFormat="false" ht="15" hidden="false" customHeight="false" outlineLevel="0" collapsed="false">
      <c r="A3239" s="5" t="n">
        <v>3220</v>
      </c>
      <c r="B3239" s="23" t="n">
        <f aca="true">BETAINV(RAND(),T1_PERT!$F$5,T1_PERT!$G$5,T1_PERT!$C$5,T1_PERT!$E$5)</f>
        <v>3.67333812165692</v>
      </c>
      <c r="C3239" s="23" t="n">
        <f aca="true">BETAINV(RAND(),T1_PERT!$F$6,T1_PERT!$G$6,T1_PERT!$C$6,T1_PERT!$E$6)</f>
        <v>5.34927425312583</v>
      </c>
      <c r="D3239" s="23" t="n">
        <f aca="true">BETAINV(RAND(),T1_PERT!$F$7,T1_PERT!$G$7,T1_PERT!$C$7,T1_PERT!$E$7)</f>
        <v>6.42941002025674</v>
      </c>
      <c r="E3239" s="23" t="n">
        <f aca="true">BETAINV(RAND(),T1_PERT!$F$8,T1_PERT!$G$8,T1_PERT!$C$8,T1_PERT!$E$8)</f>
        <v>5.8147646949378</v>
      </c>
      <c r="F3239" s="23" t="n">
        <f aca="true">BETAINV(RAND(),T1_PERT!$F$9,T1_PERT!$G$9,T1_PERT!$C$9,T1_PERT!$E$9)</f>
        <v>3.09286420547147</v>
      </c>
      <c r="G3239" s="23" t="n">
        <f aca="true">BETAINV(RAND(),T1_PERT!$F$10,T1_PERT!$G$10,T1_PERT!$C$10,T1_PERT!$E$10)</f>
        <v>2.43716163995027</v>
      </c>
      <c r="H3239" s="23" t="n">
        <f aca="false">B3239+C3239+E3239+G3239</f>
        <v>17.2745387096708</v>
      </c>
      <c r="I3239" s="23" t="n">
        <f aca="false">B3239+D3239+F3239+G3239</f>
        <v>15.6327739873354</v>
      </c>
      <c r="J3239" s="23" t="n">
        <f aca="false">MAX(H3239,I3239)</f>
        <v>17.2745387096708</v>
      </c>
      <c r="K3239" s="24" t="n">
        <f aca="false">IF(H3239&gt;=I3239,1,0)</f>
        <v>1</v>
      </c>
    </row>
    <row r="3240" customFormat="false" ht="15" hidden="false" customHeight="false" outlineLevel="0" collapsed="false">
      <c r="A3240" s="5" t="n">
        <v>3221</v>
      </c>
      <c r="B3240" s="23" t="n">
        <f aca="true">BETAINV(RAND(),T1_PERT!$F$5,T1_PERT!$G$5,T1_PERT!$C$5,T1_PERT!$E$5)</f>
        <v>2.71601125465906</v>
      </c>
      <c r="C3240" s="23" t="n">
        <f aca="true">BETAINV(RAND(),T1_PERT!$F$6,T1_PERT!$G$6,T1_PERT!$C$6,T1_PERT!$E$6)</f>
        <v>7.68232885296336</v>
      </c>
      <c r="D3240" s="23" t="n">
        <f aca="true">BETAINV(RAND(),T1_PERT!$F$7,T1_PERT!$G$7,T1_PERT!$C$7,T1_PERT!$E$7)</f>
        <v>7.68628642280855</v>
      </c>
      <c r="E3240" s="23" t="n">
        <f aca="true">BETAINV(RAND(),T1_PERT!$F$8,T1_PERT!$G$8,T1_PERT!$C$8,T1_PERT!$E$8)</f>
        <v>5.71980726196943</v>
      </c>
      <c r="F3240" s="23" t="n">
        <f aca="true">BETAINV(RAND(),T1_PERT!$F$9,T1_PERT!$G$9,T1_PERT!$C$9,T1_PERT!$E$9)</f>
        <v>3.48200372116423</v>
      </c>
      <c r="G3240" s="23" t="n">
        <f aca="true">BETAINV(RAND(),T1_PERT!$F$10,T1_PERT!$G$10,T1_PERT!$C$10,T1_PERT!$E$10)</f>
        <v>2.17567614899709</v>
      </c>
      <c r="H3240" s="23" t="n">
        <f aca="false">B3240+C3240+E3240+G3240</f>
        <v>18.2938235185889</v>
      </c>
      <c r="I3240" s="23" t="n">
        <f aca="false">B3240+D3240+F3240+G3240</f>
        <v>16.0599775476289</v>
      </c>
      <c r="J3240" s="23" t="n">
        <f aca="false">MAX(H3240,I3240)</f>
        <v>18.2938235185889</v>
      </c>
      <c r="K3240" s="24" t="n">
        <f aca="false">IF(H3240&gt;=I3240,1,0)</f>
        <v>1</v>
      </c>
    </row>
    <row r="3241" customFormat="false" ht="15" hidden="false" customHeight="false" outlineLevel="0" collapsed="false">
      <c r="A3241" s="5" t="n">
        <v>3222</v>
      </c>
      <c r="B3241" s="23" t="n">
        <f aca="true">BETAINV(RAND(),T1_PERT!$F$5,T1_PERT!$G$5,T1_PERT!$C$5,T1_PERT!$E$5)</f>
        <v>3.95161024249656</v>
      </c>
      <c r="C3241" s="23" t="n">
        <f aca="true">BETAINV(RAND(),T1_PERT!$F$6,T1_PERT!$G$6,T1_PERT!$C$6,T1_PERT!$E$6)</f>
        <v>4.29532499804276</v>
      </c>
      <c r="D3241" s="23" t="n">
        <f aca="true">BETAINV(RAND(),T1_PERT!$F$7,T1_PERT!$G$7,T1_PERT!$C$7,T1_PERT!$E$7)</f>
        <v>5.73398135750175</v>
      </c>
      <c r="E3241" s="23" t="n">
        <f aca="true">BETAINV(RAND(),T1_PERT!$F$8,T1_PERT!$G$8,T1_PERT!$C$8,T1_PERT!$E$8)</f>
        <v>4.88039009463118</v>
      </c>
      <c r="F3241" s="23" t="n">
        <f aca="true">BETAINV(RAND(),T1_PERT!$F$9,T1_PERT!$G$9,T1_PERT!$C$9,T1_PERT!$E$9)</f>
        <v>4.95370823568747</v>
      </c>
      <c r="G3241" s="23" t="n">
        <f aca="true">BETAINV(RAND(),T1_PERT!$F$10,T1_PERT!$G$10,T1_PERT!$C$10,T1_PERT!$E$10)</f>
        <v>1.55549616957625</v>
      </c>
      <c r="H3241" s="23" t="n">
        <f aca="false">B3241+C3241+E3241+G3241</f>
        <v>14.6828215047467</v>
      </c>
      <c r="I3241" s="23" t="n">
        <f aca="false">B3241+D3241+F3241+G3241</f>
        <v>16.194796005262</v>
      </c>
      <c r="J3241" s="23" t="n">
        <f aca="false">MAX(H3241,I3241)</f>
        <v>16.194796005262</v>
      </c>
      <c r="K3241" s="24" t="n">
        <f aca="false">IF(H3241&gt;=I3241,1,0)</f>
        <v>0</v>
      </c>
    </row>
    <row r="3242" customFormat="false" ht="15" hidden="false" customHeight="false" outlineLevel="0" collapsed="false">
      <c r="A3242" s="5" t="n">
        <v>3223</v>
      </c>
      <c r="B3242" s="23" t="n">
        <f aca="true">BETAINV(RAND(),T1_PERT!$F$5,T1_PERT!$G$5,T1_PERT!$C$5,T1_PERT!$E$5)</f>
        <v>2.77602999792814</v>
      </c>
      <c r="C3242" s="23" t="n">
        <f aca="true">BETAINV(RAND(),T1_PERT!$F$6,T1_PERT!$G$6,T1_PERT!$C$6,T1_PERT!$E$6)</f>
        <v>5.91178054361736</v>
      </c>
      <c r="D3242" s="23" t="n">
        <f aca="true">BETAINV(RAND(),T1_PERT!$F$7,T1_PERT!$G$7,T1_PERT!$C$7,T1_PERT!$E$7)</f>
        <v>4.06332603269875</v>
      </c>
      <c r="E3242" s="23" t="n">
        <f aca="true">BETAINV(RAND(),T1_PERT!$F$8,T1_PERT!$G$8,T1_PERT!$C$8,T1_PERT!$E$8)</f>
        <v>4.50832907554054</v>
      </c>
      <c r="F3242" s="23" t="n">
        <f aca="true">BETAINV(RAND(),T1_PERT!$F$9,T1_PERT!$G$9,T1_PERT!$C$9,T1_PERT!$E$9)</f>
        <v>4.41673688832326</v>
      </c>
      <c r="G3242" s="23" t="n">
        <f aca="true">BETAINV(RAND(),T1_PERT!$F$10,T1_PERT!$G$10,T1_PERT!$C$10,T1_PERT!$E$10)</f>
        <v>2.5658401790006</v>
      </c>
      <c r="H3242" s="23" t="n">
        <f aca="false">B3242+C3242+E3242+G3242</f>
        <v>15.7619797960866</v>
      </c>
      <c r="I3242" s="23" t="n">
        <f aca="false">B3242+D3242+F3242+G3242</f>
        <v>13.8219330979508</v>
      </c>
      <c r="J3242" s="23" t="n">
        <f aca="false">MAX(H3242,I3242)</f>
        <v>15.7619797960866</v>
      </c>
      <c r="K3242" s="24" t="n">
        <f aca="false">IF(H3242&gt;=I3242,1,0)</f>
        <v>1</v>
      </c>
    </row>
    <row r="3243" customFormat="false" ht="15" hidden="false" customHeight="false" outlineLevel="0" collapsed="false">
      <c r="A3243" s="5" t="n">
        <v>3224</v>
      </c>
      <c r="B3243" s="23" t="n">
        <f aca="true">BETAINV(RAND(),T1_PERT!$F$5,T1_PERT!$G$5,T1_PERT!$C$5,T1_PERT!$E$5)</f>
        <v>3.86148913632555</v>
      </c>
      <c r="C3243" s="23" t="n">
        <f aca="true">BETAINV(RAND(),T1_PERT!$F$6,T1_PERT!$G$6,T1_PERT!$C$6,T1_PERT!$E$6)</f>
        <v>6.24861392794327</v>
      </c>
      <c r="D3243" s="23" t="n">
        <f aca="true">BETAINV(RAND(),T1_PERT!$F$7,T1_PERT!$G$7,T1_PERT!$C$7,T1_PERT!$E$7)</f>
        <v>5.53635114190408</v>
      </c>
      <c r="E3243" s="23" t="n">
        <f aca="true">BETAINV(RAND(),T1_PERT!$F$8,T1_PERT!$G$8,T1_PERT!$C$8,T1_PERT!$E$8)</f>
        <v>5.07144849333948</v>
      </c>
      <c r="F3243" s="23" t="n">
        <f aca="true">BETAINV(RAND(),T1_PERT!$F$9,T1_PERT!$G$9,T1_PERT!$C$9,T1_PERT!$E$9)</f>
        <v>3.73441059844387</v>
      </c>
      <c r="G3243" s="23" t="n">
        <f aca="true">BETAINV(RAND(),T1_PERT!$F$10,T1_PERT!$G$10,T1_PERT!$C$10,T1_PERT!$E$10)</f>
        <v>1.90939006888871</v>
      </c>
      <c r="H3243" s="23" t="n">
        <f aca="false">B3243+C3243+E3243+G3243</f>
        <v>17.090941626497</v>
      </c>
      <c r="I3243" s="23" t="n">
        <f aca="false">B3243+D3243+F3243+G3243</f>
        <v>15.0416409455622</v>
      </c>
      <c r="J3243" s="23" t="n">
        <f aca="false">MAX(H3243,I3243)</f>
        <v>17.090941626497</v>
      </c>
      <c r="K3243" s="24" t="n">
        <f aca="false">IF(H3243&gt;=I3243,1,0)</f>
        <v>1</v>
      </c>
    </row>
    <row r="3244" customFormat="false" ht="15" hidden="false" customHeight="false" outlineLevel="0" collapsed="false">
      <c r="A3244" s="5" t="n">
        <v>3225</v>
      </c>
      <c r="B3244" s="23" t="n">
        <f aca="true">BETAINV(RAND(),T1_PERT!$F$5,T1_PERT!$G$5,T1_PERT!$C$5,T1_PERT!$E$5)</f>
        <v>4.95508995205</v>
      </c>
      <c r="C3244" s="23" t="n">
        <f aca="true">BETAINV(RAND(),T1_PERT!$F$6,T1_PERT!$G$6,T1_PERT!$C$6,T1_PERT!$E$6)</f>
        <v>5.99490427119503</v>
      </c>
      <c r="D3244" s="23" t="n">
        <f aca="true">BETAINV(RAND(),T1_PERT!$F$7,T1_PERT!$G$7,T1_PERT!$C$7,T1_PERT!$E$7)</f>
        <v>5.6276603698558</v>
      </c>
      <c r="E3244" s="23" t="n">
        <f aca="true">BETAINV(RAND(),T1_PERT!$F$8,T1_PERT!$G$8,T1_PERT!$C$8,T1_PERT!$E$8)</f>
        <v>5.47303226018698</v>
      </c>
      <c r="F3244" s="23" t="n">
        <f aca="true">BETAINV(RAND(),T1_PERT!$F$9,T1_PERT!$G$9,T1_PERT!$C$9,T1_PERT!$E$9)</f>
        <v>4.21330288824797</v>
      </c>
      <c r="G3244" s="23" t="n">
        <f aca="true">BETAINV(RAND(),T1_PERT!$F$10,T1_PERT!$G$10,T1_PERT!$C$10,T1_PERT!$E$10)</f>
        <v>2.22168487049324</v>
      </c>
      <c r="H3244" s="23" t="n">
        <f aca="false">B3244+C3244+E3244+G3244</f>
        <v>18.6447113539253</v>
      </c>
      <c r="I3244" s="23" t="n">
        <f aca="false">B3244+D3244+F3244+G3244</f>
        <v>17.017738080647</v>
      </c>
      <c r="J3244" s="23" t="n">
        <f aca="false">MAX(H3244,I3244)</f>
        <v>18.6447113539253</v>
      </c>
      <c r="K3244" s="24" t="n">
        <f aca="false">IF(H3244&gt;=I3244,1,0)</f>
        <v>1</v>
      </c>
    </row>
    <row r="3245" customFormat="false" ht="15" hidden="false" customHeight="false" outlineLevel="0" collapsed="false">
      <c r="A3245" s="5" t="n">
        <v>3226</v>
      </c>
      <c r="B3245" s="23" t="n">
        <f aca="true">BETAINV(RAND(),T1_PERT!$F$5,T1_PERT!$G$5,T1_PERT!$C$5,T1_PERT!$E$5)</f>
        <v>3.65038510256854</v>
      </c>
      <c r="C3245" s="23" t="n">
        <f aca="true">BETAINV(RAND(),T1_PERT!$F$6,T1_PERT!$G$6,T1_PERT!$C$6,T1_PERT!$E$6)</f>
        <v>4.77024019196272</v>
      </c>
      <c r="D3245" s="23" t="n">
        <f aca="true">BETAINV(RAND(),T1_PERT!$F$7,T1_PERT!$G$7,T1_PERT!$C$7,T1_PERT!$E$7)</f>
        <v>3.21781316168198</v>
      </c>
      <c r="E3245" s="23" t="n">
        <f aca="true">BETAINV(RAND(),T1_PERT!$F$8,T1_PERT!$G$8,T1_PERT!$C$8,T1_PERT!$E$8)</f>
        <v>4.05260585299953</v>
      </c>
      <c r="F3245" s="23" t="n">
        <f aca="true">BETAINV(RAND(),T1_PERT!$F$9,T1_PERT!$G$9,T1_PERT!$C$9,T1_PERT!$E$9)</f>
        <v>5.23681745522192</v>
      </c>
      <c r="G3245" s="23" t="n">
        <f aca="true">BETAINV(RAND(),T1_PERT!$F$10,T1_PERT!$G$10,T1_PERT!$C$10,T1_PERT!$E$10)</f>
        <v>1.4404794246533</v>
      </c>
      <c r="H3245" s="23" t="n">
        <f aca="false">B3245+C3245+E3245+G3245</f>
        <v>13.9137105721841</v>
      </c>
      <c r="I3245" s="23" t="n">
        <f aca="false">B3245+D3245+F3245+G3245</f>
        <v>13.5454951441257</v>
      </c>
      <c r="J3245" s="23" t="n">
        <f aca="false">MAX(H3245,I3245)</f>
        <v>13.9137105721841</v>
      </c>
      <c r="K3245" s="24" t="n">
        <f aca="false">IF(H3245&gt;=I3245,1,0)</f>
        <v>1</v>
      </c>
    </row>
    <row r="3246" customFormat="false" ht="15" hidden="false" customHeight="false" outlineLevel="0" collapsed="false">
      <c r="A3246" s="5" t="n">
        <v>3227</v>
      </c>
      <c r="B3246" s="23" t="n">
        <f aca="true">BETAINV(RAND(),T1_PERT!$F$5,T1_PERT!$G$5,T1_PERT!$C$5,T1_PERT!$E$5)</f>
        <v>5.69443822235462</v>
      </c>
      <c r="C3246" s="23" t="n">
        <f aca="true">BETAINV(RAND(),T1_PERT!$F$6,T1_PERT!$G$6,T1_PERT!$C$6,T1_PERT!$E$6)</f>
        <v>5.75428412121708</v>
      </c>
      <c r="D3246" s="23" t="n">
        <f aca="true">BETAINV(RAND(),T1_PERT!$F$7,T1_PERT!$G$7,T1_PERT!$C$7,T1_PERT!$E$7)</f>
        <v>6.16280485512424</v>
      </c>
      <c r="E3246" s="23" t="n">
        <f aca="true">BETAINV(RAND(),T1_PERT!$F$8,T1_PERT!$G$8,T1_PERT!$C$8,T1_PERT!$E$8)</f>
        <v>4.41209329036075</v>
      </c>
      <c r="F3246" s="23" t="n">
        <f aca="true">BETAINV(RAND(),T1_PERT!$F$9,T1_PERT!$G$9,T1_PERT!$C$9,T1_PERT!$E$9)</f>
        <v>4.08434154739412</v>
      </c>
      <c r="G3246" s="23" t="n">
        <f aca="true">BETAINV(RAND(),T1_PERT!$F$10,T1_PERT!$G$10,T1_PERT!$C$10,T1_PERT!$E$10)</f>
        <v>1.92603786514128</v>
      </c>
      <c r="H3246" s="23" t="n">
        <f aca="false">B3246+C3246+E3246+G3246</f>
        <v>17.7868534990737</v>
      </c>
      <c r="I3246" s="23" t="n">
        <f aca="false">B3246+D3246+F3246+G3246</f>
        <v>17.8676224900143</v>
      </c>
      <c r="J3246" s="23" t="n">
        <f aca="false">MAX(H3246,I3246)</f>
        <v>17.8676224900143</v>
      </c>
      <c r="K3246" s="24" t="n">
        <f aca="false">IF(H3246&gt;=I3246,1,0)</f>
        <v>0</v>
      </c>
    </row>
    <row r="3247" customFormat="false" ht="15" hidden="false" customHeight="false" outlineLevel="0" collapsed="false">
      <c r="A3247" s="5" t="n">
        <v>3228</v>
      </c>
      <c r="B3247" s="23" t="n">
        <f aca="true">BETAINV(RAND(),T1_PERT!$F$5,T1_PERT!$G$5,T1_PERT!$C$5,T1_PERT!$E$5)</f>
        <v>3.92174949014179</v>
      </c>
      <c r="C3247" s="23" t="n">
        <f aca="true">BETAINV(RAND(),T1_PERT!$F$6,T1_PERT!$G$6,T1_PERT!$C$6,T1_PERT!$E$6)</f>
        <v>3.88791728091783</v>
      </c>
      <c r="D3247" s="23" t="n">
        <f aca="true">BETAINV(RAND(),T1_PERT!$F$7,T1_PERT!$G$7,T1_PERT!$C$7,T1_PERT!$E$7)</f>
        <v>6.39549000860663</v>
      </c>
      <c r="E3247" s="23" t="n">
        <f aca="true">BETAINV(RAND(),T1_PERT!$F$8,T1_PERT!$G$8,T1_PERT!$C$8,T1_PERT!$E$8)</f>
        <v>6.44374501912111</v>
      </c>
      <c r="F3247" s="23" t="n">
        <f aca="true">BETAINV(RAND(),T1_PERT!$F$9,T1_PERT!$G$9,T1_PERT!$C$9,T1_PERT!$E$9)</f>
        <v>4.13933492208088</v>
      </c>
      <c r="G3247" s="23" t="n">
        <f aca="true">BETAINV(RAND(),T1_PERT!$F$10,T1_PERT!$G$10,T1_PERT!$C$10,T1_PERT!$E$10)</f>
        <v>2.21808406858034</v>
      </c>
      <c r="H3247" s="23" t="n">
        <f aca="false">B3247+C3247+E3247+G3247</f>
        <v>16.4714958587611</v>
      </c>
      <c r="I3247" s="23" t="n">
        <f aca="false">B3247+D3247+F3247+G3247</f>
        <v>16.6746584894096</v>
      </c>
      <c r="J3247" s="23" t="n">
        <f aca="false">MAX(H3247,I3247)</f>
        <v>16.6746584894096</v>
      </c>
      <c r="K3247" s="24" t="n">
        <f aca="false">IF(H3247&gt;=I3247,1,0)</f>
        <v>0</v>
      </c>
    </row>
    <row r="3248" customFormat="false" ht="15" hidden="false" customHeight="false" outlineLevel="0" collapsed="false">
      <c r="A3248" s="5" t="n">
        <v>3229</v>
      </c>
      <c r="B3248" s="23" t="n">
        <f aca="true">BETAINV(RAND(),T1_PERT!$F$5,T1_PERT!$G$5,T1_PERT!$C$5,T1_PERT!$E$5)</f>
        <v>4.42975979289782</v>
      </c>
      <c r="C3248" s="23" t="n">
        <f aca="true">BETAINV(RAND(),T1_PERT!$F$6,T1_PERT!$G$6,T1_PERT!$C$6,T1_PERT!$E$6)</f>
        <v>4.98652718732112</v>
      </c>
      <c r="D3248" s="23" t="n">
        <f aca="true">BETAINV(RAND(),T1_PERT!$F$7,T1_PERT!$G$7,T1_PERT!$C$7,T1_PERT!$E$7)</f>
        <v>4.36564172037617</v>
      </c>
      <c r="E3248" s="23" t="n">
        <f aca="true">BETAINV(RAND(),T1_PERT!$F$8,T1_PERT!$G$8,T1_PERT!$C$8,T1_PERT!$E$8)</f>
        <v>4.94273563533473</v>
      </c>
      <c r="F3248" s="23" t="n">
        <f aca="true">BETAINV(RAND(),T1_PERT!$F$9,T1_PERT!$G$9,T1_PERT!$C$9,T1_PERT!$E$9)</f>
        <v>4.10079697592033</v>
      </c>
      <c r="G3248" s="23" t="n">
        <f aca="true">BETAINV(RAND(),T1_PERT!$F$10,T1_PERT!$G$10,T1_PERT!$C$10,T1_PERT!$E$10)</f>
        <v>1.69992703601171</v>
      </c>
      <c r="H3248" s="23" t="n">
        <f aca="false">B3248+C3248+E3248+G3248</f>
        <v>16.0589496515654</v>
      </c>
      <c r="I3248" s="23" t="n">
        <f aca="false">B3248+D3248+F3248+G3248</f>
        <v>14.596125525206</v>
      </c>
      <c r="J3248" s="23" t="n">
        <f aca="false">MAX(H3248,I3248)</f>
        <v>16.0589496515654</v>
      </c>
      <c r="K3248" s="24" t="n">
        <f aca="false">IF(H3248&gt;=I3248,1,0)</f>
        <v>1</v>
      </c>
    </row>
    <row r="3249" customFormat="false" ht="15" hidden="false" customHeight="false" outlineLevel="0" collapsed="false">
      <c r="A3249" s="5" t="n">
        <v>3230</v>
      </c>
      <c r="B3249" s="23" t="n">
        <f aca="true">BETAINV(RAND(),T1_PERT!$F$5,T1_PERT!$G$5,T1_PERT!$C$5,T1_PERT!$E$5)</f>
        <v>4.31585972006595</v>
      </c>
      <c r="C3249" s="23" t="n">
        <f aca="true">BETAINV(RAND(),T1_PERT!$F$6,T1_PERT!$G$6,T1_PERT!$C$6,T1_PERT!$E$6)</f>
        <v>4.79052170661165</v>
      </c>
      <c r="D3249" s="23" t="n">
        <f aca="true">BETAINV(RAND(),T1_PERT!$F$7,T1_PERT!$G$7,T1_PERT!$C$7,T1_PERT!$E$7)</f>
        <v>4.70048347687979</v>
      </c>
      <c r="E3249" s="23" t="n">
        <f aca="true">BETAINV(RAND(),T1_PERT!$F$8,T1_PERT!$G$8,T1_PERT!$C$8,T1_PERT!$E$8)</f>
        <v>5.1794952295087</v>
      </c>
      <c r="F3249" s="23" t="n">
        <f aca="true">BETAINV(RAND(),T1_PERT!$F$9,T1_PERT!$G$9,T1_PERT!$C$9,T1_PERT!$E$9)</f>
        <v>4.40020694964984</v>
      </c>
      <c r="G3249" s="23" t="n">
        <f aca="true">BETAINV(RAND(),T1_PERT!$F$10,T1_PERT!$G$10,T1_PERT!$C$10,T1_PERT!$E$10)</f>
        <v>2.32848645991255</v>
      </c>
      <c r="H3249" s="23" t="n">
        <f aca="false">B3249+C3249+E3249+G3249</f>
        <v>16.6143631160989</v>
      </c>
      <c r="I3249" s="23" t="n">
        <f aca="false">B3249+D3249+F3249+G3249</f>
        <v>15.7450366065081</v>
      </c>
      <c r="J3249" s="23" t="n">
        <f aca="false">MAX(H3249,I3249)</f>
        <v>16.6143631160989</v>
      </c>
      <c r="K3249" s="24" t="n">
        <f aca="false">IF(H3249&gt;=I3249,1,0)</f>
        <v>1</v>
      </c>
    </row>
    <row r="3250" customFormat="false" ht="15" hidden="false" customHeight="false" outlineLevel="0" collapsed="false">
      <c r="A3250" s="5" t="n">
        <v>3231</v>
      </c>
      <c r="B3250" s="23" t="n">
        <f aca="true">BETAINV(RAND(),T1_PERT!$F$5,T1_PERT!$G$5,T1_PERT!$C$5,T1_PERT!$E$5)</f>
        <v>3.97945534503952</v>
      </c>
      <c r="C3250" s="23" t="n">
        <f aca="true">BETAINV(RAND(),T1_PERT!$F$6,T1_PERT!$G$6,T1_PERT!$C$6,T1_PERT!$E$6)</f>
        <v>6.19891198821266</v>
      </c>
      <c r="D3250" s="23" t="n">
        <f aca="true">BETAINV(RAND(),T1_PERT!$F$7,T1_PERT!$G$7,T1_PERT!$C$7,T1_PERT!$E$7)</f>
        <v>6.33993712153642</v>
      </c>
      <c r="E3250" s="23" t="n">
        <f aca="true">BETAINV(RAND(),T1_PERT!$F$8,T1_PERT!$G$8,T1_PERT!$C$8,T1_PERT!$E$8)</f>
        <v>5.56812385588584</v>
      </c>
      <c r="F3250" s="23" t="n">
        <f aca="true">BETAINV(RAND(),T1_PERT!$F$9,T1_PERT!$G$9,T1_PERT!$C$9,T1_PERT!$E$9)</f>
        <v>4.1305265831642</v>
      </c>
      <c r="G3250" s="23" t="n">
        <f aca="true">BETAINV(RAND(),T1_PERT!$F$10,T1_PERT!$G$10,T1_PERT!$C$10,T1_PERT!$E$10)</f>
        <v>1.67330966282464</v>
      </c>
      <c r="H3250" s="23" t="n">
        <f aca="false">B3250+C3250+E3250+G3250</f>
        <v>17.4198008519627</v>
      </c>
      <c r="I3250" s="23" t="n">
        <f aca="false">B3250+D3250+F3250+G3250</f>
        <v>16.1232287125648</v>
      </c>
      <c r="J3250" s="23" t="n">
        <f aca="false">MAX(H3250,I3250)</f>
        <v>17.4198008519627</v>
      </c>
      <c r="K3250" s="24" t="n">
        <f aca="false">IF(H3250&gt;=I3250,1,0)</f>
        <v>1</v>
      </c>
    </row>
    <row r="3251" customFormat="false" ht="15" hidden="false" customHeight="false" outlineLevel="0" collapsed="false">
      <c r="A3251" s="5" t="n">
        <v>3232</v>
      </c>
      <c r="B3251" s="23" t="n">
        <f aca="true">BETAINV(RAND(),T1_PERT!$F$5,T1_PERT!$G$5,T1_PERT!$C$5,T1_PERT!$E$5)</f>
        <v>4.92825966868842</v>
      </c>
      <c r="C3251" s="23" t="n">
        <f aca="true">BETAINV(RAND(),T1_PERT!$F$6,T1_PERT!$G$6,T1_PERT!$C$6,T1_PERT!$E$6)</f>
        <v>4.64872899882407</v>
      </c>
      <c r="D3251" s="23" t="n">
        <f aca="true">BETAINV(RAND(),T1_PERT!$F$7,T1_PERT!$G$7,T1_PERT!$C$7,T1_PERT!$E$7)</f>
        <v>6.40126794003022</v>
      </c>
      <c r="E3251" s="23" t="n">
        <f aca="true">BETAINV(RAND(),T1_PERT!$F$8,T1_PERT!$G$8,T1_PERT!$C$8,T1_PERT!$E$8)</f>
        <v>5.20944215850601</v>
      </c>
      <c r="F3251" s="23" t="n">
        <f aca="true">BETAINV(RAND(),T1_PERT!$F$9,T1_PERT!$G$9,T1_PERT!$C$9,T1_PERT!$E$9)</f>
        <v>5.58218960314541</v>
      </c>
      <c r="G3251" s="23" t="n">
        <f aca="true">BETAINV(RAND(),T1_PERT!$F$10,T1_PERT!$G$10,T1_PERT!$C$10,T1_PERT!$E$10)</f>
        <v>1.6807641608613</v>
      </c>
      <c r="H3251" s="23" t="n">
        <f aca="false">B3251+C3251+E3251+G3251</f>
        <v>16.4671949868798</v>
      </c>
      <c r="I3251" s="23" t="n">
        <f aca="false">B3251+D3251+F3251+G3251</f>
        <v>18.5924813727254</v>
      </c>
      <c r="J3251" s="23" t="n">
        <f aca="false">MAX(H3251,I3251)</f>
        <v>18.5924813727254</v>
      </c>
      <c r="K3251" s="24" t="n">
        <f aca="false">IF(H3251&gt;=I3251,1,0)</f>
        <v>0</v>
      </c>
    </row>
    <row r="3252" customFormat="false" ht="15" hidden="false" customHeight="false" outlineLevel="0" collapsed="false">
      <c r="A3252" s="5" t="n">
        <v>3233</v>
      </c>
      <c r="B3252" s="23" t="n">
        <f aca="true">BETAINV(RAND(),T1_PERT!$F$5,T1_PERT!$G$5,T1_PERT!$C$5,T1_PERT!$E$5)</f>
        <v>3.72445644118837</v>
      </c>
      <c r="C3252" s="23" t="n">
        <f aca="true">BETAINV(RAND(),T1_PERT!$F$6,T1_PERT!$G$6,T1_PERT!$C$6,T1_PERT!$E$6)</f>
        <v>5.43739469270013</v>
      </c>
      <c r="D3252" s="23" t="n">
        <f aca="true">BETAINV(RAND(),T1_PERT!$F$7,T1_PERT!$G$7,T1_PERT!$C$7,T1_PERT!$E$7)</f>
        <v>6.40827443961623</v>
      </c>
      <c r="E3252" s="23" t="n">
        <f aca="true">BETAINV(RAND(),T1_PERT!$F$8,T1_PERT!$G$8,T1_PERT!$C$8,T1_PERT!$E$8)</f>
        <v>4.5524010001608</v>
      </c>
      <c r="F3252" s="23" t="n">
        <f aca="true">BETAINV(RAND(),T1_PERT!$F$9,T1_PERT!$G$9,T1_PERT!$C$9,T1_PERT!$E$9)</f>
        <v>4.29465059843297</v>
      </c>
      <c r="G3252" s="23" t="n">
        <f aca="true">BETAINV(RAND(),T1_PERT!$F$10,T1_PERT!$G$10,T1_PERT!$C$10,T1_PERT!$E$10)</f>
        <v>2.19495632850824</v>
      </c>
      <c r="H3252" s="23" t="n">
        <f aca="false">B3252+C3252+E3252+G3252</f>
        <v>15.9092084625575</v>
      </c>
      <c r="I3252" s="23" t="n">
        <f aca="false">B3252+D3252+F3252+G3252</f>
        <v>16.6223378077458</v>
      </c>
      <c r="J3252" s="23" t="n">
        <f aca="false">MAX(H3252,I3252)</f>
        <v>16.6223378077458</v>
      </c>
      <c r="K3252" s="24" t="n">
        <f aca="false">IF(H3252&gt;=I3252,1,0)</f>
        <v>0</v>
      </c>
    </row>
    <row r="3253" customFormat="false" ht="15" hidden="false" customHeight="false" outlineLevel="0" collapsed="false">
      <c r="A3253" s="5" t="n">
        <v>3234</v>
      </c>
      <c r="B3253" s="23" t="n">
        <f aca="true">BETAINV(RAND(),T1_PERT!$F$5,T1_PERT!$G$5,T1_PERT!$C$5,T1_PERT!$E$5)</f>
        <v>3.70036789144062</v>
      </c>
      <c r="C3253" s="23" t="n">
        <f aca="true">BETAINV(RAND(),T1_PERT!$F$6,T1_PERT!$G$6,T1_PERT!$C$6,T1_PERT!$E$6)</f>
        <v>5.8271470305576</v>
      </c>
      <c r="D3253" s="23" t="n">
        <f aca="true">BETAINV(RAND(),T1_PERT!$F$7,T1_PERT!$G$7,T1_PERT!$C$7,T1_PERT!$E$7)</f>
        <v>4.16144691020243</v>
      </c>
      <c r="E3253" s="23" t="n">
        <f aca="true">BETAINV(RAND(),T1_PERT!$F$8,T1_PERT!$G$8,T1_PERT!$C$8,T1_PERT!$E$8)</f>
        <v>5.46472168799305</v>
      </c>
      <c r="F3253" s="23" t="n">
        <f aca="true">BETAINV(RAND(),T1_PERT!$F$9,T1_PERT!$G$9,T1_PERT!$C$9,T1_PERT!$E$9)</f>
        <v>4.15081149551087</v>
      </c>
      <c r="G3253" s="23" t="n">
        <f aca="true">BETAINV(RAND(),T1_PERT!$F$10,T1_PERT!$G$10,T1_PERT!$C$10,T1_PERT!$E$10)</f>
        <v>1.61640362843252</v>
      </c>
      <c r="H3253" s="23" t="n">
        <f aca="false">B3253+C3253+E3253+G3253</f>
        <v>16.6086402384238</v>
      </c>
      <c r="I3253" s="23" t="n">
        <f aca="false">B3253+D3253+F3253+G3253</f>
        <v>13.6290299255864</v>
      </c>
      <c r="J3253" s="23" t="n">
        <f aca="false">MAX(H3253,I3253)</f>
        <v>16.6086402384238</v>
      </c>
      <c r="K3253" s="24" t="n">
        <f aca="false">IF(H3253&gt;=I3253,1,0)</f>
        <v>1</v>
      </c>
    </row>
    <row r="3254" customFormat="false" ht="15" hidden="false" customHeight="false" outlineLevel="0" collapsed="false">
      <c r="A3254" s="5" t="n">
        <v>3235</v>
      </c>
      <c r="B3254" s="23" t="n">
        <f aca="true">BETAINV(RAND(),T1_PERT!$F$5,T1_PERT!$G$5,T1_PERT!$C$5,T1_PERT!$E$5)</f>
        <v>3.52046254166014</v>
      </c>
      <c r="C3254" s="23" t="n">
        <f aca="true">BETAINV(RAND(),T1_PERT!$F$6,T1_PERT!$G$6,T1_PERT!$C$6,T1_PERT!$E$6)</f>
        <v>6.74481112784872</v>
      </c>
      <c r="D3254" s="23" t="n">
        <f aca="true">BETAINV(RAND(),T1_PERT!$F$7,T1_PERT!$G$7,T1_PERT!$C$7,T1_PERT!$E$7)</f>
        <v>5.8318953156959</v>
      </c>
      <c r="E3254" s="23" t="n">
        <f aca="true">BETAINV(RAND(),T1_PERT!$F$8,T1_PERT!$G$8,T1_PERT!$C$8,T1_PERT!$E$8)</f>
        <v>6.74867990580226</v>
      </c>
      <c r="F3254" s="23" t="n">
        <f aca="true">BETAINV(RAND(),T1_PERT!$F$9,T1_PERT!$G$9,T1_PERT!$C$9,T1_PERT!$E$9)</f>
        <v>3.4559416820454</v>
      </c>
      <c r="G3254" s="23" t="n">
        <f aca="true">BETAINV(RAND(),T1_PERT!$F$10,T1_PERT!$G$10,T1_PERT!$C$10,T1_PERT!$E$10)</f>
        <v>2.30057774475396</v>
      </c>
      <c r="H3254" s="23" t="n">
        <f aca="false">B3254+C3254+E3254+G3254</f>
        <v>19.3145313200651</v>
      </c>
      <c r="I3254" s="23" t="n">
        <f aca="false">B3254+D3254+F3254+G3254</f>
        <v>15.1088772841554</v>
      </c>
      <c r="J3254" s="23" t="n">
        <f aca="false">MAX(H3254,I3254)</f>
        <v>19.3145313200651</v>
      </c>
      <c r="K3254" s="24" t="n">
        <f aca="false">IF(H3254&gt;=I3254,1,0)</f>
        <v>1</v>
      </c>
    </row>
    <row r="3255" customFormat="false" ht="15" hidden="false" customHeight="false" outlineLevel="0" collapsed="false">
      <c r="A3255" s="5" t="n">
        <v>3236</v>
      </c>
      <c r="B3255" s="23" t="n">
        <f aca="true">BETAINV(RAND(),T1_PERT!$F$5,T1_PERT!$G$5,T1_PERT!$C$5,T1_PERT!$E$5)</f>
        <v>3.13922468717475</v>
      </c>
      <c r="C3255" s="23" t="n">
        <f aca="true">BETAINV(RAND(),T1_PERT!$F$6,T1_PERT!$G$6,T1_PERT!$C$6,T1_PERT!$E$6)</f>
        <v>7.53961941642568</v>
      </c>
      <c r="D3255" s="23" t="n">
        <f aca="true">BETAINV(RAND(),T1_PERT!$F$7,T1_PERT!$G$7,T1_PERT!$C$7,T1_PERT!$E$7)</f>
        <v>5.43809462952102</v>
      </c>
      <c r="E3255" s="23" t="n">
        <f aca="true">BETAINV(RAND(),T1_PERT!$F$8,T1_PERT!$G$8,T1_PERT!$C$8,T1_PERT!$E$8)</f>
        <v>4.57638259381846</v>
      </c>
      <c r="F3255" s="23" t="n">
        <f aca="true">BETAINV(RAND(),T1_PERT!$F$9,T1_PERT!$G$9,T1_PERT!$C$9,T1_PERT!$E$9)</f>
        <v>4.04673008134955</v>
      </c>
      <c r="G3255" s="23" t="n">
        <f aca="true">BETAINV(RAND(),T1_PERT!$F$10,T1_PERT!$G$10,T1_PERT!$C$10,T1_PERT!$E$10)</f>
        <v>1.64221242614213</v>
      </c>
      <c r="H3255" s="23" t="n">
        <f aca="false">B3255+C3255+E3255+G3255</f>
        <v>16.897439123561</v>
      </c>
      <c r="I3255" s="23" t="n">
        <f aca="false">B3255+D3255+F3255+G3255</f>
        <v>14.2662618241875</v>
      </c>
      <c r="J3255" s="23" t="n">
        <f aca="false">MAX(H3255,I3255)</f>
        <v>16.897439123561</v>
      </c>
      <c r="K3255" s="24" t="n">
        <f aca="false">IF(H3255&gt;=I3255,1,0)</f>
        <v>1</v>
      </c>
    </row>
    <row r="3256" customFormat="false" ht="15" hidden="false" customHeight="false" outlineLevel="0" collapsed="false">
      <c r="A3256" s="5" t="n">
        <v>3237</v>
      </c>
      <c r="B3256" s="23" t="n">
        <f aca="true">BETAINV(RAND(),T1_PERT!$F$5,T1_PERT!$G$5,T1_PERT!$C$5,T1_PERT!$E$5)</f>
        <v>3.89220657963441</v>
      </c>
      <c r="C3256" s="23" t="n">
        <f aca="true">BETAINV(RAND(),T1_PERT!$F$6,T1_PERT!$G$6,T1_PERT!$C$6,T1_PERT!$E$6)</f>
        <v>4.46455004696397</v>
      </c>
      <c r="D3256" s="23" t="n">
        <f aca="true">BETAINV(RAND(),T1_PERT!$F$7,T1_PERT!$G$7,T1_PERT!$C$7,T1_PERT!$E$7)</f>
        <v>7.2427873420514</v>
      </c>
      <c r="E3256" s="23" t="n">
        <f aca="true">BETAINV(RAND(),T1_PERT!$F$8,T1_PERT!$G$8,T1_PERT!$C$8,T1_PERT!$E$8)</f>
        <v>6.35457271074356</v>
      </c>
      <c r="F3256" s="23" t="n">
        <f aca="true">BETAINV(RAND(),T1_PERT!$F$9,T1_PERT!$G$9,T1_PERT!$C$9,T1_PERT!$E$9)</f>
        <v>4.45600248632086</v>
      </c>
      <c r="G3256" s="23" t="n">
        <f aca="true">BETAINV(RAND(),T1_PERT!$F$10,T1_PERT!$G$10,T1_PERT!$C$10,T1_PERT!$E$10)</f>
        <v>1.65683853166712</v>
      </c>
      <c r="H3256" s="23" t="n">
        <f aca="false">B3256+C3256+E3256+G3256</f>
        <v>16.3681678690091</v>
      </c>
      <c r="I3256" s="23" t="n">
        <f aca="false">B3256+D3256+F3256+G3256</f>
        <v>17.2478349396738</v>
      </c>
      <c r="J3256" s="23" t="n">
        <f aca="false">MAX(H3256,I3256)</f>
        <v>17.2478349396738</v>
      </c>
      <c r="K3256" s="24" t="n">
        <f aca="false">IF(H3256&gt;=I3256,1,0)</f>
        <v>0</v>
      </c>
    </row>
    <row r="3257" customFormat="false" ht="15" hidden="false" customHeight="false" outlineLevel="0" collapsed="false">
      <c r="A3257" s="5" t="n">
        <v>3238</v>
      </c>
      <c r="B3257" s="23" t="n">
        <f aca="true">BETAINV(RAND(),T1_PERT!$F$5,T1_PERT!$G$5,T1_PERT!$C$5,T1_PERT!$E$5)</f>
        <v>5.02658378106262</v>
      </c>
      <c r="C3257" s="23" t="n">
        <f aca="true">BETAINV(RAND(),T1_PERT!$F$6,T1_PERT!$G$6,T1_PERT!$C$6,T1_PERT!$E$6)</f>
        <v>5.1066743821918</v>
      </c>
      <c r="D3257" s="23" t="n">
        <f aca="true">BETAINV(RAND(),T1_PERT!$F$7,T1_PERT!$G$7,T1_PERT!$C$7,T1_PERT!$E$7)</f>
        <v>6.57358736535139</v>
      </c>
      <c r="E3257" s="23" t="n">
        <f aca="true">BETAINV(RAND(),T1_PERT!$F$8,T1_PERT!$G$8,T1_PERT!$C$8,T1_PERT!$E$8)</f>
        <v>5.77436576881797</v>
      </c>
      <c r="F3257" s="23" t="n">
        <f aca="true">BETAINV(RAND(),T1_PERT!$F$9,T1_PERT!$G$9,T1_PERT!$C$9,T1_PERT!$E$9)</f>
        <v>5.03139873484732</v>
      </c>
      <c r="G3257" s="23" t="n">
        <f aca="true">BETAINV(RAND(),T1_PERT!$F$10,T1_PERT!$G$10,T1_PERT!$C$10,T1_PERT!$E$10)</f>
        <v>2.47605089891142</v>
      </c>
      <c r="H3257" s="23" t="n">
        <f aca="false">B3257+C3257+E3257+G3257</f>
        <v>18.3836748309838</v>
      </c>
      <c r="I3257" s="23" t="n">
        <f aca="false">B3257+D3257+F3257+G3257</f>
        <v>19.1076207801727</v>
      </c>
      <c r="J3257" s="23" t="n">
        <f aca="false">MAX(H3257,I3257)</f>
        <v>19.1076207801727</v>
      </c>
      <c r="K3257" s="24" t="n">
        <f aca="false">IF(H3257&gt;=I3257,1,0)</f>
        <v>0</v>
      </c>
    </row>
    <row r="3258" customFormat="false" ht="15" hidden="false" customHeight="false" outlineLevel="0" collapsed="false">
      <c r="A3258" s="5" t="n">
        <v>3239</v>
      </c>
      <c r="B3258" s="23" t="n">
        <f aca="true">BETAINV(RAND(),T1_PERT!$F$5,T1_PERT!$G$5,T1_PERT!$C$5,T1_PERT!$E$5)</f>
        <v>4.43386746053388</v>
      </c>
      <c r="C3258" s="23" t="n">
        <f aca="true">BETAINV(RAND(),T1_PERT!$F$6,T1_PERT!$G$6,T1_PERT!$C$6,T1_PERT!$E$6)</f>
        <v>4.53454292386144</v>
      </c>
      <c r="D3258" s="23" t="n">
        <f aca="true">BETAINV(RAND(),T1_PERT!$F$7,T1_PERT!$G$7,T1_PERT!$C$7,T1_PERT!$E$7)</f>
        <v>5.40601786561762</v>
      </c>
      <c r="E3258" s="23" t="n">
        <f aca="true">BETAINV(RAND(),T1_PERT!$F$8,T1_PERT!$G$8,T1_PERT!$C$8,T1_PERT!$E$8)</f>
        <v>6.67834964809087</v>
      </c>
      <c r="F3258" s="23" t="n">
        <f aca="true">BETAINV(RAND(),T1_PERT!$F$9,T1_PERT!$G$9,T1_PERT!$C$9,T1_PERT!$E$9)</f>
        <v>3.20491739320052</v>
      </c>
      <c r="G3258" s="23" t="n">
        <f aca="true">BETAINV(RAND(),T1_PERT!$F$10,T1_PERT!$G$10,T1_PERT!$C$10,T1_PERT!$E$10)</f>
        <v>2.00271150286088</v>
      </c>
      <c r="H3258" s="23" t="n">
        <f aca="false">B3258+C3258+E3258+G3258</f>
        <v>17.6494715353471</v>
      </c>
      <c r="I3258" s="23" t="n">
        <f aca="false">B3258+D3258+F3258+G3258</f>
        <v>15.0475142222129</v>
      </c>
      <c r="J3258" s="23" t="n">
        <f aca="false">MAX(H3258,I3258)</f>
        <v>17.6494715353471</v>
      </c>
      <c r="K3258" s="24" t="n">
        <f aca="false">IF(H3258&gt;=I3258,1,0)</f>
        <v>1</v>
      </c>
    </row>
    <row r="3259" customFormat="false" ht="15" hidden="false" customHeight="false" outlineLevel="0" collapsed="false">
      <c r="A3259" s="5" t="n">
        <v>3240</v>
      </c>
      <c r="B3259" s="23" t="n">
        <f aca="true">BETAINV(RAND(),T1_PERT!$F$5,T1_PERT!$G$5,T1_PERT!$C$5,T1_PERT!$E$5)</f>
        <v>2.5940110881004</v>
      </c>
      <c r="C3259" s="23" t="n">
        <f aca="true">BETAINV(RAND(),T1_PERT!$F$6,T1_PERT!$G$6,T1_PERT!$C$6,T1_PERT!$E$6)</f>
        <v>4.0831031924111</v>
      </c>
      <c r="D3259" s="23" t="n">
        <f aca="true">BETAINV(RAND(),T1_PERT!$F$7,T1_PERT!$G$7,T1_PERT!$C$7,T1_PERT!$E$7)</f>
        <v>5.96799188656469</v>
      </c>
      <c r="E3259" s="23" t="n">
        <f aca="true">BETAINV(RAND(),T1_PERT!$F$8,T1_PERT!$G$8,T1_PERT!$C$8,T1_PERT!$E$8)</f>
        <v>4.64981022708684</v>
      </c>
      <c r="F3259" s="23" t="n">
        <f aca="true">BETAINV(RAND(),T1_PERT!$F$9,T1_PERT!$G$9,T1_PERT!$C$9,T1_PERT!$E$9)</f>
        <v>3.66987088818622</v>
      </c>
      <c r="G3259" s="23" t="n">
        <f aca="true">BETAINV(RAND(),T1_PERT!$F$10,T1_PERT!$G$10,T1_PERT!$C$10,T1_PERT!$E$10)</f>
        <v>1.55279352717276</v>
      </c>
      <c r="H3259" s="23" t="n">
        <f aca="false">B3259+C3259+E3259+G3259</f>
        <v>12.8797180347711</v>
      </c>
      <c r="I3259" s="23" t="n">
        <f aca="false">B3259+D3259+F3259+G3259</f>
        <v>13.7846673900241</v>
      </c>
      <c r="J3259" s="23" t="n">
        <f aca="false">MAX(H3259,I3259)</f>
        <v>13.7846673900241</v>
      </c>
      <c r="K3259" s="24" t="n">
        <f aca="false">IF(H3259&gt;=I3259,1,0)</f>
        <v>0</v>
      </c>
    </row>
    <row r="3260" customFormat="false" ht="15" hidden="false" customHeight="false" outlineLevel="0" collapsed="false">
      <c r="A3260" s="5" t="n">
        <v>3241</v>
      </c>
      <c r="B3260" s="23" t="n">
        <f aca="true">BETAINV(RAND(),T1_PERT!$F$5,T1_PERT!$G$5,T1_PERT!$C$5,T1_PERT!$E$5)</f>
        <v>3.79728370468817</v>
      </c>
      <c r="C3260" s="23" t="n">
        <f aca="true">BETAINV(RAND(),T1_PERT!$F$6,T1_PERT!$G$6,T1_PERT!$C$6,T1_PERT!$E$6)</f>
        <v>7.70545216797798</v>
      </c>
      <c r="D3260" s="23" t="n">
        <f aca="true">BETAINV(RAND(),T1_PERT!$F$7,T1_PERT!$G$7,T1_PERT!$C$7,T1_PERT!$E$7)</f>
        <v>4.82510918589804</v>
      </c>
      <c r="E3260" s="23" t="n">
        <f aca="true">BETAINV(RAND(),T1_PERT!$F$8,T1_PERT!$G$8,T1_PERT!$C$8,T1_PERT!$E$8)</f>
        <v>4.56489750823427</v>
      </c>
      <c r="F3260" s="23" t="n">
        <f aca="true">BETAINV(RAND(),T1_PERT!$F$9,T1_PERT!$G$9,T1_PERT!$C$9,T1_PERT!$E$9)</f>
        <v>4.60567801746097</v>
      </c>
      <c r="G3260" s="23" t="n">
        <f aca="true">BETAINV(RAND(),T1_PERT!$F$10,T1_PERT!$G$10,T1_PERT!$C$10,T1_PERT!$E$10)</f>
        <v>2.31117853179428</v>
      </c>
      <c r="H3260" s="23" t="n">
        <f aca="false">B3260+C3260+E3260+G3260</f>
        <v>18.3788119126947</v>
      </c>
      <c r="I3260" s="23" t="n">
        <f aca="false">B3260+D3260+F3260+G3260</f>
        <v>15.5392494398415</v>
      </c>
      <c r="J3260" s="23" t="n">
        <f aca="false">MAX(H3260,I3260)</f>
        <v>18.3788119126947</v>
      </c>
      <c r="K3260" s="24" t="n">
        <f aca="false">IF(H3260&gt;=I3260,1,0)</f>
        <v>1</v>
      </c>
    </row>
    <row r="3261" customFormat="false" ht="15" hidden="false" customHeight="false" outlineLevel="0" collapsed="false">
      <c r="A3261" s="5" t="n">
        <v>3242</v>
      </c>
      <c r="B3261" s="23" t="n">
        <f aca="true">BETAINV(RAND(),T1_PERT!$F$5,T1_PERT!$G$5,T1_PERT!$C$5,T1_PERT!$E$5)</f>
        <v>4.79626311929266</v>
      </c>
      <c r="C3261" s="23" t="n">
        <f aca="true">BETAINV(RAND(),T1_PERT!$F$6,T1_PERT!$G$6,T1_PERT!$C$6,T1_PERT!$E$6)</f>
        <v>4.88219012949847</v>
      </c>
      <c r="D3261" s="23" t="n">
        <f aca="true">BETAINV(RAND(),T1_PERT!$F$7,T1_PERT!$G$7,T1_PERT!$C$7,T1_PERT!$E$7)</f>
        <v>7.70816672497248</v>
      </c>
      <c r="E3261" s="23" t="n">
        <f aca="true">BETAINV(RAND(),T1_PERT!$F$8,T1_PERT!$G$8,T1_PERT!$C$8,T1_PERT!$E$8)</f>
        <v>5.48507937590538</v>
      </c>
      <c r="F3261" s="23" t="n">
        <f aca="true">BETAINV(RAND(),T1_PERT!$F$9,T1_PERT!$G$9,T1_PERT!$C$9,T1_PERT!$E$9)</f>
        <v>4.69792026467531</v>
      </c>
      <c r="G3261" s="23" t="n">
        <f aca="true">BETAINV(RAND(),T1_PERT!$F$10,T1_PERT!$G$10,T1_PERT!$C$10,T1_PERT!$E$10)</f>
        <v>1.75133295183183</v>
      </c>
      <c r="H3261" s="23" t="n">
        <f aca="false">B3261+C3261+E3261+G3261</f>
        <v>16.9148655765283</v>
      </c>
      <c r="I3261" s="23" t="n">
        <f aca="false">B3261+D3261+F3261+G3261</f>
        <v>18.9536830607723</v>
      </c>
      <c r="J3261" s="23" t="n">
        <f aca="false">MAX(H3261,I3261)</f>
        <v>18.9536830607723</v>
      </c>
      <c r="K3261" s="24" t="n">
        <f aca="false">IF(H3261&gt;=I3261,1,0)</f>
        <v>0</v>
      </c>
    </row>
    <row r="3262" customFormat="false" ht="15" hidden="false" customHeight="false" outlineLevel="0" collapsed="false">
      <c r="A3262" s="5" t="n">
        <v>3243</v>
      </c>
      <c r="B3262" s="23" t="n">
        <f aca="true">BETAINV(RAND(),T1_PERT!$F$5,T1_PERT!$G$5,T1_PERT!$C$5,T1_PERT!$E$5)</f>
        <v>5.65161654045081</v>
      </c>
      <c r="C3262" s="23" t="n">
        <f aca="true">BETAINV(RAND(),T1_PERT!$F$6,T1_PERT!$G$6,T1_PERT!$C$6,T1_PERT!$E$6)</f>
        <v>5.47785885148806</v>
      </c>
      <c r="D3262" s="23" t="n">
        <f aca="true">BETAINV(RAND(),T1_PERT!$F$7,T1_PERT!$G$7,T1_PERT!$C$7,T1_PERT!$E$7)</f>
        <v>6.5724640255961</v>
      </c>
      <c r="E3262" s="23" t="n">
        <f aca="true">BETAINV(RAND(),T1_PERT!$F$8,T1_PERT!$G$8,T1_PERT!$C$8,T1_PERT!$E$8)</f>
        <v>5.24735491573953</v>
      </c>
      <c r="F3262" s="23" t="n">
        <f aca="true">BETAINV(RAND(),T1_PERT!$F$9,T1_PERT!$G$9,T1_PERT!$C$9,T1_PERT!$E$9)</f>
        <v>4.04626201530815</v>
      </c>
      <c r="G3262" s="23" t="n">
        <f aca="true">BETAINV(RAND(),T1_PERT!$F$10,T1_PERT!$G$10,T1_PERT!$C$10,T1_PERT!$E$10)</f>
        <v>1.95836184350826</v>
      </c>
      <c r="H3262" s="23" t="n">
        <f aca="false">B3262+C3262+E3262+G3262</f>
        <v>18.3351921511867</v>
      </c>
      <c r="I3262" s="23" t="n">
        <f aca="false">B3262+D3262+F3262+G3262</f>
        <v>18.2287044248633</v>
      </c>
      <c r="J3262" s="23" t="n">
        <f aca="false">MAX(H3262,I3262)</f>
        <v>18.3351921511867</v>
      </c>
      <c r="K3262" s="24" t="n">
        <f aca="false">IF(H3262&gt;=I3262,1,0)</f>
        <v>1</v>
      </c>
    </row>
    <row r="3263" customFormat="false" ht="15" hidden="false" customHeight="false" outlineLevel="0" collapsed="false">
      <c r="A3263" s="5" t="n">
        <v>3244</v>
      </c>
      <c r="B3263" s="23" t="n">
        <f aca="true">BETAINV(RAND(),T1_PERT!$F$5,T1_PERT!$G$5,T1_PERT!$C$5,T1_PERT!$E$5)</f>
        <v>3.51228511365758</v>
      </c>
      <c r="C3263" s="23" t="n">
        <f aca="true">BETAINV(RAND(),T1_PERT!$F$6,T1_PERT!$G$6,T1_PERT!$C$6,T1_PERT!$E$6)</f>
        <v>3.7961354769957</v>
      </c>
      <c r="D3263" s="23" t="n">
        <f aca="true">BETAINV(RAND(),T1_PERT!$F$7,T1_PERT!$G$7,T1_PERT!$C$7,T1_PERT!$E$7)</f>
        <v>6.54391792904695</v>
      </c>
      <c r="E3263" s="23" t="n">
        <f aca="true">BETAINV(RAND(),T1_PERT!$F$8,T1_PERT!$G$8,T1_PERT!$C$8,T1_PERT!$E$8)</f>
        <v>4.79047745859799</v>
      </c>
      <c r="F3263" s="23" t="n">
        <f aca="true">BETAINV(RAND(),T1_PERT!$F$9,T1_PERT!$G$9,T1_PERT!$C$9,T1_PERT!$E$9)</f>
        <v>4.42927003993509</v>
      </c>
      <c r="G3263" s="23" t="n">
        <f aca="true">BETAINV(RAND(),T1_PERT!$F$10,T1_PERT!$G$10,T1_PERT!$C$10,T1_PERT!$E$10)</f>
        <v>2.28522046544673</v>
      </c>
      <c r="H3263" s="23" t="n">
        <f aca="false">B3263+C3263+E3263+G3263</f>
        <v>14.384118514698</v>
      </c>
      <c r="I3263" s="23" t="n">
        <f aca="false">B3263+D3263+F3263+G3263</f>
        <v>16.7706935480864</v>
      </c>
      <c r="J3263" s="23" t="n">
        <f aca="false">MAX(H3263,I3263)</f>
        <v>16.7706935480864</v>
      </c>
      <c r="K3263" s="24" t="n">
        <f aca="false">IF(H3263&gt;=I3263,1,0)</f>
        <v>0</v>
      </c>
    </row>
    <row r="3264" customFormat="false" ht="15" hidden="false" customHeight="false" outlineLevel="0" collapsed="false">
      <c r="A3264" s="5" t="n">
        <v>3245</v>
      </c>
      <c r="B3264" s="23" t="n">
        <f aca="true">BETAINV(RAND(),T1_PERT!$F$5,T1_PERT!$G$5,T1_PERT!$C$5,T1_PERT!$E$5)</f>
        <v>4.77849782322142</v>
      </c>
      <c r="C3264" s="23" t="n">
        <f aca="true">BETAINV(RAND(),T1_PERT!$F$6,T1_PERT!$G$6,T1_PERT!$C$6,T1_PERT!$E$6)</f>
        <v>4.75062661477653</v>
      </c>
      <c r="D3264" s="23" t="n">
        <f aca="true">BETAINV(RAND(),T1_PERT!$F$7,T1_PERT!$G$7,T1_PERT!$C$7,T1_PERT!$E$7)</f>
        <v>6.52893934008632</v>
      </c>
      <c r="E3264" s="23" t="n">
        <f aca="true">BETAINV(RAND(),T1_PERT!$F$8,T1_PERT!$G$8,T1_PERT!$C$8,T1_PERT!$E$8)</f>
        <v>6.36149101238651</v>
      </c>
      <c r="F3264" s="23" t="n">
        <f aca="true">BETAINV(RAND(),T1_PERT!$F$9,T1_PERT!$G$9,T1_PERT!$C$9,T1_PERT!$E$9)</f>
        <v>4.34770803271112</v>
      </c>
      <c r="G3264" s="23" t="n">
        <f aca="true">BETAINV(RAND(),T1_PERT!$F$10,T1_PERT!$G$10,T1_PERT!$C$10,T1_PERT!$E$10)</f>
        <v>1.95635839283654</v>
      </c>
      <c r="H3264" s="23" t="n">
        <f aca="false">B3264+C3264+E3264+G3264</f>
        <v>17.846973843221</v>
      </c>
      <c r="I3264" s="23" t="n">
        <f aca="false">B3264+D3264+F3264+G3264</f>
        <v>17.6115035888554</v>
      </c>
      <c r="J3264" s="23" t="n">
        <f aca="false">MAX(H3264,I3264)</f>
        <v>17.846973843221</v>
      </c>
      <c r="K3264" s="24" t="n">
        <f aca="false">IF(H3264&gt;=I3264,1,0)</f>
        <v>1</v>
      </c>
    </row>
    <row r="3265" customFormat="false" ht="15" hidden="false" customHeight="false" outlineLevel="0" collapsed="false">
      <c r="A3265" s="5" t="n">
        <v>3246</v>
      </c>
      <c r="B3265" s="23" t="n">
        <f aca="true">BETAINV(RAND(),T1_PERT!$F$5,T1_PERT!$G$5,T1_PERT!$C$5,T1_PERT!$E$5)</f>
        <v>3.01102827432078</v>
      </c>
      <c r="C3265" s="23" t="n">
        <f aca="true">BETAINV(RAND(),T1_PERT!$F$6,T1_PERT!$G$6,T1_PERT!$C$6,T1_PERT!$E$6)</f>
        <v>5.79513480606929</v>
      </c>
      <c r="D3265" s="23" t="n">
        <f aca="true">BETAINV(RAND(),T1_PERT!$F$7,T1_PERT!$G$7,T1_PERT!$C$7,T1_PERT!$E$7)</f>
        <v>5.2990057223331</v>
      </c>
      <c r="E3265" s="23" t="n">
        <f aca="true">BETAINV(RAND(),T1_PERT!$F$8,T1_PERT!$G$8,T1_PERT!$C$8,T1_PERT!$E$8)</f>
        <v>5.92905707216049</v>
      </c>
      <c r="F3265" s="23" t="n">
        <f aca="true">BETAINV(RAND(),T1_PERT!$F$9,T1_PERT!$G$9,T1_PERT!$C$9,T1_PERT!$E$9)</f>
        <v>3.57827998616675</v>
      </c>
      <c r="G3265" s="23" t="n">
        <f aca="true">BETAINV(RAND(),T1_PERT!$F$10,T1_PERT!$G$10,T1_PERT!$C$10,T1_PERT!$E$10)</f>
        <v>2.02044156186675</v>
      </c>
      <c r="H3265" s="23" t="n">
        <f aca="false">B3265+C3265+E3265+G3265</f>
        <v>16.7556617144173</v>
      </c>
      <c r="I3265" s="23" t="n">
        <f aca="false">B3265+D3265+F3265+G3265</f>
        <v>13.9087555446874</v>
      </c>
      <c r="J3265" s="23" t="n">
        <f aca="false">MAX(H3265,I3265)</f>
        <v>16.7556617144173</v>
      </c>
      <c r="K3265" s="24" t="n">
        <f aca="false">IF(H3265&gt;=I3265,1,0)</f>
        <v>1</v>
      </c>
    </row>
    <row r="3266" customFormat="false" ht="15" hidden="false" customHeight="false" outlineLevel="0" collapsed="false">
      <c r="A3266" s="5" t="n">
        <v>3247</v>
      </c>
      <c r="B3266" s="23" t="n">
        <f aca="true">BETAINV(RAND(),T1_PERT!$F$5,T1_PERT!$G$5,T1_PERT!$C$5,T1_PERT!$E$5)</f>
        <v>5.0023755361129</v>
      </c>
      <c r="C3266" s="23" t="n">
        <f aca="true">BETAINV(RAND(),T1_PERT!$F$6,T1_PERT!$G$6,T1_PERT!$C$6,T1_PERT!$E$6)</f>
        <v>3.66887050369245</v>
      </c>
      <c r="D3266" s="23" t="n">
        <f aca="true">BETAINV(RAND(),T1_PERT!$F$7,T1_PERT!$G$7,T1_PERT!$C$7,T1_PERT!$E$7)</f>
        <v>6.38605835648616</v>
      </c>
      <c r="E3266" s="23" t="n">
        <f aca="true">BETAINV(RAND(),T1_PERT!$F$8,T1_PERT!$G$8,T1_PERT!$C$8,T1_PERT!$E$8)</f>
        <v>4.89162708691862</v>
      </c>
      <c r="F3266" s="23" t="n">
        <f aca="true">BETAINV(RAND(),T1_PERT!$F$9,T1_PERT!$G$9,T1_PERT!$C$9,T1_PERT!$E$9)</f>
        <v>4.12302365402631</v>
      </c>
      <c r="G3266" s="23" t="n">
        <f aca="true">BETAINV(RAND(),T1_PERT!$F$10,T1_PERT!$G$10,T1_PERT!$C$10,T1_PERT!$E$10)</f>
        <v>2.20732777498197</v>
      </c>
      <c r="H3266" s="23" t="n">
        <f aca="false">B3266+C3266+E3266+G3266</f>
        <v>15.7702009017059</v>
      </c>
      <c r="I3266" s="23" t="n">
        <f aca="false">B3266+D3266+F3266+G3266</f>
        <v>17.7187853216073</v>
      </c>
      <c r="J3266" s="23" t="n">
        <f aca="false">MAX(H3266,I3266)</f>
        <v>17.7187853216073</v>
      </c>
      <c r="K3266" s="24" t="n">
        <f aca="false">IF(H3266&gt;=I3266,1,0)</f>
        <v>0</v>
      </c>
    </row>
    <row r="3267" customFormat="false" ht="15" hidden="false" customHeight="false" outlineLevel="0" collapsed="false">
      <c r="A3267" s="5" t="n">
        <v>3248</v>
      </c>
      <c r="B3267" s="23" t="n">
        <f aca="true">BETAINV(RAND(),T1_PERT!$F$5,T1_PERT!$G$5,T1_PERT!$C$5,T1_PERT!$E$5)</f>
        <v>3.09667283154736</v>
      </c>
      <c r="C3267" s="23" t="n">
        <f aca="true">BETAINV(RAND(),T1_PERT!$F$6,T1_PERT!$G$6,T1_PERT!$C$6,T1_PERT!$E$6)</f>
        <v>3.52273564580474</v>
      </c>
      <c r="D3267" s="23" t="n">
        <f aca="true">BETAINV(RAND(),T1_PERT!$F$7,T1_PERT!$G$7,T1_PERT!$C$7,T1_PERT!$E$7)</f>
        <v>5.1527137360357</v>
      </c>
      <c r="E3267" s="23" t="n">
        <f aca="true">BETAINV(RAND(),T1_PERT!$F$8,T1_PERT!$G$8,T1_PERT!$C$8,T1_PERT!$E$8)</f>
        <v>5.10529732753361</v>
      </c>
      <c r="F3267" s="23" t="n">
        <f aca="true">BETAINV(RAND(),T1_PERT!$F$9,T1_PERT!$G$9,T1_PERT!$C$9,T1_PERT!$E$9)</f>
        <v>5.20371480497078</v>
      </c>
      <c r="G3267" s="23" t="n">
        <f aca="true">BETAINV(RAND(),T1_PERT!$F$10,T1_PERT!$G$10,T1_PERT!$C$10,T1_PERT!$E$10)</f>
        <v>1.74100188241319</v>
      </c>
      <c r="H3267" s="23" t="n">
        <f aca="false">B3267+C3267+E3267+G3267</f>
        <v>13.4657076872989</v>
      </c>
      <c r="I3267" s="23" t="n">
        <f aca="false">B3267+D3267+F3267+G3267</f>
        <v>15.194103254967</v>
      </c>
      <c r="J3267" s="23" t="n">
        <f aca="false">MAX(H3267,I3267)</f>
        <v>15.194103254967</v>
      </c>
      <c r="K3267" s="24" t="n">
        <f aca="false">IF(H3267&gt;=I3267,1,0)</f>
        <v>0</v>
      </c>
    </row>
    <row r="3268" customFormat="false" ht="15" hidden="false" customHeight="false" outlineLevel="0" collapsed="false">
      <c r="A3268" s="5" t="n">
        <v>3249</v>
      </c>
      <c r="B3268" s="23" t="n">
        <f aca="true">BETAINV(RAND(),T1_PERT!$F$5,T1_PERT!$G$5,T1_PERT!$C$5,T1_PERT!$E$5)</f>
        <v>3.71553838445717</v>
      </c>
      <c r="C3268" s="23" t="n">
        <f aca="true">BETAINV(RAND(),T1_PERT!$F$6,T1_PERT!$G$6,T1_PERT!$C$6,T1_PERT!$E$6)</f>
        <v>4.81810156714159</v>
      </c>
      <c r="D3268" s="23" t="n">
        <f aca="true">BETAINV(RAND(),T1_PERT!$F$7,T1_PERT!$G$7,T1_PERT!$C$7,T1_PERT!$E$7)</f>
        <v>4.65186518313645</v>
      </c>
      <c r="E3268" s="23" t="n">
        <f aca="true">BETAINV(RAND(),T1_PERT!$F$8,T1_PERT!$G$8,T1_PERT!$C$8,T1_PERT!$E$8)</f>
        <v>4.60568173250571</v>
      </c>
      <c r="F3268" s="23" t="n">
        <f aca="true">BETAINV(RAND(),T1_PERT!$F$9,T1_PERT!$G$9,T1_PERT!$C$9,T1_PERT!$E$9)</f>
        <v>4.06945783810481</v>
      </c>
      <c r="G3268" s="23" t="n">
        <f aca="true">BETAINV(RAND(),T1_PERT!$F$10,T1_PERT!$G$10,T1_PERT!$C$10,T1_PERT!$E$10)</f>
        <v>2.33460751757908</v>
      </c>
      <c r="H3268" s="23" t="n">
        <f aca="false">B3268+C3268+E3268+G3268</f>
        <v>15.4739292016835</v>
      </c>
      <c r="I3268" s="23" t="n">
        <f aca="false">B3268+D3268+F3268+G3268</f>
        <v>14.7714689232775</v>
      </c>
      <c r="J3268" s="23" t="n">
        <f aca="false">MAX(H3268,I3268)</f>
        <v>15.4739292016835</v>
      </c>
      <c r="K3268" s="24" t="n">
        <f aca="false">IF(H3268&gt;=I3268,1,0)</f>
        <v>1</v>
      </c>
    </row>
    <row r="3269" customFormat="false" ht="15" hidden="false" customHeight="false" outlineLevel="0" collapsed="false">
      <c r="A3269" s="5" t="n">
        <v>3250</v>
      </c>
      <c r="B3269" s="23" t="n">
        <f aca="true">BETAINV(RAND(),T1_PERT!$F$5,T1_PERT!$G$5,T1_PERT!$C$5,T1_PERT!$E$5)</f>
        <v>4.79279554583179</v>
      </c>
      <c r="C3269" s="23" t="n">
        <f aca="true">BETAINV(RAND(),T1_PERT!$F$6,T1_PERT!$G$6,T1_PERT!$C$6,T1_PERT!$E$6)</f>
        <v>3.55407166491728</v>
      </c>
      <c r="D3269" s="23" t="n">
        <f aca="true">BETAINV(RAND(),T1_PERT!$F$7,T1_PERT!$G$7,T1_PERT!$C$7,T1_PERT!$E$7)</f>
        <v>4.65879854663432</v>
      </c>
      <c r="E3269" s="23" t="n">
        <f aca="true">BETAINV(RAND(),T1_PERT!$F$8,T1_PERT!$G$8,T1_PERT!$C$8,T1_PERT!$E$8)</f>
        <v>5.16035331528535</v>
      </c>
      <c r="F3269" s="23" t="n">
        <f aca="true">BETAINV(RAND(),T1_PERT!$F$9,T1_PERT!$G$9,T1_PERT!$C$9,T1_PERT!$E$9)</f>
        <v>5.59735791382543</v>
      </c>
      <c r="G3269" s="23" t="n">
        <f aca="true">BETAINV(RAND(),T1_PERT!$F$10,T1_PERT!$G$10,T1_PERT!$C$10,T1_PERT!$E$10)</f>
        <v>1.68754607448212</v>
      </c>
      <c r="H3269" s="23" t="n">
        <f aca="false">B3269+C3269+E3269+G3269</f>
        <v>15.1947666005165</v>
      </c>
      <c r="I3269" s="23" t="n">
        <f aca="false">B3269+D3269+F3269+G3269</f>
        <v>16.7364980807737</v>
      </c>
      <c r="J3269" s="23" t="n">
        <f aca="false">MAX(H3269,I3269)</f>
        <v>16.7364980807737</v>
      </c>
      <c r="K3269" s="24" t="n">
        <f aca="false">IF(H3269&gt;=I3269,1,0)</f>
        <v>0</v>
      </c>
    </row>
    <row r="3270" customFormat="false" ht="15" hidden="false" customHeight="false" outlineLevel="0" collapsed="false">
      <c r="A3270" s="5" t="n">
        <v>3251</v>
      </c>
      <c r="B3270" s="23" t="n">
        <f aca="true">BETAINV(RAND(),T1_PERT!$F$5,T1_PERT!$G$5,T1_PERT!$C$5,T1_PERT!$E$5)</f>
        <v>5.06368241546964</v>
      </c>
      <c r="C3270" s="23" t="n">
        <f aca="true">BETAINV(RAND(),T1_PERT!$F$6,T1_PERT!$G$6,T1_PERT!$C$6,T1_PERT!$E$6)</f>
        <v>5.2499442924569</v>
      </c>
      <c r="D3270" s="23" t="n">
        <f aca="true">BETAINV(RAND(),T1_PERT!$F$7,T1_PERT!$G$7,T1_PERT!$C$7,T1_PERT!$E$7)</f>
        <v>6.12444634174149</v>
      </c>
      <c r="E3270" s="23" t="n">
        <f aca="true">BETAINV(RAND(),T1_PERT!$F$8,T1_PERT!$G$8,T1_PERT!$C$8,T1_PERT!$E$8)</f>
        <v>6.53109846609459</v>
      </c>
      <c r="F3270" s="23" t="n">
        <f aca="true">BETAINV(RAND(),T1_PERT!$F$9,T1_PERT!$G$9,T1_PERT!$C$9,T1_PERT!$E$9)</f>
        <v>3.93511183284858</v>
      </c>
      <c r="G3270" s="23" t="n">
        <f aca="true">BETAINV(RAND(),T1_PERT!$F$10,T1_PERT!$G$10,T1_PERT!$C$10,T1_PERT!$E$10)</f>
        <v>1.60503649066517</v>
      </c>
      <c r="H3270" s="23" t="n">
        <f aca="false">B3270+C3270+E3270+G3270</f>
        <v>18.4497616646863</v>
      </c>
      <c r="I3270" s="23" t="n">
        <f aca="false">B3270+D3270+F3270+G3270</f>
        <v>16.7282770807249</v>
      </c>
      <c r="J3270" s="23" t="n">
        <f aca="false">MAX(H3270,I3270)</f>
        <v>18.4497616646863</v>
      </c>
      <c r="K3270" s="24" t="n">
        <f aca="false">IF(H3270&gt;=I3270,1,0)</f>
        <v>1</v>
      </c>
    </row>
    <row r="3271" customFormat="false" ht="15" hidden="false" customHeight="false" outlineLevel="0" collapsed="false">
      <c r="A3271" s="5" t="n">
        <v>3252</v>
      </c>
      <c r="B3271" s="23" t="n">
        <f aca="true">BETAINV(RAND(),T1_PERT!$F$5,T1_PERT!$G$5,T1_PERT!$C$5,T1_PERT!$E$5)</f>
        <v>4.10898202242292</v>
      </c>
      <c r="C3271" s="23" t="n">
        <f aca="true">BETAINV(RAND(),T1_PERT!$F$6,T1_PERT!$G$6,T1_PERT!$C$6,T1_PERT!$E$6)</f>
        <v>4.48139488899313</v>
      </c>
      <c r="D3271" s="23" t="n">
        <f aca="true">BETAINV(RAND(),T1_PERT!$F$7,T1_PERT!$G$7,T1_PERT!$C$7,T1_PERT!$E$7)</f>
        <v>6.71488465612606</v>
      </c>
      <c r="E3271" s="23" t="n">
        <f aca="true">BETAINV(RAND(),T1_PERT!$F$8,T1_PERT!$G$8,T1_PERT!$C$8,T1_PERT!$E$8)</f>
        <v>5.29955366253441</v>
      </c>
      <c r="F3271" s="23" t="n">
        <f aca="true">BETAINV(RAND(),T1_PERT!$F$9,T1_PERT!$G$9,T1_PERT!$C$9,T1_PERT!$E$9)</f>
        <v>4.80338273915536</v>
      </c>
      <c r="G3271" s="23" t="n">
        <f aca="true">BETAINV(RAND(),T1_PERT!$F$10,T1_PERT!$G$10,T1_PERT!$C$10,T1_PERT!$E$10)</f>
        <v>1.96245288760363</v>
      </c>
      <c r="H3271" s="23" t="n">
        <f aca="false">B3271+C3271+E3271+G3271</f>
        <v>15.8523834615541</v>
      </c>
      <c r="I3271" s="23" t="n">
        <f aca="false">B3271+D3271+F3271+G3271</f>
        <v>17.589702305308</v>
      </c>
      <c r="J3271" s="23" t="n">
        <f aca="false">MAX(H3271,I3271)</f>
        <v>17.589702305308</v>
      </c>
      <c r="K3271" s="24" t="n">
        <f aca="false">IF(H3271&gt;=I3271,1,0)</f>
        <v>0</v>
      </c>
    </row>
    <row r="3272" customFormat="false" ht="15" hidden="false" customHeight="false" outlineLevel="0" collapsed="false">
      <c r="A3272" s="5" t="n">
        <v>3253</v>
      </c>
      <c r="B3272" s="23" t="n">
        <f aca="true">BETAINV(RAND(),T1_PERT!$F$5,T1_PERT!$G$5,T1_PERT!$C$5,T1_PERT!$E$5)</f>
        <v>3.4418290423835</v>
      </c>
      <c r="C3272" s="23" t="n">
        <f aca="true">BETAINV(RAND(),T1_PERT!$F$6,T1_PERT!$G$6,T1_PERT!$C$6,T1_PERT!$E$6)</f>
        <v>5.11959322371981</v>
      </c>
      <c r="D3272" s="23" t="n">
        <f aca="true">BETAINV(RAND(),T1_PERT!$F$7,T1_PERT!$G$7,T1_PERT!$C$7,T1_PERT!$E$7)</f>
        <v>4.14092779688168</v>
      </c>
      <c r="E3272" s="23" t="n">
        <f aca="true">BETAINV(RAND(),T1_PERT!$F$8,T1_PERT!$G$8,T1_PERT!$C$8,T1_PERT!$E$8)</f>
        <v>4.58741538045868</v>
      </c>
      <c r="F3272" s="23" t="n">
        <f aca="true">BETAINV(RAND(),T1_PERT!$F$9,T1_PERT!$G$9,T1_PERT!$C$9,T1_PERT!$E$9)</f>
        <v>3.30676189305825</v>
      </c>
      <c r="G3272" s="23" t="n">
        <f aca="true">BETAINV(RAND(),T1_PERT!$F$10,T1_PERT!$G$10,T1_PERT!$C$10,T1_PERT!$E$10)</f>
        <v>2.2827782891103</v>
      </c>
      <c r="H3272" s="23" t="n">
        <f aca="false">B3272+C3272+E3272+G3272</f>
        <v>15.4316159356723</v>
      </c>
      <c r="I3272" s="23" t="n">
        <f aca="false">B3272+D3272+F3272+G3272</f>
        <v>13.1722970214337</v>
      </c>
      <c r="J3272" s="23" t="n">
        <f aca="false">MAX(H3272,I3272)</f>
        <v>15.4316159356723</v>
      </c>
      <c r="K3272" s="24" t="n">
        <f aca="false">IF(H3272&gt;=I3272,1,0)</f>
        <v>1</v>
      </c>
    </row>
    <row r="3273" customFormat="false" ht="15" hidden="false" customHeight="false" outlineLevel="0" collapsed="false">
      <c r="A3273" s="5" t="n">
        <v>3254</v>
      </c>
      <c r="B3273" s="23" t="n">
        <f aca="true">BETAINV(RAND(),T1_PERT!$F$5,T1_PERT!$G$5,T1_PERT!$C$5,T1_PERT!$E$5)</f>
        <v>3.10401192964247</v>
      </c>
      <c r="C3273" s="23" t="n">
        <f aca="true">BETAINV(RAND(),T1_PERT!$F$6,T1_PERT!$G$6,T1_PERT!$C$6,T1_PERT!$E$6)</f>
        <v>5.84533977704667</v>
      </c>
      <c r="D3273" s="23" t="n">
        <f aca="true">BETAINV(RAND(),T1_PERT!$F$7,T1_PERT!$G$7,T1_PERT!$C$7,T1_PERT!$E$7)</f>
        <v>5.15755027570313</v>
      </c>
      <c r="E3273" s="23" t="n">
        <f aca="true">BETAINV(RAND(),T1_PERT!$F$8,T1_PERT!$G$8,T1_PERT!$C$8,T1_PERT!$E$8)</f>
        <v>5.04632172016165</v>
      </c>
      <c r="F3273" s="23" t="n">
        <f aca="true">BETAINV(RAND(),T1_PERT!$F$9,T1_PERT!$G$9,T1_PERT!$C$9,T1_PERT!$E$9)</f>
        <v>3.84305237708583</v>
      </c>
      <c r="G3273" s="23" t="n">
        <f aca="true">BETAINV(RAND(),T1_PERT!$F$10,T1_PERT!$G$10,T1_PERT!$C$10,T1_PERT!$E$10)</f>
        <v>1.44046006198073</v>
      </c>
      <c r="H3273" s="23" t="n">
        <f aca="false">B3273+C3273+E3273+G3273</f>
        <v>15.4361334888315</v>
      </c>
      <c r="I3273" s="23" t="n">
        <f aca="false">B3273+D3273+F3273+G3273</f>
        <v>13.5450746444122</v>
      </c>
      <c r="J3273" s="23" t="n">
        <f aca="false">MAX(H3273,I3273)</f>
        <v>15.4361334888315</v>
      </c>
      <c r="K3273" s="24" t="n">
        <f aca="false">IF(H3273&gt;=I3273,1,0)</f>
        <v>1</v>
      </c>
    </row>
    <row r="3274" customFormat="false" ht="15" hidden="false" customHeight="false" outlineLevel="0" collapsed="false">
      <c r="A3274" s="5" t="n">
        <v>3255</v>
      </c>
      <c r="B3274" s="23" t="n">
        <f aca="true">BETAINV(RAND(),T1_PERT!$F$5,T1_PERT!$G$5,T1_PERT!$C$5,T1_PERT!$E$5)</f>
        <v>3.11801495386676</v>
      </c>
      <c r="C3274" s="23" t="n">
        <f aca="true">BETAINV(RAND(),T1_PERT!$F$6,T1_PERT!$G$6,T1_PERT!$C$6,T1_PERT!$E$6)</f>
        <v>4.01525014511429</v>
      </c>
      <c r="D3274" s="23" t="n">
        <f aca="true">BETAINV(RAND(),T1_PERT!$F$7,T1_PERT!$G$7,T1_PERT!$C$7,T1_PERT!$E$7)</f>
        <v>3.10275459981057</v>
      </c>
      <c r="E3274" s="23" t="n">
        <f aca="true">BETAINV(RAND(),T1_PERT!$F$8,T1_PERT!$G$8,T1_PERT!$C$8,T1_PERT!$E$8)</f>
        <v>5.45025083343821</v>
      </c>
      <c r="F3274" s="23" t="n">
        <f aca="true">BETAINV(RAND(),T1_PERT!$F$9,T1_PERT!$G$9,T1_PERT!$C$9,T1_PERT!$E$9)</f>
        <v>4.51942919801533</v>
      </c>
      <c r="G3274" s="23" t="n">
        <f aca="true">BETAINV(RAND(),T1_PERT!$F$10,T1_PERT!$G$10,T1_PERT!$C$10,T1_PERT!$E$10)</f>
        <v>2.41938437095394</v>
      </c>
      <c r="H3274" s="23" t="n">
        <f aca="false">B3274+C3274+E3274+G3274</f>
        <v>15.0029003033732</v>
      </c>
      <c r="I3274" s="23" t="n">
        <f aca="false">B3274+D3274+F3274+G3274</f>
        <v>13.1595831226466</v>
      </c>
      <c r="J3274" s="23" t="n">
        <f aca="false">MAX(H3274,I3274)</f>
        <v>15.0029003033732</v>
      </c>
      <c r="K3274" s="24" t="n">
        <f aca="false">IF(H3274&gt;=I3274,1,0)</f>
        <v>1</v>
      </c>
    </row>
    <row r="3275" customFormat="false" ht="15" hidden="false" customHeight="false" outlineLevel="0" collapsed="false">
      <c r="A3275" s="5" t="n">
        <v>3256</v>
      </c>
      <c r="B3275" s="23" t="n">
        <f aca="true">BETAINV(RAND(),T1_PERT!$F$5,T1_PERT!$G$5,T1_PERT!$C$5,T1_PERT!$E$5)</f>
        <v>3.87429508918383</v>
      </c>
      <c r="C3275" s="23" t="n">
        <f aca="true">BETAINV(RAND(),T1_PERT!$F$6,T1_PERT!$G$6,T1_PERT!$C$6,T1_PERT!$E$6)</f>
        <v>5.55179276963569</v>
      </c>
      <c r="D3275" s="23" t="n">
        <f aca="true">BETAINV(RAND(),T1_PERT!$F$7,T1_PERT!$G$7,T1_PERT!$C$7,T1_PERT!$E$7)</f>
        <v>6.10838737277056</v>
      </c>
      <c r="E3275" s="23" t="n">
        <f aca="true">BETAINV(RAND(),T1_PERT!$F$8,T1_PERT!$G$8,T1_PERT!$C$8,T1_PERT!$E$8)</f>
        <v>4.38633207878267</v>
      </c>
      <c r="F3275" s="23" t="n">
        <f aca="true">BETAINV(RAND(),T1_PERT!$F$9,T1_PERT!$G$9,T1_PERT!$C$9,T1_PERT!$E$9)</f>
        <v>4.20591409018738</v>
      </c>
      <c r="G3275" s="23" t="n">
        <f aca="true">BETAINV(RAND(),T1_PERT!$F$10,T1_PERT!$G$10,T1_PERT!$C$10,T1_PERT!$E$10)</f>
        <v>2.27833783698696</v>
      </c>
      <c r="H3275" s="23" t="n">
        <f aca="false">B3275+C3275+E3275+G3275</f>
        <v>16.0907577745892</v>
      </c>
      <c r="I3275" s="23" t="n">
        <f aca="false">B3275+D3275+F3275+G3275</f>
        <v>16.4669343891287</v>
      </c>
      <c r="J3275" s="23" t="n">
        <f aca="false">MAX(H3275,I3275)</f>
        <v>16.4669343891287</v>
      </c>
      <c r="K3275" s="24" t="n">
        <f aca="false">IF(H3275&gt;=I3275,1,0)</f>
        <v>0</v>
      </c>
    </row>
    <row r="3276" customFormat="false" ht="15" hidden="false" customHeight="false" outlineLevel="0" collapsed="false">
      <c r="A3276" s="5" t="n">
        <v>3257</v>
      </c>
      <c r="B3276" s="23" t="n">
        <f aca="true">BETAINV(RAND(),T1_PERT!$F$5,T1_PERT!$G$5,T1_PERT!$C$5,T1_PERT!$E$5)</f>
        <v>5.26948488785217</v>
      </c>
      <c r="C3276" s="23" t="n">
        <f aca="true">BETAINV(RAND(),T1_PERT!$F$6,T1_PERT!$G$6,T1_PERT!$C$6,T1_PERT!$E$6)</f>
        <v>4.98459679416511</v>
      </c>
      <c r="D3276" s="23" t="n">
        <f aca="true">BETAINV(RAND(),T1_PERT!$F$7,T1_PERT!$G$7,T1_PERT!$C$7,T1_PERT!$E$7)</f>
        <v>5.31514120693077</v>
      </c>
      <c r="E3276" s="23" t="n">
        <f aca="true">BETAINV(RAND(),T1_PERT!$F$8,T1_PERT!$G$8,T1_PERT!$C$8,T1_PERT!$E$8)</f>
        <v>5.18246549776428</v>
      </c>
      <c r="F3276" s="23" t="n">
        <f aca="true">BETAINV(RAND(),T1_PERT!$F$9,T1_PERT!$G$9,T1_PERT!$C$9,T1_PERT!$E$9)</f>
        <v>5.20364357377894</v>
      </c>
      <c r="G3276" s="23" t="n">
        <f aca="true">BETAINV(RAND(),T1_PERT!$F$10,T1_PERT!$G$10,T1_PERT!$C$10,T1_PERT!$E$10)</f>
        <v>1.78692119880626</v>
      </c>
      <c r="H3276" s="23" t="n">
        <f aca="false">B3276+C3276+E3276+G3276</f>
        <v>17.2234683785878</v>
      </c>
      <c r="I3276" s="23" t="n">
        <f aca="false">B3276+D3276+F3276+G3276</f>
        <v>17.5751908673681</v>
      </c>
      <c r="J3276" s="23" t="n">
        <f aca="false">MAX(H3276,I3276)</f>
        <v>17.5751908673681</v>
      </c>
      <c r="K3276" s="24" t="n">
        <f aca="false">IF(H3276&gt;=I3276,1,0)</f>
        <v>0</v>
      </c>
    </row>
    <row r="3277" customFormat="false" ht="15" hidden="false" customHeight="false" outlineLevel="0" collapsed="false">
      <c r="A3277" s="5" t="n">
        <v>3258</v>
      </c>
      <c r="B3277" s="23" t="n">
        <f aca="true">BETAINV(RAND(),T1_PERT!$F$5,T1_PERT!$G$5,T1_PERT!$C$5,T1_PERT!$E$5)</f>
        <v>4.5109493182297</v>
      </c>
      <c r="C3277" s="23" t="n">
        <f aca="true">BETAINV(RAND(),T1_PERT!$F$6,T1_PERT!$G$6,T1_PERT!$C$6,T1_PERT!$E$6)</f>
        <v>3.93997400016252</v>
      </c>
      <c r="D3277" s="23" t="n">
        <f aca="true">BETAINV(RAND(),T1_PERT!$F$7,T1_PERT!$G$7,T1_PERT!$C$7,T1_PERT!$E$7)</f>
        <v>7.31420668035619</v>
      </c>
      <c r="E3277" s="23" t="n">
        <f aca="true">BETAINV(RAND(),T1_PERT!$F$8,T1_PERT!$G$8,T1_PERT!$C$8,T1_PERT!$E$8)</f>
        <v>5.47520846995856</v>
      </c>
      <c r="F3277" s="23" t="n">
        <f aca="true">BETAINV(RAND(),T1_PERT!$F$9,T1_PERT!$G$9,T1_PERT!$C$9,T1_PERT!$E$9)</f>
        <v>3.24682808086206</v>
      </c>
      <c r="G3277" s="23" t="n">
        <f aca="true">BETAINV(RAND(),T1_PERT!$F$10,T1_PERT!$G$10,T1_PERT!$C$10,T1_PERT!$E$10)</f>
        <v>2.17046638842446</v>
      </c>
      <c r="H3277" s="23" t="n">
        <f aca="false">B3277+C3277+E3277+G3277</f>
        <v>16.0965981767752</v>
      </c>
      <c r="I3277" s="23" t="n">
        <f aca="false">B3277+D3277+F3277+G3277</f>
        <v>17.2424504678724</v>
      </c>
      <c r="J3277" s="23" t="n">
        <f aca="false">MAX(H3277,I3277)</f>
        <v>17.2424504678724</v>
      </c>
      <c r="K3277" s="24" t="n">
        <f aca="false">IF(H3277&gt;=I3277,1,0)</f>
        <v>0</v>
      </c>
    </row>
    <row r="3278" customFormat="false" ht="15" hidden="false" customHeight="false" outlineLevel="0" collapsed="false">
      <c r="A3278" s="5" t="n">
        <v>3259</v>
      </c>
      <c r="B3278" s="23" t="n">
        <f aca="true">BETAINV(RAND(),T1_PERT!$F$5,T1_PERT!$G$5,T1_PERT!$C$5,T1_PERT!$E$5)</f>
        <v>4.24128109560095</v>
      </c>
      <c r="C3278" s="23" t="n">
        <f aca="true">BETAINV(RAND(),T1_PERT!$F$6,T1_PERT!$G$6,T1_PERT!$C$6,T1_PERT!$E$6)</f>
        <v>6.66601881364479</v>
      </c>
      <c r="D3278" s="23" t="n">
        <f aca="true">BETAINV(RAND(),T1_PERT!$F$7,T1_PERT!$G$7,T1_PERT!$C$7,T1_PERT!$E$7)</f>
        <v>4.14180017743973</v>
      </c>
      <c r="E3278" s="23" t="n">
        <f aca="true">BETAINV(RAND(),T1_PERT!$F$8,T1_PERT!$G$8,T1_PERT!$C$8,T1_PERT!$E$8)</f>
        <v>6.86472907274781</v>
      </c>
      <c r="F3278" s="23" t="n">
        <f aca="true">BETAINV(RAND(),T1_PERT!$F$9,T1_PERT!$G$9,T1_PERT!$C$9,T1_PERT!$E$9)</f>
        <v>3.27354538894946</v>
      </c>
      <c r="G3278" s="23" t="n">
        <f aca="true">BETAINV(RAND(),T1_PERT!$F$10,T1_PERT!$G$10,T1_PERT!$C$10,T1_PERT!$E$10)</f>
        <v>2.27406888314905</v>
      </c>
      <c r="H3278" s="23" t="n">
        <f aca="false">B3278+C3278+E3278+G3278</f>
        <v>20.0460978651426</v>
      </c>
      <c r="I3278" s="23" t="n">
        <f aca="false">B3278+D3278+F3278+G3278</f>
        <v>13.9306955451392</v>
      </c>
      <c r="J3278" s="23" t="n">
        <f aca="false">MAX(H3278,I3278)</f>
        <v>20.0460978651426</v>
      </c>
      <c r="K3278" s="24" t="n">
        <f aca="false">IF(H3278&gt;=I3278,1,0)</f>
        <v>1</v>
      </c>
    </row>
    <row r="3279" customFormat="false" ht="15" hidden="false" customHeight="false" outlineLevel="0" collapsed="false">
      <c r="A3279" s="5" t="n">
        <v>3260</v>
      </c>
      <c r="B3279" s="23" t="n">
        <f aca="true">BETAINV(RAND(),T1_PERT!$F$5,T1_PERT!$G$5,T1_PERT!$C$5,T1_PERT!$E$5)</f>
        <v>4.89997533754273</v>
      </c>
      <c r="C3279" s="23" t="n">
        <f aca="true">BETAINV(RAND(),T1_PERT!$F$6,T1_PERT!$G$6,T1_PERT!$C$6,T1_PERT!$E$6)</f>
        <v>4.4369286035021</v>
      </c>
      <c r="D3279" s="23" t="n">
        <f aca="true">BETAINV(RAND(),T1_PERT!$F$7,T1_PERT!$G$7,T1_PERT!$C$7,T1_PERT!$E$7)</f>
        <v>4.07255727157694</v>
      </c>
      <c r="E3279" s="23" t="n">
        <f aca="true">BETAINV(RAND(),T1_PERT!$F$8,T1_PERT!$G$8,T1_PERT!$C$8,T1_PERT!$E$8)</f>
        <v>4.3095095161554</v>
      </c>
      <c r="F3279" s="23" t="n">
        <f aca="true">BETAINV(RAND(),T1_PERT!$F$9,T1_PERT!$G$9,T1_PERT!$C$9,T1_PERT!$E$9)</f>
        <v>3.99911399173365</v>
      </c>
      <c r="G3279" s="23" t="n">
        <f aca="true">BETAINV(RAND(),T1_PERT!$F$10,T1_PERT!$G$10,T1_PERT!$C$10,T1_PERT!$E$10)</f>
        <v>1.25604910957283</v>
      </c>
      <c r="H3279" s="23" t="n">
        <f aca="false">B3279+C3279+E3279+G3279</f>
        <v>14.9024625667731</v>
      </c>
      <c r="I3279" s="23" t="n">
        <f aca="false">B3279+D3279+F3279+G3279</f>
        <v>14.2276957104261</v>
      </c>
      <c r="J3279" s="23" t="n">
        <f aca="false">MAX(H3279,I3279)</f>
        <v>14.9024625667731</v>
      </c>
      <c r="K3279" s="24" t="n">
        <f aca="false">IF(H3279&gt;=I3279,1,0)</f>
        <v>1</v>
      </c>
    </row>
    <row r="3280" customFormat="false" ht="15" hidden="false" customHeight="false" outlineLevel="0" collapsed="false">
      <c r="A3280" s="5" t="n">
        <v>3261</v>
      </c>
      <c r="B3280" s="23" t="n">
        <f aca="true">BETAINV(RAND(),T1_PERT!$F$5,T1_PERT!$G$5,T1_PERT!$C$5,T1_PERT!$E$5)</f>
        <v>5.05118704175153</v>
      </c>
      <c r="C3280" s="23" t="n">
        <f aca="true">BETAINV(RAND(),T1_PERT!$F$6,T1_PERT!$G$6,T1_PERT!$C$6,T1_PERT!$E$6)</f>
        <v>4.94438229115936</v>
      </c>
      <c r="D3280" s="23" t="n">
        <f aca="true">BETAINV(RAND(),T1_PERT!$F$7,T1_PERT!$G$7,T1_PERT!$C$7,T1_PERT!$E$7)</f>
        <v>6.34250173263714</v>
      </c>
      <c r="E3280" s="23" t="n">
        <f aca="true">BETAINV(RAND(),T1_PERT!$F$8,T1_PERT!$G$8,T1_PERT!$C$8,T1_PERT!$E$8)</f>
        <v>4.7931252052118</v>
      </c>
      <c r="F3280" s="23" t="n">
        <f aca="true">BETAINV(RAND(),T1_PERT!$F$9,T1_PERT!$G$9,T1_PERT!$C$9,T1_PERT!$E$9)</f>
        <v>5.54331910132175</v>
      </c>
      <c r="G3280" s="23" t="n">
        <f aca="true">BETAINV(RAND(),T1_PERT!$F$10,T1_PERT!$G$10,T1_PERT!$C$10,T1_PERT!$E$10)</f>
        <v>2.04892077020539</v>
      </c>
      <c r="H3280" s="23" t="n">
        <f aca="false">B3280+C3280+E3280+G3280</f>
        <v>16.8376153083281</v>
      </c>
      <c r="I3280" s="23" t="n">
        <f aca="false">B3280+D3280+F3280+G3280</f>
        <v>18.9859286459158</v>
      </c>
      <c r="J3280" s="23" t="n">
        <f aca="false">MAX(H3280,I3280)</f>
        <v>18.9859286459158</v>
      </c>
      <c r="K3280" s="24" t="n">
        <f aca="false">IF(H3280&gt;=I3280,1,0)</f>
        <v>0</v>
      </c>
    </row>
    <row r="3281" customFormat="false" ht="15" hidden="false" customHeight="false" outlineLevel="0" collapsed="false">
      <c r="A3281" s="5" t="n">
        <v>3262</v>
      </c>
      <c r="B3281" s="23" t="n">
        <f aca="true">BETAINV(RAND(),T1_PERT!$F$5,T1_PERT!$G$5,T1_PERT!$C$5,T1_PERT!$E$5)</f>
        <v>2.72525435314884</v>
      </c>
      <c r="C3281" s="23" t="n">
        <f aca="true">BETAINV(RAND(),T1_PERT!$F$6,T1_PERT!$G$6,T1_PERT!$C$6,T1_PERT!$E$6)</f>
        <v>5.96139141733873</v>
      </c>
      <c r="D3281" s="23" t="n">
        <f aca="true">BETAINV(RAND(),T1_PERT!$F$7,T1_PERT!$G$7,T1_PERT!$C$7,T1_PERT!$E$7)</f>
        <v>5.5686253523983</v>
      </c>
      <c r="E3281" s="23" t="n">
        <f aca="true">BETAINV(RAND(),T1_PERT!$F$8,T1_PERT!$G$8,T1_PERT!$C$8,T1_PERT!$E$8)</f>
        <v>4.92164527972968</v>
      </c>
      <c r="F3281" s="23" t="n">
        <f aca="true">BETAINV(RAND(),T1_PERT!$F$9,T1_PERT!$G$9,T1_PERT!$C$9,T1_PERT!$E$9)</f>
        <v>3.9794154364969</v>
      </c>
      <c r="G3281" s="23" t="n">
        <f aca="true">BETAINV(RAND(),T1_PERT!$F$10,T1_PERT!$G$10,T1_PERT!$C$10,T1_PERT!$E$10)</f>
        <v>2.19055707619305</v>
      </c>
      <c r="H3281" s="23" t="n">
        <f aca="false">B3281+C3281+E3281+G3281</f>
        <v>15.7988481264103</v>
      </c>
      <c r="I3281" s="23" t="n">
        <f aca="false">B3281+D3281+F3281+G3281</f>
        <v>14.4638522182371</v>
      </c>
      <c r="J3281" s="23" t="n">
        <f aca="false">MAX(H3281,I3281)</f>
        <v>15.7988481264103</v>
      </c>
      <c r="K3281" s="24" t="n">
        <f aca="false">IF(H3281&gt;=I3281,1,0)</f>
        <v>1</v>
      </c>
    </row>
    <row r="3282" customFormat="false" ht="15" hidden="false" customHeight="false" outlineLevel="0" collapsed="false">
      <c r="A3282" s="5" t="n">
        <v>3263</v>
      </c>
      <c r="B3282" s="23" t="n">
        <f aca="true">BETAINV(RAND(),T1_PERT!$F$5,T1_PERT!$G$5,T1_PERT!$C$5,T1_PERT!$E$5)</f>
        <v>3.84466909376122</v>
      </c>
      <c r="C3282" s="23" t="n">
        <f aca="true">BETAINV(RAND(),T1_PERT!$F$6,T1_PERT!$G$6,T1_PERT!$C$6,T1_PERT!$E$6)</f>
        <v>4.46246958462484</v>
      </c>
      <c r="D3282" s="23" t="n">
        <f aca="true">BETAINV(RAND(),T1_PERT!$F$7,T1_PERT!$G$7,T1_PERT!$C$7,T1_PERT!$E$7)</f>
        <v>6.13744366706456</v>
      </c>
      <c r="E3282" s="23" t="n">
        <f aca="true">BETAINV(RAND(),T1_PERT!$F$8,T1_PERT!$G$8,T1_PERT!$C$8,T1_PERT!$E$8)</f>
        <v>4.06148730680534</v>
      </c>
      <c r="F3282" s="23" t="n">
        <f aca="true">BETAINV(RAND(),T1_PERT!$F$9,T1_PERT!$G$9,T1_PERT!$C$9,T1_PERT!$E$9)</f>
        <v>4.84815177142901</v>
      </c>
      <c r="G3282" s="23" t="n">
        <f aca="true">BETAINV(RAND(),T1_PERT!$F$10,T1_PERT!$G$10,T1_PERT!$C$10,T1_PERT!$E$10)</f>
        <v>2.27561480486204</v>
      </c>
      <c r="H3282" s="23" t="n">
        <f aca="false">B3282+C3282+E3282+G3282</f>
        <v>14.6442407900534</v>
      </c>
      <c r="I3282" s="23" t="n">
        <f aca="false">B3282+D3282+F3282+G3282</f>
        <v>17.1058793371168</v>
      </c>
      <c r="J3282" s="23" t="n">
        <f aca="false">MAX(H3282,I3282)</f>
        <v>17.1058793371168</v>
      </c>
      <c r="K3282" s="24" t="n">
        <f aca="false">IF(H3282&gt;=I3282,1,0)</f>
        <v>0</v>
      </c>
    </row>
    <row r="3283" customFormat="false" ht="15" hidden="false" customHeight="false" outlineLevel="0" collapsed="false">
      <c r="A3283" s="5" t="n">
        <v>3264</v>
      </c>
      <c r="B3283" s="23" t="n">
        <f aca="true">BETAINV(RAND(),T1_PERT!$F$5,T1_PERT!$G$5,T1_PERT!$C$5,T1_PERT!$E$5)</f>
        <v>4.65009451447913</v>
      </c>
      <c r="C3283" s="23" t="n">
        <f aca="true">BETAINV(RAND(),T1_PERT!$F$6,T1_PERT!$G$6,T1_PERT!$C$6,T1_PERT!$E$6)</f>
        <v>6.4691098479735</v>
      </c>
      <c r="D3283" s="23" t="n">
        <f aca="true">BETAINV(RAND(),T1_PERT!$F$7,T1_PERT!$G$7,T1_PERT!$C$7,T1_PERT!$E$7)</f>
        <v>6.11849531057669</v>
      </c>
      <c r="E3283" s="23" t="n">
        <f aca="true">BETAINV(RAND(),T1_PERT!$F$8,T1_PERT!$G$8,T1_PERT!$C$8,T1_PERT!$E$8)</f>
        <v>4.78278764442171</v>
      </c>
      <c r="F3283" s="23" t="n">
        <f aca="true">BETAINV(RAND(),T1_PERT!$F$9,T1_PERT!$G$9,T1_PERT!$C$9,T1_PERT!$E$9)</f>
        <v>3.78697797214002</v>
      </c>
      <c r="G3283" s="23" t="n">
        <f aca="true">BETAINV(RAND(),T1_PERT!$F$10,T1_PERT!$G$10,T1_PERT!$C$10,T1_PERT!$E$10)</f>
        <v>1.89383889286606</v>
      </c>
      <c r="H3283" s="23" t="n">
        <f aca="false">B3283+C3283+E3283+G3283</f>
        <v>17.7958308997404</v>
      </c>
      <c r="I3283" s="23" t="n">
        <f aca="false">B3283+D3283+F3283+G3283</f>
        <v>16.4494066900619</v>
      </c>
      <c r="J3283" s="23" t="n">
        <f aca="false">MAX(H3283,I3283)</f>
        <v>17.7958308997404</v>
      </c>
      <c r="K3283" s="24" t="n">
        <f aca="false">IF(H3283&gt;=I3283,1,0)</f>
        <v>1</v>
      </c>
    </row>
    <row r="3284" customFormat="false" ht="15" hidden="false" customHeight="false" outlineLevel="0" collapsed="false">
      <c r="A3284" s="5" t="n">
        <v>3265</v>
      </c>
      <c r="B3284" s="23" t="n">
        <f aca="true">BETAINV(RAND(),T1_PERT!$F$5,T1_PERT!$G$5,T1_PERT!$C$5,T1_PERT!$E$5)</f>
        <v>3.75488199831656</v>
      </c>
      <c r="C3284" s="23" t="n">
        <f aca="true">BETAINV(RAND(),T1_PERT!$F$6,T1_PERT!$G$6,T1_PERT!$C$6,T1_PERT!$E$6)</f>
        <v>5.18380818261235</v>
      </c>
      <c r="D3284" s="23" t="n">
        <f aca="true">BETAINV(RAND(),T1_PERT!$F$7,T1_PERT!$G$7,T1_PERT!$C$7,T1_PERT!$E$7)</f>
        <v>5.2615170528169</v>
      </c>
      <c r="E3284" s="23" t="n">
        <f aca="true">BETAINV(RAND(),T1_PERT!$F$8,T1_PERT!$G$8,T1_PERT!$C$8,T1_PERT!$E$8)</f>
        <v>5.7163669527074</v>
      </c>
      <c r="F3284" s="23" t="n">
        <f aca="true">BETAINV(RAND(),T1_PERT!$F$9,T1_PERT!$G$9,T1_PERT!$C$9,T1_PERT!$E$9)</f>
        <v>4.79847534055686</v>
      </c>
      <c r="G3284" s="23" t="n">
        <f aca="true">BETAINV(RAND(),T1_PERT!$F$10,T1_PERT!$G$10,T1_PERT!$C$10,T1_PERT!$E$10)</f>
        <v>2.23707915189727</v>
      </c>
      <c r="H3284" s="23" t="n">
        <f aca="false">B3284+C3284+E3284+G3284</f>
        <v>16.8921362855336</v>
      </c>
      <c r="I3284" s="23" t="n">
        <f aca="false">B3284+D3284+F3284+G3284</f>
        <v>16.0519535435876</v>
      </c>
      <c r="J3284" s="23" t="n">
        <f aca="false">MAX(H3284,I3284)</f>
        <v>16.8921362855336</v>
      </c>
      <c r="K3284" s="24" t="n">
        <f aca="false">IF(H3284&gt;=I3284,1,0)</f>
        <v>1</v>
      </c>
    </row>
    <row r="3285" customFormat="false" ht="15" hidden="false" customHeight="false" outlineLevel="0" collapsed="false">
      <c r="A3285" s="5" t="n">
        <v>3266</v>
      </c>
      <c r="B3285" s="23" t="n">
        <f aca="true">BETAINV(RAND(),T1_PERT!$F$5,T1_PERT!$G$5,T1_PERT!$C$5,T1_PERT!$E$5)</f>
        <v>3.23793109536361</v>
      </c>
      <c r="C3285" s="23" t="n">
        <f aca="true">BETAINV(RAND(),T1_PERT!$F$6,T1_PERT!$G$6,T1_PERT!$C$6,T1_PERT!$E$6)</f>
        <v>4.43102593539197</v>
      </c>
      <c r="D3285" s="23" t="n">
        <f aca="true">BETAINV(RAND(),T1_PERT!$F$7,T1_PERT!$G$7,T1_PERT!$C$7,T1_PERT!$E$7)</f>
        <v>7.46073743110195</v>
      </c>
      <c r="E3285" s="23" t="n">
        <f aca="true">BETAINV(RAND(),T1_PERT!$F$8,T1_PERT!$G$8,T1_PERT!$C$8,T1_PERT!$E$8)</f>
        <v>5.89609399364855</v>
      </c>
      <c r="F3285" s="23" t="n">
        <f aca="true">BETAINV(RAND(),T1_PERT!$F$9,T1_PERT!$G$9,T1_PERT!$C$9,T1_PERT!$E$9)</f>
        <v>4.07684991917504</v>
      </c>
      <c r="G3285" s="23" t="n">
        <f aca="true">BETAINV(RAND(),T1_PERT!$F$10,T1_PERT!$G$10,T1_PERT!$C$10,T1_PERT!$E$10)</f>
        <v>1.80928110286672</v>
      </c>
      <c r="H3285" s="23" t="n">
        <f aca="false">B3285+C3285+E3285+G3285</f>
        <v>15.3743321272709</v>
      </c>
      <c r="I3285" s="23" t="n">
        <f aca="false">B3285+D3285+F3285+G3285</f>
        <v>16.5847995485073</v>
      </c>
      <c r="J3285" s="23" t="n">
        <f aca="false">MAX(H3285,I3285)</f>
        <v>16.5847995485073</v>
      </c>
      <c r="K3285" s="24" t="n">
        <f aca="false">IF(H3285&gt;=I3285,1,0)</f>
        <v>0</v>
      </c>
    </row>
    <row r="3286" customFormat="false" ht="15" hidden="false" customHeight="false" outlineLevel="0" collapsed="false">
      <c r="A3286" s="5" t="n">
        <v>3267</v>
      </c>
      <c r="B3286" s="23" t="n">
        <f aca="true">BETAINV(RAND(),T1_PERT!$F$5,T1_PERT!$G$5,T1_PERT!$C$5,T1_PERT!$E$5)</f>
        <v>3.00386541219408</v>
      </c>
      <c r="C3286" s="23" t="n">
        <f aca="true">BETAINV(RAND(),T1_PERT!$F$6,T1_PERT!$G$6,T1_PERT!$C$6,T1_PERT!$E$6)</f>
        <v>5.15957659702686</v>
      </c>
      <c r="D3286" s="23" t="n">
        <f aca="true">BETAINV(RAND(),T1_PERT!$F$7,T1_PERT!$G$7,T1_PERT!$C$7,T1_PERT!$E$7)</f>
        <v>6.46887445226269</v>
      </c>
      <c r="E3286" s="23" t="n">
        <f aca="true">BETAINV(RAND(),T1_PERT!$F$8,T1_PERT!$G$8,T1_PERT!$C$8,T1_PERT!$E$8)</f>
        <v>5.03218174010159</v>
      </c>
      <c r="F3286" s="23" t="n">
        <f aca="true">BETAINV(RAND(),T1_PERT!$F$9,T1_PERT!$G$9,T1_PERT!$C$9,T1_PERT!$E$9)</f>
        <v>3.93157066757443</v>
      </c>
      <c r="G3286" s="23" t="n">
        <f aca="true">BETAINV(RAND(),T1_PERT!$F$10,T1_PERT!$G$10,T1_PERT!$C$10,T1_PERT!$E$10)</f>
        <v>2.80336165591956</v>
      </c>
      <c r="H3286" s="23" t="n">
        <f aca="false">B3286+C3286+E3286+G3286</f>
        <v>15.9989854052421</v>
      </c>
      <c r="I3286" s="23" t="n">
        <f aca="false">B3286+D3286+F3286+G3286</f>
        <v>16.2076721879508</v>
      </c>
      <c r="J3286" s="23" t="n">
        <f aca="false">MAX(H3286,I3286)</f>
        <v>16.2076721879508</v>
      </c>
      <c r="K3286" s="24" t="n">
        <f aca="false">IF(H3286&gt;=I3286,1,0)</f>
        <v>0</v>
      </c>
    </row>
    <row r="3287" customFormat="false" ht="15" hidden="false" customHeight="false" outlineLevel="0" collapsed="false">
      <c r="A3287" s="5" t="n">
        <v>3268</v>
      </c>
      <c r="B3287" s="23" t="n">
        <f aca="true">BETAINV(RAND(),T1_PERT!$F$5,T1_PERT!$G$5,T1_PERT!$C$5,T1_PERT!$E$5)</f>
        <v>3.48109388101925</v>
      </c>
      <c r="C3287" s="23" t="n">
        <f aca="true">BETAINV(RAND(),T1_PERT!$F$6,T1_PERT!$G$6,T1_PERT!$C$6,T1_PERT!$E$6)</f>
        <v>3.60622164097012</v>
      </c>
      <c r="D3287" s="23" t="n">
        <f aca="true">BETAINV(RAND(),T1_PERT!$F$7,T1_PERT!$G$7,T1_PERT!$C$7,T1_PERT!$E$7)</f>
        <v>4.3344408960137</v>
      </c>
      <c r="E3287" s="23" t="n">
        <f aca="true">BETAINV(RAND(),T1_PERT!$F$8,T1_PERT!$G$8,T1_PERT!$C$8,T1_PERT!$E$8)</f>
        <v>4.5252718660717</v>
      </c>
      <c r="F3287" s="23" t="n">
        <f aca="true">BETAINV(RAND(),T1_PERT!$F$9,T1_PERT!$G$9,T1_PERT!$C$9,T1_PERT!$E$9)</f>
        <v>4.21462471504266</v>
      </c>
      <c r="G3287" s="23" t="n">
        <f aca="true">BETAINV(RAND(),T1_PERT!$F$10,T1_PERT!$G$10,T1_PERT!$C$10,T1_PERT!$E$10)</f>
        <v>1.74630007029656</v>
      </c>
      <c r="H3287" s="23" t="n">
        <f aca="false">B3287+C3287+E3287+G3287</f>
        <v>13.3588874583576</v>
      </c>
      <c r="I3287" s="23" t="n">
        <f aca="false">B3287+D3287+F3287+G3287</f>
        <v>13.7764595623722</v>
      </c>
      <c r="J3287" s="23" t="n">
        <f aca="false">MAX(H3287,I3287)</f>
        <v>13.7764595623722</v>
      </c>
      <c r="K3287" s="24" t="n">
        <f aca="false">IF(H3287&gt;=I3287,1,0)</f>
        <v>0</v>
      </c>
    </row>
    <row r="3288" customFormat="false" ht="15" hidden="false" customHeight="false" outlineLevel="0" collapsed="false">
      <c r="A3288" s="5" t="n">
        <v>3269</v>
      </c>
      <c r="B3288" s="23" t="n">
        <f aca="true">BETAINV(RAND(),T1_PERT!$F$5,T1_PERT!$G$5,T1_PERT!$C$5,T1_PERT!$E$5)</f>
        <v>4.11851412274917</v>
      </c>
      <c r="C3288" s="23" t="n">
        <f aca="true">BETAINV(RAND(),T1_PERT!$F$6,T1_PERT!$G$6,T1_PERT!$C$6,T1_PERT!$E$6)</f>
        <v>5.80434616923352</v>
      </c>
      <c r="D3288" s="23" t="n">
        <f aca="true">BETAINV(RAND(),T1_PERT!$F$7,T1_PERT!$G$7,T1_PERT!$C$7,T1_PERT!$E$7)</f>
        <v>5.91609321806273</v>
      </c>
      <c r="E3288" s="23" t="n">
        <f aca="true">BETAINV(RAND(),T1_PERT!$F$8,T1_PERT!$G$8,T1_PERT!$C$8,T1_PERT!$E$8)</f>
        <v>5.83518963951717</v>
      </c>
      <c r="F3288" s="23" t="n">
        <f aca="true">BETAINV(RAND(),T1_PERT!$F$9,T1_PERT!$G$9,T1_PERT!$C$9,T1_PERT!$E$9)</f>
        <v>3.24446581379389</v>
      </c>
      <c r="G3288" s="23" t="n">
        <f aca="true">BETAINV(RAND(),T1_PERT!$F$10,T1_PERT!$G$10,T1_PERT!$C$10,T1_PERT!$E$10)</f>
        <v>1.86316718532513</v>
      </c>
      <c r="H3288" s="23" t="n">
        <f aca="false">B3288+C3288+E3288+G3288</f>
        <v>17.621217116825</v>
      </c>
      <c r="I3288" s="23" t="n">
        <f aca="false">B3288+D3288+F3288+G3288</f>
        <v>15.1422403399309</v>
      </c>
      <c r="J3288" s="23" t="n">
        <f aca="false">MAX(H3288,I3288)</f>
        <v>17.621217116825</v>
      </c>
      <c r="K3288" s="24" t="n">
        <f aca="false">IF(H3288&gt;=I3288,1,0)</f>
        <v>1</v>
      </c>
    </row>
    <row r="3289" customFormat="false" ht="15" hidden="false" customHeight="false" outlineLevel="0" collapsed="false">
      <c r="A3289" s="5" t="n">
        <v>3270</v>
      </c>
      <c r="B3289" s="23" t="n">
        <f aca="true">BETAINV(RAND(),T1_PERT!$F$5,T1_PERT!$G$5,T1_PERT!$C$5,T1_PERT!$E$5)</f>
        <v>4.87319263058477</v>
      </c>
      <c r="C3289" s="23" t="n">
        <f aca="true">BETAINV(RAND(),T1_PERT!$F$6,T1_PERT!$G$6,T1_PERT!$C$6,T1_PERT!$E$6)</f>
        <v>6.77576468824478</v>
      </c>
      <c r="D3289" s="23" t="n">
        <f aca="true">BETAINV(RAND(),T1_PERT!$F$7,T1_PERT!$G$7,T1_PERT!$C$7,T1_PERT!$E$7)</f>
        <v>4.32000593403229</v>
      </c>
      <c r="E3289" s="23" t="n">
        <f aca="true">BETAINV(RAND(),T1_PERT!$F$8,T1_PERT!$G$8,T1_PERT!$C$8,T1_PERT!$E$8)</f>
        <v>6.18625643814594</v>
      </c>
      <c r="F3289" s="23" t="n">
        <f aca="true">BETAINV(RAND(),T1_PERT!$F$9,T1_PERT!$G$9,T1_PERT!$C$9,T1_PERT!$E$9)</f>
        <v>4.61458823463655</v>
      </c>
      <c r="G3289" s="23" t="n">
        <f aca="true">BETAINV(RAND(),T1_PERT!$F$10,T1_PERT!$G$10,T1_PERT!$C$10,T1_PERT!$E$10)</f>
        <v>2.44772120306235</v>
      </c>
      <c r="H3289" s="23" t="n">
        <f aca="false">B3289+C3289+E3289+G3289</f>
        <v>20.2829349600378</v>
      </c>
      <c r="I3289" s="23" t="n">
        <f aca="false">B3289+D3289+F3289+G3289</f>
        <v>16.255508002316</v>
      </c>
      <c r="J3289" s="23" t="n">
        <f aca="false">MAX(H3289,I3289)</f>
        <v>20.2829349600378</v>
      </c>
      <c r="K3289" s="24" t="n">
        <f aca="false">IF(H3289&gt;=I3289,1,0)</f>
        <v>1</v>
      </c>
    </row>
    <row r="3290" customFormat="false" ht="15" hidden="false" customHeight="false" outlineLevel="0" collapsed="false">
      <c r="A3290" s="5" t="n">
        <v>3271</v>
      </c>
      <c r="B3290" s="23" t="n">
        <f aca="true">BETAINV(RAND(),T1_PERT!$F$5,T1_PERT!$G$5,T1_PERT!$C$5,T1_PERT!$E$5)</f>
        <v>4.10517321329953</v>
      </c>
      <c r="C3290" s="23" t="n">
        <f aca="true">BETAINV(RAND(),T1_PERT!$F$6,T1_PERT!$G$6,T1_PERT!$C$6,T1_PERT!$E$6)</f>
        <v>3.76035175876963</v>
      </c>
      <c r="D3290" s="23" t="n">
        <f aca="true">BETAINV(RAND(),T1_PERT!$F$7,T1_PERT!$G$7,T1_PERT!$C$7,T1_PERT!$E$7)</f>
        <v>3.30163981698607</v>
      </c>
      <c r="E3290" s="23" t="n">
        <f aca="true">BETAINV(RAND(),T1_PERT!$F$8,T1_PERT!$G$8,T1_PERT!$C$8,T1_PERT!$E$8)</f>
        <v>5.22986041125503</v>
      </c>
      <c r="F3290" s="23" t="n">
        <f aca="true">BETAINV(RAND(),T1_PERT!$F$9,T1_PERT!$G$9,T1_PERT!$C$9,T1_PERT!$E$9)</f>
        <v>3.9376093087576</v>
      </c>
      <c r="G3290" s="23" t="n">
        <f aca="true">BETAINV(RAND(),T1_PERT!$F$10,T1_PERT!$G$10,T1_PERT!$C$10,T1_PERT!$E$10)</f>
        <v>2.37803619857545</v>
      </c>
      <c r="H3290" s="23" t="n">
        <f aca="false">B3290+C3290+E3290+G3290</f>
        <v>15.4734215818996</v>
      </c>
      <c r="I3290" s="23" t="n">
        <f aca="false">B3290+D3290+F3290+G3290</f>
        <v>13.7224585376187</v>
      </c>
      <c r="J3290" s="23" t="n">
        <f aca="false">MAX(H3290,I3290)</f>
        <v>15.4734215818996</v>
      </c>
      <c r="K3290" s="24" t="n">
        <f aca="false">IF(H3290&gt;=I3290,1,0)</f>
        <v>1</v>
      </c>
    </row>
    <row r="3291" customFormat="false" ht="15" hidden="false" customHeight="false" outlineLevel="0" collapsed="false">
      <c r="A3291" s="5" t="n">
        <v>3272</v>
      </c>
      <c r="B3291" s="23" t="n">
        <f aca="true">BETAINV(RAND(),T1_PERT!$F$5,T1_PERT!$G$5,T1_PERT!$C$5,T1_PERT!$E$5)</f>
        <v>2.57493170875177</v>
      </c>
      <c r="C3291" s="23" t="n">
        <f aca="true">BETAINV(RAND(),T1_PERT!$F$6,T1_PERT!$G$6,T1_PERT!$C$6,T1_PERT!$E$6)</f>
        <v>4.57108614153555</v>
      </c>
      <c r="D3291" s="23" t="n">
        <f aca="true">BETAINV(RAND(),T1_PERT!$F$7,T1_PERT!$G$7,T1_PERT!$C$7,T1_PERT!$E$7)</f>
        <v>3.52053163151384</v>
      </c>
      <c r="E3291" s="23" t="n">
        <f aca="true">BETAINV(RAND(),T1_PERT!$F$8,T1_PERT!$G$8,T1_PERT!$C$8,T1_PERT!$E$8)</f>
        <v>5.65644990041241</v>
      </c>
      <c r="F3291" s="23" t="n">
        <f aca="true">BETAINV(RAND(),T1_PERT!$F$9,T1_PERT!$G$9,T1_PERT!$C$9,T1_PERT!$E$9)</f>
        <v>3.18590225271296</v>
      </c>
      <c r="G3291" s="23" t="n">
        <f aca="true">BETAINV(RAND(),T1_PERT!$F$10,T1_PERT!$G$10,T1_PERT!$C$10,T1_PERT!$E$10)</f>
        <v>1.79487558240058</v>
      </c>
      <c r="H3291" s="23" t="n">
        <f aca="false">B3291+C3291+E3291+G3291</f>
        <v>14.5973433331003</v>
      </c>
      <c r="I3291" s="23" t="n">
        <f aca="false">B3291+D3291+F3291+G3291</f>
        <v>11.0762411753791</v>
      </c>
      <c r="J3291" s="23" t="n">
        <f aca="false">MAX(H3291,I3291)</f>
        <v>14.5973433331003</v>
      </c>
      <c r="K3291" s="24" t="n">
        <f aca="false">IF(H3291&gt;=I3291,1,0)</f>
        <v>1</v>
      </c>
    </row>
    <row r="3292" customFormat="false" ht="15" hidden="false" customHeight="false" outlineLevel="0" collapsed="false">
      <c r="A3292" s="5" t="n">
        <v>3273</v>
      </c>
      <c r="B3292" s="23" t="n">
        <f aca="true">BETAINV(RAND(),T1_PERT!$F$5,T1_PERT!$G$5,T1_PERT!$C$5,T1_PERT!$E$5)</f>
        <v>4.46985790980797</v>
      </c>
      <c r="C3292" s="23" t="n">
        <f aca="true">BETAINV(RAND(),T1_PERT!$F$6,T1_PERT!$G$6,T1_PERT!$C$6,T1_PERT!$E$6)</f>
        <v>5.80823668255388</v>
      </c>
      <c r="D3292" s="23" t="n">
        <f aca="true">BETAINV(RAND(),T1_PERT!$F$7,T1_PERT!$G$7,T1_PERT!$C$7,T1_PERT!$E$7)</f>
        <v>5.53722777385287</v>
      </c>
      <c r="E3292" s="23" t="n">
        <f aca="true">BETAINV(RAND(),T1_PERT!$F$8,T1_PERT!$G$8,T1_PERT!$C$8,T1_PERT!$E$8)</f>
        <v>6.07515545296442</v>
      </c>
      <c r="F3292" s="23" t="n">
        <f aca="true">BETAINV(RAND(),T1_PERT!$F$9,T1_PERT!$G$9,T1_PERT!$C$9,T1_PERT!$E$9)</f>
        <v>3.88948659992943</v>
      </c>
      <c r="G3292" s="23" t="n">
        <f aca="true">BETAINV(RAND(),T1_PERT!$F$10,T1_PERT!$G$10,T1_PERT!$C$10,T1_PERT!$E$10)</f>
        <v>2.5449395018197</v>
      </c>
      <c r="H3292" s="23" t="n">
        <f aca="false">B3292+C3292+E3292+G3292</f>
        <v>18.898189547146</v>
      </c>
      <c r="I3292" s="23" t="n">
        <f aca="false">B3292+D3292+F3292+G3292</f>
        <v>16.44151178541</v>
      </c>
      <c r="J3292" s="23" t="n">
        <f aca="false">MAX(H3292,I3292)</f>
        <v>18.898189547146</v>
      </c>
      <c r="K3292" s="24" t="n">
        <f aca="false">IF(H3292&gt;=I3292,1,0)</f>
        <v>1</v>
      </c>
    </row>
    <row r="3293" customFormat="false" ht="15" hidden="false" customHeight="false" outlineLevel="0" collapsed="false">
      <c r="A3293" s="5" t="n">
        <v>3274</v>
      </c>
      <c r="B3293" s="23" t="n">
        <f aca="true">BETAINV(RAND(),T1_PERT!$F$5,T1_PERT!$G$5,T1_PERT!$C$5,T1_PERT!$E$5)</f>
        <v>3.48315486096706</v>
      </c>
      <c r="C3293" s="23" t="n">
        <f aca="true">BETAINV(RAND(),T1_PERT!$F$6,T1_PERT!$G$6,T1_PERT!$C$6,T1_PERT!$E$6)</f>
        <v>5.10418990279582</v>
      </c>
      <c r="D3293" s="23" t="n">
        <f aca="true">BETAINV(RAND(),T1_PERT!$F$7,T1_PERT!$G$7,T1_PERT!$C$7,T1_PERT!$E$7)</f>
        <v>3.3140928181333</v>
      </c>
      <c r="E3293" s="23" t="n">
        <f aca="true">BETAINV(RAND(),T1_PERT!$F$8,T1_PERT!$G$8,T1_PERT!$C$8,T1_PERT!$E$8)</f>
        <v>6.49051616188991</v>
      </c>
      <c r="F3293" s="23" t="n">
        <f aca="true">BETAINV(RAND(),T1_PERT!$F$9,T1_PERT!$G$9,T1_PERT!$C$9,T1_PERT!$E$9)</f>
        <v>4.03735253602956</v>
      </c>
      <c r="G3293" s="23" t="n">
        <f aca="true">BETAINV(RAND(),T1_PERT!$F$10,T1_PERT!$G$10,T1_PERT!$C$10,T1_PERT!$E$10)</f>
        <v>2.42760547265125</v>
      </c>
      <c r="H3293" s="23" t="n">
        <f aca="false">B3293+C3293+E3293+G3293</f>
        <v>17.505466398304</v>
      </c>
      <c r="I3293" s="23" t="n">
        <f aca="false">B3293+D3293+F3293+G3293</f>
        <v>13.2622056877812</v>
      </c>
      <c r="J3293" s="23" t="n">
        <f aca="false">MAX(H3293,I3293)</f>
        <v>17.505466398304</v>
      </c>
      <c r="K3293" s="24" t="n">
        <f aca="false">IF(H3293&gt;=I3293,1,0)</f>
        <v>1</v>
      </c>
    </row>
    <row r="3294" customFormat="false" ht="15" hidden="false" customHeight="false" outlineLevel="0" collapsed="false">
      <c r="A3294" s="5" t="n">
        <v>3275</v>
      </c>
      <c r="B3294" s="23" t="n">
        <f aca="true">BETAINV(RAND(),T1_PERT!$F$5,T1_PERT!$G$5,T1_PERT!$C$5,T1_PERT!$E$5)</f>
        <v>3.33205113949811</v>
      </c>
      <c r="C3294" s="23" t="n">
        <f aca="true">BETAINV(RAND(),T1_PERT!$F$6,T1_PERT!$G$6,T1_PERT!$C$6,T1_PERT!$E$6)</f>
        <v>6.67623788632218</v>
      </c>
      <c r="D3294" s="23" t="n">
        <f aca="true">BETAINV(RAND(),T1_PERT!$F$7,T1_PERT!$G$7,T1_PERT!$C$7,T1_PERT!$E$7)</f>
        <v>6.20731042042747</v>
      </c>
      <c r="E3294" s="23" t="n">
        <f aca="true">BETAINV(RAND(),T1_PERT!$F$8,T1_PERT!$G$8,T1_PERT!$C$8,T1_PERT!$E$8)</f>
        <v>5.78019942087134</v>
      </c>
      <c r="F3294" s="23" t="n">
        <f aca="true">BETAINV(RAND(),T1_PERT!$F$9,T1_PERT!$G$9,T1_PERT!$C$9,T1_PERT!$E$9)</f>
        <v>5.2356131028784</v>
      </c>
      <c r="G3294" s="23" t="n">
        <f aca="true">BETAINV(RAND(),T1_PERT!$F$10,T1_PERT!$G$10,T1_PERT!$C$10,T1_PERT!$E$10)</f>
        <v>2.33887387906499</v>
      </c>
      <c r="H3294" s="23" t="n">
        <f aca="false">B3294+C3294+E3294+G3294</f>
        <v>18.1273623257566</v>
      </c>
      <c r="I3294" s="23" t="n">
        <f aca="false">B3294+D3294+F3294+G3294</f>
        <v>17.113848541869</v>
      </c>
      <c r="J3294" s="23" t="n">
        <f aca="false">MAX(H3294,I3294)</f>
        <v>18.1273623257566</v>
      </c>
      <c r="K3294" s="24" t="n">
        <f aca="false">IF(H3294&gt;=I3294,1,0)</f>
        <v>1</v>
      </c>
    </row>
    <row r="3295" customFormat="false" ht="15" hidden="false" customHeight="false" outlineLevel="0" collapsed="false">
      <c r="A3295" s="5" t="n">
        <v>3276</v>
      </c>
      <c r="B3295" s="23" t="n">
        <f aca="true">BETAINV(RAND(),T1_PERT!$F$5,T1_PERT!$G$5,T1_PERT!$C$5,T1_PERT!$E$5)</f>
        <v>3.79731166192049</v>
      </c>
      <c r="C3295" s="23" t="n">
        <f aca="true">BETAINV(RAND(),T1_PERT!$F$6,T1_PERT!$G$6,T1_PERT!$C$6,T1_PERT!$E$6)</f>
        <v>6.07240837232718</v>
      </c>
      <c r="D3295" s="23" t="n">
        <f aca="true">BETAINV(RAND(),T1_PERT!$F$7,T1_PERT!$G$7,T1_PERT!$C$7,T1_PERT!$E$7)</f>
        <v>4.76591795940112</v>
      </c>
      <c r="E3295" s="23" t="n">
        <f aca="true">BETAINV(RAND(),T1_PERT!$F$8,T1_PERT!$G$8,T1_PERT!$C$8,T1_PERT!$E$8)</f>
        <v>4.42092172267022</v>
      </c>
      <c r="F3295" s="23" t="n">
        <f aca="true">BETAINV(RAND(),T1_PERT!$F$9,T1_PERT!$G$9,T1_PERT!$C$9,T1_PERT!$E$9)</f>
        <v>3.97927795302138</v>
      </c>
      <c r="G3295" s="23" t="n">
        <f aca="true">BETAINV(RAND(),T1_PERT!$F$10,T1_PERT!$G$10,T1_PERT!$C$10,T1_PERT!$E$10)</f>
        <v>1.64158773227236</v>
      </c>
      <c r="H3295" s="23" t="n">
        <f aca="false">B3295+C3295+E3295+G3295</f>
        <v>15.9322294891902</v>
      </c>
      <c r="I3295" s="23" t="n">
        <f aca="false">B3295+D3295+F3295+G3295</f>
        <v>14.1840953066154</v>
      </c>
      <c r="J3295" s="23" t="n">
        <f aca="false">MAX(H3295,I3295)</f>
        <v>15.9322294891902</v>
      </c>
      <c r="K3295" s="24" t="n">
        <f aca="false">IF(H3295&gt;=I3295,1,0)</f>
        <v>1</v>
      </c>
    </row>
    <row r="3296" customFormat="false" ht="15" hidden="false" customHeight="false" outlineLevel="0" collapsed="false">
      <c r="A3296" s="5" t="n">
        <v>3277</v>
      </c>
      <c r="B3296" s="23" t="n">
        <f aca="true">BETAINV(RAND(),T1_PERT!$F$5,T1_PERT!$G$5,T1_PERT!$C$5,T1_PERT!$E$5)</f>
        <v>4.6442905878668</v>
      </c>
      <c r="C3296" s="23" t="n">
        <f aca="true">BETAINV(RAND(),T1_PERT!$F$6,T1_PERT!$G$6,T1_PERT!$C$6,T1_PERT!$E$6)</f>
        <v>7.29843214044013</v>
      </c>
      <c r="D3296" s="23" t="n">
        <f aca="true">BETAINV(RAND(),T1_PERT!$F$7,T1_PERT!$G$7,T1_PERT!$C$7,T1_PERT!$E$7)</f>
        <v>5.11495563682684</v>
      </c>
      <c r="E3296" s="23" t="n">
        <f aca="true">BETAINV(RAND(),T1_PERT!$F$8,T1_PERT!$G$8,T1_PERT!$C$8,T1_PERT!$E$8)</f>
        <v>6.74116352543958</v>
      </c>
      <c r="F3296" s="23" t="n">
        <f aca="true">BETAINV(RAND(),T1_PERT!$F$9,T1_PERT!$G$9,T1_PERT!$C$9,T1_PERT!$E$9)</f>
        <v>3.67593027763996</v>
      </c>
      <c r="G3296" s="23" t="n">
        <f aca="true">BETAINV(RAND(),T1_PERT!$F$10,T1_PERT!$G$10,T1_PERT!$C$10,T1_PERT!$E$10)</f>
        <v>1.79374178934136</v>
      </c>
      <c r="H3296" s="23" t="n">
        <f aca="false">B3296+C3296+E3296+G3296</f>
        <v>20.4776280430879</v>
      </c>
      <c r="I3296" s="23" t="n">
        <f aca="false">B3296+D3296+F3296+G3296</f>
        <v>15.228918291675</v>
      </c>
      <c r="J3296" s="23" t="n">
        <f aca="false">MAX(H3296,I3296)</f>
        <v>20.4776280430879</v>
      </c>
      <c r="K3296" s="24" t="n">
        <f aca="false">IF(H3296&gt;=I3296,1,0)</f>
        <v>1</v>
      </c>
    </row>
    <row r="3297" customFormat="false" ht="15" hidden="false" customHeight="false" outlineLevel="0" collapsed="false">
      <c r="A3297" s="5" t="n">
        <v>3278</v>
      </c>
      <c r="B3297" s="23" t="n">
        <f aca="true">BETAINV(RAND(),T1_PERT!$F$5,T1_PERT!$G$5,T1_PERT!$C$5,T1_PERT!$E$5)</f>
        <v>3.2415714429733</v>
      </c>
      <c r="C3297" s="23" t="n">
        <f aca="true">BETAINV(RAND(),T1_PERT!$F$6,T1_PERT!$G$6,T1_PERT!$C$6,T1_PERT!$E$6)</f>
        <v>4.13627635115554</v>
      </c>
      <c r="D3297" s="23" t="n">
        <f aca="true">BETAINV(RAND(),T1_PERT!$F$7,T1_PERT!$G$7,T1_PERT!$C$7,T1_PERT!$E$7)</f>
        <v>5.02835883310344</v>
      </c>
      <c r="E3297" s="23" t="n">
        <f aca="true">BETAINV(RAND(),T1_PERT!$F$8,T1_PERT!$G$8,T1_PERT!$C$8,T1_PERT!$E$8)</f>
        <v>5.27746374915698</v>
      </c>
      <c r="F3297" s="23" t="n">
        <f aca="true">BETAINV(RAND(),T1_PERT!$F$9,T1_PERT!$G$9,T1_PERT!$C$9,T1_PERT!$E$9)</f>
        <v>4.1881452235894</v>
      </c>
      <c r="G3297" s="23" t="n">
        <f aca="true">BETAINV(RAND(),T1_PERT!$F$10,T1_PERT!$G$10,T1_PERT!$C$10,T1_PERT!$E$10)</f>
        <v>1.99964841715181</v>
      </c>
      <c r="H3297" s="23" t="n">
        <f aca="false">B3297+C3297+E3297+G3297</f>
        <v>14.6549599604376</v>
      </c>
      <c r="I3297" s="23" t="n">
        <f aca="false">B3297+D3297+F3297+G3297</f>
        <v>14.457723916818</v>
      </c>
      <c r="J3297" s="23" t="n">
        <f aca="false">MAX(H3297,I3297)</f>
        <v>14.6549599604376</v>
      </c>
      <c r="K3297" s="24" t="n">
        <f aca="false">IF(H3297&gt;=I3297,1,0)</f>
        <v>1</v>
      </c>
    </row>
    <row r="3298" customFormat="false" ht="15" hidden="false" customHeight="false" outlineLevel="0" collapsed="false">
      <c r="A3298" s="5" t="n">
        <v>3279</v>
      </c>
      <c r="B3298" s="23" t="n">
        <f aca="true">BETAINV(RAND(),T1_PERT!$F$5,T1_PERT!$G$5,T1_PERT!$C$5,T1_PERT!$E$5)</f>
        <v>2.99522364970411</v>
      </c>
      <c r="C3298" s="23" t="n">
        <f aca="true">BETAINV(RAND(),T1_PERT!$F$6,T1_PERT!$G$6,T1_PERT!$C$6,T1_PERT!$E$6)</f>
        <v>4.26559771089839</v>
      </c>
      <c r="D3298" s="23" t="n">
        <f aca="true">BETAINV(RAND(),T1_PERT!$F$7,T1_PERT!$G$7,T1_PERT!$C$7,T1_PERT!$E$7)</f>
        <v>5.11832405766417</v>
      </c>
      <c r="E3298" s="23" t="n">
        <f aca="true">BETAINV(RAND(),T1_PERT!$F$8,T1_PERT!$G$8,T1_PERT!$C$8,T1_PERT!$E$8)</f>
        <v>4.67880765793201</v>
      </c>
      <c r="F3298" s="23" t="n">
        <f aca="true">BETAINV(RAND(),T1_PERT!$F$9,T1_PERT!$G$9,T1_PERT!$C$9,T1_PERT!$E$9)</f>
        <v>4.22127489979725</v>
      </c>
      <c r="G3298" s="23" t="n">
        <f aca="true">BETAINV(RAND(),T1_PERT!$F$10,T1_PERT!$G$10,T1_PERT!$C$10,T1_PERT!$E$10)</f>
        <v>1.57247079520641</v>
      </c>
      <c r="H3298" s="23" t="n">
        <f aca="false">B3298+C3298+E3298+G3298</f>
        <v>13.5120998137409</v>
      </c>
      <c r="I3298" s="23" t="n">
        <f aca="false">B3298+D3298+F3298+G3298</f>
        <v>13.9072934023719</v>
      </c>
      <c r="J3298" s="23" t="n">
        <f aca="false">MAX(H3298,I3298)</f>
        <v>13.9072934023719</v>
      </c>
      <c r="K3298" s="24" t="n">
        <f aca="false">IF(H3298&gt;=I3298,1,0)</f>
        <v>0</v>
      </c>
    </row>
    <row r="3299" customFormat="false" ht="15" hidden="false" customHeight="false" outlineLevel="0" collapsed="false">
      <c r="A3299" s="5" t="n">
        <v>3280</v>
      </c>
      <c r="B3299" s="23" t="n">
        <f aca="true">BETAINV(RAND(),T1_PERT!$F$5,T1_PERT!$G$5,T1_PERT!$C$5,T1_PERT!$E$5)</f>
        <v>4.49472937635748</v>
      </c>
      <c r="C3299" s="23" t="n">
        <f aca="true">BETAINV(RAND(),T1_PERT!$F$6,T1_PERT!$G$6,T1_PERT!$C$6,T1_PERT!$E$6)</f>
        <v>5.08391866956355</v>
      </c>
      <c r="D3299" s="23" t="n">
        <f aca="true">BETAINV(RAND(),T1_PERT!$F$7,T1_PERT!$G$7,T1_PERT!$C$7,T1_PERT!$E$7)</f>
        <v>5.67274155768957</v>
      </c>
      <c r="E3299" s="23" t="n">
        <f aca="true">BETAINV(RAND(),T1_PERT!$F$8,T1_PERT!$G$8,T1_PERT!$C$8,T1_PERT!$E$8)</f>
        <v>4.34088210162221</v>
      </c>
      <c r="F3299" s="23" t="n">
        <f aca="true">BETAINV(RAND(),T1_PERT!$F$9,T1_PERT!$G$9,T1_PERT!$C$9,T1_PERT!$E$9)</f>
        <v>4.59811878690269</v>
      </c>
      <c r="G3299" s="23" t="n">
        <f aca="true">BETAINV(RAND(),T1_PERT!$F$10,T1_PERT!$G$10,T1_PERT!$C$10,T1_PERT!$E$10)</f>
        <v>1.35424471279298</v>
      </c>
      <c r="H3299" s="23" t="n">
        <f aca="false">B3299+C3299+E3299+G3299</f>
        <v>15.2737748603362</v>
      </c>
      <c r="I3299" s="23" t="n">
        <f aca="false">B3299+D3299+F3299+G3299</f>
        <v>16.1198344337427</v>
      </c>
      <c r="J3299" s="23" t="n">
        <f aca="false">MAX(H3299,I3299)</f>
        <v>16.1198344337427</v>
      </c>
      <c r="K3299" s="24" t="n">
        <f aca="false">IF(H3299&gt;=I3299,1,0)</f>
        <v>0</v>
      </c>
    </row>
    <row r="3300" customFormat="false" ht="15" hidden="false" customHeight="false" outlineLevel="0" collapsed="false">
      <c r="A3300" s="5" t="n">
        <v>3281</v>
      </c>
      <c r="B3300" s="23" t="n">
        <f aca="true">BETAINV(RAND(),T1_PERT!$F$5,T1_PERT!$G$5,T1_PERT!$C$5,T1_PERT!$E$5)</f>
        <v>3.77218199074715</v>
      </c>
      <c r="C3300" s="23" t="n">
        <f aca="true">BETAINV(RAND(),T1_PERT!$F$6,T1_PERT!$G$6,T1_PERT!$C$6,T1_PERT!$E$6)</f>
        <v>3.76767694621381</v>
      </c>
      <c r="D3300" s="23" t="n">
        <f aca="true">BETAINV(RAND(),T1_PERT!$F$7,T1_PERT!$G$7,T1_PERT!$C$7,T1_PERT!$E$7)</f>
        <v>5.4678626835586</v>
      </c>
      <c r="E3300" s="23" t="n">
        <f aca="true">BETAINV(RAND(),T1_PERT!$F$8,T1_PERT!$G$8,T1_PERT!$C$8,T1_PERT!$E$8)</f>
        <v>6.22770087047073</v>
      </c>
      <c r="F3300" s="23" t="n">
        <f aca="true">BETAINV(RAND(),T1_PERT!$F$9,T1_PERT!$G$9,T1_PERT!$C$9,T1_PERT!$E$9)</f>
        <v>3.86379512652023</v>
      </c>
      <c r="G3300" s="23" t="n">
        <f aca="true">BETAINV(RAND(),T1_PERT!$F$10,T1_PERT!$G$10,T1_PERT!$C$10,T1_PERT!$E$10)</f>
        <v>2.77132332890074</v>
      </c>
      <c r="H3300" s="23" t="n">
        <f aca="false">B3300+C3300+E3300+G3300</f>
        <v>16.5388831363324</v>
      </c>
      <c r="I3300" s="23" t="n">
        <f aca="false">B3300+D3300+F3300+G3300</f>
        <v>15.8751631297267</v>
      </c>
      <c r="J3300" s="23" t="n">
        <f aca="false">MAX(H3300,I3300)</f>
        <v>16.5388831363324</v>
      </c>
      <c r="K3300" s="24" t="n">
        <f aca="false">IF(H3300&gt;=I3300,1,0)</f>
        <v>1</v>
      </c>
    </row>
    <row r="3301" customFormat="false" ht="15" hidden="false" customHeight="false" outlineLevel="0" collapsed="false">
      <c r="A3301" s="5" t="n">
        <v>3282</v>
      </c>
      <c r="B3301" s="23" t="n">
        <f aca="true">BETAINV(RAND(),T1_PERT!$F$5,T1_PERT!$G$5,T1_PERT!$C$5,T1_PERT!$E$5)</f>
        <v>3.91466891280107</v>
      </c>
      <c r="C3301" s="23" t="n">
        <f aca="true">BETAINV(RAND(),T1_PERT!$F$6,T1_PERT!$G$6,T1_PERT!$C$6,T1_PERT!$E$6)</f>
        <v>4.25667929125932</v>
      </c>
      <c r="D3301" s="23" t="n">
        <f aca="true">BETAINV(RAND(),T1_PERT!$F$7,T1_PERT!$G$7,T1_PERT!$C$7,T1_PERT!$E$7)</f>
        <v>5.91858371178336</v>
      </c>
      <c r="E3301" s="23" t="n">
        <f aca="true">BETAINV(RAND(),T1_PERT!$F$8,T1_PERT!$G$8,T1_PERT!$C$8,T1_PERT!$E$8)</f>
        <v>4.42277429629199</v>
      </c>
      <c r="F3301" s="23" t="n">
        <f aca="true">BETAINV(RAND(),T1_PERT!$F$9,T1_PERT!$G$9,T1_PERT!$C$9,T1_PERT!$E$9)</f>
        <v>3.47140535060489</v>
      </c>
      <c r="G3301" s="23" t="n">
        <f aca="true">BETAINV(RAND(),T1_PERT!$F$10,T1_PERT!$G$10,T1_PERT!$C$10,T1_PERT!$E$10)</f>
        <v>2.16456793037966</v>
      </c>
      <c r="H3301" s="23" t="n">
        <f aca="false">B3301+C3301+E3301+G3301</f>
        <v>14.758690430732</v>
      </c>
      <c r="I3301" s="23" t="n">
        <f aca="false">B3301+D3301+F3301+G3301</f>
        <v>15.469225905569</v>
      </c>
      <c r="J3301" s="23" t="n">
        <f aca="false">MAX(H3301,I3301)</f>
        <v>15.469225905569</v>
      </c>
      <c r="K3301" s="24" t="n">
        <f aca="false">IF(H3301&gt;=I3301,1,0)</f>
        <v>0</v>
      </c>
    </row>
    <row r="3302" customFormat="false" ht="15" hidden="false" customHeight="false" outlineLevel="0" collapsed="false">
      <c r="A3302" s="5" t="n">
        <v>3283</v>
      </c>
      <c r="B3302" s="23" t="n">
        <f aca="true">BETAINV(RAND(),T1_PERT!$F$5,T1_PERT!$G$5,T1_PERT!$C$5,T1_PERT!$E$5)</f>
        <v>3.09010043707761</v>
      </c>
      <c r="C3302" s="23" t="n">
        <f aca="true">BETAINV(RAND(),T1_PERT!$F$6,T1_PERT!$G$6,T1_PERT!$C$6,T1_PERT!$E$6)</f>
        <v>3.78465555927886</v>
      </c>
      <c r="D3302" s="23" t="n">
        <f aca="true">BETAINV(RAND(),T1_PERT!$F$7,T1_PERT!$G$7,T1_PERT!$C$7,T1_PERT!$E$7)</f>
        <v>5.67884864929366</v>
      </c>
      <c r="E3302" s="23" t="n">
        <f aca="true">BETAINV(RAND(),T1_PERT!$F$8,T1_PERT!$G$8,T1_PERT!$C$8,T1_PERT!$E$8)</f>
        <v>5.20673906938607</v>
      </c>
      <c r="F3302" s="23" t="n">
        <f aca="true">BETAINV(RAND(),T1_PERT!$F$9,T1_PERT!$G$9,T1_PERT!$C$9,T1_PERT!$E$9)</f>
        <v>4.67795119389849</v>
      </c>
      <c r="G3302" s="23" t="n">
        <f aca="true">BETAINV(RAND(),T1_PERT!$F$10,T1_PERT!$G$10,T1_PERT!$C$10,T1_PERT!$E$10)</f>
        <v>1.79751915723227</v>
      </c>
      <c r="H3302" s="23" t="n">
        <f aca="false">B3302+C3302+E3302+G3302</f>
        <v>13.8790142229748</v>
      </c>
      <c r="I3302" s="23" t="n">
        <f aca="false">B3302+D3302+F3302+G3302</f>
        <v>15.244419437502</v>
      </c>
      <c r="J3302" s="23" t="n">
        <f aca="false">MAX(H3302,I3302)</f>
        <v>15.244419437502</v>
      </c>
      <c r="K3302" s="24" t="n">
        <f aca="false">IF(H3302&gt;=I3302,1,0)</f>
        <v>0</v>
      </c>
    </row>
    <row r="3303" customFormat="false" ht="15" hidden="false" customHeight="false" outlineLevel="0" collapsed="false">
      <c r="A3303" s="5" t="n">
        <v>3284</v>
      </c>
      <c r="B3303" s="23" t="n">
        <f aca="true">BETAINV(RAND(),T1_PERT!$F$5,T1_PERT!$G$5,T1_PERT!$C$5,T1_PERT!$E$5)</f>
        <v>3.57026133151888</v>
      </c>
      <c r="C3303" s="23" t="n">
        <f aca="true">BETAINV(RAND(),T1_PERT!$F$6,T1_PERT!$G$6,T1_PERT!$C$6,T1_PERT!$E$6)</f>
        <v>3.98283894002982</v>
      </c>
      <c r="D3303" s="23" t="n">
        <f aca="true">BETAINV(RAND(),T1_PERT!$F$7,T1_PERT!$G$7,T1_PERT!$C$7,T1_PERT!$E$7)</f>
        <v>5.64550539352515</v>
      </c>
      <c r="E3303" s="23" t="n">
        <f aca="true">BETAINV(RAND(),T1_PERT!$F$8,T1_PERT!$G$8,T1_PERT!$C$8,T1_PERT!$E$8)</f>
        <v>5.33727331667583</v>
      </c>
      <c r="F3303" s="23" t="n">
        <f aca="true">BETAINV(RAND(),T1_PERT!$F$9,T1_PERT!$G$9,T1_PERT!$C$9,T1_PERT!$E$9)</f>
        <v>4.81348930199453</v>
      </c>
      <c r="G3303" s="23" t="n">
        <f aca="true">BETAINV(RAND(),T1_PERT!$F$10,T1_PERT!$G$10,T1_PERT!$C$10,T1_PERT!$E$10)</f>
        <v>2.23573741402324</v>
      </c>
      <c r="H3303" s="23" t="n">
        <f aca="false">B3303+C3303+E3303+G3303</f>
        <v>15.1261110022478</v>
      </c>
      <c r="I3303" s="23" t="n">
        <f aca="false">B3303+D3303+F3303+G3303</f>
        <v>16.2649934410618</v>
      </c>
      <c r="J3303" s="23" t="n">
        <f aca="false">MAX(H3303,I3303)</f>
        <v>16.2649934410618</v>
      </c>
      <c r="K3303" s="24" t="n">
        <f aca="false">IF(H3303&gt;=I3303,1,0)</f>
        <v>0</v>
      </c>
    </row>
    <row r="3304" customFormat="false" ht="15" hidden="false" customHeight="false" outlineLevel="0" collapsed="false">
      <c r="A3304" s="5" t="n">
        <v>3285</v>
      </c>
      <c r="B3304" s="23" t="n">
        <f aca="true">BETAINV(RAND(),T1_PERT!$F$5,T1_PERT!$G$5,T1_PERT!$C$5,T1_PERT!$E$5)</f>
        <v>3.65873020518379</v>
      </c>
      <c r="C3304" s="23" t="n">
        <f aca="true">BETAINV(RAND(),T1_PERT!$F$6,T1_PERT!$G$6,T1_PERT!$C$6,T1_PERT!$E$6)</f>
        <v>6.64647899182541</v>
      </c>
      <c r="D3304" s="23" t="n">
        <f aca="true">BETAINV(RAND(),T1_PERT!$F$7,T1_PERT!$G$7,T1_PERT!$C$7,T1_PERT!$E$7)</f>
        <v>5.68240925209718</v>
      </c>
      <c r="E3304" s="23" t="n">
        <f aca="true">BETAINV(RAND(),T1_PERT!$F$8,T1_PERT!$G$8,T1_PERT!$C$8,T1_PERT!$E$8)</f>
        <v>4.28778586807517</v>
      </c>
      <c r="F3304" s="23" t="n">
        <f aca="true">BETAINV(RAND(),T1_PERT!$F$9,T1_PERT!$G$9,T1_PERT!$C$9,T1_PERT!$E$9)</f>
        <v>5.20382135946717</v>
      </c>
      <c r="G3304" s="23" t="n">
        <f aca="true">BETAINV(RAND(),T1_PERT!$F$10,T1_PERT!$G$10,T1_PERT!$C$10,T1_PERT!$E$10)</f>
        <v>2.72213503860958</v>
      </c>
      <c r="H3304" s="23" t="n">
        <f aca="false">B3304+C3304+E3304+G3304</f>
        <v>17.3151301036939</v>
      </c>
      <c r="I3304" s="23" t="n">
        <f aca="false">B3304+D3304+F3304+G3304</f>
        <v>17.2670958553577</v>
      </c>
      <c r="J3304" s="23" t="n">
        <f aca="false">MAX(H3304,I3304)</f>
        <v>17.3151301036939</v>
      </c>
      <c r="K3304" s="24" t="n">
        <f aca="false">IF(H3304&gt;=I3304,1,0)</f>
        <v>1</v>
      </c>
    </row>
    <row r="3305" customFormat="false" ht="15" hidden="false" customHeight="false" outlineLevel="0" collapsed="false">
      <c r="A3305" s="5" t="n">
        <v>3286</v>
      </c>
      <c r="B3305" s="23" t="n">
        <f aca="true">BETAINV(RAND(),T1_PERT!$F$5,T1_PERT!$G$5,T1_PERT!$C$5,T1_PERT!$E$5)</f>
        <v>3.90041393751936</v>
      </c>
      <c r="C3305" s="23" t="n">
        <f aca="true">BETAINV(RAND(),T1_PERT!$F$6,T1_PERT!$G$6,T1_PERT!$C$6,T1_PERT!$E$6)</f>
        <v>4.45180155254432</v>
      </c>
      <c r="D3305" s="23" t="n">
        <f aca="true">BETAINV(RAND(),T1_PERT!$F$7,T1_PERT!$G$7,T1_PERT!$C$7,T1_PERT!$E$7)</f>
        <v>5.82852926427687</v>
      </c>
      <c r="E3305" s="23" t="n">
        <f aca="true">BETAINV(RAND(),T1_PERT!$F$8,T1_PERT!$G$8,T1_PERT!$C$8,T1_PERT!$E$8)</f>
        <v>6.10051704665227</v>
      </c>
      <c r="F3305" s="23" t="n">
        <f aca="true">BETAINV(RAND(),T1_PERT!$F$9,T1_PERT!$G$9,T1_PERT!$C$9,T1_PERT!$E$9)</f>
        <v>3.94310430080301</v>
      </c>
      <c r="G3305" s="23" t="n">
        <f aca="true">BETAINV(RAND(),T1_PERT!$F$10,T1_PERT!$G$10,T1_PERT!$C$10,T1_PERT!$E$10)</f>
        <v>1.69609109108346</v>
      </c>
      <c r="H3305" s="23" t="n">
        <f aca="false">B3305+C3305+E3305+G3305</f>
        <v>16.1488236277994</v>
      </c>
      <c r="I3305" s="23" t="n">
        <f aca="false">B3305+D3305+F3305+G3305</f>
        <v>15.3681385936827</v>
      </c>
      <c r="J3305" s="23" t="n">
        <f aca="false">MAX(H3305,I3305)</f>
        <v>16.1488236277994</v>
      </c>
      <c r="K3305" s="24" t="n">
        <f aca="false">IF(H3305&gt;=I3305,1,0)</f>
        <v>1</v>
      </c>
    </row>
    <row r="3306" customFormat="false" ht="15" hidden="false" customHeight="false" outlineLevel="0" collapsed="false">
      <c r="A3306" s="5" t="n">
        <v>3287</v>
      </c>
      <c r="B3306" s="23" t="n">
        <f aca="true">BETAINV(RAND(),T1_PERT!$F$5,T1_PERT!$G$5,T1_PERT!$C$5,T1_PERT!$E$5)</f>
        <v>5.49880402398498</v>
      </c>
      <c r="C3306" s="23" t="n">
        <f aca="true">BETAINV(RAND(),T1_PERT!$F$6,T1_PERT!$G$6,T1_PERT!$C$6,T1_PERT!$E$6)</f>
        <v>4.31790621373073</v>
      </c>
      <c r="D3306" s="23" t="n">
        <f aca="true">BETAINV(RAND(),T1_PERT!$F$7,T1_PERT!$G$7,T1_PERT!$C$7,T1_PERT!$E$7)</f>
        <v>6.54455870613993</v>
      </c>
      <c r="E3306" s="23" t="n">
        <f aca="true">BETAINV(RAND(),T1_PERT!$F$8,T1_PERT!$G$8,T1_PERT!$C$8,T1_PERT!$E$8)</f>
        <v>4.75674910285622</v>
      </c>
      <c r="F3306" s="23" t="n">
        <f aca="true">BETAINV(RAND(),T1_PERT!$F$9,T1_PERT!$G$9,T1_PERT!$C$9,T1_PERT!$E$9)</f>
        <v>4.76435356076647</v>
      </c>
      <c r="G3306" s="23" t="n">
        <f aca="true">BETAINV(RAND(),T1_PERT!$F$10,T1_PERT!$G$10,T1_PERT!$C$10,T1_PERT!$E$10)</f>
        <v>2.40312253973468</v>
      </c>
      <c r="H3306" s="23" t="n">
        <f aca="false">B3306+C3306+E3306+G3306</f>
        <v>16.9765818803066</v>
      </c>
      <c r="I3306" s="23" t="n">
        <f aca="false">B3306+D3306+F3306+G3306</f>
        <v>19.2108388306261</v>
      </c>
      <c r="J3306" s="23" t="n">
        <f aca="false">MAX(H3306,I3306)</f>
        <v>19.2108388306261</v>
      </c>
      <c r="K3306" s="24" t="n">
        <f aca="false">IF(H3306&gt;=I3306,1,0)</f>
        <v>0</v>
      </c>
    </row>
    <row r="3307" customFormat="false" ht="15" hidden="false" customHeight="false" outlineLevel="0" collapsed="false">
      <c r="A3307" s="5" t="n">
        <v>3288</v>
      </c>
      <c r="B3307" s="23" t="n">
        <f aca="true">BETAINV(RAND(),T1_PERT!$F$5,T1_PERT!$G$5,T1_PERT!$C$5,T1_PERT!$E$5)</f>
        <v>3.68872309533477</v>
      </c>
      <c r="C3307" s="23" t="n">
        <f aca="true">BETAINV(RAND(),T1_PERT!$F$6,T1_PERT!$G$6,T1_PERT!$C$6,T1_PERT!$E$6)</f>
        <v>6.21354278843673</v>
      </c>
      <c r="D3307" s="23" t="n">
        <f aca="true">BETAINV(RAND(),T1_PERT!$F$7,T1_PERT!$G$7,T1_PERT!$C$7,T1_PERT!$E$7)</f>
        <v>5.38342551095267</v>
      </c>
      <c r="E3307" s="23" t="n">
        <f aca="true">BETAINV(RAND(),T1_PERT!$F$8,T1_PERT!$G$8,T1_PERT!$C$8,T1_PERT!$E$8)</f>
        <v>4.82486493235369</v>
      </c>
      <c r="F3307" s="23" t="n">
        <f aca="true">BETAINV(RAND(),T1_PERT!$F$9,T1_PERT!$G$9,T1_PERT!$C$9,T1_PERT!$E$9)</f>
        <v>4.19596077229828</v>
      </c>
      <c r="G3307" s="23" t="n">
        <f aca="true">BETAINV(RAND(),T1_PERT!$F$10,T1_PERT!$G$10,T1_PERT!$C$10,T1_PERT!$E$10)</f>
        <v>1.1967944143473</v>
      </c>
      <c r="H3307" s="23" t="n">
        <f aca="false">B3307+C3307+E3307+G3307</f>
        <v>15.9239252304725</v>
      </c>
      <c r="I3307" s="23" t="n">
        <f aca="false">B3307+D3307+F3307+G3307</f>
        <v>14.464903792933</v>
      </c>
      <c r="J3307" s="23" t="n">
        <f aca="false">MAX(H3307,I3307)</f>
        <v>15.9239252304725</v>
      </c>
      <c r="K3307" s="24" t="n">
        <f aca="false">IF(H3307&gt;=I3307,1,0)</f>
        <v>1</v>
      </c>
    </row>
    <row r="3308" customFormat="false" ht="15" hidden="false" customHeight="false" outlineLevel="0" collapsed="false">
      <c r="A3308" s="5" t="n">
        <v>3289</v>
      </c>
      <c r="B3308" s="23" t="n">
        <f aca="true">BETAINV(RAND(),T1_PERT!$F$5,T1_PERT!$G$5,T1_PERT!$C$5,T1_PERT!$E$5)</f>
        <v>4.69654420521861</v>
      </c>
      <c r="C3308" s="23" t="n">
        <f aca="true">BETAINV(RAND(),T1_PERT!$F$6,T1_PERT!$G$6,T1_PERT!$C$6,T1_PERT!$E$6)</f>
        <v>4.02401336930902</v>
      </c>
      <c r="D3308" s="23" t="n">
        <f aca="true">BETAINV(RAND(),T1_PERT!$F$7,T1_PERT!$G$7,T1_PERT!$C$7,T1_PERT!$E$7)</f>
        <v>5.40916114567152</v>
      </c>
      <c r="E3308" s="23" t="n">
        <f aca="true">BETAINV(RAND(),T1_PERT!$F$8,T1_PERT!$G$8,T1_PERT!$C$8,T1_PERT!$E$8)</f>
        <v>6.02321092223137</v>
      </c>
      <c r="F3308" s="23" t="n">
        <f aca="true">BETAINV(RAND(),T1_PERT!$F$9,T1_PERT!$G$9,T1_PERT!$C$9,T1_PERT!$E$9)</f>
        <v>3.60651574304968</v>
      </c>
      <c r="G3308" s="23" t="n">
        <f aca="true">BETAINV(RAND(),T1_PERT!$F$10,T1_PERT!$G$10,T1_PERT!$C$10,T1_PERT!$E$10)</f>
        <v>2.39290676665596</v>
      </c>
      <c r="H3308" s="23" t="n">
        <f aca="false">B3308+C3308+E3308+G3308</f>
        <v>17.136675263415</v>
      </c>
      <c r="I3308" s="23" t="n">
        <f aca="false">B3308+D3308+F3308+G3308</f>
        <v>16.1051278605958</v>
      </c>
      <c r="J3308" s="23" t="n">
        <f aca="false">MAX(H3308,I3308)</f>
        <v>17.136675263415</v>
      </c>
      <c r="K3308" s="24" t="n">
        <f aca="false">IF(H3308&gt;=I3308,1,0)</f>
        <v>1</v>
      </c>
    </row>
    <row r="3309" customFormat="false" ht="15" hidden="false" customHeight="false" outlineLevel="0" collapsed="false">
      <c r="A3309" s="5" t="n">
        <v>3290</v>
      </c>
      <c r="B3309" s="23" t="n">
        <f aca="true">BETAINV(RAND(),T1_PERT!$F$5,T1_PERT!$G$5,T1_PERT!$C$5,T1_PERT!$E$5)</f>
        <v>3.0890865999806</v>
      </c>
      <c r="C3309" s="23" t="n">
        <f aca="true">BETAINV(RAND(),T1_PERT!$F$6,T1_PERT!$G$6,T1_PERT!$C$6,T1_PERT!$E$6)</f>
        <v>3.18818913370611</v>
      </c>
      <c r="D3309" s="23" t="n">
        <f aca="true">BETAINV(RAND(),T1_PERT!$F$7,T1_PERT!$G$7,T1_PERT!$C$7,T1_PERT!$E$7)</f>
        <v>6.27333026628322</v>
      </c>
      <c r="E3309" s="23" t="n">
        <f aca="true">BETAINV(RAND(),T1_PERT!$F$8,T1_PERT!$G$8,T1_PERT!$C$8,T1_PERT!$E$8)</f>
        <v>5.56866121896309</v>
      </c>
      <c r="F3309" s="23" t="n">
        <f aca="true">BETAINV(RAND(),T1_PERT!$F$9,T1_PERT!$G$9,T1_PERT!$C$9,T1_PERT!$E$9)</f>
        <v>3.48476316569954</v>
      </c>
      <c r="G3309" s="23" t="n">
        <f aca="true">BETAINV(RAND(),T1_PERT!$F$10,T1_PERT!$G$10,T1_PERT!$C$10,T1_PERT!$E$10)</f>
        <v>2.51428633172619</v>
      </c>
      <c r="H3309" s="23" t="n">
        <f aca="false">B3309+C3309+E3309+G3309</f>
        <v>14.360223284376</v>
      </c>
      <c r="I3309" s="23" t="n">
        <f aca="false">B3309+D3309+F3309+G3309</f>
        <v>15.3614663636896</v>
      </c>
      <c r="J3309" s="23" t="n">
        <f aca="false">MAX(H3309,I3309)</f>
        <v>15.3614663636896</v>
      </c>
      <c r="K3309" s="24" t="n">
        <f aca="false">IF(H3309&gt;=I3309,1,0)</f>
        <v>0</v>
      </c>
    </row>
    <row r="3310" customFormat="false" ht="15" hidden="false" customHeight="false" outlineLevel="0" collapsed="false">
      <c r="A3310" s="5" t="n">
        <v>3291</v>
      </c>
      <c r="B3310" s="23" t="n">
        <f aca="true">BETAINV(RAND(),T1_PERT!$F$5,T1_PERT!$G$5,T1_PERT!$C$5,T1_PERT!$E$5)</f>
        <v>3.02168193750491</v>
      </c>
      <c r="C3310" s="23" t="n">
        <f aca="true">BETAINV(RAND(),T1_PERT!$F$6,T1_PERT!$G$6,T1_PERT!$C$6,T1_PERT!$E$6)</f>
        <v>6.0053014129801</v>
      </c>
      <c r="D3310" s="23" t="n">
        <f aca="true">BETAINV(RAND(),T1_PERT!$F$7,T1_PERT!$G$7,T1_PERT!$C$7,T1_PERT!$E$7)</f>
        <v>6.53684028772486</v>
      </c>
      <c r="E3310" s="23" t="n">
        <f aca="true">BETAINV(RAND(),T1_PERT!$F$8,T1_PERT!$G$8,T1_PERT!$C$8,T1_PERT!$E$8)</f>
        <v>5.16810312113881</v>
      </c>
      <c r="F3310" s="23" t="n">
        <f aca="true">BETAINV(RAND(),T1_PERT!$F$9,T1_PERT!$G$9,T1_PERT!$C$9,T1_PERT!$E$9)</f>
        <v>5.64447661976603</v>
      </c>
      <c r="G3310" s="23" t="n">
        <f aca="true">BETAINV(RAND(),T1_PERT!$F$10,T1_PERT!$G$10,T1_PERT!$C$10,T1_PERT!$E$10)</f>
        <v>2.51773950902023</v>
      </c>
      <c r="H3310" s="23" t="n">
        <f aca="false">B3310+C3310+E3310+G3310</f>
        <v>16.7128259806441</v>
      </c>
      <c r="I3310" s="23" t="n">
        <f aca="false">B3310+D3310+F3310+G3310</f>
        <v>17.720738354016</v>
      </c>
      <c r="J3310" s="23" t="n">
        <f aca="false">MAX(H3310,I3310)</f>
        <v>17.720738354016</v>
      </c>
      <c r="K3310" s="24" t="n">
        <f aca="false">IF(H3310&gt;=I3310,1,0)</f>
        <v>0</v>
      </c>
    </row>
    <row r="3311" customFormat="false" ht="15" hidden="false" customHeight="false" outlineLevel="0" collapsed="false">
      <c r="A3311" s="5" t="n">
        <v>3292</v>
      </c>
      <c r="B3311" s="23" t="n">
        <f aca="true">BETAINV(RAND(),T1_PERT!$F$5,T1_PERT!$G$5,T1_PERT!$C$5,T1_PERT!$E$5)</f>
        <v>3.8707426860927</v>
      </c>
      <c r="C3311" s="23" t="n">
        <f aca="true">BETAINV(RAND(),T1_PERT!$F$6,T1_PERT!$G$6,T1_PERT!$C$6,T1_PERT!$E$6)</f>
        <v>6.94471056133286</v>
      </c>
      <c r="D3311" s="23" t="n">
        <f aca="true">BETAINV(RAND(),T1_PERT!$F$7,T1_PERT!$G$7,T1_PERT!$C$7,T1_PERT!$E$7)</f>
        <v>5.18060318108383</v>
      </c>
      <c r="E3311" s="23" t="n">
        <f aca="true">BETAINV(RAND(),T1_PERT!$F$8,T1_PERT!$G$8,T1_PERT!$C$8,T1_PERT!$E$8)</f>
        <v>6.61364085174288</v>
      </c>
      <c r="F3311" s="23" t="n">
        <f aca="true">BETAINV(RAND(),T1_PERT!$F$9,T1_PERT!$G$9,T1_PERT!$C$9,T1_PERT!$E$9)</f>
        <v>3.33905375230437</v>
      </c>
      <c r="G3311" s="23" t="n">
        <f aca="true">BETAINV(RAND(),T1_PERT!$F$10,T1_PERT!$G$10,T1_PERT!$C$10,T1_PERT!$E$10)</f>
        <v>1.89011921185304</v>
      </c>
      <c r="H3311" s="23" t="n">
        <f aca="false">B3311+C3311+E3311+G3311</f>
        <v>19.3192133110215</v>
      </c>
      <c r="I3311" s="23" t="n">
        <f aca="false">B3311+D3311+F3311+G3311</f>
        <v>14.2805188313339</v>
      </c>
      <c r="J3311" s="23" t="n">
        <f aca="false">MAX(H3311,I3311)</f>
        <v>19.3192133110215</v>
      </c>
      <c r="K3311" s="24" t="n">
        <f aca="false">IF(H3311&gt;=I3311,1,0)</f>
        <v>1</v>
      </c>
    </row>
    <row r="3312" customFormat="false" ht="15" hidden="false" customHeight="false" outlineLevel="0" collapsed="false">
      <c r="A3312" s="5" t="n">
        <v>3293</v>
      </c>
      <c r="B3312" s="23" t="n">
        <f aca="true">BETAINV(RAND(),T1_PERT!$F$5,T1_PERT!$G$5,T1_PERT!$C$5,T1_PERT!$E$5)</f>
        <v>3.97356856129182</v>
      </c>
      <c r="C3312" s="23" t="n">
        <f aca="true">BETAINV(RAND(),T1_PERT!$F$6,T1_PERT!$G$6,T1_PERT!$C$6,T1_PERT!$E$6)</f>
        <v>6.70418537646796</v>
      </c>
      <c r="D3312" s="23" t="n">
        <f aca="true">BETAINV(RAND(),T1_PERT!$F$7,T1_PERT!$G$7,T1_PERT!$C$7,T1_PERT!$E$7)</f>
        <v>4.79590598669397</v>
      </c>
      <c r="E3312" s="23" t="n">
        <f aca="true">BETAINV(RAND(),T1_PERT!$F$8,T1_PERT!$G$8,T1_PERT!$C$8,T1_PERT!$E$8)</f>
        <v>5.44492803810573</v>
      </c>
      <c r="F3312" s="23" t="n">
        <f aca="true">BETAINV(RAND(),T1_PERT!$F$9,T1_PERT!$G$9,T1_PERT!$C$9,T1_PERT!$E$9)</f>
        <v>3.24511300242771</v>
      </c>
      <c r="G3312" s="23" t="n">
        <f aca="true">BETAINV(RAND(),T1_PERT!$F$10,T1_PERT!$G$10,T1_PERT!$C$10,T1_PERT!$E$10)</f>
        <v>2.14781390901067</v>
      </c>
      <c r="H3312" s="23" t="n">
        <f aca="false">B3312+C3312+E3312+G3312</f>
        <v>18.2704958848762</v>
      </c>
      <c r="I3312" s="23" t="n">
        <f aca="false">B3312+D3312+F3312+G3312</f>
        <v>14.1624014594242</v>
      </c>
      <c r="J3312" s="23" t="n">
        <f aca="false">MAX(H3312,I3312)</f>
        <v>18.2704958848762</v>
      </c>
      <c r="K3312" s="24" t="n">
        <f aca="false">IF(H3312&gt;=I3312,1,0)</f>
        <v>1</v>
      </c>
    </row>
    <row r="3313" customFormat="false" ht="15" hidden="false" customHeight="false" outlineLevel="0" collapsed="false">
      <c r="A3313" s="5" t="n">
        <v>3294</v>
      </c>
      <c r="B3313" s="23" t="n">
        <f aca="true">BETAINV(RAND(),T1_PERT!$F$5,T1_PERT!$G$5,T1_PERT!$C$5,T1_PERT!$E$5)</f>
        <v>4.22329243915356</v>
      </c>
      <c r="C3313" s="23" t="n">
        <f aca="true">BETAINV(RAND(),T1_PERT!$F$6,T1_PERT!$G$6,T1_PERT!$C$6,T1_PERT!$E$6)</f>
        <v>6.93952450982182</v>
      </c>
      <c r="D3313" s="23" t="n">
        <f aca="true">BETAINV(RAND(),T1_PERT!$F$7,T1_PERT!$G$7,T1_PERT!$C$7,T1_PERT!$E$7)</f>
        <v>3.77974338666884</v>
      </c>
      <c r="E3313" s="23" t="n">
        <f aca="true">BETAINV(RAND(),T1_PERT!$F$8,T1_PERT!$G$8,T1_PERT!$C$8,T1_PERT!$E$8)</f>
        <v>4.59448014227492</v>
      </c>
      <c r="F3313" s="23" t="n">
        <f aca="true">BETAINV(RAND(),T1_PERT!$F$9,T1_PERT!$G$9,T1_PERT!$C$9,T1_PERT!$E$9)</f>
        <v>4.59759507842928</v>
      </c>
      <c r="G3313" s="23" t="n">
        <f aca="true">BETAINV(RAND(),T1_PERT!$F$10,T1_PERT!$G$10,T1_PERT!$C$10,T1_PERT!$E$10)</f>
        <v>2.5046306275116</v>
      </c>
      <c r="H3313" s="23" t="n">
        <f aca="false">B3313+C3313+E3313+G3313</f>
        <v>18.2619277187619</v>
      </c>
      <c r="I3313" s="23" t="n">
        <f aca="false">B3313+D3313+F3313+G3313</f>
        <v>15.1052615317633</v>
      </c>
      <c r="J3313" s="23" t="n">
        <f aca="false">MAX(H3313,I3313)</f>
        <v>18.2619277187619</v>
      </c>
      <c r="K3313" s="24" t="n">
        <f aca="false">IF(H3313&gt;=I3313,1,0)</f>
        <v>1</v>
      </c>
    </row>
    <row r="3314" customFormat="false" ht="15" hidden="false" customHeight="false" outlineLevel="0" collapsed="false">
      <c r="A3314" s="5" t="n">
        <v>3295</v>
      </c>
      <c r="B3314" s="23" t="n">
        <f aca="true">BETAINV(RAND(),T1_PERT!$F$5,T1_PERT!$G$5,T1_PERT!$C$5,T1_PERT!$E$5)</f>
        <v>5.73361120274124</v>
      </c>
      <c r="C3314" s="23" t="n">
        <f aca="true">BETAINV(RAND(),T1_PERT!$F$6,T1_PERT!$G$6,T1_PERT!$C$6,T1_PERT!$E$6)</f>
        <v>5.76430591528619</v>
      </c>
      <c r="D3314" s="23" t="n">
        <f aca="true">BETAINV(RAND(),T1_PERT!$F$7,T1_PERT!$G$7,T1_PERT!$C$7,T1_PERT!$E$7)</f>
        <v>4.04652913962045</v>
      </c>
      <c r="E3314" s="23" t="n">
        <f aca="true">BETAINV(RAND(),T1_PERT!$F$8,T1_PERT!$G$8,T1_PERT!$C$8,T1_PERT!$E$8)</f>
        <v>6.1184521391788</v>
      </c>
      <c r="F3314" s="23" t="n">
        <f aca="true">BETAINV(RAND(),T1_PERT!$F$9,T1_PERT!$G$9,T1_PERT!$C$9,T1_PERT!$E$9)</f>
        <v>5.40452003821131</v>
      </c>
      <c r="G3314" s="23" t="n">
        <f aca="true">BETAINV(RAND(),T1_PERT!$F$10,T1_PERT!$G$10,T1_PERT!$C$10,T1_PERT!$E$10)</f>
        <v>2.33540997062567</v>
      </c>
      <c r="H3314" s="23" t="n">
        <f aca="false">B3314+C3314+E3314+G3314</f>
        <v>19.9517792278319</v>
      </c>
      <c r="I3314" s="23" t="n">
        <f aca="false">B3314+D3314+F3314+G3314</f>
        <v>17.5200703511987</v>
      </c>
      <c r="J3314" s="23" t="n">
        <f aca="false">MAX(H3314,I3314)</f>
        <v>19.9517792278319</v>
      </c>
      <c r="K3314" s="24" t="n">
        <f aca="false">IF(H3314&gt;=I3314,1,0)</f>
        <v>1</v>
      </c>
    </row>
    <row r="3315" customFormat="false" ht="15" hidden="false" customHeight="false" outlineLevel="0" collapsed="false">
      <c r="A3315" s="5" t="n">
        <v>3296</v>
      </c>
      <c r="B3315" s="23" t="n">
        <f aca="true">BETAINV(RAND(),T1_PERT!$F$5,T1_PERT!$G$5,T1_PERT!$C$5,T1_PERT!$E$5)</f>
        <v>3.67866685577159</v>
      </c>
      <c r="C3315" s="23" t="n">
        <f aca="true">BETAINV(RAND(),T1_PERT!$F$6,T1_PERT!$G$6,T1_PERT!$C$6,T1_PERT!$E$6)</f>
        <v>5.08078662612611</v>
      </c>
      <c r="D3315" s="23" t="n">
        <f aca="true">BETAINV(RAND(),T1_PERT!$F$7,T1_PERT!$G$7,T1_PERT!$C$7,T1_PERT!$E$7)</f>
        <v>6.89396021519614</v>
      </c>
      <c r="E3315" s="23" t="n">
        <f aca="true">BETAINV(RAND(),T1_PERT!$F$8,T1_PERT!$G$8,T1_PERT!$C$8,T1_PERT!$E$8)</f>
        <v>4.59916853694746</v>
      </c>
      <c r="F3315" s="23" t="n">
        <f aca="true">BETAINV(RAND(),T1_PERT!$F$9,T1_PERT!$G$9,T1_PERT!$C$9,T1_PERT!$E$9)</f>
        <v>3.54214578529865</v>
      </c>
      <c r="G3315" s="23" t="n">
        <f aca="true">BETAINV(RAND(),T1_PERT!$F$10,T1_PERT!$G$10,T1_PERT!$C$10,T1_PERT!$E$10)</f>
        <v>2.09044413576299</v>
      </c>
      <c r="H3315" s="23" t="n">
        <f aca="false">B3315+C3315+E3315+G3315</f>
        <v>15.4490661546082</v>
      </c>
      <c r="I3315" s="23" t="n">
        <f aca="false">B3315+D3315+F3315+G3315</f>
        <v>16.2052169920294</v>
      </c>
      <c r="J3315" s="23" t="n">
        <f aca="false">MAX(H3315,I3315)</f>
        <v>16.2052169920294</v>
      </c>
      <c r="K3315" s="24" t="n">
        <f aca="false">IF(H3315&gt;=I3315,1,0)</f>
        <v>0</v>
      </c>
    </row>
    <row r="3316" customFormat="false" ht="15" hidden="false" customHeight="false" outlineLevel="0" collapsed="false">
      <c r="A3316" s="5" t="n">
        <v>3297</v>
      </c>
      <c r="B3316" s="23" t="n">
        <f aca="true">BETAINV(RAND(),T1_PERT!$F$5,T1_PERT!$G$5,T1_PERT!$C$5,T1_PERT!$E$5)</f>
        <v>3.79528044895357</v>
      </c>
      <c r="C3316" s="23" t="n">
        <f aca="true">BETAINV(RAND(),T1_PERT!$F$6,T1_PERT!$G$6,T1_PERT!$C$6,T1_PERT!$E$6)</f>
        <v>4.78670255329263</v>
      </c>
      <c r="D3316" s="23" t="n">
        <f aca="true">BETAINV(RAND(),T1_PERT!$F$7,T1_PERT!$G$7,T1_PERT!$C$7,T1_PERT!$E$7)</f>
        <v>6.03325980983366</v>
      </c>
      <c r="E3316" s="23" t="n">
        <f aca="true">BETAINV(RAND(),T1_PERT!$F$8,T1_PERT!$G$8,T1_PERT!$C$8,T1_PERT!$E$8)</f>
        <v>5.84353855176118</v>
      </c>
      <c r="F3316" s="23" t="n">
        <f aca="true">BETAINV(RAND(),T1_PERT!$F$9,T1_PERT!$G$9,T1_PERT!$C$9,T1_PERT!$E$9)</f>
        <v>3.5041170322733</v>
      </c>
      <c r="G3316" s="23" t="n">
        <f aca="true">BETAINV(RAND(),T1_PERT!$F$10,T1_PERT!$G$10,T1_PERT!$C$10,T1_PERT!$E$10)</f>
        <v>1.9708967137567</v>
      </c>
      <c r="H3316" s="23" t="n">
        <f aca="false">B3316+C3316+E3316+G3316</f>
        <v>16.3964182677641</v>
      </c>
      <c r="I3316" s="23" t="n">
        <f aca="false">B3316+D3316+F3316+G3316</f>
        <v>15.3035540048172</v>
      </c>
      <c r="J3316" s="23" t="n">
        <f aca="false">MAX(H3316,I3316)</f>
        <v>16.3964182677641</v>
      </c>
      <c r="K3316" s="24" t="n">
        <f aca="false">IF(H3316&gt;=I3316,1,0)</f>
        <v>1</v>
      </c>
    </row>
    <row r="3317" customFormat="false" ht="15" hidden="false" customHeight="false" outlineLevel="0" collapsed="false">
      <c r="A3317" s="5" t="n">
        <v>3298</v>
      </c>
      <c r="B3317" s="23" t="n">
        <f aca="true">BETAINV(RAND(),T1_PERT!$F$5,T1_PERT!$G$5,T1_PERT!$C$5,T1_PERT!$E$5)</f>
        <v>4.61582738403232</v>
      </c>
      <c r="C3317" s="23" t="n">
        <f aca="true">BETAINV(RAND(),T1_PERT!$F$6,T1_PERT!$G$6,T1_PERT!$C$6,T1_PERT!$E$6)</f>
        <v>7.66513617413634</v>
      </c>
      <c r="D3317" s="23" t="n">
        <f aca="true">BETAINV(RAND(),T1_PERT!$F$7,T1_PERT!$G$7,T1_PERT!$C$7,T1_PERT!$E$7)</f>
        <v>4.51543167460286</v>
      </c>
      <c r="E3317" s="23" t="n">
        <f aca="true">BETAINV(RAND(),T1_PERT!$F$8,T1_PERT!$G$8,T1_PERT!$C$8,T1_PERT!$E$8)</f>
        <v>4.28448780090507</v>
      </c>
      <c r="F3317" s="23" t="n">
        <f aca="true">BETAINV(RAND(),T1_PERT!$F$9,T1_PERT!$G$9,T1_PERT!$C$9,T1_PERT!$E$9)</f>
        <v>3.81570844859174</v>
      </c>
      <c r="G3317" s="23" t="n">
        <f aca="true">BETAINV(RAND(),T1_PERT!$F$10,T1_PERT!$G$10,T1_PERT!$C$10,T1_PERT!$E$10)</f>
        <v>1.46440270324915</v>
      </c>
      <c r="H3317" s="23" t="n">
        <f aca="false">B3317+C3317+E3317+G3317</f>
        <v>18.0298540623229</v>
      </c>
      <c r="I3317" s="23" t="n">
        <f aca="false">B3317+D3317+F3317+G3317</f>
        <v>14.4113702104761</v>
      </c>
      <c r="J3317" s="23" t="n">
        <f aca="false">MAX(H3317,I3317)</f>
        <v>18.0298540623229</v>
      </c>
      <c r="K3317" s="24" t="n">
        <f aca="false">IF(H3317&gt;=I3317,1,0)</f>
        <v>1</v>
      </c>
    </row>
    <row r="3318" customFormat="false" ht="15" hidden="false" customHeight="false" outlineLevel="0" collapsed="false">
      <c r="A3318" s="5" t="n">
        <v>3299</v>
      </c>
      <c r="B3318" s="23" t="n">
        <f aca="true">BETAINV(RAND(),T1_PERT!$F$5,T1_PERT!$G$5,T1_PERT!$C$5,T1_PERT!$E$5)</f>
        <v>3.6808312085387</v>
      </c>
      <c r="C3318" s="23" t="n">
        <f aca="true">BETAINV(RAND(),T1_PERT!$F$6,T1_PERT!$G$6,T1_PERT!$C$6,T1_PERT!$E$6)</f>
        <v>6.49786879000901</v>
      </c>
      <c r="D3318" s="23" t="n">
        <f aca="true">BETAINV(RAND(),T1_PERT!$F$7,T1_PERT!$G$7,T1_PERT!$C$7,T1_PERT!$E$7)</f>
        <v>4.07318436970609</v>
      </c>
      <c r="E3318" s="23" t="n">
        <f aca="true">BETAINV(RAND(),T1_PERT!$F$8,T1_PERT!$G$8,T1_PERT!$C$8,T1_PERT!$E$8)</f>
        <v>4.89585993145911</v>
      </c>
      <c r="F3318" s="23" t="n">
        <f aca="true">BETAINV(RAND(),T1_PERT!$F$9,T1_PERT!$G$9,T1_PERT!$C$9,T1_PERT!$E$9)</f>
        <v>4.20203789572792</v>
      </c>
      <c r="G3318" s="23" t="n">
        <f aca="true">BETAINV(RAND(),T1_PERT!$F$10,T1_PERT!$G$10,T1_PERT!$C$10,T1_PERT!$E$10)</f>
        <v>1.9740686899759</v>
      </c>
      <c r="H3318" s="23" t="n">
        <f aca="false">B3318+C3318+E3318+G3318</f>
        <v>17.0486286199827</v>
      </c>
      <c r="I3318" s="23" t="n">
        <f aca="false">B3318+D3318+F3318+G3318</f>
        <v>13.9301221639486</v>
      </c>
      <c r="J3318" s="23" t="n">
        <f aca="false">MAX(H3318,I3318)</f>
        <v>17.0486286199827</v>
      </c>
      <c r="K3318" s="24" t="n">
        <f aca="false">IF(H3318&gt;=I3318,1,0)</f>
        <v>1</v>
      </c>
    </row>
    <row r="3319" customFormat="false" ht="15" hidden="false" customHeight="false" outlineLevel="0" collapsed="false">
      <c r="A3319" s="5" t="n">
        <v>3300</v>
      </c>
      <c r="B3319" s="23" t="n">
        <f aca="true">BETAINV(RAND(),T1_PERT!$F$5,T1_PERT!$G$5,T1_PERT!$C$5,T1_PERT!$E$5)</f>
        <v>4.17041880337779</v>
      </c>
      <c r="C3319" s="23" t="n">
        <f aca="true">BETAINV(RAND(),T1_PERT!$F$6,T1_PERT!$G$6,T1_PERT!$C$6,T1_PERT!$E$6)</f>
        <v>3.66583093048239</v>
      </c>
      <c r="D3319" s="23" t="n">
        <f aca="true">BETAINV(RAND(),T1_PERT!$F$7,T1_PERT!$G$7,T1_PERT!$C$7,T1_PERT!$E$7)</f>
        <v>4.07442641790162</v>
      </c>
      <c r="E3319" s="23" t="n">
        <f aca="true">BETAINV(RAND(),T1_PERT!$F$8,T1_PERT!$G$8,T1_PERT!$C$8,T1_PERT!$E$8)</f>
        <v>4.96355765166056</v>
      </c>
      <c r="F3319" s="23" t="n">
        <f aca="true">BETAINV(RAND(),T1_PERT!$F$9,T1_PERT!$G$9,T1_PERT!$C$9,T1_PERT!$E$9)</f>
        <v>5.08913554165116</v>
      </c>
      <c r="G3319" s="23" t="n">
        <f aca="true">BETAINV(RAND(),T1_PERT!$F$10,T1_PERT!$G$10,T1_PERT!$C$10,T1_PERT!$E$10)</f>
        <v>2.08240150022271</v>
      </c>
      <c r="H3319" s="23" t="n">
        <f aca="false">B3319+C3319+E3319+G3319</f>
        <v>14.8822088857434</v>
      </c>
      <c r="I3319" s="23" t="n">
        <f aca="false">B3319+D3319+F3319+G3319</f>
        <v>15.4163822631533</v>
      </c>
      <c r="J3319" s="23" t="n">
        <f aca="false">MAX(H3319,I3319)</f>
        <v>15.4163822631533</v>
      </c>
      <c r="K3319" s="24" t="n">
        <f aca="false">IF(H3319&gt;=I3319,1,0)</f>
        <v>0</v>
      </c>
    </row>
    <row r="3320" customFormat="false" ht="15" hidden="false" customHeight="false" outlineLevel="0" collapsed="false">
      <c r="A3320" s="5" t="n">
        <v>3301</v>
      </c>
      <c r="B3320" s="23" t="n">
        <f aca="true">BETAINV(RAND(),T1_PERT!$F$5,T1_PERT!$G$5,T1_PERT!$C$5,T1_PERT!$E$5)</f>
        <v>3.80299517244656</v>
      </c>
      <c r="C3320" s="23" t="n">
        <f aca="true">BETAINV(RAND(),T1_PERT!$F$6,T1_PERT!$G$6,T1_PERT!$C$6,T1_PERT!$E$6)</f>
        <v>4.869914999273</v>
      </c>
      <c r="D3320" s="23" t="n">
        <f aca="true">BETAINV(RAND(),T1_PERT!$F$7,T1_PERT!$G$7,T1_PERT!$C$7,T1_PERT!$E$7)</f>
        <v>4.31221600691749</v>
      </c>
      <c r="E3320" s="23" t="n">
        <f aca="true">BETAINV(RAND(),T1_PERT!$F$8,T1_PERT!$G$8,T1_PERT!$C$8,T1_PERT!$E$8)</f>
        <v>6.16687491463958</v>
      </c>
      <c r="F3320" s="23" t="n">
        <f aca="true">BETAINV(RAND(),T1_PERT!$F$9,T1_PERT!$G$9,T1_PERT!$C$9,T1_PERT!$E$9)</f>
        <v>4.75681757016891</v>
      </c>
      <c r="G3320" s="23" t="n">
        <f aca="true">BETAINV(RAND(),T1_PERT!$F$10,T1_PERT!$G$10,T1_PERT!$C$10,T1_PERT!$E$10)</f>
        <v>1.49992459368649</v>
      </c>
      <c r="H3320" s="23" t="n">
        <f aca="false">B3320+C3320+E3320+G3320</f>
        <v>16.3397096800456</v>
      </c>
      <c r="I3320" s="23" t="n">
        <f aca="false">B3320+D3320+F3320+G3320</f>
        <v>14.3719533432195</v>
      </c>
      <c r="J3320" s="23" t="n">
        <f aca="false">MAX(H3320,I3320)</f>
        <v>16.3397096800456</v>
      </c>
      <c r="K3320" s="24" t="n">
        <f aca="false">IF(H3320&gt;=I3320,1,0)</f>
        <v>1</v>
      </c>
    </row>
    <row r="3321" customFormat="false" ht="15" hidden="false" customHeight="false" outlineLevel="0" collapsed="false">
      <c r="A3321" s="5" t="n">
        <v>3302</v>
      </c>
      <c r="B3321" s="23" t="n">
        <f aca="true">BETAINV(RAND(),T1_PERT!$F$5,T1_PERT!$G$5,T1_PERT!$C$5,T1_PERT!$E$5)</f>
        <v>3.49707473180788</v>
      </c>
      <c r="C3321" s="23" t="n">
        <f aca="true">BETAINV(RAND(),T1_PERT!$F$6,T1_PERT!$G$6,T1_PERT!$C$6,T1_PERT!$E$6)</f>
        <v>4.51998393588829</v>
      </c>
      <c r="D3321" s="23" t="n">
        <f aca="true">BETAINV(RAND(),T1_PERT!$F$7,T1_PERT!$G$7,T1_PERT!$C$7,T1_PERT!$E$7)</f>
        <v>7.28677518375478</v>
      </c>
      <c r="E3321" s="23" t="n">
        <f aca="true">BETAINV(RAND(),T1_PERT!$F$8,T1_PERT!$G$8,T1_PERT!$C$8,T1_PERT!$E$8)</f>
        <v>6.53246771083975</v>
      </c>
      <c r="F3321" s="23" t="n">
        <f aca="true">BETAINV(RAND(),T1_PERT!$F$9,T1_PERT!$G$9,T1_PERT!$C$9,T1_PERT!$E$9)</f>
        <v>3.40109756215996</v>
      </c>
      <c r="G3321" s="23" t="n">
        <f aca="true">BETAINV(RAND(),T1_PERT!$F$10,T1_PERT!$G$10,T1_PERT!$C$10,T1_PERT!$E$10)</f>
        <v>1.72584879540493</v>
      </c>
      <c r="H3321" s="23" t="n">
        <f aca="false">B3321+C3321+E3321+G3321</f>
        <v>16.2753751739408</v>
      </c>
      <c r="I3321" s="23" t="n">
        <f aca="false">B3321+D3321+F3321+G3321</f>
        <v>15.9107962731275</v>
      </c>
      <c r="J3321" s="23" t="n">
        <f aca="false">MAX(H3321,I3321)</f>
        <v>16.2753751739408</v>
      </c>
      <c r="K3321" s="24" t="n">
        <f aca="false">IF(H3321&gt;=I3321,1,0)</f>
        <v>1</v>
      </c>
    </row>
    <row r="3322" customFormat="false" ht="15" hidden="false" customHeight="false" outlineLevel="0" collapsed="false">
      <c r="A3322" s="5" t="n">
        <v>3303</v>
      </c>
      <c r="B3322" s="23" t="n">
        <f aca="true">BETAINV(RAND(),T1_PERT!$F$5,T1_PERT!$G$5,T1_PERT!$C$5,T1_PERT!$E$5)</f>
        <v>3.47160632311246</v>
      </c>
      <c r="C3322" s="23" t="n">
        <f aca="true">BETAINV(RAND(),T1_PERT!$F$6,T1_PERT!$G$6,T1_PERT!$C$6,T1_PERT!$E$6)</f>
        <v>6.26805554413911</v>
      </c>
      <c r="D3322" s="23" t="n">
        <f aca="true">BETAINV(RAND(),T1_PERT!$F$7,T1_PERT!$G$7,T1_PERT!$C$7,T1_PERT!$E$7)</f>
        <v>6.60958400324284</v>
      </c>
      <c r="E3322" s="23" t="n">
        <f aca="true">BETAINV(RAND(),T1_PERT!$F$8,T1_PERT!$G$8,T1_PERT!$C$8,T1_PERT!$E$8)</f>
        <v>4.86738534013878</v>
      </c>
      <c r="F3322" s="23" t="n">
        <f aca="true">BETAINV(RAND(),T1_PERT!$F$9,T1_PERT!$G$9,T1_PERT!$C$9,T1_PERT!$E$9)</f>
        <v>4.16360897141145</v>
      </c>
      <c r="G3322" s="23" t="n">
        <f aca="true">BETAINV(RAND(),T1_PERT!$F$10,T1_PERT!$G$10,T1_PERT!$C$10,T1_PERT!$E$10)</f>
        <v>2.0609762735032</v>
      </c>
      <c r="H3322" s="23" t="n">
        <f aca="false">B3322+C3322+E3322+G3322</f>
        <v>16.6680234808936</v>
      </c>
      <c r="I3322" s="23" t="n">
        <f aca="false">B3322+D3322+F3322+G3322</f>
        <v>16.30577557127</v>
      </c>
      <c r="J3322" s="23" t="n">
        <f aca="false">MAX(H3322,I3322)</f>
        <v>16.6680234808936</v>
      </c>
      <c r="K3322" s="24" t="n">
        <f aca="false">IF(H3322&gt;=I3322,1,0)</f>
        <v>1</v>
      </c>
    </row>
    <row r="3323" customFormat="false" ht="15" hidden="false" customHeight="false" outlineLevel="0" collapsed="false">
      <c r="A3323" s="5" t="n">
        <v>3304</v>
      </c>
      <c r="B3323" s="23" t="n">
        <f aca="true">BETAINV(RAND(),T1_PERT!$F$5,T1_PERT!$G$5,T1_PERT!$C$5,T1_PERT!$E$5)</f>
        <v>4.5213057871127</v>
      </c>
      <c r="C3323" s="23" t="n">
        <f aca="true">BETAINV(RAND(),T1_PERT!$F$6,T1_PERT!$G$6,T1_PERT!$C$6,T1_PERT!$E$6)</f>
        <v>5.8713660573612</v>
      </c>
      <c r="D3323" s="23" t="n">
        <f aca="true">BETAINV(RAND(),T1_PERT!$F$7,T1_PERT!$G$7,T1_PERT!$C$7,T1_PERT!$E$7)</f>
        <v>6.27932963883824</v>
      </c>
      <c r="E3323" s="23" t="n">
        <f aca="true">BETAINV(RAND(),T1_PERT!$F$8,T1_PERT!$G$8,T1_PERT!$C$8,T1_PERT!$E$8)</f>
        <v>5.09341217600012</v>
      </c>
      <c r="F3323" s="23" t="n">
        <f aca="true">BETAINV(RAND(),T1_PERT!$F$9,T1_PERT!$G$9,T1_PERT!$C$9,T1_PERT!$E$9)</f>
        <v>4.96011056855886</v>
      </c>
      <c r="G3323" s="23" t="n">
        <f aca="true">BETAINV(RAND(),T1_PERT!$F$10,T1_PERT!$G$10,T1_PERT!$C$10,T1_PERT!$E$10)</f>
        <v>2.42884468397477</v>
      </c>
      <c r="H3323" s="23" t="n">
        <f aca="false">B3323+C3323+E3323+G3323</f>
        <v>17.9149287044488</v>
      </c>
      <c r="I3323" s="23" t="n">
        <f aca="false">B3323+D3323+F3323+G3323</f>
        <v>18.1895906784846</v>
      </c>
      <c r="J3323" s="23" t="n">
        <f aca="false">MAX(H3323,I3323)</f>
        <v>18.1895906784846</v>
      </c>
      <c r="K3323" s="24" t="n">
        <f aca="false">IF(H3323&gt;=I3323,1,0)</f>
        <v>0</v>
      </c>
    </row>
    <row r="3324" customFormat="false" ht="15" hidden="false" customHeight="false" outlineLevel="0" collapsed="false">
      <c r="A3324" s="5" t="n">
        <v>3305</v>
      </c>
      <c r="B3324" s="23" t="n">
        <f aca="true">BETAINV(RAND(),T1_PERT!$F$5,T1_PERT!$G$5,T1_PERT!$C$5,T1_PERT!$E$5)</f>
        <v>3.26894265833414</v>
      </c>
      <c r="C3324" s="23" t="n">
        <f aca="true">BETAINV(RAND(),T1_PERT!$F$6,T1_PERT!$G$6,T1_PERT!$C$6,T1_PERT!$E$6)</f>
        <v>4.64138058976094</v>
      </c>
      <c r="D3324" s="23" t="n">
        <f aca="true">BETAINV(RAND(),T1_PERT!$F$7,T1_PERT!$G$7,T1_PERT!$C$7,T1_PERT!$E$7)</f>
        <v>4.71805296758566</v>
      </c>
      <c r="E3324" s="23" t="n">
        <f aca="true">BETAINV(RAND(),T1_PERT!$F$8,T1_PERT!$G$8,T1_PERT!$C$8,T1_PERT!$E$8)</f>
        <v>4.71490127195175</v>
      </c>
      <c r="F3324" s="23" t="n">
        <f aca="true">BETAINV(RAND(),T1_PERT!$F$9,T1_PERT!$G$9,T1_PERT!$C$9,T1_PERT!$E$9)</f>
        <v>5.55276834428428</v>
      </c>
      <c r="G3324" s="23" t="n">
        <f aca="true">BETAINV(RAND(),T1_PERT!$F$10,T1_PERT!$G$10,T1_PERT!$C$10,T1_PERT!$E$10)</f>
        <v>2.24260161897897</v>
      </c>
      <c r="H3324" s="23" t="n">
        <f aca="false">B3324+C3324+E3324+G3324</f>
        <v>14.8678261390258</v>
      </c>
      <c r="I3324" s="23" t="n">
        <f aca="false">B3324+D3324+F3324+G3324</f>
        <v>15.782365589183</v>
      </c>
      <c r="J3324" s="23" t="n">
        <f aca="false">MAX(H3324,I3324)</f>
        <v>15.782365589183</v>
      </c>
      <c r="K3324" s="24" t="n">
        <f aca="false">IF(H3324&gt;=I3324,1,0)</f>
        <v>0</v>
      </c>
    </row>
    <row r="3325" customFormat="false" ht="15" hidden="false" customHeight="false" outlineLevel="0" collapsed="false">
      <c r="A3325" s="5" t="n">
        <v>3306</v>
      </c>
      <c r="B3325" s="23" t="n">
        <f aca="true">BETAINV(RAND(),T1_PERT!$F$5,T1_PERT!$G$5,T1_PERT!$C$5,T1_PERT!$E$5)</f>
        <v>4.51041996630799</v>
      </c>
      <c r="C3325" s="23" t="n">
        <f aca="true">BETAINV(RAND(),T1_PERT!$F$6,T1_PERT!$G$6,T1_PERT!$C$6,T1_PERT!$E$6)</f>
        <v>5.56235949965874</v>
      </c>
      <c r="D3325" s="23" t="n">
        <f aca="true">BETAINV(RAND(),T1_PERT!$F$7,T1_PERT!$G$7,T1_PERT!$C$7,T1_PERT!$E$7)</f>
        <v>6.65620818308104</v>
      </c>
      <c r="E3325" s="23" t="n">
        <f aca="true">BETAINV(RAND(),T1_PERT!$F$8,T1_PERT!$G$8,T1_PERT!$C$8,T1_PERT!$E$8)</f>
        <v>4.74936336791956</v>
      </c>
      <c r="F3325" s="23" t="n">
        <f aca="true">BETAINV(RAND(),T1_PERT!$F$9,T1_PERT!$G$9,T1_PERT!$C$9,T1_PERT!$E$9)</f>
        <v>5.11030116982677</v>
      </c>
      <c r="G3325" s="23" t="n">
        <f aca="true">BETAINV(RAND(),T1_PERT!$F$10,T1_PERT!$G$10,T1_PERT!$C$10,T1_PERT!$E$10)</f>
        <v>1.93832473770255</v>
      </c>
      <c r="H3325" s="23" t="n">
        <f aca="false">B3325+C3325+E3325+G3325</f>
        <v>16.7604675715888</v>
      </c>
      <c r="I3325" s="23" t="n">
        <f aca="false">B3325+D3325+F3325+G3325</f>
        <v>18.2152540569184</v>
      </c>
      <c r="J3325" s="23" t="n">
        <f aca="false">MAX(H3325,I3325)</f>
        <v>18.2152540569184</v>
      </c>
      <c r="K3325" s="24" t="n">
        <f aca="false">IF(H3325&gt;=I3325,1,0)</f>
        <v>0</v>
      </c>
    </row>
    <row r="3326" customFormat="false" ht="15" hidden="false" customHeight="false" outlineLevel="0" collapsed="false">
      <c r="A3326" s="5" t="n">
        <v>3307</v>
      </c>
      <c r="B3326" s="23" t="n">
        <f aca="true">BETAINV(RAND(),T1_PERT!$F$5,T1_PERT!$G$5,T1_PERT!$C$5,T1_PERT!$E$5)</f>
        <v>4.65726877760749</v>
      </c>
      <c r="C3326" s="23" t="n">
        <f aca="true">BETAINV(RAND(),T1_PERT!$F$6,T1_PERT!$G$6,T1_PERT!$C$6,T1_PERT!$E$6)</f>
        <v>3.61842988325204</v>
      </c>
      <c r="D3326" s="23" t="n">
        <f aca="true">BETAINV(RAND(),T1_PERT!$F$7,T1_PERT!$G$7,T1_PERT!$C$7,T1_PERT!$E$7)</f>
        <v>4.65422210738507</v>
      </c>
      <c r="E3326" s="23" t="n">
        <f aca="true">BETAINV(RAND(),T1_PERT!$F$8,T1_PERT!$G$8,T1_PERT!$C$8,T1_PERT!$E$8)</f>
        <v>4.70480494452943</v>
      </c>
      <c r="F3326" s="23" t="n">
        <f aca="true">BETAINV(RAND(),T1_PERT!$F$9,T1_PERT!$G$9,T1_PERT!$C$9,T1_PERT!$E$9)</f>
        <v>3.13862018722614</v>
      </c>
      <c r="G3326" s="23" t="n">
        <f aca="true">BETAINV(RAND(),T1_PERT!$F$10,T1_PERT!$G$10,T1_PERT!$C$10,T1_PERT!$E$10)</f>
        <v>2.14981377800441</v>
      </c>
      <c r="H3326" s="23" t="n">
        <f aca="false">B3326+C3326+E3326+G3326</f>
        <v>15.1303173833934</v>
      </c>
      <c r="I3326" s="23" t="n">
        <f aca="false">B3326+D3326+F3326+G3326</f>
        <v>14.5999248502231</v>
      </c>
      <c r="J3326" s="23" t="n">
        <f aca="false">MAX(H3326,I3326)</f>
        <v>15.1303173833934</v>
      </c>
      <c r="K3326" s="24" t="n">
        <f aca="false">IF(H3326&gt;=I3326,1,0)</f>
        <v>1</v>
      </c>
    </row>
    <row r="3327" customFormat="false" ht="15" hidden="false" customHeight="false" outlineLevel="0" collapsed="false">
      <c r="A3327" s="5" t="n">
        <v>3308</v>
      </c>
      <c r="B3327" s="23" t="n">
        <f aca="true">BETAINV(RAND(),T1_PERT!$F$5,T1_PERT!$G$5,T1_PERT!$C$5,T1_PERT!$E$5)</f>
        <v>4.91414231773456</v>
      </c>
      <c r="C3327" s="23" t="n">
        <f aca="true">BETAINV(RAND(),T1_PERT!$F$6,T1_PERT!$G$6,T1_PERT!$C$6,T1_PERT!$E$6)</f>
        <v>7.48053390565448</v>
      </c>
      <c r="D3327" s="23" t="n">
        <f aca="true">BETAINV(RAND(),T1_PERT!$F$7,T1_PERT!$G$7,T1_PERT!$C$7,T1_PERT!$E$7)</f>
        <v>3.77987477992067</v>
      </c>
      <c r="E3327" s="23" t="n">
        <f aca="true">BETAINV(RAND(),T1_PERT!$F$8,T1_PERT!$G$8,T1_PERT!$C$8,T1_PERT!$E$8)</f>
        <v>4.47783423773258</v>
      </c>
      <c r="F3327" s="23" t="n">
        <f aca="true">BETAINV(RAND(),T1_PERT!$F$9,T1_PERT!$G$9,T1_PERT!$C$9,T1_PERT!$E$9)</f>
        <v>4.06730570658053</v>
      </c>
      <c r="G3327" s="23" t="n">
        <f aca="true">BETAINV(RAND(),T1_PERT!$F$10,T1_PERT!$G$10,T1_PERT!$C$10,T1_PERT!$E$10)</f>
        <v>1.87662491177083</v>
      </c>
      <c r="H3327" s="23" t="n">
        <f aca="false">B3327+C3327+E3327+G3327</f>
        <v>18.7491353728925</v>
      </c>
      <c r="I3327" s="23" t="n">
        <f aca="false">B3327+D3327+F3327+G3327</f>
        <v>14.6379477160066</v>
      </c>
      <c r="J3327" s="23" t="n">
        <f aca="false">MAX(H3327,I3327)</f>
        <v>18.7491353728925</v>
      </c>
      <c r="K3327" s="24" t="n">
        <f aca="false">IF(H3327&gt;=I3327,1,0)</f>
        <v>1</v>
      </c>
    </row>
    <row r="3328" customFormat="false" ht="15" hidden="false" customHeight="false" outlineLevel="0" collapsed="false">
      <c r="A3328" s="5" t="n">
        <v>3309</v>
      </c>
      <c r="B3328" s="23" t="n">
        <f aca="true">BETAINV(RAND(),T1_PERT!$F$5,T1_PERT!$G$5,T1_PERT!$C$5,T1_PERT!$E$5)</f>
        <v>4.39210294647688</v>
      </c>
      <c r="C3328" s="23" t="n">
        <f aca="true">BETAINV(RAND(),T1_PERT!$F$6,T1_PERT!$G$6,T1_PERT!$C$6,T1_PERT!$E$6)</f>
        <v>6.06182025490015</v>
      </c>
      <c r="D3328" s="23" t="n">
        <f aca="true">BETAINV(RAND(),T1_PERT!$F$7,T1_PERT!$G$7,T1_PERT!$C$7,T1_PERT!$E$7)</f>
        <v>6.38993886756956</v>
      </c>
      <c r="E3328" s="23" t="n">
        <f aca="true">BETAINV(RAND(),T1_PERT!$F$8,T1_PERT!$G$8,T1_PERT!$C$8,T1_PERT!$E$8)</f>
        <v>5.1212276711077</v>
      </c>
      <c r="F3328" s="23" t="n">
        <f aca="true">BETAINV(RAND(),T1_PERT!$F$9,T1_PERT!$G$9,T1_PERT!$C$9,T1_PERT!$E$9)</f>
        <v>5.96857176365562</v>
      </c>
      <c r="G3328" s="23" t="n">
        <f aca="true">BETAINV(RAND(),T1_PERT!$F$10,T1_PERT!$G$10,T1_PERT!$C$10,T1_PERT!$E$10)</f>
        <v>2.19443304938392</v>
      </c>
      <c r="H3328" s="23" t="n">
        <f aca="false">B3328+C3328+E3328+G3328</f>
        <v>17.7695839218687</v>
      </c>
      <c r="I3328" s="23" t="n">
        <f aca="false">B3328+D3328+F3328+G3328</f>
        <v>18.945046627086</v>
      </c>
      <c r="J3328" s="23" t="n">
        <f aca="false">MAX(H3328,I3328)</f>
        <v>18.945046627086</v>
      </c>
      <c r="K3328" s="24" t="n">
        <f aca="false">IF(H3328&gt;=I3328,1,0)</f>
        <v>0</v>
      </c>
    </row>
    <row r="3329" customFormat="false" ht="15" hidden="false" customHeight="false" outlineLevel="0" collapsed="false">
      <c r="A3329" s="5" t="n">
        <v>3310</v>
      </c>
      <c r="B3329" s="23" t="n">
        <f aca="true">BETAINV(RAND(),T1_PERT!$F$5,T1_PERT!$G$5,T1_PERT!$C$5,T1_PERT!$E$5)</f>
        <v>5.39976163093151</v>
      </c>
      <c r="C3329" s="23" t="n">
        <f aca="true">BETAINV(RAND(),T1_PERT!$F$6,T1_PERT!$G$6,T1_PERT!$C$6,T1_PERT!$E$6)</f>
        <v>6.29822785713037</v>
      </c>
      <c r="D3329" s="23" t="n">
        <f aca="true">BETAINV(RAND(),T1_PERT!$F$7,T1_PERT!$G$7,T1_PERT!$C$7,T1_PERT!$E$7)</f>
        <v>6.04631587664942</v>
      </c>
      <c r="E3329" s="23" t="n">
        <f aca="true">BETAINV(RAND(),T1_PERT!$F$8,T1_PERT!$G$8,T1_PERT!$C$8,T1_PERT!$E$8)</f>
        <v>4.76354279194391</v>
      </c>
      <c r="F3329" s="23" t="n">
        <f aca="true">BETAINV(RAND(),T1_PERT!$F$9,T1_PERT!$G$9,T1_PERT!$C$9,T1_PERT!$E$9)</f>
        <v>4.52589567314784</v>
      </c>
      <c r="G3329" s="23" t="n">
        <f aca="true">BETAINV(RAND(),T1_PERT!$F$10,T1_PERT!$G$10,T1_PERT!$C$10,T1_PERT!$E$10)</f>
        <v>1.92403446621736</v>
      </c>
      <c r="H3329" s="23" t="n">
        <f aca="false">B3329+C3329+E3329+G3329</f>
        <v>18.3855667462232</v>
      </c>
      <c r="I3329" s="23" t="n">
        <f aca="false">B3329+D3329+F3329+G3329</f>
        <v>17.8960076469461</v>
      </c>
      <c r="J3329" s="23" t="n">
        <f aca="false">MAX(H3329,I3329)</f>
        <v>18.3855667462232</v>
      </c>
      <c r="K3329" s="24" t="n">
        <f aca="false">IF(H3329&gt;=I3329,1,0)</f>
        <v>1</v>
      </c>
    </row>
    <row r="3330" customFormat="false" ht="15" hidden="false" customHeight="false" outlineLevel="0" collapsed="false">
      <c r="A3330" s="5" t="n">
        <v>3311</v>
      </c>
      <c r="B3330" s="23" t="n">
        <f aca="true">BETAINV(RAND(),T1_PERT!$F$5,T1_PERT!$G$5,T1_PERT!$C$5,T1_PERT!$E$5)</f>
        <v>2.83343110355474</v>
      </c>
      <c r="C3330" s="23" t="n">
        <f aca="true">BETAINV(RAND(),T1_PERT!$F$6,T1_PERT!$G$6,T1_PERT!$C$6,T1_PERT!$E$6)</f>
        <v>5.19409263990697</v>
      </c>
      <c r="D3330" s="23" t="n">
        <f aca="true">BETAINV(RAND(),T1_PERT!$F$7,T1_PERT!$G$7,T1_PERT!$C$7,T1_PERT!$E$7)</f>
        <v>5.55049159360861</v>
      </c>
      <c r="E3330" s="23" t="n">
        <f aca="true">BETAINV(RAND(),T1_PERT!$F$8,T1_PERT!$G$8,T1_PERT!$C$8,T1_PERT!$E$8)</f>
        <v>6.26649208172748</v>
      </c>
      <c r="F3330" s="23" t="n">
        <f aca="true">BETAINV(RAND(),T1_PERT!$F$9,T1_PERT!$G$9,T1_PERT!$C$9,T1_PERT!$E$9)</f>
        <v>4.06951001585951</v>
      </c>
      <c r="G3330" s="23" t="n">
        <f aca="true">BETAINV(RAND(),T1_PERT!$F$10,T1_PERT!$G$10,T1_PERT!$C$10,T1_PERT!$E$10)</f>
        <v>2.34637092046933</v>
      </c>
      <c r="H3330" s="23" t="n">
        <f aca="false">B3330+C3330+E3330+G3330</f>
        <v>16.6403867456585</v>
      </c>
      <c r="I3330" s="23" t="n">
        <f aca="false">B3330+D3330+F3330+G3330</f>
        <v>14.7998036334922</v>
      </c>
      <c r="J3330" s="23" t="n">
        <f aca="false">MAX(H3330,I3330)</f>
        <v>16.6403867456585</v>
      </c>
      <c r="K3330" s="24" t="n">
        <f aca="false">IF(H3330&gt;=I3330,1,0)</f>
        <v>1</v>
      </c>
    </row>
    <row r="3331" customFormat="false" ht="15" hidden="false" customHeight="false" outlineLevel="0" collapsed="false">
      <c r="A3331" s="5" t="n">
        <v>3312</v>
      </c>
      <c r="B3331" s="23" t="n">
        <f aca="true">BETAINV(RAND(),T1_PERT!$F$5,T1_PERT!$G$5,T1_PERT!$C$5,T1_PERT!$E$5)</f>
        <v>4.35132987350198</v>
      </c>
      <c r="C3331" s="23" t="n">
        <f aca="true">BETAINV(RAND(),T1_PERT!$F$6,T1_PERT!$G$6,T1_PERT!$C$6,T1_PERT!$E$6)</f>
        <v>7.80418035894861</v>
      </c>
      <c r="D3331" s="23" t="n">
        <f aca="true">BETAINV(RAND(),T1_PERT!$F$7,T1_PERT!$G$7,T1_PERT!$C$7,T1_PERT!$E$7)</f>
        <v>6.07889140882336</v>
      </c>
      <c r="E3331" s="23" t="n">
        <f aca="true">BETAINV(RAND(),T1_PERT!$F$8,T1_PERT!$G$8,T1_PERT!$C$8,T1_PERT!$E$8)</f>
        <v>4.67133957004444</v>
      </c>
      <c r="F3331" s="23" t="n">
        <f aca="true">BETAINV(RAND(),T1_PERT!$F$9,T1_PERT!$G$9,T1_PERT!$C$9,T1_PERT!$E$9)</f>
        <v>3.53765574651813</v>
      </c>
      <c r="G3331" s="23" t="n">
        <f aca="true">BETAINV(RAND(),T1_PERT!$F$10,T1_PERT!$G$10,T1_PERT!$C$10,T1_PERT!$E$10)</f>
        <v>2.32532393577287</v>
      </c>
      <c r="H3331" s="23" t="n">
        <f aca="false">B3331+C3331+E3331+G3331</f>
        <v>19.1521737382679</v>
      </c>
      <c r="I3331" s="23" t="n">
        <f aca="false">B3331+D3331+F3331+G3331</f>
        <v>16.2932009646163</v>
      </c>
      <c r="J3331" s="23" t="n">
        <f aca="false">MAX(H3331,I3331)</f>
        <v>19.1521737382679</v>
      </c>
      <c r="K3331" s="24" t="n">
        <f aca="false">IF(H3331&gt;=I3331,1,0)</f>
        <v>1</v>
      </c>
    </row>
    <row r="3332" customFormat="false" ht="15" hidden="false" customHeight="false" outlineLevel="0" collapsed="false">
      <c r="A3332" s="5" t="n">
        <v>3313</v>
      </c>
      <c r="B3332" s="23" t="n">
        <f aca="true">BETAINV(RAND(),T1_PERT!$F$5,T1_PERT!$G$5,T1_PERT!$C$5,T1_PERT!$E$5)</f>
        <v>3.07233296214229</v>
      </c>
      <c r="C3332" s="23" t="n">
        <f aca="true">BETAINV(RAND(),T1_PERT!$F$6,T1_PERT!$G$6,T1_PERT!$C$6,T1_PERT!$E$6)</f>
        <v>5.07267044620406</v>
      </c>
      <c r="D3332" s="23" t="n">
        <f aca="true">BETAINV(RAND(),T1_PERT!$F$7,T1_PERT!$G$7,T1_PERT!$C$7,T1_PERT!$E$7)</f>
        <v>6.28409542844943</v>
      </c>
      <c r="E3332" s="23" t="n">
        <f aca="true">BETAINV(RAND(),T1_PERT!$F$8,T1_PERT!$G$8,T1_PERT!$C$8,T1_PERT!$E$8)</f>
        <v>4.70657630927616</v>
      </c>
      <c r="F3332" s="23" t="n">
        <f aca="true">BETAINV(RAND(),T1_PERT!$F$9,T1_PERT!$G$9,T1_PERT!$C$9,T1_PERT!$E$9)</f>
        <v>4.91333015613544</v>
      </c>
      <c r="G3332" s="23" t="n">
        <f aca="true">BETAINV(RAND(),T1_PERT!$F$10,T1_PERT!$G$10,T1_PERT!$C$10,T1_PERT!$E$10)</f>
        <v>1.97042086933846</v>
      </c>
      <c r="H3332" s="23" t="n">
        <f aca="false">B3332+C3332+E3332+G3332</f>
        <v>14.822000586961</v>
      </c>
      <c r="I3332" s="23" t="n">
        <f aca="false">B3332+D3332+F3332+G3332</f>
        <v>16.2401794160656</v>
      </c>
      <c r="J3332" s="23" t="n">
        <f aca="false">MAX(H3332,I3332)</f>
        <v>16.2401794160656</v>
      </c>
      <c r="K3332" s="24" t="n">
        <f aca="false">IF(H3332&gt;=I3332,1,0)</f>
        <v>0</v>
      </c>
    </row>
    <row r="3333" customFormat="false" ht="15" hidden="false" customHeight="false" outlineLevel="0" collapsed="false">
      <c r="A3333" s="5" t="n">
        <v>3314</v>
      </c>
      <c r="B3333" s="23" t="n">
        <f aca="true">BETAINV(RAND(),T1_PERT!$F$5,T1_PERT!$G$5,T1_PERT!$C$5,T1_PERT!$E$5)</f>
        <v>3.7424623706052</v>
      </c>
      <c r="C3333" s="23" t="n">
        <f aca="true">BETAINV(RAND(),T1_PERT!$F$6,T1_PERT!$G$6,T1_PERT!$C$6,T1_PERT!$E$6)</f>
        <v>5.93026328942251</v>
      </c>
      <c r="D3333" s="23" t="n">
        <f aca="true">BETAINV(RAND(),T1_PERT!$F$7,T1_PERT!$G$7,T1_PERT!$C$7,T1_PERT!$E$7)</f>
        <v>7.12372923111812</v>
      </c>
      <c r="E3333" s="23" t="n">
        <f aca="true">BETAINV(RAND(),T1_PERT!$F$8,T1_PERT!$G$8,T1_PERT!$C$8,T1_PERT!$E$8)</f>
        <v>5.01752479672269</v>
      </c>
      <c r="F3333" s="23" t="n">
        <f aca="true">BETAINV(RAND(),T1_PERT!$F$9,T1_PERT!$G$9,T1_PERT!$C$9,T1_PERT!$E$9)</f>
        <v>3.37718340735341</v>
      </c>
      <c r="G3333" s="23" t="n">
        <f aca="true">BETAINV(RAND(),T1_PERT!$F$10,T1_PERT!$G$10,T1_PERT!$C$10,T1_PERT!$E$10)</f>
        <v>2.09609019408779</v>
      </c>
      <c r="H3333" s="23" t="n">
        <f aca="false">B3333+C3333+E3333+G3333</f>
        <v>16.7863406508382</v>
      </c>
      <c r="I3333" s="23" t="n">
        <f aca="false">B3333+D3333+F3333+G3333</f>
        <v>16.3394652031645</v>
      </c>
      <c r="J3333" s="23" t="n">
        <f aca="false">MAX(H3333,I3333)</f>
        <v>16.7863406508382</v>
      </c>
      <c r="K3333" s="24" t="n">
        <f aca="false">IF(H3333&gt;=I3333,1,0)</f>
        <v>1</v>
      </c>
    </row>
    <row r="3334" customFormat="false" ht="15" hidden="false" customHeight="false" outlineLevel="0" collapsed="false">
      <c r="A3334" s="5" t="n">
        <v>3315</v>
      </c>
      <c r="B3334" s="23" t="n">
        <f aca="true">BETAINV(RAND(),T1_PERT!$F$5,T1_PERT!$G$5,T1_PERT!$C$5,T1_PERT!$E$5)</f>
        <v>5.29139002383905</v>
      </c>
      <c r="C3334" s="23" t="n">
        <f aca="true">BETAINV(RAND(),T1_PERT!$F$6,T1_PERT!$G$6,T1_PERT!$C$6,T1_PERT!$E$6)</f>
        <v>5.74251578454377</v>
      </c>
      <c r="D3334" s="23" t="n">
        <f aca="true">BETAINV(RAND(),T1_PERT!$F$7,T1_PERT!$G$7,T1_PERT!$C$7,T1_PERT!$E$7)</f>
        <v>6.25226058017871</v>
      </c>
      <c r="E3334" s="23" t="n">
        <f aca="true">BETAINV(RAND(),T1_PERT!$F$8,T1_PERT!$G$8,T1_PERT!$C$8,T1_PERT!$E$8)</f>
        <v>5.34317199462258</v>
      </c>
      <c r="F3334" s="23" t="n">
        <f aca="true">BETAINV(RAND(),T1_PERT!$F$9,T1_PERT!$G$9,T1_PERT!$C$9,T1_PERT!$E$9)</f>
        <v>5.9917402602425</v>
      </c>
      <c r="G3334" s="23" t="n">
        <f aca="true">BETAINV(RAND(),T1_PERT!$F$10,T1_PERT!$G$10,T1_PERT!$C$10,T1_PERT!$E$10)</f>
        <v>2.3502912610921</v>
      </c>
      <c r="H3334" s="23" t="n">
        <f aca="false">B3334+C3334+E3334+G3334</f>
        <v>18.7273690640975</v>
      </c>
      <c r="I3334" s="23" t="n">
        <f aca="false">B3334+D3334+F3334+G3334</f>
        <v>19.8856821253524</v>
      </c>
      <c r="J3334" s="23" t="n">
        <f aca="false">MAX(H3334,I3334)</f>
        <v>19.8856821253524</v>
      </c>
      <c r="K3334" s="24" t="n">
        <f aca="false">IF(H3334&gt;=I3334,1,0)</f>
        <v>0</v>
      </c>
    </row>
    <row r="3335" customFormat="false" ht="15" hidden="false" customHeight="false" outlineLevel="0" collapsed="false">
      <c r="A3335" s="5" t="n">
        <v>3316</v>
      </c>
      <c r="B3335" s="23" t="n">
        <f aca="true">BETAINV(RAND(),T1_PERT!$F$5,T1_PERT!$G$5,T1_PERT!$C$5,T1_PERT!$E$5)</f>
        <v>3.97862244970155</v>
      </c>
      <c r="C3335" s="23" t="n">
        <f aca="true">BETAINV(RAND(),T1_PERT!$F$6,T1_PERT!$G$6,T1_PERT!$C$6,T1_PERT!$E$6)</f>
        <v>6.000628718262</v>
      </c>
      <c r="D3335" s="23" t="n">
        <f aca="true">BETAINV(RAND(),T1_PERT!$F$7,T1_PERT!$G$7,T1_PERT!$C$7,T1_PERT!$E$7)</f>
        <v>4.64664762960961</v>
      </c>
      <c r="E3335" s="23" t="n">
        <f aca="true">BETAINV(RAND(),T1_PERT!$F$8,T1_PERT!$G$8,T1_PERT!$C$8,T1_PERT!$E$8)</f>
        <v>5.29107531776007</v>
      </c>
      <c r="F3335" s="23" t="n">
        <f aca="true">BETAINV(RAND(),T1_PERT!$F$9,T1_PERT!$G$9,T1_PERT!$C$9,T1_PERT!$E$9)</f>
        <v>3.80777438215796</v>
      </c>
      <c r="G3335" s="23" t="n">
        <f aca="true">BETAINV(RAND(),T1_PERT!$F$10,T1_PERT!$G$10,T1_PERT!$C$10,T1_PERT!$E$10)</f>
        <v>2.32044667833394</v>
      </c>
      <c r="H3335" s="23" t="n">
        <f aca="false">B3335+C3335+E3335+G3335</f>
        <v>17.5907731640576</v>
      </c>
      <c r="I3335" s="23" t="n">
        <f aca="false">B3335+D3335+F3335+G3335</f>
        <v>14.7534911398031</v>
      </c>
      <c r="J3335" s="23" t="n">
        <f aca="false">MAX(H3335,I3335)</f>
        <v>17.5907731640576</v>
      </c>
      <c r="K3335" s="24" t="n">
        <f aca="false">IF(H3335&gt;=I3335,1,0)</f>
        <v>1</v>
      </c>
    </row>
    <row r="3336" customFormat="false" ht="15" hidden="false" customHeight="false" outlineLevel="0" collapsed="false">
      <c r="A3336" s="5" t="n">
        <v>3317</v>
      </c>
      <c r="B3336" s="23" t="n">
        <f aca="true">BETAINV(RAND(),T1_PERT!$F$5,T1_PERT!$G$5,T1_PERT!$C$5,T1_PERT!$E$5)</f>
        <v>5.47253502170357</v>
      </c>
      <c r="C3336" s="23" t="n">
        <f aca="true">BETAINV(RAND(),T1_PERT!$F$6,T1_PERT!$G$6,T1_PERT!$C$6,T1_PERT!$E$6)</f>
        <v>5.7689637185417</v>
      </c>
      <c r="D3336" s="23" t="n">
        <f aca="true">BETAINV(RAND(),T1_PERT!$F$7,T1_PERT!$G$7,T1_PERT!$C$7,T1_PERT!$E$7)</f>
        <v>6.66893867185142</v>
      </c>
      <c r="E3336" s="23" t="n">
        <f aca="true">BETAINV(RAND(),T1_PERT!$F$8,T1_PERT!$G$8,T1_PERT!$C$8,T1_PERT!$E$8)</f>
        <v>6.01414535117711</v>
      </c>
      <c r="F3336" s="23" t="n">
        <f aca="true">BETAINV(RAND(),T1_PERT!$F$9,T1_PERT!$G$9,T1_PERT!$C$9,T1_PERT!$E$9)</f>
        <v>3.89535872349344</v>
      </c>
      <c r="G3336" s="23" t="n">
        <f aca="true">BETAINV(RAND(),T1_PERT!$F$10,T1_PERT!$G$10,T1_PERT!$C$10,T1_PERT!$E$10)</f>
        <v>2.28631835922903</v>
      </c>
      <c r="H3336" s="23" t="n">
        <f aca="false">B3336+C3336+E3336+G3336</f>
        <v>19.5419624506514</v>
      </c>
      <c r="I3336" s="23" t="n">
        <f aca="false">B3336+D3336+F3336+G3336</f>
        <v>18.3231507762775</v>
      </c>
      <c r="J3336" s="23" t="n">
        <f aca="false">MAX(H3336,I3336)</f>
        <v>19.5419624506514</v>
      </c>
      <c r="K3336" s="24" t="n">
        <f aca="false">IF(H3336&gt;=I3336,1,0)</f>
        <v>1</v>
      </c>
    </row>
    <row r="3337" customFormat="false" ht="15" hidden="false" customHeight="false" outlineLevel="0" collapsed="false">
      <c r="A3337" s="5" t="n">
        <v>3318</v>
      </c>
      <c r="B3337" s="23" t="n">
        <f aca="true">BETAINV(RAND(),T1_PERT!$F$5,T1_PERT!$G$5,T1_PERT!$C$5,T1_PERT!$E$5)</f>
        <v>4.53793073012411</v>
      </c>
      <c r="C3337" s="23" t="n">
        <f aca="true">BETAINV(RAND(),T1_PERT!$F$6,T1_PERT!$G$6,T1_PERT!$C$6,T1_PERT!$E$6)</f>
        <v>5.00229236493199</v>
      </c>
      <c r="D3337" s="23" t="n">
        <f aca="true">BETAINV(RAND(),T1_PERT!$F$7,T1_PERT!$G$7,T1_PERT!$C$7,T1_PERT!$E$7)</f>
        <v>6.27372909061298</v>
      </c>
      <c r="E3337" s="23" t="n">
        <f aca="true">BETAINV(RAND(),T1_PERT!$F$8,T1_PERT!$G$8,T1_PERT!$C$8,T1_PERT!$E$8)</f>
        <v>5.47890571601449</v>
      </c>
      <c r="F3337" s="23" t="n">
        <f aca="true">BETAINV(RAND(),T1_PERT!$F$9,T1_PERT!$G$9,T1_PERT!$C$9,T1_PERT!$E$9)</f>
        <v>4.15525159179845</v>
      </c>
      <c r="G3337" s="23" t="n">
        <f aca="true">BETAINV(RAND(),T1_PERT!$F$10,T1_PERT!$G$10,T1_PERT!$C$10,T1_PERT!$E$10)</f>
        <v>2.05437520741862</v>
      </c>
      <c r="H3337" s="23" t="n">
        <f aca="false">B3337+C3337+E3337+G3337</f>
        <v>17.0735040184892</v>
      </c>
      <c r="I3337" s="23" t="n">
        <f aca="false">B3337+D3337+F3337+G3337</f>
        <v>17.0212866199542</v>
      </c>
      <c r="J3337" s="23" t="n">
        <f aca="false">MAX(H3337,I3337)</f>
        <v>17.0735040184892</v>
      </c>
      <c r="K3337" s="24" t="n">
        <f aca="false">IF(H3337&gt;=I3337,1,0)</f>
        <v>1</v>
      </c>
    </row>
    <row r="3338" customFormat="false" ht="15" hidden="false" customHeight="false" outlineLevel="0" collapsed="false">
      <c r="A3338" s="5" t="n">
        <v>3319</v>
      </c>
      <c r="B3338" s="23" t="n">
        <f aca="true">BETAINV(RAND(),T1_PERT!$F$5,T1_PERT!$G$5,T1_PERT!$C$5,T1_PERT!$E$5)</f>
        <v>4.22584452350689</v>
      </c>
      <c r="C3338" s="23" t="n">
        <f aca="true">BETAINV(RAND(),T1_PERT!$F$6,T1_PERT!$G$6,T1_PERT!$C$6,T1_PERT!$E$6)</f>
        <v>4.17237103552038</v>
      </c>
      <c r="D3338" s="23" t="n">
        <f aca="true">BETAINV(RAND(),T1_PERT!$F$7,T1_PERT!$G$7,T1_PERT!$C$7,T1_PERT!$E$7)</f>
        <v>5.93647332672068</v>
      </c>
      <c r="E3338" s="23" t="n">
        <f aca="true">BETAINV(RAND(),T1_PERT!$F$8,T1_PERT!$G$8,T1_PERT!$C$8,T1_PERT!$E$8)</f>
        <v>5.54078958175624</v>
      </c>
      <c r="F3338" s="23" t="n">
        <f aca="true">BETAINV(RAND(),T1_PERT!$F$9,T1_PERT!$G$9,T1_PERT!$C$9,T1_PERT!$E$9)</f>
        <v>3.98880357871287</v>
      </c>
      <c r="G3338" s="23" t="n">
        <f aca="true">BETAINV(RAND(),T1_PERT!$F$10,T1_PERT!$G$10,T1_PERT!$C$10,T1_PERT!$E$10)</f>
        <v>2.2621639030015</v>
      </c>
      <c r="H3338" s="23" t="n">
        <f aca="false">B3338+C3338+E3338+G3338</f>
        <v>16.201169043785</v>
      </c>
      <c r="I3338" s="23" t="n">
        <f aca="false">B3338+D3338+F3338+G3338</f>
        <v>16.4132853319419</v>
      </c>
      <c r="J3338" s="23" t="n">
        <f aca="false">MAX(H3338,I3338)</f>
        <v>16.4132853319419</v>
      </c>
      <c r="K3338" s="24" t="n">
        <f aca="false">IF(H3338&gt;=I3338,1,0)</f>
        <v>0</v>
      </c>
    </row>
    <row r="3339" customFormat="false" ht="15" hidden="false" customHeight="false" outlineLevel="0" collapsed="false">
      <c r="A3339" s="5" t="n">
        <v>3320</v>
      </c>
      <c r="B3339" s="23" t="n">
        <f aca="true">BETAINV(RAND(),T1_PERT!$F$5,T1_PERT!$G$5,T1_PERT!$C$5,T1_PERT!$E$5)</f>
        <v>4.20563722781113</v>
      </c>
      <c r="C3339" s="23" t="n">
        <f aca="true">BETAINV(RAND(),T1_PERT!$F$6,T1_PERT!$G$6,T1_PERT!$C$6,T1_PERT!$E$6)</f>
        <v>4.20599811438232</v>
      </c>
      <c r="D3339" s="23" t="n">
        <f aca="true">BETAINV(RAND(),T1_PERT!$F$7,T1_PERT!$G$7,T1_PERT!$C$7,T1_PERT!$E$7)</f>
        <v>7.12067898316764</v>
      </c>
      <c r="E3339" s="23" t="n">
        <f aca="true">BETAINV(RAND(),T1_PERT!$F$8,T1_PERT!$G$8,T1_PERT!$C$8,T1_PERT!$E$8)</f>
        <v>6.65390347241297</v>
      </c>
      <c r="F3339" s="23" t="n">
        <f aca="true">BETAINV(RAND(),T1_PERT!$F$9,T1_PERT!$G$9,T1_PERT!$C$9,T1_PERT!$E$9)</f>
        <v>4.59488382655426</v>
      </c>
      <c r="G3339" s="23" t="n">
        <f aca="true">BETAINV(RAND(),T1_PERT!$F$10,T1_PERT!$G$10,T1_PERT!$C$10,T1_PERT!$E$10)</f>
        <v>1.82817151778215</v>
      </c>
      <c r="H3339" s="23" t="n">
        <f aca="false">B3339+C3339+E3339+G3339</f>
        <v>16.8937103323886</v>
      </c>
      <c r="I3339" s="23" t="n">
        <f aca="false">B3339+D3339+F3339+G3339</f>
        <v>17.7493715553152</v>
      </c>
      <c r="J3339" s="23" t="n">
        <f aca="false">MAX(H3339,I3339)</f>
        <v>17.7493715553152</v>
      </c>
      <c r="K3339" s="24" t="n">
        <f aca="false">IF(H3339&gt;=I3339,1,0)</f>
        <v>0</v>
      </c>
    </row>
    <row r="3340" customFormat="false" ht="15" hidden="false" customHeight="false" outlineLevel="0" collapsed="false">
      <c r="A3340" s="5" t="n">
        <v>3321</v>
      </c>
      <c r="B3340" s="23" t="n">
        <f aca="true">BETAINV(RAND(),T1_PERT!$F$5,T1_PERT!$G$5,T1_PERT!$C$5,T1_PERT!$E$5)</f>
        <v>2.6294965550207</v>
      </c>
      <c r="C3340" s="23" t="n">
        <f aca="true">BETAINV(RAND(),T1_PERT!$F$6,T1_PERT!$G$6,T1_PERT!$C$6,T1_PERT!$E$6)</f>
        <v>5.01914507585342</v>
      </c>
      <c r="D3340" s="23" t="n">
        <f aca="true">BETAINV(RAND(),T1_PERT!$F$7,T1_PERT!$G$7,T1_PERT!$C$7,T1_PERT!$E$7)</f>
        <v>4.85385155901018</v>
      </c>
      <c r="E3340" s="23" t="n">
        <f aca="true">BETAINV(RAND(),T1_PERT!$F$8,T1_PERT!$G$8,T1_PERT!$C$8,T1_PERT!$E$8)</f>
        <v>4.88881814792121</v>
      </c>
      <c r="F3340" s="23" t="n">
        <f aca="true">BETAINV(RAND(),T1_PERT!$F$9,T1_PERT!$G$9,T1_PERT!$C$9,T1_PERT!$E$9)</f>
        <v>5.13800611082536</v>
      </c>
      <c r="G3340" s="23" t="n">
        <f aca="true">BETAINV(RAND(),T1_PERT!$F$10,T1_PERT!$G$10,T1_PERT!$C$10,T1_PERT!$E$10)</f>
        <v>1.78991797867234</v>
      </c>
      <c r="H3340" s="23" t="n">
        <f aca="false">B3340+C3340+E3340+G3340</f>
        <v>14.3273777574677</v>
      </c>
      <c r="I3340" s="23" t="n">
        <f aca="false">B3340+D3340+F3340+G3340</f>
        <v>14.4112722035286</v>
      </c>
      <c r="J3340" s="23" t="n">
        <f aca="false">MAX(H3340,I3340)</f>
        <v>14.4112722035286</v>
      </c>
      <c r="K3340" s="24" t="n">
        <f aca="false">IF(H3340&gt;=I3340,1,0)</f>
        <v>0</v>
      </c>
    </row>
    <row r="3341" customFormat="false" ht="15" hidden="false" customHeight="false" outlineLevel="0" collapsed="false">
      <c r="A3341" s="5" t="n">
        <v>3322</v>
      </c>
      <c r="B3341" s="23" t="n">
        <f aca="true">BETAINV(RAND(),T1_PERT!$F$5,T1_PERT!$G$5,T1_PERT!$C$5,T1_PERT!$E$5)</f>
        <v>4.54949541318112</v>
      </c>
      <c r="C3341" s="23" t="n">
        <f aca="true">BETAINV(RAND(),T1_PERT!$F$6,T1_PERT!$G$6,T1_PERT!$C$6,T1_PERT!$E$6)</f>
        <v>6.42602822811061</v>
      </c>
      <c r="D3341" s="23" t="n">
        <f aca="true">BETAINV(RAND(),T1_PERT!$F$7,T1_PERT!$G$7,T1_PERT!$C$7,T1_PERT!$E$7)</f>
        <v>4.5910739838004</v>
      </c>
      <c r="E3341" s="23" t="n">
        <f aca="true">BETAINV(RAND(),T1_PERT!$F$8,T1_PERT!$G$8,T1_PERT!$C$8,T1_PERT!$E$8)</f>
        <v>6.78934763319038</v>
      </c>
      <c r="F3341" s="23" t="n">
        <f aca="true">BETAINV(RAND(),T1_PERT!$F$9,T1_PERT!$G$9,T1_PERT!$C$9,T1_PERT!$E$9)</f>
        <v>3.97624173493801</v>
      </c>
      <c r="G3341" s="23" t="n">
        <f aca="true">BETAINV(RAND(),T1_PERT!$F$10,T1_PERT!$G$10,T1_PERT!$C$10,T1_PERT!$E$10)</f>
        <v>2.2514457018835</v>
      </c>
      <c r="H3341" s="23" t="n">
        <f aca="false">B3341+C3341+E3341+G3341</f>
        <v>20.0163169763656</v>
      </c>
      <c r="I3341" s="23" t="n">
        <f aca="false">B3341+D3341+F3341+G3341</f>
        <v>15.368256833803</v>
      </c>
      <c r="J3341" s="23" t="n">
        <f aca="false">MAX(H3341,I3341)</f>
        <v>20.0163169763656</v>
      </c>
      <c r="K3341" s="24" t="n">
        <f aca="false">IF(H3341&gt;=I3341,1,0)</f>
        <v>1</v>
      </c>
    </row>
    <row r="3342" customFormat="false" ht="15" hidden="false" customHeight="false" outlineLevel="0" collapsed="false">
      <c r="A3342" s="5" t="n">
        <v>3323</v>
      </c>
      <c r="B3342" s="23" t="n">
        <f aca="true">BETAINV(RAND(),T1_PERT!$F$5,T1_PERT!$G$5,T1_PERT!$C$5,T1_PERT!$E$5)</f>
        <v>4.38807633743418</v>
      </c>
      <c r="C3342" s="23" t="n">
        <f aca="true">BETAINV(RAND(),T1_PERT!$F$6,T1_PERT!$G$6,T1_PERT!$C$6,T1_PERT!$E$6)</f>
        <v>3.94285712176493</v>
      </c>
      <c r="D3342" s="23" t="n">
        <f aca="true">BETAINV(RAND(),T1_PERT!$F$7,T1_PERT!$G$7,T1_PERT!$C$7,T1_PERT!$E$7)</f>
        <v>6.78904096300752</v>
      </c>
      <c r="E3342" s="23" t="n">
        <f aca="true">BETAINV(RAND(),T1_PERT!$F$8,T1_PERT!$G$8,T1_PERT!$C$8,T1_PERT!$E$8)</f>
        <v>5.99533007261701</v>
      </c>
      <c r="F3342" s="23" t="n">
        <f aca="true">BETAINV(RAND(),T1_PERT!$F$9,T1_PERT!$G$9,T1_PERT!$C$9,T1_PERT!$E$9)</f>
        <v>3.95706397452265</v>
      </c>
      <c r="G3342" s="23" t="n">
        <f aca="true">BETAINV(RAND(),T1_PERT!$F$10,T1_PERT!$G$10,T1_PERT!$C$10,T1_PERT!$E$10)</f>
        <v>2.09282044962926</v>
      </c>
      <c r="H3342" s="23" t="n">
        <f aca="false">B3342+C3342+E3342+G3342</f>
        <v>16.4190839814454</v>
      </c>
      <c r="I3342" s="23" t="n">
        <f aca="false">B3342+D3342+F3342+G3342</f>
        <v>17.2270017245936</v>
      </c>
      <c r="J3342" s="23" t="n">
        <f aca="false">MAX(H3342,I3342)</f>
        <v>17.2270017245936</v>
      </c>
      <c r="K3342" s="24" t="n">
        <f aca="false">IF(H3342&gt;=I3342,1,0)</f>
        <v>0</v>
      </c>
    </row>
    <row r="3343" customFormat="false" ht="15" hidden="false" customHeight="false" outlineLevel="0" collapsed="false">
      <c r="A3343" s="5" t="n">
        <v>3324</v>
      </c>
      <c r="B3343" s="23" t="n">
        <f aca="true">BETAINV(RAND(),T1_PERT!$F$5,T1_PERT!$G$5,T1_PERT!$C$5,T1_PERT!$E$5)</f>
        <v>5.06708346432707</v>
      </c>
      <c r="C3343" s="23" t="n">
        <f aca="true">BETAINV(RAND(),T1_PERT!$F$6,T1_PERT!$G$6,T1_PERT!$C$6,T1_PERT!$E$6)</f>
        <v>6.91985335295235</v>
      </c>
      <c r="D3343" s="23" t="n">
        <f aca="true">BETAINV(RAND(),T1_PERT!$F$7,T1_PERT!$G$7,T1_PERT!$C$7,T1_PERT!$E$7)</f>
        <v>5.46204535869467</v>
      </c>
      <c r="E3343" s="23" t="n">
        <f aca="true">BETAINV(RAND(),T1_PERT!$F$8,T1_PERT!$G$8,T1_PERT!$C$8,T1_PERT!$E$8)</f>
        <v>4.11224570832667</v>
      </c>
      <c r="F3343" s="23" t="n">
        <f aca="true">BETAINV(RAND(),T1_PERT!$F$9,T1_PERT!$G$9,T1_PERT!$C$9,T1_PERT!$E$9)</f>
        <v>4.98564791317976</v>
      </c>
      <c r="G3343" s="23" t="n">
        <f aca="true">BETAINV(RAND(),T1_PERT!$F$10,T1_PERT!$G$10,T1_PERT!$C$10,T1_PERT!$E$10)</f>
        <v>2.02532027975867</v>
      </c>
      <c r="H3343" s="23" t="n">
        <f aca="false">B3343+C3343+E3343+G3343</f>
        <v>18.1245028053648</v>
      </c>
      <c r="I3343" s="23" t="n">
        <f aca="false">B3343+D3343+F3343+G3343</f>
        <v>17.5400970159602</v>
      </c>
      <c r="J3343" s="23" t="n">
        <f aca="false">MAX(H3343,I3343)</f>
        <v>18.1245028053648</v>
      </c>
      <c r="K3343" s="24" t="n">
        <f aca="false">IF(H3343&gt;=I3343,1,0)</f>
        <v>1</v>
      </c>
    </row>
    <row r="3344" customFormat="false" ht="15" hidden="false" customHeight="false" outlineLevel="0" collapsed="false">
      <c r="A3344" s="5" t="n">
        <v>3325</v>
      </c>
      <c r="B3344" s="23" t="n">
        <f aca="true">BETAINV(RAND(),T1_PERT!$F$5,T1_PERT!$G$5,T1_PERT!$C$5,T1_PERT!$E$5)</f>
        <v>3.42217888713918</v>
      </c>
      <c r="C3344" s="23" t="n">
        <f aca="true">BETAINV(RAND(),T1_PERT!$F$6,T1_PERT!$G$6,T1_PERT!$C$6,T1_PERT!$E$6)</f>
        <v>8.05074087713105</v>
      </c>
      <c r="D3344" s="23" t="n">
        <f aca="true">BETAINV(RAND(),T1_PERT!$F$7,T1_PERT!$G$7,T1_PERT!$C$7,T1_PERT!$E$7)</f>
        <v>5.21606973536048</v>
      </c>
      <c r="E3344" s="23" t="n">
        <f aca="true">BETAINV(RAND(),T1_PERT!$F$8,T1_PERT!$G$8,T1_PERT!$C$8,T1_PERT!$E$8)</f>
        <v>5.96780589421618</v>
      </c>
      <c r="F3344" s="23" t="n">
        <f aca="true">BETAINV(RAND(),T1_PERT!$F$9,T1_PERT!$G$9,T1_PERT!$C$9,T1_PERT!$E$9)</f>
        <v>4.16723724917285</v>
      </c>
      <c r="G3344" s="23" t="n">
        <f aca="true">BETAINV(RAND(),T1_PERT!$F$10,T1_PERT!$G$10,T1_PERT!$C$10,T1_PERT!$E$10)</f>
        <v>2.05309567187911</v>
      </c>
      <c r="H3344" s="23" t="n">
        <f aca="false">B3344+C3344+E3344+G3344</f>
        <v>19.4938213303655</v>
      </c>
      <c r="I3344" s="23" t="n">
        <f aca="false">B3344+D3344+F3344+G3344</f>
        <v>14.8585815435516</v>
      </c>
      <c r="J3344" s="23" t="n">
        <f aca="false">MAX(H3344,I3344)</f>
        <v>19.4938213303655</v>
      </c>
      <c r="K3344" s="24" t="n">
        <f aca="false">IF(H3344&gt;=I3344,1,0)</f>
        <v>1</v>
      </c>
    </row>
    <row r="3345" customFormat="false" ht="15" hidden="false" customHeight="false" outlineLevel="0" collapsed="false">
      <c r="A3345" s="5" t="n">
        <v>3326</v>
      </c>
      <c r="B3345" s="23" t="n">
        <f aca="true">BETAINV(RAND(),T1_PERT!$F$5,T1_PERT!$G$5,T1_PERT!$C$5,T1_PERT!$E$5)</f>
        <v>4.35989942814856</v>
      </c>
      <c r="C3345" s="23" t="n">
        <f aca="true">BETAINV(RAND(),T1_PERT!$F$6,T1_PERT!$G$6,T1_PERT!$C$6,T1_PERT!$E$6)</f>
        <v>5.96585561167125</v>
      </c>
      <c r="D3345" s="23" t="n">
        <f aca="true">BETAINV(RAND(),T1_PERT!$F$7,T1_PERT!$G$7,T1_PERT!$C$7,T1_PERT!$E$7)</f>
        <v>4.88529702004382</v>
      </c>
      <c r="E3345" s="23" t="n">
        <f aca="true">BETAINV(RAND(),T1_PERT!$F$8,T1_PERT!$G$8,T1_PERT!$C$8,T1_PERT!$E$8)</f>
        <v>5.63106965120689</v>
      </c>
      <c r="F3345" s="23" t="n">
        <f aca="true">BETAINV(RAND(),T1_PERT!$F$9,T1_PERT!$G$9,T1_PERT!$C$9,T1_PERT!$E$9)</f>
        <v>4.76075971382025</v>
      </c>
      <c r="G3345" s="23" t="n">
        <f aca="true">BETAINV(RAND(),T1_PERT!$F$10,T1_PERT!$G$10,T1_PERT!$C$10,T1_PERT!$E$10)</f>
        <v>1.7044281287238</v>
      </c>
      <c r="H3345" s="23" t="n">
        <f aca="false">B3345+C3345+E3345+G3345</f>
        <v>17.6612528197505</v>
      </c>
      <c r="I3345" s="23" t="n">
        <f aca="false">B3345+D3345+F3345+G3345</f>
        <v>15.7103842907364</v>
      </c>
      <c r="J3345" s="23" t="n">
        <f aca="false">MAX(H3345,I3345)</f>
        <v>17.6612528197505</v>
      </c>
      <c r="K3345" s="24" t="n">
        <f aca="false">IF(H3345&gt;=I3345,1,0)</f>
        <v>1</v>
      </c>
    </row>
    <row r="3346" customFormat="false" ht="15" hidden="false" customHeight="false" outlineLevel="0" collapsed="false">
      <c r="A3346" s="5" t="n">
        <v>3327</v>
      </c>
      <c r="B3346" s="23" t="n">
        <f aca="true">BETAINV(RAND(),T1_PERT!$F$5,T1_PERT!$G$5,T1_PERT!$C$5,T1_PERT!$E$5)</f>
        <v>4.73024340341595</v>
      </c>
      <c r="C3346" s="23" t="n">
        <f aca="true">BETAINV(RAND(),T1_PERT!$F$6,T1_PERT!$G$6,T1_PERT!$C$6,T1_PERT!$E$6)</f>
        <v>7.59421349930061</v>
      </c>
      <c r="D3346" s="23" t="n">
        <f aca="true">BETAINV(RAND(),T1_PERT!$F$7,T1_PERT!$G$7,T1_PERT!$C$7,T1_PERT!$E$7)</f>
        <v>4.87233815676618</v>
      </c>
      <c r="E3346" s="23" t="n">
        <f aca="true">BETAINV(RAND(),T1_PERT!$F$8,T1_PERT!$G$8,T1_PERT!$C$8,T1_PERT!$E$8)</f>
        <v>4.69800986805907</v>
      </c>
      <c r="F3346" s="23" t="n">
        <f aca="true">BETAINV(RAND(),T1_PERT!$F$9,T1_PERT!$G$9,T1_PERT!$C$9,T1_PERT!$E$9)</f>
        <v>3.14804166541992</v>
      </c>
      <c r="G3346" s="23" t="n">
        <f aca="true">BETAINV(RAND(),T1_PERT!$F$10,T1_PERT!$G$10,T1_PERT!$C$10,T1_PERT!$E$10)</f>
        <v>2.27714099330899</v>
      </c>
      <c r="H3346" s="23" t="n">
        <f aca="false">B3346+C3346+E3346+G3346</f>
        <v>19.2996077640846</v>
      </c>
      <c r="I3346" s="23" t="n">
        <f aca="false">B3346+D3346+F3346+G3346</f>
        <v>15.027764218911</v>
      </c>
      <c r="J3346" s="23" t="n">
        <f aca="false">MAX(H3346,I3346)</f>
        <v>19.2996077640846</v>
      </c>
      <c r="K3346" s="24" t="n">
        <f aca="false">IF(H3346&gt;=I3346,1,0)</f>
        <v>1</v>
      </c>
    </row>
    <row r="3347" customFormat="false" ht="15" hidden="false" customHeight="false" outlineLevel="0" collapsed="false">
      <c r="A3347" s="5" t="n">
        <v>3328</v>
      </c>
      <c r="B3347" s="23" t="n">
        <f aca="true">BETAINV(RAND(),T1_PERT!$F$5,T1_PERT!$G$5,T1_PERT!$C$5,T1_PERT!$E$5)</f>
        <v>4.40435105746201</v>
      </c>
      <c r="C3347" s="23" t="n">
        <f aca="true">BETAINV(RAND(),T1_PERT!$F$6,T1_PERT!$G$6,T1_PERT!$C$6,T1_PERT!$E$6)</f>
        <v>7.19213351132945</v>
      </c>
      <c r="D3347" s="23" t="n">
        <f aca="true">BETAINV(RAND(),T1_PERT!$F$7,T1_PERT!$G$7,T1_PERT!$C$7,T1_PERT!$E$7)</f>
        <v>6.12453780331951</v>
      </c>
      <c r="E3347" s="23" t="n">
        <f aca="true">BETAINV(RAND(),T1_PERT!$F$8,T1_PERT!$G$8,T1_PERT!$C$8,T1_PERT!$E$8)</f>
        <v>5.28086483960212</v>
      </c>
      <c r="F3347" s="23" t="n">
        <f aca="true">BETAINV(RAND(),T1_PERT!$F$9,T1_PERT!$G$9,T1_PERT!$C$9,T1_PERT!$E$9)</f>
        <v>4.42202384634498</v>
      </c>
      <c r="G3347" s="23" t="n">
        <f aca="true">BETAINV(RAND(),T1_PERT!$F$10,T1_PERT!$G$10,T1_PERT!$C$10,T1_PERT!$E$10)</f>
        <v>2.31902154919796</v>
      </c>
      <c r="H3347" s="23" t="n">
        <f aca="false">B3347+C3347+E3347+G3347</f>
        <v>19.1963709575915</v>
      </c>
      <c r="I3347" s="23" t="n">
        <f aca="false">B3347+D3347+F3347+G3347</f>
        <v>17.2699342563245</v>
      </c>
      <c r="J3347" s="23" t="n">
        <f aca="false">MAX(H3347,I3347)</f>
        <v>19.1963709575915</v>
      </c>
      <c r="K3347" s="24" t="n">
        <f aca="false">IF(H3347&gt;=I3347,1,0)</f>
        <v>1</v>
      </c>
    </row>
    <row r="3348" customFormat="false" ht="15" hidden="false" customHeight="false" outlineLevel="0" collapsed="false">
      <c r="A3348" s="5" t="n">
        <v>3329</v>
      </c>
      <c r="B3348" s="23" t="n">
        <f aca="true">BETAINV(RAND(),T1_PERT!$F$5,T1_PERT!$G$5,T1_PERT!$C$5,T1_PERT!$E$5)</f>
        <v>4.19700233107331</v>
      </c>
      <c r="C3348" s="23" t="n">
        <f aca="true">BETAINV(RAND(),T1_PERT!$F$6,T1_PERT!$G$6,T1_PERT!$C$6,T1_PERT!$E$6)</f>
        <v>4.79389610688448</v>
      </c>
      <c r="D3348" s="23" t="n">
        <f aca="true">BETAINV(RAND(),T1_PERT!$F$7,T1_PERT!$G$7,T1_PERT!$C$7,T1_PERT!$E$7)</f>
        <v>5.96087042070372</v>
      </c>
      <c r="E3348" s="23" t="n">
        <f aca="true">BETAINV(RAND(),T1_PERT!$F$8,T1_PERT!$G$8,T1_PERT!$C$8,T1_PERT!$E$8)</f>
        <v>5.15004130207921</v>
      </c>
      <c r="F3348" s="23" t="n">
        <f aca="true">BETAINV(RAND(),T1_PERT!$F$9,T1_PERT!$G$9,T1_PERT!$C$9,T1_PERT!$E$9)</f>
        <v>3.92817322269479</v>
      </c>
      <c r="G3348" s="23" t="n">
        <f aca="true">BETAINV(RAND(),T1_PERT!$F$10,T1_PERT!$G$10,T1_PERT!$C$10,T1_PERT!$E$10)</f>
        <v>2.31821323806957</v>
      </c>
      <c r="H3348" s="23" t="n">
        <f aca="false">B3348+C3348+E3348+G3348</f>
        <v>16.4591529781066</v>
      </c>
      <c r="I3348" s="23" t="n">
        <f aca="false">B3348+D3348+F3348+G3348</f>
        <v>16.4042592125414</v>
      </c>
      <c r="J3348" s="23" t="n">
        <f aca="false">MAX(H3348,I3348)</f>
        <v>16.4591529781066</v>
      </c>
      <c r="K3348" s="24" t="n">
        <f aca="false">IF(H3348&gt;=I3348,1,0)</f>
        <v>1</v>
      </c>
    </row>
    <row r="3349" customFormat="false" ht="15" hidden="false" customHeight="false" outlineLevel="0" collapsed="false">
      <c r="A3349" s="5" t="n">
        <v>3330</v>
      </c>
      <c r="B3349" s="23" t="n">
        <f aca="true">BETAINV(RAND(),T1_PERT!$F$5,T1_PERT!$G$5,T1_PERT!$C$5,T1_PERT!$E$5)</f>
        <v>3.60252961047604</v>
      </c>
      <c r="C3349" s="23" t="n">
        <f aca="true">BETAINV(RAND(),T1_PERT!$F$6,T1_PERT!$G$6,T1_PERT!$C$6,T1_PERT!$E$6)</f>
        <v>6.20332468331644</v>
      </c>
      <c r="D3349" s="23" t="n">
        <f aca="true">BETAINV(RAND(),T1_PERT!$F$7,T1_PERT!$G$7,T1_PERT!$C$7,T1_PERT!$E$7)</f>
        <v>5.99232155636955</v>
      </c>
      <c r="E3349" s="23" t="n">
        <f aca="true">BETAINV(RAND(),T1_PERT!$F$8,T1_PERT!$G$8,T1_PERT!$C$8,T1_PERT!$E$8)</f>
        <v>4.85532342489362</v>
      </c>
      <c r="F3349" s="23" t="n">
        <f aca="true">BETAINV(RAND(),T1_PERT!$F$9,T1_PERT!$G$9,T1_PERT!$C$9,T1_PERT!$E$9)</f>
        <v>4.0710191430917</v>
      </c>
      <c r="G3349" s="23" t="n">
        <f aca="true">BETAINV(RAND(),T1_PERT!$F$10,T1_PERT!$G$10,T1_PERT!$C$10,T1_PERT!$E$10)</f>
        <v>2.28373546953027</v>
      </c>
      <c r="H3349" s="23" t="n">
        <f aca="false">B3349+C3349+E3349+G3349</f>
        <v>16.9449131882164</v>
      </c>
      <c r="I3349" s="23" t="n">
        <f aca="false">B3349+D3349+F3349+G3349</f>
        <v>15.9496057794676</v>
      </c>
      <c r="J3349" s="23" t="n">
        <f aca="false">MAX(H3349,I3349)</f>
        <v>16.9449131882164</v>
      </c>
      <c r="K3349" s="24" t="n">
        <f aca="false">IF(H3349&gt;=I3349,1,0)</f>
        <v>1</v>
      </c>
    </row>
    <row r="3350" customFormat="false" ht="15" hidden="false" customHeight="false" outlineLevel="0" collapsed="false">
      <c r="A3350" s="5" t="n">
        <v>3331</v>
      </c>
      <c r="B3350" s="23" t="n">
        <f aca="true">BETAINV(RAND(),T1_PERT!$F$5,T1_PERT!$G$5,T1_PERT!$C$5,T1_PERT!$E$5)</f>
        <v>5.34056933607962</v>
      </c>
      <c r="C3350" s="23" t="n">
        <f aca="true">BETAINV(RAND(),T1_PERT!$F$6,T1_PERT!$G$6,T1_PERT!$C$6,T1_PERT!$E$6)</f>
        <v>5.09615690752011</v>
      </c>
      <c r="D3350" s="23" t="n">
        <f aca="true">BETAINV(RAND(),T1_PERT!$F$7,T1_PERT!$G$7,T1_PERT!$C$7,T1_PERT!$E$7)</f>
        <v>6.42101669146416</v>
      </c>
      <c r="E3350" s="23" t="n">
        <f aca="true">BETAINV(RAND(),T1_PERT!$F$8,T1_PERT!$G$8,T1_PERT!$C$8,T1_PERT!$E$8)</f>
        <v>5.98132684193167</v>
      </c>
      <c r="F3350" s="23" t="n">
        <f aca="true">BETAINV(RAND(),T1_PERT!$F$9,T1_PERT!$G$9,T1_PERT!$C$9,T1_PERT!$E$9)</f>
        <v>3.84111080158802</v>
      </c>
      <c r="G3350" s="23" t="n">
        <f aca="true">BETAINV(RAND(),T1_PERT!$F$10,T1_PERT!$G$10,T1_PERT!$C$10,T1_PERT!$E$10)</f>
        <v>1.46727793596858</v>
      </c>
      <c r="H3350" s="23" t="n">
        <f aca="false">B3350+C3350+E3350+G3350</f>
        <v>17.8853310215</v>
      </c>
      <c r="I3350" s="23" t="n">
        <f aca="false">B3350+D3350+F3350+G3350</f>
        <v>17.0699747651004</v>
      </c>
      <c r="J3350" s="23" t="n">
        <f aca="false">MAX(H3350,I3350)</f>
        <v>17.8853310215</v>
      </c>
      <c r="K3350" s="24" t="n">
        <f aca="false">IF(H3350&gt;=I3350,1,0)</f>
        <v>1</v>
      </c>
    </row>
    <row r="3351" customFormat="false" ht="15" hidden="false" customHeight="false" outlineLevel="0" collapsed="false">
      <c r="A3351" s="5" t="n">
        <v>3332</v>
      </c>
      <c r="B3351" s="23" t="n">
        <f aca="true">BETAINV(RAND(),T1_PERT!$F$5,T1_PERT!$G$5,T1_PERT!$C$5,T1_PERT!$E$5)</f>
        <v>3.16342927263732</v>
      </c>
      <c r="C3351" s="23" t="n">
        <f aca="true">BETAINV(RAND(),T1_PERT!$F$6,T1_PERT!$G$6,T1_PERT!$C$6,T1_PERT!$E$6)</f>
        <v>5.68612543455048</v>
      </c>
      <c r="D3351" s="23" t="n">
        <f aca="true">BETAINV(RAND(),T1_PERT!$F$7,T1_PERT!$G$7,T1_PERT!$C$7,T1_PERT!$E$7)</f>
        <v>3.98475551381502</v>
      </c>
      <c r="E3351" s="23" t="n">
        <f aca="true">BETAINV(RAND(),T1_PERT!$F$8,T1_PERT!$G$8,T1_PERT!$C$8,T1_PERT!$E$8)</f>
        <v>5.48891275487026</v>
      </c>
      <c r="F3351" s="23" t="n">
        <f aca="true">BETAINV(RAND(),T1_PERT!$F$9,T1_PERT!$G$9,T1_PERT!$C$9,T1_PERT!$E$9)</f>
        <v>3.74220504536303</v>
      </c>
      <c r="G3351" s="23" t="n">
        <f aca="true">BETAINV(RAND(),T1_PERT!$F$10,T1_PERT!$G$10,T1_PERT!$C$10,T1_PERT!$E$10)</f>
        <v>1.77730206553278</v>
      </c>
      <c r="H3351" s="23" t="n">
        <f aca="false">B3351+C3351+E3351+G3351</f>
        <v>16.1157695275908</v>
      </c>
      <c r="I3351" s="23" t="n">
        <f aca="false">B3351+D3351+F3351+G3351</f>
        <v>12.6676918973482</v>
      </c>
      <c r="J3351" s="23" t="n">
        <f aca="false">MAX(H3351,I3351)</f>
        <v>16.1157695275908</v>
      </c>
      <c r="K3351" s="24" t="n">
        <f aca="false">IF(H3351&gt;=I3351,1,0)</f>
        <v>1</v>
      </c>
    </row>
    <row r="3352" customFormat="false" ht="15" hidden="false" customHeight="false" outlineLevel="0" collapsed="false">
      <c r="A3352" s="5" t="n">
        <v>3333</v>
      </c>
      <c r="B3352" s="23" t="n">
        <f aca="true">BETAINV(RAND(),T1_PERT!$F$5,T1_PERT!$G$5,T1_PERT!$C$5,T1_PERT!$E$5)</f>
        <v>4.58831432412069</v>
      </c>
      <c r="C3352" s="23" t="n">
        <f aca="true">BETAINV(RAND(),T1_PERT!$F$6,T1_PERT!$G$6,T1_PERT!$C$6,T1_PERT!$E$6)</f>
        <v>6.24312502970092</v>
      </c>
      <c r="D3352" s="23" t="n">
        <f aca="true">BETAINV(RAND(),T1_PERT!$F$7,T1_PERT!$G$7,T1_PERT!$C$7,T1_PERT!$E$7)</f>
        <v>5.77415932490886</v>
      </c>
      <c r="E3352" s="23" t="n">
        <f aca="true">BETAINV(RAND(),T1_PERT!$F$8,T1_PERT!$G$8,T1_PERT!$C$8,T1_PERT!$E$8)</f>
        <v>5.70774527189772</v>
      </c>
      <c r="F3352" s="23" t="n">
        <f aca="true">BETAINV(RAND(),T1_PERT!$F$9,T1_PERT!$G$9,T1_PERT!$C$9,T1_PERT!$E$9)</f>
        <v>5.21728460923025</v>
      </c>
      <c r="G3352" s="23" t="n">
        <f aca="true">BETAINV(RAND(),T1_PERT!$F$10,T1_PERT!$G$10,T1_PERT!$C$10,T1_PERT!$E$10)</f>
        <v>2.20628013172792</v>
      </c>
      <c r="H3352" s="23" t="n">
        <f aca="false">B3352+C3352+E3352+G3352</f>
        <v>18.7454647574473</v>
      </c>
      <c r="I3352" s="23" t="n">
        <f aca="false">B3352+D3352+F3352+G3352</f>
        <v>17.7860383899877</v>
      </c>
      <c r="J3352" s="23" t="n">
        <f aca="false">MAX(H3352,I3352)</f>
        <v>18.7454647574473</v>
      </c>
      <c r="K3352" s="24" t="n">
        <f aca="false">IF(H3352&gt;=I3352,1,0)</f>
        <v>1</v>
      </c>
    </row>
    <row r="3353" customFormat="false" ht="15" hidden="false" customHeight="false" outlineLevel="0" collapsed="false">
      <c r="A3353" s="5" t="n">
        <v>3334</v>
      </c>
      <c r="B3353" s="23" t="n">
        <f aca="true">BETAINV(RAND(),T1_PERT!$F$5,T1_PERT!$G$5,T1_PERT!$C$5,T1_PERT!$E$5)</f>
        <v>3.76863467027164</v>
      </c>
      <c r="C3353" s="23" t="n">
        <f aca="true">BETAINV(RAND(),T1_PERT!$F$6,T1_PERT!$G$6,T1_PERT!$C$6,T1_PERT!$E$6)</f>
        <v>6.52458537450948</v>
      </c>
      <c r="D3353" s="23" t="n">
        <f aca="true">BETAINV(RAND(),T1_PERT!$F$7,T1_PERT!$G$7,T1_PERT!$C$7,T1_PERT!$E$7)</f>
        <v>6.74978827776701</v>
      </c>
      <c r="E3353" s="23" t="n">
        <f aca="true">BETAINV(RAND(),T1_PERT!$F$8,T1_PERT!$G$8,T1_PERT!$C$8,T1_PERT!$E$8)</f>
        <v>5.91528465798097</v>
      </c>
      <c r="F3353" s="23" t="n">
        <f aca="true">BETAINV(RAND(),T1_PERT!$F$9,T1_PERT!$G$9,T1_PERT!$C$9,T1_PERT!$E$9)</f>
        <v>4.71901834981072</v>
      </c>
      <c r="G3353" s="23" t="n">
        <f aca="true">BETAINV(RAND(),T1_PERT!$F$10,T1_PERT!$G$10,T1_PERT!$C$10,T1_PERT!$E$10)</f>
        <v>2.20355385421529</v>
      </c>
      <c r="H3353" s="23" t="n">
        <f aca="false">B3353+C3353+E3353+G3353</f>
        <v>18.4120585569774</v>
      </c>
      <c r="I3353" s="23" t="n">
        <f aca="false">B3353+D3353+F3353+G3353</f>
        <v>17.4409951520647</v>
      </c>
      <c r="J3353" s="23" t="n">
        <f aca="false">MAX(H3353,I3353)</f>
        <v>18.4120585569774</v>
      </c>
      <c r="K3353" s="24" t="n">
        <f aca="false">IF(H3353&gt;=I3353,1,0)</f>
        <v>1</v>
      </c>
    </row>
    <row r="3354" customFormat="false" ht="15" hidden="false" customHeight="false" outlineLevel="0" collapsed="false">
      <c r="A3354" s="5" t="n">
        <v>3335</v>
      </c>
      <c r="B3354" s="23" t="n">
        <f aca="true">BETAINV(RAND(),T1_PERT!$F$5,T1_PERT!$G$5,T1_PERT!$C$5,T1_PERT!$E$5)</f>
        <v>5.37862628345024</v>
      </c>
      <c r="C3354" s="23" t="n">
        <f aca="true">BETAINV(RAND(),T1_PERT!$F$6,T1_PERT!$G$6,T1_PERT!$C$6,T1_PERT!$E$6)</f>
        <v>7.16423851449774</v>
      </c>
      <c r="D3354" s="23" t="n">
        <f aca="true">BETAINV(RAND(),T1_PERT!$F$7,T1_PERT!$G$7,T1_PERT!$C$7,T1_PERT!$E$7)</f>
        <v>5.75693588147974</v>
      </c>
      <c r="E3354" s="23" t="n">
        <f aca="true">BETAINV(RAND(),T1_PERT!$F$8,T1_PERT!$G$8,T1_PERT!$C$8,T1_PERT!$E$8)</f>
        <v>5.49318698026844</v>
      </c>
      <c r="F3354" s="23" t="n">
        <f aca="true">BETAINV(RAND(),T1_PERT!$F$9,T1_PERT!$G$9,T1_PERT!$C$9,T1_PERT!$E$9)</f>
        <v>4.13488604752836</v>
      </c>
      <c r="G3354" s="23" t="n">
        <f aca="true">BETAINV(RAND(),T1_PERT!$F$10,T1_PERT!$G$10,T1_PERT!$C$10,T1_PERT!$E$10)</f>
        <v>1.36513944064571</v>
      </c>
      <c r="H3354" s="23" t="n">
        <f aca="false">B3354+C3354+E3354+G3354</f>
        <v>19.4011912188621</v>
      </c>
      <c r="I3354" s="23" t="n">
        <f aca="false">B3354+D3354+F3354+G3354</f>
        <v>16.6355876531041</v>
      </c>
      <c r="J3354" s="23" t="n">
        <f aca="false">MAX(H3354,I3354)</f>
        <v>19.4011912188621</v>
      </c>
      <c r="K3354" s="24" t="n">
        <f aca="false">IF(H3354&gt;=I3354,1,0)</f>
        <v>1</v>
      </c>
    </row>
    <row r="3355" customFormat="false" ht="15" hidden="false" customHeight="false" outlineLevel="0" collapsed="false">
      <c r="A3355" s="5" t="n">
        <v>3336</v>
      </c>
      <c r="B3355" s="23" t="n">
        <f aca="true">BETAINV(RAND(),T1_PERT!$F$5,T1_PERT!$G$5,T1_PERT!$C$5,T1_PERT!$E$5)</f>
        <v>4.31790602730009</v>
      </c>
      <c r="C3355" s="23" t="n">
        <f aca="true">BETAINV(RAND(),T1_PERT!$F$6,T1_PERT!$G$6,T1_PERT!$C$6,T1_PERT!$E$6)</f>
        <v>5.08239976722129</v>
      </c>
      <c r="D3355" s="23" t="n">
        <f aca="true">BETAINV(RAND(),T1_PERT!$F$7,T1_PERT!$G$7,T1_PERT!$C$7,T1_PERT!$E$7)</f>
        <v>6.22943649822828</v>
      </c>
      <c r="E3355" s="23" t="n">
        <f aca="true">BETAINV(RAND(),T1_PERT!$F$8,T1_PERT!$G$8,T1_PERT!$C$8,T1_PERT!$E$8)</f>
        <v>4.7722576042694</v>
      </c>
      <c r="F3355" s="23" t="n">
        <f aca="true">BETAINV(RAND(),T1_PERT!$F$9,T1_PERT!$G$9,T1_PERT!$C$9,T1_PERT!$E$9)</f>
        <v>4.94868160102371</v>
      </c>
      <c r="G3355" s="23" t="n">
        <f aca="true">BETAINV(RAND(),T1_PERT!$F$10,T1_PERT!$G$10,T1_PERT!$C$10,T1_PERT!$E$10)</f>
        <v>1.90415399054956</v>
      </c>
      <c r="H3355" s="23" t="n">
        <f aca="false">B3355+C3355+E3355+G3355</f>
        <v>16.0767173893403</v>
      </c>
      <c r="I3355" s="23" t="n">
        <f aca="false">B3355+D3355+F3355+G3355</f>
        <v>17.4001781171016</v>
      </c>
      <c r="J3355" s="23" t="n">
        <f aca="false">MAX(H3355,I3355)</f>
        <v>17.4001781171016</v>
      </c>
      <c r="K3355" s="24" t="n">
        <f aca="false">IF(H3355&gt;=I3355,1,0)</f>
        <v>0</v>
      </c>
    </row>
    <row r="3356" customFormat="false" ht="15" hidden="false" customHeight="false" outlineLevel="0" collapsed="false">
      <c r="A3356" s="5" t="n">
        <v>3337</v>
      </c>
      <c r="B3356" s="23" t="n">
        <f aca="true">BETAINV(RAND(),T1_PERT!$F$5,T1_PERT!$G$5,T1_PERT!$C$5,T1_PERT!$E$5)</f>
        <v>3.47615998243534</v>
      </c>
      <c r="C3356" s="23" t="n">
        <f aca="true">BETAINV(RAND(),T1_PERT!$F$6,T1_PERT!$G$6,T1_PERT!$C$6,T1_PERT!$E$6)</f>
        <v>5.01204884910946</v>
      </c>
      <c r="D3356" s="23" t="n">
        <f aca="true">BETAINV(RAND(),T1_PERT!$F$7,T1_PERT!$G$7,T1_PERT!$C$7,T1_PERT!$E$7)</f>
        <v>3.410485055647</v>
      </c>
      <c r="E3356" s="23" t="n">
        <f aca="true">BETAINV(RAND(),T1_PERT!$F$8,T1_PERT!$G$8,T1_PERT!$C$8,T1_PERT!$E$8)</f>
        <v>6.3808696845997</v>
      </c>
      <c r="F3356" s="23" t="n">
        <f aca="true">BETAINV(RAND(),T1_PERT!$F$9,T1_PERT!$G$9,T1_PERT!$C$9,T1_PERT!$E$9)</f>
        <v>4.71407695682037</v>
      </c>
      <c r="G3356" s="23" t="n">
        <f aca="true">BETAINV(RAND(),T1_PERT!$F$10,T1_PERT!$G$10,T1_PERT!$C$10,T1_PERT!$E$10)</f>
        <v>1.6597626574325</v>
      </c>
      <c r="H3356" s="23" t="n">
        <f aca="false">B3356+C3356+E3356+G3356</f>
        <v>16.528841173577</v>
      </c>
      <c r="I3356" s="23" t="n">
        <f aca="false">B3356+D3356+F3356+G3356</f>
        <v>13.2604846523352</v>
      </c>
      <c r="J3356" s="23" t="n">
        <f aca="false">MAX(H3356,I3356)</f>
        <v>16.528841173577</v>
      </c>
      <c r="K3356" s="24" t="n">
        <f aca="false">IF(H3356&gt;=I3356,1,0)</f>
        <v>1</v>
      </c>
    </row>
    <row r="3357" customFormat="false" ht="15" hidden="false" customHeight="false" outlineLevel="0" collapsed="false">
      <c r="A3357" s="5" t="n">
        <v>3338</v>
      </c>
      <c r="B3357" s="23" t="n">
        <f aca="true">BETAINV(RAND(),T1_PERT!$F$5,T1_PERT!$G$5,T1_PERT!$C$5,T1_PERT!$E$5)</f>
        <v>3.32642691591221</v>
      </c>
      <c r="C3357" s="23" t="n">
        <f aca="true">BETAINV(RAND(),T1_PERT!$F$6,T1_PERT!$G$6,T1_PERT!$C$6,T1_PERT!$E$6)</f>
        <v>4.78951196096256</v>
      </c>
      <c r="D3357" s="23" t="n">
        <f aca="true">BETAINV(RAND(),T1_PERT!$F$7,T1_PERT!$G$7,T1_PERT!$C$7,T1_PERT!$E$7)</f>
        <v>6.24856303845629</v>
      </c>
      <c r="E3357" s="23" t="n">
        <f aca="true">BETAINV(RAND(),T1_PERT!$F$8,T1_PERT!$G$8,T1_PERT!$C$8,T1_PERT!$E$8)</f>
        <v>4.95946778696544</v>
      </c>
      <c r="F3357" s="23" t="n">
        <f aca="true">BETAINV(RAND(),T1_PERT!$F$9,T1_PERT!$G$9,T1_PERT!$C$9,T1_PERT!$E$9)</f>
        <v>3.37389989626326</v>
      </c>
      <c r="G3357" s="23" t="n">
        <f aca="true">BETAINV(RAND(),T1_PERT!$F$10,T1_PERT!$G$10,T1_PERT!$C$10,T1_PERT!$E$10)</f>
        <v>2.55909607548953</v>
      </c>
      <c r="H3357" s="23" t="n">
        <f aca="false">B3357+C3357+E3357+G3357</f>
        <v>15.6345027393297</v>
      </c>
      <c r="I3357" s="23" t="n">
        <f aca="false">B3357+D3357+F3357+G3357</f>
        <v>15.5079859261213</v>
      </c>
      <c r="J3357" s="23" t="n">
        <f aca="false">MAX(H3357,I3357)</f>
        <v>15.6345027393297</v>
      </c>
      <c r="K3357" s="24" t="n">
        <f aca="false">IF(H3357&gt;=I3357,1,0)</f>
        <v>1</v>
      </c>
    </row>
    <row r="3358" customFormat="false" ht="15" hidden="false" customHeight="false" outlineLevel="0" collapsed="false">
      <c r="A3358" s="5" t="n">
        <v>3339</v>
      </c>
      <c r="B3358" s="23" t="n">
        <f aca="true">BETAINV(RAND(),T1_PERT!$F$5,T1_PERT!$G$5,T1_PERT!$C$5,T1_PERT!$E$5)</f>
        <v>4.1787752851132</v>
      </c>
      <c r="C3358" s="23" t="n">
        <f aca="true">BETAINV(RAND(),T1_PERT!$F$6,T1_PERT!$G$6,T1_PERT!$C$6,T1_PERT!$E$6)</f>
        <v>5.30730025740096</v>
      </c>
      <c r="D3358" s="23" t="n">
        <f aca="true">BETAINV(RAND(),T1_PERT!$F$7,T1_PERT!$G$7,T1_PERT!$C$7,T1_PERT!$E$7)</f>
        <v>5.42456157677299</v>
      </c>
      <c r="E3358" s="23" t="n">
        <f aca="true">BETAINV(RAND(),T1_PERT!$F$8,T1_PERT!$G$8,T1_PERT!$C$8,T1_PERT!$E$8)</f>
        <v>4.96499645268381</v>
      </c>
      <c r="F3358" s="23" t="n">
        <f aca="true">BETAINV(RAND(),T1_PERT!$F$9,T1_PERT!$G$9,T1_PERT!$C$9,T1_PERT!$E$9)</f>
        <v>4.6977584424218</v>
      </c>
      <c r="G3358" s="23" t="n">
        <f aca="true">BETAINV(RAND(),T1_PERT!$F$10,T1_PERT!$G$10,T1_PERT!$C$10,T1_PERT!$E$10)</f>
        <v>1.38921345067699</v>
      </c>
      <c r="H3358" s="23" t="n">
        <f aca="false">B3358+C3358+E3358+G3358</f>
        <v>15.840285445875</v>
      </c>
      <c r="I3358" s="23" t="n">
        <f aca="false">B3358+D3358+F3358+G3358</f>
        <v>15.690308754985</v>
      </c>
      <c r="J3358" s="23" t="n">
        <f aca="false">MAX(H3358,I3358)</f>
        <v>15.840285445875</v>
      </c>
      <c r="K3358" s="24" t="n">
        <f aca="false">IF(H3358&gt;=I3358,1,0)</f>
        <v>1</v>
      </c>
    </row>
    <row r="3359" customFormat="false" ht="15" hidden="false" customHeight="false" outlineLevel="0" collapsed="false">
      <c r="A3359" s="5" t="n">
        <v>3340</v>
      </c>
      <c r="B3359" s="23" t="n">
        <f aca="true">BETAINV(RAND(),T1_PERT!$F$5,T1_PERT!$G$5,T1_PERT!$C$5,T1_PERT!$E$5)</f>
        <v>5.11276400674963</v>
      </c>
      <c r="C3359" s="23" t="n">
        <f aca="true">BETAINV(RAND(),T1_PERT!$F$6,T1_PERT!$G$6,T1_PERT!$C$6,T1_PERT!$E$6)</f>
        <v>4.87829597700226</v>
      </c>
      <c r="D3359" s="23" t="n">
        <f aca="true">BETAINV(RAND(),T1_PERT!$F$7,T1_PERT!$G$7,T1_PERT!$C$7,T1_PERT!$E$7)</f>
        <v>5.59694301760955</v>
      </c>
      <c r="E3359" s="23" t="n">
        <f aca="true">BETAINV(RAND(),T1_PERT!$F$8,T1_PERT!$G$8,T1_PERT!$C$8,T1_PERT!$E$8)</f>
        <v>4.88776037107644</v>
      </c>
      <c r="F3359" s="23" t="n">
        <f aca="true">BETAINV(RAND(),T1_PERT!$F$9,T1_PERT!$G$9,T1_PERT!$C$9,T1_PERT!$E$9)</f>
        <v>5.1629177630508</v>
      </c>
      <c r="G3359" s="23" t="n">
        <f aca="true">BETAINV(RAND(),T1_PERT!$F$10,T1_PERT!$G$10,T1_PERT!$C$10,T1_PERT!$E$10)</f>
        <v>2.41197625321269</v>
      </c>
      <c r="H3359" s="23" t="n">
        <f aca="false">B3359+C3359+E3359+G3359</f>
        <v>17.290796608041</v>
      </c>
      <c r="I3359" s="23" t="n">
        <f aca="false">B3359+D3359+F3359+G3359</f>
        <v>18.2846010406227</v>
      </c>
      <c r="J3359" s="23" t="n">
        <f aca="false">MAX(H3359,I3359)</f>
        <v>18.2846010406227</v>
      </c>
      <c r="K3359" s="24" t="n">
        <f aca="false">IF(H3359&gt;=I3359,1,0)</f>
        <v>0</v>
      </c>
    </row>
    <row r="3360" customFormat="false" ht="15" hidden="false" customHeight="false" outlineLevel="0" collapsed="false">
      <c r="A3360" s="5" t="n">
        <v>3341</v>
      </c>
      <c r="B3360" s="23" t="n">
        <f aca="true">BETAINV(RAND(),T1_PERT!$F$5,T1_PERT!$G$5,T1_PERT!$C$5,T1_PERT!$E$5)</f>
        <v>5.32741389888666</v>
      </c>
      <c r="C3360" s="23" t="n">
        <f aca="true">BETAINV(RAND(),T1_PERT!$F$6,T1_PERT!$G$6,T1_PERT!$C$6,T1_PERT!$E$6)</f>
        <v>5.37566878095556</v>
      </c>
      <c r="D3360" s="23" t="n">
        <f aca="true">BETAINV(RAND(),T1_PERT!$F$7,T1_PERT!$G$7,T1_PERT!$C$7,T1_PERT!$E$7)</f>
        <v>5.81835338396533</v>
      </c>
      <c r="E3360" s="23" t="n">
        <f aca="true">BETAINV(RAND(),T1_PERT!$F$8,T1_PERT!$G$8,T1_PERT!$C$8,T1_PERT!$E$8)</f>
        <v>4.73792261074814</v>
      </c>
      <c r="F3360" s="23" t="n">
        <f aca="true">BETAINV(RAND(),T1_PERT!$F$9,T1_PERT!$G$9,T1_PERT!$C$9,T1_PERT!$E$9)</f>
        <v>4.95452577917986</v>
      </c>
      <c r="G3360" s="23" t="n">
        <f aca="true">BETAINV(RAND(),T1_PERT!$F$10,T1_PERT!$G$10,T1_PERT!$C$10,T1_PERT!$E$10)</f>
        <v>1.40461289174619</v>
      </c>
      <c r="H3360" s="23" t="n">
        <f aca="false">B3360+C3360+E3360+G3360</f>
        <v>16.8456181823365</v>
      </c>
      <c r="I3360" s="23" t="n">
        <f aca="false">B3360+D3360+F3360+G3360</f>
        <v>17.504905953778</v>
      </c>
      <c r="J3360" s="23" t="n">
        <f aca="false">MAX(H3360,I3360)</f>
        <v>17.504905953778</v>
      </c>
      <c r="K3360" s="24" t="n">
        <f aca="false">IF(H3360&gt;=I3360,1,0)</f>
        <v>0</v>
      </c>
    </row>
    <row r="3361" customFormat="false" ht="15" hidden="false" customHeight="false" outlineLevel="0" collapsed="false">
      <c r="A3361" s="5" t="n">
        <v>3342</v>
      </c>
      <c r="B3361" s="23" t="n">
        <f aca="true">BETAINV(RAND(),T1_PERT!$F$5,T1_PERT!$G$5,T1_PERT!$C$5,T1_PERT!$E$5)</f>
        <v>4.76513593181032</v>
      </c>
      <c r="C3361" s="23" t="n">
        <f aca="true">BETAINV(RAND(),T1_PERT!$F$6,T1_PERT!$G$6,T1_PERT!$C$6,T1_PERT!$E$6)</f>
        <v>4.41944432917163</v>
      </c>
      <c r="D3361" s="23" t="n">
        <f aca="true">BETAINV(RAND(),T1_PERT!$F$7,T1_PERT!$G$7,T1_PERT!$C$7,T1_PERT!$E$7)</f>
        <v>5.29400041076914</v>
      </c>
      <c r="E3361" s="23" t="n">
        <f aca="true">BETAINV(RAND(),T1_PERT!$F$8,T1_PERT!$G$8,T1_PERT!$C$8,T1_PERT!$E$8)</f>
        <v>5.60182657712715</v>
      </c>
      <c r="F3361" s="23" t="n">
        <f aca="true">BETAINV(RAND(),T1_PERT!$F$9,T1_PERT!$G$9,T1_PERT!$C$9,T1_PERT!$E$9)</f>
        <v>3.55310194547096</v>
      </c>
      <c r="G3361" s="23" t="n">
        <f aca="true">BETAINV(RAND(),T1_PERT!$F$10,T1_PERT!$G$10,T1_PERT!$C$10,T1_PERT!$E$10)</f>
        <v>1.58539293163801</v>
      </c>
      <c r="H3361" s="23" t="n">
        <f aca="false">B3361+C3361+E3361+G3361</f>
        <v>16.3717997697471</v>
      </c>
      <c r="I3361" s="23" t="n">
        <f aca="false">B3361+D3361+F3361+G3361</f>
        <v>15.1976312196884</v>
      </c>
      <c r="J3361" s="23" t="n">
        <f aca="false">MAX(H3361,I3361)</f>
        <v>16.3717997697471</v>
      </c>
      <c r="K3361" s="24" t="n">
        <f aca="false">IF(H3361&gt;=I3361,1,0)</f>
        <v>1</v>
      </c>
    </row>
    <row r="3362" customFormat="false" ht="15" hidden="false" customHeight="false" outlineLevel="0" collapsed="false">
      <c r="A3362" s="5" t="n">
        <v>3343</v>
      </c>
      <c r="B3362" s="23" t="n">
        <f aca="true">BETAINV(RAND(),T1_PERT!$F$5,T1_PERT!$G$5,T1_PERT!$C$5,T1_PERT!$E$5)</f>
        <v>3.74086925349039</v>
      </c>
      <c r="C3362" s="23" t="n">
        <f aca="true">BETAINV(RAND(),T1_PERT!$F$6,T1_PERT!$G$6,T1_PERT!$C$6,T1_PERT!$E$6)</f>
        <v>5.35188532016829</v>
      </c>
      <c r="D3362" s="23" t="n">
        <f aca="true">BETAINV(RAND(),T1_PERT!$F$7,T1_PERT!$G$7,T1_PERT!$C$7,T1_PERT!$E$7)</f>
        <v>4.437885388772</v>
      </c>
      <c r="E3362" s="23" t="n">
        <f aca="true">BETAINV(RAND(),T1_PERT!$F$8,T1_PERT!$G$8,T1_PERT!$C$8,T1_PERT!$E$8)</f>
        <v>5.86740015026449</v>
      </c>
      <c r="F3362" s="23" t="n">
        <f aca="true">BETAINV(RAND(),T1_PERT!$F$9,T1_PERT!$G$9,T1_PERT!$C$9,T1_PERT!$E$9)</f>
        <v>5.47176411708617</v>
      </c>
      <c r="G3362" s="23" t="n">
        <f aca="true">BETAINV(RAND(),T1_PERT!$F$10,T1_PERT!$G$10,T1_PERT!$C$10,T1_PERT!$E$10)</f>
        <v>1.28809642503156</v>
      </c>
      <c r="H3362" s="23" t="n">
        <f aca="false">B3362+C3362+E3362+G3362</f>
        <v>16.2482511489547</v>
      </c>
      <c r="I3362" s="23" t="n">
        <f aca="false">B3362+D3362+F3362+G3362</f>
        <v>14.9386151843801</v>
      </c>
      <c r="J3362" s="23" t="n">
        <f aca="false">MAX(H3362,I3362)</f>
        <v>16.2482511489547</v>
      </c>
      <c r="K3362" s="24" t="n">
        <f aca="false">IF(H3362&gt;=I3362,1,0)</f>
        <v>1</v>
      </c>
    </row>
    <row r="3363" customFormat="false" ht="15" hidden="false" customHeight="false" outlineLevel="0" collapsed="false">
      <c r="A3363" s="5" t="n">
        <v>3344</v>
      </c>
      <c r="B3363" s="23" t="n">
        <f aca="true">BETAINV(RAND(),T1_PERT!$F$5,T1_PERT!$G$5,T1_PERT!$C$5,T1_PERT!$E$5)</f>
        <v>4.40646172313527</v>
      </c>
      <c r="C3363" s="23" t="n">
        <f aca="true">BETAINV(RAND(),T1_PERT!$F$6,T1_PERT!$G$6,T1_PERT!$C$6,T1_PERT!$E$6)</f>
        <v>6.85064453012957</v>
      </c>
      <c r="D3363" s="23" t="n">
        <f aca="true">BETAINV(RAND(),T1_PERT!$F$7,T1_PERT!$G$7,T1_PERT!$C$7,T1_PERT!$E$7)</f>
        <v>4.42240131602728</v>
      </c>
      <c r="E3363" s="23" t="n">
        <f aca="true">BETAINV(RAND(),T1_PERT!$F$8,T1_PERT!$G$8,T1_PERT!$C$8,T1_PERT!$E$8)</f>
        <v>5.73182783343109</v>
      </c>
      <c r="F3363" s="23" t="n">
        <f aca="true">BETAINV(RAND(),T1_PERT!$F$9,T1_PERT!$G$9,T1_PERT!$C$9,T1_PERT!$E$9)</f>
        <v>4.33997942864823</v>
      </c>
      <c r="G3363" s="23" t="n">
        <f aca="true">BETAINV(RAND(),T1_PERT!$F$10,T1_PERT!$G$10,T1_PERT!$C$10,T1_PERT!$E$10)</f>
        <v>2.46484064957056</v>
      </c>
      <c r="H3363" s="23" t="n">
        <f aca="false">B3363+C3363+E3363+G3363</f>
        <v>19.4537747362665</v>
      </c>
      <c r="I3363" s="23" t="n">
        <f aca="false">B3363+D3363+F3363+G3363</f>
        <v>15.6336831173813</v>
      </c>
      <c r="J3363" s="23" t="n">
        <f aca="false">MAX(H3363,I3363)</f>
        <v>19.4537747362665</v>
      </c>
      <c r="K3363" s="24" t="n">
        <f aca="false">IF(H3363&gt;=I3363,1,0)</f>
        <v>1</v>
      </c>
    </row>
    <row r="3364" customFormat="false" ht="15" hidden="false" customHeight="false" outlineLevel="0" collapsed="false">
      <c r="A3364" s="5" t="n">
        <v>3345</v>
      </c>
      <c r="B3364" s="23" t="n">
        <f aca="true">BETAINV(RAND(),T1_PERT!$F$5,T1_PERT!$G$5,T1_PERT!$C$5,T1_PERT!$E$5)</f>
        <v>3.42797721240506</v>
      </c>
      <c r="C3364" s="23" t="n">
        <f aca="true">BETAINV(RAND(),T1_PERT!$F$6,T1_PERT!$G$6,T1_PERT!$C$6,T1_PERT!$E$6)</f>
        <v>6.01070125870668</v>
      </c>
      <c r="D3364" s="23" t="n">
        <f aca="true">BETAINV(RAND(),T1_PERT!$F$7,T1_PERT!$G$7,T1_PERT!$C$7,T1_PERT!$E$7)</f>
        <v>6.2301521570393</v>
      </c>
      <c r="E3364" s="23" t="n">
        <f aca="true">BETAINV(RAND(),T1_PERT!$F$8,T1_PERT!$G$8,T1_PERT!$C$8,T1_PERT!$E$8)</f>
        <v>5.90132516395837</v>
      </c>
      <c r="F3364" s="23" t="n">
        <f aca="true">BETAINV(RAND(),T1_PERT!$F$9,T1_PERT!$G$9,T1_PERT!$C$9,T1_PERT!$E$9)</f>
        <v>4.03581535537948</v>
      </c>
      <c r="G3364" s="23" t="n">
        <f aca="true">BETAINV(RAND(),T1_PERT!$F$10,T1_PERT!$G$10,T1_PERT!$C$10,T1_PERT!$E$10)</f>
        <v>2.22341911754058</v>
      </c>
      <c r="H3364" s="23" t="n">
        <f aca="false">B3364+C3364+E3364+G3364</f>
        <v>17.5634227526107</v>
      </c>
      <c r="I3364" s="23" t="n">
        <f aca="false">B3364+D3364+F3364+G3364</f>
        <v>15.9173638423644</v>
      </c>
      <c r="J3364" s="23" t="n">
        <f aca="false">MAX(H3364,I3364)</f>
        <v>17.5634227526107</v>
      </c>
      <c r="K3364" s="24" t="n">
        <f aca="false">IF(H3364&gt;=I3364,1,0)</f>
        <v>1</v>
      </c>
    </row>
    <row r="3365" customFormat="false" ht="15" hidden="false" customHeight="false" outlineLevel="0" collapsed="false">
      <c r="A3365" s="5" t="n">
        <v>3346</v>
      </c>
      <c r="B3365" s="23" t="n">
        <f aca="true">BETAINV(RAND(),T1_PERT!$F$5,T1_PERT!$G$5,T1_PERT!$C$5,T1_PERT!$E$5)</f>
        <v>4.14001681904802</v>
      </c>
      <c r="C3365" s="23" t="n">
        <f aca="true">BETAINV(RAND(),T1_PERT!$F$6,T1_PERT!$G$6,T1_PERT!$C$6,T1_PERT!$E$6)</f>
        <v>4.88369435700782</v>
      </c>
      <c r="D3365" s="23" t="n">
        <f aca="true">BETAINV(RAND(),T1_PERT!$F$7,T1_PERT!$G$7,T1_PERT!$C$7,T1_PERT!$E$7)</f>
        <v>5.78870191660193</v>
      </c>
      <c r="E3365" s="23" t="n">
        <f aca="true">BETAINV(RAND(),T1_PERT!$F$8,T1_PERT!$G$8,T1_PERT!$C$8,T1_PERT!$E$8)</f>
        <v>5.70807730415935</v>
      </c>
      <c r="F3365" s="23" t="n">
        <f aca="true">BETAINV(RAND(),T1_PERT!$F$9,T1_PERT!$G$9,T1_PERT!$C$9,T1_PERT!$E$9)</f>
        <v>5.53925638444865</v>
      </c>
      <c r="G3365" s="23" t="n">
        <f aca="true">BETAINV(RAND(),T1_PERT!$F$10,T1_PERT!$G$10,T1_PERT!$C$10,T1_PERT!$E$10)</f>
        <v>1.90270930731288</v>
      </c>
      <c r="H3365" s="23" t="n">
        <f aca="false">B3365+C3365+E3365+G3365</f>
        <v>16.6344977875281</v>
      </c>
      <c r="I3365" s="23" t="n">
        <f aca="false">B3365+D3365+F3365+G3365</f>
        <v>17.3706844274115</v>
      </c>
      <c r="J3365" s="23" t="n">
        <f aca="false">MAX(H3365,I3365)</f>
        <v>17.3706844274115</v>
      </c>
      <c r="K3365" s="24" t="n">
        <f aca="false">IF(H3365&gt;=I3365,1,0)</f>
        <v>0</v>
      </c>
    </row>
    <row r="3366" customFormat="false" ht="15" hidden="false" customHeight="false" outlineLevel="0" collapsed="false">
      <c r="A3366" s="5" t="n">
        <v>3347</v>
      </c>
      <c r="B3366" s="23" t="n">
        <f aca="true">BETAINV(RAND(),T1_PERT!$F$5,T1_PERT!$G$5,T1_PERT!$C$5,T1_PERT!$E$5)</f>
        <v>3.43575643558779</v>
      </c>
      <c r="C3366" s="23" t="n">
        <f aca="true">BETAINV(RAND(),T1_PERT!$F$6,T1_PERT!$G$6,T1_PERT!$C$6,T1_PERT!$E$6)</f>
        <v>6.76223173896182</v>
      </c>
      <c r="D3366" s="23" t="n">
        <f aca="true">BETAINV(RAND(),T1_PERT!$F$7,T1_PERT!$G$7,T1_PERT!$C$7,T1_PERT!$E$7)</f>
        <v>7.55260815692077</v>
      </c>
      <c r="E3366" s="23" t="n">
        <f aca="true">BETAINV(RAND(),T1_PERT!$F$8,T1_PERT!$G$8,T1_PERT!$C$8,T1_PERT!$E$8)</f>
        <v>5.57402397128799</v>
      </c>
      <c r="F3366" s="23" t="n">
        <f aca="true">BETAINV(RAND(),T1_PERT!$F$9,T1_PERT!$G$9,T1_PERT!$C$9,T1_PERT!$E$9)</f>
        <v>4.94116893715856</v>
      </c>
      <c r="G3366" s="23" t="n">
        <f aca="true">BETAINV(RAND(),T1_PERT!$F$10,T1_PERT!$G$10,T1_PERT!$C$10,T1_PERT!$E$10)</f>
        <v>2.2336025161093</v>
      </c>
      <c r="H3366" s="23" t="n">
        <f aca="false">B3366+C3366+E3366+G3366</f>
        <v>18.0056146619469</v>
      </c>
      <c r="I3366" s="23" t="n">
        <f aca="false">B3366+D3366+F3366+G3366</f>
        <v>18.1631360457764</v>
      </c>
      <c r="J3366" s="23" t="n">
        <f aca="false">MAX(H3366,I3366)</f>
        <v>18.1631360457764</v>
      </c>
      <c r="K3366" s="24" t="n">
        <f aca="false">IF(H3366&gt;=I3366,1,0)</f>
        <v>0</v>
      </c>
    </row>
    <row r="3367" customFormat="false" ht="15" hidden="false" customHeight="false" outlineLevel="0" collapsed="false">
      <c r="A3367" s="5" t="n">
        <v>3348</v>
      </c>
      <c r="B3367" s="23" t="n">
        <f aca="true">BETAINV(RAND(),T1_PERT!$F$5,T1_PERT!$G$5,T1_PERT!$C$5,T1_PERT!$E$5)</f>
        <v>3.45496210259882</v>
      </c>
      <c r="C3367" s="23" t="n">
        <f aca="true">BETAINV(RAND(),T1_PERT!$F$6,T1_PERT!$G$6,T1_PERT!$C$6,T1_PERT!$E$6)</f>
        <v>4.26875330241625</v>
      </c>
      <c r="D3367" s="23" t="n">
        <f aca="true">BETAINV(RAND(),T1_PERT!$F$7,T1_PERT!$G$7,T1_PERT!$C$7,T1_PERT!$E$7)</f>
        <v>5.00227111730157</v>
      </c>
      <c r="E3367" s="23" t="n">
        <f aca="true">BETAINV(RAND(),T1_PERT!$F$8,T1_PERT!$G$8,T1_PERT!$C$8,T1_PERT!$E$8)</f>
        <v>5.47734131193779</v>
      </c>
      <c r="F3367" s="23" t="n">
        <f aca="true">BETAINV(RAND(),T1_PERT!$F$9,T1_PERT!$G$9,T1_PERT!$C$9,T1_PERT!$E$9)</f>
        <v>3.56672751248889</v>
      </c>
      <c r="G3367" s="23" t="n">
        <f aca="true">BETAINV(RAND(),T1_PERT!$F$10,T1_PERT!$G$10,T1_PERT!$C$10,T1_PERT!$E$10)</f>
        <v>2.18362838133482</v>
      </c>
      <c r="H3367" s="23" t="n">
        <f aca="false">B3367+C3367+E3367+G3367</f>
        <v>15.3846850982877</v>
      </c>
      <c r="I3367" s="23" t="n">
        <f aca="false">B3367+D3367+F3367+G3367</f>
        <v>14.2075891137241</v>
      </c>
      <c r="J3367" s="23" t="n">
        <f aca="false">MAX(H3367,I3367)</f>
        <v>15.3846850982877</v>
      </c>
      <c r="K3367" s="24" t="n">
        <f aca="false">IF(H3367&gt;=I3367,1,0)</f>
        <v>1</v>
      </c>
    </row>
    <row r="3368" customFormat="false" ht="15" hidden="false" customHeight="false" outlineLevel="0" collapsed="false">
      <c r="A3368" s="5" t="n">
        <v>3349</v>
      </c>
      <c r="B3368" s="23" t="n">
        <f aca="true">BETAINV(RAND(),T1_PERT!$F$5,T1_PERT!$G$5,T1_PERT!$C$5,T1_PERT!$E$5)</f>
        <v>3.4890324703657</v>
      </c>
      <c r="C3368" s="23" t="n">
        <f aca="true">BETAINV(RAND(),T1_PERT!$F$6,T1_PERT!$G$6,T1_PERT!$C$6,T1_PERT!$E$6)</f>
        <v>5.15406998410407</v>
      </c>
      <c r="D3368" s="23" t="n">
        <f aca="true">BETAINV(RAND(),T1_PERT!$F$7,T1_PERT!$G$7,T1_PERT!$C$7,T1_PERT!$E$7)</f>
        <v>3.88913923654458</v>
      </c>
      <c r="E3368" s="23" t="n">
        <f aca="true">BETAINV(RAND(),T1_PERT!$F$8,T1_PERT!$G$8,T1_PERT!$C$8,T1_PERT!$E$8)</f>
        <v>4.30823958535841</v>
      </c>
      <c r="F3368" s="23" t="n">
        <f aca="true">BETAINV(RAND(),T1_PERT!$F$9,T1_PERT!$G$9,T1_PERT!$C$9,T1_PERT!$E$9)</f>
        <v>4.57051201676545</v>
      </c>
      <c r="G3368" s="23" t="n">
        <f aca="true">BETAINV(RAND(),T1_PERT!$F$10,T1_PERT!$G$10,T1_PERT!$C$10,T1_PERT!$E$10)</f>
        <v>2.43500984786265</v>
      </c>
      <c r="H3368" s="23" t="n">
        <f aca="false">B3368+C3368+E3368+G3368</f>
        <v>15.3863518876908</v>
      </c>
      <c r="I3368" s="23" t="n">
        <f aca="false">B3368+D3368+F3368+G3368</f>
        <v>14.3836935715384</v>
      </c>
      <c r="J3368" s="23" t="n">
        <f aca="false">MAX(H3368,I3368)</f>
        <v>15.3863518876908</v>
      </c>
      <c r="K3368" s="24" t="n">
        <f aca="false">IF(H3368&gt;=I3368,1,0)</f>
        <v>1</v>
      </c>
    </row>
    <row r="3369" customFormat="false" ht="15" hidden="false" customHeight="false" outlineLevel="0" collapsed="false">
      <c r="A3369" s="5" t="n">
        <v>3350</v>
      </c>
      <c r="B3369" s="23" t="n">
        <f aca="true">BETAINV(RAND(),T1_PERT!$F$5,T1_PERT!$G$5,T1_PERT!$C$5,T1_PERT!$E$5)</f>
        <v>4.07478561919856</v>
      </c>
      <c r="C3369" s="23" t="n">
        <f aca="true">BETAINV(RAND(),T1_PERT!$F$6,T1_PERT!$G$6,T1_PERT!$C$6,T1_PERT!$E$6)</f>
        <v>4.35186710281459</v>
      </c>
      <c r="D3369" s="23" t="n">
        <f aca="true">BETAINV(RAND(),T1_PERT!$F$7,T1_PERT!$G$7,T1_PERT!$C$7,T1_PERT!$E$7)</f>
        <v>5.80000975173257</v>
      </c>
      <c r="E3369" s="23" t="n">
        <f aca="true">BETAINV(RAND(),T1_PERT!$F$8,T1_PERT!$G$8,T1_PERT!$C$8,T1_PERT!$E$8)</f>
        <v>6.16835224556177</v>
      </c>
      <c r="F3369" s="23" t="n">
        <f aca="true">BETAINV(RAND(),T1_PERT!$F$9,T1_PERT!$G$9,T1_PERT!$C$9,T1_PERT!$E$9)</f>
        <v>4.46874747296227</v>
      </c>
      <c r="G3369" s="23" t="n">
        <f aca="true">BETAINV(RAND(),T1_PERT!$F$10,T1_PERT!$G$10,T1_PERT!$C$10,T1_PERT!$E$10)</f>
        <v>1.4760976876141</v>
      </c>
      <c r="H3369" s="23" t="n">
        <f aca="false">B3369+C3369+E3369+G3369</f>
        <v>16.071102655189</v>
      </c>
      <c r="I3369" s="23" t="n">
        <f aca="false">B3369+D3369+F3369+G3369</f>
        <v>15.8196405315075</v>
      </c>
      <c r="J3369" s="23" t="n">
        <f aca="false">MAX(H3369,I3369)</f>
        <v>16.071102655189</v>
      </c>
      <c r="K3369" s="24" t="n">
        <f aca="false">IF(H3369&gt;=I3369,1,0)</f>
        <v>1</v>
      </c>
    </row>
    <row r="3370" customFormat="false" ht="15" hidden="false" customHeight="false" outlineLevel="0" collapsed="false">
      <c r="A3370" s="5" t="n">
        <v>3351</v>
      </c>
      <c r="B3370" s="23" t="n">
        <f aca="true">BETAINV(RAND(),T1_PERT!$F$5,T1_PERT!$G$5,T1_PERT!$C$5,T1_PERT!$E$5)</f>
        <v>3.09009385819803</v>
      </c>
      <c r="C3370" s="23" t="n">
        <f aca="true">BETAINV(RAND(),T1_PERT!$F$6,T1_PERT!$G$6,T1_PERT!$C$6,T1_PERT!$E$6)</f>
        <v>4.0652611951787</v>
      </c>
      <c r="D3370" s="23" t="n">
        <f aca="true">BETAINV(RAND(),T1_PERT!$F$7,T1_PERT!$G$7,T1_PERT!$C$7,T1_PERT!$E$7)</f>
        <v>4.78321158785882</v>
      </c>
      <c r="E3370" s="23" t="n">
        <f aca="true">BETAINV(RAND(),T1_PERT!$F$8,T1_PERT!$G$8,T1_PERT!$C$8,T1_PERT!$E$8)</f>
        <v>5.48911669298352</v>
      </c>
      <c r="F3370" s="23" t="n">
        <f aca="true">BETAINV(RAND(),T1_PERT!$F$9,T1_PERT!$G$9,T1_PERT!$C$9,T1_PERT!$E$9)</f>
        <v>4.27505257114968</v>
      </c>
      <c r="G3370" s="23" t="n">
        <f aca="true">BETAINV(RAND(),T1_PERT!$F$10,T1_PERT!$G$10,T1_PERT!$C$10,T1_PERT!$E$10)</f>
        <v>1.60102925083191</v>
      </c>
      <c r="H3370" s="23" t="n">
        <f aca="false">B3370+C3370+E3370+G3370</f>
        <v>14.2455009971922</v>
      </c>
      <c r="I3370" s="23" t="n">
        <f aca="false">B3370+D3370+F3370+G3370</f>
        <v>13.7493872680384</v>
      </c>
      <c r="J3370" s="23" t="n">
        <f aca="false">MAX(H3370,I3370)</f>
        <v>14.2455009971922</v>
      </c>
      <c r="K3370" s="24" t="n">
        <f aca="false">IF(H3370&gt;=I3370,1,0)</f>
        <v>1</v>
      </c>
    </row>
    <row r="3371" customFormat="false" ht="15" hidden="false" customHeight="false" outlineLevel="0" collapsed="false">
      <c r="A3371" s="5" t="n">
        <v>3352</v>
      </c>
      <c r="B3371" s="23" t="n">
        <f aca="true">BETAINV(RAND(),T1_PERT!$F$5,T1_PERT!$G$5,T1_PERT!$C$5,T1_PERT!$E$5)</f>
        <v>2.73022462042049</v>
      </c>
      <c r="C3371" s="23" t="n">
        <f aca="true">BETAINV(RAND(),T1_PERT!$F$6,T1_PERT!$G$6,T1_PERT!$C$6,T1_PERT!$E$6)</f>
        <v>4.34355509431308</v>
      </c>
      <c r="D3371" s="23" t="n">
        <f aca="true">BETAINV(RAND(),T1_PERT!$F$7,T1_PERT!$G$7,T1_PERT!$C$7,T1_PERT!$E$7)</f>
        <v>5.52019197145551</v>
      </c>
      <c r="E3371" s="23" t="n">
        <f aca="true">BETAINV(RAND(),T1_PERT!$F$8,T1_PERT!$G$8,T1_PERT!$C$8,T1_PERT!$E$8)</f>
        <v>6.73859285592356</v>
      </c>
      <c r="F3371" s="23" t="n">
        <f aca="true">BETAINV(RAND(),T1_PERT!$F$9,T1_PERT!$G$9,T1_PERT!$C$9,T1_PERT!$E$9)</f>
        <v>4.00449657455374</v>
      </c>
      <c r="G3371" s="23" t="n">
        <f aca="true">BETAINV(RAND(),T1_PERT!$F$10,T1_PERT!$G$10,T1_PERT!$C$10,T1_PERT!$E$10)</f>
        <v>2.30227623740958</v>
      </c>
      <c r="H3371" s="23" t="n">
        <f aca="false">B3371+C3371+E3371+G3371</f>
        <v>16.1146488080667</v>
      </c>
      <c r="I3371" s="23" t="n">
        <f aca="false">B3371+D3371+F3371+G3371</f>
        <v>14.5571894038393</v>
      </c>
      <c r="J3371" s="23" t="n">
        <f aca="false">MAX(H3371,I3371)</f>
        <v>16.1146488080667</v>
      </c>
      <c r="K3371" s="24" t="n">
        <f aca="false">IF(H3371&gt;=I3371,1,0)</f>
        <v>1</v>
      </c>
    </row>
    <row r="3372" customFormat="false" ht="15" hidden="false" customHeight="false" outlineLevel="0" collapsed="false">
      <c r="A3372" s="5" t="n">
        <v>3353</v>
      </c>
      <c r="B3372" s="23" t="n">
        <f aca="true">BETAINV(RAND(),T1_PERT!$F$5,T1_PERT!$G$5,T1_PERT!$C$5,T1_PERT!$E$5)</f>
        <v>3.45466796396353</v>
      </c>
      <c r="C3372" s="23" t="n">
        <f aca="true">BETAINV(RAND(),T1_PERT!$F$6,T1_PERT!$G$6,T1_PERT!$C$6,T1_PERT!$E$6)</f>
        <v>5.89995877279187</v>
      </c>
      <c r="D3372" s="23" t="n">
        <f aca="true">BETAINV(RAND(),T1_PERT!$F$7,T1_PERT!$G$7,T1_PERT!$C$7,T1_PERT!$E$7)</f>
        <v>4.82059551132355</v>
      </c>
      <c r="E3372" s="23" t="n">
        <f aca="true">BETAINV(RAND(),T1_PERT!$F$8,T1_PERT!$G$8,T1_PERT!$C$8,T1_PERT!$E$8)</f>
        <v>4.2534616043785</v>
      </c>
      <c r="F3372" s="23" t="n">
        <f aca="true">BETAINV(RAND(),T1_PERT!$F$9,T1_PERT!$G$9,T1_PERT!$C$9,T1_PERT!$E$9)</f>
        <v>3.5396558799734</v>
      </c>
      <c r="G3372" s="23" t="n">
        <f aca="true">BETAINV(RAND(),T1_PERT!$F$10,T1_PERT!$G$10,T1_PERT!$C$10,T1_PERT!$E$10)</f>
        <v>2.22986809430731</v>
      </c>
      <c r="H3372" s="23" t="n">
        <f aca="false">B3372+C3372+E3372+G3372</f>
        <v>15.8379564354412</v>
      </c>
      <c r="I3372" s="23" t="n">
        <f aca="false">B3372+D3372+F3372+G3372</f>
        <v>14.0447874495678</v>
      </c>
      <c r="J3372" s="23" t="n">
        <f aca="false">MAX(H3372,I3372)</f>
        <v>15.8379564354412</v>
      </c>
      <c r="K3372" s="24" t="n">
        <f aca="false">IF(H3372&gt;=I3372,1,0)</f>
        <v>1</v>
      </c>
    </row>
    <row r="3373" customFormat="false" ht="15" hidden="false" customHeight="false" outlineLevel="0" collapsed="false">
      <c r="A3373" s="5" t="n">
        <v>3354</v>
      </c>
      <c r="B3373" s="23" t="n">
        <f aca="true">BETAINV(RAND(),T1_PERT!$F$5,T1_PERT!$G$5,T1_PERT!$C$5,T1_PERT!$E$5)</f>
        <v>5.45673886587918</v>
      </c>
      <c r="C3373" s="23" t="n">
        <f aca="true">BETAINV(RAND(),T1_PERT!$F$6,T1_PERT!$G$6,T1_PERT!$C$6,T1_PERT!$E$6)</f>
        <v>6.03923239459366</v>
      </c>
      <c r="D3373" s="23" t="n">
        <f aca="true">BETAINV(RAND(),T1_PERT!$F$7,T1_PERT!$G$7,T1_PERT!$C$7,T1_PERT!$E$7)</f>
        <v>4.92410871650757</v>
      </c>
      <c r="E3373" s="23" t="n">
        <f aca="true">BETAINV(RAND(),T1_PERT!$F$8,T1_PERT!$G$8,T1_PERT!$C$8,T1_PERT!$E$8)</f>
        <v>6.49863298883043</v>
      </c>
      <c r="F3373" s="23" t="n">
        <f aca="true">BETAINV(RAND(),T1_PERT!$F$9,T1_PERT!$G$9,T1_PERT!$C$9,T1_PERT!$E$9)</f>
        <v>3.33699634405627</v>
      </c>
      <c r="G3373" s="23" t="n">
        <f aca="true">BETAINV(RAND(),T1_PERT!$F$10,T1_PERT!$G$10,T1_PERT!$C$10,T1_PERT!$E$10)</f>
        <v>2.05362817788042</v>
      </c>
      <c r="H3373" s="23" t="n">
        <f aca="false">B3373+C3373+E3373+G3373</f>
        <v>20.0482324271837</v>
      </c>
      <c r="I3373" s="23" t="n">
        <f aca="false">B3373+D3373+F3373+G3373</f>
        <v>15.7714721043234</v>
      </c>
      <c r="J3373" s="23" t="n">
        <f aca="false">MAX(H3373,I3373)</f>
        <v>20.0482324271837</v>
      </c>
      <c r="K3373" s="24" t="n">
        <f aca="false">IF(H3373&gt;=I3373,1,0)</f>
        <v>1</v>
      </c>
    </row>
    <row r="3374" customFormat="false" ht="15" hidden="false" customHeight="false" outlineLevel="0" collapsed="false">
      <c r="A3374" s="5" t="n">
        <v>3355</v>
      </c>
      <c r="B3374" s="23" t="n">
        <f aca="true">BETAINV(RAND(),T1_PERT!$F$5,T1_PERT!$G$5,T1_PERT!$C$5,T1_PERT!$E$5)</f>
        <v>5.19282380273041</v>
      </c>
      <c r="C3374" s="23" t="n">
        <f aca="true">BETAINV(RAND(),T1_PERT!$F$6,T1_PERT!$G$6,T1_PERT!$C$6,T1_PERT!$E$6)</f>
        <v>5.56081732188303</v>
      </c>
      <c r="D3374" s="23" t="n">
        <f aca="true">BETAINV(RAND(),T1_PERT!$F$7,T1_PERT!$G$7,T1_PERT!$C$7,T1_PERT!$E$7)</f>
        <v>7.02027339029229</v>
      </c>
      <c r="E3374" s="23" t="n">
        <f aca="true">BETAINV(RAND(),T1_PERT!$F$8,T1_PERT!$G$8,T1_PERT!$C$8,T1_PERT!$E$8)</f>
        <v>5.65921515365736</v>
      </c>
      <c r="F3374" s="23" t="n">
        <f aca="true">BETAINV(RAND(),T1_PERT!$F$9,T1_PERT!$G$9,T1_PERT!$C$9,T1_PERT!$E$9)</f>
        <v>3.69340890169208</v>
      </c>
      <c r="G3374" s="23" t="n">
        <f aca="true">BETAINV(RAND(),T1_PERT!$F$10,T1_PERT!$G$10,T1_PERT!$C$10,T1_PERT!$E$10)</f>
        <v>2.40668550822109</v>
      </c>
      <c r="H3374" s="23" t="n">
        <f aca="false">B3374+C3374+E3374+G3374</f>
        <v>18.8195417864919</v>
      </c>
      <c r="I3374" s="23" t="n">
        <f aca="false">B3374+D3374+F3374+G3374</f>
        <v>18.3131916029359</v>
      </c>
      <c r="J3374" s="23" t="n">
        <f aca="false">MAX(H3374,I3374)</f>
        <v>18.8195417864919</v>
      </c>
      <c r="K3374" s="24" t="n">
        <f aca="false">IF(H3374&gt;=I3374,1,0)</f>
        <v>1</v>
      </c>
    </row>
    <row r="3375" customFormat="false" ht="15" hidden="false" customHeight="false" outlineLevel="0" collapsed="false">
      <c r="A3375" s="5" t="n">
        <v>3356</v>
      </c>
      <c r="B3375" s="23" t="n">
        <f aca="true">BETAINV(RAND(),T1_PERT!$F$5,T1_PERT!$G$5,T1_PERT!$C$5,T1_PERT!$E$5)</f>
        <v>5.17956158875706</v>
      </c>
      <c r="C3375" s="23" t="n">
        <f aca="true">BETAINV(RAND(),T1_PERT!$F$6,T1_PERT!$G$6,T1_PERT!$C$6,T1_PERT!$E$6)</f>
        <v>4.06234085274438</v>
      </c>
      <c r="D3375" s="23" t="n">
        <f aca="true">BETAINV(RAND(),T1_PERT!$F$7,T1_PERT!$G$7,T1_PERT!$C$7,T1_PERT!$E$7)</f>
        <v>4.86621401451434</v>
      </c>
      <c r="E3375" s="23" t="n">
        <f aca="true">BETAINV(RAND(),T1_PERT!$F$8,T1_PERT!$G$8,T1_PERT!$C$8,T1_PERT!$E$8)</f>
        <v>6.53517511621121</v>
      </c>
      <c r="F3375" s="23" t="n">
        <f aca="true">BETAINV(RAND(),T1_PERT!$F$9,T1_PERT!$G$9,T1_PERT!$C$9,T1_PERT!$E$9)</f>
        <v>4.33597952255942</v>
      </c>
      <c r="G3375" s="23" t="n">
        <f aca="true">BETAINV(RAND(),T1_PERT!$F$10,T1_PERT!$G$10,T1_PERT!$C$10,T1_PERT!$E$10)</f>
        <v>1.55738439018702</v>
      </c>
      <c r="H3375" s="23" t="n">
        <f aca="false">B3375+C3375+E3375+G3375</f>
        <v>17.3344619478997</v>
      </c>
      <c r="I3375" s="23" t="n">
        <f aca="false">B3375+D3375+F3375+G3375</f>
        <v>15.9391395160178</v>
      </c>
      <c r="J3375" s="23" t="n">
        <f aca="false">MAX(H3375,I3375)</f>
        <v>17.3344619478997</v>
      </c>
      <c r="K3375" s="24" t="n">
        <f aca="false">IF(H3375&gt;=I3375,1,0)</f>
        <v>1</v>
      </c>
    </row>
    <row r="3376" customFormat="false" ht="15" hidden="false" customHeight="false" outlineLevel="0" collapsed="false">
      <c r="A3376" s="5" t="n">
        <v>3357</v>
      </c>
      <c r="B3376" s="23" t="n">
        <f aca="true">BETAINV(RAND(),T1_PERT!$F$5,T1_PERT!$G$5,T1_PERT!$C$5,T1_PERT!$E$5)</f>
        <v>4.17641575572319</v>
      </c>
      <c r="C3376" s="23" t="n">
        <f aca="true">BETAINV(RAND(),T1_PERT!$F$6,T1_PERT!$G$6,T1_PERT!$C$6,T1_PERT!$E$6)</f>
        <v>3.97275190963559</v>
      </c>
      <c r="D3376" s="23" t="n">
        <f aca="true">BETAINV(RAND(),T1_PERT!$F$7,T1_PERT!$G$7,T1_PERT!$C$7,T1_PERT!$E$7)</f>
        <v>5.3604078270789</v>
      </c>
      <c r="E3376" s="23" t="n">
        <f aca="true">BETAINV(RAND(),T1_PERT!$F$8,T1_PERT!$G$8,T1_PERT!$C$8,T1_PERT!$E$8)</f>
        <v>5.12326346171744</v>
      </c>
      <c r="F3376" s="23" t="n">
        <f aca="true">BETAINV(RAND(),T1_PERT!$F$9,T1_PERT!$G$9,T1_PERT!$C$9,T1_PERT!$E$9)</f>
        <v>3.20491363521171</v>
      </c>
      <c r="G3376" s="23" t="n">
        <f aca="true">BETAINV(RAND(),T1_PERT!$F$10,T1_PERT!$G$10,T1_PERT!$C$10,T1_PERT!$E$10)</f>
        <v>2.05098176600535</v>
      </c>
      <c r="H3376" s="23" t="n">
        <f aca="false">B3376+C3376+E3376+G3376</f>
        <v>15.3234128930816</v>
      </c>
      <c r="I3376" s="23" t="n">
        <f aca="false">B3376+D3376+F3376+G3376</f>
        <v>14.7927189840192</v>
      </c>
      <c r="J3376" s="23" t="n">
        <f aca="false">MAX(H3376,I3376)</f>
        <v>15.3234128930816</v>
      </c>
      <c r="K3376" s="24" t="n">
        <f aca="false">IF(H3376&gt;=I3376,1,0)</f>
        <v>1</v>
      </c>
    </row>
    <row r="3377" customFormat="false" ht="15" hidden="false" customHeight="false" outlineLevel="0" collapsed="false">
      <c r="A3377" s="5" t="n">
        <v>3358</v>
      </c>
      <c r="B3377" s="23" t="n">
        <f aca="true">BETAINV(RAND(),T1_PERT!$F$5,T1_PERT!$G$5,T1_PERT!$C$5,T1_PERT!$E$5)</f>
        <v>2.45638624230027</v>
      </c>
      <c r="C3377" s="23" t="n">
        <f aca="true">BETAINV(RAND(),T1_PERT!$F$6,T1_PERT!$G$6,T1_PERT!$C$6,T1_PERT!$E$6)</f>
        <v>3.86413848225622</v>
      </c>
      <c r="D3377" s="23" t="n">
        <f aca="true">BETAINV(RAND(),T1_PERT!$F$7,T1_PERT!$G$7,T1_PERT!$C$7,T1_PERT!$E$7)</f>
        <v>4.13590523956061</v>
      </c>
      <c r="E3377" s="23" t="n">
        <f aca="true">BETAINV(RAND(),T1_PERT!$F$8,T1_PERT!$G$8,T1_PERT!$C$8,T1_PERT!$E$8)</f>
        <v>4.99600142943502</v>
      </c>
      <c r="F3377" s="23" t="n">
        <f aca="true">BETAINV(RAND(),T1_PERT!$F$9,T1_PERT!$G$9,T1_PERT!$C$9,T1_PERT!$E$9)</f>
        <v>4.05158435299746</v>
      </c>
      <c r="G3377" s="23" t="n">
        <f aca="true">BETAINV(RAND(),T1_PERT!$F$10,T1_PERT!$G$10,T1_PERT!$C$10,T1_PERT!$E$10)</f>
        <v>2.06284130173641</v>
      </c>
      <c r="H3377" s="23" t="n">
        <f aca="false">B3377+C3377+E3377+G3377</f>
        <v>13.3793674557279</v>
      </c>
      <c r="I3377" s="23" t="n">
        <f aca="false">B3377+D3377+F3377+G3377</f>
        <v>12.7067171365947</v>
      </c>
      <c r="J3377" s="23" t="n">
        <f aca="false">MAX(H3377,I3377)</f>
        <v>13.3793674557279</v>
      </c>
      <c r="K3377" s="24" t="n">
        <f aca="false">IF(H3377&gt;=I3377,1,0)</f>
        <v>1</v>
      </c>
    </row>
    <row r="3378" customFormat="false" ht="15" hidden="false" customHeight="false" outlineLevel="0" collapsed="false">
      <c r="A3378" s="5" t="n">
        <v>3359</v>
      </c>
      <c r="B3378" s="23" t="n">
        <f aca="true">BETAINV(RAND(),T1_PERT!$F$5,T1_PERT!$G$5,T1_PERT!$C$5,T1_PERT!$E$5)</f>
        <v>4.70046312782041</v>
      </c>
      <c r="C3378" s="23" t="n">
        <f aca="true">BETAINV(RAND(),T1_PERT!$F$6,T1_PERT!$G$6,T1_PERT!$C$6,T1_PERT!$E$6)</f>
        <v>6.06547521453308</v>
      </c>
      <c r="D3378" s="23" t="n">
        <f aca="true">BETAINV(RAND(),T1_PERT!$F$7,T1_PERT!$G$7,T1_PERT!$C$7,T1_PERT!$E$7)</f>
        <v>7.24148684150465</v>
      </c>
      <c r="E3378" s="23" t="n">
        <f aca="true">BETAINV(RAND(),T1_PERT!$F$8,T1_PERT!$G$8,T1_PERT!$C$8,T1_PERT!$E$8)</f>
        <v>4.87491026257154</v>
      </c>
      <c r="F3378" s="23" t="n">
        <f aca="true">BETAINV(RAND(),T1_PERT!$F$9,T1_PERT!$G$9,T1_PERT!$C$9,T1_PERT!$E$9)</f>
        <v>3.54521366498072</v>
      </c>
      <c r="G3378" s="23" t="n">
        <f aca="true">BETAINV(RAND(),T1_PERT!$F$10,T1_PERT!$G$10,T1_PERT!$C$10,T1_PERT!$E$10)</f>
        <v>2.61847337005037</v>
      </c>
      <c r="H3378" s="23" t="n">
        <f aca="false">B3378+C3378+E3378+G3378</f>
        <v>18.2593219749754</v>
      </c>
      <c r="I3378" s="23" t="n">
        <f aca="false">B3378+D3378+F3378+G3378</f>
        <v>18.1056370043561</v>
      </c>
      <c r="J3378" s="23" t="n">
        <f aca="false">MAX(H3378,I3378)</f>
        <v>18.2593219749754</v>
      </c>
      <c r="K3378" s="24" t="n">
        <f aca="false">IF(H3378&gt;=I3378,1,0)</f>
        <v>1</v>
      </c>
    </row>
    <row r="3379" customFormat="false" ht="15" hidden="false" customHeight="false" outlineLevel="0" collapsed="false">
      <c r="A3379" s="5" t="n">
        <v>3360</v>
      </c>
      <c r="B3379" s="23" t="n">
        <f aca="true">BETAINV(RAND(),T1_PERT!$F$5,T1_PERT!$G$5,T1_PERT!$C$5,T1_PERT!$E$5)</f>
        <v>3.07141106844213</v>
      </c>
      <c r="C3379" s="23" t="n">
        <f aca="true">BETAINV(RAND(),T1_PERT!$F$6,T1_PERT!$G$6,T1_PERT!$C$6,T1_PERT!$E$6)</f>
        <v>4.88383424149735</v>
      </c>
      <c r="D3379" s="23" t="n">
        <f aca="true">BETAINV(RAND(),T1_PERT!$F$7,T1_PERT!$G$7,T1_PERT!$C$7,T1_PERT!$E$7)</f>
        <v>5.25931232717633</v>
      </c>
      <c r="E3379" s="23" t="n">
        <f aca="true">BETAINV(RAND(),T1_PERT!$F$8,T1_PERT!$G$8,T1_PERT!$C$8,T1_PERT!$E$8)</f>
        <v>4.54814096203316</v>
      </c>
      <c r="F3379" s="23" t="n">
        <f aca="true">BETAINV(RAND(),T1_PERT!$F$9,T1_PERT!$G$9,T1_PERT!$C$9,T1_PERT!$E$9)</f>
        <v>4.51626681039179</v>
      </c>
      <c r="G3379" s="23" t="n">
        <f aca="true">BETAINV(RAND(),T1_PERT!$F$10,T1_PERT!$G$10,T1_PERT!$C$10,T1_PERT!$E$10)</f>
        <v>2.13639967476495</v>
      </c>
      <c r="H3379" s="23" t="n">
        <f aca="false">B3379+C3379+E3379+G3379</f>
        <v>14.6397859467376</v>
      </c>
      <c r="I3379" s="23" t="n">
        <f aca="false">B3379+D3379+F3379+G3379</f>
        <v>14.9833898807752</v>
      </c>
      <c r="J3379" s="23" t="n">
        <f aca="false">MAX(H3379,I3379)</f>
        <v>14.9833898807752</v>
      </c>
      <c r="K3379" s="24" t="n">
        <f aca="false">IF(H3379&gt;=I3379,1,0)</f>
        <v>0</v>
      </c>
    </row>
    <row r="3380" customFormat="false" ht="15" hidden="false" customHeight="false" outlineLevel="0" collapsed="false">
      <c r="A3380" s="5" t="n">
        <v>3361</v>
      </c>
      <c r="B3380" s="23" t="n">
        <f aca="true">BETAINV(RAND(),T1_PERT!$F$5,T1_PERT!$G$5,T1_PERT!$C$5,T1_PERT!$E$5)</f>
        <v>3.54112600556915</v>
      </c>
      <c r="C3380" s="23" t="n">
        <f aca="true">BETAINV(RAND(),T1_PERT!$F$6,T1_PERT!$G$6,T1_PERT!$C$6,T1_PERT!$E$6)</f>
        <v>6.80375640670628</v>
      </c>
      <c r="D3380" s="23" t="n">
        <f aca="true">BETAINV(RAND(),T1_PERT!$F$7,T1_PERT!$G$7,T1_PERT!$C$7,T1_PERT!$E$7)</f>
        <v>4.73992719110618</v>
      </c>
      <c r="E3380" s="23" t="n">
        <f aca="true">BETAINV(RAND(),T1_PERT!$F$8,T1_PERT!$G$8,T1_PERT!$C$8,T1_PERT!$E$8)</f>
        <v>5.67227909751568</v>
      </c>
      <c r="F3380" s="23" t="n">
        <f aca="true">BETAINV(RAND(),T1_PERT!$F$9,T1_PERT!$G$9,T1_PERT!$C$9,T1_PERT!$E$9)</f>
        <v>4.65916998557371</v>
      </c>
      <c r="G3380" s="23" t="n">
        <f aca="true">BETAINV(RAND(),T1_PERT!$F$10,T1_PERT!$G$10,T1_PERT!$C$10,T1_PERT!$E$10)</f>
        <v>1.6317306154251</v>
      </c>
      <c r="H3380" s="23" t="n">
        <f aca="false">B3380+C3380+E3380+G3380</f>
        <v>17.6488921252162</v>
      </c>
      <c r="I3380" s="23" t="n">
        <f aca="false">B3380+D3380+F3380+G3380</f>
        <v>14.5719537976741</v>
      </c>
      <c r="J3380" s="23" t="n">
        <f aca="false">MAX(H3380,I3380)</f>
        <v>17.6488921252162</v>
      </c>
      <c r="K3380" s="24" t="n">
        <f aca="false">IF(H3380&gt;=I3380,1,0)</f>
        <v>1</v>
      </c>
    </row>
    <row r="3381" customFormat="false" ht="15" hidden="false" customHeight="false" outlineLevel="0" collapsed="false">
      <c r="A3381" s="5" t="n">
        <v>3362</v>
      </c>
      <c r="B3381" s="23" t="n">
        <f aca="true">BETAINV(RAND(),T1_PERT!$F$5,T1_PERT!$G$5,T1_PERT!$C$5,T1_PERT!$E$5)</f>
        <v>3.5822673752833</v>
      </c>
      <c r="C3381" s="23" t="n">
        <f aca="true">BETAINV(RAND(),T1_PERT!$F$6,T1_PERT!$G$6,T1_PERT!$C$6,T1_PERT!$E$6)</f>
        <v>4.08487764396798</v>
      </c>
      <c r="D3381" s="23" t="n">
        <f aca="true">BETAINV(RAND(),T1_PERT!$F$7,T1_PERT!$G$7,T1_PERT!$C$7,T1_PERT!$E$7)</f>
        <v>4.76913427298484</v>
      </c>
      <c r="E3381" s="23" t="n">
        <f aca="true">BETAINV(RAND(),T1_PERT!$F$8,T1_PERT!$G$8,T1_PERT!$C$8,T1_PERT!$E$8)</f>
        <v>4.89646794747238</v>
      </c>
      <c r="F3381" s="23" t="n">
        <f aca="true">BETAINV(RAND(),T1_PERT!$F$9,T1_PERT!$G$9,T1_PERT!$C$9,T1_PERT!$E$9)</f>
        <v>4.17430696544127</v>
      </c>
      <c r="G3381" s="23" t="n">
        <f aca="true">BETAINV(RAND(),T1_PERT!$F$10,T1_PERT!$G$10,T1_PERT!$C$10,T1_PERT!$E$10)</f>
        <v>2.75169903916646</v>
      </c>
      <c r="H3381" s="23" t="n">
        <f aca="false">B3381+C3381+E3381+G3381</f>
        <v>15.3153120058901</v>
      </c>
      <c r="I3381" s="23" t="n">
        <f aca="false">B3381+D3381+F3381+G3381</f>
        <v>15.2774076528759</v>
      </c>
      <c r="J3381" s="23" t="n">
        <f aca="false">MAX(H3381,I3381)</f>
        <v>15.3153120058901</v>
      </c>
      <c r="K3381" s="24" t="n">
        <f aca="false">IF(H3381&gt;=I3381,1,0)</f>
        <v>1</v>
      </c>
    </row>
    <row r="3382" customFormat="false" ht="15" hidden="false" customHeight="false" outlineLevel="0" collapsed="false">
      <c r="A3382" s="5" t="n">
        <v>3363</v>
      </c>
      <c r="B3382" s="23" t="n">
        <f aca="true">BETAINV(RAND(),T1_PERT!$F$5,T1_PERT!$G$5,T1_PERT!$C$5,T1_PERT!$E$5)</f>
        <v>3.58905510885898</v>
      </c>
      <c r="C3382" s="23" t="n">
        <f aca="true">BETAINV(RAND(),T1_PERT!$F$6,T1_PERT!$G$6,T1_PERT!$C$6,T1_PERT!$E$6)</f>
        <v>4.72958764947442</v>
      </c>
      <c r="D3382" s="23" t="n">
        <f aca="true">BETAINV(RAND(),T1_PERT!$F$7,T1_PERT!$G$7,T1_PERT!$C$7,T1_PERT!$E$7)</f>
        <v>5.84995185292527</v>
      </c>
      <c r="E3382" s="23" t="n">
        <f aca="true">BETAINV(RAND(),T1_PERT!$F$8,T1_PERT!$G$8,T1_PERT!$C$8,T1_PERT!$E$8)</f>
        <v>5.0713058779078</v>
      </c>
      <c r="F3382" s="23" t="n">
        <f aca="true">BETAINV(RAND(),T1_PERT!$F$9,T1_PERT!$G$9,T1_PERT!$C$9,T1_PERT!$E$9)</f>
        <v>4.08154483119579</v>
      </c>
      <c r="G3382" s="23" t="n">
        <f aca="true">BETAINV(RAND(),T1_PERT!$F$10,T1_PERT!$G$10,T1_PERT!$C$10,T1_PERT!$E$10)</f>
        <v>1.87427658921515</v>
      </c>
      <c r="H3382" s="23" t="n">
        <f aca="false">B3382+C3382+E3382+G3382</f>
        <v>15.2642252254564</v>
      </c>
      <c r="I3382" s="23" t="n">
        <f aca="false">B3382+D3382+F3382+G3382</f>
        <v>15.3948283821952</v>
      </c>
      <c r="J3382" s="23" t="n">
        <f aca="false">MAX(H3382,I3382)</f>
        <v>15.3948283821952</v>
      </c>
      <c r="K3382" s="24" t="n">
        <f aca="false">IF(H3382&gt;=I3382,1,0)</f>
        <v>0</v>
      </c>
    </row>
    <row r="3383" customFormat="false" ht="15" hidden="false" customHeight="false" outlineLevel="0" collapsed="false">
      <c r="A3383" s="5" t="n">
        <v>3364</v>
      </c>
      <c r="B3383" s="23" t="n">
        <f aca="true">BETAINV(RAND(),T1_PERT!$F$5,T1_PERT!$G$5,T1_PERT!$C$5,T1_PERT!$E$5)</f>
        <v>3.30593519628234</v>
      </c>
      <c r="C3383" s="23" t="n">
        <f aca="true">BETAINV(RAND(),T1_PERT!$F$6,T1_PERT!$G$6,T1_PERT!$C$6,T1_PERT!$E$6)</f>
        <v>4.76508371795168</v>
      </c>
      <c r="D3383" s="23" t="n">
        <f aca="true">BETAINV(RAND(),T1_PERT!$F$7,T1_PERT!$G$7,T1_PERT!$C$7,T1_PERT!$E$7)</f>
        <v>6.53993433433175</v>
      </c>
      <c r="E3383" s="23" t="n">
        <f aca="true">BETAINV(RAND(),T1_PERT!$F$8,T1_PERT!$G$8,T1_PERT!$C$8,T1_PERT!$E$8)</f>
        <v>6.09487128574957</v>
      </c>
      <c r="F3383" s="23" t="n">
        <f aca="true">BETAINV(RAND(),T1_PERT!$F$9,T1_PERT!$G$9,T1_PERT!$C$9,T1_PERT!$E$9)</f>
        <v>4.64515800910819</v>
      </c>
      <c r="G3383" s="23" t="n">
        <f aca="true">BETAINV(RAND(),T1_PERT!$F$10,T1_PERT!$G$10,T1_PERT!$C$10,T1_PERT!$E$10)</f>
        <v>1.67704052626996</v>
      </c>
      <c r="H3383" s="23" t="n">
        <f aca="false">B3383+C3383+E3383+G3383</f>
        <v>15.8429307262536</v>
      </c>
      <c r="I3383" s="23" t="n">
        <f aca="false">B3383+D3383+F3383+G3383</f>
        <v>16.1680680659922</v>
      </c>
      <c r="J3383" s="23" t="n">
        <f aca="false">MAX(H3383,I3383)</f>
        <v>16.1680680659922</v>
      </c>
      <c r="K3383" s="24" t="n">
        <f aca="false">IF(H3383&gt;=I3383,1,0)</f>
        <v>0</v>
      </c>
    </row>
    <row r="3384" customFormat="false" ht="15" hidden="false" customHeight="false" outlineLevel="0" collapsed="false">
      <c r="A3384" s="5" t="n">
        <v>3365</v>
      </c>
      <c r="B3384" s="23" t="n">
        <f aca="true">BETAINV(RAND(),T1_PERT!$F$5,T1_PERT!$G$5,T1_PERT!$C$5,T1_PERT!$E$5)</f>
        <v>2.42284644010866</v>
      </c>
      <c r="C3384" s="23" t="n">
        <f aca="true">BETAINV(RAND(),T1_PERT!$F$6,T1_PERT!$G$6,T1_PERT!$C$6,T1_PERT!$E$6)</f>
        <v>5.17594826950369</v>
      </c>
      <c r="D3384" s="23" t="n">
        <f aca="true">BETAINV(RAND(),T1_PERT!$F$7,T1_PERT!$G$7,T1_PERT!$C$7,T1_PERT!$E$7)</f>
        <v>3.78579300536679</v>
      </c>
      <c r="E3384" s="23" t="n">
        <f aca="true">BETAINV(RAND(),T1_PERT!$F$8,T1_PERT!$G$8,T1_PERT!$C$8,T1_PERT!$E$8)</f>
        <v>5.19040506546562</v>
      </c>
      <c r="F3384" s="23" t="n">
        <f aca="true">BETAINV(RAND(),T1_PERT!$F$9,T1_PERT!$G$9,T1_PERT!$C$9,T1_PERT!$E$9)</f>
        <v>4.7748002906138</v>
      </c>
      <c r="G3384" s="23" t="n">
        <f aca="true">BETAINV(RAND(),T1_PERT!$F$10,T1_PERT!$G$10,T1_PERT!$C$10,T1_PERT!$E$10)</f>
        <v>2.09118691133728</v>
      </c>
      <c r="H3384" s="23" t="n">
        <f aca="false">B3384+C3384+E3384+G3384</f>
        <v>14.8803866864152</v>
      </c>
      <c r="I3384" s="23" t="n">
        <f aca="false">B3384+D3384+F3384+G3384</f>
        <v>13.0746266474265</v>
      </c>
      <c r="J3384" s="23" t="n">
        <f aca="false">MAX(H3384,I3384)</f>
        <v>14.8803866864152</v>
      </c>
      <c r="K3384" s="24" t="n">
        <f aca="false">IF(H3384&gt;=I3384,1,0)</f>
        <v>1</v>
      </c>
    </row>
    <row r="3385" customFormat="false" ht="15" hidden="false" customHeight="false" outlineLevel="0" collapsed="false">
      <c r="A3385" s="5" t="n">
        <v>3366</v>
      </c>
      <c r="B3385" s="23" t="n">
        <f aca="true">BETAINV(RAND(),T1_PERT!$F$5,T1_PERT!$G$5,T1_PERT!$C$5,T1_PERT!$E$5)</f>
        <v>3.43672261447808</v>
      </c>
      <c r="C3385" s="23" t="n">
        <f aca="true">BETAINV(RAND(),T1_PERT!$F$6,T1_PERT!$G$6,T1_PERT!$C$6,T1_PERT!$E$6)</f>
        <v>6.33011960689244</v>
      </c>
      <c r="D3385" s="23" t="n">
        <f aca="true">BETAINV(RAND(),T1_PERT!$F$7,T1_PERT!$G$7,T1_PERT!$C$7,T1_PERT!$E$7)</f>
        <v>4.67139664223981</v>
      </c>
      <c r="E3385" s="23" t="n">
        <f aca="true">BETAINV(RAND(),T1_PERT!$F$8,T1_PERT!$G$8,T1_PERT!$C$8,T1_PERT!$E$8)</f>
        <v>5.7884304924873</v>
      </c>
      <c r="F3385" s="23" t="n">
        <f aca="true">BETAINV(RAND(),T1_PERT!$F$9,T1_PERT!$G$9,T1_PERT!$C$9,T1_PERT!$E$9)</f>
        <v>3.11732433187635</v>
      </c>
      <c r="G3385" s="23" t="n">
        <f aca="true">BETAINV(RAND(),T1_PERT!$F$10,T1_PERT!$G$10,T1_PERT!$C$10,T1_PERT!$E$10)</f>
        <v>1.0981610724791</v>
      </c>
      <c r="H3385" s="23" t="n">
        <f aca="false">B3385+C3385+E3385+G3385</f>
        <v>16.6534337863369</v>
      </c>
      <c r="I3385" s="23" t="n">
        <f aca="false">B3385+D3385+F3385+G3385</f>
        <v>12.3236046610733</v>
      </c>
      <c r="J3385" s="23" t="n">
        <f aca="false">MAX(H3385,I3385)</f>
        <v>16.6534337863369</v>
      </c>
      <c r="K3385" s="24" t="n">
        <f aca="false">IF(H3385&gt;=I3385,1,0)</f>
        <v>1</v>
      </c>
    </row>
    <row r="3386" customFormat="false" ht="15" hidden="false" customHeight="false" outlineLevel="0" collapsed="false">
      <c r="A3386" s="5" t="n">
        <v>3367</v>
      </c>
      <c r="B3386" s="23" t="n">
        <f aca="true">BETAINV(RAND(),T1_PERT!$F$5,T1_PERT!$G$5,T1_PERT!$C$5,T1_PERT!$E$5)</f>
        <v>3.98825782877109</v>
      </c>
      <c r="C3386" s="23" t="n">
        <f aca="true">BETAINV(RAND(),T1_PERT!$F$6,T1_PERT!$G$6,T1_PERT!$C$6,T1_PERT!$E$6)</f>
        <v>4.95385937955441</v>
      </c>
      <c r="D3386" s="23" t="n">
        <f aca="true">BETAINV(RAND(),T1_PERT!$F$7,T1_PERT!$G$7,T1_PERT!$C$7,T1_PERT!$E$7)</f>
        <v>5.21376320770852</v>
      </c>
      <c r="E3386" s="23" t="n">
        <f aca="true">BETAINV(RAND(),T1_PERT!$F$8,T1_PERT!$G$8,T1_PERT!$C$8,T1_PERT!$E$8)</f>
        <v>4.57168953717514</v>
      </c>
      <c r="F3386" s="23" t="n">
        <f aca="true">BETAINV(RAND(),T1_PERT!$F$9,T1_PERT!$G$9,T1_PERT!$C$9,T1_PERT!$E$9)</f>
        <v>3.76264616021598</v>
      </c>
      <c r="G3386" s="23" t="n">
        <f aca="true">BETAINV(RAND(),T1_PERT!$F$10,T1_PERT!$G$10,T1_PERT!$C$10,T1_PERT!$E$10)</f>
        <v>2.42067496597315</v>
      </c>
      <c r="H3386" s="23" t="n">
        <f aca="false">B3386+C3386+E3386+G3386</f>
        <v>15.9344817114738</v>
      </c>
      <c r="I3386" s="23" t="n">
        <f aca="false">B3386+D3386+F3386+G3386</f>
        <v>15.3853421626687</v>
      </c>
      <c r="J3386" s="23" t="n">
        <f aca="false">MAX(H3386,I3386)</f>
        <v>15.9344817114738</v>
      </c>
      <c r="K3386" s="24" t="n">
        <f aca="false">IF(H3386&gt;=I3386,1,0)</f>
        <v>1</v>
      </c>
    </row>
    <row r="3387" customFormat="false" ht="15" hidden="false" customHeight="false" outlineLevel="0" collapsed="false">
      <c r="A3387" s="5" t="n">
        <v>3368</v>
      </c>
      <c r="B3387" s="23" t="n">
        <f aca="true">BETAINV(RAND(),T1_PERT!$F$5,T1_PERT!$G$5,T1_PERT!$C$5,T1_PERT!$E$5)</f>
        <v>3.86769293713163</v>
      </c>
      <c r="C3387" s="23" t="n">
        <f aca="true">BETAINV(RAND(),T1_PERT!$F$6,T1_PERT!$G$6,T1_PERT!$C$6,T1_PERT!$E$6)</f>
        <v>4.42636186330726</v>
      </c>
      <c r="D3387" s="23" t="n">
        <f aca="true">BETAINV(RAND(),T1_PERT!$F$7,T1_PERT!$G$7,T1_PERT!$C$7,T1_PERT!$E$7)</f>
        <v>5.80666225844259</v>
      </c>
      <c r="E3387" s="23" t="n">
        <f aca="true">BETAINV(RAND(),T1_PERT!$F$8,T1_PERT!$G$8,T1_PERT!$C$8,T1_PERT!$E$8)</f>
        <v>6.6203157864701</v>
      </c>
      <c r="F3387" s="23" t="n">
        <f aca="true">BETAINV(RAND(),T1_PERT!$F$9,T1_PERT!$G$9,T1_PERT!$C$9,T1_PERT!$E$9)</f>
        <v>4.85865028908081</v>
      </c>
      <c r="G3387" s="23" t="n">
        <f aca="true">BETAINV(RAND(),T1_PERT!$F$10,T1_PERT!$G$10,T1_PERT!$C$10,T1_PERT!$E$10)</f>
        <v>1.86887828166529</v>
      </c>
      <c r="H3387" s="23" t="n">
        <f aca="false">B3387+C3387+E3387+G3387</f>
        <v>16.7832488685743</v>
      </c>
      <c r="I3387" s="23" t="n">
        <f aca="false">B3387+D3387+F3387+G3387</f>
        <v>16.4018837663203</v>
      </c>
      <c r="J3387" s="23" t="n">
        <f aca="false">MAX(H3387,I3387)</f>
        <v>16.7832488685743</v>
      </c>
      <c r="K3387" s="24" t="n">
        <f aca="false">IF(H3387&gt;=I3387,1,0)</f>
        <v>1</v>
      </c>
    </row>
    <row r="3388" customFormat="false" ht="15" hidden="false" customHeight="false" outlineLevel="0" collapsed="false">
      <c r="A3388" s="5" t="n">
        <v>3369</v>
      </c>
      <c r="B3388" s="23" t="n">
        <f aca="true">BETAINV(RAND(),T1_PERT!$F$5,T1_PERT!$G$5,T1_PERT!$C$5,T1_PERT!$E$5)</f>
        <v>5.06042846811203</v>
      </c>
      <c r="C3388" s="23" t="n">
        <f aca="true">BETAINV(RAND(),T1_PERT!$F$6,T1_PERT!$G$6,T1_PERT!$C$6,T1_PERT!$E$6)</f>
        <v>6.6737431786267</v>
      </c>
      <c r="D3388" s="23" t="n">
        <f aca="true">BETAINV(RAND(),T1_PERT!$F$7,T1_PERT!$G$7,T1_PERT!$C$7,T1_PERT!$E$7)</f>
        <v>4.72746019291253</v>
      </c>
      <c r="E3388" s="23" t="n">
        <f aca="true">BETAINV(RAND(),T1_PERT!$F$8,T1_PERT!$G$8,T1_PERT!$C$8,T1_PERT!$E$8)</f>
        <v>4.67149249638559</v>
      </c>
      <c r="F3388" s="23" t="n">
        <f aca="true">BETAINV(RAND(),T1_PERT!$F$9,T1_PERT!$G$9,T1_PERT!$C$9,T1_PERT!$E$9)</f>
        <v>5.33859351605635</v>
      </c>
      <c r="G3388" s="23" t="n">
        <f aca="true">BETAINV(RAND(),T1_PERT!$F$10,T1_PERT!$G$10,T1_PERT!$C$10,T1_PERT!$E$10)</f>
        <v>2.11044840920458</v>
      </c>
      <c r="H3388" s="23" t="n">
        <f aca="false">B3388+C3388+E3388+G3388</f>
        <v>18.5161125523289</v>
      </c>
      <c r="I3388" s="23" t="n">
        <f aca="false">B3388+D3388+F3388+G3388</f>
        <v>17.2369305862855</v>
      </c>
      <c r="J3388" s="23" t="n">
        <f aca="false">MAX(H3388,I3388)</f>
        <v>18.5161125523289</v>
      </c>
      <c r="K3388" s="24" t="n">
        <f aca="false">IF(H3388&gt;=I3388,1,0)</f>
        <v>1</v>
      </c>
    </row>
    <row r="3389" customFormat="false" ht="15" hidden="false" customHeight="false" outlineLevel="0" collapsed="false">
      <c r="A3389" s="5" t="n">
        <v>3370</v>
      </c>
      <c r="B3389" s="23" t="n">
        <f aca="true">BETAINV(RAND(),T1_PERT!$F$5,T1_PERT!$G$5,T1_PERT!$C$5,T1_PERT!$E$5)</f>
        <v>3.22069013270217</v>
      </c>
      <c r="C3389" s="23" t="n">
        <f aca="true">BETAINV(RAND(),T1_PERT!$F$6,T1_PERT!$G$6,T1_PERT!$C$6,T1_PERT!$E$6)</f>
        <v>6.08277428410705</v>
      </c>
      <c r="D3389" s="23" t="n">
        <f aca="true">BETAINV(RAND(),T1_PERT!$F$7,T1_PERT!$G$7,T1_PERT!$C$7,T1_PERT!$E$7)</f>
        <v>6.64888860930529</v>
      </c>
      <c r="E3389" s="23" t="n">
        <f aca="true">BETAINV(RAND(),T1_PERT!$F$8,T1_PERT!$G$8,T1_PERT!$C$8,T1_PERT!$E$8)</f>
        <v>5.26568060231385</v>
      </c>
      <c r="F3389" s="23" t="n">
        <f aca="true">BETAINV(RAND(),T1_PERT!$F$9,T1_PERT!$G$9,T1_PERT!$C$9,T1_PERT!$E$9)</f>
        <v>4.10880648750489</v>
      </c>
      <c r="G3389" s="23" t="n">
        <f aca="true">BETAINV(RAND(),T1_PERT!$F$10,T1_PERT!$G$10,T1_PERT!$C$10,T1_PERT!$E$10)</f>
        <v>1.63089663071634</v>
      </c>
      <c r="H3389" s="23" t="n">
        <f aca="false">B3389+C3389+E3389+G3389</f>
        <v>16.2000416498394</v>
      </c>
      <c r="I3389" s="23" t="n">
        <f aca="false">B3389+D3389+F3389+G3389</f>
        <v>15.6092818602287</v>
      </c>
      <c r="J3389" s="23" t="n">
        <f aca="false">MAX(H3389,I3389)</f>
        <v>16.2000416498394</v>
      </c>
      <c r="K3389" s="24" t="n">
        <f aca="false">IF(H3389&gt;=I3389,1,0)</f>
        <v>1</v>
      </c>
    </row>
    <row r="3390" customFormat="false" ht="15" hidden="false" customHeight="false" outlineLevel="0" collapsed="false">
      <c r="A3390" s="5" t="n">
        <v>3371</v>
      </c>
      <c r="B3390" s="23" t="n">
        <f aca="true">BETAINV(RAND(),T1_PERT!$F$5,T1_PERT!$G$5,T1_PERT!$C$5,T1_PERT!$E$5)</f>
        <v>3.78524491083788</v>
      </c>
      <c r="C3390" s="23" t="n">
        <f aca="true">BETAINV(RAND(),T1_PERT!$F$6,T1_PERT!$G$6,T1_PERT!$C$6,T1_PERT!$E$6)</f>
        <v>6.05047366192057</v>
      </c>
      <c r="D3390" s="23" t="n">
        <f aca="true">BETAINV(RAND(),T1_PERT!$F$7,T1_PERT!$G$7,T1_PERT!$C$7,T1_PERT!$E$7)</f>
        <v>7.37944514078454</v>
      </c>
      <c r="E3390" s="23" t="n">
        <f aca="true">BETAINV(RAND(),T1_PERT!$F$8,T1_PERT!$G$8,T1_PERT!$C$8,T1_PERT!$E$8)</f>
        <v>6.59387653951534</v>
      </c>
      <c r="F3390" s="23" t="n">
        <f aca="true">BETAINV(RAND(),T1_PERT!$F$9,T1_PERT!$G$9,T1_PERT!$C$9,T1_PERT!$E$9)</f>
        <v>3.87243463673314</v>
      </c>
      <c r="G3390" s="23" t="n">
        <f aca="true">BETAINV(RAND(),T1_PERT!$F$10,T1_PERT!$G$10,T1_PERT!$C$10,T1_PERT!$E$10)</f>
        <v>2.72048243289342</v>
      </c>
      <c r="H3390" s="23" t="n">
        <f aca="false">B3390+C3390+E3390+G3390</f>
        <v>19.1500775451672</v>
      </c>
      <c r="I3390" s="23" t="n">
        <f aca="false">B3390+D3390+F3390+G3390</f>
        <v>17.757607121249</v>
      </c>
      <c r="J3390" s="23" t="n">
        <f aca="false">MAX(H3390,I3390)</f>
        <v>19.1500775451672</v>
      </c>
      <c r="K3390" s="24" t="n">
        <f aca="false">IF(H3390&gt;=I3390,1,0)</f>
        <v>1</v>
      </c>
    </row>
    <row r="3391" customFormat="false" ht="15" hidden="false" customHeight="false" outlineLevel="0" collapsed="false">
      <c r="A3391" s="5" t="n">
        <v>3372</v>
      </c>
      <c r="B3391" s="23" t="n">
        <f aca="true">BETAINV(RAND(),T1_PERT!$F$5,T1_PERT!$G$5,T1_PERT!$C$5,T1_PERT!$E$5)</f>
        <v>3.58055953254036</v>
      </c>
      <c r="C3391" s="23" t="n">
        <f aca="true">BETAINV(RAND(),T1_PERT!$F$6,T1_PERT!$G$6,T1_PERT!$C$6,T1_PERT!$E$6)</f>
        <v>5.61679947069491</v>
      </c>
      <c r="D3391" s="23" t="n">
        <f aca="true">BETAINV(RAND(),T1_PERT!$F$7,T1_PERT!$G$7,T1_PERT!$C$7,T1_PERT!$E$7)</f>
        <v>6.01391317866056</v>
      </c>
      <c r="E3391" s="23" t="n">
        <f aca="true">BETAINV(RAND(),T1_PERT!$F$8,T1_PERT!$G$8,T1_PERT!$C$8,T1_PERT!$E$8)</f>
        <v>5.38359236207448</v>
      </c>
      <c r="F3391" s="23" t="n">
        <f aca="true">BETAINV(RAND(),T1_PERT!$F$9,T1_PERT!$G$9,T1_PERT!$C$9,T1_PERT!$E$9)</f>
        <v>3.95847705099843</v>
      </c>
      <c r="G3391" s="23" t="n">
        <f aca="true">BETAINV(RAND(),T1_PERT!$F$10,T1_PERT!$G$10,T1_PERT!$C$10,T1_PERT!$E$10)</f>
        <v>1.49989339106896</v>
      </c>
      <c r="H3391" s="23" t="n">
        <f aca="false">B3391+C3391+E3391+G3391</f>
        <v>16.0808447563787</v>
      </c>
      <c r="I3391" s="23" t="n">
        <f aca="false">B3391+D3391+F3391+G3391</f>
        <v>15.0528431532683</v>
      </c>
      <c r="J3391" s="23" t="n">
        <f aca="false">MAX(H3391,I3391)</f>
        <v>16.0808447563787</v>
      </c>
      <c r="K3391" s="24" t="n">
        <f aca="false">IF(H3391&gt;=I3391,1,0)</f>
        <v>1</v>
      </c>
    </row>
    <row r="3392" customFormat="false" ht="15" hidden="false" customHeight="false" outlineLevel="0" collapsed="false">
      <c r="A3392" s="5" t="n">
        <v>3373</v>
      </c>
      <c r="B3392" s="23" t="n">
        <f aca="true">BETAINV(RAND(),T1_PERT!$F$5,T1_PERT!$G$5,T1_PERT!$C$5,T1_PERT!$E$5)</f>
        <v>4.03431597609673</v>
      </c>
      <c r="C3392" s="23" t="n">
        <f aca="true">BETAINV(RAND(),T1_PERT!$F$6,T1_PERT!$G$6,T1_PERT!$C$6,T1_PERT!$E$6)</f>
        <v>3.43314220513936</v>
      </c>
      <c r="D3392" s="23" t="n">
        <f aca="true">BETAINV(RAND(),T1_PERT!$F$7,T1_PERT!$G$7,T1_PERT!$C$7,T1_PERT!$E$7)</f>
        <v>2.97386305512589</v>
      </c>
      <c r="E3392" s="23" t="n">
        <f aca="true">BETAINV(RAND(),T1_PERT!$F$8,T1_PERT!$G$8,T1_PERT!$C$8,T1_PERT!$E$8)</f>
        <v>5.54046704364188</v>
      </c>
      <c r="F3392" s="23" t="n">
        <f aca="true">BETAINV(RAND(),T1_PERT!$F$9,T1_PERT!$G$9,T1_PERT!$C$9,T1_PERT!$E$9)</f>
        <v>3.3411347414846</v>
      </c>
      <c r="G3392" s="23" t="n">
        <f aca="true">BETAINV(RAND(),T1_PERT!$F$10,T1_PERT!$G$10,T1_PERT!$C$10,T1_PERT!$E$10)</f>
        <v>2.41415250505098</v>
      </c>
      <c r="H3392" s="23" t="n">
        <f aca="false">B3392+C3392+E3392+G3392</f>
        <v>15.4220777299289</v>
      </c>
      <c r="I3392" s="23" t="n">
        <f aca="false">B3392+D3392+F3392+G3392</f>
        <v>12.7634662777582</v>
      </c>
      <c r="J3392" s="23" t="n">
        <f aca="false">MAX(H3392,I3392)</f>
        <v>15.4220777299289</v>
      </c>
      <c r="K3392" s="24" t="n">
        <f aca="false">IF(H3392&gt;=I3392,1,0)</f>
        <v>1</v>
      </c>
    </row>
    <row r="3393" customFormat="false" ht="15" hidden="false" customHeight="false" outlineLevel="0" collapsed="false">
      <c r="A3393" s="5" t="n">
        <v>3374</v>
      </c>
      <c r="B3393" s="23" t="n">
        <f aca="true">BETAINV(RAND(),T1_PERT!$F$5,T1_PERT!$G$5,T1_PERT!$C$5,T1_PERT!$E$5)</f>
        <v>3.47626325268868</v>
      </c>
      <c r="C3393" s="23" t="n">
        <f aca="true">BETAINV(RAND(),T1_PERT!$F$6,T1_PERT!$G$6,T1_PERT!$C$6,T1_PERT!$E$6)</f>
        <v>3.82172502895354</v>
      </c>
      <c r="D3393" s="23" t="n">
        <f aca="true">BETAINV(RAND(),T1_PERT!$F$7,T1_PERT!$G$7,T1_PERT!$C$7,T1_PERT!$E$7)</f>
        <v>6.56191061419953</v>
      </c>
      <c r="E3393" s="23" t="n">
        <f aca="true">BETAINV(RAND(),T1_PERT!$F$8,T1_PERT!$G$8,T1_PERT!$C$8,T1_PERT!$E$8)</f>
        <v>6.25236382890814</v>
      </c>
      <c r="F3393" s="23" t="n">
        <f aca="true">BETAINV(RAND(),T1_PERT!$F$9,T1_PERT!$G$9,T1_PERT!$C$9,T1_PERT!$E$9)</f>
        <v>5.41485716385345</v>
      </c>
      <c r="G3393" s="23" t="n">
        <f aca="true">BETAINV(RAND(),T1_PERT!$F$10,T1_PERT!$G$10,T1_PERT!$C$10,T1_PERT!$E$10)</f>
        <v>2.10095197103911</v>
      </c>
      <c r="H3393" s="23" t="n">
        <f aca="false">B3393+C3393+E3393+G3393</f>
        <v>15.6513040815895</v>
      </c>
      <c r="I3393" s="23" t="n">
        <f aca="false">B3393+D3393+F3393+G3393</f>
        <v>17.5539830017808</v>
      </c>
      <c r="J3393" s="23" t="n">
        <f aca="false">MAX(H3393,I3393)</f>
        <v>17.5539830017808</v>
      </c>
      <c r="K3393" s="24" t="n">
        <f aca="false">IF(H3393&gt;=I3393,1,0)</f>
        <v>0</v>
      </c>
    </row>
    <row r="3394" customFormat="false" ht="15" hidden="false" customHeight="false" outlineLevel="0" collapsed="false">
      <c r="A3394" s="5" t="n">
        <v>3375</v>
      </c>
      <c r="B3394" s="23" t="n">
        <f aca="true">BETAINV(RAND(),T1_PERT!$F$5,T1_PERT!$G$5,T1_PERT!$C$5,T1_PERT!$E$5)</f>
        <v>5.11475279759669</v>
      </c>
      <c r="C3394" s="23" t="n">
        <f aca="true">BETAINV(RAND(),T1_PERT!$F$6,T1_PERT!$G$6,T1_PERT!$C$6,T1_PERT!$E$6)</f>
        <v>4.52405517284934</v>
      </c>
      <c r="D3394" s="23" t="n">
        <f aca="true">BETAINV(RAND(),T1_PERT!$F$7,T1_PERT!$G$7,T1_PERT!$C$7,T1_PERT!$E$7)</f>
        <v>6.67957785620091</v>
      </c>
      <c r="E3394" s="23" t="n">
        <f aca="true">BETAINV(RAND(),T1_PERT!$F$8,T1_PERT!$G$8,T1_PERT!$C$8,T1_PERT!$E$8)</f>
        <v>5.38208450610342</v>
      </c>
      <c r="F3394" s="23" t="n">
        <f aca="true">BETAINV(RAND(),T1_PERT!$F$9,T1_PERT!$G$9,T1_PERT!$C$9,T1_PERT!$E$9)</f>
        <v>4.33462862886495</v>
      </c>
      <c r="G3394" s="23" t="n">
        <f aca="true">BETAINV(RAND(),T1_PERT!$F$10,T1_PERT!$G$10,T1_PERT!$C$10,T1_PERT!$E$10)</f>
        <v>2.14433974636548</v>
      </c>
      <c r="H3394" s="23" t="n">
        <f aca="false">B3394+C3394+E3394+G3394</f>
        <v>17.1652322229149</v>
      </c>
      <c r="I3394" s="23" t="n">
        <f aca="false">B3394+D3394+F3394+G3394</f>
        <v>18.273299029028</v>
      </c>
      <c r="J3394" s="23" t="n">
        <f aca="false">MAX(H3394,I3394)</f>
        <v>18.273299029028</v>
      </c>
      <c r="K3394" s="24" t="n">
        <f aca="false">IF(H3394&gt;=I3394,1,0)</f>
        <v>0</v>
      </c>
    </row>
    <row r="3395" customFormat="false" ht="15" hidden="false" customHeight="false" outlineLevel="0" collapsed="false">
      <c r="A3395" s="5" t="n">
        <v>3376</v>
      </c>
      <c r="B3395" s="23" t="n">
        <f aca="true">BETAINV(RAND(),T1_PERT!$F$5,T1_PERT!$G$5,T1_PERT!$C$5,T1_PERT!$E$5)</f>
        <v>4.63053457448588</v>
      </c>
      <c r="C3395" s="23" t="n">
        <f aca="true">BETAINV(RAND(),T1_PERT!$F$6,T1_PERT!$G$6,T1_PERT!$C$6,T1_PERT!$E$6)</f>
        <v>7.01807990862413</v>
      </c>
      <c r="D3395" s="23" t="n">
        <f aca="true">BETAINV(RAND(),T1_PERT!$F$7,T1_PERT!$G$7,T1_PERT!$C$7,T1_PERT!$E$7)</f>
        <v>6.20968171476589</v>
      </c>
      <c r="E3395" s="23" t="n">
        <f aca="true">BETAINV(RAND(),T1_PERT!$F$8,T1_PERT!$G$8,T1_PERT!$C$8,T1_PERT!$E$8)</f>
        <v>6.35434908866104</v>
      </c>
      <c r="F3395" s="23" t="n">
        <f aca="true">BETAINV(RAND(),T1_PERT!$F$9,T1_PERT!$G$9,T1_PERT!$C$9,T1_PERT!$E$9)</f>
        <v>3.36031741759183</v>
      </c>
      <c r="G3395" s="23" t="n">
        <f aca="true">BETAINV(RAND(),T1_PERT!$F$10,T1_PERT!$G$10,T1_PERT!$C$10,T1_PERT!$E$10)</f>
        <v>2.69044348726892</v>
      </c>
      <c r="H3395" s="23" t="n">
        <f aca="false">B3395+C3395+E3395+G3395</f>
        <v>20.69340705904</v>
      </c>
      <c r="I3395" s="23" t="n">
        <f aca="false">B3395+D3395+F3395+G3395</f>
        <v>16.8909771941125</v>
      </c>
      <c r="J3395" s="23" t="n">
        <f aca="false">MAX(H3395,I3395)</f>
        <v>20.69340705904</v>
      </c>
      <c r="K3395" s="24" t="n">
        <f aca="false">IF(H3395&gt;=I3395,1,0)</f>
        <v>1</v>
      </c>
    </row>
    <row r="3396" customFormat="false" ht="15" hidden="false" customHeight="false" outlineLevel="0" collapsed="false">
      <c r="A3396" s="5" t="n">
        <v>3377</v>
      </c>
      <c r="B3396" s="23" t="n">
        <f aca="true">BETAINV(RAND(),T1_PERT!$F$5,T1_PERT!$G$5,T1_PERT!$C$5,T1_PERT!$E$5)</f>
        <v>2.78547123173846</v>
      </c>
      <c r="C3396" s="23" t="n">
        <f aca="true">BETAINV(RAND(),T1_PERT!$F$6,T1_PERT!$G$6,T1_PERT!$C$6,T1_PERT!$E$6)</f>
        <v>4.68515918686608</v>
      </c>
      <c r="D3396" s="23" t="n">
        <f aca="true">BETAINV(RAND(),T1_PERT!$F$7,T1_PERT!$G$7,T1_PERT!$C$7,T1_PERT!$E$7)</f>
        <v>6.52847940950601</v>
      </c>
      <c r="E3396" s="23" t="n">
        <f aca="true">BETAINV(RAND(),T1_PERT!$F$8,T1_PERT!$G$8,T1_PERT!$C$8,T1_PERT!$E$8)</f>
        <v>5.24113163529909</v>
      </c>
      <c r="F3396" s="23" t="n">
        <f aca="true">BETAINV(RAND(),T1_PERT!$F$9,T1_PERT!$G$9,T1_PERT!$C$9,T1_PERT!$E$9)</f>
        <v>3.91352126418295</v>
      </c>
      <c r="G3396" s="23" t="n">
        <f aca="true">BETAINV(RAND(),T1_PERT!$F$10,T1_PERT!$G$10,T1_PERT!$C$10,T1_PERT!$E$10)</f>
        <v>2.25667738752616</v>
      </c>
      <c r="H3396" s="23" t="n">
        <f aca="false">B3396+C3396+E3396+G3396</f>
        <v>14.9684394414298</v>
      </c>
      <c r="I3396" s="23" t="n">
        <f aca="false">B3396+D3396+F3396+G3396</f>
        <v>15.4841492929536</v>
      </c>
      <c r="J3396" s="23" t="n">
        <f aca="false">MAX(H3396,I3396)</f>
        <v>15.4841492929536</v>
      </c>
      <c r="K3396" s="24" t="n">
        <f aca="false">IF(H3396&gt;=I3396,1,0)</f>
        <v>0</v>
      </c>
    </row>
    <row r="3397" customFormat="false" ht="15" hidden="false" customHeight="false" outlineLevel="0" collapsed="false">
      <c r="A3397" s="5" t="n">
        <v>3378</v>
      </c>
      <c r="B3397" s="23" t="n">
        <f aca="true">BETAINV(RAND(),T1_PERT!$F$5,T1_PERT!$G$5,T1_PERT!$C$5,T1_PERT!$E$5)</f>
        <v>4.46066164036429</v>
      </c>
      <c r="C3397" s="23" t="n">
        <f aca="true">BETAINV(RAND(),T1_PERT!$F$6,T1_PERT!$G$6,T1_PERT!$C$6,T1_PERT!$E$6)</f>
        <v>3.75170791101299</v>
      </c>
      <c r="D3397" s="23" t="n">
        <f aca="true">BETAINV(RAND(),T1_PERT!$F$7,T1_PERT!$G$7,T1_PERT!$C$7,T1_PERT!$E$7)</f>
        <v>6.03943304351202</v>
      </c>
      <c r="E3397" s="23" t="n">
        <f aca="true">BETAINV(RAND(),T1_PERT!$F$8,T1_PERT!$G$8,T1_PERT!$C$8,T1_PERT!$E$8)</f>
        <v>4.76445389631297</v>
      </c>
      <c r="F3397" s="23" t="n">
        <f aca="true">BETAINV(RAND(),T1_PERT!$F$9,T1_PERT!$G$9,T1_PERT!$C$9,T1_PERT!$E$9)</f>
        <v>3.21619294523119</v>
      </c>
      <c r="G3397" s="23" t="n">
        <f aca="true">BETAINV(RAND(),T1_PERT!$F$10,T1_PERT!$G$10,T1_PERT!$C$10,T1_PERT!$E$10)</f>
        <v>2.70893840995039</v>
      </c>
      <c r="H3397" s="23" t="n">
        <f aca="false">B3397+C3397+E3397+G3397</f>
        <v>15.6857618576406</v>
      </c>
      <c r="I3397" s="23" t="n">
        <f aca="false">B3397+D3397+F3397+G3397</f>
        <v>16.4252260390579</v>
      </c>
      <c r="J3397" s="23" t="n">
        <f aca="false">MAX(H3397,I3397)</f>
        <v>16.4252260390579</v>
      </c>
      <c r="K3397" s="24" t="n">
        <f aca="false">IF(H3397&gt;=I3397,1,0)</f>
        <v>0</v>
      </c>
    </row>
    <row r="3398" customFormat="false" ht="15" hidden="false" customHeight="false" outlineLevel="0" collapsed="false">
      <c r="A3398" s="5" t="n">
        <v>3379</v>
      </c>
      <c r="B3398" s="23" t="n">
        <f aca="true">BETAINV(RAND(),T1_PERT!$F$5,T1_PERT!$G$5,T1_PERT!$C$5,T1_PERT!$E$5)</f>
        <v>4.93805502056181</v>
      </c>
      <c r="C3398" s="23" t="n">
        <f aca="true">BETAINV(RAND(),T1_PERT!$F$6,T1_PERT!$G$6,T1_PERT!$C$6,T1_PERT!$E$6)</f>
        <v>3.78711262090671</v>
      </c>
      <c r="D3398" s="23" t="n">
        <f aca="true">BETAINV(RAND(),T1_PERT!$F$7,T1_PERT!$G$7,T1_PERT!$C$7,T1_PERT!$E$7)</f>
        <v>6.59077661736291</v>
      </c>
      <c r="E3398" s="23" t="n">
        <f aca="true">BETAINV(RAND(),T1_PERT!$F$8,T1_PERT!$G$8,T1_PERT!$C$8,T1_PERT!$E$8)</f>
        <v>5.32431302092952</v>
      </c>
      <c r="F3398" s="23" t="n">
        <f aca="true">BETAINV(RAND(),T1_PERT!$F$9,T1_PERT!$G$9,T1_PERT!$C$9,T1_PERT!$E$9)</f>
        <v>4.62729420003072</v>
      </c>
      <c r="G3398" s="23" t="n">
        <f aca="true">BETAINV(RAND(),T1_PERT!$F$10,T1_PERT!$G$10,T1_PERT!$C$10,T1_PERT!$E$10)</f>
        <v>2.21413609210761</v>
      </c>
      <c r="H3398" s="23" t="n">
        <f aca="false">B3398+C3398+E3398+G3398</f>
        <v>16.2636167545056</v>
      </c>
      <c r="I3398" s="23" t="n">
        <f aca="false">B3398+D3398+F3398+G3398</f>
        <v>18.370261930063</v>
      </c>
      <c r="J3398" s="23" t="n">
        <f aca="false">MAX(H3398,I3398)</f>
        <v>18.370261930063</v>
      </c>
      <c r="K3398" s="24" t="n">
        <f aca="false">IF(H3398&gt;=I3398,1,0)</f>
        <v>0</v>
      </c>
    </row>
    <row r="3399" customFormat="false" ht="15" hidden="false" customHeight="false" outlineLevel="0" collapsed="false">
      <c r="A3399" s="5" t="n">
        <v>3380</v>
      </c>
      <c r="B3399" s="23" t="n">
        <f aca="true">BETAINV(RAND(),T1_PERT!$F$5,T1_PERT!$G$5,T1_PERT!$C$5,T1_PERT!$E$5)</f>
        <v>4.33777852557041</v>
      </c>
      <c r="C3399" s="23" t="n">
        <f aca="true">BETAINV(RAND(),T1_PERT!$F$6,T1_PERT!$G$6,T1_PERT!$C$6,T1_PERT!$E$6)</f>
        <v>6.19786733482696</v>
      </c>
      <c r="D3399" s="23" t="n">
        <f aca="true">BETAINV(RAND(),T1_PERT!$F$7,T1_PERT!$G$7,T1_PERT!$C$7,T1_PERT!$E$7)</f>
        <v>7.33869935821629</v>
      </c>
      <c r="E3399" s="23" t="n">
        <f aca="true">BETAINV(RAND(),T1_PERT!$F$8,T1_PERT!$G$8,T1_PERT!$C$8,T1_PERT!$E$8)</f>
        <v>4.55491080072755</v>
      </c>
      <c r="F3399" s="23" t="n">
        <f aca="true">BETAINV(RAND(),T1_PERT!$F$9,T1_PERT!$G$9,T1_PERT!$C$9,T1_PERT!$E$9)</f>
        <v>4.10357032035512</v>
      </c>
      <c r="G3399" s="23" t="n">
        <f aca="true">BETAINV(RAND(),T1_PERT!$F$10,T1_PERT!$G$10,T1_PERT!$C$10,T1_PERT!$E$10)</f>
        <v>2.06563130689284</v>
      </c>
      <c r="H3399" s="23" t="n">
        <f aca="false">B3399+C3399+E3399+G3399</f>
        <v>17.1561879680178</v>
      </c>
      <c r="I3399" s="23" t="n">
        <f aca="false">B3399+D3399+F3399+G3399</f>
        <v>17.8456795110347</v>
      </c>
      <c r="J3399" s="23" t="n">
        <f aca="false">MAX(H3399,I3399)</f>
        <v>17.8456795110347</v>
      </c>
      <c r="K3399" s="24" t="n">
        <f aca="false">IF(H3399&gt;=I3399,1,0)</f>
        <v>0</v>
      </c>
    </row>
    <row r="3400" customFormat="false" ht="15" hidden="false" customHeight="false" outlineLevel="0" collapsed="false">
      <c r="A3400" s="5" t="n">
        <v>3381</v>
      </c>
      <c r="B3400" s="23" t="n">
        <f aca="true">BETAINV(RAND(),T1_PERT!$F$5,T1_PERT!$G$5,T1_PERT!$C$5,T1_PERT!$E$5)</f>
        <v>3.27570136447424</v>
      </c>
      <c r="C3400" s="23" t="n">
        <f aca="true">BETAINV(RAND(),T1_PERT!$F$6,T1_PERT!$G$6,T1_PERT!$C$6,T1_PERT!$E$6)</f>
        <v>5.50560165856076</v>
      </c>
      <c r="D3400" s="23" t="n">
        <f aca="true">BETAINV(RAND(),T1_PERT!$F$7,T1_PERT!$G$7,T1_PERT!$C$7,T1_PERT!$E$7)</f>
        <v>7.28625352954093</v>
      </c>
      <c r="E3400" s="23" t="n">
        <f aca="true">BETAINV(RAND(),T1_PERT!$F$8,T1_PERT!$G$8,T1_PERT!$C$8,T1_PERT!$E$8)</f>
        <v>5.90343151082311</v>
      </c>
      <c r="F3400" s="23" t="n">
        <f aca="true">BETAINV(RAND(),T1_PERT!$F$9,T1_PERT!$G$9,T1_PERT!$C$9,T1_PERT!$E$9)</f>
        <v>3.60633631809315</v>
      </c>
      <c r="G3400" s="23" t="n">
        <f aca="true">BETAINV(RAND(),T1_PERT!$F$10,T1_PERT!$G$10,T1_PERT!$C$10,T1_PERT!$E$10)</f>
        <v>1.95310012133334</v>
      </c>
      <c r="H3400" s="23" t="n">
        <f aca="false">B3400+C3400+E3400+G3400</f>
        <v>16.6378346551915</v>
      </c>
      <c r="I3400" s="23" t="n">
        <f aca="false">B3400+D3400+F3400+G3400</f>
        <v>16.1213913334417</v>
      </c>
      <c r="J3400" s="23" t="n">
        <f aca="false">MAX(H3400,I3400)</f>
        <v>16.6378346551915</v>
      </c>
      <c r="K3400" s="24" t="n">
        <f aca="false">IF(H3400&gt;=I3400,1,0)</f>
        <v>1</v>
      </c>
    </row>
    <row r="3401" customFormat="false" ht="15" hidden="false" customHeight="false" outlineLevel="0" collapsed="false">
      <c r="A3401" s="5" t="n">
        <v>3382</v>
      </c>
      <c r="B3401" s="23" t="n">
        <f aca="true">BETAINV(RAND(),T1_PERT!$F$5,T1_PERT!$G$5,T1_PERT!$C$5,T1_PERT!$E$5)</f>
        <v>3.73755783563909</v>
      </c>
      <c r="C3401" s="23" t="n">
        <f aca="true">BETAINV(RAND(),T1_PERT!$F$6,T1_PERT!$G$6,T1_PERT!$C$6,T1_PERT!$E$6)</f>
        <v>3.82678246263445</v>
      </c>
      <c r="D3401" s="23" t="n">
        <f aca="true">BETAINV(RAND(),T1_PERT!$F$7,T1_PERT!$G$7,T1_PERT!$C$7,T1_PERT!$E$7)</f>
        <v>6.12415016489893</v>
      </c>
      <c r="E3401" s="23" t="n">
        <f aca="true">BETAINV(RAND(),T1_PERT!$F$8,T1_PERT!$G$8,T1_PERT!$C$8,T1_PERT!$E$8)</f>
        <v>5.35247324362056</v>
      </c>
      <c r="F3401" s="23" t="n">
        <f aca="true">BETAINV(RAND(),T1_PERT!$F$9,T1_PERT!$G$9,T1_PERT!$C$9,T1_PERT!$E$9)</f>
        <v>3.78832517292091</v>
      </c>
      <c r="G3401" s="23" t="n">
        <f aca="true">BETAINV(RAND(),T1_PERT!$F$10,T1_PERT!$G$10,T1_PERT!$C$10,T1_PERT!$E$10)</f>
        <v>1.71170204220611</v>
      </c>
      <c r="H3401" s="23" t="n">
        <f aca="false">B3401+C3401+E3401+G3401</f>
        <v>14.6285155841002</v>
      </c>
      <c r="I3401" s="23" t="n">
        <f aca="false">B3401+D3401+F3401+G3401</f>
        <v>15.361735215665</v>
      </c>
      <c r="J3401" s="23" t="n">
        <f aca="false">MAX(H3401,I3401)</f>
        <v>15.361735215665</v>
      </c>
      <c r="K3401" s="24" t="n">
        <f aca="false">IF(H3401&gt;=I3401,1,0)</f>
        <v>0</v>
      </c>
    </row>
    <row r="3402" customFormat="false" ht="15" hidden="false" customHeight="false" outlineLevel="0" collapsed="false">
      <c r="A3402" s="5" t="n">
        <v>3383</v>
      </c>
      <c r="B3402" s="23" t="n">
        <f aca="true">BETAINV(RAND(),T1_PERT!$F$5,T1_PERT!$G$5,T1_PERT!$C$5,T1_PERT!$E$5)</f>
        <v>3.23651473239177</v>
      </c>
      <c r="C3402" s="23" t="n">
        <f aca="true">BETAINV(RAND(),T1_PERT!$F$6,T1_PERT!$G$6,T1_PERT!$C$6,T1_PERT!$E$6)</f>
        <v>4.63698998310565</v>
      </c>
      <c r="D3402" s="23" t="n">
        <f aca="true">BETAINV(RAND(),T1_PERT!$F$7,T1_PERT!$G$7,T1_PERT!$C$7,T1_PERT!$E$7)</f>
        <v>6.52208260425645</v>
      </c>
      <c r="E3402" s="23" t="n">
        <f aca="true">BETAINV(RAND(),T1_PERT!$F$8,T1_PERT!$G$8,T1_PERT!$C$8,T1_PERT!$E$8)</f>
        <v>4.62965542275725</v>
      </c>
      <c r="F3402" s="23" t="n">
        <f aca="true">BETAINV(RAND(),T1_PERT!$F$9,T1_PERT!$G$9,T1_PERT!$C$9,T1_PERT!$E$9)</f>
        <v>3.70702666937902</v>
      </c>
      <c r="G3402" s="23" t="n">
        <f aca="true">BETAINV(RAND(),T1_PERT!$F$10,T1_PERT!$G$10,T1_PERT!$C$10,T1_PERT!$E$10)</f>
        <v>1.58891459291573</v>
      </c>
      <c r="H3402" s="23" t="n">
        <f aca="false">B3402+C3402+E3402+G3402</f>
        <v>14.0920747311704</v>
      </c>
      <c r="I3402" s="23" t="n">
        <f aca="false">B3402+D3402+F3402+G3402</f>
        <v>15.054538598943</v>
      </c>
      <c r="J3402" s="23" t="n">
        <f aca="false">MAX(H3402,I3402)</f>
        <v>15.054538598943</v>
      </c>
      <c r="K3402" s="24" t="n">
        <f aca="false">IF(H3402&gt;=I3402,1,0)</f>
        <v>0</v>
      </c>
    </row>
    <row r="3403" customFormat="false" ht="15" hidden="false" customHeight="false" outlineLevel="0" collapsed="false">
      <c r="A3403" s="5" t="n">
        <v>3384</v>
      </c>
      <c r="B3403" s="23" t="n">
        <f aca="true">BETAINV(RAND(),T1_PERT!$F$5,T1_PERT!$G$5,T1_PERT!$C$5,T1_PERT!$E$5)</f>
        <v>5.18771348382026</v>
      </c>
      <c r="C3403" s="23" t="n">
        <f aca="true">BETAINV(RAND(),T1_PERT!$F$6,T1_PERT!$G$6,T1_PERT!$C$6,T1_PERT!$E$6)</f>
        <v>4.27111794129989</v>
      </c>
      <c r="D3403" s="23" t="n">
        <f aca="true">BETAINV(RAND(),T1_PERT!$F$7,T1_PERT!$G$7,T1_PERT!$C$7,T1_PERT!$E$7)</f>
        <v>5.51838344187051</v>
      </c>
      <c r="E3403" s="23" t="n">
        <f aca="true">BETAINV(RAND(),T1_PERT!$F$8,T1_PERT!$G$8,T1_PERT!$C$8,T1_PERT!$E$8)</f>
        <v>5.21069266740996</v>
      </c>
      <c r="F3403" s="23" t="n">
        <f aca="true">BETAINV(RAND(),T1_PERT!$F$9,T1_PERT!$G$9,T1_PERT!$C$9,T1_PERT!$E$9)</f>
        <v>3.71249511985459</v>
      </c>
      <c r="G3403" s="23" t="n">
        <f aca="true">BETAINV(RAND(),T1_PERT!$F$10,T1_PERT!$G$10,T1_PERT!$C$10,T1_PERT!$E$10)</f>
        <v>1.20130125304332</v>
      </c>
      <c r="H3403" s="23" t="n">
        <f aca="false">B3403+C3403+E3403+G3403</f>
        <v>15.8708253455734</v>
      </c>
      <c r="I3403" s="23" t="n">
        <f aca="false">B3403+D3403+F3403+G3403</f>
        <v>15.6198932985887</v>
      </c>
      <c r="J3403" s="23" t="n">
        <f aca="false">MAX(H3403,I3403)</f>
        <v>15.8708253455734</v>
      </c>
      <c r="K3403" s="24" t="n">
        <f aca="false">IF(H3403&gt;=I3403,1,0)</f>
        <v>1</v>
      </c>
    </row>
    <row r="3404" customFormat="false" ht="15" hidden="false" customHeight="false" outlineLevel="0" collapsed="false">
      <c r="A3404" s="5" t="n">
        <v>3385</v>
      </c>
      <c r="B3404" s="23" t="n">
        <f aca="true">BETAINV(RAND(),T1_PERT!$F$5,T1_PERT!$G$5,T1_PERT!$C$5,T1_PERT!$E$5)</f>
        <v>5.11630280581114</v>
      </c>
      <c r="C3404" s="23" t="n">
        <f aca="true">BETAINV(RAND(),T1_PERT!$F$6,T1_PERT!$G$6,T1_PERT!$C$6,T1_PERT!$E$6)</f>
        <v>6.86741885754095</v>
      </c>
      <c r="D3404" s="23" t="n">
        <f aca="true">BETAINV(RAND(),T1_PERT!$F$7,T1_PERT!$G$7,T1_PERT!$C$7,T1_PERT!$E$7)</f>
        <v>6.50195635900051</v>
      </c>
      <c r="E3404" s="23" t="n">
        <f aca="true">BETAINV(RAND(),T1_PERT!$F$8,T1_PERT!$G$8,T1_PERT!$C$8,T1_PERT!$E$8)</f>
        <v>4.60731718091651</v>
      </c>
      <c r="F3404" s="23" t="n">
        <f aca="true">BETAINV(RAND(),T1_PERT!$F$9,T1_PERT!$G$9,T1_PERT!$C$9,T1_PERT!$E$9)</f>
        <v>4.59634990074185</v>
      </c>
      <c r="G3404" s="23" t="n">
        <f aca="true">BETAINV(RAND(),T1_PERT!$F$10,T1_PERT!$G$10,T1_PERT!$C$10,T1_PERT!$E$10)</f>
        <v>2.02736149006604</v>
      </c>
      <c r="H3404" s="23" t="n">
        <f aca="false">B3404+C3404+E3404+G3404</f>
        <v>18.6184003343346</v>
      </c>
      <c r="I3404" s="23" t="n">
        <f aca="false">B3404+D3404+F3404+G3404</f>
        <v>18.2419705556195</v>
      </c>
      <c r="J3404" s="23" t="n">
        <f aca="false">MAX(H3404,I3404)</f>
        <v>18.6184003343346</v>
      </c>
      <c r="K3404" s="24" t="n">
        <f aca="false">IF(H3404&gt;=I3404,1,0)</f>
        <v>1</v>
      </c>
    </row>
    <row r="3405" customFormat="false" ht="15" hidden="false" customHeight="false" outlineLevel="0" collapsed="false">
      <c r="A3405" s="5" t="n">
        <v>3386</v>
      </c>
      <c r="B3405" s="23" t="n">
        <f aca="true">BETAINV(RAND(),T1_PERT!$F$5,T1_PERT!$G$5,T1_PERT!$C$5,T1_PERT!$E$5)</f>
        <v>4.14812627274936</v>
      </c>
      <c r="C3405" s="23" t="n">
        <f aca="true">BETAINV(RAND(),T1_PERT!$F$6,T1_PERT!$G$6,T1_PERT!$C$6,T1_PERT!$E$6)</f>
        <v>5.17129534790993</v>
      </c>
      <c r="D3405" s="23" t="n">
        <f aca="true">BETAINV(RAND(),T1_PERT!$F$7,T1_PERT!$G$7,T1_PERT!$C$7,T1_PERT!$E$7)</f>
        <v>7.32761563501979</v>
      </c>
      <c r="E3405" s="23" t="n">
        <f aca="true">BETAINV(RAND(),T1_PERT!$F$8,T1_PERT!$G$8,T1_PERT!$C$8,T1_PERT!$E$8)</f>
        <v>4.81563817539575</v>
      </c>
      <c r="F3405" s="23" t="n">
        <f aca="true">BETAINV(RAND(),T1_PERT!$F$9,T1_PERT!$G$9,T1_PERT!$C$9,T1_PERT!$E$9)</f>
        <v>4.31305926444003</v>
      </c>
      <c r="G3405" s="23" t="n">
        <f aca="true">BETAINV(RAND(),T1_PERT!$F$10,T1_PERT!$G$10,T1_PERT!$C$10,T1_PERT!$E$10)</f>
        <v>1.82002442080202</v>
      </c>
      <c r="H3405" s="23" t="n">
        <f aca="false">B3405+C3405+E3405+G3405</f>
        <v>15.9550842168571</v>
      </c>
      <c r="I3405" s="23" t="n">
        <f aca="false">B3405+D3405+F3405+G3405</f>
        <v>17.6088255930112</v>
      </c>
      <c r="J3405" s="23" t="n">
        <f aca="false">MAX(H3405,I3405)</f>
        <v>17.6088255930112</v>
      </c>
      <c r="K3405" s="24" t="n">
        <f aca="false">IF(H3405&gt;=I3405,1,0)</f>
        <v>0</v>
      </c>
    </row>
    <row r="3406" customFormat="false" ht="15" hidden="false" customHeight="false" outlineLevel="0" collapsed="false">
      <c r="A3406" s="5" t="n">
        <v>3387</v>
      </c>
      <c r="B3406" s="23" t="n">
        <f aca="true">BETAINV(RAND(),T1_PERT!$F$5,T1_PERT!$G$5,T1_PERT!$C$5,T1_PERT!$E$5)</f>
        <v>4.59792772664184</v>
      </c>
      <c r="C3406" s="23" t="n">
        <f aca="true">BETAINV(RAND(),T1_PERT!$F$6,T1_PERT!$G$6,T1_PERT!$C$6,T1_PERT!$E$6)</f>
        <v>4.23397163182449</v>
      </c>
      <c r="D3406" s="23" t="n">
        <f aca="true">BETAINV(RAND(),T1_PERT!$F$7,T1_PERT!$G$7,T1_PERT!$C$7,T1_PERT!$E$7)</f>
        <v>5.2895411617275</v>
      </c>
      <c r="E3406" s="23" t="n">
        <f aca="true">BETAINV(RAND(),T1_PERT!$F$8,T1_PERT!$G$8,T1_PERT!$C$8,T1_PERT!$E$8)</f>
        <v>5.64451537269356</v>
      </c>
      <c r="F3406" s="23" t="n">
        <f aca="true">BETAINV(RAND(),T1_PERT!$F$9,T1_PERT!$G$9,T1_PERT!$C$9,T1_PERT!$E$9)</f>
        <v>5.84903626921789</v>
      </c>
      <c r="G3406" s="23" t="n">
        <f aca="true">BETAINV(RAND(),T1_PERT!$F$10,T1_PERT!$G$10,T1_PERT!$C$10,T1_PERT!$E$10)</f>
        <v>2.26497635455326</v>
      </c>
      <c r="H3406" s="23" t="n">
        <f aca="false">B3406+C3406+E3406+G3406</f>
        <v>16.7413910857132</v>
      </c>
      <c r="I3406" s="23" t="n">
        <f aca="false">B3406+D3406+F3406+G3406</f>
        <v>18.0014815121405</v>
      </c>
      <c r="J3406" s="23" t="n">
        <f aca="false">MAX(H3406,I3406)</f>
        <v>18.0014815121405</v>
      </c>
      <c r="K3406" s="24" t="n">
        <f aca="false">IF(H3406&gt;=I3406,1,0)</f>
        <v>0</v>
      </c>
    </row>
    <row r="3407" customFormat="false" ht="15" hidden="false" customHeight="false" outlineLevel="0" collapsed="false">
      <c r="A3407" s="5" t="n">
        <v>3388</v>
      </c>
      <c r="B3407" s="23" t="n">
        <f aca="true">BETAINV(RAND(),T1_PERT!$F$5,T1_PERT!$G$5,T1_PERT!$C$5,T1_PERT!$E$5)</f>
        <v>4.12747908449598</v>
      </c>
      <c r="C3407" s="23" t="n">
        <f aca="true">BETAINV(RAND(),T1_PERT!$F$6,T1_PERT!$G$6,T1_PERT!$C$6,T1_PERT!$E$6)</f>
        <v>5.84641893834927</v>
      </c>
      <c r="D3407" s="23" t="n">
        <f aca="true">BETAINV(RAND(),T1_PERT!$F$7,T1_PERT!$G$7,T1_PERT!$C$7,T1_PERT!$E$7)</f>
        <v>4.82767780916866</v>
      </c>
      <c r="E3407" s="23" t="n">
        <f aca="true">BETAINV(RAND(),T1_PERT!$F$8,T1_PERT!$G$8,T1_PERT!$C$8,T1_PERT!$E$8)</f>
        <v>5.57296541054664</v>
      </c>
      <c r="F3407" s="23" t="n">
        <f aca="true">BETAINV(RAND(),T1_PERT!$F$9,T1_PERT!$G$9,T1_PERT!$C$9,T1_PERT!$E$9)</f>
        <v>3.97660777592824</v>
      </c>
      <c r="G3407" s="23" t="n">
        <f aca="true">BETAINV(RAND(),T1_PERT!$F$10,T1_PERT!$G$10,T1_PERT!$C$10,T1_PERT!$E$10)</f>
        <v>1.38322808958436</v>
      </c>
      <c r="H3407" s="23" t="n">
        <f aca="false">B3407+C3407+E3407+G3407</f>
        <v>16.9300915229762</v>
      </c>
      <c r="I3407" s="23" t="n">
        <f aca="false">B3407+D3407+F3407+G3407</f>
        <v>14.3149927591772</v>
      </c>
      <c r="J3407" s="23" t="n">
        <f aca="false">MAX(H3407,I3407)</f>
        <v>16.9300915229762</v>
      </c>
      <c r="K3407" s="24" t="n">
        <f aca="false">IF(H3407&gt;=I3407,1,0)</f>
        <v>1</v>
      </c>
    </row>
    <row r="3408" customFormat="false" ht="15" hidden="false" customHeight="false" outlineLevel="0" collapsed="false">
      <c r="A3408" s="5" t="n">
        <v>3389</v>
      </c>
      <c r="B3408" s="23" t="n">
        <f aca="true">BETAINV(RAND(),T1_PERT!$F$5,T1_PERT!$G$5,T1_PERT!$C$5,T1_PERT!$E$5)</f>
        <v>3.91547188553236</v>
      </c>
      <c r="C3408" s="23" t="n">
        <f aca="true">BETAINV(RAND(),T1_PERT!$F$6,T1_PERT!$G$6,T1_PERT!$C$6,T1_PERT!$E$6)</f>
        <v>6.84157219291201</v>
      </c>
      <c r="D3408" s="23" t="n">
        <f aca="true">BETAINV(RAND(),T1_PERT!$F$7,T1_PERT!$G$7,T1_PERT!$C$7,T1_PERT!$E$7)</f>
        <v>4.9423205061906</v>
      </c>
      <c r="E3408" s="23" t="n">
        <f aca="true">BETAINV(RAND(),T1_PERT!$F$8,T1_PERT!$G$8,T1_PERT!$C$8,T1_PERT!$E$8)</f>
        <v>5.19373881211075</v>
      </c>
      <c r="F3408" s="23" t="n">
        <f aca="true">BETAINV(RAND(),T1_PERT!$F$9,T1_PERT!$G$9,T1_PERT!$C$9,T1_PERT!$E$9)</f>
        <v>3.75078120886214</v>
      </c>
      <c r="G3408" s="23" t="n">
        <f aca="true">BETAINV(RAND(),T1_PERT!$F$10,T1_PERT!$G$10,T1_PERT!$C$10,T1_PERT!$E$10)</f>
        <v>2.76040645369952</v>
      </c>
      <c r="H3408" s="23" t="n">
        <f aca="false">B3408+C3408+E3408+G3408</f>
        <v>18.7111893442546</v>
      </c>
      <c r="I3408" s="23" t="n">
        <f aca="false">B3408+D3408+F3408+G3408</f>
        <v>15.3689800542846</v>
      </c>
      <c r="J3408" s="23" t="n">
        <f aca="false">MAX(H3408,I3408)</f>
        <v>18.7111893442546</v>
      </c>
      <c r="K3408" s="24" t="n">
        <f aca="false">IF(H3408&gt;=I3408,1,0)</f>
        <v>1</v>
      </c>
    </row>
    <row r="3409" customFormat="false" ht="15" hidden="false" customHeight="false" outlineLevel="0" collapsed="false">
      <c r="A3409" s="5" t="n">
        <v>3390</v>
      </c>
      <c r="B3409" s="23" t="n">
        <f aca="true">BETAINV(RAND(),T1_PERT!$F$5,T1_PERT!$G$5,T1_PERT!$C$5,T1_PERT!$E$5)</f>
        <v>4.56873447883936</v>
      </c>
      <c r="C3409" s="23" t="n">
        <f aca="true">BETAINV(RAND(),T1_PERT!$F$6,T1_PERT!$G$6,T1_PERT!$C$6,T1_PERT!$E$6)</f>
        <v>5.00264375356874</v>
      </c>
      <c r="D3409" s="23" t="n">
        <f aca="true">BETAINV(RAND(),T1_PERT!$F$7,T1_PERT!$G$7,T1_PERT!$C$7,T1_PERT!$E$7)</f>
        <v>7.0700004742694</v>
      </c>
      <c r="E3409" s="23" t="n">
        <f aca="true">BETAINV(RAND(),T1_PERT!$F$8,T1_PERT!$G$8,T1_PERT!$C$8,T1_PERT!$E$8)</f>
        <v>4.46586736344726</v>
      </c>
      <c r="F3409" s="23" t="n">
        <f aca="true">BETAINV(RAND(),T1_PERT!$F$9,T1_PERT!$G$9,T1_PERT!$C$9,T1_PERT!$E$9)</f>
        <v>4.90282502268348</v>
      </c>
      <c r="G3409" s="23" t="n">
        <f aca="true">BETAINV(RAND(),T1_PERT!$F$10,T1_PERT!$G$10,T1_PERT!$C$10,T1_PERT!$E$10)</f>
        <v>1.66764996057738</v>
      </c>
      <c r="H3409" s="23" t="n">
        <f aca="false">B3409+C3409+E3409+G3409</f>
        <v>15.7048955564327</v>
      </c>
      <c r="I3409" s="23" t="n">
        <f aca="false">B3409+D3409+F3409+G3409</f>
        <v>18.2092099363696</v>
      </c>
      <c r="J3409" s="23" t="n">
        <f aca="false">MAX(H3409,I3409)</f>
        <v>18.2092099363696</v>
      </c>
      <c r="K3409" s="24" t="n">
        <f aca="false">IF(H3409&gt;=I3409,1,0)</f>
        <v>0</v>
      </c>
    </row>
    <row r="3410" customFormat="false" ht="15" hidden="false" customHeight="false" outlineLevel="0" collapsed="false">
      <c r="A3410" s="5" t="n">
        <v>3391</v>
      </c>
      <c r="B3410" s="23" t="n">
        <f aca="true">BETAINV(RAND(),T1_PERT!$F$5,T1_PERT!$G$5,T1_PERT!$C$5,T1_PERT!$E$5)</f>
        <v>4.7113027068371</v>
      </c>
      <c r="C3410" s="23" t="n">
        <f aca="true">BETAINV(RAND(),T1_PERT!$F$6,T1_PERT!$G$6,T1_PERT!$C$6,T1_PERT!$E$6)</f>
        <v>6.140450678407</v>
      </c>
      <c r="D3410" s="23" t="n">
        <f aca="true">BETAINV(RAND(),T1_PERT!$F$7,T1_PERT!$G$7,T1_PERT!$C$7,T1_PERT!$E$7)</f>
        <v>3.51712523332698</v>
      </c>
      <c r="E3410" s="23" t="n">
        <f aca="true">BETAINV(RAND(),T1_PERT!$F$8,T1_PERT!$G$8,T1_PERT!$C$8,T1_PERT!$E$8)</f>
        <v>5.21160960603156</v>
      </c>
      <c r="F3410" s="23" t="n">
        <f aca="true">BETAINV(RAND(),T1_PERT!$F$9,T1_PERT!$G$9,T1_PERT!$C$9,T1_PERT!$E$9)</f>
        <v>3.72041933162968</v>
      </c>
      <c r="G3410" s="23" t="n">
        <f aca="true">BETAINV(RAND(),T1_PERT!$F$10,T1_PERT!$G$10,T1_PERT!$C$10,T1_PERT!$E$10)</f>
        <v>2.18873317098725</v>
      </c>
      <c r="H3410" s="23" t="n">
        <f aca="false">B3410+C3410+E3410+G3410</f>
        <v>18.2520961622629</v>
      </c>
      <c r="I3410" s="23" t="n">
        <f aca="false">B3410+D3410+F3410+G3410</f>
        <v>14.137580442781</v>
      </c>
      <c r="J3410" s="23" t="n">
        <f aca="false">MAX(H3410,I3410)</f>
        <v>18.2520961622629</v>
      </c>
      <c r="K3410" s="24" t="n">
        <f aca="false">IF(H3410&gt;=I3410,1,0)</f>
        <v>1</v>
      </c>
    </row>
    <row r="3411" customFormat="false" ht="15" hidden="false" customHeight="false" outlineLevel="0" collapsed="false">
      <c r="A3411" s="5" t="n">
        <v>3392</v>
      </c>
      <c r="B3411" s="23" t="n">
        <f aca="true">BETAINV(RAND(),T1_PERT!$F$5,T1_PERT!$G$5,T1_PERT!$C$5,T1_PERT!$E$5)</f>
        <v>3.53502043289519</v>
      </c>
      <c r="C3411" s="23" t="n">
        <f aca="true">BETAINV(RAND(),T1_PERT!$F$6,T1_PERT!$G$6,T1_PERT!$C$6,T1_PERT!$E$6)</f>
        <v>5.64560468620191</v>
      </c>
      <c r="D3411" s="23" t="n">
        <f aca="true">BETAINV(RAND(),T1_PERT!$F$7,T1_PERT!$G$7,T1_PERT!$C$7,T1_PERT!$E$7)</f>
        <v>7.21984810766922</v>
      </c>
      <c r="E3411" s="23" t="n">
        <f aca="true">BETAINV(RAND(),T1_PERT!$F$8,T1_PERT!$G$8,T1_PERT!$C$8,T1_PERT!$E$8)</f>
        <v>4.84277348679328</v>
      </c>
      <c r="F3411" s="23" t="n">
        <f aca="true">BETAINV(RAND(),T1_PERT!$F$9,T1_PERT!$G$9,T1_PERT!$C$9,T1_PERT!$E$9)</f>
        <v>4.79700458475327</v>
      </c>
      <c r="G3411" s="23" t="n">
        <f aca="true">BETAINV(RAND(),T1_PERT!$F$10,T1_PERT!$G$10,T1_PERT!$C$10,T1_PERT!$E$10)</f>
        <v>2.29584548646751</v>
      </c>
      <c r="H3411" s="23" t="n">
        <f aca="false">B3411+C3411+E3411+G3411</f>
        <v>16.3192440923579</v>
      </c>
      <c r="I3411" s="23" t="n">
        <f aca="false">B3411+D3411+F3411+G3411</f>
        <v>17.8477186117852</v>
      </c>
      <c r="J3411" s="23" t="n">
        <f aca="false">MAX(H3411,I3411)</f>
        <v>17.8477186117852</v>
      </c>
      <c r="K3411" s="24" t="n">
        <f aca="false">IF(H3411&gt;=I3411,1,0)</f>
        <v>0</v>
      </c>
    </row>
    <row r="3412" customFormat="false" ht="15" hidden="false" customHeight="false" outlineLevel="0" collapsed="false">
      <c r="A3412" s="5" t="n">
        <v>3393</v>
      </c>
      <c r="B3412" s="23" t="n">
        <f aca="true">BETAINV(RAND(),T1_PERT!$F$5,T1_PERT!$G$5,T1_PERT!$C$5,T1_PERT!$E$5)</f>
        <v>3.97438346541072</v>
      </c>
      <c r="C3412" s="23" t="n">
        <f aca="true">BETAINV(RAND(),T1_PERT!$F$6,T1_PERT!$G$6,T1_PERT!$C$6,T1_PERT!$E$6)</f>
        <v>5.64830152710997</v>
      </c>
      <c r="D3412" s="23" t="n">
        <f aca="true">BETAINV(RAND(),T1_PERT!$F$7,T1_PERT!$G$7,T1_PERT!$C$7,T1_PERT!$E$7)</f>
        <v>5.35997948473324</v>
      </c>
      <c r="E3412" s="23" t="n">
        <f aca="true">BETAINV(RAND(),T1_PERT!$F$8,T1_PERT!$G$8,T1_PERT!$C$8,T1_PERT!$E$8)</f>
        <v>4.4452900277644</v>
      </c>
      <c r="F3412" s="23" t="n">
        <f aca="true">BETAINV(RAND(),T1_PERT!$F$9,T1_PERT!$G$9,T1_PERT!$C$9,T1_PERT!$E$9)</f>
        <v>3.60586108402875</v>
      </c>
      <c r="G3412" s="23" t="n">
        <f aca="true">BETAINV(RAND(),T1_PERT!$F$10,T1_PERT!$G$10,T1_PERT!$C$10,T1_PERT!$E$10)</f>
        <v>1.39088600369031</v>
      </c>
      <c r="H3412" s="23" t="n">
        <f aca="false">B3412+C3412+E3412+G3412</f>
        <v>15.4588610239754</v>
      </c>
      <c r="I3412" s="23" t="n">
        <f aca="false">B3412+D3412+F3412+G3412</f>
        <v>14.331110037863</v>
      </c>
      <c r="J3412" s="23" t="n">
        <f aca="false">MAX(H3412,I3412)</f>
        <v>15.4588610239754</v>
      </c>
      <c r="K3412" s="24" t="n">
        <f aca="false">IF(H3412&gt;=I3412,1,0)</f>
        <v>1</v>
      </c>
    </row>
    <row r="3413" customFormat="false" ht="15" hidden="false" customHeight="false" outlineLevel="0" collapsed="false">
      <c r="A3413" s="5" t="n">
        <v>3394</v>
      </c>
      <c r="B3413" s="23" t="n">
        <f aca="true">BETAINV(RAND(),T1_PERT!$F$5,T1_PERT!$G$5,T1_PERT!$C$5,T1_PERT!$E$5)</f>
        <v>2.79528400475462</v>
      </c>
      <c r="C3413" s="23" t="n">
        <f aca="true">BETAINV(RAND(),T1_PERT!$F$6,T1_PERT!$G$6,T1_PERT!$C$6,T1_PERT!$E$6)</f>
        <v>6.17922272078673</v>
      </c>
      <c r="D3413" s="23" t="n">
        <f aca="true">BETAINV(RAND(),T1_PERT!$F$7,T1_PERT!$G$7,T1_PERT!$C$7,T1_PERT!$E$7)</f>
        <v>5.52237536811934</v>
      </c>
      <c r="E3413" s="23" t="n">
        <f aca="true">BETAINV(RAND(),T1_PERT!$F$8,T1_PERT!$G$8,T1_PERT!$C$8,T1_PERT!$E$8)</f>
        <v>5.34937839887519</v>
      </c>
      <c r="F3413" s="23" t="n">
        <f aca="true">BETAINV(RAND(),T1_PERT!$F$9,T1_PERT!$G$9,T1_PERT!$C$9,T1_PERT!$E$9)</f>
        <v>3.93435392238473</v>
      </c>
      <c r="G3413" s="23" t="n">
        <f aca="true">BETAINV(RAND(),T1_PERT!$F$10,T1_PERT!$G$10,T1_PERT!$C$10,T1_PERT!$E$10)</f>
        <v>1.68756682641159</v>
      </c>
      <c r="H3413" s="23" t="n">
        <f aca="false">B3413+C3413+E3413+G3413</f>
        <v>16.0114519508281</v>
      </c>
      <c r="I3413" s="23" t="n">
        <f aca="false">B3413+D3413+F3413+G3413</f>
        <v>13.9395801216703</v>
      </c>
      <c r="J3413" s="23" t="n">
        <f aca="false">MAX(H3413,I3413)</f>
        <v>16.0114519508281</v>
      </c>
      <c r="K3413" s="24" t="n">
        <f aca="false">IF(H3413&gt;=I3413,1,0)</f>
        <v>1</v>
      </c>
    </row>
    <row r="3414" customFormat="false" ht="15" hidden="false" customHeight="false" outlineLevel="0" collapsed="false">
      <c r="A3414" s="5" t="n">
        <v>3395</v>
      </c>
      <c r="B3414" s="23" t="n">
        <f aca="true">BETAINV(RAND(),T1_PERT!$F$5,T1_PERT!$G$5,T1_PERT!$C$5,T1_PERT!$E$5)</f>
        <v>5.42534648155965</v>
      </c>
      <c r="C3414" s="23" t="n">
        <f aca="true">BETAINV(RAND(),T1_PERT!$F$6,T1_PERT!$G$6,T1_PERT!$C$6,T1_PERT!$E$6)</f>
        <v>4.89247856540588</v>
      </c>
      <c r="D3414" s="23" t="n">
        <f aca="true">BETAINV(RAND(),T1_PERT!$F$7,T1_PERT!$G$7,T1_PERT!$C$7,T1_PERT!$E$7)</f>
        <v>6.52074958205956</v>
      </c>
      <c r="E3414" s="23" t="n">
        <f aca="true">BETAINV(RAND(),T1_PERT!$F$8,T1_PERT!$G$8,T1_PERT!$C$8,T1_PERT!$E$8)</f>
        <v>5.6642941465882</v>
      </c>
      <c r="F3414" s="23" t="n">
        <f aca="true">BETAINV(RAND(),T1_PERT!$F$9,T1_PERT!$G$9,T1_PERT!$C$9,T1_PERT!$E$9)</f>
        <v>3.75867804522537</v>
      </c>
      <c r="G3414" s="23" t="n">
        <f aca="true">BETAINV(RAND(),T1_PERT!$F$10,T1_PERT!$G$10,T1_PERT!$C$10,T1_PERT!$E$10)</f>
        <v>2.53927408353045</v>
      </c>
      <c r="H3414" s="23" t="n">
        <f aca="false">B3414+C3414+E3414+G3414</f>
        <v>18.5213932770842</v>
      </c>
      <c r="I3414" s="23" t="n">
        <f aca="false">B3414+D3414+F3414+G3414</f>
        <v>18.244048192375</v>
      </c>
      <c r="J3414" s="23" t="n">
        <f aca="false">MAX(H3414,I3414)</f>
        <v>18.5213932770842</v>
      </c>
      <c r="K3414" s="24" t="n">
        <f aca="false">IF(H3414&gt;=I3414,1,0)</f>
        <v>1</v>
      </c>
    </row>
    <row r="3415" customFormat="false" ht="15" hidden="false" customHeight="false" outlineLevel="0" collapsed="false">
      <c r="A3415" s="5" t="n">
        <v>3396</v>
      </c>
      <c r="B3415" s="23" t="n">
        <f aca="true">BETAINV(RAND(),T1_PERT!$F$5,T1_PERT!$G$5,T1_PERT!$C$5,T1_PERT!$E$5)</f>
        <v>5.00709998768443</v>
      </c>
      <c r="C3415" s="23" t="n">
        <f aca="true">BETAINV(RAND(),T1_PERT!$F$6,T1_PERT!$G$6,T1_PERT!$C$6,T1_PERT!$E$6)</f>
        <v>6.03997521186011</v>
      </c>
      <c r="D3415" s="23" t="n">
        <f aca="true">BETAINV(RAND(),T1_PERT!$F$7,T1_PERT!$G$7,T1_PERT!$C$7,T1_PERT!$E$7)</f>
        <v>5.00757713266149</v>
      </c>
      <c r="E3415" s="23" t="n">
        <f aca="true">BETAINV(RAND(),T1_PERT!$F$8,T1_PERT!$G$8,T1_PERT!$C$8,T1_PERT!$E$8)</f>
        <v>5.49306986019339</v>
      </c>
      <c r="F3415" s="23" t="n">
        <f aca="true">BETAINV(RAND(),T1_PERT!$F$9,T1_PERT!$G$9,T1_PERT!$C$9,T1_PERT!$E$9)</f>
        <v>4.44951426925897</v>
      </c>
      <c r="G3415" s="23" t="n">
        <f aca="true">BETAINV(RAND(),T1_PERT!$F$10,T1_PERT!$G$10,T1_PERT!$C$10,T1_PERT!$E$10)</f>
        <v>1.87085537563203</v>
      </c>
      <c r="H3415" s="23" t="n">
        <f aca="false">B3415+C3415+E3415+G3415</f>
        <v>18.41100043537</v>
      </c>
      <c r="I3415" s="23" t="n">
        <f aca="false">B3415+D3415+F3415+G3415</f>
        <v>16.3350467652369</v>
      </c>
      <c r="J3415" s="23" t="n">
        <f aca="false">MAX(H3415,I3415)</f>
        <v>18.41100043537</v>
      </c>
      <c r="K3415" s="24" t="n">
        <f aca="false">IF(H3415&gt;=I3415,1,0)</f>
        <v>1</v>
      </c>
    </row>
    <row r="3416" customFormat="false" ht="15" hidden="false" customHeight="false" outlineLevel="0" collapsed="false">
      <c r="A3416" s="5" t="n">
        <v>3397</v>
      </c>
      <c r="B3416" s="23" t="n">
        <f aca="true">BETAINV(RAND(),T1_PERT!$F$5,T1_PERT!$G$5,T1_PERT!$C$5,T1_PERT!$E$5)</f>
        <v>2.92829367878576</v>
      </c>
      <c r="C3416" s="23" t="n">
        <f aca="true">BETAINV(RAND(),T1_PERT!$F$6,T1_PERT!$G$6,T1_PERT!$C$6,T1_PERT!$E$6)</f>
        <v>4.58811317767807</v>
      </c>
      <c r="D3416" s="23" t="n">
        <f aca="true">BETAINV(RAND(),T1_PERT!$F$7,T1_PERT!$G$7,T1_PERT!$C$7,T1_PERT!$E$7)</f>
        <v>5.1177301500049</v>
      </c>
      <c r="E3416" s="23" t="n">
        <f aca="true">BETAINV(RAND(),T1_PERT!$F$8,T1_PERT!$G$8,T1_PERT!$C$8,T1_PERT!$E$8)</f>
        <v>6.2509280878677</v>
      </c>
      <c r="F3416" s="23" t="n">
        <f aca="true">BETAINV(RAND(),T1_PERT!$F$9,T1_PERT!$G$9,T1_PERT!$C$9,T1_PERT!$E$9)</f>
        <v>4.67621534546515</v>
      </c>
      <c r="G3416" s="23" t="n">
        <f aca="true">BETAINV(RAND(),T1_PERT!$F$10,T1_PERT!$G$10,T1_PERT!$C$10,T1_PERT!$E$10)</f>
        <v>1.83593717171766</v>
      </c>
      <c r="H3416" s="23" t="n">
        <f aca="false">B3416+C3416+E3416+G3416</f>
        <v>15.6032721160492</v>
      </c>
      <c r="I3416" s="23" t="n">
        <f aca="false">B3416+D3416+F3416+G3416</f>
        <v>14.5581763459735</v>
      </c>
      <c r="J3416" s="23" t="n">
        <f aca="false">MAX(H3416,I3416)</f>
        <v>15.6032721160492</v>
      </c>
      <c r="K3416" s="24" t="n">
        <f aca="false">IF(H3416&gt;=I3416,1,0)</f>
        <v>1</v>
      </c>
    </row>
    <row r="3417" customFormat="false" ht="15" hidden="false" customHeight="false" outlineLevel="0" collapsed="false">
      <c r="A3417" s="5" t="n">
        <v>3398</v>
      </c>
      <c r="B3417" s="23" t="n">
        <f aca="true">BETAINV(RAND(),T1_PERT!$F$5,T1_PERT!$G$5,T1_PERT!$C$5,T1_PERT!$E$5)</f>
        <v>4.15299000250057</v>
      </c>
      <c r="C3417" s="23" t="n">
        <f aca="true">BETAINV(RAND(),T1_PERT!$F$6,T1_PERT!$G$6,T1_PERT!$C$6,T1_PERT!$E$6)</f>
        <v>5.57949419528677</v>
      </c>
      <c r="D3417" s="23" t="n">
        <f aca="true">BETAINV(RAND(),T1_PERT!$F$7,T1_PERT!$G$7,T1_PERT!$C$7,T1_PERT!$E$7)</f>
        <v>6.6536457936933</v>
      </c>
      <c r="E3417" s="23" t="n">
        <f aca="true">BETAINV(RAND(),T1_PERT!$F$8,T1_PERT!$G$8,T1_PERT!$C$8,T1_PERT!$E$8)</f>
        <v>5.10333488078716</v>
      </c>
      <c r="F3417" s="23" t="n">
        <f aca="true">BETAINV(RAND(),T1_PERT!$F$9,T1_PERT!$G$9,T1_PERT!$C$9,T1_PERT!$E$9)</f>
        <v>4.18445492109626</v>
      </c>
      <c r="G3417" s="23" t="n">
        <f aca="true">BETAINV(RAND(),T1_PERT!$F$10,T1_PERT!$G$10,T1_PERT!$C$10,T1_PERT!$E$10)</f>
        <v>2.31806714263681</v>
      </c>
      <c r="H3417" s="23" t="n">
        <f aca="false">B3417+C3417+E3417+G3417</f>
        <v>17.1538862212113</v>
      </c>
      <c r="I3417" s="23" t="n">
        <f aca="false">B3417+D3417+F3417+G3417</f>
        <v>17.3091578599269</v>
      </c>
      <c r="J3417" s="23" t="n">
        <f aca="false">MAX(H3417,I3417)</f>
        <v>17.3091578599269</v>
      </c>
      <c r="K3417" s="24" t="n">
        <f aca="false">IF(H3417&gt;=I3417,1,0)</f>
        <v>0</v>
      </c>
    </row>
    <row r="3418" customFormat="false" ht="15" hidden="false" customHeight="false" outlineLevel="0" collapsed="false">
      <c r="A3418" s="5" t="n">
        <v>3399</v>
      </c>
      <c r="B3418" s="23" t="n">
        <f aca="true">BETAINV(RAND(),T1_PERT!$F$5,T1_PERT!$G$5,T1_PERT!$C$5,T1_PERT!$E$5)</f>
        <v>5.09510364135777</v>
      </c>
      <c r="C3418" s="23" t="n">
        <f aca="true">BETAINV(RAND(),T1_PERT!$F$6,T1_PERT!$G$6,T1_PERT!$C$6,T1_PERT!$E$6)</f>
        <v>6.42054384570231</v>
      </c>
      <c r="D3418" s="23" t="n">
        <f aca="true">BETAINV(RAND(),T1_PERT!$F$7,T1_PERT!$G$7,T1_PERT!$C$7,T1_PERT!$E$7)</f>
        <v>6.80174595395459</v>
      </c>
      <c r="E3418" s="23" t="n">
        <f aca="true">BETAINV(RAND(),T1_PERT!$F$8,T1_PERT!$G$8,T1_PERT!$C$8,T1_PERT!$E$8)</f>
        <v>5.1553109318598</v>
      </c>
      <c r="F3418" s="23" t="n">
        <f aca="true">BETAINV(RAND(),T1_PERT!$F$9,T1_PERT!$G$9,T1_PERT!$C$9,T1_PERT!$E$9)</f>
        <v>3.43468164900127</v>
      </c>
      <c r="G3418" s="23" t="n">
        <f aca="true">BETAINV(RAND(),T1_PERT!$F$10,T1_PERT!$G$10,T1_PERT!$C$10,T1_PERT!$E$10)</f>
        <v>1.80807324741938</v>
      </c>
      <c r="H3418" s="23" t="n">
        <f aca="false">B3418+C3418+E3418+G3418</f>
        <v>18.4790316663393</v>
      </c>
      <c r="I3418" s="23" t="n">
        <f aca="false">B3418+D3418+F3418+G3418</f>
        <v>17.139604491733</v>
      </c>
      <c r="J3418" s="23" t="n">
        <f aca="false">MAX(H3418,I3418)</f>
        <v>18.4790316663393</v>
      </c>
      <c r="K3418" s="24" t="n">
        <f aca="false">IF(H3418&gt;=I3418,1,0)</f>
        <v>1</v>
      </c>
    </row>
    <row r="3419" customFormat="false" ht="15" hidden="false" customHeight="false" outlineLevel="0" collapsed="false">
      <c r="A3419" s="5" t="n">
        <v>3400</v>
      </c>
      <c r="B3419" s="23" t="n">
        <f aca="true">BETAINV(RAND(),T1_PERT!$F$5,T1_PERT!$G$5,T1_PERT!$C$5,T1_PERT!$E$5)</f>
        <v>4.37366304426413</v>
      </c>
      <c r="C3419" s="23" t="n">
        <f aca="true">BETAINV(RAND(),T1_PERT!$F$6,T1_PERT!$G$6,T1_PERT!$C$6,T1_PERT!$E$6)</f>
        <v>5.2809325192545</v>
      </c>
      <c r="D3419" s="23" t="n">
        <f aca="true">BETAINV(RAND(),T1_PERT!$F$7,T1_PERT!$G$7,T1_PERT!$C$7,T1_PERT!$E$7)</f>
        <v>5.98102518353579</v>
      </c>
      <c r="E3419" s="23" t="n">
        <f aca="true">BETAINV(RAND(),T1_PERT!$F$8,T1_PERT!$G$8,T1_PERT!$C$8,T1_PERT!$E$8)</f>
        <v>5.77594012662104</v>
      </c>
      <c r="F3419" s="23" t="n">
        <f aca="true">BETAINV(RAND(),T1_PERT!$F$9,T1_PERT!$G$9,T1_PERT!$C$9,T1_PERT!$E$9)</f>
        <v>5.06939002168081</v>
      </c>
      <c r="G3419" s="23" t="n">
        <f aca="true">BETAINV(RAND(),T1_PERT!$F$10,T1_PERT!$G$10,T1_PERT!$C$10,T1_PERT!$E$10)</f>
        <v>1.35305403473379</v>
      </c>
      <c r="H3419" s="23" t="n">
        <f aca="false">B3419+C3419+E3419+G3419</f>
        <v>16.7835897248735</v>
      </c>
      <c r="I3419" s="23" t="n">
        <f aca="false">B3419+D3419+F3419+G3419</f>
        <v>16.7771322842145</v>
      </c>
      <c r="J3419" s="23" t="n">
        <f aca="false">MAX(H3419,I3419)</f>
        <v>16.7835897248735</v>
      </c>
      <c r="K3419" s="24" t="n">
        <f aca="false">IF(H3419&gt;=I3419,1,0)</f>
        <v>1</v>
      </c>
    </row>
    <row r="3420" customFormat="false" ht="15" hidden="false" customHeight="false" outlineLevel="0" collapsed="false">
      <c r="A3420" s="5" t="n">
        <v>3401</v>
      </c>
      <c r="B3420" s="23" t="n">
        <f aca="true">BETAINV(RAND(),T1_PERT!$F$5,T1_PERT!$G$5,T1_PERT!$C$5,T1_PERT!$E$5)</f>
        <v>4.37511145702575</v>
      </c>
      <c r="C3420" s="23" t="n">
        <f aca="true">BETAINV(RAND(),T1_PERT!$F$6,T1_PERT!$G$6,T1_PERT!$C$6,T1_PERT!$E$6)</f>
        <v>5.50635685256562</v>
      </c>
      <c r="D3420" s="23" t="n">
        <f aca="true">BETAINV(RAND(),T1_PERT!$F$7,T1_PERT!$G$7,T1_PERT!$C$7,T1_PERT!$E$7)</f>
        <v>3.78104082835115</v>
      </c>
      <c r="E3420" s="23" t="n">
        <f aca="true">BETAINV(RAND(),T1_PERT!$F$8,T1_PERT!$G$8,T1_PERT!$C$8,T1_PERT!$E$8)</f>
        <v>4.4193475984241</v>
      </c>
      <c r="F3420" s="23" t="n">
        <f aca="true">BETAINV(RAND(),T1_PERT!$F$9,T1_PERT!$G$9,T1_PERT!$C$9,T1_PERT!$E$9)</f>
        <v>4.90972732278242</v>
      </c>
      <c r="G3420" s="23" t="n">
        <f aca="true">BETAINV(RAND(),T1_PERT!$F$10,T1_PERT!$G$10,T1_PERT!$C$10,T1_PERT!$E$10)</f>
        <v>2.05333908515385</v>
      </c>
      <c r="H3420" s="23" t="n">
        <f aca="false">B3420+C3420+E3420+G3420</f>
        <v>16.3541549931693</v>
      </c>
      <c r="I3420" s="23" t="n">
        <f aca="false">B3420+D3420+F3420+G3420</f>
        <v>15.1192186933132</v>
      </c>
      <c r="J3420" s="23" t="n">
        <f aca="false">MAX(H3420,I3420)</f>
        <v>16.3541549931693</v>
      </c>
      <c r="K3420" s="24" t="n">
        <f aca="false">IF(H3420&gt;=I3420,1,0)</f>
        <v>1</v>
      </c>
    </row>
    <row r="3421" customFormat="false" ht="15" hidden="false" customHeight="false" outlineLevel="0" collapsed="false">
      <c r="A3421" s="5" t="n">
        <v>3402</v>
      </c>
      <c r="B3421" s="23" t="n">
        <f aca="true">BETAINV(RAND(),T1_PERT!$F$5,T1_PERT!$G$5,T1_PERT!$C$5,T1_PERT!$E$5)</f>
        <v>5.09199710059526</v>
      </c>
      <c r="C3421" s="23" t="n">
        <f aca="true">BETAINV(RAND(),T1_PERT!$F$6,T1_PERT!$G$6,T1_PERT!$C$6,T1_PERT!$E$6)</f>
        <v>6.72196708771887</v>
      </c>
      <c r="D3421" s="23" t="n">
        <f aca="true">BETAINV(RAND(),T1_PERT!$F$7,T1_PERT!$G$7,T1_PERT!$C$7,T1_PERT!$E$7)</f>
        <v>5.87897783841905</v>
      </c>
      <c r="E3421" s="23" t="n">
        <f aca="true">BETAINV(RAND(),T1_PERT!$F$8,T1_PERT!$G$8,T1_PERT!$C$8,T1_PERT!$E$8)</f>
        <v>4.50259913171408</v>
      </c>
      <c r="F3421" s="23" t="n">
        <f aca="true">BETAINV(RAND(),T1_PERT!$F$9,T1_PERT!$G$9,T1_PERT!$C$9,T1_PERT!$E$9)</f>
        <v>4.62494341342861</v>
      </c>
      <c r="G3421" s="23" t="n">
        <f aca="true">BETAINV(RAND(),T1_PERT!$F$10,T1_PERT!$G$10,T1_PERT!$C$10,T1_PERT!$E$10)</f>
        <v>1.71177039959977</v>
      </c>
      <c r="H3421" s="23" t="n">
        <f aca="false">B3421+C3421+E3421+G3421</f>
        <v>18.028333719628</v>
      </c>
      <c r="I3421" s="23" t="n">
        <f aca="false">B3421+D3421+F3421+G3421</f>
        <v>17.3076887520427</v>
      </c>
      <c r="J3421" s="23" t="n">
        <f aca="false">MAX(H3421,I3421)</f>
        <v>18.028333719628</v>
      </c>
      <c r="K3421" s="24" t="n">
        <f aca="false">IF(H3421&gt;=I3421,1,0)</f>
        <v>1</v>
      </c>
    </row>
    <row r="3422" customFormat="false" ht="15" hidden="false" customHeight="false" outlineLevel="0" collapsed="false">
      <c r="A3422" s="5" t="n">
        <v>3403</v>
      </c>
      <c r="B3422" s="23" t="n">
        <f aca="true">BETAINV(RAND(),T1_PERT!$F$5,T1_PERT!$G$5,T1_PERT!$C$5,T1_PERT!$E$5)</f>
        <v>4.95093373983377</v>
      </c>
      <c r="C3422" s="23" t="n">
        <f aca="true">BETAINV(RAND(),T1_PERT!$F$6,T1_PERT!$G$6,T1_PERT!$C$6,T1_PERT!$E$6)</f>
        <v>4.95205100557621</v>
      </c>
      <c r="D3422" s="23" t="n">
        <f aca="true">BETAINV(RAND(),T1_PERT!$F$7,T1_PERT!$G$7,T1_PERT!$C$7,T1_PERT!$E$7)</f>
        <v>6.52681229903416</v>
      </c>
      <c r="E3422" s="23" t="n">
        <f aca="true">BETAINV(RAND(),T1_PERT!$F$8,T1_PERT!$G$8,T1_PERT!$C$8,T1_PERT!$E$8)</f>
        <v>4.7573408817958</v>
      </c>
      <c r="F3422" s="23" t="n">
        <f aca="true">BETAINV(RAND(),T1_PERT!$F$9,T1_PERT!$G$9,T1_PERT!$C$9,T1_PERT!$E$9)</f>
        <v>4.89126167219963</v>
      </c>
      <c r="G3422" s="23" t="n">
        <f aca="true">BETAINV(RAND(),T1_PERT!$F$10,T1_PERT!$G$10,T1_PERT!$C$10,T1_PERT!$E$10)</f>
        <v>1.52673385597424</v>
      </c>
      <c r="H3422" s="23" t="n">
        <f aca="false">B3422+C3422+E3422+G3422</f>
        <v>16.18705948318</v>
      </c>
      <c r="I3422" s="23" t="n">
        <f aca="false">B3422+D3422+F3422+G3422</f>
        <v>17.8957415670418</v>
      </c>
      <c r="J3422" s="23" t="n">
        <f aca="false">MAX(H3422,I3422)</f>
        <v>17.8957415670418</v>
      </c>
      <c r="K3422" s="24" t="n">
        <f aca="false">IF(H3422&gt;=I3422,1,0)</f>
        <v>0</v>
      </c>
    </row>
    <row r="3423" customFormat="false" ht="15" hidden="false" customHeight="false" outlineLevel="0" collapsed="false">
      <c r="A3423" s="5" t="n">
        <v>3404</v>
      </c>
      <c r="B3423" s="23" t="n">
        <f aca="true">BETAINV(RAND(),T1_PERT!$F$5,T1_PERT!$G$5,T1_PERT!$C$5,T1_PERT!$E$5)</f>
        <v>3.94941720369735</v>
      </c>
      <c r="C3423" s="23" t="n">
        <f aca="true">BETAINV(RAND(),T1_PERT!$F$6,T1_PERT!$G$6,T1_PERT!$C$6,T1_PERT!$E$6)</f>
        <v>7.08111646108972</v>
      </c>
      <c r="D3423" s="23" t="n">
        <f aca="true">BETAINV(RAND(),T1_PERT!$F$7,T1_PERT!$G$7,T1_PERT!$C$7,T1_PERT!$E$7)</f>
        <v>3.47713165094504</v>
      </c>
      <c r="E3423" s="23" t="n">
        <f aca="true">BETAINV(RAND(),T1_PERT!$F$8,T1_PERT!$G$8,T1_PERT!$C$8,T1_PERT!$E$8)</f>
        <v>4.66341745993575</v>
      </c>
      <c r="F3423" s="23" t="n">
        <f aca="true">BETAINV(RAND(),T1_PERT!$F$9,T1_PERT!$G$9,T1_PERT!$C$9,T1_PERT!$E$9)</f>
        <v>4.63251803073532</v>
      </c>
      <c r="G3423" s="23" t="n">
        <f aca="true">BETAINV(RAND(),T1_PERT!$F$10,T1_PERT!$G$10,T1_PERT!$C$10,T1_PERT!$E$10)</f>
        <v>2.56162094442446</v>
      </c>
      <c r="H3423" s="23" t="n">
        <f aca="false">B3423+C3423+E3423+G3423</f>
        <v>18.2555720691473</v>
      </c>
      <c r="I3423" s="23" t="n">
        <f aca="false">B3423+D3423+F3423+G3423</f>
        <v>14.6206878298022</v>
      </c>
      <c r="J3423" s="23" t="n">
        <f aca="false">MAX(H3423,I3423)</f>
        <v>18.2555720691473</v>
      </c>
      <c r="K3423" s="24" t="n">
        <f aca="false">IF(H3423&gt;=I3423,1,0)</f>
        <v>1</v>
      </c>
    </row>
    <row r="3424" customFormat="false" ht="15" hidden="false" customHeight="false" outlineLevel="0" collapsed="false">
      <c r="A3424" s="5" t="n">
        <v>3405</v>
      </c>
      <c r="B3424" s="23" t="n">
        <f aca="true">BETAINV(RAND(),T1_PERT!$F$5,T1_PERT!$G$5,T1_PERT!$C$5,T1_PERT!$E$5)</f>
        <v>4.54811349809014</v>
      </c>
      <c r="C3424" s="23" t="n">
        <f aca="true">BETAINV(RAND(),T1_PERT!$F$6,T1_PERT!$G$6,T1_PERT!$C$6,T1_PERT!$E$6)</f>
        <v>3.46387490415716</v>
      </c>
      <c r="D3424" s="23" t="n">
        <f aca="true">BETAINV(RAND(),T1_PERT!$F$7,T1_PERT!$G$7,T1_PERT!$C$7,T1_PERT!$E$7)</f>
        <v>3.16066818047338</v>
      </c>
      <c r="E3424" s="23" t="n">
        <f aca="true">BETAINV(RAND(),T1_PERT!$F$8,T1_PERT!$G$8,T1_PERT!$C$8,T1_PERT!$E$8)</f>
        <v>6.06200530744223</v>
      </c>
      <c r="F3424" s="23" t="n">
        <f aca="true">BETAINV(RAND(),T1_PERT!$F$9,T1_PERT!$G$9,T1_PERT!$C$9,T1_PERT!$E$9)</f>
        <v>4.32173628218403</v>
      </c>
      <c r="G3424" s="23" t="n">
        <f aca="true">BETAINV(RAND(),T1_PERT!$F$10,T1_PERT!$G$10,T1_PERT!$C$10,T1_PERT!$E$10)</f>
        <v>1.94820851964737</v>
      </c>
      <c r="H3424" s="23" t="n">
        <f aca="false">B3424+C3424+E3424+G3424</f>
        <v>16.0222022293369</v>
      </c>
      <c r="I3424" s="23" t="n">
        <f aca="false">B3424+D3424+F3424+G3424</f>
        <v>13.9787264803949</v>
      </c>
      <c r="J3424" s="23" t="n">
        <f aca="false">MAX(H3424,I3424)</f>
        <v>16.0222022293369</v>
      </c>
      <c r="K3424" s="24" t="n">
        <f aca="false">IF(H3424&gt;=I3424,1,0)</f>
        <v>1</v>
      </c>
    </row>
    <row r="3425" customFormat="false" ht="15" hidden="false" customHeight="false" outlineLevel="0" collapsed="false">
      <c r="A3425" s="5" t="n">
        <v>3406</v>
      </c>
      <c r="B3425" s="23" t="n">
        <f aca="true">BETAINV(RAND(),T1_PERT!$F$5,T1_PERT!$G$5,T1_PERT!$C$5,T1_PERT!$E$5)</f>
        <v>2.42622693877079</v>
      </c>
      <c r="C3425" s="23" t="n">
        <f aca="true">BETAINV(RAND(),T1_PERT!$F$6,T1_PERT!$G$6,T1_PERT!$C$6,T1_PERT!$E$6)</f>
        <v>4.56053638048944</v>
      </c>
      <c r="D3425" s="23" t="n">
        <f aca="true">BETAINV(RAND(),T1_PERT!$F$7,T1_PERT!$G$7,T1_PERT!$C$7,T1_PERT!$E$7)</f>
        <v>4.04985919185236</v>
      </c>
      <c r="E3425" s="23" t="n">
        <f aca="true">BETAINV(RAND(),T1_PERT!$F$8,T1_PERT!$G$8,T1_PERT!$C$8,T1_PERT!$E$8)</f>
        <v>4.91036302672315</v>
      </c>
      <c r="F3425" s="23" t="n">
        <f aca="true">BETAINV(RAND(),T1_PERT!$F$9,T1_PERT!$G$9,T1_PERT!$C$9,T1_PERT!$E$9)</f>
        <v>3.46397555693471</v>
      </c>
      <c r="G3425" s="23" t="n">
        <f aca="true">BETAINV(RAND(),T1_PERT!$F$10,T1_PERT!$G$10,T1_PERT!$C$10,T1_PERT!$E$10)</f>
        <v>2.56394654628015</v>
      </c>
      <c r="H3425" s="23" t="n">
        <f aca="false">B3425+C3425+E3425+G3425</f>
        <v>14.4610728922635</v>
      </c>
      <c r="I3425" s="23" t="n">
        <f aca="false">B3425+D3425+F3425+G3425</f>
        <v>12.504008233838</v>
      </c>
      <c r="J3425" s="23" t="n">
        <f aca="false">MAX(H3425,I3425)</f>
        <v>14.4610728922635</v>
      </c>
      <c r="K3425" s="24" t="n">
        <f aca="false">IF(H3425&gt;=I3425,1,0)</f>
        <v>1</v>
      </c>
    </row>
    <row r="3426" customFormat="false" ht="15" hidden="false" customHeight="false" outlineLevel="0" collapsed="false">
      <c r="A3426" s="5" t="n">
        <v>3407</v>
      </c>
      <c r="B3426" s="23" t="n">
        <f aca="true">BETAINV(RAND(),T1_PERT!$F$5,T1_PERT!$G$5,T1_PERT!$C$5,T1_PERT!$E$5)</f>
        <v>4.51470056022141</v>
      </c>
      <c r="C3426" s="23" t="n">
        <f aca="true">BETAINV(RAND(),T1_PERT!$F$6,T1_PERT!$G$6,T1_PERT!$C$6,T1_PERT!$E$6)</f>
        <v>7.28832199750359</v>
      </c>
      <c r="D3426" s="23" t="n">
        <f aca="true">BETAINV(RAND(),T1_PERT!$F$7,T1_PERT!$G$7,T1_PERT!$C$7,T1_PERT!$E$7)</f>
        <v>5.30272491006302</v>
      </c>
      <c r="E3426" s="23" t="n">
        <f aca="true">BETAINV(RAND(),T1_PERT!$F$8,T1_PERT!$G$8,T1_PERT!$C$8,T1_PERT!$E$8)</f>
        <v>5.18679434382347</v>
      </c>
      <c r="F3426" s="23" t="n">
        <f aca="true">BETAINV(RAND(),T1_PERT!$F$9,T1_PERT!$G$9,T1_PERT!$C$9,T1_PERT!$E$9)</f>
        <v>4.49474238351017</v>
      </c>
      <c r="G3426" s="23" t="n">
        <f aca="true">BETAINV(RAND(),T1_PERT!$F$10,T1_PERT!$G$10,T1_PERT!$C$10,T1_PERT!$E$10)</f>
        <v>2.5468144877387</v>
      </c>
      <c r="H3426" s="23" t="n">
        <f aca="false">B3426+C3426+E3426+G3426</f>
        <v>19.5366313892872</v>
      </c>
      <c r="I3426" s="23" t="n">
        <f aca="false">B3426+D3426+F3426+G3426</f>
        <v>16.8589823415333</v>
      </c>
      <c r="J3426" s="23" t="n">
        <f aca="false">MAX(H3426,I3426)</f>
        <v>19.5366313892872</v>
      </c>
      <c r="K3426" s="24" t="n">
        <f aca="false">IF(H3426&gt;=I3426,1,0)</f>
        <v>1</v>
      </c>
    </row>
    <row r="3427" customFormat="false" ht="15" hidden="false" customHeight="false" outlineLevel="0" collapsed="false">
      <c r="A3427" s="5" t="n">
        <v>3408</v>
      </c>
      <c r="B3427" s="23" t="n">
        <f aca="true">BETAINV(RAND(),T1_PERT!$F$5,T1_PERT!$G$5,T1_PERT!$C$5,T1_PERT!$E$5)</f>
        <v>2.4477709388133</v>
      </c>
      <c r="C3427" s="23" t="n">
        <f aca="true">BETAINV(RAND(),T1_PERT!$F$6,T1_PERT!$G$6,T1_PERT!$C$6,T1_PERT!$E$6)</f>
        <v>4.82864632664082</v>
      </c>
      <c r="D3427" s="23" t="n">
        <f aca="true">BETAINV(RAND(),T1_PERT!$F$7,T1_PERT!$G$7,T1_PERT!$C$7,T1_PERT!$E$7)</f>
        <v>5.31952100301348</v>
      </c>
      <c r="E3427" s="23" t="n">
        <f aca="true">BETAINV(RAND(),T1_PERT!$F$8,T1_PERT!$G$8,T1_PERT!$C$8,T1_PERT!$E$8)</f>
        <v>5.63466686454928</v>
      </c>
      <c r="F3427" s="23" t="n">
        <f aca="true">BETAINV(RAND(),T1_PERT!$F$9,T1_PERT!$G$9,T1_PERT!$C$9,T1_PERT!$E$9)</f>
        <v>4.93395758756031</v>
      </c>
      <c r="G3427" s="23" t="n">
        <f aca="true">BETAINV(RAND(),T1_PERT!$F$10,T1_PERT!$G$10,T1_PERT!$C$10,T1_PERT!$E$10)</f>
        <v>1.73215358456883</v>
      </c>
      <c r="H3427" s="23" t="n">
        <f aca="false">B3427+C3427+E3427+G3427</f>
        <v>14.6432377145722</v>
      </c>
      <c r="I3427" s="23" t="n">
        <f aca="false">B3427+D3427+F3427+G3427</f>
        <v>14.4334031139559</v>
      </c>
      <c r="J3427" s="23" t="n">
        <f aca="false">MAX(H3427,I3427)</f>
        <v>14.6432377145722</v>
      </c>
      <c r="K3427" s="24" t="n">
        <f aca="false">IF(H3427&gt;=I3427,1,0)</f>
        <v>1</v>
      </c>
    </row>
    <row r="3428" customFormat="false" ht="15" hidden="false" customHeight="false" outlineLevel="0" collapsed="false">
      <c r="A3428" s="5" t="n">
        <v>3409</v>
      </c>
      <c r="B3428" s="23" t="n">
        <f aca="true">BETAINV(RAND(),T1_PERT!$F$5,T1_PERT!$G$5,T1_PERT!$C$5,T1_PERT!$E$5)</f>
        <v>3.92177275822995</v>
      </c>
      <c r="C3428" s="23" t="n">
        <f aca="true">BETAINV(RAND(),T1_PERT!$F$6,T1_PERT!$G$6,T1_PERT!$C$6,T1_PERT!$E$6)</f>
        <v>5.60460590010088</v>
      </c>
      <c r="D3428" s="23" t="n">
        <f aca="true">BETAINV(RAND(),T1_PERT!$F$7,T1_PERT!$G$7,T1_PERT!$C$7,T1_PERT!$E$7)</f>
        <v>6.12174191364577</v>
      </c>
      <c r="E3428" s="23" t="n">
        <f aca="true">BETAINV(RAND(),T1_PERT!$F$8,T1_PERT!$G$8,T1_PERT!$C$8,T1_PERT!$E$8)</f>
        <v>5.20406238095019</v>
      </c>
      <c r="F3428" s="23" t="n">
        <f aca="true">BETAINV(RAND(),T1_PERT!$F$9,T1_PERT!$G$9,T1_PERT!$C$9,T1_PERT!$E$9)</f>
        <v>4.69560651824818</v>
      </c>
      <c r="G3428" s="23" t="n">
        <f aca="true">BETAINV(RAND(),T1_PERT!$F$10,T1_PERT!$G$10,T1_PERT!$C$10,T1_PERT!$E$10)</f>
        <v>1.70626194853846</v>
      </c>
      <c r="H3428" s="23" t="n">
        <f aca="false">B3428+C3428+E3428+G3428</f>
        <v>16.4367029878195</v>
      </c>
      <c r="I3428" s="23" t="n">
        <f aca="false">B3428+D3428+F3428+G3428</f>
        <v>16.4453831386624</v>
      </c>
      <c r="J3428" s="23" t="n">
        <f aca="false">MAX(H3428,I3428)</f>
        <v>16.4453831386624</v>
      </c>
      <c r="K3428" s="24" t="n">
        <f aca="false">IF(H3428&gt;=I3428,1,0)</f>
        <v>0</v>
      </c>
    </row>
    <row r="3429" customFormat="false" ht="15" hidden="false" customHeight="false" outlineLevel="0" collapsed="false">
      <c r="A3429" s="5" t="n">
        <v>3410</v>
      </c>
      <c r="B3429" s="23" t="n">
        <f aca="true">BETAINV(RAND(),T1_PERT!$F$5,T1_PERT!$G$5,T1_PERT!$C$5,T1_PERT!$E$5)</f>
        <v>3.33348589241706</v>
      </c>
      <c r="C3429" s="23" t="n">
        <f aca="true">BETAINV(RAND(),T1_PERT!$F$6,T1_PERT!$G$6,T1_PERT!$C$6,T1_PERT!$E$6)</f>
        <v>5.30874748813818</v>
      </c>
      <c r="D3429" s="23" t="n">
        <f aca="true">BETAINV(RAND(),T1_PERT!$F$7,T1_PERT!$G$7,T1_PERT!$C$7,T1_PERT!$E$7)</f>
        <v>5.99490663660971</v>
      </c>
      <c r="E3429" s="23" t="n">
        <f aca="true">BETAINV(RAND(),T1_PERT!$F$8,T1_PERT!$G$8,T1_PERT!$C$8,T1_PERT!$E$8)</f>
        <v>6.63056718023715</v>
      </c>
      <c r="F3429" s="23" t="n">
        <f aca="true">BETAINV(RAND(),T1_PERT!$F$9,T1_PERT!$G$9,T1_PERT!$C$9,T1_PERT!$E$9)</f>
        <v>4.18324169219198</v>
      </c>
      <c r="G3429" s="23" t="n">
        <f aca="true">BETAINV(RAND(),T1_PERT!$F$10,T1_PERT!$G$10,T1_PERT!$C$10,T1_PERT!$E$10)</f>
        <v>1.95747638665097</v>
      </c>
      <c r="H3429" s="23" t="n">
        <f aca="false">B3429+C3429+E3429+G3429</f>
        <v>17.2302769474434</v>
      </c>
      <c r="I3429" s="23" t="n">
        <f aca="false">B3429+D3429+F3429+G3429</f>
        <v>15.4691106078697</v>
      </c>
      <c r="J3429" s="23" t="n">
        <f aca="false">MAX(H3429,I3429)</f>
        <v>17.2302769474434</v>
      </c>
      <c r="K3429" s="24" t="n">
        <f aca="false">IF(H3429&gt;=I3429,1,0)</f>
        <v>1</v>
      </c>
    </row>
    <row r="3430" customFormat="false" ht="15" hidden="false" customHeight="false" outlineLevel="0" collapsed="false">
      <c r="A3430" s="5" t="n">
        <v>3411</v>
      </c>
      <c r="B3430" s="23" t="n">
        <f aca="true">BETAINV(RAND(),T1_PERT!$F$5,T1_PERT!$G$5,T1_PERT!$C$5,T1_PERT!$E$5)</f>
        <v>3.24266580061455</v>
      </c>
      <c r="C3430" s="23" t="n">
        <f aca="true">BETAINV(RAND(),T1_PERT!$F$6,T1_PERT!$G$6,T1_PERT!$C$6,T1_PERT!$E$6)</f>
        <v>5.23747657034919</v>
      </c>
      <c r="D3430" s="23" t="n">
        <f aca="true">BETAINV(RAND(),T1_PERT!$F$7,T1_PERT!$G$7,T1_PERT!$C$7,T1_PERT!$E$7)</f>
        <v>4.85103603539291</v>
      </c>
      <c r="E3430" s="23" t="n">
        <f aca="true">BETAINV(RAND(),T1_PERT!$F$8,T1_PERT!$G$8,T1_PERT!$C$8,T1_PERT!$E$8)</f>
        <v>4.82133075002341</v>
      </c>
      <c r="F3430" s="23" t="n">
        <f aca="true">BETAINV(RAND(),T1_PERT!$F$9,T1_PERT!$G$9,T1_PERT!$C$9,T1_PERT!$E$9)</f>
        <v>4.27084647703993</v>
      </c>
      <c r="G3430" s="23" t="n">
        <f aca="true">BETAINV(RAND(),T1_PERT!$F$10,T1_PERT!$G$10,T1_PERT!$C$10,T1_PERT!$E$10)</f>
        <v>2.20272475933727</v>
      </c>
      <c r="H3430" s="23" t="n">
        <f aca="false">B3430+C3430+E3430+G3430</f>
        <v>15.5041978803244</v>
      </c>
      <c r="I3430" s="23" t="n">
        <f aca="false">B3430+D3430+F3430+G3430</f>
        <v>14.5672730723847</v>
      </c>
      <c r="J3430" s="23" t="n">
        <f aca="false">MAX(H3430,I3430)</f>
        <v>15.5041978803244</v>
      </c>
      <c r="K3430" s="24" t="n">
        <f aca="false">IF(H3430&gt;=I3430,1,0)</f>
        <v>1</v>
      </c>
    </row>
    <row r="3431" customFormat="false" ht="15" hidden="false" customHeight="false" outlineLevel="0" collapsed="false">
      <c r="A3431" s="5" t="n">
        <v>3412</v>
      </c>
      <c r="B3431" s="23" t="n">
        <f aca="true">BETAINV(RAND(),T1_PERT!$F$5,T1_PERT!$G$5,T1_PERT!$C$5,T1_PERT!$E$5)</f>
        <v>3.88161719686566</v>
      </c>
      <c r="C3431" s="23" t="n">
        <f aca="true">BETAINV(RAND(),T1_PERT!$F$6,T1_PERT!$G$6,T1_PERT!$C$6,T1_PERT!$E$6)</f>
        <v>3.71668871426046</v>
      </c>
      <c r="D3431" s="23" t="n">
        <f aca="true">BETAINV(RAND(),T1_PERT!$F$7,T1_PERT!$G$7,T1_PERT!$C$7,T1_PERT!$E$7)</f>
        <v>6.00369044830524</v>
      </c>
      <c r="E3431" s="23" t="n">
        <f aca="true">BETAINV(RAND(),T1_PERT!$F$8,T1_PERT!$G$8,T1_PERT!$C$8,T1_PERT!$E$8)</f>
        <v>4.47743213630188</v>
      </c>
      <c r="F3431" s="23" t="n">
        <f aca="true">BETAINV(RAND(),T1_PERT!$F$9,T1_PERT!$G$9,T1_PERT!$C$9,T1_PERT!$E$9)</f>
        <v>3.12986491548456</v>
      </c>
      <c r="G3431" s="23" t="n">
        <f aca="true">BETAINV(RAND(),T1_PERT!$F$10,T1_PERT!$G$10,T1_PERT!$C$10,T1_PERT!$E$10)</f>
        <v>2.24676764903487</v>
      </c>
      <c r="H3431" s="23" t="n">
        <f aca="false">B3431+C3431+E3431+G3431</f>
        <v>14.3225056964629</v>
      </c>
      <c r="I3431" s="23" t="n">
        <f aca="false">B3431+D3431+F3431+G3431</f>
        <v>15.2619402096903</v>
      </c>
      <c r="J3431" s="23" t="n">
        <f aca="false">MAX(H3431,I3431)</f>
        <v>15.2619402096903</v>
      </c>
      <c r="K3431" s="24" t="n">
        <f aca="false">IF(H3431&gt;=I3431,1,0)</f>
        <v>0</v>
      </c>
    </row>
    <row r="3432" customFormat="false" ht="15" hidden="false" customHeight="false" outlineLevel="0" collapsed="false">
      <c r="A3432" s="5" t="n">
        <v>3413</v>
      </c>
      <c r="B3432" s="23" t="n">
        <f aca="true">BETAINV(RAND(),T1_PERT!$F$5,T1_PERT!$G$5,T1_PERT!$C$5,T1_PERT!$E$5)</f>
        <v>4.04477225736523</v>
      </c>
      <c r="C3432" s="23" t="n">
        <f aca="true">BETAINV(RAND(),T1_PERT!$F$6,T1_PERT!$G$6,T1_PERT!$C$6,T1_PERT!$E$6)</f>
        <v>6.7050510689292</v>
      </c>
      <c r="D3432" s="23" t="n">
        <f aca="true">BETAINV(RAND(),T1_PERT!$F$7,T1_PERT!$G$7,T1_PERT!$C$7,T1_PERT!$E$7)</f>
        <v>7.48227145748152</v>
      </c>
      <c r="E3432" s="23" t="n">
        <f aca="true">BETAINV(RAND(),T1_PERT!$F$8,T1_PERT!$G$8,T1_PERT!$C$8,T1_PERT!$E$8)</f>
        <v>5.60883612575637</v>
      </c>
      <c r="F3432" s="23" t="n">
        <f aca="true">BETAINV(RAND(),T1_PERT!$F$9,T1_PERT!$G$9,T1_PERT!$C$9,T1_PERT!$E$9)</f>
        <v>5.5430701442071</v>
      </c>
      <c r="G3432" s="23" t="n">
        <f aca="true">BETAINV(RAND(),T1_PERT!$F$10,T1_PERT!$G$10,T1_PERT!$C$10,T1_PERT!$E$10)</f>
        <v>1.92169897567086</v>
      </c>
      <c r="H3432" s="23" t="n">
        <f aca="false">B3432+C3432+E3432+G3432</f>
        <v>18.2803584277217</v>
      </c>
      <c r="I3432" s="23" t="n">
        <f aca="false">B3432+D3432+F3432+G3432</f>
        <v>18.9918128347247</v>
      </c>
      <c r="J3432" s="23" t="n">
        <f aca="false">MAX(H3432,I3432)</f>
        <v>18.9918128347247</v>
      </c>
      <c r="K3432" s="24" t="n">
        <f aca="false">IF(H3432&gt;=I3432,1,0)</f>
        <v>0</v>
      </c>
    </row>
    <row r="3433" customFormat="false" ht="15" hidden="false" customHeight="false" outlineLevel="0" collapsed="false">
      <c r="A3433" s="5" t="n">
        <v>3414</v>
      </c>
      <c r="B3433" s="23" t="n">
        <f aca="true">BETAINV(RAND(),T1_PERT!$F$5,T1_PERT!$G$5,T1_PERT!$C$5,T1_PERT!$E$5)</f>
        <v>5.20009182927653</v>
      </c>
      <c r="C3433" s="23" t="n">
        <f aca="true">BETAINV(RAND(),T1_PERT!$F$6,T1_PERT!$G$6,T1_PERT!$C$6,T1_PERT!$E$6)</f>
        <v>4.40105923922275</v>
      </c>
      <c r="D3433" s="23" t="n">
        <f aca="true">BETAINV(RAND(),T1_PERT!$F$7,T1_PERT!$G$7,T1_PERT!$C$7,T1_PERT!$E$7)</f>
        <v>7.7138312362404</v>
      </c>
      <c r="E3433" s="23" t="n">
        <f aca="true">BETAINV(RAND(),T1_PERT!$F$8,T1_PERT!$G$8,T1_PERT!$C$8,T1_PERT!$E$8)</f>
        <v>6.36106711365572</v>
      </c>
      <c r="F3433" s="23" t="n">
        <f aca="true">BETAINV(RAND(),T1_PERT!$F$9,T1_PERT!$G$9,T1_PERT!$C$9,T1_PERT!$E$9)</f>
        <v>3.15799311312516</v>
      </c>
      <c r="G3433" s="23" t="n">
        <f aca="true">BETAINV(RAND(),T1_PERT!$F$10,T1_PERT!$G$10,T1_PERT!$C$10,T1_PERT!$E$10)</f>
        <v>2.38062326942778</v>
      </c>
      <c r="H3433" s="23" t="n">
        <f aca="false">B3433+C3433+E3433+G3433</f>
        <v>18.3428414515828</v>
      </c>
      <c r="I3433" s="23" t="n">
        <f aca="false">B3433+D3433+F3433+G3433</f>
        <v>18.4525394480699</v>
      </c>
      <c r="J3433" s="23" t="n">
        <f aca="false">MAX(H3433,I3433)</f>
        <v>18.4525394480699</v>
      </c>
      <c r="K3433" s="24" t="n">
        <f aca="false">IF(H3433&gt;=I3433,1,0)</f>
        <v>0</v>
      </c>
    </row>
    <row r="3434" customFormat="false" ht="15" hidden="false" customHeight="false" outlineLevel="0" collapsed="false">
      <c r="A3434" s="5" t="n">
        <v>3415</v>
      </c>
      <c r="B3434" s="23" t="n">
        <f aca="true">BETAINV(RAND(),T1_PERT!$F$5,T1_PERT!$G$5,T1_PERT!$C$5,T1_PERT!$E$5)</f>
        <v>4.83867631761492</v>
      </c>
      <c r="C3434" s="23" t="n">
        <f aca="true">BETAINV(RAND(),T1_PERT!$F$6,T1_PERT!$G$6,T1_PERT!$C$6,T1_PERT!$E$6)</f>
        <v>5.51928925526698</v>
      </c>
      <c r="D3434" s="23" t="n">
        <f aca="true">BETAINV(RAND(),T1_PERT!$F$7,T1_PERT!$G$7,T1_PERT!$C$7,T1_PERT!$E$7)</f>
        <v>6.21716674255516</v>
      </c>
      <c r="E3434" s="23" t="n">
        <f aca="true">BETAINV(RAND(),T1_PERT!$F$8,T1_PERT!$G$8,T1_PERT!$C$8,T1_PERT!$E$8)</f>
        <v>4.87980624266981</v>
      </c>
      <c r="F3434" s="23" t="n">
        <f aca="true">BETAINV(RAND(),T1_PERT!$F$9,T1_PERT!$G$9,T1_PERT!$C$9,T1_PERT!$E$9)</f>
        <v>3.18925523796401</v>
      </c>
      <c r="G3434" s="23" t="n">
        <f aca="true">BETAINV(RAND(),T1_PERT!$F$10,T1_PERT!$G$10,T1_PERT!$C$10,T1_PERT!$E$10)</f>
        <v>1.95375729887622</v>
      </c>
      <c r="H3434" s="23" t="n">
        <f aca="false">B3434+C3434+E3434+G3434</f>
        <v>17.1915291144279</v>
      </c>
      <c r="I3434" s="23" t="n">
        <f aca="false">B3434+D3434+F3434+G3434</f>
        <v>16.1988555970103</v>
      </c>
      <c r="J3434" s="23" t="n">
        <f aca="false">MAX(H3434,I3434)</f>
        <v>17.1915291144279</v>
      </c>
      <c r="K3434" s="24" t="n">
        <f aca="false">IF(H3434&gt;=I3434,1,0)</f>
        <v>1</v>
      </c>
    </row>
    <row r="3435" customFormat="false" ht="15" hidden="false" customHeight="false" outlineLevel="0" collapsed="false">
      <c r="A3435" s="5" t="n">
        <v>3416</v>
      </c>
      <c r="B3435" s="23" t="n">
        <f aca="true">BETAINV(RAND(),T1_PERT!$F$5,T1_PERT!$G$5,T1_PERT!$C$5,T1_PERT!$E$5)</f>
        <v>5.47581195686684</v>
      </c>
      <c r="C3435" s="23" t="n">
        <f aca="true">BETAINV(RAND(),T1_PERT!$F$6,T1_PERT!$G$6,T1_PERT!$C$6,T1_PERT!$E$6)</f>
        <v>6.32063519164405</v>
      </c>
      <c r="D3435" s="23" t="n">
        <f aca="true">BETAINV(RAND(),T1_PERT!$F$7,T1_PERT!$G$7,T1_PERT!$C$7,T1_PERT!$E$7)</f>
        <v>4.3384636390269</v>
      </c>
      <c r="E3435" s="23" t="n">
        <f aca="true">BETAINV(RAND(),T1_PERT!$F$8,T1_PERT!$G$8,T1_PERT!$C$8,T1_PERT!$E$8)</f>
        <v>5.3922428344327</v>
      </c>
      <c r="F3435" s="23" t="n">
        <f aca="true">BETAINV(RAND(),T1_PERT!$F$9,T1_PERT!$G$9,T1_PERT!$C$9,T1_PERT!$E$9)</f>
        <v>4.18198078814462</v>
      </c>
      <c r="G3435" s="23" t="n">
        <f aca="true">BETAINV(RAND(),T1_PERT!$F$10,T1_PERT!$G$10,T1_PERT!$C$10,T1_PERT!$E$10)</f>
        <v>2.04229461224365</v>
      </c>
      <c r="H3435" s="23" t="n">
        <f aca="false">B3435+C3435+E3435+G3435</f>
        <v>19.2309845951872</v>
      </c>
      <c r="I3435" s="23" t="n">
        <f aca="false">B3435+D3435+F3435+G3435</f>
        <v>16.038550996282</v>
      </c>
      <c r="J3435" s="23" t="n">
        <f aca="false">MAX(H3435,I3435)</f>
        <v>19.2309845951872</v>
      </c>
      <c r="K3435" s="24" t="n">
        <f aca="false">IF(H3435&gt;=I3435,1,0)</f>
        <v>1</v>
      </c>
    </row>
    <row r="3436" customFormat="false" ht="15" hidden="false" customHeight="false" outlineLevel="0" collapsed="false">
      <c r="A3436" s="5" t="n">
        <v>3417</v>
      </c>
      <c r="B3436" s="23" t="n">
        <f aca="true">BETAINV(RAND(),T1_PERT!$F$5,T1_PERT!$G$5,T1_PERT!$C$5,T1_PERT!$E$5)</f>
        <v>3.19076642468019</v>
      </c>
      <c r="C3436" s="23" t="n">
        <f aca="true">BETAINV(RAND(),T1_PERT!$F$6,T1_PERT!$G$6,T1_PERT!$C$6,T1_PERT!$E$6)</f>
        <v>4.92059395385926</v>
      </c>
      <c r="D3436" s="23" t="n">
        <f aca="true">BETAINV(RAND(),T1_PERT!$F$7,T1_PERT!$G$7,T1_PERT!$C$7,T1_PERT!$E$7)</f>
        <v>6.54127657593083</v>
      </c>
      <c r="E3436" s="23" t="n">
        <f aca="true">BETAINV(RAND(),T1_PERT!$F$8,T1_PERT!$G$8,T1_PERT!$C$8,T1_PERT!$E$8)</f>
        <v>5.23116063344074</v>
      </c>
      <c r="F3436" s="23" t="n">
        <f aca="true">BETAINV(RAND(),T1_PERT!$F$9,T1_PERT!$G$9,T1_PERT!$C$9,T1_PERT!$E$9)</f>
        <v>4.39979525131579</v>
      </c>
      <c r="G3436" s="23" t="n">
        <f aca="true">BETAINV(RAND(),T1_PERT!$F$10,T1_PERT!$G$10,T1_PERT!$C$10,T1_PERT!$E$10)</f>
        <v>1.71605323047383</v>
      </c>
      <c r="H3436" s="23" t="n">
        <f aca="false">B3436+C3436+E3436+G3436</f>
        <v>15.058574242454</v>
      </c>
      <c r="I3436" s="23" t="n">
        <f aca="false">B3436+D3436+F3436+G3436</f>
        <v>15.8478914824006</v>
      </c>
      <c r="J3436" s="23" t="n">
        <f aca="false">MAX(H3436,I3436)</f>
        <v>15.8478914824006</v>
      </c>
      <c r="K3436" s="24" t="n">
        <f aca="false">IF(H3436&gt;=I3436,1,0)</f>
        <v>0</v>
      </c>
    </row>
    <row r="3437" customFormat="false" ht="15" hidden="false" customHeight="false" outlineLevel="0" collapsed="false">
      <c r="A3437" s="5" t="n">
        <v>3418</v>
      </c>
      <c r="B3437" s="23" t="n">
        <f aca="true">BETAINV(RAND(),T1_PERT!$F$5,T1_PERT!$G$5,T1_PERT!$C$5,T1_PERT!$E$5)</f>
        <v>4.32419647996241</v>
      </c>
      <c r="C3437" s="23" t="n">
        <f aca="true">BETAINV(RAND(),T1_PERT!$F$6,T1_PERT!$G$6,T1_PERT!$C$6,T1_PERT!$E$6)</f>
        <v>3.63784077070203</v>
      </c>
      <c r="D3437" s="23" t="n">
        <f aca="true">BETAINV(RAND(),T1_PERT!$F$7,T1_PERT!$G$7,T1_PERT!$C$7,T1_PERT!$E$7)</f>
        <v>3.54631509279407</v>
      </c>
      <c r="E3437" s="23" t="n">
        <f aca="true">BETAINV(RAND(),T1_PERT!$F$8,T1_PERT!$G$8,T1_PERT!$C$8,T1_PERT!$E$8)</f>
        <v>6.27957714539214</v>
      </c>
      <c r="F3437" s="23" t="n">
        <f aca="true">BETAINV(RAND(),T1_PERT!$F$9,T1_PERT!$G$9,T1_PERT!$C$9,T1_PERT!$E$9)</f>
        <v>3.98019945807763</v>
      </c>
      <c r="G3437" s="23" t="n">
        <f aca="true">BETAINV(RAND(),T1_PERT!$F$10,T1_PERT!$G$10,T1_PERT!$C$10,T1_PERT!$E$10)</f>
        <v>1.79305359000784</v>
      </c>
      <c r="H3437" s="23" t="n">
        <f aca="false">B3437+C3437+E3437+G3437</f>
        <v>16.0346679860644</v>
      </c>
      <c r="I3437" s="23" t="n">
        <f aca="false">B3437+D3437+F3437+G3437</f>
        <v>13.6437646208419</v>
      </c>
      <c r="J3437" s="23" t="n">
        <f aca="false">MAX(H3437,I3437)</f>
        <v>16.0346679860644</v>
      </c>
      <c r="K3437" s="24" t="n">
        <f aca="false">IF(H3437&gt;=I3437,1,0)</f>
        <v>1</v>
      </c>
    </row>
    <row r="3438" customFormat="false" ht="15" hidden="false" customHeight="false" outlineLevel="0" collapsed="false">
      <c r="A3438" s="5" t="n">
        <v>3419</v>
      </c>
      <c r="B3438" s="23" t="n">
        <f aca="true">BETAINV(RAND(),T1_PERT!$F$5,T1_PERT!$G$5,T1_PERT!$C$5,T1_PERT!$E$5)</f>
        <v>3.44605386143512</v>
      </c>
      <c r="C3438" s="23" t="n">
        <f aca="true">BETAINV(RAND(),T1_PERT!$F$6,T1_PERT!$G$6,T1_PERT!$C$6,T1_PERT!$E$6)</f>
        <v>3.8363507434948</v>
      </c>
      <c r="D3438" s="23" t="n">
        <f aca="true">BETAINV(RAND(),T1_PERT!$F$7,T1_PERT!$G$7,T1_PERT!$C$7,T1_PERT!$E$7)</f>
        <v>7.5248873464182</v>
      </c>
      <c r="E3438" s="23" t="n">
        <f aca="true">BETAINV(RAND(),T1_PERT!$F$8,T1_PERT!$G$8,T1_PERT!$C$8,T1_PERT!$E$8)</f>
        <v>4.90383618770637</v>
      </c>
      <c r="F3438" s="23" t="n">
        <f aca="true">BETAINV(RAND(),T1_PERT!$F$9,T1_PERT!$G$9,T1_PERT!$C$9,T1_PERT!$E$9)</f>
        <v>3.65896972397147</v>
      </c>
      <c r="G3438" s="23" t="n">
        <f aca="true">BETAINV(RAND(),T1_PERT!$F$10,T1_PERT!$G$10,T1_PERT!$C$10,T1_PERT!$E$10)</f>
        <v>1.58707661725565</v>
      </c>
      <c r="H3438" s="23" t="n">
        <f aca="false">B3438+C3438+E3438+G3438</f>
        <v>13.7733174098919</v>
      </c>
      <c r="I3438" s="23" t="n">
        <f aca="false">B3438+D3438+F3438+G3438</f>
        <v>16.2169875490804</v>
      </c>
      <c r="J3438" s="23" t="n">
        <f aca="false">MAX(H3438,I3438)</f>
        <v>16.2169875490804</v>
      </c>
      <c r="K3438" s="24" t="n">
        <f aca="false">IF(H3438&gt;=I3438,1,0)</f>
        <v>0</v>
      </c>
    </row>
    <row r="3439" customFormat="false" ht="15" hidden="false" customHeight="false" outlineLevel="0" collapsed="false">
      <c r="A3439" s="5" t="n">
        <v>3420</v>
      </c>
      <c r="B3439" s="23" t="n">
        <f aca="true">BETAINV(RAND(),T1_PERT!$F$5,T1_PERT!$G$5,T1_PERT!$C$5,T1_PERT!$E$5)</f>
        <v>2.2338984772255</v>
      </c>
      <c r="C3439" s="23" t="n">
        <f aca="true">BETAINV(RAND(),T1_PERT!$F$6,T1_PERT!$G$6,T1_PERT!$C$6,T1_PERT!$E$6)</f>
        <v>4.7186730918742</v>
      </c>
      <c r="D3439" s="23" t="n">
        <f aca="true">BETAINV(RAND(),T1_PERT!$F$7,T1_PERT!$G$7,T1_PERT!$C$7,T1_PERT!$E$7)</f>
        <v>6.95628083272094</v>
      </c>
      <c r="E3439" s="23" t="n">
        <f aca="true">BETAINV(RAND(),T1_PERT!$F$8,T1_PERT!$G$8,T1_PERT!$C$8,T1_PERT!$E$8)</f>
        <v>5.27363959341996</v>
      </c>
      <c r="F3439" s="23" t="n">
        <f aca="true">BETAINV(RAND(),T1_PERT!$F$9,T1_PERT!$G$9,T1_PERT!$C$9,T1_PERT!$E$9)</f>
        <v>3.06872673624396</v>
      </c>
      <c r="G3439" s="23" t="n">
        <f aca="true">BETAINV(RAND(),T1_PERT!$F$10,T1_PERT!$G$10,T1_PERT!$C$10,T1_PERT!$E$10)</f>
        <v>2.6150714051036</v>
      </c>
      <c r="H3439" s="23" t="n">
        <f aca="false">B3439+C3439+E3439+G3439</f>
        <v>14.8412825676233</v>
      </c>
      <c r="I3439" s="23" t="n">
        <f aca="false">B3439+D3439+F3439+G3439</f>
        <v>14.873977451294</v>
      </c>
      <c r="J3439" s="23" t="n">
        <f aca="false">MAX(H3439,I3439)</f>
        <v>14.873977451294</v>
      </c>
      <c r="K3439" s="24" t="n">
        <f aca="false">IF(H3439&gt;=I3439,1,0)</f>
        <v>0</v>
      </c>
    </row>
    <row r="3440" customFormat="false" ht="15" hidden="false" customHeight="false" outlineLevel="0" collapsed="false">
      <c r="A3440" s="5" t="n">
        <v>3421</v>
      </c>
      <c r="B3440" s="23" t="n">
        <f aca="true">BETAINV(RAND(),T1_PERT!$F$5,T1_PERT!$G$5,T1_PERT!$C$5,T1_PERT!$E$5)</f>
        <v>4.01158206122297</v>
      </c>
      <c r="C3440" s="23" t="n">
        <f aca="true">BETAINV(RAND(),T1_PERT!$F$6,T1_PERT!$G$6,T1_PERT!$C$6,T1_PERT!$E$6)</f>
        <v>5.8566835278382</v>
      </c>
      <c r="D3440" s="23" t="n">
        <f aca="true">BETAINV(RAND(),T1_PERT!$F$7,T1_PERT!$G$7,T1_PERT!$C$7,T1_PERT!$E$7)</f>
        <v>4.43418952854922</v>
      </c>
      <c r="E3440" s="23" t="n">
        <f aca="true">BETAINV(RAND(),T1_PERT!$F$8,T1_PERT!$G$8,T1_PERT!$C$8,T1_PERT!$E$8)</f>
        <v>5.06082132932085</v>
      </c>
      <c r="F3440" s="23" t="n">
        <f aca="true">BETAINV(RAND(),T1_PERT!$F$9,T1_PERT!$G$9,T1_PERT!$C$9,T1_PERT!$E$9)</f>
        <v>4.27328496653809</v>
      </c>
      <c r="G3440" s="23" t="n">
        <f aca="true">BETAINV(RAND(),T1_PERT!$F$10,T1_PERT!$G$10,T1_PERT!$C$10,T1_PERT!$E$10)</f>
        <v>2.39456797516951</v>
      </c>
      <c r="H3440" s="23" t="n">
        <f aca="false">B3440+C3440+E3440+G3440</f>
        <v>17.3236548935515</v>
      </c>
      <c r="I3440" s="23" t="n">
        <f aca="false">B3440+D3440+F3440+G3440</f>
        <v>15.1136245314798</v>
      </c>
      <c r="J3440" s="23" t="n">
        <f aca="false">MAX(H3440,I3440)</f>
        <v>17.3236548935515</v>
      </c>
      <c r="K3440" s="24" t="n">
        <f aca="false">IF(H3440&gt;=I3440,1,0)</f>
        <v>1</v>
      </c>
    </row>
    <row r="3441" customFormat="false" ht="15" hidden="false" customHeight="false" outlineLevel="0" collapsed="false">
      <c r="A3441" s="5" t="n">
        <v>3422</v>
      </c>
      <c r="B3441" s="23" t="n">
        <f aca="true">BETAINV(RAND(),T1_PERT!$F$5,T1_PERT!$G$5,T1_PERT!$C$5,T1_PERT!$E$5)</f>
        <v>2.90694038990629</v>
      </c>
      <c r="C3441" s="23" t="n">
        <f aca="true">BETAINV(RAND(),T1_PERT!$F$6,T1_PERT!$G$6,T1_PERT!$C$6,T1_PERT!$E$6)</f>
        <v>5.38771936736326</v>
      </c>
      <c r="D3441" s="23" t="n">
        <f aca="true">BETAINV(RAND(),T1_PERT!$F$7,T1_PERT!$G$7,T1_PERT!$C$7,T1_PERT!$E$7)</f>
        <v>4.26432278875042</v>
      </c>
      <c r="E3441" s="23" t="n">
        <f aca="true">BETAINV(RAND(),T1_PERT!$F$8,T1_PERT!$G$8,T1_PERT!$C$8,T1_PERT!$E$8)</f>
        <v>4.86307749003896</v>
      </c>
      <c r="F3441" s="23" t="n">
        <f aca="true">BETAINV(RAND(),T1_PERT!$F$9,T1_PERT!$G$9,T1_PERT!$C$9,T1_PERT!$E$9)</f>
        <v>4.16653602385808</v>
      </c>
      <c r="G3441" s="23" t="n">
        <f aca="true">BETAINV(RAND(),T1_PERT!$F$10,T1_PERT!$G$10,T1_PERT!$C$10,T1_PERT!$E$10)</f>
        <v>1.49744461367943</v>
      </c>
      <c r="H3441" s="23" t="n">
        <f aca="false">B3441+C3441+E3441+G3441</f>
        <v>14.6551818609879</v>
      </c>
      <c r="I3441" s="23" t="n">
        <f aca="false">B3441+D3441+F3441+G3441</f>
        <v>12.8352438161942</v>
      </c>
      <c r="J3441" s="23" t="n">
        <f aca="false">MAX(H3441,I3441)</f>
        <v>14.6551818609879</v>
      </c>
      <c r="K3441" s="24" t="n">
        <f aca="false">IF(H3441&gt;=I3441,1,0)</f>
        <v>1</v>
      </c>
    </row>
    <row r="3442" customFormat="false" ht="15" hidden="false" customHeight="false" outlineLevel="0" collapsed="false">
      <c r="A3442" s="5" t="n">
        <v>3423</v>
      </c>
      <c r="B3442" s="23" t="n">
        <f aca="true">BETAINV(RAND(),T1_PERT!$F$5,T1_PERT!$G$5,T1_PERT!$C$5,T1_PERT!$E$5)</f>
        <v>3.40277772311117</v>
      </c>
      <c r="C3442" s="23" t="n">
        <f aca="true">BETAINV(RAND(),T1_PERT!$F$6,T1_PERT!$G$6,T1_PERT!$C$6,T1_PERT!$E$6)</f>
        <v>5.12774515940474</v>
      </c>
      <c r="D3442" s="23" t="n">
        <f aca="true">BETAINV(RAND(),T1_PERT!$F$7,T1_PERT!$G$7,T1_PERT!$C$7,T1_PERT!$E$7)</f>
        <v>6.29752885640491</v>
      </c>
      <c r="E3442" s="23" t="n">
        <f aca="true">BETAINV(RAND(),T1_PERT!$F$8,T1_PERT!$G$8,T1_PERT!$C$8,T1_PERT!$E$8)</f>
        <v>5.08110408206988</v>
      </c>
      <c r="F3442" s="23" t="n">
        <f aca="true">BETAINV(RAND(),T1_PERT!$F$9,T1_PERT!$G$9,T1_PERT!$C$9,T1_PERT!$E$9)</f>
        <v>3.47254904277336</v>
      </c>
      <c r="G3442" s="23" t="n">
        <f aca="true">BETAINV(RAND(),T1_PERT!$F$10,T1_PERT!$G$10,T1_PERT!$C$10,T1_PERT!$E$10)</f>
        <v>2.06908376606738</v>
      </c>
      <c r="H3442" s="23" t="n">
        <f aca="false">B3442+C3442+E3442+G3442</f>
        <v>15.6807107306532</v>
      </c>
      <c r="I3442" s="23" t="n">
        <f aca="false">B3442+D3442+F3442+G3442</f>
        <v>15.2419393883568</v>
      </c>
      <c r="J3442" s="23" t="n">
        <f aca="false">MAX(H3442,I3442)</f>
        <v>15.6807107306532</v>
      </c>
      <c r="K3442" s="24" t="n">
        <f aca="false">IF(H3442&gt;=I3442,1,0)</f>
        <v>1</v>
      </c>
    </row>
    <row r="3443" customFormat="false" ht="15" hidden="false" customHeight="false" outlineLevel="0" collapsed="false">
      <c r="A3443" s="5" t="n">
        <v>3424</v>
      </c>
      <c r="B3443" s="23" t="n">
        <f aca="true">BETAINV(RAND(),T1_PERT!$F$5,T1_PERT!$G$5,T1_PERT!$C$5,T1_PERT!$E$5)</f>
        <v>2.40585851197984</v>
      </c>
      <c r="C3443" s="23" t="n">
        <f aca="true">BETAINV(RAND(),T1_PERT!$F$6,T1_PERT!$G$6,T1_PERT!$C$6,T1_PERT!$E$6)</f>
        <v>4.33516491148628</v>
      </c>
      <c r="D3443" s="23" t="n">
        <f aca="true">BETAINV(RAND(),T1_PERT!$F$7,T1_PERT!$G$7,T1_PERT!$C$7,T1_PERT!$E$7)</f>
        <v>6.55968999329037</v>
      </c>
      <c r="E3443" s="23" t="n">
        <f aca="true">BETAINV(RAND(),T1_PERT!$F$8,T1_PERT!$G$8,T1_PERT!$C$8,T1_PERT!$E$8)</f>
        <v>4.05138099886149</v>
      </c>
      <c r="F3443" s="23" t="n">
        <f aca="true">BETAINV(RAND(),T1_PERT!$F$9,T1_PERT!$G$9,T1_PERT!$C$9,T1_PERT!$E$9)</f>
        <v>3.55151144277347</v>
      </c>
      <c r="G3443" s="23" t="n">
        <f aca="true">BETAINV(RAND(),T1_PERT!$F$10,T1_PERT!$G$10,T1_PERT!$C$10,T1_PERT!$E$10)</f>
        <v>1.9192313772607</v>
      </c>
      <c r="H3443" s="23" t="n">
        <f aca="false">B3443+C3443+E3443+G3443</f>
        <v>12.7116357995883</v>
      </c>
      <c r="I3443" s="23" t="n">
        <f aca="false">B3443+D3443+F3443+G3443</f>
        <v>14.4362913253044</v>
      </c>
      <c r="J3443" s="23" t="n">
        <f aca="false">MAX(H3443,I3443)</f>
        <v>14.4362913253044</v>
      </c>
      <c r="K3443" s="24" t="n">
        <f aca="false">IF(H3443&gt;=I3443,1,0)</f>
        <v>0</v>
      </c>
    </row>
    <row r="3444" customFormat="false" ht="15" hidden="false" customHeight="false" outlineLevel="0" collapsed="false">
      <c r="A3444" s="5" t="n">
        <v>3425</v>
      </c>
      <c r="B3444" s="23" t="n">
        <f aca="true">BETAINV(RAND(),T1_PERT!$F$5,T1_PERT!$G$5,T1_PERT!$C$5,T1_PERT!$E$5)</f>
        <v>5.3428354883829</v>
      </c>
      <c r="C3444" s="23" t="n">
        <f aca="true">BETAINV(RAND(),T1_PERT!$F$6,T1_PERT!$G$6,T1_PERT!$C$6,T1_PERT!$E$6)</f>
        <v>3.89624610062226</v>
      </c>
      <c r="D3444" s="23" t="n">
        <f aca="true">BETAINV(RAND(),T1_PERT!$F$7,T1_PERT!$G$7,T1_PERT!$C$7,T1_PERT!$E$7)</f>
        <v>5.57724188466549</v>
      </c>
      <c r="E3444" s="23" t="n">
        <f aca="true">BETAINV(RAND(),T1_PERT!$F$8,T1_PERT!$G$8,T1_PERT!$C$8,T1_PERT!$E$8)</f>
        <v>4.81676338793488</v>
      </c>
      <c r="F3444" s="23" t="n">
        <f aca="true">BETAINV(RAND(),T1_PERT!$F$9,T1_PERT!$G$9,T1_PERT!$C$9,T1_PERT!$E$9)</f>
        <v>3.33835096488457</v>
      </c>
      <c r="G3444" s="23" t="n">
        <f aca="true">BETAINV(RAND(),T1_PERT!$F$10,T1_PERT!$G$10,T1_PERT!$C$10,T1_PERT!$E$10)</f>
        <v>2.29978233360576</v>
      </c>
      <c r="H3444" s="23" t="n">
        <f aca="false">B3444+C3444+E3444+G3444</f>
        <v>16.3556273105458</v>
      </c>
      <c r="I3444" s="23" t="n">
        <f aca="false">B3444+D3444+F3444+G3444</f>
        <v>16.5582106715387</v>
      </c>
      <c r="J3444" s="23" t="n">
        <f aca="false">MAX(H3444,I3444)</f>
        <v>16.5582106715387</v>
      </c>
      <c r="K3444" s="24" t="n">
        <f aca="false">IF(H3444&gt;=I3444,1,0)</f>
        <v>0</v>
      </c>
    </row>
    <row r="3445" customFormat="false" ht="15" hidden="false" customHeight="false" outlineLevel="0" collapsed="false">
      <c r="A3445" s="5" t="n">
        <v>3426</v>
      </c>
      <c r="B3445" s="23" t="n">
        <f aca="true">BETAINV(RAND(),T1_PERT!$F$5,T1_PERT!$G$5,T1_PERT!$C$5,T1_PERT!$E$5)</f>
        <v>5.65965576402103</v>
      </c>
      <c r="C3445" s="23" t="n">
        <f aca="true">BETAINV(RAND(),T1_PERT!$F$6,T1_PERT!$G$6,T1_PERT!$C$6,T1_PERT!$E$6)</f>
        <v>6.01191797165927</v>
      </c>
      <c r="D3445" s="23" t="n">
        <f aca="true">BETAINV(RAND(),T1_PERT!$F$7,T1_PERT!$G$7,T1_PERT!$C$7,T1_PERT!$E$7)</f>
        <v>6.98935366298331</v>
      </c>
      <c r="E3445" s="23" t="n">
        <f aca="true">BETAINV(RAND(),T1_PERT!$F$8,T1_PERT!$G$8,T1_PERT!$C$8,T1_PERT!$E$8)</f>
        <v>4.14937893279757</v>
      </c>
      <c r="F3445" s="23" t="n">
        <f aca="true">BETAINV(RAND(),T1_PERT!$F$9,T1_PERT!$G$9,T1_PERT!$C$9,T1_PERT!$E$9)</f>
        <v>4.10365000125969</v>
      </c>
      <c r="G3445" s="23" t="n">
        <f aca="true">BETAINV(RAND(),T1_PERT!$F$10,T1_PERT!$G$10,T1_PERT!$C$10,T1_PERT!$E$10)</f>
        <v>1.41828480057083</v>
      </c>
      <c r="H3445" s="23" t="n">
        <f aca="false">B3445+C3445+E3445+G3445</f>
        <v>17.2392374690487</v>
      </c>
      <c r="I3445" s="23" t="n">
        <f aca="false">B3445+D3445+F3445+G3445</f>
        <v>18.1709442288349</v>
      </c>
      <c r="J3445" s="23" t="n">
        <f aca="false">MAX(H3445,I3445)</f>
        <v>18.1709442288349</v>
      </c>
      <c r="K3445" s="24" t="n">
        <f aca="false">IF(H3445&gt;=I3445,1,0)</f>
        <v>0</v>
      </c>
    </row>
    <row r="3446" customFormat="false" ht="15" hidden="false" customHeight="false" outlineLevel="0" collapsed="false">
      <c r="A3446" s="5" t="n">
        <v>3427</v>
      </c>
      <c r="B3446" s="23" t="n">
        <f aca="true">BETAINV(RAND(),T1_PERT!$F$5,T1_PERT!$G$5,T1_PERT!$C$5,T1_PERT!$E$5)</f>
        <v>3.60632335133126</v>
      </c>
      <c r="C3446" s="23" t="n">
        <f aca="true">BETAINV(RAND(),T1_PERT!$F$6,T1_PERT!$G$6,T1_PERT!$C$6,T1_PERT!$E$6)</f>
        <v>5.04431925667422</v>
      </c>
      <c r="D3446" s="23" t="n">
        <f aca="true">BETAINV(RAND(),T1_PERT!$F$7,T1_PERT!$G$7,T1_PERT!$C$7,T1_PERT!$E$7)</f>
        <v>5.49254572941961</v>
      </c>
      <c r="E3446" s="23" t="n">
        <f aca="true">BETAINV(RAND(),T1_PERT!$F$8,T1_PERT!$G$8,T1_PERT!$C$8,T1_PERT!$E$8)</f>
        <v>4.80601043024362</v>
      </c>
      <c r="F3446" s="23" t="n">
        <f aca="true">BETAINV(RAND(),T1_PERT!$F$9,T1_PERT!$G$9,T1_PERT!$C$9,T1_PERT!$E$9)</f>
        <v>5.03621834553858</v>
      </c>
      <c r="G3446" s="23" t="n">
        <f aca="true">BETAINV(RAND(),T1_PERT!$F$10,T1_PERT!$G$10,T1_PERT!$C$10,T1_PERT!$E$10)</f>
        <v>2.46871169688031</v>
      </c>
      <c r="H3446" s="23" t="n">
        <f aca="false">B3446+C3446+E3446+G3446</f>
        <v>15.9253647351294</v>
      </c>
      <c r="I3446" s="23" t="n">
        <f aca="false">B3446+D3446+F3446+G3446</f>
        <v>16.6037991231698</v>
      </c>
      <c r="J3446" s="23" t="n">
        <f aca="false">MAX(H3446,I3446)</f>
        <v>16.6037991231698</v>
      </c>
      <c r="K3446" s="24" t="n">
        <f aca="false">IF(H3446&gt;=I3446,1,0)</f>
        <v>0</v>
      </c>
    </row>
    <row r="3447" customFormat="false" ht="15" hidden="false" customHeight="false" outlineLevel="0" collapsed="false">
      <c r="A3447" s="5" t="n">
        <v>3428</v>
      </c>
      <c r="B3447" s="23" t="n">
        <f aca="true">BETAINV(RAND(),T1_PERT!$F$5,T1_PERT!$G$5,T1_PERT!$C$5,T1_PERT!$E$5)</f>
        <v>4.74251192164594</v>
      </c>
      <c r="C3447" s="23" t="n">
        <f aca="true">BETAINV(RAND(),T1_PERT!$F$6,T1_PERT!$G$6,T1_PERT!$C$6,T1_PERT!$E$6)</f>
        <v>5.56600585292237</v>
      </c>
      <c r="D3447" s="23" t="n">
        <f aca="true">BETAINV(RAND(),T1_PERT!$F$7,T1_PERT!$G$7,T1_PERT!$C$7,T1_PERT!$E$7)</f>
        <v>5.82920402054319</v>
      </c>
      <c r="E3447" s="23" t="n">
        <f aca="true">BETAINV(RAND(),T1_PERT!$F$8,T1_PERT!$G$8,T1_PERT!$C$8,T1_PERT!$E$8)</f>
        <v>6.83370529129493</v>
      </c>
      <c r="F3447" s="23" t="n">
        <f aca="true">BETAINV(RAND(),T1_PERT!$F$9,T1_PERT!$G$9,T1_PERT!$C$9,T1_PERT!$E$9)</f>
        <v>4.09453844581109</v>
      </c>
      <c r="G3447" s="23" t="n">
        <f aca="true">BETAINV(RAND(),T1_PERT!$F$10,T1_PERT!$G$10,T1_PERT!$C$10,T1_PERT!$E$10)</f>
        <v>2.42571717649213</v>
      </c>
      <c r="H3447" s="23" t="n">
        <f aca="false">B3447+C3447+E3447+G3447</f>
        <v>19.5679402423554</v>
      </c>
      <c r="I3447" s="23" t="n">
        <f aca="false">B3447+D3447+F3447+G3447</f>
        <v>17.0919715644924</v>
      </c>
      <c r="J3447" s="23" t="n">
        <f aca="false">MAX(H3447,I3447)</f>
        <v>19.5679402423554</v>
      </c>
      <c r="K3447" s="24" t="n">
        <f aca="false">IF(H3447&gt;=I3447,1,0)</f>
        <v>1</v>
      </c>
    </row>
    <row r="3448" customFormat="false" ht="15" hidden="false" customHeight="false" outlineLevel="0" collapsed="false">
      <c r="A3448" s="5" t="n">
        <v>3429</v>
      </c>
      <c r="B3448" s="23" t="n">
        <f aca="true">BETAINV(RAND(),T1_PERT!$F$5,T1_PERT!$G$5,T1_PERT!$C$5,T1_PERT!$E$5)</f>
        <v>3.90642614389728</v>
      </c>
      <c r="C3448" s="23" t="n">
        <f aca="true">BETAINV(RAND(),T1_PERT!$F$6,T1_PERT!$G$6,T1_PERT!$C$6,T1_PERT!$E$6)</f>
        <v>5.75990609310653</v>
      </c>
      <c r="D3448" s="23" t="n">
        <f aca="true">BETAINV(RAND(),T1_PERT!$F$7,T1_PERT!$G$7,T1_PERT!$C$7,T1_PERT!$E$7)</f>
        <v>3.58177462981081</v>
      </c>
      <c r="E3448" s="23" t="n">
        <f aca="true">BETAINV(RAND(),T1_PERT!$F$8,T1_PERT!$G$8,T1_PERT!$C$8,T1_PERT!$E$8)</f>
        <v>5.52493082545655</v>
      </c>
      <c r="F3448" s="23" t="n">
        <f aca="true">BETAINV(RAND(),T1_PERT!$F$9,T1_PERT!$G$9,T1_PERT!$C$9,T1_PERT!$E$9)</f>
        <v>3.55323099832562</v>
      </c>
      <c r="G3448" s="23" t="n">
        <f aca="true">BETAINV(RAND(),T1_PERT!$F$10,T1_PERT!$G$10,T1_PERT!$C$10,T1_PERT!$E$10)</f>
        <v>2.47958289226948</v>
      </c>
      <c r="H3448" s="23" t="n">
        <f aca="false">B3448+C3448+E3448+G3448</f>
        <v>17.6708459547298</v>
      </c>
      <c r="I3448" s="23" t="n">
        <f aca="false">B3448+D3448+F3448+G3448</f>
        <v>13.5210146643032</v>
      </c>
      <c r="J3448" s="23" t="n">
        <f aca="false">MAX(H3448,I3448)</f>
        <v>17.6708459547298</v>
      </c>
      <c r="K3448" s="24" t="n">
        <f aca="false">IF(H3448&gt;=I3448,1,0)</f>
        <v>1</v>
      </c>
    </row>
    <row r="3449" customFormat="false" ht="15" hidden="false" customHeight="false" outlineLevel="0" collapsed="false">
      <c r="A3449" s="5" t="n">
        <v>3430</v>
      </c>
      <c r="B3449" s="23" t="n">
        <f aca="true">BETAINV(RAND(),T1_PERT!$F$5,T1_PERT!$G$5,T1_PERT!$C$5,T1_PERT!$E$5)</f>
        <v>4.3244562514843</v>
      </c>
      <c r="C3449" s="23" t="n">
        <f aca="true">BETAINV(RAND(),T1_PERT!$F$6,T1_PERT!$G$6,T1_PERT!$C$6,T1_PERT!$E$6)</f>
        <v>6.55276400415726</v>
      </c>
      <c r="D3449" s="23" t="n">
        <f aca="true">BETAINV(RAND(),T1_PERT!$F$7,T1_PERT!$G$7,T1_PERT!$C$7,T1_PERT!$E$7)</f>
        <v>3.99102421383369</v>
      </c>
      <c r="E3449" s="23" t="n">
        <f aca="true">BETAINV(RAND(),T1_PERT!$F$8,T1_PERT!$G$8,T1_PERT!$C$8,T1_PERT!$E$8)</f>
        <v>5.53648576751832</v>
      </c>
      <c r="F3449" s="23" t="n">
        <f aca="true">BETAINV(RAND(),T1_PERT!$F$9,T1_PERT!$G$9,T1_PERT!$C$9,T1_PERT!$E$9)</f>
        <v>3.61380619355128</v>
      </c>
      <c r="G3449" s="23" t="n">
        <f aca="true">BETAINV(RAND(),T1_PERT!$F$10,T1_PERT!$G$10,T1_PERT!$C$10,T1_PERT!$E$10)</f>
        <v>2.02720552870473</v>
      </c>
      <c r="H3449" s="23" t="n">
        <f aca="false">B3449+C3449+E3449+G3449</f>
        <v>18.4409115518646</v>
      </c>
      <c r="I3449" s="23" t="n">
        <f aca="false">B3449+D3449+F3449+G3449</f>
        <v>13.956492187574</v>
      </c>
      <c r="J3449" s="23" t="n">
        <f aca="false">MAX(H3449,I3449)</f>
        <v>18.4409115518646</v>
      </c>
      <c r="K3449" s="24" t="n">
        <f aca="false">IF(H3449&gt;=I3449,1,0)</f>
        <v>1</v>
      </c>
    </row>
    <row r="3450" customFormat="false" ht="15" hidden="false" customHeight="false" outlineLevel="0" collapsed="false">
      <c r="A3450" s="5" t="n">
        <v>3431</v>
      </c>
      <c r="B3450" s="23" t="n">
        <f aca="true">BETAINV(RAND(),T1_PERT!$F$5,T1_PERT!$G$5,T1_PERT!$C$5,T1_PERT!$E$5)</f>
        <v>5.14988733649606</v>
      </c>
      <c r="C3450" s="23" t="n">
        <f aca="true">BETAINV(RAND(),T1_PERT!$F$6,T1_PERT!$G$6,T1_PERT!$C$6,T1_PERT!$E$6)</f>
        <v>5.6233917483338</v>
      </c>
      <c r="D3450" s="23" t="n">
        <f aca="true">BETAINV(RAND(),T1_PERT!$F$7,T1_PERT!$G$7,T1_PERT!$C$7,T1_PERT!$E$7)</f>
        <v>5.8291538455798</v>
      </c>
      <c r="E3450" s="23" t="n">
        <f aca="true">BETAINV(RAND(),T1_PERT!$F$8,T1_PERT!$G$8,T1_PERT!$C$8,T1_PERT!$E$8)</f>
        <v>4.61373433367619</v>
      </c>
      <c r="F3450" s="23" t="n">
        <f aca="true">BETAINV(RAND(),T1_PERT!$F$9,T1_PERT!$G$9,T1_PERT!$C$9,T1_PERT!$E$9)</f>
        <v>5.36838644977937</v>
      </c>
      <c r="G3450" s="23" t="n">
        <f aca="true">BETAINV(RAND(),T1_PERT!$F$10,T1_PERT!$G$10,T1_PERT!$C$10,T1_PERT!$E$10)</f>
        <v>1.97034266516038</v>
      </c>
      <c r="H3450" s="23" t="n">
        <f aca="false">B3450+C3450+E3450+G3450</f>
        <v>17.3573560836664</v>
      </c>
      <c r="I3450" s="23" t="n">
        <f aca="false">B3450+D3450+F3450+G3450</f>
        <v>18.3177702970156</v>
      </c>
      <c r="J3450" s="23" t="n">
        <f aca="false">MAX(H3450,I3450)</f>
        <v>18.3177702970156</v>
      </c>
      <c r="K3450" s="24" t="n">
        <f aca="false">IF(H3450&gt;=I3450,1,0)</f>
        <v>0</v>
      </c>
    </row>
    <row r="3451" customFormat="false" ht="15" hidden="false" customHeight="false" outlineLevel="0" collapsed="false">
      <c r="A3451" s="5" t="n">
        <v>3432</v>
      </c>
      <c r="B3451" s="23" t="n">
        <f aca="true">BETAINV(RAND(),T1_PERT!$F$5,T1_PERT!$G$5,T1_PERT!$C$5,T1_PERT!$E$5)</f>
        <v>5.16156152921093</v>
      </c>
      <c r="C3451" s="23" t="n">
        <f aca="true">BETAINV(RAND(),T1_PERT!$F$6,T1_PERT!$G$6,T1_PERT!$C$6,T1_PERT!$E$6)</f>
        <v>5.44242259268969</v>
      </c>
      <c r="D3451" s="23" t="n">
        <f aca="true">BETAINV(RAND(),T1_PERT!$F$7,T1_PERT!$G$7,T1_PERT!$C$7,T1_PERT!$E$7)</f>
        <v>6.79307073036036</v>
      </c>
      <c r="E3451" s="23" t="n">
        <f aca="true">BETAINV(RAND(),T1_PERT!$F$8,T1_PERT!$G$8,T1_PERT!$C$8,T1_PERT!$E$8)</f>
        <v>5.79279601169045</v>
      </c>
      <c r="F3451" s="23" t="n">
        <f aca="true">BETAINV(RAND(),T1_PERT!$F$9,T1_PERT!$G$9,T1_PERT!$C$9,T1_PERT!$E$9)</f>
        <v>4.34043610844941</v>
      </c>
      <c r="G3451" s="23" t="n">
        <f aca="true">BETAINV(RAND(),T1_PERT!$F$10,T1_PERT!$G$10,T1_PERT!$C$10,T1_PERT!$E$10)</f>
        <v>2.00057503054143</v>
      </c>
      <c r="H3451" s="23" t="n">
        <f aca="false">B3451+C3451+E3451+G3451</f>
        <v>18.3973551641325</v>
      </c>
      <c r="I3451" s="23" t="n">
        <f aca="false">B3451+D3451+F3451+G3451</f>
        <v>18.2956433985621</v>
      </c>
      <c r="J3451" s="23" t="n">
        <f aca="false">MAX(H3451,I3451)</f>
        <v>18.3973551641325</v>
      </c>
      <c r="K3451" s="24" t="n">
        <f aca="false">IF(H3451&gt;=I3451,1,0)</f>
        <v>1</v>
      </c>
    </row>
    <row r="3452" customFormat="false" ht="15" hidden="false" customHeight="false" outlineLevel="0" collapsed="false">
      <c r="A3452" s="5" t="n">
        <v>3433</v>
      </c>
      <c r="B3452" s="23" t="n">
        <f aca="true">BETAINV(RAND(),T1_PERT!$F$5,T1_PERT!$G$5,T1_PERT!$C$5,T1_PERT!$E$5)</f>
        <v>4.29323082050284</v>
      </c>
      <c r="C3452" s="23" t="n">
        <f aca="true">BETAINV(RAND(),T1_PERT!$F$6,T1_PERT!$G$6,T1_PERT!$C$6,T1_PERT!$E$6)</f>
        <v>5.48637176809825</v>
      </c>
      <c r="D3452" s="23" t="n">
        <f aca="true">BETAINV(RAND(),T1_PERT!$F$7,T1_PERT!$G$7,T1_PERT!$C$7,T1_PERT!$E$7)</f>
        <v>5.1996444333868</v>
      </c>
      <c r="E3452" s="23" t="n">
        <f aca="true">BETAINV(RAND(),T1_PERT!$F$8,T1_PERT!$G$8,T1_PERT!$C$8,T1_PERT!$E$8)</f>
        <v>5.08009526430145</v>
      </c>
      <c r="F3452" s="23" t="n">
        <f aca="true">BETAINV(RAND(),T1_PERT!$F$9,T1_PERT!$G$9,T1_PERT!$C$9,T1_PERT!$E$9)</f>
        <v>4.45386855616736</v>
      </c>
      <c r="G3452" s="23" t="n">
        <f aca="true">BETAINV(RAND(),T1_PERT!$F$10,T1_PERT!$G$10,T1_PERT!$C$10,T1_PERT!$E$10)</f>
        <v>2.21581997053083</v>
      </c>
      <c r="H3452" s="23" t="n">
        <f aca="false">B3452+C3452+E3452+G3452</f>
        <v>17.0755178234334</v>
      </c>
      <c r="I3452" s="23" t="n">
        <f aca="false">B3452+D3452+F3452+G3452</f>
        <v>16.1625637805878</v>
      </c>
      <c r="J3452" s="23" t="n">
        <f aca="false">MAX(H3452,I3452)</f>
        <v>17.0755178234334</v>
      </c>
      <c r="K3452" s="24" t="n">
        <f aca="false">IF(H3452&gt;=I3452,1,0)</f>
        <v>1</v>
      </c>
    </row>
    <row r="3453" customFormat="false" ht="15" hidden="false" customHeight="false" outlineLevel="0" collapsed="false">
      <c r="A3453" s="5" t="n">
        <v>3434</v>
      </c>
      <c r="B3453" s="23" t="n">
        <f aca="true">BETAINV(RAND(),T1_PERT!$F$5,T1_PERT!$G$5,T1_PERT!$C$5,T1_PERT!$E$5)</f>
        <v>4.19066159231326</v>
      </c>
      <c r="C3453" s="23" t="n">
        <f aca="true">BETAINV(RAND(),T1_PERT!$F$6,T1_PERT!$G$6,T1_PERT!$C$6,T1_PERT!$E$6)</f>
        <v>5.24855622028475</v>
      </c>
      <c r="D3453" s="23" t="n">
        <f aca="true">BETAINV(RAND(),T1_PERT!$F$7,T1_PERT!$G$7,T1_PERT!$C$7,T1_PERT!$E$7)</f>
        <v>5.97758085703944</v>
      </c>
      <c r="E3453" s="23" t="n">
        <f aca="true">BETAINV(RAND(),T1_PERT!$F$8,T1_PERT!$G$8,T1_PERT!$C$8,T1_PERT!$E$8)</f>
        <v>5.68734085057138</v>
      </c>
      <c r="F3453" s="23" t="n">
        <f aca="true">BETAINV(RAND(),T1_PERT!$F$9,T1_PERT!$G$9,T1_PERT!$C$9,T1_PERT!$E$9)</f>
        <v>4.05507417604236</v>
      </c>
      <c r="G3453" s="23" t="n">
        <f aca="true">BETAINV(RAND(),T1_PERT!$F$10,T1_PERT!$G$10,T1_PERT!$C$10,T1_PERT!$E$10)</f>
        <v>2.14637386535289</v>
      </c>
      <c r="H3453" s="23" t="n">
        <f aca="false">B3453+C3453+E3453+G3453</f>
        <v>17.2729325285223</v>
      </c>
      <c r="I3453" s="23" t="n">
        <f aca="false">B3453+D3453+F3453+G3453</f>
        <v>16.3696904907479</v>
      </c>
      <c r="J3453" s="23" t="n">
        <f aca="false">MAX(H3453,I3453)</f>
        <v>17.2729325285223</v>
      </c>
      <c r="K3453" s="24" t="n">
        <f aca="false">IF(H3453&gt;=I3453,1,0)</f>
        <v>1</v>
      </c>
    </row>
    <row r="3454" customFormat="false" ht="15" hidden="false" customHeight="false" outlineLevel="0" collapsed="false">
      <c r="A3454" s="5" t="n">
        <v>3435</v>
      </c>
      <c r="B3454" s="23" t="n">
        <f aca="true">BETAINV(RAND(),T1_PERT!$F$5,T1_PERT!$G$5,T1_PERT!$C$5,T1_PERT!$E$5)</f>
        <v>4.16143567434843</v>
      </c>
      <c r="C3454" s="23" t="n">
        <f aca="true">BETAINV(RAND(),T1_PERT!$F$6,T1_PERT!$G$6,T1_PERT!$C$6,T1_PERT!$E$6)</f>
        <v>3.35509931691929</v>
      </c>
      <c r="D3454" s="23" t="n">
        <f aca="true">BETAINV(RAND(),T1_PERT!$F$7,T1_PERT!$G$7,T1_PERT!$C$7,T1_PERT!$E$7)</f>
        <v>3.69630580792544</v>
      </c>
      <c r="E3454" s="23" t="n">
        <f aca="true">BETAINV(RAND(),T1_PERT!$F$8,T1_PERT!$G$8,T1_PERT!$C$8,T1_PERT!$E$8)</f>
        <v>4.5635592825575</v>
      </c>
      <c r="F3454" s="23" t="n">
        <f aca="true">BETAINV(RAND(),T1_PERT!$F$9,T1_PERT!$G$9,T1_PERT!$C$9,T1_PERT!$E$9)</f>
        <v>4.86693001926453</v>
      </c>
      <c r="G3454" s="23" t="n">
        <f aca="true">BETAINV(RAND(),T1_PERT!$F$10,T1_PERT!$G$10,T1_PERT!$C$10,T1_PERT!$E$10)</f>
        <v>1.63080829289021</v>
      </c>
      <c r="H3454" s="23" t="n">
        <f aca="false">B3454+C3454+E3454+G3454</f>
        <v>13.7109025667154</v>
      </c>
      <c r="I3454" s="23" t="n">
        <f aca="false">B3454+D3454+F3454+G3454</f>
        <v>14.3554797944286</v>
      </c>
      <c r="J3454" s="23" t="n">
        <f aca="false">MAX(H3454,I3454)</f>
        <v>14.3554797944286</v>
      </c>
      <c r="K3454" s="24" t="n">
        <f aca="false">IF(H3454&gt;=I3454,1,0)</f>
        <v>0</v>
      </c>
    </row>
    <row r="3455" customFormat="false" ht="15" hidden="false" customHeight="false" outlineLevel="0" collapsed="false">
      <c r="A3455" s="5" t="n">
        <v>3436</v>
      </c>
      <c r="B3455" s="23" t="n">
        <f aca="true">BETAINV(RAND(),T1_PERT!$F$5,T1_PERT!$G$5,T1_PERT!$C$5,T1_PERT!$E$5)</f>
        <v>4.37513941236231</v>
      </c>
      <c r="C3455" s="23" t="n">
        <f aca="true">BETAINV(RAND(),T1_PERT!$F$6,T1_PERT!$G$6,T1_PERT!$C$6,T1_PERT!$E$6)</f>
        <v>5.39583126006146</v>
      </c>
      <c r="D3455" s="23" t="n">
        <f aca="true">BETAINV(RAND(),T1_PERT!$F$7,T1_PERT!$G$7,T1_PERT!$C$7,T1_PERT!$E$7)</f>
        <v>5.57334436138935</v>
      </c>
      <c r="E3455" s="23" t="n">
        <f aca="true">BETAINV(RAND(),T1_PERT!$F$8,T1_PERT!$G$8,T1_PERT!$C$8,T1_PERT!$E$8)</f>
        <v>6.55111824774635</v>
      </c>
      <c r="F3455" s="23" t="n">
        <f aca="true">BETAINV(RAND(),T1_PERT!$F$9,T1_PERT!$G$9,T1_PERT!$C$9,T1_PERT!$E$9)</f>
        <v>3.31332294879478</v>
      </c>
      <c r="G3455" s="23" t="n">
        <f aca="true">BETAINV(RAND(),T1_PERT!$F$10,T1_PERT!$G$10,T1_PERT!$C$10,T1_PERT!$E$10)</f>
        <v>1.81424343273943</v>
      </c>
      <c r="H3455" s="23" t="n">
        <f aca="false">B3455+C3455+E3455+G3455</f>
        <v>18.1363323529096</v>
      </c>
      <c r="I3455" s="23" t="n">
        <f aca="false">B3455+D3455+F3455+G3455</f>
        <v>15.0760501552859</v>
      </c>
      <c r="J3455" s="23" t="n">
        <f aca="false">MAX(H3455,I3455)</f>
        <v>18.1363323529096</v>
      </c>
      <c r="K3455" s="24" t="n">
        <f aca="false">IF(H3455&gt;=I3455,1,0)</f>
        <v>1</v>
      </c>
    </row>
    <row r="3456" customFormat="false" ht="15" hidden="false" customHeight="false" outlineLevel="0" collapsed="false">
      <c r="A3456" s="5" t="n">
        <v>3437</v>
      </c>
      <c r="B3456" s="23" t="n">
        <f aca="true">BETAINV(RAND(),T1_PERT!$F$5,T1_PERT!$G$5,T1_PERT!$C$5,T1_PERT!$E$5)</f>
        <v>5.30978190251193</v>
      </c>
      <c r="C3456" s="23" t="n">
        <f aca="true">BETAINV(RAND(),T1_PERT!$F$6,T1_PERT!$G$6,T1_PERT!$C$6,T1_PERT!$E$6)</f>
        <v>8.25926708893226</v>
      </c>
      <c r="D3456" s="23" t="n">
        <f aca="true">BETAINV(RAND(),T1_PERT!$F$7,T1_PERT!$G$7,T1_PERT!$C$7,T1_PERT!$E$7)</f>
        <v>6.05556712382966</v>
      </c>
      <c r="E3456" s="23" t="n">
        <f aca="true">BETAINV(RAND(),T1_PERT!$F$8,T1_PERT!$G$8,T1_PERT!$C$8,T1_PERT!$E$8)</f>
        <v>5.01414538885354</v>
      </c>
      <c r="F3456" s="23" t="n">
        <f aca="true">BETAINV(RAND(),T1_PERT!$F$9,T1_PERT!$G$9,T1_PERT!$C$9,T1_PERT!$E$9)</f>
        <v>4.45188301909395</v>
      </c>
      <c r="G3456" s="23" t="n">
        <f aca="true">BETAINV(RAND(),T1_PERT!$F$10,T1_PERT!$G$10,T1_PERT!$C$10,T1_PERT!$E$10)</f>
        <v>1.9404571561651</v>
      </c>
      <c r="H3456" s="23" t="n">
        <f aca="false">B3456+C3456+E3456+G3456</f>
        <v>20.5236515364628</v>
      </c>
      <c r="I3456" s="23" t="n">
        <f aca="false">B3456+D3456+F3456+G3456</f>
        <v>17.7576892016006</v>
      </c>
      <c r="J3456" s="23" t="n">
        <f aca="false">MAX(H3456,I3456)</f>
        <v>20.5236515364628</v>
      </c>
      <c r="K3456" s="24" t="n">
        <f aca="false">IF(H3456&gt;=I3456,1,0)</f>
        <v>1</v>
      </c>
    </row>
    <row r="3457" customFormat="false" ht="15" hidden="false" customHeight="false" outlineLevel="0" collapsed="false">
      <c r="A3457" s="5" t="n">
        <v>3438</v>
      </c>
      <c r="B3457" s="23" t="n">
        <f aca="true">BETAINV(RAND(),T1_PERT!$F$5,T1_PERT!$G$5,T1_PERT!$C$5,T1_PERT!$E$5)</f>
        <v>3.37560208504994</v>
      </c>
      <c r="C3457" s="23" t="n">
        <f aca="true">BETAINV(RAND(),T1_PERT!$F$6,T1_PERT!$G$6,T1_PERT!$C$6,T1_PERT!$E$6)</f>
        <v>5.53611168810349</v>
      </c>
      <c r="D3457" s="23" t="n">
        <f aca="true">BETAINV(RAND(),T1_PERT!$F$7,T1_PERT!$G$7,T1_PERT!$C$7,T1_PERT!$E$7)</f>
        <v>4.84421020612446</v>
      </c>
      <c r="E3457" s="23" t="n">
        <f aca="true">BETAINV(RAND(),T1_PERT!$F$8,T1_PERT!$G$8,T1_PERT!$C$8,T1_PERT!$E$8)</f>
        <v>6.41877118409628</v>
      </c>
      <c r="F3457" s="23" t="n">
        <f aca="true">BETAINV(RAND(),T1_PERT!$F$9,T1_PERT!$G$9,T1_PERT!$C$9,T1_PERT!$E$9)</f>
        <v>4.65494991623379</v>
      </c>
      <c r="G3457" s="23" t="n">
        <f aca="true">BETAINV(RAND(),T1_PERT!$F$10,T1_PERT!$G$10,T1_PERT!$C$10,T1_PERT!$E$10)</f>
        <v>1.84356688015499</v>
      </c>
      <c r="H3457" s="23" t="n">
        <f aca="false">B3457+C3457+E3457+G3457</f>
        <v>17.1740518374047</v>
      </c>
      <c r="I3457" s="23" t="n">
        <f aca="false">B3457+D3457+F3457+G3457</f>
        <v>14.7183290875632</v>
      </c>
      <c r="J3457" s="23" t="n">
        <f aca="false">MAX(H3457,I3457)</f>
        <v>17.1740518374047</v>
      </c>
      <c r="K3457" s="24" t="n">
        <f aca="false">IF(H3457&gt;=I3457,1,0)</f>
        <v>1</v>
      </c>
    </row>
    <row r="3458" customFormat="false" ht="15" hidden="false" customHeight="false" outlineLevel="0" collapsed="false">
      <c r="A3458" s="5" t="n">
        <v>3439</v>
      </c>
      <c r="B3458" s="23" t="n">
        <f aca="true">BETAINV(RAND(),T1_PERT!$F$5,T1_PERT!$G$5,T1_PERT!$C$5,T1_PERT!$E$5)</f>
        <v>2.93590240847762</v>
      </c>
      <c r="C3458" s="23" t="n">
        <f aca="true">BETAINV(RAND(),T1_PERT!$F$6,T1_PERT!$G$6,T1_PERT!$C$6,T1_PERT!$E$6)</f>
        <v>4.58629623119378</v>
      </c>
      <c r="D3458" s="23" t="n">
        <f aca="true">BETAINV(RAND(),T1_PERT!$F$7,T1_PERT!$G$7,T1_PERT!$C$7,T1_PERT!$E$7)</f>
        <v>5.76605882318813</v>
      </c>
      <c r="E3458" s="23" t="n">
        <f aca="true">BETAINV(RAND(),T1_PERT!$F$8,T1_PERT!$G$8,T1_PERT!$C$8,T1_PERT!$E$8)</f>
        <v>5.2648521077211</v>
      </c>
      <c r="F3458" s="23" t="n">
        <f aca="true">BETAINV(RAND(),T1_PERT!$F$9,T1_PERT!$G$9,T1_PERT!$C$9,T1_PERT!$E$9)</f>
        <v>5.26187761878324</v>
      </c>
      <c r="G3458" s="23" t="n">
        <f aca="true">BETAINV(RAND(),T1_PERT!$F$10,T1_PERT!$G$10,T1_PERT!$C$10,T1_PERT!$E$10)</f>
        <v>2.31634968624055</v>
      </c>
      <c r="H3458" s="23" t="n">
        <f aca="false">B3458+C3458+E3458+G3458</f>
        <v>15.103400433633</v>
      </c>
      <c r="I3458" s="23" t="n">
        <f aca="false">B3458+D3458+F3458+G3458</f>
        <v>16.2801885366895</v>
      </c>
      <c r="J3458" s="23" t="n">
        <f aca="false">MAX(H3458,I3458)</f>
        <v>16.2801885366895</v>
      </c>
      <c r="K3458" s="24" t="n">
        <f aca="false">IF(H3458&gt;=I3458,1,0)</f>
        <v>0</v>
      </c>
    </row>
    <row r="3459" customFormat="false" ht="15" hidden="false" customHeight="false" outlineLevel="0" collapsed="false">
      <c r="A3459" s="5" t="n">
        <v>3440</v>
      </c>
      <c r="B3459" s="23" t="n">
        <f aca="true">BETAINV(RAND(),T1_PERT!$F$5,T1_PERT!$G$5,T1_PERT!$C$5,T1_PERT!$E$5)</f>
        <v>3.47575304234714</v>
      </c>
      <c r="C3459" s="23" t="n">
        <f aca="true">BETAINV(RAND(),T1_PERT!$F$6,T1_PERT!$G$6,T1_PERT!$C$6,T1_PERT!$E$6)</f>
        <v>6.46074771306843</v>
      </c>
      <c r="D3459" s="23" t="n">
        <f aca="true">BETAINV(RAND(),T1_PERT!$F$7,T1_PERT!$G$7,T1_PERT!$C$7,T1_PERT!$E$7)</f>
        <v>7.05535108341985</v>
      </c>
      <c r="E3459" s="23" t="n">
        <f aca="true">BETAINV(RAND(),T1_PERT!$F$8,T1_PERT!$G$8,T1_PERT!$C$8,T1_PERT!$E$8)</f>
        <v>4.68727380291344</v>
      </c>
      <c r="F3459" s="23" t="n">
        <f aca="true">BETAINV(RAND(),T1_PERT!$F$9,T1_PERT!$G$9,T1_PERT!$C$9,T1_PERT!$E$9)</f>
        <v>4.69181928359901</v>
      </c>
      <c r="G3459" s="23" t="n">
        <f aca="true">BETAINV(RAND(),T1_PERT!$F$10,T1_PERT!$G$10,T1_PERT!$C$10,T1_PERT!$E$10)</f>
        <v>2.07687990007337</v>
      </c>
      <c r="H3459" s="23" t="n">
        <f aca="false">B3459+C3459+E3459+G3459</f>
        <v>16.7006544584024</v>
      </c>
      <c r="I3459" s="23" t="n">
        <f aca="false">B3459+D3459+F3459+G3459</f>
        <v>17.2998033094394</v>
      </c>
      <c r="J3459" s="23" t="n">
        <f aca="false">MAX(H3459,I3459)</f>
        <v>17.2998033094394</v>
      </c>
      <c r="K3459" s="24" t="n">
        <f aca="false">IF(H3459&gt;=I3459,1,0)</f>
        <v>0</v>
      </c>
    </row>
    <row r="3460" customFormat="false" ht="15" hidden="false" customHeight="false" outlineLevel="0" collapsed="false">
      <c r="A3460" s="5" t="n">
        <v>3441</v>
      </c>
      <c r="B3460" s="23" t="n">
        <f aca="true">BETAINV(RAND(),T1_PERT!$F$5,T1_PERT!$G$5,T1_PERT!$C$5,T1_PERT!$E$5)</f>
        <v>4.40429517104918</v>
      </c>
      <c r="C3460" s="23" t="n">
        <f aca="true">BETAINV(RAND(),T1_PERT!$F$6,T1_PERT!$G$6,T1_PERT!$C$6,T1_PERT!$E$6)</f>
        <v>5.98552378997</v>
      </c>
      <c r="D3460" s="23" t="n">
        <f aca="true">BETAINV(RAND(),T1_PERT!$F$7,T1_PERT!$G$7,T1_PERT!$C$7,T1_PERT!$E$7)</f>
        <v>5.62446732872883</v>
      </c>
      <c r="E3460" s="23" t="n">
        <f aca="true">BETAINV(RAND(),T1_PERT!$F$8,T1_PERT!$G$8,T1_PERT!$C$8,T1_PERT!$E$8)</f>
        <v>4.5315002573511</v>
      </c>
      <c r="F3460" s="23" t="n">
        <f aca="true">BETAINV(RAND(),T1_PERT!$F$9,T1_PERT!$G$9,T1_PERT!$C$9,T1_PERT!$E$9)</f>
        <v>3.59854347120534</v>
      </c>
      <c r="G3460" s="23" t="n">
        <f aca="true">BETAINV(RAND(),T1_PERT!$F$10,T1_PERT!$G$10,T1_PERT!$C$10,T1_PERT!$E$10)</f>
        <v>1.9761375169272</v>
      </c>
      <c r="H3460" s="23" t="n">
        <f aca="false">B3460+C3460+E3460+G3460</f>
        <v>16.8974567352975</v>
      </c>
      <c r="I3460" s="23" t="n">
        <f aca="false">B3460+D3460+F3460+G3460</f>
        <v>15.6034434879105</v>
      </c>
      <c r="J3460" s="23" t="n">
        <f aca="false">MAX(H3460,I3460)</f>
        <v>16.8974567352975</v>
      </c>
      <c r="K3460" s="24" t="n">
        <f aca="false">IF(H3460&gt;=I3460,1,0)</f>
        <v>1</v>
      </c>
    </row>
    <row r="3461" customFormat="false" ht="15" hidden="false" customHeight="false" outlineLevel="0" collapsed="false">
      <c r="A3461" s="5" t="n">
        <v>3442</v>
      </c>
      <c r="B3461" s="23" t="n">
        <f aca="true">BETAINV(RAND(),T1_PERT!$F$5,T1_PERT!$G$5,T1_PERT!$C$5,T1_PERT!$E$5)</f>
        <v>2.87916743826151</v>
      </c>
      <c r="C3461" s="23" t="n">
        <f aca="true">BETAINV(RAND(),T1_PERT!$F$6,T1_PERT!$G$6,T1_PERT!$C$6,T1_PERT!$E$6)</f>
        <v>5.46877284380938</v>
      </c>
      <c r="D3461" s="23" t="n">
        <f aca="true">BETAINV(RAND(),T1_PERT!$F$7,T1_PERT!$G$7,T1_PERT!$C$7,T1_PERT!$E$7)</f>
        <v>5.43311074154634</v>
      </c>
      <c r="E3461" s="23" t="n">
        <f aca="true">BETAINV(RAND(),T1_PERT!$F$8,T1_PERT!$G$8,T1_PERT!$C$8,T1_PERT!$E$8)</f>
        <v>4.62454549993658</v>
      </c>
      <c r="F3461" s="23" t="n">
        <f aca="true">BETAINV(RAND(),T1_PERT!$F$9,T1_PERT!$G$9,T1_PERT!$C$9,T1_PERT!$E$9)</f>
        <v>4.80621703443812</v>
      </c>
      <c r="G3461" s="23" t="n">
        <f aca="true">BETAINV(RAND(),T1_PERT!$F$10,T1_PERT!$G$10,T1_PERT!$C$10,T1_PERT!$E$10)</f>
        <v>1.56828949402712</v>
      </c>
      <c r="H3461" s="23" t="n">
        <f aca="false">B3461+C3461+E3461+G3461</f>
        <v>14.5407752760346</v>
      </c>
      <c r="I3461" s="23" t="n">
        <f aca="false">B3461+D3461+F3461+G3461</f>
        <v>14.6867847082731</v>
      </c>
      <c r="J3461" s="23" t="n">
        <f aca="false">MAX(H3461,I3461)</f>
        <v>14.6867847082731</v>
      </c>
      <c r="K3461" s="24" t="n">
        <f aca="false">IF(H3461&gt;=I3461,1,0)</f>
        <v>0</v>
      </c>
    </row>
    <row r="3462" customFormat="false" ht="15" hidden="false" customHeight="false" outlineLevel="0" collapsed="false">
      <c r="A3462" s="5" t="n">
        <v>3443</v>
      </c>
      <c r="B3462" s="23" t="n">
        <f aca="true">BETAINV(RAND(),T1_PERT!$F$5,T1_PERT!$G$5,T1_PERT!$C$5,T1_PERT!$E$5)</f>
        <v>4.07022487055692</v>
      </c>
      <c r="C3462" s="23" t="n">
        <f aca="true">BETAINV(RAND(),T1_PERT!$F$6,T1_PERT!$G$6,T1_PERT!$C$6,T1_PERT!$E$6)</f>
        <v>5.4624530611002</v>
      </c>
      <c r="D3462" s="23" t="n">
        <f aca="true">BETAINV(RAND(),T1_PERT!$F$7,T1_PERT!$G$7,T1_PERT!$C$7,T1_PERT!$E$7)</f>
        <v>5.89127516873917</v>
      </c>
      <c r="E3462" s="23" t="n">
        <f aca="true">BETAINV(RAND(),T1_PERT!$F$8,T1_PERT!$G$8,T1_PERT!$C$8,T1_PERT!$E$8)</f>
        <v>5.35154759161591</v>
      </c>
      <c r="F3462" s="23" t="n">
        <f aca="true">BETAINV(RAND(),T1_PERT!$F$9,T1_PERT!$G$9,T1_PERT!$C$9,T1_PERT!$E$9)</f>
        <v>4.51445634102539</v>
      </c>
      <c r="G3462" s="23" t="n">
        <f aca="true">BETAINV(RAND(),T1_PERT!$F$10,T1_PERT!$G$10,T1_PERT!$C$10,T1_PERT!$E$10)</f>
        <v>1.98673620269321</v>
      </c>
      <c r="H3462" s="23" t="n">
        <f aca="false">B3462+C3462+E3462+G3462</f>
        <v>16.8709617259662</v>
      </c>
      <c r="I3462" s="23" t="n">
        <f aca="false">B3462+D3462+F3462+G3462</f>
        <v>16.4626925830147</v>
      </c>
      <c r="J3462" s="23" t="n">
        <f aca="false">MAX(H3462,I3462)</f>
        <v>16.8709617259662</v>
      </c>
      <c r="K3462" s="24" t="n">
        <f aca="false">IF(H3462&gt;=I3462,1,0)</f>
        <v>1</v>
      </c>
    </row>
    <row r="3463" customFormat="false" ht="15" hidden="false" customHeight="false" outlineLevel="0" collapsed="false">
      <c r="A3463" s="5" t="n">
        <v>3444</v>
      </c>
      <c r="B3463" s="23" t="n">
        <f aca="true">BETAINV(RAND(),T1_PERT!$F$5,T1_PERT!$G$5,T1_PERT!$C$5,T1_PERT!$E$5)</f>
        <v>3.37112347837835</v>
      </c>
      <c r="C3463" s="23" t="n">
        <f aca="true">BETAINV(RAND(),T1_PERT!$F$6,T1_PERT!$G$6,T1_PERT!$C$6,T1_PERT!$E$6)</f>
        <v>5.57875119077946</v>
      </c>
      <c r="D3463" s="23" t="n">
        <f aca="true">BETAINV(RAND(),T1_PERT!$F$7,T1_PERT!$G$7,T1_PERT!$C$7,T1_PERT!$E$7)</f>
        <v>5.64755141485566</v>
      </c>
      <c r="E3463" s="23" t="n">
        <f aca="true">BETAINV(RAND(),T1_PERT!$F$8,T1_PERT!$G$8,T1_PERT!$C$8,T1_PERT!$E$8)</f>
        <v>4.59886666410875</v>
      </c>
      <c r="F3463" s="23" t="n">
        <f aca="true">BETAINV(RAND(),T1_PERT!$F$9,T1_PERT!$G$9,T1_PERT!$C$9,T1_PERT!$E$9)</f>
        <v>5.31384407085718</v>
      </c>
      <c r="G3463" s="23" t="n">
        <f aca="true">BETAINV(RAND(),T1_PERT!$F$10,T1_PERT!$G$10,T1_PERT!$C$10,T1_PERT!$E$10)</f>
        <v>2.38335814127837</v>
      </c>
      <c r="H3463" s="23" t="n">
        <f aca="false">B3463+C3463+E3463+G3463</f>
        <v>15.9320994745449</v>
      </c>
      <c r="I3463" s="23" t="n">
        <f aca="false">B3463+D3463+F3463+G3463</f>
        <v>16.7158771053696</v>
      </c>
      <c r="J3463" s="23" t="n">
        <f aca="false">MAX(H3463,I3463)</f>
        <v>16.7158771053696</v>
      </c>
      <c r="K3463" s="24" t="n">
        <f aca="false">IF(H3463&gt;=I3463,1,0)</f>
        <v>0</v>
      </c>
    </row>
    <row r="3464" customFormat="false" ht="15" hidden="false" customHeight="false" outlineLevel="0" collapsed="false">
      <c r="A3464" s="5" t="n">
        <v>3445</v>
      </c>
      <c r="B3464" s="23" t="n">
        <f aca="true">BETAINV(RAND(),T1_PERT!$F$5,T1_PERT!$G$5,T1_PERT!$C$5,T1_PERT!$E$5)</f>
        <v>5.77075266004964</v>
      </c>
      <c r="C3464" s="23" t="n">
        <f aca="true">BETAINV(RAND(),T1_PERT!$F$6,T1_PERT!$G$6,T1_PERT!$C$6,T1_PERT!$E$6)</f>
        <v>6.19229708356466</v>
      </c>
      <c r="D3464" s="23" t="n">
        <f aca="true">BETAINV(RAND(),T1_PERT!$F$7,T1_PERT!$G$7,T1_PERT!$C$7,T1_PERT!$E$7)</f>
        <v>6.57951878866538</v>
      </c>
      <c r="E3464" s="23" t="n">
        <f aca="true">BETAINV(RAND(),T1_PERT!$F$8,T1_PERT!$G$8,T1_PERT!$C$8,T1_PERT!$E$8)</f>
        <v>5.05566501361236</v>
      </c>
      <c r="F3464" s="23" t="n">
        <f aca="true">BETAINV(RAND(),T1_PERT!$F$9,T1_PERT!$G$9,T1_PERT!$C$9,T1_PERT!$E$9)</f>
        <v>4.15240578923067</v>
      </c>
      <c r="G3464" s="23" t="n">
        <f aca="true">BETAINV(RAND(),T1_PERT!$F$10,T1_PERT!$G$10,T1_PERT!$C$10,T1_PERT!$E$10)</f>
        <v>2.04176777957912</v>
      </c>
      <c r="H3464" s="23" t="n">
        <f aca="false">B3464+C3464+E3464+G3464</f>
        <v>19.0604825368058</v>
      </c>
      <c r="I3464" s="23" t="n">
        <f aca="false">B3464+D3464+F3464+G3464</f>
        <v>18.5444450175248</v>
      </c>
      <c r="J3464" s="23" t="n">
        <f aca="false">MAX(H3464,I3464)</f>
        <v>19.0604825368058</v>
      </c>
      <c r="K3464" s="24" t="n">
        <f aca="false">IF(H3464&gt;=I3464,1,0)</f>
        <v>1</v>
      </c>
    </row>
    <row r="3465" customFormat="false" ht="15" hidden="false" customHeight="false" outlineLevel="0" collapsed="false">
      <c r="A3465" s="5" t="n">
        <v>3446</v>
      </c>
      <c r="B3465" s="23" t="n">
        <f aca="true">BETAINV(RAND(),T1_PERT!$F$5,T1_PERT!$G$5,T1_PERT!$C$5,T1_PERT!$E$5)</f>
        <v>4.18204063536866</v>
      </c>
      <c r="C3465" s="23" t="n">
        <f aca="true">BETAINV(RAND(),T1_PERT!$F$6,T1_PERT!$G$6,T1_PERT!$C$6,T1_PERT!$E$6)</f>
        <v>7.34784156340711</v>
      </c>
      <c r="D3465" s="23" t="n">
        <f aca="true">BETAINV(RAND(),T1_PERT!$F$7,T1_PERT!$G$7,T1_PERT!$C$7,T1_PERT!$E$7)</f>
        <v>5.96896490272454</v>
      </c>
      <c r="E3465" s="23" t="n">
        <f aca="true">BETAINV(RAND(),T1_PERT!$F$8,T1_PERT!$G$8,T1_PERT!$C$8,T1_PERT!$E$8)</f>
        <v>5.55657183937031</v>
      </c>
      <c r="F3465" s="23" t="n">
        <f aca="true">BETAINV(RAND(),T1_PERT!$F$9,T1_PERT!$G$9,T1_PERT!$C$9,T1_PERT!$E$9)</f>
        <v>5.47135133344978</v>
      </c>
      <c r="G3465" s="23" t="n">
        <f aca="true">BETAINV(RAND(),T1_PERT!$F$10,T1_PERT!$G$10,T1_PERT!$C$10,T1_PERT!$E$10)</f>
        <v>1.90494802899173</v>
      </c>
      <c r="H3465" s="23" t="n">
        <f aca="false">B3465+C3465+E3465+G3465</f>
        <v>18.9914020671378</v>
      </c>
      <c r="I3465" s="23" t="n">
        <f aca="false">B3465+D3465+F3465+G3465</f>
        <v>17.5273049005347</v>
      </c>
      <c r="J3465" s="23" t="n">
        <f aca="false">MAX(H3465,I3465)</f>
        <v>18.9914020671378</v>
      </c>
      <c r="K3465" s="24" t="n">
        <f aca="false">IF(H3465&gt;=I3465,1,0)</f>
        <v>1</v>
      </c>
    </row>
    <row r="3466" customFormat="false" ht="15" hidden="false" customHeight="false" outlineLevel="0" collapsed="false">
      <c r="A3466" s="5" t="n">
        <v>3447</v>
      </c>
      <c r="B3466" s="23" t="n">
        <f aca="true">BETAINV(RAND(),T1_PERT!$F$5,T1_PERT!$G$5,T1_PERT!$C$5,T1_PERT!$E$5)</f>
        <v>4.73404091785252</v>
      </c>
      <c r="C3466" s="23" t="n">
        <f aca="true">BETAINV(RAND(),T1_PERT!$F$6,T1_PERT!$G$6,T1_PERT!$C$6,T1_PERT!$E$6)</f>
        <v>4.31179082564872</v>
      </c>
      <c r="D3466" s="23" t="n">
        <f aca="true">BETAINV(RAND(),T1_PERT!$F$7,T1_PERT!$G$7,T1_PERT!$C$7,T1_PERT!$E$7)</f>
        <v>4.16415119418287</v>
      </c>
      <c r="E3466" s="23" t="n">
        <f aca="true">BETAINV(RAND(),T1_PERT!$F$8,T1_PERT!$G$8,T1_PERT!$C$8,T1_PERT!$E$8)</f>
        <v>4.85235002404859</v>
      </c>
      <c r="F3466" s="23" t="n">
        <f aca="true">BETAINV(RAND(),T1_PERT!$F$9,T1_PERT!$G$9,T1_PERT!$C$9,T1_PERT!$E$9)</f>
        <v>4.04725134978164</v>
      </c>
      <c r="G3466" s="23" t="n">
        <f aca="true">BETAINV(RAND(),T1_PERT!$F$10,T1_PERT!$G$10,T1_PERT!$C$10,T1_PERT!$E$10)</f>
        <v>1.25064675371304</v>
      </c>
      <c r="H3466" s="23" t="n">
        <f aca="false">B3466+C3466+E3466+G3466</f>
        <v>15.1488285212629</v>
      </c>
      <c r="I3466" s="23" t="n">
        <f aca="false">B3466+D3466+F3466+G3466</f>
        <v>14.1960902155301</v>
      </c>
      <c r="J3466" s="23" t="n">
        <f aca="false">MAX(H3466,I3466)</f>
        <v>15.1488285212629</v>
      </c>
      <c r="K3466" s="24" t="n">
        <f aca="false">IF(H3466&gt;=I3466,1,0)</f>
        <v>1</v>
      </c>
    </row>
    <row r="3467" customFormat="false" ht="15" hidden="false" customHeight="false" outlineLevel="0" collapsed="false">
      <c r="A3467" s="5" t="n">
        <v>3448</v>
      </c>
      <c r="B3467" s="23" t="n">
        <f aca="true">BETAINV(RAND(),T1_PERT!$F$5,T1_PERT!$G$5,T1_PERT!$C$5,T1_PERT!$E$5)</f>
        <v>3.62906697576711</v>
      </c>
      <c r="C3467" s="23" t="n">
        <f aca="true">BETAINV(RAND(),T1_PERT!$F$6,T1_PERT!$G$6,T1_PERT!$C$6,T1_PERT!$E$6)</f>
        <v>4.29999528275695</v>
      </c>
      <c r="D3467" s="23" t="n">
        <f aca="true">BETAINV(RAND(),T1_PERT!$F$7,T1_PERT!$G$7,T1_PERT!$C$7,T1_PERT!$E$7)</f>
        <v>4.69010816967992</v>
      </c>
      <c r="E3467" s="23" t="n">
        <f aca="true">BETAINV(RAND(),T1_PERT!$F$8,T1_PERT!$G$8,T1_PERT!$C$8,T1_PERT!$E$8)</f>
        <v>6.59439954925277</v>
      </c>
      <c r="F3467" s="23" t="n">
        <f aca="true">BETAINV(RAND(),T1_PERT!$F$9,T1_PERT!$G$9,T1_PERT!$C$9,T1_PERT!$E$9)</f>
        <v>3.81306260244892</v>
      </c>
      <c r="G3467" s="23" t="n">
        <f aca="true">BETAINV(RAND(),T1_PERT!$F$10,T1_PERT!$G$10,T1_PERT!$C$10,T1_PERT!$E$10)</f>
        <v>2.21833985552562</v>
      </c>
      <c r="H3467" s="23" t="n">
        <f aca="false">B3467+C3467+E3467+G3467</f>
        <v>16.7418016633025</v>
      </c>
      <c r="I3467" s="23" t="n">
        <f aca="false">B3467+D3467+F3467+G3467</f>
        <v>14.3505776034216</v>
      </c>
      <c r="J3467" s="23" t="n">
        <f aca="false">MAX(H3467,I3467)</f>
        <v>16.7418016633025</v>
      </c>
      <c r="K3467" s="24" t="n">
        <f aca="false">IF(H3467&gt;=I3467,1,0)</f>
        <v>1</v>
      </c>
    </row>
    <row r="3468" customFormat="false" ht="15" hidden="false" customHeight="false" outlineLevel="0" collapsed="false">
      <c r="A3468" s="5" t="n">
        <v>3449</v>
      </c>
      <c r="B3468" s="23" t="n">
        <f aca="true">BETAINV(RAND(),T1_PERT!$F$5,T1_PERT!$G$5,T1_PERT!$C$5,T1_PERT!$E$5)</f>
        <v>3.31928478091498</v>
      </c>
      <c r="C3468" s="23" t="n">
        <f aca="true">BETAINV(RAND(),T1_PERT!$F$6,T1_PERT!$G$6,T1_PERT!$C$6,T1_PERT!$E$6)</f>
        <v>5.44955471401981</v>
      </c>
      <c r="D3468" s="23" t="n">
        <f aca="true">BETAINV(RAND(),T1_PERT!$F$7,T1_PERT!$G$7,T1_PERT!$C$7,T1_PERT!$E$7)</f>
        <v>5.88857394678762</v>
      </c>
      <c r="E3468" s="23" t="n">
        <f aca="true">BETAINV(RAND(),T1_PERT!$F$8,T1_PERT!$G$8,T1_PERT!$C$8,T1_PERT!$E$8)</f>
        <v>5.54890870679607</v>
      </c>
      <c r="F3468" s="23" t="n">
        <f aca="true">BETAINV(RAND(),T1_PERT!$F$9,T1_PERT!$G$9,T1_PERT!$C$9,T1_PERT!$E$9)</f>
        <v>4.78773844655113</v>
      </c>
      <c r="G3468" s="23" t="n">
        <f aca="true">BETAINV(RAND(),T1_PERT!$F$10,T1_PERT!$G$10,T1_PERT!$C$10,T1_PERT!$E$10)</f>
        <v>1.57520180220379</v>
      </c>
      <c r="H3468" s="23" t="n">
        <f aca="false">B3468+C3468+E3468+G3468</f>
        <v>15.8929500039347</v>
      </c>
      <c r="I3468" s="23" t="n">
        <f aca="false">B3468+D3468+F3468+G3468</f>
        <v>15.5707989764575</v>
      </c>
      <c r="J3468" s="23" t="n">
        <f aca="false">MAX(H3468,I3468)</f>
        <v>15.8929500039347</v>
      </c>
      <c r="K3468" s="24" t="n">
        <f aca="false">IF(H3468&gt;=I3468,1,0)</f>
        <v>1</v>
      </c>
    </row>
    <row r="3469" customFormat="false" ht="15" hidden="false" customHeight="false" outlineLevel="0" collapsed="false">
      <c r="A3469" s="5" t="n">
        <v>3450</v>
      </c>
      <c r="B3469" s="23" t="n">
        <f aca="true">BETAINV(RAND(),T1_PERT!$F$5,T1_PERT!$G$5,T1_PERT!$C$5,T1_PERT!$E$5)</f>
        <v>4.46844847925389</v>
      </c>
      <c r="C3469" s="23" t="n">
        <f aca="true">BETAINV(RAND(),T1_PERT!$F$6,T1_PERT!$G$6,T1_PERT!$C$6,T1_PERT!$E$6)</f>
        <v>3.55138401233521</v>
      </c>
      <c r="D3469" s="23" t="n">
        <f aca="true">BETAINV(RAND(),T1_PERT!$F$7,T1_PERT!$G$7,T1_PERT!$C$7,T1_PERT!$E$7)</f>
        <v>6.15281957508609</v>
      </c>
      <c r="E3469" s="23" t="n">
        <f aca="true">BETAINV(RAND(),T1_PERT!$F$8,T1_PERT!$G$8,T1_PERT!$C$8,T1_PERT!$E$8)</f>
        <v>5.17535554785113</v>
      </c>
      <c r="F3469" s="23" t="n">
        <f aca="true">BETAINV(RAND(),T1_PERT!$F$9,T1_PERT!$G$9,T1_PERT!$C$9,T1_PERT!$E$9)</f>
        <v>5.00074316391739</v>
      </c>
      <c r="G3469" s="23" t="n">
        <f aca="true">BETAINV(RAND(),T1_PERT!$F$10,T1_PERT!$G$10,T1_PERT!$C$10,T1_PERT!$E$10)</f>
        <v>2.38529141872476</v>
      </c>
      <c r="H3469" s="23" t="n">
        <f aca="false">B3469+C3469+E3469+G3469</f>
        <v>15.580479458165</v>
      </c>
      <c r="I3469" s="23" t="n">
        <f aca="false">B3469+D3469+F3469+G3469</f>
        <v>18.0073026369821</v>
      </c>
      <c r="J3469" s="23" t="n">
        <f aca="false">MAX(H3469,I3469)</f>
        <v>18.0073026369821</v>
      </c>
      <c r="K3469" s="24" t="n">
        <f aca="false">IF(H3469&gt;=I3469,1,0)</f>
        <v>0</v>
      </c>
    </row>
    <row r="3470" customFormat="false" ht="15" hidden="false" customHeight="false" outlineLevel="0" collapsed="false">
      <c r="A3470" s="5" t="n">
        <v>3451</v>
      </c>
      <c r="B3470" s="23" t="n">
        <f aca="true">BETAINV(RAND(),T1_PERT!$F$5,T1_PERT!$G$5,T1_PERT!$C$5,T1_PERT!$E$5)</f>
        <v>3.75442868780487</v>
      </c>
      <c r="C3470" s="23" t="n">
        <f aca="true">BETAINV(RAND(),T1_PERT!$F$6,T1_PERT!$G$6,T1_PERT!$C$6,T1_PERT!$E$6)</f>
        <v>3.40096269687801</v>
      </c>
      <c r="D3470" s="23" t="n">
        <f aca="true">BETAINV(RAND(),T1_PERT!$F$7,T1_PERT!$G$7,T1_PERT!$C$7,T1_PERT!$E$7)</f>
        <v>3.55614758529054</v>
      </c>
      <c r="E3470" s="23" t="n">
        <f aca="true">BETAINV(RAND(),T1_PERT!$F$8,T1_PERT!$G$8,T1_PERT!$C$8,T1_PERT!$E$8)</f>
        <v>4.35075861513736</v>
      </c>
      <c r="F3470" s="23" t="n">
        <f aca="true">BETAINV(RAND(),T1_PERT!$F$9,T1_PERT!$G$9,T1_PERT!$C$9,T1_PERT!$E$9)</f>
        <v>4.54001331903176</v>
      </c>
      <c r="G3470" s="23" t="n">
        <f aca="true">BETAINV(RAND(),T1_PERT!$F$10,T1_PERT!$G$10,T1_PERT!$C$10,T1_PERT!$E$10)</f>
        <v>1.85257780548515</v>
      </c>
      <c r="H3470" s="23" t="n">
        <f aca="false">B3470+C3470+E3470+G3470</f>
        <v>13.3587278053054</v>
      </c>
      <c r="I3470" s="23" t="n">
        <f aca="false">B3470+D3470+F3470+G3470</f>
        <v>13.7031673976123</v>
      </c>
      <c r="J3470" s="23" t="n">
        <f aca="false">MAX(H3470,I3470)</f>
        <v>13.7031673976123</v>
      </c>
      <c r="K3470" s="24" t="n">
        <f aca="false">IF(H3470&gt;=I3470,1,0)</f>
        <v>0</v>
      </c>
    </row>
    <row r="3471" customFormat="false" ht="15" hidden="false" customHeight="false" outlineLevel="0" collapsed="false">
      <c r="A3471" s="5" t="n">
        <v>3452</v>
      </c>
      <c r="B3471" s="23" t="n">
        <f aca="true">BETAINV(RAND(),T1_PERT!$F$5,T1_PERT!$G$5,T1_PERT!$C$5,T1_PERT!$E$5)</f>
        <v>5.19523850984691</v>
      </c>
      <c r="C3471" s="23" t="n">
        <f aca="true">BETAINV(RAND(),T1_PERT!$F$6,T1_PERT!$G$6,T1_PERT!$C$6,T1_PERT!$E$6)</f>
        <v>6.30828105871516</v>
      </c>
      <c r="D3471" s="23" t="n">
        <f aca="true">BETAINV(RAND(),T1_PERT!$F$7,T1_PERT!$G$7,T1_PERT!$C$7,T1_PERT!$E$7)</f>
        <v>4.05832937235133</v>
      </c>
      <c r="E3471" s="23" t="n">
        <f aca="true">BETAINV(RAND(),T1_PERT!$F$8,T1_PERT!$G$8,T1_PERT!$C$8,T1_PERT!$E$8)</f>
        <v>4.13776311306374</v>
      </c>
      <c r="F3471" s="23" t="n">
        <f aca="true">BETAINV(RAND(),T1_PERT!$F$9,T1_PERT!$G$9,T1_PERT!$C$9,T1_PERT!$E$9)</f>
        <v>3.41984340640505</v>
      </c>
      <c r="G3471" s="23" t="n">
        <f aca="true">BETAINV(RAND(),T1_PERT!$F$10,T1_PERT!$G$10,T1_PERT!$C$10,T1_PERT!$E$10)</f>
        <v>2.20027017422133</v>
      </c>
      <c r="H3471" s="23" t="n">
        <f aca="false">B3471+C3471+E3471+G3471</f>
        <v>17.8415528558471</v>
      </c>
      <c r="I3471" s="23" t="n">
        <f aca="false">B3471+D3471+F3471+G3471</f>
        <v>14.8736814628246</v>
      </c>
      <c r="J3471" s="23" t="n">
        <f aca="false">MAX(H3471,I3471)</f>
        <v>17.8415528558471</v>
      </c>
      <c r="K3471" s="24" t="n">
        <f aca="false">IF(H3471&gt;=I3471,1,0)</f>
        <v>1</v>
      </c>
    </row>
    <row r="3472" customFormat="false" ht="15" hidden="false" customHeight="false" outlineLevel="0" collapsed="false">
      <c r="A3472" s="5" t="n">
        <v>3453</v>
      </c>
      <c r="B3472" s="23" t="n">
        <f aca="true">BETAINV(RAND(),T1_PERT!$F$5,T1_PERT!$G$5,T1_PERT!$C$5,T1_PERT!$E$5)</f>
        <v>4.30247944605762</v>
      </c>
      <c r="C3472" s="23" t="n">
        <f aca="true">BETAINV(RAND(),T1_PERT!$F$6,T1_PERT!$G$6,T1_PERT!$C$6,T1_PERT!$E$6)</f>
        <v>4.22328001650266</v>
      </c>
      <c r="D3472" s="23" t="n">
        <f aca="true">BETAINV(RAND(),T1_PERT!$F$7,T1_PERT!$G$7,T1_PERT!$C$7,T1_PERT!$E$7)</f>
        <v>7.0356032188407</v>
      </c>
      <c r="E3472" s="23" t="n">
        <f aca="true">BETAINV(RAND(),T1_PERT!$F$8,T1_PERT!$G$8,T1_PERT!$C$8,T1_PERT!$E$8)</f>
        <v>5.79706467402574</v>
      </c>
      <c r="F3472" s="23" t="n">
        <f aca="true">BETAINV(RAND(),T1_PERT!$F$9,T1_PERT!$G$9,T1_PERT!$C$9,T1_PERT!$E$9)</f>
        <v>5.16065474742136</v>
      </c>
      <c r="G3472" s="23" t="n">
        <f aca="true">BETAINV(RAND(),T1_PERT!$F$10,T1_PERT!$G$10,T1_PERT!$C$10,T1_PERT!$E$10)</f>
        <v>1.98150304671862</v>
      </c>
      <c r="H3472" s="23" t="n">
        <f aca="false">B3472+C3472+E3472+G3472</f>
        <v>16.3043271833046</v>
      </c>
      <c r="I3472" s="23" t="n">
        <f aca="false">B3472+D3472+F3472+G3472</f>
        <v>18.4802404590383</v>
      </c>
      <c r="J3472" s="23" t="n">
        <f aca="false">MAX(H3472,I3472)</f>
        <v>18.4802404590383</v>
      </c>
      <c r="K3472" s="24" t="n">
        <f aca="false">IF(H3472&gt;=I3472,1,0)</f>
        <v>0</v>
      </c>
    </row>
    <row r="3473" customFormat="false" ht="15" hidden="false" customHeight="false" outlineLevel="0" collapsed="false">
      <c r="A3473" s="5" t="n">
        <v>3454</v>
      </c>
      <c r="B3473" s="23" t="n">
        <f aca="true">BETAINV(RAND(),T1_PERT!$F$5,T1_PERT!$G$5,T1_PERT!$C$5,T1_PERT!$E$5)</f>
        <v>4.11259291334964</v>
      </c>
      <c r="C3473" s="23" t="n">
        <f aca="true">BETAINV(RAND(),T1_PERT!$F$6,T1_PERT!$G$6,T1_PERT!$C$6,T1_PERT!$E$6)</f>
        <v>5.01862328114239</v>
      </c>
      <c r="D3473" s="23" t="n">
        <f aca="true">BETAINV(RAND(),T1_PERT!$F$7,T1_PERT!$G$7,T1_PERT!$C$7,T1_PERT!$E$7)</f>
        <v>4.40869372870646</v>
      </c>
      <c r="E3473" s="23" t="n">
        <f aca="true">BETAINV(RAND(),T1_PERT!$F$8,T1_PERT!$G$8,T1_PERT!$C$8,T1_PERT!$E$8)</f>
        <v>4.9225552561904</v>
      </c>
      <c r="F3473" s="23" t="n">
        <f aca="true">BETAINV(RAND(),T1_PERT!$F$9,T1_PERT!$G$9,T1_PERT!$C$9,T1_PERT!$E$9)</f>
        <v>3.93315363972877</v>
      </c>
      <c r="G3473" s="23" t="n">
        <f aca="true">BETAINV(RAND(),T1_PERT!$F$10,T1_PERT!$G$10,T1_PERT!$C$10,T1_PERT!$E$10)</f>
        <v>2.11909742845049</v>
      </c>
      <c r="H3473" s="23" t="n">
        <f aca="false">B3473+C3473+E3473+G3473</f>
        <v>16.1728688791329</v>
      </c>
      <c r="I3473" s="23" t="n">
        <f aca="false">B3473+D3473+F3473+G3473</f>
        <v>14.5735377102354</v>
      </c>
      <c r="J3473" s="23" t="n">
        <f aca="false">MAX(H3473,I3473)</f>
        <v>16.1728688791329</v>
      </c>
      <c r="K3473" s="24" t="n">
        <f aca="false">IF(H3473&gt;=I3473,1,0)</f>
        <v>1</v>
      </c>
    </row>
    <row r="3474" customFormat="false" ht="15" hidden="false" customHeight="false" outlineLevel="0" collapsed="false">
      <c r="A3474" s="5" t="n">
        <v>3455</v>
      </c>
      <c r="B3474" s="23" t="n">
        <f aca="true">BETAINV(RAND(),T1_PERT!$F$5,T1_PERT!$G$5,T1_PERT!$C$5,T1_PERT!$E$5)</f>
        <v>2.71365191902041</v>
      </c>
      <c r="C3474" s="23" t="n">
        <f aca="true">BETAINV(RAND(),T1_PERT!$F$6,T1_PERT!$G$6,T1_PERT!$C$6,T1_PERT!$E$6)</f>
        <v>5.61008386324157</v>
      </c>
      <c r="D3474" s="23" t="n">
        <f aca="true">BETAINV(RAND(),T1_PERT!$F$7,T1_PERT!$G$7,T1_PERT!$C$7,T1_PERT!$E$7)</f>
        <v>4.24623869433146</v>
      </c>
      <c r="E3474" s="23" t="n">
        <f aca="true">BETAINV(RAND(),T1_PERT!$F$8,T1_PERT!$G$8,T1_PERT!$C$8,T1_PERT!$E$8)</f>
        <v>5.04183624976336</v>
      </c>
      <c r="F3474" s="23" t="n">
        <f aca="true">BETAINV(RAND(),T1_PERT!$F$9,T1_PERT!$G$9,T1_PERT!$C$9,T1_PERT!$E$9)</f>
        <v>4.91609970097599</v>
      </c>
      <c r="G3474" s="23" t="n">
        <f aca="true">BETAINV(RAND(),T1_PERT!$F$10,T1_PERT!$G$10,T1_PERT!$C$10,T1_PERT!$E$10)</f>
        <v>1.32806365658875</v>
      </c>
      <c r="H3474" s="23" t="n">
        <f aca="false">B3474+C3474+E3474+G3474</f>
        <v>14.6936356886141</v>
      </c>
      <c r="I3474" s="23" t="n">
        <f aca="false">B3474+D3474+F3474+G3474</f>
        <v>13.2040539709166</v>
      </c>
      <c r="J3474" s="23" t="n">
        <f aca="false">MAX(H3474,I3474)</f>
        <v>14.6936356886141</v>
      </c>
      <c r="K3474" s="24" t="n">
        <f aca="false">IF(H3474&gt;=I3474,1,0)</f>
        <v>1</v>
      </c>
    </row>
    <row r="3475" customFormat="false" ht="15" hidden="false" customHeight="false" outlineLevel="0" collapsed="false">
      <c r="A3475" s="5" t="n">
        <v>3456</v>
      </c>
      <c r="B3475" s="23" t="n">
        <f aca="true">BETAINV(RAND(),T1_PERT!$F$5,T1_PERT!$G$5,T1_PERT!$C$5,T1_PERT!$E$5)</f>
        <v>3.94740442432427</v>
      </c>
      <c r="C3475" s="23" t="n">
        <f aca="true">BETAINV(RAND(),T1_PERT!$F$6,T1_PERT!$G$6,T1_PERT!$C$6,T1_PERT!$E$6)</f>
        <v>4.92300441492656</v>
      </c>
      <c r="D3475" s="23" t="n">
        <f aca="true">BETAINV(RAND(),T1_PERT!$F$7,T1_PERT!$G$7,T1_PERT!$C$7,T1_PERT!$E$7)</f>
        <v>6.96044899090402</v>
      </c>
      <c r="E3475" s="23" t="n">
        <f aca="true">BETAINV(RAND(),T1_PERT!$F$8,T1_PERT!$G$8,T1_PERT!$C$8,T1_PERT!$E$8)</f>
        <v>4.77514377137222</v>
      </c>
      <c r="F3475" s="23" t="n">
        <f aca="true">BETAINV(RAND(),T1_PERT!$F$9,T1_PERT!$G$9,T1_PERT!$C$9,T1_PERT!$E$9)</f>
        <v>4.05156965851832</v>
      </c>
      <c r="G3475" s="23" t="n">
        <f aca="true">BETAINV(RAND(),T1_PERT!$F$10,T1_PERT!$G$10,T1_PERT!$C$10,T1_PERT!$E$10)</f>
        <v>2.04162124275556</v>
      </c>
      <c r="H3475" s="23" t="n">
        <f aca="false">B3475+C3475+E3475+G3475</f>
        <v>15.6871738533786</v>
      </c>
      <c r="I3475" s="23" t="n">
        <f aca="false">B3475+D3475+F3475+G3475</f>
        <v>17.0010443165022</v>
      </c>
      <c r="J3475" s="23" t="n">
        <f aca="false">MAX(H3475,I3475)</f>
        <v>17.0010443165022</v>
      </c>
      <c r="K3475" s="24" t="n">
        <f aca="false">IF(H3475&gt;=I3475,1,0)</f>
        <v>0</v>
      </c>
    </row>
    <row r="3476" customFormat="false" ht="15" hidden="false" customHeight="false" outlineLevel="0" collapsed="false">
      <c r="A3476" s="5" t="n">
        <v>3457</v>
      </c>
      <c r="B3476" s="23" t="n">
        <f aca="true">BETAINV(RAND(),T1_PERT!$F$5,T1_PERT!$G$5,T1_PERT!$C$5,T1_PERT!$E$5)</f>
        <v>4.31423082581512</v>
      </c>
      <c r="C3476" s="23" t="n">
        <f aca="true">BETAINV(RAND(),T1_PERT!$F$6,T1_PERT!$G$6,T1_PERT!$C$6,T1_PERT!$E$6)</f>
        <v>7.00457516813833</v>
      </c>
      <c r="D3476" s="23" t="n">
        <f aca="true">BETAINV(RAND(),T1_PERT!$F$7,T1_PERT!$G$7,T1_PERT!$C$7,T1_PERT!$E$7)</f>
        <v>5.0322058532743</v>
      </c>
      <c r="E3476" s="23" t="n">
        <f aca="true">BETAINV(RAND(),T1_PERT!$F$8,T1_PERT!$G$8,T1_PERT!$C$8,T1_PERT!$E$8)</f>
        <v>4.12055090304464</v>
      </c>
      <c r="F3476" s="23" t="n">
        <f aca="true">BETAINV(RAND(),T1_PERT!$F$9,T1_PERT!$G$9,T1_PERT!$C$9,T1_PERT!$E$9)</f>
        <v>5.19527642884184</v>
      </c>
      <c r="G3476" s="23" t="n">
        <f aca="true">BETAINV(RAND(),T1_PERT!$F$10,T1_PERT!$G$10,T1_PERT!$C$10,T1_PERT!$E$10)</f>
        <v>1.80245093284791</v>
      </c>
      <c r="H3476" s="23" t="n">
        <f aca="false">B3476+C3476+E3476+G3476</f>
        <v>17.241807829846</v>
      </c>
      <c r="I3476" s="23" t="n">
        <f aca="false">B3476+D3476+F3476+G3476</f>
        <v>16.3441640407792</v>
      </c>
      <c r="J3476" s="23" t="n">
        <f aca="false">MAX(H3476,I3476)</f>
        <v>17.241807829846</v>
      </c>
      <c r="K3476" s="24" t="n">
        <f aca="false">IF(H3476&gt;=I3476,1,0)</f>
        <v>1</v>
      </c>
    </row>
    <row r="3477" customFormat="false" ht="15" hidden="false" customHeight="false" outlineLevel="0" collapsed="false">
      <c r="A3477" s="5" t="n">
        <v>3458</v>
      </c>
      <c r="B3477" s="23" t="n">
        <f aca="true">BETAINV(RAND(),T1_PERT!$F$5,T1_PERT!$G$5,T1_PERT!$C$5,T1_PERT!$E$5)</f>
        <v>4.80068708313874</v>
      </c>
      <c r="C3477" s="23" t="n">
        <f aca="true">BETAINV(RAND(),T1_PERT!$F$6,T1_PERT!$G$6,T1_PERT!$C$6,T1_PERT!$E$6)</f>
        <v>3.97088908938712</v>
      </c>
      <c r="D3477" s="23" t="n">
        <f aca="true">BETAINV(RAND(),T1_PERT!$F$7,T1_PERT!$G$7,T1_PERT!$C$7,T1_PERT!$E$7)</f>
        <v>5.19764487243622</v>
      </c>
      <c r="E3477" s="23" t="n">
        <f aca="true">BETAINV(RAND(),T1_PERT!$F$8,T1_PERT!$G$8,T1_PERT!$C$8,T1_PERT!$E$8)</f>
        <v>4.47084652585937</v>
      </c>
      <c r="F3477" s="23" t="n">
        <f aca="true">BETAINV(RAND(),T1_PERT!$F$9,T1_PERT!$G$9,T1_PERT!$C$9,T1_PERT!$E$9)</f>
        <v>4.2331719069151</v>
      </c>
      <c r="G3477" s="23" t="n">
        <f aca="true">BETAINV(RAND(),T1_PERT!$F$10,T1_PERT!$G$10,T1_PERT!$C$10,T1_PERT!$E$10)</f>
        <v>1.99205095004788</v>
      </c>
      <c r="H3477" s="23" t="n">
        <f aca="false">B3477+C3477+E3477+G3477</f>
        <v>15.2344736484331</v>
      </c>
      <c r="I3477" s="23" t="n">
        <f aca="false">B3477+D3477+F3477+G3477</f>
        <v>16.2235548125379</v>
      </c>
      <c r="J3477" s="23" t="n">
        <f aca="false">MAX(H3477,I3477)</f>
        <v>16.2235548125379</v>
      </c>
      <c r="K3477" s="24" t="n">
        <f aca="false">IF(H3477&gt;=I3477,1,0)</f>
        <v>0</v>
      </c>
    </row>
    <row r="3478" customFormat="false" ht="15" hidden="false" customHeight="false" outlineLevel="0" collapsed="false">
      <c r="A3478" s="5" t="n">
        <v>3459</v>
      </c>
      <c r="B3478" s="23" t="n">
        <f aca="true">BETAINV(RAND(),T1_PERT!$F$5,T1_PERT!$G$5,T1_PERT!$C$5,T1_PERT!$E$5)</f>
        <v>3.60145637371697</v>
      </c>
      <c r="C3478" s="23" t="n">
        <f aca="true">BETAINV(RAND(),T1_PERT!$F$6,T1_PERT!$G$6,T1_PERT!$C$6,T1_PERT!$E$6)</f>
        <v>4.76578710264192</v>
      </c>
      <c r="D3478" s="23" t="n">
        <f aca="true">BETAINV(RAND(),T1_PERT!$F$7,T1_PERT!$G$7,T1_PERT!$C$7,T1_PERT!$E$7)</f>
        <v>5.23318855123324</v>
      </c>
      <c r="E3478" s="23" t="n">
        <f aca="true">BETAINV(RAND(),T1_PERT!$F$8,T1_PERT!$G$8,T1_PERT!$C$8,T1_PERT!$E$8)</f>
        <v>6.68084126641768</v>
      </c>
      <c r="F3478" s="23" t="n">
        <f aca="true">BETAINV(RAND(),T1_PERT!$F$9,T1_PERT!$G$9,T1_PERT!$C$9,T1_PERT!$E$9)</f>
        <v>3.52935747615935</v>
      </c>
      <c r="G3478" s="23" t="n">
        <f aca="true">BETAINV(RAND(),T1_PERT!$F$10,T1_PERT!$G$10,T1_PERT!$C$10,T1_PERT!$E$10)</f>
        <v>2.08126100078743</v>
      </c>
      <c r="H3478" s="23" t="n">
        <f aca="false">B3478+C3478+E3478+G3478</f>
        <v>17.129345743564</v>
      </c>
      <c r="I3478" s="23" t="n">
        <f aca="false">B3478+D3478+F3478+G3478</f>
        <v>14.445263401897</v>
      </c>
      <c r="J3478" s="23" t="n">
        <f aca="false">MAX(H3478,I3478)</f>
        <v>17.129345743564</v>
      </c>
      <c r="K3478" s="24" t="n">
        <f aca="false">IF(H3478&gt;=I3478,1,0)</f>
        <v>1</v>
      </c>
    </row>
    <row r="3479" customFormat="false" ht="15" hidden="false" customHeight="false" outlineLevel="0" collapsed="false">
      <c r="A3479" s="5" t="n">
        <v>3460</v>
      </c>
      <c r="B3479" s="23" t="n">
        <f aca="true">BETAINV(RAND(),T1_PERT!$F$5,T1_PERT!$G$5,T1_PERT!$C$5,T1_PERT!$E$5)</f>
        <v>3.80792642448317</v>
      </c>
      <c r="C3479" s="23" t="n">
        <f aca="true">BETAINV(RAND(),T1_PERT!$F$6,T1_PERT!$G$6,T1_PERT!$C$6,T1_PERT!$E$6)</f>
        <v>6.00620453885083</v>
      </c>
      <c r="D3479" s="23" t="n">
        <f aca="true">BETAINV(RAND(),T1_PERT!$F$7,T1_PERT!$G$7,T1_PERT!$C$7,T1_PERT!$E$7)</f>
        <v>6.63259803311258</v>
      </c>
      <c r="E3479" s="23" t="n">
        <f aca="true">BETAINV(RAND(),T1_PERT!$F$8,T1_PERT!$G$8,T1_PERT!$C$8,T1_PERT!$E$8)</f>
        <v>4.66593173464028</v>
      </c>
      <c r="F3479" s="23" t="n">
        <f aca="true">BETAINV(RAND(),T1_PERT!$F$9,T1_PERT!$G$9,T1_PERT!$C$9,T1_PERT!$E$9)</f>
        <v>3.83290533549304</v>
      </c>
      <c r="G3479" s="23" t="n">
        <f aca="true">BETAINV(RAND(),T1_PERT!$F$10,T1_PERT!$G$10,T1_PERT!$C$10,T1_PERT!$E$10)</f>
        <v>1.54905461663415</v>
      </c>
      <c r="H3479" s="23" t="n">
        <f aca="false">B3479+C3479+E3479+G3479</f>
        <v>16.0291173146084</v>
      </c>
      <c r="I3479" s="23" t="n">
        <f aca="false">B3479+D3479+F3479+G3479</f>
        <v>15.8224844097229</v>
      </c>
      <c r="J3479" s="23" t="n">
        <f aca="false">MAX(H3479,I3479)</f>
        <v>16.0291173146084</v>
      </c>
      <c r="K3479" s="24" t="n">
        <f aca="false">IF(H3479&gt;=I3479,1,0)</f>
        <v>1</v>
      </c>
    </row>
    <row r="3480" customFormat="false" ht="15" hidden="false" customHeight="false" outlineLevel="0" collapsed="false">
      <c r="A3480" s="5" t="n">
        <v>3461</v>
      </c>
      <c r="B3480" s="23" t="n">
        <f aca="true">BETAINV(RAND(),T1_PERT!$F$5,T1_PERT!$G$5,T1_PERT!$C$5,T1_PERT!$E$5)</f>
        <v>3.98653513851926</v>
      </c>
      <c r="C3480" s="23" t="n">
        <f aca="true">BETAINV(RAND(),T1_PERT!$F$6,T1_PERT!$G$6,T1_PERT!$C$6,T1_PERT!$E$6)</f>
        <v>5.30302156842944</v>
      </c>
      <c r="D3480" s="23" t="n">
        <f aca="true">BETAINV(RAND(),T1_PERT!$F$7,T1_PERT!$G$7,T1_PERT!$C$7,T1_PERT!$E$7)</f>
        <v>5.7958667249917</v>
      </c>
      <c r="E3480" s="23" t="n">
        <f aca="true">BETAINV(RAND(),T1_PERT!$F$8,T1_PERT!$G$8,T1_PERT!$C$8,T1_PERT!$E$8)</f>
        <v>5.33101409763606</v>
      </c>
      <c r="F3480" s="23" t="n">
        <f aca="true">BETAINV(RAND(),T1_PERT!$F$9,T1_PERT!$G$9,T1_PERT!$C$9,T1_PERT!$E$9)</f>
        <v>4.38999623380202</v>
      </c>
      <c r="G3480" s="23" t="n">
        <f aca="true">BETAINV(RAND(),T1_PERT!$F$10,T1_PERT!$G$10,T1_PERT!$C$10,T1_PERT!$E$10)</f>
        <v>1.93068716094446</v>
      </c>
      <c r="H3480" s="23" t="n">
        <f aca="false">B3480+C3480+E3480+G3480</f>
        <v>16.5512579655292</v>
      </c>
      <c r="I3480" s="23" t="n">
        <f aca="false">B3480+D3480+F3480+G3480</f>
        <v>16.1030852582574</v>
      </c>
      <c r="J3480" s="23" t="n">
        <f aca="false">MAX(H3480,I3480)</f>
        <v>16.5512579655292</v>
      </c>
      <c r="K3480" s="24" t="n">
        <f aca="false">IF(H3480&gt;=I3480,1,0)</f>
        <v>1</v>
      </c>
    </row>
    <row r="3481" customFormat="false" ht="15" hidden="false" customHeight="false" outlineLevel="0" collapsed="false">
      <c r="A3481" s="5" t="n">
        <v>3462</v>
      </c>
      <c r="B3481" s="23" t="n">
        <f aca="true">BETAINV(RAND(),T1_PERT!$F$5,T1_PERT!$G$5,T1_PERT!$C$5,T1_PERT!$E$5)</f>
        <v>4.96749789340466</v>
      </c>
      <c r="C3481" s="23" t="n">
        <f aca="true">BETAINV(RAND(),T1_PERT!$F$6,T1_PERT!$G$6,T1_PERT!$C$6,T1_PERT!$E$6)</f>
        <v>4.39890633277896</v>
      </c>
      <c r="D3481" s="23" t="n">
        <f aca="true">BETAINV(RAND(),T1_PERT!$F$7,T1_PERT!$G$7,T1_PERT!$C$7,T1_PERT!$E$7)</f>
        <v>5.11170604476412</v>
      </c>
      <c r="E3481" s="23" t="n">
        <f aca="true">BETAINV(RAND(),T1_PERT!$F$8,T1_PERT!$G$8,T1_PERT!$C$8,T1_PERT!$E$8)</f>
        <v>5.1553364948356</v>
      </c>
      <c r="F3481" s="23" t="n">
        <f aca="true">BETAINV(RAND(),T1_PERT!$F$9,T1_PERT!$G$9,T1_PERT!$C$9,T1_PERT!$E$9)</f>
        <v>3.95602868017549</v>
      </c>
      <c r="G3481" s="23" t="n">
        <f aca="true">BETAINV(RAND(),T1_PERT!$F$10,T1_PERT!$G$10,T1_PERT!$C$10,T1_PERT!$E$10)</f>
        <v>1.52247986022803</v>
      </c>
      <c r="H3481" s="23" t="n">
        <f aca="false">B3481+C3481+E3481+G3481</f>
        <v>16.0442205812472</v>
      </c>
      <c r="I3481" s="23" t="n">
        <f aca="false">B3481+D3481+F3481+G3481</f>
        <v>15.5577124785723</v>
      </c>
      <c r="J3481" s="23" t="n">
        <f aca="false">MAX(H3481,I3481)</f>
        <v>16.0442205812472</v>
      </c>
      <c r="K3481" s="24" t="n">
        <f aca="false">IF(H3481&gt;=I3481,1,0)</f>
        <v>1</v>
      </c>
    </row>
    <row r="3482" customFormat="false" ht="15" hidden="false" customHeight="false" outlineLevel="0" collapsed="false">
      <c r="A3482" s="5" t="n">
        <v>3463</v>
      </c>
      <c r="B3482" s="23" t="n">
        <f aca="true">BETAINV(RAND(),T1_PERT!$F$5,T1_PERT!$G$5,T1_PERT!$C$5,T1_PERT!$E$5)</f>
        <v>4.06392511697657</v>
      </c>
      <c r="C3482" s="23" t="n">
        <f aca="true">BETAINV(RAND(),T1_PERT!$F$6,T1_PERT!$G$6,T1_PERT!$C$6,T1_PERT!$E$6)</f>
        <v>7.48039440641278</v>
      </c>
      <c r="D3482" s="23" t="n">
        <f aca="true">BETAINV(RAND(),T1_PERT!$F$7,T1_PERT!$G$7,T1_PERT!$C$7,T1_PERT!$E$7)</f>
        <v>6.57803606551907</v>
      </c>
      <c r="E3482" s="23" t="n">
        <f aca="true">BETAINV(RAND(),T1_PERT!$F$8,T1_PERT!$G$8,T1_PERT!$C$8,T1_PERT!$E$8)</f>
        <v>6.3003275028756</v>
      </c>
      <c r="F3482" s="23" t="n">
        <f aca="true">BETAINV(RAND(),T1_PERT!$F$9,T1_PERT!$G$9,T1_PERT!$C$9,T1_PERT!$E$9)</f>
        <v>5.64680421823667</v>
      </c>
      <c r="G3482" s="23" t="n">
        <f aca="true">BETAINV(RAND(),T1_PERT!$F$10,T1_PERT!$G$10,T1_PERT!$C$10,T1_PERT!$E$10)</f>
        <v>1.7232063587555</v>
      </c>
      <c r="H3482" s="23" t="n">
        <f aca="false">B3482+C3482+E3482+G3482</f>
        <v>19.5678533850204</v>
      </c>
      <c r="I3482" s="23" t="n">
        <f aca="false">B3482+D3482+F3482+G3482</f>
        <v>18.0119717594878</v>
      </c>
      <c r="J3482" s="23" t="n">
        <f aca="false">MAX(H3482,I3482)</f>
        <v>19.5678533850204</v>
      </c>
      <c r="K3482" s="24" t="n">
        <f aca="false">IF(H3482&gt;=I3482,1,0)</f>
        <v>1</v>
      </c>
    </row>
    <row r="3483" customFormat="false" ht="15" hidden="false" customHeight="false" outlineLevel="0" collapsed="false">
      <c r="A3483" s="5" t="n">
        <v>3464</v>
      </c>
      <c r="B3483" s="23" t="n">
        <f aca="true">BETAINV(RAND(),T1_PERT!$F$5,T1_PERT!$G$5,T1_PERT!$C$5,T1_PERT!$E$5)</f>
        <v>4.10574819177156</v>
      </c>
      <c r="C3483" s="23" t="n">
        <f aca="true">BETAINV(RAND(),T1_PERT!$F$6,T1_PERT!$G$6,T1_PERT!$C$6,T1_PERT!$E$6)</f>
        <v>4.65024934351505</v>
      </c>
      <c r="D3483" s="23" t="n">
        <f aca="true">BETAINV(RAND(),T1_PERT!$F$7,T1_PERT!$G$7,T1_PERT!$C$7,T1_PERT!$E$7)</f>
        <v>5.77300426569921</v>
      </c>
      <c r="E3483" s="23" t="n">
        <f aca="true">BETAINV(RAND(),T1_PERT!$F$8,T1_PERT!$G$8,T1_PERT!$C$8,T1_PERT!$E$8)</f>
        <v>5.60471327154097</v>
      </c>
      <c r="F3483" s="23" t="n">
        <f aca="true">BETAINV(RAND(),T1_PERT!$F$9,T1_PERT!$G$9,T1_PERT!$C$9,T1_PERT!$E$9)</f>
        <v>4.83171696988489</v>
      </c>
      <c r="G3483" s="23" t="n">
        <f aca="true">BETAINV(RAND(),T1_PERT!$F$10,T1_PERT!$G$10,T1_PERT!$C$10,T1_PERT!$E$10)</f>
        <v>2.66308499407173</v>
      </c>
      <c r="H3483" s="23" t="n">
        <f aca="false">B3483+C3483+E3483+G3483</f>
        <v>17.0237958008993</v>
      </c>
      <c r="I3483" s="23" t="n">
        <f aca="false">B3483+D3483+F3483+G3483</f>
        <v>17.3735544214274</v>
      </c>
      <c r="J3483" s="23" t="n">
        <f aca="false">MAX(H3483,I3483)</f>
        <v>17.3735544214274</v>
      </c>
      <c r="K3483" s="24" t="n">
        <f aca="false">IF(H3483&gt;=I3483,1,0)</f>
        <v>0</v>
      </c>
    </row>
    <row r="3484" customFormat="false" ht="15" hidden="false" customHeight="false" outlineLevel="0" collapsed="false">
      <c r="A3484" s="5" t="n">
        <v>3465</v>
      </c>
      <c r="B3484" s="23" t="n">
        <f aca="true">BETAINV(RAND(),T1_PERT!$F$5,T1_PERT!$G$5,T1_PERT!$C$5,T1_PERT!$E$5)</f>
        <v>2.94262378677679</v>
      </c>
      <c r="C3484" s="23" t="n">
        <f aca="true">BETAINV(RAND(),T1_PERT!$F$6,T1_PERT!$G$6,T1_PERT!$C$6,T1_PERT!$E$6)</f>
        <v>5.29599069247227</v>
      </c>
      <c r="D3484" s="23" t="n">
        <f aca="true">BETAINV(RAND(),T1_PERT!$F$7,T1_PERT!$G$7,T1_PERT!$C$7,T1_PERT!$E$7)</f>
        <v>6.38622273035388</v>
      </c>
      <c r="E3484" s="23" t="n">
        <f aca="true">BETAINV(RAND(),T1_PERT!$F$8,T1_PERT!$G$8,T1_PERT!$C$8,T1_PERT!$E$8)</f>
        <v>5.08854831954529</v>
      </c>
      <c r="F3484" s="23" t="n">
        <f aca="true">BETAINV(RAND(),T1_PERT!$F$9,T1_PERT!$G$9,T1_PERT!$C$9,T1_PERT!$E$9)</f>
        <v>3.66370390631375</v>
      </c>
      <c r="G3484" s="23" t="n">
        <f aca="true">BETAINV(RAND(),T1_PERT!$F$10,T1_PERT!$G$10,T1_PERT!$C$10,T1_PERT!$E$10)</f>
        <v>2.78556265126126</v>
      </c>
      <c r="H3484" s="23" t="n">
        <f aca="false">B3484+C3484+E3484+G3484</f>
        <v>16.1127254500556</v>
      </c>
      <c r="I3484" s="23" t="n">
        <f aca="false">B3484+D3484+F3484+G3484</f>
        <v>15.7781130747057</v>
      </c>
      <c r="J3484" s="23" t="n">
        <f aca="false">MAX(H3484,I3484)</f>
        <v>16.1127254500556</v>
      </c>
      <c r="K3484" s="24" t="n">
        <f aca="false">IF(H3484&gt;=I3484,1,0)</f>
        <v>1</v>
      </c>
    </row>
    <row r="3485" customFormat="false" ht="15" hidden="false" customHeight="false" outlineLevel="0" collapsed="false">
      <c r="A3485" s="5" t="n">
        <v>3466</v>
      </c>
      <c r="B3485" s="23" t="n">
        <f aca="true">BETAINV(RAND(),T1_PERT!$F$5,T1_PERT!$G$5,T1_PERT!$C$5,T1_PERT!$E$5)</f>
        <v>2.90328995621874</v>
      </c>
      <c r="C3485" s="23" t="n">
        <f aca="true">BETAINV(RAND(),T1_PERT!$F$6,T1_PERT!$G$6,T1_PERT!$C$6,T1_PERT!$E$6)</f>
        <v>6.52058460669321</v>
      </c>
      <c r="D3485" s="23" t="n">
        <f aca="true">BETAINV(RAND(),T1_PERT!$F$7,T1_PERT!$G$7,T1_PERT!$C$7,T1_PERT!$E$7)</f>
        <v>4.5712437577285</v>
      </c>
      <c r="E3485" s="23" t="n">
        <f aca="true">BETAINV(RAND(),T1_PERT!$F$8,T1_PERT!$G$8,T1_PERT!$C$8,T1_PERT!$E$8)</f>
        <v>6.06935095878305</v>
      </c>
      <c r="F3485" s="23" t="n">
        <f aca="true">BETAINV(RAND(),T1_PERT!$F$9,T1_PERT!$G$9,T1_PERT!$C$9,T1_PERT!$E$9)</f>
        <v>4.45593400215656</v>
      </c>
      <c r="G3485" s="23" t="n">
        <f aca="true">BETAINV(RAND(),T1_PERT!$F$10,T1_PERT!$G$10,T1_PERT!$C$10,T1_PERT!$E$10)</f>
        <v>2.11916132808644</v>
      </c>
      <c r="H3485" s="23" t="n">
        <f aca="false">B3485+C3485+E3485+G3485</f>
        <v>17.6123868497814</v>
      </c>
      <c r="I3485" s="23" t="n">
        <f aca="false">B3485+D3485+F3485+G3485</f>
        <v>14.0496290441902</v>
      </c>
      <c r="J3485" s="23" t="n">
        <f aca="false">MAX(H3485,I3485)</f>
        <v>17.6123868497814</v>
      </c>
      <c r="K3485" s="24" t="n">
        <f aca="false">IF(H3485&gt;=I3485,1,0)</f>
        <v>1</v>
      </c>
    </row>
    <row r="3486" customFormat="false" ht="15" hidden="false" customHeight="false" outlineLevel="0" collapsed="false">
      <c r="A3486" s="5" t="n">
        <v>3467</v>
      </c>
      <c r="B3486" s="23" t="n">
        <f aca="true">BETAINV(RAND(),T1_PERT!$F$5,T1_PERT!$G$5,T1_PERT!$C$5,T1_PERT!$E$5)</f>
        <v>3.25197240508591</v>
      </c>
      <c r="C3486" s="23" t="n">
        <f aca="true">BETAINV(RAND(),T1_PERT!$F$6,T1_PERT!$G$6,T1_PERT!$C$6,T1_PERT!$E$6)</f>
        <v>4.11395392543428</v>
      </c>
      <c r="D3486" s="23" t="n">
        <f aca="true">BETAINV(RAND(),T1_PERT!$F$7,T1_PERT!$G$7,T1_PERT!$C$7,T1_PERT!$E$7)</f>
        <v>4.44437327465244</v>
      </c>
      <c r="E3486" s="23" t="n">
        <f aca="true">BETAINV(RAND(),T1_PERT!$F$8,T1_PERT!$G$8,T1_PERT!$C$8,T1_PERT!$E$8)</f>
        <v>4.38040968143317</v>
      </c>
      <c r="F3486" s="23" t="n">
        <f aca="true">BETAINV(RAND(),T1_PERT!$F$9,T1_PERT!$G$9,T1_PERT!$C$9,T1_PERT!$E$9)</f>
        <v>4.61072660623712</v>
      </c>
      <c r="G3486" s="23" t="n">
        <f aca="true">BETAINV(RAND(),T1_PERT!$F$10,T1_PERT!$G$10,T1_PERT!$C$10,T1_PERT!$E$10)</f>
        <v>1.84610037693183</v>
      </c>
      <c r="H3486" s="23" t="n">
        <f aca="false">B3486+C3486+E3486+G3486</f>
        <v>13.5924363888852</v>
      </c>
      <c r="I3486" s="23" t="n">
        <f aca="false">B3486+D3486+F3486+G3486</f>
        <v>14.1531726629073</v>
      </c>
      <c r="J3486" s="23" t="n">
        <f aca="false">MAX(H3486,I3486)</f>
        <v>14.1531726629073</v>
      </c>
      <c r="K3486" s="24" t="n">
        <f aca="false">IF(H3486&gt;=I3486,1,0)</f>
        <v>0</v>
      </c>
    </row>
    <row r="3487" customFormat="false" ht="15" hidden="false" customHeight="false" outlineLevel="0" collapsed="false">
      <c r="A3487" s="5" t="n">
        <v>3468</v>
      </c>
      <c r="B3487" s="23" t="n">
        <f aca="true">BETAINV(RAND(),T1_PERT!$F$5,T1_PERT!$G$5,T1_PERT!$C$5,T1_PERT!$E$5)</f>
        <v>5.19400026445941</v>
      </c>
      <c r="C3487" s="23" t="n">
        <f aca="true">BETAINV(RAND(),T1_PERT!$F$6,T1_PERT!$G$6,T1_PERT!$C$6,T1_PERT!$E$6)</f>
        <v>4.07564682902402</v>
      </c>
      <c r="D3487" s="23" t="n">
        <f aca="true">BETAINV(RAND(),T1_PERT!$F$7,T1_PERT!$G$7,T1_PERT!$C$7,T1_PERT!$E$7)</f>
        <v>2.7599615235987</v>
      </c>
      <c r="E3487" s="23" t="n">
        <f aca="true">BETAINV(RAND(),T1_PERT!$F$8,T1_PERT!$G$8,T1_PERT!$C$8,T1_PERT!$E$8)</f>
        <v>4.48041950489566</v>
      </c>
      <c r="F3487" s="23" t="n">
        <f aca="true">BETAINV(RAND(),T1_PERT!$F$9,T1_PERT!$G$9,T1_PERT!$C$9,T1_PERT!$E$9)</f>
        <v>4.06018692585653</v>
      </c>
      <c r="G3487" s="23" t="n">
        <f aca="true">BETAINV(RAND(),T1_PERT!$F$10,T1_PERT!$G$10,T1_PERT!$C$10,T1_PERT!$E$10)</f>
        <v>2.29767127861309</v>
      </c>
      <c r="H3487" s="23" t="n">
        <f aca="false">B3487+C3487+E3487+G3487</f>
        <v>16.0477378769922</v>
      </c>
      <c r="I3487" s="23" t="n">
        <f aca="false">B3487+D3487+F3487+G3487</f>
        <v>14.3118199925277</v>
      </c>
      <c r="J3487" s="23" t="n">
        <f aca="false">MAX(H3487,I3487)</f>
        <v>16.0477378769922</v>
      </c>
      <c r="K3487" s="24" t="n">
        <f aca="false">IF(H3487&gt;=I3487,1,0)</f>
        <v>1</v>
      </c>
    </row>
    <row r="3488" customFormat="false" ht="15" hidden="false" customHeight="false" outlineLevel="0" collapsed="false">
      <c r="A3488" s="5" t="n">
        <v>3469</v>
      </c>
      <c r="B3488" s="23" t="n">
        <f aca="true">BETAINV(RAND(),T1_PERT!$F$5,T1_PERT!$G$5,T1_PERT!$C$5,T1_PERT!$E$5)</f>
        <v>4.61004210054352</v>
      </c>
      <c r="C3488" s="23" t="n">
        <f aca="true">BETAINV(RAND(),T1_PERT!$F$6,T1_PERT!$G$6,T1_PERT!$C$6,T1_PERT!$E$6)</f>
        <v>3.91711585460944</v>
      </c>
      <c r="D3488" s="23" t="n">
        <f aca="true">BETAINV(RAND(),T1_PERT!$F$7,T1_PERT!$G$7,T1_PERT!$C$7,T1_PERT!$E$7)</f>
        <v>4.16462170513031</v>
      </c>
      <c r="E3488" s="23" t="n">
        <f aca="true">BETAINV(RAND(),T1_PERT!$F$8,T1_PERT!$G$8,T1_PERT!$C$8,T1_PERT!$E$8)</f>
        <v>5.74331396494935</v>
      </c>
      <c r="F3488" s="23" t="n">
        <f aca="true">BETAINV(RAND(),T1_PERT!$F$9,T1_PERT!$G$9,T1_PERT!$C$9,T1_PERT!$E$9)</f>
        <v>5.38875859918396</v>
      </c>
      <c r="G3488" s="23" t="n">
        <f aca="true">BETAINV(RAND(),T1_PERT!$F$10,T1_PERT!$G$10,T1_PERT!$C$10,T1_PERT!$E$10)</f>
        <v>1.4421954395895</v>
      </c>
      <c r="H3488" s="23" t="n">
        <f aca="false">B3488+C3488+E3488+G3488</f>
        <v>15.7126673596918</v>
      </c>
      <c r="I3488" s="23" t="n">
        <f aca="false">B3488+D3488+F3488+G3488</f>
        <v>15.6056178444473</v>
      </c>
      <c r="J3488" s="23" t="n">
        <f aca="false">MAX(H3488,I3488)</f>
        <v>15.7126673596918</v>
      </c>
      <c r="K3488" s="24" t="n">
        <f aca="false">IF(H3488&gt;=I3488,1,0)</f>
        <v>1</v>
      </c>
    </row>
    <row r="3489" customFormat="false" ht="15" hidden="false" customHeight="false" outlineLevel="0" collapsed="false">
      <c r="A3489" s="5" t="n">
        <v>3470</v>
      </c>
      <c r="B3489" s="23" t="n">
        <f aca="true">BETAINV(RAND(),T1_PERT!$F$5,T1_PERT!$G$5,T1_PERT!$C$5,T1_PERT!$E$5)</f>
        <v>4.45886124001189</v>
      </c>
      <c r="C3489" s="23" t="n">
        <f aca="true">BETAINV(RAND(),T1_PERT!$F$6,T1_PERT!$G$6,T1_PERT!$C$6,T1_PERT!$E$6)</f>
        <v>6.03612599412647</v>
      </c>
      <c r="D3489" s="23" t="n">
        <f aca="true">BETAINV(RAND(),T1_PERT!$F$7,T1_PERT!$G$7,T1_PERT!$C$7,T1_PERT!$E$7)</f>
        <v>6.99923517034393</v>
      </c>
      <c r="E3489" s="23" t="n">
        <f aca="true">BETAINV(RAND(),T1_PERT!$F$8,T1_PERT!$G$8,T1_PERT!$C$8,T1_PERT!$E$8)</f>
        <v>4.97309846587948</v>
      </c>
      <c r="F3489" s="23" t="n">
        <f aca="true">BETAINV(RAND(),T1_PERT!$F$9,T1_PERT!$G$9,T1_PERT!$C$9,T1_PERT!$E$9)</f>
        <v>4.75802312197784</v>
      </c>
      <c r="G3489" s="23" t="n">
        <f aca="true">BETAINV(RAND(),T1_PERT!$F$10,T1_PERT!$G$10,T1_PERT!$C$10,T1_PERT!$E$10)</f>
        <v>2.18962645790557</v>
      </c>
      <c r="H3489" s="23" t="n">
        <f aca="false">B3489+C3489+E3489+G3489</f>
        <v>17.6577121579234</v>
      </c>
      <c r="I3489" s="23" t="n">
        <f aca="false">B3489+D3489+F3489+G3489</f>
        <v>18.4057459902392</v>
      </c>
      <c r="J3489" s="23" t="n">
        <f aca="false">MAX(H3489,I3489)</f>
        <v>18.4057459902392</v>
      </c>
      <c r="K3489" s="24" t="n">
        <f aca="false">IF(H3489&gt;=I3489,1,0)</f>
        <v>0</v>
      </c>
    </row>
    <row r="3490" customFormat="false" ht="15" hidden="false" customHeight="false" outlineLevel="0" collapsed="false">
      <c r="A3490" s="5" t="n">
        <v>3471</v>
      </c>
      <c r="B3490" s="23" t="n">
        <f aca="true">BETAINV(RAND(),T1_PERT!$F$5,T1_PERT!$G$5,T1_PERT!$C$5,T1_PERT!$E$5)</f>
        <v>4.49936753138896</v>
      </c>
      <c r="C3490" s="23" t="n">
        <f aca="true">BETAINV(RAND(),T1_PERT!$F$6,T1_PERT!$G$6,T1_PERT!$C$6,T1_PERT!$E$6)</f>
        <v>4.04197010890247</v>
      </c>
      <c r="D3490" s="23" t="n">
        <f aca="true">BETAINV(RAND(),T1_PERT!$F$7,T1_PERT!$G$7,T1_PERT!$C$7,T1_PERT!$E$7)</f>
        <v>4.58615597881843</v>
      </c>
      <c r="E3490" s="23" t="n">
        <f aca="true">BETAINV(RAND(),T1_PERT!$F$8,T1_PERT!$G$8,T1_PERT!$C$8,T1_PERT!$E$8)</f>
        <v>4.75718345373204</v>
      </c>
      <c r="F3490" s="23" t="n">
        <f aca="true">BETAINV(RAND(),T1_PERT!$F$9,T1_PERT!$G$9,T1_PERT!$C$9,T1_PERT!$E$9)</f>
        <v>3.88857907031653</v>
      </c>
      <c r="G3490" s="23" t="n">
        <f aca="true">BETAINV(RAND(),T1_PERT!$F$10,T1_PERT!$G$10,T1_PERT!$C$10,T1_PERT!$E$10)</f>
        <v>1.39659809845134</v>
      </c>
      <c r="H3490" s="23" t="n">
        <f aca="false">B3490+C3490+E3490+G3490</f>
        <v>14.6951191924748</v>
      </c>
      <c r="I3490" s="23" t="n">
        <f aca="false">B3490+D3490+F3490+G3490</f>
        <v>14.3707006789753</v>
      </c>
      <c r="J3490" s="23" t="n">
        <f aca="false">MAX(H3490,I3490)</f>
        <v>14.6951191924748</v>
      </c>
      <c r="K3490" s="24" t="n">
        <f aca="false">IF(H3490&gt;=I3490,1,0)</f>
        <v>1</v>
      </c>
    </row>
    <row r="3491" customFormat="false" ht="15" hidden="false" customHeight="false" outlineLevel="0" collapsed="false">
      <c r="A3491" s="5" t="n">
        <v>3472</v>
      </c>
      <c r="B3491" s="23" t="n">
        <f aca="true">BETAINV(RAND(),T1_PERT!$F$5,T1_PERT!$G$5,T1_PERT!$C$5,T1_PERT!$E$5)</f>
        <v>3.36903042869183</v>
      </c>
      <c r="C3491" s="23" t="n">
        <f aca="true">BETAINV(RAND(),T1_PERT!$F$6,T1_PERT!$G$6,T1_PERT!$C$6,T1_PERT!$E$6)</f>
        <v>6.07070785602976</v>
      </c>
      <c r="D3491" s="23" t="n">
        <f aca="true">BETAINV(RAND(),T1_PERT!$F$7,T1_PERT!$G$7,T1_PERT!$C$7,T1_PERT!$E$7)</f>
        <v>6.70861043465456</v>
      </c>
      <c r="E3491" s="23" t="n">
        <f aca="true">BETAINV(RAND(),T1_PERT!$F$8,T1_PERT!$G$8,T1_PERT!$C$8,T1_PERT!$E$8)</f>
        <v>5.82286143650263</v>
      </c>
      <c r="F3491" s="23" t="n">
        <f aca="true">BETAINV(RAND(),T1_PERT!$F$9,T1_PERT!$G$9,T1_PERT!$C$9,T1_PERT!$E$9)</f>
        <v>4.69645225960912</v>
      </c>
      <c r="G3491" s="23" t="n">
        <f aca="true">BETAINV(RAND(),T1_PERT!$F$10,T1_PERT!$G$10,T1_PERT!$C$10,T1_PERT!$E$10)</f>
        <v>2.60502229807242</v>
      </c>
      <c r="H3491" s="23" t="n">
        <f aca="false">B3491+C3491+E3491+G3491</f>
        <v>17.8676220192966</v>
      </c>
      <c r="I3491" s="23" t="n">
        <f aca="false">B3491+D3491+F3491+G3491</f>
        <v>17.3791154210279</v>
      </c>
      <c r="J3491" s="23" t="n">
        <f aca="false">MAX(H3491,I3491)</f>
        <v>17.8676220192966</v>
      </c>
      <c r="K3491" s="24" t="n">
        <f aca="false">IF(H3491&gt;=I3491,1,0)</f>
        <v>1</v>
      </c>
    </row>
    <row r="3492" customFormat="false" ht="15" hidden="false" customHeight="false" outlineLevel="0" collapsed="false">
      <c r="A3492" s="5" t="n">
        <v>3473</v>
      </c>
      <c r="B3492" s="23" t="n">
        <f aca="true">BETAINV(RAND(),T1_PERT!$F$5,T1_PERT!$G$5,T1_PERT!$C$5,T1_PERT!$E$5)</f>
        <v>4.36578393849193</v>
      </c>
      <c r="C3492" s="23" t="n">
        <f aca="true">BETAINV(RAND(),T1_PERT!$F$6,T1_PERT!$G$6,T1_PERT!$C$6,T1_PERT!$E$6)</f>
        <v>6.03404051011369</v>
      </c>
      <c r="D3492" s="23" t="n">
        <f aca="true">BETAINV(RAND(),T1_PERT!$F$7,T1_PERT!$G$7,T1_PERT!$C$7,T1_PERT!$E$7)</f>
        <v>5.8005757423034</v>
      </c>
      <c r="E3492" s="23" t="n">
        <f aca="true">BETAINV(RAND(),T1_PERT!$F$8,T1_PERT!$G$8,T1_PERT!$C$8,T1_PERT!$E$8)</f>
        <v>5.65051535220717</v>
      </c>
      <c r="F3492" s="23" t="n">
        <f aca="true">BETAINV(RAND(),T1_PERT!$F$9,T1_PERT!$G$9,T1_PERT!$C$9,T1_PERT!$E$9)</f>
        <v>3.53472472646844</v>
      </c>
      <c r="G3492" s="23" t="n">
        <f aca="true">BETAINV(RAND(),T1_PERT!$F$10,T1_PERT!$G$10,T1_PERT!$C$10,T1_PERT!$E$10)</f>
        <v>1.82040358617472</v>
      </c>
      <c r="H3492" s="23" t="n">
        <f aca="false">B3492+C3492+E3492+G3492</f>
        <v>17.8707433869875</v>
      </c>
      <c r="I3492" s="23" t="n">
        <f aca="false">B3492+D3492+F3492+G3492</f>
        <v>15.5214879934385</v>
      </c>
      <c r="J3492" s="23" t="n">
        <f aca="false">MAX(H3492,I3492)</f>
        <v>17.8707433869875</v>
      </c>
      <c r="K3492" s="24" t="n">
        <f aca="false">IF(H3492&gt;=I3492,1,0)</f>
        <v>1</v>
      </c>
    </row>
    <row r="3493" customFormat="false" ht="15" hidden="false" customHeight="false" outlineLevel="0" collapsed="false">
      <c r="A3493" s="5" t="n">
        <v>3474</v>
      </c>
      <c r="B3493" s="23" t="n">
        <f aca="true">BETAINV(RAND(),T1_PERT!$F$5,T1_PERT!$G$5,T1_PERT!$C$5,T1_PERT!$E$5)</f>
        <v>2.68107955159758</v>
      </c>
      <c r="C3493" s="23" t="n">
        <f aca="true">BETAINV(RAND(),T1_PERT!$F$6,T1_PERT!$G$6,T1_PERT!$C$6,T1_PERT!$E$6)</f>
        <v>6.41663483230733</v>
      </c>
      <c r="D3493" s="23" t="n">
        <f aca="true">BETAINV(RAND(),T1_PERT!$F$7,T1_PERT!$G$7,T1_PERT!$C$7,T1_PERT!$E$7)</f>
        <v>4.46172824318674</v>
      </c>
      <c r="E3493" s="23" t="n">
        <f aca="true">BETAINV(RAND(),T1_PERT!$F$8,T1_PERT!$G$8,T1_PERT!$C$8,T1_PERT!$E$8)</f>
        <v>4.91025443142829</v>
      </c>
      <c r="F3493" s="23" t="n">
        <f aca="true">BETAINV(RAND(),T1_PERT!$F$9,T1_PERT!$G$9,T1_PERT!$C$9,T1_PERT!$E$9)</f>
        <v>5.45693479877741</v>
      </c>
      <c r="G3493" s="23" t="n">
        <f aca="true">BETAINV(RAND(),T1_PERT!$F$10,T1_PERT!$G$10,T1_PERT!$C$10,T1_PERT!$E$10)</f>
        <v>1.1936142259423</v>
      </c>
      <c r="H3493" s="23" t="n">
        <f aca="false">B3493+C3493+E3493+G3493</f>
        <v>15.2015830412755</v>
      </c>
      <c r="I3493" s="23" t="n">
        <f aca="false">B3493+D3493+F3493+G3493</f>
        <v>13.793356819504</v>
      </c>
      <c r="J3493" s="23" t="n">
        <f aca="false">MAX(H3493,I3493)</f>
        <v>15.2015830412755</v>
      </c>
      <c r="K3493" s="24" t="n">
        <f aca="false">IF(H3493&gt;=I3493,1,0)</f>
        <v>1</v>
      </c>
    </row>
    <row r="3494" customFormat="false" ht="15" hidden="false" customHeight="false" outlineLevel="0" collapsed="false">
      <c r="A3494" s="5" t="n">
        <v>3475</v>
      </c>
      <c r="B3494" s="23" t="n">
        <f aca="true">BETAINV(RAND(),T1_PERT!$F$5,T1_PERT!$G$5,T1_PERT!$C$5,T1_PERT!$E$5)</f>
        <v>4.69067063410154</v>
      </c>
      <c r="C3494" s="23" t="n">
        <f aca="true">BETAINV(RAND(),T1_PERT!$F$6,T1_PERT!$G$6,T1_PERT!$C$6,T1_PERT!$E$6)</f>
        <v>5.19904247287285</v>
      </c>
      <c r="D3494" s="23" t="n">
        <f aca="true">BETAINV(RAND(),T1_PERT!$F$7,T1_PERT!$G$7,T1_PERT!$C$7,T1_PERT!$E$7)</f>
        <v>6.42999826379608</v>
      </c>
      <c r="E3494" s="23" t="n">
        <f aca="true">BETAINV(RAND(),T1_PERT!$F$8,T1_PERT!$G$8,T1_PERT!$C$8,T1_PERT!$E$8)</f>
        <v>5.62340275853044</v>
      </c>
      <c r="F3494" s="23" t="n">
        <f aca="true">BETAINV(RAND(),T1_PERT!$F$9,T1_PERT!$G$9,T1_PERT!$C$9,T1_PERT!$E$9)</f>
        <v>3.5808998448844</v>
      </c>
      <c r="G3494" s="23" t="n">
        <f aca="true">BETAINV(RAND(),T1_PERT!$F$10,T1_PERT!$G$10,T1_PERT!$C$10,T1_PERT!$E$10)</f>
        <v>2.36066384224426</v>
      </c>
      <c r="H3494" s="23" t="n">
        <f aca="false">B3494+C3494+E3494+G3494</f>
        <v>17.8737797077491</v>
      </c>
      <c r="I3494" s="23" t="n">
        <f aca="false">B3494+D3494+F3494+G3494</f>
        <v>17.0622325850263</v>
      </c>
      <c r="J3494" s="23" t="n">
        <f aca="false">MAX(H3494,I3494)</f>
        <v>17.8737797077491</v>
      </c>
      <c r="K3494" s="24" t="n">
        <f aca="false">IF(H3494&gt;=I3494,1,0)</f>
        <v>1</v>
      </c>
    </row>
    <row r="3495" customFormat="false" ht="15" hidden="false" customHeight="false" outlineLevel="0" collapsed="false">
      <c r="A3495" s="5" t="n">
        <v>3476</v>
      </c>
      <c r="B3495" s="23" t="n">
        <f aca="true">BETAINV(RAND(),T1_PERT!$F$5,T1_PERT!$G$5,T1_PERT!$C$5,T1_PERT!$E$5)</f>
        <v>4.67264795075738</v>
      </c>
      <c r="C3495" s="23" t="n">
        <f aca="true">BETAINV(RAND(),T1_PERT!$F$6,T1_PERT!$G$6,T1_PERT!$C$6,T1_PERT!$E$6)</f>
        <v>5.47628462118011</v>
      </c>
      <c r="D3495" s="23" t="n">
        <f aca="true">BETAINV(RAND(),T1_PERT!$F$7,T1_PERT!$G$7,T1_PERT!$C$7,T1_PERT!$E$7)</f>
        <v>5.4206869029629</v>
      </c>
      <c r="E3495" s="23" t="n">
        <f aca="true">BETAINV(RAND(),T1_PERT!$F$8,T1_PERT!$G$8,T1_PERT!$C$8,T1_PERT!$E$8)</f>
        <v>5.73445526774401</v>
      </c>
      <c r="F3495" s="23" t="n">
        <f aca="true">BETAINV(RAND(),T1_PERT!$F$9,T1_PERT!$G$9,T1_PERT!$C$9,T1_PERT!$E$9)</f>
        <v>3.76169930538851</v>
      </c>
      <c r="G3495" s="23" t="n">
        <f aca="true">BETAINV(RAND(),T1_PERT!$F$10,T1_PERT!$G$10,T1_PERT!$C$10,T1_PERT!$E$10)</f>
        <v>1.80491673494402</v>
      </c>
      <c r="H3495" s="23" t="n">
        <f aca="false">B3495+C3495+E3495+G3495</f>
        <v>17.6883045746255</v>
      </c>
      <c r="I3495" s="23" t="n">
        <f aca="false">B3495+D3495+F3495+G3495</f>
        <v>15.6599508940528</v>
      </c>
      <c r="J3495" s="23" t="n">
        <f aca="false">MAX(H3495,I3495)</f>
        <v>17.6883045746255</v>
      </c>
      <c r="K3495" s="24" t="n">
        <f aca="false">IF(H3495&gt;=I3495,1,0)</f>
        <v>1</v>
      </c>
    </row>
    <row r="3496" customFormat="false" ht="15" hidden="false" customHeight="false" outlineLevel="0" collapsed="false">
      <c r="A3496" s="5" t="n">
        <v>3477</v>
      </c>
      <c r="B3496" s="23" t="n">
        <f aca="true">BETAINV(RAND(),T1_PERT!$F$5,T1_PERT!$G$5,T1_PERT!$C$5,T1_PERT!$E$5)</f>
        <v>2.7542686873844</v>
      </c>
      <c r="C3496" s="23" t="n">
        <f aca="true">BETAINV(RAND(),T1_PERT!$F$6,T1_PERT!$G$6,T1_PERT!$C$6,T1_PERT!$E$6)</f>
        <v>4.83789132046851</v>
      </c>
      <c r="D3496" s="23" t="n">
        <f aca="true">BETAINV(RAND(),T1_PERT!$F$7,T1_PERT!$G$7,T1_PERT!$C$7,T1_PERT!$E$7)</f>
        <v>4.39205994496263</v>
      </c>
      <c r="E3496" s="23" t="n">
        <f aca="true">BETAINV(RAND(),T1_PERT!$F$8,T1_PERT!$G$8,T1_PERT!$C$8,T1_PERT!$E$8)</f>
        <v>4.72914169013807</v>
      </c>
      <c r="F3496" s="23" t="n">
        <f aca="true">BETAINV(RAND(),T1_PERT!$F$9,T1_PERT!$G$9,T1_PERT!$C$9,T1_PERT!$E$9)</f>
        <v>3.51170092372464</v>
      </c>
      <c r="G3496" s="23" t="n">
        <f aca="true">BETAINV(RAND(),T1_PERT!$F$10,T1_PERT!$G$10,T1_PERT!$C$10,T1_PERT!$E$10)</f>
        <v>2.80650735818491</v>
      </c>
      <c r="H3496" s="23" t="n">
        <f aca="false">B3496+C3496+E3496+G3496</f>
        <v>15.1278090561759</v>
      </c>
      <c r="I3496" s="23" t="n">
        <f aca="false">B3496+D3496+F3496+G3496</f>
        <v>13.4645369142566</v>
      </c>
      <c r="J3496" s="23" t="n">
        <f aca="false">MAX(H3496,I3496)</f>
        <v>15.1278090561759</v>
      </c>
      <c r="K3496" s="24" t="n">
        <f aca="false">IF(H3496&gt;=I3496,1,0)</f>
        <v>1</v>
      </c>
    </row>
    <row r="3497" customFormat="false" ht="15" hidden="false" customHeight="false" outlineLevel="0" collapsed="false">
      <c r="A3497" s="5" t="n">
        <v>3478</v>
      </c>
      <c r="B3497" s="23" t="n">
        <f aca="true">BETAINV(RAND(),T1_PERT!$F$5,T1_PERT!$G$5,T1_PERT!$C$5,T1_PERT!$E$5)</f>
        <v>3.5606883990826</v>
      </c>
      <c r="C3497" s="23" t="n">
        <f aca="true">BETAINV(RAND(),T1_PERT!$F$6,T1_PERT!$G$6,T1_PERT!$C$6,T1_PERT!$E$6)</f>
        <v>4.24314432741677</v>
      </c>
      <c r="D3497" s="23" t="n">
        <f aca="true">BETAINV(RAND(),T1_PERT!$F$7,T1_PERT!$G$7,T1_PERT!$C$7,T1_PERT!$E$7)</f>
        <v>4.64490487749554</v>
      </c>
      <c r="E3497" s="23" t="n">
        <f aca="true">BETAINV(RAND(),T1_PERT!$F$8,T1_PERT!$G$8,T1_PERT!$C$8,T1_PERT!$E$8)</f>
        <v>5.23031734443543</v>
      </c>
      <c r="F3497" s="23" t="n">
        <f aca="true">BETAINV(RAND(),T1_PERT!$F$9,T1_PERT!$G$9,T1_PERT!$C$9,T1_PERT!$E$9)</f>
        <v>3.36174031651772</v>
      </c>
      <c r="G3497" s="23" t="n">
        <f aca="true">BETAINV(RAND(),T1_PERT!$F$10,T1_PERT!$G$10,T1_PERT!$C$10,T1_PERT!$E$10)</f>
        <v>1.35302783661309</v>
      </c>
      <c r="H3497" s="23" t="n">
        <f aca="false">B3497+C3497+E3497+G3497</f>
        <v>14.3871779075479</v>
      </c>
      <c r="I3497" s="23" t="n">
        <f aca="false">B3497+D3497+F3497+G3497</f>
        <v>12.9203614297089</v>
      </c>
      <c r="J3497" s="23" t="n">
        <f aca="false">MAX(H3497,I3497)</f>
        <v>14.3871779075479</v>
      </c>
      <c r="K3497" s="24" t="n">
        <f aca="false">IF(H3497&gt;=I3497,1,0)</f>
        <v>1</v>
      </c>
    </row>
    <row r="3498" customFormat="false" ht="15" hidden="false" customHeight="false" outlineLevel="0" collapsed="false">
      <c r="A3498" s="5" t="n">
        <v>3479</v>
      </c>
      <c r="B3498" s="23" t="n">
        <f aca="true">BETAINV(RAND(),T1_PERT!$F$5,T1_PERT!$G$5,T1_PERT!$C$5,T1_PERT!$E$5)</f>
        <v>4.30763283346863</v>
      </c>
      <c r="C3498" s="23" t="n">
        <f aca="true">BETAINV(RAND(),T1_PERT!$F$6,T1_PERT!$G$6,T1_PERT!$C$6,T1_PERT!$E$6)</f>
        <v>3.75625084091697</v>
      </c>
      <c r="D3498" s="23" t="n">
        <f aca="true">BETAINV(RAND(),T1_PERT!$F$7,T1_PERT!$G$7,T1_PERT!$C$7,T1_PERT!$E$7)</f>
        <v>5.15009572057815</v>
      </c>
      <c r="E3498" s="23" t="n">
        <f aca="true">BETAINV(RAND(),T1_PERT!$F$8,T1_PERT!$G$8,T1_PERT!$C$8,T1_PERT!$E$8)</f>
        <v>4.55573308387209</v>
      </c>
      <c r="F3498" s="23" t="n">
        <f aca="true">BETAINV(RAND(),T1_PERT!$F$9,T1_PERT!$G$9,T1_PERT!$C$9,T1_PERT!$E$9)</f>
        <v>4.35623726541047</v>
      </c>
      <c r="G3498" s="23" t="n">
        <f aca="true">BETAINV(RAND(),T1_PERT!$F$10,T1_PERT!$G$10,T1_PERT!$C$10,T1_PERT!$E$10)</f>
        <v>2.05683869738696</v>
      </c>
      <c r="H3498" s="23" t="n">
        <f aca="false">B3498+C3498+E3498+G3498</f>
        <v>14.6764554556447</v>
      </c>
      <c r="I3498" s="23" t="n">
        <f aca="false">B3498+D3498+F3498+G3498</f>
        <v>15.8708045168442</v>
      </c>
      <c r="J3498" s="23" t="n">
        <f aca="false">MAX(H3498,I3498)</f>
        <v>15.8708045168442</v>
      </c>
      <c r="K3498" s="24" t="n">
        <f aca="false">IF(H3498&gt;=I3498,1,0)</f>
        <v>0</v>
      </c>
    </row>
    <row r="3499" customFormat="false" ht="15" hidden="false" customHeight="false" outlineLevel="0" collapsed="false">
      <c r="A3499" s="5" t="n">
        <v>3480</v>
      </c>
      <c r="B3499" s="23" t="n">
        <f aca="true">BETAINV(RAND(),T1_PERT!$F$5,T1_PERT!$G$5,T1_PERT!$C$5,T1_PERT!$E$5)</f>
        <v>3.50516215580553</v>
      </c>
      <c r="C3499" s="23" t="n">
        <f aca="true">BETAINV(RAND(),T1_PERT!$F$6,T1_PERT!$G$6,T1_PERT!$C$6,T1_PERT!$E$6)</f>
        <v>5.9465964425531</v>
      </c>
      <c r="D3499" s="23" t="n">
        <f aca="true">BETAINV(RAND(),T1_PERT!$F$7,T1_PERT!$G$7,T1_PERT!$C$7,T1_PERT!$E$7)</f>
        <v>5.47090161245876</v>
      </c>
      <c r="E3499" s="23" t="n">
        <f aca="true">BETAINV(RAND(),T1_PERT!$F$8,T1_PERT!$G$8,T1_PERT!$C$8,T1_PERT!$E$8)</f>
        <v>5.65563851593757</v>
      </c>
      <c r="F3499" s="23" t="n">
        <f aca="true">BETAINV(RAND(),T1_PERT!$F$9,T1_PERT!$G$9,T1_PERT!$C$9,T1_PERT!$E$9)</f>
        <v>4.29260543718858</v>
      </c>
      <c r="G3499" s="23" t="n">
        <f aca="true">BETAINV(RAND(),T1_PERT!$F$10,T1_PERT!$G$10,T1_PERT!$C$10,T1_PERT!$E$10)</f>
        <v>1.72267810625694</v>
      </c>
      <c r="H3499" s="23" t="n">
        <f aca="false">B3499+C3499+E3499+G3499</f>
        <v>16.8300752205531</v>
      </c>
      <c r="I3499" s="23" t="n">
        <f aca="false">B3499+D3499+F3499+G3499</f>
        <v>14.9913473117098</v>
      </c>
      <c r="J3499" s="23" t="n">
        <f aca="false">MAX(H3499,I3499)</f>
        <v>16.8300752205531</v>
      </c>
      <c r="K3499" s="24" t="n">
        <f aca="false">IF(H3499&gt;=I3499,1,0)</f>
        <v>1</v>
      </c>
    </row>
    <row r="3500" customFormat="false" ht="15" hidden="false" customHeight="false" outlineLevel="0" collapsed="false">
      <c r="A3500" s="5" t="n">
        <v>3481</v>
      </c>
      <c r="B3500" s="23" t="n">
        <f aca="true">BETAINV(RAND(),T1_PERT!$F$5,T1_PERT!$G$5,T1_PERT!$C$5,T1_PERT!$E$5)</f>
        <v>5.05102648474534</v>
      </c>
      <c r="C3500" s="23" t="n">
        <f aca="true">BETAINV(RAND(),T1_PERT!$F$6,T1_PERT!$G$6,T1_PERT!$C$6,T1_PERT!$E$6)</f>
        <v>6.09434866153012</v>
      </c>
      <c r="D3500" s="23" t="n">
        <f aca="true">BETAINV(RAND(),T1_PERT!$F$7,T1_PERT!$G$7,T1_PERT!$C$7,T1_PERT!$E$7)</f>
        <v>5.07775854316499</v>
      </c>
      <c r="E3500" s="23" t="n">
        <f aca="true">BETAINV(RAND(),T1_PERT!$F$8,T1_PERT!$G$8,T1_PERT!$C$8,T1_PERT!$E$8)</f>
        <v>4.39394114570938</v>
      </c>
      <c r="F3500" s="23" t="n">
        <f aca="true">BETAINV(RAND(),T1_PERT!$F$9,T1_PERT!$G$9,T1_PERT!$C$9,T1_PERT!$E$9)</f>
        <v>3.60903461132459</v>
      </c>
      <c r="G3500" s="23" t="n">
        <f aca="true">BETAINV(RAND(),T1_PERT!$F$10,T1_PERT!$G$10,T1_PERT!$C$10,T1_PERT!$E$10)</f>
        <v>1.98179255474541</v>
      </c>
      <c r="H3500" s="23" t="n">
        <f aca="false">B3500+C3500+E3500+G3500</f>
        <v>17.5211088467302</v>
      </c>
      <c r="I3500" s="23" t="n">
        <f aca="false">B3500+D3500+F3500+G3500</f>
        <v>15.7196121939803</v>
      </c>
      <c r="J3500" s="23" t="n">
        <f aca="false">MAX(H3500,I3500)</f>
        <v>17.5211088467302</v>
      </c>
      <c r="K3500" s="24" t="n">
        <f aca="false">IF(H3500&gt;=I3500,1,0)</f>
        <v>1</v>
      </c>
    </row>
    <row r="3501" customFormat="false" ht="15" hidden="false" customHeight="false" outlineLevel="0" collapsed="false">
      <c r="A3501" s="5" t="n">
        <v>3482</v>
      </c>
      <c r="B3501" s="23" t="n">
        <f aca="true">BETAINV(RAND(),T1_PERT!$F$5,T1_PERT!$G$5,T1_PERT!$C$5,T1_PERT!$E$5)</f>
        <v>4.71324291821042</v>
      </c>
      <c r="C3501" s="23" t="n">
        <f aca="true">BETAINV(RAND(),T1_PERT!$F$6,T1_PERT!$G$6,T1_PERT!$C$6,T1_PERT!$E$6)</f>
        <v>6.373635321152</v>
      </c>
      <c r="D3501" s="23" t="n">
        <f aca="true">BETAINV(RAND(),T1_PERT!$F$7,T1_PERT!$G$7,T1_PERT!$C$7,T1_PERT!$E$7)</f>
        <v>4.37345623117902</v>
      </c>
      <c r="E3501" s="23" t="n">
        <f aca="true">BETAINV(RAND(),T1_PERT!$F$8,T1_PERT!$G$8,T1_PERT!$C$8,T1_PERT!$E$8)</f>
        <v>4.31016358909673</v>
      </c>
      <c r="F3501" s="23" t="n">
        <f aca="true">BETAINV(RAND(),T1_PERT!$F$9,T1_PERT!$G$9,T1_PERT!$C$9,T1_PERT!$E$9)</f>
        <v>3.72506423753734</v>
      </c>
      <c r="G3501" s="23" t="n">
        <f aca="true">BETAINV(RAND(),T1_PERT!$F$10,T1_PERT!$G$10,T1_PERT!$C$10,T1_PERT!$E$10)</f>
        <v>1.82827513722646</v>
      </c>
      <c r="H3501" s="23" t="n">
        <f aca="false">B3501+C3501+E3501+G3501</f>
        <v>17.2253169656856</v>
      </c>
      <c r="I3501" s="23" t="n">
        <f aca="false">B3501+D3501+F3501+G3501</f>
        <v>14.6400385241532</v>
      </c>
      <c r="J3501" s="23" t="n">
        <f aca="false">MAX(H3501,I3501)</f>
        <v>17.2253169656856</v>
      </c>
      <c r="K3501" s="24" t="n">
        <f aca="false">IF(H3501&gt;=I3501,1,0)</f>
        <v>1</v>
      </c>
    </row>
    <row r="3502" customFormat="false" ht="15" hidden="false" customHeight="false" outlineLevel="0" collapsed="false">
      <c r="A3502" s="5" t="n">
        <v>3483</v>
      </c>
      <c r="B3502" s="23" t="n">
        <f aca="true">BETAINV(RAND(),T1_PERT!$F$5,T1_PERT!$G$5,T1_PERT!$C$5,T1_PERT!$E$5)</f>
        <v>3.6746469987157</v>
      </c>
      <c r="C3502" s="23" t="n">
        <f aca="true">BETAINV(RAND(),T1_PERT!$F$6,T1_PERT!$G$6,T1_PERT!$C$6,T1_PERT!$E$6)</f>
        <v>4.58771280813063</v>
      </c>
      <c r="D3502" s="23" t="n">
        <f aca="true">BETAINV(RAND(),T1_PERT!$F$7,T1_PERT!$G$7,T1_PERT!$C$7,T1_PERT!$E$7)</f>
        <v>7.1272560726155</v>
      </c>
      <c r="E3502" s="23" t="n">
        <f aca="true">BETAINV(RAND(),T1_PERT!$F$8,T1_PERT!$G$8,T1_PERT!$C$8,T1_PERT!$E$8)</f>
        <v>4.8373857307054</v>
      </c>
      <c r="F3502" s="23" t="n">
        <f aca="true">BETAINV(RAND(),T1_PERT!$F$9,T1_PERT!$G$9,T1_PERT!$C$9,T1_PERT!$E$9)</f>
        <v>4.28244235462357</v>
      </c>
      <c r="G3502" s="23" t="n">
        <f aca="true">BETAINV(RAND(),T1_PERT!$F$10,T1_PERT!$G$10,T1_PERT!$C$10,T1_PERT!$E$10)</f>
        <v>2.52393195834454</v>
      </c>
      <c r="H3502" s="23" t="n">
        <f aca="false">B3502+C3502+E3502+G3502</f>
        <v>15.6236774958963</v>
      </c>
      <c r="I3502" s="23" t="n">
        <f aca="false">B3502+D3502+F3502+G3502</f>
        <v>17.6082773842993</v>
      </c>
      <c r="J3502" s="23" t="n">
        <f aca="false">MAX(H3502,I3502)</f>
        <v>17.6082773842993</v>
      </c>
      <c r="K3502" s="24" t="n">
        <f aca="false">IF(H3502&gt;=I3502,1,0)</f>
        <v>0</v>
      </c>
    </row>
    <row r="3503" customFormat="false" ht="15" hidden="false" customHeight="false" outlineLevel="0" collapsed="false">
      <c r="A3503" s="5" t="n">
        <v>3484</v>
      </c>
      <c r="B3503" s="23" t="n">
        <f aca="true">BETAINV(RAND(),T1_PERT!$F$5,T1_PERT!$G$5,T1_PERT!$C$5,T1_PERT!$E$5)</f>
        <v>3.57523259353805</v>
      </c>
      <c r="C3503" s="23" t="n">
        <f aca="true">BETAINV(RAND(),T1_PERT!$F$6,T1_PERT!$G$6,T1_PERT!$C$6,T1_PERT!$E$6)</f>
        <v>3.79581001121248</v>
      </c>
      <c r="D3503" s="23" t="n">
        <f aca="true">BETAINV(RAND(),T1_PERT!$F$7,T1_PERT!$G$7,T1_PERT!$C$7,T1_PERT!$E$7)</f>
        <v>7.70375356977761</v>
      </c>
      <c r="E3503" s="23" t="n">
        <f aca="true">BETAINV(RAND(),T1_PERT!$F$8,T1_PERT!$G$8,T1_PERT!$C$8,T1_PERT!$E$8)</f>
        <v>6.86652536958359</v>
      </c>
      <c r="F3503" s="23" t="n">
        <f aca="true">BETAINV(RAND(),T1_PERT!$F$9,T1_PERT!$G$9,T1_PERT!$C$9,T1_PERT!$E$9)</f>
        <v>4.8022156094839</v>
      </c>
      <c r="G3503" s="23" t="n">
        <f aca="true">BETAINV(RAND(),T1_PERT!$F$10,T1_PERT!$G$10,T1_PERT!$C$10,T1_PERT!$E$10)</f>
        <v>1.91666101454197</v>
      </c>
      <c r="H3503" s="23" t="n">
        <f aca="false">B3503+C3503+E3503+G3503</f>
        <v>16.1542289888761</v>
      </c>
      <c r="I3503" s="23" t="n">
        <f aca="false">B3503+D3503+F3503+G3503</f>
        <v>17.9978627873415</v>
      </c>
      <c r="J3503" s="23" t="n">
        <f aca="false">MAX(H3503,I3503)</f>
        <v>17.9978627873415</v>
      </c>
      <c r="K3503" s="24" t="n">
        <f aca="false">IF(H3503&gt;=I3503,1,0)</f>
        <v>0</v>
      </c>
    </row>
    <row r="3504" customFormat="false" ht="15" hidden="false" customHeight="false" outlineLevel="0" collapsed="false">
      <c r="A3504" s="5" t="n">
        <v>3485</v>
      </c>
      <c r="B3504" s="23" t="n">
        <f aca="true">BETAINV(RAND(),T1_PERT!$F$5,T1_PERT!$G$5,T1_PERT!$C$5,T1_PERT!$E$5)</f>
        <v>3.19530712161645</v>
      </c>
      <c r="C3504" s="23" t="n">
        <f aca="true">BETAINV(RAND(),T1_PERT!$F$6,T1_PERT!$G$6,T1_PERT!$C$6,T1_PERT!$E$6)</f>
        <v>4.37650998003388</v>
      </c>
      <c r="D3504" s="23" t="n">
        <f aca="true">BETAINV(RAND(),T1_PERT!$F$7,T1_PERT!$G$7,T1_PERT!$C$7,T1_PERT!$E$7)</f>
        <v>6.22609488761296</v>
      </c>
      <c r="E3504" s="23" t="n">
        <f aca="true">BETAINV(RAND(),T1_PERT!$F$8,T1_PERT!$G$8,T1_PERT!$C$8,T1_PERT!$E$8)</f>
        <v>5.11444889437867</v>
      </c>
      <c r="F3504" s="23" t="n">
        <f aca="true">BETAINV(RAND(),T1_PERT!$F$9,T1_PERT!$G$9,T1_PERT!$C$9,T1_PERT!$E$9)</f>
        <v>3.97268657558196</v>
      </c>
      <c r="G3504" s="23" t="n">
        <f aca="true">BETAINV(RAND(),T1_PERT!$F$10,T1_PERT!$G$10,T1_PERT!$C$10,T1_PERT!$E$10)</f>
        <v>2.12126880765055</v>
      </c>
      <c r="H3504" s="23" t="n">
        <f aca="false">B3504+C3504+E3504+G3504</f>
        <v>14.8075348036796</v>
      </c>
      <c r="I3504" s="23" t="n">
        <f aca="false">B3504+D3504+F3504+G3504</f>
        <v>15.5153573924619</v>
      </c>
      <c r="J3504" s="23" t="n">
        <f aca="false">MAX(H3504,I3504)</f>
        <v>15.5153573924619</v>
      </c>
      <c r="K3504" s="24" t="n">
        <f aca="false">IF(H3504&gt;=I3504,1,0)</f>
        <v>0</v>
      </c>
    </row>
    <row r="3505" customFormat="false" ht="15" hidden="false" customHeight="false" outlineLevel="0" collapsed="false">
      <c r="A3505" s="5" t="n">
        <v>3486</v>
      </c>
      <c r="B3505" s="23" t="n">
        <f aca="true">BETAINV(RAND(),T1_PERT!$F$5,T1_PERT!$G$5,T1_PERT!$C$5,T1_PERT!$E$5)</f>
        <v>4.5953298908401</v>
      </c>
      <c r="C3505" s="23" t="n">
        <f aca="true">BETAINV(RAND(),T1_PERT!$F$6,T1_PERT!$G$6,T1_PERT!$C$6,T1_PERT!$E$6)</f>
        <v>3.96875516014799</v>
      </c>
      <c r="D3505" s="23" t="n">
        <f aca="true">BETAINV(RAND(),T1_PERT!$F$7,T1_PERT!$G$7,T1_PERT!$C$7,T1_PERT!$E$7)</f>
        <v>5.70903445435687</v>
      </c>
      <c r="E3505" s="23" t="n">
        <f aca="true">BETAINV(RAND(),T1_PERT!$F$8,T1_PERT!$G$8,T1_PERT!$C$8,T1_PERT!$E$8)</f>
        <v>5.77243455308765</v>
      </c>
      <c r="F3505" s="23" t="n">
        <f aca="true">BETAINV(RAND(),T1_PERT!$F$9,T1_PERT!$G$9,T1_PERT!$C$9,T1_PERT!$E$9)</f>
        <v>5.26313171064462</v>
      </c>
      <c r="G3505" s="23" t="n">
        <f aca="true">BETAINV(RAND(),T1_PERT!$F$10,T1_PERT!$G$10,T1_PERT!$C$10,T1_PERT!$E$10)</f>
        <v>1.49123643120375</v>
      </c>
      <c r="H3505" s="23" t="n">
        <f aca="false">B3505+C3505+E3505+G3505</f>
        <v>15.8277560352795</v>
      </c>
      <c r="I3505" s="23" t="n">
        <f aca="false">B3505+D3505+F3505+G3505</f>
        <v>17.0587324870453</v>
      </c>
      <c r="J3505" s="23" t="n">
        <f aca="false">MAX(H3505,I3505)</f>
        <v>17.0587324870453</v>
      </c>
      <c r="K3505" s="24" t="n">
        <f aca="false">IF(H3505&gt;=I3505,1,0)</f>
        <v>0</v>
      </c>
    </row>
    <row r="3506" customFormat="false" ht="15" hidden="false" customHeight="false" outlineLevel="0" collapsed="false">
      <c r="A3506" s="5" t="n">
        <v>3487</v>
      </c>
      <c r="B3506" s="23" t="n">
        <f aca="true">BETAINV(RAND(),T1_PERT!$F$5,T1_PERT!$G$5,T1_PERT!$C$5,T1_PERT!$E$5)</f>
        <v>3.829714266964</v>
      </c>
      <c r="C3506" s="23" t="n">
        <f aca="true">BETAINV(RAND(),T1_PERT!$F$6,T1_PERT!$G$6,T1_PERT!$C$6,T1_PERT!$E$6)</f>
        <v>4.64373018995174</v>
      </c>
      <c r="D3506" s="23" t="n">
        <f aca="true">BETAINV(RAND(),T1_PERT!$F$7,T1_PERT!$G$7,T1_PERT!$C$7,T1_PERT!$E$7)</f>
        <v>4.90314945995168</v>
      </c>
      <c r="E3506" s="23" t="n">
        <f aca="true">BETAINV(RAND(),T1_PERT!$F$8,T1_PERT!$G$8,T1_PERT!$C$8,T1_PERT!$E$8)</f>
        <v>4.67609047477966</v>
      </c>
      <c r="F3506" s="23" t="n">
        <f aca="true">BETAINV(RAND(),T1_PERT!$F$9,T1_PERT!$G$9,T1_PERT!$C$9,T1_PERT!$E$9)</f>
        <v>3.89780588713461</v>
      </c>
      <c r="G3506" s="23" t="n">
        <f aca="true">BETAINV(RAND(),T1_PERT!$F$10,T1_PERT!$G$10,T1_PERT!$C$10,T1_PERT!$E$10)</f>
        <v>1.73037965586358</v>
      </c>
      <c r="H3506" s="23" t="n">
        <f aca="false">B3506+C3506+E3506+G3506</f>
        <v>14.879914587559</v>
      </c>
      <c r="I3506" s="23" t="n">
        <f aca="false">B3506+D3506+F3506+G3506</f>
        <v>14.3610492699139</v>
      </c>
      <c r="J3506" s="23" t="n">
        <f aca="false">MAX(H3506,I3506)</f>
        <v>14.879914587559</v>
      </c>
      <c r="K3506" s="24" t="n">
        <f aca="false">IF(H3506&gt;=I3506,1,0)</f>
        <v>1</v>
      </c>
    </row>
    <row r="3507" customFormat="false" ht="15" hidden="false" customHeight="false" outlineLevel="0" collapsed="false">
      <c r="A3507" s="5" t="n">
        <v>3488</v>
      </c>
      <c r="B3507" s="23" t="n">
        <f aca="true">BETAINV(RAND(),T1_PERT!$F$5,T1_PERT!$G$5,T1_PERT!$C$5,T1_PERT!$E$5)</f>
        <v>4.24539149508766</v>
      </c>
      <c r="C3507" s="23" t="n">
        <f aca="true">BETAINV(RAND(),T1_PERT!$F$6,T1_PERT!$G$6,T1_PERT!$C$6,T1_PERT!$E$6)</f>
        <v>5.84426012192223</v>
      </c>
      <c r="D3507" s="23" t="n">
        <f aca="true">BETAINV(RAND(),T1_PERT!$F$7,T1_PERT!$G$7,T1_PERT!$C$7,T1_PERT!$E$7)</f>
        <v>3.89439157047565</v>
      </c>
      <c r="E3507" s="23" t="n">
        <f aca="true">BETAINV(RAND(),T1_PERT!$F$8,T1_PERT!$G$8,T1_PERT!$C$8,T1_PERT!$E$8)</f>
        <v>5.22700972547888</v>
      </c>
      <c r="F3507" s="23" t="n">
        <f aca="true">BETAINV(RAND(),T1_PERT!$F$9,T1_PERT!$G$9,T1_PERT!$C$9,T1_PERT!$E$9)</f>
        <v>3.28936141122134</v>
      </c>
      <c r="G3507" s="23" t="n">
        <f aca="true">BETAINV(RAND(),T1_PERT!$F$10,T1_PERT!$G$10,T1_PERT!$C$10,T1_PERT!$E$10)</f>
        <v>1.79218374045058</v>
      </c>
      <c r="H3507" s="23" t="n">
        <f aca="false">B3507+C3507+E3507+G3507</f>
        <v>17.1088450829393</v>
      </c>
      <c r="I3507" s="23" t="n">
        <f aca="false">B3507+D3507+F3507+G3507</f>
        <v>13.2213282172352</v>
      </c>
      <c r="J3507" s="23" t="n">
        <f aca="false">MAX(H3507,I3507)</f>
        <v>17.1088450829393</v>
      </c>
      <c r="K3507" s="24" t="n">
        <f aca="false">IF(H3507&gt;=I3507,1,0)</f>
        <v>1</v>
      </c>
    </row>
    <row r="3508" customFormat="false" ht="15" hidden="false" customHeight="false" outlineLevel="0" collapsed="false">
      <c r="A3508" s="5" t="n">
        <v>3489</v>
      </c>
      <c r="B3508" s="23" t="n">
        <f aca="true">BETAINV(RAND(),T1_PERT!$F$5,T1_PERT!$G$5,T1_PERT!$C$5,T1_PERT!$E$5)</f>
        <v>4.72984619303131</v>
      </c>
      <c r="C3508" s="23" t="n">
        <f aca="true">BETAINV(RAND(),T1_PERT!$F$6,T1_PERT!$G$6,T1_PERT!$C$6,T1_PERT!$E$6)</f>
        <v>6.12449050690271</v>
      </c>
      <c r="D3508" s="23" t="n">
        <f aca="true">BETAINV(RAND(),T1_PERT!$F$7,T1_PERT!$G$7,T1_PERT!$C$7,T1_PERT!$E$7)</f>
        <v>3.21947395961377</v>
      </c>
      <c r="E3508" s="23" t="n">
        <f aca="true">BETAINV(RAND(),T1_PERT!$F$8,T1_PERT!$G$8,T1_PERT!$C$8,T1_PERT!$E$8)</f>
        <v>4.45575138665312</v>
      </c>
      <c r="F3508" s="23" t="n">
        <f aca="true">BETAINV(RAND(),T1_PERT!$F$9,T1_PERT!$G$9,T1_PERT!$C$9,T1_PERT!$E$9)</f>
        <v>3.66948252852922</v>
      </c>
      <c r="G3508" s="23" t="n">
        <f aca="true">BETAINV(RAND(),T1_PERT!$F$10,T1_PERT!$G$10,T1_PERT!$C$10,T1_PERT!$E$10)</f>
        <v>2.32218718385081</v>
      </c>
      <c r="H3508" s="23" t="n">
        <f aca="false">B3508+C3508+E3508+G3508</f>
        <v>17.632275270438</v>
      </c>
      <c r="I3508" s="23" t="n">
        <f aca="false">B3508+D3508+F3508+G3508</f>
        <v>13.9409898650251</v>
      </c>
      <c r="J3508" s="23" t="n">
        <f aca="false">MAX(H3508,I3508)</f>
        <v>17.632275270438</v>
      </c>
      <c r="K3508" s="24" t="n">
        <f aca="false">IF(H3508&gt;=I3508,1,0)</f>
        <v>1</v>
      </c>
    </row>
    <row r="3509" customFormat="false" ht="15" hidden="false" customHeight="false" outlineLevel="0" collapsed="false">
      <c r="A3509" s="5" t="n">
        <v>3490</v>
      </c>
      <c r="B3509" s="23" t="n">
        <f aca="true">BETAINV(RAND(),T1_PERT!$F$5,T1_PERT!$G$5,T1_PERT!$C$5,T1_PERT!$E$5)</f>
        <v>3.23120119423499</v>
      </c>
      <c r="C3509" s="23" t="n">
        <f aca="true">BETAINV(RAND(),T1_PERT!$F$6,T1_PERT!$G$6,T1_PERT!$C$6,T1_PERT!$E$6)</f>
        <v>4.28807820409777</v>
      </c>
      <c r="D3509" s="23" t="n">
        <f aca="true">BETAINV(RAND(),T1_PERT!$F$7,T1_PERT!$G$7,T1_PERT!$C$7,T1_PERT!$E$7)</f>
        <v>5.47410063388071</v>
      </c>
      <c r="E3509" s="23" t="n">
        <f aca="true">BETAINV(RAND(),T1_PERT!$F$8,T1_PERT!$G$8,T1_PERT!$C$8,T1_PERT!$E$8)</f>
        <v>5.00019102996818</v>
      </c>
      <c r="F3509" s="23" t="n">
        <f aca="true">BETAINV(RAND(),T1_PERT!$F$9,T1_PERT!$G$9,T1_PERT!$C$9,T1_PERT!$E$9)</f>
        <v>3.42052461247622</v>
      </c>
      <c r="G3509" s="23" t="n">
        <f aca="true">BETAINV(RAND(),T1_PERT!$F$10,T1_PERT!$G$10,T1_PERT!$C$10,T1_PERT!$E$10)</f>
        <v>2.23516606463043</v>
      </c>
      <c r="H3509" s="23" t="n">
        <f aca="false">B3509+C3509+E3509+G3509</f>
        <v>14.7546364929314</v>
      </c>
      <c r="I3509" s="23" t="n">
        <f aca="false">B3509+D3509+F3509+G3509</f>
        <v>14.3609925052223</v>
      </c>
      <c r="J3509" s="23" t="n">
        <f aca="false">MAX(H3509,I3509)</f>
        <v>14.7546364929314</v>
      </c>
      <c r="K3509" s="24" t="n">
        <f aca="false">IF(H3509&gt;=I3509,1,0)</f>
        <v>1</v>
      </c>
    </row>
    <row r="3510" customFormat="false" ht="15" hidden="false" customHeight="false" outlineLevel="0" collapsed="false">
      <c r="A3510" s="5" t="n">
        <v>3491</v>
      </c>
      <c r="B3510" s="23" t="n">
        <f aca="true">BETAINV(RAND(),T1_PERT!$F$5,T1_PERT!$G$5,T1_PERT!$C$5,T1_PERT!$E$5)</f>
        <v>3.42494333985325</v>
      </c>
      <c r="C3510" s="23" t="n">
        <f aca="true">BETAINV(RAND(),T1_PERT!$F$6,T1_PERT!$G$6,T1_PERT!$C$6,T1_PERT!$E$6)</f>
        <v>4.12314961149996</v>
      </c>
      <c r="D3510" s="23" t="n">
        <f aca="true">BETAINV(RAND(),T1_PERT!$F$7,T1_PERT!$G$7,T1_PERT!$C$7,T1_PERT!$E$7)</f>
        <v>6.80064077766281</v>
      </c>
      <c r="E3510" s="23" t="n">
        <f aca="true">BETAINV(RAND(),T1_PERT!$F$8,T1_PERT!$G$8,T1_PERT!$C$8,T1_PERT!$E$8)</f>
        <v>5.87697681014576</v>
      </c>
      <c r="F3510" s="23" t="n">
        <f aca="true">BETAINV(RAND(),T1_PERT!$F$9,T1_PERT!$G$9,T1_PERT!$C$9,T1_PERT!$E$9)</f>
        <v>4.69240990704123</v>
      </c>
      <c r="G3510" s="23" t="n">
        <f aca="true">BETAINV(RAND(),T1_PERT!$F$10,T1_PERT!$G$10,T1_PERT!$C$10,T1_PERT!$E$10)</f>
        <v>2.23810659107294</v>
      </c>
      <c r="H3510" s="23" t="n">
        <f aca="false">B3510+C3510+E3510+G3510</f>
        <v>15.6631763525719</v>
      </c>
      <c r="I3510" s="23" t="n">
        <f aca="false">B3510+D3510+F3510+G3510</f>
        <v>17.1561006156302</v>
      </c>
      <c r="J3510" s="23" t="n">
        <f aca="false">MAX(H3510,I3510)</f>
        <v>17.1561006156302</v>
      </c>
      <c r="K3510" s="24" t="n">
        <f aca="false">IF(H3510&gt;=I3510,1,0)</f>
        <v>0</v>
      </c>
    </row>
    <row r="3511" customFormat="false" ht="15" hidden="false" customHeight="false" outlineLevel="0" collapsed="false">
      <c r="A3511" s="5" t="n">
        <v>3492</v>
      </c>
      <c r="B3511" s="23" t="n">
        <f aca="true">BETAINV(RAND(),T1_PERT!$F$5,T1_PERT!$G$5,T1_PERT!$C$5,T1_PERT!$E$5)</f>
        <v>5.21922726296824</v>
      </c>
      <c r="C3511" s="23" t="n">
        <f aca="true">BETAINV(RAND(),T1_PERT!$F$6,T1_PERT!$G$6,T1_PERT!$C$6,T1_PERT!$E$6)</f>
        <v>5.34066551205232</v>
      </c>
      <c r="D3511" s="23" t="n">
        <f aca="true">BETAINV(RAND(),T1_PERT!$F$7,T1_PERT!$G$7,T1_PERT!$C$7,T1_PERT!$E$7)</f>
        <v>4.75694906694373</v>
      </c>
      <c r="E3511" s="23" t="n">
        <f aca="true">BETAINV(RAND(),T1_PERT!$F$8,T1_PERT!$G$8,T1_PERT!$C$8,T1_PERT!$E$8)</f>
        <v>5.26498301584637</v>
      </c>
      <c r="F3511" s="23" t="n">
        <f aca="true">BETAINV(RAND(),T1_PERT!$F$9,T1_PERT!$G$9,T1_PERT!$C$9,T1_PERT!$E$9)</f>
        <v>3.59002943999494</v>
      </c>
      <c r="G3511" s="23" t="n">
        <f aca="true">BETAINV(RAND(),T1_PERT!$F$10,T1_PERT!$G$10,T1_PERT!$C$10,T1_PERT!$E$10)</f>
        <v>1.99246562924042</v>
      </c>
      <c r="H3511" s="23" t="n">
        <f aca="false">B3511+C3511+E3511+G3511</f>
        <v>17.8173414201073</v>
      </c>
      <c r="I3511" s="23" t="n">
        <f aca="false">B3511+D3511+F3511+G3511</f>
        <v>15.5586713991473</v>
      </c>
      <c r="J3511" s="23" t="n">
        <f aca="false">MAX(H3511,I3511)</f>
        <v>17.8173414201073</v>
      </c>
      <c r="K3511" s="24" t="n">
        <f aca="false">IF(H3511&gt;=I3511,1,0)</f>
        <v>1</v>
      </c>
    </row>
    <row r="3512" customFormat="false" ht="15" hidden="false" customHeight="false" outlineLevel="0" collapsed="false">
      <c r="A3512" s="5" t="n">
        <v>3493</v>
      </c>
      <c r="B3512" s="23" t="n">
        <f aca="true">BETAINV(RAND(),T1_PERT!$F$5,T1_PERT!$G$5,T1_PERT!$C$5,T1_PERT!$E$5)</f>
        <v>3.9204004586165</v>
      </c>
      <c r="C3512" s="23" t="n">
        <f aca="true">BETAINV(RAND(),T1_PERT!$F$6,T1_PERT!$G$6,T1_PERT!$C$6,T1_PERT!$E$6)</f>
        <v>6.31639242730075</v>
      </c>
      <c r="D3512" s="23" t="n">
        <f aca="true">BETAINV(RAND(),T1_PERT!$F$7,T1_PERT!$G$7,T1_PERT!$C$7,T1_PERT!$E$7)</f>
        <v>5.05614021592414</v>
      </c>
      <c r="E3512" s="23" t="n">
        <f aca="true">BETAINV(RAND(),T1_PERT!$F$8,T1_PERT!$G$8,T1_PERT!$C$8,T1_PERT!$E$8)</f>
        <v>4.32933079924244</v>
      </c>
      <c r="F3512" s="23" t="n">
        <f aca="true">BETAINV(RAND(),T1_PERT!$F$9,T1_PERT!$G$9,T1_PERT!$C$9,T1_PERT!$E$9)</f>
        <v>6.40094381752981</v>
      </c>
      <c r="G3512" s="23" t="n">
        <f aca="true">BETAINV(RAND(),T1_PERT!$F$10,T1_PERT!$G$10,T1_PERT!$C$10,T1_PERT!$E$10)</f>
        <v>2.44452729539381</v>
      </c>
      <c r="H3512" s="23" t="n">
        <f aca="false">B3512+C3512+E3512+G3512</f>
        <v>17.0106509805535</v>
      </c>
      <c r="I3512" s="23" t="n">
        <f aca="false">B3512+D3512+F3512+G3512</f>
        <v>17.8220117874643</v>
      </c>
      <c r="J3512" s="23" t="n">
        <f aca="false">MAX(H3512,I3512)</f>
        <v>17.8220117874643</v>
      </c>
      <c r="K3512" s="24" t="n">
        <f aca="false">IF(H3512&gt;=I3512,1,0)</f>
        <v>0</v>
      </c>
    </row>
    <row r="3513" customFormat="false" ht="15" hidden="false" customHeight="false" outlineLevel="0" collapsed="false">
      <c r="A3513" s="5" t="n">
        <v>3494</v>
      </c>
      <c r="B3513" s="23" t="n">
        <f aca="true">BETAINV(RAND(),T1_PERT!$F$5,T1_PERT!$G$5,T1_PERT!$C$5,T1_PERT!$E$5)</f>
        <v>3.53681732296931</v>
      </c>
      <c r="C3513" s="23" t="n">
        <f aca="true">BETAINV(RAND(),T1_PERT!$F$6,T1_PERT!$G$6,T1_PERT!$C$6,T1_PERT!$E$6)</f>
        <v>5.3810624282909</v>
      </c>
      <c r="D3513" s="23" t="n">
        <f aca="true">BETAINV(RAND(),T1_PERT!$F$7,T1_PERT!$G$7,T1_PERT!$C$7,T1_PERT!$E$7)</f>
        <v>7.13998896411512</v>
      </c>
      <c r="E3513" s="23" t="n">
        <f aca="true">BETAINV(RAND(),T1_PERT!$F$8,T1_PERT!$G$8,T1_PERT!$C$8,T1_PERT!$E$8)</f>
        <v>5.59782353578842</v>
      </c>
      <c r="F3513" s="23" t="n">
        <f aca="true">BETAINV(RAND(),T1_PERT!$F$9,T1_PERT!$G$9,T1_PERT!$C$9,T1_PERT!$E$9)</f>
        <v>4.23020735389546</v>
      </c>
      <c r="G3513" s="23" t="n">
        <f aca="true">BETAINV(RAND(),T1_PERT!$F$10,T1_PERT!$G$10,T1_PERT!$C$10,T1_PERT!$E$10)</f>
        <v>1.41986893127332</v>
      </c>
      <c r="H3513" s="23" t="n">
        <f aca="false">B3513+C3513+E3513+G3513</f>
        <v>15.935572218322</v>
      </c>
      <c r="I3513" s="23" t="n">
        <f aca="false">B3513+D3513+F3513+G3513</f>
        <v>16.3268825722532</v>
      </c>
      <c r="J3513" s="23" t="n">
        <f aca="false">MAX(H3513,I3513)</f>
        <v>16.3268825722532</v>
      </c>
      <c r="K3513" s="24" t="n">
        <f aca="false">IF(H3513&gt;=I3513,1,0)</f>
        <v>0</v>
      </c>
    </row>
    <row r="3514" customFormat="false" ht="15" hidden="false" customHeight="false" outlineLevel="0" collapsed="false">
      <c r="A3514" s="5" t="n">
        <v>3495</v>
      </c>
      <c r="B3514" s="23" t="n">
        <f aca="true">BETAINV(RAND(),T1_PERT!$F$5,T1_PERT!$G$5,T1_PERT!$C$5,T1_PERT!$E$5)</f>
        <v>3.7911572201993</v>
      </c>
      <c r="C3514" s="23" t="n">
        <f aca="true">BETAINV(RAND(),T1_PERT!$F$6,T1_PERT!$G$6,T1_PERT!$C$6,T1_PERT!$E$6)</f>
        <v>6.41181741368176</v>
      </c>
      <c r="D3514" s="23" t="n">
        <f aca="true">BETAINV(RAND(),T1_PERT!$F$7,T1_PERT!$G$7,T1_PERT!$C$7,T1_PERT!$E$7)</f>
        <v>5.93616813355618</v>
      </c>
      <c r="E3514" s="23" t="n">
        <f aca="true">BETAINV(RAND(),T1_PERT!$F$8,T1_PERT!$G$8,T1_PERT!$C$8,T1_PERT!$E$8)</f>
        <v>6.60396593214726</v>
      </c>
      <c r="F3514" s="23" t="n">
        <f aca="true">BETAINV(RAND(),T1_PERT!$F$9,T1_PERT!$G$9,T1_PERT!$C$9,T1_PERT!$E$9)</f>
        <v>4.65143529486956</v>
      </c>
      <c r="G3514" s="23" t="n">
        <f aca="true">BETAINV(RAND(),T1_PERT!$F$10,T1_PERT!$G$10,T1_PERT!$C$10,T1_PERT!$E$10)</f>
        <v>2.51248573841727</v>
      </c>
      <c r="H3514" s="23" t="n">
        <f aca="false">B3514+C3514+E3514+G3514</f>
        <v>19.3194263044456</v>
      </c>
      <c r="I3514" s="23" t="n">
        <f aca="false">B3514+D3514+F3514+G3514</f>
        <v>16.8912463870423</v>
      </c>
      <c r="J3514" s="23" t="n">
        <f aca="false">MAX(H3514,I3514)</f>
        <v>19.3194263044456</v>
      </c>
      <c r="K3514" s="24" t="n">
        <f aca="false">IF(H3514&gt;=I3514,1,0)</f>
        <v>1</v>
      </c>
    </row>
    <row r="3515" customFormat="false" ht="15" hidden="false" customHeight="false" outlineLevel="0" collapsed="false">
      <c r="A3515" s="5" t="n">
        <v>3496</v>
      </c>
      <c r="B3515" s="23" t="n">
        <f aca="true">BETAINV(RAND(),T1_PERT!$F$5,T1_PERT!$G$5,T1_PERT!$C$5,T1_PERT!$E$5)</f>
        <v>4.67796588475916</v>
      </c>
      <c r="C3515" s="23" t="n">
        <f aca="true">BETAINV(RAND(),T1_PERT!$F$6,T1_PERT!$G$6,T1_PERT!$C$6,T1_PERT!$E$6)</f>
        <v>4.44814377887257</v>
      </c>
      <c r="D3515" s="23" t="n">
        <f aca="true">BETAINV(RAND(),T1_PERT!$F$7,T1_PERT!$G$7,T1_PERT!$C$7,T1_PERT!$E$7)</f>
        <v>5.48104543845387</v>
      </c>
      <c r="E3515" s="23" t="n">
        <f aca="true">BETAINV(RAND(),T1_PERT!$F$8,T1_PERT!$G$8,T1_PERT!$C$8,T1_PERT!$E$8)</f>
        <v>4.73007531452673</v>
      </c>
      <c r="F3515" s="23" t="n">
        <f aca="true">BETAINV(RAND(),T1_PERT!$F$9,T1_PERT!$G$9,T1_PERT!$C$9,T1_PERT!$E$9)</f>
        <v>4.86095534027719</v>
      </c>
      <c r="G3515" s="23" t="n">
        <f aca="true">BETAINV(RAND(),T1_PERT!$F$10,T1_PERT!$G$10,T1_PERT!$C$10,T1_PERT!$E$10)</f>
        <v>1.43510106021527</v>
      </c>
      <c r="H3515" s="23" t="n">
        <f aca="false">B3515+C3515+E3515+G3515</f>
        <v>15.2912860383737</v>
      </c>
      <c r="I3515" s="23" t="n">
        <f aca="false">B3515+D3515+F3515+G3515</f>
        <v>16.4550677237055</v>
      </c>
      <c r="J3515" s="23" t="n">
        <f aca="false">MAX(H3515,I3515)</f>
        <v>16.4550677237055</v>
      </c>
      <c r="K3515" s="24" t="n">
        <f aca="false">IF(H3515&gt;=I3515,1,0)</f>
        <v>0</v>
      </c>
    </row>
    <row r="3516" customFormat="false" ht="15" hidden="false" customHeight="false" outlineLevel="0" collapsed="false">
      <c r="A3516" s="5" t="n">
        <v>3497</v>
      </c>
      <c r="B3516" s="23" t="n">
        <f aca="true">BETAINV(RAND(),T1_PERT!$F$5,T1_PERT!$G$5,T1_PERT!$C$5,T1_PERT!$E$5)</f>
        <v>5.27200207765976</v>
      </c>
      <c r="C3516" s="23" t="n">
        <f aca="true">BETAINV(RAND(),T1_PERT!$F$6,T1_PERT!$G$6,T1_PERT!$C$6,T1_PERT!$E$6)</f>
        <v>3.89085529014244</v>
      </c>
      <c r="D3516" s="23" t="n">
        <f aca="true">BETAINV(RAND(),T1_PERT!$F$7,T1_PERT!$G$7,T1_PERT!$C$7,T1_PERT!$E$7)</f>
        <v>5.67136848415707</v>
      </c>
      <c r="E3516" s="23" t="n">
        <f aca="true">BETAINV(RAND(),T1_PERT!$F$8,T1_PERT!$G$8,T1_PERT!$C$8,T1_PERT!$E$8)</f>
        <v>6.3079340358105</v>
      </c>
      <c r="F3516" s="23" t="n">
        <f aca="true">BETAINV(RAND(),T1_PERT!$F$9,T1_PERT!$G$9,T1_PERT!$C$9,T1_PERT!$E$9)</f>
        <v>5.12048228481652</v>
      </c>
      <c r="G3516" s="23" t="n">
        <f aca="true">BETAINV(RAND(),T1_PERT!$F$10,T1_PERT!$G$10,T1_PERT!$C$10,T1_PERT!$E$10)</f>
        <v>2.52707311111191</v>
      </c>
      <c r="H3516" s="23" t="n">
        <f aca="false">B3516+C3516+E3516+G3516</f>
        <v>17.9978645147246</v>
      </c>
      <c r="I3516" s="23" t="n">
        <f aca="false">B3516+D3516+F3516+G3516</f>
        <v>18.5909259577453</v>
      </c>
      <c r="J3516" s="23" t="n">
        <f aca="false">MAX(H3516,I3516)</f>
        <v>18.5909259577453</v>
      </c>
      <c r="K3516" s="24" t="n">
        <f aca="false">IF(H3516&gt;=I3516,1,0)</f>
        <v>0</v>
      </c>
    </row>
    <row r="3517" customFormat="false" ht="15" hidden="false" customHeight="false" outlineLevel="0" collapsed="false">
      <c r="A3517" s="5" t="n">
        <v>3498</v>
      </c>
      <c r="B3517" s="23" t="n">
        <f aca="true">BETAINV(RAND(),T1_PERT!$F$5,T1_PERT!$G$5,T1_PERT!$C$5,T1_PERT!$E$5)</f>
        <v>4.74217851105713</v>
      </c>
      <c r="C3517" s="23" t="n">
        <f aca="true">BETAINV(RAND(),T1_PERT!$F$6,T1_PERT!$G$6,T1_PERT!$C$6,T1_PERT!$E$6)</f>
        <v>7.629890749163</v>
      </c>
      <c r="D3517" s="23" t="n">
        <f aca="true">BETAINV(RAND(),T1_PERT!$F$7,T1_PERT!$G$7,T1_PERT!$C$7,T1_PERT!$E$7)</f>
        <v>5.28928725646934</v>
      </c>
      <c r="E3517" s="23" t="n">
        <f aca="true">BETAINV(RAND(),T1_PERT!$F$8,T1_PERT!$G$8,T1_PERT!$C$8,T1_PERT!$E$8)</f>
        <v>4.42004430931968</v>
      </c>
      <c r="F3517" s="23" t="n">
        <f aca="true">BETAINV(RAND(),T1_PERT!$F$9,T1_PERT!$G$9,T1_PERT!$C$9,T1_PERT!$E$9)</f>
        <v>3.85917488000788</v>
      </c>
      <c r="G3517" s="23" t="n">
        <f aca="true">BETAINV(RAND(),T1_PERT!$F$10,T1_PERT!$G$10,T1_PERT!$C$10,T1_PERT!$E$10)</f>
        <v>1.8398696373388</v>
      </c>
      <c r="H3517" s="23" t="n">
        <f aca="false">B3517+C3517+E3517+G3517</f>
        <v>18.6319832068786</v>
      </c>
      <c r="I3517" s="23" t="n">
        <f aca="false">B3517+D3517+F3517+G3517</f>
        <v>15.7305102848731</v>
      </c>
      <c r="J3517" s="23" t="n">
        <f aca="false">MAX(H3517,I3517)</f>
        <v>18.6319832068786</v>
      </c>
      <c r="K3517" s="24" t="n">
        <f aca="false">IF(H3517&gt;=I3517,1,0)</f>
        <v>1</v>
      </c>
    </row>
    <row r="3518" customFormat="false" ht="15" hidden="false" customHeight="false" outlineLevel="0" collapsed="false">
      <c r="A3518" s="5" t="n">
        <v>3499</v>
      </c>
      <c r="B3518" s="23" t="n">
        <f aca="true">BETAINV(RAND(),T1_PERT!$F$5,T1_PERT!$G$5,T1_PERT!$C$5,T1_PERT!$E$5)</f>
        <v>4.25336847053491</v>
      </c>
      <c r="C3518" s="23" t="n">
        <f aca="true">BETAINV(RAND(),T1_PERT!$F$6,T1_PERT!$G$6,T1_PERT!$C$6,T1_PERT!$E$6)</f>
        <v>5.36751138199636</v>
      </c>
      <c r="D3518" s="23" t="n">
        <f aca="true">BETAINV(RAND(),T1_PERT!$F$7,T1_PERT!$G$7,T1_PERT!$C$7,T1_PERT!$E$7)</f>
        <v>7.02321060280743</v>
      </c>
      <c r="E3518" s="23" t="n">
        <f aca="true">BETAINV(RAND(),T1_PERT!$F$8,T1_PERT!$G$8,T1_PERT!$C$8,T1_PERT!$E$8)</f>
        <v>6.39329043302232</v>
      </c>
      <c r="F3518" s="23" t="n">
        <f aca="true">BETAINV(RAND(),T1_PERT!$F$9,T1_PERT!$G$9,T1_PERT!$C$9,T1_PERT!$E$9)</f>
        <v>4.81600272137362</v>
      </c>
      <c r="G3518" s="23" t="n">
        <f aca="true">BETAINV(RAND(),T1_PERT!$F$10,T1_PERT!$G$10,T1_PERT!$C$10,T1_PERT!$E$10)</f>
        <v>1.50394334307818</v>
      </c>
      <c r="H3518" s="23" t="n">
        <f aca="false">B3518+C3518+E3518+G3518</f>
        <v>17.5181136286318</v>
      </c>
      <c r="I3518" s="23" t="n">
        <f aca="false">B3518+D3518+F3518+G3518</f>
        <v>17.5965251377941</v>
      </c>
      <c r="J3518" s="23" t="n">
        <f aca="false">MAX(H3518,I3518)</f>
        <v>17.5965251377941</v>
      </c>
      <c r="K3518" s="24" t="n">
        <f aca="false">IF(H3518&gt;=I3518,1,0)</f>
        <v>0</v>
      </c>
    </row>
    <row r="3519" customFormat="false" ht="15" hidden="false" customHeight="false" outlineLevel="0" collapsed="false">
      <c r="A3519" s="5" t="n">
        <v>3500</v>
      </c>
      <c r="B3519" s="23" t="n">
        <f aca="true">BETAINV(RAND(),T1_PERT!$F$5,T1_PERT!$G$5,T1_PERT!$C$5,T1_PERT!$E$5)</f>
        <v>3.63652575532515</v>
      </c>
      <c r="C3519" s="23" t="n">
        <f aca="true">BETAINV(RAND(),T1_PERT!$F$6,T1_PERT!$G$6,T1_PERT!$C$6,T1_PERT!$E$6)</f>
        <v>6.15498465616491</v>
      </c>
      <c r="D3519" s="23" t="n">
        <f aca="true">BETAINV(RAND(),T1_PERT!$F$7,T1_PERT!$G$7,T1_PERT!$C$7,T1_PERT!$E$7)</f>
        <v>6.22472631653379</v>
      </c>
      <c r="E3519" s="23" t="n">
        <f aca="true">BETAINV(RAND(),T1_PERT!$F$8,T1_PERT!$G$8,T1_PERT!$C$8,T1_PERT!$E$8)</f>
        <v>7.2300955153686</v>
      </c>
      <c r="F3519" s="23" t="n">
        <f aca="true">BETAINV(RAND(),T1_PERT!$F$9,T1_PERT!$G$9,T1_PERT!$C$9,T1_PERT!$E$9)</f>
        <v>4.85010806214123</v>
      </c>
      <c r="G3519" s="23" t="n">
        <f aca="true">BETAINV(RAND(),T1_PERT!$F$10,T1_PERT!$G$10,T1_PERT!$C$10,T1_PERT!$E$10)</f>
        <v>2.1636188689447</v>
      </c>
      <c r="H3519" s="23" t="n">
        <f aca="false">B3519+C3519+E3519+G3519</f>
        <v>19.1852247958034</v>
      </c>
      <c r="I3519" s="23" t="n">
        <f aca="false">B3519+D3519+F3519+G3519</f>
        <v>16.8749790029449</v>
      </c>
      <c r="J3519" s="23" t="n">
        <f aca="false">MAX(H3519,I3519)</f>
        <v>19.1852247958034</v>
      </c>
      <c r="K3519" s="24" t="n">
        <f aca="false">IF(H3519&gt;=I3519,1,0)</f>
        <v>1</v>
      </c>
    </row>
    <row r="3520" customFormat="false" ht="15" hidden="false" customHeight="false" outlineLevel="0" collapsed="false">
      <c r="A3520" s="5" t="n">
        <v>3501</v>
      </c>
      <c r="B3520" s="23" t="n">
        <f aca="true">BETAINV(RAND(),T1_PERT!$F$5,T1_PERT!$G$5,T1_PERT!$C$5,T1_PERT!$E$5)</f>
        <v>3.86104757339958</v>
      </c>
      <c r="C3520" s="23" t="n">
        <f aca="true">BETAINV(RAND(),T1_PERT!$F$6,T1_PERT!$G$6,T1_PERT!$C$6,T1_PERT!$E$6)</f>
        <v>6.48511960085636</v>
      </c>
      <c r="D3520" s="23" t="n">
        <f aca="true">BETAINV(RAND(),T1_PERT!$F$7,T1_PERT!$G$7,T1_PERT!$C$7,T1_PERT!$E$7)</f>
        <v>2.92655465909621</v>
      </c>
      <c r="E3520" s="23" t="n">
        <f aca="true">BETAINV(RAND(),T1_PERT!$F$8,T1_PERT!$G$8,T1_PERT!$C$8,T1_PERT!$E$8)</f>
        <v>6.23942252761926</v>
      </c>
      <c r="F3520" s="23" t="n">
        <f aca="true">BETAINV(RAND(),T1_PERT!$F$9,T1_PERT!$G$9,T1_PERT!$C$9,T1_PERT!$E$9)</f>
        <v>4.10670465064675</v>
      </c>
      <c r="G3520" s="23" t="n">
        <f aca="true">BETAINV(RAND(),T1_PERT!$F$10,T1_PERT!$G$10,T1_PERT!$C$10,T1_PERT!$E$10)</f>
        <v>2.07311852699085</v>
      </c>
      <c r="H3520" s="23" t="n">
        <f aca="false">B3520+C3520+E3520+G3520</f>
        <v>18.6587082288661</v>
      </c>
      <c r="I3520" s="23" t="n">
        <f aca="false">B3520+D3520+F3520+G3520</f>
        <v>12.9674254101334</v>
      </c>
      <c r="J3520" s="23" t="n">
        <f aca="false">MAX(H3520,I3520)</f>
        <v>18.6587082288661</v>
      </c>
      <c r="K3520" s="24" t="n">
        <f aca="false">IF(H3520&gt;=I3520,1,0)</f>
        <v>1</v>
      </c>
    </row>
    <row r="3521" customFormat="false" ht="15" hidden="false" customHeight="false" outlineLevel="0" collapsed="false">
      <c r="A3521" s="5" t="n">
        <v>3502</v>
      </c>
      <c r="B3521" s="23" t="n">
        <f aca="true">BETAINV(RAND(),T1_PERT!$F$5,T1_PERT!$G$5,T1_PERT!$C$5,T1_PERT!$E$5)</f>
        <v>4.13725328420049</v>
      </c>
      <c r="C3521" s="23" t="n">
        <f aca="true">BETAINV(RAND(),T1_PERT!$F$6,T1_PERT!$G$6,T1_PERT!$C$6,T1_PERT!$E$6)</f>
        <v>6.25380746013652</v>
      </c>
      <c r="D3521" s="23" t="n">
        <f aca="true">BETAINV(RAND(),T1_PERT!$F$7,T1_PERT!$G$7,T1_PERT!$C$7,T1_PERT!$E$7)</f>
        <v>5.13800239677943</v>
      </c>
      <c r="E3521" s="23" t="n">
        <f aca="true">BETAINV(RAND(),T1_PERT!$F$8,T1_PERT!$G$8,T1_PERT!$C$8,T1_PERT!$E$8)</f>
        <v>6.14380215853548</v>
      </c>
      <c r="F3521" s="23" t="n">
        <f aca="true">BETAINV(RAND(),T1_PERT!$F$9,T1_PERT!$G$9,T1_PERT!$C$9,T1_PERT!$E$9)</f>
        <v>4.11111191883616</v>
      </c>
      <c r="G3521" s="23" t="n">
        <f aca="true">BETAINV(RAND(),T1_PERT!$F$10,T1_PERT!$G$10,T1_PERT!$C$10,T1_PERT!$E$10)</f>
        <v>1.48676419442085</v>
      </c>
      <c r="H3521" s="23" t="n">
        <f aca="false">B3521+C3521+E3521+G3521</f>
        <v>18.0216270972933</v>
      </c>
      <c r="I3521" s="23" t="n">
        <f aca="false">B3521+D3521+F3521+G3521</f>
        <v>14.8731317942369</v>
      </c>
      <c r="J3521" s="23" t="n">
        <f aca="false">MAX(H3521,I3521)</f>
        <v>18.0216270972933</v>
      </c>
      <c r="K3521" s="24" t="n">
        <f aca="false">IF(H3521&gt;=I3521,1,0)</f>
        <v>1</v>
      </c>
    </row>
    <row r="3522" customFormat="false" ht="15" hidden="false" customHeight="false" outlineLevel="0" collapsed="false">
      <c r="A3522" s="5" t="n">
        <v>3503</v>
      </c>
      <c r="B3522" s="23" t="n">
        <f aca="true">BETAINV(RAND(),T1_PERT!$F$5,T1_PERT!$G$5,T1_PERT!$C$5,T1_PERT!$E$5)</f>
        <v>4.16572784238702</v>
      </c>
      <c r="C3522" s="23" t="n">
        <f aca="true">BETAINV(RAND(),T1_PERT!$F$6,T1_PERT!$G$6,T1_PERT!$C$6,T1_PERT!$E$6)</f>
        <v>4.22259126558331</v>
      </c>
      <c r="D3522" s="23" t="n">
        <f aca="true">BETAINV(RAND(),T1_PERT!$F$7,T1_PERT!$G$7,T1_PERT!$C$7,T1_PERT!$E$7)</f>
        <v>5.78056269604404</v>
      </c>
      <c r="E3522" s="23" t="n">
        <f aca="true">BETAINV(RAND(),T1_PERT!$F$8,T1_PERT!$G$8,T1_PERT!$C$8,T1_PERT!$E$8)</f>
        <v>4.63070175382423</v>
      </c>
      <c r="F3522" s="23" t="n">
        <f aca="true">BETAINV(RAND(),T1_PERT!$F$9,T1_PERT!$G$9,T1_PERT!$C$9,T1_PERT!$E$9)</f>
        <v>4.51601618590136</v>
      </c>
      <c r="G3522" s="23" t="n">
        <f aca="true">BETAINV(RAND(),T1_PERT!$F$10,T1_PERT!$G$10,T1_PERT!$C$10,T1_PERT!$E$10)</f>
        <v>2.2197687960591</v>
      </c>
      <c r="H3522" s="23" t="n">
        <f aca="false">B3522+C3522+E3522+G3522</f>
        <v>15.2387896578537</v>
      </c>
      <c r="I3522" s="23" t="n">
        <f aca="false">B3522+D3522+F3522+G3522</f>
        <v>16.6820755203915</v>
      </c>
      <c r="J3522" s="23" t="n">
        <f aca="false">MAX(H3522,I3522)</f>
        <v>16.6820755203915</v>
      </c>
      <c r="K3522" s="24" t="n">
        <f aca="false">IF(H3522&gt;=I3522,1,0)</f>
        <v>0</v>
      </c>
    </row>
    <row r="3523" customFormat="false" ht="15" hidden="false" customHeight="false" outlineLevel="0" collapsed="false">
      <c r="A3523" s="5" t="n">
        <v>3504</v>
      </c>
      <c r="B3523" s="23" t="n">
        <f aca="true">BETAINV(RAND(),T1_PERT!$F$5,T1_PERT!$G$5,T1_PERT!$C$5,T1_PERT!$E$5)</f>
        <v>4.75187862519177</v>
      </c>
      <c r="C3523" s="23" t="n">
        <f aca="true">BETAINV(RAND(),T1_PERT!$F$6,T1_PERT!$G$6,T1_PERT!$C$6,T1_PERT!$E$6)</f>
        <v>5.3164364006107</v>
      </c>
      <c r="D3523" s="23" t="n">
        <f aca="true">BETAINV(RAND(),T1_PERT!$F$7,T1_PERT!$G$7,T1_PERT!$C$7,T1_PERT!$E$7)</f>
        <v>5.48894405716857</v>
      </c>
      <c r="E3523" s="23" t="n">
        <f aca="true">BETAINV(RAND(),T1_PERT!$F$8,T1_PERT!$G$8,T1_PERT!$C$8,T1_PERT!$E$8)</f>
        <v>4.66803815996634</v>
      </c>
      <c r="F3523" s="23" t="n">
        <f aca="true">BETAINV(RAND(),T1_PERT!$F$9,T1_PERT!$G$9,T1_PERT!$C$9,T1_PERT!$E$9)</f>
        <v>3.94453457472622</v>
      </c>
      <c r="G3523" s="23" t="n">
        <f aca="true">BETAINV(RAND(),T1_PERT!$F$10,T1_PERT!$G$10,T1_PERT!$C$10,T1_PERT!$E$10)</f>
        <v>2.04785064794809</v>
      </c>
      <c r="H3523" s="23" t="n">
        <f aca="false">B3523+C3523+E3523+G3523</f>
        <v>16.7842038337169</v>
      </c>
      <c r="I3523" s="23" t="n">
        <f aca="false">B3523+D3523+F3523+G3523</f>
        <v>16.2332079050346</v>
      </c>
      <c r="J3523" s="23" t="n">
        <f aca="false">MAX(H3523,I3523)</f>
        <v>16.7842038337169</v>
      </c>
      <c r="K3523" s="24" t="n">
        <f aca="false">IF(H3523&gt;=I3523,1,0)</f>
        <v>1</v>
      </c>
    </row>
    <row r="3524" customFormat="false" ht="15" hidden="false" customHeight="false" outlineLevel="0" collapsed="false">
      <c r="A3524" s="5" t="n">
        <v>3505</v>
      </c>
      <c r="B3524" s="23" t="n">
        <f aca="true">BETAINV(RAND(),T1_PERT!$F$5,T1_PERT!$G$5,T1_PERT!$C$5,T1_PERT!$E$5)</f>
        <v>4.15975685459064</v>
      </c>
      <c r="C3524" s="23" t="n">
        <f aca="true">BETAINV(RAND(),T1_PERT!$F$6,T1_PERT!$G$6,T1_PERT!$C$6,T1_PERT!$E$6)</f>
        <v>5.22883711596912</v>
      </c>
      <c r="D3524" s="23" t="n">
        <f aca="true">BETAINV(RAND(),T1_PERT!$F$7,T1_PERT!$G$7,T1_PERT!$C$7,T1_PERT!$E$7)</f>
        <v>5.71141091023198</v>
      </c>
      <c r="E3524" s="23" t="n">
        <f aca="true">BETAINV(RAND(),T1_PERT!$F$8,T1_PERT!$G$8,T1_PERT!$C$8,T1_PERT!$E$8)</f>
        <v>5.58576504356992</v>
      </c>
      <c r="F3524" s="23" t="n">
        <f aca="true">BETAINV(RAND(),T1_PERT!$F$9,T1_PERT!$G$9,T1_PERT!$C$9,T1_PERT!$E$9)</f>
        <v>5.67451748329721</v>
      </c>
      <c r="G3524" s="23" t="n">
        <f aca="true">BETAINV(RAND(),T1_PERT!$F$10,T1_PERT!$G$10,T1_PERT!$C$10,T1_PERT!$E$10)</f>
        <v>1.68830852648236</v>
      </c>
      <c r="H3524" s="23" t="n">
        <f aca="false">B3524+C3524+E3524+G3524</f>
        <v>16.662667540612</v>
      </c>
      <c r="I3524" s="23" t="n">
        <f aca="false">B3524+D3524+F3524+G3524</f>
        <v>17.2339937746022</v>
      </c>
      <c r="J3524" s="23" t="n">
        <f aca="false">MAX(H3524,I3524)</f>
        <v>17.2339937746022</v>
      </c>
      <c r="K3524" s="24" t="n">
        <f aca="false">IF(H3524&gt;=I3524,1,0)</f>
        <v>0</v>
      </c>
    </row>
    <row r="3525" customFormat="false" ht="15" hidden="false" customHeight="false" outlineLevel="0" collapsed="false">
      <c r="A3525" s="5" t="n">
        <v>3506</v>
      </c>
      <c r="B3525" s="23" t="n">
        <f aca="true">BETAINV(RAND(),T1_PERT!$F$5,T1_PERT!$G$5,T1_PERT!$C$5,T1_PERT!$E$5)</f>
        <v>4.39824251868963</v>
      </c>
      <c r="C3525" s="23" t="n">
        <f aca="true">BETAINV(RAND(),T1_PERT!$F$6,T1_PERT!$G$6,T1_PERT!$C$6,T1_PERT!$E$6)</f>
        <v>4.83620311984636</v>
      </c>
      <c r="D3525" s="23" t="n">
        <f aca="true">BETAINV(RAND(),T1_PERT!$F$7,T1_PERT!$G$7,T1_PERT!$C$7,T1_PERT!$E$7)</f>
        <v>3.70935105108745</v>
      </c>
      <c r="E3525" s="23" t="n">
        <f aca="true">BETAINV(RAND(),T1_PERT!$F$8,T1_PERT!$G$8,T1_PERT!$C$8,T1_PERT!$E$8)</f>
        <v>4.24864421839937</v>
      </c>
      <c r="F3525" s="23" t="n">
        <f aca="true">BETAINV(RAND(),T1_PERT!$F$9,T1_PERT!$G$9,T1_PERT!$C$9,T1_PERT!$E$9)</f>
        <v>4.95500476076914</v>
      </c>
      <c r="G3525" s="23" t="n">
        <f aca="true">BETAINV(RAND(),T1_PERT!$F$10,T1_PERT!$G$10,T1_PERT!$C$10,T1_PERT!$E$10)</f>
        <v>2.00995472955176</v>
      </c>
      <c r="H3525" s="23" t="n">
        <f aca="false">B3525+C3525+E3525+G3525</f>
        <v>15.4930445864871</v>
      </c>
      <c r="I3525" s="23" t="n">
        <f aca="false">B3525+D3525+F3525+G3525</f>
        <v>15.072553060098</v>
      </c>
      <c r="J3525" s="23" t="n">
        <f aca="false">MAX(H3525,I3525)</f>
        <v>15.4930445864871</v>
      </c>
      <c r="K3525" s="24" t="n">
        <f aca="false">IF(H3525&gt;=I3525,1,0)</f>
        <v>1</v>
      </c>
    </row>
    <row r="3526" customFormat="false" ht="15" hidden="false" customHeight="false" outlineLevel="0" collapsed="false">
      <c r="A3526" s="5" t="n">
        <v>3507</v>
      </c>
      <c r="B3526" s="23" t="n">
        <f aca="true">BETAINV(RAND(),T1_PERT!$F$5,T1_PERT!$G$5,T1_PERT!$C$5,T1_PERT!$E$5)</f>
        <v>4.98069250197673</v>
      </c>
      <c r="C3526" s="23" t="n">
        <f aca="true">BETAINV(RAND(),T1_PERT!$F$6,T1_PERT!$G$6,T1_PERT!$C$6,T1_PERT!$E$6)</f>
        <v>5.77500071244383</v>
      </c>
      <c r="D3526" s="23" t="n">
        <f aca="true">BETAINV(RAND(),T1_PERT!$F$7,T1_PERT!$G$7,T1_PERT!$C$7,T1_PERT!$E$7)</f>
        <v>6.35021780346617</v>
      </c>
      <c r="E3526" s="23" t="n">
        <f aca="true">BETAINV(RAND(),T1_PERT!$F$8,T1_PERT!$G$8,T1_PERT!$C$8,T1_PERT!$E$8)</f>
        <v>5.60940650933938</v>
      </c>
      <c r="F3526" s="23" t="n">
        <f aca="true">BETAINV(RAND(),T1_PERT!$F$9,T1_PERT!$G$9,T1_PERT!$C$9,T1_PERT!$E$9)</f>
        <v>5.26682196378984</v>
      </c>
      <c r="G3526" s="23" t="n">
        <f aca="true">BETAINV(RAND(),T1_PERT!$F$10,T1_PERT!$G$10,T1_PERT!$C$10,T1_PERT!$E$10)</f>
        <v>1.88885945512794</v>
      </c>
      <c r="H3526" s="23" t="n">
        <f aca="false">B3526+C3526+E3526+G3526</f>
        <v>18.2539591788879</v>
      </c>
      <c r="I3526" s="23" t="n">
        <f aca="false">B3526+D3526+F3526+G3526</f>
        <v>18.4865917243607</v>
      </c>
      <c r="J3526" s="23" t="n">
        <f aca="false">MAX(H3526,I3526)</f>
        <v>18.4865917243607</v>
      </c>
      <c r="K3526" s="24" t="n">
        <f aca="false">IF(H3526&gt;=I3526,1,0)</f>
        <v>0</v>
      </c>
    </row>
    <row r="3527" customFormat="false" ht="15" hidden="false" customHeight="false" outlineLevel="0" collapsed="false">
      <c r="A3527" s="5" t="n">
        <v>3508</v>
      </c>
      <c r="B3527" s="23" t="n">
        <f aca="true">BETAINV(RAND(),T1_PERT!$F$5,T1_PERT!$G$5,T1_PERT!$C$5,T1_PERT!$E$5)</f>
        <v>4.66739839164558</v>
      </c>
      <c r="C3527" s="23" t="n">
        <f aca="true">BETAINV(RAND(),T1_PERT!$F$6,T1_PERT!$G$6,T1_PERT!$C$6,T1_PERT!$E$6)</f>
        <v>5.41693195088318</v>
      </c>
      <c r="D3527" s="23" t="n">
        <f aca="true">BETAINV(RAND(),T1_PERT!$F$7,T1_PERT!$G$7,T1_PERT!$C$7,T1_PERT!$E$7)</f>
        <v>5.74314378186086</v>
      </c>
      <c r="E3527" s="23" t="n">
        <f aca="true">BETAINV(RAND(),T1_PERT!$F$8,T1_PERT!$G$8,T1_PERT!$C$8,T1_PERT!$E$8)</f>
        <v>6.03843159702184</v>
      </c>
      <c r="F3527" s="23" t="n">
        <f aca="true">BETAINV(RAND(),T1_PERT!$F$9,T1_PERT!$G$9,T1_PERT!$C$9,T1_PERT!$E$9)</f>
        <v>5.0213782647167</v>
      </c>
      <c r="G3527" s="23" t="n">
        <f aca="true">BETAINV(RAND(),T1_PERT!$F$10,T1_PERT!$G$10,T1_PERT!$C$10,T1_PERT!$E$10)</f>
        <v>1.70816790848728</v>
      </c>
      <c r="H3527" s="23" t="n">
        <f aca="false">B3527+C3527+E3527+G3527</f>
        <v>17.8309298480379</v>
      </c>
      <c r="I3527" s="23" t="n">
        <f aca="false">B3527+D3527+F3527+G3527</f>
        <v>17.1400883467104</v>
      </c>
      <c r="J3527" s="23" t="n">
        <f aca="false">MAX(H3527,I3527)</f>
        <v>17.8309298480379</v>
      </c>
      <c r="K3527" s="24" t="n">
        <f aca="false">IF(H3527&gt;=I3527,1,0)</f>
        <v>1</v>
      </c>
    </row>
    <row r="3528" customFormat="false" ht="15" hidden="false" customHeight="false" outlineLevel="0" collapsed="false">
      <c r="A3528" s="5" t="n">
        <v>3509</v>
      </c>
      <c r="B3528" s="23" t="n">
        <f aca="true">BETAINV(RAND(),T1_PERT!$F$5,T1_PERT!$G$5,T1_PERT!$C$5,T1_PERT!$E$5)</f>
        <v>4.09691624730586</v>
      </c>
      <c r="C3528" s="23" t="n">
        <f aca="true">BETAINV(RAND(),T1_PERT!$F$6,T1_PERT!$G$6,T1_PERT!$C$6,T1_PERT!$E$6)</f>
        <v>4.20727652599894</v>
      </c>
      <c r="D3528" s="23" t="n">
        <f aca="true">BETAINV(RAND(),T1_PERT!$F$7,T1_PERT!$G$7,T1_PERT!$C$7,T1_PERT!$E$7)</f>
        <v>6.23108194878877</v>
      </c>
      <c r="E3528" s="23" t="n">
        <f aca="true">BETAINV(RAND(),T1_PERT!$F$8,T1_PERT!$G$8,T1_PERT!$C$8,T1_PERT!$E$8)</f>
        <v>6.15042573127823</v>
      </c>
      <c r="F3528" s="23" t="n">
        <f aca="true">BETAINV(RAND(),T1_PERT!$F$9,T1_PERT!$G$9,T1_PERT!$C$9,T1_PERT!$E$9)</f>
        <v>5.49099561203225</v>
      </c>
      <c r="G3528" s="23" t="n">
        <f aca="true">BETAINV(RAND(),T1_PERT!$F$10,T1_PERT!$G$10,T1_PERT!$C$10,T1_PERT!$E$10)</f>
        <v>2.02559615015371</v>
      </c>
      <c r="H3528" s="23" t="n">
        <f aca="false">B3528+C3528+E3528+G3528</f>
        <v>16.4802146547367</v>
      </c>
      <c r="I3528" s="23" t="n">
        <f aca="false">B3528+D3528+F3528+G3528</f>
        <v>17.8445899582806</v>
      </c>
      <c r="J3528" s="23" t="n">
        <f aca="false">MAX(H3528,I3528)</f>
        <v>17.8445899582806</v>
      </c>
      <c r="K3528" s="24" t="n">
        <f aca="false">IF(H3528&gt;=I3528,1,0)</f>
        <v>0</v>
      </c>
    </row>
    <row r="3529" customFormat="false" ht="15" hidden="false" customHeight="false" outlineLevel="0" collapsed="false">
      <c r="A3529" s="5" t="n">
        <v>3510</v>
      </c>
      <c r="B3529" s="23" t="n">
        <f aca="true">BETAINV(RAND(),T1_PERT!$F$5,T1_PERT!$G$5,T1_PERT!$C$5,T1_PERT!$E$5)</f>
        <v>4.62978538336251</v>
      </c>
      <c r="C3529" s="23" t="n">
        <f aca="true">BETAINV(RAND(),T1_PERT!$F$6,T1_PERT!$G$6,T1_PERT!$C$6,T1_PERT!$E$6)</f>
        <v>5.95943718446962</v>
      </c>
      <c r="D3529" s="23" t="n">
        <f aca="true">BETAINV(RAND(),T1_PERT!$F$7,T1_PERT!$G$7,T1_PERT!$C$7,T1_PERT!$E$7)</f>
        <v>7.55665626771177</v>
      </c>
      <c r="E3529" s="23" t="n">
        <f aca="true">BETAINV(RAND(),T1_PERT!$F$8,T1_PERT!$G$8,T1_PERT!$C$8,T1_PERT!$E$8)</f>
        <v>5.99397886254584</v>
      </c>
      <c r="F3529" s="23" t="n">
        <f aca="true">BETAINV(RAND(),T1_PERT!$F$9,T1_PERT!$G$9,T1_PERT!$C$9,T1_PERT!$E$9)</f>
        <v>4.13973701148377</v>
      </c>
      <c r="G3529" s="23" t="n">
        <f aca="true">BETAINV(RAND(),T1_PERT!$F$10,T1_PERT!$G$10,T1_PERT!$C$10,T1_PERT!$E$10)</f>
        <v>1.84457871909056</v>
      </c>
      <c r="H3529" s="23" t="n">
        <f aca="false">B3529+C3529+E3529+G3529</f>
        <v>18.4277801494685</v>
      </c>
      <c r="I3529" s="23" t="n">
        <f aca="false">B3529+D3529+F3529+G3529</f>
        <v>18.1707573816486</v>
      </c>
      <c r="J3529" s="23" t="n">
        <f aca="false">MAX(H3529,I3529)</f>
        <v>18.4277801494685</v>
      </c>
      <c r="K3529" s="24" t="n">
        <f aca="false">IF(H3529&gt;=I3529,1,0)</f>
        <v>1</v>
      </c>
    </row>
    <row r="3530" customFormat="false" ht="15" hidden="false" customHeight="false" outlineLevel="0" collapsed="false">
      <c r="A3530" s="5" t="n">
        <v>3511</v>
      </c>
      <c r="B3530" s="23" t="n">
        <f aca="true">BETAINV(RAND(),T1_PERT!$F$5,T1_PERT!$G$5,T1_PERT!$C$5,T1_PERT!$E$5)</f>
        <v>4.12475483124509</v>
      </c>
      <c r="C3530" s="23" t="n">
        <f aca="true">BETAINV(RAND(),T1_PERT!$F$6,T1_PERT!$G$6,T1_PERT!$C$6,T1_PERT!$E$6)</f>
        <v>6.02729286784963</v>
      </c>
      <c r="D3530" s="23" t="n">
        <f aca="true">BETAINV(RAND(),T1_PERT!$F$7,T1_PERT!$G$7,T1_PERT!$C$7,T1_PERT!$E$7)</f>
        <v>5.28312726484373</v>
      </c>
      <c r="E3530" s="23" t="n">
        <f aca="true">BETAINV(RAND(),T1_PERT!$F$8,T1_PERT!$G$8,T1_PERT!$C$8,T1_PERT!$E$8)</f>
        <v>6.83406787210962</v>
      </c>
      <c r="F3530" s="23" t="n">
        <f aca="true">BETAINV(RAND(),T1_PERT!$F$9,T1_PERT!$G$9,T1_PERT!$C$9,T1_PERT!$E$9)</f>
        <v>3.39051172876049</v>
      </c>
      <c r="G3530" s="23" t="n">
        <f aca="true">BETAINV(RAND(),T1_PERT!$F$10,T1_PERT!$G$10,T1_PERT!$C$10,T1_PERT!$E$10)</f>
        <v>2.57836204098477</v>
      </c>
      <c r="H3530" s="23" t="n">
        <f aca="false">B3530+C3530+E3530+G3530</f>
        <v>19.5644776121891</v>
      </c>
      <c r="I3530" s="23" t="n">
        <f aca="false">B3530+D3530+F3530+G3530</f>
        <v>15.3767558658341</v>
      </c>
      <c r="J3530" s="23" t="n">
        <f aca="false">MAX(H3530,I3530)</f>
        <v>19.5644776121891</v>
      </c>
      <c r="K3530" s="24" t="n">
        <f aca="false">IF(H3530&gt;=I3530,1,0)</f>
        <v>1</v>
      </c>
    </row>
    <row r="3531" customFormat="false" ht="15" hidden="false" customHeight="false" outlineLevel="0" collapsed="false">
      <c r="A3531" s="5" t="n">
        <v>3512</v>
      </c>
      <c r="B3531" s="23" t="n">
        <f aca="true">BETAINV(RAND(),T1_PERT!$F$5,T1_PERT!$G$5,T1_PERT!$C$5,T1_PERT!$E$5)</f>
        <v>3.98000703081772</v>
      </c>
      <c r="C3531" s="23" t="n">
        <f aca="true">BETAINV(RAND(),T1_PERT!$F$6,T1_PERT!$G$6,T1_PERT!$C$6,T1_PERT!$E$6)</f>
        <v>6.90966591342764</v>
      </c>
      <c r="D3531" s="23" t="n">
        <f aca="true">BETAINV(RAND(),T1_PERT!$F$7,T1_PERT!$G$7,T1_PERT!$C$7,T1_PERT!$E$7)</f>
        <v>5.31215433054978</v>
      </c>
      <c r="E3531" s="23" t="n">
        <f aca="true">BETAINV(RAND(),T1_PERT!$F$8,T1_PERT!$G$8,T1_PERT!$C$8,T1_PERT!$E$8)</f>
        <v>5.36511908305308</v>
      </c>
      <c r="F3531" s="23" t="n">
        <f aca="true">BETAINV(RAND(),T1_PERT!$F$9,T1_PERT!$G$9,T1_PERT!$C$9,T1_PERT!$E$9)</f>
        <v>5.90300810663936</v>
      </c>
      <c r="G3531" s="23" t="n">
        <f aca="true">BETAINV(RAND(),T1_PERT!$F$10,T1_PERT!$G$10,T1_PERT!$C$10,T1_PERT!$E$10)</f>
        <v>1.86564075736545</v>
      </c>
      <c r="H3531" s="23" t="n">
        <f aca="false">B3531+C3531+E3531+G3531</f>
        <v>18.1204327846639</v>
      </c>
      <c r="I3531" s="23" t="n">
        <f aca="false">B3531+D3531+F3531+G3531</f>
        <v>17.0608102253723</v>
      </c>
      <c r="J3531" s="23" t="n">
        <f aca="false">MAX(H3531,I3531)</f>
        <v>18.1204327846639</v>
      </c>
      <c r="K3531" s="24" t="n">
        <f aca="false">IF(H3531&gt;=I3531,1,0)</f>
        <v>1</v>
      </c>
    </row>
    <row r="3532" customFormat="false" ht="15" hidden="false" customHeight="false" outlineLevel="0" collapsed="false">
      <c r="A3532" s="5" t="n">
        <v>3513</v>
      </c>
      <c r="B3532" s="23" t="n">
        <f aca="true">BETAINV(RAND(),T1_PERT!$F$5,T1_PERT!$G$5,T1_PERT!$C$5,T1_PERT!$E$5)</f>
        <v>2.75136042921869</v>
      </c>
      <c r="C3532" s="23" t="n">
        <f aca="true">BETAINV(RAND(),T1_PERT!$F$6,T1_PERT!$G$6,T1_PERT!$C$6,T1_PERT!$E$6)</f>
        <v>5.56015547088261</v>
      </c>
      <c r="D3532" s="23" t="n">
        <f aca="true">BETAINV(RAND(),T1_PERT!$F$7,T1_PERT!$G$7,T1_PERT!$C$7,T1_PERT!$E$7)</f>
        <v>7.27660526774998</v>
      </c>
      <c r="E3532" s="23" t="n">
        <f aca="true">BETAINV(RAND(),T1_PERT!$F$8,T1_PERT!$G$8,T1_PERT!$C$8,T1_PERT!$E$8)</f>
        <v>4.73353621225063</v>
      </c>
      <c r="F3532" s="23" t="n">
        <f aca="true">BETAINV(RAND(),T1_PERT!$F$9,T1_PERT!$G$9,T1_PERT!$C$9,T1_PERT!$E$9)</f>
        <v>5.88257101028055</v>
      </c>
      <c r="G3532" s="23" t="n">
        <f aca="true">BETAINV(RAND(),T1_PERT!$F$10,T1_PERT!$G$10,T1_PERT!$C$10,T1_PERT!$E$10)</f>
        <v>1.68693257495799</v>
      </c>
      <c r="H3532" s="23" t="n">
        <f aca="false">B3532+C3532+E3532+G3532</f>
        <v>14.7319846873099</v>
      </c>
      <c r="I3532" s="23" t="n">
        <f aca="false">B3532+D3532+F3532+G3532</f>
        <v>17.5974692822072</v>
      </c>
      <c r="J3532" s="23" t="n">
        <f aca="false">MAX(H3532,I3532)</f>
        <v>17.5974692822072</v>
      </c>
      <c r="K3532" s="24" t="n">
        <f aca="false">IF(H3532&gt;=I3532,1,0)</f>
        <v>0</v>
      </c>
    </row>
    <row r="3533" customFormat="false" ht="15" hidden="false" customHeight="false" outlineLevel="0" collapsed="false">
      <c r="A3533" s="5" t="n">
        <v>3514</v>
      </c>
      <c r="B3533" s="23" t="n">
        <f aca="true">BETAINV(RAND(),T1_PERT!$F$5,T1_PERT!$G$5,T1_PERT!$C$5,T1_PERT!$E$5)</f>
        <v>5.24089028494298</v>
      </c>
      <c r="C3533" s="23" t="n">
        <f aca="true">BETAINV(RAND(),T1_PERT!$F$6,T1_PERT!$G$6,T1_PERT!$C$6,T1_PERT!$E$6)</f>
        <v>5.12048589443227</v>
      </c>
      <c r="D3533" s="23" t="n">
        <f aca="true">BETAINV(RAND(),T1_PERT!$F$7,T1_PERT!$G$7,T1_PERT!$C$7,T1_PERT!$E$7)</f>
        <v>6.62075561845431</v>
      </c>
      <c r="E3533" s="23" t="n">
        <f aca="true">BETAINV(RAND(),T1_PERT!$F$8,T1_PERT!$G$8,T1_PERT!$C$8,T1_PERT!$E$8)</f>
        <v>6.79979211915465</v>
      </c>
      <c r="F3533" s="23" t="n">
        <f aca="true">BETAINV(RAND(),T1_PERT!$F$9,T1_PERT!$G$9,T1_PERT!$C$9,T1_PERT!$E$9)</f>
        <v>4.91489004325141</v>
      </c>
      <c r="G3533" s="23" t="n">
        <f aca="true">BETAINV(RAND(),T1_PERT!$F$10,T1_PERT!$G$10,T1_PERT!$C$10,T1_PERT!$E$10)</f>
        <v>2.27369420554558</v>
      </c>
      <c r="H3533" s="23" t="n">
        <f aca="false">B3533+C3533+E3533+G3533</f>
        <v>19.4348625040755</v>
      </c>
      <c r="I3533" s="23" t="n">
        <f aca="false">B3533+D3533+F3533+G3533</f>
        <v>19.0502301521943</v>
      </c>
      <c r="J3533" s="23" t="n">
        <f aca="false">MAX(H3533,I3533)</f>
        <v>19.4348625040755</v>
      </c>
      <c r="K3533" s="24" t="n">
        <f aca="false">IF(H3533&gt;=I3533,1,0)</f>
        <v>1</v>
      </c>
    </row>
    <row r="3534" customFormat="false" ht="15" hidden="false" customHeight="false" outlineLevel="0" collapsed="false">
      <c r="A3534" s="5" t="n">
        <v>3515</v>
      </c>
      <c r="B3534" s="23" t="n">
        <f aca="true">BETAINV(RAND(),T1_PERT!$F$5,T1_PERT!$G$5,T1_PERT!$C$5,T1_PERT!$E$5)</f>
        <v>4.57294146765951</v>
      </c>
      <c r="C3534" s="23" t="n">
        <f aca="true">BETAINV(RAND(),T1_PERT!$F$6,T1_PERT!$G$6,T1_PERT!$C$6,T1_PERT!$E$6)</f>
        <v>5.09290392881887</v>
      </c>
      <c r="D3534" s="23" t="n">
        <f aca="true">BETAINV(RAND(),T1_PERT!$F$7,T1_PERT!$G$7,T1_PERT!$C$7,T1_PERT!$E$7)</f>
        <v>6.76321209053994</v>
      </c>
      <c r="E3534" s="23" t="n">
        <f aca="true">BETAINV(RAND(),T1_PERT!$F$8,T1_PERT!$G$8,T1_PERT!$C$8,T1_PERT!$E$8)</f>
        <v>6.00562398705147</v>
      </c>
      <c r="F3534" s="23" t="n">
        <f aca="true">BETAINV(RAND(),T1_PERT!$F$9,T1_PERT!$G$9,T1_PERT!$C$9,T1_PERT!$E$9)</f>
        <v>4.00131316871503</v>
      </c>
      <c r="G3534" s="23" t="n">
        <f aca="true">BETAINV(RAND(),T1_PERT!$F$10,T1_PERT!$G$10,T1_PERT!$C$10,T1_PERT!$E$10)</f>
        <v>2.43244005892672</v>
      </c>
      <c r="H3534" s="23" t="n">
        <f aca="false">B3534+C3534+E3534+G3534</f>
        <v>18.1039094424566</v>
      </c>
      <c r="I3534" s="23" t="n">
        <f aca="false">B3534+D3534+F3534+G3534</f>
        <v>17.7699067858412</v>
      </c>
      <c r="J3534" s="23" t="n">
        <f aca="false">MAX(H3534,I3534)</f>
        <v>18.1039094424566</v>
      </c>
      <c r="K3534" s="24" t="n">
        <f aca="false">IF(H3534&gt;=I3534,1,0)</f>
        <v>1</v>
      </c>
    </row>
    <row r="3535" customFormat="false" ht="15" hidden="false" customHeight="false" outlineLevel="0" collapsed="false">
      <c r="A3535" s="5" t="n">
        <v>3516</v>
      </c>
      <c r="B3535" s="23" t="n">
        <f aca="true">BETAINV(RAND(),T1_PERT!$F$5,T1_PERT!$G$5,T1_PERT!$C$5,T1_PERT!$E$5)</f>
        <v>3.38841175619819</v>
      </c>
      <c r="C3535" s="23" t="n">
        <f aca="true">BETAINV(RAND(),T1_PERT!$F$6,T1_PERT!$G$6,T1_PERT!$C$6,T1_PERT!$E$6)</f>
        <v>6.39724745726791</v>
      </c>
      <c r="D3535" s="23" t="n">
        <f aca="true">BETAINV(RAND(),T1_PERT!$F$7,T1_PERT!$G$7,T1_PERT!$C$7,T1_PERT!$E$7)</f>
        <v>2.68696030313111</v>
      </c>
      <c r="E3535" s="23" t="n">
        <f aca="true">BETAINV(RAND(),T1_PERT!$F$8,T1_PERT!$G$8,T1_PERT!$C$8,T1_PERT!$E$8)</f>
        <v>5.01289116201877</v>
      </c>
      <c r="F3535" s="23" t="n">
        <f aca="true">BETAINV(RAND(),T1_PERT!$F$9,T1_PERT!$G$9,T1_PERT!$C$9,T1_PERT!$E$9)</f>
        <v>4.61064969895935</v>
      </c>
      <c r="G3535" s="23" t="n">
        <f aca="true">BETAINV(RAND(),T1_PERT!$F$10,T1_PERT!$G$10,T1_PERT!$C$10,T1_PERT!$E$10)</f>
        <v>2.00966403872195</v>
      </c>
      <c r="H3535" s="23" t="n">
        <f aca="false">B3535+C3535+E3535+G3535</f>
        <v>16.8082144142068</v>
      </c>
      <c r="I3535" s="23" t="n">
        <f aca="false">B3535+D3535+F3535+G3535</f>
        <v>12.6956857970106</v>
      </c>
      <c r="J3535" s="23" t="n">
        <f aca="false">MAX(H3535,I3535)</f>
        <v>16.8082144142068</v>
      </c>
      <c r="K3535" s="24" t="n">
        <f aca="false">IF(H3535&gt;=I3535,1,0)</f>
        <v>1</v>
      </c>
    </row>
    <row r="3536" customFormat="false" ht="15" hidden="false" customHeight="false" outlineLevel="0" collapsed="false">
      <c r="A3536" s="5" t="n">
        <v>3517</v>
      </c>
      <c r="B3536" s="23" t="n">
        <f aca="true">BETAINV(RAND(),T1_PERT!$F$5,T1_PERT!$G$5,T1_PERT!$C$5,T1_PERT!$E$5)</f>
        <v>3.27654253705519</v>
      </c>
      <c r="C3536" s="23" t="n">
        <f aca="true">BETAINV(RAND(),T1_PERT!$F$6,T1_PERT!$G$6,T1_PERT!$C$6,T1_PERT!$E$6)</f>
        <v>3.78495406009816</v>
      </c>
      <c r="D3536" s="23" t="n">
        <f aca="true">BETAINV(RAND(),T1_PERT!$F$7,T1_PERT!$G$7,T1_PERT!$C$7,T1_PERT!$E$7)</f>
        <v>4.92109271946185</v>
      </c>
      <c r="E3536" s="23" t="n">
        <f aca="true">BETAINV(RAND(),T1_PERT!$F$8,T1_PERT!$G$8,T1_PERT!$C$8,T1_PERT!$E$8)</f>
        <v>4.34566658036751</v>
      </c>
      <c r="F3536" s="23" t="n">
        <f aca="true">BETAINV(RAND(),T1_PERT!$F$9,T1_PERT!$G$9,T1_PERT!$C$9,T1_PERT!$E$9)</f>
        <v>4.56016822763509</v>
      </c>
      <c r="G3536" s="23" t="n">
        <f aca="true">BETAINV(RAND(),T1_PERT!$F$10,T1_PERT!$G$10,T1_PERT!$C$10,T1_PERT!$E$10)</f>
        <v>1.97546592709834</v>
      </c>
      <c r="H3536" s="23" t="n">
        <f aca="false">B3536+C3536+E3536+G3536</f>
        <v>13.3826291046192</v>
      </c>
      <c r="I3536" s="23" t="n">
        <f aca="false">B3536+D3536+F3536+G3536</f>
        <v>14.7332694112505</v>
      </c>
      <c r="J3536" s="23" t="n">
        <f aca="false">MAX(H3536,I3536)</f>
        <v>14.7332694112505</v>
      </c>
      <c r="K3536" s="24" t="n">
        <f aca="false">IF(H3536&gt;=I3536,1,0)</f>
        <v>0</v>
      </c>
    </row>
    <row r="3537" customFormat="false" ht="15" hidden="false" customHeight="false" outlineLevel="0" collapsed="false">
      <c r="A3537" s="5" t="n">
        <v>3518</v>
      </c>
      <c r="B3537" s="23" t="n">
        <f aca="true">BETAINV(RAND(),T1_PERT!$F$5,T1_PERT!$G$5,T1_PERT!$C$5,T1_PERT!$E$5)</f>
        <v>4.17387273151671</v>
      </c>
      <c r="C3537" s="23" t="n">
        <f aca="true">BETAINV(RAND(),T1_PERT!$F$6,T1_PERT!$G$6,T1_PERT!$C$6,T1_PERT!$E$6)</f>
        <v>4.18581472894023</v>
      </c>
      <c r="D3537" s="23" t="n">
        <f aca="true">BETAINV(RAND(),T1_PERT!$F$7,T1_PERT!$G$7,T1_PERT!$C$7,T1_PERT!$E$7)</f>
        <v>6.42962214101072</v>
      </c>
      <c r="E3537" s="23" t="n">
        <f aca="true">BETAINV(RAND(),T1_PERT!$F$8,T1_PERT!$G$8,T1_PERT!$C$8,T1_PERT!$E$8)</f>
        <v>5.95664161918477</v>
      </c>
      <c r="F3537" s="23" t="n">
        <f aca="true">BETAINV(RAND(),T1_PERT!$F$9,T1_PERT!$G$9,T1_PERT!$C$9,T1_PERT!$E$9)</f>
        <v>3.55639448140156</v>
      </c>
      <c r="G3537" s="23" t="n">
        <f aca="true">BETAINV(RAND(),T1_PERT!$F$10,T1_PERT!$G$10,T1_PERT!$C$10,T1_PERT!$E$10)</f>
        <v>1.41152286194753</v>
      </c>
      <c r="H3537" s="23" t="n">
        <f aca="false">B3537+C3537+E3537+G3537</f>
        <v>15.7278519415892</v>
      </c>
      <c r="I3537" s="23" t="n">
        <f aca="false">B3537+D3537+F3537+G3537</f>
        <v>15.5714122158765</v>
      </c>
      <c r="J3537" s="23" t="n">
        <f aca="false">MAX(H3537,I3537)</f>
        <v>15.7278519415892</v>
      </c>
      <c r="K3537" s="24" t="n">
        <f aca="false">IF(H3537&gt;=I3537,1,0)</f>
        <v>1</v>
      </c>
    </row>
    <row r="3538" customFormat="false" ht="15" hidden="false" customHeight="false" outlineLevel="0" collapsed="false">
      <c r="A3538" s="5" t="n">
        <v>3519</v>
      </c>
      <c r="B3538" s="23" t="n">
        <f aca="true">BETAINV(RAND(),T1_PERT!$F$5,T1_PERT!$G$5,T1_PERT!$C$5,T1_PERT!$E$5)</f>
        <v>4.86687601943181</v>
      </c>
      <c r="C3538" s="23" t="n">
        <f aca="true">BETAINV(RAND(),T1_PERT!$F$6,T1_PERT!$G$6,T1_PERT!$C$6,T1_PERT!$E$6)</f>
        <v>5.51250877493997</v>
      </c>
      <c r="D3538" s="23" t="n">
        <f aca="true">BETAINV(RAND(),T1_PERT!$F$7,T1_PERT!$G$7,T1_PERT!$C$7,T1_PERT!$E$7)</f>
        <v>7.2304457967598</v>
      </c>
      <c r="E3538" s="23" t="n">
        <f aca="true">BETAINV(RAND(),T1_PERT!$F$8,T1_PERT!$G$8,T1_PERT!$C$8,T1_PERT!$E$8)</f>
        <v>6.13898753136678</v>
      </c>
      <c r="F3538" s="23" t="n">
        <f aca="true">BETAINV(RAND(),T1_PERT!$F$9,T1_PERT!$G$9,T1_PERT!$C$9,T1_PERT!$E$9)</f>
        <v>3.78215810046716</v>
      </c>
      <c r="G3538" s="23" t="n">
        <f aca="true">BETAINV(RAND(),T1_PERT!$F$10,T1_PERT!$G$10,T1_PERT!$C$10,T1_PERT!$E$10)</f>
        <v>2.02328426550581</v>
      </c>
      <c r="H3538" s="23" t="n">
        <f aca="false">B3538+C3538+E3538+G3538</f>
        <v>18.5416565912444</v>
      </c>
      <c r="I3538" s="23" t="n">
        <f aca="false">B3538+D3538+F3538+G3538</f>
        <v>17.9027641821646</v>
      </c>
      <c r="J3538" s="23" t="n">
        <f aca="false">MAX(H3538,I3538)</f>
        <v>18.5416565912444</v>
      </c>
      <c r="K3538" s="24" t="n">
        <f aca="false">IF(H3538&gt;=I3538,1,0)</f>
        <v>1</v>
      </c>
    </row>
    <row r="3539" customFormat="false" ht="15" hidden="false" customHeight="false" outlineLevel="0" collapsed="false">
      <c r="A3539" s="5" t="n">
        <v>3520</v>
      </c>
      <c r="B3539" s="23" t="n">
        <f aca="true">BETAINV(RAND(),T1_PERT!$F$5,T1_PERT!$G$5,T1_PERT!$C$5,T1_PERT!$E$5)</f>
        <v>4.01286225678285</v>
      </c>
      <c r="C3539" s="23" t="n">
        <f aca="true">BETAINV(RAND(),T1_PERT!$F$6,T1_PERT!$G$6,T1_PERT!$C$6,T1_PERT!$E$6)</f>
        <v>5.99172075853905</v>
      </c>
      <c r="D3539" s="23" t="n">
        <f aca="true">BETAINV(RAND(),T1_PERT!$F$7,T1_PERT!$G$7,T1_PERT!$C$7,T1_PERT!$E$7)</f>
        <v>5.38280819462074</v>
      </c>
      <c r="E3539" s="23" t="n">
        <f aca="true">BETAINV(RAND(),T1_PERT!$F$8,T1_PERT!$G$8,T1_PERT!$C$8,T1_PERT!$E$8)</f>
        <v>5.47546031496372</v>
      </c>
      <c r="F3539" s="23" t="n">
        <f aca="true">BETAINV(RAND(),T1_PERT!$F$9,T1_PERT!$G$9,T1_PERT!$C$9,T1_PERT!$E$9)</f>
        <v>3.66689346766332</v>
      </c>
      <c r="G3539" s="23" t="n">
        <f aca="true">BETAINV(RAND(),T1_PERT!$F$10,T1_PERT!$G$10,T1_PERT!$C$10,T1_PERT!$E$10)</f>
        <v>1.77459942492955</v>
      </c>
      <c r="H3539" s="23" t="n">
        <f aca="false">B3539+C3539+E3539+G3539</f>
        <v>17.2546427552152</v>
      </c>
      <c r="I3539" s="23" t="n">
        <f aca="false">B3539+D3539+F3539+G3539</f>
        <v>14.8371633439965</v>
      </c>
      <c r="J3539" s="23" t="n">
        <f aca="false">MAX(H3539,I3539)</f>
        <v>17.2546427552152</v>
      </c>
      <c r="K3539" s="24" t="n">
        <f aca="false">IF(H3539&gt;=I3539,1,0)</f>
        <v>1</v>
      </c>
    </row>
    <row r="3540" customFormat="false" ht="15" hidden="false" customHeight="false" outlineLevel="0" collapsed="false">
      <c r="A3540" s="5" t="n">
        <v>3521</v>
      </c>
      <c r="B3540" s="23" t="n">
        <f aca="true">BETAINV(RAND(),T1_PERT!$F$5,T1_PERT!$G$5,T1_PERT!$C$5,T1_PERT!$E$5)</f>
        <v>5.25178298784564</v>
      </c>
      <c r="C3540" s="23" t="n">
        <f aca="true">BETAINV(RAND(),T1_PERT!$F$6,T1_PERT!$G$6,T1_PERT!$C$6,T1_PERT!$E$6)</f>
        <v>4.48916956929631</v>
      </c>
      <c r="D3540" s="23" t="n">
        <f aca="true">BETAINV(RAND(),T1_PERT!$F$7,T1_PERT!$G$7,T1_PERT!$C$7,T1_PERT!$E$7)</f>
        <v>5.74300674582863</v>
      </c>
      <c r="E3540" s="23" t="n">
        <f aca="true">BETAINV(RAND(),T1_PERT!$F$8,T1_PERT!$G$8,T1_PERT!$C$8,T1_PERT!$E$8)</f>
        <v>5.0435455312542</v>
      </c>
      <c r="F3540" s="23" t="n">
        <f aca="true">BETAINV(RAND(),T1_PERT!$F$9,T1_PERT!$G$9,T1_PERT!$C$9,T1_PERT!$E$9)</f>
        <v>3.51199724103736</v>
      </c>
      <c r="G3540" s="23" t="n">
        <f aca="true">BETAINV(RAND(),T1_PERT!$F$10,T1_PERT!$G$10,T1_PERT!$C$10,T1_PERT!$E$10)</f>
        <v>1.16060589289754</v>
      </c>
      <c r="H3540" s="23" t="n">
        <f aca="false">B3540+C3540+E3540+G3540</f>
        <v>15.9451039812937</v>
      </c>
      <c r="I3540" s="23" t="n">
        <f aca="false">B3540+D3540+F3540+G3540</f>
        <v>15.6673928676092</v>
      </c>
      <c r="J3540" s="23" t="n">
        <f aca="false">MAX(H3540,I3540)</f>
        <v>15.9451039812937</v>
      </c>
      <c r="K3540" s="24" t="n">
        <f aca="false">IF(H3540&gt;=I3540,1,0)</f>
        <v>1</v>
      </c>
    </row>
    <row r="3541" customFormat="false" ht="15" hidden="false" customHeight="false" outlineLevel="0" collapsed="false">
      <c r="A3541" s="5" t="n">
        <v>3522</v>
      </c>
      <c r="B3541" s="23" t="n">
        <f aca="true">BETAINV(RAND(),T1_PERT!$F$5,T1_PERT!$G$5,T1_PERT!$C$5,T1_PERT!$E$5)</f>
        <v>4.0593733285383</v>
      </c>
      <c r="C3541" s="23" t="n">
        <f aca="true">BETAINV(RAND(),T1_PERT!$F$6,T1_PERT!$G$6,T1_PERT!$C$6,T1_PERT!$E$6)</f>
        <v>7.01894641415265</v>
      </c>
      <c r="D3541" s="23" t="n">
        <f aca="true">BETAINV(RAND(),T1_PERT!$F$7,T1_PERT!$G$7,T1_PERT!$C$7,T1_PERT!$E$7)</f>
        <v>5.4637133936271</v>
      </c>
      <c r="E3541" s="23" t="n">
        <f aca="true">BETAINV(RAND(),T1_PERT!$F$8,T1_PERT!$G$8,T1_PERT!$C$8,T1_PERT!$E$8)</f>
        <v>4.55101012485468</v>
      </c>
      <c r="F3541" s="23" t="n">
        <f aca="true">BETAINV(RAND(),T1_PERT!$F$9,T1_PERT!$G$9,T1_PERT!$C$9,T1_PERT!$E$9)</f>
        <v>4.41739210772864</v>
      </c>
      <c r="G3541" s="23" t="n">
        <f aca="true">BETAINV(RAND(),T1_PERT!$F$10,T1_PERT!$G$10,T1_PERT!$C$10,T1_PERT!$E$10)</f>
        <v>2.2521689196017</v>
      </c>
      <c r="H3541" s="23" t="n">
        <f aca="false">B3541+C3541+E3541+G3541</f>
        <v>17.8814987871473</v>
      </c>
      <c r="I3541" s="23" t="n">
        <f aca="false">B3541+D3541+F3541+G3541</f>
        <v>16.1926477494957</v>
      </c>
      <c r="J3541" s="23" t="n">
        <f aca="false">MAX(H3541,I3541)</f>
        <v>17.8814987871473</v>
      </c>
      <c r="K3541" s="24" t="n">
        <f aca="false">IF(H3541&gt;=I3541,1,0)</f>
        <v>1</v>
      </c>
    </row>
    <row r="3542" customFormat="false" ht="15" hidden="false" customHeight="false" outlineLevel="0" collapsed="false">
      <c r="A3542" s="5" t="n">
        <v>3523</v>
      </c>
      <c r="B3542" s="23" t="n">
        <f aca="true">BETAINV(RAND(),T1_PERT!$F$5,T1_PERT!$G$5,T1_PERT!$C$5,T1_PERT!$E$5)</f>
        <v>4.86675813650841</v>
      </c>
      <c r="C3542" s="23" t="n">
        <f aca="true">BETAINV(RAND(),T1_PERT!$F$6,T1_PERT!$G$6,T1_PERT!$C$6,T1_PERT!$E$6)</f>
        <v>4.35781988485038</v>
      </c>
      <c r="D3542" s="23" t="n">
        <f aca="true">BETAINV(RAND(),T1_PERT!$F$7,T1_PERT!$G$7,T1_PERT!$C$7,T1_PERT!$E$7)</f>
        <v>4.63111745688226</v>
      </c>
      <c r="E3542" s="23" t="n">
        <f aca="true">BETAINV(RAND(),T1_PERT!$F$8,T1_PERT!$G$8,T1_PERT!$C$8,T1_PERT!$E$8)</f>
        <v>5.59811363112472</v>
      </c>
      <c r="F3542" s="23" t="n">
        <f aca="true">BETAINV(RAND(),T1_PERT!$F$9,T1_PERT!$G$9,T1_PERT!$C$9,T1_PERT!$E$9)</f>
        <v>3.8661284725651</v>
      </c>
      <c r="G3542" s="23" t="n">
        <f aca="true">BETAINV(RAND(),T1_PERT!$F$10,T1_PERT!$G$10,T1_PERT!$C$10,T1_PERT!$E$10)</f>
        <v>1.57418340236489</v>
      </c>
      <c r="H3542" s="23" t="n">
        <f aca="false">B3542+C3542+E3542+G3542</f>
        <v>16.3968750548484</v>
      </c>
      <c r="I3542" s="23" t="n">
        <f aca="false">B3542+D3542+F3542+G3542</f>
        <v>14.9381874683207</v>
      </c>
      <c r="J3542" s="23" t="n">
        <f aca="false">MAX(H3542,I3542)</f>
        <v>16.3968750548484</v>
      </c>
      <c r="K3542" s="24" t="n">
        <f aca="false">IF(H3542&gt;=I3542,1,0)</f>
        <v>1</v>
      </c>
    </row>
    <row r="3543" customFormat="false" ht="15" hidden="false" customHeight="false" outlineLevel="0" collapsed="false">
      <c r="A3543" s="5" t="n">
        <v>3524</v>
      </c>
      <c r="B3543" s="23" t="n">
        <f aca="true">BETAINV(RAND(),T1_PERT!$F$5,T1_PERT!$G$5,T1_PERT!$C$5,T1_PERT!$E$5)</f>
        <v>5.4750707722234</v>
      </c>
      <c r="C3543" s="23" t="n">
        <f aca="true">BETAINV(RAND(),T1_PERT!$F$6,T1_PERT!$G$6,T1_PERT!$C$6,T1_PERT!$E$6)</f>
        <v>4.29559415474288</v>
      </c>
      <c r="D3543" s="23" t="n">
        <f aca="true">BETAINV(RAND(),T1_PERT!$F$7,T1_PERT!$G$7,T1_PERT!$C$7,T1_PERT!$E$7)</f>
        <v>4.046838715822</v>
      </c>
      <c r="E3543" s="23" t="n">
        <f aca="true">BETAINV(RAND(),T1_PERT!$F$8,T1_PERT!$G$8,T1_PERT!$C$8,T1_PERT!$E$8)</f>
        <v>5.52675378926043</v>
      </c>
      <c r="F3543" s="23" t="n">
        <f aca="true">BETAINV(RAND(),T1_PERT!$F$9,T1_PERT!$G$9,T1_PERT!$C$9,T1_PERT!$E$9)</f>
        <v>3.16367787045584</v>
      </c>
      <c r="G3543" s="23" t="n">
        <f aca="true">BETAINV(RAND(),T1_PERT!$F$10,T1_PERT!$G$10,T1_PERT!$C$10,T1_PERT!$E$10)</f>
        <v>2.60850920439197</v>
      </c>
      <c r="H3543" s="23" t="n">
        <f aca="false">B3543+C3543+E3543+G3543</f>
        <v>17.9059279206187</v>
      </c>
      <c r="I3543" s="23" t="n">
        <f aca="false">B3543+D3543+F3543+G3543</f>
        <v>15.2940965628932</v>
      </c>
      <c r="J3543" s="23" t="n">
        <f aca="false">MAX(H3543,I3543)</f>
        <v>17.9059279206187</v>
      </c>
      <c r="K3543" s="24" t="n">
        <f aca="false">IF(H3543&gt;=I3543,1,0)</f>
        <v>1</v>
      </c>
    </row>
    <row r="3544" customFormat="false" ht="15" hidden="false" customHeight="false" outlineLevel="0" collapsed="false">
      <c r="A3544" s="5" t="n">
        <v>3525</v>
      </c>
      <c r="B3544" s="23" t="n">
        <f aca="true">BETAINV(RAND(),T1_PERT!$F$5,T1_PERT!$G$5,T1_PERT!$C$5,T1_PERT!$E$5)</f>
        <v>3.47240809723447</v>
      </c>
      <c r="C3544" s="23" t="n">
        <f aca="true">BETAINV(RAND(),T1_PERT!$F$6,T1_PERT!$G$6,T1_PERT!$C$6,T1_PERT!$E$6)</f>
        <v>6.86087026850209</v>
      </c>
      <c r="D3544" s="23" t="n">
        <f aca="true">BETAINV(RAND(),T1_PERT!$F$7,T1_PERT!$G$7,T1_PERT!$C$7,T1_PERT!$E$7)</f>
        <v>6.47035478127082</v>
      </c>
      <c r="E3544" s="23" t="n">
        <f aca="true">BETAINV(RAND(),T1_PERT!$F$8,T1_PERT!$G$8,T1_PERT!$C$8,T1_PERT!$E$8)</f>
        <v>5.14476131493856</v>
      </c>
      <c r="F3544" s="23" t="n">
        <f aca="true">BETAINV(RAND(),T1_PERT!$F$9,T1_PERT!$G$9,T1_PERT!$C$9,T1_PERT!$E$9)</f>
        <v>3.07264342058263</v>
      </c>
      <c r="G3544" s="23" t="n">
        <f aca="true">BETAINV(RAND(),T1_PERT!$F$10,T1_PERT!$G$10,T1_PERT!$C$10,T1_PERT!$E$10)</f>
        <v>2.05880620120033</v>
      </c>
      <c r="H3544" s="23" t="n">
        <f aca="false">B3544+C3544+E3544+G3544</f>
        <v>17.5368458818755</v>
      </c>
      <c r="I3544" s="23" t="n">
        <f aca="false">B3544+D3544+F3544+G3544</f>
        <v>15.0742125002882</v>
      </c>
      <c r="J3544" s="23" t="n">
        <f aca="false">MAX(H3544,I3544)</f>
        <v>17.5368458818755</v>
      </c>
      <c r="K3544" s="24" t="n">
        <f aca="false">IF(H3544&gt;=I3544,1,0)</f>
        <v>1</v>
      </c>
    </row>
    <row r="3545" customFormat="false" ht="15" hidden="false" customHeight="false" outlineLevel="0" collapsed="false">
      <c r="A3545" s="5" t="n">
        <v>3526</v>
      </c>
      <c r="B3545" s="23" t="n">
        <f aca="true">BETAINV(RAND(),T1_PERT!$F$5,T1_PERT!$G$5,T1_PERT!$C$5,T1_PERT!$E$5)</f>
        <v>3.22555955966936</v>
      </c>
      <c r="C3545" s="23" t="n">
        <f aca="true">BETAINV(RAND(),T1_PERT!$F$6,T1_PERT!$G$6,T1_PERT!$C$6,T1_PERT!$E$6)</f>
        <v>4.94648502436496</v>
      </c>
      <c r="D3545" s="23" t="n">
        <f aca="true">BETAINV(RAND(),T1_PERT!$F$7,T1_PERT!$G$7,T1_PERT!$C$7,T1_PERT!$E$7)</f>
        <v>5.30990859362017</v>
      </c>
      <c r="E3545" s="23" t="n">
        <f aca="true">BETAINV(RAND(),T1_PERT!$F$8,T1_PERT!$G$8,T1_PERT!$C$8,T1_PERT!$E$8)</f>
        <v>5.09062678513482</v>
      </c>
      <c r="F3545" s="23" t="n">
        <f aca="true">BETAINV(RAND(),T1_PERT!$F$9,T1_PERT!$G$9,T1_PERT!$C$9,T1_PERT!$E$9)</f>
        <v>3.74532219158855</v>
      </c>
      <c r="G3545" s="23" t="n">
        <f aca="true">BETAINV(RAND(),T1_PERT!$F$10,T1_PERT!$G$10,T1_PERT!$C$10,T1_PERT!$E$10)</f>
        <v>2.12975480329075</v>
      </c>
      <c r="H3545" s="23" t="n">
        <f aca="false">B3545+C3545+E3545+G3545</f>
        <v>15.3924261724599</v>
      </c>
      <c r="I3545" s="23" t="n">
        <f aca="false">B3545+D3545+F3545+G3545</f>
        <v>14.4105451481688</v>
      </c>
      <c r="J3545" s="23" t="n">
        <f aca="false">MAX(H3545,I3545)</f>
        <v>15.3924261724599</v>
      </c>
      <c r="K3545" s="24" t="n">
        <f aca="false">IF(H3545&gt;=I3545,1,0)</f>
        <v>1</v>
      </c>
    </row>
    <row r="3546" customFormat="false" ht="15" hidden="false" customHeight="false" outlineLevel="0" collapsed="false">
      <c r="A3546" s="5" t="n">
        <v>3527</v>
      </c>
      <c r="B3546" s="23" t="n">
        <f aca="true">BETAINV(RAND(),T1_PERT!$F$5,T1_PERT!$G$5,T1_PERT!$C$5,T1_PERT!$E$5)</f>
        <v>3.55271893112034</v>
      </c>
      <c r="C3546" s="23" t="n">
        <f aca="true">BETAINV(RAND(),T1_PERT!$F$6,T1_PERT!$G$6,T1_PERT!$C$6,T1_PERT!$E$6)</f>
        <v>7.42129151243604</v>
      </c>
      <c r="D3546" s="23" t="n">
        <f aca="true">BETAINV(RAND(),T1_PERT!$F$7,T1_PERT!$G$7,T1_PERT!$C$7,T1_PERT!$E$7)</f>
        <v>5.22051031893539</v>
      </c>
      <c r="E3546" s="23" t="n">
        <f aca="true">BETAINV(RAND(),T1_PERT!$F$8,T1_PERT!$G$8,T1_PERT!$C$8,T1_PERT!$E$8)</f>
        <v>6.22245674420997</v>
      </c>
      <c r="F3546" s="23" t="n">
        <f aca="true">BETAINV(RAND(),T1_PERT!$F$9,T1_PERT!$G$9,T1_PERT!$C$9,T1_PERT!$E$9)</f>
        <v>5.26925961888568</v>
      </c>
      <c r="G3546" s="23" t="n">
        <f aca="true">BETAINV(RAND(),T1_PERT!$F$10,T1_PERT!$G$10,T1_PERT!$C$10,T1_PERT!$E$10)</f>
        <v>1.71479622350383</v>
      </c>
      <c r="H3546" s="23" t="n">
        <f aca="false">B3546+C3546+E3546+G3546</f>
        <v>18.9112634112702</v>
      </c>
      <c r="I3546" s="23" t="n">
        <f aca="false">B3546+D3546+F3546+G3546</f>
        <v>15.7572850924452</v>
      </c>
      <c r="J3546" s="23" t="n">
        <f aca="false">MAX(H3546,I3546)</f>
        <v>18.9112634112702</v>
      </c>
      <c r="K3546" s="24" t="n">
        <f aca="false">IF(H3546&gt;=I3546,1,0)</f>
        <v>1</v>
      </c>
    </row>
    <row r="3547" customFormat="false" ht="15" hidden="false" customHeight="false" outlineLevel="0" collapsed="false">
      <c r="A3547" s="5" t="n">
        <v>3528</v>
      </c>
      <c r="B3547" s="23" t="n">
        <f aca="true">BETAINV(RAND(),T1_PERT!$F$5,T1_PERT!$G$5,T1_PERT!$C$5,T1_PERT!$E$5)</f>
        <v>3.58589607650034</v>
      </c>
      <c r="C3547" s="23" t="n">
        <f aca="true">BETAINV(RAND(),T1_PERT!$F$6,T1_PERT!$G$6,T1_PERT!$C$6,T1_PERT!$E$6)</f>
        <v>5.23621355749355</v>
      </c>
      <c r="D3547" s="23" t="n">
        <f aca="true">BETAINV(RAND(),T1_PERT!$F$7,T1_PERT!$G$7,T1_PERT!$C$7,T1_PERT!$E$7)</f>
        <v>4.89693081299639</v>
      </c>
      <c r="E3547" s="23" t="n">
        <f aca="true">BETAINV(RAND(),T1_PERT!$F$8,T1_PERT!$G$8,T1_PERT!$C$8,T1_PERT!$E$8)</f>
        <v>5.64047015050467</v>
      </c>
      <c r="F3547" s="23" t="n">
        <f aca="true">BETAINV(RAND(),T1_PERT!$F$9,T1_PERT!$G$9,T1_PERT!$C$9,T1_PERT!$E$9)</f>
        <v>4.51718403729433</v>
      </c>
      <c r="G3547" s="23" t="n">
        <f aca="true">BETAINV(RAND(),T1_PERT!$F$10,T1_PERT!$G$10,T1_PERT!$C$10,T1_PERT!$E$10)</f>
        <v>1.49916082505934</v>
      </c>
      <c r="H3547" s="23" t="n">
        <f aca="false">B3547+C3547+E3547+G3547</f>
        <v>15.9617406095579</v>
      </c>
      <c r="I3547" s="23" t="n">
        <f aca="false">B3547+D3547+F3547+G3547</f>
        <v>14.4991717518504</v>
      </c>
      <c r="J3547" s="23" t="n">
        <f aca="false">MAX(H3547,I3547)</f>
        <v>15.9617406095579</v>
      </c>
      <c r="K3547" s="24" t="n">
        <f aca="false">IF(H3547&gt;=I3547,1,0)</f>
        <v>1</v>
      </c>
    </row>
    <row r="3548" customFormat="false" ht="15" hidden="false" customHeight="false" outlineLevel="0" collapsed="false">
      <c r="A3548" s="5" t="n">
        <v>3529</v>
      </c>
      <c r="B3548" s="23" t="n">
        <f aca="true">BETAINV(RAND(),T1_PERT!$F$5,T1_PERT!$G$5,T1_PERT!$C$5,T1_PERT!$E$5)</f>
        <v>4.86722074107567</v>
      </c>
      <c r="C3548" s="23" t="n">
        <f aca="true">BETAINV(RAND(),T1_PERT!$F$6,T1_PERT!$G$6,T1_PERT!$C$6,T1_PERT!$E$6)</f>
        <v>6.10626863714507</v>
      </c>
      <c r="D3548" s="23" t="n">
        <f aca="true">BETAINV(RAND(),T1_PERT!$F$7,T1_PERT!$G$7,T1_PERT!$C$7,T1_PERT!$E$7)</f>
        <v>4.45150708046104</v>
      </c>
      <c r="E3548" s="23" t="n">
        <f aca="true">BETAINV(RAND(),T1_PERT!$F$8,T1_PERT!$G$8,T1_PERT!$C$8,T1_PERT!$E$8)</f>
        <v>5.56408338822481</v>
      </c>
      <c r="F3548" s="23" t="n">
        <f aca="true">BETAINV(RAND(),T1_PERT!$F$9,T1_PERT!$G$9,T1_PERT!$C$9,T1_PERT!$E$9)</f>
        <v>4.35567135799754</v>
      </c>
      <c r="G3548" s="23" t="n">
        <f aca="true">BETAINV(RAND(),T1_PERT!$F$10,T1_PERT!$G$10,T1_PERT!$C$10,T1_PERT!$E$10)</f>
        <v>1.95408651988197</v>
      </c>
      <c r="H3548" s="23" t="n">
        <f aca="false">B3548+C3548+E3548+G3548</f>
        <v>18.4916592863275</v>
      </c>
      <c r="I3548" s="23" t="n">
        <f aca="false">B3548+D3548+F3548+G3548</f>
        <v>15.6284856994162</v>
      </c>
      <c r="J3548" s="23" t="n">
        <f aca="false">MAX(H3548,I3548)</f>
        <v>18.4916592863275</v>
      </c>
      <c r="K3548" s="24" t="n">
        <f aca="false">IF(H3548&gt;=I3548,1,0)</f>
        <v>1</v>
      </c>
    </row>
    <row r="3549" customFormat="false" ht="15" hidden="false" customHeight="false" outlineLevel="0" collapsed="false">
      <c r="A3549" s="5" t="n">
        <v>3530</v>
      </c>
      <c r="B3549" s="23" t="n">
        <f aca="true">BETAINV(RAND(),T1_PERT!$F$5,T1_PERT!$G$5,T1_PERT!$C$5,T1_PERT!$E$5)</f>
        <v>3.25139131826771</v>
      </c>
      <c r="C3549" s="23" t="n">
        <f aca="true">BETAINV(RAND(),T1_PERT!$F$6,T1_PERT!$G$6,T1_PERT!$C$6,T1_PERT!$E$6)</f>
        <v>5.63640089767274</v>
      </c>
      <c r="D3549" s="23" t="n">
        <f aca="true">BETAINV(RAND(),T1_PERT!$F$7,T1_PERT!$G$7,T1_PERT!$C$7,T1_PERT!$E$7)</f>
        <v>5.22915856878525</v>
      </c>
      <c r="E3549" s="23" t="n">
        <f aca="true">BETAINV(RAND(),T1_PERT!$F$8,T1_PERT!$G$8,T1_PERT!$C$8,T1_PERT!$E$8)</f>
        <v>4.13368719706824</v>
      </c>
      <c r="F3549" s="23" t="n">
        <f aca="true">BETAINV(RAND(),T1_PERT!$F$9,T1_PERT!$G$9,T1_PERT!$C$9,T1_PERT!$E$9)</f>
        <v>4.4170167136775</v>
      </c>
      <c r="G3549" s="23" t="n">
        <f aca="true">BETAINV(RAND(),T1_PERT!$F$10,T1_PERT!$G$10,T1_PERT!$C$10,T1_PERT!$E$10)</f>
        <v>2.06787488193938</v>
      </c>
      <c r="H3549" s="23" t="n">
        <f aca="false">B3549+C3549+E3549+G3549</f>
        <v>15.0893542949481</v>
      </c>
      <c r="I3549" s="23" t="n">
        <f aca="false">B3549+D3549+F3549+G3549</f>
        <v>14.9654414826698</v>
      </c>
      <c r="J3549" s="23" t="n">
        <f aca="false">MAX(H3549,I3549)</f>
        <v>15.0893542949481</v>
      </c>
      <c r="K3549" s="24" t="n">
        <f aca="false">IF(H3549&gt;=I3549,1,0)</f>
        <v>1</v>
      </c>
    </row>
    <row r="3550" customFormat="false" ht="15" hidden="false" customHeight="false" outlineLevel="0" collapsed="false">
      <c r="A3550" s="5" t="n">
        <v>3531</v>
      </c>
      <c r="B3550" s="23" t="n">
        <f aca="true">BETAINV(RAND(),T1_PERT!$F$5,T1_PERT!$G$5,T1_PERT!$C$5,T1_PERT!$E$5)</f>
        <v>3.9848274730511</v>
      </c>
      <c r="C3550" s="23" t="n">
        <f aca="true">BETAINV(RAND(),T1_PERT!$F$6,T1_PERT!$G$6,T1_PERT!$C$6,T1_PERT!$E$6)</f>
        <v>3.44421783378284</v>
      </c>
      <c r="D3550" s="23" t="n">
        <f aca="true">BETAINV(RAND(),T1_PERT!$F$7,T1_PERT!$G$7,T1_PERT!$C$7,T1_PERT!$E$7)</f>
        <v>7.15808537569774</v>
      </c>
      <c r="E3550" s="23" t="n">
        <f aca="true">BETAINV(RAND(),T1_PERT!$F$8,T1_PERT!$G$8,T1_PERT!$C$8,T1_PERT!$E$8)</f>
        <v>5.4471798570369</v>
      </c>
      <c r="F3550" s="23" t="n">
        <f aca="true">BETAINV(RAND(),T1_PERT!$F$9,T1_PERT!$G$9,T1_PERT!$C$9,T1_PERT!$E$9)</f>
        <v>4.28930415761201</v>
      </c>
      <c r="G3550" s="23" t="n">
        <f aca="true">BETAINV(RAND(),T1_PERT!$F$10,T1_PERT!$G$10,T1_PERT!$C$10,T1_PERT!$E$10)</f>
        <v>2.0080334305431</v>
      </c>
      <c r="H3550" s="23" t="n">
        <f aca="false">B3550+C3550+E3550+G3550</f>
        <v>14.8842585944139</v>
      </c>
      <c r="I3550" s="23" t="n">
        <f aca="false">B3550+D3550+F3550+G3550</f>
        <v>17.440250436904</v>
      </c>
      <c r="J3550" s="23" t="n">
        <f aca="false">MAX(H3550,I3550)</f>
        <v>17.440250436904</v>
      </c>
      <c r="K3550" s="24" t="n">
        <f aca="false">IF(H3550&gt;=I3550,1,0)</f>
        <v>0</v>
      </c>
    </row>
    <row r="3551" customFormat="false" ht="15" hidden="false" customHeight="false" outlineLevel="0" collapsed="false">
      <c r="A3551" s="5" t="n">
        <v>3532</v>
      </c>
      <c r="B3551" s="23" t="n">
        <f aca="true">BETAINV(RAND(),T1_PERT!$F$5,T1_PERT!$G$5,T1_PERT!$C$5,T1_PERT!$E$5)</f>
        <v>5.13911188081099</v>
      </c>
      <c r="C3551" s="23" t="n">
        <f aca="true">BETAINV(RAND(),T1_PERT!$F$6,T1_PERT!$G$6,T1_PERT!$C$6,T1_PERT!$E$6)</f>
        <v>4.72142919163517</v>
      </c>
      <c r="D3551" s="23" t="n">
        <f aca="true">BETAINV(RAND(),T1_PERT!$F$7,T1_PERT!$G$7,T1_PERT!$C$7,T1_PERT!$E$7)</f>
        <v>5.11388334065844</v>
      </c>
      <c r="E3551" s="23" t="n">
        <f aca="true">BETAINV(RAND(),T1_PERT!$F$8,T1_PERT!$G$8,T1_PERT!$C$8,T1_PERT!$E$8)</f>
        <v>5.80247549473512</v>
      </c>
      <c r="F3551" s="23" t="n">
        <f aca="true">BETAINV(RAND(),T1_PERT!$F$9,T1_PERT!$G$9,T1_PERT!$C$9,T1_PERT!$E$9)</f>
        <v>3.45047418536593</v>
      </c>
      <c r="G3551" s="23" t="n">
        <f aca="true">BETAINV(RAND(),T1_PERT!$F$10,T1_PERT!$G$10,T1_PERT!$C$10,T1_PERT!$E$10)</f>
        <v>2.04774258555818</v>
      </c>
      <c r="H3551" s="23" t="n">
        <f aca="false">B3551+C3551+E3551+G3551</f>
        <v>17.7107591527395</v>
      </c>
      <c r="I3551" s="23" t="n">
        <f aca="false">B3551+D3551+F3551+G3551</f>
        <v>15.7512119923935</v>
      </c>
      <c r="J3551" s="23" t="n">
        <f aca="false">MAX(H3551,I3551)</f>
        <v>17.7107591527395</v>
      </c>
      <c r="K3551" s="24" t="n">
        <f aca="false">IF(H3551&gt;=I3551,1,0)</f>
        <v>1</v>
      </c>
    </row>
    <row r="3552" customFormat="false" ht="15" hidden="false" customHeight="false" outlineLevel="0" collapsed="false">
      <c r="A3552" s="5" t="n">
        <v>3533</v>
      </c>
      <c r="B3552" s="23" t="n">
        <f aca="true">BETAINV(RAND(),T1_PERT!$F$5,T1_PERT!$G$5,T1_PERT!$C$5,T1_PERT!$E$5)</f>
        <v>3.95215264902654</v>
      </c>
      <c r="C3552" s="23" t="n">
        <f aca="true">BETAINV(RAND(),T1_PERT!$F$6,T1_PERT!$G$6,T1_PERT!$C$6,T1_PERT!$E$6)</f>
        <v>6.5721813129927</v>
      </c>
      <c r="D3552" s="23" t="n">
        <f aca="true">BETAINV(RAND(),T1_PERT!$F$7,T1_PERT!$G$7,T1_PERT!$C$7,T1_PERT!$E$7)</f>
        <v>4.199985221461</v>
      </c>
      <c r="E3552" s="23" t="n">
        <f aca="true">BETAINV(RAND(),T1_PERT!$F$8,T1_PERT!$G$8,T1_PERT!$C$8,T1_PERT!$E$8)</f>
        <v>5.17307931465196</v>
      </c>
      <c r="F3552" s="23" t="n">
        <f aca="true">BETAINV(RAND(),T1_PERT!$F$9,T1_PERT!$G$9,T1_PERT!$C$9,T1_PERT!$E$9)</f>
        <v>4.62826702586294</v>
      </c>
      <c r="G3552" s="23" t="n">
        <f aca="true">BETAINV(RAND(),T1_PERT!$F$10,T1_PERT!$G$10,T1_PERT!$C$10,T1_PERT!$E$10)</f>
        <v>2.09930350628088</v>
      </c>
      <c r="H3552" s="23" t="n">
        <f aca="false">B3552+C3552+E3552+G3552</f>
        <v>17.7967167829521</v>
      </c>
      <c r="I3552" s="23" t="n">
        <f aca="false">B3552+D3552+F3552+G3552</f>
        <v>14.8797084026314</v>
      </c>
      <c r="J3552" s="23" t="n">
        <f aca="false">MAX(H3552,I3552)</f>
        <v>17.7967167829521</v>
      </c>
      <c r="K3552" s="24" t="n">
        <f aca="false">IF(H3552&gt;=I3552,1,0)</f>
        <v>1</v>
      </c>
    </row>
    <row r="3553" customFormat="false" ht="15" hidden="false" customHeight="false" outlineLevel="0" collapsed="false">
      <c r="A3553" s="5" t="n">
        <v>3534</v>
      </c>
      <c r="B3553" s="23" t="n">
        <f aca="true">BETAINV(RAND(),T1_PERT!$F$5,T1_PERT!$G$5,T1_PERT!$C$5,T1_PERT!$E$5)</f>
        <v>5.64106725184338</v>
      </c>
      <c r="C3553" s="23" t="n">
        <f aca="true">BETAINV(RAND(),T1_PERT!$F$6,T1_PERT!$G$6,T1_PERT!$C$6,T1_PERT!$E$6)</f>
        <v>4.70993992505518</v>
      </c>
      <c r="D3553" s="23" t="n">
        <f aca="true">BETAINV(RAND(),T1_PERT!$F$7,T1_PERT!$G$7,T1_PERT!$C$7,T1_PERT!$E$7)</f>
        <v>3.97124658332194</v>
      </c>
      <c r="E3553" s="23" t="n">
        <f aca="true">BETAINV(RAND(),T1_PERT!$F$8,T1_PERT!$G$8,T1_PERT!$C$8,T1_PERT!$E$8)</f>
        <v>5.38514941140197</v>
      </c>
      <c r="F3553" s="23" t="n">
        <f aca="true">BETAINV(RAND(),T1_PERT!$F$9,T1_PERT!$G$9,T1_PERT!$C$9,T1_PERT!$E$9)</f>
        <v>3.18576599975939</v>
      </c>
      <c r="G3553" s="23" t="n">
        <f aca="true">BETAINV(RAND(),T1_PERT!$F$10,T1_PERT!$G$10,T1_PERT!$C$10,T1_PERT!$E$10)</f>
        <v>2.15091682874136</v>
      </c>
      <c r="H3553" s="23" t="n">
        <f aca="false">B3553+C3553+E3553+G3553</f>
        <v>17.8870734170419</v>
      </c>
      <c r="I3553" s="23" t="n">
        <f aca="false">B3553+D3553+F3553+G3553</f>
        <v>14.9489966636661</v>
      </c>
      <c r="J3553" s="23" t="n">
        <f aca="false">MAX(H3553,I3553)</f>
        <v>17.8870734170419</v>
      </c>
      <c r="K3553" s="24" t="n">
        <f aca="false">IF(H3553&gt;=I3553,1,0)</f>
        <v>1</v>
      </c>
    </row>
    <row r="3554" customFormat="false" ht="15" hidden="false" customHeight="false" outlineLevel="0" collapsed="false">
      <c r="A3554" s="5" t="n">
        <v>3535</v>
      </c>
      <c r="B3554" s="23" t="n">
        <f aca="true">BETAINV(RAND(),T1_PERT!$F$5,T1_PERT!$G$5,T1_PERT!$C$5,T1_PERT!$E$5)</f>
        <v>4.12776870744058</v>
      </c>
      <c r="C3554" s="23" t="n">
        <f aca="true">BETAINV(RAND(),T1_PERT!$F$6,T1_PERT!$G$6,T1_PERT!$C$6,T1_PERT!$E$6)</f>
        <v>4.25142226550048</v>
      </c>
      <c r="D3554" s="23" t="n">
        <f aca="true">BETAINV(RAND(),T1_PERT!$F$7,T1_PERT!$G$7,T1_PERT!$C$7,T1_PERT!$E$7)</f>
        <v>6.58641406050547</v>
      </c>
      <c r="E3554" s="23" t="n">
        <f aca="true">BETAINV(RAND(),T1_PERT!$F$8,T1_PERT!$G$8,T1_PERT!$C$8,T1_PERT!$E$8)</f>
        <v>4.76285316031298</v>
      </c>
      <c r="F3554" s="23" t="n">
        <f aca="true">BETAINV(RAND(),T1_PERT!$F$9,T1_PERT!$G$9,T1_PERT!$C$9,T1_PERT!$E$9)</f>
        <v>4.32241570014015</v>
      </c>
      <c r="G3554" s="23" t="n">
        <f aca="true">BETAINV(RAND(),T1_PERT!$F$10,T1_PERT!$G$10,T1_PERT!$C$10,T1_PERT!$E$10)</f>
        <v>1.37785715499083</v>
      </c>
      <c r="H3554" s="23" t="n">
        <f aca="false">B3554+C3554+E3554+G3554</f>
        <v>14.5199012882449</v>
      </c>
      <c r="I3554" s="23" t="n">
        <f aca="false">B3554+D3554+F3554+G3554</f>
        <v>16.414455623077</v>
      </c>
      <c r="J3554" s="23" t="n">
        <f aca="false">MAX(H3554,I3554)</f>
        <v>16.414455623077</v>
      </c>
      <c r="K3554" s="24" t="n">
        <f aca="false">IF(H3554&gt;=I3554,1,0)</f>
        <v>0</v>
      </c>
    </row>
    <row r="3555" customFormat="false" ht="15" hidden="false" customHeight="false" outlineLevel="0" collapsed="false">
      <c r="A3555" s="5" t="n">
        <v>3536</v>
      </c>
      <c r="B3555" s="23" t="n">
        <f aca="true">BETAINV(RAND(),T1_PERT!$F$5,T1_PERT!$G$5,T1_PERT!$C$5,T1_PERT!$E$5)</f>
        <v>3.56759101462084</v>
      </c>
      <c r="C3555" s="23" t="n">
        <f aca="true">BETAINV(RAND(),T1_PERT!$F$6,T1_PERT!$G$6,T1_PERT!$C$6,T1_PERT!$E$6)</f>
        <v>5.36217255058862</v>
      </c>
      <c r="D3555" s="23" t="n">
        <f aca="true">BETAINV(RAND(),T1_PERT!$F$7,T1_PERT!$G$7,T1_PERT!$C$7,T1_PERT!$E$7)</f>
        <v>6.06429990647057</v>
      </c>
      <c r="E3555" s="23" t="n">
        <f aca="true">BETAINV(RAND(),T1_PERT!$F$8,T1_PERT!$G$8,T1_PERT!$C$8,T1_PERT!$E$8)</f>
        <v>4.96594052405224</v>
      </c>
      <c r="F3555" s="23" t="n">
        <f aca="true">BETAINV(RAND(),T1_PERT!$F$9,T1_PERT!$G$9,T1_PERT!$C$9,T1_PERT!$E$9)</f>
        <v>4.64733253604596</v>
      </c>
      <c r="G3555" s="23" t="n">
        <f aca="true">BETAINV(RAND(),T1_PERT!$F$10,T1_PERT!$G$10,T1_PERT!$C$10,T1_PERT!$E$10)</f>
        <v>2.51103788930163</v>
      </c>
      <c r="H3555" s="23" t="n">
        <f aca="false">B3555+C3555+E3555+G3555</f>
        <v>16.4067419785633</v>
      </c>
      <c r="I3555" s="23" t="n">
        <f aca="false">B3555+D3555+F3555+G3555</f>
        <v>16.790261346439</v>
      </c>
      <c r="J3555" s="23" t="n">
        <f aca="false">MAX(H3555,I3555)</f>
        <v>16.790261346439</v>
      </c>
      <c r="K3555" s="24" t="n">
        <f aca="false">IF(H3555&gt;=I3555,1,0)</f>
        <v>0</v>
      </c>
    </row>
    <row r="3556" customFormat="false" ht="15" hidden="false" customHeight="false" outlineLevel="0" collapsed="false">
      <c r="A3556" s="5" t="n">
        <v>3537</v>
      </c>
      <c r="B3556" s="23" t="n">
        <f aca="true">BETAINV(RAND(),T1_PERT!$F$5,T1_PERT!$G$5,T1_PERT!$C$5,T1_PERT!$E$5)</f>
        <v>5.17812295297847</v>
      </c>
      <c r="C3556" s="23" t="n">
        <f aca="true">BETAINV(RAND(),T1_PERT!$F$6,T1_PERT!$G$6,T1_PERT!$C$6,T1_PERT!$E$6)</f>
        <v>4.29395549975326</v>
      </c>
      <c r="D3556" s="23" t="n">
        <f aca="true">BETAINV(RAND(),T1_PERT!$F$7,T1_PERT!$G$7,T1_PERT!$C$7,T1_PERT!$E$7)</f>
        <v>7.1261577320313</v>
      </c>
      <c r="E3556" s="23" t="n">
        <f aca="true">BETAINV(RAND(),T1_PERT!$F$8,T1_PERT!$G$8,T1_PERT!$C$8,T1_PERT!$E$8)</f>
        <v>4.60971914160566</v>
      </c>
      <c r="F3556" s="23" t="n">
        <f aca="true">BETAINV(RAND(),T1_PERT!$F$9,T1_PERT!$G$9,T1_PERT!$C$9,T1_PERT!$E$9)</f>
        <v>3.52124664098134</v>
      </c>
      <c r="G3556" s="23" t="n">
        <f aca="true">BETAINV(RAND(),T1_PERT!$F$10,T1_PERT!$G$10,T1_PERT!$C$10,T1_PERT!$E$10)</f>
        <v>2.190417176717</v>
      </c>
      <c r="H3556" s="23" t="n">
        <f aca="false">B3556+C3556+E3556+G3556</f>
        <v>16.2722147710544</v>
      </c>
      <c r="I3556" s="23" t="n">
        <f aca="false">B3556+D3556+F3556+G3556</f>
        <v>18.0159445027081</v>
      </c>
      <c r="J3556" s="23" t="n">
        <f aca="false">MAX(H3556,I3556)</f>
        <v>18.0159445027081</v>
      </c>
      <c r="K3556" s="24" t="n">
        <f aca="false">IF(H3556&gt;=I3556,1,0)</f>
        <v>0</v>
      </c>
    </row>
    <row r="3557" customFormat="false" ht="15" hidden="false" customHeight="false" outlineLevel="0" collapsed="false">
      <c r="A3557" s="5" t="n">
        <v>3538</v>
      </c>
      <c r="B3557" s="23" t="n">
        <f aca="true">BETAINV(RAND(),T1_PERT!$F$5,T1_PERT!$G$5,T1_PERT!$C$5,T1_PERT!$E$5)</f>
        <v>4.65931805994298</v>
      </c>
      <c r="C3557" s="23" t="n">
        <f aca="true">BETAINV(RAND(),T1_PERT!$F$6,T1_PERT!$G$6,T1_PERT!$C$6,T1_PERT!$E$6)</f>
        <v>3.92249446310953</v>
      </c>
      <c r="D3557" s="23" t="n">
        <f aca="true">BETAINV(RAND(),T1_PERT!$F$7,T1_PERT!$G$7,T1_PERT!$C$7,T1_PERT!$E$7)</f>
        <v>5.9469841150988</v>
      </c>
      <c r="E3557" s="23" t="n">
        <f aca="true">BETAINV(RAND(),T1_PERT!$F$8,T1_PERT!$G$8,T1_PERT!$C$8,T1_PERT!$E$8)</f>
        <v>5.25680741015993</v>
      </c>
      <c r="F3557" s="23" t="n">
        <f aca="true">BETAINV(RAND(),T1_PERT!$F$9,T1_PERT!$G$9,T1_PERT!$C$9,T1_PERT!$E$9)</f>
        <v>4.59986243797815</v>
      </c>
      <c r="G3557" s="23" t="n">
        <f aca="true">BETAINV(RAND(),T1_PERT!$F$10,T1_PERT!$G$10,T1_PERT!$C$10,T1_PERT!$E$10)</f>
        <v>2.12490142660707</v>
      </c>
      <c r="H3557" s="23" t="n">
        <f aca="false">B3557+C3557+E3557+G3557</f>
        <v>15.9635213598195</v>
      </c>
      <c r="I3557" s="23" t="n">
        <f aca="false">B3557+D3557+F3557+G3557</f>
        <v>17.331066039627</v>
      </c>
      <c r="J3557" s="23" t="n">
        <f aca="false">MAX(H3557,I3557)</f>
        <v>17.331066039627</v>
      </c>
      <c r="K3557" s="24" t="n">
        <f aca="false">IF(H3557&gt;=I3557,1,0)</f>
        <v>0</v>
      </c>
    </row>
    <row r="3558" customFormat="false" ht="15" hidden="false" customHeight="false" outlineLevel="0" collapsed="false">
      <c r="A3558" s="5" t="n">
        <v>3539</v>
      </c>
      <c r="B3558" s="23" t="n">
        <f aca="true">BETAINV(RAND(),T1_PERT!$F$5,T1_PERT!$G$5,T1_PERT!$C$5,T1_PERT!$E$5)</f>
        <v>3.79604732610793</v>
      </c>
      <c r="C3558" s="23" t="n">
        <f aca="true">BETAINV(RAND(),T1_PERT!$F$6,T1_PERT!$G$6,T1_PERT!$C$6,T1_PERT!$E$6)</f>
        <v>5.91772897786946</v>
      </c>
      <c r="D3558" s="23" t="n">
        <f aca="true">BETAINV(RAND(),T1_PERT!$F$7,T1_PERT!$G$7,T1_PERT!$C$7,T1_PERT!$E$7)</f>
        <v>7.2067337254593</v>
      </c>
      <c r="E3558" s="23" t="n">
        <f aca="true">BETAINV(RAND(),T1_PERT!$F$8,T1_PERT!$G$8,T1_PERT!$C$8,T1_PERT!$E$8)</f>
        <v>5.01762092739417</v>
      </c>
      <c r="F3558" s="23" t="n">
        <f aca="true">BETAINV(RAND(),T1_PERT!$F$9,T1_PERT!$G$9,T1_PERT!$C$9,T1_PERT!$E$9)</f>
        <v>3.712849661446</v>
      </c>
      <c r="G3558" s="23" t="n">
        <f aca="true">BETAINV(RAND(),T1_PERT!$F$10,T1_PERT!$G$10,T1_PERT!$C$10,T1_PERT!$E$10)</f>
        <v>2.22603437434665</v>
      </c>
      <c r="H3558" s="23" t="n">
        <f aca="false">B3558+C3558+E3558+G3558</f>
        <v>16.9574316057182</v>
      </c>
      <c r="I3558" s="23" t="n">
        <f aca="false">B3558+D3558+F3558+G3558</f>
        <v>16.9416650873599</v>
      </c>
      <c r="J3558" s="23" t="n">
        <f aca="false">MAX(H3558,I3558)</f>
        <v>16.9574316057182</v>
      </c>
      <c r="K3558" s="24" t="n">
        <f aca="false">IF(H3558&gt;=I3558,1,0)</f>
        <v>1</v>
      </c>
    </row>
    <row r="3559" customFormat="false" ht="15" hidden="false" customHeight="false" outlineLevel="0" collapsed="false">
      <c r="A3559" s="5" t="n">
        <v>3540</v>
      </c>
      <c r="B3559" s="23" t="n">
        <f aca="true">BETAINV(RAND(),T1_PERT!$F$5,T1_PERT!$G$5,T1_PERT!$C$5,T1_PERT!$E$5)</f>
        <v>4.20498935083581</v>
      </c>
      <c r="C3559" s="23" t="n">
        <f aca="true">BETAINV(RAND(),T1_PERT!$F$6,T1_PERT!$G$6,T1_PERT!$C$6,T1_PERT!$E$6)</f>
        <v>6.32500074046696</v>
      </c>
      <c r="D3559" s="23" t="n">
        <f aca="true">BETAINV(RAND(),T1_PERT!$F$7,T1_PERT!$G$7,T1_PERT!$C$7,T1_PERT!$E$7)</f>
        <v>6.61614713827828</v>
      </c>
      <c r="E3559" s="23" t="n">
        <f aca="true">BETAINV(RAND(),T1_PERT!$F$8,T1_PERT!$G$8,T1_PERT!$C$8,T1_PERT!$E$8)</f>
        <v>4.63694607060384</v>
      </c>
      <c r="F3559" s="23" t="n">
        <f aca="true">BETAINV(RAND(),T1_PERT!$F$9,T1_PERT!$G$9,T1_PERT!$C$9,T1_PERT!$E$9)</f>
        <v>4.07785981597594</v>
      </c>
      <c r="G3559" s="23" t="n">
        <f aca="true">BETAINV(RAND(),T1_PERT!$F$10,T1_PERT!$G$10,T1_PERT!$C$10,T1_PERT!$E$10)</f>
        <v>1.85371623457877</v>
      </c>
      <c r="H3559" s="23" t="n">
        <f aca="false">B3559+C3559+E3559+G3559</f>
        <v>17.0206523964854</v>
      </c>
      <c r="I3559" s="23" t="n">
        <f aca="false">B3559+D3559+F3559+G3559</f>
        <v>16.7527125396688</v>
      </c>
      <c r="J3559" s="23" t="n">
        <f aca="false">MAX(H3559,I3559)</f>
        <v>17.0206523964854</v>
      </c>
      <c r="K3559" s="24" t="n">
        <f aca="false">IF(H3559&gt;=I3559,1,0)</f>
        <v>1</v>
      </c>
    </row>
    <row r="3560" customFormat="false" ht="15" hidden="false" customHeight="false" outlineLevel="0" collapsed="false">
      <c r="A3560" s="5" t="n">
        <v>3541</v>
      </c>
      <c r="B3560" s="23" t="n">
        <f aca="true">BETAINV(RAND(),T1_PERT!$F$5,T1_PERT!$G$5,T1_PERT!$C$5,T1_PERT!$E$5)</f>
        <v>5.02659743863708</v>
      </c>
      <c r="C3560" s="23" t="n">
        <f aca="true">BETAINV(RAND(),T1_PERT!$F$6,T1_PERT!$G$6,T1_PERT!$C$6,T1_PERT!$E$6)</f>
        <v>6.49056160738614</v>
      </c>
      <c r="D3560" s="23" t="n">
        <f aca="true">BETAINV(RAND(),T1_PERT!$F$7,T1_PERT!$G$7,T1_PERT!$C$7,T1_PERT!$E$7)</f>
        <v>4.43177020228443</v>
      </c>
      <c r="E3560" s="23" t="n">
        <f aca="true">BETAINV(RAND(),T1_PERT!$F$8,T1_PERT!$G$8,T1_PERT!$C$8,T1_PERT!$E$8)</f>
        <v>4.33763179097832</v>
      </c>
      <c r="F3560" s="23" t="n">
        <f aca="true">BETAINV(RAND(),T1_PERT!$F$9,T1_PERT!$G$9,T1_PERT!$C$9,T1_PERT!$E$9)</f>
        <v>4.48004793480292</v>
      </c>
      <c r="G3560" s="23" t="n">
        <f aca="true">BETAINV(RAND(),T1_PERT!$F$10,T1_PERT!$G$10,T1_PERT!$C$10,T1_PERT!$E$10)</f>
        <v>1.75977596467648</v>
      </c>
      <c r="H3560" s="23" t="n">
        <f aca="false">B3560+C3560+E3560+G3560</f>
        <v>17.614566801678</v>
      </c>
      <c r="I3560" s="23" t="n">
        <f aca="false">B3560+D3560+F3560+G3560</f>
        <v>15.6981915404009</v>
      </c>
      <c r="J3560" s="23" t="n">
        <f aca="false">MAX(H3560,I3560)</f>
        <v>17.614566801678</v>
      </c>
      <c r="K3560" s="24" t="n">
        <f aca="false">IF(H3560&gt;=I3560,1,0)</f>
        <v>1</v>
      </c>
    </row>
    <row r="3561" customFormat="false" ht="15" hidden="false" customHeight="false" outlineLevel="0" collapsed="false">
      <c r="A3561" s="5" t="n">
        <v>3542</v>
      </c>
      <c r="B3561" s="23" t="n">
        <f aca="true">BETAINV(RAND(),T1_PERT!$F$5,T1_PERT!$G$5,T1_PERT!$C$5,T1_PERT!$E$5)</f>
        <v>4.34170695721421</v>
      </c>
      <c r="C3561" s="23" t="n">
        <f aca="true">BETAINV(RAND(),T1_PERT!$F$6,T1_PERT!$G$6,T1_PERT!$C$6,T1_PERT!$E$6)</f>
        <v>6.26748656009562</v>
      </c>
      <c r="D3561" s="23" t="n">
        <f aca="true">BETAINV(RAND(),T1_PERT!$F$7,T1_PERT!$G$7,T1_PERT!$C$7,T1_PERT!$E$7)</f>
        <v>7.25438720192103</v>
      </c>
      <c r="E3561" s="23" t="n">
        <f aca="true">BETAINV(RAND(),T1_PERT!$F$8,T1_PERT!$G$8,T1_PERT!$C$8,T1_PERT!$E$8)</f>
        <v>6.26118537489519</v>
      </c>
      <c r="F3561" s="23" t="n">
        <f aca="true">BETAINV(RAND(),T1_PERT!$F$9,T1_PERT!$G$9,T1_PERT!$C$9,T1_PERT!$E$9)</f>
        <v>3.80664056104909</v>
      </c>
      <c r="G3561" s="23" t="n">
        <f aca="true">BETAINV(RAND(),T1_PERT!$F$10,T1_PERT!$G$10,T1_PERT!$C$10,T1_PERT!$E$10)</f>
        <v>2.2751239480192</v>
      </c>
      <c r="H3561" s="23" t="n">
        <f aca="false">B3561+C3561+E3561+G3561</f>
        <v>19.1455028402242</v>
      </c>
      <c r="I3561" s="23" t="n">
        <f aca="false">B3561+D3561+F3561+G3561</f>
        <v>17.6778586682035</v>
      </c>
      <c r="J3561" s="23" t="n">
        <f aca="false">MAX(H3561,I3561)</f>
        <v>19.1455028402242</v>
      </c>
      <c r="K3561" s="24" t="n">
        <f aca="false">IF(H3561&gt;=I3561,1,0)</f>
        <v>1</v>
      </c>
    </row>
    <row r="3562" customFormat="false" ht="15" hidden="false" customHeight="false" outlineLevel="0" collapsed="false">
      <c r="A3562" s="5" t="n">
        <v>3543</v>
      </c>
      <c r="B3562" s="23" t="n">
        <f aca="true">BETAINV(RAND(),T1_PERT!$F$5,T1_PERT!$G$5,T1_PERT!$C$5,T1_PERT!$E$5)</f>
        <v>4.49471227526408</v>
      </c>
      <c r="C3562" s="23" t="n">
        <f aca="true">BETAINV(RAND(),T1_PERT!$F$6,T1_PERT!$G$6,T1_PERT!$C$6,T1_PERT!$E$6)</f>
        <v>4.52864552367696</v>
      </c>
      <c r="D3562" s="23" t="n">
        <f aca="true">BETAINV(RAND(),T1_PERT!$F$7,T1_PERT!$G$7,T1_PERT!$C$7,T1_PERT!$E$7)</f>
        <v>5.37578345870754</v>
      </c>
      <c r="E3562" s="23" t="n">
        <f aca="true">BETAINV(RAND(),T1_PERT!$F$8,T1_PERT!$G$8,T1_PERT!$C$8,T1_PERT!$E$8)</f>
        <v>5.53875203161861</v>
      </c>
      <c r="F3562" s="23" t="n">
        <f aca="true">BETAINV(RAND(),T1_PERT!$F$9,T1_PERT!$G$9,T1_PERT!$C$9,T1_PERT!$E$9)</f>
        <v>4.59531019252568</v>
      </c>
      <c r="G3562" s="23" t="n">
        <f aca="true">BETAINV(RAND(),T1_PERT!$F$10,T1_PERT!$G$10,T1_PERT!$C$10,T1_PERT!$E$10)</f>
        <v>2.17577294922499</v>
      </c>
      <c r="H3562" s="23" t="n">
        <f aca="false">B3562+C3562+E3562+G3562</f>
        <v>16.7378827797846</v>
      </c>
      <c r="I3562" s="23" t="n">
        <f aca="false">B3562+D3562+F3562+G3562</f>
        <v>16.6415788757223</v>
      </c>
      <c r="J3562" s="23" t="n">
        <f aca="false">MAX(H3562,I3562)</f>
        <v>16.7378827797846</v>
      </c>
      <c r="K3562" s="24" t="n">
        <f aca="false">IF(H3562&gt;=I3562,1,0)</f>
        <v>1</v>
      </c>
    </row>
    <row r="3563" customFormat="false" ht="15" hidden="false" customHeight="false" outlineLevel="0" collapsed="false">
      <c r="A3563" s="5" t="n">
        <v>3544</v>
      </c>
      <c r="B3563" s="23" t="n">
        <f aca="true">BETAINV(RAND(),T1_PERT!$F$5,T1_PERT!$G$5,T1_PERT!$C$5,T1_PERT!$E$5)</f>
        <v>5.06797486469088</v>
      </c>
      <c r="C3563" s="23" t="n">
        <f aca="true">BETAINV(RAND(),T1_PERT!$F$6,T1_PERT!$G$6,T1_PERT!$C$6,T1_PERT!$E$6)</f>
        <v>5.08440259171345</v>
      </c>
      <c r="D3563" s="23" t="n">
        <f aca="true">BETAINV(RAND(),T1_PERT!$F$7,T1_PERT!$G$7,T1_PERT!$C$7,T1_PERT!$E$7)</f>
        <v>7.31402730766224</v>
      </c>
      <c r="E3563" s="23" t="n">
        <f aca="true">BETAINV(RAND(),T1_PERT!$F$8,T1_PERT!$G$8,T1_PERT!$C$8,T1_PERT!$E$8)</f>
        <v>4.48628426501309</v>
      </c>
      <c r="F3563" s="23" t="n">
        <f aca="true">BETAINV(RAND(),T1_PERT!$F$9,T1_PERT!$G$9,T1_PERT!$C$9,T1_PERT!$E$9)</f>
        <v>4.69893003103164</v>
      </c>
      <c r="G3563" s="23" t="n">
        <f aca="true">BETAINV(RAND(),T1_PERT!$F$10,T1_PERT!$G$10,T1_PERT!$C$10,T1_PERT!$E$10)</f>
        <v>2.3883990873067</v>
      </c>
      <c r="H3563" s="23" t="n">
        <f aca="false">B3563+C3563+E3563+G3563</f>
        <v>17.0270608087241</v>
      </c>
      <c r="I3563" s="23" t="n">
        <f aca="false">B3563+D3563+F3563+G3563</f>
        <v>19.4693312906915</v>
      </c>
      <c r="J3563" s="23" t="n">
        <f aca="false">MAX(H3563,I3563)</f>
        <v>19.4693312906915</v>
      </c>
      <c r="K3563" s="24" t="n">
        <f aca="false">IF(H3563&gt;=I3563,1,0)</f>
        <v>0</v>
      </c>
    </row>
    <row r="3564" customFormat="false" ht="15" hidden="false" customHeight="false" outlineLevel="0" collapsed="false">
      <c r="A3564" s="5" t="n">
        <v>3545</v>
      </c>
      <c r="B3564" s="23" t="n">
        <f aca="true">BETAINV(RAND(),T1_PERT!$F$5,T1_PERT!$G$5,T1_PERT!$C$5,T1_PERT!$E$5)</f>
        <v>4.75161371343529</v>
      </c>
      <c r="C3564" s="23" t="n">
        <f aca="true">BETAINV(RAND(),T1_PERT!$F$6,T1_PERT!$G$6,T1_PERT!$C$6,T1_PERT!$E$6)</f>
        <v>5.24233007310742</v>
      </c>
      <c r="D3564" s="23" t="n">
        <f aca="true">BETAINV(RAND(),T1_PERT!$F$7,T1_PERT!$G$7,T1_PERT!$C$7,T1_PERT!$E$7)</f>
        <v>4.01775698680193</v>
      </c>
      <c r="E3564" s="23" t="n">
        <f aca="true">BETAINV(RAND(),T1_PERT!$F$8,T1_PERT!$G$8,T1_PERT!$C$8,T1_PERT!$E$8)</f>
        <v>5.83594301214644</v>
      </c>
      <c r="F3564" s="23" t="n">
        <f aca="true">BETAINV(RAND(),T1_PERT!$F$9,T1_PERT!$G$9,T1_PERT!$C$9,T1_PERT!$E$9)</f>
        <v>3.48840839645498</v>
      </c>
      <c r="G3564" s="23" t="n">
        <f aca="true">BETAINV(RAND(),T1_PERT!$F$10,T1_PERT!$G$10,T1_PERT!$C$10,T1_PERT!$E$10)</f>
        <v>2.42798597519167</v>
      </c>
      <c r="H3564" s="23" t="n">
        <f aca="false">B3564+C3564+E3564+G3564</f>
        <v>18.2578727738808</v>
      </c>
      <c r="I3564" s="23" t="n">
        <f aca="false">B3564+D3564+F3564+G3564</f>
        <v>14.6857650718839</v>
      </c>
      <c r="J3564" s="23" t="n">
        <f aca="false">MAX(H3564,I3564)</f>
        <v>18.2578727738808</v>
      </c>
      <c r="K3564" s="24" t="n">
        <f aca="false">IF(H3564&gt;=I3564,1,0)</f>
        <v>1</v>
      </c>
    </row>
    <row r="3565" customFormat="false" ht="15" hidden="false" customHeight="false" outlineLevel="0" collapsed="false">
      <c r="A3565" s="5" t="n">
        <v>3546</v>
      </c>
      <c r="B3565" s="23" t="n">
        <f aca="true">BETAINV(RAND(),T1_PERT!$F$5,T1_PERT!$G$5,T1_PERT!$C$5,T1_PERT!$E$5)</f>
        <v>4.81738900077229</v>
      </c>
      <c r="C3565" s="23" t="n">
        <f aca="true">BETAINV(RAND(),T1_PERT!$F$6,T1_PERT!$G$6,T1_PERT!$C$6,T1_PERT!$E$6)</f>
        <v>6.3107566220282</v>
      </c>
      <c r="D3565" s="23" t="n">
        <f aca="true">BETAINV(RAND(),T1_PERT!$F$7,T1_PERT!$G$7,T1_PERT!$C$7,T1_PERT!$E$7)</f>
        <v>6.15274382858546</v>
      </c>
      <c r="E3565" s="23" t="n">
        <f aca="true">BETAINV(RAND(),T1_PERT!$F$8,T1_PERT!$G$8,T1_PERT!$C$8,T1_PERT!$E$8)</f>
        <v>5.80114072478175</v>
      </c>
      <c r="F3565" s="23" t="n">
        <f aca="true">BETAINV(RAND(),T1_PERT!$F$9,T1_PERT!$G$9,T1_PERT!$C$9,T1_PERT!$E$9)</f>
        <v>3.36571693390112</v>
      </c>
      <c r="G3565" s="23" t="n">
        <f aca="true">BETAINV(RAND(),T1_PERT!$F$10,T1_PERT!$G$10,T1_PERT!$C$10,T1_PERT!$E$10)</f>
        <v>1.97586329390798</v>
      </c>
      <c r="H3565" s="23" t="n">
        <f aca="false">B3565+C3565+E3565+G3565</f>
        <v>18.9051496414902</v>
      </c>
      <c r="I3565" s="23" t="n">
        <f aca="false">B3565+D3565+F3565+G3565</f>
        <v>16.3117130571669</v>
      </c>
      <c r="J3565" s="23" t="n">
        <f aca="false">MAX(H3565,I3565)</f>
        <v>18.9051496414902</v>
      </c>
      <c r="K3565" s="24" t="n">
        <f aca="false">IF(H3565&gt;=I3565,1,0)</f>
        <v>1</v>
      </c>
    </row>
    <row r="3566" customFormat="false" ht="15" hidden="false" customHeight="false" outlineLevel="0" collapsed="false">
      <c r="A3566" s="5" t="n">
        <v>3547</v>
      </c>
      <c r="B3566" s="23" t="n">
        <f aca="true">BETAINV(RAND(),T1_PERT!$F$5,T1_PERT!$G$5,T1_PERT!$C$5,T1_PERT!$E$5)</f>
        <v>3.24424556312781</v>
      </c>
      <c r="C3566" s="23" t="n">
        <f aca="true">BETAINV(RAND(),T1_PERT!$F$6,T1_PERT!$G$6,T1_PERT!$C$6,T1_PERT!$E$6)</f>
        <v>5.52878216958018</v>
      </c>
      <c r="D3566" s="23" t="n">
        <f aca="true">BETAINV(RAND(),T1_PERT!$F$7,T1_PERT!$G$7,T1_PERT!$C$7,T1_PERT!$E$7)</f>
        <v>4.69545245822762</v>
      </c>
      <c r="E3566" s="23" t="n">
        <f aca="true">BETAINV(RAND(),T1_PERT!$F$8,T1_PERT!$G$8,T1_PERT!$C$8,T1_PERT!$E$8)</f>
        <v>5.38847697839</v>
      </c>
      <c r="F3566" s="23" t="n">
        <f aca="true">BETAINV(RAND(),T1_PERT!$F$9,T1_PERT!$G$9,T1_PERT!$C$9,T1_PERT!$E$9)</f>
        <v>4.41225192513662</v>
      </c>
      <c r="G3566" s="23" t="n">
        <f aca="true">BETAINV(RAND(),T1_PERT!$F$10,T1_PERT!$G$10,T1_PERT!$C$10,T1_PERT!$E$10)</f>
        <v>1.2094971413458</v>
      </c>
      <c r="H3566" s="23" t="n">
        <f aca="false">B3566+C3566+E3566+G3566</f>
        <v>15.3710018524438</v>
      </c>
      <c r="I3566" s="23" t="n">
        <f aca="false">B3566+D3566+F3566+G3566</f>
        <v>13.5614470878379</v>
      </c>
      <c r="J3566" s="23" t="n">
        <f aca="false">MAX(H3566,I3566)</f>
        <v>15.3710018524438</v>
      </c>
      <c r="K3566" s="24" t="n">
        <f aca="false">IF(H3566&gt;=I3566,1,0)</f>
        <v>1</v>
      </c>
    </row>
    <row r="3567" customFormat="false" ht="15" hidden="false" customHeight="false" outlineLevel="0" collapsed="false">
      <c r="A3567" s="5" t="n">
        <v>3548</v>
      </c>
      <c r="B3567" s="23" t="n">
        <f aca="true">BETAINV(RAND(),T1_PERT!$F$5,T1_PERT!$G$5,T1_PERT!$C$5,T1_PERT!$E$5)</f>
        <v>3.17175175912123</v>
      </c>
      <c r="C3567" s="23" t="n">
        <f aca="true">BETAINV(RAND(),T1_PERT!$F$6,T1_PERT!$G$6,T1_PERT!$C$6,T1_PERT!$E$6)</f>
        <v>4.79499201610305</v>
      </c>
      <c r="D3567" s="23" t="n">
        <f aca="true">BETAINV(RAND(),T1_PERT!$F$7,T1_PERT!$G$7,T1_PERT!$C$7,T1_PERT!$E$7)</f>
        <v>5.98712947610285</v>
      </c>
      <c r="E3567" s="23" t="n">
        <f aca="true">BETAINV(RAND(),T1_PERT!$F$8,T1_PERT!$G$8,T1_PERT!$C$8,T1_PERT!$E$8)</f>
        <v>6.59318271641788</v>
      </c>
      <c r="F3567" s="23" t="n">
        <f aca="true">BETAINV(RAND(),T1_PERT!$F$9,T1_PERT!$G$9,T1_PERT!$C$9,T1_PERT!$E$9)</f>
        <v>3.99664945775269</v>
      </c>
      <c r="G3567" s="23" t="n">
        <f aca="true">BETAINV(RAND(),T1_PERT!$F$10,T1_PERT!$G$10,T1_PERT!$C$10,T1_PERT!$E$10)</f>
        <v>1.72264049412231</v>
      </c>
      <c r="H3567" s="23" t="n">
        <f aca="false">B3567+C3567+E3567+G3567</f>
        <v>16.2825669857645</v>
      </c>
      <c r="I3567" s="23" t="n">
        <f aca="false">B3567+D3567+F3567+G3567</f>
        <v>14.8781711870991</v>
      </c>
      <c r="J3567" s="23" t="n">
        <f aca="false">MAX(H3567,I3567)</f>
        <v>16.2825669857645</v>
      </c>
      <c r="K3567" s="24" t="n">
        <f aca="false">IF(H3567&gt;=I3567,1,0)</f>
        <v>1</v>
      </c>
    </row>
    <row r="3568" customFormat="false" ht="15" hidden="false" customHeight="false" outlineLevel="0" collapsed="false">
      <c r="A3568" s="5" t="n">
        <v>3549</v>
      </c>
      <c r="B3568" s="23" t="n">
        <f aca="true">BETAINV(RAND(),T1_PERT!$F$5,T1_PERT!$G$5,T1_PERT!$C$5,T1_PERT!$E$5)</f>
        <v>3.37027681754699</v>
      </c>
      <c r="C3568" s="23" t="n">
        <f aca="true">BETAINV(RAND(),T1_PERT!$F$6,T1_PERT!$G$6,T1_PERT!$C$6,T1_PERT!$E$6)</f>
        <v>4.1167835157511</v>
      </c>
      <c r="D3568" s="23" t="n">
        <f aca="true">BETAINV(RAND(),T1_PERT!$F$7,T1_PERT!$G$7,T1_PERT!$C$7,T1_PERT!$E$7)</f>
        <v>4.71776227719429</v>
      </c>
      <c r="E3568" s="23" t="n">
        <f aca="true">BETAINV(RAND(),T1_PERT!$F$8,T1_PERT!$G$8,T1_PERT!$C$8,T1_PERT!$E$8)</f>
        <v>5.15072414802552</v>
      </c>
      <c r="F3568" s="23" t="n">
        <f aca="true">BETAINV(RAND(),T1_PERT!$F$9,T1_PERT!$G$9,T1_PERT!$C$9,T1_PERT!$E$9)</f>
        <v>3.24553197028361</v>
      </c>
      <c r="G3568" s="23" t="n">
        <f aca="true">BETAINV(RAND(),T1_PERT!$F$10,T1_PERT!$G$10,T1_PERT!$C$10,T1_PERT!$E$10)</f>
        <v>1.72480249347721</v>
      </c>
      <c r="H3568" s="23" t="n">
        <f aca="false">B3568+C3568+E3568+G3568</f>
        <v>14.3625869748008</v>
      </c>
      <c r="I3568" s="23" t="n">
        <f aca="false">B3568+D3568+F3568+G3568</f>
        <v>13.0583735585021</v>
      </c>
      <c r="J3568" s="23" t="n">
        <f aca="false">MAX(H3568,I3568)</f>
        <v>14.3625869748008</v>
      </c>
      <c r="K3568" s="24" t="n">
        <f aca="false">IF(H3568&gt;=I3568,1,0)</f>
        <v>1</v>
      </c>
    </row>
    <row r="3569" customFormat="false" ht="15" hidden="false" customHeight="false" outlineLevel="0" collapsed="false">
      <c r="A3569" s="5" t="n">
        <v>3550</v>
      </c>
      <c r="B3569" s="23" t="n">
        <f aca="true">BETAINV(RAND(),T1_PERT!$F$5,T1_PERT!$G$5,T1_PERT!$C$5,T1_PERT!$E$5)</f>
        <v>3.4023414172467</v>
      </c>
      <c r="C3569" s="23" t="n">
        <f aca="true">BETAINV(RAND(),T1_PERT!$F$6,T1_PERT!$G$6,T1_PERT!$C$6,T1_PERT!$E$6)</f>
        <v>4.93494286179036</v>
      </c>
      <c r="D3569" s="23" t="n">
        <f aca="true">BETAINV(RAND(),T1_PERT!$F$7,T1_PERT!$G$7,T1_PERT!$C$7,T1_PERT!$E$7)</f>
        <v>6.20657828682726</v>
      </c>
      <c r="E3569" s="23" t="n">
        <f aca="true">BETAINV(RAND(),T1_PERT!$F$8,T1_PERT!$G$8,T1_PERT!$C$8,T1_PERT!$E$8)</f>
        <v>4.66669571266352</v>
      </c>
      <c r="F3569" s="23" t="n">
        <f aca="true">BETAINV(RAND(),T1_PERT!$F$9,T1_PERT!$G$9,T1_PERT!$C$9,T1_PERT!$E$9)</f>
        <v>3.09692549728179</v>
      </c>
      <c r="G3569" s="23" t="n">
        <f aca="true">BETAINV(RAND(),T1_PERT!$F$10,T1_PERT!$G$10,T1_PERT!$C$10,T1_PERT!$E$10)</f>
        <v>1.86835113770197</v>
      </c>
      <c r="H3569" s="23" t="n">
        <f aca="false">B3569+C3569+E3569+G3569</f>
        <v>14.8723311294025</v>
      </c>
      <c r="I3569" s="23" t="n">
        <f aca="false">B3569+D3569+F3569+G3569</f>
        <v>14.5741963390577</v>
      </c>
      <c r="J3569" s="23" t="n">
        <f aca="false">MAX(H3569,I3569)</f>
        <v>14.8723311294025</v>
      </c>
      <c r="K3569" s="24" t="n">
        <f aca="false">IF(H3569&gt;=I3569,1,0)</f>
        <v>1</v>
      </c>
    </row>
    <row r="3570" customFormat="false" ht="15" hidden="false" customHeight="false" outlineLevel="0" collapsed="false">
      <c r="A3570" s="5" t="n">
        <v>3551</v>
      </c>
      <c r="B3570" s="23" t="n">
        <f aca="true">BETAINV(RAND(),T1_PERT!$F$5,T1_PERT!$G$5,T1_PERT!$C$5,T1_PERT!$E$5)</f>
        <v>5.18582016830461</v>
      </c>
      <c r="C3570" s="23" t="n">
        <f aca="true">BETAINV(RAND(),T1_PERT!$F$6,T1_PERT!$G$6,T1_PERT!$C$6,T1_PERT!$E$6)</f>
        <v>6.81917143380091</v>
      </c>
      <c r="D3570" s="23" t="n">
        <f aca="true">BETAINV(RAND(),T1_PERT!$F$7,T1_PERT!$G$7,T1_PERT!$C$7,T1_PERT!$E$7)</f>
        <v>6.05303713180855</v>
      </c>
      <c r="E3570" s="23" t="n">
        <f aca="true">BETAINV(RAND(),T1_PERT!$F$8,T1_PERT!$G$8,T1_PERT!$C$8,T1_PERT!$E$8)</f>
        <v>5.18287676959505</v>
      </c>
      <c r="F3570" s="23" t="n">
        <f aca="true">BETAINV(RAND(),T1_PERT!$F$9,T1_PERT!$G$9,T1_PERT!$C$9,T1_PERT!$E$9)</f>
        <v>4.66011238187233</v>
      </c>
      <c r="G3570" s="23" t="n">
        <f aca="true">BETAINV(RAND(),T1_PERT!$F$10,T1_PERT!$G$10,T1_PERT!$C$10,T1_PERT!$E$10)</f>
        <v>1.86473878300675</v>
      </c>
      <c r="H3570" s="23" t="n">
        <f aca="false">B3570+C3570+E3570+G3570</f>
        <v>19.0526071547073</v>
      </c>
      <c r="I3570" s="23" t="n">
        <f aca="false">B3570+D3570+F3570+G3570</f>
        <v>17.7637084649922</v>
      </c>
      <c r="J3570" s="23" t="n">
        <f aca="false">MAX(H3570,I3570)</f>
        <v>19.0526071547073</v>
      </c>
      <c r="K3570" s="24" t="n">
        <f aca="false">IF(H3570&gt;=I3570,1,0)</f>
        <v>1</v>
      </c>
    </row>
    <row r="3571" customFormat="false" ht="15" hidden="false" customHeight="false" outlineLevel="0" collapsed="false">
      <c r="A3571" s="5" t="n">
        <v>3552</v>
      </c>
      <c r="B3571" s="23" t="n">
        <f aca="true">BETAINV(RAND(),T1_PERT!$F$5,T1_PERT!$G$5,T1_PERT!$C$5,T1_PERT!$E$5)</f>
        <v>4.57438285708982</v>
      </c>
      <c r="C3571" s="23" t="n">
        <f aca="true">BETAINV(RAND(),T1_PERT!$F$6,T1_PERT!$G$6,T1_PERT!$C$6,T1_PERT!$E$6)</f>
        <v>5.53217587175192</v>
      </c>
      <c r="D3571" s="23" t="n">
        <f aca="true">BETAINV(RAND(),T1_PERT!$F$7,T1_PERT!$G$7,T1_PERT!$C$7,T1_PERT!$E$7)</f>
        <v>4.23714554231107</v>
      </c>
      <c r="E3571" s="23" t="n">
        <f aca="true">BETAINV(RAND(),T1_PERT!$F$8,T1_PERT!$G$8,T1_PERT!$C$8,T1_PERT!$E$8)</f>
        <v>5.27343626193589</v>
      </c>
      <c r="F3571" s="23" t="n">
        <f aca="true">BETAINV(RAND(),T1_PERT!$F$9,T1_PERT!$G$9,T1_PERT!$C$9,T1_PERT!$E$9)</f>
        <v>4.06310463045977</v>
      </c>
      <c r="G3571" s="23" t="n">
        <f aca="true">BETAINV(RAND(),T1_PERT!$F$10,T1_PERT!$G$10,T1_PERT!$C$10,T1_PERT!$E$10)</f>
        <v>2.04975084408164</v>
      </c>
      <c r="H3571" s="23" t="n">
        <f aca="false">B3571+C3571+E3571+G3571</f>
        <v>17.4297458348593</v>
      </c>
      <c r="I3571" s="23" t="n">
        <f aca="false">B3571+D3571+F3571+G3571</f>
        <v>14.9243838739423</v>
      </c>
      <c r="J3571" s="23" t="n">
        <f aca="false">MAX(H3571,I3571)</f>
        <v>17.4297458348593</v>
      </c>
      <c r="K3571" s="24" t="n">
        <f aca="false">IF(H3571&gt;=I3571,1,0)</f>
        <v>1</v>
      </c>
    </row>
    <row r="3572" customFormat="false" ht="15" hidden="false" customHeight="false" outlineLevel="0" collapsed="false">
      <c r="A3572" s="5" t="n">
        <v>3553</v>
      </c>
      <c r="B3572" s="23" t="n">
        <f aca="true">BETAINV(RAND(),T1_PERT!$F$5,T1_PERT!$G$5,T1_PERT!$C$5,T1_PERT!$E$5)</f>
        <v>3.27692726218679</v>
      </c>
      <c r="C3572" s="23" t="n">
        <f aca="true">BETAINV(RAND(),T1_PERT!$F$6,T1_PERT!$G$6,T1_PERT!$C$6,T1_PERT!$E$6)</f>
        <v>5.33506525578554</v>
      </c>
      <c r="D3572" s="23" t="n">
        <f aca="true">BETAINV(RAND(),T1_PERT!$F$7,T1_PERT!$G$7,T1_PERT!$C$7,T1_PERT!$E$7)</f>
        <v>7.68261622705816</v>
      </c>
      <c r="E3572" s="23" t="n">
        <f aca="true">BETAINV(RAND(),T1_PERT!$F$8,T1_PERT!$G$8,T1_PERT!$C$8,T1_PERT!$E$8)</f>
        <v>5.50184112810445</v>
      </c>
      <c r="F3572" s="23" t="n">
        <f aca="true">BETAINV(RAND(),T1_PERT!$F$9,T1_PERT!$G$9,T1_PERT!$C$9,T1_PERT!$E$9)</f>
        <v>3.11692272770794</v>
      </c>
      <c r="G3572" s="23" t="n">
        <f aca="true">BETAINV(RAND(),T1_PERT!$F$10,T1_PERT!$G$10,T1_PERT!$C$10,T1_PERT!$E$10)</f>
        <v>2.2864766882955</v>
      </c>
      <c r="H3572" s="23" t="n">
        <f aca="false">B3572+C3572+E3572+G3572</f>
        <v>16.4003103343723</v>
      </c>
      <c r="I3572" s="23" t="n">
        <f aca="false">B3572+D3572+F3572+G3572</f>
        <v>16.3629429052484</v>
      </c>
      <c r="J3572" s="23" t="n">
        <f aca="false">MAX(H3572,I3572)</f>
        <v>16.4003103343723</v>
      </c>
      <c r="K3572" s="24" t="n">
        <f aca="false">IF(H3572&gt;=I3572,1,0)</f>
        <v>1</v>
      </c>
    </row>
    <row r="3573" customFormat="false" ht="15" hidden="false" customHeight="false" outlineLevel="0" collapsed="false">
      <c r="A3573" s="5" t="n">
        <v>3554</v>
      </c>
      <c r="B3573" s="23" t="n">
        <f aca="true">BETAINV(RAND(),T1_PERT!$F$5,T1_PERT!$G$5,T1_PERT!$C$5,T1_PERT!$E$5)</f>
        <v>4.06822760919772</v>
      </c>
      <c r="C3573" s="23" t="n">
        <f aca="true">BETAINV(RAND(),T1_PERT!$F$6,T1_PERT!$G$6,T1_PERT!$C$6,T1_PERT!$E$6)</f>
        <v>8.26255480939821</v>
      </c>
      <c r="D3573" s="23" t="n">
        <f aca="true">BETAINV(RAND(),T1_PERT!$F$7,T1_PERT!$G$7,T1_PERT!$C$7,T1_PERT!$E$7)</f>
        <v>4.97920359968063</v>
      </c>
      <c r="E3573" s="23" t="n">
        <f aca="true">BETAINV(RAND(),T1_PERT!$F$8,T1_PERT!$G$8,T1_PERT!$C$8,T1_PERT!$E$8)</f>
        <v>5.00048108151912</v>
      </c>
      <c r="F3573" s="23" t="n">
        <f aca="true">BETAINV(RAND(),T1_PERT!$F$9,T1_PERT!$G$9,T1_PERT!$C$9,T1_PERT!$E$9)</f>
        <v>3.98156855833835</v>
      </c>
      <c r="G3573" s="23" t="n">
        <f aca="true">BETAINV(RAND(),T1_PERT!$F$10,T1_PERT!$G$10,T1_PERT!$C$10,T1_PERT!$E$10)</f>
        <v>2.33303719066763</v>
      </c>
      <c r="H3573" s="23" t="n">
        <f aca="false">B3573+C3573+E3573+G3573</f>
        <v>19.6643006907827</v>
      </c>
      <c r="I3573" s="23" t="n">
        <f aca="false">B3573+D3573+F3573+G3573</f>
        <v>15.3620369578843</v>
      </c>
      <c r="J3573" s="23" t="n">
        <f aca="false">MAX(H3573,I3573)</f>
        <v>19.6643006907827</v>
      </c>
      <c r="K3573" s="24" t="n">
        <f aca="false">IF(H3573&gt;=I3573,1,0)</f>
        <v>1</v>
      </c>
    </row>
    <row r="3574" customFormat="false" ht="15" hidden="false" customHeight="false" outlineLevel="0" collapsed="false">
      <c r="A3574" s="5" t="n">
        <v>3555</v>
      </c>
      <c r="B3574" s="23" t="n">
        <f aca="true">BETAINV(RAND(),T1_PERT!$F$5,T1_PERT!$G$5,T1_PERT!$C$5,T1_PERT!$E$5)</f>
        <v>3.77830645948553</v>
      </c>
      <c r="C3574" s="23" t="n">
        <f aca="true">BETAINV(RAND(),T1_PERT!$F$6,T1_PERT!$G$6,T1_PERT!$C$6,T1_PERT!$E$6)</f>
        <v>5.36564803064224</v>
      </c>
      <c r="D3574" s="23" t="n">
        <f aca="true">BETAINV(RAND(),T1_PERT!$F$7,T1_PERT!$G$7,T1_PERT!$C$7,T1_PERT!$E$7)</f>
        <v>5.05350884533677</v>
      </c>
      <c r="E3574" s="23" t="n">
        <f aca="true">BETAINV(RAND(),T1_PERT!$F$8,T1_PERT!$G$8,T1_PERT!$C$8,T1_PERT!$E$8)</f>
        <v>4.65858388257225</v>
      </c>
      <c r="F3574" s="23" t="n">
        <f aca="true">BETAINV(RAND(),T1_PERT!$F$9,T1_PERT!$G$9,T1_PERT!$C$9,T1_PERT!$E$9)</f>
        <v>4.24124194755747</v>
      </c>
      <c r="G3574" s="23" t="n">
        <f aca="true">BETAINV(RAND(),T1_PERT!$F$10,T1_PERT!$G$10,T1_PERT!$C$10,T1_PERT!$E$10)</f>
        <v>2.14021175328215</v>
      </c>
      <c r="H3574" s="23" t="n">
        <f aca="false">B3574+C3574+E3574+G3574</f>
        <v>15.9427501259822</v>
      </c>
      <c r="I3574" s="23" t="n">
        <f aca="false">B3574+D3574+F3574+G3574</f>
        <v>15.2132690056619</v>
      </c>
      <c r="J3574" s="23" t="n">
        <f aca="false">MAX(H3574,I3574)</f>
        <v>15.9427501259822</v>
      </c>
      <c r="K3574" s="24" t="n">
        <f aca="false">IF(H3574&gt;=I3574,1,0)</f>
        <v>1</v>
      </c>
    </row>
    <row r="3575" customFormat="false" ht="15" hidden="false" customHeight="false" outlineLevel="0" collapsed="false">
      <c r="A3575" s="5" t="n">
        <v>3556</v>
      </c>
      <c r="B3575" s="23" t="n">
        <f aca="true">BETAINV(RAND(),T1_PERT!$F$5,T1_PERT!$G$5,T1_PERT!$C$5,T1_PERT!$E$5)</f>
        <v>3.30297880713095</v>
      </c>
      <c r="C3575" s="23" t="n">
        <f aca="true">BETAINV(RAND(),T1_PERT!$F$6,T1_PERT!$G$6,T1_PERT!$C$6,T1_PERT!$E$6)</f>
        <v>3.65423580653571</v>
      </c>
      <c r="D3575" s="23" t="n">
        <f aca="true">BETAINV(RAND(),T1_PERT!$F$7,T1_PERT!$G$7,T1_PERT!$C$7,T1_PERT!$E$7)</f>
        <v>5.86971044132958</v>
      </c>
      <c r="E3575" s="23" t="n">
        <f aca="true">BETAINV(RAND(),T1_PERT!$F$8,T1_PERT!$G$8,T1_PERT!$C$8,T1_PERT!$E$8)</f>
        <v>4.15403532353592</v>
      </c>
      <c r="F3575" s="23" t="n">
        <f aca="true">BETAINV(RAND(),T1_PERT!$F$9,T1_PERT!$G$9,T1_PERT!$C$9,T1_PERT!$E$9)</f>
        <v>3.2967650893259</v>
      </c>
      <c r="G3575" s="23" t="n">
        <f aca="true">BETAINV(RAND(),T1_PERT!$F$10,T1_PERT!$G$10,T1_PERT!$C$10,T1_PERT!$E$10)</f>
        <v>1.505103363772</v>
      </c>
      <c r="H3575" s="23" t="n">
        <f aca="false">B3575+C3575+E3575+G3575</f>
        <v>12.6163533009746</v>
      </c>
      <c r="I3575" s="23" t="n">
        <f aca="false">B3575+D3575+F3575+G3575</f>
        <v>13.9745577015584</v>
      </c>
      <c r="J3575" s="23" t="n">
        <f aca="false">MAX(H3575,I3575)</f>
        <v>13.9745577015584</v>
      </c>
      <c r="K3575" s="24" t="n">
        <f aca="false">IF(H3575&gt;=I3575,1,0)</f>
        <v>0</v>
      </c>
    </row>
    <row r="3576" customFormat="false" ht="15" hidden="false" customHeight="false" outlineLevel="0" collapsed="false">
      <c r="A3576" s="5" t="n">
        <v>3557</v>
      </c>
      <c r="B3576" s="23" t="n">
        <f aca="true">BETAINV(RAND(),T1_PERT!$F$5,T1_PERT!$G$5,T1_PERT!$C$5,T1_PERT!$E$5)</f>
        <v>4.39467854324942</v>
      </c>
      <c r="C3576" s="23" t="n">
        <f aca="true">BETAINV(RAND(),T1_PERT!$F$6,T1_PERT!$G$6,T1_PERT!$C$6,T1_PERT!$E$6)</f>
        <v>3.4278453378804</v>
      </c>
      <c r="D3576" s="23" t="n">
        <f aca="true">BETAINV(RAND(),T1_PERT!$F$7,T1_PERT!$G$7,T1_PERT!$C$7,T1_PERT!$E$7)</f>
        <v>7.29826047397854</v>
      </c>
      <c r="E3576" s="23" t="n">
        <f aca="true">BETAINV(RAND(),T1_PERT!$F$8,T1_PERT!$G$8,T1_PERT!$C$8,T1_PERT!$E$8)</f>
        <v>6.34505012117674</v>
      </c>
      <c r="F3576" s="23" t="n">
        <f aca="true">BETAINV(RAND(),T1_PERT!$F$9,T1_PERT!$G$9,T1_PERT!$C$9,T1_PERT!$E$9)</f>
        <v>3.15163290133266</v>
      </c>
      <c r="G3576" s="23" t="n">
        <f aca="true">BETAINV(RAND(),T1_PERT!$F$10,T1_PERT!$G$10,T1_PERT!$C$10,T1_PERT!$E$10)</f>
        <v>1.92987022445329</v>
      </c>
      <c r="H3576" s="23" t="n">
        <f aca="false">B3576+C3576+E3576+G3576</f>
        <v>16.0974442267598</v>
      </c>
      <c r="I3576" s="23" t="n">
        <f aca="false">B3576+D3576+F3576+G3576</f>
        <v>16.7744421430139</v>
      </c>
      <c r="J3576" s="23" t="n">
        <f aca="false">MAX(H3576,I3576)</f>
        <v>16.7744421430139</v>
      </c>
      <c r="K3576" s="24" t="n">
        <f aca="false">IF(H3576&gt;=I3576,1,0)</f>
        <v>0</v>
      </c>
    </row>
    <row r="3577" customFormat="false" ht="15" hidden="false" customHeight="false" outlineLevel="0" collapsed="false">
      <c r="A3577" s="5" t="n">
        <v>3558</v>
      </c>
      <c r="B3577" s="23" t="n">
        <f aca="true">BETAINV(RAND(),T1_PERT!$F$5,T1_PERT!$G$5,T1_PERT!$C$5,T1_PERT!$E$5)</f>
        <v>4.04386810454152</v>
      </c>
      <c r="C3577" s="23" t="n">
        <f aca="true">BETAINV(RAND(),T1_PERT!$F$6,T1_PERT!$G$6,T1_PERT!$C$6,T1_PERT!$E$6)</f>
        <v>5.05764037417864</v>
      </c>
      <c r="D3577" s="23" t="n">
        <f aca="true">BETAINV(RAND(),T1_PERT!$F$7,T1_PERT!$G$7,T1_PERT!$C$7,T1_PERT!$E$7)</f>
        <v>6.32355839468244</v>
      </c>
      <c r="E3577" s="23" t="n">
        <f aca="true">BETAINV(RAND(),T1_PERT!$F$8,T1_PERT!$G$8,T1_PERT!$C$8,T1_PERT!$E$8)</f>
        <v>4.59201640456203</v>
      </c>
      <c r="F3577" s="23" t="n">
        <f aca="true">BETAINV(RAND(),T1_PERT!$F$9,T1_PERT!$G$9,T1_PERT!$C$9,T1_PERT!$E$9)</f>
        <v>4.90103655517064</v>
      </c>
      <c r="G3577" s="23" t="n">
        <f aca="true">BETAINV(RAND(),T1_PERT!$F$10,T1_PERT!$G$10,T1_PERT!$C$10,T1_PERT!$E$10)</f>
        <v>1.84295688590142</v>
      </c>
      <c r="H3577" s="23" t="n">
        <f aca="false">B3577+C3577+E3577+G3577</f>
        <v>15.5364817691836</v>
      </c>
      <c r="I3577" s="23" t="n">
        <f aca="false">B3577+D3577+F3577+G3577</f>
        <v>17.111419940296</v>
      </c>
      <c r="J3577" s="23" t="n">
        <f aca="false">MAX(H3577,I3577)</f>
        <v>17.111419940296</v>
      </c>
      <c r="K3577" s="24" t="n">
        <f aca="false">IF(H3577&gt;=I3577,1,0)</f>
        <v>0</v>
      </c>
    </row>
    <row r="3578" customFormat="false" ht="15" hidden="false" customHeight="false" outlineLevel="0" collapsed="false">
      <c r="A3578" s="5" t="n">
        <v>3559</v>
      </c>
      <c r="B3578" s="23" t="n">
        <f aca="true">BETAINV(RAND(),T1_PERT!$F$5,T1_PERT!$G$5,T1_PERT!$C$5,T1_PERT!$E$5)</f>
        <v>4.52695260041153</v>
      </c>
      <c r="C3578" s="23" t="n">
        <f aca="true">BETAINV(RAND(),T1_PERT!$F$6,T1_PERT!$G$6,T1_PERT!$C$6,T1_PERT!$E$6)</f>
        <v>5.11493358216421</v>
      </c>
      <c r="D3578" s="23" t="n">
        <f aca="true">BETAINV(RAND(),T1_PERT!$F$7,T1_PERT!$G$7,T1_PERT!$C$7,T1_PERT!$E$7)</f>
        <v>5.91888103919053</v>
      </c>
      <c r="E3578" s="23" t="n">
        <f aca="true">BETAINV(RAND(),T1_PERT!$F$8,T1_PERT!$G$8,T1_PERT!$C$8,T1_PERT!$E$8)</f>
        <v>5.5419353488741</v>
      </c>
      <c r="F3578" s="23" t="n">
        <f aca="true">BETAINV(RAND(),T1_PERT!$F$9,T1_PERT!$G$9,T1_PERT!$C$9,T1_PERT!$E$9)</f>
        <v>5.84271910053257</v>
      </c>
      <c r="G3578" s="23" t="n">
        <f aca="true">BETAINV(RAND(),T1_PERT!$F$10,T1_PERT!$G$10,T1_PERT!$C$10,T1_PERT!$E$10)</f>
        <v>1.84879410515928</v>
      </c>
      <c r="H3578" s="23" t="n">
        <f aca="false">B3578+C3578+E3578+G3578</f>
        <v>17.0326156366091</v>
      </c>
      <c r="I3578" s="23" t="n">
        <f aca="false">B3578+D3578+F3578+G3578</f>
        <v>18.1373468452939</v>
      </c>
      <c r="J3578" s="23" t="n">
        <f aca="false">MAX(H3578,I3578)</f>
        <v>18.1373468452939</v>
      </c>
      <c r="K3578" s="24" t="n">
        <f aca="false">IF(H3578&gt;=I3578,1,0)</f>
        <v>0</v>
      </c>
    </row>
    <row r="3579" customFormat="false" ht="15" hidden="false" customHeight="false" outlineLevel="0" collapsed="false">
      <c r="A3579" s="5" t="n">
        <v>3560</v>
      </c>
      <c r="B3579" s="23" t="n">
        <f aca="true">BETAINV(RAND(),T1_PERT!$F$5,T1_PERT!$G$5,T1_PERT!$C$5,T1_PERT!$E$5)</f>
        <v>4.76504892683357</v>
      </c>
      <c r="C3579" s="23" t="n">
        <f aca="true">BETAINV(RAND(),T1_PERT!$F$6,T1_PERT!$G$6,T1_PERT!$C$6,T1_PERT!$E$6)</f>
        <v>6.00562129935083</v>
      </c>
      <c r="D3579" s="23" t="n">
        <f aca="true">BETAINV(RAND(),T1_PERT!$F$7,T1_PERT!$G$7,T1_PERT!$C$7,T1_PERT!$E$7)</f>
        <v>5.75192945443031</v>
      </c>
      <c r="E3579" s="23" t="n">
        <f aca="true">BETAINV(RAND(),T1_PERT!$F$8,T1_PERT!$G$8,T1_PERT!$C$8,T1_PERT!$E$8)</f>
        <v>5.66194321126004</v>
      </c>
      <c r="F3579" s="23" t="n">
        <f aca="true">BETAINV(RAND(),T1_PERT!$F$9,T1_PERT!$G$9,T1_PERT!$C$9,T1_PERT!$E$9)</f>
        <v>3.4502393536742</v>
      </c>
      <c r="G3579" s="23" t="n">
        <f aca="true">BETAINV(RAND(),T1_PERT!$F$10,T1_PERT!$G$10,T1_PERT!$C$10,T1_PERT!$E$10)</f>
        <v>2.61186212099026</v>
      </c>
      <c r="H3579" s="23" t="n">
        <f aca="false">B3579+C3579+E3579+G3579</f>
        <v>19.0444755584347</v>
      </c>
      <c r="I3579" s="23" t="n">
        <f aca="false">B3579+D3579+F3579+G3579</f>
        <v>16.5790798559284</v>
      </c>
      <c r="J3579" s="23" t="n">
        <f aca="false">MAX(H3579,I3579)</f>
        <v>19.0444755584347</v>
      </c>
      <c r="K3579" s="24" t="n">
        <f aca="false">IF(H3579&gt;=I3579,1,0)</f>
        <v>1</v>
      </c>
    </row>
    <row r="3580" customFormat="false" ht="15" hidden="false" customHeight="false" outlineLevel="0" collapsed="false">
      <c r="A3580" s="5" t="n">
        <v>3561</v>
      </c>
      <c r="B3580" s="23" t="n">
        <f aca="true">BETAINV(RAND(),T1_PERT!$F$5,T1_PERT!$G$5,T1_PERT!$C$5,T1_PERT!$E$5)</f>
        <v>3.99778455213936</v>
      </c>
      <c r="C3580" s="23" t="n">
        <f aca="true">BETAINV(RAND(),T1_PERT!$F$6,T1_PERT!$G$6,T1_PERT!$C$6,T1_PERT!$E$6)</f>
        <v>4.00876380935475</v>
      </c>
      <c r="D3580" s="23" t="n">
        <f aca="true">BETAINV(RAND(),T1_PERT!$F$7,T1_PERT!$G$7,T1_PERT!$C$7,T1_PERT!$E$7)</f>
        <v>5.25957721586022</v>
      </c>
      <c r="E3580" s="23" t="n">
        <f aca="true">BETAINV(RAND(),T1_PERT!$F$8,T1_PERT!$G$8,T1_PERT!$C$8,T1_PERT!$E$8)</f>
        <v>4.43818916209695</v>
      </c>
      <c r="F3580" s="23" t="n">
        <f aca="true">BETAINV(RAND(),T1_PERT!$F$9,T1_PERT!$G$9,T1_PERT!$C$9,T1_PERT!$E$9)</f>
        <v>4.09453391703382</v>
      </c>
      <c r="G3580" s="23" t="n">
        <f aca="true">BETAINV(RAND(),T1_PERT!$F$10,T1_PERT!$G$10,T1_PERT!$C$10,T1_PERT!$E$10)</f>
        <v>1.78604031383704</v>
      </c>
      <c r="H3580" s="23" t="n">
        <f aca="false">B3580+C3580+E3580+G3580</f>
        <v>14.2307778374281</v>
      </c>
      <c r="I3580" s="23" t="n">
        <f aca="false">B3580+D3580+F3580+G3580</f>
        <v>15.1379359988704</v>
      </c>
      <c r="J3580" s="23" t="n">
        <f aca="false">MAX(H3580,I3580)</f>
        <v>15.1379359988704</v>
      </c>
      <c r="K3580" s="24" t="n">
        <f aca="false">IF(H3580&gt;=I3580,1,0)</f>
        <v>0</v>
      </c>
    </row>
    <row r="3581" customFormat="false" ht="15" hidden="false" customHeight="false" outlineLevel="0" collapsed="false">
      <c r="A3581" s="5" t="n">
        <v>3562</v>
      </c>
      <c r="B3581" s="23" t="n">
        <f aca="true">BETAINV(RAND(),T1_PERT!$F$5,T1_PERT!$G$5,T1_PERT!$C$5,T1_PERT!$E$5)</f>
        <v>4.06258598325949</v>
      </c>
      <c r="C3581" s="23" t="n">
        <f aca="true">BETAINV(RAND(),T1_PERT!$F$6,T1_PERT!$G$6,T1_PERT!$C$6,T1_PERT!$E$6)</f>
        <v>4.27789554007069</v>
      </c>
      <c r="D3581" s="23" t="n">
        <f aca="true">BETAINV(RAND(),T1_PERT!$F$7,T1_PERT!$G$7,T1_PERT!$C$7,T1_PERT!$E$7)</f>
        <v>4.68486158492784</v>
      </c>
      <c r="E3581" s="23" t="n">
        <f aca="true">BETAINV(RAND(),T1_PERT!$F$8,T1_PERT!$G$8,T1_PERT!$C$8,T1_PERT!$E$8)</f>
        <v>4.6548187964345</v>
      </c>
      <c r="F3581" s="23" t="n">
        <f aca="true">BETAINV(RAND(),T1_PERT!$F$9,T1_PERT!$G$9,T1_PERT!$C$9,T1_PERT!$E$9)</f>
        <v>4.56940904262698</v>
      </c>
      <c r="G3581" s="23" t="n">
        <f aca="true">BETAINV(RAND(),T1_PERT!$F$10,T1_PERT!$G$10,T1_PERT!$C$10,T1_PERT!$E$10)</f>
        <v>1.68465408844604</v>
      </c>
      <c r="H3581" s="23" t="n">
        <f aca="false">B3581+C3581+E3581+G3581</f>
        <v>14.6799544082107</v>
      </c>
      <c r="I3581" s="23" t="n">
        <f aca="false">B3581+D3581+F3581+G3581</f>
        <v>15.0015106992604</v>
      </c>
      <c r="J3581" s="23" t="n">
        <f aca="false">MAX(H3581,I3581)</f>
        <v>15.0015106992604</v>
      </c>
      <c r="K3581" s="24" t="n">
        <f aca="false">IF(H3581&gt;=I3581,1,0)</f>
        <v>0</v>
      </c>
    </row>
    <row r="3582" customFormat="false" ht="15" hidden="false" customHeight="false" outlineLevel="0" collapsed="false">
      <c r="A3582" s="5" t="n">
        <v>3563</v>
      </c>
      <c r="B3582" s="23" t="n">
        <f aca="true">BETAINV(RAND(),T1_PERT!$F$5,T1_PERT!$G$5,T1_PERT!$C$5,T1_PERT!$E$5)</f>
        <v>5.11259309751946</v>
      </c>
      <c r="C3582" s="23" t="n">
        <f aca="true">BETAINV(RAND(),T1_PERT!$F$6,T1_PERT!$G$6,T1_PERT!$C$6,T1_PERT!$E$6)</f>
        <v>4.54388851587405</v>
      </c>
      <c r="D3582" s="23" t="n">
        <f aca="true">BETAINV(RAND(),T1_PERT!$F$7,T1_PERT!$G$7,T1_PERT!$C$7,T1_PERT!$E$7)</f>
        <v>3.94676687901836</v>
      </c>
      <c r="E3582" s="23" t="n">
        <f aca="true">BETAINV(RAND(),T1_PERT!$F$8,T1_PERT!$G$8,T1_PERT!$C$8,T1_PERT!$E$8)</f>
        <v>4.16322786052573</v>
      </c>
      <c r="F3582" s="23" t="n">
        <f aca="true">BETAINV(RAND(),T1_PERT!$F$9,T1_PERT!$G$9,T1_PERT!$C$9,T1_PERT!$E$9)</f>
        <v>5.74291535239768</v>
      </c>
      <c r="G3582" s="23" t="n">
        <f aca="true">BETAINV(RAND(),T1_PERT!$F$10,T1_PERT!$G$10,T1_PERT!$C$10,T1_PERT!$E$10)</f>
        <v>2.09290551992415</v>
      </c>
      <c r="H3582" s="23" t="n">
        <f aca="false">B3582+C3582+E3582+G3582</f>
        <v>15.9126149938434</v>
      </c>
      <c r="I3582" s="23" t="n">
        <f aca="false">B3582+D3582+F3582+G3582</f>
        <v>16.8951808488596</v>
      </c>
      <c r="J3582" s="23" t="n">
        <f aca="false">MAX(H3582,I3582)</f>
        <v>16.8951808488596</v>
      </c>
      <c r="K3582" s="24" t="n">
        <f aca="false">IF(H3582&gt;=I3582,1,0)</f>
        <v>0</v>
      </c>
    </row>
    <row r="3583" customFormat="false" ht="15" hidden="false" customHeight="false" outlineLevel="0" collapsed="false">
      <c r="A3583" s="5" t="n">
        <v>3564</v>
      </c>
      <c r="B3583" s="23" t="n">
        <f aca="true">BETAINV(RAND(),T1_PERT!$F$5,T1_PERT!$G$5,T1_PERT!$C$5,T1_PERT!$E$5)</f>
        <v>3.7665271209388</v>
      </c>
      <c r="C3583" s="23" t="n">
        <f aca="true">BETAINV(RAND(),T1_PERT!$F$6,T1_PERT!$G$6,T1_PERT!$C$6,T1_PERT!$E$6)</f>
        <v>5.47650289959891</v>
      </c>
      <c r="D3583" s="23" t="n">
        <f aca="true">BETAINV(RAND(),T1_PERT!$F$7,T1_PERT!$G$7,T1_PERT!$C$7,T1_PERT!$E$7)</f>
        <v>4.95992953153678</v>
      </c>
      <c r="E3583" s="23" t="n">
        <f aca="true">BETAINV(RAND(),T1_PERT!$F$8,T1_PERT!$G$8,T1_PERT!$C$8,T1_PERT!$E$8)</f>
        <v>5.85275625865081</v>
      </c>
      <c r="F3583" s="23" t="n">
        <f aca="true">BETAINV(RAND(),T1_PERT!$F$9,T1_PERT!$G$9,T1_PERT!$C$9,T1_PERT!$E$9)</f>
        <v>4.7927589441274</v>
      </c>
      <c r="G3583" s="23" t="n">
        <f aca="true">BETAINV(RAND(),T1_PERT!$F$10,T1_PERT!$G$10,T1_PERT!$C$10,T1_PERT!$E$10)</f>
        <v>2.50989034327005</v>
      </c>
      <c r="H3583" s="23" t="n">
        <f aca="false">B3583+C3583+E3583+G3583</f>
        <v>17.6056766224586</v>
      </c>
      <c r="I3583" s="23" t="n">
        <f aca="false">B3583+D3583+F3583+G3583</f>
        <v>16.029105939873</v>
      </c>
      <c r="J3583" s="23" t="n">
        <f aca="false">MAX(H3583,I3583)</f>
        <v>17.6056766224586</v>
      </c>
      <c r="K3583" s="24" t="n">
        <f aca="false">IF(H3583&gt;=I3583,1,0)</f>
        <v>1</v>
      </c>
    </row>
    <row r="3584" customFormat="false" ht="15" hidden="false" customHeight="false" outlineLevel="0" collapsed="false">
      <c r="A3584" s="5" t="n">
        <v>3565</v>
      </c>
      <c r="B3584" s="23" t="n">
        <f aca="true">BETAINV(RAND(),T1_PERT!$F$5,T1_PERT!$G$5,T1_PERT!$C$5,T1_PERT!$E$5)</f>
        <v>4.99818090496435</v>
      </c>
      <c r="C3584" s="23" t="n">
        <f aca="true">BETAINV(RAND(),T1_PERT!$F$6,T1_PERT!$G$6,T1_PERT!$C$6,T1_PERT!$E$6)</f>
        <v>5.94304481065294</v>
      </c>
      <c r="D3584" s="23" t="n">
        <f aca="true">BETAINV(RAND(),T1_PERT!$F$7,T1_PERT!$G$7,T1_PERT!$C$7,T1_PERT!$E$7)</f>
        <v>5.00986466910669</v>
      </c>
      <c r="E3584" s="23" t="n">
        <f aca="true">BETAINV(RAND(),T1_PERT!$F$8,T1_PERT!$G$8,T1_PERT!$C$8,T1_PERT!$E$8)</f>
        <v>5.70940211366169</v>
      </c>
      <c r="F3584" s="23" t="n">
        <f aca="true">BETAINV(RAND(),T1_PERT!$F$9,T1_PERT!$G$9,T1_PERT!$C$9,T1_PERT!$E$9)</f>
        <v>5.1508755972701</v>
      </c>
      <c r="G3584" s="23" t="n">
        <f aca="true">BETAINV(RAND(),T1_PERT!$F$10,T1_PERT!$G$10,T1_PERT!$C$10,T1_PERT!$E$10)</f>
        <v>1.84156883583435</v>
      </c>
      <c r="H3584" s="23" t="n">
        <f aca="false">B3584+C3584+E3584+G3584</f>
        <v>18.4921966651133</v>
      </c>
      <c r="I3584" s="23" t="n">
        <f aca="false">B3584+D3584+F3584+G3584</f>
        <v>17.0004900071755</v>
      </c>
      <c r="J3584" s="23" t="n">
        <f aca="false">MAX(H3584,I3584)</f>
        <v>18.4921966651133</v>
      </c>
      <c r="K3584" s="24" t="n">
        <f aca="false">IF(H3584&gt;=I3584,1,0)</f>
        <v>1</v>
      </c>
    </row>
    <row r="3585" customFormat="false" ht="15" hidden="false" customHeight="false" outlineLevel="0" collapsed="false">
      <c r="A3585" s="5" t="n">
        <v>3566</v>
      </c>
      <c r="B3585" s="23" t="n">
        <f aca="true">BETAINV(RAND(),T1_PERT!$F$5,T1_PERT!$G$5,T1_PERT!$C$5,T1_PERT!$E$5)</f>
        <v>4.44728888215075</v>
      </c>
      <c r="C3585" s="23" t="n">
        <f aca="true">BETAINV(RAND(),T1_PERT!$F$6,T1_PERT!$G$6,T1_PERT!$C$6,T1_PERT!$E$6)</f>
        <v>7.32463906680819</v>
      </c>
      <c r="D3585" s="23" t="n">
        <f aca="true">BETAINV(RAND(),T1_PERT!$F$7,T1_PERT!$G$7,T1_PERT!$C$7,T1_PERT!$E$7)</f>
        <v>4.09429747731348</v>
      </c>
      <c r="E3585" s="23" t="n">
        <f aca="true">BETAINV(RAND(),T1_PERT!$F$8,T1_PERT!$G$8,T1_PERT!$C$8,T1_PERT!$E$8)</f>
        <v>5.56373585144512</v>
      </c>
      <c r="F3585" s="23" t="n">
        <f aca="true">BETAINV(RAND(),T1_PERT!$F$9,T1_PERT!$G$9,T1_PERT!$C$9,T1_PERT!$E$9)</f>
        <v>4.63464772656134</v>
      </c>
      <c r="G3585" s="23" t="n">
        <f aca="true">BETAINV(RAND(),T1_PERT!$F$10,T1_PERT!$G$10,T1_PERT!$C$10,T1_PERT!$E$10)</f>
        <v>1.89839763294875</v>
      </c>
      <c r="H3585" s="23" t="n">
        <f aca="false">B3585+C3585+E3585+G3585</f>
        <v>19.2340614333528</v>
      </c>
      <c r="I3585" s="23" t="n">
        <f aca="false">B3585+D3585+F3585+G3585</f>
        <v>15.0746317189743</v>
      </c>
      <c r="J3585" s="23" t="n">
        <f aca="false">MAX(H3585,I3585)</f>
        <v>19.2340614333528</v>
      </c>
      <c r="K3585" s="24" t="n">
        <f aca="false">IF(H3585&gt;=I3585,1,0)</f>
        <v>1</v>
      </c>
    </row>
    <row r="3586" customFormat="false" ht="15" hidden="false" customHeight="false" outlineLevel="0" collapsed="false">
      <c r="A3586" s="5" t="n">
        <v>3567</v>
      </c>
      <c r="B3586" s="23" t="n">
        <f aca="true">BETAINV(RAND(),T1_PERT!$F$5,T1_PERT!$G$5,T1_PERT!$C$5,T1_PERT!$E$5)</f>
        <v>3.26513639801527</v>
      </c>
      <c r="C3586" s="23" t="n">
        <f aca="true">BETAINV(RAND(),T1_PERT!$F$6,T1_PERT!$G$6,T1_PERT!$C$6,T1_PERT!$E$6)</f>
        <v>4.22367045098434</v>
      </c>
      <c r="D3586" s="23" t="n">
        <f aca="true">BETAINV(RAND(),T1_PERT!$F$7,T1_PERT!$G$7,T1_PERT!$C$7,T1_PERT!$E$7)</f>
        <v>6.29395049730892</v>
      </c>
      <c r="E3586" s="23" t="n">
        <f aca="true">BETAINV(RAND(),T1_PERT!$F$8,T1_PERT!$G$8,T1_PERT!$C$8,T1_PERT!$E$8)</f>
        <v>5.31583221198076</v>
      </c>
      <c r="F3586" s="23" t="n">
        <f aca="true">BETAINV(RAND(),T1_PERT!$F$9,T1_PERT!$G$9,T1_PERT!$C$9,T1_PERT!$E$9)</f>
        <v>4.59111357174948</v>
      </c>
      <c r="G3586" s="23" t="n">
        <f aca="true">BETAINV(RAND(),T1_PERT!$F$10,T1_PERT!$G$10,T1_PERT!$C$10,T1_PERT!$E$10)</f>
        <v>1.69888903477888</v>
      </c>
      <c r="H3586" s="23" t="n">
        <f aca="false">B3586+C3586+E3586+G3586</f>
        <v>14.5035280957592</v>
      </c>
      <c r="I3586" s="23" t="n">
        <f aca="false">B3586+D3586+F3586+G3586</f>
        <v>15.8490895018525</v>
      </c>
      <c r="J3586" s="23" t="n">
        <f aca="false">MAX(H3586,I3586)</f>
        <v>15.8490895018525</v>
      </c>
      <c r="K3586" s="24" t="n">
        <f aca="false">IF(H3586&gt;=I3586,1,0)</f>
        <v>0</v>
      </c>
    </row>
    <row r="3587" customFormat="false" ht="15" hidden="false" customHeight="false" outlineLevel="0" collapsed="false">
      <c r="A3587" s="5" t="n">
        <v>3568</v>
      </c>
      <c r="B3587" s="23" t="n">
        <f aca="true">BETAINV(RAND(),T1_PERT!$F$5,T1_PERT!$G$5,T1_PERT!$C$5,T1_PERT!$E$5)</f>
        <v>3.74343881314988</v>
      </c>
      <c r="C3587" s="23" t="n">
        <f aca="true">BETAINV(RAND(),T1_PERT!$F$6,T1_PERT!$G$6,T1_PERT!$C$6,T1_PERT!$E$6)</f>
        <v>5.91824400066622</v>
      </c>
      <c r="D3587" s="23" t="n">
        <f aca="true">BETAINV(RAND(),T1_PERT!$F$7,T1_PERT!$G$7,T1_PERT!$C$7,T1_PERT!$E$7)</f>
        <v>5.45309562251635</v>
      </c>
      <c r="E3587" s="23" t="n">
        <f aca="true">BETAINV(RAND(),T1_PERT!$F$8,T1_PERT!$G$8,T1_PERT!$C$8,T1_PERT!$E$8)</f>
        <v>5.57524758699131</v>
      </c>
      <c r="F3587" s="23" t="n">
        <f aca="true">BETAINV(RAND(),T1_PERT!$F$9,T1_PERT!$G$9,T1_PERT!$C$9,T1_PERT!$E$9)</f>
        <v>3.64462906724936</v>
      </c>
      <c r="G3587" s="23" t="n">
        <f aca="true">BETAINV(RAND(),T1_PERT!$F$10,T1_PERT!$G$10,T1_PERT!$C$10,T1_PERT!$E$10)</f>
        <v>1.68580909666807</v>
      </c>
      <c r="H3587" s="23" t="n">
        <f aca="false">B3587+C3587+E3587+G3587</f>
        <v>16.9227394974755</v>
      </c>
      <c r="I3587" s="23" t="n">
        <f aca="false">B3587+D3587+F3587+G3587</f>
        <v>14.5269725995837</v>
      </c>
      <c r="J3587" s="23" t="n">
        <f aca="false">MAX(H3587,I3587)</f>
        <v>16.9227394974755</v>
      </c>
      <c r="K3587" s="24" t="n">
        <f aca="false">IF(H3587&gt;=I3587,1,0)</f>
        <v>1</v>
      </c>
    </row>
    <row r="3588" customFormat="false" ht="15" hidden="false" customHeight="false" outlineLevel="0" collapsed="false">
      <c r="A3588" s="5" t="n">
        <v>3569</v>
      </c>
      <c r="B3588" s="23" t="n">
        <f aca="true">BETAINV(RAND(),T1_PERT!$F$5,T1_PERT!$G$5,T1_PERT!$C$5,T1_PERT!$E$5)</f>
        <v>2.61411097393292</v>
      </c>
      <c r="C3588" s="23" t="n">
        <f aca="true">BETAINV(RAND(),T1_PERT!$F$6,T1_PERT!$G$6,T1_PERT!$C$6,T1_PERT!$E$6)</f>
        <v>4.23333808523843</v>
      </c>
      <c r="D3588" s="23" t="n">
        <f aca="true">BETAINV(RAND(),T1_PERT!$F$7,T1_PERT!$G$7,T1_PERT!$C$7,T1_PERT!$E$7)</f>
        <v>6.43318829594355</v>
      </c>
      <c r="E3588" s="23" t="n">
        <f aca="true">BETAINV(RAND(),T1_PERT!$F$8,T1_PERT!$G$8,T1_PERT!$C$8,T1_PERT!$E$8)</f>
        <v>5.60089557962959</v>
      </c>
      <c r="F3588" s="23" t="n">
        <f aca="true">BETAINV(RAND(),T1_PERT!$F$9,T1_PERT!$G$9,T1_PERT!$C$9,T1_PERT!$E$9)</f>
        <v>3.57752345282362</v>
      </c>
      <c r="G3588" s="23" t="n">
        <f aca="true">BETAINV(RAND(),T1_PERT!$F$10,T1_PERT!$G$10,T1_PERT!$C$10,T1_PERT!$E$10)</f>
        <v>2.33515885641504</v>
      </c>
      <c r="H3588" s="23" t="n">
        <f aca="false">B3588+C3588+E3588+G3588</f>
        <v>14.783503495216</v>
      </c>
      <c r="I3588" s="23" t="n">
        <f aca="false">B3588+D3588+F3588+G3588</f>
        <v>14.9599815791151</v>
      </c>
      <c r="J3588" s="23" t="n">
        <f aca="false">MAX(H3588,I3588)</f>
        <v>14.9599815791151</v>
      </c>
      <c r="K3588" s="24" t="n">
        <f aca="false">IF(H3588&gt;=I3588,1,0)</f>
        <v>0</v>
      </c>
    </row>
    <row r="3589" customFormat="false" ht="15" hidden="false" customHeight="false" outlineLevel="0" collapsed="false">
      <c r="A3589" s="5" t="n">
        <v>3570</v>
      </c>
      <c r="B3589" s="23" t="n">
        <f aca="true">BETAINV(RAND(),T1_PERT!$F$5,T1_PERT!$G$5,T1_PERT!$C$5,T1_PERT!$E$5)</f>
        <v>3.89032884850055</v>
      </c>
      <c r="C3589" s="23" t="n">
        <f aca="true">BETAINV(RAND(),T1_PERT!$F$6,T1_PERT!$G$6,T1_PERT!$C$6,T1_PERT!$E$6)</f>
        <v>4.20133958586633</v>
      </c>
      <c r="D3589" s="23" t="n">
        <f aca="true">BETAINV(RAND(),T1_PERT!$F$7,T1_PERT!$G$7,T1_PERT!$C$7,T1_PERT!$E$7)</f>
        <v>5.13909006943576</v>
      </c>
      <c r="E3589" s="23" t="n">
        <f aca="true">BETAINV(RAND(),T1_PERT!$F$8,T1_PERT!$G$8,T1_PERT!$C$8,T1_PERT!$E$8)</f>
        <v>7.11482687141921</v>
      </c>
      <c r="F3589" s="23" t="n">
        <f aca="true">BETAINV(RAND(),T1_PERT!$F$9,T1_PERT!$G$9,T1_PERT!$C$9,T1_PERT!$E$9)</f>
        <v>4.69969377018697</v>
      </c>
      <c r="G3589" s="23" t="n">
        <f aca="true">BETAINV(RAND(),T1_PERT!$F$10,T1_PERT!$G$10,T1_PERT!$C$10,T1_PERT!$E$10)</f>
        <v>1.7034294143948</v>
      </c>
      <c r="H3589" s="23" t="n">
        <f aca="false">B3589+C3589+E3589+G3589</f>
        <v>16.9099247201809</v>
      </c>
      <c r="I3589" s="23" t="n">
        <f aca="false">B3589+D3589+F3589+G3589</f>
        <v>15.4325421025181</v>
      </c>
      <c r="J3589" s="23" t="n">
        <f aca="false">MAX(H3589,I3589)</f>
        <v>16.9099247201809</v>
      </c>
      <c r="K3589" s="24" t="n">
        <f aca="false">IF(H3589&gt;=I3589,1,0)</f>
        <v>1</v>
      </c>
    </row>
    <row r="3590" customFormat="false" ht="15" hidden="false" customHeight="false" outlineLevel="0" collapsed="false">
      <c r="A3590" s="5" t="n">
        <v>3571</v>
      </c>
      <c r="B3590" s="23" t="n">
        <f aca="true">BETAINV(RAND(),T1_PERT!$F$5,T1_PERT!$G$5,T1_PERT!$C$5,T1_PERT!$E$5)</f>
        <v>3.21734229375603</v>
      </c>
      <c r="C3590" s="23" t="n">
        <f aca="true">BETAINV(RAND(),T1_PERT!$F$6,T1_PERT!$G$6,T1_PERT!$C$6,T1_PERT!$E$6)</f>
        <v>3.20202193338135</v>
      </c>
      <c r="D3590" s="23" t="n">
        <f aca="true">BETAINV(RAND(),T1_PERT!$F$7,T1_PERT!$G$7,T1_PERT!$C$7,T1_PERT!$E$7)</f>
        <v>4.6459340437285</v>
      </c>
      <c r="E3590" s="23" t="n">
        <f aca="true">BETAINV(RAND(),T1_PERT!$F$8,T1_PERT!$G$8,T1_PERT!$C$8,T1_PERT!$E$8)</f>
        <v>4.39066117889298</v>
      </c>
      <c r="F3590" s="23" t="n">
        <f aca="true">BETAINV(RAND(),T1_PERT!$F$9,T1_PERT!$G$9,T1_PERT!$C$9,T1_PERT!$E$9)</f>
        <v>5.22406231751359</v>
      </c>
      <c r="G3590" s="23" t="n">
        <f aca="true">BETAINV(RAND(),T1_PERT!$F$10,T1_PERT!$G$10,T1_PERT!$C$10,T1_PERT!$E$10)</f>
        <v>2.24683683460657</v>
      </c>
      <c r="H3590" s="23" t="n">
        <f aca="false">B3590+C3590+E3590+G3590</f>
        <v>13.0568622406369</v>
      </c>
      <c r="I3590" s="23" t="n">
        <f aca="false">B3590+D3590+F3590+G3590</f>
        <v>15.3341754896047</v>
      </c>
      <c r="J3590" s="23" t="n">
        <f aca="false">MAX(H3590,I3590)</f>
        <v>15.3341754896047</v>
      </c>
      <c r="K3590" s="24" t="n">
        <f aca="false">IF(H3590&gt;=I3590,1,0)</f>
        <v>0</v>
      </c>
    </row>
    <row r="3591" customFormat="false" ht="15" hidden="false" customHeight="false" outlineLevel="0" collapsed="false">
      <c r="A3591" s="5" t="n">
        <v>3572</v>
      </c>
      <c r="B3591" s="23" t="n">
        <f aca="true">BETAINV(RAND(),T1_PERT!$F$5,T1_PERT!$G$5,T1_PERT!$C$5,T1_PERT!$E$5)</f>
        <v>4.67482726718426</v>
      </c>
      <c r="C3591" s="23" t="n">
        <f aca="true">BETAINV(RAND(),T1_PERT!$F$6,T1_PERT!$G$6,T1_PERT!$C$6,T1_PERT!$E$6)</f>
        <v>4.24214197453799</v>
      </c>
      <c r="D3591" s="23" t="n">
        <f aca="true">BETAINV(RAND(),T1_PERT!$F$7,T1_PERT!$G$7,T1_PERT!$C$7,T1_PERT!$E$7)</f>
        <v>5.88537158801847</v>
      </c>
      <c r="E3591" s="23" t="n">
        <f aca="true">BETAINV(RAND(),T1_PERT!$F$8,T1_PERT!$G$8,T1_PERT!$C$8,T1_PERT!$E$8)</f>
        <v>5.1303467249975</v>
      </c>
      <c r="F3591" s="23" t="n">
        <f aca="true">BETAINV(RAND(),T1_PERT!$F$9,T1_PERT!$G$9,T1_PERT!$C$9,T1_PERT!$E$9)</f>
        <v>4.75994584806564</v>
      </c>
      <c r="G3591" s="23" t="n">
        <f aca="true">BETAINV(RAND(),T1_PERT!$F$10,T1_PERT!$G$10,T1_PERT!$C$10,T1_PERT!$E$10)</f>
        <v>2.09069049205975</v>
      </c>
      <c r="H3591" s="23" t="n">
        <f aca="false">B3591+C3591+E3591+G3591</f>
        <v>16.1380064587795</v>
      </c>
      <c r="I3591" s="23" t="n">
        <f aca="false">B3591+D3591+F3591+G3591</f>
        <v>17.4108351953281</v>
      </c>
      <c r="J3591" s="23" t="n">
        <f aca="false">MAX(H3591,I3591)</f>
        <v>17.4108351953281</v>
      </c>
      <c r="K3591" s="24" t="n">
        <f aca="false">IF(H3591&gt;=I3591,1,0)</f>
        <v>0</v>
      </c>
    </row>
    <row r="3592" customFormat="false" ht="15" hidden="false" customHeight="false" outlineLevel="0" collapsed="false">
      <c r="A3592" s="5" t="n">
        <v>3573</v>
      </c>
      <c r="B3592" s="23" t="n">
        <f aca="true">BETAINV(RAND(),T1_PERT!$F$5,T1_PERT!$G$5,T1_PERT!$C$5,T1_PERT!$E$5)</f>
        <v>2.57589305927027</v>
      </c>
      <c r="C3592" s="23" t="n">
        <f aca="true">BETAINV(RAND(),T1_PERT!$F$6,T1_PERT!$G$6,T1_PERT!$C$6,T1_PERT!$E$6)</f>
        <v>5.45232723604888</v>
      </c>
      <c r="D3592" s="23" t="n">
        <f aca="true">BETAINV(RAND(),T1_PERT!$F$7,T1_PERT!$G$7,T1_PERT!$C$7,T1_PERT!$E$7)</f>
        <v>5.37725135716286</v>
      </c>
      <c r="E3592" s="23" t="n">
        <f aca="true">BETAINV(RAND(),T1_PERT!$F$8,T1_PERT!$G$8,T1_PERT!$C$8,T1_PERT!$E$8)</f>
        <v>4.21691130796323</v>
      </c>
      <c r="F3592" s="23" t="n">
        <f aca="true">BETAINV(RAND(),T1_PERT!$F$9,T1_PERT!$G$9,T1_PERT!$C$9,T1_PERT!$E$9)</f>
        <v>4.35485852478247</v>
      </c>
      <c r="G3592" s="23" t="n">
        <f aca="true">BETAINV(RAND(),T1_PERT!$F$10,T1_PERT!$G$10,T1_PERT!$C$10,T1_PERT!$E$10)</f>
        <v>2.55952627948905</v>
      </c>
      <c r="H3592" s="23" t="n">
        <f aca="false">B3592+C3592+E3592+G3592</f>
        <v>14.8046578827714</v>
      </c>
      <c r="I3592" s="23" t="n">
        <f aca="false">B3592+D3592+F3592+G3592</f>
        <v>14.8675292207046</v>
      </c>
      <c r="J3592" s="23" t="n">
        <f aca="false">MAX(H3592,I3592)</f>
        <v>14.8675292207046</v>
      </c>
      <c r="K3592" s="24" t="n">
        <f aca="false">IF(H3592&gt;=I3592,1,0)</f>
        <v>0</v>
      </c>
    </row>
    <row r="3593" customFormat="false" ht="15" hidden="false" customHeight="false" outlineLevel="0" collapsed="false">
      <c r="A3593" s="5" t="n">
        <v>3574</v>
      </c>
      <c r="B3593" s="23" t="n">
        <f aca="true">BETAINV(RAND(),T1_PERT!$F$5,T1_PERT!$G$5,T1_PERT!$C$5,T1_PERT!$E$5)</f>
        <v>2.82009050855187</v>
      </c>
      <c r="C3593" s="23" t="n">
        <f aca="true">BETAINV(RAND(),T1_PERT!$F$6,T1_PERT!$G$6,T1_PERT!$C$6,T1_PERT!$E$6)</f>
        <v>4.37954344708564</v>
      </c>
      <c r="D3593" s="23" t="n">
        <f aca="true">BETAINV(RAND(),T1_PERT!$F$7,T1_PERT!$G$7,T1_PERT!$C$7,T1_PERT!$E$7)</f>
        <v>7.07060581911595</v>
      </c>
      <c r="E3593" s="23" t="n">
        <f aca="true">BETAINV(RAND(),T1_PERT!$F$8,T1_PERT!$G$8,T1_PERT!$C$8,T1_PERT!$E$8)</f>
        <v>6.04876083525966</v>
      </c>
      <c r="F3593" s="23" t="n">
        <f aca="true">BETAINV(RAND(),T1_PERT!$F$9,T1_PERT!$G$9,T1_PERT!$C$9,T1_PERT!$E$9)</f>
        <v>4.4786777290747</v>
      </c>
      <c r="G3593" s="23" t="n">
        <f aca="true">BETAINV(RAND(),T1_PERT!$F$10,T1_PERT!$G$10,T1_PERT!$C$10,T1_PERT!$E$10)</f>
        <v>2.25615551701616</v>
      </c>
      <c r="H3593" s="23" t="n">
        <f aca="false">B3593+C3593+E3593+G3593</f>
        <v>15.5045503079133</v>
      </c>
      <c r="I3593" s="23" t="n">
        <f aca="false">B3593+D3593+F3593+G3593</f>
        <v>16.6255295737587</v>
      </c>
      <c r="J3593" s="23" t="n">
        <f aca="false">MAX(H3593,I3593)</f>
        <v>16.6255295737587</v>
      </c>
      <c r="K3593" s="24" t="n">
        <f aca="false">IF(H3593&gt;=I3593,1,0)</f>
        <v>0</v>
      </c>
    </row>
    <row r="3594" customFormat="false" ht="15" hidden="false" customHeight="false" outlineLevel="0" collapsed="false">
      <c r="A3594" s="5" t="n">
        <v>3575</v>
      </c>
      <c r="B3594" s="23" t="n">
        <f aca="true">BETAINV(RAND(),T1_PERT!$F$5,T1_PERT!$G$5,T1_PERT!$C$5,T1_PERT!$E$5)</f>
        <v>4.17512448152684</v>
      </c>
      <c r="C3594" s="23" t="n">
        <f aca="true">BETAINV(RAND(),T1_PERT!$F$6,T1_PERT!$G$6,T1_PERT!$C$6,T1_PERT!$E$6)</f>
        <v>6.49744786694156</v>
      </c>
      <c r="D3594" s="23" t="n">
        <f aca="true">BETAINV(RAND(),T1_PERT!$F$7,T1_PERT!$G$7,T1_PERT!$C$7,T1_PERT!$E$7)</f>
        <v>7.32384431903439</v>
      </c>
      <c r="E3594" s="23" t="n">
        <f aca="true">BETAINV(RAND(),T1_PERT!$F$8,T1_PERT!$G$8,T1_PERT!$C$8,T1_PERT!$E$8)</f>
        <v>5.12514923630279</v>
      </c>
      <c r="F3594" s="23" t="n">
        <f aca="true">BETAINV(RAND(),T1_PERT!$F$9,T1_PERT!$G$9,T1_PERT!$C$9,T1_PERT!$E$9)</f>
        <v>3.39392570049333</v>
      </c>
      <c r="G3594" s="23" t="n">
        <f aca="true">BETAINV(RAND(),T1_PERT!$F$10,T1_PERT!$G$10,T1_PERT!$C$10,T1_PERT!$E$10)</f>
        <v>2.11275227730492</v>
      </c>
      <c r="H3594" s="23" t="n">
        <f aca="false">B3594+C3594+E3594+G3594</f>
        <v>17.9104738620761</v>
      </c>
      <c r="I3594" s="23" t="n">
        <f aca="false">B3594+D3594+F3594+G3594</f>
        <v>17.0056467783595</v>
      </c>
      <c r="J3594" s="23" t="n">
        <f aca="false">MAX(H3594,I3594)</f>
        <v>17.9104738620761</v>
      </c>
      <c r="K3594" s="24" t="n">
        <f aca="false">IF(H3594&gt;=I3594,1,0)</f>
        <v>1</v>
      </c>
    </row>
    <row r="3595" customFormat="false" ht="15" hidden="false" customHeight="false" outlineLevel="0" collapsed="false">
      <c r="A3595" s="5" t="n">
        <v>3576</v>
      </c>
      <c r="B3595" s="23" t="n">
        <f aca="true">BETAINV(RAND(),T1_PERT!$F$5,T1_PERT!$G$5,T1_PERT!$C$5,T1_PERT!$E$5)</f>
        <v>3.74296010271878</v>
      </c>
      <c r="C3595" s="23" t="n">
        <f aca="true">BETAINV(RAND(),T1_PERT!$F$6,T1_PERT!$G$6,T1_PERT!$C$6,T1_PERT!$E$6)</f>
        <v>4.76966900325494</v>
      </c>
      <c r="D3595" s="23" t="n">
        <f aca="true">BETAINV(RAND(),T1_PERT!$F$7,T1_PERT!$G$7,T1_PERT!$C$7,T1_PERT!$E$7)</f>
        <v>3.70104581170784</v>
      </c>
      <c r="E3595" s="23" t="n">
        <f aca="true">BETAINV(RAND(),T1_PERT!$F$8,T1_PERT!$G$8,T1_PERT!$C$8,T1_PERT!$E$8)</f>
        <v>6.00912389052715</v>
      </c>
      <c r="F3595" s="23" t="n">
        <f aca="true">BETAINV(RAND(),T1_PERT!$F$9,T1_PERT!$G$9,T1_PERT!$C$9,T1_PERT!$E$9)</f>
        <v>4.31037848484874</v>
      </c>
      <c r="G3595" s="23" t="n">
        <f aca="true">BETAINV(RAND(),T1_PERT!$F$10,T1_PERT!$G$10,T1_PERT!$C$10,T1_PERT!$E$10)</f>
        <v>1.56695957937933</v>
      </c>
      <c r="H3595" s="23" t="n">
        <f aca="false">B3595+C3595+E3595+G3595</f>
        <v>16.0887125758802</v>
      </c>
      <c r="I3595" s="23" t="n">
        <f aca="false">B3595+D3595+F3595+G3595</f>
        <v>13.3213439786547</v>
      </c>
      <c r="J3595" s="23" t="n">
        <f aca="false">MAX(H3595,I3595)</f>
        <v>16.0887125758802</v>
      </c>
      <c r="K3595" s="24" t="n">
        <f aca="false">IF(H3595&gt;=I3595,1,0)</f>
        <v>1</v>
      </c>
    </row>
    <row r="3596" customFormat="false" ht="15" hidden="false" customHeight="false" outlineLevel="0" collapsed="false">
      <c r="A3596" s="5" t="n">
        <v>3577</v>
      </c>
      <c r="B3596" s="23" t="n">
        <f aca="true">BETAINV(RAND(),T1_PERT!$F$5,T1_PERT!$G$5,T1_PERT!$C$5,T1_PERT!$E$5)</f>
        <v>4.57134513359577</v>
      </c>
      <c r="C3596" s="23" t="n">
        <f aca="true">BETAINV(RAND(),T1_PERT!$F$6,T1_PERT!$G$6,T1_PERT!$C$6,T1_PERT!$E$6)</f>
        <v>6.06999694662742</v>
      </c>
      <c r="D3596" s="23" t="n">
        <f aca="true">BETAINV(RAND(),T1_PERT!$F$7,T1_PERT!$G$7,T1_PERT!$C$7,T1_PERT!$E$7)</f>
        <v>5.44997836759588</v>
      </c>
      <c r="E3596" s="23" t="n">
        <f aca="true">BETAINV(RAND(),T1_PERT!$F$8,T1_PERT!$G$8,T1_PERT!$C$8,T1_PERT!$E$8)</f>
        <v>5.63409356749739</v>
      </c>
      <c r="F3596" s="23" t="n">
        <f aca="true">BETAINV(RAND(),T1_PERT!$F$9,T1_PERT!$G$9,T1_PERT!$C$9,T1_PERT!$E$9)</f>
        <v>4.47682149076184</v>
      </c>
      <c r="G3596" s="23" t="n">
        <f aca="true">BETAINV(RAND(),T1_PERT!$F$10,T1_PERT!$G$10,T1_PERT!$C$10,T1_PERT!$E$10)</f>
        <v>1.91008896386202</v>
      </c>
      <c r="H3596" s="23" t="n">
        <f aca="false">B3596+C3596+E3596+G3596</f>
        <v>18.1855246115826</v>
      </c>
      <c r="I3596" s="23" t="n">
        <f aca="false">B3596+D3596+F3596+G3596</f>
        <v>16.4082339558155</v>
      </c>
      <c r="J3596" s="23" t="n">
        <f aca="false">MAX(H3596,I3596)</f>
        <v>18.1855246115826</v>
      </c>
      <c r="K3596" s="24" t="n">
        <f aca="false">IF(H3596&gt;=I3596,1,0)</f>
        <v>1</v>
      </c>
    </row>
    <row r="3597" customFormat="false" ht="15" hidden="false" customHeight="false" outlineLevel="0" collapsed="false">
      <c r="A3597" s="5" t="n">
        <v>3578</v>
      </c>
      <c r="B3597" s="23" t="n">
        <f aca="true">BETAINV(RAND(),T1_PERT!$F$5,T1_PERT!$G$5,T1_PERT!$C$5,T1_PERT!$E$5)</f>
        <v>5.40420621185744</v>
      </c>
      <c r="C3597" s="23" t="n">
        <f aca="true">BETAINV(RAND(),T1_PERT!$F$6,T1_PERT!$G$6,T1_PERT!$C$6,T1_PERT!$E$6)</f>
        <v>4.398820330234</v>
      </c>
      <c r="D3597" s="23" t="n">
        <f aca="true">BETAINV(RAND(),T1_PERT!$F$7,T1_PERT!$G$7,T1_PERT!$C$7,T1_PERT!$E$7)</f>
        <v>2.86840188209045</v>
      </c>
      <c r="E3597" s="23" t="n">
        <f aca="true">BETAINV(RAND(),T1_PERT!$F$8,T1_PERT!$G$8,T1_PERT!$C$8,T1_PERT!$E$8)</f>
        <v>4.17004733640596</v>
      </c>
      <c r="F3597" s="23" t="n">
        <f aca="true">BETAINV(RAND(),T1_PERT!$F$9,T1_PERT!$G$9,T1_PERT!$C$9,T1_PERT!$E$9)</f>
        <v>3.52245225011547</v>
      </c>
      <c r="G3597" s="23" t="n">
        <f aca="true">BETAINV(RAND(),T1_PERT!$F$10,T1_PERT!$G$10,T1_PERT!$C$10,T1_PERT!$E$10)</f>
        <v>2.52100558448156</v>
      </c>
      <c r="H3597" s="23" t="n">
        <f aca="false">B3597+C3597+E3597+G3597</f>
        <v>16.494079462979</v>
      </c>
      <c r="I3597" s="23" t="n">
        <f aca="false">B3597+D3597+F3597+G3597</f>
        <v>14.3160659285449</v>
      </c>
      <c r="J3597" s="23" t="n">
        <f aca="false">MAX(H3597,I3597)</f>
        <v>16.494079462979</v>
      </c>
      <c r="K3597" s="24" t="n">
        <f aca="false">IF(H3597&gt;=I3597,1,0)</f>
        <v>1</v>
      </c>
    </row>
    <row r="3598" customFormat="false" ht="15" hidden="false" customHeight="false" outlineLevel="0" collapsed="false">
      <c r="A3598" s="5" t="n">
        <v>3579</v>
      </c>
      <c r="B3598" s="23" t="n">
        <f aca="true">BETAINV(RAND(),T1_PERT!$F$5,T1_PERT!$G$5,T1_PERT!$C$5,T1_PERT!$E$5)</f>
        <v>3.95505977459533</v>
      </c>
      <c r="C3598" s="23" t="n">
        <f aca="true">BETAINV(RAND(),T1_PERT!$F$6,T1_PERT!$G$6,T1_PERT!$C$6,T1_PERT!$E$6)</f>
        <v>4.81694609528202</v>
      </c>
      <c r="D3598" s="23" t="n">
        <f aca="true">BETAINV(RAND(),T1_PERT!$F$7,T1_PERT!$G$7,T1_PERT!$C$7,T1_PERT!$E$7)</f>
        <v>5.27272838553372</v>
      </c>
      <c r="E3598" s="23" t="n">
        <f aca="true">BETAINV(RAND(),T1_PERT!$F$8,T1_PERT!$G$8,T1_PERT!$C$8,T1_PERT!$E$8)</f>
        <v>4.78487425992321</v>
      </c>
      <c r="F3598" s="23" t="n">
        <f aca="true">BETAINV(RAND(),T1_PERT!$F$9,T1_PERT!$G$9,T1_PERT!$C$9,T1_PERT!$E$9)</f>
        <v>4.05494424242239</v>
      </c>
      <c r="G3598" s="23" t="n">
        <f aca="true">BETAINV(RAND(),T1_PERT!$F$10,T1_PERT!$G$10,T1_PERT!$C$10,T1_PERT!$E$10)</f>
        <v>2.19001103557981</v>
      </c>
      <c r="H3598" s="23" t="n">
        <f aca="false">B3598+C3598+E3598+G3598</f>
        <v>15.7468911653804</v>
      </c>
      <c r="I3598" s="23" t="n">
        <f aca="false">B3598+D3598+F3598+G3598</f>
        <v>15.4727434381313</v>
      </c>
      <c r="J3598" s="23" t="n">
        <f aca="false">MAX(H3598,I3598)</f>
        <v>15.7468911653804</v>
      </c>
      <c r="K3598" s="24" t="n">
        <f aca="false">IF(H3598&gt;=I3598,1,0)</f>
        <v>1</v>
      </c>
    </row>
    <row r="3599" customFormat="false" ht="15" hidden="false" customHeight="false" outlineLevel="0" collapsed="false">
      <c r="A3599" s="5" t="n">
        <v>3580</v>
      </c>
      <c r="B3599" s="23" t="n">
        <f aca="true">BETAINV(RAND(),T1_PERT!$F$5,T1_PERT!$G$5,T1_PERT!$C$5,T1_PERT!$E$5)</f>
        <v>4.69317325948501</v>
      </c>
      <c r="C3599" s="23" t="n">
        <f aca="true">BETAINV(RAND(),T1_PERT!$F$6,T1_PERT!$G$6,T1_PERT!$C$6,T1_PERT!$E$6)</f>
        <v>5.42025642283176</v>
      </c>
      <c r="D3599" s="23" t="n">
        <f aca="true">BETAINV(RAND(),T1_PERT!$F$7,T1_PERT!$G$7,T1_PERT!$C$7,T1_PERT!$E$7)</f>
        <v>7.23459419156134</v>
      </c>
      <c r="E3599" s="23" t="n">
        <f aca="true">BETAINV(RAND(),T1_PERT!$F$8,T1_PERT!$G$8,T1_PERT!$C$8,T1_PERT!$E$8)</f>
        <v>4.71785151242506</v>
      </c>
      <c r="F3599" s="23" t="n">
        <f aca="true">BETAINV(RAND(),T1_PERT!$F$9,T1_PERT!$G$9,T1_PERT!$C$9,T1_PERT!$E$9)</f>
        <v>5.07982108918083</v>
      </c>
      <c r="G3599" s="23" t="n">
        <f aca="true">BETAINV(RAND(),T1_PERT!$F$10,T1_PERT!$G$10,T1_PERT!$C$10,T1_PERT!$E$10)</f>
        <v>1.81659967395824</v>
      </c>
      <c r="H3599" s="23" t="n">
        <f aca="false">B3599+C3599+E3599+G3599</f>
        <v>16.6478808687001</v>
      </c>
      <c r="I3599" s="23" t="n">
        <f aca="false">B3599+D3599+F3599+G3599</f>
        <v>18.8241882141854</v>
      </c>
      <c r="J3599" s="23" t="n">
        <f aca="false">MAX(H3599,I3599)</f>
        <v>18.8241882141854</v>
      </c>
      <c r="K3599" s="24" t="n">
        <f aca="false">IF(H3599&gt;=I3599,1,0)</f>
        <v>0</v>
      </c>
    </row>
    <row r="3600" customFormat="false" ht="15" hidden="false" customHeight="false" outlineLevel="0" collapsed="false">
      <c r="A3600" s="5" t="n">
        <v>3581</v>
      </c>
      <c r="B3600" s="23" t="n">
        <f aca="true">BETAINV(RAND(),T1_PERT!$F$5,T1_PERT!$G$5,T1_PERT!$C$5,T1_PERT!$E$5)</f>
        <v>4.01045535221002</v>
      </c>
      <c r="C3600" s="23" t="n">
        <f aca="true">BETAINV(RAND(),T1_PERT!$F$6,T1_PERT!$G$6,T1_PERT!$C$6,T1_PERT!$E$6)</f>
        <v>5.5111125158153</v>
      </c>
      <c r="D3600" s="23" t="n">
        <f aca="true">BETAINV(RAND(),T1_PERT!$F$7,T1_PERT!$G$7,T1_PERT!$C$7,T1_PERT!$E$7)</f>
        <v>4.21906863976103</v>
      </c>
      <c r="E3600" s="23" t="n">
        <f aca="true">BETAINV(RAND(),T1_PERT!$F$8,T1_PERT!$G$8,T1_PERT!$C$8,T1_PERT!$E$8)</f>
        <v>5.52945612432964</v>
      </c>
      <c r="F3600" s="23" t="n">
        <f aca="true">BETAINV(RAND(),T1_PERT!$F$9,T1_PERT!$G$9,T1_PERT!$C$9,T1_PERT!$E$9)</f>
        <v>3.15045091218307</v>
      </c>
      <c r="G3600" s="23" t="n">
        <f aca="true">BETAINV(RAND(),T1_PERT!$F$10,T1_PERT!$G$10,T1_PERT!$C$10,T1_PERT!$E$10)</f>
        <v>1.69932769871163</v>
      </c>
      <c r="H3600" s="23" t="n">
        <f aca="false">B3600+C3600+E3600+G3600</f>
        <v>16.7503516910666</v>
      </c>
      <c r="I3600" s="23" t="n">
        <f aca="false">B3600+D3600+F3600+G3600</f>
        <v>13.0793026028657</v>
      </c>
      <c r="J3600" s="23" t="n">
        <f aca="false">MAX(H3600,I3600)</f>
        <v>16.7503516910666</v>
      </c>
      <c r="K3600" s="24" t="n">
        <f aca="false">IF(H3600&gt;=I3600,1,0)</f>
        <v>1</v>
      </c>
    </row>
    <row r="3601" customFormat="false" ht="15" hidden="false" customHeight="false" outlineLevel="0" collapsed="false">
      <c r="A3601" s="5" t="n">
        <v>3582</v>
      </c>
      <c r="B3601" s="23" t="n">
        <f aca="true">BETAINV(RAND(),T1_PERT!$F$5,T1_PERT!$G$5,T1_PERT!$C$5,T1_PERT!$E$5)</f>
        <v>4.00983196212462</v>
      </c>
      <c r="C3601" s="23" t="n">
        <f aca="true">BETAINV(RAND(),T1_PERT!$F$6,T1_PERT!$G$6,T1_PERT!$C$6,T1_PERT!$E$6)</f>
        <v>5.88754598334978</v>
      </c>
      <c r="D3601" s="23" t="n">
        <f aca="true">BETAINV(RAND(),T1_PERT!$F$7,T1_PERT!$G$7,T1_PERT!$C$7,T1_PERT!$E$7)</f>
        <v>6.54846875323537</v>
      </c>
      <c r="E3601" s="23" t="n">
        <f aca="true">BETAINV(RAND(),T1_PERT!$F$8,T1_PERT!$G$8,T1_PERT!$C$8,T1_PERT!$E$8)</f>
        <v>5.950177383363</v>
      </c>
      <c r="F3601" s="23" t="n">
        <f aca="true">BETAINV(RAND(),T1_PERT!$F$9,T1_PERT!$G$9,T1_PERT!$C$9,T1_PERT!$E$9)</f>
        <v>3.74135369618742</v>
      </c>
      <c r="G3601" s="23" t="n">
        <f aca="true">BETAINV(RAND(),T1_PERT!$F$10,T1_PERT!$G$10,T1_PERT!$C$10,T1_PERT!$E$10)</f>
        <v>1.79942861462783</v>
      </c>
      <c r="H3601" s="23" t="n">
        <f aca="false">B3601+C3601+E3601+G3601</f>
        <v>17.6469839434652</v>
      </c>
      <c r="I3601" s="23" t="n">
        <f aca="false">B3601+D3601+F3601+G3601</f>
        <v>16.0990830261752</v>
      </c>
      <c r="J3601" s="23" t="n">
        <f aca="false">MAX(H3601,I3601)</f>
        <v>17.6469839434652</v>
      </c>
      <c r="K3601" s="24" t="n">
        <f aca="false">IF(H3601&gt;=I3601,1,0)</f>
        <v>1</v>
      </c>
    </row>
    <row r="3602" customFormat="false" ht="15" hidden="false" customHeight="false" outlineLevel="0" collapsed="false">
      <c r="A3602" s="5" t="n">
        <v>3583</v>
      </c>
      <c r="B3602" s="23" t="n">
        <f aca="true">BETAINV(RAND(),T1_PERT!$F$5,T1_PERT!$G$5,T1_PERT!$C$5,T1_PERT!$E$5)</f>
        <v>3.67937007796837</v>
      </c>
      <c r="C3602" s="23" t="n">
        <f aca="true">BETAINV(RAND(),T1_PERT!$F$6,T1_PERT!$G$6,T1_PERT!$C$6,T1_PERT!$E$6)</f>
        <v>7.52052763429932</v>
      </c>
      <c r="D3602" s="23" t="n">
        <f aca="true">BETAINV(RAND(),T1_PERT!$F$7,T1_PERT!$G$7,T1_PERT!$C$7,T1_PERT!$E$7)</f>
        <v>5.26091873413688</v>
      </c>
      <c r="E3602" s="23" t="n">
        <f aca="true">BETAINV(RAND(),T1_PERT!$F$8,T1_PERT!$G$8,T1_PERT!$C$8,T1_PERT!$E$8)</f>
        <v>4.2377053767772</v>
      </c>
      <c r="F3602" s="23" t="n">
        <f aca="true">BETAINV(RAND(),T1_PERT!$F$9,T1_PERT!$G$9,T1_PERT!$C$9,T1_PERT!$E$9)</f>
        <v>3.52396183167506</v>
      </c>
      <c r="G3602" s="23" t="n">
        <f aca="true">BETAINV(RAND(),T1_PERT!$F$10,T1_PERT!$G$10,T1_PERT!$C$10,T1_PERT!$E$10)</f>
        <v>2.14558909090323</v>
      </c>
      <c r="H3602" s="23" t="n">
        <f aca="false">B3602+C3602+E3602+G3602</f>
        <v>17.5831921799481</v>
      </c>
      <c r="I3602" s="23" t="n">
        <f aca="false">B3602+D3602+F3602+G3602</f>
        <v>14.6098397346835</v>
      </c>
      <c r="J3602" s="23" t="n">
        <f aca="false">MAX(H3602,I3602)</f>
        <v>17.5831921799481</v>
      </c>
      <c r="K3602" s="24" t="n">
        <f aca="false">IF(H3602&gt;=I3602,1,0)</f>
        <v>1</v>
      </c>
    </row>
    <row r="3603" customFormat="false" ht="15" hidden="false" customHeight="false" outlineLevel="0" collapsed="false">
      <c r="A3603" s="5" t="n">
        <v>3584</v>
      </c>
      <c r="B3603" s="23" t="n">
        <f aca="true">BETAINV(RAND(),T1_PERT!$F$5,T1_PERT!$G$5,T1_PERT!$C$5,T1_PERT!$E$5)</f>
        <v>3.59892511797541</v>
      </c>
      <c r="C3603" s="23" t="n">
        <f aca="true">BETAINV(RAND(),T1_PERT!$F$6,T1_PERT!$G$6,T1_PERT!$C$6,T1_PERT!$E$6)</f>
        <v>5.1531285680773</v>
      </c>
      <c r="D3603" s="23" t="n">
        <f aca="true">BETAINV(RAND(),T1_PERT!$F$7,T1_PERT!$G$7,T1_PERT!$C$7,T1_PERT!$E$7)</f>
        <v>6.96168924841741</v>
      </c>
      <c r="E3603" s="23" t="n">
        <f aca="true">BETAINV(RAND(),T1_PERT!$F$8,T1_PERT!$G$8,T1_PERT!$C$8,T1_PERT!$E$8)</f>
        <v>4.87386029056294</v>
      </c>
      <c r="F3603" s="23" t="n">
        <f aca="true">BETAINV(RAND(),T1_PERT!$F$9,T1_PERT!$G$9,T1_PERT!$C$9,T1_PERT!$E$9)</f>
        <v>4.92318469645514</v>
      </c>
      <c r="G3603" s="23" t="n">
        <f aca="true">BETAINV(RAND(),T1_PERT!$F$10,T1_PERT!$G$10,T1_PERT!$C$10,T1_PERT!$E$10)</f>
        <v>1.73562516671028</v>
      </c>
      <c r="H3603" s="23" t="n">
        <f aca="false">B3603+C3603+E3603+G3603</f>
        <v>15.3615391433259</v>
      </c>
      <c r="I3603" s="23" t="n">
        <f aca="false">B3603+D3603+F3603+G3603</f>
        <v>17.2194242295582</v>
      </c>
      <c r="J3603" s="23" t="n">
        <f aca="false">MAX(H3603,I3603)</f>
        <v>17.2194242295582</v>
      </c>
      <c r="K3603" s="24" t="n">
        <f aca="false">IF(H3603&gt;=I3603,1,0)</f>
        <v>0</v>
      </c>
    </row>
    <row r="3604" customFormat="false" ht="15" hidden="false" customHeight="false" outlineLevel="0" collapsed="false">
      <c r="A3604" s="5" t="n">
        <v>3585</v>
      </c>
      <c r="B3604" s="23" t="n">
        <f aca="true">BETAINV(RAND(),T1_PERT!$F$5,T1_PERT!$G$5,T1_PERT!$C$5,T1_PERT!$E$5)</f>
        <v>4.13075321912802</v>
      </c>
      <c r="C3604" s="23" t="n">
        <f aca="true">BETAINV(RAND(),T1_PERT!$F$6,T1_PERT!$G$6,T1_PERT!$C$6,T1_PERT!$E$6)</f>
        <v>5.23825039818596</v>
      </c>
      <c r="D3604" s="23" t="n">
        <f aca="true">BETAINV(RAND(),T1_PERT!$F$7,T1_PERT!$G$7,T1_PERT!$C$7,T1_PERT!$E$7)</f>
        <v>6.78431925951736</v>
      </c>
      <c r="E3604" s="23" t="n">
        <f aca="true">BETAINV(RAND(),T1_PERT!$F$8,T1_PERT!$G$8,T1_PERT!$C$8,T1_PERT!$E$8)</f>
        <v>4.70874124426661</v>
      </c>
      <c r="F3604" s="23" t="n">
        <f aca="true">BETAINV(RAND(),T1_PERT!$F$9,T1_PERT!$G$9,T1_PERT!$C$9,T1_PERT!$E$9)</f>
        <v>4.49445984495246</v>
      </c>
      <c r="G3604" s="23" t="n">
        <f aca="true">BETAINV(RAND(),T1_PERT!$F$10,T1_PERT!$G$10,T1_PERT!$C$10,T1_PERT!$E$10)</f>
        <v>2.34514186303405</v>
      </c>
      <c r="H3604" s="23" t="n">
        <f aca="false">B3604+C3604+E3604+G3604</f>
        <v>16.4228867246146</v>
      </c>
      <c r="I3604" s="23" t="n">
        <f aca="false">B3604+D3604+F3604+G3604</f>
        <v>17.7546741866319</v>
      </c>
      <c r="J3604" s="23" t="n">
        <f aca="false">MAX(H3604,I3604)</f>
        <v>17.7546741866319</v>
      </c>
      <c r="K3604" s="24" t="n">
        <f aca="false">IF(H3604&gt;=I3604,1,0)</f>
        <v>0</v>
      </c>
    </row>
    <row r="3605" customFormat="false" ht="15" hidden="false" customHeight="false" outlineLevel="0" collapsed="false">
      <c r="A3605" s="5" t="n">
        <v>3586</v>
      </c>
      <c r="B3605" s="23" t="n">
        <f aca="true">BETAINV(RAND(),T1_PERT!$F$5,T1_PERT!$G$5,T1_PERT!$C$5,T1_PERT!$E$5)</f>
        <v>2.89978108720498</v>
      </c>
      <c r="C3605" s="23" t="n">
        <f aca="true">BETAINV(RAND(),T1_PERT!$F$6,T1_PERT!$G$6,T1_PERT!$C$6,T1_PERT!$E$6)</f>
        <v>6.14796411555647</v>
      </c>
      <c r="D3605" s="23" t="n">
        <f aca="true">BETAINV(RAND(),T1_PERT!$F$7,T1_PERT!$G$7,T1_PERT!$C$7,T1_PERT!$E$7)</f>
        <v>6.03451994604878</v>
      </c>
      <c r="E3605" s="23" t="n">
        <f aca="true">BETAINV(RAND(),T1_PERT!$F$8,T1_PERT!$G$8,T1_PERT!$C$8,T1_PERT!$E$8)</f>
        <v>6.30140347677518</v>
      </c>
      <c r="F3605" s="23" t="n">
        <f aca="true">BETAINV(RAND(),T1_PERT!$F$9,T1_PERT!$G$9,T1_PERT!$C$9,T1_PERT!$E$9)</f>
        <v>4.3466111896252</v>
      </c>
      <c r="G3605" s="23" t="n">
        <f aca="true">BETAINV(RAND(),T1_PERT!$F$10,T1_PERT!$G$10,T1_PERT!$C$10,T1_PERT!$E$10)</f>
        <v>1.75747139267901</v>
      </c>
      <c r="H3605" s="23" t="n">
        <f aca="false">B3605+C3605+E3605+G3605</f>
        <v>17.1066200722156</v>
      </c>
      <c r="I3605" s="23" t="n">
        <f aca="false">B3605+D3605+F3605+G3605</f>
        <v>15.038383615558</v>
      </c>
      <c r="J3605" s="23" t="n">
        <f aca="false">MAX(H3605,I3605)</f>
        <v>17.1066200722156</v>
      </c>
      <c r="K3605" s="24" t="n">
        <f aca="false">IF(H3605&gt;=I3605,1,0)</f>
        <v>1</v>
      </c>
    </row>
    <row r="3606" customFormat="false" ht="15" hidden="false" customHeight="false" outlineLevel="0" collapsed="false">
      <c r="A3606" s="5" t="n">
        <v>3587</v>
      </c>
      <c r="B3606" s="23" t="n">
        <f aca="true">BETAINV(RAND(),T1_PERT!$F$5,T1_PERT!$G$5,T1_PERT!$C$5,T1_PERT!$E$5)</f>
        <v>3.58892390387344</v>
      </c>
      <c r="C3606" s="23" t="n">
        <f aca="true">BETAINV(RAND(),T1_PERT!$F$6,T1_PERT!$G$6,T1_PERT!$C$6,T1_PERT!$E$6)</f>
        <v>5.45524981307047</v>
      </c>
      <c r="D3606" s="23" t="n">
        <f aca="true">BETAINV(RAND(),T1_PERT!$F$7,T1_PERT!$G$7,T1_PERT!$C$7,T1_PERT!$E$7)</f>
        <v>6.51666222519893</v>
      </c>
      <c r="E3606" s="23" t="n">
        <f aca="true">BETAINV(RAND(),T1_PERT!$F$8,T1_PERT!$G$8,T1_PERT!$C$8,T1_PERT!$E$8)</f>
        <v>5.05321637562782</v>
      </c>
      <c r="F3606" s="23" t="n">
        <f aca="true">BETAINV(RAND(),T1_PERT!$F$9,T1_PERT!$G$9,T1_PERT!$C$9,T1_PERT!$E$9)</f>
        <v>5.89437819242627</v>
      </c>
      <c r="G3606" s="23" t="n">
        <f aca="true">BETAINV(RAND(),T1_PERT!$F$10,T1_PERT!$G$10,T1_PERT!$C$10,T1_PERT!$E$10)</f>
        <v>1.81365576735476</v>
      </c>
      <c r="H3606" s="23" t="n">
        <f aca="false">B3606+C3606+E3606+G3606</f>
        <v>15.9110458599265</v>
      </c>
      <c r="I3606" s="23" t="n">
        <f aca="false">B3606+D3606+F3606+G3606</f>
        <v>17.8136200888534</v>
      </c>
      <c r="J3606" s="23" t="n">
        <f aca="false">MAX(H3606,I3606)</f>
        <v>17.8136200888534</v>
      </c>
      <c r="K3606" s="24" t="n">
        <f aca="false">IF(H3606&gt;=I3606,1,0)</f>
        <v>0</v>
      </c>
    </row>
    <row r="3607" customFormat="false" ht="15" hidden="false" customHeight="false" outlineLevel="0" collapsed="false">
      <c r="A3607" s="5" t="n">
        <v>3588</v>
      </c>
      <c r="B3607" s="23" t="n">
        <f aca="true">BETAINV(RAND(),T1_PERT!$F$5,T1_PERT!$G$5,T1_PERT!$C$5,T1_PERT!$E$5)</f>
        <v>4.8249447554827</v>
      </c>
      <c r="C3607" s="23" t="n">
        <f aca="true">BETAINV(RAND(),T1_PERT!$F$6,T1_PERT!$G$6,T1_PERT!$C$6,T1_PERT!$E$6)</f>
        <v>5.73681150878549</v>
      </c>
      <c r="D3607" s="23" t="n">
        <f aca="true">BETAINV(RAND(),T1_PERT!$F$7,T1_PERT!$G$7,T1_PERT!$C$7,T1_PERT!$E$7)</f>
        <v>7.04177612012571</v>
      </c>
      <c r="E3607" s="23" t="n">
        <f aca="true">BETAINV(RAND(),T1_PERT!$F$8,T1_PERT!$G$8,T1_PERT!$C$8,T1_PERT!$E$8)</f>
        <v>5.24460639951297</v>
      </c>
      <c r="F3607" s="23" t="n">
        <f aca="true">BETAINV(RAND(),T1_PERT!$F$9,T1_PERT!$G$9,T1_PERT!$C$9,T1_PERT!$E$9)</f>
        <v>4.36895999864979</v>
      </c>
      <c r="G3607" s="23" t="n">
        <f aca="true">BETAINV(RAND(),T1_PERT!$F$10,T1_PERT!$G$10,T1_PERT!$C$10,T1_PERT!$E$10)</f>
        <v>2.3333764130136</v>
      </c>
      <c r="H3607" s="23" t="n">
        <f aca="false">B3607+C3607+E3607+G3607</f>
        <v>18.1397390767947</v>
      </c>
      <c r="I3607" s="23" t="n">
        <f aca="false">B3607+D3607+F3607+G3607</f>
        <v>18.5690572872718</v>
      </c>
      <c r="J3607" s="23" t="n">
        <f aca="false">MAX(H3607,I3607)</f>
        <v>18.5690572872718</v>
      </c>
      <c r="K3607" s="24" t="n">
        <f aca="false">IF(H3607&gt;=I3607,1,0)</f>
        <v>0</v>
      </c>
    </row>
    <row r="3608" customFormat="false" ht="15" hidden="false" customHeight="false" outlineLevel="0" collapsed="false">
      <c r="A3608" s="5" t="n">
        <v>3589</v>
      </c>
      <c r="B3608" s="23" t="n">
        <f aca="true">BETAINV(RAND(),T1_PERT!$F$5,T1_PERT!$G$5,T1_PERT!$C$5,T1_PERT!$E$5)</f>
        <v>4.90023959039578</v>
      </c>
      <c r="C3608" s="23" t="n">
        <f aca="true">BETAINV(RAND(),T1_PERT!$F$6,T1_PERT!$G$6,T1_PERT!$C$6,T1_PERT!$E$6)</f>
        <v>5.22686663934423</v>
      </c>
      <c r="D3608" s="23" t="n">
        <f aca="true">BETAINV(RAND(),T1_PERT!$F$7,T1_PERT!$G$7,T1_PERT!$C$7,T1_PERT!$E$7)</f>
        <v>6.71774909808477</v>
      </c>
      <c r="E3608" s="23" t="n">
        <f aca="true">BETAINV(RAND(),T1_PERT!$F$8,T1_PERT!$G$8,T1_PERT!$C$8,T1_PERT!$E$8)</f>
        <v>5.15077269081889</v>
      </c>
      <c r="F3608" s="23" t="n">
        <f aca="true">BETAINV(RAND(),T1_PERT!$F$9,T1_PERT!$G$9,T1_PERT!$C$9,T1_PERT!$E$9)</f>
        <v>4.46815425569433</v>
      </c>
      <c r="G3608" s="23" t="n">
        <f aca="true">BETAINV(RAND(),T1_PERT!$F$10,T1_PERT!$G$10,T1_PERT!$C$10,T1_PERT!$E$10)</f>
        <v>2.07535630438687</v>
      </c>
      <c r="H3608" s="23" t="n">
        <f aca="false">B3608+C3608+E3608+G3608</f>
        <v>17.3532352249458</v>
      </c>
      <c r="I3608" s="23" t="n">
        <f aca="false">B3608+D3608+F3608+G3608</f>
        <v>18.1614992485617</v>
      </c>
      <c r="J3608" s="23" t="n">
        <f aca="false">MAX(H3608,I3608)</f>
        <v>18.1614992485617</v>
      </c>
      <c r="K3608" s="24" t="n">
        <f aca="false">IF(H3608&gt;=I3608,1,0)</f>
        <v>0</v>
      </c>
    </row>
    <row r="3609" customFormat="false" ht="15" hidden="false" customHeight="false" outlineLevel="0" collapsed="false">
      <c r="A3609" s="5" t="n">
        <v>3590</v>
      </c>
      <c r="B3609" s="23" t="n">
        <f aca="true">BETAINV(RAND(),T1_PERT!$F$5,T1_PERT!$G$5,T1_PERT!$C$5,T1_PERT!$E$5)</f>
        <v>3.9409118302437</v>
      </c>
      <c r="C3609" s="23" t="n">
        <f aca="true">BETAINV(RAND(),T1_PERT!$F$6,T1_PERT!$G$6,T1_PERT!$C$6,T1_PERT!$E$6)</f>
        <v>3.81287527799484</v>
      </c>
      <c r="D3609" s="23" t="n">
        <f aca="true">BETAINV(RAND(),T1_PERT!$F$7,T1_PERT!$G$7,T1_PERT!$C$7,T1_PERT!$E$7)</f>
        <v>5.91201562724518</v>
      </c>
      <c r="E3609" s="23" t="n">
        <f aca="true">BETAINV(RAND(),T1_PERT!$F$8,T1_PERT!$G$8,T1_PERT!$C$8,T1_PERT!$E$8)</f>
        <v>7.02681122133241</v>
      </c>
      <c r="F3609" s="23" t="n">
        <f aca="true">BETAINV(RAND(),T1_PERT!$F$9,T1_PERT!$G$9,T1_PERT!$C$9,T1_PERT!$E$9)</f>
        <v>3.7406560859525</v>
      </c>
      <c r="G3609" s="23" t="n">
        <f aca="true">BETAINV(RAND(),T1_PERT!$F$10,T1_PERT!$G$10,T1_PERT!$C$10,T1_PERT!$E$10)</f>
        <v>1.66115886101601</v>
      </c>
      <c r="H3609" s="23" t="n">
        <f aca="false">B3609+C3609+E3609+G3609</f>
        <v>16.441757190587</v>
      </c>
      <c r="I3609" s="23" t="n">
        <f aca="false">B3609+D3609+F3609+G3609</f>
        <v>15.2547424044574</v>
      </c>
      <c r="J3609" s="23" t="n">
        <f aca="false">MAX(H3609,I3609)</f>
        <v>16.441757190587</v>
      </c>
      <c r="K3609" s="24" t="n">
        <f aca="false">IF(H3609&gt;=I3609,1,0)</f>
        <v>1</v>
      </c>
    </row>
    <row r="3610" customFormat="false" ht="15" hidden="false" customHeight="false" outlineLevel="0" collapsed="false">
      <c r="A3610" s="5" t="n">
        <v>3591</v>
      </c>
      <c r="B3610" s="23" t="n">
        <f aca="true">BETAINV(RAND(),T1_PERT!$F$5,T1_PERT!$G$5,T1_PERT!$C$5,T1_PERT!$E$5)</f>
        <v>3.55883765744383</v>
      </c>
      <c r="C3610" s="23" t="n">
        <f aca="true">BETAINV(RAND(),T1_PERT!$F$6,T1_PERT!$G$6,T1_PERT!$C$6,T1_PERT!$E$6)</f>
        <v>4.93785667640842</v>
      </c>
      <c r="D3610" s="23" t="n">
        <f aca="true">BETAINV(RAND(),T1_PERT!$F$7,T1_PERT!$G$7,T1_PERT!$C$7,T1_PERT!$E$7)</f>
        <v>6.1618429124499</v>
      </c>
      <c r="E3610" s="23" t="n">
        <f aca="true">BETAINV(RAND(),T1_PERT!$F$8,T1_PERT!$G$8,T1_PERT!$C$8,T1_PERT!$E$8)</f>
        <v>4.57598385548537</v>
      </c>
      <c r="F3610" s="23" t="n">
        <f aca="true">BETAINV(RAND(),T1_PERT!$F$9,T1_PERT!$G$9,T1_PERT!$C$9,T1_PERT!$E$9)</f>
        <v>5.24706964258643</v>
      </c>
      <c r="G3610" s="23" t="n">
        <f aca="true">BETAINV(RAND(),T1_PERT!$F$10,T1_PERT!$G$10,T1_PERT!$C$10,T1_PERT!$E$10)</f>
        <v>2.29608138359419</v>
      </c>
      <c r="H3610" s="23" t="n">
        <f aca="false">B3610+C3610+E3610+G3610</f>
        <v>15.3687595729318</v>
      </c>
      <c r="I3610" s="23" t="n">
        <f aca="false">B3610+D3610+F3610+G3610</f>
        <v>17.2638315960743</v>
      </c>
      <c r="J3610" s="23" t="n">
        <f aca="false">MAX(H3610,I3610)</f>
        <v>17.2638315960743</v>
      </c>
      <c r="K3610" s="24" t="n">
        <f aca="false">IF(H3610&gt;=I3610,1,0)</f>
        <v>0</v>
      </c>
    </row>
    <row r="3611" customFormat="false" ht="15" hidden="false" customHeight="false" outlineLevel="0" collapsed="false">
      <c r="A3611" s="5" t="n">
        <v>3592</v>
      </c>
      <c r="B3611" s="23" t="n">
        <f aca="true">BETAINV(RAND(),T1_PERT!$F$5,T1_PERT!$G$5,T1_PERT!$C$5,T1_PERT!$E$5)</f>
        <v>4.51122012364472</v>
      </c>
      <c r="C3611" s="23" t="n">
        <f aca="true">BETAINV(RAND(),T1_PERT!$F$6,T1_PERT!$G$6,T1_PERT!$C$6,T1_PERT!$E$6)</f>
        <v>5.48016062839452</v>
      </c>
      <c r="D3611" s="23" t="n">
        <f aca="true">BETAINV(RAND(),T1_PERT!$F$7,T1_PERT!$G$7,T1_PERT!$C$7,T1_PERT!$E$7)</f>
        <v>5.53811716321628</v>
      </c>
      <c r="E3611" s="23" t="n">
        <f aca="true">BETAINV(RAND(),T1_PERT!$F$8,T1_PERT!$G$8,T1_PERT!$C$8,T1_PERT!$E$8)</f>
        <v>6.7421143657968</v>
      </c>
      <c r="F3611" s="23" t="n">
        <f aca="true">BETAINV(RAND(),T1_PERT!$F$9,T1_PERT!$G$9,T1_PERT!$C$9,T1_PERT!$E$9)</f>
        <v>4.49151867132945</v>
      </c>
      <c r="G3611" s="23" t="n">
        <f aca="true">BETAINV(RAND(),T1_PERT!$F$10,T1_PERT!$G$10,T1_PERT!$C$10,T1_PERT!$E$10)</f>
        <v>1.48182155250662</v>
      </c>
      <c r="H3611" s="23" t="n">
        <f aca="false">B3611+C3611+E3611+G3611</f>
        <v>18.2153166703427</v>
      </c>
      <c r="I3611" s="23" t="n">
        <f aca="false">B3611+D3611+F3611+G3611</f>
        <v>16.0226775106971</v>
      </c>
      <c r="J3611" s="23" t="n">
        <f aca="false">MAX(H3611,I3611)</f>
        <v>18.2153166703427</v>
      </c>
      <c r="K3611" s="24" t="n">
        <f aca="false">IF(H3611&gt;=I3611,1,0)</f>
        <v>1</v>
      </c>
    </row>
    <row r="3612" customFormat="false" ht="15" hidden="false" customHeight="false" outlineLevel="0" collapsed="false">
      <c r="A3612" s="5" t="n">
        <v>3593</v>
      </c>
      <c r="B3612" s="23" t="n">
        <f aca="true">BETAINV(RAND(),T1_PERT!$F$5,T1_PERT!$G$5,T1_PERT!$C$5,T1_PERT!$E$5)</f>
        <v>4.62392504160633</v>
      </c>
      <c r="C3612" s="23" t="n">
        <f aca="true">BETAINV(RAND(),T1_PERT!$F$6,T1_PERT!$G$6,T1_PERT!$C$6,T1_PERT!$E$6)</f>
        <v>6.77865241576133</v>
      </c>
      <c r="D3612" s="23" t="n">
        <f aca="true">BETAINV(RAND(),T1_PERT!$F$7,T1_PERT!$G$7,T1_PERT!$C$7,T1_PERT!$E$7)</f>
        <v>4.79598173357086</v>
      </c>
      <c r="E3612" s="23" t="n">
        <f aca="true">BETAINV(RAND(),T1_PERT!$F$8,T1_PERT!$G$8,T1_PERT!$C$8,T1_PERT!$E$8)</f>
        <v>5.19072499631111</v>
      </c>
      <c r="F3612" s="23" t="n">
        <f aca="true">BETAINV(RAND(),T1_PERT!$F$9,T1_PERT!$G$9,T1_PERT!$C$9,T1_PERT!$E$9)</f>
        <v>5.51887168953217</v>
      </c>
      <c r="G3612" s="23" t="n">
        <f aca="true">BETAINV(RAND(),T1_PERT!$F$10,T1_PERT!$G$10,T1_PERT!$C$10,T1_PERT!$E$10)</f>
        <v>2.43050110857948</v>
      </c>
      <c r="H3612" s="23" t="n">
        <f aca="false">B3612+C3612+E3612+G3612</f>
        <v>19.0238035622582</v>
      </c>
      <c r="I3612" s="23" t="n">
        <f aca="false">B3612+D3612+F3612+G3612</f>
        <v>17.3692795732888</v>
      </c>
      <c r="J3612" s="23" t="n">
        <f aca="false">MAX(H3612,I3612)</f>
        <v>19.0238035622582</v>
      </c>
      <c r="K3612" s="24" t="n">
        <f aca="false">IF(H3612&gt;=I3612,1,0)</f>
        <v>1</v>
      </c>
    </row>
    <row r="3613" customFormat="false" ht="15" hidden="false" customHeight="false" outlineLevel="0" collapsed="false">
      <c r="A3613" s="5" t="n">
        <v>3594</v>
      </c>
      <c r="B3613" s="23" t="n">
        <f aca="true">BETAINV(RAND(),T1_PERT!$F$5,T1_PERT!$G$5,T1_PERT!$C$5,T1_PERT!$E$5)</f>
        <v>3.03312667323972</v>
      </c>
      <c r="C3613" s="23" t="n">
        <f aca="true">BETAINV(RAND(),T1_PERT!$F$6,T1_PERT!$G$6,T1_PERT!$C$6,T1_PERT!$E$6)</f>
        <v>5.21531354622129</v>
      </c>
      <c r="D3613" s="23" t="n">
        <f aca="true">BETAINV(RAND(),T1_PERT!$F$7,T1_PERT!$G$7,T1_PERT!$C$7,T1_PERT!$E$7)</f>
        <v>4.52399476936876</v>
      </c>
      <c r="E3613" s="23" t="n">
        <f aca="true">BETAINV(RAND(),T1_PERT!$F$8,T1_PERT!$G$8,T1_PERT!$C$8,T1_PERT!$E$8)</f>
        <v>5.55697264154056</v>
      </c>
      <c r="F3613" s="23" t="n">
        <f aca="true">BETAINV(RAND(),T1_PERT!$F$9,T1_PERT!$G$9,T1_PERT!$C$9,T1_PERT!$E$9)</f>
        <v>4.25853315087835</v>
      </c>
      <c r="G3613" s="23" t="n">
        <f aca="true">BETAINV(RAND(),T1_PERT!$F$10,T1_PERT!$G$10,T1_PERT!$C$10,T1_PERT!$E$10)</f>
        <v>2.63224486998908</v>
      </c>
      <c r="H3613" s="23" t="n">
        <f aca="false">B3613+C3613+E3613+G3613</f>
        <v>16.4376577309906</v>
      </c>
      <c r="I3613" s="23" t="n">
        <f aca="false">B3613+D3613+F3613+G3613</f>
        <v>14.4478994634759</v>
      </c>
      <c r="J3613" s="23" t="n">
        <f aca="false">MAX(H3613,I3613)</f>
        <v>16.4376577309906</v>
      </c>
      <c r="K3613" s="24" t="n">
        <f aca="false">IF(H3613&gt;=I3613,1,0)</f>
        <v>1</v>
      </c>
    </row>
    <row r="3614" customFormat="false" ht="15" hidden="false" customHeight="false" outlineLevel="0" collapsed="false">
      <c r="A3614" s="5" t="n">
        <v>3595</v>
      </c>
      <c r="B3614" s="23" t="n">
        <f aca="true">BETAINV(RAND(),T1_PERT!$F$5,T1_PERT!$G$5,T1_PERT!$C$5,T1_PERT!$E$5)</f>
        <v>3.80075541703005</v>
      </c>
      <c r="C3614" s="23" t="n">
        <f aca="true">BETAINV(RAND(),T1_PERT!$F$6,T1_PERT!$G$6,T1_PERT!$C$6,T1_PERT!$E$6)</f>
        <v>4.67096944650874</v>
      </c>
      <c r="D3614" s="23" t="n">
        <f aca="true">BETAINV(RAND(),T1_PERT!$F$7,T1_PERT!$G$7,T1_PERT!$C$7,T1_PERT!$E$7)</f>
        <v>5.4859946380602</v>
      </c>
      <c r="E3614" s="23" t="n">
        <f aca="true">BETAINV(RAND(),T1_PERT!$F$8,T1_PERT!$G$8,T1_PERT!$C$8,T1_PERT!$E$8)</f>
        <v>6.39666248124563</v>
      </c>
      <c r="F3614" s="23" t="n">
        <f aca="true">BETAINV(RAND(),T1_PERT!$F$9,T1_PERT!$G$9,T1_PERT!$C$9,T1_PERT!$E$9)</f>
        <v>4.75155621334909</v>
      </c>
      <c r="G3614" s="23" t="n">
        <f aca="true">BETAINV(RAND(),T1_PERT!$F$10,T1_PERT!$G$10,T1_PERT!$C$10,T1_PERT!$E$10)</f>
        <v>1.73330777171022</v>
      </c>
      <c r="H3614" s="23" t="n">
        <f aca="false">B3614+C3614+E3614+G3614</f>
        <v>16.6016951164946</v>
      </c>
      <c r="I3614" s="23" t="n">
        <f aca="false">B3614+D3614+F3614+G3614</f>
        <v>15.7716140401496</v>
      </c>
      <c r="J3614" s="23" t="n">
        <f aca="false">MAX(H3614,I3614)</f>
        <v>16.6016951164946</v>
      </c>
      <c r="K3614" s="24" t="n">
        <f aca="false">IF(H3614&gt;=I3614,1,0)</f>
        <v>1</v>
      </c>
    </row>
    <row r="3615" customFormat="false" ht="15" hidden="false" customHeight="false" outlineLevel="0" collapsed="false">
      <c r="A3615" s="5" t="n">
        <v>3596</v>
      </c>
      <c r="B3615" s="23" t="n">
        <f aca="true">BETAINV(RAND(),T1_PERT!$F$5,T1_PERT!$G$5,T1_PERT!$C$5,T1_PERT!$E$5)</f>
        <v>3.42088066765498</v>
      </c>
      <c r="C3615" s="23" t="n">
        <f aca="true">BETAINV(RAND(),T1_PERT!$F$6,T1_PERT!$G$6,T1_PERT!$C$6,T1_PERT!$E$6)</f>
        <v>6.46406217195111</v>
      </c>
      <c r="D3615" s="23" t="n">
        <f aca="true">BETAINV(RAND(),T1_PERT!$F$7,T1_PERT!$G$7,T1_PERT!$C$7,T1_PERT!$E$7)</f>
        <v>5.95786764062212</v>
      </c>
      <c r="E3615" s="23" t="n">
        <f aca="true">BETAINV(RAND(),T1_PERT!$F$8,T1_PERT!$G$8,T1_PERT!$C$8,T1_PERT!$E$8)</f>
        <v>5.00909786623368</v>
      </c>
      <c r="F3615" s="23" t="n">
        <f aca="true">BETAINV(RAND(),T1_PERT!$F$9,T1_PERT!$G$9,T1_PERT!$C$9,T1_PERT!$E$9)</f>
        <v>4.07777860738116</v>
      </c>
      <c r="G3615" s="23" t="n">
        <f aca="true">BETAINV(RAND(),T1_PERT!$F$10,T1_PERT!$G$10,T1_PERT!$C$10,T1_PERT!$E$10)</f>
        <v>2.50412911480169</v>
      </c>
      <c r="H3615" s="23" t="n">
        <f aca="false">B3615+C3615+E3615+G3615</f>
        <v>17.3981698206415</v>
      </c>
      <c r="I3615" s="23" t="n">
        <f aca="false">B3615+D3615+F3615+G3615</f>
        <v>15.9606560304599</v>
      </c>
      <c r="J3615" s="23" t="n">
        <f aca="false">MAX(H3615,I3615)</f>
        <v>17.3981698206415</v>
      </c>
      <c r="K3615" s="24" t="n">
        <f aca="false">IF(H3615&gt;=I3615,1,0)</f>
        <v>1</v>
      </c>
    </row>
    <row r="3616" customFormat="false" ht="15" hidden="false" customHeight="false" outlineLevel="0" collapsed="false">
      <c r="A3616" s="5" t="n">
        <v>3597</v>
      </c>
      <c r="B3616" s="23" t="n">
        <f aca="true">BETAINV(RAND(),T1_PERT!$F$5,T1_PERT!$G$5,T1_PERT!$C$5,T1_PERT!$E$5)</f>
        <v>4.99692018463983</v>
      </c>
      <c r="C3616" s="23" t="n">
        <f aca="true">BETAINV(RAND(),T1_PERT!$F$6,T1_PERT!$G$6,T1_PERT!$C$6,T1_PERT!$E$6)</f>
        <v>6.04029064533068</v>
      </c>
      <c r="D3616" s="23" t="n">
        <f aca="true">BETAINV(RAND(),T1_PERT!$F$7,T1_PERT!$G$7,T1_PERT!$C$7,T1_PERT!$E$7)</f>
        <v>5.09506998947656</v>
      </c>
      <c r="E3616" s="23" t="n">
        <f aca="true">BETAINV(RAND(),T1_PERT!$F$8,T1_PERT!$G$8,T1_PERT!$C$8,T1_PERT!$E$8)</f>
        <v>4.78110458650537</v>
      </c>
      <c r="F3616" s="23" t="n">
        <f aca="true">BETAINV(RAND(),T1_PERT!$F$9,T1_PERT!$G$9,T1_PERT!$C$9,T1_PERT!$E$9)</f>
        <v>3.86876475563617</v>
      </c>
      <c r="G3616" s="23" t="n">
        <f aca="true">BETAINV(RAND(),T1_PERT!$F$10,T1_PERT!$G$10,T1_PERT!$C$10,T1_PERT!$E$10)</f>
        <v>2.25110566956831</v>
      </c>
      <c r="H3616" s="23" t="n">
        <f aca="false">B3616+C3616+E3616+G3616</f>
        <v>18.0694210860442</v>
      </c>
      <c r="I3616" s="23" t="n">
        <f aca="false">B3616+D3616+F3616+G3616</f>
        <v>16.2118605993209</v>
      </c>
      <c r="J3616" s="23" t="n">
        <f aca="false">MAX(H3616,I3616)</f>
        <v>18.0694210860442</v>
      </c>
      <c r="K3616" s="24" t="n">
        <f aca="false">IF(H3616&gt;=I3616,1,0)</f>
        <v>1</v>
      </c>
    </row>
    <row r="3617" customFormat="false" ht="15" hidden="false" customHeight="false" outlineLevel="0" collapsed="false">
      <c r="A3617" s="5" t="n">
        <v>3598</v>
      </c>
      <c r="B3617" s="23" t="n">
        <f aca="true">BETAINV(RAND(),T1_PERT!$F$5,T1_PERT!$G$5,T1_PERT!$C$5,T1_PERT!$E$5)</f>
        <v>3.46180514203808</v>
      </c>
      <c r="C3617" s="23" t="n">
        <f aca="true">BETAINV(RAND(),T1_PERT!$F$6,T1_PERT!$G$6,T1_PERT!$C$6,T1_PERT!$E$6)</f>
        <v>3.25791603438198</v>
      </c>
      <c r="D3617" s="23" t="n">
        <f aca="true">BETAINV(RAND(),T1_PERT!$F$7,T1_PERT!$G$7,T1_PERT!$C$7,T1_PERT!$E$7)</f>
        <v>5.91304567693433</v>
      </c>
      <c r="E3617" s="23" t="n">
        <f aca="true">BETAINV(RAND(),T1_PERT!$F$8,T1_PERT!$G$8,T1_PERT!$C$8,T1_PERT!$E$8)</f>
        <v>5.07474942503872</v>
      </c>
      <c r="F3617" s="23" t="n">
        <f aca="true">BETAINV(RAND(),T1_PERT!$F$9,T1_PERT!$G$9,T1_PERT!$C$9,T1_PERT!$E$9)</f>
        <v>4.47133173957213</v>
      </c>
      <c r="G3617" s="23" t="n">
        <f aca="true">BETAINV(RAND(),T1_PERT!$F$10,T1_PERT!$G$10,T1_PERT!$C$10,T1_PERT!$E$10)</f>
        <v>1.30044448235424</v>
      </c>
      <c r="H3617" s="23" t="n">
        <f aca="false">B3617+C3617+E3617+G3617</f>
        <v>13.094915083813</v>
      </c>
      <c r="I3617" s="23" t="n">
        <f aca="false">B3617+D3617+F3617+G3617</f>
        <v>15.1466270408988</v>
      </c>
      <c r="J3617" s="23" t="n">
        <f aca="false">MAX(H3617,I3617)</f>
        <v>15.1466270408988</v>
      </c>
      <c r="K3617" s="24" t="n">
        <f aca="false">IF(H3617&gt;=I3617,1,0)</f>
        <v>0</v>
      </c>
    </row>
    <row r="3618" customFormat="false" ht="15" hidden="false" customHeight="false" outlineLevel="0" collapsed="false">
      <c r="A3618" s="5" t="n">
        <v>3599</v>
      </c>
      <c r="B3618" s="23" t="n">
        <f aca="true">BETAINV(RAND(),T1_PERT!$F$5,T1_PERT!$G$5,T1_PERT!$C$5,T1_PERT!$E$5)</f>
        <v>3.31069660567179</v>
      </c>
      <c r="C3618" s="23" t="n">
        <f aca="true">BETAINV(RAND(),T1_PERT!$F$6,T1_PERT!$G$6,T1_PERT!$C$6,T1_PERT!$E$6)</f>
        <v>5.28822495325485</v>
      </c>
      <c r="D3618" s="23" t="n">
        <f aca="true">BETAINV(RAND(),T1_PERT!$F$7,T1_PERT!$G$7,T1_PERT!$C$7,T1_PERT!$E$7)</f>
        <v>6.58687351878678</v>
      </c>
      <c r="E3618" s="23" t="n">
        <f aca="true">BETAINV(RAND(),T1_PERT!$F$8,T1_PERT!$G$8,T1_PERT!$C$8,T1_PERT!$E$8)</f>
        <v>5.08250093019359</v>
      </c>
      <c r="F3618" s="23" t="n">
        <f aca="true">BETAINV(RAND(),T1_PERT!$F$9,T1_PERT!$G$9,T1_PERT!$C$9,T1_PERT!$E$9)</f>
        <v>5.48500433192409</v>
      </c>
      <c r="G3618" s="23" t="n">
        <f aca="true">BETAINV(RAND(),T1_PERT!$F$10,T1_PERT!$G$10,T1_PERT!$C$10,T1_PERT!$E$10)</f>
        <v>2.5767501838309</v>
      </c>
      <c r="H3618" s="23" t="n">
        <f aca="false">B3618+C3618+E3618+G3618</f>
        <v>16.2581726729511</v>
      </c>
      <c r="I3618" s="23" t="n">
        <f aca="false">B3618+D3618+F3618+G3618</f>
        <v>17.9593246402136</v>
      </c>
      <c r="J3618" s="23" t="n">
        <f aca="false">MAX(H3618,I3618)</f>
        <v>17.9593246402136</v>
      </c>
      <c r="K3618" s="24" t="n">
        <f aca="false">IF(H3618&gt;=I3618,1,0)</f>
        <v>0</v>
      </c>
    </row>
    <row r="3619" customFormat="false" ht="15" hidden="false" customHeight="false" outlineLevel="0" collapsed="false">
      <c r="A3619" s="5" t="n">
        <v>3600</v>
      </c>
      <c r="B3619" s="23" t="n">
        <f aca="true">BETAINV(RAND(),T1_PERT!$F$5,T1_PERT!$G$5,T1_PERT!$C$5,T1_PERT!$E$5)</f>
        <v>3.19672294380722</v>
      </c>
      <c r="C3619" s="23" t="n">
        <f aca="true">BETAINV(RAND(),T1_PERT!$F$6,T1_PERT!$G$6,T1_PERT!$C$6,T1_PERT!$E$6)</f>
        <v>6.2584277937688</v>
      </c>
      <c r="D3619" s="23" t="n">
        <f aca="true">BETAINV(RAND(),T1_PERT!$F$7,T1_PERT!$G$7,T1_PERT!$C$7,T1_PERT!$E$7)</f>
        <v>6.3311798851812</v>
      </c>
      <c r="E3619" s="23" t="n">
        <f aca="true">BETAINV(RAND(),T1_PERT!$F$8,T1_PERT!$G$8,T1_PERT!$C$8,T1_PERT!$E$8)</f>
        <v>6.1168596110941</v>
      </c>
      <c r="F3619" s="23" t="n">
        <f aca="true">BETAINV(RAND(),T1_PERT!$F$9,T1_PERT!$G$9,T1_PERT!$C$9,T1_PERT!$E$9)</f>
        <v>4.7115646265136</v>
      </c>
      <c r="G3619" s="23" t="n">
        <f aca="true">BETAINV(RAND(),T1_PERT!$F$10,T1_PERT!$G$10,T1_PERT!$C$10,T1_PERT!$E$10)</f>
        <v>1.86188522031615</v>
      </c>
      <c r="H3619" s="23" t="n">
        <f aca="false">B3619+C3619+E3619+G3619</f>
        <v>17.4338955689863</v>
      </c>
      <c r="I3619" s="23" t="n">
        <f aca="false">B3619+D3619+F3619+G3619</f>
        <v>16.1013526758182</v>
      </c>
      <c r="J3619" s="23" t="n">
        <f aca="false">MAX(H3619,I3619)</f>
        <v>17.4338955689863</v>
      </c>
      <c r="K3619" s="24" t="n">
        <f aca="false">IF(H3619&gt;=I3619,1,0)</f>
        <v>1</v>
      </c>
    </row>
    <row r="3620" customFormat="false" ht="15" hidden="false" customHeight="false" outlineLevel="0" collapsed="false">
      <c r="A3620" s="5" t="n">
        <v>3601</v>
      </c>
      <c r="B3620" s="23" t="n">
        <f aca="true">BETAINV(RAND(),T1_PERT!$F$5,T1_PERT!$G$5,T1_PERT!$C$5,T1_PERT!$E$5)</f>
        <v>3.95379253282842</v>
      </c>
      <c r="C3620" s="23" t="n">
        <f aca="true">BETAINV(RAND(),T1_PERT!$F$6,T1_PERT!$G$6,T1_PERT!$C$6,T1_PERT!$E$6)</f>
        <v>3.80992239315953</v>
      </c>
      <c r="D3620" s="23" t="n">
        <f aca="true">BETAINV(RAND(),T1_PERT!$F$7,T1_PERT!$G$7,T1_PERT!$C$7,T1_PERT!$E$7)</f>
        <v>7.15919893474654</v>
      </c>
      <c r="E3620" s="23" t="n">
        <f aca="true">BETAINV(RAND(),T1_PERT!$F$8,T1_PERT!$G$8,T1_PERT!$C$8,T1_PERT!$E$8)</f>
        <v>5.06303996439735</v>
      </c>
      <c r="F3620" s="23" t="n">
        <f aca="true">BETAINV(RAND(),T1_PERT!$F$9,T1_PERT!$G$9,T1_PERT!$C$9,T1_PERT!$E$9)</f>
        <v>5.16685896984445</v>
      </c>
      <c r="G3620" s="23" t="n">
        <f aca="true">BETAINV(RAND(),T1_PERT!$F$10,T1_PERT!$G$10,T1_PERT!$C$10,T1_PERT!$E$10)</f>
        <v>2.72392206909634</v>
      </c>
      <c r="H3620" s="23" t="n">
        <f aca="false">B3620+C3620+E3620+G3620</f>
        <v>15.5506769594816</v>
      </c>
      <c r="I3620" s="23" t="n">
        <f aca="false">B3620+D3620+F3620+G3620</f>
        <v>19.0037725065157</v>
      </c>
      <c r="J3620" s="23" t="n">
        <f aca="false">MAX(H3620,I3620)</f>
        <v>19.0037725065157</v>
      </c>
      <c r="K3620" s="24" t="n">
        <f aca="false">IF(H3620&gt;=I3620,1,0)</f>
        <v>0</v>
      </c>
    </row>
    <row r="3621" customFormat="false" ht="15" hidden="false" customHeight="false" outlineLevel="0" collapsed="false">
      <c r="A3621" s="5" t="n">
        <v>3602</v>
      </c>
      <c r="B3621" s="23" t="n">
        <f aca="true">BETAINV(RAND(),T1_PERT!$F$5,T1_PERT!$G$5,T1_PERT!$C$5,T1_PERT!$E$5)</f>
        <v>3.76696024713185</v>
      </c>
      <c r="C3621" s="23" t="n">
        <f aca="true">BETAINV(RAND(),T1_PERT!$F$6,T1_PERT!$G$6,T1_PERT!$C$6,T1_PERT!$E$6)</f>
        <v>6.15032081391665</v>
      </c>
      <c r="D3621" s="23" t="n">
        <f aca="true">BETAINV(RAND(),T1_PERT!$F$7,T1_PERT!$G$7,T1_PERT!$C$7,T1_PERT!$E$7)</f>
        <v>4.23406380267184</v>
      </c>
      <c r="E3621" s="23" t="n">
        <f aca="true">BETAINV(RAND(),T1_PERT!$F$8,T1_PERT!$G$8,T1_PERT!$C$8,T1_PERT!$E$8)</f>
        <v>6.76455216388119</v>
      </c>
      <c r="F3621" s="23" t="n">
        <f aca="true">BETAINV(RAND(),T1_PERT!$F$9,T1_PERT!$G$9,T1_PERT!$C$9,T1_PERT!$E$9)</f>
        <v>4.35609597332349</v>
      </c>
      <c r="G3621" s="23" t="n">
        <f aca="true">BETAINV(RAND(),T1_PERT!$F$10,T1_PERT!$G$10,T1_PERT!$C$10,T1_PERT!$E$10)</f>
        <v>1.6355753665797</v>
      </c>
      <c r="H3621" s="23" t="n">
        <f aca="false">B3621+C3621+E3621+G3621</f>
        <v>18.3174085915094</v>
      </c>
      <c r="I3621" s="23" t="n">
        <f aca="false">B3621+D3621+F3621+G3621</f>
        <v>13.9926953897069</v>
      </c>
      <c r="J3621" s="23" t="n">
        <f aca="false">MAX(H3621,I3621)</f>
        <v>18.3174085915094</v>
      </c>
      <c r="K3621" s="24" t="n">
        <f aca="false">IF(H3621&gt;=I3621,1,0)</f>
        <v>1</v>
      </c>
    </row>
    <row r="3622" customFormat="false" ht="15" hidden="false" customHeight="false" outlineLevel="0" collapsed="false">
      <c r="A3622" s="5" t="n">
        <v>3603</v>
      </c>
      <c r="B3622" s="23" t="n">
        <f aca="true">BETAINV(RAND(),T1_PERT!$F$5,T1_PERT!$G$5,T1_PERT!$C$5,T1_PERT!$E$5)</f>
        <v>4.00137632492578</v>
      </c>
      <c r="C3622" s="23" t="n">
        <f aca="true">BETAINV(RAND(),T1_PERT!$F$6,T1_PERT!$G$6,T1_PERT!$C$6,T1_PERT!$E$6)</f>
        <v>5.66309921804106</v>
      </c>
      <c r="D3622" s="23" t="n">
        <f aca="true">BETAINV(RAND(),T1_PERT!$F$7,T1_PERT!$G$7,T1_PERT!$C$7,T1_PERT!$E$7)</f>
        <v>5.49008180293361</v>
      </c>
      <c r="E3622" s="23" t="n">
        <f aca="true">BETAINV(RAND(),T1_PERT!$F$8,T1_PERT!$G$8,T1_PERT!$C$8,T1_PERT!$E$8)</f>
        <v>5.97060113914199</v>
      </c>
      <c r="F3622" s="23" t="n">
        <f aca="true">BETAINV(RAND(),T1_PERT!$F$9,T1_PERT!$G$9,T1_PERT!$C$9,T1_PERT!$E$9)</f>
        <v>5.35337694237507</v>
      </c>
      <c r="G3622" s="23" t="n">
        <f aca="true">BETAINV(RAND(),T1_PERT!$F$10,T1_PERT!$G$10,T1_PERT!$C$10,T1_PERT!$E$10)</f>
        <v>1.99891815810777</v>
      </c>
      <c r="H3622" s="23" t="n">
        <f aca="false">B3622+C3622+E3622+G3622</f>
        <v>17.6339948402166</v>
      </c>
      <c r="I3622" s="23" t="n">
        <f aca="false">B3622+D3622+F3622+G3622</f>
        <v>16.8437532283422</v>
      </c>
      <c r="J3622" s="23" t="n">
        <f aca="false">MAX(H3622,I3622)</f>
        <v>17.6339948402166</v>
      </c>
      <c r="K3622" s="24" t="n">
        <f aca="false">IF(H3622&gt;=I3622,1,0)</f>
        <v>1</v>
      </c>
    </row>
    <row r="3623" customFormat="false" ht="15" hidden="false" customHeight="false" outlineLevel="0" collapsed="false">
      <c r="A3623" s="5" t="n">
        <v>3604</v>
      </c>
      <c r="B3623" s="23" t="n">
        <f aca="true">BETAINV(RAND(),T1_PERT!$F$5,T1_PERT!$G$5,T1_PERT!$C$5,T1_PERT!$E$5)</f>
        <v>2.73186360630803</v>
      </c>
      <c r="C3623" s="23" t="n">
        <f aca="true">BETAINV(RAND(),T1_PERT!$F$6,T1_PERT!$G$6,T1_PERT!$C$6,T1_PERT!$E$6)</f>
        <v>5.29833637830614</v>
      </c>
      <c r="D3623" s="23" t="n">
        <f aca="true">BETAINV(RAND(),T1_PERT!$F$7,T1_PERT!$G$7,T1_PERT!$C$7,T1_PERT!$E$7)</f>
        <v>5.32240301070934</v>
      </c>
      <c r="E3623" s="23" t="n">
        <f aca="true">BETAINV(RAND(),T1_PERT!$F$8,T1_PERT!$G$8,T1_PERT!$C$8,T1_PERT!$E$8)</f>
        <v>5.22858820162285</v>
      </c>
      <c r="F3623" s="23" t="n">
        <f aca="true">BETAINV(RAND(),T1_PERT!$F$9,T1_PERT!$G$9,T1_PERT!$C$9,T1_PERT!$E$9)</f>
        <v>3.64226159336672</v>
      </c>
      <c r="G3623" s="23" t="n">
        <f aca="true">BETAINV(RAND(),T1_PERT!$F$10,T1_PERT!$G$10,T1_PERT!$C$10,T1_PERT!$E$10)</f>
        <v>1.47990840642889</v>
      </c>
      <c r="H3623" s="23" t="n">
        <f aca="false">B3623+C3623+E3623+G3623</f>
        <v>14.7386965926659</v>
      </c>
      <c r="I3623" s="23" t="n">
        <f aca="false">B3623+D3623+F3623+G3623</f>
        <v>13.176436616813</v>
      </c>
      <c r="J3623" s="23" t="n">
        <f aca="false">MAX(H3623,I3623)</f>
        <v>14.7386965926659</v>
      </c>
      <c r="K3623" s="24" t="n">
        <f aca="false">IF(H3623&gt;=I3623,1,0)</f>
        <v>1</v>
      </c>
    </row>
    <row r="3624" customFormat="false" ht="15" hidden="false" customHeight="false" outlineLevel="0" collapsed="false">
      <c r="A3624" s="5" t="n">
        <v>3605</v>
      </c>
      <c r="B3624" s="23" t="n">
        <f aca="true">BETAINV(RAND(),T1_PERT!$F$5,T1_PERT!$G$5,T1_PERT!$C$5,T1_PERT!$E$5)</f>
        <v>4.01322366009273</v>
      </c>
      <c r="C3624" s="23" t="n">
        <f aca="true">BETAINV(RAND(),T1_PERT!$F$6,T1_PERT!$G$6,T1_PERT!$C$6,T1_PERT!$E$6)</f>
        <v>5.84795763171486</v>
      </c>
      <c r="D3624" s="23" t="n">
        <f aca="true">BETAINV(RAND(),T1_PERT!$F$7,T1_PERT!$G$7,T1_PERT!$C$7,T1_PERT!$E$7)</f>
        <v>6.24217526250281</v>
      </c>
      <c r="E3624" s="23" t="n">
        <f aca="true">BETAINV(RAND(),T1_PERT!$F$8,T1_PERT!$G$8,T1_PERT!$C$8,T1_PERT!$E$8)</f>
        <v>4.83155865939742</v>
      </c>
      <c r="F3624" s="23" t="n">
        <f aca="true">BETAINV(RAND(),T1_PERT!$F$9,T1_PERT!$G$9,T1_PERT!$C$9,T1_PERT!$E$9)</f>
        <v>3.6266041670547</v>
      </c>
      <c r="G3624" s="23" t="n">
        <f aca="true">BETAINV(RAND(),T1_PERT!$F$10,T1_PERT!$G$10,T1_PERT!$C$10,T1_PERT!$E$10)</f>
        <v>2.48104139924524</v>
      </c>
      <c r="H3624" s="23" t="n">
        <f aca="false">B3624+C3624+E3624+G3624</f>
        <v>17.1737813504503</v>
      </c>
      <c r="I3624" s="23" t="n">
        <f aca="false">B3624+D3624+F3624+G3624</f>
        <v>16.3630444888955</v>
      </c>
      <c r="J3624" s="23" t="n">
        <f aca="false">MAX(H3624,I3624)</f>
        <v>17.1737813504503</v>
      </c>
      <c r="K3624" s="24" t="n">
        <f aca="false">IF(H3624&gt;=I3624,1,0)</f>
        <v>1</v>
      </c>
    </row>
    <row r="3625" customFormat="false" ht="15" hidden="false" customHeight="false" outlineLevel="0" collapsed="false">
      <c r="A3625" s="5" t="n">
        <v>3606</v>
      </c>
      <c r="B3625" s="23" t="n">
        <f aca="true">BETAINV(RAND(),T1_PERT!$F$5,T1_PERT!$G$5,T1_PERT!$C$5,T1_PERT!$E$5)</f>
        <v>5.21013729974531</v>
      </c>
      <c r="C3625" s="23" t="n">
        <f aca="true">BETAINV(RAND(),T1_PERT!$F$6,T1_PERT!$G$6,T1_PERT!$C$6,T1_PERT!$E$6)</f>
        <v>6.57996238325563</v>
      </c>
      <c r="D3625" s="23" t="n">
        <f aca="true">BETAINV(RAND(),T1_PERT!$F$7,T1_PERT!$G$7,T1_PERT!$C$7,T1_PERT!$E$7)</f>
        <v>5.16363413728716</v>
      </c>
      <c r="E3625" s="23" t="n">
        <f aca="true">BETAINV(RAND(),T1_PERT!$F$8,T1_PERT!$G$8,T1_PERT!$C$8,T1_PERT!$E$8)</f>
        <v>6.98856688278545</v>
      </c>
      <c r="F3625" s="23" t="n">
        <f aca="true">BETAINV(RAND(),T1_PERT!$F$9,T1_PERT!$G$9,T1_PERT!$C$9,T1_PERT!$E$9)</f>
        <v>4.10495122286818</v>
      </c>
      <c r="G3625" s="23" t="n">
        <f aca="true">BETAINV(RAND(),T1_PERT!$F$10,T1_PERT!$G$10,T1_PERT!$C$10,T1_PERT!$E$10)</f>
        <v>1.95525381383023</v>
      </c>
      <c r="H3625" s="23" t="n">
        <f aca="false">B3625+C3625+E3625+G3625</f>
        <v>20.7339203796166</v>
      </c>
      <c r="I3625" s="23" t="n">
        <f aca="false">B3625+D3625+F3625+G3625</f>
        <v>16.4339764737309</v>
      </c>
      <c r="J3625" s="23" t="n">
        <f aca="false">MAX(H3625,I3625)</f>
        <v>20.7339203796166</v>
      </c>
      <c r="K3625" s="24" t="n">
        <f aca="false">IF(H3625&gt;=I3625,1,0)</f>
        <v>1</v>
      </c>
    </row>
    <row r="3626" customFormat="false" ht="15" hidden="false" customHeight="false" outlineLevel="0" collapsed="false">
      <c r="A3626" s="5" t="n">
        <v>3607</v>
      </c>
      <c r="B3626" s="23" t="n">
        <f aca="true">BETAINV(RAND(),T1_PERT!$F$5,T1_PERT!$G$5,T1_PERT!$C$5,T1_PERT!$E$5)</f>
        <v>3.93871029519789</v>
      </c>
      <c r="C3626" s="23" t="n">
        <f aca="true">BETAINV(RAND(),T1_PERT!$F$6,T1_PERT!$G$6,T1_PERT!$C$6,T1_PERT!$E$6)</f>
        <v>6.1059644375621</v>
      </c>
      <c r="D3626" s="23" t="n">
        <f aca="true">BETAINV(RAND(),T1_PERT!$F$7,T1_PERT!$G$7,T1_PERT!$C$7,T1_PERT!$E$7)</f>
        <v>6.08857469708243</v>
      </c>
      <c r="E3626" s="23" t="n">
        <f aca="true">BETAINV(RAND(),T1_PERT!$F$8,T1_PERT!$G$8,T1_PERT!$C$8,T1_PERT!$E$8)</f>
        <v>5.85478012079362</v>
      </c>
      <c r="F3626" s="23" t="n">
        <f aca="true">BETAINV(RAND(),T1_PERT!$F$9,T1_PERT!$G$9,T1_PERT!$C$9,T1_PERT!$E$9)</f>
        <v>5.07472771347773</v>
      </c>
      <c r="G3626" s="23" t="n">
        <f aca="true">BETAINV(RAND(),T1_PERT!$F$10,T1_PERT!$G$10,T1_PERT!$C$10,T1_PERT!$E$10)</f>
        <v>2.120888784075</v>
      </c>
      <c r="H3626" s="23" t="n">
        <f aca="false">B3626+C3626+E3626+G3626</f>
        <v>18.0203436376286</v>
      </c>
      <c r="I3626" s="23" t="n">
        <f aca="false">B3626+D3626+F3626+G3626</f>
        <v>17.222901489833</v>
      </c>
      <c r="J3626" s="23" t="n">
        <f aca="false">MAX(H3626,I3626)</f>
        <v>18.0203436376286</v>
      </c>
      <c r="K3626" s="24" t="n">
        <f aca="false">IF(H3626&gt;=I3626,1,0)</f>
        <v>1</v>
      </c>
    </row>
    <row r="3627" customFormat="false" ht="15" hidden="false" customHeight="false" outlineLevel="0" collapsed="false">
      <c r="A3627" s="5" t="n">
        <v>3608</v>
      </c>
      <c r="B3627" s="23" t="n">
        <f aca="true">BETAINV(RAND(),T1_PERT!$F$5,T1_PERT!$G$5,T1_PERT!$C$5,T1_PERT!$E$5)</f>
        <v>2.98796370947187</v>
      </c>
      <c r="C3627" s="23" t="n">
        <f aca="true">BETAINV(RAND(),T1_PERT!$F$6,T1_PERT!$G$6,T1_PERT!$C$6,T1_PERT!$E$6)</f>
        <v>4.79460933089908</v>
      </c>
      <c r="D3627" s="23" t="n">
        <f aca="true">BETAINV(RAND(),T1_PERT!$F$7,T1_PERT!$G$7,T1_PERT!$C$7,T1_PERT!$E$7)</f>
        <v>4.6570714116207</v>
      </c>
      <c r="E3627" s="23" t="n">
        <f aca="true">BETAINV(RAND(),T1_PERT!$F$8,T1_PERT!$G$8,T1_PERT!$C$8,T1_PERT!$E$8)</f>
        <v>4.32742640453977</v>
      </c>
      <c r="F3627" s="23" t="n">
        <f aca="true">BETAINV(RAND(),T1_PERT!$F$9,T1_PERT!$G$9,T1_PERT!$C$9,T1_PERT!$E$9)</f>
        <v>4.11248066169419</v>
      </c>
      <c r="G3627" s="23" t="n">
        <f aca="true">BETAINV(RAND(),T1_PERT!$F$10,T1_PERT!$G$10,T1_PERT!$C$10,T1_PERT!$E$10)</f>
        <v>2.62152491268117</v>
      </c>
      <c r="H3627" s="23" t="n">
        <f aca="false">B3627+C3627+E3627+G3627</f>
        <v>14.7315243575919</v>
      </c>
      <c r="I3627" s="23" t="n">
        <f aca="false">B3627+D3627+F3627+G3627</f>
        <v>14.3790406954679</v>
      </c>
      <c r="J3627" s="23" t="n">
        <f aca="false">MAX(H3627,I3627)</f>
        <v>14.7315243575919</v>
      </c>
      <c r="K3627" s="24" t="n">
        <f aca="false">IF(H3627&gt;=I3627,1,0)</f>
        <v>1</v>
      </c>
    </row>
    <row r="3628" customFormat="false" ht="15" hidden="false" customHeight="false" outlineLevel="0" collapsed="false">
      <c r="A3628" s="5" t="n">
        <v>3609</v>
      </c>
      <c r="B3628" s="23" t="n">
        <f aca="true">BETAINV(RAND(),T1_PERT!$F$5,T1_PERT!$G$5,T1_PERT!$C$5,T1_PERT!$E$5)</f>
        <v>3.59212420205306</v>
      </c>
      <c r="C3628" s="23" t="n">
        <f aca="true">BETAINV(RAND(),T1_PERT!$F$6,T1_PERT!$G$6,T1_PERT!$C$6,T1_PERT!$E$6)</f>
        <v>3.6852651884661</v>
      </c>
      <c r="D3628" s="23" t="n">
        <f aca="true">BETAINV(RAND(),T1_PERT!$F$7,T1_PERT!$G$7,T1_PERT!$C$7,T1_PERT!$E$7)</f>
        <v>5.99452714623331</v>
      </c>
      <c r="E3628" s="23" t="n">
        <f aca="true">BETAINV(RAND(),T1_PERT!$F$8,T1_PERT!$G$8,T1_PERT!$C$8,T1_PERT!$E$8)</f>
        <v>4.61834306865445</v>
      </c>
      <c r="F3628" s="23" t="n">
        <f aca="true">BETAINV(RAND(),T1_PERT!$F$9,T1_PERT!$G$9,T1_PERT!$C$9,T1_PERT!$E$9)</f>
        <v>5.68809791087685</v>
      </c>
      <c r="G3628" s="23" t="n">
        <f aca="true">BETAINV(RAND(),T1_PERT!$F$10,T1_PERT!$G$10,T1_PERT!$C$10,T1_PERT!$E$10)</f>
        <v>1.73045701514192</v>
      </c>
      <c r="H3628" s="23" t="n">
        <f aca="false">B3628+C3628+E3628+G3628</f>
        <v>13.6261894743155</v>
      </c>
      <c r="I3628" s="23" t="n">
        <f aca="false">B3628+D3628+F3628+G3628</f>
        <v>17.0052062743051</v>
      </c>
      <c r="J3628" s="23" t="n">
        <f aca="false">MAX(H3628,I3628)</f>
        <v>17.0052062743051</v>
      </c>
      <c r="K3628" s="24" t="n">
        <f aca="false">IF(H3628&gt;=I3628,1,0)</f>
        <v>0</v>
      </c>
    </row>
    <row r="3629" customFormat="false" ht="15" hidden="false" customHeight="false" outlineLevel="0" collapsed="false">
      <c r="A3629" s="5" t="n">
        <v>3610</v>
      </c>
      <c r="B3629" s="23" t="n">
        <f aca="true">BETAINV(RAND(),T1_PERT!$F$5,T1_PERT!$G$5,T1_PERT!$C$5,T1_PERT!$E$5)</f>
        <v>4.44709177485428</v>
      </c>
      <c r="C3629" s="23" t="n">
        <f aca="true">BETAINV(RAND(),T1_PERT!$F$6,T1_PERT!$G$6,T1_PERT!$C$6,T1_PERT!$E$6)</f>
        <v>5.10658119045306</v>
      </c>
      <c r="D3629" s="23" t="n">
        <f aca="true">BETAINV(RAND(),T1_PERT!$F$7,T1_PERT!$G$7,T1_PERT!$C$7,T1_PERT!$E$7)</f>
        <v>6.78469946704768</v>
      </c>
      <c r="E3629" s="23" t="n">
        <f aca="true">BETAINV(RAND(),T1_PERT!$F$8,T1_PERT!$G$8,T1_PERT!$C$8,T1_PERT!$E$8)</f>
        <v>6.0858777347119</v>
      </c>
      <c r="F3629" s="23" t="n">
        <f aca="true">BETAINV(RAND(),T1_PERT!$F$9,T1_PERT!$G$9,T1_PERT!$C$9,T1_PERT!$E$9)</f>
        <v>3.70549418517773</v>
      </c>
      <c r="G3629" s="23" t="n">
        <f aca="true">BETAINV(RAND(),T1_PERT!$F$10,T1_PERT!$G$10,T1_PERT!$C$10,T1_PERT!$E$10)</f>
        <v>1.70128555531902</v>
      </c>
      <c r="H3629" s="23" t="n">
        <f aca="false">B3629+C3629+E3629+G3629</f>
        <v>17.3408362553383</v>
      </c>
      <c r="I3629" s="23" t="n">
        <f aca="false">B3629+D3629+F3629+G3629</f>
        <v>16.6385709823987</v>
      </c>
      <c r="J3629" s="23" t="n">
        <f aca="false">MAX(H3629,I3629)</f>
        <v>17.3408362553383</v>
      </c>
      <c r="K3629" s="24" t="n">
        <f aca="false">IF(H3629&gt;=I3629,1,0)</f>
        <v>1</v>
      </c>
    </row>
    <row r="3630" customFormat="false" ht="15" hidden="false" customHeight="false" outlineLevel="0" collapsed="false">
      <c r="A3630" s="5" t="n">
        <v>3611</v>
      </c>
      <c r="B3630" s="23" t="n">
        <f aca="true">BETAINV(RAND(),T1_PERT!$F$5,T1_PERT!$G$5,T1_PERT!$C$5,T1_PERT!$E$5)</f>
        <v>3.38031485749123</v>
      </c>
      <c r="C3630" s="23" t="n">
        <f aca="true">BETAINV(RAND(),T1_PERT!$F$6,T1_PERT!$G$6,T1_PERT!$C$6,T1_PERT!$E$6)</f>
        <v>4.25491775222404</v>
      </c>
      <c r="D3630" s="23" t="n">
        <f aca="true">BETAINV(RAND(),T1_PERT!$F$7,T1_PERT!$G$7,T1_PERT!$C$7,T1_PERT!$E$7)</f>
        <v>3.68752585335883</v>
      </c>
      <c r="E3630" s="23" t="n">
        <f aca="true">BETAINV(RAND(),T1_PERT!$F$8,T1_PERT!$G$8,T1_PERT!$C$8,T1_PERT!$E$8)</f>
        <v>5.92442173260817</v>
      </c>
      <c r="F3630" s="23" t="n">
        <f aca="true">BETAINV(RAND(),T1_PERT!$F$9,T1_PERT!$G$9,T1_PERT!$C$9,T1_PERT!$E$9)</f>
        <v>5.47971993845609</v>
      </c>
      <c r="G3630" s="23" t="n">
        <f aca="true">BETAINV(RAND(),T1_PERT!$F$10,T1_PERT!$G$10,T1_PERT!$C$10,T1_PERT!$E$10)</f>
        <v>2.13115728309985</v>
      </c>
      <c r="H3630" s="23" t="n">
        <f aca="false">B3630+C3630+E3630+G3630</f>
        <v>15.6908116254233</v>
      </c>
      <c r="I3630" s="23" t="n">
        <f aca="false">B3630+D3630+F3630+G3630</f>
        <v>14.678717932406</v>
      </c>
      <c r="J3630" s="23" t="n">
        <f aca="false">MAX(H3630,I3630)</f>
        <v>15.6908116254233</v>
      </c>
      <c r="K3630" s="24" t="n">
        <f aca="false">IF(H3630&gt;=I3630,1,0)</f>
        <v>1</v>
      </c>
    </row>
    <row r="3631" customFormat="false" ht="15" hidden="false" customHeight="false" outlineLevel="0" collapsed="false">
      <c r="A3631" s="5" t="n">
        <v>3612</v>
      </c>
      <c r="B3631" s="23" t="n">
        <f aca="true">BETAINV(RAND(),T1_PERT!$F$5,T1_PERT!$G$5,T1_PERT!$C$5,T1_PERT!$E$5)</f>
        <v>2.46941596959524</v>
      </c>
      <c r="C3631" s="23" t="n">
        <f aca="true">BETAINV(RAND(),T1_PERT!$F$6,T1_PERT!$G$6,T1_PERT!$C$6,T1_PERT!$E$6)</f>
        <v>6.2731046462843</v>
      </c>
      <c r="D3631" s="23" t="n">
        <f aca="true">BETAINV(RAND(),T1_PERT!$F$7,T1_PERT!$G$7,T1_PERT!$C$7,T1_PERT!$E$7)</f>
        <v>6.34814952570335</v>
      </c>
      <c r="E3631" s="23" t="n">
        <f aca="true">BETAINV(RAND(),T1_PERT!$F$8,T1_PERT!$G$8,T1_PERT!$C$8,T1_PERT!$E$8)</f>
        <v>5.26832508679887</v>
      </c>
      <c r="F3631" s="23" t="n">
        <f aca="true">BETAINV(RAND(),T1_PERT!$F$9,T1_PERT!$G$9,T1_PERT!$C$9,T1_PERT!$E$9)</f>
        <v>3.81080069118145</v>
      </c>
      <c r="G3631" s="23" t="n">
        <f aca="true">BETAINV(RAND(),T1_PERT!$F$10,T1_PERT!$G$10,T1_PERT!$C$10,T1_PERT!$E$10)</f>
        <v>2.05320459477657</v>
      </c>
      <c r="H3631" s="23" t="n">
        <f aca="false">B3631+C3631+E3631+G3631</f>
        <v>16.064050297455</v>
      </c>
      <c r="I3631" s="23" t="n">
        <f aca="false">B3631+D3631+F3631+G3631</f>
        <v>14.6815707812566</v>
      </c>
      <c r="J3631" s="23" t="n">
        <f aca="false">MAX(H3631,I3631)</f>
        <v>16.064050297455</v>
      </c>
      <c r="K3631" s="24" t="n">
        <f aca="false">IF(H3631&gt;=I3631,1,0)</f>
        <v>1</v>
      </c>
    </row>
    <row r="3632" customFormat="false" ht="15" hidden="false" customHeight="false" outlineLevel="0" collapsed="false">
      <c r="A3632" s="5" t="n">
        <v>3613</v>
      </c>
      <c r="B3632" s="23" t="n">
        <f aca="true">BETAINV(RAND(),T1_PERT!$F$5,T1_PERT!$G$5,T1_PERT!$C$5,T1_PERT!$E$5)</f>
        <v>3.1184186412296</v>
      </c>
      <c r="C3632" s="23" t="n">
        <f aca="true">BETAINV(RAND(),T1_PERT!$F$6,T1_PERT!$G$6,T1_PERT!$C$6,T1_PERT!$E$6)</f>
        <v>4.20291560851102</v>
      </c>
      <c r="D3632" s="23" t="n">
        <f aca="true">BETAINV(RAND(),T1_PERT!$F$7,T1_PERT!$G$7,T1_PERT!$C$7,T1_PERT!$E$7)</f>
        <v>5.74440572352221</v>
      </c>
      <c r="E3632" s="23" t="n">
        <f aca="true">BETAINV(RAND(),T1_PERT!$F$8,T1_PERT!$G$8,T1_PERT!$C$8,T1_PERT!$E$8)</f>
        <v>6.07371040520279</v>
      </c>
      <c r="F3632" s="23" t="n">
        <f aca="true">BETAINV(RAND(),T1_PERT!$F$9,T1_PERT!$G$9,T1_PERT!$C$9,T1_PERT!$E$9)</f>
        <v>4.67482324910138</v>
      </c>
      <c r="G3632" s="23" t="n">
        <f aca="true">BETAINV(RAND(),T1_PERT!$F$10,T1_PERT!$G$10,T1_PERT!$C$10,T1_PERT!$E$10)</f>
        <v>2.02745776560661</v>
      </c>
      <c r="H3632" s="23" t="n">
        <f aca="false">B3632+C3632+E3632+G3632</f>
        <v>15.42250242055</v>
      </c>
      <c r="I3632" s="23" t="n">
        <f aca="false">B3632+D3632+F3632+G3632</f>
        <v>15.5651053794598</v>
      </c>
      <c r="J3632" s="23" t="n">
        <f aca="false">MAX(H3632,I3632)</f>
        <v>15.5651053794598</v>
      </c>
      <c r="K3632" s="24" t="n">
        <f aca="false">IF(H3632&gt;=I3632,1,0)</f>
        <v>0</v>
      </c>
    </row>
    <row r="3633" customFormat="false" ht="15" hidden="false" customHeight="false" outlineLevel="0" collapsed="false">
      <c r="A3633" s="5" t="n">
        <v>3614</v>
      </c>
      <c r="B3633" s="23" t="n">
        <f aca="true">BETAINV(RAND(),T1_PERT!$F$5,T1_PERT!$G$5,T1_PERT!$C$5,T1_PERT!$E$5)</f>
        <v>4.32377352728839</v>
      </c>
      <c r="C3633" s="23" t="n">
        <f aca="true">BETAINV(RAND(),T1_PERT!$F$6,T1_PERT!$G$6,T1_PERT!$C$6,T1_PERT!$E$6)</f>
        <v>5.63272526444285</v>
      </c>
      <c r="D3633" s="23" t="n">
        <f aca="true">BETAINV(RAND(),T1_PERT!$F$7,T1_PERT!$G$7,T1_PERT!$C$7,T1_PERT!$E$7)</f>
        <v>4.29435828993415</v>
      </c>
      <c r="E3633" s="23" t="n">
        <f aca="true">BETAINV(RAND(),T1_PERT!$F$8,T1_PERT!$G$8,T1_PERT!$C$8,T1_PERT!$E$8)</f>
        <v>5.83585346560529</v>
      </c>
      <c r="F3633" s="23" t="n">
        <f aca="true">BETAINV(RAND(),T1_PERT!$F$9,T1_PERT!$G$9,T1_PERT!$C$9,T1_PERT!$E$9)</f>
        <v>3.3736404511539</v>
      </c>
      <c r="G3633" s="23" t="n">
        <f aca="true">BETAINV(RAND(),T1_PERT!$F$10,T1_PERT!$G$10,T1_PERT!$C$10,T1_PERT!$E$10)</f>
        <v>2.44783807867267</v>
      </c>
      <c r="H3633" s="23" t="n">
        <f aca="false">B3633+C3633+E3633+G3633</f>
        <v>18.2401903360092</v>
      </c>
      <c r="I3633" s="23" t="n">
        <f aca="false">B3633+D3633+F3633+G3633</f>
        <v>14.4396103470491</v>
      </c>
      <c r="J3633" s="23" t="n">
        <f aca="false">MAX(H3633,I3633)</f>
        <v>18.2401903360092</v>
      </c>
      <c r="K3633" s="24" t="n">
        <f aca="false">IF(H3633&gt;=I3633,1,0)</f>
        <v>1</v>
      </c>
    </row>
    <row r="3634" customFormat="false" ht="15" hidden="false" customHeight="false" outlineLevel="0" collapsed="false">
      <c r="A3634" s="5" t="n">
        <v>3615</v>
      </c>
      <c r="B3634" s="23" t="n">
        <f aca="true">BETAINV(RAND(),T1_PERT!$F$5,T1_PERT!$G$5,T1_PERT!$C$5,T1_PERT!$E$5)</f>
        <v>4.64779330877214</v>
      </c>
      <c r="C3634" s="23" t="n">
        <f aca="true">BETAINV(RAND(),T1_PERT!$F$6,T1_PERT!$G$6,T1_PERT!$C$6,T1_PERT!$E$6)</f>
        <v>8.02868860210811</v>
      </c>
      <c r="D3634" s="23" t="n">
        <f aca="true">BETAINV(RAND(),T1_PERT!$F$7,T1_PERT!$G$7,T1_PERT!$C$7,T1_PERT!$E$7)</f>
        <v>4.35807692979336</v>
      </c>
      <c r="E3634" s="23" t="n">
        <f aca="true">BETAINV(RAND(),T1_PERT!$F$8,T1_PERT!$G$8,T1_PERT!$C$8,T1_PERT!$E$8)</f>
        <v>6.2994212726671</v>
      </c>
      <c r="F3634" s="23" t="n">
        <f aca="true">BETAINV(RAND(),T1_PERT!$F$9,T1_PERT!$G$9,T1_PERT!$C$9,T1_PERT!$E$9)</f>
        <v>3.86247701466645</v>
      </c>
      <c r="G3634" s="23" t="n">
        <f aca="true">BETAINV(RAND(),T1_PERT!$F$10,T1_PERT!$G$10,T1_PERT!$C$10,T1_PERT!$E$10)</f>
        <v>2.44726167309603</v>
      </c>
      <c r="H3634" s="23" t="n">
        <f aca="false">B3634+C3634+E3634+G3634</f>
        <v>21.4231648566434</v>
      </c>
      <c r="I3634" s="23" t="n">
        <f aca="false">B3634+D3634+F3634+G3634</f>
        <v>15.315608926328</v>
      </c>
      <c r="J3634" s="23" t="n">
        <f aca="false">MAX(H3634,I3634)</f>
        <v>21.4231648566434</v>
      </c>
      <c r="K3634" s="24" t="n">
        <f aca="false">IF(H3634&gt;=I3634,1,0)</f>
        <v>1</v>
      </c>
    </row>
    <row r="3635" customFormat="false" ht="15" hidden="false" customHeight="false" outlineLevel="0" collapsed="false">
      <c r="A3635" s="5" t="n">
        <v>3616</v>
      </c>
      <c r="B3635" s="23" t="n">
        <f aca="true">BETAINV(RAND(),T1_PERT!$F$5,T1_PERT!$G$5,T1_PERT!$C$5,T1_PERT!$E$5)</f>
        <v>3.48248223921835</v>
      </c>
      <c r="C3635" s="23" t="n">
        <f aca="true">BETAINV(RAND(),T1_PERT!$F$6,T1_PERT!$G$6,T1_PERT!$C$6,T1_PERT!$E$6)</f>
        <v>4.68278198387912</v>
      </c>
      <c r="D3635" s="23" t="n">
        <f aca="true">BETAINV(RAND(),T1_PERT!$F$7,T1_PERT!$G$7,T1_PERT!$C$7,T1_PERT!$E$7)</f>
        <v>5.127137967582</v>
      </c>
      <c r="E3635" s="23" t="n">
        <f aca="true">BETAINV(RAND(),T1_PERT!$F$8,T1_PERT!$G$8,T1_PERT!$C$8,T1_PERT!$E$8)</f>
        <v>4.39096173487712</v>
      </c>
      <c r="F3635" s="23" t="n">
        <f aca="true">BETAINV(RAND(),T1_PERT!$F$9,T1_PERT!$G$9,T1_PERT!$C$9,T1_PERT!$E$9)</f>
        <v>3.80420391354893</v>
      </c>
      <c r="G3635" s="23" t="n">
        <f aca="true">BETAINV(RAND(),T1_PERT!$F$10,T1_PERT!$G$10,T1_PERT!$C$10,T1_PERT!$E$10)</f>
        <v>1.90410386287077</v>
      </c>
      <c r="H3635" s="23" t="n">
        <f aca="false">B3635+C3635+E3635+G3635</f>
        <v>14.4603298208454</v>
      </c>
      <c r="I3635" s="23" t="n">
        <f aca="false">B3635+D3635+F3635+G3635</f>
        <v>14.31792798322</v>
      </c>
      <c r="J3635" s="23" t="n">
        <f aca="false">MAX(H3635,I3635)</f>
        <v>14.4603298208454</v>
      </c>
      <c r="K3635" s="24" t="n">
        <f aca="false">IF(H3635&gt;=I3635,1,0)</f>
        <v>1</v>
      </c>
    </row>
    <row r="3636" customFormat="false" ht="15" hidden="false" customHeight="false" outlineLevel="0" collapsed="false">
      <c r="A3636" s="5" t="n">
        <v>3617</v>
      </c>
      <c r="B3636" s="23" t="n">
        <f aca="true">BETAINV(RAND(),T1_PERT!$F$5,T1_PERT!$G$5,T1_PERT!$C$5,T1_PERT!$E$5)</f>
        <v>3.65529356962097</v>
      </c>
      <c r="C3636" s="23" t="n">
        <f aca="true">BETAINV(RAND(),T1_PERT!$F$6,T1_PERT!$G$6,T1_PERT!$C$6,T1_PERT!$E$6)</f>
        <v>4.24200989376784</v>
      </c>
      <c r="D3636" s="23" t="n">
        <f aca="true">BETAINV(RAND(),T1_PERT!$F$7,T1_PERT!$G$7,T1_PERT!$C$7,T1_PERT!$E$7)</f>
        <v>5.7742545546007</v>
      </c>
      <c r="E3636" s="23" t="n">
        <f aca="true">BETAINV(RAND(),T1_PERT!$F$8,T1_PERT!$G$8,T1_PERT!$C$8,T1_PERT!$E$8)</f>
        <v>4.7696416448667</v>
      </c>
      <c r="F3636" s="23" t="n">
        <f aca="true">BETAINV(RAND(),T1_PERT!$F$9,T1_PERT!$G$9,T1_PERT!$C$9,T1_PERT!$E$9)</f>
        <v>3.734326428583</v>
      </c>
      <c r="G3636" s="23" t="n">
        <f aca="true">BETAINV(RAND(),T1_PERT!$F$10,T1_PERT!$G$10,T1_PERT!$C$10,T1_PERT!$E$10)</f>
        <v>1.94838345681196</v>
      </c>
      <c r="H3636" s="23" t="n">
        <f aca="false">B3636+C3636+E3636+G3636</f>
        <v>14.6153285650675</v>
      </c>
      <c r="I3636" s="23" t="n">
        <f aca="false">B3636+D3636+F3636+G3636</f>
        <v>15.1122580096166</v>
      </c>
      <c r="J3636" s="23" t="n">
        <f aca="false">MAX(H3636,I3636)</f>
        <v>15.1122580096166</v>
      </c>
      <c r="K3636" s="24" t="n">
        <f aca="false">IF(H3636&gt;=I3636,1,0)</f>
        <v>0</v>
      </c>
    </row>
    <row r="3637" customFormat="false" ht="15" hidden="false" customHeight="false" outlineLevel="0" collapsed="false">
      <c r="A3637" s="5" t="n">
        <v>3618</v>
      </c>
      <c r="B3637" s="23" t="n">
        <f aca="true">BETAINV(RAND(),T1_PERT!$F$5,T1_PERT!$G$5,T1_PERT!$C$5,T1_PERT!$E$5)</f>
        <v>4.84236498296967</v>
      </c>
      <c r="C3637" s="23" t="n">
        <f aca="true">BETAINV(RAND(),T1_PERT!$F$6,T1_PERT!$G$6,T1_PERT!$C$6,T1_PERT!$E$6)</f>
        <v>7.46879382394468</v>
      </c>
      <c r="D3637" s="23" t="n">
        <f aca="true">BETAINV(RAND(),T1_PERT!$F$7,T1_PERT!$G$7,T1_PERT!$C$7,T1_PERT!$E$7)</f>
        <v>2.81409936406313</v>
      </c>
      <c r="E3637" s="23" t="n">
        <f aca="true">BETAINV(RAND(),T1_PERT!$F$8,T1_PERT!$G$8,T1_PERT!$C$8,T1_PERT!$E$8)</f>
        <v>5.59371517098525</v>
      </c>
      <c r="F3637" s="23" t="n">
        <f aca="true">BETAINV(RAND(),T1_PERT!$F$9,T1_PERT!$G$9,T1_PERT!$C$9,T1_PERT!$E$9)</f>
        <v>3.81448367183109</v>
      </c>
      <c r="G3637" s="23" t="n">
        <f aca="true">BETAINV(RAND(),T1_PERT!$F$10,T1_PERT!$G$10,T1_PERT!$C$10,T1_PERT!$E$10)</f>
        <v>2.4982560826615</v>
      </c>
      <c r="H3637" s="23" t="n">
        <f aca="false">B3637+C3637+E3637+G3637</f>
        <v>20.4031300605611</v>
      </c>
      <c r="I3637" s="23" t="n">
        <f aca="false">B3637+D3637+F3637+G3637</f>
        <v>13.9692041015254</v>
      </c>
      <c r="J3637" s="23" t="n">
        <f aca="false">MAX(H3637,I3637)</f>
        <v>20.4031300605611</v>
      </c>
      <c r="K3637" s="24" t="n">
        <f aca="false">IF(H3637&gt;=I3637,1,0)</f>
        <v>1</v>
      </c>
    </row>
    <row r="3638" customFormat="false" ht="15" hidden="false" customHeight="false" outlineLevel="0" collapsed="false">
      <c r="A3638" s="5" t="n">
        <v>3619</v>
      </c>
      <c r="B3638" s="23" t="n">
        <f aca="true">BETAINV(RAND(),T1_PERT!$F$5,T1_PERT!$G$5,T1_PERT!$C$5,T1_PERT!$E$5)</f>
        <v>3.38142882944493</v>
      </c>
      <c r="C3638" s="23" t="n">
        <f aca="true">BETAINV(RAND(),T1_PERT!$F$6,T1_PERT!$G$6,T1_PERT!$C$6,T1_PERT!$E$6)</f>
        <v>4.49074013723568</v>
      </c>
      <c r="D3638" s="23" t="n">
        <f aca="true">BETAINV(RAND(),T1_PERT!$F$7,T1_PERT!$G$7,T1_PERT!$C$7,T1_PERT!$E$7)</f>
        <v>4.83899384648036</v>
      </c>
      <c r="E3638" s="23" t="n">
        <f aca="true">BETAINV(RAND(),T1_PERT!$F$8,T1_PERT!$G$8,T1_PERT!$C$8,T1_PERT!$E$8)</f>
        <v>4.79474669075616</v>
      </c>
      <c r="F3638" s="23" t="n">
        <f aca="true">BETAINV(RAND(),T1_PERT!$F$9,T1_PERT!$G$9,T1_PERT!$C$9,T1_PERT!$E$9)</f>
        <v>4.61499057381897</v>
      </c>
      <c r="G3638" s="23" t="n">
        <f aca="true">BETAINV(RAND(),T1_PERT!$F$10,T1_PERT!$G$10,T1_PERT!$C$10,T1_PERT!$E$10)</f>
        <v>2.03820892959352</v>
      </c>
      <c r="H3638" s="23" t="n">
        <f aca="false">B3638+C3638+E3638+G3638</f>
        <v>14.7051245870303</v>
      </c>
      <c r="I3638" s="23" t="n">
        <f aca="false">B3638+D3638+F3638+G3638</f>
        <v>14.8736221793378</v>
      </c>
      <c r="J3638" s="23" t="n">
        <f aca="false">MAX(H3638,I3638)</f>
        <v>14.8736221793378</v>
      </c>
      <c r="K3638" s="24" t="n">
        <f aca="false">IF(H3638&gt;=I3638,1,0)</f>
        <v>0</v>
      </c>
    </row>
    <row r="3639" customFormat="false" ht="15" hidden="false" customHeight="false" outlineLevel="0" collapsed="false">
      <c r="A3639" s="5" t="n">
        <v>3620</v>
      </c>
      <c r="B3639" s="23" t="n">
        <f aca="true">BETAINV(RAND(),T1_PERT!$F$5,T1_PERT!$G$5,T1_PERT!$C$5,T1_PERT!$E$5)</f>
        <v>4.29384362472641</v>
      </c>
      <c r="C3639" s="23" t="n">
        <f aca="true">BETAINV(RAND(),T1_PERT!$F$6,T1_PERT!$G$6,T1_PERT!$C$6,T1_PERT!$E$6)</f>
        <v>5.91112864707414</v>
      </c>
      <c r="D3639" s="23" t="n">
        <f aca="true">BETAINV(RAND(),T1_PERT!$F$7,T1_PERT!$G$7,T1_PERT!$C$7,T1_PERT!$E$7)</f>
        <v>6.7860669717303</v>
      </c>
      <c r="E3639" s="23" t="n">
        <f aca="true">BETAINV(RAND(),T1_PERT!$F$8,T1_PERT!$G$8,T1_PERT!$C$8,T1_PERT!$E$8)</f>
        <v>5.13047963288793</v>
      </c>
      <c r="F3639" s="23" t="n">
        <f aca="true">BETAINV(RAND(),T1_PERT!$F$9,T1_PERT!$G$9,T1_PERT!$C$9,T1_PERT!$E$9)</f>
        <v>3.79563861231322</v>
      </c>
      <c r="G3639" s="23" t="n">
        <f aca="true">BETAINV(RAND(),T1_PERT!$F$10,T1_PERT!$G$10,T1_PERT!$C$10,T1_PERT!$E$10)</f>
        <v>2.55170199125045</v>
      </c>
      <c r="H3639" s="23" t="n">
        <f aca="false">B3639+C3639+E3639+G3639</f>
        <v>17.8871538959389</v>
      </c>
      <c r="I3639" s="23" t="n">
        <f aca="false">B3639+D3639+F3639+G3639</f>
        <v>17.4272512000204</v>
      </c>
      <c r="J3639" s="23" t="n">
        <f aca="false">MAX(H3639,I3639)</f>
        <v>17.8871538959389</v>
      </c>
      <c r="K3639" s="24" t="n">
        <f aca="false">IF(H3639&gt;=I3639,1,0)</f>
        <v>1</v>
      </c>
    </row>
    <row r="3640" customFormat="false" ht="15" hidden="false" customHeight="false" outlineLevel="0" collapsed="false">
      <c r="A3640" s="5" t="n">
        <v>3621</v>
      </c>
      <c r="B3640" s="23" t="n">
        <f aca="true">BETAINV(RAND(),T1_PERT!$F$5,T1_PERT!$G$5,T1_PERT!$C$5,T1_PERT!$E$5)</f>
        <v>4.61241093536676</v>
      </c>
      <c r="C3640" s="23" t="n">
        <f aca="true">BETAINV(RAND(),T1_PERT!$F$6,T1_PERT!$G$6,T1_PERT!$C$6,T1_PERT!$E$6)</f>
        <v>4.01098942077404</v>
      </c>
      <c r="D3640" s="23" t="n">
        <f aca="true">BETAINV(RAND(),T1_PERT!$F$7,T1_PERT!$G$7,T1_PERT!$C$7,T1_PERT!$E$7)</f>
        <v>5.81691133511641</v>
      </c>
      <c r="E3640" s="23" t="n">
        <f aca="true">BETAINV(RAND(),T1_PERT!$F$8,T1_PERT!$G$8,T1_PERT!$C$8,T1_PERT!$E$8)</f>
        <v>5.24130316771698</v>
      </c>
      <c r="F3640" s="23" t="n">
        <f aca="true">BETAINV(RAND(),T1_PERT!$F$9,T1_PERT!$G$9,T1_PERT!$C$9,T1_PERT!$E$9)</f>
        <v>5.00904902683377</v>
      </c>
      <c r="G3640" s="23" t="n">
        <f aca="true">BETAINV(RAND(),T1_PERT!$F$10,T1_PERT!$G$10,T1_PERT!$C$10,T1_PERT!$E$10)</f>
        <v>1.65436633461958</v>
      </c>
      <c r="H3640" s="23" t="n">
        <f aca="false">B3640+C3640+E3640+G3640</f>
        <v>15.5190698584774</v>
      </c>
      <c r="I3640" s="23" t="n">
        <f aca="false">B3640+D3640+F3640+G3640</f>
        <v>17.0927376319365</v>
      </c>
      <c r="J3640" s="23" t="n">
        <f aca="false">MAX(H3640,I3640)</f>
        <v>17.0927376319365</v>
      </c>
      <c r="K3640" s="24" t="n">
        <f aca="false">IF(H3640&gt;=I3640,1,0)</f>
        <v>0</v>
      </c>
    </row>
    <row r="3641" customFormat="false" ht="15" hidden="false" customHeight="false" outlineLevel="0" collapsed="false">
      <c r="A3641" s="5" t="n">
        <v>3622</v>
      </c>
      <c r="B3641" s="23" t="n">
        <f aca="true">BETAINV(RAND(),T1_PERT!$F$5,T1_PERT!$G$5,T1_PERT!$C$5,T1_PERT!$E$5)</f>
        <v>3.70614105699676</v>
      </c>
      <c r="C3641" s="23" t="n">
        <f aca="true">BETAINV(RAND(),T1_PERT!$F$6,T1_PERT!$G$6,T1_PERT!$C$6,T1_PERT!$E$6)</f>
        <v>3.75793356350861</v>
      </c>
      <c r="D3641" s="23" t="n">
        <f aca="true">BETAINV(RAND(),T1_PERT!$F$7,T1_PERT!$G$7,T1_PERT!$C$7,T1_PERT!$E$7)</f>
        <v>6.25908573297294</v>
      </c>
      <c r="E3641" s="23" t="n">
        <f aca="true">BETAINV(RAND(),T1_PERT!$F$8,T1_PERT!$G$8,T1_PERT!$C$8,T1_PERT!$E$8)</f>
        <v>5.06303003095815</v>
      </c>
      <c r="F3641" s="23" t="n">
        <f aca="true">BETAINV(RAND(),T1_PERT!$F$9,T1_PERT!$G$9,T1_PERT!$C$9,T1_PERT!$E$9)</f>
        <v>4.41462512087666</v>
      </c>
      <c r="G3641" s="23" t="n">
        <f aca="true">BETAINV(RAND(),T1_PERT!$F$10,T1_PERT!$G$10,T1_PERT!$C$10,T1_PERT!$E$10)</f>
        <v>2.56874957558421</v>
      </c>
      <c r="H3641" s="23" t="n">
        <f aca="false">B3641+C3641+E3641+G3641</f>
        <v>15.0958542270477</v>
      </c>
      <c r="I3641" s="23" t="n">
        <f aca="false">B3641+D3641+F3641+G3641</f>
        <v>16.9486014864306</v>
      </c>
      <c r="J3641" s="23" t="n">
        <f aca="false">MAX(H3641,I3641)</f>
        <v>16.9486014864306</v>
      </c>
      <c r="K3641" s="24" t="n">
        <f aca="false">IF(H3641&gt;=I3641,1,0)</f>
        <v>0</v>
      </c>
    </row>
    <row r="3642" customFormat="false" ht="15" hidden="false" customHeight="false" outlineLevel="0" collapsed="false">
      <c r="A3642" s="5" t="n">
        <v>3623</v>
      </c>
      <c r="B3642" s="23" t="n">
        <f aca="true">BETAINV(RAND(),T1_PERT!$F$5,T1_PERT!$G$5,T1_PERT!$C$5,T1_PERT!$E$5)</f>
        <v>2.6976972886188</v>
      </c>
      <c r="C3642" s="23" t="n">
        <f aca="true">BETAINV(RAND(),T1_PERT!$F$6,T1_PERT!$G$6,T1_PERT!$C$6,T1_PERT!$E$6)</f>
        <v>5.99936414130662</v>
      </c>
      <c r="D3642" s="23" t="n">
        <f aca="true">BETAINV(RAND(),T1_PERT!$F$7,T1_PERT!$G$7,T1_PERT!$C$7,T1_PERT!$E$7)</f>
        <v>7.02151285544392</v>
      </c>
      <c r="E3642" s="23" t="n">
        <f aca="true">BETAINV(RAND(),T1_PERT!$F$8,T1_PERT!$G$8,T1_PERT!$C$8,T1_PERT!$E$8)</f>
        <v>5.75168893979877</v>
      </c>
      <c r="F3642" s="23" t="n">
        <f aca="true">BETAINV(RAND(),T1_PERT!$F$9,T1_PERT!$G$9,T1_PERT!$C$9,T1_PERT!$E$9)</f>
        <v>3.5695403898291</v>
      </c>
      <c r="G3642" s="23" t="n">
        <f aca="true">BETAINV(RAND(),T1_PERT!$F$10,T1_PERT!$G$10,T1_PERT!$C$10,T1_PERT!$E$10)</f>
        <v>1.58979186335838</v>
      </c>
      <c r="H3642" s="23" t="n">
        <f aca="false">B3642+C3642+E3642+G3642</f>
        <v>16.0385422330826</v>
      </c>
      <c r="I3642" s="23" t="n">
        <f aca="false">B3642+D3642+F3642+G3642</f>
        <v>14.8785423972502</v>
      </c>
      <c r="J3642" s="23" t="n">
        <f aca="false">MAX(H3642,I3642)</f>
        <v>16.0385422330826</v>
      </c>
      <c r="K3642" s="24" t="n">
        <f aca="false">IF(H3642&gt;=I3642,1,0)</f>
        <v>1</v>
      </c>
    </row>
    <row r="3643" customFormat="false" ht="15" hidden="false" customHeight="false" outlineLevel="0" collapsed="false">
      <c r="A3643" s="5" t="n">
        <v>3624</v>
      </c>
      <c r="B3643" s="23" t="n">
        <f aca="true">BETAINV(RAND(),T1_PERT!$F$5,T1_PERT!$G$5,T1_PERT!$C$5,T1_PERT!$E$5)</f>
        <v>3.59345643081063</v>
      </c>
      <c r="C3643" s="23" t="n">
        <f aca="true">BETAINV(RAND(),T1_PERT!$F$6,T1_PERT!$G$6,T1_PERT!$C$6,T1_PERT!$E$6)</f>
        <v>4.04925155263009</v>
      </c>
      <c r="D3643" s="23" t="n">
        <f aca="true">BETAINV(RAND(),T1_PERT!$F$7,T1_PERT!$G$7,T1_PERT!$C$7,T1_PERT!$E$7)</f>
        <v>4.63792348948831</v>
      </c>
      <c r="E3643" s="23" t="n">
        <f aca="true">BETAINV(RAND(),T1_PERT!$F$8,T1_PERT!$G$8,T1_PERT!$C$8,T1_PERT!$E$8)</f>
        <v>4.9728717261614</v>
      </c>
      <c r="F3643" s="23" t="n">
        <f aca="true">BETAINV(RAND(),T1_PERT!$F$9,T1_PERT!$G$9,T1_PERT!$C$9,T1_PERT!$E$9)</f>
        <v>5.68648720034121</v>
      </c>
      <c r="G3643" s="23" t="n">
        <f aca="true">BETAINV(RAND(),T1_PERT!$F$10,T1_PERT!$G$10,T1_PERT!$C$10,T1_PERT!$E$10)</f>
        <v>2.08014598152696</v>
      </c>
      <c r="H3643" s="23" t="n">
        <f aca="false">B3643+C3643+E3643+G3643</f>
        <v>14.6957256911291</v>
      </c>
      <c r="I3643" s="23" t="n">
        <f aca="false">B3643+D3643+F3643+G3643</f>
        <v>15.9980131021671</v>
      </c>
      <c r="J3643" s="23" t="n">
        <f aca="false">MAX(H3643,I3643)</f>
        <v>15.9980131021671</v>
      </c>
      <c r="K3643" s="24" t="n">
        <f aca="false">IF(H3643&gt;=I3643,1,0)</f>
        <v>0</v>
      </c>
    </row>
    <row r="3644" customFormat="false" ht="15" hidden="false" customHeight="false" outlineLevel="0" collapsed="false">
      <c r="A3644" s="5" t="n">
        <v>3625</v>
      </c>
      <c r="B3644" s="23" t="n">
        <f aca="true">BETAINV(RAND(),T1_PERT!$F$5,T1_PERT!$G$5,T1_PERT!$C$5,T1_PERT!$E$5)</f>
        <v>3.90169280736764</v>
      </c>
      <c r="C3644" s="23" t="n">
        <f aca="true">BETAINV(RAND(),T1_PERT!$F$6,T1_PERT!$G$6,T1_PERT!$C$6,T1_PERT!$E$6)</f>
        <v>5.79784385775256</v>
      </c>
      <c r="D3644" s="23" t="n">
        <f aca="true">BETAINV(RAND(),T1_PERT!$F$7,T1_PERT!$G$7,T1_PERT!$C$7,T1_PERT!$E$7)</f>
        <v>3.79245742302095</v>
      </c>
      <c r="E3644" s="23" t="n">
        <f aca="true">BETAINV(RAND(),T1_PERT!$F$8,T1_PERT!$G$8,T1_PERT!$C$8,T1_PERT!$E$8)</f>
        <v>5.69196882334846</v>
      </c>
      <c r="F3644" s="23" t="n">
        <f aca="true">BETAINV(RAND(),T1_PERT!$F$9,T1_PERT!$G$9,T1_PERT!$C$9,T1_PERT!$E$9)</f>
        <v>5.18417942402061</v>
      </c>
      <c r="G3644" s="23" t="n">
        <f aca="true">BETAINV(RAND(),T1_PERT!$F$10,T1_PERT!$G$10,T1_PERT!$C$10,T1_PERT!$E$10)</f>
        <v>1.80259648312458</v>
      </c>
      <c r="H3644" s="23" t="n">
        <f aca="false">B3644+C3644+E3644+G3644</f>
        <v>17.1941019715932</v>
      </c>
      <c r="I3644" s="23" t="n">
        <f aca="false">B3644+D3644+F3644+G3644</f>
        <v>14.6809261375338</v>
      </c>
      <c r="J3644" s="23" t="n">
        <f aca="false">MAX(H3644,I3644)</f>
        <v>17.1941019715932</v>
      </c>
      <c r="K3644" s="24" t="n">
        <f aca="false">IF(H3644&gt;=I3644,1,0)</f>
        <v>1</v>
      </c>
    </row>
    <row r="3645" customFormat="false" ht="15" hidden="false" customHeight="false" outlineLevel="0" collapsed="false">
      <c r="A3645" s="5" t="n">
        <v>3626</v>
      </c>
      <c r="B3645" s="23" t="n">
        <f aca="true">BETAINV(RAND(),T1_PERT!$F$5,T1_PERT!$G$5,T1_PERT!$C$5,T1_PERT!$E$5)</f>
        <v>4.26576739995059</v>
      </c>
      <c r="C3645" s="23" t="n">
        <f aca="true">BETAINV(RAND(),T1_PERT!$F$6,T1_PERT!$G$6,T1_PERT!$C$6,T1_PERT!$E$6)</f>
        <v>5.55047326831499</v>
      </c>
      <c r="D3645" s="23" t="n">
        <f aca="true">BETAINV(RAND(),T1_PERT!$F$7,T1_PERT!$G$7,T1_PERT!$C$7,T1_PERT!$E$7)</f>
        <v>4.45031819310319</v>
      </c>
      <c r="E3645" s="23" t="n">
        <f aca="true">BETAINV(RAND(),T1_PERT!$F$8,T1_PERT!$G$8,T1_PERT!$C$8,T1_PERT!$E$8)</f>
        <v>4.52389517812829</v>
      </c>
      <c r="F3645" s="23" t="n">
        <f aca="true">BETAINV(RAND(),T1_PERT!$F$9,T1_PERT!$G$9,T1_PERT!$C$9,T1_PERT!$E$9)</f>
        <v>4.08580558786833</v>
      </c>
      <c r="G3645" s="23" t="n">
        <f aca="true">BETAINV(RAND(),T1_PERT!$F$10,T1_PERT!$G$10,T1_PERT!$C$10,T1_PERT!$E$10)</f>
        <v>2.32970414015344</v>
      </c>
      <c r="H3645" s="23" t="n">
        <f aca="false">B3645+C3645+E3645+G3645</f>
        <v>16.6698399865473</v>
      </c>
      <c r="I3645" s="23" t="n">
        <f aca="false">B3645+D3645+F3645+G3645</f>
        <v>15.1315953210756</v>
      </c>
      <c r="J3645" s="23" t="n">
        <f aca="false">MAX(H3645,I3645)</f>
        <v>16.6698399865473</v>
      </c>
      <c r="K3645" s="24" t="n">
        <f aca="false">IF(H3645&gt;=I3645,1,0)</f>
        <v>1</v>
      </c>
    </row>
    <row r="3646" customFormat="false" ht="15" hidden="false" customHeight="false" outlineLevel="0" collapsed="false">
      <c r="A3646" s="5" t="n">
        <v>3627</v>
      </c>
      <c r="B3646" s="23" t="n">
        <f aca="true">BETAINV(RAND(),T1_PERT!$F$5,T1_PERT!$G$5,T1_PERT!$C$5,T1_PERT!$E$5)</f>
        <v>4.76090071576286</v>
      </c>
      <c r="C3646" s="23" t="n">
        <f aca="true">BETAINV(RAND(),T1_PERT!$F$6,T1_PERT!$G$6,T1_PERT!$C$6,T1_PERT!$E$6)</f>
        <v>5.06117721071157</v>
      </c>
      <c r="D3646" s="23" t="n">
        <f aca="true">BETAINV(RAND(),T1_PERT!$F$7,T1_PERT!$G$7,T1_PERT!$C$7,T1_PERT!$E$7)</f>
        <v>6.79622425587445</v>
      </c>
      <c r="E3646" s="23" t="n">
        <f aca="true">BETAINV(RAND(),T1_PERT!$F$8,T1_PERT!$G$8,T1_PERT!$C$8,T1_PERT!$E$8)</f>
        <v>5.76691205842894</v>
      </c>
      <c r="F3646" s="23" t="n">
        <f aca="true">BETAINV(RAND(),T1_PERT!$F$9,T1_PERT!$G$9,T1_PERT!$C$9,T1_PERT!$E$9)</f>
        <v>5.09864608735367</v>
      </c>
      <c r="G3646" s="23" t="n">
        <f aca="true">BETAINV(RAND(),T1_PERT!$F$10,T1_PERT!$G$10,T1_PERT!$C$10,T1_PERT!$E$10)</f>
        <v>1.72584600801936</v>
      </c>
      <c r="H3646" s="23" t="n">
        <f aca="false">B3646+C3646+E3646+G3646</f>
        <v>17.3148359929227</v>
      </c>
      <c r="I3646" s="23" t="n">
        <f aca="false">B3646+D3646+F3646+G3646</f>
        <v>18.3816170670103</v>
      </c>
      <c r="J3646" s="23" t="n">
        <f aca="false">MAX(H3646,I3646)</f>
        <v>18.3816170670103</v>
      </c>
      <c r="K3646" s="24" t="n">
        <f aca="false">IF(H3646&gt;=I3646,1,0)</f>
        <v>0</v>
      </c>
    </row>
    <row r="3647" customFormat="false" ht="15" hidden="false" customHeight="false" outlineLevel="0" collapsed="false">
      <c r="A3647" s="5" t="n">
        <v>3628</v>
      </c>
      <c r="B3647" s="23" t="n">
        <f aca="true">BETAINV(RAND(),T1_PERT!$F$5,T1_PERT!$G$5,T1_PERT!$C$5,T1_PERT!$E$5)</f>
        <v>3.65789010154149</v>
      </c>
      <c r="C3647" s="23" t="n">
        <f aca="true">BETAINV(RAND(),T1_PERT!$F$6,T1_PERT!$G$6,T1_PERT!$C$6,T1_PERT!$E$6)</f>
        <v>5.46276294992506</v>
      </c>
      <c r="D3647" s="23" t="n">
        <f aca="true">BETAINV(RAND(),T1_PERT!$F$7,T1_PERT!$G$7,T1_PERT!$C$7,T1_PERT!$E$7)</f>
        <v>2.56251651054578</v>
      </c>
      <c r="E3647" s="23" t="n">
        <f aca="true">BETAINV(RAND(),T1_PERT!$F$8,T1_PERT!$G$8,T1_PERT!$C$8,T1_PERT!$E$8)</f>
        <v>4.52955668773305</v>
      </c>
      <c r="F3647" s="23" t="n">
        <f aca="true">BETAINV(RAND(),T1_PERT!$F$9,T1_PERT!$G$9,T1_PERT!$C$9,T1_PERT!$E$9)</f>
        <v>4.16581664772408</v>
      </c>
      <c r="G3647" s="23" t="n">
        <f aca="true">BETAINV(RAND(),T1_PERT!$F$10,T1_PERT!$G$10,T1_PERT!$C$10,T1_PERT!$E$10)</f>
        <v>2.16195703164949</v>
      </c>
      <c r="H3647" s="23" t="n">
        <f aca="false">B3647+C3647+E3647+G3647</f>
        <v>15.8121667708491</v>
      </c>
      <c r="I3647" s="23" t="n">
        <f aca="false">B3647+D3647+F3647+G3647</f>
        <v>12.5481802914608</v>
      </c>
      <c r="J3647" s="23" t="n">
        <f aca="false">MAX(H3647,I3647)</f>
        <v>15.8121667708491</v>
      </c>
      <c r="K3647" s="24" t="n">
        <f aca="false">IF(H3647&gt;=I3647,1,0)</f>
        <v>1</v>
      </c>
    </row>
    <row r="3648" customFormat="false" ht="15" hidden="false" customHeight="false" outlineLevel="0" collapsed="false">
      <c r="A3648" s="5" t="n">
        <v>3629</v>
      </c>
      <c r="B3648" s="23" t="n">
        <f aca="true">BETAINV(RAND(),T1_PERT!$F$5,T1_PERT!$G$5,T1_PERT!$C$5,T1_PERT!$E$5)</f>
        <v>4.18957571581915</v>
      </c>
      <c r="C3648" s="23" t="n">
        <f aca="true">BETAINV(RAND(),T1_PERT!$F$6,T1_PERT!$G$6,T1_PERT!$C$6,T1_PERT!$E$6)</f>
        <v>4.48893697132136</v>
      </c>
      <c r="D3648" s="23" t="n">
        <f aca="true">BETAINV(RAND(),T1_PERT!$F$7,T1_PERT!$G$7,T1_PERT!$C$7,T1_PERT!$E$7)</f>
        <v>3.44145542644878</v>
      </c>
      <c r="E3648" s="23" t="n">
        <f aca="true">BETAINV(RAND(),T1_PERT!$F$8,T1_PERT!$G$8,T1_PERT!$C$8,T1_PERT!$E$8)</f>
        <v>4.97218780476077</v>
      </c>
      <c r="F3648" s="23" t="n">
        <f aca="true">BETAINV(RAND(),T1_PERT!$F$9,T1_PERT!$G$9,T1_PERT!$C$9,T1_PERT!$E$9)</f>
        <v>3.37537982677645</v>
      </c>
      <c r="G3648" s="23" t="n">
        <f aca="true">BETAINV(RAND(),T1_PERT!$F$10,T1_PERT!$G$10,T1_PERT!$C$10,T1_PERT!$E$10)</f>
        <v>2.13843335179859</v>
      </c>
      <c r="H3648" s="23" t="n">
        <f aca="false">B3648+C3648+E3648+G3648</f>
        <v>15.7891338436999</v>
      </c>
      <c r="I3648" s="23" t="n">
        <f aca="false">B3648+D3648+F3648+G3648</f>
        <v>13.144844320843</v>
      </c>
      <c r="J3648" s="23" t="n">
        <f aca="false">MAX(H3648,I3648)</f>
        <v>15.7891338436999</v>
      </c>
      <c r="K3648" s="24" t="n">
        <f aca="false">IF(H3648&gt;=I3648,1,0)</f>
        <v>1</v>
      </c>
    </row>
    <row r="3649" customFormat="false" ht="15" hidden="false" customHeight="false" outlineLevel="0" collapsed="false">
      <c r="A3649" s="5" t="n">
        <v>3630</v>
      </c>
      <c r="B3649" s="23" t="n">
        <f aca="true">BETAINV(RAND(),T1_PERT!$F$5,T1_PERT!$G$5,T1_PERT!$C$5,T1_PERT!$E$5)</f>
        <v>4.18328056082718</v>
      </c>
      <c r="C3649" s="23" t="n">
        <f aca="true">BETAINV(RAND(),T1_PERT!$F$6,T1_PERT!$G$6,T1_PERT!$C$6,T1_PERT!$E$6)</f>
        <v>6.28192598408588</v>
      </c>
      <c r="D3649" s="23" t="n">
        <f aca="true">BETAINV(RAND(),T1_PERT!$F$7,T1_PERT!$G$7,T1_PERT!$C$7,T1_PERT!$E$7)</f>
        <v>7.384260953459</v>
      </c>
      <c r="E3649" s="23" t="n">
        <f aca="true">BETAINV(RAND(),T1_PERT!$F$8,T1_PERT!$G$8,T1_PERT!$C$8,T1_PERT!$E$8)</f>
        <v>5.89070737141104</v>
      </c>
      <c r="F3649" s="23" t="n">
        <f aca="true">BETAINV(RAND(),T1_PERT!$F$9,T1_PERT!$G$9,T1_PERT!$C$9,T1_PERT!$E$9)</f>
        <v>4.8393175631784</v>
      </c>
      <c r="G3649" s="23" t="n">
        <f aca="true">BETAINV(RAND(),T1_PERT!$F$10,T1_PERT!$G$10,T1_PERT!$C$10,T1_PERT!$E$10)</f>
        <v>1.78150349382048</v>
      </c>
      <c r="H3649" s="23" t="n">
        <f aca="false">B3649+C3649+E3649+G3649</f>
        <v>18.1374174101446</v>
      </c>
      <c r="I3649" s="23" t="n">
        <f aca="false">B3649+D3649+F3649+G3649</f>
        <v>18.1883625712851</v>
      </c>
      <c r="J3649" s="23" t="n">
        <f aca="false">MAX(H3649,I3649)</f>
        <v>18.1883625712851</v>
      </c>
      <c r="K3649" s="24" t="n">
        <f aca="false">IF(H3649&gt;=I3649,1,0)</f>
        <v>0</v>
      </c>
    </row>
    <row r="3650" customFormat="false" ht="15" hidden="false" customHeight="false" outlineLevel="0" collapsed="false">
      <c r="A3650" s="5" t="n">
        <v>3631</v>
      </c>
      <c r="B3650" s="23" t="n">
        <f aca="true">BETAINV(RAND(),T1_PERT!$F$5,T1_PERT!$G$5,T1_PERT!$C$5,T1_PERT!$E$5)</f>
        <v>3.60491937305167</v>
      </c>
      <c r="C3650" s="23" t="n">
        <f aca="true">BETAINV(RAND(),T1_PERT!$F$6,T1_PERT!$G$6,T1_PERT!$C$6,T1_PERT!$E$6)</f>
        <v>6.00188953421001</v>
      </c>
      <c r="D3650" s="23" t="n">
        <f aca="true">BETAINV(RAND(),T1_PERT!$F$7,T1_PERT!$G$7,T1_PERT!$C$7,T1_PERT!$E$7)</f>
        <v>6.46467355940338</v>
      </c>
      <c r="E3650" s="23" t="n">
        <f aca="true">BETAINV(RAND(),T1_PERT!$F$8,T1_PERT!$G$8,T1_PERT!$C$8,T1_PERT!$E$8)</f>
        <v>4.37613982185543</v>
      </c>
      <c r="F3650" s="23" t="n">
        <f aca="true">BETAINV(RAND(),T1_PERT!$F$9,T1_PERT!$G$9,T1_PERT!$C$9,T1_PERT!$E$9)</f>
        <v>4.19609285484677</v>
      </c>
      <c r="G3650" s="23" t="n">
        <f aca="true">BETAINV(RAND(),T1_PERT!$F$10,T1_PERT!$G$10,T1_PERT!$C$10,T1_PERT!$E$10)</f>
        <v>2.53287086362231</v>
      </c>
      <c r="H3650" s="23" t="n">
        <f aca="false">B3650+C3650+E3650+G3650</f>
        <v>16.5158195927394</v>
      </c>
      <c r="I3650" s="23" t="n">
        <f aca="false">B3650+D3650+F3650+G3650</f>
        <v>16.7985566509241</v>
      </c>
      <c r="J3650" s="23" t="n">
        <f aca="false">MAX(H3650,I3650)</f>
        <v>16.7985566509241</v>
      </c>
      <c r="K3650" s="24" t="n">
        <f aca="false">IF(H3650&gt;=I3650,1,0)</f>
        <v>0</v>
      </c>
    </row>
    <row r="3651" customFormat="false" ht="15" hidden="false" customHeight="false" outlineLevel="0" collapsed="false">
      <c r="A3651" s="5" t="n">
        <v>3632</v>
      </c>
      <c r="B3651" s="23" t="n">
        <f aca="true">BETAINV(RAND(),T1_PERT!$F$5,T1_PERT!$G$5,T1_PERT!$C$5,T1_PERT!$E$5)</f>
        <v>4.87328966346398</v>
      </c>
      <c r="C3651" s="23" t="n">
        <f aca="true">BETAINV(RAND(),T1_PERT!$F$6,T1_PERT!$G$6,T1_PERT!$C$6,T1_PERT!$E$6)</f>
        <v>4.60618417102613</v>
      </c>
      <c r="D3651" s="23" t="n">
        <f aca="true">BETAINV(RAND(),T1_PERT!$F$7,T1_PERT!$G$7,T1_PERT!$C$7,T1_PERT!$E$7)</f>
        <v>5.69952510016723</v>
      </c>
      <c r="E3651" s="23" t="n">
        <f aca="true">BETAINV(RAND(),T1_PERT!$F$8,T1_PERT!$G$8,T1_PERT!$C$8,T1_PERT!$E$8)</f>
        <v>5.23170286222115</v>
      </c>
      <c r="F3651" s="23" t="n">
        <f aca="true">BETAINV(RAND(),T1_PERT!$F$9,T1_PERT!$G$9,T1_PERT!$C$9,T1_PERT!$E$9)</f>
        <v>3.78447384343962</v>
      </c>
      <c r="G3651" s="23" t="n">
        <f aca="true">BETAINV(RAND(),T1_PERT!$F$10,T1_PERT!$G$10,T1_PERT!$C$10,T1_PERT!$E$10)</f>
        <v>1.98956169386126</v>
      </c>
      <c r="H3651" s="23" t="n">
        <f aca="false">B3651+C3651+E3651+G3651</f>
        <v>16.7007383905725</v>
      </c>
      <c r="I3651" s="23" t="n">
        <f aca="false">B3651+D3651+F3651+G3651</f>
        <v>16.3468503009321</v>
      </c>
      <c r="J3651" s="23" t="n">
        <f aca="false">MAX(H3651,I3651)</f>
        <v>16.7007383905725</v>
      </c>
      <c r="K3651" s="24" t="n">
        <f aca="false">IF(H3651&gt;=I3651,1,0)</f>
        <v>1</v>
      </c>
    </row>
    <row r="3652" customFormat="false" ht="15" hidden="false" customHeight="false" outlineLevel="0" collapsed="false">
      <c r="A3652" s="5" t="n">
        <v>3633</v>
      </c>
      <c r="B3652" s="23" t="n">
        <f aca="true">BETAINV(RAND(),T1_PERT!$F$5,T1_PERT!$G$5,T1_PERT!$C$5,T1_PERT!$E$5)</f>
        <v>2.81096852423857</v>
      </c>
      <c r="C3652" s="23" t="n">
        <f aca="true">BETAINV(RAND(),T1_PERT!$F$6,T1_PERT!$G$6,T1_PERT!$C$6,T1_PERT!$E$6)</f>
        <v>6.64391094736784</v>
      </c>
      <c r="D3652" s="23" t="n">
        <f aca="true">BETAINV(RAND(),T1_PERT!$F$7,T1_PERT!$G$7,T1_PERT!$C$7,T1_PERT!$E$7)</f>
        <v>6.64357642286431</v>
      </c>
      <c r="E3652" s="23" t="n">
        <f aca="true">BETAINV(RAND(),T1_PERT!$F$8,T1_PERT!$G$8,T1_PERT!$C$8,T1_PERT!$E$8)</f>
        <v>5.66217159832814</v>
      </c>
      <c r="F3652" s="23" t="n">
        <f aca="true">BETAINV(RAND(),T1_PERT!$F$9,T1_PERT!$G$9,T1_PERT!$C$9,T1_PERT!$E$9)</f>
        <v>5.49170403609324</v>
      </c>
      <c r="G3652" s="23" t="n">
        <f aca="true">BETAINV(RAND(),T1_PERT!$F$10,T1_PERT!$G$10,T1_PERT!$C$10,T1_PERT!$E$10)</f>
        <v>2.47224128342815</v>
      </c>
      <c r="H3652" s="23" t="n">
        <f aca="false">B3652+C3652+E3652+G3652</f>
        <v>17.5892923533627</v>
      </c>
      <c r="I3652" s="23" t="n">
        <f aca="false">B3652+D3652+F3652+G3652</f>
        <v>17.4184902666243</v>
      </c>
      <c r="J3652" s="23" t="n">
        <f aca="false">MAX(H3652,I3652)</f>
        <v>17.5892923533627</v>
      </c>
      <c r="K3652" s="24" t="n">
        <f aca="false">IF(H3652&gt;=I3652,1,0)</f>
        <v>1</v>
      </c>
    </row>
    <row r="3653" customFormat="false" ht="15" hidden="false" customHeight="false" outlineLevel="0" collapsed="false">
      <c r="A3653" s="5" t="n">
        <v>3634</v>
      </c>
      <c r="B3653" s="23" t="n">
        <f aca="true">BETAINV(RAND(),T1_PERT!$F$5,T1_PERT!$G$5,T1_PERT!$C$5,T1_PERT!$E$5)</f>
        <v>5.41156613322184</v>
      </c>
      <c r="C3653" s="23" t="n">
        <f aca="true">BETAINV(RAND(),T1_PERT!$F$6,T1_PERT!$G$6,T1_PERT!$C$6,T1_PERT!$E$6)</f>
        <v>4.60893809436963</v>
      </c>
      <c r="D3653" s="23" t="n">
        <f aca="true">BETAINV(RAND(),T1_PERT!$F$7,T1_PERT!$G$7,T1_PERT!$C$7,T1_PERT!$E$7)</f>
        <v>4.76524431564527</v>
      </c>
      <c r="E3653" s="23" t="n">
        <f aca="true">BETAINV(RAND(),T1_PERT!$F$8,T1_PERT!$G$8,T1_PERT!$C$8,T1_PERT!$E$8)</f>
        <v>5.85443595178337</v>
      </c>
      <c r="F3653" s="23" t="n">
        <f aca="true">BETAINV(RAND(),T1_PERT!$F$9,T1_PERT!$G$9,T1_PERT!$C$9,T1_PERT!$E$9)</f>
        <v>3.59873283182789</v>
      </c>
      <c r="G3653" s="23" t="n">
        <f aca="true">BETAINV(RAND(),T1_PERT!$F$10,T1_PERT!$G$10,T1_PERT!$C$10,T1_PERT!$E$10)</f>
        <v>2.3181602244126</v>
      </c>
      <c r="H3653" s="23" t="n">
        <f aca="false">B3653+C3653+E3653+G3653</f>
        <v>18.1931004037874</v>
      </c>
      <c r="I3653" s="23" t="n">
        <f aca="false">B3653+D3653+F3653+G3653</f>
        <v>16.0937035051076</v>
      </c>
      <c r="J3653" s="23" t="n">
        <f aca="false">MAX(H3653,I3653)</f>
        <v>18.1931004037874</v>
      </c>
      <c r="K3653" s="24" t="n">
        <f aca="false">IF(H3653&gt;=I3653,1,0)</f>
        <v>1</v>
      </c>
    </row>
    <row r="3654" customFormat="false" ht="15" hidden="false" customHeight="false" outlineLevel="0" collapsed="false">
      <c r="A3654" s="5" t="n">
        <v>3635</v>
      </c>
      <c r="B3654" s="23" t="n">
        <f aca="true">BETAINV(RAND(),T1_PERT!$F$5,T1_PERT!$G$5,T1_PERT!$C$5,T1_PERT!$E$5)</f>
        <v>4.1845989036482</v>
      </c>
      <c r="C3654" s="23" t="n">
        <f aca="true">BETAINV(RAND(),T1_PERT!$F$6,T1_PERT!$G$6,T1_PERT!$C$6,T1_PERT!$E$6)</f>
        <v>3.95686545871308</v>
      </c>
      <c r="D3654" s="23" t="n">
        <f aca="true">BETAINV(RAND(),T1_PERT!$F$7,T1_PERT!$G$7,T1_PERT!$C$7,T1_PERT!$E$7)</f>
        <v>7.64590535564358</v>
      </c>
      <c r="E3654" s="23" t="n">
        <f aca="true">BETAINV(RAND(),T1_PERT!$F$8,T1_PERT!$G$8,T1_PERT!$C$8,T1_PERT!$E$8)</f>
        <v>6.67567205974455</v>
      </c>
      <c r="F3654" s="23" t="n">
        <f aca="true">BETAINV(RAND(),T1_PERT!$F$9,T1_PERT!$G$9,T1_PERT!$C$9,T1_PERT!$E$9)</f>
        <v>3.8968907167472</v>
      </c>
      <c r="G3654" s="23" t="n">
        <f aca="true">BETAINV(RAND(),T1_PERT!$F$10,T1_PERT!$G$10,T1_PERT!$C$10,T1_PERT!$E$10)</f>
        <v>1.80388373002792</v>
      </c>
      <c r="H3654" s="23" t="n">
        <f aca="false">B3654+C3654+E3654+G3654</f>
        <v>16.6210201521338</v>
      </c>
      <c r="I3654" s="23" t="n">
        <f aca="false">B3654+D3654+F3654+G3654</f>
        <v>17.5312787060669</v>
      </c>
      <c r="J3654" s="23" t="n">
        <f aca="false">MAX(H3654,I3654)</f>
        <v>17.5312787060669</v>
      </c>
      <c r="K3654" s="24" t="n">
        <f aca="false">IF(H3654&gt;=I3654,1,0)</f>
        <v>0</v>
      </c>
    </row>
    <row r="3655" customFormat="false" ht="15" hidden="false" customHeight="false" outlineLevel="0" collapsed="false">
      <c r="A3655" s="5" t="n">
        <v>3636</v>
      </c>
      <c r="B3655" s="23" t="n">
        <f aca="true">BETAINV(RAND(),T1_PERT!$F$5,T1_PERT!$G$5,T1_PERT!$C$5,T1_PERT!$E$5)</f>
        <v>4.65702016142795</v>
      </c>
      <c r="C3655" s="23" t="n">
        <f aca="true">BETAINV(RAND(),T1_PERT!$F$6,T1_PERT!$G$6,T1_PERT!$C$6,T1_PERT!$E$6)</f>
        <v>6.60618603115526</v>
      </c>
      <c r="D3655" s="23" t="n">
        <f aca="true">BETAINV(RAND(),T1_PERT!$F$7,T1_PERT!$G$7,T1_PERT!$C$7,T1_PERT!$E$7)</f>
        <v>3.6339733720031</v>
      </c>
      <c r="E3655" s="23" t="n">
        <f aca="true">BETAINV(RAND(),T1_PERT!$F$8,T1_PERT!$G$8,T1_PERT!$C$8,T1_PERT!$E$8)</f>
        <v>4.96088745667622</v>
      </c>
      <c r="F3655" s="23" t="n">
        <f aca="true">BETAINV(RAND(),T1_PERT!$F$9,T1_PERT!$G$9,T1_PERT!$C$9,T1_PERT!$E$9)</f>
        <v>3.46217922699912</v>
      </c>
      <c r="G3655" s="23" t="n">
        <f aca="true">BETAINV(RAND(),T1_PERT!$F$10,T1_PERT!$G$10,T1_PERT!$C$10,T1_PERT!$E$10)</f>
        <v>1.44172574294992</v>
      </c>
      <c r="H3655" s="23" t="n">
        <f aca="false">B3655+C3655+E3655+G3655</f>
        <v>17.6658193922093</v>
      </c>
      <c r="I3655" s="23" t="n">
        <f aca="false">B3655+D3655+F3655+G3655</f>
        <v>13.1948985033801</v>
      </c>
      <c r="J3655" s="23" t="n">
        <f aca="false">MAX(H3655,I3655)</f>
        <v>17.6658193922093</v>
      </c>
      <c r="K3655" s="24" t="n">
        <f aca="false">IF(H3655&gt;=I3655,1,0)</f>
        <v>1</v>
      </c>
    </row>
    <row r="3656" customFormat="false" ht="15" hidden="false" customHeight="false" outlineLevel="0" collapsed="false">
      <c r="A3656" s="5" t="n">
        <v>3637</v>
      </c>
      <c r="B3656" s="23" t="n">
        <f aca="true">BETAINV(RAND(),T1_PERT!$F$5,T1_PERT!$G$5,T1_PERT!$C$5,T1_PERT!$E$5)</f>
        <v>4.44049357645807</v>
      </c>
      <c r="C3656" s="23" t="n">
        <f aca="true">BETAINV(RAND(),T1_PERT!$F$6,T1_PERT!$G$6,T1_PERT!$C$6,T1_PERT!$E$6)</f>
        <v>3.98454616041479</v>
      </c>
      <c r="D3656" s="23" t="n">
        <f aca="true">BETAINV(RAND(),T1_PERT!$F$7,T1_PERT!$G$7,T1_PERT!$C$7,T1_PERT!$E$7)</f>
        <v>5.36974008066671</v>
      </c>
      <c r="E3656" s="23" t="n">
        <f aca="true">BETAINV(RAND(),T1_PERT!$F$8,T1_PERT!$G$8,T1_PERT!$C$8,T1_PERT!$E$8)</f>
        <v>5.67357329258817</v>
      </c>
      <c r="F3656" s="23" t="n">
        <f aca="true">BETAINV(RAND(),T1_PERT!$F$9,T1_PERT!$G$9,T1_PERT!$C$9,T1_PERT!$E$9)</f>
        <v>5.74966791866123</v>
      </c>
      <c r="G3656" s="23" t="n">
        <f aca="true">BETAINV(RAND(),T1_PERT!$F$10,T1_PERT!$G$10,T1_PERT!$C$10,T1_PERT!$E$10)</f>
        <v>2.06701544304203</v>
      </c>
      <c r="H3656" s="23" t="n">
        <f aca="false">B3656+C3656+E3656+G3656</f>
        <v>16.1656284725031</v>
      </c>
      <c r="I3656" s="23" t="n">
        <f aca="false">B3656+D3656+F3656+G3656</f>
        <v>17.6269170188281</v>
      </c>
      <c r="J3656" s="23" t="n">
        <f aca="false">MAX(H3656,I3656)</f>
        <v>17.6269170188281</v>
      </c>
      <c r="K3656" s="24" t="n">
        <f aca="false">IF(H3656&gt;=I3656,1,0)</f>
        <v>0</v>
      </c>
    </row>
    <row r="3657" customFormat="false" ht="15" hidden="false" customHeight="false" outlineLevel="0" collapsed="false">
      <c r="A3657" s="5" t="n">
        <v>3638</v>
      </c>
      <c r="B3657" s="23" t="n">
        <f aca="true">BETAINV(RAND(),T1_PERT!$F$5,T1_PERT!$G$5,T1_PERT!$C$5,T1_PERT!$E$5)</f>
        <v>5.27538544101383</v>
      </c>
      <c r="C3657" s="23" t="n">
        <f aca="true">BETAINV(RAND(),T1_PERT!$F$6,T1_PERT!$G$6,T1_PERT!$C$6,T1_PERT!$E$6)</f>
        <v>6.35478665293534</v>
      </c>
      <c r="D3657" s="23" t="n">
        <f aca="true">BETAINV(RAND(),T1_PERT!$F$7,T1_PERT!$G$7,T1_PERT!$C$7,T1_PERT!$E$7)</f>
        <v>4.07640249554248</v>
      </c>
      <c r="E3657" s="23" t="n">
        <f aca="true">BETAINV(RAND(),T1_PERT!$F$8,T1_PERT!$G$8,T1_PERT!$C$8,T1_PERT!$E$8)</f>
        <v>5.68420266447164</v>
      </c>
      <c r="F3657" s="23" t="n">
        <f aca="true">BETAINV(RAND(),T1_PERT!$F$9,T1_PERT!$G$9,T1_PERT!$C$9,T1_PERT!$E$9)</f>
        <v>4.98816252535026</v>
      </c>
      <c r="G3657" s="23" t="n">
        <f aca="true">BETAINV(RAND(),T1_PERT!$F$10,T1_PERT!$G$10,T1_PERT!$C$10,T1_PERT!$E$10)</f>
        <v>1.71886894835878</v>
      </c>
      <c r="H3657" s="23" t="n">
        <f aca="false">B3657+C3657+E3657+G3657</f>
        <v>19.0332437067796</v>
      </c>
      <c r="I3657" s="23" t="n">
        <f aca="false">B3657+D3657+F3657+G3657</f>
        <v>16.0588194102653</v>
      </c>
      <c r="J3657" s="23" t="n">
        <f aca="false">MAX(H3657,I3657)</f>
        <v>19.0332437067796</v>
      </c>
      <c r="K3657" s="24" t="n">
        <f aca="false">IF(H3657&gt;=I3657,1,0)</f>
        <v>1</v>
      </c>
    </row>
    <row r="3658" customFormat="false" ht="15" hidden="false" customHeight="false" outlineLevel="0" collapsed="false">
      <c r="A3658" s="5" t="n">
        <v>3639</v>
      </c>
      <c r="B3658" s="23" t="n">
        <f aca="true">BETAINV(RAND(),T1_PERT!$F$5,T1_PERT!$G$5,T1_PERT!$C$5,T1_PERT!$E$5)</f>
        <v>4.18835965875897</v>
      </c>
      <c r="C3658" s="23" t="n">
        <f aca="true">BETAINV(RAND(),T1_PERT!$F$6,T1_PERT!$G$6,T1_PERT!$C$6,T1_PERT!$E$6)</f>
        <v>5.11308616815102</v>
      </c>
      <c r="D3658" s="23" t="n">
        <f aca="true">BETAINV(RAND(),T1_PERT!$F$7,T1_PERT!$G$7,T1_PERT!$C$7,T1_PERT!$E$7)</f>
        <v>5.18624514090396</v>
      </c>
      <c r="E3658" s="23" t="n">
        <f aca="true">BETAINV(RAND(),T1_PERT!$F$8,T1_PERT!$G$8,T1_PERT!$C$8,T1_PERT!$E$8)</f>
        <v>5.01625208301927</v>
      </c>
      <c r="F3658" s="23" t="n">
        <f aca="true">BETAINV(RAND(),T1_PERT!$F$9,T1_PERT!$G$9,T1_PERT!$C$9,T1_PERT!$E$9)</f>
        <v>4.61917610144194</v>
      </c>
      <c r="G3658" s="23" t="n">
        <f aca="true">BETAINV(RAND(),T1_PERT!$F$10,T1_PERT!$G$10,T1_PERT!$C$10,T1_PERT!$E$10)</f>
        <v>2.05563571619433</v>
      </c>
      <c r="H3658" s="23" t="n">
        <f aca="false">B3658+C3658+E3658+G3658</f>
        <v>16.3733336261236</v>
      </c>
      <c r="I3658" s="23" t="n">
        <f aca="false">B3658+D3658+F3658+G3658</f>
        <v>16.0494166172992</v>
      </c>
      <c r="J3658" s="23" t="n">
        <f aca="false">MAX(H3658,I3658)</f>
        <v>16.3733336261236</v>
      </c>
      <c r="K3658" s="24" t="n">
        <f aca="false">IF(H3658&gt;=I3658,1,0)</f>
        <v>1</v>
      </c>
    </row>
    <row r="3659" customFormat="false" ht="15" hidden="false" customHeight="false" outlineLevel="0" collapsed="false">
      <c r="A3659" s="5" t="n">
        <v>3640</v>
      </c>
      <c r="B3659" s="23" t="n">
        <f aca="true">BETAINV(RAND(),T1_PERT!$F$5,T1_PERT!$G$5,T1_PERT!$C$5,T1_PERT!$E$5)</f>
        <v>5.54007872342426</v>
      </c>
      <c r="C3659" s="23" t="n">
        <f aca="true">BETAINV(RAND(),T1_PERT!$F$6,T1_PERT!$G$6,T1_PERT!$C$6,T1_PERT!$E$6)</f>
        <v>3.84378517748192</v>
      </c>
      <c r="D3659" s="23" t="n">
        <f aca="true">BETAINV(RAND(),T1_PERT!$F$7,T1_PERT!$G$7,T1_PERT!$C$7,T1_PERT!$E$7)</f>
        <v>4.38601739293992</v>
      </c>
      <c r="E3659" s="23" t="n">
        <f aca="true">BETAINV(RAND(),T1_PERT!$F$8,T1_PERT!$G$8,T1_PERT!$C$8,T1_PERT!$E$8)</f>
        <v>6.41095841846382</v>
      </c>
      <c r="F3659" s="23" t="n">
        <f aca="true">BETAINV(RAND(),T1_PERT!$F$9,T1_PERT!$G$9,T1_PERT!$C$9,T1_PERT!$E$9)</f>
        <v>4.12774666988384</v>
      </c>
      <c r="G3659" s="23" t="n">
        <f aca="true">BETAINV(RAND(),T1_PERT!$F$10,T1_PERT!$G$10,T1_PERT!$C$10,T1_PERT!$E$10)</f>
        <v>2.4346631575634</v>
      </c>
      <c r="H3659" s="23" t="n">
        <f aca="false">B3659+C3659+E3659+G3659</f>
        <v>18.2294854769334</v>
      </c>
      <c r="I3659" s="23" t="n">
        <f aca="false">B3659+D3659+F3659+G3659</f>
        <v>16.4885059438114</v>
      </c>
      <c r="J3659" s="23" t="n">
        <f aca="false">MAX(H3659,I3659)</f>
        <v>18.2294854769334</v>
      </c>
      <c r="K3659" s="24" t="n">
        <f aca="false">IF(H3659&gt;=I3659,1,0)</f>
        <v>1</v>
      </c>
    </row>
    <row r="3660" customFormat="false" ht="15" hidden="false" customHeight="false" outlineLevel="0" collapsed="false">
      <c r="A3660" s="5" t="n">
        <v>3641</v>
      </c>
      <c r="B3660" s="23" t="n">
        <f aca="true">BETAINV(RAND(),T1_PERT!$F$5,T1_PERT!$G$5,T1_PERT!$C$5,T1_PERT!$E$5)</f>
        <v>3.38268164424009</v>
      </c>
      <c r="C3660" s="23" t="n">
        <f aca="true">BETAINV(RAND(),T1_PERT!$F$6,T1_PERT!$G$6,T1_PERT!$C$6,T1_PERT!$E$6)</f>
        <v>4.29262117315632</v>
      </c>
      <c r="D3660" s="23" t="n">
        <f aca="true">BETAINV(RAND(),T1_PERT!$F$7,T1_PERT!$G$7,T1_PERT!$C$7,T1_PERT!$E$7)</f>
        <v>5.07945077286183</v>
      </c>
      <c r="E3660" s="23" t="n">
        <f aca="true">BETAINV(RAND(),T1_PERT!$F$8,T1_PERT!$G$8,T1_PERT!$C$8,T1_PERT!$E$8)</f>
        <v>6.15971917439281</v>
      </c>
      <c r="F3660" s="23" t="n">
        <f aca="true">BETAINV(RAND(),T1_PERT!$F$9,T1_PERT!$G$9,T1_PERT!$C$9,T1_PERT!$E$9)</f>
        <v>3.64002860547619</v>
      </c>
      <c r="G3660" s="23" t="n">
        <f aca="true">BETAINV(RAND(),T1_PERT!$F$10,T1_PERT!$G$10,T1_PERT!$C$10,T1_PERT!$E$10)</f>
        <v>2.48736127001861</v>
      </c>
      <c r="H3660" s="23" t="n">
        <f aca="false">B3660+C3660+E3660+G3660</f>
        <v>16.3223832618078</v>
      </c>
      <c r="I3660" s="23" t="n">
        <f aca="false">B3660+D3660+F3660+G3660</f>
        <v>14.5895222925967</v>
      </c>
      <c r="J3660" s="23" t="n">
        <f aca="false">MAX(H3660,I3660)</f>
        <v>16.3223832618078</v>
      </c>
      <c r="K3660" s="24" t="n">
        <f aca="false">IF(H3660&gt;=I3660,1,0)</f>
        <v>1</v>
      </c>
    </row>
    <row r="3661" customFormat="false" ht="15" hidden="false" customHeight="false" outlineLevel="0" collapsed="false">
      <c r="A3661" s="5" t="n">
        <v>3642</v>
      </c>
      <c r="B3661" s="23" t="n">
        <f aca="true">BETAINV(RAND(),T1_PERT!$F$5,T1_PERT!$G$5,T1_PERT!$C$5,T1_PERT!$E$5)</f>
        <v>3.7450255104325</v>
      </c>
      <c r="C3661" s="23" t="n">
        <f aca="true">BETAINV(RAND(),T1_PERT!$F$6,T1_PERT!$G$6,T1_PERT!$C$6,T1_PERT!$E$6)</f>
        <v>4.21894709625244</v>
      </c>
      <c r="D3661" s="23" t="n">
        <f aca="true">BETAINV(RAND(),T1_PERT!$F$7,T1_PERT!$G$7,T1_PERT!$C$7,T1_PERT!$E$7)</f>
        <v>6.57708449933387</v>
      </c>
      <c r="E3661" s="23" t="n">
        <f aca="true">BETAINV(RAND(),T1_PERT!$F$8,T1_PERT!$G$8,T1_PERT!$C$8,T1_PERT!$E$8)</f>
        <v>5.78601488760274</v>
      </c>
      <c r="F3661" s="23" t="n">
        <f aca="true">BETAINV(RAND(),T1_PERT!$F$9,T1_PERT!$G$9,T1_PERT!$C$9,T1_PERT!$E$9)</f>
        <v>3.36532568010091</v>
      </c>
      <c r="G3661" s="23" t="n">
        <f aca="true">BETAINV(RAND(),T1_PERT!$F$10,T1_PERT!$G$10,T1_PERT!$C$10,T1_PERT!$E$10)</f>
        <v>2.33250669955104</v>
      </c>
      <c r="H3661" s="23" t="n">
        <f aca="false">B3661+C3661+E3661+G3661</f>
        <v>16.0824941938387</v>
      </c>
      <c r="I3661" s="23" t="n">
        <f aca="false">B3661+D3661+F3661+G3661</f>
        <v>16.0199423894183</v>
      </c>
      <c r="J3661" s="23" t="n">
        <f aca="false">MAX(H3661,I3661)</f>
        <v>16.0824941938387</v>
      </c>
      <c r="K3661" s="24" t="n">
        <f aca="false">IF(H3661&gt;=I3661,1,0)</f>
        <v>1</v>
      </c>
    </row>
    <row r="3662" customFormat="false" ht="15" hidden="false" customHeight="false" outlineLevel="0" collapsed="false">
      <c r="A3662" s="5" t="n">
        <v>3643</v>
      </c>
      <c r="B3662" s="23" t="n">
        <f aca="true">BETAINV(RAND(),T1_PERT!$F$5,T1_PERT!$G$5,T1_PERT!$C$5,T1_PERT!$E$5)</f>
        <v>4.90157422380076</v>
      </c>
      <c r="C3662" s="23" t="n">
        <f aca="true">BETAINV(RAND(),T1_PERT!$F$6,T1_PERT!$G$6,T1_PERT!$C$6,T1_PERT!$E$6)</f>
        <v>5.06180674985657</v>
      </c>
      <c r="D3662" s="23" t="n">
        <f aca="true">BETAINV(RAND(),T1_PERT!$F$7,T1_PERT!$G$7,T1_PERT!$C$7,T1_PERT!$E$7)</f>
        <v>5.74561643946243</v>
      </c>
      <c r="E3662" s="23" t="n">
        <f aca="true">BETAINV(RAND(),T1_PERT!$F$8,T1_PERT!$G$8,T1_PERT!$C$8,T1_PERT!$E$8)</f>
        <v>5.55573565847794</v>
      </c>
      <c r="F3662" s="23" t="n">
        <f aca="true">BETAINV(RAND(),T1_PERT!$F$9,T1_PERT!$G$9,T1_PERT!$C$9,T1_PERT!$E$9)</f>
        <v>4.70243788027472</v>
      </c>
      <c r="G3662" s="23" t="n">
        <f aca="true">BETAINV(RAND(),T1_PERT!$F$10,T1_PERT!$G$10,T1_PERT!$C$10,T1_PERT!$E$10)</f>
        <v>1.8062925667107</v>
      </c>
      <c r="H3662" s="23" t="n">
        <f aca="false">B3662+C3662+E3662+G3662</f>
        <v>17.325409198846</v>
      </c>
      <c r="I3662" s="23" t="n">
        <f aca="false">B3662+D3662+F3662+G3662</f>
        <v>17.1559211102486</v>
      </c>
      <c r="J3662" s="23" t="n">
        <f aca="false">MAX(H3662,I3662)</f>
        <v>17.325409198846</v>
      </c>
      <c r="K3662" s="24" t="n">
        <f aca="false">IF(H3662&gt;=I3662,1,0)</f>
        <v>1</v>
      </c>
    </row>
    <row r="3663" customFormat="false" ht="15" hidden="false" customHeight="false" outlineLevel="0" collapsed="false">
      <c r="A3663" s="5" t="n">
        <v>3644</v>
      </c>
      <c r="B3663" s="23" t="n">
        <f aca="true">BETAINV(RAND(),T1_PERT!$F$5,T1_PERT!$G$5,T1_PERT!$C$5,T1_PERT!$E$5)</f>
        <v>3.98892631259168</v>
      </c>
      <c r="C3663" s="23" t="n">
        <f aca="true">BETAINV(RAND(),T1_PERT!$F$6,T1_PERT!$G$6,T1_PERT!$C$6,T1_PERT!$E$6)</f>
        <v>5.74266963558053</v>
      </c>
      <c r="D3663" s="23" t="n">
        <f aca="true">BETAINV(RAND(),T1_PERT!$F$7,T1_PERT!$G$7,T1_PERT!$C$7,T1_PERT!$E$7)</f>
        <v>3.49217169866415</v>
      </c>
      <c r="E3663" s="23" t="n">
        <f aca="true">BETAINV(RAND(),T1_PERT!$F$8,T1_PERT!$G$8,T1_PERT!$C$8,T1_PERT!$E$8)</f>
        <v>4.63724425590074</v>
      </c>
      <c r="F3663" s="23" t="n">
        <f aca="true">BETAINV(RAND(),T1_PERT!$F$9,T1_PERT!$G$9,T1_PERT!$C$9,T1_PERT!$E$9)</f>
        <v>4.66517763494776</v>
      </c>
      <c r="G3663" s="23" t="n">
        <f aca="true">BETAINV(RAND(),T1_PERT!$F$10,T1_PERT!$G$10,T1_PERT!$C$10,T1_PERT!$E$10)</f>
        <v>2.37492734518895</v>
      </c>
      <c r="H3663" s="23" t="n">
        <f aca="false">B3663+C3663+E3663+G3663</f>
        <v>16.7437675492619</v>
      </c>
      <c r="I3663" s="23" t="n">
        <f aca="false">B3663+D3663+F3663+G3663</f>
        <v>14.5212029913925</v>
      </c>
      <c r="J3663" s="23" t="n">
        <f aca="false">MAX(H3663,I3663)</f>
        <v>16.7437675492619</v>
      </c>
      <c r="K3663" s="24" t="n">
        <f aca="false">IF(H3663&gt;=I3663,1,0)</f>
        <v>1</v>
      </c>
    </row>
    <row r="3664" customFormat="false" ht="15" hidden="false" customHeight="false" outlineLevel="0" collapsed="false">
      <c r="A3664" s="5" t="n">
        <v>3645</v>
      </c>
      <c r="B3664" s="23" t="n">
        <f aca="true">BETAINV(RAND(),T1_PERT!$F$5,T1_PERT!$G$5,T1_PERT!$C$5,T1_PERT!$E$5)</f>
        <v>3.51551005560013</v>
      </c>
      <c r="C3664" s="23" t="n">
        <f aca="true">BETAINV(RAND(),T1_PERT!$F$6,T1_PERT!$G$6,T1_PERT!$C$6,T1_PERT!$E$6)</f>
        <v>6.65628369239703</v>
      </c>
      <c r="D3664" s="23" t="n">
        <f aca="true">BETAINV(RAND(),T1_PERT!$F$7,T1_PERT!$G$7,T1_PERT!$C$7,T1_PERT!$E$7)</f>
        <v>5.91736160557653</v>
      </c>
      <c r="E3664" s="23" t="n">
        <f aca="true">BETAINV(RAND(),T1_PERT!$F$8,T1_PERT!$G$8,T1_PERT!$C$8,T1_PERT!$E$8)</f>
        <v>5.01358942977134</v>
      </c>
      <c r="F3664" s="23" t="n">
        <f aca="true">BETAINV(RAND(),T1_PERT!$F$9,T1_PERT!$G$9,T1_PERT!$C$9,T1_PERT!$E$9)</f>
        <v>4.84975366028424</v>
      </c>
      <c r="G3664" s="23" t="n">
        <f aca="true">BETAINV(RAND(),T1_PERT!$F$10,T1_PERT!$G$10,T1_PERT!$C$10,T1_PERT!$E$10)</f>
        <v>2.11973165767577</v>
      </c>
      <c r="H3664" s="23" t="n">
        <f aca="false">B3664+C3664+E3664+G3664</f>
        <v>17.3051148354443</v>
      </c>
      <c r="I3664" s="23" t="n">
        <f aca="false">B3664+D3664+F3664+G3664</f>
        <v>16.4023569791367</v>
      </c>
      <c r="J3664" s="23" t="n">
        <f aca="false">MAX(H3664,I3664)</f>
        <v>17.3051148354443</v>
      </c>
      <c r="K3664" s="24" t="n">
        <f aca="false">IF(H3664&gt;=I3664,1,0)</f>
        <v>1</v>
      </c>
    </row>
    <row r="3665" customFormat="false" ht="15" hidden="false" customHeight="false" outlineLevel="0" collapsed="false">
      <c r="A3665" s="5" t="n">
        <v>3646</v>
      </c>
      <c r="B3665" s="23" t="n">
        <f aca="true">BETAINV(RAND(),T1_PERT!$F$5,T1_PERT!$G$5,T1_PERT!$C$5,T1_PERT!$E$5)</f>
        <v>3.67912499672077</v>
      </c>
      <c r="C3665" s="23" t="n">
        <f aca="true">BETAINV(RAND(),T1_PERT!$F$6,T1_PERT!$G$6,T1_PERT!$C$6,T1_PERT!$E$6)</f>
        <v>5.49036853575112</v>
      </c>
      <c r="D3665" s="23" t="n">
        <f aca="true">BETAINV(RAND(),T1_PERT!$F$7,T1_PERT!$G$7,T1_PERT!$C$7,T1_PERT!$E$7)</f>
        <v>5.28057034679927</v>
      </c>
      <c r="E3665" s="23" t="n">
        <f aca="true">BETAINV(RAND(),T1_PERT!$F$8,T1_PERT!$G$8,T1_PERT!$C$8,T1_PERT!$E$8)</f>
        <v>4.98949673343881</v>
      </c>
      <c r="F3665" s="23" t="n">
        <f aca="true">BETAINV(RAND(),T1_PERT!$F$9,T1_PERT!$G$9,T1_PERT!$C$9,T1_PERT!$E$9)</f>
        <v>4.05656191619288</v>
      </c>
      <c r="G3665" s="23" t="n">
        <f aca="true">BETAINV(RAND(),T1_PERT!$F$10,T1_PERT!$G$10,T1_PERT!$C$10,T1_PERT!$E$10)</f>
        <v>1.63058582764642</v>
      </c>
      <c r="H3665" s="23" t="n">
        <f aca="false">B3665+C3665+E3665+G3665</f>
        <v>15.7895760935571</v>
      </c>
      <c r="I3665" s="23" t="n">
        <f aca="false">B3665+D3665+F3665+G3665</f>
        <v>14.6468430873593</v>
      </c>
      <c r="J3665" s="23" t="n">
        <f aca="false">MAX(H3665,I3665)</f>
        <v>15.7895760935571</v>
      </c>
      <c r="K3665" s="24" t="n">
        <f aca="false">IF(H3665&gt;=I3665,1,0)</f>
        <v>1</v>
      </c>
    </row>
    <row r="3666" customFormat="false" ht="15" hidden="false" customHeight="false" outlineLevel="0" collapsed="false">
      <c r="A3666" s="5" t="n">
        <v>3647</v>
      </c>
      <c r="B3666" s="23" t="n">
        <f aca="true">BETAINV(RAND(),T1_PERT!$F$5,T1_PERT!$G$5,T1_PERT!$C$5,T1_PERT!$E$5)</f>
        <v>3.35094002631968</v>
      </c>
      <c r="C3666" s="23" t="n">
        <f aca="true">BETAINV(RAND(),T1_PERT!$F$6,T1_PERT!$G$6,T1_PERT!$C$6,T1_PERT!$E$6)</f>
        <v>5.02500139581595</v>
      </c>
      <c r="D3666" s="23" t="n">
        <f aca="true">BETAINV(RAND(),T1_PERT!$F$7,T1_PERT!$G$7,T1_PERT!$C$7,T1_PERT!$E$7)</f>
        <v>5.55326710355792</v>
      </c>
      <c r="E3666" s="23" t="n">
        <f aca="true">BETAINV(RAND(),T1_PERT!$F$8,T1_PERT!$G$8,T1_PERT!$C$8,T1_PERT!$E$8)</f>
        <v>4.71795215409709</v>
      </c>
      <c r="F3666" s="23" t="n">
        <f aca="true">BETAINV(RAND(),T1_PERT!$F$9,T1_PERT!$G$9,T1_PERT!$C$9,T1_PERT!$E$9)</f>
        <v>4.19842742330409</v>
      </c>
      <c r="G3666" s="23" t="n">
        <f aca="true">BETAINV(RAND(),T1_PERT!$F$10,T1_PERT!$G$10,T1_PERT!$C$10,T1_PERT!$E$10)</f>
        <v>1.57126988076439</v>
      </c>
      <c r="H3666" s="23" t="n">
        <f aca="false">B3666+C3666+E3666+G3666</f>
        <v>14.6651634569971</v>
      </c>
      <c r="I3666" s="23" t="n">
        <f aca="false">B3666+D3666+F3666+G3666</f>
        <v>14.6739044339461</v>
      </c>
      <c r="J3666" s="23" t="n">
        <f aca="false">MAX(H3666,I3666)</f>
        <v>14.6739044339461</v>
      </c>
      <c r="K3666" s="24" t="n">
        <f aca="false">IF(H3666&gt;=I3666,1,0)</f>
        <v>0</v>
      </c>
    </row>
    <row r="3667" customFormat="false" ht="15" hidden="false" customHeight="false" outlineLevel="0" collapsed="false">
      <c r="A3667" s="5" t="n">
        <v>3648</v>
      </c>
      <c r="B3667" s="23" t="n">
        <f aca="true">BETAINV(RAND(),T1_PERT!$F$5,T1_PERT!$G$5,T1_PERT!$C$5,T1_PERT!$E$5)</f>
        <v>3.79668198602875</v>
      </c>
      <c r="C3667" s="23" t="n">
        <f aca="true">BETAINV(RAND(),T1_PERT!$F$6,T1_PERT!$G$6,T1_PERT!$C$6,T1_PERT!$E$6)</f>
        <v>5.59303537089527</v>
      </c>
      <c r="D3667" s="23" t="n">
        <f aca="true">BETAINV(RAND(),T1_PERT!$F$7,T1_PERT!$G$7,T1_PERT!$C$7,T1_PERT!$E$7)</f>
        <v>4.55007477885164</v>
      </c>
      <c r="E3667" s="23" t="n">
        <f aca="true">BETAINV(RAND(),T1_PERT!$F$8,T1_PERT!$G$8,T1_PERT!$C$8,T1_PERT!$E$8)</f>
        <v>6.1380098677515</v>
      </c>
      <c r="F3667" s="23" t="n">
        <f aca="true">BETAINV(RAND(),T1_PERT!$F$9,T1_PERT!$G$9,T1_PERT!$C$9,T1_PERT!$E$9)</f>
        <v>5.0211836768765</v>
      </c>
      <c r="G3667" s="23" t="n">
        <f aca="true">BETAINV(RAND(),T1_PERT!$F$10,T1_PERT!$G$10,T1_PERT!$C$10,T1_PERT!$E$10)</f>
        <v>2.46276929764455</v>
      </c>
      <c r="H3667" s="23" t="n">
        <f aca="false">B3667+C3667+E3667+G3667</f>
        <v>17.9904965223201</v>
      </c>
      <c r="I3667" s="23" t="n">
        <f aca="false">B3667+D3667+F3667+G3667</f>
        <v>15.8307097394014</v>
      </c>
      <c r="J3667" s="23" t="n">
        <f aca="false">MAX(H3667,I3667)</f>
        <v>17.9904965223201</v>
      </c>
      <c r="K3667" s="24" t="n">
        <f aca="false">IF(H3667&gt;=I3667,1,0)</f>
        <v>1</v>
      </c>
    </row>
    <row r="3668" customFormat="false" ht="15" hidden="false" customHeight="false" outlineLevel="0" collapsed="false">
      <c r="A3668" s="5" t="n">
        <v>3649</v>
      </c>
      <c r="B3668" s="23" t="n">
        <f aca="true">BETAINV(RAND(),T1_PERT!$F$5,T1_PERT!$G$5,T1_PERT!$C$5,T1_PERT!$E$5)</f>
        <v>4.2050787933985</v>
      </c>
      <c r="C3668" s="23" t="n">
        <f aca="true">BETAINV(RAND(),T1_PERT!$F$6,T1_PERT!$G$6,T1_PERT!$C$6,T1_PERT!$E$6)</f>
        <v>3.96279096127487</v>
      </c>
      <c r="D3668" s="23" t="n">
        <f aca="true">BETAINV(RAND(),T1_PERT!$F$7,T1_PERT!$G$7,T1_PERT!$C$7,T1_PERT!$E$7)</f>
        <v>5.40946573408118</v>
      </c>
      <c r="E3668" s="23" t="n">
        <f aca="true">BETAINV(RAND(),T1_PERT!$F$8,T1_PERT!$G$8,T1_PERT!$C$8,T1_PERT!$E$8)</f>
        <v>6.07703711008437</v>
      </c>
      <c r="F3668" s="23" t="n">
        <f aca="true">BETAINV(RAND(),T1_PERT!$F$9,T1_PERT!$G$9,T1_PERT!$C$9,T1_PERT!$E$9)</f>
        <v>4.2556015906995</v>
      </c>
      <c r="G3668" s="23" t="n">
        <f aca="true">BETAINV(RAND(),T1_PERT!$F$10,T1_PERT!$G$10,T1_PERT!$C$10,T1_PERT!$E$10)</f>
        <v>1.89287514853891</v>
      </c>
      <c r="H3668" s="23" t="n">
        <f aca="false">B3668+C3668+E3668+G3668</f>
        <v>16.1377820132966</v>
      </c>
      <c r="I3668" s="23" t="n">
        <f aca="false">B3668+D3668+F3668+G3668</f>
        <v>15.7630212667181</v>
      </c>
      <c r="J3668" s="23" t="n">
        <f aca="false">MAX(H3668,I3668)</f>
        <v>16.1377820132966</v>
      </c>
      <c r="K3668" s="24" t="n">
        <f aca="false">IF(H3668&gt;=I3668,1,0)</f>
        <v>1</v>
      </c>
    </row>
    <row r="3669" customFormat="false" ht="15" hidden="false" customHeight="false" outlineLevel="0" collapsed="false">
      <c r="A3669" s="5" t="n">
        <v>3650</v>
      </c>
      <c r="B3669" s="23" t="n">
        <f aca="true">BETAINV(RAND(),T1_PERT!$F$5,T1_PERT!$G$5,T1_PERT!$C$5,T1_PERT!$E$5)</f>
        <v>3.6390568983667</v>
      </c>
      <c r="C3669" s="23" t="n">
        <f aca="true">BETAINV(RAND(),T1_PERT!$F$6,T1_PERT!$G$6,T1_PERT!$C$6,T1_PERT!$E$6)</f>
        <v>6.8848312079019</v>
      </c>
      <c r="D3669" s="23" t="n">
        <f aca="true">BETAINV(RAND(),T1_PERT!$F$7,T1_PERT!$G$7,T1_PERT!$C$7,T1_PERT!$E$7)</f>
        <v>5.00459235403979</v>
      </c>
      <c r="E3669" s="23" t="n">
        <f aca="true">BETAINV(RAND(),T1_PERT!$F$8,T1_PERT!$G$8,T1_PERT!$C$8,T1_PERT!$E$8)</f>
        <v>6.4542759918206</v>
      </c>
      <c r="F3669" s="23" t="n">
        <f aca="true">BETAINV(RAND(),T1_PERT!$F$9,T1_PERT!$G$9,T1_PERT!$C$9,T1_PERT!$E$9)</f>
        <v>3.62236571263753</v>
      </c>
      <c r="G3669" s="23" t="n">
        <f aca="true">BETAINV(RAND(),T1_PERT!$F$10,T1_PERT!$G$10,T1_PERT!$C$10,T1_PERT!$E$10)</f>
        <v>1.8806132236208</v>
      </c>
      <c r="H3669" s="23" t="n">
        <f aca="false">B3669+C3669+E3669+G3669</f>
        <v>18.85877732171</v>
      </c>
      <c r="I3669" s="23" t="n">
        <f aca="false">B3669+D3669+F3669+G3669</f>
        <v>14.1466281886648</v>
      </c>
      <c r="J3669" s="23" t="n">
        <f aca="false">MAX(H3669,I3669)</f>
        <v>18.85877732171</v>
      </c>
      <c r="K3669" s="24" t="n">
        <f aca="false">IF(H3669&gt;=I3669,1,0)</f>
        <v>1</v>
      </c>
    </row>
    <row r="3670" customFormat="false" ht="15" hidden="false" customHeight="false" outlineLevel="0" collapsed="false">
      <c r="A3670" s="5" t="n">
        <v>3651</v>
      </c>
      <c r="B3670" s="23" t="n">
        <f aca="true">BETAINV(RAND(),T1_PERT!$F$5,T1_PERT!$G$5,T1_PERT!$C$5,T1_PERT!$E$5)</f>
        <v>2.66640348161634</v>
      </c>
      <c r="C3670" s="23" t="n">
        <f aca="true">BETAINV(RAND(),T1_PERT!$F$6,T1_PERT!$G$6,T1_PERT!$C$6,T1_PERT!$E$6)</f>
        <v>6.68215080324957</v>
      </c>
      <c r="D3670" s="23" t="n">
        <f aca="true">BETAINV(RAND(),T1_PERT!$F$7,T1_PERT!$G$7,T1_PERT!$C$7,T1_PERT!$E$7)</f>
        <v>5.62803888049986</v>
      </c>
      <c r="E3670" s="23" t="n">
        <f aca="true">BETAINV(RAND(),T1_PERT!$F$8,T1_PERT!$G$8,T1_PERT!$C$8,T1_PERT!$E$8)</f>
        <v>4.65131480506934</v>
      </c>
      <c r="F3670" s="23" t="n">
        <f aca="true">BETAINV(RAND(),T1_PERT!$F$9,T1_PERT!$G$9,T1_PERT!$C$9,T1_PERT!$E$9)</f>
        <v>3.39302975862132</v>
      </c>
      <c r="G3670" s="23" t="n">
        <f aca="true">BETAINV(RAND(),T1_PERT!$F$10,T1_PERT!$G$10,T1_PERT!$C$10,T1_PERT!$E$10)</f>
        <v>2.04715324683269</v>
      </c>
      <c r="H3670" s="23" t="n">
        <f aca="false">B3670+C3670+E3670+G3670</f>
        <v>16.0470223367679</v>
      </c>
      <c r="I3670" s="23" t="n">
        <f aca="false">B3670+D3670+F3670+G3670</f>
        <v>13.7346253675702</v>
      </c>
      <c r="J3670" s="23" t="n">
        <f aca="false">MAX(H3670,I3670)</f>
        <v>16.0470223367679</v>
      </c>
      <c r="K3670" s="24" t="n">
        <f aca="false">IF(H3670&gt;=I3670,1,0)</f>
        <v>1</v>
      </c>
    </row>
    <row r="3671" customFormat="false" ht="15" hidden="false" customHeight="false" outlineLevel="0" collapsed="false">
      <c r="A3671" s="5" t="n">
        <v>3652</v>
      </c>
      <c r="B3671" s="23" t="n">
        <f aca="true">BETAINV(RAND(),T1_PERT!$F$5,T1_PERT!$G$5,T1_PERT!$C$5,T1_PERT!$E$5)</f>
        <v>4.54584687920419</v>
      </c>
      <c r="C3671" s="23" t="n">
        <f aca="true">BETAINV(RAND(),T1_PERT!$F$6,T1_PERT!$G$6,T1_PERT!$C$6,T1_PERT!$E$6)</f>
        <v>4.18186220145189</v>
      </c>
      <c r="D3671" s="23" t="n">
        <f aca="true">BETAINV(RAND(),T1_PERT!$F$7,T1_PERT!$G$7,T1_PERT!$C$7,T1_PERT!$E$7)</f>
        <v>6.20338480755812</v>
      </c>
      <c r="E3671" s="23" t="n">
        <f aca="true">BETAINV(RAND(),T1_PERT!$F$8,T1_PERT!$G$8,T1_PERT!$C$8,T1_PERT!$E$8)</f>
        <v>6.45539817372916</v>
      </c>
      <c r="F3671" s="23" t="n">
        <f aca="true">BETAINV(RAND(),T1_PERT!$F$9,T1_PERT!$G$9,T1_PERT!$C$9,T1_PERT!$E$9)</f>
        <v>3.41978171249703</v>
      </c>
      <c r="G3671" s="23" t="n">
        <f aca="true">BETAINV(RAND(),T1_PERT!$F$10,T1_PERT!$G$10,T1_PERT!$C$10,T1_PERT!$E$10)</f>
        <v>2.69326718437132</v>
      </c>
      <c r="H3671" s="23" t="n">
        <f aca="false">B3671+C3671+E3671+G3671</f>
        <v>17.8763744387566</v>
      </c>
      <c r="I3671" s="23" t="n">
        <f aca="false">B3671+D3671+F3671+G3671</f>
        <v>16.8622805836307</v>
      </c>
      <c r="J3671" s="23" t="n">
        <f aca="false">MAX(H3671,I3671)</f>
        <v>17.8763744387566</v>
      </c>
      <c r="K3671" s="24" t="n">
        <f aca="false">IF(H3671&gt;=I3671,1,0)</f>
        <v>1</v>
      </c>
    </row>
    <row r="3672" customFormat="false" ht="15" hidden="false" customHeight="false" outlineLevel="0" collapsed="false">
      <c r="A3672" s="5" t="n">
        <v>3653</v>
      </c>
      <c r="B3672" s="23" t="n">
        <f aca="true">BETAINV(RAND(),T1_PERT!$F$5,T1_PERT!$G$5,T1_PERT!$C$5,T1_PERT!$E$5)</f>
        <v>2.9984345704167</v>
      </c>
      <c r="C3672" s="23" t="n">
        <f aca="true">BETAINV(RAND(),T1_PERT!$F$6,T1_PERT!$G$6,T1_PERT!$C$6,T1_PERT!$E$6)</f>
        <v>4.51044335632263</v>
      </c>
      <c r="D3672" s="23" t="n">
        <f aca="true">BETAINV(RAND(),T1_PERT!$F$7,T1_PERT!$G$7,T1_PERT!$C$7,T1_PERT!$E$7)</f>
        <v>5.42463322437699</v>
      </c>
      <c r="E3672" s="23" t="n">
        <f aca="true">BETAINV(RAND(),T1_PERT!$F$8,T1_PERT!$G$8,T1_PERT!$C$8,T1_PERT!$E$8)</f>
        <v>5.05722484485447</v>
      </c>
      <c r="F3672" s="23" t="n">
        <f aca="true">BETAINV(RAND(),T1_PERT!$F$9,T1_PERT!$G$9,T1_PERT!$C$9,T1_PERT!$E$9)</f>
        <v>4.25208130316421</v>
      </c>
      <c r="G3672" s="23" t="n">
        <f aca="true">BETAINV(RAND(),T1_PERT!$F$10,T1_PERT!$G$10,T1_PERT!$C$10,T1_PERT!$E$10)</f>
        <v>1.63602463310774</v>
      </c>
      <c r="H3672" s="23" t="n">
        <f aca="false">B3672+C3672+E3672+G3672</f>
        <v>14.2021274047015</v>
      </c>
      <c r="I3672" s="23" t="n">
        <f aca="false">B3672+D3672+F3672+G3672</f>
        <v>14.3111737310656</v>
      </c>
      <c r="J3672" s="23" t="n">
        <f aca="false">MAX(H3672,I3672)</f>
        <v>14.3111737310656</v>
      </c>
      <c r="K3672" s="24" t="n">
        <f aca="false">IF(H3672&gt;=I3672,1,0)</f>
        <v>0</v>
      </c>
    </row>
    <row r="3673" customFormat="false" ht="15" hidden="false" customHeight="false" outlineLevel="0" collapsed="false">
      <c r="A3673" s="5" t="n">
        <v>3654</v>
      </c>
      <c r="B3673" s="23" t="n">
        <f aca="true">BETAINV(RAND(),T1_PERT!$F$5,T1_PERT!$G$5,T1_PERT!$C$5,T1_PERT!$E$5)</f>
        <v>3.43410547245875</v>
      </c>
      <c r="C3673" s="23" t="n">
        <f aca="true">BETAINV(RAND(),T1_PERT!$F$6,T1_PERT!$G$6,T1_PERT!$C$6,T1_PERT!$E$6)</f>
        <v>7.40554262862634</v>
      </c>
      <c r="D3673" s="23" t="n">
        <f aca="true">BETAINV(RAND(),T1_PERT!$F$7,T1_PERT!$G$7,T1_PERT!$C$7,T1_PERT!$E$7)</f>
        <v>5.26810158482587</v>
      </c>
      <c r="E3673" s="23" t="n">
        <f aca="true">BETAINV(RAND(),T1_PERT!$F$8,T1_PERT!$G$8,T1_PERT!$C$8,T1_PERT!$E$8)</f>
        <v>5.08866652347835</v>
      </c>
      <c r="F3673" s="23" t="n">
        <f aca="true">BETAINV(RAND(),T1_PERT!$F$9,T1_PERT!$G$9,T1_PERT!$C$9,T1_PERT!$E$9)</f>
        <v>4.32207558904097</v>
      </c>
      <c r="G3673" s="23" t="n">
        <f aca="true">BETAINV(RAND(),T1_PERT!$F$10,T1_PERT!$G$10,T1_PERT!$C$10,T1_PERT!$E$10)</f>
        <v>1.76394643927722</v>
      </c>
      <c r="H3673" s="23" t="n">
        <f aca="false">B3673+C3673+E3673+G3673</f>
        <v>17.6922610638407</v>
      </c>
      <c r="I3673" s="23" t="n">
        <f aca="false">B3673+D3673+F3673+G3673</f>
        <v>14.7882290856028</v>
      </c>
      <c r="J3673" s="23" t="n">
        <f aca="false">MAX(H3673,I3673)</f>
        <v>17.6922610638407</v>
      </c>
      <c r="K3673" s="24" t="n">
        <f aca="false">IF(H3673&gt;=I3673,1,0)</f>
        <v>1</v>
      </c>
    </row>
    <row r="3674" customFormat="false" ht="15" hidden="false" customHeight="false" outlineLevel="0" collapsed="false">
      <c r="A3674" s="5" t="n">
        <v>3655</v>
      </c>
      <c r="B3674" s="23" t="n">
        <f aca="true">BETAINV(RAND(),T1_PERT!$F$5,T1_PERT!$G$5,T1_PERT!$C$5,T1_PERT!$E$5)</f>
        <v>4.29902634147956</v>
      </c>
      <c r="C3674" s="23" t="n">
        <f aca="true">BETAINV(RAND(),T1_PERT!$F$6,T1_PERT!$G$6,T1_PERT!$C$6,T1_PERT!$E$6)</f>
        <v>5.77742804750089</v>
      </c>
      <c r="D3674" s="23" t="n">
        <f aca="true">BETAINV(RAND(),T1_PERT!$F$7,T1_PERT!$G$7,T1_PERT!$C$7,T1_PERT!$E$7)</f>
        <v>3.5904715171329</v>
      </c>
      <c r="E3674" s="23" t="n">
        <f aca="true">BETAINV(RAND(),T1_PERT!$F$8,T1_PERT!$G$8,T1_PERT!$C$8,T1_PERT!$E$8)</f>
        <v>5.79571453982998</v>
      </c>
      <c r="F3674" s="23" t="n">
        <f aca="true">BETAINV(RAND(),T1_PERT!$F$9,T1_PERT!$G$9,T1_PERT!$C$9,T1_PERT!$E$9)</f>
        <v>3.27368149928831</v>
      </c>
      <c r="G3674" s="23" t="n">
        <f aca="true">BETAINV(RAND(),T1_PERT!$F$10,T1_PERT!$G$10,T1_PERT!$C$10,T1_PERT!$E$10)</f>
        <v>1.34431030861034</v>
      </c>
      <c r="H3674" s="23" t="n">
        <f aca="false">B3674+C3674+E3674+G3674</f>
        <v>17.2164792374208</v>
      </c>
      <c r="I3674" s="23" t="n">
        <f aca="false">B3674+D3674+F3674+G3674</f>
        <v>12.5074896665111</v>
      </c>
      <c r="J3674" s="23" t="n">
        <f aca="false">MAX(H3674,I3674)</f>
        <v>17.2164792374208</v>
      </c>
      <c r="K3674" s="24" t="n">
        <f aca="false">IF(H3674&gt;=I3674,1,0)</f>
        <v>1</v>
      </c>
    </row>
    <row r="3675" customFormat="false" ht="15" hidden="false" customHeight="false" outlineLevel="0" collapsed="false">
      <c r="A3675" s="5" t="n">
        <v>3656</v>
      </c>
      <c r="B3675" s="23" t="n">
        <f aca="true">BETAINV(RAND(),T1_PERT!$F$5,T1_PERT!$G$5,T1_PERT!$C$5,T1_PERT!$E$5)</f>
        <v>4.59614174790142</v>
      </c>
      <c r="C3675" s="23" t="n">
        <f aca="true">BETAINV(RAND(),T1_PERT!$F$6,T1_PERT!$G$6,T1_PERT!$C$6,T1_PERT!$E$6)</f>
        <v>5.80865494342278</v>
      </c>
      <c r="D3675" s="23" t="n">
        <f aca="true">BETAINV(RAND(),T1_PERT!$F$7,T1_PERT!$G$7,T1_PERT!$C$7,T1_PERT!$E$7)</f>
        <v>4.72174250182913</v>
      </c>
      <c r="E3675" s="23" t="n">
        <f aca="true">BETAINV(RAND(),T1_PERT!$F$8,T1_PERT!$G$8,T1_PERT!$C$8,T1_PERT!$E$8)</f>
        <v>4.93923752391406</v>
      </c>
      <c r="F3675" s="23" t="n">
        <f aca="true">BETAINV(RAND(),T1_PERT!$F$9,T1_PERT!$G$9,T1_PERT!$C$9,T1_PERT!$E$9)</f>
        <v>3.80026472027136</v>
      </c>
      <c r="G3675" s="23" t="n">
        <f aca="true">BETAINV(RAND(),T1_PERT!$F$10,T1_PERT!$G$10,T1_PERT!$C$10,T1_PERT!$E$10)</f>
        <v>2.59094572736625</v>
      </c>
      <c r="H3675" s="23" t="n">
        <f aca="false">B3675+C3675+E3675+G3675</f>
        <v>17.9349799426045</v>
      </c>
      <c r="I3675" s="23" t="n">
        <f aca="false">B3675+D3675+F3675+G3675</f>
        <v>15.7090946973682</v>
      </c>
      <c r="J3675" s="23" t="n">
        <f aca="false">MAX(H3675,I3675)</f>
        <v>17.9349799426045</v>
      </c>
      <c r="K3675" s="24" t="n">
        <f aca="false">IF(H3675&gt;=I3675,1,0)</f>
        <v>1</v>
      </c>
    </row>
    <row r="3676" customFormat="false" ht="15" hidden="false" customHeight="false" outlineLevel="0" collapsed="false">
      <c r="A3676" s="5" t="n">
        <v>3657</v>
      </c>
      <c r="B3676" s="23" t="n">
        <f aca="true">BETAINV(RAND(),T1_PERT!$F$5,T1_PERT!$G$5,T1_PERT!$C$5,T1_PERT!$E$5)</f>
        <v>3.44362266947464</v>
      </c>
      <c r="C3676" s="23" t="n">
        <f aca="true">BETAINV(RAND(),T1_PERT!$F$6,T1_PERT!$G$6,T1_PERT!$C$6,T1_PERT!$E$6)</f>
        <v>3.69634005798492</v>
      </c>
      <c r="D3676" s="23" t="n">
        <f aca="true">BETAINV(RAND(),T1_PERT!$F$7,T1_PERT!$G$7,T1_PERT!$C$7,T1_PERT!$E$7)</f>
        <v>5.33618141638225</v>
      </c>
      <c r="E3676" s="23" t="n">
        <f aca="true">BETAINV(RAND(),T1_PERT!$F$8,T1_PERT!$G$8,T1_PERT!$C$8,T1_PERT!$E$8)</f>
        <v>4.59283944842851</v>
      </c>
      <c r="F3676" s="23" t="n">
        <f aca="true">BETAINV(RAND(),T1_PERT!$F$9,T1_PERT!$G$9,T1_PERT!$C$9,T1_PERT!$E$9)</f>
        <v>3.23905572074896</v>
      </c>
      <c r="G3676" s="23" t="n">
        <f aca="true">BETAINV(RAND(),T1_PERT!$F$10,T1_PERT!$G$10,T1_PERT!$C$10,T1_PERT!$E$10)</f>
        <v>2.60643135328005</v>
      </c>
      <c r="H3676" s="23" t="n">
        <f aca="false">B3676+C3676+E3676+G3676</f>
        <v>14.3392335291681</v>
      </c>
      <c r="I3676" s="23" t="n">
        <f aca="false">B3676+D3676+F3676+G3676</f>
        <v>14.6252911598859</v>
      </c>
      <c r="J3676" s="23" t="n">
        <f aca="false">MAX(H3676,I3676)</f>
        <v>14.6252911598859</v>
      </c>
      <c r="K3676" s="24" t="n">
        <f aca="false">IF(H3676&gt;=I3676,1,0)</f>
        <v>0</v>
      </c>
    </row>
    <row r="3677" customFormat="false" ht="15" hidden="false" customHeight="false" outlineLevel="0" collapsed="false">
      <c r="A3677" s="5" t="n">
        <v>3658</v>
      </c>
      <c r="B3677" s="23" t="n">
        <f aca="true">BETAINV(RAND(),T1_PERT!$F$5,T1_PERT!$G$5,T1_PERT!$C$5,T1_PERT!$E$5)</f>
        <v>4.87836774341924</v>
      </c>
      <c r="C3677" s="23" t="n">
        <f aca="true">BETAINV(RAND(),T1_PERT!$F$6,T1_PERT!$G$6,T1_PERT!$C$6,T1_PERT!$E$6)</f>
        <v>6.10379654121612</v>
      </c>
      <c r="D3677" s="23" t="n">
        <f aca="true">BETAINV(RAND(),T1_PERT!$F$7,T1_PERT!$G$7,T1_PERT!$C$7,T1_PERT!$E$7)</f>
        <v>6.07965701806917</v>
      </c>
      <c r="E3677" s="23" t="n">
        <f aca="true">BETAINV(RAND(),T1_PERT!$F$8,T1_PERT!$G$8,T1_PERT!$C$8,T1_PERT!$E$8)</f>
        <v>4.69925922773686</v>
      </c>
      <c r="F3677" s="23" t="n">
        <f aca="true">BETAINV(RAND(),T1_PERT!$F$9,T1_PERT!$G$9,T1_PERT!$C$9,T1_PERT!$E$9)</f>
        <v>5.07691174533186</v>
      </c>
      <c r="G3677" s="23" t="n">
        <f aca="true">BETAINV(RAND(),T1_PERT!$F$10,T1_PERT!$G$10,T1_PERT!$C$10,T1_PERT!$E$10)</f>
        <v>1.65757712108953</v>
      </c>
      <c r="H3677" s="23" t="n">
        <f aca="false">B3677+C3677+E3677+G3677</f>
        <v>17.3390006334617</v>
      </c>
      <c r="I3677" s="23" t="n">
        <f aca="false">B3677+D3677+F3677+G3677</f>
        <v>17.6925136279098</v>
      </c>
      <c r="J3677" s="23" t="n">
        <f aca="false">MAX(H3677,I3677)</f>
        <v>17.6925136279098</v>
      </c>
      <c r="K3677" s="24" t="n">
        <f aca="false">IF(H3677&gt;=I3677,1,0)</f>
        <v>0</v>
      </c>
    </row>
    <row r="3678" customFormat="false" ht="15" hidden="false" customHeight="false" outlineLevel="0" collapsed="false">
      <c r="A3678" s="5" t="n">
        <v>3659</v>
      </c>
      <c r="B3678" s="23" t="n">
        <f aca="true">BETAINV(RAND(),T1_PERT!$F$5,T1_PERT!$G$5,T1_PERT!$C$5,T1_PERT!$E$5)</f>
        <v>3.73268271660515</v>
      </c>
      <c r="C3678" s="23" t="n">
        <f aca="true">BETAINV(RAND(),T1_PERT!$F$6,T1_PERT!$G$6,T1_PERT!$C$6,T1_PERT!$E$6)</f>
        <v>5.26993282781239</v>
      </c>
      <c r="D3678" s="23" t="n">
        <f aca="true">BETAINV(RAND(),T1_PERT!$F$7,T1_PERT!$G$7,T1_PERT!$C$7,T1_PERT!$E$7)</f>
        <v>5.37011599033301</v>
      </c>
      <c r="E3678" s="23" t="n">
        <f aca="true">BETAINV(RAND(),T1_PERT!$F$8,T1_PERT!$G$8,T1_PERT!$C$8,T1_PERT!$E$8)</f>
        <v>4.64150366712673</v>
      </c>
      <c r="F3678" s="23" t="n">
        <f aca="true">BETAINV(RAND(),T1_PERT!$F$9,T1_PERT!$G$9,T1_PERT!$C$9,T1_PERT!$E$9)</f>
        <v>5.38923551357841</v>
      </c>
      <c r="G3678" s="23" t="n">
        <f aca="true">BETAINV(RAND(),T1_PERT!$F$10,T1_PERT!$G$10,T1_PERT!$C$10,T1_PERT!$E$10)</f>
        <v>2.44032166775326</v>
      </c>
      <c r="H3678" s="23" t="n">
        <f aca="false">B3678+C3678+E3678+G3678</f>
        <v>16.0844408792975</v>
      </c>
      <c r="I3678" s="23" t="n">
        <f aca="false">B3678+D3678+F3678+G3678</f>
        <v>16.9323558882698</v>
      </c>
      <c r="J3678" s="23" t="n">
        <f aca="false">MAX(H3678,I3678)</f>
        <v>16.9323558882698</v>
      </c>
      <c r="K3678" s="24" t="n">
        <f aca="false">IF(H3678&gt;=I3678,1,0)</f>
        <v>0</v>
      </c>
    </row>
    <row r="3679" customFormat="false" ht="15" hidden="false" customHeight="false" outlineLevel="0" collapsed="false">
      <c r="A3679" s="5" t="n">
        <v>3660</v>
      </c>
      <c r="B3679" s="23" t="n">
        <f aca="true">BETAINV(RAND(),T1_PERT!$F$5,T1_PERT!$G$5,T1_PERT!$C$5,T1_PERT!$E$5)</f>
        <v>2.89813854191505</v>
      </c>
      <c r="C3679" s="23" t="n">
        <f aca="true">BETAINV(RAND(),T1_PERT!$F$6,T1_PERT!$G$6,T1_PERT!$C$6,T1_PERT!$E$6)</f>
        <v>6.66143081665262</v>
      </c>
      <c r="D3679" s="23" t="n">
        <f aca="true">BETAINV(RAND(),T1_PERT!$F$7,T1_PERT!$G$7,T1_PERT!$C$7,T1_PERT!$E$7)</f>
        <v>5.67467550562333</v>
      </c>
      <c r="E3679" s="23" t="n">
        <f aca="true">BETAINV(RAND(),T1_PERT!$F$8,T1_PERT!$G$8,T1_PERT!$C$8,T1_PERT!$E$8)</f>
        <v>5.45204593008207</v>
      </c>
      <c r="F3679" s="23" t="n">
        <f aca="true">BETAINV(RAND(),T1_PERT!$F$9,T1_PERT!$G$9,T1_PERT!$C$9,T1_PERT!$E$9)</f>
        <v>3.31532300443392</v>
      </c>
      <c r="G3679" s="23" t="n">
        <f aca="true">BETAINV(RAND(),T1_PERT!$F$10,T1_PERT!$G$10,T1_PERT!$C$10,T1_PERT!$E$10)</f>
        <v>2.14498297939333</v>
      </c>
      <c r="H3679" s="23" t="n">
        <f aca="false">B3679+C3679+E3679+G3679</f>
        <v>17.1565982680431</v>
      </c>
      <c r="I3679" s="23" t="n">
        <f aca="false">B3679+D3679+F3679+G3679</f>
        <v>14.0331200313656</v>
      </c>
      <c r="J3679" s="23" t="n">
        <f aca="false">MAX(H3679,I3679)</f>
        <v>17.1565982680431</v>
      </c>
      <c r="K3679" s="24" t="n">
        <f aca="false">IF(H3679&gt;=I3679,1,0)</f>
        <v>1</v>
      </c>
    </row>
    <row r="3680" customFormat="false" ht="15" hidden="false" customHeight="false" outlineLevel="0" collapsed="false">
      <c r="A3680" s="5" t="n">
        <v>3661</v>
      </c>
      <c r="B3680" s="23" t="n">
        <f aca="true">BETAINV(RAND(),T1_PERT!$F$5,T1_PERT!$G$5,T1_PERT!$C$5,T1_PERT!$E$5)</f>
        <v>2.66262292728104</v>
      </c>
      <c r="C3680" s="23" t="n">
        <f aca="true">BETAINV(RAND(),T1_PERT!$F$6,T1_PERT!$G$6,T1_PERT!$C$6,T1_PERT!$E$6)</f>
        <v>4.77183396149815</v>
      </c>
      <c r="D3680" s="23" t="n">
        <f aca="true">BETAINV(RAND(),T1_PERT!$F$7,T1_PERT!$G$7,T1_PERT!$C$7,T1_PERT!$E$7)</f>
        <v>6.27997781160682</v>
      </c>
      <c r="E3680" s="23" t="n">
        <f aca="true">BETAINV(RAND(),T1_PERT!$F$8,T1_PERT!$G$8,T1_PERT!$C$8,T1_PERT!$E$8)</f>
        <v>4.85368366514864</v>
      </c>
      <c r="F3680" s="23" t="n">
        <f aca="true">BETAINV(RAND(),T1_PERT!$F$9,T1_PERT!$G$9,T1_PERT!$C$9,T1_PERT!$E$9)</f>
        <v>4.1968750853288</v>
      </c>
      <c r="G3680" s="23" t="n">
        <f aca="true">BETAINV(RAND(),T1_PERT!$F$10,T1_PERT!$G$10,T1_PERT!$C$10,T1_PERT!$E$10)</f>
        <v>2.53195278693168</v>
      </c>
      <c r="H3680" s="23" t="n">
        <f aca="false">B3680+C3680+E3680+G3680</f>
        <v>14.8200933408595</v>
      </c>
      <c r="I3680" s="23" t="n">
        <f aca="false">B3680+D3680+F3680+G3680</f>
        <v>15.6714286111483</v>
      </c>
      <c r="J3680" s="23" t="n">
        <f aca="false">MAX(H3680,I3680)</f>
        <v>15.6714286111483</v>
      </c>
      <c r="K3680" s="24" t="n">
        <f aca="false">IF(H3680&gt;=I3680,1,0)</f>
        <v>0</v>
      </c>
    </row>
    <row r="3681" customFormat="false" ht="15" hidden="false" customHeight="false" outlineLevel="0" collapsed="false">
      <c r="A3681" s="5" t="n">
        <v>3662</v>
      </c>
      <c r="B3681" s="23" t="n">
        <f aca="true">BETAINV(RAND(),T1_PERT!$F$5,T1_PERT!$G$5,T1_PERT!$C$5,T1_PERT!$E$5)</f>
        <v>4.75145930676701</v>
      </c>
      <c r="C3681" s="23" t="n">
        <f aca="true">BETAINV(RAND(),T1_PERT!$F$6,T1_PERT!$G$6,T1_PERT!$C$6,T1_PERT!$E$6)</f>
        <v>4.22561091045594</v>
      </c>
      <c r="D3681" s="23" t="n">
        <f aca="true">BETAINV(RAND(),T1_PERT!$F$7,T1_PERT!$G$7,T1_PERT!$C$7,T1_PERT!$E$7)</f>
        <v>5.2597680069845</v>
      </c>
      <c r="E3681" s="23" t="n">
        <f aca="true">BETAINV(RAND(),T1_PERT!$F$8,T1_PERT!$G$8,T1_PERT!$C$8,T1_PERT!$E$8)</f>
        <v>5.70898316691967</v>
      </c>
      <c r="F3681" s="23" t="n">
        <f aca="true">BETAINV(RAND(),T1_PERT!$F$9,T1_PERT!$G$9,T1_PERT!$C$9,T1_PERT!$E$9)</f>
        <v>4.34391984958564</v>
      </c>
      <c r="G3681" s="23" t="n">
        <f aca="true">BETAINV(RAND(),T1_PERT!$F$10,T1_PERT!$G$10,T1_PERT!$C$10,T1_PERT!$E$10)</f>
        <v>2.75464043368649</v>
      </c>
      <c r="H3681" s="23" t="n">
        <f aca="false">B3681+C3681+E3681+G3681</f>
        <v>17.4406938178291</v>
      </c>
      <c r="I3681" s="23" t="n">
        <f aca="false">B3681+D3681+F3681+G3681</f>
        <v>17.1097875970236</v>
      </c>
      <c r="J3681" s="23" t="n">
        <f aca="false">MAX(H3681,I3681)</f>
        <v>17.4406938178291</v>
      </c>
      <c r="K3681" s="24" t="n">
        <f aca="false">IF(H3681&gt;=I3681,1,0)</f>
        <v>1</v>
      </c>
    </row>
    <row r="3682" customFormat="false" ht="15" hidden="false" customHeight="false" outlineLevel="0" collapsed="false">
      <c r="A3682" s="5" t="n">
        <v>3663</v>
      </c>
      <c r="B3682" s="23" t="n">
        <f aca="true">BETAINV(RAND(),T1_PERT!$F$5,T1_PERT!$G$5,T1_PERT!$C$5,T1_PERT!$E$5)</f>
        <v>2.81153266043276</v>
      </c>
      <c r="C3682" s="23" t="n">
        <f aca="true">BETAINV(RAND(),T1_PERT!$F$6,T1_PERT!$G$6,T1_PERT!$C$6,T1_PERT!$E$6)</f>
        <v>6.68668401471583</v>
      </c>
      <c r="D3682" s="23" t="n">
        <f aca="true">BETAINV(RAND(),T1_PERT!$F$7,T1_PERT!$G$7,T1_PERT!$C$7,T1_PERT!$E$7)</f>
        <v>5.87381923718852</v>
      </c>
      <c r="E3682" s="23" t="n">
        <f aca="true">BETAINV(RAND(),T1_PERT!$F$8,T1_PERT!$G$8,T1_PERT!$C$8,T1_PERT!$E$8)</f>
        <v>6.12780471952535</v>
      </c>
      <c r="F3682" s="23" t="n">
        <f aca="true">BETAINV(RAND(),T1_PERT!$F$9,T1_PERT!$G$9,T1_PERT!$C$9,T1_PERT!$E$9)</f>
        <v>4.04394775927341</v>
      </c>
      <c r="G3682" s="23" t="n">
        <f aca="true">BETAINV(RAND(),T1_PERT!$F$10,T1_PERT!$G$10,T1_PERT!$C$10,T1_PERT!$E$10)</f>
        <v>1.74325209186269</v>
      </c>
      <c r="H3682" s="23" t="n">
        <f aca="false">B3682+C3682+E3682+G3682</f>
        <v>17.3692734865366</v>
      </c>
      <c r="I3682" s="23" t="n">
        <f aca="false">B3682+D3682+F3682+G3682</f>
        <v>14.4725517487574</v>
      </c>
      <c r="J3682" s="23" t="n">
        <f aca="false">MAX(H3682,I3682)</f>
        <v>17.3692734865366</v>
      </c>
      <c r="K3682" s="24" t="n">
        <f aca="false">IF(H3682&gt;=I3682,1,0)</f>
        <v>1</v>
      </c>
    </row>
    <row r="3683" customFormat="false" ht="15" hidden="false" customHeight="false" outlineLevel="0" collapsed="false">
      <c r="A3683" s="5" t="n">
        <v>3664</v>
      </c>
      <c r="B3683" s="23" t="n">
        <f aca="true">BETAINV(RAND(),T1_PERT!$F$5,T1_PERT!$G$5,T1_PERT!$C$5,T1_PERT!$E$5)</f>
        <v>2.83446514178821</v>
      </c>
      <c r="C3683" s="23" t="n">
        <f aca="true">BETAINV(RAND(),T1_PERT!$F$6,T1_PERT!$G$6,T1_PERT!$C$6,T1_PERT!$E$6)</f>
        <v>7.11103525811769</v>
      </c>
      <c r="D3683" s="23" t="n">
        <f aca="true">BETAINV(RAND(),T1_PERT!$F$7,T1_PERT!$G$7,T1_PERT!$C$7,T1_PERT!$E$7)</f>
        <v>6.83412216118229</v>
      </c>
      <c r="E3683" s="23" t="n">
        <f aca="true">BETAINV(RAND(),T1_PERT!$F$8,T1_PERT!$G$8,T1_PERT!$C$8,T1_PERT!$E$8)</f>
        <v>4.70466396341193</v>
      </c>
      <c r="F3683" s="23" t="n">
        <f aca="true">BETAINV(RAND(),T1_PERT!$F$9,T1_PERT!$G$9,T1_PERT!$C$9,T1_PERT!$E$9)</f>
        <v>4.87916821389627</v>
      </c>
      <c r="G3683" s="23" t="n">
        <f aca="true">BETAINV(RAND(),T1_PERT!$F$10,T1_PERT!$G$10,T1_PERT!$C$10,T1_PERT!$E$10)</f>
        <v>2.50866471897574</v>
      </c>
      <c r="H3683" s="23" t="n">
        <f aca="false">B3683+C3683+E3683+G3683</f>
        <v>17.1588290822936</v>
      </c>
      <c r="I3683" s="23" t="n">
        <f aca="false">B3683+D3683+F3683+G3683</f>
        <v>17.0564202358425</v>
      </c>
      <c r="J3683" s="23" t="n">
        <f aca="false">MAX(H3683,I3683)</f>
        <v>17.1588290822936</v>
      </c>
      <c r="K3683" s="24" t="n">
        <f aca="false">IF(H3683&gt;=I3683,1,0)</f>
        <v>1</v>
      </c>
    </row>
    <row r="3684" customFormat="false" ht="15" hidden="false" customHeight="false" outlineLevel="0" collapsed="false">
      <c r="A3684" s="5" t="n">
        <v>3665</v>
      </c>
      <c r="B3684" s="23" t="n">
        <f aca="true">BETAINV(RAND(),T1_PERT!$F$5,T1_PERT!$G$5,T1_PERT!$C$5,T1_PERT!$E$5)</f>
        <v>4.32557117300349</v>
      </c>
      <c r="C3684" s="23" t="n">
        <f aca="true">BETAINV(RAND(),T1_PERT!$F$6,T1_PERT!$G$6,T1_PERT!$C$6,T1_PERT!$E$6)</f>
        <v>3.99197341852234</v>
      </c>
      <c r="D3684" s="23" t="n">
        <f aca="true">BETAINV(RAND(),T1_PERT!$F$7,T1_PERT!$G$7,T1_PERT!$C$7,T1_PERT!$E$7)</f>
        <v>4.5942692200273</v>
      </c>
      <c r="E3684" s="23" t="n">
        <f aca="true">BETAINV(RAND(),T1_PERT!$F$8,T1_PERT!$G$8,T1_PERT!$C$8,T1_PERT!$E$8)</f>
        <v>5.58435303123735</v>
      </c>
      <c r="F3684" s="23" t="n">
        <f aca="true">BETAINV(RAND(),T1_PERT!$F$9,T1_PERT!$G$9,T1_PERT!$C$9,T1_PERT!$E$9)</f>
        <v>3.44212250930711</v>
      </c>
      <c r="G3684" s="23" t="n">
        <f aca="true">BETAINV(RAND(),T1_PERT!$F$10,T1_PERT!$G$10,T1_PERT!$C$10,T1_PERT!$E$10)</f>
        <v>1.46853569945445</v>
      </c>
      <c r="H3684" s="23" t="n">
        <f aca="false">B3684+C3684+E3684+G3684</f>
        <v>15.3704333222176</v>
      </c>
      <c r="I3684" s="23" t="n">
        <f aca="false">B3684+D3684+F3684+G3684</f>
        <v>13.8304986017923</v>
      </c>
      <c r="J3684" s="23" t="n">
        <f aca="false">MAX(H3684,I3684)</f>
        <v>15.3704333222176</v>
      </c>
      <c r="K3684" s="24" t="n">
        <f aca="false">IF(H3684&gt;=I3684,1,0)</f>
        <v>1</v>
      </c>
    </row>
    <row r="3685" customFormat="false" ht="15" hidden="false" customHeight="false" outlineLevel="0" collapsed="false">
      <c r="A3685" s="5" t="n">
        <v>3666</v>
      </c>
      <c r="B3685" s="23" t="n">
        <f aca="true">BETAINV(RAND(),T1_PERT!$F$5,T1_PERT!$G$5,T1_PERT!$C$5,T1_PERT!$E$5)</f>
        <v>3.3030481390073</v>
      </c>
      <c r="C3685" s="23" t="n">
        <f aca="true">BETAINV(RAND(),T1_PERT!$F$6,T1_PERT!$G$6,T1_PERT!$C$6,T1_PERT!$E$6)</f>
        <v>4.90617097235879</v>
      </c>
      <c r="D3685" s="23" t="n">
        <f aca="true">BETAINV(RAND(),T1_PERT!$F$7,T1_PERT!$G$7,T1_PERT!$C$7,T1_PERT!$E$7)</f>
        <v>7.27273299968</v>
      </c>
      <c r="E3685" s="23" t="n">
        <f aca="true">BETAINV(RAND(),T1_PERT!$F$8,T1_PERT!$G$8,T1_PERT!$C$8,T1_PERT!$E$8)</f>
        <v>4.83984098713062</v>
      </c>
      <c r="F3685" s="23" t="n">
        <f aca="true">BETAINV(RAND(),T1_PERT!$F$9,T1_PERT!$G$9,T1_PERT!$C$9,T1_PERT!$E$9)</f>
        <v>5.07754181721047</v>
      </c>
      <c r="G3685" s="23" t="n">
        <f aca="true">BETAINV(RAND(),T1_PERT!$F$10,T1_PERT!$G$10,T1_PERT!$C$10,T1_PERT!$E$10)</f>
        <v>1.78017864054945</v>
      </c>
      <c r="H3685" s="23" t="n">
        <f aca="false">B3685+C3685+E3685+G3685</f>
        <v>14.8292387390462</v>
      </c>
      <c r="I3685" s="23" t="n">
        <f aca="false">B3685+D3685+F3685+G3685</f>
        <v>17.4335015964472</v>
      </c>
      <c r="J3685" s="23" t="n">
        <f aca="false">MAX(H3685,I3685)</f>
        <v>17.4335015964472</v>
      </c>
      <c r="K3685" s="24" t="n">
        <f aca="false">IF(H3685&gt;=I3685,1,0)</f>
        <v>0</v>
      </c>
    </row>
    <row r="3686" customFormat="false" ht="15" hidden="false" customHeight="false" outlineLevel="0" collapsed="false">
      <c r="A3686" s="5" t="n">
        <v>3667</v>
      </c>
      <c r="B3686" s="23" t="n">
        <f aca="true">BETAINV(RAND(),T1_PERT!$F$5,T1_PERT!$G$5,T1_PERT!$C$5,T1_PERT!$E$5)</f>
        <v>3.50489992352391</v>
      </c>
      <c r="C3686" s="23" t="n">
        <f aca="true">BETAINV(RAND(),T1_PERT!$F$6,T1_PERT!$G$6,T1_PERT!$C$6,T1_PERT!$E$6)</f>
        <v>4.9887207158829</v>
      </c>
      <c r="D3686" s="23" t="n">
        <f aca="true">BETAINV(RAND(),T1_PERT!$F$7,T1_PERT!$G$7,T1_PERT!$C$7,T1_PERT!$E$7)</f>
        <v>5.27370733059837</v>
      </c>
      <c r="E3686" s="23" t="n">
        <f aca="true">BETAINV(RAND(),T1_PERT!$F$8,T1_PERT!$G$8,T1_PERT!$C$8,T1_PERT!$E$8)</f>
        <v>5.37873896619179</v>
      </c>
      <c r="F3686" s="23" t="n">
        <f aca="true">BETAINV(RAND(),T1_PERT!$F$9,T1_PERT!$G$9,T1_PERT!$C$9,T1_PERT!$E$9)</f>
        <v>4.30704842100791</v>
      </c>
      <c r="G3686" s="23" t="n">
        <f aca="true">BETAINV(RAND(),T1_PERT!$F$10,T1_PERT!$G$10,T1_PERT!$C$10,T1_PERT!$E$10)</f>
        <v>1.9650768187359</v>
      </c>
      <c r="H3686" s="23" t="n">
        <f aca="false">B3686+C3686+E3686+G3686</f>
        <v>15.8374364243345</v>
      </c>
      <c r="I3686" s="23" t="n">
        <f aca="false">B3686+D3686+F3686+G3686</f>
        <v>15.0507324938661</v>
      </c>
      <c r="J3686" s="23" t="n">
        <f aca="false">MAX(H3686,I3686)</f>
        <v>15.8374364243345</v>
      </c>
      <c r="K3686" s="24" t="n">
        <f aca="false">IF(H3686&gt;=I3686,1,0)</f>
        <v>1</v>
      </c>
    </row>
    <row r="3687" customFormat="false" ht="15" hidden="false" customHeight="false" outlineLevel="0" collapsed="false">
      <c r="A3687" s="5" t="n">
        <v>3668</v>
      </c>
      <c r="B3687" s="23" t="n">
        <f aca="true">BETAINV(RAND(),T1_PERT!$F$5,T1_PERT!$G$5,T1_PERT!$C$5,T1_PERT!$E$5)</f>
        <v>3.74804391533021</v>
      </c>
      <c r="C3687" s="23" t="n">
        <f aca="true">BETAINV(RAND(),T1_PERT!$F$6,T1_PERT!$G$6,T1_PERT!$C$6,T1_PERT!$E$6)</f>
        <v>4.05864803009432</v>
      </c>
      <c r="D3687" s="23" t="n">
        <f aca="true">BETAINV(RAND(),T1_PERT!$F$7,T1_PERT!$G$7,T1_PERT!$C$7,T1_PERT!$E$7)</f>
        <v>5.56890393530856</v>
      </c>
      <c r="E3687" s="23" t="n">
        <f aca="true">BETAINV(RAND(),T1_PERT!$F$8,T1_PERT!$G$8,T1_PERT!$C$8,T1_PERT!$E$8)</f>
        <v>5.72501992198958</v>
      </c>
      <c r="F3687" s="23" t="n">
        <f aca="true">BETAINV(RAND(),T1_PERT!$F$9,T1_PERT!$G$9,T1_PERT!$C$9,T1_PERT!$E$9)</f>
        <v>4.69322888734549</v>
      </c>
      <c r="G3687" s="23" t="n">
        <f aca="true">BETAINV(RAND(),T1_PERT!$F$10,T1_PERT!$G$10,T1_PERT!$C$10,T1_PERT!$E$10)</f>
        <v>1.87443713936486</v>
      </c>
      <c r="H3687" s="23" t="n">
        <f aca="false">B3687+C3687+E3687+G3687</f>
        <v>15.406149006779</v>
      </c>
      <c r="I3687" s="23" t="n">
        <f aca="false">B3687+D3687+F3687+G3687</f>
        <v>15.8846138773491</v>
      </c>
      <c r="J3687" s="23" t="n">
        <f aca="false">MAX(H3687,I3687)</f>
        <v>15.8846138773491</v>
      </c>
      <c r="K3687" s="24" t="n">
        <f aca="false">IF(H3687&gt;=I3687,1,0)</f>
        <v>0</v>
      </c>
    </row>
    <row r="3688" customFormat="false" ht="15" hidden="false" customHeight="false" outlineLevel="0" collapsed="false">
      <c r="A3688" s="5" t="n">
        <v>3669</v>
      </c>
      <c r="B3688" s="23" t="n">
        <f aca="true">BETAINV(RAND(),T1_PERT!$F$5,T1_PERT!$G$5,T1_PERT!$C$5,T1_PERT!$E$5)</f>
        <v>3.81452594460677</v>
      </c>
      <c r="C3688" s="23" t="n">
        <f aca="true">BETAINV(RAND(),T1_PERT!$F$6,T1_PERT!$G$6,T1_PERT!$C$6,T1_PERT!$E$6)</f>
        <v>3.60329218320972</v>
      </c>
      <c r="D3688" s="23" t="n">
        <f aca="true">BETAINV(RAND(),T1_PERT!$F$7,T1_PERT!$G$7,T1_PERT!$C$7,T1_PERT!$E$7)</f>
        <v>6.0745847505344</v>
      </c>
      <c r="E3688" s="23" t="n">
        <f aca="true">BETAINV(RAND(),T1_PERT!$F$8,T1_PERT!$G$8,T1_PERT!$C$8,T1_PERT!$E$8)</f>
        <v>5.76102044264404</v>
      </c>
      <c r="F3688" s="23" t="n">
        <f aca="true">BETAINV(RAND(),T1_PERT!$F$9,T1_PERT!$G$9,T1_PERT!$C$9,T1_PERT!$E$9)</f>
        <v>4.53405630988985</v>
      </c>
      <c r="G3688" s="23" t="n">
        <f aca="true">BETAINV(RAND(),T1_PERT!$F$10,T1_PERT!$G$10,T1_PERT!$C$10,T1_PERT!$E$10)</f>
        <v>1.95864985813268</v>
      </c>
      <c r="H3688" s="23" t="n">
        <f aca="false">B3688+C3688+E3688+G3688</f>
        <v>15.1374884285932</v>
      </c>
      <c r="I3688" s="23" t="n">
        <f aca="false">B3688+D3688+F3688+G3688</f>
        <v>16.3818168631637</v>
      </c>
      <c r="J3688" s="23" t="n">
        <f aca="false">MAX(H3688,I3688)</f>
        <v>16.3818168631637</v>
      </c>
      <c r="K3688" s="24" t="n">
        <f aca="false">IF(H3688&gt;=I3688,1,0)</f>
        <v>0</v>
      </c>
    </row>
    <row r="3689" customFormat="false" ht="15" hidden="false" customHeight="false" outlineLevel="0" collapsed="false">
      <c r="A3689" s="5" t="n">
        <v>3670</v>
      </c>
      <c r="B3689" s="23" t="n">
        <f aca="true">BETAINV(RAND(),T1_PERT!$F$5,T1_PERT!$G$5,T1_PERT!$C$5,T1_PERT!$E$5)</f>
        <v>4.44263559414146</v>
      </c>
      <c r="C3689" s="23" t="n">
        <f aca="true">BETAINV(RAND(),T1_PERT!$F$6,T1_PERT!$G$6,T1_PERT!$C$6,T1_PERT!$E$6)</f>
        <v>5.70483608199576</v>
      </c>
      <c r="D3689" s="23" t="n">
        <f aca="true">BETAINV(RAND(),T1_PERT!$F$7,T1_PERT!$G$7,T1_PERT!$C$7,T1_PERT!$E$7)</f>
        <v>6.15569657482163</v>
      </c>
      <c r="E3689" s="23" t="n">
        <f aca="true">BETAINV(RAND(),T1_PERT!$F$8,T1_PERT!$G$8,T1_PERT!$C$8,T1_PERT!$E$8)</f>
        <v>4.40782655368883</v>
      </c>
      <c r="F3689" s="23" t="n">
        <f aca="true">BETAINV(RAND(),T1_PERT!$F$9,T1_PERT!$G$9,T1_PERT!$C$9,T1_PERT!$E$9)</f>
        <v>4.18765776363655</v>
      </c>
      <c r="G3689" s="23" t="n">
        <f aca="true">BETAINV(RAND(),T1_PERT!$F$10,T1_PERT!$G$10,T1_PERT!$C$10,T1_PERT!$E$10)</f>
        <v>1.76224069771019</v>
      </c>
      <c r="H3689" s="23" t="n">
        <f aca="false">B3689+C3689+E3689+G3689</f>
        <v>16.3175389275362</v>
      </c>
      <c r="I3689" s="23" t="n">
        <f aca="false">B3689+D3689+F3689+G3689</f>
        <v>16.5482306303098</v>
      </c>
      <c r="J3689" s="23" t="n">
        <f aca="false">MAX(H3689,I3689)</f>
        <v>16.5482306303098</v>
      </c>
      <c r="K3689" s="24" t="n">
        <f aca="false">IF(H3689&gt;=I3689,1,0)</f>
        <v>0</v>
      </c>
    </row>
    <row r="3690" customFormat="false" ht="15" hidden="false" customHeight="false" outlineLevel="0" collapsed="false">
      <c r="A3690" s="5" t="n">
        <v>3671</v>
      </c>
      <c r="B3690" s="23" t="n">
        <f aca="true">BETAINV(RAND(),T1_PERT!$F$5,T1_PERT!$G$5,T1_PERT!$C$5,T1_PERT!$E$5)</f>
        <v>3.94295837541987</v>
      </c>
      <c r="C3690" s="23" t="n">
        <f aca="true">BETAINV(RAND(),T1_PERT!$F$6,T1_PERT!$G$6,T1_PERT!$C$6,T1_PERT!$E$6)</f>
        <v>4.91495660753358</v>
      </c>
      <c r="D3690" s="23" t="n">
        <f aca="true">BETAINV(RAND(),T1_PERT!$F$7,T1_PERT!$G$7,T1_PERT!$C$7,T1_PERT!$E$7)</f>
        <v>4.73756830569552</v>
      </c>
      <c r="E3690" s="23" t="n">
        <f aca="true">BETAINV(RAND(),T1_PERT!$F$8,T1_PERT!$G$8,T1_PERT!$C$8,T1_PERT!$E$8)</f>
        <v>4.60688353831684</v>
      </c>
      <c r="F3690" s="23" t="n">
        <f aca="true">BETAINV(RAND(),T1_PERT!$F$9,T1_PERT!$G$9,T1_PERT!$C$9,T1_PERT!$E$9)</f>
        <v>3.17969620801126</v>
      </c>
      <c r="G3690" s="23" t="n">
        <f aca="true">BETAINV(RAND(),T1_PERT!$F$10,T1_PERT!$G$10,T1_PERT!$C$10,T1_PERT!$E$10)</f>
        <v>2.31934114896678</v>
      </c>
      <c r="H3690" s="23" t="n">
        <f aca="false">B3690+C3690+E3690+G3690</f>
        <v>15.7841396702371</v>
      </c>
      <c r="I3690" s="23" t="n">
        <f aca="false">B3690+D3690+F3690+G3690</f>
        <v>14.1795640380934</v>
      </c>
      <c r="J3690" s="23" t="n">
        <f aca="false">MAX(H3690,I3690)</f>
        <v>15.7841396702371</v>
      </c>
      <c r="K3690" s="24" t="n">
        <f aca="false">IF(H3690&gt;=I3690,1,0)</f>
        <v>1</v>
      </c>
    </row>
    <row r="3691" customFormat="false" ht="15" hidden="false" customHeight="false" outlineLevel="0" collapsed="false">
      <c r="A3691" s="5" t="n">
        <v>3672</v>
      </c>
      <c r="B3691" s="23" t="n">
        <f aca="true">BETAINV(RAND(),T1_PERT!$F$5,T1_PERT!$G$5,T1_PERT!$C$5,T1_PERT!$E$5)</f>
        <v>2.94067891669366</v>
      </c>
      <c r="C3691" s="23" t="n">
        <f aca="true">BETAINV(RAND(),T1_PERT!$F$6,T1_PERT!$G$6,T1_PERT!$C$6,T1_PERT!$E$6)</f>
        <v>4.60004036553182</v>
      </c>
      <c r="D3691" s="23" t="n">
        <f aca="true">BETAINV(RAND(),T1_PERT!$F$7,T1_PERT!$G$7,T1_PERT!$C$7,T1_PERT!$E$7)</f>
        <v>4.53003729081315</v>
      </c>
      <c r="E3691" s="23" t="n">
        <f aca="true">BETAINV(RAND(),T1_PERT!$F$8,T1_PERT!$G$8,T1_PERT!$C$8,T1_PERT!$E$8)</f>
        <v>4.69165025173443</v>
      </c>
      <c r="F3691" s="23" t="n">
        <f aca="true">BETAINV(RAND(),T1_PERT!$F$9,T1_PERT!$G$9,T1_PERT!$C$9,T1_PERT!$E$9)</f>
        <v>4.66764599961374</v>
      </c>
      <c r="G3691" s="23" t="n">
        <f aca="true">BETAINV(RAND(),T1_PERT!$F$10,T1_PERT!$G$10,T1_PERT!$C$10,T1_PERT!$E$10)</f>
        <v>1.45884617523167</v>
      </c>
      <c r="H3691" s="23" t="n">
        <f aca="false">B3691+C3691+E3691+G3691</f>
        <v>13.6912157091916</v>
      </c>
      <c r="I3691" s="23" t="n">
        <f aca="false">B3691+D3691+F3691+G3691</f>
        <v>13.5972083823522</v>
      </c>
      <c r="J3691" s="23" t="n">
        <f aca="false">MAX(H3691,I3691)</f>
        <v>13.6912157091916</v>
      </c>
      <c r="K3691" s="24" t="n">
        <f aca="false">IF(H3691&gt;=I3691,1,0)</f>
        <v>1</v>
      </c>
    </row>
    <row r="3692" customFormat="false" ht="15" hidden="false" customHeight="false" outlineLevel="0" collapsed="false">
      <c r="A3692" s="5" t="n">
        <v>3673</v>
      </c>
      <c r="B3692" s="23" t="n">
        <f aca="true">BETAINV(RAND(),T1_PERT!$F$5,T1_PERT!$G$5,T1_PERT!$C$5,T1_PERT!$E$5)</f>
        <v>3.32051069746635</v>
      </c>
      <c r="C3692" s="23" t="n">
        <f aca="true">BETAINV(RAND(),T1_PERT!$F$6,T1_PERT!$G$6,T1_PERT!$C$6,T1_PERT!$E$6)</f>
        <v>6.50563484412639</v>
      </c>
      <c r="D3692" s="23" t="n">
        <f aca="true">BETAINV(RAND(),T1_PERT!$F$7,T1_PERT!$G$7,T1_PERT!$C$7,T1_PERT!$E$7)</f>
        <v>5.91742523553853</v>
      </c>
      <c r="E3692" s="23" t="n">
        <f aca="true">BETAINV(RAND(),T1_PERT!$F$8,T1_PERT!$G$8,T1_PERT!$C$8,T1_PERT!$E$8)</f>
        <v>4.78628030821737</v>
      </c>
      <c r="F3692" s="23" t="n">
        <f aca="true">BETAINV(RAND(),T1_PERT!$F$9,T1_PERT!$G$9,T1_PERT!$C$9,T1_PERT!$E$9)</f>
        <v>5.09261329132458</v>
      </c>
      <c r="G3692" s="23" t="n">
        <f aca="true">BETAINV(RAND(),T1_PERT!$F$10,T1_PERT!$G$10,T1_PERT!$C$10,T1_PERT!$E$10)</f>
        <v>2.28031621013605</v>
      </c>
      <c r="H3692" s="23" t="n">
        <f aca="false">B3692+C3692+E3692+G3692</f>
        <v>16.8927420599462</v>
      </c>
      <c r="I3692" s="23" t="n">
        <f aca="false">B3692+D3692+F3692+G3692</f>
        <v>16.6108654344655</v>
      </c>
      <c r="J3692" s="23" t="n">
        <f aca="false">MAX(H3692,I3692)</f>
        <v>16.8927420599462</v>
      </c>
      <c r="K3692" s="24" t="n">
        <f aca="false">IF(H3692&gt;=I3692,1,0)</f>
        <v>1</v>
      </c>
    </row>
    <row r="3693" customFormat="false" ht="15" hidden="false" customHeight="false" outlineLevel="0" collapsed="false">
      <c r="A3693" s="5" t="n">
        <v>3674</v>
      </c>
      <c r="B3693" s="23" t="n">
        <f aca="true">BETAINV(RAND(),T1_PERT!$F$5,T1_PERT!$G$5,T1_PERT!$C$5,T1_PERT!$E$5)</f>
        <v>4.83066286846557</v>
      </c>
      <c r="C3693" s="23" t="n">
        <f aca="true">BETAINV(RAND(),T1_PERT!$F$6,T1_PERT!$G$6,T1_PERT!$C$6,T1_PERT!$E$6)</f>
        <v>7.0216067072783</v>
      </c>
      <c r="D3693" s="23" t="n">
        <f aca="true">BETAINV(RAND(),T1_PERT!$F$7,T1_PERT!$G$7,T1_PERT!$C$7,T1_PERT!$E$7)</f>
        <v>7.56143490299808</v>
      </c>
      <c r="E3693" s="23" t="n">
        <f aca="true">BETAINV(RAND(),T1_PERT!$F$8,T1_PERT!$G$8,T1_PERT!$C$8,T1_PERT!$E$8)</f>
        <v>4.53316690644034</v>
      </c>
      <c r="F3693" s="23" t="n">
        <f aca="true">BETAINV(RAND(),T1_PERT!$F$9,T1_PERT!$G$9,T1_PERT!$C$9,T1_PERT!$E$9)</f>
        <v>4.81370975293297</v>
      </c>
      <c r="G3693" s="23" t="n">
        <f aca="true">BETAINV(RAND(),T1_PERT!$F$10,T1_PERT!$G$10,T1_PERT!$C$10,T1_PERT!$E$10)</f>
        <v>2.23746294227487</v>
      </c>
      <c r="H3693" s="23" t="n">
        <f aca="false">B3693+C3693+E3693+G3693</f>
        <v>18.6228994244591</v>
      </c>
      <c r="I3693" s="23" t="n">
        <f aca="false">B3693+D3693+F3693+G3693</f>
        <v>19.4432704666715</v>
      </c>
      <c r="J3693" s="23" t="n">
        <f aca="false">MAX(H3693,I3693)</f>
        <v>19.4432704666715</v>
      </c>
      <c r="K3693" s="24" t="n">
        <f aca="false">IF(H3693&gt;=I3693,1,0)</f>
        <v>0</v>
      </c>
    </row>
    <row r="3694" customFormat="false" ht="15" hidden="false" customHeight="false" outlineLevel="0" collapsed="false">
      <c r="A3694" s="5" t="n">
        <v>3675</v>
      </c>
      <c r="B3694" s="23" t="n">
        <f aca="true">BETAINV(RAND(),T1_PERT!$F$5,T1_PERT!$G$5,T1_PERT!$C$5,T1_PERT!$E$5)</f>
        <v>3.54369795327908</v>
      </c>
      <c r="C3694" s="23" t="n">
        <f aca="true">BETAINV(RAND(),T1_PERT!$F$6,T1_PERT!$G$6,T1_PERT!$C$6,T1_PERT!$E$6)</f>
        <v>6.01968435580757</v>
      </c>
      <c r="D3694" s="23" t="n">
        <f aca="true">BETAINV(RAND(),T1_PERT!$F$7,T1_PERT!$G$7,T1_PERT!$C$7,T1_PERT!$E$7)</f>
        <v>6.52503037267532</v>
      </c>
      <c r="E3694" s="23" t="n">
        <f aca="true">BETAINV(RAND(),T1_PERT!$F$8,T1_PERT!$G$8,T1_PERT!$C$8,T1_PERT!$E$8)</f>
        <v>5.93907065630013</v>
      </c>
      <c r="F3694" s="23" t="n">
        <f aca="true">BETAINV(RAND(),T1_PERT!$F$9,T1_PERT!$G$9,T1_PERT!$C$9,T1_PERT!$E$9)</f>
        <v>5.3816031949498</v>
      </c>
      <c r="G3694" s="23" t="n">
        <f aca="true">BETAINV(RAND(),T1_PERT!$F$10,T1_PERT!$G$10,T1_PERT!$C$10,T1_PERT!$E$10)</f>
        <v>1.76465201212797</v>
      </c>
      <c r="H3694" s="23" t="n">
        <f aca="false">B3694+C3694+E3694+G3694</f>
        <v>17.2671049775147</v>
      </c>
      <c r="I3694" s="23" t="n">
        <f aca="false">B3694+D3694+F3694+G3694</f>
        <v>17.2149835330322</v>
      </c>
      <c r="J3694" s="23" t="n">
        <f aca="false">MAX(H3694,I3694)</f>
        <v>17.2671049775147</v>
      </c>
      <c r="K3694" s="24" t="n">
        <f aca="false">IF(H3694&gt;=I3694,1,0)</f>
        <v>1</v>
      </c>
    </row>
    <row r="3695" customFormat="false" ht="15" hidden="false" customHeight="false" outlineLevel="0" collapsed="false">
      <c r="A3695" s="5" t="n">
        <v>3676</v>
      </c>
      <c r="B3695" s="23" t="n">
        <f aca="true">BETAINV(RAND(),T1_PERT!$F$5,T1_PERT!$G$5,T1_PERT!$C$5,T1_PERT!$E$5)</f>
        <v>5.49439582661553</v>
      </c>
      <c r="C3695" s="23" t="n">
        <f aca="true">BETAINV(RAND(),T1_PERT!$F$6,T1_PERT!$G$6,T1_PERT!$C$6,T1_PERT!$E$6)</f>
        <v>8.22466236768456</v>
      </c>
      <c r="D3695" s="23" t="n">
        <f aca="true">BETAINV(RAND(),T1_PERT!$F$7,T1_PERT!$G$7,T1_PERT!$C$7,T1_PERT!$E$7)</f>
        <v>5.82866351683483</v>
      </c>
      <c r="E3695" s="23" t="n">
        <f aca="true">BETAINV(RAND(),T1_PERT!$F$8,T1_PERT!$G$8,T1_PERT!$C$8,T1_PERT!$E$8)</f>
        <v>4.55146576325322</v>
      </c>
      <c r="F3695" s="23" t="n">
        <f aca="true">BETAINV(RAND(),T1_PERT!$F$9,T1_PERT!$G$9,T1_PERT!$C$9,T1_PERT!$E$9)</f>
        <v>5.6817099608974</v>
      </c>
      <c r="G3695" s="23" t="n">
        <f aca="true">BETAINV(RAND(),T1_PERT!$F$10,T1_PERT!$G$10,T1_PERT!$C$10,T1_PERT!$E$10)</f>
        <v>1.27042249704395</v>
      </c>
      <c r="H3695" s="23" t="n">
        <f aca="false">B3695+C3695+E3695+G3695</f>
        <v>19.5409464545973</v>
      </c>
      <c r="I3695" s="23" t="n">
        <f aca="false">B3695+D3695+F3695+G3695</f>
        <v>18.2751918013917</v>
      </c>
      <c r="J3695" s="23" t="n">
        <f aca="false">MAX(H3695,I3695)</f>
        <v>19.5409464545973</v>
      </c>
      <c r="K3695" s="24" t="n">
        <f aca="false">IF(H3695&gt;=I3695,1,0)</f>
        <v>1</v>
      </c>
    </row>
    <row r="3696" customFormat="false" ht="15" hidden="false" customHeight="false" outlineLevel="0" collapsed="false">
      <c r="A3696" s="5" t="n">
        <v>3677</v>
      </c>
      <c r="B3696" s="23" t="n">
        <f aca="true">BETAINV(RAND(),T1_PERT!$F$5,T1_PERT!$G$5,T1_PERT!$C$5,T1_PERT!$E$5)</f>
        <v>2.60921131391533</v>
      </c>
      <c r="C3696" s="23" t="n">
        <f aca="true">BETAINV(RAND(),T1_PERT!$F$6,T1_PERT!$G$6,T1_PERT!$C$6,T1_PERT!$E$6)</f>
        <v>6.37008815956625</v>
      </c>
      <c r="D3696" s="23" t="n">
        <f aca="true">BETAINV(RAND(),T1_PERT!$F$7,T1_PERT!$G$7,T1_PERT!$C$7,T1_PERT!$E$7)</f>
        <v>5.11133225086261</v>
      </c>
      <c r="E3696" s="23" t="n">
        <f aca="true">BETAINV(RAND(),T1_PERT!$F$8,T1_PERT!$G$8,T1_PERT!$C$8,T1_PERT!$E$8)</f>
        <v>6.24845399618481</v>
      </c>
      <c r="F3696" s="23" t="n">
        <f aca="true">BETAINV(RAND(),T1_PERT!$F$9,T1_PERT!$G$9,T1_PERT!$C$9,T1_PERT!$E$9)</f>
        <v>3.2909402297757</v>
      </c>
      <c r="G3696" s="23" t="n">
        <f aca="true">BETAINV(RAND(),T1_PERT!$F$10,T1_PERT!$G$10,T1_PERT!$C$10,T1_PERT!$E$10)</f>
        <v>1.85835868166647</v>
      </c>
      <c r="H3696" s="23" t="n">
        <f aca="false">B3696+C3696+E3696+G3696</f>
        <v>17.0861121513329</v>
      </c>
      <c r="I3696" s="23" t="n">
        <f aca="false">B3696+D3696+F3696+G3696</f>
        <v>12.8698424762201</v>
      </c>
      <c r="J3696" s="23" t="n">
        <f aca="false">MAX(H3696,I3696)</f>
        <v>17.0861121513329</v>
      </c>
      <c r="K3696" s="24" t="n">
        <f aca="false">IF(H3696&gt;=I3696,1,0)</f>
        <v>1</v>
      </c>
    </row>
    <row r="3697" customFormat="false" ht="15" hidden="false" customHeight="false" outlineLevel="0" collapsed="false">
      <c r="A3697" s="5" t="n">
        <v>3678</v>
      </c>
      <c r="B3697" s="23" t="n">
        <f aca="true">BETAINV(RAND(),T1_PERT!$F$5,T1_PERT!$G$5,T1_PERT!$C$5,T1_PERT!$E$5)</f>
        <v>3.45388015603725</v>
      </c>
      <c r="C3697" s="23" t="n">
        <f aca="true">BETAINV(RAND(),T1_PERT!$F$6,T1_PERT!$G$6,T1_PERT!$C$6,T1_PERT!$E$6)</f>
        <v>4.7136117138155</v>
      </c>
      <c r="D3697" s="23" t="n">
        <f aca="true">BETAINV(RAND(),T1_PERT!$F$7,T1_PERT!$G$7,T1_PERT!$C$7,T1_PERT!$E$7)</f>
        <v>5.51473228510345</v>
      </c>
      <c r="E3697" s="23" t="n">
        <f aca="true">BETAINV(RAND(),T1_PERT!$F$8,T1_PERT!$G$8,T1_PERT!$C$8,T1_PERT!$E$8)</f>
        <v>5.25588401740685</v>
      </c>
      <c r="F3697" s="23" t="n">
        <f aca="true">BETAINV(RAND(),T1_PERT!$F$9,T1_PERT!$G$9,T1_PERT!$C$9,T1_PERT!$E$9)</f>
        <v>5.63343560637224</v>
      </c>
      <c r="G3697" s="23" t="n">
        <f aca="true">BETAINV(RAND(),T1_PERT!$F$10,T1_PERT!$G$10,T1_PERT!$C$10,T1_PERT!$E$10)</f>
        <v>2.20605537649179</v>
      </c>
      <c r="H3697" s="23" t="n">
        <f aca="false">B3697+C3697+E3697+G3697</f>
        <v>15.6294312637514</v>
      </c>
      <c r="I3697" s="23" t="n">
        <f aca="false">B3697+D3697+F3697+G3697</f>
        <v>16.8081034240047</v>
      </c>
      <c r="J3697" s="23" t="n">
        <f aca="false">MAX(H3697,I3697)</f>
        <v>16.8081034240047</v>
      </c>
      <c r="K3697" s="24" t="n">
        <f aca="false">IF(H3697&gt;=I3697,1,0)</f>
        <v>0</v>
      </c>
    </row>
    <row r="3698" customFormat="false" ht="15" hidden="false" customHeight="false" outlineLevel="0" collapsed="false">
      <c r="A3698" s="5" t="n">
        <v>3679</v>
      </c>
      <c r="B3698" s="23" t="n">
        <f aca="true">BETAINV(RAND(),T1_PERT!$F$5,T1_PERT!$G$5,T1_PERT!$C$5,T1_PERT!$E$5)</f>
        <v>4.10333270100714</v>
      </c>
      <c r="C3698" s="23" t="n">
        <f aca="true">BETAINV(RAND(),T1_PERT!$F$6,T1_PERT!$G$6,T1_PERT!$C$6,T1_PERT!$E$6)</f>
        <v>5.60939314483153</v>
      </c>
      <c r="D3698" s="23" t="n">
        <f aca="true">BETAINV(RAND(),T1_PERT!$F$7,T1_PERT!$G$7,T1_PERT!$C$7,T1_PERT!$E$7)</f>
        <v>6.58217624772481</v>
      </c>
      <c r="E3698" s="23" t="n">
        <f aca="true">BETAINV(RAND(),T1_PERT!$F$8,T1_PERT!$G$8,T1_PERT!$C$8,T1_PERT!$E$8)</f>
        <v>4.70930941116893</v>
      </c>
      <c r="F3698" s="23" t="n">
        <f aca="true">BETAINV(RAND(),T1_PERT!$F$9,T1_PERT!$G$9,T1_PERT!$C$9,T1_PERT!$E$9)</f>
        <v>4.37599035636473</v>
      </c>
      <c r="G3698" s="23" t="n">
        <f aca="true">BETAINV(RAND(),T1_PERT!$F$10,T1_PERT!$G$10,T1_PERT!$C$10,T1_PERT!$E$10)</f>
        <v>2.06838452162259</v>
      </c>
      <c r="H3698" s="23" t="n">
        <f aca="false">B3698+C3698+E3698+G3698</f>
        <v>16.4904197786302</v>
      </c>
      <c r="I3698" s="23" t="n">
        <f aca="false">B3698+D3698+F3698+G3698</f>
        <v>17.1298838267193</v>
      </c>
      <c r="J3698" s="23" t="n">
        <f aca="false">MAX(H3698,I3698)</f>
        <v>17.1298838267193</v>
      </c>
      <c r="K3698" s="24" t="n">
        <f aca="false">IF(H3698&gt;=I3698,1,0)</f>
        <v>0</v>
      </c>
    </row>
    <row r="3699" customFormat="false" ht="15" hidden="false" customHeight="false" outlineLevel="0" collapsed="false">
      <c r="A3699" s="5" t="n">
        <v>3680</v>
      </c>
      <c r="B3699" s="23" t="n">
        <f aca="true">BETAINV(RAND(),T1_PERT!$F$5,T1_PERT!$G$5,T1_PERT!$C$5,T1_PERT!$E$5)</f>
        <v>3.68755381529415</v>
      </c>
      <c r="C3699" s="23" t="n">
        <f aca="true">BETAINV(RAND(),T1_PERT!$F$6,T1_PERT!$G$6,T1_PERT!$C$6,T1_PERT!$E$6)</f>
        <v>4.44844927219629</v>
      </c>
      <c r="D3699" s="23" t="n">
        <f aca="true">BETAINV(RAND(),T1_PERT!$F$7,T1_PERT!$G$7,T1_PERT!$C$7,T1_PERT!$E$7)</f>
        <v>4.63692839719836</v>
      </c>
      <c r="E3699" s="23" t="n">
        <f aca="true">BETAINV(RAND(),T1_PERT!$F$8,T1_PERT!$G$8,T1_PERT!$C$8,T1_PERT!$E$8)</f>
        <v>4.68620065042768</v>
      </c>
      <c r="F3699" s="23" t="n">
        <f aca="true">BETAINV(RAND(),T1_PERT!$F$9,T1_PERT!$G$9,T1_PERT!$C$9,T1_PERT!$E$9)</f>
        <v>5.09461545650696</v>
      </c>
      <c r="G3699" s="23" t="n">
        <f aca="true">BETAINV(RAND(),T1_PERT!$F$10,T1_PERT!$G$10,T1_PERT!$C$10,T1_PERT!$E$10)</f>
        <v>1.89492576921517</v>
      </c>
      <c r="H3699" s="23" t="n">
        <f aca="false">B3699+C3699+E3699+G3699</f>
        <v>14.7171295071333</v>
      </c>
      <c r="I3699" s="23" t="n">
        <f aca="false">B3699+D3699+F3699+G3699</f>
        <v>15.3140234382146</v>
      </c>
      <c r="J3699" s="23" t="n">
        <f aca="false">MAX(H3699,I3699)</f>
        <v>15.3140234382146</v>
      </c>
      <c r="K3699" s="24" t="n">
        <f aca="false">IF(H3699&gt;=I3699,1,0)</f>
        <v>0</v>
      </c>
    </row>
    <row r="3700" customFormat="false" ht="15" hidden="false" customHeight="false" outlineLevel="0" collapsed="false">
      <c r="A3700" s="5" t="n">
        <v>3681</v>
      </c>
      <c r="B3700" s="23" t="n">
        <f aca="true">BETAINV(RAND(),T1_PERT!$F$5,T1_PERT!$G$5,T1_PERT!$C$5,T1_PERT!$E$5)</f>
        <v>4.87306957950216</v>
      </c>
      <c r="C3700" s="23" t="n">
        <f aca="true">BETAINV(RAND(),T1_PERT!$F$6,T1_PERT!$G$6,T1_PERT!$C$6,T1_PERT!$E$6)</f>
        <v>4.69229789897072</v>
      </c>
      <c r="D3700" s="23" t="n">
        <f aca="true">BETAINV(RAND(),T1_PERT!$F$7,T1_PERT!$G$7,T1_PERT!$C$7,T1_PERT!$E$7)</f>
        <v>7.72261350172989</v>
      </c>
      <c r="E3700" s="23" t="n">
        <f aca="true">BETAINV(RAND(),T1_PERT!$F$8,T1_PERT!$G$8,T1_PERT!$C$8,T1_PERT!$E$8)</f>
        <v>5.32016282641322</v>
      </c>
      <c r="F3700" s="23" t="n">
        <f aca="true">BETAINV(RAND(),T1_PERT!$F$9,T1_PERT!$G$9,T1_PERT!$C$9,T1_PERT!$E$9)</f>
        <v>4.93019158207966</v>
      </c>
      <c r="G3700" s="23" t="n">
        <f aca="true">BETAINV(RAND(),T1_PERT!$F$10,T1_PERT!$G$10,T1_PERT!$C$10,T1_PERT!$E$10)</f>
        <v>2.33669943137444</v>
      </c>
      <c r="H3700" s="23" t="n">
        <f aca="false">B3700+C3700+E3700+G3700</f>
        <v>17.2222297362605</v>
      </c>
      <c r="I3700" s="23" t="n">
        <f aca="false">B3700+D3700+F3700+G3700</f>
        <v>19.8625740946862</v>
      </c>
      <c r="J3700" s="23" t="n">
        <f aca="false">MAX(H3700,I3700)</f>
        <v>19.8625740946862</v>
      </c>
      <c r="K3700" s="24" t="n">
        <f aca="false">IF(H3700&gt;=I3700,1,0)</f>
        <v>0</v>
      </c>
    </row>
    <row r="3701" customFormat="false" ht="15" hidden="false" customHeight="false" outlineLevel="0" collapsed="false">
      <c r="A3701" s="5" t="n">
        <v>3682</v>
      </c>
      <c r="B3701" s="23" t="n">
        <f aca="true">BETAINV(RAND(),T1_PERT!$F$5,T1_PERT!$G$5,T1_PERT!$C$5,T1_PERT!$E$5)</f>
        <v>3.2189609747619</v>
      </c>
      <c r="C3701" s="23" t="n">
        <f aca="true">BETAINV(RAND(),T1_PERT!$F$6,T1_PERT!$G$6,T1_PERT!$C$6,T1_PERT!$E$6)</f>
        <v>5.47277271040031</v>
      </c>
      <c r="D3701" s="23" t="n">
        <f aca="true">BETAINV(RAND(),T1_PERT!$F$7,T1_PERT!$G$7,T1_PERT!$C$7,T1_PERT!$E$7)</f>
        <v>5.83605713360449</v>
      </c>
      <c r="E3701" s="23" t="n">
        <f aca="true">BETAINV(RAND(),T1_PERT!$F$8,T1_PERT!$G$8,T1_PERT!$C$8,T1_PERT!$E$8)</f>
        <v>4.55130876693048</v>
      </c>
      <c r="F3701" s="23" t="n">
        <f aca="true">BETAINV(RAND(),T1_PERT!$F$9,T1_PERT!$G$9,T1_PERT!$C$9,T1_PERT!$E$9)</f>
        <v>4.47560163738473</v>
      </c>
      <c r="G3701" s="23" t="n">
        <f aca="true">BETAINV(RAND(),T1_PERT!$F$10,T1_PERT!$G$10,T1_PERT!$C$10,T1_PERT!$E$10)</f>
        <v>1.64286643626973</v>
      </c>
      <c r="H3701" s="23" t="n">
        <f aca="false">B3701+C3701+E3701+G3701</f>
        <v>14.8859088883624</v>
      </c>
      <c r="I3701" s="23" t="n">
        <f aca="false">B3701+D3701+F3701+G3701</f>
        <v>15.1734861820208</v>
      </c>
      <c r="J3701" s="23" t="n">
        <f aca="false">MAX(H3701,I3701)</f>
        <v>15.1734861820208</v>
      </c>
      <c r="K3701" s="24" t="n">
        <f aca="false">IF(H3701&gt;=I3701,1,0)</f>
        <v>0</v>
      </c>
    </row>
    <row r="3702" customFormat="false" ht="15" hidden="false" customHeight="false" outlineLevel="0" collapsed="false">
      <c r="A3702" s="5" t="n">
        <v>3683</v>
      </c>
      <c r="B3702" s="23" t="n">
        <f aca="true">BETAINV(RAND(),T1_PERT!$F$5,T1_PERT!$G$5,T1_PERT!$C$5,T1_PERT!$E$5)</f>
        <v>5.25909249947697</v>
      </c>
      <c r="C3702" s="23" t="n">
        <f aca="true">BETAINV(RAND(),T1_PERT!$F$6,T1_PERT!$G$6,T1_PERT!$C$6,T1_PERT!$E$6)</f>
        <v>5.55387227339377</v>
      </c>
      <c r="D3702" s="23" t="n">
        <f aca="true">BETAINV(RAND(),T1_PERT!$F$7,T1_PERT!$G$7,T1_PERT!$C$7,T1_PERT!$E$7)</f>
        <v>6.83165975299877</v>
      </c>
      <c r="E3702" s="23" t="n">
        <f aca="true">BETAINV(RAND(),T1_PERT!$F$8,T1_PERT!$G$8,T1_PERT!$C$8,T1_PERT!$E$8)</f>
        <v>5.2212412151176</v>
      </c>
      <c r="F3702" s="23" t="n">
        <f aca="true">BETAINV(RAND(),T1_PERT!$F$9,T1_PERT!$G$9,T1_PERT!$C$9,T1_PERT!$E$9)</f>
        <v>3.80242898652498</v>
      </c>
      <c r="G3702" s="23" t="n">
        <f aca="true">BETAINV(RAND(),T1_PERT!$F$10,T1_PERT!$G$10,T1_PERT!$C$10,T1_PERT!$E$10)</f>
        <v>1.81488914516076</v>
      </c>
      <c r="H3702" s="23" t="n">
        <f aca="false">B3702+C3702+E3702+G3702</f>
        <v>17.8490951331491</v>
      </c>
      <c r="I3702" s="23" t="n">
        <f aca="false">B3702+D3702+F3702+G3702</f>
        <v>17.7080703841615</v>
      </c>
      <c r="J3702" s="23" t="n">
        <f aca="false">MAX(H3702,I3702)</f>
        <v>17.8490951331491</v>
      </c>
      <c r="K3702" s="24" t="n">
        <f aca="false">IF(H3702&gt;=I3702,1,0)</f>
        <v>1</v>
      </c>
    </row>
    <row r="3703" customFormat="false" ht="15" hidden="false" customHeight="false" outlineLevel="0" collapsed="false">
      <c r="A3703" s="5" t="n">
        <v>3684</v>
      </c>
      <c r="B3703" s="23" t="n">
        <f aca="true">BETAINV(RAND(),T1_PERT!$F$5,T1_PERT!$G$5,T1_PERT!$C$5,T1_PERT!$E$5)</f>
        <v>4.79625096374138</v>
      </c>
      <c r="C3703" s="23" t="n">
        <f aca="true">BETAINV(RAND(),T1_PERT!$F$6,T1_PERT!$G$6,T1_PERT!$C$6,T1_PERT!$E$6)</f>
        <v>5.96837310254126</v>
      </c>
      <c r="D3703" s="23" t="n">
        <f aca="true">BETAINV(RAND(),T1_PERT!$F$7,T1_PERT!$G$7,T1_PERT!$C$7,T1_PERT!$E$7)</f>
        <v>5.4150297799459</v>
      </c>
      <c r="E3703" s="23" t="n">
        <f aca="true">BETAINV(RAND(),T1_PERT!$F$8,T1_PERT!$G$8,T1_PERT!$C$8,T1_PERT!$E$8)</f>
        <v>5.64487638461118</v>
      </c>
      <c r="F3703" s="23" t="n">
        <f aca="true">BETAINV(RAND(),T1_PERT!$F$9,T1_PERT!$G$9,T1_PERT!$C$9,T1_PERT!$E$9)</f>
        <v>3.6753932695519</v>
      </c>
      <c r="G3703" s="23" t="n">
        <f aca="true">BETAINV(RAND(),T1_PERT!$F$10,T1_PERT!$G$10,T1_PERT!$C$10,T1_PERT!$E$10)</f>
        <v>2.0825033795546</v>
      </c>
      <c r="H3703" s="23" t="n">
        <f aca="false">B3703+C3703+E3703+G3703</f>
        <v>18.4920038304484</v>
      </c>
      <c r="I3703" s="23" t="n">
        <f aca="false">B3703+D3703+F3703+G3703</f>
        <v>15.9691773927938</v>
      </c>
      <c r="J3703" s="23" t="n">
        <f aca="false">MAX(H3703,I3703)</f>
        <v>18.4920038304484</v>
      </c>
      <c r="K3703" s="24" t="n">
        <f aca="false">IF(H3703&gt;=I3703,1,0)</f>
        <v>1</v>
      </c>
    </row>
    <row r="3704" customFormat="false" ht="15" hidden="false" customHeight="false" outlineLevel="0" collapsed="false">
      <c r="A3704" s="5" t="n">
        <v>3685</v>
      </c>
      <c r="B3704" s="23" t="n">
        <f aca="true">BETAINV(RAND(),T1_PERT!$F$5,T1_PERT!$G$5,T1_PERT!$C$5,T1_PERT!$E$5)</f>
        <v>5.63453792172574</v>
      </c>
      <c r="C3704" s="23" t="n">
        <f aca="true">BETAINV(RAND(),T1_PERT!$F$6,T1_PERT!$G$6,T1_PERT!$C$6,T1_PERT!$E$6)</f>
        <v>6.98003286866088</v>
      </c>
      <c r="D3704" s="23" t="n">
        <f aca="true">BETAINV(RAND(),T1_PERT!$F$7,T1_PERT!$G$7,T1_PERT!$C$7,T1_PERT!$E$7)</f>
        <v>6.89285602697124</v>
      </c>
      <c r="E3704" s="23" t="n">
        <f aca="true">BETAINV(RAND(),T1_PERT!$F$8,T1_PERT!$G$8,T1_PERT!$C$8,T1_PERT!$E$8)</f>
        <v>4.93893764601358</v>
      </c>
      <c r="F3704" s="23" t="n">
        <f aca="true">BETAINV(RAND(),T1_PERT!$F$9,T1_PERT!$G$9,T1_PERT!$C$9,T1_PERT!$E$9)</f>
        <v>4.25464663209633</v>
      </c>
      <c r="G3704" s="23" t="n">
        <f aca="true">BETAINV(RAND(),T1_PERT!$F$10,T1_PERT!$G$10,T1_PERT!$C$10,T1_PERT!$E$10)</f>
        <v>1.57788460555355</v>
      </c>
      <c r="H3704" s="23" t="n">
        <f aca="false">B3704+C3704+E3704+G3704</f>
        <v>19.1313930419537</v>
      </c>
      <c r="I3704" s="23" t="n">
        <f aca="false">B3704+D3704+F3704+G3704</f>
        <v>18.3599251863469</v>
      </c>
      <c r="J3704" s="23" t="n">
        <f aca="false">MAX(H3704,I3704)</f>
        <v>19.1313930419537</v>
      </c>
      <c r="K3704" s="24" t="n">
        <f aca="false">IF(H3704&gt;=I3704,1,0)</f>
        <v>1</v>
      </c>
    </row>
    <row r="3705" customFormat="false" ht="15" hidden="false" customHeight="false" outlineLevel="0" collapsed="false">
      <c r="A3705" s="5" t="n">
        <v>3686</v>
      </c>
      <c r="B3705" s="23" t="n">
        <f aca="true">BETAINV(RAND(),T1_PERT!$F$5,T1_PERT!$G$5,T1_PERT!$C$5,T1_PERT!$E$5)</f>
        <v>4.58849232047457</v>
      </c>
      <c r="C3705" s="23" t="n">
        <f aca="true">BETAINV(RAND(),T1_PERT!$F$6,T1_PERT!$G$6,T1_PERT!$C$6,T1_PERT!$E$6)</f>
        <v>6.63849332827903</v>
      </c>
      <c r="D3705" s="23" t="n">
        <f aca="true">BETAINV(RAND(),T1_PERT!$F$7,T1_PERT!$G$7,T1_PERT!$C$7,T1_PERT!$E$7)</f>
        <v>3.81171849847703</v>
      </c>
      <c r="E3705" s="23" t="n">
        <f aca="true">BETAINV(RAND(),T1_PERT!$F$8,T1_PERT!$G$8,T1_PERT!$C$8,T1_PERT!$E$8)</f>
        <v>4.7363065095898</v>
      </c>
      <c r="F3705" s="23" t="n">
        <f aca="true">BETAINV(RAND(),T1_PERT!$F$9,T1_PERT!$G$9,T1_PERT!$C$9,T1_PERT!$E$9)</f>
        <v>4.65352513701076</v>
      </c>
      <c r="G3705" s="23" t="n">
        <f aca="true">BETAINV(RAND(),T1_PERT!$F$10,T1_PERT!$G$10,T1_PERT!$C$10,T1_PERT!$E$10)</f>
        <v>1.87162193668311</v>
      </c>
      <c r="H3705" s="23" t="n">
        <f aca="false">B3705+C3705+E3705+G3705</f>
        <v>17.8349140950265</v>
      </c>
      <c r="I3705" s="23" t="n">
        <f aca="false">B3705+D3705+F3705+G3705</f>
        <v>14.9253578926455</v>
      </c>
      <c r="J3705" s="23" t="n">
        <f aca="false">MAX(H3705,I3705)</f>
        <v>17.8349140950265</v>
      </c>
      <c r="K3705" s="24" t="n">
        <f aca="false">IF(H3705&gt;=I3705,1,0)</f>
        <v>1</v>
      </c>
    </row>
    <row r="3706" customFormat="false" ht="15" hidden="false" customHeight="false" outlineLevel="0" collapsed="false">
      <c r="A3706" s="5" t="n">
        <v>3687</v>
      </c>
      <c r="B3706" s="23" t="n">
        <f aca="true">BETAINV(RAND(),T1_PERT!$F$5,T1_PERT!$G$5,T1_PERT!$C$5,T1_PERT!$E$5)</f>
        <v>3.93436355932391</v>
      </c>
      <c r="C3706" s="23" t="n">
        <f aca="true">BETAINV(RAND(),T1_PERT!$F$6,T1_PERT!$G$6,T1_PERT!$C$6,T1_PERT!$E$6)</f>
        <v>6.63347970305919</v>
      </c>
      <c r="D3706" s="23" t="n">
        <f aca="true">BETAINV(RAND(),T1_PERT!$F$7,T1_PERT!$G$7,T1_PERT!$C$7,T1_PERT!$E$7)</f>
        <v>6.37214987028486</v>
      </c>
      <c r="E3706" s="23" t="n">
        <f aca="true">BETAINV(RAND(),T1_PERT!$F$8,T1_PERT!$G$8,T1_PERT!$C$8,T1_PERT!$E$8)</f>
        <v>4.78503876013104</v>
      </c>
      <c r="F3706" s="23" t="n">
        <f aca="true">BETAINV(RAND(),T1_PERT!$F$9,T1_PERT!$G$9,T1_PERT!$C$9,T1_PERT!$E$9)</f>
        <v>4.54470334191091</v>
      </c>
      <c r="G3706" s="23" t="n">
        <f aca="true">BETAINV(RAND(),T1_PERT!$F$10,T1_PERT!$G$10,T1_PERT!$C$10,T1_PERT!$E$10)</f>
        <v>2.13242645020666</v>
      </c>
      <c r="H3706" s="23" t="n">
        <f aca="false">B3706+C3706+E3706+G3706</f>
        <v>17.4853084727208</v>
      </c>
      <c r="I3706" s="23" t="n">
        <f aca="false">B3706+D3706+F3706+G3706</f>
        <v>16.9836432217263</v>
      </c>
      <c r="J3706" s="23" t="n">
        <f aca="false">MAX(H3706,I3706)</f>
        <v>17.4853084727208</v>
      </c>
      <c r="K3706" s="24" t="n">
        <f aca="false">IF(H3706&gt;=I3706,1,0)</f>
        <v>1</v>
      </c>
    </row>
    <row r="3707" customFormat="false" ht="15" hidden="false" customHeight="false" outlineLevel="0" collapsed="false">
      <c r="A3707" s="5" t="n">
        <v>3688</v>
      </c>
      <c r="B3707" s="23" t="n">
        <f aca="true">BETAINV(RAND(),T1_PERT!$F$5,T1_PERT!$G$5,T1_PERT!$C$5,T1_PERT!$E$5)</f>
        <v>4.26707999222214</v>
      </c>
      <c r="C3707" s="23" t="n">
        <f aca="true">BETAINV(RAND(),T1_PERT!$F$6,T1_PERT!$G$6,T1_PERT!$C$6,T1_PERT!$E$6)</f>
        <v>5.13923307117538</v>
      </c>
      <c r="D3707" s="23" t="n">
        <f aca="true">BETAINV(RAND(),T1_PERT!$F$7,T1_PERT!$G$7,T1_PERT!$C$7,T1_PERT!$E$7)</f>
        <v>6.51984207051341</v>
      </c>
      <c r="E3707" s="23" t="n">
        <f aca="true">BETAINV(RAND(),T1_PERT!$F$8,T1_PERT!$G$8,T1_PERT!$C$8,T1_PERT!$E$8)</f>
        <v>4.35215081946252</v>
      </c>
      <c r="F3707" s="23" t="n">
        <f aca="true">BETAINV(RAND(),T1_PERT!$F$9,T1_PERT!$G$9,T1_PERT!$C$9,T1_PERT!$E$9)</f>
        <v>3.74461792702071</v>
      </c>
      <c r="G3707" s="23" t="n">
        <f aca="true">BETAINV(RAND(),T1_PERT!$F$10,T1_PERT!$G$10,T1_PERT!$C$10,T1_PERT!$E$10)</f>
        <v>2.00401018943986</v>
      </c>
      <c r="H3707" s="23" t="n">
        <f aca="false">B3707+C3707+E3707+G3707</f>
        <v>15.7624740722999</v>
      </c>
      <c r="I3707" s="23" t="n">
        <f aca="false">B3707+D3707+F3707+G3707</f>
        <v>16.5355501791961</v>
      </c>
      <c r="J3707" s="23" t="n">
        <f aca="false">MAX(H3707,I3707)</f>
        <v>16.5355501791961</v>
      </c>
      <c r="K3707" s="24" t="n">
        <f aca="false">IF(H3707&gt;=I3707,1,0)</f>
        <v>0</v>
      </c>
    </row>
    <row r="3708" customFormat="false" ht="15" hidden="false" customHeight="false" outlineLevel="0" collapsed="false">
      <c r="A3708" s="5" t="n">
        <v>3689</v>
      </c>
      <c r="B3708" s="23" t="n">
        <f aca="true">BETAINV(RAND(),T1_PERT!$F$5,T1_PERT!$G$5,T1_PERT!$C$5,T1_PERT!$E$5)</f>
        <v>3.93947514353132</v>
      </c>
      <c r="C3708" s="23" t="n">
        <f aca="true">BETAINV(RAND(),T1_PERT!$F$6,T1_PERT!$G$6,T1_PERT!$C$6,T1_PERT!$E$6)</f>
        <v>4.35391144812043</v>
      </c>
      <c r="D3708" s="23" t="n">
        <f aca="true">BETAINV(RAND(),T1_PERT!$F$7,T1_PERT!$G$7,T1_PERT!$C$7,T1_PERT!$E$7)</f>
        <v>6.34900135942825</v>
      </c>
      <c r="E3708" s="23" t="n">
        <f aca="true">BETAINV(RAND(),T1_PERT!$F$8,T1_PERT!$G$8,T1_PERT!$C$8,T1_PERT!$E$8)</f>
        <v>5.94377323522469</v>
      </c>
      <c r="F3708" s="23" t="n">
        <f aca="true">BETAINV(RAND(),T1_PERT!$F$9,T1_PERT!$G$9,T1_PERT!$C$9,T1_PERT!$E$9)</f>
        <v>5.00415962006255</v>
      </c>
      <c r="G3708" s="23" t="n">
        <f aca="true">BETAINV(RAND(),T1_PERT!$F$10,T1_PERT!$G$10,T1_PERT!$C$10,T1_PERT!$E$10)</f>
        <v>2.3574296396763</v>
      </c>
      <c r="H3708" s="23" t="n">
        <f aca="false">B3708+C3708+E3708+G3708</f>
        <v>16.5945894665527</v>
      </c>
      <c r="I3708" s="23" t="n">
        <f aca="false">B3708+D3708+F3708+G3708</f>
        <v>17.6500657626984</v>
      </c>
      <c r="J3708" s="23" t="n">
        <f aca="false">MAX(H3708,I3708)</f>
        <v>17.6500657626984</v>
      </c>
      <c r="K3708" s="24" t="n">
        <f aca="false">IF(H3708&gt;=I3708,1,0)</f>
        <v>0</v>
      </c>
    </row>
    <row r="3709" customFormat="false" ht="15" hidden="false" customHeight="false" outlineLevel="0" collapsed="false">
      <c r="A3709" s="5" t="n">
        <v>3690</v>
      </c>
      <c r="B3709" s="23" t="n">
        <f aca="true">BETAINV(RAND(),T1_PERT!$F$5,T1_PERT!$G$5,T1_PERT!$C$5,T1_PERT!$E$5)</f>
        <v>5.41859706170252</v>
      </c>
      <c r="C3709" s="23" t="n">
        <f aca="true">BETAINV(RAND(),T1_PERT!$F$6,T1_PERT!$G$6,T1_PERT!$C$6,T1_PERT!$E$6)</f>
        <v>3.36415503835025</v>
      </c>
      <c r="D3709" s="23" t="n">
        <f aca="true">BETAINV(RAND(),T1_PERT!$F$7,T1_PERT!$G$7,T1_PERT!$C$7,T1_PERT!$E$7)</f>
        <v>5.55418501283587</v>
      </c>
      <c r="E3709" s="23" t="n">
        <f aca="true">BETAINV(RAND(),T1_PERT!$F$8,T1_PERT!$G$8,T1_PERT!$C$8,T1_PERT!$E$8)</f>
        <v>4.90650307218535</v>
      </c>
      <c r="F3709" s="23" t="n">
        <f aca="true">BETAINV(RAND(),T1_PERT!$F$9,T1_PERT!$G$9,T1_PERT!$C$9,T1_PERT!$E$9)</f>
        <v>4.53742512456278</v>
      </c>
      <c r="G3709" s="23" t="n">
        <f aca="true">BETAINV(RAND(),T1_PERT!$F$10,T1_PERT!$G$10,T1_PERT!$C$10,T1_PERT!$E$10)</f>
        <v>2.39083100991256</v>
      </c>
      <c r="H3709" s="23" t="n">
        <f aca="false">B3709+C3709+E3709+G3709</f>
        <v>16.0800861821507</v>
      </c>
      <c r="I3709" s="23" t="n">
        <f aca="false">B3709+D3709+F3709+G3709</f>
        <v>17.9010382090137</v>
      </c>
      <c r="J3709" s="23" t="n">
        <f aca="false">MAX(H3709,I3709)</f>
        <v>17.9010382090137</v>
      </c>
      <c r="K3709" s="24" t="n">
        <f aca="false">IF(H3709&gt;=I3709,1,0)</f>
        <v>0</v>
      </c>
    </row>
    <row r="3710" customFormat="false" ht="15" hidden="false" customHeight="false" outlineLevel="0" collapsed="false">
      <c r="A3710" s="5" t="n">
        <v>3691</v>
      </c>
      <c r="B3710" s="23" t="n">
        <f aca="true">BETAINV(RAND(),T1_PERT!$F$5,T1_PERT!$G$5,T1_PERT!$C$5,T1_PERT!$E$5)</f>
        <v>4.88338450502182</v>
      </c>
      <c r="C3710" s="23" t="n">
        <f aca="true">BETAINV(RAND(),T1_PERT!$F$6,T1_PERT!$G$6,T1_PERT!$C$6,T1_PERT!$E$6)</f>
        <v>5.8627293757914</v>
      </c>
      <c r="D3710" s="23" t="n">
        <f aca="true">BETAINV(RAND(),T1_PERT!$F$7,T1_PERT!$G$7,T1_PERT!$C$7,T1_PERT!$E$7)</f>
        <v>5.70411524366764</v>
      </c>
      <c r="E3710" s="23" t="n">
        <f aca="true">BETAINV(RAND(),T1_PERT!$F$8,T1_PERT!$G$8,T1_PERT!$C$8,T1_PERT!$E$8)</f>
        <v>4.76594208517197</v>
      </c>
      <c r="F3710" s="23" t="n">
        <f aca="true">BETAINV(RAND(),T1_PERT!$F$9,T1_PERT!$G$9,T1_PERT!$C$9,T1_PERT!$E$9)</f>
        <v>3.3831191743842</v>
      </c>
      <c r="G3710" s="23" t="n">
        <f aca="true">BETAINV(RAND(),T1_PERT!$F$10,T1_PERT!$G$10,T1_PERT!$C$10,T1_PERT!$E$10)</f>
        <v>2.11344169228252</v>
      </c>
      <c r="H3710" s="23" t="n">
        <f aca="false">B3710+C3710+E3710+G3710</f>
        <v>17.6254976582677</v>
      </c>
      <c r="I3710" s="23" t="n">
        <f aca="false">B3710+D3710+F3710+G3710</f>
        <v>16.0840606153562</v>
      </c>
      <c r="J3710" s="23" t="n">
        <f aca="false">MAX(H3710,I3710)</f>
        <v>17.6254976582677</v>
      </c>
      <c r="K3710" s="24" t="n">
        <f aca="false">IF(H3710&gt;=I3710,1,0)</f>
        <v>1</v>
      </c>
    </row>
    <row r="3711" customFormat="false" ht="15" hidden="false" customHeight="false" outlineLevel="0" collapsed="false">
      <c r="A3711" s="5" t="n">
        <v>3692</v>
      </c>
      <c r="B3711" s="23" t="n">
        <f aca="true">BETAINV(RAND(),T1_PERT!$F$5,T1_PERT!$G$5,T1_PERT!$C$5,T1_PERT!$E$5)</f>
        <v>3.82190965833491</v>
      </c>
      <c r="C3711" s="23" t="n">
        <f aca="true">BETAINV(RAND(),T1_PERT!$F$6,T1_PERT!$G$6,T1_PERT!$C$6,T1_PERT!$E$6)</f>
        <v>5.82499472362197</v>
      </c>
      <c r="D3711" s="23" t="n">
        <f aca="true">BETAINV(RAND(),T1_PERT!$F$7,T1_PERT!$G$7,T1_PERT!$C$7,T1_PERT!$E$7)</f>
        <v>5.8895712790292</v>
      </c>
      <c r="E3711" s="23" t="n">
        <f aca="true">BETAINV(RAND(),T1_PERT!$F$8,T1_PERT!$G$8,T1_PERT!$C$8,T1_PERT!$E$8)</f>
        <v>5.34411923149577</v>
      </c>
      <c r="F3711" s="23" t="n">
        <f aca="true">BETAINV(RAND(),T1_PERT!$F$9,T1_PERT!$G$9,T1_PERT!$C$9,T1_PERT!$E$9)</f>
        <v>5.2721013437612</v>
      </c>
      <c r="G3711" s="23" t="n">
        <f aca="true">BETAINV(RAND(),T1_PERT!$F$10,T1_PERT!$G$10,T1_PERT!$C$10,T1_PERT!$E$10)</f>
        <v>2.08900360742759</v>
      </c>
      <c r="H3711" s="23" t="n">
        <f aca="false">B3711+C3711+E3711+G3711</f>
        <v>17.0800272208802</v>
      </c>
      <c r="I3711" s="23" t="n">
        <f aca="false">B3711+D3711+F3711+G3711</f>
        <v>17.0725858885529</v>
      </c>
      <c r="J3711" s="23" t="n">
        <f aca="false">MAX(H3711,I3711)</f>
        <v>17.0800272208802</v>
      </c>
      <c r="K3711" s="24" t="n">
        <f aca="false">IF(H3711&gt;=I3711,1,0)</f>
        <v>1</v>
      </c>
    </row>
    <row r="3712" customFormat="false" ht="15" hidden="false" customHeight="false" outlineLevel="0" collapsed="false">
      <c r="A3712" s="5" t="n">
        <v>3693</v>
      </c>
      <c r="B3712" s="23" t="n">
        <f aca="true">BETAINV(RAND(),T1_PERT!$F$5,T1_PERT!$G$5,T1_PERT!$C$5,T1_PERT!$E$5)</f>
        <v>4.54023219881901</v>
      </c>
      <c r="C3712" s="23" t="n">
        <f aca="true">BETAINV(RAND(),T1_PERT!$F$6,T1_PERT!$G$6,T1_PERT!$C$6,T1_PERT!$E$6)</f>
        <v>5.75999206773092</v>
      </c>
      <c r="D3712" s="23" t="n">
        <f aca="true">BETAINV(RAND(),T1_PERT!$F$7,T1_PERT!$G$7,T1_PERT!$C$7,T1_PERT!$E$7)</f>
        <v>6.85151664583217</v>
      </c>
      <c r="E3712" s="23" t="n">
        <f aca="true">BETAINV(RAND(),T1_PERT!$F$8,T1_PERT!$G$8,T1_PERT!$C$8,T1_PERT!$E$8)</f>
        <v>5.13764909942562</v>
      </c>
      <c r="F3712" s="23" t="n">
        <f aca="true">BETAINV(RAND(),T1_PERT!$F$9,T1_PERT!$G$9,T1_PERT!$C$9,T1_PERT!$E$9)</f>
        <v>3.68538104970146</v>
      </c>
      <c r="G3712" s="23" t="n">
        <f aca="true">BETAINV(RAND(),T1_PERT!$F$10,T1_PERT!$G$10,T1_PERT!$C$10,T1_PERT!$E$10)</f>
        <v>1.88288803086362</v>
      </c>
      <c r="H3712" s="23" t="n">
        <f aca="false">B3712+C3712+E3712+G3712</f>
        <v>17.3207613968392</v>
      </c>
      <c r="I3712" s="23" t="n">
        <f aca="false">B3712+D3712+F3712+G3712</f>
        <v>16.9600179252163</v>
      </c>
      <c r="J3712" s="23" t="n">
        <f aca="false">MAX(H3712,I3712)</f>
        <v>17.3207613968392</v>
      </c>
      <c r="K3712" s="24" t="n">
        <f aca="false">IF(H3712&gt;=I3712,1,0)</f>
        <v>1</v>
      </c>
    </row>
    <row r="3713" customFormat="false" ht="15" hidden="false" customHeight="false" outlineLevel="0" collapsed="false">
      <c r="A3713" s="5" t="n">
        <v>3694</v>
      </c>
      <c r="B3713" s="23" t="n">
        <f aca="true">BETAINV(RAND(),T1_PERT!$F$5,T1_PERT!$G$5,T1_PERT!$C$5,T1_PERT!$E$5)</f>
        <v>3.50189511184926</v>
      </c>
      <c r="C3713" s="23" t="n">
        <f aca="true">BETAINV(RAND(),T1_PERT!$F$6,T1_PERT!$G$6,T1_PERT!$C$6,T1_PERT!$E$6)</f>
        <v>4.50528287123214</v>
      </c>
      <c r="D3713" s="23" t="n">
        <f aca="true">BETAINV(RAND(),T1_PERT!$F$7,T1_PERT!$G$7,T1_PERT!$C$7,T1_PERT!$E$7)</f>
        <v>4.92498452988026</v>
      </c>
      <c r="E3713" s="23" t="n">
        <f aca="true">BETAINV(RAND(),T1_PERT!$F$8,T1_PERT!$G$8,T1_PERT!$C$8,T1_PERT!$E$8)</f>
        <v>5.41733032814828</v>
      </c>
      <c r="F3713" s="23" t="n">
        <f aca="true">BETAINV(RAND(),T1_PERT!$F$9,T1_PERT!$G$9,T1_PERT!$C$9,T1_PERT!$E$9)</f>
        <v>4.11833985328044</v>
      </c>
      <c r="G3713" s="23" t="n">
        <f aca="true">BETAINV(RAND(),T1_PERT!$F$10,T1_PERT!$G$10,T1_PERT!$C$10,T1_PERT!$E$10)</f>
        <v>1.73189131647243</v>
      </c>
      <c r="H3713" s="23" t="n">
        <f aca="false">B3713+C3713+E3713+G3713</f>
        <v>15.1563996277021</v>
      </c>
      <c r="I3713" s="23" t="n">
        <f aca="false">B3713+D3713+F3713+G3713</f>
        <v>14.2771108114824</v>
      </c>
      <c r="J3713" s="23" t="n">
        <f aca="false">MAX(H3713,I3713)</f>
        <v>15.1563996277021</v>
      </c>
      <c r="K3713" s="24" t="n">
        <f aca="false">IF(H3713&gt;=I3713,1,0)</f>
        <v>1</v>
      </c>
    </row>
    <row r="3714" customFormat="false" ht="15" hidden="false" customHeight="false" outlineLevel="0" collapsed="false">
      <c r="A3714" s="5" t="n">
        <v>3695</v>
      </c>
      <c r="B3714" s="23" t="n">
        <f aca="true">BETAINV(RAND(),T1_PERT!$F$5,T1_PERT!$G$5,T1_PERT!$C$5,T1_PERT!$E$5)</f>
        <v>3.40800905275688</v>
      </c>
      <c r="C3714" s="23" t="n">
        <f aca="true">BETAINV(RAND(),T1_PERT!$F$6,T1_PERT!$G$6,T1_PERT!$C$6,T1_PERT!$E$6)</f>
        <v>7.6950344902323</v>
      </c>
      <c r="D3714" s="23" t="n">
        <f aca="true">BETAINV(RAND(),T1_PERT!$F$7,T1_PERT!$G$7,T1_PERT!$C$7,T1_PERT!$E$7)</f>
        <v>6.20348601461248</v>
      </c>
      <c r="E3714" s="23" t="n">
        <f aca="true">BETAINV(RAND(),T1_PERT!$F$8,T1_PERT!$G$8,T1_PERT!$C$8,T1_PERT!$E$8)</f>
        <v>5.00048381873335</v>
      </c>
      <c r="F3714" s="23" t="n">
        <f aca="true">BETAINV(RAND(),T1_PERT!$F$9,T1_PERT!$G$9,T1_PERT!$C$9,T1_PERT!$E$9)</f>
        <v>5.06712678783959</v>
      </c>
      <c r="G3714" s="23" t="n">
        <f aca="true">BETAINV(RAND(),T1_PERT!$F$10,T1_PERT!$G$10,T1_PERT!$C$10,T1_PERT!$E$10)</f>
        <v>1.90858542160307</v>
      </c>
      <c r="H3714" s="23" t="n">
        <f aca="false">B3714+C3714+E3714+G3714</f>
        <v>18.0121127833256</v>
      </c>
      <c r="I3714" s="23" t="n">
        <f aca="false">B3714+D3714+F3714+G3714</f>
        <v>16.587207276812</v>
      </c>
      <c r="J3714" s="23" t="n">
        <f aca="false">MAX(H3714,I3714)</f>
        <v>18.0121127833256</v>
      </c>
      <c r="K3714" s="24" t="n">
        <f aca="false">IF(H3714&gt;=I3714,1,0)</f>
        <v>1</v>
      </c>
    </row>
    <row r="3715" customFormat="false" ht="15" hidden="false" customHeight="false" outlineLevel="0" collapsed="false">
      <c r="A3715" s="5" t="n">
        <v>3696</v>
      </c>
      <c r="B3715" s="23" t="n">
        <f aca="true">BETAINV(RAND(),T1_PERT!$F$5,T1_PERT!$G$5,T1_PERT!$C$5,T1_PERT!$E$5)</f>
        <v>2.5413324698124</v>
      </c>
      <c r="C3715" s="23" t="n">
        <f aca="true">BETAINV(RAND(),T1_PERT!$F$6,T1_PERT!$G$6,T1_PERT!$C$6,T1_PERT!$E$6)</f>
        <v>4.10559314369136</v>
      </c>
      <c r="D3715" s="23" t="n">
        <f aca="true">BETAINV(RAND(),T1_PERT!$F$7,T1_PERT!$G$7,T1_PERT!$C$7,T1_PERT!$E$7)</f>
        <v>5.43249695587383</v>
      </c>
      <c r="E3715" s="23" t="n">
        <f aca="true">BETAINV(RAND(),T1_PERT!$F$8,T1_PERT!$G$8,T1_PERT!$C$8,T1_PERT!$E$8)</f>
        <v>6.53885832786417</v>
      </c>
      <c r="F3715" s="23" t="n">
        <f aca="true">BETAINV(RAND(),T1_PERT!$F$9,T1_PERT!$G$9,T1_PERT!$C$9,T1_PERT!$E$9)</f>
        <v>3.87205634790871</v>
      </c>
      <c r="G3715" s="23" t="n">
        <f aca="true">BETAINV(RAND(),T1_PERT!$F$10,T1_PERT!$G$10,T1_PERT!$C$10,T1_PERT!$E$10)</f>
        <v>1.48956053298497</v>
      </c>
      <c r="H3715" s="23" t="n">
        <f aca="false">B3715+C3715+E3715+G3715</f>
        <v>14.6753444743529</v>
      </c>
      <c r="I3715" s="23" t="n">
        <f aca="false">B3715+D3715+F3715+G3715</f>
        <v>13.3354463065799</v>
      </c>
      <c r="J3715" s="23" t="n">
        <f aca="false">MAX(H3715,I3715)</f>
        <v>14.6753444743529</v>
      </c>
      <c r="K3715" s="24" t="n">
        <f aca="false">IF(H3715&gt;=I3715,1,0)</f>
        <v>1</v>
      </c>
    </row>
    <row r="3716" customFormat="false" ht="15" hidden="false" customHeight="false" outlineLevel="0" collapsed="false">
      <c r="A3716" s="5" t="n">
        <v>3697</v>
      </c>
      <c r="B3716" s="23" t="n">
        <f aca="true">BETAINV(RAND(),T1_PERT!$F$5,T1_PERT!$G$5,T1_PERT!$C$5,T1_PERT!$E$5)</f>
        <v>2.67296418584541</v>
      </c>
      <c r="C3716" s="23" t="n">
        <f aca="true">BETAINV(RAND(),T1_PERT!$F$6,T1_PERT!$G$6,T1_PERT!$C$6,T1_PERT!$E$6)</f>
        <v>4.37885681354843</v>
      </c>
      <c r="D3716" s="23" t="n">
        <f aca="true">BETAINV(RAND(),T1_PERT!$F$7,T1_PERT!$G$7,T1_PERT!$C$7,T1_PERT!$E$7)</f>
        <v>4.70794123628979</v>
      </c>
      <c r="E3716" s="23" t="n">
        <f aca="true">BETAINV(RAND(),T1_PERT!$F$8,T1_PERT!$G$8,T1_PERT!$C$8,T1_PERT!$E$8)</f>
        <v>5.08342429922595</v>
      </c>
      <c r="F3716" s="23" t="n">
        <f aca="true">BETAINV(RAND(),T1_PERT!$F$9,T1_PERT!$G$9,T1_PERT!$C$9,T1_PERT!$E$9)</f>
        <v>4.17380768469555</v>
      </c>
      <c r="G3716" s="23" t="n">
        <f aca="true">BETAINV(RAND(),T1_PERT!$F$10,T1_PERT!$G$10,T1_PERT!$C$10,T1_PERT!$E$10)</f>
        <v>1.77650089176344</v>
      </c>
      <c r="H3716" s="23" t="n">
        <f aca="false">B3716+C3716+E3716+G3716</f>
        <v>13.9117461903832</v>
      </c>
      <c r="I3716" s="23" t="n">
        <f aca="false">B3716+D3716+F3716+G3716</f>
        <v>13.3312139985942</v>
      </c>
      <c r="J3716" s="23" t="n">
        <f aca="false">MAX(H3716,I3716)</f>
        <v>13.9117461903832</v>
      </c>
      <c r="K3716" s="24" t="n">
        <f aca="false">IF(H3716&gt;=I3716,1,0)</f>
        <v>1</v>
      </c>
    </row>
    <row r="3717" customFormat="false" ht="15" hidden="false" customHeight="false" outlineLevel="0" collapsed="false">
      <c r="A3717" s="5" t="n">
        <v>3698</v>
      </c>
      <c r="B3717" s="23" t="n">
        <f aca="true">BETAINV(RAND(),T1_PERT!$F$5,T1_PERT!$G$5,T1_PERT!$C$5,T1_PERT!$E$5)</f>
        <v>4.74264989041658</v>
      </c>
      <c r="C3717" s="23" t="n">
        <f aca="true">BETAINV(RAND(),T1_PERT!$F$6,T1_PERT!$G$6,T1_PERT!$C$6,T1_PERT!$E$6)</f>
        <v>6.45783871264383</v>
      </c>
      <c r="D3717" s="23" t="n">
        <f aca="true">BETAINV(RAND(),T1_PERT!$F$7,T1_PERT!$G$7,T1_PERT!$C$7,T1_PERT!$E$7)</f>
        <v>6.07311531920093</v>
      </c>
      <c r="E3717" s="23" t="n">
        <f aca="true">BETAINV(RAND(),T1_PERT!$F$8,T1_PERT!$G$8,T1_PERT!$C$8,T1_PERT!$E$8)</f>
        <v>5.49368927668205</v>
      </c>
      <c r="F3717" s="23" t="n">
        <f aca="true">BETAINV(RAND(),T1_PERT!$F$9,T1_PERT!$G$9,T1_PERT!$C$9,T1_PERT!$E$9)</f>
        <v>4.32541037694613</v>
      </c>
      <c r="G3717" s="23" t="n">
        <f aca="true">BETAINV(RAND(),T1_PERT!$F$10,T1_PERT!$G$10,T1_PERT!$C$10,T1_PERT!$E$10)</f>
        <v>1.63475280456994</v>
      </c>
      <c r="H3717" s="23" t="n">
        <f aca="false">B3717+C3717+E3717+G3717</f>
        <v>18.3289306843124</v>
      </c>
      <c r="I3717" s="23" t="n">
        <f aca="false">B3717+D3717+F3717+G3717</f>
        <v>16.7759283911336</v>
      </c>
      <c r="J3717" s="23" t="n">
        <f aca="false">MAX(H3717,I3717)</f>
        <v>18.3289306843124</v>
      </c>
      <c r="K3717" s="24" t="n">
        <f aca="false">IF(H3717&gt;=I3717,1,0)</f>
        <v>1</v>
      </c>
    </row>
    <row r="3718" customFormat="false" ht="15" hidden="false" customHeight="false" outlineLevel="0" collapsed="false">
      <c r="A3718" s="5" t="n">
        <v>3699</v>
      </c>
      <c r="B3718" s="23" t="n">
        <f aca="true">BETAINV(RAND(),T1_PERT!$F$5,T1_PERT!$G$5,T1_PERT!$C$5,T1_PERT!$E$5)</f>
        <v>4.44086696257585</v>
      </c>
      <c r="C3718" s="23" t="n">
        <f aca="true">BETAINV(RAND(),T1_PERT!$F$6,T1_PERT!$G$6,T1_PERT!$C$6,T1_PERT!$E$6)</f>
        <v>7.4143238450324</v>
      </c>
      <c r="D3718" s="23" t="n">
        <f aca="true">BETAINV(RAND(),T1_PERT!$F$7,T1_PERT!$G$7,T1_PERT!$C$7,T1_PERT!$E$7)</f>
        <v>3.58236349333582</v>
      </c>
      <c r="E3718" s="23" t="n">
        <f aca="true">BETAINV(RAND(),T1_PERT!$F$8,T1_PERT!$G$8,T1_PERT!$C$8,T1_PERT!$E$8)</f>
        <v>4.30580243802202</v>
      </c>
      <c r="F3718" s="23" t="n">
        <f aca="true">BETAINV(RAND(),T1_PERT!$F$9,T1_PERT!$G$9,T1_PERT!$C$9,T1_PERT!$E$9)</f>
        <v>4.19935523394706</v>
      </c>
      <c r="G3718" s="23" t="n">
        <f aca="true">BETAINV(RAND(),T1_PERT!$F$10,T1_PERT!$G$10,T1_PERT!$C$10,T1_PERT!$E$10)</f>
        <v>2.25964301828487</v>
      </c>
      <c r="H3718" s="23" t="n">
        <f aca="false">B3718+C3718+E3718+G3718</f>
        <v>18.4206362639151</v>
      </c>
      <c r="I3718" s="23" t="n">
        <f aca="false">B3718+D3718+F3718+G3718</f>
        <v>14.4822287081436</v>
      </c>
      <c r="J3718" s="23" t="n">
        <f aca="false">MAX(H3718,I3718)</f>
        <v>18.4206362639151</v>
      </c>
      <c r="K3718" s="24" t="n">
        <f aca="false">IF(H3718&gt;=I3718,1,0)</f>
        <v>1</v>
      </c>
    </row>
    <row r="3719" customFormat="false" ht="15" hidden="false" customHeight="false" outlineLevel="0" collapsed="false">
      <c r="A3719" s="5" t="n">
        <v>3700</v>
      </c>
      <c r="B3719" s="23" t="n">
        <f aca="true">BETAINV(RAND(),T1_PERT!$F$5,T1_PERT!$G$5,T1_PERT!$C$5,T1_PERT!$E$5)</f>
        <v>2.76435715618335</v>
      </c>
      <c r="C3719" s="23" t="n">
        <f aca="true">BETAINV(RAND(),T1_PERT!$F$6,T1_PERT!$G$6,T1_PERT!$C$6,T1_PERT!$E$6)</f>
        <v>7.37102335056946</v>
      </c>
      <c r="D3719" s="23" t="n">
        <f aca="true">BETAINV(RAND(),T1_PERT!$F$7,T1_PERT!$G$7,T1_PERT!$C$7,T1_PERT!$E$7)</f>
        <v>6.39490636142297</v>
      </c>
      <c r="E3719" s="23" t="n">
        <f aca="true">BETAINV(RAND(),T1_PERT!$F$8,T1_PERT!$G$8,T1_PERT!$C$8,T1_PERT!$E$8)</f>
        <v>4.74101004714361</v>
      </c>
      <c r="F3719" s="23" t="n">
        <f aca="true">BETAINV(RAND(),T1_PERT!$F$9,T1_PERT!$G$9,T1_PERT!$C$9,T1_PERT!$E$9)</f>
        <v>4.52691796919551</v>
      </c>
      <c r="G3719" s="23" t="n">
        <f aca="true">BETAINV(RAND(),T1_PERT!$F$10,T1_PERT!$G$10,T1_PERT!$C$10,T1_PERT!$E$10)</f>
        <v>2.20710494793372</v>
      </c>
      <c r="H3719" s="23" t="n">
        <f aca="false">B3719+C3719+E3719+G3719</f>
        <v>17.0834955018301</v>
      </c>
      <c r="I3719" s="23" t="n">
        <f aca="false">B3719+D3719+F3719+G3719</f>
        <v>15.8932864347355</v>
      </c>
      <c r="J3719" s="23" t="n">
        <f aca="false">MAX(H3719,I3719)</f>
        <v>17.0834955018301</v>
      </c>
      <c r="K3719" s="24" t="n">
        <f aca="false">IF(H3719&gt;=I3719,1,0)</f>
        <v>1</v>
      </c>
    </row>
    <row r="3720" customFormat="false" ht="15" hidden="false" customHeight="false" outlineLevel="0" collapsed="false">
      <c r="A3720" s="5" t="n">
        <v>3701</v>
      </c>
      <c r="B3720" s="23" t="n">
        <f aca="true">BETAINV(RAND(),T1_PERT!$F$5,T1_PERT!$G$5,T1_PERT!$C$5,T1_PERT!$E$5)</f>
        <v>4.98809683798394</v>
      </c>
      <c r="C3720" s="23" t="n">
        <f aca="true">BETAINV(RAND(),T1_PERT!$F$6,T1_PERT!$G$6,T1_PERT!$C$6,T1_PERT!$E$6)</f>
        <v>4.19265866793703</v>
      </c>
      <c r="D3720" s="23" t="n">
        <f aca="true">BETAINV(RAND(),T1_PERT!$F$7,T1_PERT!$G$7,T1_PERT!$C$7,T1_PERT!$E$7)</f>
        <v>6.00169001634208</v>
      </c>
      <c r="E3720" s="23" t="n">
        <f aca="true">BETAINV(RAND(),T1_PERT!$F$8,T1_PERT!$G$8,T1_PERT!$C$8,T1_PERT!$E$8)</f>
        <v>5.72442075925851</v>
      </c>
      <c r="F3720" s="23" t="n">
        <f aca="true">BETAINV(RAND(),T1_PERT!$F$9,T1_PERT!$G$9,T1_PERT!$C$9,T1_PERT!$E$9)</f>
        <v>5.66261855130563</v>
      </c>
      <c r="G3720" s="23" t="n">
        <f aca="true">BETAINV(RAND(),T1_PERT!$F$10,T1_PERT!$G$10,T1_PERT!$C$10,T1_PERT!$E$10)</f>
        <v>2.13820057513618</v>
      </c>
      <c r="H3720" s="23" t="n">
        <f aca="false">B3720+C3720+E3720+G3720</f>
        <v>17.0433768403157</v>
      </c>
      <c r="I3720" s="23" t="n">
        <f aca="false">B3720+D3720+F3720+G3720</f>
        <v>18.7906059807678</v>
      </c>
      <c r="J3720" s="23" t="n">
        <f aca="false">MAX(H3720,I3720)</f>
        <v>18.7906059807678</v>
      </c>
      <c r="K3720" s="24" t="n">
        <f aca="false">IF(H3720&gt;=I3720,1,0)</f>
        <v>0</v>
      </c>
    </row>
    <row r="3721" customFormat="false" ht="15" hidden="false" customHeight="false" outlineLevel="0" collapsed="false">
      <c r="A3721" s="5" t="n">
        <v>3702</v>
      </c>
      <c r="B3721" s="23" t="n">
        <f aca="true">BETAINV(RAND(),T1_PERT!$F$5,T1_PERT!$G$5,T1_PERT!$C$5,T1_PERT!$E$5)</f>
        <v>5.3913492602346</v>
      </c>
      <c r="C3721" s="23" t="n">
        <f aca="true">BETAINV(RAND(),T1_PERT!$F$6,T1_PERT!$G$6,T1_PERT!$C$6,T1_PERT!$E$6)</f>
        <v>4.39241442179607</v>
      </c>
      <c r="D3721" s="23" t="n">
        <f aca="true">BETAINV(RAND(),T1_PERT!$F$7,T1_PERT!$G$7,T1_PERT!$C$7,T1_PERT!$E$7)</f>
        <v>3.67009825486374</v>
      </c>
      <c r="E3721" s="23" t="n">
        <f aca="true">BETAINV(RAND(),T1_PERT!$F$8,T1_PERT!$G$8,T1_PERT!$C$8,T1_PERT!$E$8)</f>
        <v>5.5647520732274</v>
      </c>
      <c r="F3721" s="23" t="n">
        <f aca="true">BETAINV(RAND(),T1_PERT!$F$9,T1_PERT!$G$9,T1_PERT!$C$9,T1_PERT!$E$9)</f>
        <v>4.36477459642145</v>
      </c>
      <c r="G3721" s="23" t="n">
        <f aca="true">BETAINV(RAND(),T1_PERT!$F$10,T1_PERT!$G$10,T1_PERT!$C$10,T1_PERT!$E$10)</f>
        <v>1.75924849381007</v>
      </c>
      <c r="H3721" s="23" t="n">
        <f aca="false">B3721+C3721+E3721+G3721</f>
        <v>17.1077642490681</v>
      </c>
      <c r="I3721" s="23" t="n">
        <f aca="false">B3721+D3721+F3721+G3721</f>
        <v>15.1854706053299</v>
      </c>
      <c r="J3721" s="23" t="n">
        <f aca="false">MAX(H3721,I3721)</f>
        <v>17.1077642490681</v>
      </c>
      <c r="K3721" s="24" t="n">
        <f aca="false">IF(H3721&gt;=I3721,1,0)</f>
        <v>1</v>
      </c>
    </row>
    <row r="3722" customFormat="false" ht="15" hidden="false" customHeight="false" outlineLevel="0" collapsed="false">
      <c r="A3722" s="5" t="n">
        <v>3703</v>
      </c>
      <c r="B3722" s="23" t="n">
        <f aca="true">BETAINV(RAND(),T1_PERT!$F$5,T1_PERT!$G$5,T1_PERT!$C$5,T1_PERT!$E$5)</f>
        <v>4.75661754032222</v>
      </c>
      <c r="C3722" s="23" t="n">
        <f aca="true">BETAINV(RAND(),T1_PERT!$F$6,T1_PERT!$G$6,T1_PERT!$C$6,T1_PERT!$E$6)</f>
        <v>5.67914174189364</v>
      </c>
      <c r="D3722" s="23" t="n">
        <f aca="true">BETAINV(RAND(),T1_PERT!$F$7,T1_PERT!$G$7,T1_PERT!$C$7,T1_PERT!$E$7)</f>
        <v>3.96085283669716</v>
      </c>
      <c r="E3722" s="23" t="n">
        <f aca="true">BETAINV(RAND(),T1_PERT!$F$8,T1_PERT!$G$8,T1_PERT!$C$8,T1_PERT!$E$8)</f>
        <v>6.22975662280554</v>
      </c>
      <c r="F3722" s="23" t="n">
        <f aca="true">BETAINV(RAND(),T1_PERT!$F$9,T1_PERT!$G$9,T1_PERT!$C$9,T1_PERT!$E$9)</f>
        <v>4.51611487081993</v>
      </c>
      <c r="G3722" s="23" t="n">
        <f aca="true">BETAINV(RAND(),T1_PERT!$F$10,T1_PERT!$G$10,T1_PERT!$C$10,T1_PERT!$E$10)</f>
        <v>1.51710104630694</v>
      </c>
      <c r="H3722" s="23" t="n">
        <f aca="false">B3722+C3722+E3722+G3722</f>
        <v>18.1826169513283</v>
      </c>
      <c r="I3722" s="23" t="n">
        <f aca="false">B3722+D3722+F3722+G3722</f>
        <v>14.7506862941462</v>
      </c>
      <c r="J3722" s="23" t="n">
        <f aca="false">MAX(H3722,I3722)</f>
        <v>18.1826169513283</v>
      </c>
      <c r="K3722" s="24" t="n">
        <f aca="false">IF(H3722&gt;=I3722,1,0)</f>
        <v>1</v>
      </c>
    </row>
    <row r="3723" customFormat="false" ht="15" hidden="false" customHeight="false" outlineLevel="0" collapsed="false">
      <c r="A3723" s="5" t="n">
        <v>3704</v>
      </c>
      <c r="B3723" s="23" t="n">
        <f aca="true">BETAINV(RAND(),T1_PERT!$F$5,T1_PERT!$G$5,T1_PERT!$C$5,T1_PERT!$E$5)</f>
        <v>4.28373691804756</v>
      </c>
      <c r="C3723" s="23" t="n">
        <f aca="true">BETAINV(RAND(),T1_PERT!$F$6,T1_PERT!$G$6,T1_PERT!$C$6,T1_PERT!$E$6)</f>
        <v>5.53494479563196</v>
      </c>
      <c r="D3723" s="23" t="n">
        <f aca="true">BETAINV(RAND(),T1_PERT!$F$7,T1_PERT!$G$7,T1_PERT!$C$7,T1_PERT!$E$7)</f>
        <v>5.10518622740197</v>
      </c>
      <c r="E3723" s="23" t="n">
        <f aca="true">BETAINV(RAND(),T1_PERT!$F$8,T1_PERT!$G$8,T1_PERT!$C$8,T1_PERT!$E$8)</f>
        <v>5.97172130293535</v>
      </c>
      <c r="F3723" s="23" t="n">
        <f aca="true">BETAINV(RAND(),T1_PERT!$F$9,T1_PERT!$G$9,T1_PERT!$C$9,T1_PERT!$E$9)</f>
        <v>3.94306646132638</v>
      </c>
      <c r="G3723" s="23" t="n">
        <f aca="true">BETAINV(RAND(),T1_PERT!$F$10,T1_PERT!$G$10,T1_PERT!$C$10,T1_PERT!$E$10)</f>
        <v>1.95047706905988</v>
      </c>
      <c r="H3723" s="23" t="n">
        <f aca="false">B3723+C3723+E3723+G3723</f>
        <v>17.7408800856747</v>
      </c>
      <c r="I3723" s="23" t="n">
        <f aca="false">B3723+D3723+F3723+G3723</f>
        <v>15.2824666758358</v>
      </c>
      <c r="J3723" s="23" t="n">
        <f aca="false">MAX(H3723,I3723)</f>
        <v>17.7408800856747</v>
      </c>
      <c r="K3723" s="24" t="n">
        <f aca="false">IF(H3723&gt;=I3723,1,0)</f>
        <v>1</v>
      </c>
    </row>
    <row r="3724" customFormat="false" ht="15" hidden="false" customHeight="false" outlineLevel="0" collapsed="false">
      <c r="A3724" s="5" t="n">
        <v>3705</v>
      </c>
      <c r="B3724" s="23" t="n">
        <f aca="true">BETAINV(RAND(),T1_PERT!$F$5,T1_PERT!$G$5,T1_PERT!$C$5,T1_PERT!$E$5)</f>
        <v>3.58526335339102</v>
      </c>
      <c r="C3724" s="23" t="n">
        <f aca="true">BETAINV(RAND(),T1_PERT!$F$6,T1_PERT!$G$6,T1_PERT!$C$6,T1_PERT!$E$6)</f>
        <v>3.98500031756681</v>
      </c>
      <c r="D3724" s="23" t="n">
        <f aca="true">BETAINV(RAND(),T1_PERT!$F$7,T1_PERT!$G$7,T1_PERT!$C$7,T1_PERT!$E$7)</f>
        <v>4.20563090852442</v>
      </c>
      <c r="E3724" s="23" t="n">
        <f aca="true">BETAINV(RAND(),T1_PERT!$F$8,T1_PERT!$G$8,T1_PERT!$C$8,T1_PERT!$E$8)</f>
        <v>5.98308164699706</v>
      </c>
      <c r="F3724" s="23" t="n">
        <f aca="true">BETAINV(RAND(),T1_PERT!$F$9,T1_PERT!$G$9,T1_PERT!$C$9,T1_PERT!$E$9)</f>
        <v>3.42371198618083</v>
      </c>
      <c r="G3724" s="23" t="n">
        <f aca="true">BETAINV(RAND(),T1_PERT!$F$10,T1_PERT!$G$10,T1_PERT!$C$10,T1_PERT!$E$10)</f>
        <v>1.61647872196061</v>
      </c>
      <c r="H3724" s="23" t="n">
        <f aca="false">B3724+C3724+E3724+G3724</f>
        <v>15.1698240399155</v>
      </c>
      <c r="I3724" s="23" t="n">
        <f aca="false">B3724+D3724+F3724+G3724</f>
        <v>12.8310849700569</v>
      </c>
      <c r="J3724" s="23" t="n">
        <f aca="false">MAX(H3724,I3724)</f>
        <v>15.1698240399155</v>
      </c>
      <c r="K3724" s="24" t="n">
        <f aca="false">IF(H3724&gt;=I3724,1,0)</f>
        <v>1</v>
      </c>
    </row>
    <row r="3725" customFormat="false" ht="15" hidden="false" customHeight="false" outlineLevel="0" collapsed="false">
      <c r="A3725" s="5" t="n">
        <v>3706</v>
      </c>
      <c r="B3725" s="23" t="n">
        <f aca="true">BETAINV(RAND(),T1_PERT!$F$5,T1_PERT!$G$5,T1_PERT!$C$5,T1_PERT!$E$5)</f>
        <v>3.24962249766811</v>
      </c>
      <c r="C3725" s="23" t="n">
        <f aca="true">BETAINV(RAND(),T1_PERT!$F$6,T1_PERT!$G$6,T1_PERT!$C$6,T1_PERT!$E$6)</f>
        <v>4.05970976805042</v>
      </c>
      <c r="D3725" s="23" t="n">
        <f aca="true">BETAINV(RAND(),T1_PERT!$F$7,T1_PERT!$G$7,T1_PERT!$C$7,T1_PERT!$E$7)</f>
        <v>6.18763687829089</v>
      </c>
      <c r="E3725" s="23" t="n">
        <f aca="true">BETAINV(RAND(),T1_PERT!$F$8,T1_PERT!$G$8,T1_PERT!$C$8,T1_PERT!$E$8)</f>
        <v>4.2643466753758</v>
      </c>
      <c r="F3725" s="23" t="n">
        <f aca="true">BETAINV(RAND(),T1_PERT!$F$9,T1_PERT!$G$9,T1_PERT!$C$9,T1_PERT!$E$9)</f>
        <v>5.18708435530884</v>
      </c>
      <c r="G3725" s="23" t="n">
        <f aca="true">BETAINV(RAND(),T1_PERT!$F$10,T1_PERT!$G$10,T1_PERT!$C$10,T1_PERT!$E$10)</f>
        <v>2.0568230023534</v>
      </c>
      <c r="H3725" s="23" t="n">
        <f aca="false">B3725+C3725+E3725+G3725</f>
        <v>13.6305019434477</v>
      </c>
      <c r="I3725" s="23" t="n">
        <f aca="false">B3725+D3725+F3725+G3725</f>
        <v>16.6811667336212</v>
      </c>
      <c r="J3725" s="23" t="n">
        <f aca="false">MAX(H3725,I3725)</f>
        <v>16.6811667336212</v>
      </c>
      <c r="K3725" s="24" t="n">
        <f aca="false">IF(H3725&gt;=I3725,1,0)</f>
        <v>0</v>
      </c>
    </row>
    <row r="3726" customFormat="false" ht="15" hidden="false" customHeight="false" outlineLevel="0" collapsed="false">
      <c r="A3726" s="5" t="n">
        <v>3707</v>
      </c>
      <c r="B3726" s="23" t="n">
        <f aca="true">BETAINV(RAND(),T1_PERT!$F$5,T1_PERT!$G$5,T1_PERT!$C$5,T1_PERT!$E$5)</f>
        <v>2.45658641652998</v>
      </c>
      <c r="C3726" s="23" t="n">
        <f aca="true">BETAINV(RAND(),T1_PERT!$F$6,T1_PERT!$G$6,T1_PERT!$C$6,T1_PERT!$E$6)</f>
        <v>3.90395062042157</v>
      </c>
      <c r="D3726" s="23" t="n">
        <f aca="true">BETAINV(RAND(),T1_PERT!$F$7,T1_PERT!$G$7,T1_PERT!$C$7,T1_PERT!$E$7)</f>
        <v>5.80971496541222</v>
      </c>
      <c r="E3726" s="23" t="n">
        <f aca="true">BETAINV(RAND(),T1_PERT!$F$8,T1_PERT!$G$8,T1_PERT!$C$8,T1_PERT!$E$8)</f>
        <v>5.62558301383491</v>
      </c>
      <c r="F3726" s="23" t="n">
        <f aca="true">BETAINV(RAND(),T1_PERT!$F$9,T1_PERT!$G$9,T1_PERT!$C$9,T1_PERT!$E$9)</f>
        <v>3.55887537811428</v>
      </c>
      <c r="G3726" s="23" t="n">
        <f aca="true">BETAINV(RAND(),T1_PERT!$F$10,T1_PERT!$G$10,T1_PERT!$C$10,T1_PERT!$E$10)</f>
        <v>2.24394623813891</v>
      </c>
      <c r="H3726" s="23" t="n">
        <f aca="false">B3726+C3726+E3726+G3726</f>
        <v>14.2300662889254</v>
      </c>
      <c r="I3726" s="23" t="n">
        <f aca="false">B3726+D3726+F3726+G3726</f>
        <v>14.0691229981954</v>
      </c>
      <c r="J3726" s="23" t="n">
        <f aca="false">MAX(H3726,I3726)</f>
        <v>14.2300662889254</v>
      </c>
      <c r="K3726" s="24" t="n">
        <f aca="false">IF(H3726&gt;=I3726,1,0)</f>
        <v>1</v>
      </c>
    </row>
    <row r="3727" customFormat="false" ht="15" hidden="false" customHeight="false" outlineLevel="0" collapsed="false">
      <c r="A3727" s="5" t="n">
        <v>3708</v>
      </c>
      <c r="B3727" s="23" t="n">
        <f aca="true">BETAINV(RAND(),T1_PERT!$F$5,T1_PERT!$G$5,T1_PERT!$C$5,T1_PERT!$E$5)</f>
        <v>5.01545205593478</v>
      </c>
      <c r="C3727" s="23" t="n">
        <f aca="true">BETAINV(RAND(),T1_PERT!$F$6,T1_PERT!$G$6,T1_PERT!$C$6,T1_PERT!$E$6)</f>
        <v>6.39856863691598</v>
      </c>
      <c r="D3727" s="23" t="n">
        <f aca="true">BETAINV(RAND(),T1_PERT!$F$7,T1_PERT!$G$7,T1_PERT!$C$7,T1_PERT!$E$7)</f>
        <v>5.57188436210543</v>
      </c>
      <c r="E3727" s="23" t="n">
        <f aca="true">BETAINV(RAND(),T1_PERT!$F$8,T1_PERT!$G$8,T1_PERT!$C$8,T1_PERT!$E$8)</f>
        <v>5.75455246902492</v>
      </c>
      <c r="F3727" s="23" t="n">
        <f aca="true">BETAINV(RAND(),T1_PERT!$F$9,T1_PERT!$G$9,T1_PERT!$C$9,T1_PERT!$E$9)</f>
        <v>6.20835975378702</v>
      </c>
      <c r="G3727" s="23" t="n">
        <f aca="true">BETAINV(RAND(),T1_PERT!$F$10,T1_PERT!$G$10,T1_PERT!$C$10,T1_PERT!$E$10)</f>
        <v>1.97700808678182</v>
      </c>
      <c r="H3727" s="23" t="n">
        <f aca="false">B3727+C3727+E3727+G3727</f>
        <v>19.1455812486575</v>
      </c>
      <c r="I3727" s="23" t="n">
        <f aca="false">B3727+D3727+F3727+G3727</f>
        <v>18.772704258609</v>
      </c>
      <c r="J3727" s="23" t="n">
        <f aca="false">MAX(H3727,I3727)</f>
        <v>19.1455812486575</v>
      </c>
      <c r="K3727" s="24" t="n">
        <f aca="false">IF(H3727&gt;=I3727,1,0)</f>
        <v>1</v>
      </c>
    </row>
    <row r="3728" customFormat="false" ht="15" hidden="false" customHeight="false" outlineLevel="0" collapsed="false">
      <c r="A3728" s="5" t="n">
        <v>3709</v>
      </c>
      <c r="B3728" s="23" t="n">
        <f aca="true">BETAINV(RAND(),T1_PERT!$F$5,T1_PERT!$G$5,T1_PERT!$C$5,T1_PERT!$E$5)</f>
        <v>4.44046755392961</v>
      </c>
      <c r="C3728" s="23" t="n">
        <f aca="true">BETAINV(RAND(),T1_PERT!$F$6,T1_PERT!$G$6,T1_PERT!$C$6,T1_PERT!$E$6)</f>
        <v>5.64057786036298</v>
      </c>
      <c r="D3728" s="23" t="n">
        <f aca="true">BETAINV(RAND(),T1_PERT!$F$7,T1_PERT!$G$7,T1_PERT!$C$7,T1_PERT!$E$7)</f>
        <v>7.75629160028528</v>
      </c>
      <c r="E3728" s="23" t="n">
        <f aca="true">BETAINV(RAND(),T1_PERT!$F$8,T1_PERT!$G$8,T1_PERT!$C$8,T1_PERT!$E$8)</f>
        <v>5.14130016059473</v>
      </c>
      <c r="F3728" s="23" t="n">
        <f aca="true">BETAINV(RAND(),T1_PERT!$F$9,T1_PERT!$G$9,T1_PERT!$C$9,T1_PERT!$E$9)</f>
        <v>3.81435098308716</v>
      </c>
      <c r="G3728" s="23" t="n">
        <f aca="true">BETAINV(RAND(),T1_PERT!$F$10,T1_PERT!$G$10,T1_PERT!$C$10,T1_PERT!$E$10)</f>
        <v>1.77534814972933</v>
      </c>
      <c r="H3728" s="23" t="n">
        <f aca="false">B3728+C3728+E3728+G3728</f>
        <v>16.9976937246167</v>
      </c>
      <c r="I3728" s="23" t="n">
        <f aca="false">B3728+D3728+F3728+G3728</f>
        <v>17.7864582870314</v>
      </c>
      <c r="J3728" s="23" t="n">
        <f aca="false">MAX(H3728,I3728)</f>
        <v>17.7864582870314</v>
      </c>
      <c r="K3728" s="24" t="n">
        <f aca="false">IF(H3728&gt;=I3728,1,0)</f>
        <v>0</v>
      </c>
    </row>
    <row r="3729" customFormat="false" ht="15" hidden="false" customHeight="false" outlineLevel="0" collapsed="false">
      <c r="A3729" s="5" t="n">
        <v>3710</v>
      </c>
      <c r="B3729" s="23" t="n">
        <f aca="true">BETAINV(RAND(),T1_PERT!$F$5,T1_PERT!$G$5,T1_PERT!$C$5,T1_PERT!$E$5)</f>
        <v>3.08030804856918</v>
      </c>
      <c r="C3729" s="23" t="n">
        <f aca="true">BETAINV(RAND(),T1_PERT!$F$6,T1_PERT!$G$6,T1_PERT!$C$6,T1_PERT!$E$6)</f>
        <v>4.80758900156339</v>
      </c>
      <c r="D3729" s="23" t="n">
        <f aca="true">BETAINV(RAND(),T1_PERT!$F$7,T1_PERT!$G$7,T1_PERT!$C$7,T1_PERT!$E$7)</f>
        <v>6.30273044976493</v>
      </c>
      <c r="E3729" s="23" t="n">
        <f aca="true">BETAINV(RAND(),T1_PERT!$F$8,T1_PERT!$G$8,T1_PERT!$C$8,T1_PERT!$E$8)</f>
        <v>5.1853076246367</v>
      </c>
      <c r="F3729" s="23" t="n">
        <f aca="true">BETAINV(RAND(),T1_PERT!$F$9,T1_PERT!$G$9,T1_PERT!$C$9,T1_PERT!$E$9)</f>
        <v>3.49122279492792</v>
      </c>
      <c r="G3729" s="23" t="n">
        <f aca="true">BETAINV(RAND(),T1_PERT!$F$10,T1_PERT!$G$10,T1_PERT!$C$10,T1_PERT!$E$10)</f>
        <v>2.22327618625183</v>
      </c>
      <c r="H3729" s="23" t="n">
        <f aca="false">B3729+C3729+E3729+G3729</f>
        <v>15.2964808610211</v>
      </c>
      <c r="I3729" s="23" t="n">
        <f aca="false">B3729+D3729+F3729+G3729</f>
        <v>15.0975374795139</v>
      </c>
      <c r="J3729" s="23" t="n">
        <f aca="false">MAX(H3729,I3729)</f>
        <v>15.2964808610211</v>
      </c>
      <c r="K3729" s="24" t="n">
        <f aca="false">IF(H3729&gt;=I3729,1,0)</f>
        <v>1</v>
      </c>
    </row>
    <row r="3730" customFormat="false" ht="15" hidden="false" customHeight="false" outlineLevel="0" collapsed="false">
      <c r="A3730" s="5" t="n">
        <v>3711</v>
      </c>
      <c r="B3730" s="23" t="n">
        <f aca="true">BETAINV(RAND(),T1_PERT!$F$5,T1_PERT!$G$5,T1_PERT!$C$5,T1_PERT!$E$5)</f>
        <v>4.41791627870649</v>
      </c>
      <c r="C3730" s="23" t="n">
        <f aca="true">BETAINV(RAND(),T1_PERT!$F$6,T1_PERT!$G$6,T1_PERT!$C$6,T1_PERT!$E$6)</f>
        <v>4.98421430855412</v>
      </c>
      <c r="D3730" s="23" t="n">
        <f aca="true">BETAINV(RAND(),T1_PERT!$F$7,T1_PERT!$G$7,T1_PERT!$C$7,T1_PERT!$E$7)</f>
        <v>6.40206613997527</v>
      </c>
      <c r="E3730" s="23" t="n">
        <f aca="true">BETAINV(RAND(),T1_PERT!$F$8,T1_PERT!$G$8,T1_PERT!$C$8,T1_PERT!$E$8)</f>
        <v>5.22287848466231</v>
      </c>
      <c r="F3730" s="23" t="n">
        <f aca="true">BETAINV(RAND(),T1_PERT!$F$9,T1_PERT!$G$9,T1_PERT!$C$9,T1_PERT!$E$9)</f>
        <v>3.87258474377966</v>
      </c>
      <c r="G3730" s="23" t="n">
        <f aca="true">BETAINV(RAND(),T1_PERT!$F$10,T1_PERT!$G$10,T1_PERT!$C$10,T1_PERT!$E$10)</f>
        <v>1.66232465440858</v>
      </c>
      <c r="H3730" s="23" t="n">
        <f aca="false">B3730+C3730+E3730+G3730</f>
        <v>16.2873337263315</v>
      </c>
      <c r="I3730" s="23" t="n">
        <f aca="false">B3730+D3730+F3730+G3730</f>
        <v>16.35489181687</v>
      </c>
      <c r="J3730" s="23" t="n">
        <f aca="false">MAX(H3730,I3730)</f>
        <v>16.35489181687</v>
      </c>
      <c r="K3730" s="24" t="n">
        <f aca="false">IF(H3730&gt;=I3730,1,0)</f>
        <v>0</v>
      </c>
    </row>
    <row r="3731" customFormat="false" ht="15" hidden="false" customHeight="false" outlineLevel="0" collapsed="false">
      <c r="A3731" s="5" t="n">
        <v>3712</v>
      </c>
      <c r="B3731" s="23" t="n">
        <f aca="true">BETAINV(RAND(),T1_PERT!$F$5,T1_PERT!$G$5,T1_PERT!$C$5,T1_PERT!$E$5)</f>
        <v>3.59119755414694</v>
      </c>
      <c r="C3731" s="23" t="n">
        <f aca="true">BETAINV(RAND(),T1_PERT!$F$6,T1_PERT!$G$6,T1_PERT!$C$6,T1_PERT!$E$6)</f>
        <v>4.28098188469714</v>
      </c>
      <c r="D3731" s="23" t="n">
        <f aca="true">BETAINV(RAND(),T1_PERT!$F$7,T1_PERT!$G$7,T1_PERT!$C$7,T1_PERT!$E$7)</f>
        <v>5.85942781910599</v>
      </c>
      <c r="E3731" s="23" t="n">
        <f aca="true">BETAINV(RAND(),T1_PERT!$F$8,T1_PERT!$G$8,T1_PERT!$C$8,T1_PERT!$E$8)</f>
        <v>6.27445639647849</v>
      </c>
      <c r="F3731" s="23" t="n">
        <f aca="true">BETAINV(RAND(),T1_PERT!$F$9,T1_PERT!$G$9,T1_PERT!$C$9,T1_PERT!$E$9)</f>
        <v>3.37045946387722</v>
      </c>
      <c r="G3731" s="23" t="n">
        <f aca="true">BETAINV(RAND(),T1_PERT!$F$10,T1_PERT!$G$10,T1_PERT!$C$10,T1_PERT!$E$10)</f>
        <v>1.5695949423344</v>
      </c>
      <c r="H3731" s="23" t="n">
        <f aca="false">B3731+C3731+E3731+G3731</f>
        <v>15.716230777657</v>
      </c>
      <c r="I3731" s="23" t="n">
        <f aca="false">B3731+D3731+F3731+G3731</f>
        <v>14.3906797794646</v>
      </c>
      <c r="J3731" s="23" t="n">
        <f aca="false">MAX(H3731,I3731)</f>
        <v>15.716230777657</v>
      </c>
      <c r="K3731" s="24" t="n">
        <f aca="false">IF(H3731&gt;=I3731,1,0)</f>
        <v>1</v>
      </c>
    </row>
    <row r="3732" customFormat="false" ht="15" hidden="false" customHeight="false" outlineLevel="0" collapsed="false">
      <c r="A3732" s="5" t="n">
        <v>3713</v>
      </c>
      <c r="B3732" s="23" t="n">
        <f aca="true">BETAINV(RAND(),T1_PERT!$F$5,T1_PERT!$G$5,T1_PERT!$C$5,T1_PERT!$E$5)</f>
        <v>4.15469348156424</v>
      </c>
      <c r="C3732" s="23" t="n">
        <f aca="true">BETAINV(RAND(),T1_PERT!$F$6,T1_PERT!$G$6,T1_PERT!$C$6,T1_PERT!$E$6)</f>
        <v>5.53974684261947</v>
      </c>
      <c r="D3732" s="23" t="n">
        <f aca="true">BETAINV(RAND(),T1_PERT!$F$7,T1_PERT!$G$7,T1_PERT!$C$7,T1_PERT!$E$7)</f>
        <v>7.3669089388654</v>
      </c>
      <c r="E3732" s="23" t="n">
        <f aca="true">BETAINV(RAND(),T1_PERT!$F$8,T1_PERT!$G$8,T1_PERT!$C$8,T1_PERT!$E$8)</f>
        <v>5.67980186853336</v>
      </c>
      <c r="F3732" s="23" t="n">
        <f aca="true">BETAINV(RAND(),T1_PERT!$F$9,T1_PERT!$G$9,T1_PERT!$C$9,T1_PERT!$E$9)</f>
        <v>4.03900447426768</v>
      </c>
      <c r="G3732" s="23" t="n">
        <f aca="true">BETAINV(RAND(),T1_PERT!$F$10,T1_PERT!$G$10,T1_PERT!$C$10,T1_PERT!$E$10)</f>
        <v>1.51213636453753</v>
      </c>
      <c r="H3732" s="23" t="n">
        <f aca="false">B3732+C3732+E3732+G3732</f>
        <v>16.8863785572546</v>
      </c>
      <c r="I3732" s="23" t="n">
        <f aca="false">B3732+D3732+F3732+G3732</f>
        <v>17.0727432592349</v>
      </c>
      <c r="J3732" s="23" t="n">
        <f aca="false">MAX(H3732,I3732)</f>
        <v>17.0727432592349</v>
      </c>
      <c r="K3732" s="24" t="n">
        <f aca="false">IF(H3732&gt;=I3732,1,0)</f>
        <v>0</v>
      </c>
    </row>
    <row r="3733" customFormat="false" ht="15" hidden="false" customHeight="false" outlineLevel="0" collapsed="false">
      <c r="A3733" s="5" t="n">
        <v>3714</v>
      </c>
      <c r="B3733" s="23" t="n">
        <f aca="true">BETAINV(RAND(),T1_PERT!$F$5,T1_PERT!$G$5,T1_PERT!$C$5,T1_PERT!$E$5)</f>
        <v>3.08309756601625</v>
      </c>
      <c r="C3733" s="23" t="n">
        <f aca="true">BETAINV(RAND(),T1_PERT!$F$6,T1_PERT!$G$6,T1_PERT!$C$6,T1_PERT!$E$6)</f>
        <v>7.60940293713745</v>
      </c>
      <c r="D3733" s="23" t="n">
        <f aca="true">BETAINV(RAND(),T1_PERT!$F$7,T1_PERT!$G$7,T1_PERT!$C$7,T1_PERT!$E$7)</f>
        <v>7.12394106641245</v>
      </c>
      <c r="E3733" s="23" t="n">
        <f aca="true">BETAINV(RAND(),T1_PERT!$F$8,T1_PERT!$G$8,T1_PERT!$C$8,T1_PERT!$E$8)</f>
        <v>5.5941140617376</v>
      </c>
      <c r="F3733" s="23" t="n">
        <f aca="true">BETAINV(RAND(),T1_PERT!$F$9,T1_PERT!$G$9,T1_PERT!$C$9,T1_PERT!$E$9)</f>
        <v>3.85328396078661</v>
      </c>
      <c r="G3733" s="23" t="n">
        <f aca="true">BETAINV(RAND(),T1_PERT!$F$10,T1_PERT!$G$10,T1_PERT!$C$10,T1_PERT!$E$10)</f>
        <v>1.78814871680545</v>
      </c>
      <c r="H3733" s="23" t="n">
        <f aca="false">B3733+C3733+E3733+G3733</f>
        <v>18.0747632816968</v>
      </c>
      <c r="I3733" s="23" t="n">
        <f aca="false">B3733+D3733+F3733+G3733</f>
        <v>15.8484713100208</v>
      </c>
      <c r="J3733" s="23" t="n">
        <f aca="false">MAX(H3733,I3733)</f>
        <v>18.0747632816968</v>
      </c>
      <c r="K3733" s="24" t="n">
        <f aca="false">IF(H3733&gt;=I3733,1,0)</f>
        <v>1</v>
      </c>
    </row>
    <row r="3734" customFormat="false" ht="15" hidden="false" customHeight="false" outlineLevel="0" collapsed="false">
      <c r="A3734" s="5" t="n">
        <v>3715</v>
      </c>
      <c r="B3734" s="23" t="n">
        <f aca="true">BETAINV(RAND(),T1_PERT!$F$5,T1_PERT!$G$5,T1_PERT!$C$5,T1_PERT!$E$5)</f>
        <v>5.11245044505182</v>
      </c>
      <c r="C3734" s="23" t="n">
        <f aca="true">BETAINV(RAND(),T1_PERT!$F$6,T1_PERT!$G$6,T1_PERT!$C$6,T1_PERT!$E$6)</f>
        <v>5.91959372974404</v>
      </c>
      <c r="D3734" s="23" t="n">
        <f aca="true">BETAINV(RAND(),T1_PERT!$F$7,T1_PERT!$G$7,T1_PERT!$C$7,T1_PERT!$E$7)</f>
        <v>6.82552114221981</v>
      </c>
      <c r="E3734" s="23" t="n">
        <f aca="true">BETAINV(RAND(),T1_PERT!$F$8,T1_PERT!$G$8,T1_PERT!$C$8,T1_PERT!$E$8)</f>
        <v>5.34615546534649</v>
      </c>
      <c r="F3734" s="23" t="n">
        <f aca="true">BETAINV(RAND(),T1_PERT!$F$9,T1_PERT!$G$9,T1_PERT!$C$9,T1_PERT!$E$9)</f>
        <v>3.51528979884416</v>
      </c>
      <c r="G3734" s="23" t="n">
        <f aca="true">BETAINV(RAND(),T1_PERT!$F$10,T1_PERT!$G$10,T1_PERT!$C$10,T1_PERT!$E$10)</f>
        <v>2.30020241555307</v>
      </c>
      <c r="H3734" s="23" t="n">
        <f aca="false">B3734+C3734+E3734+G3734</f>
        <v>18.6784020556954</v>
      </c>
      <c r="I3734" s="23" t="n">
        <f aca="false">B3734+D3734+F3734+G3734</f>
        <v>17.7534638016689</v>
      </c>
      <c r="J3734" s="23" t="n">
        <f aca="false">MAX(H3734,I3734)</f>
        <v>18.6784020556954</v>
      </c>
      <c r="K3734" s="24" t="n">
        <f aca="false">IF(H3734&gt;=I3734,1,0)</f>
        <v>1</v>
      </c>
    </row>
    <row r="3735" customFormat="false" ht="15" hidden="false" customHeight="false" outlineLevel="0" collapsed="false">
      <c r="A3735" s="5" t="n">
        <v>3716</v>
      </c>
      <c r="B3735" s="23" t="n">
        <f aca="true">BETAINV(RAND(),T1_PERT!$F$5,T1_PERT!$G$5,T1_PERT!$C$5,T1_PERT!$E$5)</f>
        <v>4.14503665971968</v>
      </c>
      <c r="C3735" s="23" t="n">
        <f aca="true">BETAINV(RAND(),T1_PERT!$F$6,T1_PERT!$G$6,T1_PERT!$C$6,T1_PERT!$E$6)</f>
        <v>6.46464385721654</v>
      </c>
      <c r="D3735" s="23" t="n">
        <f aca="true">BETAINV(RAND(),T1_PERT!$F$7,T1_PERT!$G$7,T1_PERT!$C$7,T1_PERT!$E$7)</f>
        <v>5.49765702620987</v>
      </c>
      <c r="E3735" s="23" t="n">
        <f aca="true">BETAINV(RAND(),T1_PERT!$F$8,T1_PERT!$G$8,T1_PERT!$C$8,T1_PERT!$E$8)</f>
        <v>5.58333098861334</v>
      </c>
      <c r="F3735" s="23" t="n">
        <f aca="true">BETAINV(RAND(),T1_PERT!$F$9,T1_PERT!$G$9,T1_PERT!$C$9,T1_PERT!$E$9)</f>
        <v>3.94898678641183</v>
      </c>
      <c r="G3735" s="23" t="n">
        <f aca="true">BETAINV(RAND(),T1_PERT!$F$10,T1_PERT!$G$10,T1_PERT!$C$10,T1_PERT!$E$10)</f>
        <v>1.65129251492674</v>
      </c>
      <c r="H3735" s="23" t="n">
        <f aca="false">B3735+C3735+E3735+G3735</f>
        <v>17.8443040204763</v>
      </c>
      <c r="I3735" s="23" t="n">
        <f aca="false">B3735+D3735+F3735+G3735</f>
        <v>15.2429729872681</v>
      </c>
      <c r="J3735" s="23" t="n">
        <f aca="false">MAX(H3735,I3735)</f>
        <v>17.8443040204763</v>
      </c>
      <c r="K3735" s="24" t="n">
        <f aca="false">IF(H3735&gt;=I3735,1,0)</f>
        <v>1</v>
      </c>
    </row>
    <row r="3736" customFormat="false" ht="15" hidden="false" customHeight="false" outlineLevel="0" collapsed="false">
      <c r="A3736" s="5" t="n">
        <v>3717</v>
      </c>
      <c r="B3736" s="23" t="n">
        <f aca="true">BETAINV(RAND(),T1_PERT!$F$5,T1_PERT!$G$5,T1_PERT!$C$5,T1_PERT!$E$5)</f>
        <v>3.37208653042432</v>
      </c>
      <c r="C3736" s="23" t="n">
        <f aca="true">BETAINV(RAND(),T1_PERT!$F$6,T1_PERT!$G$6,T1_PERT!$C$6,T1_PERT!$E$6)</f>
        <v>3.61142918058816</v>
      </c>
      <c r="D3736" s="23" t="n">
        <f aca="true">BETAINV(RAND(),T1_PERT!$F$7,T1_PERT!$G$7,T1_PERT!$C$7,T1_PERT!$E$7)</f>
        <v>6.59986720780923</v>
      </c>
      <c r="E3736" s="23" t="n">
        <f aca="true">BETAINV(RAND(),T1_PERT!$F$8,T1_PERT!$G$8,T1_PERT!$C$8,T1_PERT!$E$8)</f>
        <v>5.16947828413561</v>
      </c>
      <c r="F3736" s="23" t="n">
        <f aca="true">BETAINV(RAND(),T1_PERT!$F$9,T1_PERT!$G$9,T1_PERT!$C$9,T1_PERT!$E$9)</f>
        <v>4.60694193845276</v>
      </c>
      <c r="G3736" s="23" t="n">
        <f aca="true">BETAINV(RAND(),T1_PERT!$F$10,T1_PERT!$G$10,T1_PERT!$C$10,T1_PERT!$E$10)</f>
        <v>1.69075441965537</v>
      </c>
      <c r="H3736" s="23" t="n">
        <f aca="false">B3736+C3736+E3736+G3736</f>
        <v>13.8437484148035</v>
      </c>
      <c r="I3736" s="23" t="n">
        <f aca="false">B3736+D3736+F3736+G3736</f>
        <v>16.2696500963417</v>
      </c>
      <c r="J3736" s="23" t="n">
        <f aca="false">MAX(H3736,I3736)</f>
        <v>16.2696500963417</v>
      </c>
      <c r="K3736" s="24" t="n">
        <f aca="false">IF(H3736&gt;=I3736,1,0)</f>
        <v>0</v>
      </c>
    </row>
    <row r="3737" customFormat="false" ht="15" hidden="false" customHeight="false" outlineLevel="0" collapsed="false">
      <c r="A3737" s="5" t="n">
        <v>3718</v>
      </c>
      <c r="B3737" s="23" t="n">
        <f aca="true">BETAINV(RAND(),T1_PERT!$F$5,T1_PERT!$G$5,T1_PERT!$C$5,T1_PERT!$E$5)</f>
        <v>4.9160138591849</v>
      </c>
      <c r="C3737" s="23" t="n">
        <f aca="true">BETAINV(RAND(),T1_PERT!$F$6,T1_PERT!$G$6,T1_PERT!$C$6,T1_PERT!$E$6)</f>
        <v>7.81183058493028</v>
      </c>
      <c r="D3737" s="23" t="n">
        <f aca="true">BETAINV(RAND(),T1_PERT!$F$7,T1_PERT!$G$7,T1_PERT!$C$7,T1_PERT!$E$7)</f>
        <v>4.12051034882961</v>
      </c>
      <c r="E3737" s="23" t="n">
        <f aca="true">BETAINV(RAND(),T1_PERT!$F$8,T1_PERT!$G$8,T1_PERT!$C$8,T1_PERT!$E$8)</f>
        <v>6.72357662815194</v>
      </c>
      <c r="F3737" s="23" t="n">
        <f aca="true">BETAINV(RAND(),T1_PERT!$F$9,T1_PERT!$G$9,T1_PERT!$C$9,T1_PERT!$E$9)</f>
        <v>4.55757097322572</v>
      </c>
      <c r="G3737" s="23" t="n">
        <f aca="true">BETAINV(RAND(),T1_PERT!$F$10,T1_PERT!$G$10,T1_PERT!$C$10,T1_PERT!$E$10)</f>
        <v>1.16128798752581</v>
      </c>
      <c r="H3737" s="23" t="n">
        <f aca="false">B3737+C3737+E3737+G3737</f>
        <v>20.6127090597929</v>
      </c>
      <c r="I3737" s="23" t="n">
        <f aca="false">B3737+D3737+F3737+G3737</f>
        <v>14.755383168766</v>
      </c>
      <c r="J3737" s="23" t="n">
        <f aca="false">MAX(H3737,I3737)</f>
        <v>20.6127090597929</v>
      </c>
      <c r="K3737" s="24" t="n">
        <f aca="false">IF(H3737&gt;=I3737,1,0)</f>
        <v>1</v>
      </c>
    </row>
    <row r="3738" customFormat="false" ht="15" hidden="false" customHeight="false" outlineLevel="0" collapsed="false">
      <c r="A3738" s="5" t="n">
        <v>3719</v>
      </c>
      <c r="B3738" s="23" t="n">
        <f aca="true">BETAINV(RAND(),T1_PERT!$F$5,T1_PERT!$G$5,T1_PERT!$C$5,T1_PERT!$E$5)</f>
        <v>3.50585833786762</v>
      </c>
      <c r="C3738" s="23" t="n">
        <f aca="true">BETAINV(RAND(),T1_PERT!$F$6,T1_PERT!$G$6,T1_PERT!$C$6,T1_PERT!$E$6)</f>
        <v>5.69395160858256</v>
      </c>
      <c r="D3738" s="23" t="n">
        <f aca="true">BETAINV(RAND(),T1_PERT!$F$7,T1_PERT!$G$7,T1_PERT!$C$7,T1_PERT!$E$7)</f>
        <v>5.31786174006445</v>
      </c>
      <c r="E3738" s="23" t="n">
        <f aca="true">BETAINV(RAND(),T1_PERT!$F$8,T1_PERT!$G$8,T1_PERT!$C$8,T1_PERT!$E$8)</f>
        <v>4.32338950236931</v>
      </c>
      <c r="F3738" s="23" t="n">
        <f aca="true">BETAINV(RAND(),T1_PERT!$F$9,T1_PERT!$G$9,T1_PERT!$C$9,T1_PERT!$E$9)</f>
        <v>4.08540213858734</v>
      </c>
      <c r="G3738" s="23" t="n">
        <f aca="true">BETAINV(RAND(),T1_PERT!$F$10,T1_PERT!$G$10,T1_PERT!$C$10,T1_PERT!$E$10)</f>
        <v>1.91390849662594</v>
      </c>
      <c r="H3738" s="23" t="n">
        <f aca="false">B3738+C3738+E3738+G3738</f>
        <v>15.4371079454454</v>
      </c>
      <c r="I3738" s="23" t="n">
        <f aca="false">B3738+D3738+F3738+G3738</f>
        <v>14.8230307131453</v>
      </c>
      <c r="J3738" s="23" t="n">
        <f aca="false">MAX(H3738,I3738)</f>
        <v>15.4371079454454</v>
      </c>
      <c r="K3738" s="24" t="n">
        <f aca="false">IF(H3738&gt;=I3738,1,0)</f>
        <v>1</v>
      </c>
    </row>
    <row r="3739" customFormat="false" ht="15" hidden="false" customHeight="false" outlineLevel="0" collapsed="false">
      <c r="A3739" s="5" t="n">
        <v>3720</v>
      </c>
      <c r="B3739" s="23" t="n">
        <f aca="true">BETAINV(RAND(),T1_PERT!$F$5,T1_PERT!$G$5,T1_PERT!$C$5,T1_PERT!$E$5)</f>
        <v>4.21950908253722</v>
      </c>
      <c r="C3739" s="23" t="n">
        <f aca="true">BETAINV(RAND(),T1_PERT!$F$6,T1_PERT!$G$6,T1_PERT!$C$6,T1_PERT!$E$6)</f>
        <v>5.3541284310316</v>
      </c>
      <c r="D3739" s="23" t="n">
        <f aca="true">BETAINV(RAND(),T1_PERT!$F$7,T1_PERT!$G$7,T1_PERT!$C$7,T1_PERT!$E$7)</f>
        <v>5.43601723163319</v>
      </c>
      <c r="E3739" s="23" t="n">
        <f aca="true">BETAINV(RAND(),T1_PERT!$F$8,T1_PERT!$G$8,T1_PERT!$C$8,T1_PERT!$E$8)</f>
        <v>4.62184438097314</v>
      </c>
      <c r="F3739" s="23" t="n">
        <f aca="true">BETAINV(RAND(),T1_PERT!$F$9,T1_PERT!$G$9,T1_PERT!$C$9,T1_PERT!$E$9)</f>
        <v>4.13873307828725</v>
      </c>
      <c r="G3739" s="23" t="n">
        <f aca="true">BETAINV(RAND(),T1_PERT!$F$10,T1_PERT!$G$10,T1_PERT!$C$10,T1_PERT!$E$10)</f>
        <v>2.03706266088981</v>
      </c>
      <c r="H3739" s="23" t="n">
        <f aca="false">B3739+C3739+E3739+G3739</f>
        <v>16.2325445554318</v>
      </c>
      <c r="I3739" s="23" t="n">
        <f aca="false">B3739+D3739+F3739+G3739</f>
        <v>15.8313220533475</v>
      </c>
      <c r="J3739" s="23" t="n">
        <f aca="false">MAX(H3739,I3739)</f>
        <v>16.2325445554318</v>
      </c>
      <c r="K3739" s="24" t="n">
        <f aca="false">IF(H3739&gt;=I3739,1,0)</f>
        <v>1</v>
      </c>
    </row>
    <row r="3740" customFormat="false" ht="15" hidden="false" customHeight="false" outlineLevel="0" collapsed="false">
      <c r="A3740" s="5" t="n">
        <v>3721</v>
      </c>
      <c r="B3740" s="23" t="n">
        <f aca="true">BETAINV(RAND(),T1_PERT!$F$5,T1_PERT!$G$5,T1_PERT!$C$5,T1_PERT!$E$5)</f>
        <v>4.22308218500538</v>
      </c>
      <c r="C3740" s="23" t="n">
        <f aca="true">BETAINV(RAND(),T1_PERT!$F$6,T1_PERT!$G$6,T1_PERT!$C$6,T1_PERT!$E$6)</f>
        <v>7.44193836267657</v>
      </c>
      <c r="D3740" s="23" t="n">
        <f aca="true">BETAINV(RAND(),T1_PERT!$F$7,T1_PERT!$G$7,T1_PERT!$C$7,T1_PERT!$E$7)</f>
        <v>6.75074888962173</v>
      </c>
      <c r="E3740" s="23" t="n">
        <f aca="true">BETAINV(RAND(),T1_PERT!$F$8,T1_PERT!$G$8,T1_PERT!$C$8,T1_PERT!$E$8)</f>
        <v>6.08910148682307</v>
      </c>
      <c r="F3740" s="23" t="n">
        <f aca="true">BETAINV(RAND(),T1_PERT!$F$9,T1_PERT!$G$9,T1_PERT!$C$9,T1_PERT!$E$9)</f>
        <v>3.44819744600114</v>
      </c>
      <c r="G3740" s="23" t="n">
        <f aca="true">BETAINV(RAND(),T1_PERT!$F$10,T1_PERT!$G$10,T1_PERT!$C$10,T1_PERT!$E$10)</f>
        <v>1.89627717316064</v>
      </c>
      <c r="H3740" s="23" t="n">
        <f aca="false">B3740+C3740+E3740+G3740</f>
        <v>19.6503992076656</v>
      </c>
      <c r="I3740" s="23" t="n">
        <f aca="false">B3740+D3740+F3740+G3740</f>
        <v>16.3183056937889</v>
      </c>
      <c r="J3740" s="23" t="n">
        <f aca="false">MAX(H3740,I3740)</f>
        <v>19.6503992076656</v>
      </c>
      <c r="K3740" s="24" t="n">
        <f aca="false">IF(H3740&gt;=I3740,1,0)</f>
        <v>1</v>
      </c>
    </row>
    <row r="3741" customFormat="false" ht="15" hidden="false" customHeight="false" outlineLevel="0" collapsed="false">
      <c r="A3741" s="5" t="n">
        <v>3722</v>
      </c>
      <c r="B3741" s="23" t="n">
        <f aca="true">BETAINV(RAND(),T1_PERT!$F$5,T1_PERT!$G$5,T1_PERT!$C$5,T1_PERT!$E$5)</f>
        <v>4.02276496101036</v>
      </c>
      <c r="C3741" s="23" t="n">
        <f aca="true">BETAINV(RAND(),T1_PERT!$F$6,T1_PERT!$G$6,T1_PERT!$C$6,T1_PERT!$E$6)</f>
        <v>6.52932317048931</v>
      </c>
      <c r="D3741" s="23" t="n">
        <f aca="true">BETAINV(RAND(),T1_PERT!$F$7,T1_PERT!$G$7,T1_PERT!$C$7,T1_PERT!$E$7)</f>
        <v>5.23806281160383</v>
      </c>
      <c r="E3741" s="23" t="n">
        <f aca="true">BETAINV(RAND(),T1_PERT!$F$8,T1_PERT!$G$8,T1_PERT!$C$8,T1_PERT!$E$8)</f>
        <v>6.80807270068394</v>
      </c>
      <c r="F3741" s="23" t="n">
        <f aca="true">BETAINV(RAND(),T1_PERT!$F$9,T1_PERT!$G$9,T1_PERT!$C$9,T1_PERT!$E$9)</f>
        <v>3.64186319278318</v>
      </c>
      <c r="G3741" s="23" t="n">
        <f aca="true">BETAINV(RAND(),T1_PERT!$F$10,T1_PERT!$G$10,T1_PERT!$C$10,T1_PERT!$E$10)</f>
        <v>1.48659117833181</v>
      </c>
      <c r="H3741" s="23" t="n">
        <f aca="false">B3741+C3741+E3741+G3741</f>
        <v>18.8467520105154</v>
      </c>
      <c r="I3741" s="23" t="n">
        <f aca="false">B3741+D3741+F3741+G3741</f>
        <v>14.3892821437292</v>
      </c>
      <c r="J3741" s="23" t="n">
        <f aca="false">MAX(H3741,I3741)</f>
        <v>18.8467520105154</v>
      </c>
      <c r="K3741" s="24" t="n">
        <f aca="false">IF(H3741&gt;=I3741,1,0)</f>
        <v>1</v>
      </c>
    </row>
    <row r="3742" customFormat="false" ht="15" hidden="false" customHeight="false" outlineLevel="0" collapsed="false">
      <c r="A3742" s="5" t="n">
        <v>3723</v>
      </c>
      <c r="B3742" s="23" t="n">
        <f aca="true">BETAINV(RAND(),T1_PERT!$F$5,T1_PERT!$G$5,T1_PERT!$C$5,T1_PERT!$E$5)</f>
        <v>3.68896357836185</v>
      </c>
      <c r="C3742" s="23" t="n">
        <f aca="true">BETAINV(RAND(),T1_PERT!$F$6,T1_PERT!$G$6,T1_PERT!$C$6,T1_PERT!$E$6)</f>
        <v>7.32282312695435</v>
      </c>
      <c r="D3742" s="23" t="n">
        <f aca="true">BETAINV(RAND(),T1_PERT!$F$7,T1_PERT!$G$7,T1_PERT!$C$7,T1_PERT!$E$7)</f>
        <v>6.50064061789513</v>
      </c>
      <c r="E3742" s="23" t="n">
        <f aca="true">BETAINV(RAND(),T1_PERT!$F$8,T1_PERT!$G$8,T1_PERT!$C$8,T1_PERT!$E$8)</f>
        <v>5.32547562334986</v>
      </c>
      <c r="F3742" s="23" t="n">
        <f aca="true">BETAINV(RAND(),T1_PERT!$F$9,T1_PERT!$G$9,T1_PERT!$C$9,T1_PERT!$E$9)</f>
        <v>3.32898046218823</v>
      </c>
      <c r="G3742" s="23" t="n">
        <f aca="true">BETAINV(RAND(),T1_PERT!$F$10,T1_PERT!$G$10,T1_PERT!$C$10,T1_PERT!$E$10)</f>
        <v>1.67297748347411</v>
      </c>
      <c r="H3742" s="23" t="n">
        <f aca="false">B3742+C3742+E3742+G3742</f>
        <v>18.0102398121402</v>
      </c>
      <c r="I3742" s="23" t="n">
        <f aca="false">B3742+D3742+F3742+G3742</f>
        <v>15.1915621419193</v>
      </c>
      <c r="J3742" s="23" t="n">
        <f aca="false">MAX(H3742,I3742)</f>
        <v>18.0102398121402</v>
      </c>
      <c r="K3742" s="24" t="n">
        <f aca="false">IF(H3742&gt;=I3742,1,0)</f>
        <v>1</v>
      </c>
    </row>
    <row r="3743" customFormat="false" ht="15" hidden="false" customHeight="false" outlineLevel="0" collapsed="false">
      <c r="A3743" s="5" t="n">
        <v>3724</v>
      </c>
      <c r="B3743" s="23" t="n">
        <f aca="true">BETAINV(RAND(),T1_PERT!$F$5,T1_PERT!$G$5,T1_PERT!$C$5,T1_PERT!$E$5)</f>
        <v>3.600903296465</v>
      </c>
      <c r="C3743" s="23" t="n">
        <f aca="true">BETAINV(RAND(),T1_PERT!$F$6,T1_PERT!$G$6,T1_PERT!$C$6,T1_PERT!$E$6)</f>
        <v>4.36231292978412</v>
      </c>
      <c r="D3743" s="23" t="n">
        <f aca="true">BETAINV(RAND(),T1_PERT!$F$7,T1_PERT!$G$7,T1_PERT!$C$7,T1_PERT!$E$7)</f>
        <v>5.96307630014665</v>
      </c>
      <c r="E3743" s="23" t="n">
        <f aca="true">BETAINV(RAND(),T1_PERT!$F$8,T1_PERT!$G$8,T1_PERT!$C$8,T1_PERT!$E$8)</f>
        <v>5.08756788238285</v>
      </c>
      <c r="F3743" s="23" t="n">
        <f aca="true">BETAINV(RAND(),T1_PERT!$F$9,T1_PERT!$G$9,T1_PERT!$C$9,T1_PERT!$E$9)</f>
        <v>3.91119544005325</v>
      </c>
      <c r="G3743" s="23" t="n">
        <f aca="true">BETAINV(RAND(),T1_PERT!$F$10,T1_PERT!$G$10,T1_PERT!$C$10,T1_PERT!$E$10)</f>
        <v>1.54488559524595</v>
      </c>
      <c r="H3743" s="23" t="n">
        <f aca="false">B3743+C3743+E3743+G3743</f>
        <v>14.5956697038779</v>
      </c>
      <c r="I3743" s="23" t="n">
        <f aca="false">B3743+D3743+F3743+G3743</f>
        <v>15.0200606319108</v>
      </c>
      <c r="J3743" s="23" t="n">
        <f aca="false">MAX(H3743,I3743)</f>
        <v>15.0200606319108</v>
      </c>
      <c r="K3743" s="24" t="n">
        <f aca="false">IF(H3743&gt;=I3743,1,0)</f>
        <v>0</v>
      </c>
    </row>
    <row r="3744" customFormat="false" ht="15" hidden="false" customHeight="false" outlineLevel="0" collapsed="false">
      <c r="A3744" s="5" t="n">
        <v>3725</v>
      </c>
      <c r="B3744" s="23" t="n">
        <f aca="true">BETAINV(RAND(),T1_PERT!$F$5,T1_PERT!$G$5,T1_PERT!$C$5,T1_PERT!$E$5)</f>
        <v>3.59570716581804</v>
      </c>
      <c r="C3744" s="23" t="n">
        <f aca="true">BETAINV(RAND(),T1_PERT!$F$6,T1_PERT!$G$6,T1_PERT!$C$6,T1_PERT!$E$6)</f>
        <v>4.6837943203693</v>
      </c>
      <c r="D3744" s="23" t="n">
        <f aca="true">BETAINV(RAND(),T1_PERT!$F$7,T1_PERT!$G$7,T1_PERT!$C$7,T1_PERT!$E$7)</f>
        <v>4.57991300903317</v>
      </c>
      <c r="E3744" s="23" t="n">
        <f aca="true">BETAINV(RAND(),T1_PERT!$F$8,T1_PERT!$G$8,T1_PERT!$C$8,T1_PERT!$E$8)</f>
        <v>5.35446620641357</v>
      </c>
      <c r="F3744" s="23" t="n">
        <f aca="true">BETAINV(RAND(),T1_PERT!$F$9,T1_PERT!$G$9,T1_PERT!$C$9,T1_PERT!$E$9)</f>
        <v>5.59253261973929</v>
      </c>
      <c r="G3744" s="23" t="n">
        <f aca="true">BETAINV(RAND(),T1_PERT!$F$10,T1_PERT!$G$10,T1_PERT!$C$10,T1_PERT!$E$10)</f>
        <v>1.31929692783712</v>
      </c>
      <c r="H3744" s="23" t="n">
        <f aca="false">B3744+C3744+E3744+G3744</f>
        <v>14.953264620438</v>
      </c>
      <c r="I3744" s="23" t="n">
        <f aca="false">B3744+D3744+F3744+G3744</f>
        <v>15.0874497224276</v>
      </c>
      <c r="J3744" s="23" t="n">
        <f aca="false">MAX(H3744,I3744)</f>
        <v>15.0874497224276</v>
      </c>
      <c r="K3744" s="24" t="n">
        <f aca="false">IF(H3744&gt;=I3744,1,0)</f>
        <v>0</v>
      </c>
    </row>
    <row r="3745" customFormat="false" ht="15" hidden="false" customHeight="false" outlineLevel="0" collapsed="false">
      <c r="A3745" s="5" t="n">
        <v>3726</v>
      </c>
      <c r="B3745" s="23" t="n">
        <f aca="true">BETAINV(RAND(),T1_PERT!$F$5,T1_PERT!$G$5,T1_PERT!$C$5,T1_PERT!$E$5)</f>
        <v>3.39577525042657</v>
      </c>
      <c r="C3745" s="23" t="n">
        <f aca="true">BETAINV(RAND(),T1_PERT!$F$6,T1_PERT!$G$6,T1_PERT!$C$6,T1_PERT!$E$6)</f>
        <v>3.89521275731064</v>
      </c>
      <c r="D3745" s="23" t="n">
        <f aca="true">BETAINV(RAND(),T1_PERT!$F$7,T1_PERT!$G$7,T1_PERT!$C$7,T1_PERT!$E$7)</f>
        <v>4.12544868948623</v>
      </c>
      <c r="E3745" s="23" t="n">
        <f aca="true">BETAINV(RAND(),T1_PERT!$F$8,T1_PERT!$G$8,T1_PERT!$C$8,T1_PERT!$E$8)</f>
        <v>4.26880928112428</v>
      </c>
      <c r="F3745" s="23" t="n">
        <f aca="true">BETAINV(RAND(),T1_PERT!$F$9,T1_PERT!$G$9,T1_PERT!$C$9,T1_PERT!$E$9)</f>
        <v>3.09793280775639</v>
      </c>
      <c r="G3745" s="23" t="n">
        <f aca="true">BETAINV(RAND(),T1_PERT!$F$10,T1_PERT!$G$10,T1_PERT!$C$10,T1_PERT!$E$10)</f>
        <v>2.6115644093743</v>
      </c>
      <c r="H3745" s="23" t="n">
        <f aca="false">B3745+C3745+E3745+G3745</f>
        <v>14.1713616982358</v>
      </c>
      <c r="I3745" s="23" t="n">
        <f aca="false">B3745+D3745+F3745+G3745</f>
        <v>13.2307211570435</v>
      </c>
      <c r="J3745" s="23" t="n">
        <f aca="false">MAX(H3745,I3745)</f>
        <v>14.1713616982358</v>
      </c>
      <c r="K3745" s="24" t="n">
        <f aca="false">IF(H3745&gt;=I3745,1,0)</f>
        <v>1</v>
      </c>
    </row>
    <row r="3746" customFormat="false" ht="15" hidden="false" customHeight="false" outlineLevel="0" collapsed="false">
      <c r="A3746" s="5" t="n">
        <v>3727</v>
      </c>
      <c r="B3746" s="23" t="n">
        <f aca="true">BETAINV(RAND(),T1_PERT!$F$5,T1_PERT!$G$5,T1_PERT!$C$5,T1_PERT!$E$5)</f>
        <v>3.04719890668875</v>
      </c>
      <c r="C3746" s="23" t="n">
        <f aca="true">BETAINV(RAND(),T1_PERT!$F$6,T1_PERT!$G$6,T1_PERT!$C$6,T1_PERT!$E$6)</f>
        <v>5.07798551124966</v>
      </c>
      <c r="D3746" s="23" t="n">
        <f aca="true">BETAINV(RAND(),T1_PERT!$F$7,T1_PERT!$G$7,T1_PERT!$C$7,T1_PERT!$E$7)</f>
        <v>4.70817069584086</v>
      </c>
      <c r="E3746" s="23" t="n">
        <f aca="true">BETAINV(RAND(),T1_PERT!$F$8,T1_PERT!$G$8,T1_PERT!$C$8,T1_PERT!$E$8)</f>
        <v>5.33981161344903</v>
      </c>
      <c r="F3746" s="23" t="n">
        <f aca="true">BETAINV(RAND(),T1_PERT!$F$9,T1_PERT!$G$9,T1_PERT!$C$9,T1_PERT!$E$9)</f>
        <v>4.43135351269181</v>
      </c>
      <c r="G3746" s="23" t="n">
        <f aca="true">BETAINV(RAND(),T1_PERT!$F$10,T1_PERT!$G$10,T1_PERT!$C$10,T1_PERT!$E$10)</f>
        <v>1.90355957667351</v>
      </c>
      <c r="H3746" s="23" t="n">
        <f aca="false">B3746+C3746+E3746+G3746</f>
        <v>15.3685556080609</v>
      </c>
      <c r="I3746" s="23" t="n">
        <f aca="false">B3746+D3746+F3746+G3746</f>
        <v>14.0902826918949</v>
      </c>
      <c r="J3746" s="23" t="n">
        <f aca="false">MAX(H3746,I3746)</f>
        <v>15.3685556080609</v>
      </c>
      <c r="K3746" s="24" t="n">
        <f aca="false">IF(H3746&gt;=I3746,1,0)</f>
        <v>1</v>
      </c>
    </row>
    <row r="3747" customFormat="false" ht="15" hidden="false" customHeight="false" outlineLevel="0" collapsed="false">
      <c r="A3747" s="5" t="n">
        <v>3728</v>
      </c>
      <c r="B3747" s="23" t="n">
        <f aca="true">BETAINV(RAND(),T1_PERT!$F$5,T1_PERT!$G$5,T1_PERT!$C$5,T1_PERT!$E$5)</f>
        <v>4.85162192595394</v>
      </c>
      <c r="C3747" s="23" t="n">
        <f aca="true">BETAINV(RAND(),T1_PERT!$F$6,T1_PERT!$G$6,T1_PERT!$C$6,T1_PERT!$E$6)</f>
        <v>5.22157123026957</v>
      </c>
      <c r="D3747" s="23" t="n">
        <f aca="true">BETAINV(RAND(),T1_PERT!$F$7,T1_PERT!$G$7,T1_PERT!$C$7,T1_PERT!$E$7)</f>
        <v>5.66294784748844</v>
      </c>
      <c r="E3747" s="23" t="n">
        <f aca="true">BETAINV(RAND(),T1_PERT!$F$8,T1_PERT!$G$8,T1_PERT!$C$8,T1_PERT!$E$8)</f>
        <v>6.2635938579557</v>
      </c>
      <c r="F3747" s="23" t="n">
        <f aca="true">BETAINV(RAND(),T1_PERT!$F$9,T1_PERT!$G$9,T1_PERT!$C$9,T1_PERT!$E$9)</f>
        <v>5.71378504827174</v>
      </c>
      <c r="G3747" s="23" t="n">
        <f aca="true">BETAINV(RAND(),T1_PERT!$F$10,T1_PERT!$G$10,T1_PERT!$C$10,T1_PERT!$E$10)</f>
        <v>2.7017210189868</v>
      </c>
      <c r="H3747" s="23" t="n">
        <f aca="false">B3747+C3747+E3747+G3747</f>
        <v>19.038508033166</v>
      </c>
      <c r="I3747" s="23" t="n">
        <f aca="false">B3747+D3747+F3747+G3747</f>
        <v>18.9300758407009</v>
      </c>
      <c r="J3747" s="23" t="n">
        <f aca="false">MAX(H3747,I3747)</f>
        <v>19.038508033166</v>
      </c>
      <c r="K3747" s="24" t="n">
        <f aca="false">IF(H3747&gt;=I3747,1,0)</f>
        <v>1</v>
      </c>
    </row>
    <row r="3748" customFormat="false" ht="15" hidden="false" customHeight="false" outlineLevel="0" collapsed="false">
      <c r="A3748" s="5" t="n">
        <v>3729</v>
      </c>
      <c r="B3748" s="23" t="n">
        <f aca="true">BETAINV(RAND(),T1_PERT!$F$5,T1_PERT!$G$5,T1_PERT!$C$5,T1_PERT!$E$5)</f>
        <v>3.99123872720265</v>
      </c>
      <c r="C3748" s="23" t="n">
        <f aca="true">BETAINV(RAND(),T1_PERT!$F$6,T1_PERT!$G$6,T1_PERT!$C$6,T1_PERT!$E$6)</f>
        <v>6.33614306676502</v>
      </c>
      <c r="D3748" s="23" t="n">
        <f aca="true">BETAINV(RAND(),T1_PERT!$F$7,T1_PERT!$G$7,T1_PERT!$C$7,T1_PERT!$E$7)</f>
        <v>7.0918740405641</v>
      </c>
      <c r="E3748" s="23" t="n">
        <f aca="true">BETAINV(RAND(),T1_PERT!$F$8,T1_PERT!$G$8,T1_PERT!$C$8,T1_PERT!$E$8)</f>
        <v>5.55116795675392</v>
      </c>
      <c r="F3748" s="23" t="n">
        <f aca="true">BETAINV(RAND(),T1_PERT!$F$9,T1_PERT!$G$9,T1_PERT!$C$9,T1_PERT!$E$9)</f>
        <v>3.73103617318725</v>
      </c>
      <c r="G3748" s="23" t="n">
        <f aca="true">BETAINV(RAND(),T1_PERT!$F$10,T1_PERT!$G$10,T1_PERT!$C$10,T1_PERT!$E$10)</f>
        <v>1.2889450032871</v>
      </c>
      <c r="H3748" s="23" t="n">
        <f aca="false">B3748+C3748+E3748+G3748</f>
        <v>17.1674947540087</v>
      </c>
      <c r="I3748" s="23" t="n">
        <f aca="false">B3748+D3748+F3748+G3748</f>
        <v>16.1030939442411</v>
      </c>
      <c r="J3748" s="23" t="n">
        <f aca="false">MAX(H3748,I3748)</f>
        <v>17.1674947540087</v>
      </c>
      <c r="K3748" s="24" t="n">
        <f aca="false">IF(H3748&gt;=I3748,1,0)</f>
        <v>1</v>
      </c>
    </row>
    <row r="3749" customFormat="false" ht="15" hidden="false" customHeight="false" outlineLevel="0" collapsed="false">
      <c r="A3749" s="5" t="n">
        <v>3730</v>
      </c>
      <c r="B3749" s="23" t="n">
        <f aca="true">BETAINV(RAND(),T1_PERT!$F$5,T1_PERT!$G$5,T1_PERT!$C$5,T1_PERT!$E$5)</f>
        <v>3.40269879597771</v>
      </c>
      <c r="C3749" s="23" t="n">
        <f aca="true">BETAINV(RAND(),T1_PERT!$F$6,T1_PERT!$G$6,T1_PERT!$C$6,T1_PERT!$E$6)</f>
        <v>7.26697313137245</v>
      </c>
      <c r="D3749" s="23" t="n">
        <f aca="true">BETAINV(RAND(),T1_PERT!$F$7,T1_PERT!$G$7,T1_PERT!$C$7,T1_PERT!$E$7)</f>
        <v>6.05956063945111</v>
      </c>
      <c r="E3749" s="23" t="n">
        <f aca="true">BETAINV(RAND(),T1_PERT!$F$8,T1_PERT!$G$8,T1_PERT!$C$8,T1_PERT!$E$8)</f>
        <v>4.82127214014586</v>
      </c>
      <c r="F3749" s="23" t="n">
        <f aca="true">BETAINV(RAND(),T1_PERT!$F$9,T1_PERT!$G$9,T1_PERT!$C$9,T1_PERT!$E$9)</f>
        <v>3.95745194217386</v>
      </c>
      <c r="G3749" s="23" t="n">
        <f aca="true">BETAINV(RAND(),T1_PERT!$F$10,T1_PERT!$G$10,T1_PERT!$C$10,T1_PERT!$E$10)</f>
        <v>1.65558372764936</v>
      </c>
      <c r="H3749" s="23" t="n">
        <f aca="false">B3749+C3749+E3749+G3749</f>
        <v>17.1465277951454</v>
      </c>
      <c r="I3749" s="23" t="n">
        <f aca="false">B3749+D3749+F3749+G3749</f>
        <v>15.075295105252</v>
      </c>
      <c r="J3749" s="23" t="n">
        <f aca="false">MAX(H3749,I3749)</f>
        <v>17.1465277951454</v>
      </c>
      <c r="K3749" s="24" t="n">
        <f aca="false">IF(H3749&gt;=I3749,1,0)</f>
        <v>1</v>
      </c>
    </row>
    <row r="3750" customFormat="false" ht="15" hidden="false" customHeight="false" outlineLevel="0" collapsed="false">
      <c r="A3750" s="5" t="n">
        <v>3731</v>
      </c>
      <c r="B3750" s="23" t="n">
        <f aca="true">BETAINV(RAND(),T1_PERT!$F$5,T1_PERT!$G$5,T1_PERT!$C$5,T1_PERT!$E$5)</f>
        <v>3.93621796696285</v>
      </c>
      <c r="C3750" s="23" t="n">
        <f aca="true">BETAINV(RAND(),T1_PERT!$F$6,T1_PERT!$G$6,T1_PERT!$C$6,T1_PERT!$E$6)</f>
        <v>5.18200486440172</v>
      </c>
      <c r="D3750" s="23" t="n">
        <f aca="true">BETAINV(RAND(),T1_PERT!$F$7,T1_PERT!$G$7,T1_PERT!$C$7,T1_PERT!$E$7)</f>
        <v>6.51937720252298</v>
      </c>
      <c r="E3750" s="23" t="n">
        <f aca="true">BETAINV(RAND(),T1_PERT!$F$8,T1_PERT!$G$8,T1_PERT!$C$8,T1_PERT!$E$8)</f>
        <v>4.43415487223949</v>
      </c>
      <c r="F3750" s="23" t="n">
        <f aca="true">BETAINV(RAND(),T1_PERT!$F$9,T1_PERT!$G$9,T1_PERT!$C$9,T1_PERT!$E$9)</f>
        <v>4.13769020888588</v>
      </c>
      <c r="G3750" s="23" t="n">
        <f aca="true">BETAINV(RAND(),T1_PERT!$F$10,T1_PERT!$G$10,T1_PERT!$C$10,T1_PERT!$E$10)</f>
        <v>2.04681628589942</v>
      </c>
      <c r="H3750" s="23" t="n">
        <f aca="false">B3750+C3750+E3750+G3750</f>
        <v>15.5991939895035</v>
      </c>
      <c r="I3750" s="23" t="n">
        <f aca="false">B3750+D3750+F3750+G3750</f>
        <v>16.6401016642711</v>
      </c>
      <c r="J3750" s="23" t="n">
        <f aca="false">MAX(H3750,I3750)</f>
        <v>16.6401016642711</v>
      </c>
      <c r="K3750" s="24" t="n">
        <f aca="false">IF(H3750&gt;=I3750,1,0)</f>
        <v>0</v>
      </c>
    </row>
    <row r="3751" customFormat="false" ht="15" hidden="false" customHeight="false" outlineLevel="0" collapsed="false">
      <c r="A3751" s="5" t="n">
        <v>3732</v>
      </c>
      <c r="B3751" s="23" t="n">
        <f aca="true">BETAINV(RAND(),T1_PERT!$F$5,T1_PERT!$G$5,T1_PERT!$C$5,T1_PERT!$E$5)</f>
        <v>4.96225921398006</v>
      </c>
      <c r="C3751" s="23" t="n">
        <f aca="true">BETAINV(RAND(),T1_PERT!$F$6,T1_PERT!$G$6,T1_PERT!$C$6,T1_PERT!$E$6)</f>
        <v>7.34421791937795</v>
      </c>
      <c r="D3751" s="23" t="n">
        <f aca="true">BETAINV(RAND(),T1_PERT!$F$7,T1_PERT!$G$7,T1_PERT!$C$7,T1_PERT!$E$7)</f>
        <v>5.33156472059192</v>
      </c>
      <c r="E3751" s="23" t="n">
        <f aca="true">BETAINV(RAND(),T1_PERT!$F$8,T1_PERT!$G$8,T1_PERT!$C$8,T1_PERT!$E$8)</f>
        <v>7.290529682027</v>
      </c>
      <c r="F3751" s="23" t="n">
        <f aca="true">BETAINV(RAND(),T1_PERT!$F$9,T1_PERT!$G$9,T1_PERT!$C$9,T1_PERT!$E$9)</f>
        <v>4.01545424464032</v>
      </c>
      <c r="G3751" s="23" t="n">
        <f aca="true">BETAINV(RAND(),T1_PERT!$F$10,T1_PERT!$G$10,T1_PERT!$C$10,T1_PERT!$E$10)</f>
        <v>1.9135523516589</v>
      </c>
      <c r="H3751" s="23" t="n">
        <f aca="false">B3751+C3751+E3751+G3751</f>
        <v>21.5105591670439</v>
      </c>
      <c r="I3751" s="23" t="n">
        <f aca="false">B3751+D3751+F3751+G3751</f>
        <v>16.2228305308712</v>
      </c>
      <c r="J3751" s="23" t="n">
        <f aca="false">MAX(H3751,I3751)</f>
        <v>21.5105591670439</v>
      </c>
      <c r="K3751" s="24" t="n">
        <f aca="false">IF(H3751&gt;=I3751,1,0)</f>
        <v>1</v>
      </c>
    </row>
    <row r="3752" customFormat="false" ht="15" hidden="false" customHeight="false" outlineLevel="0" collapsed="false">
      <c r="A3752" s="5" t="n">
        <v>3733</v>
      </c>
      <c r="B3752" s="23" t="n">
        <f aca="true">BETAINV(RAND(),T1_PERT!$F$5,T1_PERT!$G$5,T1_PERT!$C$5,T1_PERT!$E$5)</f>
        <v>3.35527206952915</v>
      </c>
      <c r="C3752" s="23" t="n">
        <f aca="true">BETAINV(RAND(),T1_PERT!$F$6,T1_PERT!$G$6,T1_PERT!$C$6,T1_PERT!$E$6)</f>
        <v>4.3200846712161</v>
      </c>
      <c r="D3752" s="23" t="n">
        <f aca="true">BETAINV(RAND(),T1_PERT!$F$7,T1_PERT!$G$7,T1_PERT!$C$7,T1_PERT!$E$7)</f>
        <v>4.5910061096147</v>
      </c>
      <c r="E3752" s="23" t="n">
        <f aca="true">BETAINV(RAND(),T1_PERT!$F$8,T1_PERT!$G$8,T1_PERT!$C$8,T1_PERT!$E$8)</f>
        <v>5.16867327278899</v>
      </c>
      <c r="F3752" s="23" t="n">
        <f aca="true">BETAINV(RAND(),T1_PERT!$F$9,T1_PERT!$G$9,T1_PERT!$C$9,T1_PERT!$E$9)</f>
        <v>3.66443727309285</v>
      </c>
      <c r="G3752" s="23" t="n">
        <f aca="true">BETAINV(RAND(),T1_PERT!$F$10,T1_PERT!$G$10,T1_PERT!$C$10,T1_PERT!$E$10)</f>
        <v>2.54993915851453</v>
      </c>
      <c r="H3752" s="23" t="n">
        <f aca="false">B3752+C3752+E3752+G3752</f>
        <v>15.3939691720488</v>
      </c>
      <c r="I3752" s="23" t="n">
        <f aca="false">B3752+D3752+F3752+G3752</f>
        <v>14.1606546107512</v>
      </c>
      <c r="J3752" s="23" t="n">
        <f aca="false">MAX(H3752,I3752)</f>
        <v>15.3939691720488</v>
      </c>
      <c r="K3752" s="24" t="n">
        <f aca="false">IF(H3752&gt;=I3752,1,0)</f>
        <v>1</v>
      </c>
    </row>
    <row r="3753" customFormat="false" ht="15" hidden="false" customHeight="false" outlineLevel="0" collapsed="false">
      <c r="A3753" s="5" t="n">
        <v>3734</v>
      </c>
      <c r="B3753" s="23" t="n">
        <f aca="true">BETAINV(RAND(),T1_PERT!$F$5,T1_PERT!$G$5,T1_PERT!$C$5,T1_PERT!$E$5)</f>
        <v>4.3893754292174</v>
      </c>
      <c r="C3753" s="23" t="n">
        <f aca="true">BETAINV(RAND(),T1_PERT!$F$6,T1_PERT!$G$6,T1_PERT!$C$6,T1_PERT!$E$6)</f>
        <v>4.70133170527163</v>
      </c>
      <c r="D3753" s="23" t="n">
        <f aca="true">BETAINV(RAND(),T1_PERT!$F$7,T1_PERT!$G$7,T1_PERT!$C$7,T1_PERT!$E$7)</f>
        <v>3.99747382109929</v>
      </c>
      <c r="E3753" s="23" t="n">
        <f aca="true">BETAINV(RAND(),T1_PERT!$F$8,T1_PERT!$G$8,T1_PERT!$C$8,T1_PERT!$E$8)</f>
        <v>4.2518375615932</v>
      </c>
      <c r="F3753" s="23" t="n">
        <f aca="true">BETAINV(RAND(),T1_PERT!$F$9,T1_PERT!$G$9,T1_PERT!$C$9,T1_PERT!$E$9)</f>
        <v>4.58918498934304</v>
      </c>
      <c r="G3753" s="23" t="n">
        <f aca="true">BETAINV(RAND(),T1_PERT!$F$10,T1_PERT!$G$10,T1_PERT!$C$10,T1_PERT!$E$10)</f>
        <v>2.35227214304961</v>
      </c>
      <c r="H3753" s="23" t="n">
        <f aca="false">B3753+C3753+E3753+G3753</f>
        <v>15.6948168391318</v>
      </c>
      <c r="I3753" s="23" t="n">
        <f aca="false">B3753+D3753+F3753+G3753</f>
        <v>15.3283063827093</v>
      </c>
      <c r="J3753" s="23" t="n">
        <f aca="false">MAX(H3753,I3753)</f>
        <v>15.6948168391318</v>
      </c>
      <c r="K3753" s="24" t="n">
        <f aca="false">IF(H3753&gt;=I3753,1,0)</f>
        <v>1</v>
      </c>
    </row>
    <row r="3754" customFormat="false" ht="15" hidden="false" customHeight="false" outlineLevel="0" collapsed="false">
      <c r="A3754" s="5" t="n">
        <v>3735</v>
      </c>
      <c r="B3754" s="23" t="n">
        <f aca="true">BETAINV(RAND(),T1_PERT!$F$5,T1_PERT!$G$5,T1_PERT!$C$5,T1_PERT!$E$5)</f>
        <v>4.31313279629189</v>
      </c>
      <c r="C3754" s="23" t="n">
        <f aca="true">BETAINV(RAND(),T1_PERT!$F$6,T1_PERT!$G$6,T1_PERT!$C$6,T1_PERT!$E$6)</f>
        <v>4.9362022239824</v>
      </c>
      <c r="D3754" s="23" t="n">
        <f aca="true">BETAINV(RAND(),T1_PERT!$F$7,T1_PERT!$G$7,T1_PERT!$C$7,T1_PERT!$E$7)</f>
        <v>7.14749422133307</v>
      </c>
      <c r="E3754" s="23" t="n">
        <f aca="true">BETAINV(RAND(),T1_PERT!$F$8,T1_PERT!$G$8,T1_PERT!$C$8,T1_PERT!$E$8)</f>
        <v>5.77766394083402</v>
      </c>
      <c r="F3754" s="23" t="n">
        <f aca="true">BETAINV(RAND(),T1_PERT!$F$9,T1_PERT!$G$9,T1_PERT!$C$9,T1_PERT!$E$9)</f>
        <v>3.59950451288908</v>
      </c>
      <c r="G3754" s="23" t="n">
        <f aca="true">BETAINV(RAND(),T1_PERT!$F$10,T1_PERT!$G$10,T1_PERT!$C$10,T1_PERT!$E$10)</f>
        <v>2.08299130565726</v>
      </c>
      <c r="H3754" s="23" t="n">
        <f aca="false">B3754+C3754+E3754+G3754</f>
        <v>17.1099902667656</v>
      </c>
      <c r="I3754" s="23" t="n">
        <f aca="false">B3754+D3754+F3754+G3754</f>
        <v>17.1431228361713</v>
      </c>
      <c r="J3754" s="23" t="n">
        <f aca="false">MAX(H3754,I3754)</f>
        <v>17.1431228361713</v>
      </c>
      <c r="K3754" s="24" t="n">
        <f aca="false">IF(H3754&gt;=I3754,1,0)</f>
        <v>0</v>
      </c>
    </row>
    <row r="3755" customFormat="false" ht="15" hidden="false" customHeight="false" outlineLevel="0" collapsed="false">
      <c r="A3755" s="5" t="n">
        <v>3736</v>
      </c>
      <c r="B3755" s="23" t="n">
        <f aca="true">BETAINV(RAND(),T1_PERT!$F$5,T1_PERT!$G$5,T1_PERT!$C$5,T1_PERT!$E$5)</f>
        <v>4.96739447064427</v>
      </c>
      <c r="C3755" s="23" t="n">
        <f aca="true">BETAINV(RAND(),T1_PERT!$F$6,T1_PERT!$G$6,T1_PERT!$C$6,T1_PERT!$E$6)</f>
        <v>4.73294027985723</v>
      </c>
      <c r="D3755" s="23" t="n">
        <f aca="true">BETAINV(RAND(),T1_PERT!$F$7,T1_PERT!$G$7,T1_PERT!$C$7,T1_PERT!$E$7)</f>
        <v>6.64184326670904</v>
      </c>
      <c r="E3755" s="23" t="n">
        <f aca="true">BETAINV(RAND(),T1_PERT!$F$8,T1_PERT!$G$8,T1_PERT!$C$8,T1_PERT!$E$8)</f>
        <v>6.28901185557635</v>
      </c>
      <c r="F3755" s="23" t="n">
        <f aca="true">BETAINV(RAND(),T1_PERT!$F$9,T1_PERT!$G$9,T1_PERT!$C$9,T1_PERT!$E$9)</f>
        <v>5.45745558005012</v>
      </c>
      <c r="G3755" s="23" t="n">
        <f aca="true">BETAINV(RAND(),T1_PERT!$F$10,T1_PERT!$G$10,T1_PERT!$C$10,T1_PERT!$E$10)</f>
        <v>1.46876144551843</v>
      </c>
      <c r="H3755" s="23" t="n">
        <f aca="false">B3755+C3755+E3755+G3755</f>
        <v>17.4581080515963</v>
      </c>
      <c r="I3755" s="23" t="n">
        <f aca="false">B3755+D3755+F3755+G3755</f>
        <v>18.5354547629219</v>
      </c>
      <c r="J3755" s="23" t="n">
        <f aca="false">MAX(H3755,I3755)</f>
        <v>18.5354547629219</v>
      </c>
      <c r="K3755" s="24" t="n">
        <f aca="false">IF(H3755&gt;=I3755,1,0)</f>
        <v>0</v>
      </c>
    </row>
    <row r="3756" customFormat="false" ht="15" hidden="false" customHeight="false" outlineLevel="0" collapsed="false">
      <c r="A3756" s="5" t="n">
        <v>3737</v>
      </c>
      <c r="B3756" s="23" t="n">
        <f aca="true">BETAINV(RAND(),T1_PERT!$F$5,T1_PERT!$G$5,T1_PERT!$C$5,T1_PERT!$E$5)</f>
        <v>5.03715015477292</v>
      </c>
      <c r="C3756" s="23" t="n">
        <f aca="true">BETAINV(RAND(),T1_PERT!$F$6,T1_PERT!$G$6,T1_PERT!$C$6,T1_PERT!$E$6)</f>
        <v>5.16091262312275</v>
      </c>
      <c r="D3756" s="23" t="n">
        <f aca="true">BETAINV(RAND(),T1_PERT!$F$7,T1_PERT!$G$7,T1_PERT!$C$7,T1_PERT!$E$7)</f>
        <v>5.91984581654142</v>
      </c>
      <c r="E3756" s="23" t="n">
        <f aca="true">BETAINV(RAND(),T1_PERT!$F$8,T1_PERT!$G$8,T1_PERT!$C$8,T1_PERT!$E$8)</f>
        <v>5.23178409899736</v>
      </c>
      <c r="F3756" s="23" t="n">
        <f aca="true">BETAINV(RAND(),T1_PERT!$F$9,T1_PERT!$G$9,T1_PERT!$C$9,T1_PERT!$E$9)</f>
        <v>3.53856089466624</v>
      </c>
      <c r="G3756" s="23" t="n">
        <f aca="true">BETAINV(RAND(),T1_PERT!$F$10,T1_PERT!$G$10,T1_PERT!$C$10,T1_PERT!$E$10)</f>
        <v>1.54312788320065</v>
      </c>
      <c r="H3756" s="23" t="n">
        <f aca="false">B3756+C3756+E3756+G3756</f>
        <v>16.9729747600937</v>
      </c>
      <c r="I3756" s="23" t="n">
        <f aca="false">B3756+D3756+F3756+G3756</f>
        <v>16.0386847491812</v>
      </c>
      <c r="J3756" s="23" t="n">
        <f aca="false">MAX(H3756,I3756)</f>
        <v>16.9729747600937</v>
      </c>
      <c r="K3756" s="24" t="n">
        <f aca="false">IF(H3756&gt;=I3756,1,0)</f>
        <v>1</v>
      </c>
    </row>
    <row r="3757" customFormat="false" ht="15" hidden="false" customHeight="false" outlineLevel="0" collapsed="false">
      <c r="A3757" s="5" t="n">
        <v>3738</v>
      </c>
      <c r="B3757" s="23" t="n">
        <f aca="true">BETAINV(RAND(),T1_PERT!$F$5,T1_PERT!$G$5,T1_PERT!$C$5,T1_PERT!$E$5)</f>
        <v>3.19649677715128</v>
      </c>
      <c r="C3757" s="23" t="n">
        <f aca="true">BETAINV(RAND(),T1_PERT!$F$6,T1_PERT!$G$6,T1_PERT!$C$6,T1_PERT!$E$6)</f>
        <v>3.75786701382508</v>
      </c>
      <c r="D3757" s="23" t="n">
        <f aca="true">BETAINV(RAND(),T1_PERT!$F$7,T1_PERT!$G$7,T1_PERT!$C$7,T1_PERT!$E$7)</f>
        <v>4.29121926656057</v>
      </c>
      <c r="E3757" s="23" t="n">
        <f aca="true">BETAINV(RAND(),T1_PERT!$F$8,T1_PERT!$G$8,T1_PERT!$C$8,T1_PERT!$E$8)</f>
        <v>4.91124802485249</v>
      </c>
      <c r="F3757" s="23" t="n">
        <f aca="true">BETAINV(RAND(),T1_PERT!$F$9,T1_PERT!$G$9,T1_PERT!$C$9,T1_PERT!$E$9)</f>
        <v>3.99686591928711</v>
      </c>
      <c r="G3757" s="23" t="n">
        <f aca="true">BETAINV(RAND(),T1_PERT!$F$10,T1_PERT!$G$10,T1_PERT!$C$10,T1_PERT!$E$10)</f>
        <v>2.3469135041474</v>
      </c>
      <c r="H3757" s="23" t="n">
        <f aca="false">B3757+C3757+E3757+G3757</f>
        <v>14.2125253199762</v>
      </c>
      <c r="I3757" s="23" t="n">
        <f aca="false">B3757+D3757+F3757+G3757</f>
        <v>13.8314954671464</v>
      </c>
      <c r="J3757" s="23" t="n">
        <f aca="false">MAX(H3757,I3757)</f>
        <v>14.2125253199762</v>
      </c>
      <c r="K3757" s="24" t="n">
        <f aca="false">IF(H3757&gt;=I3757,1,0)</f>
        <v>1</v>
      </c>
    </row>
    <row r="3758" customFormat="false" ht="15" hidden="false" customHeight="false" outlineLevel="0" collapsed="false">
      <c r="A3758" s="5" t="n">
        <v>3739</v>
      </c>
      <c r="B3758" s="23" t="n">
        <f aca="true">BETAINV(RAND(),T1_PERT!$F$5,T1_PERT!$G$5,T1_PERT!$C$5,T1_PERT!$E$5)</f>
        <v>3.21876509107709</v>
      </c>
      <c r="C3758" s="23" t="n">
        <f aca="true">BETAINV(RAND(),T1_PERT!$F$6,T1_PERT!$G$6,T1_PERT!$C$6,T1_PERT!$E$6)</f>
        <v>6.12236183142495</v>
      </c>
      <c r="D3758" s="23" t="n">
        <f aca="true">BETAINV(RAND(),T1_PERT!$F$7,T1_PERT!$G$7,T1_PERT!$C$7,T1_PERT!$E$7)</f>
        <v>5.06485797951517</v>
      </c>
      <c r="E3758" s="23" t="n">
        <f aca="true">BETAINV(RAND(),T1_PERT!$F$8,T1_PERT!$G$8,T1_PERT!$C$8,T1_PERT!$E$8)</f>
        <v>5.56265597506776</v>
      </c>
      <c r="F3758" s="23" t="n">
        <f aca="true">BETAINV(RAND(),T1_PERT!$F$9,T1_PERT!$G$9,T1_PERT!$C$9,T1_PERT!$E$9)</f>
        <v>4.05475976791787</v>
      </c>
      <c r="G3758" s="23" t="n">
        <f aca="true">BETAINV(RAND(),T1_PERT!$F$10,T1_PERT!$G$10,T1_PERT!$C$10,T1_PERT!$E$10)</f>
        <v>2.63402881893884</v>
      </c>
      <c r="H3758" s="23" t="n">
        <f aca="false">B3758+C3758+E3758+G3758</f>
        <v>17.5378117165086</v>
      </c>
      <c r="I3758" s="23" t="n">
        <f aca="false">B3758+D3758+F3758+G3758</f>
        <v>14.972411657449</v>
      </c>
      <c r="J3758" s="23" t="n">
        <f aca="false">MAX(H3758,I3758)</f>
        <v>17.5378117165086</v>
      </c>
      <c r="K3758" s="24" t="n">
        <f aca="false">IF(H3758&gt;=I3758,1,0)</f>
        <v>1</v>
      </c>
    </row>
    <row r="3759" customFormat="false" ht="15" hidden="false" customHeight="false" outlineLevel="0" collapsed="false">
      <c r="A3759" s="5" t="n">
        <v>3740</v>
      </c>
      <c r="B3759" s="23" t="n">
        <f aca="true">BETAINV(RAND(),T1_PERT!$F$5,T1_PERT!$G$5,T1_PERT!$C$5,T1_PERT!$E$5)</f>
        <v>4.29309185145664</v>
      </c>
      <c r="C3759" s="23" t="n">
        <f aca="true">BETAINV(RAND(),T1_PERT!$F$6,T1_PERT!$G$6,T1_PERT!$C$6,T1_PERT!$E$6)</f>
        <v>5.33167955275178</v>
      </c>
      <c r="D3759" s="23" t="n">
        <f aca="true">BETAINV(RAND(),T1_PERT!$F$7,T1_PERT!$G$7,T1_PERT!$C$7,T1_PERT!$E$7)</f>
        <v>6.97381853224396</v>
      </c>
      <c r="E3759" s="23" t="n">
        <f aca="true">BETAINV(RAND(),T1_PERT!$F$8,T1_PERT!$G$8,T1_PERT!$C$8,T1_PERT!$E$8)</f>
        <v>5.31279768866182</v>
      </c>
      <c r="F3759" s="23" t="n">
        <f aca="true">BETAINV(RAND(),T1_PERT!$F$9,T1_PERT!$G$9,T1_PERT!$C$9,T1_PERT!$E$9)</f>
        <v>3.60829073838107</v>
      </c>
      <c r="G3759" s="23" t="n">
        <f aca="true">BETAINV(RAND(),T1_PERT!$F$10,T1_PERT!$G$10,T1_PERT!$C$10,T1_PERT!$E$10)</f>
        <v>2.00160354431066</v>
      </c>
      <c r="H3759" s="23" t="n">
        <f aca="false">B3759+C3759+E3759+G3759</f>
        <v>16.9391726371809</v>
      </c>
      <c r="I3759" s="23" t="n">
        <f aca="false">B3759+D3759+F3759+G3759</f>
        <v>16.8768046663923</v>
      </c>
      <c r="J3759" s="23" t="n">
        <f aca="false">MAX(H3759,I3759)</f>
        <v>16.9391726371809</v>
      </c>
      <c r="K3759" s="24" t="n">
        <f aca="false">IF(H3759&gt;=I3759,1,0)</f>
        <v>1</v>
      </c>
    </row>
    <row r="3760" customFormat="false" ht="15" hidden="false" customHeight="false" outlineLevel="0" collapsed="false">
      <c r="A3760" s="5" t="n">
        <v>3741</v>
      </c>
      <c r="B3760" s="23" t="n">
        <f aca="true">BETAINV(RAND(),T1_PERT!$F$5,T1_PERT!$G$5,T1_PERT!$C$5,T1_PERT!$E$5)</f>
        <v>4.31477056215471</v>
      </c>
      <c r="C3760" s="23" t="n">
        <f aca="true">BETAINV(RAND(),T1_PERT!$F$6,T1_PERT!$G$6,T1_PERT!$C$6,T1_PERT!$E$6)</f>
        <v>6.2056128549055</v>
      </c>
      <c r="D3760" s="23" t="n">
        <f aca="true">BETAINV(RAND(),T1_PERT!$F$7,T1_PERT!$G$7,T1_PERT!$C$7,T1_PERT!$E$7)</f>
        <v>7.20321108062374</v>
      </c>
      <c r="E3760" s="23" t="n">
        <f aca="true">BETAINV(RAND(),T1_PERT!$F$8,T1_PERT!$G$8,T1_PERT!$C$8,T1_PERT!$E$8)</f>
        <v>6.22941954326235</v>
      </c>
      <c r="F3760" s="23" t="n">
        <f aca="true">BETAINV(RAND(),T1_PERT!$F$9,T1_PERT!$G$9,T1_PERT!$C$9,T1_PERT!$E$9)</f>
        <v>3.51034378439318</v>
      </c>
      <c r="G3760" s="23" t="n">
        <f aca="true">BETAINV(RAND(),T1_PERT!$F$10,T1_PERT!$G$10,T1_PERT!$C$10,T1_PERT!$E$10)</f>
        <v>2.21476922445969</v>
      </c>
      <c r="H3760" s="23" t="n">
        <f aca="false">B3760+C3760+E3760+G3760</f>
        <v>18.9645721847823</v>
      </c>
      <c r="I3760" s="23" t="n">
        <f aca="false">B3760+D3760+F3760+G3760</f>
        <v>17.2430946516313</v>
      </c>
      <c r="J3760" s="23" t="n">
        <f aca="false">MAX(H3760,I3760)</f>
        <v>18.9645721847823</v>
      </c>
      <c r="K3760" s="24" t="n">
        <f aca="false">IF(H3760&gt;=I3760,1,0)</f>
        <v>1</v>
      </c>
    </row>
    <row r="3761" customFormat="false" ht="15" hidden="false" customHeight="false" outlineLevel="0" collapsed="false">
      <c r="A3761" s="5" t="n">
        <v>3742</v>
      </c>
      <c r="B3761" s="23" t="n">
        <f aca="true">BETAINV(RAND(),T1_PERT!$F$5,T1_PERT!$G$5,T1_PERT!$C$5,T1_PERT!$E$5)</f>
        <v>3.49317990902732</v>
      </c>
      <c r="C3761" s="23" t="n">
        <f aca="true">BETAINV(RAND(),T1_PERT!$F$6,T1_PERT!$G$6,T1_PERT!$C$6,T1_PERT!$E$6)</f>
        <v>5.24000231192311</v>
      </c>
      <c r="D3761" s="23" t="n">
        <f aca="true">BETAINV(RAND(),T1_PERT!$F$7,T1_PERT!$G$7,T1_PERT!$C$7,T1_PERT!$E$7)</f>
        <v>5.41138548975624</v>
      </c>
      <c r="E3761" s="23" t="n">
        <f aca="true">BETAINV(RAND(),T1_PERT!$F$8,T1_PERT!$G$8,T1_PERT!$C$8,T1_PERT!$E$8)</f>
        <v>4.84030866726499</v>
      </c>
      <c r="F3761" s="23" t="n">
        <f aca="true">BETAINV(RAND(),T1_PERT!$F$9,T1_PERT!$G$9,T1_PERT!$C$9,T1_PERT!$E$9)</f>
        <v>4.43274671559576</v>
      </c>
      <c r="G3761" s="23" t="n">
        <f aca="true">BETAINV(RAND(),T1_PERT!$F$10,T1_PERT!$G$10,T1_PERT!$C$10,T1_PERT!$E$10)</f>
        <v>2.22607886970715</v>
      </c>
      <c r="H3761" s="23" t="n">
        <f aca="false">B3761+C3761+E3761+G3761</f>
        <v>15.7995697579226</v>
      </c>
      <c r="I3761" s="23" t="n">
        <f aca="false">B3761+D3761+F3761+G3761</f>
        <v>15.5633909840865</v>
      </c>
      <c r="J3761" s="23" t="n">
        <f aca="false">MAX(H3761,I3761)</f>
        <v>15.7995697579226</v>
      </c>
      <c r="K3761" s="24" t="n">
        <f aca="false">IF(H3761&gt;=I3761,1,0)</f>
        <v>1</v>
      </c>
    </row>
    <row r="3762" customFormat="false" ht="15" hidden="false" customHeight="false" outlineLevel="0" collapsed="false">
      <c r="A3762" s="5" t="n">
        <v>3743</v>
      </c>
      <c r="B3762" s="23" t="n">
        <f aca="true">BETAINV(RAND(),T1_PERT!$F$5,T1_PERT!$G$5,T1_PERT!$C$5,T1_PERT!$E$5)</f>
        <v>4.09339134004085</v>
      </c>
      <c r="C3762" s="23" t="n">
        <f aca="true">BETAINV(RAND(),T1_PERT!$F$6,T1_PERT!$G$6,T1_PERT!$C$6,T1_PERT!$E$6)</f>
        <v>5.14944936497485</v>
      </c>
      <c r="D3762" s="23" t="n">
        <f aca="true">BETAINV(RAND(),T1_PERT!$F$7,T1_PERT!$G$7,T1_PERT!$C$7,T1_PERT!$E$7)</f>
        <v>6.1548473383887</v>
      </c>
      <c r="E3762" s="23" t="n">
        <f aca="true">BETAINV(RAND(),T1_PERT!$F$8,T1_PERT!$G$8,T1_PERT!$C$8,T1_PERT!$E$8)</f>
        <v>6.37064090403183</v>
      </c>
      <c r="F3762" s="23" t="n">
        <f aca="true">BETAINV(RAND(),T1_PERT!$F$9,T1_PERT!$G$9,T1_PERT!$C$9,T1_PERT!$E$9)</f>
        <v>3.84157567654047</v>
      </c>
      <c r="G3762" s="23" t="n">
        <f aca="true">BETAINV(RAND(),T1_PERT!$F$10,T1_PERT!$G$10,T1_PERT!$C$10,T1_PERT!$E$10)</f>
        <v>1.67432186711178</v>
      </c>
      <c r="H3762" s="23" t="n">
        <f aca="false">B3762+C3762+E3762+G3762</f>
        <v>17.2878034761593</v>
      </c>
      <c r="I3762" s="23" t="n">
        <f aca="false">B3762+D3762+F3762+G3762</f>
        <v>15.7641362220818</v>
      </c>
      <c r="J3762" s="23" t="n">
        <f aca="false">MAX(H3762,I3762)</f>
        <v>17.2878034761593</v>
      </c>
      <c r="K3762" s="24" t="n">
        <f aca="false">IF(H3762&gt;=I3762,1,0)</f>
        <v>1</v>
      </c>
    </row>
    <row r="3763" customFormat="false" ht="15" hidden="false" customHeight="false" outlineLevel="0" collapsed="false">
      <c r="A3763" s="5" t="n">
        <v>3744</v>
      </c>
      <c r="B3763" s="23" t="n">
        <f aca="true">BETAINV(RAND(),T1_PERT!$F$5,T1_PERT!$G$5,T1_PERT!$C$5,T1_PERT!$E$5)</f>
        <v>3.71163040626998</v>
      </c>
      <c r="C3763" s="23" t="n">
        <f aca="true">BETAINV(RAND(),T1_PERT!$F$6,T1_PERT!$G$6,T1_PERT!$C$6,T1_PERT!$E$6)</f>
        <v>6.59610755905154</v>
      </c>
      <c r="D3763" s="23" t="n">
        <f aca="true">BETAINV(RAND(),T1_PERT!$F$7,T1_PERT!$G$7,T1_PERT!$C$7,T1_PERT!$E$7)</f>
        <v>6.27091640298477</v>
      </c>
      <c r="E3763" s="23" t="n">
        <f aca="true">BETAINV(RAND(),T1_PERT!$F$8,T1_PERT!$G$8,T1_PERT!$C$8,T1_PERT!$E$8)</f>
        <v>6.44640687360951</v>
      </c>
      <c r="F3763" s="23" t="n">
        <f aca="true">BETAINV(RAND(),T1_PERT!$F$9,T1_PERT!$G$9,T1_PERT!$C$9,T1_PERT!$E$9)</f>
        <v>4.49697488899808</v>
      </c>
      <c r="G3763" s="23" t="n">
        <f aca="true">BETAINV(RAND(),T1_PERT!$F$10,T1_PERT!$G$10,T1_PERT!$C$10,T1_PERT!$E$10)</f>
        <v>2.2575890492935</v>
      </c>
      <c r="H3763" s="23" t="n">
        <f aca="false">B3763+C3763+E3763+G3763</f>
        <v>19.0117338882245</v>
      </c>
      <c r="I3763" s="23" t="n">
        <f aca="false">B3763+D3763+F3763+G3763</f>
        <v>16.7371107475463</v>
      </c>
      <c r="J3763" s="23" t="n">
        <f aca="false">MAX(H3763,I3763)</f>
        <v>19.0117338882245</v>
      </c>
      <c r="K3763" s="24" t="n">
        <f aca="false">IF(H3763&gt;=I3763,1,0)</f>
        <v>1</v>
      </c>
    </row>
    <row r="3764" customFormat="false" ht="15" hidden="false" customHeight="false" outlineLevel="0" collapsed="false">
      <c r="A3764" s="5" t="n">
        <v>3745</v>
      </c>
      <c r="B3764" s="23" t="n">
        <f aca="true">BETAINV(RAND(),T1_PERT!$F$5,T1_PERT!$G$5,T1_PERT!$C$5,T1_PERT!$E$5)</f>
        <v>3.86298644318702</v>
      </c>
      <c r="C3764" s="23" t="n">
        <f aca="true">BETAINV(RAND(),T1_PERT!$F$6,T1_PERT!$G$6,T1_PERT!$C$6,T1_PERT!$E$6)</f>
        <v>6.7507419851532</v>
      </c>
      <c r="D3764" s="23" t="n">
        <f aca="true">BETAINV(RAND(),T1_PERT!$F$7,T1_PERT!$G$7,T1_PERT!$C$7,T1_PERT!$E$7)</f>
        <v>7.43705521836651</v>
      </c>
      <c r="E3764" s="23" t="n">
        <f aca="true">BETAINV(RAND(),T1_PERT!$F$8,T1_PERT!$G$8,T1_PERT!$C$8,T1_PERT!$E$8)</f>
        <v>5.52470137077638</v>
      </c>
      <c r="F3764" s="23" t="n">
        <f aca="true">BETAINV(RAND(),T1_PERT!$F$9,T1_PERT!$G$9,T1_PERT!$C$9,T1_PERT!$E$9)</f>
        <v>3.40545495536777</v>
      </c>
      <c r="G3764" s="23" t="n">
        <f aca="true">BETAINV(RAND(),T1_PERT!$F$10,T1_PERT!$G$10,T1_PERT!$C$10,T1_PERT!$E$10)</f>
        <v>2.07551909616374</v>
      </c>
      <c r="H3764" s="23" t="n">
        <f aca="false">B3764+C3764+E3764+G3764</f>
        <v>18.2139488952803</v>
      </c>
      <c r="I3764" s="23" t="n">
        <f aca="false">B3764+D3764+F3764+G3764</f>
        <v>16.781015713085</v>
      </c>
      <c r="J3764" s="23" t="n">
        <f aca="false">MAX(H3764,I3764)</f>
        <v>18.2139488952803</v>
      </c>
      <c r="K3764" s="24" t="n">
        <f aca="false">IF(H3764&gt;=I3764,1,0)</f>
        <v>1</v>
      </c>
    </row>
    <row r="3765" customFormat="false" ht="15" hidden="false" customHeight="false" outlineLevel="0" collapsed="false">
      <c r="A3765" s="5" t="n">
        <v>3746</v>
      </c>
      <c r="B3765" s="23" t="n">
        <f aca="true">BETAINV(RAND(),T1_PERT!$F$5,T1_PERT!$G$5,T1_PERT!$C$5,T1_PERT!$E$5)</f>
        <v>2.95231640716358</v>
      </c>
      <c r="C3765" s="23" t="n">
        <f aca="true">BETAINV(RAND(),T1_PERT!$F$6,T1_PERT!$G$6,T1_PERT!$C$6,T1_PERT!$E$6)</f>
        <v>7.07515960486473</v>
      </c>
      <c r="D3765" s="23" t="n">
        <f aca="true">BETAINV(RAND(),T1_PERT!$F$7,T1_PERT!$G$7,T1_PERT!$C$7,T1_PERT!$E$7)</f>
        <v>7.18410605109514</v>
      </c>
      <c r="E3765" s="23" t="n">
        <f aca="true">BETAINV(RAND(),T1_PERT!$F$8,T1_PERT!$G$8,T1_PERT!$C$8,T1_PERT!$E$8)</f>
        <v>5.66001430100392</v>
      </c>
      <c r="F3765" s="23" t="n">
        <f aca="true">BETAINV(RAND(),T1_PERT!$F$9,T1_PERT!$G$9,T1_PERT!$C$9,T1_PERT!$E$9)</f>
        <v>3.53053897240142</v>
      </c>
      <c r="G3765" s="23" t="n">
        <f aca="true">BETAINV(RAND(),T1_PERT!$F$10,T1_PERT!$G$10,T1_PERT!$C$10,T1_PERT!$E$10)</f>
        <v>1.73031588283954</v>
      </c>
      <c r="H3765" s="23" t="n">
        <f aca="false">B3765+C3765+E3765+G3765</f>
        <v>17.4178061958718</v>
      </c>
      <c r="I3765" s="23" t="n">
        <f aca="false">B3765+D3765+F3765+G3765</f>
        <v>15.3972773134997</v>
      </c>
      <c r="J3765" s="23" t="n">
        <f aca="false">MAX(H3765,I3765)</f>
        <v>17.4178061958718</v>
      </c>
      <c r="K3765" s="24" t="n">
        <f aca="false">IF(H3765&gt;=I3765,1,0)</f>
        <v>1</v>
      </c>
    </row>
    <row r="3766" customFormat="false" ht="15" hidden="false" customHeight="false" outlineLevel="0" collapsed="false">
      <c r="A3766" s="5" t="n">
        <v>3747</v>
      </c>
      <c r="B3766" s="23" t="n">
        <f aca="true">BETAINV(RAND(),T1_PERT!$F$5,T1_PERT!$G$5,T1_PERT!$C$5,T1_PERT!$E$5)</f>
        <v>4.6685292869244</v>
      </c>
      <c r="C3766" s="23" t="n">
        <f aca="true">BETAINV(RAND(),T1_PERT!$F$6,T1_PERT!$G$6,T1_PERT!$C$6,T1_PERT!$E$6)</f>
        <v>5.9009131162034</v>
      </c>
      <c r="D3766" s="23" t="n">
        <f aca="true">BETAINV(RAND(),T1_PERT!$F$7,T1_PERT!$G$7,T1_PERT!$C$7,T1_PERT!$E$7)</f>
        <v>5.26541958792312</v>
      </c>
      <c r="E3766" s="23" t="n">
        <f aca="true">BETAINV(RAND(),T1_PERT!$F$8,T1_PERT!$G$8,T1_PERT!$C$8,T1_PERT!$E$8)</f>
        <v>4.28475247327505</v>
      </c>
      <c r="F3766" s="23" t="n">
        <f aca="true">BETAINV(RAND(),T1_PERT!$F$9,T1_PERT!$G$9,T1_PERT!$C$9,T1_PERT!$E$9)</f>
        <v>4.53340314526793</v>
      </c>
      <c r="G3766" s="23" t="n">
        <f aca="true">BETAINV(RAND(),T1_PERT!$F$10,T1_PERT!$G$10,T1_PERT!$C$10,T1_PERT!$E$10)</f>
        <v>1.55137638304214</v>
      </c>
      <c r="H3766" s="23" t="n">
        <f aca="false">B3766+C3766+E3766+G3766</f>
        <v>16.405571259445</v>
      </c>
      <c r="I3766" s="23" t="n">
        <f aca="false">B3766+D3766+F3766+G3766</f>
        <v>16.0187284031576</v>
      </c>
      <c r="J3766" s="23" t="n">
        <f aca="false">MAX(H3766,I3766)</f>
        <v>16.405571259445</v>
      </c>
      <c r="K3766" s="24" t="n">
        <f aca="false">IF(H3766&gt;=I3766,1,0)</f>
        <v>1</v>
      </c>
    </row>
    <row r="3767" customFormat="false" ht="15" hidden="false" customHeight="false" outlineLevel="0" collapsed="false">
      <c r="A3767" s="5" t="n">
        <v>3748</v>
      </c>
      <c r="B3767" s="23" t="n">
        <f aca="true">BETAINV(RAND(),T1_PERT!$F$5,T1_PERT!$G$5,T1_PERT!$C$5,T1_PERT!$E$5)</f>
        <v>4.86884751227586</v>
      </c>
      <c r="C3767" s="23" t="n">
        <f aca="true">BETAINV(RAND(),T1_PERT!$F$6,T1_PERT!$G$6,T1_PERT!$C$6,T1_PERT!$E$6)</f>
        <v>6.30863717940762</v>
      </c>
      <c r="D3767" s="23" t="n">
        <f aca="true">BETAINV(RAND(),T1_PERT!$F$7,T1_PERT!$G$7,T1_PERT!$C$7,T1_PERT!$E$7)</f>
        <v>7.05367716872047</v>
      </c>
      <c r="E3767" s="23" t="n">
        <f aca="true">BETAINV(RAND(),T1_PERT!$F$8,T1_PERT!$G$8,T1_PERT!$C$8,T1_PERT!$E$8)</f>
        <v>7.23693827446156</v>
      </c>
      <c r="F3767" s="23" t="n">
        <f aca="true">BETAINV(RAND(),T1_PERT!$F$9,T1_PERT!$G$9,T1_PERT!$C$9,T1_PERT!$E$9)</f>
        <v>3.75750800353655</v>
      </c>
      <c r="G3767" s="23" t="n">
        <f aca="true">BETAINV(RAND(),T1_PERT!$F$10,T1_PERT!$G$10,T1_PERT!$C$10,T1_PERT!$E$10)</f>
        <v>2.51244437679124</v>
      </c>
      <c r="H3767" s="23" t="n">
        <f aca="false">B3767+C3767+E3767+G3767</f>
        <v>20.9268673429363</v>
      </c>
      <c r="I3767" s="23" t="n">
        <f aca="false">B3767+D3767+F3767+G3767</f>
        <v>18.1924770613241</v>
      </c>
      <c r="J3767" s="23" t="n">
        <f aca="false">MAX(H3767,I3767)</f>
        <v>20.9268673429363</v>
      </c>
      <c r="K3767" s="24" t="n">
        <f aca="false">IF(H3767&gt;=I3767,1,0)</f>
        <v>1</v>
      </c>
    </row>
    <row r="3768" customFormat="false" ht="15" hidden="false" customHeight="false" outlineLevel="0" collapsed="false">
      <c r="A3768" s="5" t="n">
        <v>3749</v>
      </c>
      <c r="B3768" s="23" t="n">
        <f aca="true">BETAINV(RAND(),T1_PERT!$F$5,T1_PERT!$G$5,T1_PERT!$C$5,T1_PERT!$E$5)</f>
        <v>4.35413548799509</v>
      </c>
      <c r="C3768" s="23" t="n">
        <f aca="true">BETAINV(RAND(),T1_PERT!$F$6,T1_PERT!$G$6,T1_PERT!$C$6,T1_PERT!$E$6)</f>
        <v>5.97203220574051</v>
      </c>
      <c r="D3768" s="23" t="n">
        <f aca="true">BETAINV(RAND(),T1_PERT!$F$7,T1_PERT!$G$7,T1_PERT!$C$7,T1_PERT!$E$7)</f>
        <v>6.9463511164786</v>
      </c>
      <c r="E3768" s="23" t="n">
        <f aca="true">BETAINV(RAND(),T1_PERT!$F$8,T1_PERT!$G$8,T1_PERT!$C$8,T1_PERT!$E$8)</f>
        <v>6.42902161567671</v>
      </c>
      <c r="F3768" s="23" t="n">
        <f aca="true">BETAINV(RAND(),T1_PERT!$F$9,T1_PERT!$G$9,T1_PERT!$C$9,T1_PERT!$E$9)</f>
        <v>4.36413628520557</v>
      </c>
      <c r="G3768" s="23" t="n">
        <f aca="true">BETAINV(RAND(),T1_PERT!$F$10,T1_PERT!$G$10,T1_PERT!$C$10,T1_PERT!$E$10)</f>
        <v>2.38978953303014</v>
      </c>
      <c r="H3768" s="23" t="n">
        <f aca="false">B3768+C3768+E3768+G3768</f>
        <v>19.1449788424425</v>
      </c>
      <c r="I3768" s="23" t="n">
        <f aca="false">B3768+D3768+F3768+G3768</f>
        <v>18.0544124227094</v>
      </c>
      <c r="J3768" s="23" t="n">
        <f aca="false">MAX(H3768,I3768)</f>
        <v>19.1449788424425</v>
      </c>
      <c r="K3768" s="24" t="n">
        <f aca="false">IF(H3768&gt;=I3768,1,0)</f>
        <v>1</v>
      </c>
    </row>
    <row r="3769" customFormat="false" ht="15" hidden="false" customHeight="false" outlineLevel="0" collapsed="false">
      <c r="A3769" s="5" t="n">
        <v>3750</v>
      </c>
      <c r="B3769" s="23" t="n">
        <f aca="true">BETAINV(RAND(),T1_PERT!$F$5,T1_PERT!$G$5,T1_PERT!$C$5,T1_PERT!$E$5)</f>
        <v>3.77553985124388</v>
      </c>
      <c r="C3769" s="23" t="n">
        <f aca="true">BETAINV(RAND(),T1_PERT!$F$6,T1_PERT!$G$6,T1_PERT!$C$6,T1_PERT!$E$6)</f>
        <v>6.07859780770925</v>
      </c>
      <c r="D3769" s="23" t="n">
        <f aca="true">BETAINV(RAND(),T1_PERT!$F$7,T1_PERT!$G$7,T1_PERT!$C$7,T1_PERT!$E$7)</f>
        <v>4.80017560772401</v>
      </c>
      <c r="E3769" s="23" t="n">
        <f aca="true">BETAINV(RAND(),T1_PERT!$F$8,T1_PERT!$G$8,T1_PERT!$C$8,T1_PERT!$E$8)</f>
        <v>4.85662961666152</v>
      </c>
      <c r="F3769" s="23" t="n">
        <f aca="true">BETAINV(RAND(),T1_PERT!$F$9,T1_PERT!$G$9,T1_PERT!$C$9,T1_PERT!$E$9)</f>
        <v>3.66029362390175</v>
      </c>
      <c r="G3769" s="23" t="n">
        <f aca="true">BETAINV(RAND(),T1_PERT!$F$10,T1_PERT!$G$10,T1_PERT!$C$10,T1_PERT!$E$10)</f>
        <v>2.01502863648682</v>
      </c>
      <c r="H3769" s="23" t="n">
        <f aca="false">B3769+C3769+E3769+G3769</f>
        <v>16.7257959121015</v>
      </c>
      <c r="I3769" s="23" t="n">
        <f aca="false">B3769+D3769+F3769+G3769</f>
        <v>14.2510377193565</v>
      </c>
      <c r="J3769" s="23" t="n">
        <f aca="false">MAX(H3769,I3769)</f>
        <v>16.7257959121015</v>
      </c>
      <c r="K3769" s="24" t="n">
        <f aca="false">IF(H3769&gt;=I3769,1,0)</f>
        <v>1</v>
      </c>
    </row>
    <row r="3770" customFormat="false" ht="15" hidden="false" customHeight="false" outlineLevel="0" collapsed="false">
      <c r="A3770" s="5" t="n">
        <v>3751</v>
      </c>
      <c r="B3770" s="23" t="n">
        <f aca="true">BETAINV(RAND(),T1_PERT!$F$5,T1_PERT!$G$5,T1_PERT!$C$5,T1_PERT!$E$5)</f>
        <v>4.43900933474343</v>
      </c>
      <c r="C3770" s="23" t="n">
        <f aca="true">BETAINV(RAND(),T1_PERT!$F$6,T1_PERT!$G$6,T1_PERT!$C$6,T1_PERT!$E$6)</f>
        <v>6.98996914427199</v>
      </c>
      <c r="D3770" s="23" t="n">
        <f aca="true">BETAINV(RAND(),T1_PERT!$F$7,T1_PERT!$G$7,T1_PERT!$C$7,T1_PERT!$E$7)</f>
        <v>5.68426668914802</v>
      </c>
      <c r="E3770" s="23" t="n">
        <f aca="true">BETAINV(RAND(),T1_PERT!$F$8,T1_PERT!$G$8,T1_PERT!$C$8,T1_PERT!$E$8)</f>
        <v>5.58844939187723</v>
      </c>
      <c r="F3770" s="23" t="n">
        <f aca="true">BETAINV(RAND(),T1_PERT!$F$9,T1_PERT!$G$9,T1_PERT!$C$9,T1_PERT!$E$9)</f>
        <v>4.64008426773706</v>
      </c>
      <c r="G3770" s="23" t="n">
        <f aca="true">BETAINV(RAND(),T1_PERT!$F$10,T1_PERT!$G$10,T1_PERT!$C$10,T1_PERT!$E$10)</f>
        <v>1.64277292217458</v>
      </c>
      <c r="H3770" s="23" t="n">
        <f aca="false">B3770+C3770+E3770+G3770</f>
        <v>18.6602007930672</v>
      </c>
      <c r="I3770" s="23" t="n">
        <f aca="false">B3770+D3770+F3770+G3770</f>
        <v>16.4061332138031</v>
      </c>
      <c r="J3770" s="23" t="n">
        <f aca="false">MAX(H3770,I3770)</f>
        <v>18.6602007930672</v>
      </c>
      <c r="K3770" s="24" t="n">
        <f aca="false">IF(H3770&gt;=I3770,1,0)</f>
        <v>1</v>
      </c>
    </row>
    <row r="3771" customFormat="false" ht="15" hidden="false" customHeight="false" outlineLevel="0" collapsed="false">
      <c r="A3771" s="5" t="n">
        <v>3752</v>
      </c>
      <c r="B3771" s="23" t="n">
        <f aca="true">BETAINV(RAND(),T1_PERT!$F$5,T1_PERT!$G$5,T1_PERT!$C$5,T1_PERT!$E$5)</f>
        <v>4.90411019108547</v>
      </c>
      <c r="C3771" s="23" t="n">
        <f aca="true">BETAINV(RAND(),T1_PERT!$F$6,T1_PERT!$G$6,T1_PERT!$C$6,T1_PERT!$E$6)</f>
        <v>4.06842448915859</v>
      </c>
      <c r="D3771" s="23" t="n">
        <f aca="true">BETAINV(RAND(),T1_PERT!$F$7,T1_PERT!$G$7,T1_PERT!$C$7,T1_PERT!$E$7)</f>
        <v>7.33244583697448</v>
      </c>
      <c r="E3771" s="23" t="n">
        <f aca="true">BETAINV(RAND(),T1_PERT!$F$8,T1_PERT!$G$8,T1_PERT!$C$8,T1_PERT!$E$8)</f>
        <v>4.33080492632563</v>
      </c>
      <c r="F3771" s="23" t="n">
        <f aca="true">BETAINV(RAND(),T1_PERT!$F$9,T1_PERT!$G$9,T1_PERT!$C$9,T1_PERT!$E$9)</f>
        <v>4.78477300211634</v>
      </c>
      <c r="G3771" s="23" t="n">
        <f aca="true">BETAINV(RAND(),T1_PERT!$F$10,T1_PERT!$G$10,T1_PERT!$C$10,T1_PERT!$E$10)</f>
        <v>2.03050333641574</v>
      </c>
      <c r="H3771" s="23" t="n">
        <f aca="false">B3771+C3771+E3771+G3771</f>
        <v>15.3338429429854</v>
      </c>
      <c r="I3771" s="23" t="n">
        <f aca="false">B3771+D3771+F3771+G3771</f>
        <v>19.051832366592</v>
      </c>
      <c r="J3771" s="23" t="n">
        <f aca="false">MAX(H3771,I3771)</f>
        <v>19.051832366592</v>
      </c>
      <c r="K3771" s="24" t="n">
        <f aca="false">IF(H3771&gt;=I3771,1,0)</f>
        <v>0</v>
      </c>
    </row>
    <row r="3772" customFormat="false" ht="15" hidden="false" customHeight="false" outlineLevel="0" collapsed="false">
      <c r="A3772" s="5" t="n">
        <v>3753</v>
      </c>
      <c r="B3772" s="23" t="n">
        <f aca="true">BETAINV(RAND(),T1_PERT!$F$5,T1_PERT!$G$5,T1_PERT!$C$5,T1_PERT!$E$5)</f>
        <v>4.79333918237099</v>
      </c>
      <c r="C3772" s="23" t="n">
        <f aca="true">BETAINV(RAND(),T1_PERT!$F$6,T1_PERT!$G$6,T1_PERT!$C$6,T1_PERT!$E$6)</f>
        <v>3.77017536124557</v>
      </c>
      <c r="D3772" s="23" t="n">
        <f aca="true">BETAINV(RAND(),T1_PERT!$F$7,T1_PERT!$G$7,T1_PERT!$C$7,T1_PERT!$E$7)</f>
        <v>6.07329758004634</v>
      </c>
      <c r="E3772" s="23" t="n">
        <f aca="true">BETAINV(RAND(),T1_PERT!$F$8,T1_PERT!$G$8,T1_PERT!$C$8,T1_PERT!$E$8)</f>
        <v>6.63199024798607</v>
      </c>
      <c r="F3772" s="23" t="n">
        <f aca="true">BETAINV(RAND(),T1_PERT!$F$9,T1_PERT!$G$9,T1_PERT!$C$9,T1_PERT!$E$9)</f>
        <v>4.24459592013789</v>
      </c>
      <c r="G3772" s="23" t="n">
        <f aca="true">BETAINV(RAND(),T1_PERT!$F$10,T1_PERT!$G$10,T1_PERT!$C$10,T1_PERT!$E$10)</f>
        <v>1.49291975618936</v>
      </c>
      <c r="H3772" s="23" t="n">
        <f aca="false">B3772+C3772+E3772+G3772</f>
        <v>16.688424547792</v>
      </c>
      <c r="I3772" s="23" t="n">
        <f aca="false">B3772+D3772+F3772+G3772</f>
        <v>16.6041524387446</v>
      </c>
      <c r="J3772" s="23" t="n">
        <f aca="false">MAX(H3772,I3772)</f>
        <v>16.688424547792</v>
      </c>
      <c r="K3772" s="24" t="n">
        <f aca="false">IF(H3772&gt;=I3772,1,0)</f>
        <v>1</v>
      </c>
    </row>
    <row r="3773" customFormat="false" ht="15" hidden="false" customHeight="false" outlineLevel="0" collapsed="false">
      <c r="A3773" s="5" t="n">
        <v>3754</v>
      </c>
      <c r="B3773" s="23" t="n">
        <f aca="true">BETAINV(RAND(),T1_PERT!$F$5,T1_PERT!$G$5,T1_PERT!$C$5,T1_PERT!$E$5)</f>
        <v>3.85036916032021</v>
      </c>
      <c r="C3773" s="23" t="n">
        <f aca="true">BETAINV(RAND(),T1_PERT!$F$6,T1_PERT!$G$6,T1_PERT!$C$6,T1_PERT!$E$6)</f>
        <v>4.31251738154522</v>
      </c>
      <c r="D3773" s="23" t="n">
        <f aca="true">BETAINV(RAND(),T1_PERT!$F$7,T1_PERT!$G$7,T1_PERT!$C$7,T1_PERT!$E$7)</f>
        <v>5.34717355908743</v>
      </c>
      <c r="E3773" s="23" t="n">
        <f aca="true">BETAINV(RAND(),T1_PERT!$F$8,T1_PERT!$G$8,T1_PERT!$C$8,T1_PERT!$E$8)</f>
        <v>5.6117783864098</v>
      </c>
      <c r="F3773" s="23" t="n">
        <f aca="true">BETAINV(RAND(),T1_PERT!$F$9,T1_PERT!$G$9,T1_PERT!$C$9,T1_PERT!$E$9)</f>
        <v>5.15271702704681</v>
      </c>
      <c r="G3773" s="23" t="n">
        <f aca="true">BETAINV(RAND(),T1_PERT!$F$10,T1_PERT!$G$10,T1_PERT!$C$10,T1_PERT!$E$10)</f>
        <v>2.11115168608547</v>
      </c>
      <c r="H3773" s="23" t="n">
        <f aca="false">B3773+C3773+E3773+G3773</f>
        <v>15.8858166143607</v>
      </c>
      <c r="I3773" s="23" t="n">
        <f aca="false">B3773+D3773+F3773+G3773</f>
        <v>16.4614114325399</v>
      </c>
      <c r="J3773" s="23" t="n">
        <f aca="false">MAX(H3773,I3773)</f>
        <v>16.4614114325399</v>
      </c>
      <c r="K3773" s="24" t="n">
        <f aca="false">IF(H3773&gt;=I3773,1,0)</f>
        <v>0</v>
      </c>
    </row>
    <row r="3774" customFormat="false" ht="15" hidden="false" customHeight="false" outlineLevel="0" collapsed="false">
      <c r="A3774" s="5" t="n">
        <v>3755</v>
      </c>
      <c r="B3774" s="23" t="n">
        <f aca="true">BETAINV(RAND(),T1_PERT!$F$5,T1_PERT!$G$5,T1_PERT!$C$5,T1_PERT!$E$5)</f>
        <v>3.94602721617654</v>
      </c>
      <c r="C3774" s="23" t="n">
        <f aca="true">BETAINV(RAND(),T1_PERT!$F$6,T1_PERT!$G$6,T1_PERT!$C$6,T1_PERT!$E$6)</f>
        <v>5.5457961521662</v>
      </c>
      <c r="D3774" s="23" t="n">
        <f aca="true">BETAINV(RAND(),T1_PERT!$F$7,T1_PERT!$G$7,T1_PERT!$C$7,T1_PERT!$E$7)</f>
        <v>4.78530149772013</v>
      </c>
      <c r="E3774" s="23" t="n">
        <f aca="true">BETAINV(RAND(),T1_PERT!$F$8,T1_PERT!$G$8,T1_PERT!$C$8,T1_PERT!$E$8)</f>
        <v>4.89977683255716</v>
      </c>
      <c r="F3774" s="23" t="n">
        <f aca="true">BETAINV(RAND(),T1_PERT!$F$9,T1_PERT!$G$9,T1_PERT!$C$9,T1_PERT!$E$9)</f>
        <v>4.63652854095032</v>
      </c>
      <c r="G3774" s="23" t="n">
        <f aca="true">BETAINV(RAND(),T1_PERT!$F$10,T1_PERT!$G$10,T1_PERT!$C$10,T1_PERT!$E$10)</f>
        <v>2.13112599133444</v>
      </c>
      <c r="H3774" s="23" t="n">
        <f aca="false">B3774+C3774+E3774+G3774</f>
        <v>16.5227261922343</v>
      </c>
      <c r="I3774" s="23" t="n">
        <f aca="false">B3774+D3774+F3774+G3774</f>
        <v>15.4989832461814</v>
      </c>
      <c r="J3774" s="23" t="n">
        <f aca="false">MAX(H3774,I3774)</f>
        <v>16.5227261922343</v>
      </c>
      <c r="K3774" s="24" t="n">
        <f aca="false">IF(H3774&gt;=I3774,1,0)</f>
        <v>1</v>
      </c>
    </row>
    <row r="3775" customFormat="false" ht="15" hidden="false" customHeight="false" outlineLevel="0" collapsed="false">
      <c r="A3775" s="5" t="n">
        <v>3756</v>
      </c>
      <c r="B3775" s="23" t="n">
        <f aca="true">BETAINV(RAND(),T1_PERT!$F$5,T1_PERT!$G$5,T1_PERT!$C$5,T1_PERT!$E$5)</f>
        <v>3.69713006507966</v>
      </c>
      <c r="C3775" s="23" t="n">
        <f aca="true">BETAINV(RAND(),T1_PERT!$F$6,T1_PERT!$G$6,T1_PERT!$C$6,T1_PERT!$E$6)</f>
        <v>4.11171603896065</v>
      </c>
      <c r="D3775" s="23" t="n">
        <f aca="true">BETAINV(RAND(),T1_PERT!$F$7,T1_PERT!$G$7,T1_PERT!$C$7,T1_PERT!$E$7)</f>
        <v>4.80380575360424</v>
      </c>
      <c r="E3775" s="23" t="n">
        <f aca="true">BETAINV(RAND(),T1_PERT!$F$8,T1_PERT!$G$8,T1_PERT!$C$8,T1_PERT!$E$8)</f>
        <v>5.32216533325896</v>
      </c>
      <c r="F3775" s="23" t="n">
        <f aca="true">BETAINV(RAND(),T1_PERT!$F$9,T1_PERT!$G$9,T1_PERT!$C$9,T1_PERT!$E$9)</f>
        <v>4.44637777366261</v>
      </c>
      <c r="G3775" s="23" t="n">
        <f aca="true">BETAINV(RAND(),T1_PERT!$F$10,T1_PERT!$G$10,T1_PERT!$C$10,T1_PERT!$E$10)</f>
        <v>2.54381974868736</v>
      </c>
      <c r="H3775" s="23" t="n">
        <f aca="false">B3775+C3775+E3775+G3775</f>
        <v>15.6748311859866</v>
      </c>
      <c r="I3775" s="23" t="n">
        <f aca="false">B3775+D3775+F3775+G3775</f>
        <v>15.4911333410339</v>
      </c>
      <c r="J3775" s="23" t="n">
        <f aca="false">MAX(H3775,I3775)</f>
        <v>15.6748311859866</v>
      </c>
      <c r="K3775" s="24" t="n">
        <f aca="false">IF(H3775&gt;=I3775,1,0)</f>
        <v>1</v>
      </c>
    </row>
    <row r="3776" customFormat="false" ht="15" hidden="false" customHeight="false" outlineLevel="0" collapsed="false">
      <c r="A3776" s="5" t="n">
        <v>3757</v>
      </c>
      <c r="B3776" s="23" t="n">
        <f aca="true">BETAINV(RAND(),T1_PERT!$F$5,T1_PERT!$G$5,T1_PERT!$C$5,T1_PERT!$E$5)</f>
        <v>5.0313079353604</v>
      </c>
      <c r="C3776" s="23" t="n">
        <f aca="true">BETAINV(RAND(),T1_PERT!$F$6,T1_PERT!$G$6,T1_PERT!$C$6,T1_PERT!$E$6)</f>
        <v>6.56589193535877</v>
      </c>
      <c r="D3776" s="23" t="n">
        <f aca="true">BETAINV(RAND(),T1_PERT!$F$7,T1_PERT!$G$7,T1_PERT!$C$7,T1_PERT!$E$7)</f>
        <v>7.40562431961754</v>
      </c>
      <c r="E3776" s="23" t="n">
        <f aca="true">BETAINV(RAND(),T1_PERT!$F$8,T1_PERT!$G$8,T1_PERT!$C$8,T1_PERT!$E$8)</f>
        <v>5.92015648405444</v>
      </c>
      <c r="F3776" s="23" t="n">
        <f aca="true">BETAINV(RAND(),T1_PERT!$F$9,T1_PERT!$G$9,T1_PERT!$C$9,T1_PERT!$E$9)</f>
        <v>4.1918732082337</v>
      </c>
      <c r="G3776" s="23" t="n">
        <f aca="true">BETAINV(RAND(),T1_PERT!$F$10,T1_PERT!$G$10,T1_PERT!$C$10,T1_PERT!$E$10)</f>
        <v>1.56223678415776</v>
      </c>
      <c r="H3776" s="23" t="n">
        <f aca="false">B3776+C3776+E3776+G3776</f>
        <v>19.0795931389314</v>
      </c>
      <c r="I3776" s="23" t="n">
        <f aca="false">B3776+D3776+F3776+G3776</f>
        <v>18.1910422473694</v>
      </c>
      <c r="J3776" s="23" t="n">
        <f aca="false">MAX(H3776,I3776)</f>
        <v>19.0795931389314</v>
      </c>
      <c r="K3776" s="24" t="n">
        <f aca="false">IF(H3776&gt;=I3776,1,0)</f>
        <v>1</v>
      </c>
    </row>
    <row r="3777" customFormat="false" ht="15" hidden="false" customHeight="false" outlineLevel="0" collapsed="false">
      <c r="A3777" s="5" t="n">
        <v>3758</v>
      </c>
      <c r="B3777" s="23" t="n">
        <f aca="true">BETAINV(RAND(),T1_PERT!$F$5,T1_PERT!$G$5,T1_PERT!$C$5,T1_PERT!$E$5)</f>
        <v>4.27365508147772</v>
      </c>
      <c r="C3777" s="23" t="n">
        <f aca="true">BETAINV(RAND(),T1_PERT!$F$6,T1_PERT!$G$6,T1_PERT!$C$6,T1_PERT!$E$6)</f>
        <v>4.39230813292747</v>
      </c>
      <c r="D3777" s="23" t="n">
        <f aca="true">BETAINV(RAND(),T1_PERT!$F$7,T1_PERT!$G$7,T1_PERT!$C$7,T1_PERT!$E$7)</f>
        <v>6.50849678331545</v>
      </c>
      <c r="E3777" s="23" t="n">
        <f aca="true">BETAINV(RAND(),T1_PERT!$F$8,T1_PERT!$G$8,T1_PERT!$C$8,T1_PERT!$E$8)</f>
        <v>5.42998051272908</v>
      </c>
      <c r="F3777" s="23" t="n">
        <f aca="true">BETAINV(RAND(),T1_PERT!$F$9,T1_PERT!$G$9,T1_PERT!$C$9,T1_PERT!$E$9)</f>
        <v>3.82703931079295</v>
      </c>
      <c r="G3777" s="23" t="n">
        <f aca="true">BETAINV(RAND(),T1_PERT!$F$10,T1_PERT!$G$10,T1_PERT!$C$10,T1_PERT!$E$10)</f>
        <v>1.45722515131356</v>
      </c>
      <c r="H3777" s="23" t="n">
        <f aca="false">B3777+C3777+E3777+G3777</f>
        <v>15.5531688784478</v>
      </c>
      <c r="I3777" s="23" t="n">
        <f aca="false">B3777+D3777+F3777+G3777</f>
        <v>16.0664163268997</v>
      </c>
      <c r="J3777" s="23" t="n">
        <f aca="false">MAX(H3777,I3777)</f>
        <v>16.0664163268997</v>
      </c>
      <c r="K3777" s="24" t="n">
        <f aca="false">IF(H3777&gt;=I3777,1,0)</f>
        <v>0</v>
      </c>
    </row>
    <row r="3778" customFormat="false" ht="15" hidden="false" customHeight="false" outlineLevel="0" collapsed="false">
      <c r="A3778" s="5" t="n">
        <v>3759</v>
      </c>
      <c r="B3778" s="23" t="n">
        <f aca="true">BETAINV(RAND(),T1_PERT!$F$5,T1_PERT!$G$5,T1_PERT!$C$5,T1_PERT!$E$5)</f>
        <v>2.7374737934522</v>
      </c>
      <c r="C3778" s="23" t="n">
        <f aca="true">BETAINV(RAND(),T1_PERT!$F$6,T1_PERT!$G$6,T1_PERT!$C$6,T1_PERT!$E$6)</f>
        <v>4.95304659641223</v>
      </c>
      <c r="D3778" s="23" t="n">
        <f aca="true">BETAINV(RAND(),T1_PERT!$F$7,T1_PERT!$G$7,T1_PERT!$C$7,T1_PERT!$E$7)</f>
        <v>5.31774443397714</v>
      </c>
      <c r="E3778" s="23" t="n">
        <f aca="true">BETAINV(RAND(),T1_PERT!$F$8,T1_PERT!$G$8,T1_PERT!$C$8,T1_PERT!$E$8)</f>
        <v>5.42185725108352</v>
      </c>
      <c r="F3778" s="23" t="n">
        <f aca="true">BETAINV(RAND(),T1_PERT!$F$9,T1_PERT!$G$9,T1_PERT!$C$9,T1_PERT!$E$9)</f>
        <v>4.66041393119168</v>
      </c>
      <c r="G3778" s="23" t="n">
        <f aca="true">BETAINV(RAND(),T1_PERT!$F$10,T1_PERT!$G$10,T1_PERT!$C$10,T1_PERT!$E$10)</f>
        <v>1.71551951202981</v>
      </c>
      <c r="H3778" s="23" t="n">
        <f aca="false">B3778+C3778+E3778+G3778</f>
        <v>14.8278971529778</v>
      </c>
      <c r="I3778" s="23" t="n">
        <f aca="false">B3778+D3778+F3778+G3778</f>
        <v>14.4311516706508</v>
      </c>
      <c r="J3778" s="23" t="n">
        <f aca="false">MAX(H3778,I3778)</f>
        <v>14.8278971529778</v>
      </c>
      <c r="K3778" s="24" t="n">
        <f aca="false">IF(H3778&gt;=I3778,1,0)</f>
        <v>1</v>
      </c>
    </row>
    <row r="3779" customFormat="false" ht="15" hidden="false" customHeight="false" outlineLevel="0" collapsed="false">
      <c r="A3779" s="5" t="n">
        <v>3760</v>
      </c>
      <c r="B3779" s="23" t="n">
        <f aca="true">BETAINV(RAND(),T1_PERT!$F$5,T1_PERT!$G$5,T1_PERT!$C$5,T1_PERT!$E$5)</f>
        <v>4.25241789033884</v>
      </c>
      <c r="C3779" s="23" t="n">
        <f aca="true">BETAINV(RAND(),T1_PERT!$F$6,T1_PERT!$G$6,T1_PERT!$C$6,T1_PERT!$E$6)</f>
        <v>5.90723052452134</v>
      </c>
      <c r="D3779" s="23" t="n">
        <f aca="true">BETAINV(RAND(),T1_PERT!$F$7,T1_PERT!$G$7,T1_PERT!$C$7,T1_PERT!$E$7)</f>
        <v>5.59682496820187</v>
      </c>
      <c r="E3779" s="23" t="n">
        <f aca="true">BETAINV(RAND(),T1_PERT!$F$8,T1_PERT!$G$8,T1_PERT!$C$8,T1_PERT!$E$8)</f>
        <v>4.94214402039787</v>
      </c>
      <c r="F3779" s="23" t="n">
        <f aca="true">BETAINV(RAND(),T1_PERT!$F$9,T1_PERT!$G$9,T1_PERT!$C$9,T1_PERT!$E$9)</f>
        <v>3.53581825625631</v>
      </c>
      <c r="G3779" s="23" t="n">
        <f aca="true">BETAINV(RAND(),T1_PERT!$F$10,T1_PERT!$G$10,T1_PERT!$C$10,T1_PERT!$E$10)</f>
        <v>2.25995146695941</v>
      </c>
      <c r="H3779" s="23" t="n">
        <f aca="false">B3779+C3779+E3779+G3779</f>
        <v>17.3617439022175</v>
      </c>
      <c r="I3779" s="23" t="n">
        <f aca="false">B3779+D3779+F3779+G3779</f>
        <v>15.6450125817564</v>
      </c>
      <c r="J3779" s="23" t="n">
        <f aca="false">MAX(H3779,I3779)</f>
        <v>17.3617439022175</v>
      </c>
      <c r="K3779" s="24" t="n">
        <f aca="false">IF(H3779&gt;=I3779,1,0)</f>
        <v>1</v>
      </c>
    </row>
    <row r="3780" customFormat="false" ht="15" hidden="false" customHeight="false" outlineLevel="0" collapsed="false">
      <c r="A3780" s="5" t="n">
        <v>3761</v>
      </c>
      <c r="B3780" s="23" t="n">
        <f aca="true">BETAINV(RAND(),T1_PERT!$F$5,T1_PERT!$G$5,T1_PERT!$C$5,T1_PERT!$E$5)</f>
        <v>4.4512347974681</v>
      </c>
      <c r="C3780" s="23" t="n">
        <f aca="true">BETAINV(RAND(),T1_PERT!$F$6,T1_PERT!$G$6,T1_PERT!$C$6,T1_PERT!$E$6)</f>
        <v>4.77284571517871</v>
      </c>
      <c r="D3780" s="23" t="n">
        <f aca="true">BETAINV(RAND(),T1_PERT!$F$7,T1_PERT!$G$7,T1_PERT!$C$7,T1_PERT!$E$7)</f>
        <v>7.64844018287172</v>
      </c>
      <c r="E3780" s="23" t="n">
        <f aca="true">BETAINV(RAND(),T1_PERT!$F$8,T1_PERT!$G$8,T1_PERT!$C$8,T1_PERT!$E$8)</f>
        <v>4.96317093473998</v>
      </c>
      <c r="F3780" s="23" t="n">
        <f aca="true">BETAINV(RAND(),T1_PERT!$F$9,T1_PERT!$G$9,T1_PERT!$C$9,T1_PERT!$E$9)</f>
        <v>3.35827153906273</v>
      </c>
      <c r="G3780" s="23" t="n">
        <f aca="true">BETAINV(RAND(),T1_PERT!$F$10,T1_PERT!$G$10,T1_PERT!$C$10,T1_PERT!$E$10)</f>
        <v>2.32849978016596</v>
      </c>
      <c r="H3780" s="23" t="n">
        <f aca="false">B3780+C3780+E3780+G3780</f>
        <v>16.5157512275527</v>
      </c>
      <c r="I3780" s="23" t="n">
        <f aca="false">B3780+D3780+F3780+G3780</f>
        <v>17.7864462995685</v>
      </c>
      <c r="J3780" s="23" t="n">
        <f aca="false">MAX(H3780,I3780)</f>
        <v>17.7864462995685</v>
      </c>
      <c r="K3780" s="24" t="n">
        <f aca="false">IF(H3780&gt;=I3780,1,0)</f>
        <v>0</v>
      </c>
    </row>
    <row r="3781" customFormat="false" ht="15" hidden="false" customHeight="false" outlineLevel="0" collapsed="false">
      <c r="A3781" s="5" t="n">
        <v>3762</v>
      </c>
      <c r="B3781" s="23" t="n">
        <f aca="true">BETAINV(RAND(),T1_PERT!$F$5,T1_PERT!$G$5,T1_PERT!$C$5,T1_PERT!$E$5)</f>
        <v>4.50921724184007</v>
      </c>
      <c r="C3781" s="23" t="n">
        <f aca="true">BETAINV(RAND(),T1_PERT!$F$6,T1_PERT!$G$6,T1_PERT!$C$6,T1_PERT!$E$6)</f>
        <v>4.62518578175884</v>
      </c>
      <c r="D3781" s="23" t="n">
        <f aca="true">BETAINV(RAND(),T1_PERT!$F$7,T1_PERT!$G$7,T1_PERT!$C$7,T1_PERT!$E$7)</f>
        <v>6.67631497870075</v>
      </c>
      <c r="E3781" s="23" t="n">
        <f aca="true">BETAINV(RAND(),T1_PERT!$F$8,T1_PERT!$G$8,T1_PERT!$C$8,T1_PERT!$E$8)</f>
        <v>5.89236993872149</v>
      </c>
      <c r="F3781" s="23" t="n">
        <f aca="true">BETAINV(RAND(),T1_PERT!$F$9,T1_PERT!$G$9,T1_PERT!$C$9,T1_PERT!$E$9)</f>
        <v>5.12258821452511</v>
      </c>
      <c r="G3781" s="23" t="n">
        <f aca="true">BETAINV(RAND(),T1_PERT!$F$10,T1_PERT!$G$10,T1_PERT!$C$10,T1_PERT!$E$10)</f>
        <v>2.43130465738576</v>
      </c>
      <c r="H3781" s="23" t="n">
        <f aca="false">B3781+C3781+E3781+G3781</f>
        <v>17.4580776197062</v>
      </c>
      <c r="I3781" s="23" t="n">
        <f aca="false">B3781+D3781+F3781+G3781</f>
        <v>18.7394250924517</v>
      </c>
      <c r="J3781" s="23" t="n">
        <f aca="false">MAX(H3781,I3781)</f>
        <v>18.7394250924517</v>
      </c>
      <c r="K3781" s="24" t="n">
        <f aca="false">IF(H3781&gt;=I3781,1,0)</f>
        <v>0</v>
      </c>
    </row>
    <row r="3782" customFormat="false" ht="15" hidden="false" customHeight="false" outlineLevel="0" collapsed="false">
      <c r="A3782" s="5" t="n">
        <v>3763</v>
      </c>
      <c r="B3782" s="23" t="n">
        <f aca="true">BETAINV(RAND(),T1_PERT!$F$5,T1_PERT!$G$5,T1_PERT!$C$5,T1_PERT!$E$5)</f>
        <v>3.73034122824265</v>
      </c>
      <c r="C3782" s="23" t="n">
        <f aca="true">BETAINV(RAND(),T1_PERT!$F$6,T1_PERT!$G$6,T1_PERT!$C$6,T1_PERT!$E$6)</f>
        <v>6.10270572287513</v>
      </c>
      <c r="D3782" s="23" t="n">
        <f aca="true">BETAINV(RAND(),T1_PERT!$F$7,T1_PERT!$G$7,T1_PERT!$C$7,T1_PERT!$E$7)</f>
        <v>5.70365974781254</v>
      </c>
      <c r="E3782" s="23" t="n">
        <f aca="true">BETAINV(RAND(),T1_PERT!$F$8,T1_PERT!$G$8,T1_PERT!$C$8,T1_PERT!$E$8)</f>
        <v>4.25641426122066</v>
      </c>
      <c r="F3782" s="23" t="n">
        <f aca="true">BETAINV(RAND(),T1_PERT!$F$9,T1_PERT!$G$9,T1_PERT!$C$9,T1_PERT!$E$9)</f>
        <v>4.91667512116717</v>
      </c>
      <c r="G3782" s="23" t="n">
        <f aca="true">BETAINV(RAND(),T1_PERT!$F$10,T1_PERT!$G$10,T1_PERT!$C$10,T1_PERT!$E$10)</f>
        <v>1.66857840856612</v>
      </c>
      <c r="H3782" s="23" t="n">
        <f aca="false">B3782+C3782+E3782+G3782</f>
        <v>15.7580396209046</v>
      </c>
      <c r="I3782" s="23" t="n">
        <f aca="false">B3782+D3782+F3782+G3782</f>
        <v>16.0192545057885</v>
      </c>
      <c r="J3782" s="23" t="n">
        <f aca="false">MAX(H3782,I3782)</f>
        <v>16.0192545057885</v>
      </c>
      <c r="K3782" s="24" t="n">
        <f aca="false">IF(H3782&gt;=I3782,1,0)</f>
        <v>0</v>
      </c>
    </row>
    <row r="3783" customFormat="false" ht="15" hidden="false" customHeight="false" outlineLevel="0" collapsed="false">
      <c r="A3783" s="5" t="n">
        <v>3764</v>
      </c>
      <c r="B3783" s="23" t="n">
        <f aca="true">BETAINV(RAND(),T1_PERT!$F$5,T1_PERT!$G$5,T1_PERT!$C$5,T1_PERT!$E$5)</f>
        <v>3.47381289514398</v>
      </c>
      <c r="C3783" s="23" t="n">
        <f aca="true">BETAINV(RAND(),T1_PERT!$F$6,T1_PERT!$G$6,T1_PERT!$C$6,T1_PERT!$E$6)</f>
        <v>4.15882273585162</v>
      </c>
      <c r="D3783" s="23" t="n">
        <f aca="true">BETAINV(RAND(),T1_PERT!$F$7,T1_PERT!$G$7,T1_PERT!$C$7,T1_PERT!$E$7)</f>
        <v>5.83098599395866</v>
      </c>
      <c r="E3783" s="23" t="n">
        <f aca="true">BETAINV(RAND(),T1_PERT!$F$8,T1_PERT!$G$8,T1_PERT!$C$8,T1_PERT!$E$8)</f>
        <v>4.72763349282922</v>
      </c>
      <c r="F3783" s="23" t="n">
        <f aca="true">BETAINV(RAND(),T1_PERT!$F$9,T1_PERT!$G$9,T1_PERT!$C$9,T1_PERT!$E$9)</f>
        <v>3.66844202014071</v>
      </c>
      <c r="G3783" s="23" t="n">
        <f aca="true">BETAINV(RAND(),T1_PERT!$F$10,T1_PERT!$G$10,T1_PERT!$C$10,T1_PERT!$E$10)</f>
        <v>2.32882167820468</v>
      </c>
      <c r="H3783" s="23" t="n">
        <f aca="false">B3783+C3783+E3783+G3783</f>
        <v>14.6890908020295</v>
      </c>
      <c r="I3783" s="23" t="n">
        <f aca="false">B3783+D3783+F3783+G3783</f>
        <v>15.302062587448</v>
      </c>
      <c r="J3783" s="23" t="n">
        <f aca="false">MAX(H3783,I3783)</f>
        <v>15.302062587448</v>
      </c>
      <c r="K3783" s="24" t="n">
        <f aca="false">IF(H3783&gt;=I3783,1,0)</f>
        <v>0</v>
      </c>
    </row>
    <row r="3784" customFormat="false" ht="15" hidden="false" customHeight="false" outlineLevel="0" collapsed="false">
      <c r="A3784" s="5" t="n">
        <v>3765</v>
      </c>
      <c r="B3784" s="23" t="n">
        <f aca="true">BETAINV(RAND(),T1_PERT!$F$5,T1_PERT!$G$5,T1_PERT!$C$5,T1_PERT!$E$5)</f>
        <v>4.28576667785487</v>
      </c>
      <c r="C3784" s="23" t="n">
        <f aca="true">BETAINV(RAND(),T1_PERT!$F$6,T1_PERT!$G$6,T1_PERT!$C$6,T1_PERT!$E$6)</f>
        <v>5.24483895283844</v>
      </c>
      <c r="D3784" s="23" t="n">
        <f aca="true">BETAINV(RAND(),T1_PERT!$F$7,T1_PERT!$G$7,T1_PERT!$C$7,T1_PERT!$E$7)</f>
        <v>6.20646714313764</v>
      </c>
      <c r="E3784" s="23" t="n">
        <f aca="true">BETAINV(RAND(),T1_PERT!$F$8,T1_PERT!$G$8,T1_PERT!$C$8,T1_PERT!$E$8)</f>
        <v>6.11427054349067</v>
      </c>
      <c r="F3784" s="23" t="n">
        <f aca="true">BETAINV(RAND(),T1_PERT!$F$9,T1_PERT!$G$9,T1_PERT!$C$9,T1_PERT!$E$9)</f>
        <v>3.94656802826777</v>
      </c>
      <c r="G3784" s="23" t="n">
        <f aca="true">BETAINV(RAND(),T1_PERT!$F$10,T1_PERT!$G$10,T1_PERT!$C$10,T1_PERT!$E$10)</f>
        <v>2.17168977447208</v>
      </c>
      <c r="H3784" s="23" t="n">
        <f aca="false">B3784+C3784+E3784+G3784</f>
        <v>17.8165659486561</v>
      </c>
      <c r="I3784" s="23" t="n">
        <f aca="false">B3784+D3784+F3784+G3784</f>
        <v>16.6104916237324</v>
      </c>
      <c r="J3784" s="23" t="n">
        <f aca="false">MAX(H3784,I3784)</f>
        <v>17.8165659486561</v>
      </c>
      <c r="K3784" s="24" t="n">
        <f aca="false">IF(H3784&gt;=I3784,1,0)</f>
        <v>1</v>
      </c>
    </row>
    <row r="3785" customFormat="false" ht="15" hidden="false" customHeight="false" outlineLevel="0" collapsed="false">
      <c r="A3785" s="5" t="n">
        <v>3766</v>
      </c>
      <c r="B3785" s="23" t="n">
        <f aca="true">BETAINV(RAND(),T1_PERT!$F$5,T1_PERT!$G$5,T1_PERT!$C$5,T1_PERT!$E$5)</f>
        <v>3.80392897370468</v>
      </c>
      <c r="C3785" s="23" t="n">
        <f aca="true">BETAINV(RAND(),T1_PERT!$F$6,T1_PERT!$G$6,T1_PERT!$C$6,T1_PERT!$E$6)</f>
        <v>4.44939986039851</v>
      </c>
      <c r="D3785" s="23" t="n">
        <f aca="true">BETAINV(RAND(),T1_PERT!$F$7,T1_PERT!$G$7,T1_PERT!$C$7,T1_PERT!$E$7)</f>
        <v>6.18194826543367</v>
      </c>
      <c r="E3785" s="23" t="n">
        <f aca="true">BETAINV(RAND(),T1_PERT!$F$8,T1_PERT!$G$8,T1_PERT!$C$8,T1_PERT!$E$8)</f>
        <v>5.00362118708546</v>
      </c>
      <c r="F3785" s="23" t="n">
        <f aca="true">BETAINV(RAND(),T1_PERT!$F$9,T1_PERT!$G$9,T1_PERT!$C$9,T1_PERT!$E$9)</f>
        <v>3.52380154351075</v>
      </c>
      <c r="G3785" s="23" t="n">
        <f aca="true">BETAINV(RAND(),T1_PERT!$F$10,T1_PERT!$G$10,T1_PERT!$C$10,T1_PERT!$E$10)</f>
        <v>2.37964975132355</v>
      </c>
      <c r="H3785" s="23" t="n">
        <f aca="false">B3785+C3785+E3785+G3785</f>
        <v>15.6365997725122</v>
      </c>
      <c r="I3785" s="23" t="n">
        <f aca="false">B3785+D3785+F3785+G3785</f>
        <v>15.8893285339727</v>
      </c>
      <c r="J3785" s="23" t="n">
        <f aca="false">MAX(H3785,I3785)</f>
        <v>15.8893285339727</v>
      </c>
      <c r="K3785" s="24" t="n">
        <f aca="false">IF(H3785&gt;=I3785,1,0)</f>
        <v>0</v>
      </c>
    </row>
    <row r="3786" customFormat="false" ht="15" hidden="false" customHeight="false" outlineLevel="0" collapsed="false">
      <c r="A3786" s="5" t="n">
        <v>3767</v>
      </c>
      <c r="B3786" s="23" t="n">
        <f aca="true">BETAINV(RAND(),T1_PERT!$F$5,T1_PERT!$G$5,T1_PERT!$C$5,T1_PERT!$E$5)</f>
        <v>3.35283168688394</v>
      </c>
      <c r="C3786" s="23" t="n">
        <f aca="true">BETAINV(RAND(),T1_PERT!$F$6,T1_PERT!$G$6,T1_PERT!$C$6,T1_PERT!$E$6)</f>
        <v>5.72123079340992</v>
      </c>
      <c r="D3786" s="23" t="n">
        <f aca="true">BETAINV(RAND(),T1_PERT!$F$7,T1_PERT!$G$7,T1_PERT!$C$7,T1_PERT!$E$7)</f>
        <v>4.3683496041617</v>
      </c>
      <c r="E3786" s="23" t="n">
        <f aca="true">BETAINV(RAND(),T1_PERT!$F$8,T1_PERT!$G$8,T1_PERT!$C$8,T1_PERT!$E$8)</f>
        <v>6.01703636543631</v>
      </c>
      <c r="F3786" s="23" t="n">
        <f aca="true">BETAINV(RAND(),T1_PERT!$F$9,T1_PERT!$G$9,T1_PERT!$C$9,T1_PERT!$E$9)</f>
        <v>4.33374258455955</v>
      </c>
      <c r="G3786" s="23" t="n">
        <f aca="true">BETAINV(RAND(),T1_PERT!$F$10,T1_PERT!$G$10,T1_PERT!$C$10,T1_PERT!$E$10)</f>
        <v>1.6926122639817</v>
      </c>
      <c r="H3786" s="23" t="n">
        <f aca="false">B3786+C3786+E3786+G3786</f>
        <v>16.7837111097119</v>
      </c>
      <c r="I3786" s="23" t="n">
        <f aca="false">B3786+D3786+F3786+G3786</f>
        <v>13.7475361395869</v>
      </c>
      <c r="J3786" s="23" t="n">
        <f aca="false">MAX(H3786,I3786)</f>
        <v>16.7837111097119</v>
      </c>
      <c r="K3786" s="24" t="n">
        <f aca="false">IF(H3786&gt;=I3786,1,0)</f>
        <v>1</v>
      </c>
    </row>
    <row r="3787" customFormat="false" ht="15" hidden="false" customHeight="false" outlineLevel="0" collapsed="false">
      <c r="A3787" s="5" t="n">
        <v>3768</v>
      </c>
      <c r="B3787" s="23" t="n">
        <f aca="true">BETAINV(RAND(),T1_PERT!$F$5,T1_PERT!$G$5,T1_PERT!$C$5,T1_PERT!$E$5)</f>
        <v>3.94891445743997</v>
      </c>
      <c r="C3787" s="23" t="n">
        <f aca="true">BETAINV(RAND(),T1_PERT!$F$6,T1_PERT!$G$6,T1_PERT!$C$6,T1_PERT!$E$6)</f>
        <v>3.81741326217006</v>
      </c>
      <c r="D3787" s="23" t="n">
        <f aca="true">BETAINV(RAND(),T1_PERT!$F$7,T1_PERT!$G$7,T1_PERT!$C$7,T1_PERT!$E$7)</f>
        <v>4.61057297160391</v>
      </c>
      <c r="E3787" s="23" t="n">
        <f aca="true">BETAINV(RAND(),T1_PERT!$F$8,T1_PERT!$G$8,T1_PERT!$C$8,T1_PERT!$E$8)</f>
        <v>4.62346896399296</v>
      </c>
      <c r="F3787" s="23" t="n">
        <f aca="true">BETAINV(RAND(),T1_PERT!$F$9,T1_PERT!$G$9,T1_PERT!$C$9,T1_PERT!$E$9)</f>
        <v>4.67630341112911</v>
      </c>
      <c r="G3787" s="23" t="n">
        <f aca="true">BETAINV(RAND(),T1_PERT!$F$10,T1_PERT!$G$10,T1_PERT!$C$10,T1_PERT!$E$10)</f>
        <v>2.41474801325696</v>
      </c>
      <c r="H3787" s="23" t="n">
        <f aca="false">B3787+C3787+E3787+G3787</f>
        <v>14.8045446968599</v>
      </c>
      <c r="I3787" s="23" t="n">
        <f aca="false">B3787+D3787+F3787+G3787</f>
        <v>15.65053885343</v>
      </c>
      <c r="J3787" s="23" t="n">
        <f aca="false">MAX(H3787,I3787)</f>
        <v>15.65053885343</v>
      </c>
      <c r="K3787" s="24" t="n">
        <f aca="false">IF(H3787&gt;=I3787,1,0)</f>
        <v>0</v>
      </c>
    </row>
    <row r="3788" customFormat="false" ht="15" hidden="false" customHeight="false" outlineLevel="0" collapsed="false">
      <c r="A3788" s="5" t="n">
        <v>3769</v>
      </c>
      <c r="B3788" s="23" t="n">
        <f aca="true">BETAINV(RAND(),T1_PERT!$F$5,T1_PERT!$G$5,T1_PERT!$C$5,T1_PERT!$E$5)</f>
        <v>5.44037659670968</v>
      </c>
      <c r="C3788" s="23" t="n">
        <f aca="true">BETAINV(RAND(),T1_PERT!$F$6,T1_PERT!$G$6,T1_PERT!$C$6,T1_PERT!$E$6)</f>
        <v>5.13766826984717</v>
      </c>
      <c r="D3788" s="23" t="n">
        <f aca="true">BETAINV(RAND(),T1_PERT!$F$7,T1_PERT!$G$7,T1_PERT!$C$7,T1_PERT!$E$7)</f>
        <v>4.99710185327133</v>
      </c>
      <c r="E3788" s="23" t="n">
        <f aca="true">BETAINV(RAND(),T1_PERT!$F$8,T1_PERT!$G$8,T1_PERT!$C$8,T1_PERT!$E$8)</f>
        <v>4.29599575648504</v>
      </c>
      <c r="F3788" s="23" t="n">
        <f aca="true">BETAINV(RAND(),T1_PERT!$F$9,T1_PERT!$G$9,T1_PERT!$C$9,T1_PERT!$E$9)</f>
        <v>5.00239340127073</v>
      </c>
      <c r="G3788" s="23" t="n">
        <f aca="true">BETAINV(RAND(),T1_PERT!$F$10,T1_PERT!$G$10,T1_PERT!$C$10,T1_PERT!$E$10)</f>
        <v>2.1333149774445</v>
      </c>
      <c r="H3788" s="23" t="n">
        <f aca="false">B3788+C3788+E3788+G3788</f>
        <v>17.0073556004864</v>
      </c>
      <c r="I3788" s="23" t="n">
        <f aca="false">B3788+D3788+F3788+G3788</f>
        <v>17.5731868286962</v>
      </c>
      <c r="J3788" s="23" t="n">
        <f aca="false">MAX(H3788,I3788)</f>
        <v>17.5731868286962</v>
      </c>
      <c r="K3788" s="24" t="n">
        <f aca="false">IF(H3788&gt;=I3788,1,0)</f>
        <v>0</v>
      </c>
    </row>
    <row r="3789" customFormat="false" ht="15" hidden="false" customHeight="false" outlineLevel="0" collapsed="false">
      <c r="A3789" s="5" t="n">
        <v>3770</v>
      </c>
      <c r="B3789" s="23" t="n">
        <f aca="true">BETAINV(RAND(),T1_PERT!$F$5,T1_PERT!$G$5,T1_PERT!$C$5,T1_PERT!$E$5)</f>
        <v>3.60957764316595</v>
      </c>
      <c r="C3789" s="23" t="n">
        <f aca="true">BETAINV(RAND(),T1_PERT!$F$6,T1_PERT!$G$6,T1_PERT!$C$6,T1_PERT!$E$6)</f>
        <v>6.30125681284363</v>
      </c>
      <c r="D3789" s="23" t="n">
        <f aca="true">BETAINV(RAND(),T1_PERT!$F$7,T1_PERT!$G$7,T1_PERT!$C$7,T1_PERT!$E$7)</f>
        <v>4.98818061857639</v>
      </c>
      <c r="E3789" s="23" t="n">
        <f aca="true">BETAINV(RAND(),T1_PERT!$F$8,T1_PERT!$G$8,T1_PERT!$C$8,T1_PERT!$E$8)</f>
        <v>5.65756428162167</v>
      </c>
      <c r="F3789" s="23" t="n">
        <f aca="true">BETAINV(RAND(),T1_PERT!$F$9,T1_PERT!$G$9,T1_PERT!$C$9,T1_PERT!$E$9)</f>
        <v>3.74227786786195</v>
      </c>
      <c r="G3789" s="23" t="n">
        <f aca="true">BETAINV(RAND(),T1_PERT!$F$10,T1_PERT!$G$10,T1_PERT!$C$10,T1_PERT!$E$10)</f>
        <v>1.98299610455208</v>
      </c>
      <c r="H3789" s="23" t="n">
        <f aca="false">B3789+C3789+E3789+G3789</f>
        <v>17.5513948421833</v>
      </c>
      <c r="I3789" s="23" t="n">
        <f aca="false">B3789+D3789+F3789+G3789</f>
        <v>14.3230322341564</v>
      </c>
      <c r="J3789" s="23" t="n">
        <f aca="false">MAX(H3789,I3789)</f>
        <v>17.5513948421833</v>
      </c>
      <c r="K3789" s="24" t="n">
        <f aca="false">IF(H3789&gt;=I3789,1,0)</f>
        <v>1</v>
      </c>
    </row>
    <row r="3790" customFormat="false" ht="15" hidden="false" customHeight="false" outlineLevel="0" collapsed="false">
      <c r="A3790" s="5" t="n">
        <v>3771</v>
      </c>
      <c r="B3790" s="23" t="n">
        <f aca="true">BETAINV(RAND(),T1_PERT!$F$5,T1_PERT!$G$5,T1_PERT!$C$5,T1_PERT!$E$5)</f>
        <v>4.20940479641478</v>
      </c>
      <c r="C3790" s="23" t="n">
        <f aca="true">BETAINV(RAND(),T1_PERT!$F$6,T1_PERT!$G$6,T1_PERT!$C$6,T1_PERT!$E$6)</f>
        <v>5.23130042063407</v>
      </c>
      <c r="D3790" s="23" t="n">
        <f aca="true">BETAINV(RAND(),T1_PERT!$F$7,T1_PERT!$G$7,T1_PERT!$C$7,T1_PERT!$E$7)</f>
        <v>5.64612154791434</v>
      </c>
      <c r="E3790" s="23" t="n">
        <f aca="true">BETAINV(RAND(),T1_PERT!$F$8,T1_PERT!$G$8,T1_PERT!$C$8,T1_PERT!$E$8)</f>
        <v>5.93037906864972</v>
      </c>
      <c r="F3790" s="23" t="n">
        <f aca="true">BETAINV(RAND(),T1_PERT!$F$9,T1_PERT!$G$9,T1_PERT!$C$9,T1_PERT!$E$9)</f>
        <v>3.73626980929102</v>
      </c>
      <c r="G3790" s="23" t="n">
        <f aca="true">BETAINV(RAND(),T1_PERT!$F$10,T1_PERT!$G$10,T1_PERT!$C$10,T1_PERT!$E$10)</f>
        <v>2.25513627884729</v>
      </c>
      <c r="H3790" s="23" t="n">
        <f aca="false">B3790+C3790+E3790+G3790</f>
        <v>17.6262205645459</v>
      </c>
      <c r="I3790" s="23" t="n">
        <f aca="false">B3790+D3790+F3790+G3790</f>
        <v>15.8469324324674</v>
      </c>
      <c r="J3790" s="23" t="n">
        <f aca="false">MAX(H3790,I3790)</f>
        <v>17.6262205645459</v>
      </c>
      <c r="K3790" s="24" t="n">
        <f aca="false">IF(H3790&gt;=I3790,1,0)</f>
        <v>1</v>
      </c>
    </row>
    <row r="3791" customFormat="false" ht="15" hidden="false" customHeight="false" outlineLevel="0" collapsed="false">
      <c r="A3791" s="5" t="n">
        <v>3772</v>
      </c>
      <c r="B3791" s="23" t="n">
        <f aca="true">BETAINV(RAND(),T1_PERT!$F$5,T1_PERT!$G$5,T1_PERT!$C$5,T1_PERT!$E$5)</f>
        <v>4.56072714321316</v>
      </c>
      <c r="C3791" s="23" t="n">
        <f aca="true">BETAINV(RAND(),T1_PERT!$F$6,T1_PERT!$G$6,T1_PERT!$C$6,T1_PERT!$E$6)</f>
        <v>4.55816062432379</v>
      </c>
      <c r="D3791" s="23" t="n">
        <f aca="true">BETAINV(RAND(),T1_PERT!$F$7,T1_PERT!$G$7,T1_PERT!$C$7,T1_PERT!$E$7)</f>
        <v>5.50659006405951</v>
      </c>
      <c r="E3791" s="23" t="n">
        <f aca="true">BETAINV(RAND(),T1_PERT!$F$8,T1_PERT!$G$8,T1_PERT!$C$8,T1_PERT!$E$8)</f>
        <v>5.87546659485155</v>
      </c>
      <c r="F3791" s="23" t="n">
        <f aca="true">BETAINV(RAND(),T1_PERT!$F$9,T1_PERT!$G$9,T1_PERT!$C$9,T1_PERT!$E$9)</f>
        <v>4.5638199486986</v>
      </c>
      <c r="G3791" s="23" t="n">
        <f aca="true">BETAINV(RAND(),T1_PERT!$F$10,T1_PERT!$G$10,T1_PERT!$C$10,T1_PERT!$E$10)</f>
        <v>2.04101112343711</v>
      </c>
      <c r="H3791" s="23" t="n">
        <f aca="false">B3791+C3791+E3791+G3791</f>
        <v>17.0353654858256</v>
      </c>
      <c r="I3791" s="23" t="n">
        <f aca="false">B3791+D3791+F3791+G3791</f>
        <v>16.6721482794084</v>
      </c>
      <c r="J3791" s="23" t="n">
        <f aca="false">MAX(H3791,I3791)</f>
        <v>17.0353654858256</v>
      </c>
      <c r="K3791" s="24" t="n">
        <f aca="false">IF(H3791&gt;=I3791,1,0)</f>
        <v>1</v>
      </c>
    </row>
    <row r="3792" customFormat="false" ht="15" hidden="false" customHeight="false" outlineLevel="0" collapsed="false">
      <c r="A3792" s="5" t="n">
        <v>3773</v>
      </c>
      <c r="B3792" s="23" t="n">
        <f aca="true">BETAINV(RAND(),T1_PERT!$F$5,T1_PERT!$G$5,T1_PERT!$C$5,T1_PERT!$E$5)</f>
        <v>3.09612554532289</v>
      </c>
      <c r="C3792" s="23" t="n">
        <f aca="true">BETAINV(RAND(),T1_PERT!$F$6,T1_PERT!$G$6,T1_PERT!$C$6,T1_PERT!$E$6)</f>
        <v>5.55119485786382</v>
      </c>
      <c r="D3792" s="23" t="n">
        <f aca="true">BETAINV(RAND(),T1_PERT!$F$7,T1_PERT!$G$7,T1_PERT!$C$7,T1_PERT!$E$7)</f>
        <v>6.28172306577647</v>
      </c>
      <c r="E3792" s="23" t="n">
        <f aca="true">BETAINV(RAND(),T1_PERT!$F$8,T1_PERT!$G$8,T1_PERT!$C$8,T1_PERT!$E$8)</f>
        <v>5.03944761934285</v>
      </c>
      <c r="F3792" s="23" t="n">
        <f aca="true">BETAINV(RAND(),T1_PERT!$F$9,T1_PERT!$G$9,T1_PERT!$C$9,T1_PERT!$E$9)</f>
        <v>4.16649506273344</v>
      </c>
      <c r="G3792" s="23" t="n">
        <f aca="true">BETAINV(RAND(),T1_PERT!$F$10,T1_PERT!$G$10,T1_PERT!$C$10,T1_PERT!$E$10)</f>
        <v>2.26853246808647</v>
      </c>
      <c r="H3792" s="23" t="n">
        <f aca="false">B3792+C3792+E3792+G3792</f>
        <v>15.955300490616</v>
      </c>
      <c r="I3792" s="23" t="n">
        <f aca="false">B3792+D3792+F3792+G3792</f>
        <v>15.8128761419193</v>
      </c>
      <c r="J3792" s="23" t="n">
        <f aca="false">MAX(H3792,I3792)</f>
        <v>15.955300490616</v>
      </c>
      <c r="K3792" s="24" t="n">
        <f aca="false">IF(H3792&gt;=I3792,1,0)</f>
        <v>1</v>
      </c>
    </row>
    <row r="3793" customFormat="false" ht="15" hidden="false" customHeight="false" outlineLevel="0" collapsed="false">
      <c r="A3793" s="5" t="n">
        <v>3774</v>
      </c>
      <c r="B3793" s="23" t="n">
        <f aca="true">BETAINV(RAND(),T1_PERT!$F$5,T1_PERT!$G$5,T1_PERT!$C$5,T1_PERT!$E$5)</f>
        <v>4.01877388022075</v>
      </c>
      <c r="C3793" s="23" t="n">
        <f aca="true">BETAINV(RAND(),T1_PERT!$F$6,T1_PERT!$G$6,T1_PERT!$C$6,T1_PERT!$E$6)</f>
        <v>4.17411723864292</v>
      </c>
      <c r="D3793" s="23" t="n">
        <f aca="true">BETAINV(RAND(),T1_PERT!$F$7,T1_PERT!$G$7,T1_PERT!$C$7,T1_PERT!$E$7)</f>
        <v>6.63654422212623</v>
      </c>
      <c r="E3793" s="23" t="n">
        <f aca="true">BETAINV(RAND(),T1_PERT!$F$8,T1_PERT!$G$8,T1_PERT!$C$8,T1_PERT!$E$8)</f>
        <v>6.09506944661796</v>
      </c>
      <c r="F3793" s="23" t="n">
        <f aca="true">BETAINV(RAND(),T1_PERT!$F$9,T1_PERT!$G$9,T1_PERT!$C$9,T1_PERT!$E$9)</f>
        <v>3.94610743838894</v>
      </c>
      <c r="G3793" s="23" t="n">
        <f aca="true">BETAINV(RAND(),T1_PERT!$F$10,T1_PERT!$G$10,T1_PERT!$C$10,T1_PERT!$E$10)</f>
        <v>2.24541671094188</v>
      </c>
      <c r="H3793" s="23" t="n">
        <f aca="false">B3793+C3793+E3793+G3793</f>
        <v>16.5333772764235</v>
      </c>
      <c r="I3793" s="23" t="n">
        <f aca="false">B3793+D3793+F3793+G3793</f>
        <v>16.8468422516778</v>
      </c>
      <c r="J3793" s="23" t="n">
        <f aca="false">MAX(H3793,I3793)</f>
        <v>16.8468422516778</v>
      </c>
      <c r="K3793" s="24" t="n">
        <f aca="false">IF(H3793&gt;=I3793,1,0)</f>
        <v>0</v>
      </c>
    </row>
    <row r="3794" customFormat="false" ht="15" hidden="false" customHeight="false" outlineLevel="0" collapsed="false">
      <c r="A3794" s="5" t="n">
        <v>3775</v>
      </c>
      <c r="B3794" s="23" t="n">
        <f aca="true">BETAINV(RAND(),T1_PERT!$F$5,T1_PERT!$G$5,T1_PERT!$C$5,T1_PERT!$E$5)</f>
        <v>4.97785184614356</v>
      </c>
      <c r="C3794" s="23" t="n">
        <f aca="true">BETAINV(RAND(),T1_PERT!$F$6,T1_PERT!$G$6,T1_PERT!$C$6,T1_PERT!$E$6)</f>
        <v>5.74602458525381</v>
      </c>
      <c r="D3794" s="23" t="n">
        <f aca="true">BETAINV(RAND(),T1_PERT!$F$7,T1_PERT!$G$7,T1_PERT!$C$7,T1_PERT!$E$7)</f>
        <v>5.3500327377664</v>
      </c>
      <c r="E3794" s="23" t="n">
        <f aca="true">BETAINV(RAND(),T1_PERT!$F$8,T1_PERT!$G$8,T1_PERT!$C$8,T1_PERT!$E$8)</f>
        <v>6.70988079650324</v>
      </c>
      <c r="F3794" s="23" t="n">
        <f aca="true">BETAINV(RAND(),T1_PERT!$F$9,T1_PERT!$G$9,T1_PERT!$C$9,T1_PERT!$E$9)</f>
        <v>4.39856437220275</v>
      </c>
      <c r="G3794" s="23" t="n">
        <f aca="true">BETAINV(RAND(),T1_PERT!$F$10,T1_PERT!$G$10,T1_PERT!$C$10,T1_PERT!$E$10)</f>
        <v>1.85976981321718</v>
      </c>
      <c r="H3794" s="23" t="n">
        <f aca="false">B3794+C3794+E3794+G3794</f>
        <v>19.2935270411178</v>
      </c>
      <c r="I3794" s="23" t="n">
        <f aca="false">B3794+D3794+F3794+G3794</f>
        <v>16.5862187693299</v>
      </c>
      <c r="J3794" s="23" t="n">
        <f aca="false">MAX(H3794,I3794)</f>
        <v>19.2935270411178</v>
      </c>
      <c r="K3794" s="24" t="n">
        <f aca="false">IF(H3794&gt;=I3794,1,0)</f>
        <v>1</v>
      </c>
    </row>
    <row r="3795" customFormat="false" ht="15" hidden="false" customHeight="false" outlineLevel="0" collapsed="false">
      <c r="A3795" s="5" t="n">
        <v>3776</v>
      </c>
      <c r="B3795" s="23" t="n">
        <f aca="true">BETAINV(RAND(),T1_PERT!$F$5,T1_PERT!$G$5,T1_PERT!$C$5,T1_PERT!$E$5)</f>
        <v>3.86648127844111</v>
      </c>
      <c r="C3795" s="23" t="n">
        <f aca="true">BETAINV(RAND(),T1_PERT!$F$6,T1_PERT!$G$6,T1_PERT!$C$6,T1_PERT!$E$6)</f>
        <v>5.6493851973402</v>
      </c>
      <c r="D3795" s="23" t="n">
        <f aca="true">BETAINV(RAND(),T1_PERT!$F$7,T1_PERT!$G$7,T1_PERT!$C$7,T1_PERT!$E$7)</f>
        <v>4.97959436395322</v>
      </c>
      <c r="E3795" s="23" t="n">
        <f aca="true">BETAINV(RAND(),T1_PERT!$F$8,T1_PERT!$G$8,T1_PERT!$C$8,T1_PERT!$E$8)</f>
        <v>6.05505012123822</v>
      </c>
      <c r="F3795" s="23" t="n">
        <f aca="true">BETAINV(RAND(),T1_PERT!$F$9,T1_PERT!$G$9,T1_PERT!$C$9,T1_PERT!$E$9)</f>
        <v>4.36495927543289</v>
      </c>
      <c r="G3795" s="23" t="n">
        <f aca="true">BETAINV(RAND(),T1_PERT!$F$10,T1_PERT!$G$10,T1_PERT!$C$10,T1_PERT!$E$10)</f>
        <v>1.9532710068442</v>
      </c>
      <c r="H3795" s="23" t="n">
        <f aca="false">B3795+C3795+E3795+G3795</f>
        <v>17.5241876038637</v>
      </c>
      <c r="I3795" s="23" t="n">
        <f aca="false">B3795+D3795+F3795+G3795</f>
        <v>15.1643059246714</v>
      </c>
      <c r="J3795" s="23" t="n">
        <f aca="false">MAX(H3795,I3795)</f>
        <v>17.5241876038637</v>
      </c>
      <c r="K3795" s="24" t="n">
        <f aca="false">IF(H3795&gt;=I3795,1,0)</f>
        <v>1</v>
      </c>
    </row>
    <row r="3796" customFormat="false" ht="15" hidden="false" customHeight="false" outlineLevel="0" collapsed="false">
      <c r="A3796" s="5" t="n">
        <v>3777</v>
      </c>
      <c r="B3796" s="23" t="n">
        <f aca="true">BETAINV(RAND(),T1_PERT!$F$5,T1_PERT!$G$5,T1_PERT!$C$5,T1_PERT!$E$5)</f>
        <v>4.61588817857865</v>
      </c>
      <c r="C3796" s="23" t="n">
        <f aca="true">BETAINV(RAND(),T1_PERT!$F$6,T1_PERT!$G$6,T1_PERT!$C$6,T1_PERT!$E$6)</f>
        <v>5.36615397774593</v>
      </c>
      <c r="D3796" s="23" t="n">
        <f aca="true">BETAINV(RAND(),T1_PERT!$F$7,T1_PERT!$G$7,T1_PERT!$C$7,T1_PERT!$E$7)</f>
        <v>6.87721369303243</v>
      </c>
      <c r="E3796" s="23" t="n">
        <f aca="true">BETAINV(RAND(),T1_PERT!$F$8,T1_PERT!$G$8,T1_PERT!$C$8,T1_PERT!$E$8)</f>
        <v>5.31074148264019</v>
      </c>
      <c r="F3796" s="23" t="n">
        <f aca="true">BETAINV(RAND(),T1_PERT!$F$9,T1_PERT!$G$9,T1_PERT!$C$9,T1_PERT!$E$9)</f>
        <v>4.62125008546835</v>
      </c>
      <c r="G3796" s="23" t="n">
        <f aca="true">BETAINV(RAND(),T1_PERT!$F$10,T1_PERT!$G$10,T1_PERT!$C$10,T1_PERT!$E$10)</f>
        <v>2.14047108495002</v>
      </c>
      <c r="H3796" s="23" t="n">
        <f aca="false">B3796+C3796+E3796+G3796</f>
        <v>17.4332547239148</v>
      </c>
      <c r="I3796" s="23" t="n">
        <f aca="false">B3796+D3796+F3796+G3796</f>
        <v>18.2548230420294</v>
      </c>
      <c r="J3796" s="23" t="n">
        <f aca="false">MAX(H3796,I3796)</f>
        <v>18.2548230420294</v>
      </c>
      <c r="K3796" s="24" t="n">
        <f aca="false">IF(H3796&gt;=I3796,1,0)</f>
        <v>0</v>
      </c>
    </row>
    <row r="3797" customFormat="false" ht="15" hidden="false" customHeight="false" outlineLevel="0" collapsed="false">
      <c r="A3797" s="5" t="n">
        <v>3778</v>
      </c>
      <c r="B3797" s="23" t="n">
        <f aca="true">BETAINV(RAND(),T1_PERT!$F$5,T1_PERT!$G$5,T1_PERT!$C$5,T1_PERT!$E$5)</f>
        <v>3.97151051687775</v>
      </c>
      <c r="C3797" s="23" t="n">
        <f aca="true">BETAINV(RAND(),T1_PERT!$F$6,T1_PERT!$G$6,T1_PERT!$C$6,T1_PERT!$E$6)</f>
        <v>4.3878394293655</v>
      </c>
      <c r="D3797" s="23" t="n">
        <f aca="true">BETAINV(RAND(),T1_PERT!$F$7,T1_PERT!$G$7,T1_PERT!$C$7,T1_PERT!$E$7)</f>
        <v>6.78290282130007</v>
      </c>
      <c r="E3797" s="23" t="n">
        <f aca="true">BETAINV(RAND(),T1_PERT!$F$8,T1_PERT!$G$8,T1_PERT!$C$8,T1_PERT!$E$8)</f>
        <v>6.46424125094456</v>
      </c>
      <c r="F3797" s="23" t="n">
        <f aca="true">BETAINV(RAND(),T1_PERT!$F$9,T1_PERT!$G$9,T1_PERT!$C$9,T1_PERT!$E$9)</f>
        <v>3.95483331648021</v>
      </c>
      <c r="G3797" s="23" t="n">
        <f aca="true">BETAINV(RAND(),T1_PERT!$F$10,T1_PERT!$G$10,T1_PERT!$C$10,T1_PERT!$E$10)</f>
        <v>1.29139693945616</v>
      </c>
      <c r="H3797" s="23" t="n">
        <f aca="false">B3797+C3797+E3797+G3797</f>
        <v>16.114988136644</v>
      </c>
      <c r="I3797" s="23" t="n">
        <f aca="false">B3797+D3797+F3797+G3797</f>
        <v>16.0006435941142</v>
      </c>
      <c r="J3797" s="23" t="n">
        <f aca="false">MAX(H3797,I3797)</f>
        <v>16.114988136644</v>
      </c>
      <c r="K3797" s="24" t="n">
        <f aca="false">IF(H3797&gt;=I3797,1,0)</f>
        <v>1</v>
      </c>
    </row>
    <row r="3798" customFormat="false" ht="15" hidden="false" customHeight="false" outlineLevel="0" collapsed="false">
      <c r="A3798" s="5" t="n">
        <v>3779</v>
      </c>
      <c r="B3798" s="23" t="n">
        <f aca="true">BETAINV(RAND(),T1_PERT!$F$5,T1_PERT!$G$5,T1_PERT!$C$5,T1_PERT!$E$5)</f>
        <v>4.49644402245813</v>
      </c>
      <c r="C3798" s="23" t="n">
        <f aca="true">BETAINV(RAND(),T1_PERT!$F$6,T1_PERT!$G$6,T1_PERT!$C$6,T1_PERT!$E$6)</f>
        <v>3.81297232665812</v>
      </c>
      <c r="D3798" s="23" t="n">
        <f aca="true">BETAINV(RAND(),T1_PERT!$F$7,T1_PERT!$G$7,T1_PERT!$C$7,T1_PERT!$E$7)</f>
        <v>6.06239190718282</v>
      </c>
      <c r="E3798" s="23" t="n">
        <f aca="true">BETAINV(RAND(),T1_PERT!$F$8,T1_PERT!$G$8,T1_PERT!$C$8,T1_PERT!$E$8)</f>
        <v>5.51694205507587</v>
      </c>
      <c r="F3798" s="23" t="n">
        <f aca="true">BETAINV(RAND(),T1_PERT!$F$9,T1_PERT!$G$9,T1_PERT!$C$9,T1_PERT!$E$9)</f>
        <v>4.96413604926196</v>
      </c>
      <c r="G3798" s="23" t="n">
        <f aca="true">BETAINV(RAND(),T1_PERT!$F$10,T1_PERT!$G$10,T1_PERT!$C$10,T1_PERT!$E$10)</f>
        <v>1.79691035094939</v>
      </c>
      <c r="H3798" s="23" t="n">
        <f aca="false">B3798+C3798+E3798+G3798</f>
        <v>15.6232687551415</v>
      </c>
      <c r="I3798" s="23" t="n">
        <f aca="false">B3798+D3798+F3798+G3798</f>
        <v>17.3198823298523</v>
      </c>
      <c r="J3798" s="23" t="n">
        <f aca="false">MAX(H3798,I3798)</f>
        <v>17.3198823298523</v>
      </c>
      <c r="K3798" s="24" t="n">
        <f aca="false">IF(H3798&gt;=I3798,1,0)</f>
        <v>0</v>
      </c>
    </row>
    <row r="3799" customFormat="false" ht="15" hidden="false" customHeight="false" outlineLevel="0" collapsed="false">
      <c r="A3799" s="5" t="n">
        <v>3780</v>
      </c>
      <c r="B3799" s="23" t="n">
        <f aca="true">BETAINV(RAND(),T1_PERT!$F$5,T1_PERT!$G$5,T1_PERT!$C$5,T1_PERT!$E$5)</f>
        <v>5.51242099501177</v>
      </c>
      <c r="C3799" s="23" t="n">
        <f aca="true">BETAINV(RAND(),T1_PERT!$F$6,T1_PERT!$G$6,T1_PERT!$C$6,T1_PERT!$E$6)</f>
        <v>5.76431311322003</v>
      </c>
      <c r="D3799" s="23" t="n">
        <f aca="true">BETAINV(RAND(),T1_PERT!$F$7,T1_PERT!$G$7,T1_PERT!$C$7,T1_PERT!$E$7)</f>
        <v>5.79721154279578</v>
      </c>
      <c r="E3799" s="23" t="n">
        <f aca="true">BETAINV(RAND(),T1_PERT!$F$8,T1_PERT!$G$8,T1_PERT!$C$8,T1_PERT!$E$8)</f>
        <v>5.54847467789637</v>
      </c>
      <c r="F3799" s="23" t="n">
        <f aca="true">BETAINV(RAND(),T1_PERT!$F$9,T1_PERT!$G$9,T1_PERT!$C$9,T1_PERT!$E$9)</f>
        <v>3.77600320273603</v>
      </c>
      <c r="G3799" s="23" t="n">
        <f aca="true">BETAINV(RAND(),T1_PERT!$F$10,T1_PERT!$G$10,T1_PERT!$C$10,T1_PERT!$E$10)</f>
        <v>1.85736575585732</v>
      </c>
      <c r="H3799" s="23" t="n">
        <f aca="false">B3799+C3799+E3799+G3799</f>
        <v>18.6825745419855</v>
      </c>
      <c r="I3799" s="23" t="n">
        <f aca="false">B3799+D3799+F3799+G3799</f>
        <v>16.9430014964009</v>
      </c>
      <c r="J3799" s="23" t="n">
        <f aca="false">MAX(H3799,I3799)</f>
        <v>18.6825745419855</v>
      </c>
      <c r="K3799" s="24" t="n">
        <f aca="false">IF(H3799&gt;=I3799,1,0)</f>
        <v>1</v>
      </c>
    </row>
    <row r="3800" customFormat="false" ht="15" hidden="false" customHeight="false" outlineLevel="0" collapsed="false">
      <c r="A3800" s="5" t="n">
        <v>3781</v>
      </c>
      <c r="B3800" s="23" t="n">
        <f aca="true">BETAINV(RAND(),T1_PERT!$F$5,T1_PERT!$G$5,T1_PERT!$C$5,T1_PERT!$E$5)</f>
        <v>5.03841482687317</v>
      </c>
      <c r="C3800" s="23" t="n">
        <f aca="true">BETAINV(RAND(),T1_PERT!$F$6,T1_PERT!$G$6,T1_PERT!$C$6,T1_PERT!$E$6)</f>
        <v>3.641636956552</v>
      </c>
      <c r="D3800" s="23" t="n">
        <f aca="true">BETAINV(RAND(),T1_PERT!$F$7,T1_PERT!$G$7,T1_PERT!$C$7,T1_PERT!$E$7)</f>
        <v>3.77926018009972</v>
      </c>
      <c r="E3800" s="23" t="n">
        <f aca="true">BETAINV(RAND(),T1_PERT!$F$8,T1_PERT!$G$8,T1_PERT!$C$8,T1_PERT!$E$8)</f>
        <v>5.23862761720166</v>
      </c>
      <c r="F3800" s="23" t="n">
        <f aca="true">BETAINV(RAND(),T1_PERT!$F$9,T1_PERT!$G$9,T1_PERT!$C$9,T1_PERT!$E$9)</f>
        <v>4.37225773454062</v>
      </c>
      <c r="G3800" s="23" t="n">
        <f aca="true">BETAINV(RAND(),T1_PERT!$F$10,T1_PERT!$G$10,T1_PERT!$C$10,T1_PERT!$E$10)</f>
        <v>2.35949038233788</v>
      </c>
      <c r="H3800" s="23" t="n">
        <f aca="false">B3800+C3800+E3800+G3800</f>
        <v>16.2781697829647</v>
      </c>
      <c r="I3800" s="23" t="n">
        <f aca="false">B3800+D3800+F3800+G3800</f>
        <v>15.5494231238514</v>
      </c>
      <c r="J3800" s="23" t="n">
        <f aca="false">MAX(H3800,I3800)</f>
        <v>16.2781697829647</v>
      </c>
      <c r="K3800" s="24" t="n">
        <f aca="false">IF(H3800&gt;=I3800,1,0)</f>
        <v>1</v>
      </c>
    </row>
    <row r="3801" customFormat="false" ht="15" hidden="false" customHeight="false" outlineLevel="0" collapsed="false">
      <c r="A3801" s="5" t="n">
        <v>3782</v>
      </c>
      <c r="B3801" s="23" t="n">
        <f aca="true">BETAINV(RAND(),T1_PERT!$F$5,T1_PERT!$G$5,T1_PERT!$C$5,T1_PERT!$E$5)</f>
        <v>3.66364870735086</v>
      </c>
      <c r="C3801" s="23" t="n">
        <f aca="true">BETAINV(RAND(),T1_PERT!$F$6,T1_PERT!$G$6,T1_PERT!$C$6,T1_PERT!$E$6)</f>
        <v>4.04819322074131</v>
      </c>
      <c r="D3801" s="23" t="n">
        <f aca="true">BETAINV(RAND(),T1_PERT!$F$7,T1_PERT!$G$7,T1_PERT!$C$7,T1_PERT!$E$7)</f>
        <v>5.74731203869935</v>
      </c>
      <c r="E3801" s="23" t="n">
        <f aca="true">BETAINV(RAND(),T1_PERT!$F$8,T1_PERT!$G$8,T1_PERT!$C$8,T1_PERT!$E$8)</f>
        <v>4.62547128482837</v>
      </c>
      <c r="F3801" s="23" t="n">
        <f aca="true">BETAINV(RAND(),T1_PERT!$F$9,T1_PERT!$G$9,T1_PERT!$C$9,T1_PERT!$E$9)</f>
        <v>4.90368208062667</v>
      </c>
      <c r="G3801" s="23" t="n">
        <f aca="true">BETAINV(RAND(),T1_PERT!$F$10,T1_PERT!$G$10,T1_PERT!$C$10,T1_PERT!$E$10)</f>
        <v>1.213939166517</v>
      </c>
      <c r="H3801" s="23" t="n">
        <f aca="false">B3801+C3801+E3801+G3801</f>
        <v>13.5512523794375</v>
      </c>
      <c r="I3801" s="23" t="n">
        <f aca="false">B3801+D3801+F3801+G3801</f>
        <v>15.5285819931939</v>
      </c>
      <c r="J3801" s="23" t="n">
        <f aca="false">MAX(H3801,I3801)</f>
        <v>15.5285819931939</v>
      </c>
      <c r="K3801" s="24" t="n">
        <f aca="false">IF(H3801&gt;=I3801,1,0)</f>
        <v>0</v>
      </c>
    </row>
    <row r="3802" customFormat="false" ht="15" hidden="false" customHeight="false" outlineLevel="0" collapsed="false">
      <c r="A3802" s="5" t="n">
        <v>3783</v>
      </c>
      <c r="B3802" s="23" t="n">
        <f aca="true">BETAINV(RAND(),T1_PERT!$F$5,T1_PERT!$G$5,T1_PERT!$C$5,T1_PERT!$E$5)</f>
        <v>4.45644512126688</v>
      </c>
      <c r="C3802" s="23" t="n">
        <f aca="true">BETAINV(RAND(),T1_PERT!$F$6,T1_PERT!$G$6,T1_PERT!$C$6,T1_PERT!$E$6)</f>
        <v>4.64761277354064</v>
      </c>
      <c r="D3802" s="23" t="n">
        <f aca="true">BETAINV(RAND(),T1_PERT!$F$7,T1_PERT!$G$7,T1_PERT!$C$7,T1_PERT!$E$7)</f>
        <v>5.58178848412899</v>
      </c>
      <c r="E3802" s="23" t="n">
        <f aca="true">BETAINV(RAND(),T1_PERT!$F$8,T1_PERT!$G$8,T1_PERT!$C$8,T1_PERT!$E$8)</f>
        <v>5.66647859195746</v>
      </c>
      <c r="F3802" s="23" t="n">
        <f aca="true">BETAINV(RAND(),T1_PERT!$F$9,T1_PERT!$G$9,T1_PERT!$C$9,T1_PERT!$E$9)</f>
        <v>5.16392910714271</v>
      </c>
      <c r="G3802" s="23" t="n">
        <f aca="true">BETAINV(RAND(),T1_PERT!$F$10,T1_PERT!$G$10,T1_PERT!$C$10,T1_PERT!$E$10)</f>
        <v>2.1734671138462</v>
      </c>
      <c r="H3802" s="23" t="n">
        <f aca="false">B3802+C3802+E3802+G3802</f>
        <v>16.9440036006112</v>
      </c>
      <c r="I3802" s="23" t="n">
        <f aca="false">B3802+D3802+F3802+G3802</f>
        <v>17.3756298263848</v>
      </c>
      <c r="J3802" s="23" t="n">
        <f aca="false">MAX(H3802,I3802)</f>
        <v>17.3756298263848</v>
      </c>
      <c r="K3802" s="24" t="n">
        <f aca="false">IF(H3802&gt;=I3802,1,0)</f>
        <v>0</v>
      </c>
    </row>
    <row r="3803" customFormat="false" ht="15" hidden="false" customHeight="false" outlineLevel="0" collapsed="false">
      <c r="A3803" s="5" t="n">
        <v>3784</v>
      </c>
      <c r="B3803" s="23" t="n">
        <f aca="true">BETAINV(RAND(),T1_PERT!$F$5,T1_PERT!$G$5,T1_PERT!$C$5,T1_PERT!$E$5)</f>
        <v>4.95784389280955</v>
      </c>
      <c r="C3803" s="23" t="n">
        <f aca="true">BETAINV(RAND(),T1_PERT!$F$6,T1_PERT!$G$6,T1_PERT!$C$6,T1_PERT!$E$6)</f>
        <v>6.09680108815113</v>
      </c>
      <c r="D3803" s="23" t="n">
        <f aca="true">BETAINV(RAND(),T1_PERT!$F$7,T1_PERT!$G$7,T1_PERT!$C$7,T1_PERT!$E$7)</f>
        <v>3.64341717273102</v>
      </c>
      <c r="E3803" s="23" t="n">
        <f aca="true">BETAINV(RAND(),T1_PERT!$F$8,T1_PERT!$G$8,T1_PERT!$C$8,T1_PERT!$E$8)</f>
        <v>5.23260995542664</v>
      </c>
      <c r="F3803" s="23" t="n">
        <f aca="true">BETAINV(RAND(),T1_PERT!$F$9,T1_PERT!$G$9,T1_PERT!$C$9,T1_PERT!$E$9)</f>
        <v>4.49834051020537</v>
      </c>
      <c r="G3803" s="23" t="n">
        <f aca="true">BETAINV(RAND(),T1_PERT!$F$10,T1_PERT!$G$10,T1_PERT!$C$10,T1_PERT!$E$10)</f>
        <v>1.98350048029756</v>
      </c>
      <c r="H3803" s="23" t="n">
        <f aca="false">B3803+C3803+E3803+G3803</f>
        <v>18.2707554166849</v>
      </c>
      <c r="I3803" s="23" t="n">
        <f aca="false">B3803+D3803+F3803+G3803</f>
        <v>15.0831020560435</v>
      </c>
      <c r="J3803" s="23" t="n">
        <f aca="false">MAX(H3803,I3803)</f>
        <v>18.2707554166849</v>
      </c>
      <c r="K3803" s="24" t="n">
        <f aca="false">IF(H3803&gt;=I3803,1,0)</f>
        <v>1</v>
      </c>
    </row>
    <row r="3804" customFormat="false" ht="15" hidden="false" customHeight="false" outlineLevel="0" collapsed="false">
      <c r="A3804" s="5" t="n">
        <v>3785</v>
      </c>
      <c r="B3804" s="23" t="n">
        <f aca="true">BETAINV(RAND(),T1_PERT!$F$5,T1_PERT!$G$5,T1_PERT!$C$5,T1_PERT!$E$5)</f>
        <v>5.69141737621189</v>
      </c>
      <c r="C3804" s="23" t="n">
        <f aca="true">BETAINV(RAND(),T1_PERT!$F$6,T1_PERT!$G$6,T1_PERT!$C$6,T1_PERT!$E$6)</f>
        <v>4.38250607474273</v>
      </c>
      <c r="D3804" s="23" t="n">
        <f aca="true">BETAINV(RAND(),T1_PERT!$F$7,T1_PERT!$G$7,T1_PERT!$C$7,T1_PERT!$E$7)</f>
        <v>6.53963920253488</v>
      </c>
      <c r="E3804" s="23" t="n">
        <f aca="true">BETAINV(RAND(),T1_PERT!$F$8,T1_PERT!$G$8,T1_PERT!$C$8,T1_PERT!$E$8)</f>
        <v>5.26655231416531</v>
      </c>
      <c r="F3804" s="23" t="n">
        <f aca="true">BETAINV(RAND(),T1_PERT!$F$9,T1_PERT!$G$9,T1_PERT!$C$9,T1_PERT!$E$9)</f>
        <v>3.93672926460605</v>
      </c>
      <c r="G3804" s="23" t="n">
        <f aca="true">BETAINV(RAND(),T1_PERT!$F$10,T1_PERT!$G$10,T1_PERT!$C$10,T1_PERT!$E$10)</f>
        <v>2.37280061548358</v>
      </c>
      <c r="H3804" s="23" t="n">
        <f aca="false">B3804+C3804+E3804+G3804</f>
        <v>17.7132763806035</v>
      </c>
      <c r="I3804" s="23" t="n">
        <f aca="false">B3804+D3804+F3804+G3804</f>
        <v>18.5405864588364</v>
      </c>
      <c r="J3804" s="23" t="n">
        <f aca="false">MAX(H3804,I3804)</f>
        <v>18.5405864588364</v>
      </c>
      <c r="K3804" s="24" t="n">
        <f aca="false">IF(H3804&gt;=I3804,1,0)</f>
        <v>0</v>
      </c>
    </row>
    <row r="3805" customFormat="false" ht="15" hidden="false" customHeight="false" outlineLevel="0" collapsed="false">
      <c r="A3805" s="5" t="n">
        <v>3786</v>
      </c>
      <c r="B3805" s="23" t="n">
        <f aca="true">BETAINV(RAND(),T1_PERT!$F$5,T1_PERT!$G$5,T1_PERT!$C$5,T1_PERT!$E$5)</f>
        <v>3.24095207927971</v>
      </c>
      <c r="C3805" s="23" t="n">
        <f aca="true">BETAINV(RAND(),T1_PERT!$F$6,T1_PERT!$G$6,T1_PERT!$C$6,T1_PERT!$E$6)</f>
        <v>4.83443960446892</v>
      </c>
      <c r="D3805" s="23" t="n">
        <f aca="true">BETAINV(RAND(),T1_PERT!$F$7,T1_PERT!$G$7,T1_PERT!$C$7,T1_PERT!$E$7)</f>
        <v>4.7724583601587</v>
      </c>
      <c r="E3805" s="23" t="n">
        <f aca="true">BETAINV(RAND(),T1_PERT!$F$8,T1_PERT!$G$8,T1_PERT!$C$8,T1_PERT!$E$8)</f>
        <v>6.05828633832066</v>
      </c>
      <c r="F3805" s="23" t="n">
        <f aca="true">BETAINV(RAND(),T1_PERT!$F$9,T1_PERT!$G$9,T1_PERT!$C$9,T1_PERT!$E$9)</f>
        <v>4.21343280367186</v>
      </c>
      <c r="G3805" s="23" t="n">
        <f aca="true">BETAINV(RAND(),T1_PERT!$F$10,T1_PERT!$G$10,T1_PERT!$C$10,T1_PERT!$E$10)</f>
        <v>2.31222976869175</v>
      </c>
      <c r="H3805" s="23" t="n">
        <f aca="false">B3805+C3805+E3805+G3805</f>
        <v>16.445907790761</v>
      </c>
      <c r="I3805" s="23" t="n">
        <f aca="false">B3805+D3805+F3805+G3805</f>
        <v>14.539073011802</v>
      </c>
      <c r="J3805" s="23" t="n">
        <f aca="false">MAX(H3805,I3805)</f>
        <v>16.445907790761</v>
      </c>
      <c r="K3805" s="24" t="n">
        <f aca="false">IF(H3805&gt;=I3805,1,0)</f>
        <v>1</v>
      </c>
    </row>
    <row r="3806" customFormat="false" ht="15" hidden="false" customHeight="false" outlineLevel="0" collapsed="false">
      <c r="A3806" s="5" t="n">
        <v>3787</v>
      </c>
      <c r="B3806" s="23" t="n">
        <f aca="true">BETAINV(RAND(),T1_PERT!$F$5,T1_PERT!$G$5,T1_PERT!$C$5,T1_PERT!$E$5)</f>
        <v>2.7296642396169</v>
      </c>
      <c r="C3806" s="23" t="n">
        <f aca="true">BETAINV(RAND(),T1_PERT!$F$6,T1_PERT!$G$6,T1_PERT!$C$6,T1_PERT!$E$6)</f>
        <v>5.70007420170991</v>
      </c>
      <c r="D3806" s="23" t="n">
        <f aca="true">BETAINV(RAND(),T1_PERT!$F$7,T1_PERT!$G$7,T1_PERT!$C$7,T1_PERT!$E$7)</f>
        <v>4.62510228597093</v>
      </c>
      <c r="E3806" s="23" t="n">
        <f aca="true">BETAINV(RAND(),T1_PERT!$F$8,T1_PERT!$G$8,T1_PERT!$C$8,T1_PERT!$E$8)</f>
        <v>4.76520432430364</v>
      </c>
      <c r="F3806" s="23" t="n">
        <f aca="true">BETAINV(RAND(),T1_PERT!$F$9,T1_PERT!$G$9,T1_PERT!$C$9,T1_PERT!$E$9)</f>
        <v>4.97793610931907</v>
      </c>
      <c r="G3806" s="23" t="n">
        <f aca="true">BETAINV(RAND(),T1_PERT!$F$10,T1_PERT!$G$10,T1_PERT!$C$10,T1_PERT!$E$10)</f>
        <v>1.58566734924031</v>
      </c>
      <c r="H3806" s="23" t="n">
        <f aca="false">B3806+C3806+E3806+G3806</f>
        <v>14.7806101148708</v>
      </c>
      <c r="I3806" s="23" t="n">
        <f aca="false">B3806+D3806+F3806+G3806</f>
        <v>13.9183699841472</v>
      </c>
      <c r="J3806" s="23" t="n">
        <f aca="false">MAX(H3806,I3806)</f>
        <v>14.7806101148708</v>
      </c>
      <c r="K3806" s="24" t="n">
        <f aca="false">IF(H3806&gt;=I3806,1,0)</f>
        <v>1</v>
      </c>
    </row>
    <row r="3807" customFormat="false" ht="15" hidden="false" customHeight="false" outlineLevel="0" collapsed="false">
      <c r="A3807" s="5" t="n">
        <v>3788</v>
      </c>
      <c r="B3807" s="23" t="n">
        <f aca="true">BETAINV(RAND(),T1_PERT!$F$5,T1_PERT!$G$5,T1_PERT!$C$5,T1_PERT!$E$5)</f>
        <v>4.50173084657848</v>
      </c>
      <c r="C3807" s="23" t="n">
        <f aca="true">BETAINV(RAND(),T1_PERT!$F$6,T1_PERT!$G$6,T1_PERT!$C$6,T1_PERT!$E$6)</f>
        <v>4.37815358858344</v>
      </c>
      <c r="D3807" s="23" t="n">
        <f aca="true">BETAINV(RAND(),T1_PERT!$F$7,T1_PERT!$G$7,T1_PERT!$C$7,T1_PERT!$E$7)</f>
        <v>7.15999861148606</v>
      </c>
      <c r="E3807" s="23" t="n">
        <f aca="true">BETAINV(RAND(),T1_PERT!$F$8,T1_PERT!$G$8,T1_PERT!$C$8,T1_PERT!$E$8)</f>
        <v>5.52730660465067</v>
      </c>
      <c r="F3807" s="23" t="n">
        <f aca="true">BETAINV(RAND(),T1_PERT!$F$9,T1_PERT!$G$9,T1_PERT!$C$9,T1_PERT!$E$9)</f>
        <v>5.64659983011533</v>
      </c>
      <c r="G3807" s="23" t="n">
        <f aca="true">BETAINV(RAND(),T1_PERT!$F$10,T1_PERT!$G$10,T1_PERT!$C$10,T1_PERT!$E$10)</f>
        <v>2.1269989363197</v>
      </c>
      <c r="H3807" s="23" t="n">
        <f aca="false">B3807+C3807+E3807+G3807</f>
        <v>16.5341899761323</v>
      </c>
      <c r="I3807" s="23" t="n">
        <f aca="false">B3807+D3807+F3807+G3807</f>
        <v>19.4353282244996</v>
      </c>
      <c r="J3807" s="23" t="n">
        <f aca="false">MAX(H3807,I3807)</f>
        <v>19.4353282244996</v>
      </c>
      <c r="K3807" s="24" t="n">
        <f aca="false">IF(H3807&gt;=I3807,1,0)</f>
        <v>0</v>
      </c>
    </row>
    <row r="3808" customFormat="false" ht="15" hidden="false" customHeight="false" outlineLevel="0" collapsed="false">
      <c r="A3808" s="5" t="n">
        <v>3789</v>
      </c>
      <c r="B3808" s="23" t="n">
        <f aca="true">BETAINV(RAND(),T1_PERT!$F$5,T1_PERT!$G$5,T1_PERT!$C$5,T1_PERT!$E$5)</f>
        <v>3.47435021360157</v>
      </c>
      <c r="C3808" s="23" t="n">
        <f aca="true">BETAINV(RAND(),T1_PERT!$F$6,T1_PERT!$G$6,T1_PERT!$C$6,T1_PERT!$E$6)</f>
        <v>6.35740740228307</v>
      </c>
      <c r="D3808" s="23" t="n">
        <f aca="true">BETAINV(RAND(),T1_PERT!$F$7,T1_PERT!$G$7,T1_PERT!$C$7,T1_PERT!$E$7)</f>
        <v>5.49826600109575</v>
      </c>
      <c r="E3808" s="23" t="n">
        <f aca="true">BETAINV(RAND(),T1_PERT!$F$8,T1_PERT!$G$8,T1_PERT!$C$8,T1_PERT!$E$8)</f>
        <v>5.65192355824389</v>
      </c>
      <c r="F3808" s="23" t="n">
        <f aca="true">BETAINV(RAND(),T1_PERT!$F$9,T1_PERT!$G$9,T1_PERT!$C$9,T1_PERT!$E$9)</f>
        <v>4.48265899660699</v>
      </c>
      <c r="G3808" s="23" t="n">
        <f aca="true">BETAINV(RAND(),T1_PERT!$F$10,T1_PERT!$G$10,T1_PERT!$C$10,T1_PERT!$E$10)</f>
        <v>1.58784168516473</v>
      </c>
      <c r="H3808" s="23" t="n">
        <f aca="false">B3808+C3808+E3808+G3808</f>
        <v>17.0715228592933</v>
      </c>
      <c r="I3808" s="23" t="n">
        <f aca="false">B3808+D3808+F3808+G3808</f>
        <v>15.043116896469</v>
      </c>
      <c r="J3808" s="23" t="n">
        <f aca="false">MAX(H3808,I3808)</f>
        <v>17.0715228592933</v>
      </c>
      <c r="K3808" s="24" t="n">
        <f aca="false">IF(H3808&gt;=I3808,1,0)</f>
        <v>1</v>
      </c>
    </row>
    <row r="3809" customFormat="false" ht="15" hidden="false" customHeight="false" outlineLevel="0" collapsed="false">
      <c r="A3809" s="5" t="n">
        <v>3790</v>
      </c>
      <c r="B3809" s="23" t="n">
        <f aca="true">BETAINV(RAND(),T1_PERT!$F$5,T1_PERT!$G$5,T1_PERT!$C$5,T1_PERT!$E$5)</f>
        <v>4.86778850214436</v>
      </c>
      <c r="C3809" s="23" t="n">
        <f aca="true">BETAINV(RAND(),T1_PERT!$F$6,T1_PERT!$G$6,T1_PERT!$C$6,T1_PERT!$E$6)</f>
        <v>4.1839591089535</v>
      </c>
      <c r="D3809" s="23" t="n">
        <f aca="true">BETAINV(RAND(),T1_PERT!$F$7,T1_PERT!$G$7,T1_PERT!$C$7,T1_PERT!$E$7)</f>
        <v>6.56932831609659</v>
      </c>
      <c r="E3809" s="23" t="n">
        <f aca="true">BETAINV(RAND(),T1_PERT!$F$8,T1_PERT!$G$8,T1_PERT!$C$8,T1_PERT!$E$8)</f>
        <v>5.2445760967791</v>
      </c>
      <c r="F3809" s="23" t="n">
        <f aca="true">BETAINV(RAND(),T1_PERT!$F$9,T1_PERT!$G$9,T1_PERT!$C$9,T1_PERT!$E$9)</f>
        <v>3.49470891287763</v>
      </c>
      <c r="G3809" s="23" t="n">
        <f aca="true">BETAINV(RAND(),T1_PERT!$F$10,T1_PERT!$G$10,T1_PERT!$C$10,T1_PERT!$E$10)</f>
        <v>2.35771372298693</v>
      </c>
      <c r="H3809" s="23" t="n">
        <f aca="false">B3809+C3809+E3809+G3809</f>
        <v>16.6540374308639</v>
      </c>
      <c r="I3809" s="23" t="n">
        <f aca="false">B3809+D3809+F3809+G3809</f>
        <v>17.2895394541055</v>
      </c>
      <c r="J3809" s="23" t="n">
        <f aca="false">MAX(H3809,I3809)</f>
        <v>17.2895394541055</v>
      </c>
      <c r="K3809" s="24" t="n">
        <f aca="false">IF(H3809&gt;=I3809,1,0)</f>
        <v>0</v>
      </c>
    </row>
    <row r="3810" customFormat="false" ht="15" hidden="false" customHeight="false" outlineLevel="0" collapsed="false">
      <c r="A3810" s="5" t="n">
        <v>3791</v>
      </c>
      <c r="B3810" s="23" t="n">
        <f aca="true">BETAINV(RAND(),T1_PERT!$F$5,T1_PERT!$G$5,T1_PERT!$C$5,T1_PERT!$E$5)</f>
        <v>3.97791422842079</v>
      </c>
      <c r="C3810" s="23" t="n">
        <f aca="true">BETAINV(RAND(),T1_PERT!$F$6,T1_PERT!$G$6,T1_PERT!$C$6,T1_PERT!$E$6)</f>
        <v>4.988338743718</v>
      </c>
      <c r="D3810" s="23" t="n">
        <f aca="true">BETAINV(RAND(),T1_PERT!$F$7,T1_PERT!$G$7,T1_PERT!$C$7,T1_PERT!$E$7)</f>
        <v>6.00757929365373</v>
      </c>
      <c r="E3810" s="23" t="n">
        <f aca="true">BETAINV(RAND(),T1_PERT!$F$8,T1_PERT!$G$8,T1_PERT!$C$8,T1_PERT!$E$8)</f>
        <v>5.72928819459652</v>
      </c>
      <c r="F3810" s="23" t="n">
        <f aca="true">BETAINV(RAND(),T1_PERT!$F$9,T1_PERT!$G$9,T1_PERT!$C$9,T1_PERT!$E$9)</f>
        <v>5.491026998384</v>
      </c>
      <c r="G3810" s="23" t="n">
        <f aca="true">BETAINV(RAND(),T1_PERT!$F$10,T1_PERT!$G$10,T1_PERT!$C$10,T1_PERT!$E$10)</f>
        <v>2.32255588894321</v>
      </c>
      <c r="H3810" s="23" t="n">
        <f aca="false">B3810+C3810+E3810+G3810</f>
        <v>17.0180970556785</v>
      </c>
      <c r="I3810" s="23" t="n">
        <f aca="false">B3810+D3810+F3810+G3810</f>
        <v>17.7990764094017</v>
      </c>
      <c r="J3810" s="23" t="n">
        <f aca="false">MAX(H3810,I3810)</f>
        <v>17.7990764094017</v>
      </c>
      <c r="K3810" s="24" t="n">
        <f aca="false">IF(H3810&gt;=I3810,1,0)</f>
        <v>0</v>
      </c>
    </row>
    <row r="3811" customFormat="false" ht="15" hidden="false" customHeight="false" outlineLevel="0" collapsed="false">
      <c r="A3811" s="5" t="n">
        <v>3792</v>
      </c>
      <c r="B3811" s="23" t="n">
        <f aca="true">BETAINV(RAND(),T1_PERT!$F$5,T1_PERT!$G$5,T1_PERT!$C$5,T1_PERT!$E$5)</f>
        <v>4.76013451170975</v>
      </c>
      <c r="C3811" s="23" t="n">
        <f aca="true">BETAINV(RAND(),T1_PERT!$F$6,T1_PERT!$G$6,T1_PERT!$C$6,T1_PERT!$E$6)</f>
        <v>4.99294361298709</v>
      </c>
      <c r="D3811" s="23" t="n">
        <f aca="true">BETAINV(RAND(),T1_PERT!$F$7,T1_PERT!$G$7,T1_PERT!$C$7,T1_PERT!$E$7)</f>
        <v>4.2522027370268</v>
      </c>
      <c r="E3811" s="23" t="n">
        <f aca="true">BETAINV(RAND(),T1_PERT!$F$8,T1_PERT!$G$8,T1_PERT!$C$8,T1_PERT!$E$8)</f>
        <v>4.46239798086494</v>
      </c>
      <c r="F3811" s="23" t="n">
        <f aca="true">BETAINV(RAND(),T1_PERT!$F$9,T1_PERT!$G$9,T1_PERT!$C$9,T1_PERT!$E$9)</f>
        <v>3.60998184418887</v>
      </c>
      <c r="G3811" s="23" t="n">
        <f aca="true">BETAINV(RAND(),T1_PERT!$F$10,T1_PERT!$G$10,T1_PERT!$C$10,T1_PERT!$E$10)</f>
        <v>1.63595647145318</v>
      </c>
      <c r="H3811" s="23" t="n">
        <f aca="false">B3811+C3811+E3811+G3811</f>
        <v>15.851432577015</v>
      </c>
      <c r="I3811" s="23" t="n">
        <f aca="false">B3811+D3811+F3811+G3811</f>
        <v>14.2582755643786</v>
      </c>
      <c r="J3811" s="23" t="n">
        <f aca="false">MAX(H3811,I3811)</f>
        <v>15.851432577015</v>
      </c>
      <c r="K3811" s="24" t="n">
        <f aca="false">IF(H3811&gt;=I3811,1,0)</f>
        <v>1</v>
      </c>
    </row>
    <row r="3812" customFormat="false" ht="15" hidden="false" customHeight="false" outlineLevel="0" collapsed="false">
      <c r="A3812" s="5" t="n">
        <v>3793</v>
      </c>
      <c r="B3812" s="23" t="n">
        <f aca="true">BETAINV(RAND(),T1_PERT!$F$5,T1_PERT!$G$5,T1_PERT!$C$5,T1_PERT!$E$5)</f>
        <v>4.41292663399544</v>
      </c>
      <c r="C3812" s="23" t="n">
        <f aca="true">BETAINV(RAND(),T1_PERT!$F$6,T1_PERT!$G$6,T1_PERT!$C$6,T1_PERT!$E$6)</f>
        <v>4.56135066043566</v>
      </c>
      <c r="D3812" s="23" t="n">
        <f aca="true">BETAINV(RAND(),T1_PERT!$F$7,T1_PERT!$G$7,T1_PERT!$C$7,T1_PERT!$E$7)</f>
        <v>6.03336969223124</v>
      </c>
      <c r="E3812" s="23" t="n">
        <f aca="true">BETAINV(RAND(),T1_PERT!$F$8,T1_PERT!$G$8,T1_PERT!$C$8,T1_PERT!$E$8)</f>
        <v>7.03233698403376</v>
      </c>
      <c r="F3812" s="23" t="n">
        <f aca="true">BETAINV(RAND(),T1_PERT!$F$9,T1_PERT!$G$9,T1_PERT!$C$9,T1_PERT!$E$9)</f>
        <v>3.39344687359027</v>
      </c>
      <c r="G3812" s="23" t="n">
        <f aca="true">BETAINV(RAND(),T1_PERT!$F$10,T1_PERT!$G$10,T1_PERT!$C$10,T1_PERT!$E$10)</f>
        <v>1.96645039266491</v>
      </c>
      <c r="H3812" s="23" t="n">
        <f aca="false">B3812+C3812+E3812+G3812</f>
        <v>17.9730646711298</v>
      </c>
      <c r="I3812" s="23" t="n">
        <f aca="false">B3812+D3812+F3812+G3812</f>
        <v>15.8061935924819</v>
      </c>
      <c r="J3812" s="23" t="n">
        <f aca="false">MAX(H3812,I3812)</f>
        <v>17.9730646711298</v>
      </c>
      <c r="K3812" s="24" t="n">
        <f aca="false">IF(H3812&gt;=I3812,1,0)</f>
        <v>1</v>
      </c>
    </row>
    <row r="3813" customFormat="false" ht="15" hidden="false" customHeight="false" outlineLevel="0" collapsed="false">
      <c r="A3813" s="5" t="n">
        <v>3794</v>
      </c>
      <c r="B3813" s="23" t="n">
        <f aca="true">BETAINV(RAND(),T1_PERT!$F$5,T1_PERT!$G$5,T1_PERT!$C$5,T1_PERT!$E$5)</f>
        <v>4.00887285763682</v>
      </c>
      <c r="C3813" s="23" t="n">
        <f aca="true">BETAINV(RAND(),T1_PERT!$F$6,T1_PERT!$G$6,T1_PERT!$C$6,T1_PERT!$E$6)</f>
        <v>5.80007889989564</v>
      </c>
      <c r="D3813" s="23" t="n">
        <f aca="true">BETAINV(RAND(),T1_PERT!$F$7,T1_PERT!$G$7,T1_PERT!$C$7,T1_PERT!$E$7)</f>
        <v>5.33770929390488</v>
      </c>
      <c r="E3813" s="23" t="n">
        <f aca="true">BETAINV(RAND(),T1_PERT!$F$8,T1_PERT!$G$8,T1_PERT!$C$8,T1_PERT!$E$8)</f>
        <v>7.02879055746031</v>
      </c>
      <c r="F3813" s="23" t="n">
        <f aca="true">BETAINV(RAND(),T1_PERT!$F$9,T1_PERT!$G$9,T1_PERT!$C$9,T1_PERT!$E$9)</f>
        <v>4.04608393981619</v>
      </c>
      <c r="G3813" s="23" t="n">
        <f aca="true">BETAINV(RAND(),T1_PERT!$F$10,T1_PERT!$G$10,T1_PERT!$C$10,T1_PERT!$E$10)</f>
        <v>1.39522134089853</v>
      </c>
      <c r="H3813" s="23" t="n">
        <f aca="false">B3813+C3813+E3813+G3813</f>
        <v>18.2329636558913</v>
      </c>
      <c r="I3813" s="23" t="n">
        <f aca="false">B3813+D3813+F3813+G3813</f>
        <v>14.7878874322564</v>
      </c>
      <c r="J3813" s="23" t="n">
        <f aca="false">MAX(H3813,I3813)</f>
        <v>18.2329636558913</v>
      </c>
      <c r="K3813" s="24" t="n">
        <f aca="false">IF(H3813&gt;=I3813,1,0)</f>
        <v>1</v>
      </c>
    </row>
    <row r="3814" customFormat="false" ht="15" hidden="false" customHeight="false" outlineLevel="0" collapsed="false">
      <c r="A3814" s="5" t="n">
        <v>3795</v>
      </c>
      <c r="B3814" s="23" t="n">
        <f aca="true">BETAINV(RAND(),T1_PERT!$F$5,T1_PERT!$G$5,T1_PERT!$C$5,T1_PERT!$E$5)</f>
        <v>3.25086123348323</v>
      </c>
      <c r="C3814" s="23" t="n">
        <f aca="true">BETAINV(RAND(),T1_PERT!$F$6,T1_PERT!$G$6,T1_PERT!$C$6,T1_PERT!$E$6)</f>
        <v>3.60764135252668</v>
      </c>
      <c r="D3814" s="23" t="n">
        <f aca="true">BETAINV(RAND(),T1_PERT!$F$7,T1_PERT!$G$7,T1_PERT!$C$7,T1_PERT!$E$7)</f>
        <v>6.00365514068209</v>
      </c>
      <c r="E3814" s="23" t="n">
        <f aca="true">BETAINV(RAND(),T1_PERT!$F$8,T1_PERT!$G$8,T1_PERT!$C$8,T1_PERT!$E$8)</f>
        <v>4.82993655907474</v>
      </c>
      <c r="F3814" s="23" t="n">
        <f aca="true">BETAINV(RAND(),T1_PERT!$F$9,T1_PERT!$G$9,T1_PERT!$C$9,T1_PERT!$E$9)</f>
        <v>5.68743178404767</v>
      </c>
      <c r="G3814" s="23" t="n">
        <f aca="true">BETAINV(RAND(),T1_PERT!$F$10,T1_PERT!$G$10,T1_PERT!$C$10,T1_PERT!$E$10)</f>
        <v>2.29035109494995</v>
      </c>
      <c r="H3814" s="23" t="n">
        <f aca="false">B3814+C3814+E3814+G3814</f>
        <v>13.9787902400346</v>
      </c>
      <c r="I3814" s="23" t="n">
        <f aca="false">B3814+D3814+F3814+G3814</f>
        <v>17.2322992531629</v>
      </c>
      <c r="J3814" s="23" t="n">
        <f aca="false">MAX(H3814,I3814)</f>
        <v>17.2322992531629</v>
      </c>
      <c r="K3814" s="24" t="n">
        <f aca="false">IF(H3814&gt;=I3814,1,0)</f>
        <v>0</v>
      </c>
    </row>
    <row r="3815" customFormat="false" ht="15" hidden="false" customHeight="false" outlineLevel="0" collapsed="false">
      <c r="A3815" s="5" t="n">
        <v>3796</v>
      </c>
      <c r="B3815" s="23" t="n">
        <f aca="true">BETAINV(RAND(),T1_PERT!$F$5,T1_PERT!$G$5,T1_PERT!$C$5,T1_PERT!$E$5)</f>
        <v>3.51179174663358</v>
      </c>
      <c r="C3815" s="23" t="n">
        <f aca="true">BETAINV(RAND(),T1_PERT!$F$6,T1_PERT!$G$6,T1_PERT!$C$6,T1_PERT!$E$6)</f>
        <v>5.5074041078569</v>
      </c>
      <c r="D3815" s="23" t="n">
        <f aca="true">BETAINV(RAND(),T1_PERT!$F$7,T1_PERT!$G$7,T1_PERT!$C$7,T1_PERT!$E$7)</f>
        <v>7.47108166683954</v>
      </c>
      <c r="E3815" s="23" t="n">
        <f aca="true">BETAINV(RAND(),T1_PERT!$F$8,T1_PERT!$G$8,T1_PERT!$C$8,T1_PERT!$E$8)</f>
        <v>5.01205594310715</v>
      </c>
      <c r="F3815" s="23" t="n">
        <f aca="true">BETAINV(RAND(),T1_PERT!$F$9,T1_PERT!$G$9,T1_PERT!$C$9,T1_PERT!$E$9)</f>
        <v>4.05655647055635</v>
      </c>
      <c r="G3815" s="23" t="n">
        <f aca="true">BETAINV(RAND(),T1_PERT!$F$10,T1_PERT!$G$10,T1_PERT!$C$10,T1_PERT!$E$10)</f>
        <v>2.39748693693335</v>
      </c>
      <c r="H3815" s="23" t="n">
        <f aca="false">B3815+C3815+E3815+G3815</f>
        <v>16.428738734531</v>
      </c>
      <c r="I3815" s="23" t="n">
        <f aca="false">B3815+D3815+F3815+G3815</f>
        <v>17.4369168209628</v>
      </c>
      <c r="J3815" s="23" t="n">
        <f aca="false">MAX(H3815,I3815)</f>
        <v>17.4369168209628</v>
      </c>
      <c r="K3815" s="24" t="n">
        <f aca="false">IF(H3815&gt;=I3815,1,0)</f>
        <v>0</v>
      </c>
    </row>
    <row r="3816" customFormat="false" ht="15" hidden="false" customHeight="false" outlineLevel="0" collapsed="false">
      <c r="A3816" s="5" t="n">
        <v>3797</v>
      </c>
      <c r="B3816" s="23" t="n">
        <f aca="true">BETAINV(RAND(),T1_PERT!$F$5,T1_PERT!$G$5,T1_PERT!$C$5,T1_PERT!$E$5)</f>
        <v>3.55495427423561</v>
      </c>
      <c r="C3816" s="23" t="n">
        <f aca="true">BETAINV(RAND(),T1_PERT!$F$6,T1_PERT!$G$6,T1_PERT!$C$6,T1_PERT!$E$6)</f>
        <v>3.56031560248303</v>
      </c>
      <c r="D3816" s="23" t="n">
        <f aca="true">BETAINV(RAND(),T1_PERT!$F$7,T1_PERT!$G$7,T1_PERT!$C$7,T1_PERT!$E$7)</f>
        <v>5.58671816528803</v>
      </c>
      <c r="E3816" s="23" t="n">
        <f aca="true">BETAINV(RAND(),T1_PERT!$F$8,T1_PERT!$G$8,T1_PERT!$C$8,T1_PERT!$E$8)</f>
        <v>4.76128746167429</v>
      </c>
      <c r="F3816" s="23" t="n">
        <f aca="true">BETAINV(RAND(),T1_PERT!$F$9,T1_PERT!$G$9,T1_PERT!$C$9,T1_PERT!$E$9)</f>
        <v>4.07931246684628</v>
      </c>
      <c r="G3816" s="23" t="n">
        <f aca="true">BETAINV(RAND(),T1_PERT!$F$10,T1_PERT!$G$10,T1_PERT!$C$10,T1_PERT!$E$10)</f>
        <v>1.7387352234015</v>
      </c>
      <c r="H3816" s="23" t="n">
        <f aca="false">B3816+C3816+E3816+G3816</f>
        <v>13.6152925617944</v>
      </c>
      <c r="I3816" s="23" t="n">
        <f aca="false">B3816+D3816+F3816+G3816</f>
        <v>14.9597201297714</v>
      </c>
      <c r="J3816" s="23" t="n">
        <f aca="false">MAX(H3816,I3816)</f>
        <v>14.9597201297714</v>
      </c>
      <c r="K3816" s="24" t="n">
        <f aca="false">IF(H3816&gt;=I3816,1,0)</f>
        <v>0</v>
      </c>
    </row>
    <row r="3817" customFormat="false" ht="15" hidden="false" customHeight="false" outlineLevel="0" collapsed="false">
      <c r="A3817" s="5" t="n">
        <v>3798</v>
      </c>
      <c r="B3817" s="23" t="n">
        <f aca="true">BETAINV(RAND(),T1_PERT!$F$5,T1_PERT!$G$5,T1_PERT!$C$5,T1_PERT!$E$5)</f>
        <v>3.72830197470144</v>
      </c>
      <c r="C3817" s="23" t="n">
        <f aca="true">BETAINV(RAND(),T1_PERT!$F$6,T1_PERT!$G$6,T1_PERT!$C$6,T1_PERT!$E$6)</f>
        <v>4.18940383741131</v>
      </c>
      <c r="D3817" s="23" t="n">
        <f aca="true">BETAINV(RAND(),T1_PERT!$F$7,T1_PERT!$G$7,T1_PERT!$C$7,T1_PERT!$E$7)</f>
        <v>5.26664669018959</v>
      </c>
      <c r="E3817" s="23" t="n">
        <f aca="true">BETAINV(RAND(),T1_PERT!$F$8,T1_PERT!$G$8,T1_PERT!$C$8,T1_PERT!$E$8)</f>
        <v>4.84817639777332</v>
      </c>
      <c r="F3817" s="23" t="n">
        <f aca="true">BETAINV(RAND(),T1_PERT!$F$9,T1_PERT!$G$9,T1_PERT!$C$9,T1_PERT!$E$9)</f>
        <v>4.35587104185076</v>
      </c>
      <c r="G3817" s="23" t="n">
        <f aca="true">BETAINV(RAND(),T1_PERT!$F$10,T1_PERT!$G$10,T1_PERT!$C$10,T1_PERT!$E$10)</f>
        <v>1.45042976797446</v>
      </c>
      <c r="H3817" s="23" t="n">
        <f aca="false">B3817+C3817+E3817+G3817</f>
        <v>14.2163119778605</v>
      </c>
      <c r="I3817" s="23" t="n">
        <f aca="false">B3817+D3817+F3817+G3817</f>
        <v>14.8012494747163</v>
      </c>
      <c r="J3817" s="23" t="n">
        <f aca="false">MAX(H3817,I3817)</f>
        <v>14.8012494747163</v>
      </c>
      <c r="K3817" s="24" t="n">
        <f aca="false">IF(H3817&gt;=I3817,1,0)</f>
        <v>0</v>
      </c>
    </row>
    <row r="3818" customFormat="false" ht="15" hidden="false" customHeight="false" outlineLevel="0" collapsed="false">
      <c r="A3818" s="5" t="n">
        <v>3799</v>
      </c>
      <c r="B3818" s="23" t="n">
        <f aca="true">BETAINV(RAND(),T1_PERT!$F$5,T1_PERT!$G$5,T1_PERT!$C$5,T1_PERT!$E$5)</f>
        <v>3.89918091952409</v>
      </c>
      <c r="C3818" s="23" t="n">
        <f aca="true">BETAINV(RAND(),T1_PERT!$F$6,T1_PERT!$G$6,T1_PERT!$C$6,T1_PERT!$E$6)</f>
        <v>6.60743714621778</v>
      </c>
      <c r="D3818" s="23" t="n">
        <f aca="true">BETAINV(RAND(),T1_PERT!$F$7,T1_PERT!$G$7,T1_PERT!$C$7,T1_PERT!$E$7)</f>
        <v>4.90656774396873</v>
      </c>
      <c r="E3818" s="23" t="n">
        <f aca="true">BETAINV(RAND(),T1_PERT!$F$8,T1_PERT!$G$8,T1_PERT!$C$8,T1_PERT!$E$8)</f>
        <v>6.03351129170315</v>
      </c>
      <c r="F3818" s="23" t="n">
        <f aca="true">BETAINV(RAND(),T1_PERT!$F$9,T1_PERT!$G$9,T1_PERT!$C$9,T1_PERT!$E$9)</f>
        <v>4.35715701403025</v>
      </c>
      <c r="G3818" s="23" t="n">
        <f aca="true">BETAINV(RAND(),T1_PERT!$F$10,T1_PERT!$G$10,T1_PERT!$C$10,T1_PERT!$E$10)</f>
        <v>2.02807570025032</v>
      </c>
      <c r="H3818" s="23" t="n">
        <f aca="false">B3818+C3818+E3818+G3818</f>
        <v>18.5682050576954</v>
      </c>
      <c r="I3818" s="23" t="n">
        <f aca="false">B3818+D3818+F3818+G3818</f>
        <v>15.1909813777734</v>
      </c>
      <c r="J3818" s="23" t="n">
        <f aca="false">MAX(H3818,I3818)</f>
        <v>18.5682050576954</v>
      </c>
      <c r="K3818" s="24" t="n">
        <f aca="false">IF(H3818&gt;=I3818,1,0)</f>
        <v>1</v>
      </c>
    </row>
    <row r="3819" customFormat="false" ht="15" hidden="false" customHeight="false" outlineLevel="0" collapsed="false">
      <c r="A3819" s="5" t="n">
        <v>3800</v>
      </c>
      <c r="B3819" s="23" t="n">
        <f aca="true">BETAINV(RAND(),T1_PERT!$F$5,T1_PERT!$G$5,T1_PERT!$C$5,T1_PERT!$E$5)</f>
        <v>4.3641495648091</v>
      </c>
      <c r="C3819" s="23" t="n">
        <f aca="true">BETAINV(RAND(),T1_PERT!$F$6,T1_PERT!$G$6,T1_PERT!$C$6,T1_PERT!$E$6)</f>
        <v>4.56908701104226</v>
      </c>
      <c r="D3819" s="23" t="n">
        <f aca="true">BETAINV(RAND(),T1_PERT!$F$7,T1_PERT!$G$7,T1_PERT!$C$7,T1_PERT!$E$7)</f>
        <v>4.68138442988724</v>
      </c>
      <c r="E3819" s="23" t="n">
        <f aca="true">BETAINV(RAND(),T1_PERT!$F$8,T1_PERT!$G$8,T1_PERT!$C$8,T1_PERT!$E$8)</f>
        <v>4.22369744707275</v>
      </c>
      <c r="F3819" s="23" t="n">
        <f aca="true">BETAINV(RAND(),T1_PERT!$F$9,T1_PERT!$G$9,T1_PERT!$C$9,T1_PERT!$E$9)</f>
        <v>3.95684380864983</v>
      </c>
      <c r="G3819" s="23" t="n">
        <f aca="true">BETAINV(RAND(),T1_PERT!$F$10,T1_PERT!$G$10,T1_PERT!$C$10,T1_PERT!$E$10)</f>
        <v>1.81863991033714</v>
      </c>
      <c r="H3819" s="23" t="n">
        <f aca="false">B3819+C3819+E3819+G3819</f>
        <v>14.9755739332613</v>
      </c>
      <c r="I3819" s="23" t="n">
        <f aca="false">B3819+D3819+F3819+G3819</f>
        <v>14.8210177136833</v>
      </c>
      <c r="J3819" s="23" t="n">
        <f aca="false">MAX(H3819,I3819)</f>
        <v>14.9755739332613</v>
      </c>
      <c r="K3819" s="24" t="n">
        <f aca="false">IF(H3819&gt;=I3819,1,0)</f>
        <v>1</v>
      </c>
    </row>
    <row r="3820" customFormat="false" ht="15" hidden="false" customHeight="false" outlineLevel="0" collapsed="false">
      <c r="A3820" s="5" t="n">
        <v>3801</v>
      </c>
      <c r="B3820" s="23" t="n">
        <f aca="true">BETAINV(RAND(),T1_PERT!$F$5,T1_PERT!$G$5,T1_PERT!$C$5,T1_PERT!$E$5)</f>
        <v>3.93955045185959</v>
      </c>
      <c r="C3820" s="23" t="n">
        <f aca="true">BETAINV(RAND(),T1_PERT!$F$6,T1_PERT!$G$6,T1_PERT!$C$6,T1_PERT!$E$6)</f>
        <v>6.59495346247053</v>
      </c>
      <c r="D3820" s="23" t="n">
        <f aca="true">BETAINV(RAND(),T1_PERT!$F$7,T1_PERT!$G$7,T1_PERT!$C$7,T1_PERT!$E$7)</f>
        <v>5.03714632450342</v>
      </c>
      <c r="E3820" s="23" t="n">
        <f aca="true">BETAINV(RAND(),T1_PERT!$F$8,T1_PERT!$G$8,T1_PERT!$C$8,T1_PERT!$E$8)</f>
        <v>4.592056834176</v>
      </c>
      <c r="F3820" s="23" t="n">
        <f aca="true">BETAINV(RAND(),T1_PERT!$F$9,T1_PERT!$G$9,T1_PERT!$C$9,T1_PERT!$E$9)</f>
        <v>5.20031702370416</v>
      </c>
      <c r="G3820" s="23" t="n">
        <f aca="true">BETAINV(RAND(),T1_PERT!$F$10,T1_PERT!$G$10,T1_PERT!$C$10,T1_PERT!$E$10)</f>
        <v>2.41759410201559</v>
      </c>
      <c r="H3820" s="23" t="n">
        <f aca="false">B3820+C3820+E3820+G3820</f>
        <v>17.5441548505217</v>
      </c>
      <c r="I3820" s="23" t="n">
        <f aca="false">B3820+D3820+F3820+G3820</f>
        <v>16.5946079020828</v>
      </c>
      <c r="J3820" s="23" t="n">
        <f aca="false">MAX(H3820,I3820)</f>
        <v>17.5441548505217</v>
      </c>
      <c r="K3820" s="24" t="n">
        <f aca="false">IF(H3820&gt;=I3820,1,0)</f>
        <v>1</v>
      </c>
    </row>
    <row r="3821" customFormat="false" ht="15" hidden="false" customHeight="false" outlineLevel="0" collapsed="false">
      <c r="A3821" s="5" t="n">
        <v>3802</v>
      </c>
      <c r="B3821" s="23" t="n">
        <f aca="true">BETAINV(RAND(),T1_PERT!$F$5,T1_PERT!$G$5,T1_PERT!$C$5,T1_PERT!$E$5)</f>
        <v>4.8848746227561</v>
      </c>
      <c r="C3821" s="23" t="n">
        <f aca="true">BETAINV(RAND(),T1_PERT!$F$6,T1_PERT!$G$6,T1_PERT!$C$6,T1_PERT!$E$6)</f>
        <v>4.1771049395654</v>
      </c>
      <c r="D3821" s="23" t="n">
        <f aca="true">BETAINV(RAND(),T1_PERT!$F$7,T1_PERT!$G$7,T1_PERT!$C$7,T1_PERT!$E$7)</f>
        <v>5.58306544109561</v>
      </c>
      <c r="E3821" s="23" t="n">
        <f aca="true">BETAINV(RAND(),T1_PERT!$F$8,T1_PERT!$G$8,T1_PERT!$C$8,T1_PERT!$E$8)</f>
        <v>6.79282822172949</v>
      </c>
      <c r="F3821" s="23" t="n">
        <f aca="true">BETAINV(RAND(),T1_PERT!$F$9,T1_PERT!$G$9,T1_PERT!$C$9,T1_PERT!$E$9)</f>
        <v>6.03303282835394</v>
      </c>
      <c r="G3821" s="23" t="n">
        <f aca="true">BETAINV(RAND(),T1_PERT!$F$10,T1_PERT!$G$10,T1_PERT!$C$10,T1_PERT!$E$10)</f>
        <v>2.05077266118772</v>
      </c>
      <c r="H3821" s="23" t="n">
        <f aca="false">B3821+C3821+E3821+G3821</f>
        <v>17.9055804452387</v>
      </c>
      <c r="I3821" s="23" t="n">
        <f aca="false">B3821+D3821+F3821+G3821</f>
        <v>18.5517455533934</v>
      </c>
      <c r="J3821" s="23" t="n">
        <f aca="false">MAX(H3821,I3821)</f>
        <v>18.5517455533934</v>
      </c>
      <c r="K3821" s="24" t="n">
        <f aca="false">IF(H3821&gt;=I3821,1,0)</f>
        <v>0</v>
      </c>
    </row>
    <row r="3822" customFormat="false" ht="15" hidden="false" customHeight="false" outlineLevel="0" collapsed="false">
      <c r="A3822" s="5" t="n">
        <v>3803</v>
      </c>
      <c r="B3822" s="23" t="n">
        <f aca="true">BETAINV(RAND(),T1_PERT!$F$5,T1_PERT!$G$5,T1_PERT!$C$5,T1_PERT!$E$5)</f>
        <v>2.97843607553924</v>
      </c>
      <c r="C3822" s="23" t="n">
        <f aca="true">BETAINV(RAND(),T1_PERT!$F$6,T1_PERT!$G$6,T1_PERT!$C$6,T1_PERT!$E$6)</f>
        <v>4.64909846015681</v>
      </c>
      <c r="D3822" s="23" t="n">
        <f aca="true">BETAINV(RAND(),T1_PERT!$F$7,T1_PERT!$G$7,T1_PERT!$C$7,T1_PERT!$E$7)</f>
        <v>7.11094039880732</v>
      </c>
      <c r="E3822" s="23" t="n">
        <f aca="true">BETAINV(RAND(),T1_PERT!$F$8,T1_PERT!$G$8,T1_PERT!$C$8,T1_PERT!$E$8)</f>
        <v>6.34564598211676</v>
      </c>
      <c r="F3822" s="23" t="n">
        <f aca="true">BETAINV(RAND(),T1_PERT!$F$9,T1_PERT!$G$9,T1_PERT!$C$9,T1_PERT!$E$9)</f>
        <v>4.38368439277163</v>
      </c>
      <c r="G3822" s="23" t="n">
        <f aca="true">BETAINV(RAND(),T1_PERT!$F$10,T1_PERT!$G$10,T1_PERT!$C$10,T1_PERT!$E$10)</f>
        <v>2.46770573900231</v>
      </c>
      <c r="H3822" s="23" t="n">
        <f aca="false">B3822+C3822+E3822+G3822</f>
        <v>16.4408862568151</v>
      </c>
      <c r="I3822" s="23" t="n">
        <f aca="false">B3822+D3822+F3822+G3822</f>
        <v>16.9407666061205</v>
      </c>
      <c r="J3822" s="23" t="n">
        <f aca="false">MAX(H3822,I3822)</f>
        <v>16.9407666061205</v>
      </c>
      <c r="K3822" s="24" t="n">
        <f aca="false">IF(H3822&gt;=I3822,1,0)</f>
        <v>0</v>
      </c>
    </row>
    <row r="3823" customFormat="false" ht="15" hidden="false" customHeight="false" outlineLevel="0" collapsed="false">
      <c r="A3823" s="5" t="n">
        <v>3804</v>
      </c>
      <c r="B3823" s="23" t="n">
        <f aca="true">BETAINV(RAND(),T1_PERT!$F$5,T1_PERT!$G$5,T1_PERT!$C$5,T1_PERT!$E$5)</f>
        <v>4.82274986690498</v>
      </c>
      <c r="C3823" s="23" t="n">
        <f aca="true">BETAINV(RAND(),T1_PERT!$F$6,T1_PERT!$G$6,T1_PERT!$C$6,T1_PERT!$E$6)</f>
        <v>6.12639314145025</v>
      </c>
      <c r="D3823" s="23" t="n">
        <f aca="true">BETAINV(RAND(),T1_PERT!$F$7,T1_PERT!$G$7,T1_PERT!$C$7,T1_PERT!$E$7)</f>
        <v>5.19998188984455</v>
      </c>
      <c r="E3823" s="23" t="n">
        <f aca="true">BETAINV(RAND(),T1_PERT!$F$8,T1_PERT!$G$8,T1_PERT!$C$8,T1_PERT!$E$8)</f>
        <v>4.66191016119242</v>
      </c>
      <c r="F3823" s="23" t="n">
        <f aca="true">BETAINV(RAND(),T1_PERT!$F$9,T1_PERT!$G$9,T1_PERT!$C$9,T1_PERT!$E$9)</f>
        <v>4.08187928057756</v>
      </c>
      <c r="G3823" s="23" t="n">
        <f aca="true">BETAINV(RAND(),T1_PERT!$F$10,T1_PERT!$G$10,T1_PERT!$C$10,T1_PERT!$E$10)</f>
        <v>1.22023061307201</v>
      </c>
      <c r="H3823" s="23" t="n">
        <f aca="false">B3823+C3823+E3823+G3823</f>
        <v>16.8312837826197</v>
      </c>
      <c r="I3823" s="23" t="n">
        <f aca="false">B3823+D3823+F3823+G3823</f>
        <v>15.3248416503991</v>
      </c>
      <c r="J3823" s="23" t="n">
        <f aca="false">MAX(H3823,I3823)</f>
        <v>16.8312837826197</v>
      </c>
      <c r="K3823" s="24" t="n">
        <f aca="false">IF(H3823&gt;=I3823,1,0)</f>
        <v>1</v>
      </c>
    </row>
    <row r="3824" customFormat="false" ht="15" hidden="false" customHeight="false" outlineLevel="0" collapsed="false">
      <c r="A3824" s="5" t="n">
        <v>3805</v>
      </c>
      <c r="B3824" s="23" t="n">
        <f aca="true">BETAINV(RAND(),T1_PERT!$F$5,T1_PERT!$G$5,T1_PERT!$C$5,T1_PERT!$E$5)</f>
        <v>2.62984272259274</v>
      </c>
      <c r="C3824" s="23" t="n">
        <f aca="true">BETAINV(RAND(),T1_PERT!$F$6,T1_PERT!$G$6,T1_PERT!$C$6,T1_PERT!$E$6)</f>
        <v>5.38884184572615</v>
      </c>
      <c r="D3824" s="23" t="n">
        <f aca="true">BETAINV(RAND(),T1_PERT!$F$7,T1_PERT!$G$7,T1_PERT!$C$7,T1_PERT!$E$7)</f>
        <v>5.74553749611292</v>
      </c>
      <c r="E3824" s="23" t="n">
        <f aca="true">BETAINV(RAND(),T1_PERT!$F$8,T1_PERT!$G$8,T1_PERT!$C$8,T1_PERT!$E$8)</f>
        <v>4.76341045433902</v>
      </c>
      <c r="F3824" s="23" t="n">
        <f aca="true">BETAINV(RAND(),T1_PERT!$F$9,T1_PERT!$G$9,T1_PERT!$C$9,T1_PERT!$E$9)</f>
        <v>3.69427768171523</v>
      </c>
      <c r="G3824" s="23" t="n">
        <f aca="true">BETAINV(RAND(),T1_PERT!$F$10,T1_PERT!$G$10,T1_PERT!$C$10,T1_PERT!$E$10)</f>
        <v>2.35856958508199</v>
      </c>
      <c r="H3824" s="23" t="n">
        <f aca="false">B3824+C3824+E3824+G3824</f>
        <v>15.1406646077399</v>
      </c>
      <c r="I3824" s="23" t="n">
        <f aca="false">B3824+D3824+F3824+G3824</f>
        <v>14.4282274855029</v>
      </c>
      <c r="J3824" s="23" t="n">
        <f aca="false">MAX(H3824,I3824)</f>
        <v>15.1406646077399</v>
      </c>
      <c r="K3824" s="24" t="n">
        <f aca="false">IF(H3824&gt;=I3824,1,0)</f>
        <v>1</v>
      </c>
    </row>
    <row r="3825" customFormat="false" ht="15" hidden="false" customHeight="false" outlineLevel="0" collapsed="false">
      <c r="A3825" s="5" t="n">
        <v>3806</v>
      </c>
      <c r="B3825" s="23" t="n">
        <f aca="true">BETAINV(RAND(),T1_PERT!$F$5,T1_PERT!$G$5,T1_PERT!$C$5,T1_PERT!$E$5)</f>
        <v>3.20037978592811</v>
      </c>
      <c r="C3825" s="23" t="n">
        <f aca="true">BETAINV(RAND(),T1_PERT!$F$6,T1_PERT!$G$6,T1_PERT!$C$6,T1_PERT!$E$6)</f>
        <v>7.22862917953896</v>
      </c>
      <c r="D3825" s="23" t="n">
        <f aca="true">BETAINV(RAND(),T1_PERT!$F$7,T1_PERT!$G$7,T1_PERT!$C$7,T1_PERT!$E$7)</f>
        <v>6.42887994091753</v>
      </c>
      <c r="E3825" s="23" t="n">
        <f aca="true">BETAINV(RAND(),T1_PERT!$F$8,T1_PERT!$G$8,T1_PERT!$C$8,T1_PERT!$E$8)</f>
        <v>4.65563991485922</v>
      </c>
      <c r="F3825" s="23" t="n">
        <f aca="true">BETAINV(RAND(),T1_PERT!$F$9,T1_PERT!$G$9,T1_PERT!$C$9,T1_PERT!$E$9)</f>
        <v>3.43423268492583</v>
      </c>
      <c r="G3825" s="23" t="n">
        <f aca="true">BETAINV(RAND(),T1_PERT!$F$10,T1_PERT!$G$10,T1_PERT!$C$10,T1_PERT!$E$10)</f>
        <v>1.5472490881415</v>
      </c>
      <c r="H3825" s="23" t="n">
        <f aca="false">B3825+C3825+E3825+G3825</f>
        <v>16.6318979684678</v>
      </c>
      <c r="I3825" s="23" t="n">
        <f aca="false">B3825+D3825+F3825+G3825</f>
        <v>14.610741499913</v>
      </c>
      <c r="J3825" s="23" t="n">
        <f aca="false">MAX(H3825,I3825)</f>
        <v>16.6318979684678</v>
      </c>
      <c r="K3825" s="24" t="n">
        <f aca="false">IF(H3825&gt;=I3825,1,0)</f>
        <v>1</v>
      </c>
    </row>
    <row r="3826" customFormat="false" ht="15" hidden="false" customHeight="false" outlineLevel="0" collapsed="false">
      <c r="A3826" s="5" t="n">
        <v>3807</v>
      </c>
      <c r="B3826" s="23" t="n">
        <f aca="true">BETAINV(RAND(),T1_PERT!$F$5,T1_PERT!$G$5,T1_PERT!$C$5,T1_PERT!$E$5)</f>
        <v>4.07443294827498</v>
      </c>
      <c r="C3826" s="23" t="n">
        <f aca="true">BETAINV(RAND(),T1_PERT!$F$6,T1_PERT!$G$6,T1_PERT!$C$6,T1_PERT!$E$6)</f>
        <v>6.98898092028062</v>
      </c>
      <c r="D3826" s="23" t="n">
        <f aca="true">BETAINV(RAND(),T1_PERT!$F$7,T1_PERT!$G$7,T1_PERT!$C$7,T1_PERT!$E$7)</f>
        <v>4.92426516972284</v>
      </c>
      <c r="E3826" s="23" t="n">
        <f aca="true">BETAINV(RAND(),T1_PERT!$F$8,T1_PERT!$G$8,T1_PERT!$C$8,T1_PERT!$E$8)</f>
        <v>5.49758892234004</v>
      </c>
      <c r="F3826" s="23" t="n">
        <f aca="true">BETAINV(RAND(),T1_PERT!$F$9,T1_PERT!$G$9,T1_PERT!$C$9,T1_PERT!$E$9)</f>
        <v>4.06451943590757</v>
      </c>
      <c r="G3826" s="23" t="n">
        <f aca="true">BETAINV(RAND(),T1_PERT!$F$10,T1_PERT!$G$10,T1_PERT!$C$10,T1_PERT!$E$10)</f>
        <v>2.29153588865456</v>
      </c>
      <c r="H3826" s="23" t="n">
        <f aca="false">B3826+C3826+E3826+G3826</f>
        <v>18.8525386795502</v>
      </c>
      <c r="I3826" s="23" t="n">
        <f aca="false">B3826+D3826+F3826+G3826</f>
        <v>15.3547534425599</v>
      </c>
      <c r="J3826" s="23" t="n">
        <f aca="false">MAX(H3826,I3826)</f>
        <v>18.8525386795502</v>
      </c>
      <c r="K3826" s="24" t="n">
        <f aca="false">IF(H3826&gt;=I3826,1,0)</f>
        <v>1</v>
      </c>
    </row>
    <row r="3827" customFormat="false" ht="15" hidden="false" customHeight="false" outlineLevel="0" collapsed="false">
      <c r="A3827" s="5" t="n">
        <v>3808</v>
      </c>
      <c r="B3827" s="23" t="n">
        <f aca="true">BETAINV(RAND(),T1_PERT!$F$5,T1_PERT!$G$5,T1_PERT!$C$5,T1_PERT!$E$5)</f>
        <v>4.15764794882806</v>
      </c>
      <c r="C3827" s="23" t="n">
        <f aca="true">BETAINV(RAND(),T1_PERT!$F$6,T1_PERT!$G$6,T1_PERT!$C$6,T1_PERT!$E$6)</f>
        <v>3.7311891605533</v>
      </c>
      <c r="D3827" s="23" t="n">
        <f aca="true">BETAINV(RAND(),T1_PERT!$F$7,T1_PERT!$G$7,T1_PERT!$C$7,T1_PERT!$E$7)</f>
        <v>5.20632505033847</v>
      </c>
      <c r="E3827" s="23" t="n">
        <f aca="true">BETAINV(RAND(),T1_PERT!$F$8,T1_PERT!$G$8,T1_PERT!$C$8,T1_PERT!$E$8)</f>
        <v>5.43733366301328</v>
      </c>
      <c r="F3827" s="23" t="n">
        <f aca="true">BETAINV(RAND(),T1_PERT!$F$9,T1_PERT!$G$9,T1_PERT!$C$9,T1_PERT!$E$9)</f>
        <v>4.98897202392484</v>
      </c>
      <c r="G3827" s="23" t="n">
        <f aca="true">BETAINV(RAND(),T1_PERT!$F$10,T1_PERT!$G$10,T1_PERT!$C$10,T1_PERT!$E$10)</f>
        <v>2.25848815174069</v>
      </c>
      <c r="H3827" s="23" t="n">
        <f aca="false">B3827+C3827+E3827+G3827</f>
        <v>15.5846589241353</v>
      </c>
      <c r="I3827" s="23" t="n">
        <f aca="false">B3827+D3827+F3827+G3827</f>
        <v>16.6114331748321</v>
      </c>
      <c r="J3827" s="23" t="n">
        <f aca="false">MAX(H3827,I3827)</f>
        <v>16.6114331748321</v>
      </c>
      <c r="K3827" s="24" t="n">
        <f aca="false">IF(H3827&gt;=I3827,1,0)</f>
        <v>0</v>
      </c>
    </row>
    <row r="3828" customFormat="false" ht="15" hidden="false" customHeight="false" outlineLevel="0" collapsed="false">
      <c r="A3828" s="5" t="n">
        <v>3809</v>
      </c>
      <c r="B3828" s="23" t="n">
        <f aca="true">BETAINV(RAND(),T1_PERT!$F$5,T1_PERT!$G$5,T1_PERT!$C$5,T1_PERT!$E$5)</f>
        <v>3.47677139156372</v>
      </c>
      <c r="C3828" s="23" t="n">
        <f aca="true">BETAINV(RAND(),T1_PERT!$F$6,T1_PERT!$G$6,T1_PERT!$C$6,T1_PERT!$E$6)</f>
        <v>5.25556797268072</v>
      </c>
      <c r="D3828" s="23" t="n">
        <f aca="true">BETAINV(RAND(),T1_PERT!$F$7,T1_PERT!$G$7,T1_PERT!$C$7,T1_PERT!$E$7)</f>
        <v>5.6877814175779</v>
      </c>
      <c r="E3828" s="23" t="n">
        <f aca="true">BETAINV(RAND(),T1_PERT!$F$8,T1_PERT!$G$8,T1_PERT!$C$8,T1_PERT!$E$8)</f>
        <v>6.05923119075265</v>
      </c>
      <c r="F3828" s="23" t="n">
        <f aca="true">BETAINV(RAND(),T1_PERT!$F$9,T1_PERT!$G$9,T1_PERT!$C$9,T1_PERT!$E$9)</f>
        <v>4.22104602414121</v>
      </c>
      <c r="G3828" s="23" t="n">
        <f aca="true">BETAINV(RAND(),T1_PERT!$F$10,T1_PERT!$G$10,T1_PERT!$C$10,T1_PERT!$E$10)</f>
        <v>1.49768169599649</v>
      </c>
      <c r="H3828" s="23" t="n">
        <f aca="false">B3828+C3828+E3828+G3828</f>
        <v>16.2892522509936</v>
      </c>
      <c r="I3828" s="23" t="n">
        <f aca="false">B3828+D3828+F3828+G3828</f>
        <v>14.8832805292793</v>
      </c>
      <c r="J3828" s="23" t="n">
        <f aca="false">MAX(H3828,I3828)</f>
        <v>16.2892522509936</v>
      </c>
      <c r="K3828" s="24" t="n">
        <f aca="false">IF(H3828&gt;=I3828,1,0)</f>
        <v>1</v>
      </c>
    </row>
    <row r="3829" customFormat="false" ht="15" hidden="false" customHeight="false" outlineLevel="0" collapsed="false">
      <c r="A3829" s="5" t="n">
        <v>3810</v>
      </c>
      <c r="B3829" s="23" t="n">
        <f aca="true">BETAINV(RAND(),T1_PERT!$F$5,T1_PERT!$G$5,T1_PERT!$C$5,T1_PERT!$E$5)</f>
        <v>4.065501124767</v>
      </c>
      <c r="C3829" s="23" t="n">
        <f aca="true">BETAINV(RAND(),T1_PERT!$F$6,T1_PERT!$G$6,T1_PERT!$C$6,T1_PERT!$E$6)</f>
        <v>6.52020671302024</v>
      </c>
      <c r="D3829" s="23" t="n">
        <f aca="true">BETAINV(RAND(),T1_PERT!$F$7,T1_PERT!$G$7,T1_PERT!$C$7,T1_PERT!$E$7)</f>
        <v>7.12714507976145</v>
      </c>
      <c r="E3829" s="23" t="n">
        <f aca="true">BETAINV(RAND(),T1_PERT!$F$8,T1_PERT!$G$8,T1_PERT!$C$8,T1_PERT!$E$8)</f>
        <v>5.13724638088682</v>
      </c>
      <c r="F3829" s="23" t="n">
        <f aca="true">BETAINV(RAND(),T1_PERT!$F$9,T1_PERT!$G$9,T1_PERT!$C$9,T1_PERT!$E$9)</f>
        <v>5.04550433891963</v>
      </c>
      <c r="G3829" s="23" t="n">
        <f aca="true">BETAINV(RAND(),T1_PERT!$F$10,T1_PERT!$G$10,T1_PERT!$C$10,T1_PERT!$E$10)</f>
        <v>1.73010804725316</v>
      </c>
      <c r="H3829" s="23" t="n">
        <f aca="false">B3829+C3829+E3829+G3829</f>
        <v>17.4530622659272</v>
      </c>
      <c r="I3829" s="23" t="n">
        <f aca="false">B3829+D3829+F3829+G3829</f>
        <v>17.9682585907012</v>
      </c>
      <c r="J3829" s="23" t="n">
        <f aca="false">MAX(H3829,I3829)</f>
        <v>17.9682585907012</v>
      </c>
      <c r="K3829" s="24" t="n">
        <f aca="false">IF(H3829&gt;=I3829,1,0)</f>
        <v>0</v>
      </c>
    </row>
    <row r="3830" customFormat="false" ht="15" hidden="false" customHeight="false" outlineLevel="0" collapsed="false">
      <c r="A3830" s="5" t="n">
        <v>3811</v>
      </c>
      <c r="B3830" s="23" t="n">
        <f aca="true">BETAINV(RAND(),T1_PERT!$F$5,T1_PERT!$G$5,T1_PERT!$C$5,T1_PERT!$E$5)</f>
        <v>4.08076895892654</v>
      </c>
      <c r="C3830" s="23" t="n">
        <f aca="true">BETAINV(RAND(),T1_PERT!$F$6,T1_PERT!$G$6,T1_PERT!$C$6,T1_PERT!$E$6)</f>
        <v>3.84004136873216</v>
      </c>
      <c r="D3830" s="23" t="n">
        <f aca="true">BETAINV(RAND(),T1_PERT!$F$7,T1_PERT!$G$7,T1_PERT!$C$7,T1_PERT!$E$7)</f>
        <v>5.01175214418391</v>
      </c>
      <c r="E3830" s="23" t="n">
        <f aca="true">BETAINV(RAND(),T1_PERT!$F$8,T1_PERT!$G$8,T1_PERT!$C$8,T1_PERT!$E$8)</f>
        <v>6.10144297994689</v>
      </c>
      <c r="F3830" s="23" t="n">
        <f aca="true">BETAINV(RAND(),T1_PERT!$F$9,T1_PERT!$G$9,T1_PERT!$C$9,T1_PERT!$E$9)</f>
        <v>5.04136336647674</v>
      </c>
      <c r="G3830" s="23" t="n">
        <f aca="true">BETAINV(RAND(),T1_PERT!$F$10,T1_PERT!$G$10,T1_PERT!$C$10,T1_PERT!$E$10)</f>
        <v>1.35770848393188</v>
      </c>
      <c r="H3830" s="23" t="n">
        <f aca="false">B3830+C3830+E3830+G3830</f>
        <v>15.3799617915375</v>
      </c>
      <c r="I3830" s="23" t="n">
        <f aca="false">B3830+D3830+F3830+G3830</f>
        <v>15.4915929535191</v>
      </c>
      <c r="J3830" s="23" t="n">
        <f aca="false">MAX(H3830,I3830)</f>
        <v>15.4915929535191</v>
      </c>
      <c r="K3830" s="24" t="n">
        <f aca="false">IF(H3830&gt;=I3830,1,0)</f>
        <v>0</v>
      </c>
    </row>
    <row r="3831" customFormat="false" ht="15" hidden="false" customHeight="false" outlineLevel="0" collapsed="false">
      <c r="A3831" s="5" t="n">
        <v>3812</v>
      </c>
      <c r="B3831" s="23" t="n">
        <f aca="true">BETAINV(RAND(),T1_PERT!$F$5,T1_PERT!$G$5,T1_PERT!$C$5,T1_PERT!$E$5)</f>
        <v>3.85742684776795</v>
      </c>
      <c r="C3831" s="23" t="n">
        <f aca="true">BETAINV(RAND(),T1_PERT!$F$6,T1_PERT!$G$6,T1_PERT!$C$6,T1_PERT!$E$6)</f>
        <v>6.03020426336163</v>
      </c>
      <c r="D3831" s="23" t="n">
        <f aca="true">BETAINV(RAND(),T1_PERT!$F$7,T1_PERT!$G$7,T1_PERT!$C$7,T1_PERT!$E$7)</f>
        <v>6.16466813105696</v>
      </c>
      <c r="E3831" s="23" t="n">
        <f aca="true">BETAINV(RAND(),T1_PERT!$F$8,T1_PERT!$G$8,T1_PERT!$C$8,T1_PERT!$E$8)</f>
        <v>4.7417810074845</v>
      </c>
      <c r="F3831" s="23" t="n">
        <f aca="true">BETAINV(RAND(),T1_PERT!$F$9,T1_PERT!$G$9,T1_PERT!$C$9,T1_PERT!$E$9)</f>
        <v>3.07635297878347</v>
      </c>
      <c r="G3831" s="23" t="n">
        <f aca="true">BETAINV(RAND(),T1_PERT!$F$10,T1_PERT!$G$10,T1_PERT!$C$10,T1_PERT!$E$10)</f>
        <v>1.75976931309339</v>
      </c>
      <c r="H3831" s="23" t="n">
        <f aca="false">B3831+C3831+E3831+G3831</f>
        <v>16.3891814317075</v>
      </c>
      <c r="I3831" s="23" t="n">
        <f aca="false">B3831+D3831+F3831+G3831</f>
        <v>14.8582172707018</v>
      </c>
      <c r="J3831" s="23" t="n">
        <f aca="false">MAX(H3831,I3831)</f>
        <v>16.3891814317075</v>
      </c>
      <c r="K3831" s="24" t="n">
        <f aca="false">IF(H3831&gt;=I3831,1,0)</f>
        <v>1</v>
      </c>
    </row>
    <row r="3832" customFormat="false" ht="15" hidden="false" customHeight="false" outlineLevel="0" collapsed="false">
      <c r="A3832" s="5" t="n">
        <v>3813</v>
      </c>
      <c r="B3832" s="23" t="n">
        <f aca="true">BETAINV(RAND(),T1_PERT!$F$5,T1_PERT!$G$5,T1_PERT!$C$5,T1_PERT!$E$5)</f>
        <v>3.14847717747705</v>
      </c>
      <c r="C3832" s="23" t="n">
        <f aca="true">BETAINV(RAND(),T1_PERT!$F$6,T1_PERT!$G$6,T1_PERT!$C$6,T1_PERT!$E$6)</f>
        <v>5.89532226363149</v>
      </c>
      <c r="D3832" s="23" t="n">
        <f aca="true">BETAINV(RAND(),T1_PERT!$F$7,T1_PERT!$G$7,T1_PERT!$C$7,T1_PERT!$E$7)</f>
        <v>2.74373220072274</v>
      </c>
      <c r="E3832" s="23" t="n">
        <f aca="true">BETAINV(RAND(),T1_PERT!$F$8,T1_PERT!$G$8,T1_PERT!$C$8,T1_PERT!$E$8)</f>
        <v>4.87803577679646</v>
      </c>
      <c r="F3832" s="23" t="n">
        <f aca="true">BETAINV(RAND(),T1_PERT!$F$9,T1_PERT!$G$9,T1_PERT!$C$9,T1_PERT!$E$9)</f>
        <v>4.2894587377029</v>
      </c>
      <c r="G3832" s="23" t="n">
        <f aca="true">BETAINV(RAND(),T1_PERT!$F$10,T1_PERT!$G$10,T1_PERT!$C$10,T1_PERT!$E$10)</f>
        <v>2.04839266148674</v>
      </c>
      <c r="H3832" s="23" t="n">
        <f aca="false">B3832+C3832+E3832+G3832</f>
        <v>15.9702278793917</v>
      </c>
      <c r="I3832" s="23" t="n">
        <f aca="false">B3832+D3832+F3832+G3832</f>
        <v>12.2300607773894</v>
      </c>
      <c r="J3832" s="23" t="n">
        <f aca="false">MAX(H3832,I3832)</f>
        <v>15.9702278793917</v>
      </c>
      <c r="K3832" s="24" t="n">
        <f aca="false">IF(H3832&gt;=I3832,1,0)</f>
        <v>1</v>
      </c>
    </row>
    <row r="3833" customFormat="false" ht="15" hidden="false" customHeight="false" outlineLevel="0" collapsed="false">
      <c r="A3833" s="5" t="n">
        <v>3814</v>
      </c>
      <c r="B3833" s="23" t="n">
        <f aca="true">BETAINV(RAND(),T1_PERT!$F$5,T1_PERT!$G$5,T1_PERT!$C$5,T1_PERT!$E$5)</f>
        <v>3.83943041825272</v>
      </c>
      <c r="C3833" s="23" t="n">
        <f aca="true">BETAINV(RAND(),T1_PERT!$F$6,T1_PERT!$G$6,T1_PERT!$C$6,T1_PERT!$E$6)</f>
        <v>6.07601459501748</v>
      </c>
      <c r="D3833" s="23" t="n">
        <f aca="true">BETAINV(RAND(),T1_PERT!$F$7,T1_PERT!$G$7,T1_PERT!$C$7,T1_PERT!$E$7)</f>
        <v>5.28561415609291</v>
      </c>
      <c r="E3833" s="23" t="n">
        <f aca="true">BETAINV(RAND(),T1_PERT!$F$8,T1_PERT!$G$8,T1_PERT!$C$8,T1_PERT!$E$8)</f>
        <v>6.53426066933474</v>
      </c>
      <c r="F3833" s="23" t="n">
        <f aca="true">BETAINV(RAND(),T1_PERT!$F$9,T1_PERT!$G$9,T1_PERT!$C$9,T1_PERT!$E$9)</f>
        <v>3.68103386959322</v>
      </c>
      <c r="G3833" s="23" t="n">
        <f aca="true">BETAINV(RAND(),T1_PERT!$F$10,T1_PERT!$G$10,T1_PERT!$C$10,T1_PERT!$E$10)</f>
        <v>1.57489226715728</v>
      </c>
      <c r="H3833" s="23" t="n">
        <f aca="false">B3833+C3833+E3833+G3833</f>
        <v>18.0245979497622</v>
      </c>
      <c r="I3833" s="23" t="n">
        <f aca="false">B3833+D3833+F3833+G3833</f>
        <v>14.3809707110961</v>
      </c>
      <c r="J3833" s="23" t="n">
        <f aca="false">MAX(H3833,I3833)</f>
        <v>18.0245979497622</v>
      </c>
      <c r="K3833" s="24" t="n">
        <f aca="false">IF(H3833&gt;=I3833,1,0)</f>
        <v>1</v>
      </c>
    </row>
    <row r="3834" customFormat="false" ht="15" hidden="false" customHeight="false" outlineLevel="0" collapsed="false">
      <c r="A3834" s="5" t="n">
        <v>3815</v>
      </c>
      <c r="B3834" s="23" t="n">
        <f aca="true">BETAINV(RAND(),T1_PERT!$F$5,T1_PERT!$G$5,T1_PERT!$C$5,T1_PERT!$E$5)</f>
        <v>3.31162529922309</v>
      </c>
      <c r="C3834" s="23" t="n">
        <f aca="true">BETAINV(RAND(),T1_PERT!$F$6,T1_PERT!$G$6,T1_PERT!$C$6,T1_PERT!$E$6)</f>
        <v>5.33563084619437</v>
      </c>
      <c r="D3834" s="23" t="n">
        <f aca="true">BETAINV(RAND(),T1_PERT!$F$7,T1_PERT!$G$7,T1_PERT!$C$7,T1_PERT!$E$7)</f>
        <v>5.56741776641095</v>
      </c>
      <c r="E3834" s="23" t="n">
        <f aca="true">BETAINV(RAND(),T1_PERT!$F$8,T1_PERT!$G$8,T1_PERT!$C$8,T1_PERT!$E$8)</f>
        <v>4.19990906533432</v>
      </c>
      <c r="F3834" s="23" t="n">
        <f aca="true">BETAINV(RAND(),T1_PERT!$F$9,T1_PERT!$G$9,T1_PERT!$C$9,T1_PERT!$E$9)</f>
        <v>4.23568172214276</v>
      </c>
      <c r="G3834" s="23" t="n">
        <f aca="true">BETAINV(RAND(),T1_PERT!$F$10,T1_PERT!$G$10,T1_PERT!$C$10,T1_PERT!$E$10)</f>
        <v>1.32752879139099</v>
      </c>
      <c r="H3834" s="23" t="n">
        <f aca="false">B3834+C3834+E3834+G3834</f>
        <v>14.1746940021428</v>
      </c>
      <c r="I3834" s="23" t="n">
        <f aca="false">B3834+D3834+F3834+G3834</f>
        <v>14.4422535791678</v>
      </c>
      <c r="J3834" s="23" t="n">
        <f aca="false">MAX(H3834,I3834)</f>
        <v>14.4422535791678</v>
      </c>
      <c r="K3834" s="24" t="n">
        <f aca="false">IF(H3834&gt;=I3834,1,0)</f>
        <v>0</v>
      </c>
    </row>
    <row r="3835" customFormat="false" ht="15" hidden="false" customHeight="false" outlineLevel="0" collapsed="false">
      <c r="A3835" s="5" t="n">
        <v>3816</v>
      </c>
      <c r="B3835" s="23" t="n">
        <f aca="true">BETAINV(RAND(),T1_PERT!$F$5,T1_PERT!$G$5,T1_PERT!$C$5,T1_PERT!$E$5)</f>
        <v>4.32892124506972</v>
      </c>
      <c r="C3835" s="23" t="n">
        <f aca="true">BETAINV(RAND(),T1_PERT!$F$6,T1_PERT!$G$6,T1_PERT!$C$6,T1_PERT!$E$6)</f>
        <v>5.80018813011929</v>
      </c>
      <c r="D3835" s="23" t="n">
        <f aca="true">BETAINV(RAND(),T1_PERT!$F$7,T1_PERT!$G$7,T1_PERT!$C$7,T1_PERT!$E$7)</f>
        <v>4.97457904064408</v>
      </c>
      <c r="E3835" s="23" t="n">
        <f aca="true">BETAINV(RAND(),T1_PERT!$F$8,T1_PERT!$G$8,T1_PERT!$C$8,T1_PERT!$E$8)</f>
        <v>4.89067589074365</v>
      </c>
      <c r="F3835" s="23" t="n">
        <f aca="true">BETAINV(RAND(),T1_PERT!$F$9,T1_PERT!$G$9,T1_PERT!$C$9,T1_PERT!$E$9)</f>
        <v>5.05350195822586</v>
      </c>
      <c r="G3835" s="23" t="n">
        <f aca="true">BETAINV(RAND(),T1_PERT!$F$10,T1_PERT!$G$10,T1_PERT!$C$10,T1_PERT!$E$10)</f>
        <v>1.81320069225617</v>
      </c>
      <c r="H3835" s="23" t="n">
        <f aca="false">B3835+C3835+E3835+G3835</f>
        <v>16.8329859581888</v>
      </c>
      <c r="I3835" s="23" t="n">
        <f aca="false">B3835+D3835+F3835+G3835</f>
        <v>16.1702029361958</v>
      </c>
      <c r="J3835" s="23" t="n">
        <f aca="false">MAX(H3835,I3835)</f>
        <v>16.8329859581888</v>
      </c>
      <c r="K3835" s="24" t="n">
        <f aca="false">IF(H3835&gt;=I3835,1,0)</f>
        <v>1</v>
      </c>
    </row>
    <row r="3836" customFormat="false" ht="15" hidden="false" customHeight="false" outlineLevel="0" collapsed="false">
      <c r="A3836" s="5" t="n">
        <v>3817</v>
      </c>
      <c r="B3836" s="23" t="n">
        <f aca="true">BETAINV(RAND(),T1_PERT!$F$5,T1_PERT!$G$5,T1_PERT!$C$5,T1_PERT!$E$5)</f>
        <v>3.19792889372773</v>
      </c>
      <c r="C3836" s="23" t="n">
        <f aca="true">BETAINV(RAND(),T1_PERT!$F$6,T1_PERT!$G$6,T1_PERT!$C$6,T1_PERT!$E$6)</f>
        <v>5.92220098535939</v>
      </c>
      <c r="D3836" s="23" t="n">
        <f aca="true">BETAINV(RAND(),T1_PERT!$F$7,T1_PERT!$G$7,T1_PERT!$C$7,T1_PERT!$E$7)</f>
        <v>5.62151641368688</v>
      </c>
      <c r="E3836" s="23" t="n">
        <f aca="true">BETAINV(RAND(),T1_PERT!$F$8,T1_PERT!$G$8,T1_PERT!$C$8,T1_PERT!$E$8)</f>
        <v>5.13457560307896</v>
      </c>
      <c r="F3836" s="23" t="n">
        <f aca="true">BETAINV(RAND(),T1_PERT!$F$9,T1_PERT!$G$9,T1_PERT!$C$9,T1_PERT!$E$9)</f>
        <v>3.31151336308935</v>
      </c>
      <c r="G3836" s="23" t="n">
        <f aca="true">BETAINV(RAND(),T1_PERT!$F$10,T1_PERT!$G$10,T1_PERT!$C$10,T1_PERT!$E$10)</f>
        <v>1.9266924700908</v>
      </c>
      <c r="H3836" s="23" t="n">
        <f aca="false">B3836+C3836+E3836+G3836</f>
        <v>16.1813979522569</v>
      </c>
      <c r="I3836" s="23" t="n">
        <f aca="false">B3836+D3836+F3836+G3836</f>
        <v>14.0576511405948</v>
      </c>
      <c r="J3836" s="23" t="n">
        <f aca="false">MAX(H3836,I3836)</f>
        <v>16.1813979522569</v>
      </c>
      <c r="K3836" s="24" t="n">
        <f aca="false">IF(H3836&gt;=I3836,1,0)</f>
        <v>1</v>
      </c>
    </row>
    <row r="3837" customFormat="false" ht="15" hidden="false" customHeight="false" outlineLevel="0" collapsed="false">
      <c r="A3837" s="5" t="n">
        <v>3818</v>
      </c>
      <c r="B3837" s="23" t="n">
        <f aca="true">BETAINV(RAND(),T1_PERT!$F$5,T1_PERT!$G$5,T1_PERT!$C$5,T1_PERT!$E$5)</f>
        <v>3.80496472958734</v>
      </c>
      <c r="C3837" s="23" t="n">
        <f aca="true">BETAINV(RAND(),T1_PERT!$F$6,T1_PERT!$G$6,T1_PERT!$C$6,T1_PERT!$E$6)</f>
        <v>6.78498138531524</v>
      </c>
      <c r="D3837" s="23" t="n">
        <f aca="true">BETAINV(RAND(),T1_PERT!$F$7,T1_PERT!$G$7,T1_PERT!$C$7,T1_PERT!$E$7)</f>
        <v>3.47469050059632</v>
      </c>
      <c r="E3837" s="23" t="n">
        <f aca="true">BETAINV(RAND(),T1_PERT!$F$8,T1_PERT!$G$8,T1_PERT!$C$8,T1_PERT!$E$8)</f>
        <v>5.30708943109427</v>
      </c>
      <c r="F3837" s="23" t="n">
        <f aca="true">BETAINV(RAND(),T1_PERT!$F$9,T1_PERT!$G$9,T1_PERT!$C$9,T1_PERT!$E$9)</f>
        <v>4.08828305945956</v>
      </c>
      <c r="G3837" s="23" t="n">
        <f aca="true">BETAINV(RAND(),T1_PERT!$F$10,T1_PERT!$G$10,T1_PERT!$C$10,T1_PERT!$E$10)</f>
        <v>2.36246623766288</v>
      </c>
      <c r="H3837" s="23" t="n">
        <f aca="false">B3837+C3837+E3837+G3837</f>
        <v>18.2595017836597</v>
      </c>
      <c r="I3837" s="23" t="n">
        <f aca="false">B3837+D3837+F3837+G3837</f>
        <v>13.7304045273061</v>
      </c>
      <c r="J3837" s="23" t="n">
        <f aca="false">MAX(H3837,I3837)</f>
        <v>18.2595017836597</v>
      </c>
      <c r="K3837" s="24" t="n">
        <f aca="false">IF(H3837&gt;=I3837,1,0)</f>
        <v>1</v>
      </c>
    </row>
    <row r="3838" customFormat="false" ht="15" hidden="false" customHeight="false" outlineLevel="0" collapsed="false">
      <c r="A3838" s="5" t="n">
        <v>3819</v>
      </c>
      <c r="B3838" s="23" t="n">
        <f aca="true">BETAINV(RAND(),T1_PERT!$F$5,T1_PERT!$G$5,T1_PERT!$C$5,T1_PERT!$E$5)</f>
        <v>3.01387428222987</v>
      </c>
      <c r="C3838" s="23" t="n">
        <f aca="true">BETAINV(RAND(),T1_PERT!$F$6,T1_PERT!$G$6,T1_PERT!$C$6,T1_PERT!$E$6)</f>
        <v>3.37153809238219</v>
      </c>
      <c r="D3838" s="23" t="n">
        <f aca="true">BETAINV(RAND(),T1_PERT!$F$7,T1_PERT!$G$7,T1_PERT!$C$7,T1_PERT!$E$7)</f>
        <v>5.28480895856339</v>
      </c>
      <c r="E3838" s="23" t="n">
        <f aca="true">BETAINV(RAND(),T1_PERT!$F$8,T1_PERT!$G$8,T1_PERT!$C$8,T1_PERT!$E$8)</f>
        <v>5.4976151166324</v>
      </c>
      <c r="F3838" s="23" t="n">
        <f aca="true">BETAINV(RAND(),T1_PERT!$F$9,T1_PERT!$G$9,T1_PERT!$C$9,T1_PERT!$E$9)</f>
        <v>4.17700938225609</v>
      </c>
      <c r="G3838" s="23" t="n">
        <f aca="true">BETAINV(RAND(),T1_PERT!$F$10,T1_PERT!$G$10,T1_PERT!$C$10,T1_PERT!$E$10)</f>
        <v>1.38732401637261</v>
      </c>
      <c r="H3838" s="23" t="n">
        <f aca="false">B3838+C3838+E3838+G3838</f>
        <v>13.2703515076171</v>
      </c>
      <c r="I3838" s="23" t="n">
        <f aca="false">B3838+D3838+F3838+G3838</f>
        <v>13.863016639422</v>
      </c>
      <c r="J3838" s="23" t="n">
        <f aca="false">MAX(H3838,I3838)</f>
        <v>13.863016639422</v>
      </c>
      <c r="K3838" s="24" t="n">
        <f aca="false">IF(H3838&gt;=I3838,1,0)</f>
        <v>0</v>
      </c>
    </row>
    <row r="3839" customFormat="false" ht="15" hidden="false" customHeight="false" outlineLevel="0" collapsed="false">
      <c r="A3839" s="5" t="n">
        <v>3820</v>
      </c>
      <c r="B3839" s="23" t="n">
        <f aca="true">BETAINV(RAND(),T1_PERT!$F$5,T1_PERT!$G$5,T1_PERT!$C$5,T1_PERT!$E$5)</f>
        <v>4.49504903757283</v>
      </c>
      <c r="C3839" s="23" t="n">
        <f aca="true">BETAINV(RAND(),T1_PERT!$F$6,T1_PERT!$G$6,T1_PERT!$C$6,T1_PERT!$E$6)</f>
        <v>4.16341315193971</v>
      </c>
      <c r="D3839" s="23" t="n">
        <f aca="true">BETAINV(RAND(),T1_PERT!$F$7,T1_PERT!$G$7,T1_PERT!$C$7,T1_PERT!$E$7)</f>
        <v>4.94461622716856</v>
      </c>
      <c r="E3839" s="23" t="n">
        <f aca="true">BETAINV(RAND(),T1_PERT!$F$8,T1_PERT!$G$8,T1_PERT!$C$8,T1_PERT!$E$8)</f>
        <v>6.13862277171774</v>
      </c>
      <c r="F3839" s="23" t="n">
        <f aca="true">BETAINV(RAND(),T1_PERT!$F$9,T1_PERT!$G$9,T1_PERT!$C$9,T1_PERT!$E$9)</f>
        <v>3.58794535704588</v>
      </c>
      <c r="G3839" s="23" t="n">
        <f aca="true">BETAINV(RAND(),T1_PERT!$F$10,T1_PERT!$G$10,T1_PERT!$C$10,T1_PERT!$E$10)</f>
        <v>2.54215925102967</v>
      </c>
      <c r="H3839" s="23" t="n">
        <f aca="false">B3839+C3839+E3839+G3839</f>
        <v>17.33924421226</v>
      </c>
      <c r="I3839" s="23" t="n">
        <f aca="false">B3839+D3839+F3839+G3839</f>
        <v>15.5697698728169</v>
      </c>
      <c r="J3839" s="23" t="n">
        <f aca="false">MAX(H3839,I3839)</f>
        <v>17.33924421226</v>
      </c>
      <c r="K3839" s="24" t="n">
        <f aca="false">IF(H3839&gt;=I3839,1,0)</f>
        <v>1</v>
      </c>
    </row>
    <row r="3840" customFormat="false" ht="15" hidden="false" customHeight="false" outlineLevel="0" collapsed="false">
      <c r="A3840" s="5" t="n">
        <v>3821</v>
      </c>
      <c r="B3840" s="23" t="n">
        <f aca="true">BETAINV(RAND(),T1_PERT!$F$5,T1_PERT!$G$5,T1_PERT!$C$5,T1_PERT!$E$5)</f>
        <v>4.42305120043736</v>
      </c>
      <c r="C3840" s="23" t="n">
        <f aca="true">BETAINV(RAND(),T1_PERT!$F$6,T1_PERT!$G$6,T1_PERT!$C$6,T1_PERT!$E$6)</f>
        <v>5.50147860335192</v>
      </c>
      <c r="D3840" s="23" t="n">
        <f aca="true">BETAINV(RAND(),T1_PERT!$F$7,T1_PERT!$G$7,T1_PERT!$C$7,T1_PERT!$E$7)</f>
        <v>5.31795840443168</v>
      </c>
      <c r="E3840" s="23" t="n">
        <f aca="true">BETAINV(RAND(),T1_PERT!$F$8,T1_PERT!$G$8,T1_PERT!$C$8,T1_PERT!$E$8)</f>
        <v>5.23980333397516</v>
      </c>
      <c r="F3840" s="23" t="n">
        <f aca="true">BETAINV(RAND(),T1_PERT!$F$9,T1_PERT!$G$9,T1_PERT!$C$9,T1_PERT!$E$9)</f>
        <v>5.47711331355472</v>
      </c>
      <c r="G3840" s="23" t="n">
        <f aca="true">BETAINV(RAND(),T1_PERT!$F$10,T1_PERT!$G$10,T1_PERT!$C$10,T1_PERT!$E$10)</f>
        <v>1.6117098274249</v>
      </c>
      <c r="H3840" s="23" t="n">
        <f aca="false">B3840+C3840+E3840+G3840</f>
        <v>16.7760429651893</v>
      </c>
      <c r="I3840" s="23" t="n">
        <f aca="false">B3840+D3840+F3840+G3840</f>
        <v>16.8298327458487</v>
      </c>
      <c r="J3840" s="23" t="n">
        <f aca="false">MAX(H3840,I3840)</f>
        <v>16.8298327458487</v>
      </c>
      <c r="K3840" s="24" t="n">
        <f aca="false">IF(H3840&gt;=I3840,1,0)</f>
        <v>0</v>
      </c>
    </row>
    <row r="3841" customFormat="false" ht="15" hidden="false" customHeight="false" outlineLevel="0" collapsed="false">
      <c r="A3841" s="5" t="n">
        <v>3822</v>
      </c>
      <c r="B3841" s="23" t="n">
        <f aca="true">BETAINV(RAND(),T1_PERT!$F$5,T1_PERT!$G$5,T1_PERT!$C$5,T1_PERT!$E$5)</f>
        <v>3.7791228977378</v>
      </c>
      <c r="C3841" s="23" t="n">
        <f aca="true">BETAINV(RAND(),T1_PERT!$F$6,T1_PERT!$G$6,T1_PERT!$C$6,T1_PERT!$E$6)</f>
        <v>5.45788090786839</v>
      </c>
      <c r="D3841" s="23" t="n">
        <f aca="true">BETAINV(RAND(),T1_PERT!$F$7,T1_PERT!$G$7,T1_PERT!$C$7,T1_PERT!$E$7)</f>
        <v>6.23271358344785</v>
      </c>
      <c r="E3841" s="23" t="n">
        <f aca="true">BETAINV(RAND(),T1_PERT!$F$8,T1_PERT!$G$8,T1_PERT!$C$8,T1_PERT!$E$8)</f>
        <v>5.28228396561812</v>
      </c>
      <c r="F3841" s="23" t="n">
        <f aca="true">BETAINV(RAND(),T1_PERT!$F$9,T1_PERT!$G$9,T1_PERT!$C$9,T1_PERT!$E$9)</f>
        <v>4.09491594848477</v>
      </c>
      <c r="G3841" s="23" t="n">
        <f aca="true">BETAINV(RAND(),T1_PERT!$F$10,T1_PERT!$G$10,T1_PERT!$C$10,T1_PERT!$E$10)</f>
        <v>1.72147013008103</v>
      </c>
      <c r="H3841" s="23" t="n">
        <f aca="false">B3841+C3841+E3841+G3841</f>
        <v>16.2407579013053</v>
      </c>
      <c r="I3841" s="23" t="n">
        <f aca="false">B3841+D3841+F3841+G3841</f>
        <v>15.8282225597515</v>
      </c>
      <c r="J3841" s="23" t="n">
        <f aca="false">MAX(H3841,I3841)</f>
        <v>16.2407579013053</v>
      </c>
      <c r="K3841" s="24" t="n">
        <f aca="false">IF(H3841&gt;=I3841,1,0)</f>
        <v>1</v>
      </c>
    </row>
    <row r="3842" customFormat="false" ht="15" hidden="false" customHeight="false" outlineLevel="0" collapsed="false">
      <c r="A3842" s="5" t="n">
        <v>3823</v>
      </c>
      <c r="B3842" s="23" t="n">
        <f aca="true">BETAINV(RAND(),T1_PERT!$F$5,T1_PERT!$G$5,T1_PERT!$C$5,T1_PERT!$E$5)</f>
        <v>2.95295445968676</v>
      </c>
      <c r="C3842" s="23" t="n">
        <f aca="true">BETAINV(RAND(),T1_PERT!$F$6,T1_PERT!$G$6,T1_PERT!$C$6,T1_PERT!$E$6)</f>
        <v>3.38018307333347</v>
      </c>
      <c r="D3842" s="23" t="n">
        <f aca="true">BETAINV(RAND(),T1_PERT!$F$7,T1_PERT!$G$7,T1_PERT!$C$7,T1_PERT!$E$7)</f>
        <v>6.20208352713778</v>
      </c>
      <c r="E3842" s="23" t="n">
        <f aca="true">BETAINV(RAND(),T1_PERT!$F$8,T1_PERT!$G$8,T1_PERT!$C$8,T1_PERT!$E$8)</f>
        <v>4.17252441584939</v>
      </c>
      <c r="F3842" s="23" t="n">
        <f aca="true">BETAINV(RAND(),T1_PERT!$F$9,T1_PERT!$G$9,T1_PERT!$C$9,T1_PERT!$E$9)</f>
        <v>4.49169033454541</v>
      </c>
      <c r="G3842" s="23" t="n">
        <f aca="true">BETAINV(RAND(),T1_PERT!$F$10,T1_PERT!$G$10,T1_PERT!$C$10,T1_PERT!$E$10)</f>
        <v>1.55115154375654</v>
      </c>
      <c r="H3842" s="23" t="n">
        <f aca="false">B3842+C3842+E3842+G3842</f>
        <v>12.0568134926261</v>
      </c>
      <c r="I3842" s="23" t="n">
        <f aca="false">B3842+D3842+F3842+G3842</f>
        <v>15.1978798651265</v>
      </c>
      <c r="J3842" s="23" t="n">
        <f aca="false">MAX(H3842,I3842)</f>
        <v>15.1978798651265</v>
      </c>
      <c r="K3842" s="24" t="n">
        <f aca="false">IF(H3842&gt;=I3842,1,0)</f>
        <v>0</v>
      </c>
    </row>
    <row r="3843" customFormat="false" ht="15" hidden="false" customHeight="false" outlineLevel="0" collapsed="false">
      <c r="A3843" s="5" t="n">
        <v>3824</v>
      </c>
      <c r="B3843" s="23" t="n">
        <f aca="true">BETAINV(RAND(),T1_PERT!$F$5,T1_PERT!$G$5,T1_PERT!$C$5,T1_PERT!$E$5)</f>
        <v>3.94558192272118</v>
      </c>
      <c r="C3843" s="23" t="n">
        <f aca="true">BETAINV(RAND(),T1_PERT!$F$6,T1_PERT!$G$6,T1_PERT!$C$6,T1_PERT!$E$6)</f>
        <v>4.62933949869529</v>
      </c>
      <c r="D3843" s="23" t="n">
        <f aca="true">BETAINV(RAND(),T1_PERT!$F$7,T1_PERT!$G$7,T1_PERT!$C$7,T1_PERT!$E$7)</f>
        <v>5.06119959981785</v>
      </c>
      <c r="E3843" s="23" t="n">
        <f aca="true">BETAINV(RAND(),T1_PERT!$F$8,T1_PERT!$G$8,T1_PERT!$C$8,T1_PERT!$E$8)</f>
        <v>4.86935825945598</v>
      </c>
      <c r="F3843" s="23" t="n">
        <f aca="true">BETAINV(RAND(),T1_PERT!$F$9,T1_PERT!$G$9,T1_PERT!$C$9,T1_PERT!$E$9)</f>
        <v>3.19450781838688</v>
      </c>
      <c r="G3843" s="23" t="n">
        <f aca="true">BETAINV(RAND(),T1_PERT!$F$10,T1_PERT!$G$10,T1_PERT!$C$10,T1_PERT!$E$10)</f>
        <v>2.36899122763269</v>
      </c>
      <c r="H3843" s="23" t="n">
        <f aca="false">B3843+C3843+E3843+G3843</f>
        <v>15.8132709085051</v>
      </c>
      <c r="I3843" s="23" t="n">
        <f aca="false">B3843+D3843+F3843+G3843</f>
        <v>14.5702805685586</v>
      </c>
      <c r="J3843" s="23" t="n">
        <f aca="false">MAX(H3843,I3843)</f>
        <v>15.8132709085051</v>
      </c>
      <c r="K3843" s="24" t="n">
        <f aca="false">IF(H3843&gt;=I3843,1,0)</f>
        <v>1</v>
      </c>
    </row>
    <row r="3844" customFormat="false" ht="15" hidden="false" customHeight="false" outlineLevel="0" collapsed="false">
      <c r="A3844" s="5" t="n">
        <v>3825</v>
      </c>
      <c r="B3844" s="23" t="n">
        <f aca="true">BETAINV(RAND(),T1_PERT!$F$5,T1_PERT!$G$5,T1_PERT!$C$5,T1_PERT!$E$5)</f>
        <v>2.84548926689006</v>
      </c>
      <c r="C3844" s="23" t="n">
        <f aca="true">BETAINV(RAND(),T1_PERT!$F$6,T1_PERT!$G$6,T1_PERT!$C$6,T1_PERT!$E$6)</f>
        <v>6.33193014013322</v>
      </c>
      <c r="D3844" s="23" t="n">
        <f aca="true">BETAINV(RAND(),T1_PERT!$F$7,T1_PERT!$G$7,T1_PERT!$C$7,T1_PERT!$E$7)</f>
        <v>5.99361265204295</v>
      </c>
      <c r="E3844" s="23" t="n">
        <f aca="true">BETAINV(RAND(),T1_PERT!$F$8,T1_PERT!$G$8,T1_PERT!$C$8,T1_PERT!$E$8)</f>
        <v>5.5290802481999</v>
      </c>
      <c r="F3844" s="23" t="n">
        <f aca="true">BETAINV(RAND(),T1_PERT!$F$9,T1_PERT!$G$9,T1_PERT!$C$9,T1_PERT!$E$9)</f>
        <v>3.38163948551416</v>
      </c>
      <c r="G3844" s="23" t="n">
        <f aca="true">BETAINV(RAND(),T1_PERT!$F$10,T1_PERT!$G$10,T1_PERT!$C$10,T1_PERT!$E$10)</f>
        <v>1.65470397036203</v>
      </c>
      <c r="H3844" s="23" t="n">
        <f aca="false">B3844+C3844+E3844+G3844</f>
        <v>16.3612036255852</v>
      </c>
      <c r="I3844" s="23" t="n">
        <f aca="false">B3844+D3844+F3844+G3844</f>
        <v>13.8754453748092</v>
      </c>
      <c r="J3844" s="23" t="n">
        <f aca="false">MAX(H3844,I3844)</f>
        <v>16.3612036255852</v>
      </c>
      <c r="K3844" s="24" t="n">
        <f aca="false">IF(H3844&gt;=I3844,1,0)</f>
        <v>1</v>
      </c>
    </row>
    <row r="3845" customFormat="false" ht="15" hidden="false" customHeight="false" outlineLevel="0" collapsed="false">
      <c r="A3845" s="5" t="n">
        <v>3826</v>
      </c>
      <c r="B3845" s="23" t="n">
        <f aca="true">BETAINV(RAND(),T1_PERT!$F$5,T1_PERT!$G$5,T1_PERT!$C$5,T1_PERT!$E$5)</f>
        <v>3.95625391858275</v>
      </c>
      <c r="C3845" s="23" t="n">
        <f aca="true">BETAINV(RAND(),T1_PERT!$F$6,T1_PERT!$G$6,T1_PERT!$C$6,T1_PERT!$E$6)</f>
        <v>6.23204631884377</v>
      </c>
      <c r="D3845" s="23" t="n">
        <f aca="true">BETAINV(RAND(),T1_PERT!$F$7,T1_PERT!$G$7,T1_PERT!$C$7,T1_PERT!$E$7)</f>
        <v>6.88148643084201</v>
      </c>
      <c r="E3845" s="23" t="n">
        <f aca="true">BETAINV(RAND(),T1_PERT!$F$8,T1_PERT!$G$8,T1_PERT!$C$8,T1_PERT!$E$8)</f>
        <v>5.41851581501497</v>
      </c>
      <c r="F3845" s="23" t="n">
        <f aca="true">BETAINV(RAND(),T1_PERT!$F$9,T1_PERT!$G$9,T1_PERT!$C$9,T1_PERT!$E$9)</f>
        <v>5.22128755445344</v>
      </c>
      <c r="G3845" s="23" t="n">
        <f aca="true">BETAINV(RAND(),T1_PERT!$F$10,T1_PERT!$G$10,T1_PERT!$C$10,T1_PERT!$E$10)</f>
        <v>2.34428705584991</v>
      </c>
      <c r="H3845" s="23" t="n">
        <f aca="false">B3845+C3845+E3845+G3845</f>
        <v>17.9511031082914</v>
      </c>
      <c r="I3845" s="23" t="n">
        <f aca="false">B3845+D3845+F3845+G3845</f>
        <v>18.4033149597281</v>
      </c>
      <c r="J3845" s="23" t="n">
        <f aca="false">MAX(H3845,I3845)</f>
        <v>18.4033149597281</v>
      </c>
      <c r="K3845" s="24" t="n">
        <f aca="false">IF(H3845&gt;=I3845,1,0)</f>
        <v>0</v>
      </c>
    </row>
    <row r="3846" customFormat="false" ht="15" hidden="false" customHeight="false" outlineLevel="0" collapsed="false">
      <c r="A3846" s="5" t="n">
        <v>3827</v>
      </c>
      <c r="B3846" s="23" t="n">
        <f aca="true">BETAINV(RAND(),T1_PERT!$F$5,T1_PERT!$G$5,T1_PERT!$C$5,T1_PERT!$E$5)</f>
        <v>4.54054790368552</v>
      </c>
      <c r="C3846" s="23" t="n">
        <f aca="true">BETAINV(RAND(),T1_PERT!$F$6,T1_PERT!$G$6,T1_PERT!$C$6,T1_PERT!$E$6)</f>
        <v>5.67200764608867</v>
      </c>
      <c r="D3846" s="23" t="n">
        <f aca="true">BETAINV(RAND(),T1_PERT!$F$7,T1_PERT!$G$7,T1_PERT!$C$7,T1_PERT!$E$7)</f>
        <v>3.24296611362161</v>
      </c>
      <c r="E3846" s="23" t="n">
        <f aca="true">BETAINV(RAND(),T1_PERT!$F$8,T1_PERT!$G$8,T1_PERT!$C$8,T1_PERT!$E$8)</f>
        <v>6.06688863101628</v>
      </c>
      <c r="F3846" s="23" t="n">
        <f aca="true">BETAINV(RAND(),T1_PERT!$F$9,T1_PERT!$G$9,T1_PERT!$C$9,T1_PERT!$E$9)</f>
        <v>5.06470660782616</v>
      </c>
      <c r="G3846" s="23" t="n">
        <f aca="true">BETAINV(RAND(),T1_PERT!$F$10,T1_PERT!$G$10,T1_PERT!$C$10,T1_PERT!$E$10)</f>
        <v>2.204605408917</v>
      </c>
      <c r="H3846" s="23" t="n">
        <f aca="false">B3846+C3846+E3846+G3846</f>
        <v>18.4840495897075</v>
      </c>
      <c r="I3846" s="23" t="n">
        <f aca="false">B3846+D3846+F3846+G3846</f>
        <v>15.0528260340503</v>
      </c>
      <c r="J3846" s="23" t="n">
        <f aca="false">MAX(H3846,I3846)</f>
        <v>18.4840495897075</v>
      </c>
      <c r="K3846" s="24" t="n">
        <f aca="false">IF(H3846&gt;=I3846,1,0)</f>
        <v>1</v>
      </c>
    </row>
    <row r="3847" customFormat="false" ht="15" hidden="false" customHeight="false" outlineLevel="0" collapsed="false">
      <c r="A3847" s="5" t="n">
        <v>3828</v>
      </c>
      <c r="B3847" s="23" t="n">
        <f aca="true">BETAINV(RAND(),T1_PERT!$F$5,T1_PERT!$G$5,T1_PERT!$C$5,T1_PERT!$E$5)</f>
        <v>3.74454115653853</v>
      </c>
      <c r="C3847" s="23" t="n">
        <f aca="true">BETAINV(RAND(),T1_PERT!$F$6,T1_PERT!$G$6,T1_PERT!$C$6,T1_PERT!$E$6)</f>
        <v>6.36204959801484</v>
      </c>
      <c r="D3847" s="23" t="n">
        <f aca="true">BETAINV(RAND(),T1_PERT!$F$7,T1_PERT!$G$7,T1_PERT!$C$7,T1_PERT!$E$7)</f>
        <v>5.55482752615574</v>
      </c>
      <c r="E3847" s="23" t="n">
        <f aca="true">BETAINV(RAND(),T1_PERT!$F$8,T1_PERT!$G$8,T1_PERT!$C$8,T1_PERT!$E$8)</f>
        <v>5.50072541011165</v>
      </c>
      <c r="F3847" s="23" t="n">
        <f aca="true">BETAINV(RAND(),T1_PERT!$F$9,T1_PERT!$G$9,T1_PERT!$C$9,T1_PERT!$E$9)</f>
        <v>3.68587037548107</v>
      </c>
      <c r="G3847" s="23" t="n">
        <f aca="true">BETAINV(RAND(),T1_PERT!$F$10,T1_PERT!$G$10,T1_PERT!$C$10,T1_PERT!$E$10)</f>
        <v>1.82353394336027</v>
      </c>
      <c r="H3847" s="23" t="n">
        <f aca="false">B3847+C3847+E3847+G3847</f>
        <v>17.4308501080253</v>
      </c>
      <c r="I3847" s="23" t="n">
        <f aca="false">B3847+D3847+F3847+G3847</f>
        <v>14.8087730015356</v>
      </c>
      <c r="J3847" s="23" t="n">
        <f aca="false">MAX(H3847,I3847)</f>
        <v>17.4308501080253</v>
      </c>
      <c r="K3847" s="24" t="n">
        <f aca="false">IF(H3847&gt;=I3847,1,0)</f>
        <v>1</v>
      </c>
    </row>
    <row r="3848" customFormat="false" ht="15" hidden="false" customHeight="false" outlineLevel="0" collapsed="false">
      <c r="A3848" s="5" t="n">
        <v>3829</v>
      </c>
      <c r="B3848" s="23" t="n">
        <f aca="true">BETAINV(RAND(),T1_PERT!$F$5,T1_PERT!$G$5,T1_PERT!$C$5,T1_PERT!$E$5)</f>
        <v>4.37548399064945</v>
      </c>
      <c r="C3848" s="23" t="n">
        <f aca="true">BETAINV(RAND(),T1_PERT!$F$6,T1_PERT!$G$6,T1_PERT!$C$6,T1_PERT!$E$6)</f>
        <v>6.94301081164332</v>
      </c>
      <c r="D3848" s="23" t="n">
        <f aca="true">BETAINV(RAND(),T1_PERT!$F$7,T1_PERT!$G$7,T1_PERT!$C$7,T1_PERT!$E$7)</f>
        <v>4.2429997346492</v>
      </c>
      <c r="E3848" s="23" t="n">
        <f aca="true">BETAINV(RAND(),T1_PERT!$F$8,T1_PERT!$G$8,T1_PERT!$C$8,T1_PERT!$E$8)</f>
        <v>4.8825469189591</v>
      </c>
      <c r="F3848" s="23" t="n">
        <f aca="true">BETAINV(RAND(),T1_PERT!$F$9,T1_PERT!$G$9,T1_PERT!$C$9,T1_PERT!$E$9)</f>
        <v>3.85539887302492</v>
      </c>
      <c r="G3848" s="23" t="n">
        <f aca="true">BETAINV(RAND(),T1_PERT!$F$10,T1_PERT!$G$10,T1_PERT!$C$10,T1_PERT!$E$10)</f>
        <v>1.88323891851866</v>
      </c>
      <c r="H3848" s="23" t="n">
        <f aca="false">B3848+C3848+E3848+G3848</f>
        <v>18.0842806397705</v>
      </c>
      <c r="I3848" s="23" t="n">
        <f aca="false">B3848+D3848+F3848+G3848</f>
        <v>14.3571215168422</v>
      </c>
      <c r="J3848" s="23" t="n">
        <f aca="false">MAX(H3848,I3848)</f>
        <v>18.0842806397705</v>
      </c>
      <c r="K3848" s="24" t="n">
        <f aca="false">IF(H3848&gt;=I3848,1,0)</f>
        <v>1</v>
      </c>
    </row>
    <row r="3849" customFormat="false" ht="15" hidden="false" customHeight="false" outlineLevel="0" collapsed="false">
      <c r="A3849" s="5" t="n">
        <v>3830</v>
      </c>
      <c r="B3849" s="23" t="n">
        <f aca="true">BETAINV(RAND(),T1_PERT!$F$5,T1_PERT!$G$5,T1_PERT!$C$5,T1_PERT!$E$5)</f>
        <v>4.017942818228</v>
      </c>
      <c r="C3849" s="23" t="n">
        <f aca="true">BETAINV(RAND(),T1_PERT!$F$6,T1_PERT!$G$6,T1_PERT!$C$6,T1_PERT!$E$6)</f>
        <v>4.67158962262683</v>
      </c>
      <c r="D3849" s="23" t="n">
        <f aca="true">BETAINV(RAND(),T1_PERT!$F$7,T1_PERT!$G$7,T1_PERT!$C$7,T1_PERT!$E$7)</f>
        <v>5.08217820628115</v>
      </c>
      <c r="E3849" s="23" t="n">
        <f aca="true">BETAINV(RAND(),T1_PERT!$F$8,T1_PERT!$G$8,T1_PERT!$C$8,T1_PERT!$E$8)</f>
        <v>4.98513662341135</v>
      </c>
      <c r="F3849" s="23" t="n">
        <f aca="true">BETAINV(RAND(),T1_PERT!$F$9,T1_PERT!$G$9,T1_PERT!$C$9,T1_PERT!$E$9)</f>
        <v>3.22549666207688</v>
      </c>
      <c r="G3849" s="23" t="n">
        <f aca="true">BETAINV(RAND(),T1_PERT!$F$10,T1_PERT!$G$10,T1_PERT!$C$10,T1_PERT!$E$10)</f>
        <v>2.2347534979561</v>
      </c>
      <c r="H3849" s="23" t="n">
        <f aca="false">B3849+C3849+E3849+G3849</f>
        <v>15.9094225622223</v>
      </c>
      <c r="I3849" s="23" t="n">
        <f aca="false">B3849+D3849+F3849+G3849</f>
        <v>14.5603711845421</v>
      </c>
      <c r="J3849" s="23" t="n">
        <f aca="false">MAX(H3849,I3849)</f>
        <v>15.9094225622223</v>
      </c>
      <c r="K3849" s="24" t="n">
        <f aca="false">IF(H3849&gt;=I3849,1,0)</f>
        <v>1</v>
      </c>
    </row>
    <row r="3850" customFormat="false" ht="15" hidden="false" customHeight="false" outlineLevel="0" collapsed="false">
      <c r="A3850" s="5" t="n">
        <v>3831</v>
      </c>
      <c r="B3850" s="23" t="n">
        <f aca="true">BETAINV(RAND(),T1_PERT!$F$5,T1_PERT!$G$5,T1_PERT!$C$5,T1_PERT!$E$5)</f>
        <v>4.07993737523574</v>
      </c>
      <c r="C3850" s="23" t="n">
        <f aca="true">BETAINV(RAND(),T1_PERT!$F$6,T1_PERT!$G$6,T1_PERT!$C$6,T1_PERT!$E$6)</f>
        <v>5.06318329046427</v>
      </c>
      <c r="D3850" s="23" t="n">
        <f aca="true">BETAINV(RAND(),T1_PERT!$F$7,T1_PERT!$G$7,T1_PERT!$C$7,T1_PERT!$E$7)</f>
        <v>6.5191775644738</v>
      </c>
      <c r="E3850" s="23" t="n">
        <f aca="true">BETAINV(RAND(),T1_PERT!$F$8,T1_PERT!$G$8,T1_PERT!$C$8,T1_PERT!$E$8)</f>
        <v>4.56549879193838</v>
      </c>
      <c r="F3850" s="23" t="n">
        <f aca="true">BETAINV(RAND(),T1_PERT!$F$9,T1_PERT!$G$9,T1_PERT!$C$9,T1_PERT!$E$9)</f>
        <v>5.83847102361119</v>
      </c>
      <c r="G3850" s="23" t="n">
        <f aca="true">BETAINV(RAND(),T1_PERT!$F$10,T1_PERT!$G$10,T1_PERT!$C$10,T1_PERT!$E$10)</f>
        <v>2.25637382496463</v>
      </c>
      <c r="H3850" s="23" t="n">
        <f aca="false">B3850+C3850+E3850+G3850</f>
        <v>15.964993282603</v>
      </c>
      <c r="I3850" s="23" t="n">
        <f aca="false">B3850+D3850+F3850+G3850</f>
        <v>18.6939597882854</v>
      </c>
      <c r="J3850" s="23" t="n">
        <f aca="false">MAX(H3850,I3850)</f>
        <v>18.6939597882854</v>
      </c>
      <c r="K3850" s="24" t="n">
        <f aca="false">IF(H3850&gt;=I3850,1,0)</f>
        <v>0</v>
      </c>
    </row>
    <row r="3851" customFormat="false" ht="15" hidden="false" customHeight="false" outlineLevel="0" collapsed="false">
      <c r="A3851" s="5" t="n">
        <v>3832</v>
      </c>
      <c r="B3851" s="23" t="n">
        <f aca="true">BETAINV(RAND(),T1_PERT!$F$5,T1_PERT!$G$5,T1_PERT!$C$5,T1_PERT!$E$5)</f>
        <v>3.60737213065155</v>
      </c>
      <c r="C3851" s="23" t="n">
        <f aca="true">BETAINV(RAND(),T1_PERT!$F$6,T1_PERT!$G$6,T1_PERT!$C$6,T1_PERT!$E$6)</f>
        <v>3.94349879749557</v>
      </c>
      <c r="D3851" s="23" t="n">
        <f aca="true">BETAINV(RAND(),T1_PERT!$F$7,T1_PERT!$G$7,T1_PERT!$C$7,T1_PERT!$E$7)</f>
        <v>3.22951710082032</v>
      </c>
      <c r="E3851" s="23" t="n">
        <f aca="true">BETAINV(RAND(),T1_PERT!$F$8,T1_PERT!$G$8,T1_PERT!$C$8,T1_PERT!$E$8)</f>
        <v>5.4074200342758</v>
      </c>
      <c r="F3851" s="23" t="n">
        <f aca="true">BETAINV(RAND(),T1_PERT!$F$9,T1_PERT!$G$9,T1_PERT!$C$9,T1_PERT!$E$9)</f>
        <v>3.93607096853813</v>
      </c>
      <c r="G3851" s="23" t="n">
        <f aca="true">BETAINV(RAND(),T1_PERT!$F$10,T1_PERT!$G$10,T1_PERT!$C$10,T1_PERT!$E$10)</f>
        <v>1.72610659788222</v>
      </c>
      <c r="H3851" s="23" t="n">
        <f aca="false">B3851+C3851+E3851+G3851</f>
        <v>14.6843975603051</v>
      </c>
      <c r="I3851" s="23" t="n">
        <f aca="false">B3851+D3851+F3851+G3851</f>
        <v>12.4990667978922</v>
      </c>
      <c r="J3851" s="23" t="n">
        <f aca="false">MAX(H3851,I3851)</f>
        <v>14.6843975603051</v>
      </c>
      <c r="K3851" s="24" t="n">
        <f aca="false">IF(H3851&gt;=I3851,1,0)</f>
        <v>1</v>
      </c>
    </row>
    <row r="3852" customFormat="false" ht="15" hidden="false" customHeight="false" outlineLevel="0" collapsed="false">
      <c r="A3852" s="5" t="n">
        <v>3833</v>
      </c>
      <c r="B3852" s="23" t="n">
        <f aca="true">BETAINV(RAND(),T1_PERT!$F$5,T1_PERT!$G$5,T1_PERT!$C$5,T1_PERT!$E$5)</f>
        <v>3.05133840594463</v>
      </c>
      <c r="C3852" s="23" t="n">
        <f aca="true">BETAINV(RAND(),T1_PERT!$F$6,T1_PERT!$G$6,T1_PERT!$C$6,T1_PERT!$E$6)</f>
        <v>5.87207886215456</v>
      </c>
      <c r="D3852" s="23" t="n">
        <f aca="true">BETAINV(RAND(),T1_PERT!$F$7,T1_PERT!$G$7,T1_PERT!$C$7,T1_PERT!$E$7)</f>
        <v>4.02565008507199</v>
      </c>
      <c r="E3852" s="23" t="n">
        <f aca="true">BETAINV(RAND(),T1_PERT!$F$8,T1_PERT!$G$8,T1_PERT!$C$8,T1_PERT!$E$8)</f>
        <v>5.67968941716238</v>
      </c>
      <c r="F3852" s="23" t="n">
        <f aca="true">BETAINV(RAND(),T1_PERT!$F$9,T1_PERT!$G$9,T1_PERT!$C$9,T1_PERT!$E$9)</f>
        <v>3.98178354583472</v>
      </c>
      <c r="G3852" s="23" t="n">
        <f aca="true">BETAINV(RAND(),T1_PERT!$F$10,T1_PERT!$G$10,T1_PERT!$C$10,T1_PERT!$E$10)</f>
        <v>1.50882550585958</v>
      </c>
      <c r="H3852" s="23" t="n">
        <f aca="false">B3852+C3852+E3852+G3852</f>
        <v>16.1119321911212</v>
      </c>
      <c r="I3852" s="23" t="n">
        <f aca="false">B3852+D3852+F3852+G3852</f>
        <v>12.5675975427109</v>
      </c>
      <c r="J3852" s="23" t="n">
        <f aca="false">MAX(H3852,I3852)</f>
        <v>16.1119321911212</v>
      </c>
      <c r="K3852" s="24" t="n">
        <f aca="false">IF(H3852&gt;=I3852,1,0)</f>
        <v>1</v>
      </c>
    </row>
    <row r="3853" customFormat="false" ht="15" hidden="false" customHeight="false" outlineLevel="0" collapsed="false">
      <c r="A3853" s="5" t="n">
        <v>3834</v>
      </c>
      <c r="B3853" s="23" t="n">
        <f aca="true">BETAINV(RAND(),T1_PERT!$F$5,T1_PERT!$G$5,T1_PERT!$C$5,T1_PERT!$E$5)</f>
        <v>3.36970643767224</v>
      </c>
      <c r="C3853" s="23" t="n">
        <f aca="true">BETAINV(RAND(),T1_PERT!$F$6,T1_PERT!$G$6,T1_PERT!$C$6,T1_PERT!$E$6)</f>
        <v>4.63566833136016</v>
      </c>
      <c r="D3853" s="23" t="n">
        <f aca="true">BETAINV(RAND(),T1_PERT!$F$7,T1_PERT!$G$7,T1_PERT!$C$7,T1_PERT!$E$7)</f>
        <v>4.58447139675559</v>
      </c>
      <c r="E3853" s="23" t="n">
        <f aca="true">BETAINV(RAND(),T1_PERT!$F$8,T1_PERT!$G$8,T1_PERT!$C$8,T1_PERT!$E$8)</f>
        <v>5.7598036486658</v>
      </c>
      <c r="F3853" s="23" t="n">
        <f aca="true">BETAINV(RAND(),T1_PERT!$F$9,T1_PERT!$G$9,T1_PERT!$C$9,T1_PERT!$E$9)</f>
        <v>4.67123161710501</v>
      </c>
      <c r="G3853" s="23" t="n">
        <f aca="true">BETAINV(RAND(),T1_PERT!$F$10,T1_PERT!$G$10,T1_PERT!$C$10,T1_PERT!$E$10)</f>
        <v>2.30411879185506</v>
      </c>
      <c r="H3853" s="23" t="n">
        <f aca="false">B3853+C3853+E3853+G3853</f>
        <v>16.0692972095533</v>
      </c>
      <c r="I3853" s="23" t="n">
        <f aca="false">B3853+D3853+F3853+G3853</f>
        <v>14.9295282433879</v>
      </c>
      <c r="J3853" s="23" t="n">
        <f aca="false">MAX(H3853,I3853)</f>
        <v>16.0692972095533</v>
      </c>
      <c r="K3853" s="24" t="n">
        <f aca="false">IF(H3853&gt;=I3853,1,0)</f>
        <v>1</v>
      </c>
    </row>
    <row r="3854" customFormat="false" ht="15" hidden="false" customHeight="false" outlineLevel="0" collapsed="false">
      <c r="A3854" s="5" t="n">
        <v>3835</v>
      </c>
      <c r="B3854" s="23" t="n">
        <f aca="true">BETAINV(RAND(),T1_PERT!$F$5,T1_PERT!$G$5,T1_PERT!$C$5,T1_PERT!$E$5)</f>
        <v>3.93896092515458</v>
      </c>
      <c r="C3854" s="23" t="n">
        <f aca="true">BETAINV(RAND(),T1_PERT!$F$6,T1_PERT!$G$6,T1_PERT!$C$6,T1_PERT!$E$6)</f>
        <v>6.23268819330666</v>
      </c>
      <c r="D3854" s="23" t="n">
        <f aca="true">BETAINV(RAND(),T1_PERT!$F$7,T1_PERT!$G$7,T1_PERT!$C$7,T1_PERT!$E$7)</f>
        <v>6.47632646842912</v>
      </c>
      <c r="E3854" s="23" t="n">
        <f aca="true">BETAINV(RAND(),T1_PERT!$F$8,T1_PERT!$G$8,T1_PERT!$C$8,T1_PERT!$E$8)</f>
        <v>5.30183623312919</v>
      </c>
      <c r="F3854" s="23" t="n">
        <f aca="true">BETAINV(RAND(),T1_PERT!$F$9,T1_PERT!$G$9,T1_PERT!$C$9,T1_PERT!$E$9)</f>
        <v>4.94207870451036</v>
      </c>
      <c r="G3854" s="23" t="n">
        <f aca="true">BETAINV(RAND(),T1_PERT!$F$10,T1_PERT!$G$10,T1_PERT!$C$10,T1_PERT!$E$10)</f>
        <v>2.0899563452608</v>
      </c>
      <c r="H3854" s="23" t="n">
        <f aca="false">B3854+C3854+E3854+G3854</f>
        <v>17.5634416968512</v>
      </c>
      <c r="I3854" s="23" t="n">
        <f aca="false">B3854+D3854+F3854+G3854</f>
        <v>17.4473224433549</v>
      </c>
      <c r="J3854" s="23" t="n">
        <f aca="false">MAX(H3854,I3854)</f>
        <v>17.5634416968512</v>
      </c>
      <c r="K3854" s="24" t="n">
        <f aca="false">IF(H3854&gt;=I3854,1,0)</f>
        <v>1</v>
      </c>
    </row>
    <row r="3855" customFormat="false" ht="15" hidden="false" customHeight="false" outlineLevel="0" collapsed="false">
      <c r="A3855" s="5" t="n">
        <v>3836</v>
      </c>
      <c r="B3855" s="23" t="n">
        <f aca="true">BETAINV(RAND(),T1_PERT!$F$5,T1_PERT!$G$5,T1_PERT!$C$5,T1_PERT!$E$5)</f>
        <v>4.12971101219484</v>
      </c>
      <c r="C3855" s="23" t="n">
        <f aca="true">BETAINV(RAND(),T1_PERT!$F$6,T1_PERT!$G$6,T1_PERT!$C$6,T1_PERT!$E$6)</f>
        <v>4.98931775972561</v>
      </c>
      <c r="D3855" s="23" t="n">
        <f aca="true">BETAINV(RAND(),T1_PERT!$F$7,T1_PERT!$G$7,T1_PERT!$C$7,T1_PERT!$E$7)</f>
        <v>5.92141649421466</v>
      </c>
      <c r="E3855" s="23" t="n">
        <f aca="true">BETAINV(RAND(),T1_PERT!$F$8,T1_PERT!$G$8,T1_PERT!$C$8,T1_PERT!$E$8)</f>
        <v>5.20144748473676</v>
      </c>
      <c r="F3855" s="23" t="n">
        <f aca="true">BETAINV(RAND(),T1_PERT!$F$9,T1_PERT!$G$9,T1_PERT!$C$9,T1_PERT!$E$9)</f>
        <v>4.35188190665853</v>
      </c>
      <c r="G3855" s="23" t="n">
        <f aca="true">BETAINV(RAND(),T1_PERT!$F$10,T1_PERT!$G$10,T1_PERT!$C$10,T1_PERT!$E$10)</f>
        <v>2.03369230943553</v>
      </c>
      <c r="H3855" s="23" t="n">
        <f aca="false">B3855+C3855+E3855+G3855</f>
        <v>16.3541685660927</v>
      </c>
      <c r="I3855" s="23" t="n">
        <f aca="false">B3855+D3855+F3855+G3855</f>
        <v>16.4367017225036</v>
      </c>
      <c r="J3855" s="23" t="n">
        <f aca="false">MAX(H3855,I3855)</f>
        <v>16.4367017225036</v>
      </c>
      <c r="K3855" s="24" t="n">
        <f aca="false">IF(H3855&gt;=I3855,1,0)</f>
        <v>0</v>
      </c>
    </row>
    <row r="3856" customFormat="false" ht="15" hidden="false" customHeight="false" outlineLevel="0" collapsed="false">
      <c r="A3856" s="5" t="n">
        <v>3837</v>
      </c>
      <c r="B3856" s="23" t="n">
        <f aca="true">BETAINV(RAND(),T1_PERT!$F$5,T1_PERT!$G$5,T1_PERT!$C$5,T1_PERT!$E$5)</f>
        <v>4.44651282193277</v>
      </c>
      <c r="C3856" s="23" t="n">
        <f aca="true">BETAINV(RAND(),T1_PERT!$F$6,T1_PERT!$G$6,T1_PERT!$C$6,T1_PERT!$E$6)</f>
        <v>6.4950683745943</v>
      </c>
      <c r="D3856" s="23" t="n">
        <f aca="true">BETAINV(RAND(),T1_PERT!$F$7,T1_PERT!$G$7,T1_PERT!$C$7,T1_PERT!$E$7)</f>
        <v>6.33515541775012</v>
      </c>
      <c r="E3856" s="23" t="n">
        <f aca="true">BETAINV(RAND(),T1_PERT!$F$8,T1_PERT!$G$8,T1_PERT!$C$8,T1_PERT!$E$8)</f>
        <v>4.04423705275702</v>
      </c>
      <c r="F3856" s="23" t="n">
        <f aca="true">BETAINV(RAND(),T1_PERT!$F$9,T1_PERT!$G$9,T1_PERT!$C$9,T1_PERT!$E$9)</f>
        <v>3.7452327985828</v>
      </c>
      <c r="G3856" s="23" t="n">
        <f aca="true">BETAINV(RAND(),T1_PERT!$F$10,T1_PERT!$G$10,T1_PERT!$C$10,T1_PERT!$E$10)</f>
        <v>2.17251311193067</v>
      </c>
      <c r="H3856" s="23" t="n">
        <f aca="false">B3856+C3856+E3856+G3856</f>
        <v>17.1583313612148</v>
      </c>
      <c r="I3856" s="23" t="n">
        <f aca="false">B3856+D3856+F3856+G3856</f>
        <v>16.6994141501964</v>
      </c>
      <c r="J3856" s="23" t="n">
        <f aca="false">MAX(H3856,I3856)</f>
        <v>17.1583313612148</v>
      </c>
      <c r="K3856" s="24" t="n">
        <f aca="false">IF(H3856&gt;=I3856,1,0)</f>
        <v>1</v>
      </c>
    </row>
    <row r="3857" customFormat="false" ht="15" hidden="false" customHeight="false" outlineLevel="0" collapsed="false">
      <c r="A3857" s="5" t="n">
        <v>3838</v>
      </c>
      <c r="B3857" s="23" t="n">
        <f aca="true">BETAINV(RAND(),T1_PERT!$F$5,T1_PERT!$G$5,T1_PERT!$C$5,T1_PERT!$E$5)</f>
        <v>4.71583423157466</v>
      </c>
      <c r="C3857" s="23" t="n">
        <f aca="true">BETAINV(RAND(),T1_PERT!$F$6,T1_PERT!$G$6,T1_PERT!$C$6,T1_PERT!$E$6)</f>
        <v>4.36514165735053</v>
      </c>
      <c r="D3857" s="23" t="n">
        <f aca="true">BETAINV(RAND(),T1_PERT!$F$7,T1_PERT!$G$7,T1_PERT!$C$7,T1_PERT!$E$7)</f>
        <v>3.67144648268512</v>
      </c>
      <c r="E3857" s="23" t="n">
        <f aca="true">BETAINV(RAND(),T1_PERT!$F$8,T1_PERT!$G$8,T1_PERT!$C$8,T1_PERT!$E$8)</f>
        <v>5.07409327625992</v>
      </c>
      <c r="F3857" s="23" t="n">
        <f aca="true">BETAINV(RAND(),T1_PERT!$F$9,T1_PERT!$G$9,T1_PERT!$C$9,T1_PERT!$E$9)</f>
        <v>4.46052924553287</v>
      </c>
      <c r="G3857" s="23" t="n">
        <f aca="true">BETAINV(RAND(),T1_PERT!$F$10,T1_PERT!$G$10,T1_PERT!$C$10,T1_PERT!$E$10)</f>
        <v>1.63991273301387</v>
      </c>
      <c r="H3857" s="23" t="n">
        <f aca="false">B3857+C3857+E3857+G3857</f>
        <v>15.794981898199</v>
      </c>
      <c r="I3857" s="23" t="n">
        <f aca="false">B3857+D3857+F3857+G3857</f>
        <v>14.4877226928065</v>
      </c>
      <c r="J3857" s="23" t="n">
        <f aca="false">MAX(H3857,I3857)</f>
        <v>15.794981898199</v>
      </c>
      <c r="K3857" s="24" t="n">
        <f aca="false">IF(H3857&gt;=I3857,1,0)</f>
        <v>1</v>
      </c>
    </row>
    <row r="3858" customFormat="false" ht="15" hidden="false" customHeight="false" outlineLevel="0" collapsed="false">
      <c r="A3858" s="5" t="n">
        <v>3839</v>
      </c>
      <c r="B3858" s="23" t="n">
        <f aca="true">BETAINV(RAND(),T1_PERT!$F$5,T1_PERT!$G$5,T1_PERT!$C$5,T1_PERT!$E$5)</f>
        <v>3.20220296373221</v>
      </c>
      <c r="C3858" s="23" t="n">
        <f aca="true">BETAINV(RAND(),T1_PERT!$F$6,T1_PERT!$G$6,T1_PERT!$C$6,T1_PERT!$E$6)</f>
        <v>5.9151337314887</v>
      </c>
      <c r="D3858" s="23" t="n">
        <f aca="true">BETAINV(RAND(),T1_PERT!$F$7,T1_PERT!$G$7,T1_PERT!$C$7,T1_PERT!$E$7)</f>
        <v>5.48371758712555</v>
      </c>
      <c r="E3858" s="23" t="n">
        <f aca="true">BETAINV(RAND(),T1_PERT!$F$8,T1_PERT!$G$8,T1_PERT!$C$8,T1_PERT!$E$8)</f>
        <v>6.05392039490575</v>
      </c>
      <c r="F3858" s="23" t="n">
        <f aca="true">BETAINV(RAND(),T1_PERT!$F$9,T1_PERT!$G$9,T1_PERT!$C$9,T1_PERT!$E$9)</f>
        <v>4.18689646829788</v>
      </c>
      <c r="G3858" s="23" t="n">
        <f aca="true">BETAINV(RAND(),T1_PERT!$F$10,T1_PERT!$G$10,T1_PERT!$C$10,T1_PERT!$E$10)</f>
        <v>2.29244579051706</v>
      </c>
      <c r="H3858" s="23" t="n">
        <f aca="false">B3858+C3858+E3858+G3858</f>
        <v>17.4637028806437</v>
      </c>
      <c r="I3858" s="23" t="n">
        <f aca="false">B3858+D3858+F3858+G3858</f>
        <v>15.1652628096727</v>
      </c>
      <c r="J3858" s="23" t="n">
        <f aca="false">MAX(H3858,I3858)</f>
        <v>17.4637028806437</v>
      </c>
      <c r="K3858" s="24" t="n">
        <f aca="false">IF(H3858&gt;=I3858,1,0)</f>
        <v>1</v>
      </c>
    </row>
    <row r="3859" customFormat="false" ht="15" hidden="false" customHeight="false" outlineLevel="0" collapsed="false">
      <c r="A3859" s="5" t="n">
        <v>3840</v>
      </c>
      <c r="B3859" s="23" t="n">
        <f aca="true">BETAINV(RAND(),T1_PERT!$F$5,T1_PERT!$G$5,T1_PERT!$C$5,T1_PERT!$E$5)</f>
        <v>5.22205360015664</v>
      </c>
      <c r="C3859" s="23" t="n">
        <f aca="true">BETAINV(RAND(),T1_PERT!$F$6,T1_PERT!$G$6,T1_PERT!$C$6,T1_PERT!$E$6)</f>
        <v>4.27718535894326</v>
      </c>
      <c r="D3859" s="23" t="n">
        <f aca="true">BETAINV(RAND(),T1_PERT!$F$7,T1_PERT!$G$7,T1_PERT!$C$7,T1_PERT!$E$7)</f>
        <v>6.76601207886307</v>
      </c>
      <c r="E3859" s="23" t="n">
        <f aca="true">BETAINV(RAND(),T1_PERT!$F$8,T1_PERT!$G$8,T1_PERT!$C$8,T1_PERT!$E$8)</f>
        <v>5.7144640467322</v>
      </c>
      <c r="F3859" s="23" t="n">
        <f aca="true">BETAINV(RAND(),T1_PERT!$F$9,T1_PERT!$G$9,T1_PERT!$C$9,T1_PERT!$E$9)</f>
        <v>3.44284283621984</v>
      </c>
      <c r="G3859" s="23" t="n">
        <f aca="true">BETAINV(RAND(),T1_PERT!$F$10,T1_PERT!$G$10,T1_PERT!$C$10,T1_PERT!$E$10)</f>
        <v>1.62315189439994</v>
      </c>
      <c r="H3859" s="23" t="n">
        <f aca="false">B3859+C3859+E3859+G3859</f>
        <v>16.836854900232</v>
      </c>
      <c r="I3859" s="23" t="n">
        <f aca="false">B3859+D3859+F3859+G3859</f>
        <v>17.0540604096395</v>
      </c>
      <c r="J3859" s="23" t="n">
        <f aca="false">MAX(H3859,I3859)</f>
        <v>17.0540604096395</v>
      </c>
      <c r="K3859" s="24" t="n">
        <f aca="false">IF(H3859&gt;=I3859,1,0)</f>
        <v>0</v>
      </c>
    </row>
    <row r="3860" customFormat="false" ht="15" hidden="false" customHeight="false" outlineLevel="0" collapsed="false">
      <c r="A3860" s="5" t="n">
        <v>3841</v>
      </c>
      <c r="B3860" s="23" t="n">
        <f aca="true">BETAINV(RAND(),T1_PERT!$F$5,T1_PERT!$G$5,T1_PERT!$C$5,T1_PERT!$E$5)</f>
        <v>2.88681600928176</v>
      </c>
      <c r="C3860" s="23" t="n">
        <f aca="true">BETAINV(RAND(),T1_PERT!$F$6,T1_PERT!$G$6,T1_PERT!$C$6,T1_PERT!$E$6)</f>
        <v>5.01266234359124</v>
      </c>
      <c r="D3860" s="23" t="n">
        <f aca="true">BETAINV(RAND(),T1_PERT!$F$7,T1_PERT!$G$7,T1_PERT!$C$7,T1_PERT!$E$7)</f>
        <v>6.05315003098695</v>
      </c>
      <c r="E3860" s="23" t="n">
        <f aca="true">BETAINV(RAND(),T1_PERT!$F$8,T1_PERT!$G$8,T1_PERT!$C$8,T1_PERT!$E$8)</f>
        <v>4.79906633193177</v>
      </c>
      <c r="F3860" s="23" t="n">
        <f aca="true">BETAINV(RAND(),T1_PERT!$F$9,T1_PERT!$G$9,T1_PERT!$C$9,T1_PERT!$E$9)</f>
        <v>4.00991049117416</v>
      </c>
      <c r="G3860" s="23" t="n">
        <f aca="true">BETAINV(RAND(),T1_PERT!$F$10,T1_PERT!$G$10,T1_PERT!$C$10,T1_PERT!$E$10)</f>
        <v>1.89794740926176</v>
      </c>
      <c r="H3860" s="23" t="n">
        <f aca="false">B3860+C3860+E3860+G3860</f>
        <v>14.5964920940665</v>
      </c>
      <c r="I3860" s="23" t="n">
        <f aca="false">B3860+D3860+F3860+G3860</f>
        <v>14.8478239407046</v>
      </c>
      <c r="J3860" s="23" t="n">
        <f aca="false">MAX(H3860,I3860)</f>
        <v>14.8478239407046</v>
      </c>
      <c r="K3860" s="24" t="n">
        <f aca="false">IF(H3860&gt;=I3860,1,0)</f>
        <v>0</v>
      </c>
    </row>
    <row r="3861" customFormat="false" ht="15" hidden="false" customHeight="false" outlineLevel="0" collapsed="false">
      <c r="A3861" s="5" t="n">
        <v>3842</v>
      </c>
      <c r="B3861" s="23" t="n">
        <f aca="true">BETAINV(RAND(),T1_PERT!$F$5,T1_PERT!$G$5,T1_PERT!$C$5,T1_PERT!$E$5)</f>
        <v>3.92603545387942</v>
      </c>
      <c r="C3861" s="23" t="n">
        <f aca="true">BETAINV(RAND(),T1_PERT!$F$6,T1_PERT!$G$6,T1_PERT!$C$6,T1_PERT!$E$6)</f>
        <v>5.09349198352911</v>
      </c>
      <c r="D3861" s="23" t="n">
        <f aca="true">BETAINV(RAND(),T1_PERT!$F$7,T1_PERT!$G$7,T1_PERT!$C$7,T1_PERT!$E$7)</f>
        <v>6.35829967423787</v>
      </c>
      <c r="E3861" s="23" t="n">
        <f aca="true">BETAINV(RAND(),T1_PERT!$F$8,T1_PERT!$G$8,T1_PERT!$C$8,T1_PERT!$E$8)</f>
        <v>4.84464622042588</v>
      </c>
      <c r="F3861" s="23" t="n">
        <f aca="true">BETAINV(RAND(),T1_PERT!$F$9,T1_PERT!$G$9,T1_PERT!$C$9,T1_PERT!$E$9)</f>
        <v>3.67102434159226</v>
      </c>
      <c r="G3861" s="23" t="n">
        <f aca="true">BETAINV(RAND(),T1_PERT!$F$10,T1_PERT!$G$10,T1_PERT!$C$10,T1_PERT!$E$10)</f>
        <v>2.63487980775655</v>
      </c>
      <c r="H3861" s="23" t="n">
        <f aca="false">B3861+C3861+E3861+G3861</f>
        <v>16.499053465591</v>
      </c>
      <c r="I3861" s="23" t="n">
        <f aca="false">B3861+D3861+F3861+G3861</f>
        <v>16.5902392774661</v>
      </c>
      <c r="J3861" s="23" t="n">
        <f aca="false">MAX(H3861,I3861)</f>
        <v>16.5902392774661</v>
      </c>
      <c r="K3861" s="24" t="n">
        <f aca="false">IF(H3861&gt;=I3861,1,0)</f>
        <v>0</v>
      </c>
    </row>
    <row r="3862" customFormat="false" ht="15" hidden="false" customHeight="false" outlineLevel="0" collapsed="false">
      <c r="A3862" s="5" t="n">
        <v>3843</v>
      </c>
      <c r="B3862" s="23" t="n">
        <f aca="true">BETAINV(RAND(),T1_PERT!$F$5,T1_PERT!$G$5,T1_PERT!$C$5,T1_PERT!$E$5)</f>
        <v>3.03653766510055</v>
      </c>
      <c r="C3862" s="23" t="n">
        <f aca="true">BETAINV(RAND(),T1_PERT!$F$6,T1_PERT!$G$6,T1_PERT!$C$6,T1_PERT!$E$6)</f>
        <v>6.00380296691899</v>
      </c>
      <c r="D3862" s="23" t="n">
        <f aca="true">BETAINV(RAND(),T1_PERT!$F$7,T1_PERT!$G$7,T1_PERT!$C$7,T1_PERT!$E$7)</f>
        <v>5.95154337201235</v>
      </c>
      <c r="E3862" s="23" t="n">
        <f aca="true">BETAINV(RAND(),T1_PERT!$F$8,T1_PERT!$G$8,T1_PERT!$C$8,T1_PERT!$E$8)</f>
        <v>5.40613363339054</v>
      </c>
      <c r="F3862" s="23" t="n">
        <f aca="true">BETAINV(RAND(),T1_PERT!$F$9,T1_PERT!$G$9,T1_PERT!$C$9,T1_PERT!$E$9)</f>
        <v>4.46704037400349</v>
      </c>
      <c r="G3862" s="23" t="n">
        <f aca="true">BETAINV(RAND(),T1_PERT!$F$10,T1_PERT!$G$10,T1_PERT!$C$10,T1_PERT!$E$10)</f>
        <v>2.42368622352701</v>
      </c>
      <c r="H3862" s="23" t="n">
        <f aca="false">B3862+C3862+E3862+G3862</f>
        <v>16.8701604889371</v>
      </c>
      <c r="I3862" s="23" t="n">
        <f aca="false">B3862+D3862+F3862+G3862</f>
        <v>15.8788076346434</v>
      </c>
      <c r="J3862" s="23" t="n">
        <f aca="false">MAX(H3862,I3862)</f>
        <v>16.8701604889371</v>
      </c>
      <c r="K3862" s="24" t="n">
        <f aca="false">IF(H3862&gt;=I3862,1,0)</f>
        <v>1</v>
      </c>
    </row>
    <row r="3863" customFormat="false" ht="15" hidden="false" customHeight="false" outlineLevel="0" collapsed="false">
      <c r="A3863" s="5" t="n">
        <v>3844</v>
      </c>
      <c r="B3863" s="23" t="n">
        <f aca="true">BETAINV(RAND(),T1_PERT!$F$5,T1_PERT!$G$5,T1_PERT!$C$5,T1_PERT!$E$5)</f>
        <v>3.20157584544429</v>
      </c>
      <c r="C3863" s="23" t="n">
        <f aca="true">BETAINV(RAND(),T1_PERT!$F$6,T1_PERT!$G$6,T1_PERT!$C$6,T1_PERT!$E$6)</f>
        <v>6.46266865581432</v>
      </c>
      <c r="D3863" s="23" t="n">
        <f aca="true">BETAINV(RAND(),T1_PERT!$F$7,T1_PERT!$G$7,T1_PERT!$C$7,T1_PERT!$E$7)</f>
        <v>5.75834791404042</v>
      </c>
      <c r="E3863" s="23" t="n">
        <f aca="true">BETAINV(RAND(),T1_PERT!$F$8,T1_PERT!$G$8,T1_PERT!$C$8,T1_PERT!$E$8)</f>
        <v>4.82131362111739</v>
      </c>
      <c r="F3863" s="23" t="n">
        <f aca="true">BETAINV(RAND(),T1_PERT!$F$9,T1_PERT!$G$9,T1_PERT!$C$9,T1_PERT!$E$9)</f>
        <v>3.46752596421384</v>
      </c>
      <c r="G3863" s="23" t="n">
        <f aca="true">BETAINV(RAND(),T1_PERT!$F$10,T1_PERT!$G$10,T1_PERT!$C$10,T1_PERT!$E$10)</f>
        <v>1.27003194436635</v>
      </c>
      <c r="H3863" s="23" t="n">
        <f aca="false">B3863+C3863+E3863+G3863</f>
        <v>15.7555900667424</v>
      </c>
      <c r="I3863" s="23" t="n">
        <f aca="false">B3863+D3863+F3863+G3863</f>
        <v>13.6974816680649</v>
      </c>
      <c r="J3863" s="23" t="n">
        <f aca="false">MAX(H3863,I3863)</f>
        <v>15.7555900667424</v>
      </c>
      <c r="K3863" s="24" t="n">
        <f aca="false">IF(H3863&gt;=I3863,1,0)</f>
        <v>1</v>
      </c>
    </row>
    <row r="3864" customFormat="false" ht="15" hidden="false" customHeight="false" outlineLevel="0" collapsed="false">
      <c r="A3864" s="5" t="n">
        <v>3845</v>
      </c>
      <c r="B3864" s="23" t="n">
        <f aca="true">BETAINV(RAND(),T1_PERT!$F$5,T1_PERT!$G$5,T1_PERT!$C$5,T1_PERT!$E$5)</f>
        <v>2.81511781857566</v>
      </c>
      <c r="C3864" s="23" t="n">
        <f aca="true">BETAINV(RAND(),T1_PERT!$F$6,T1_PERT!$G$6,T1_PERT!$C$6,T1_PERT!$E$6)</f>
        <v>4.50302738016284</v>
      </c>
      <c r="D3864" s="23" t="n">
        <f aca="true">BETAINV(RAND(),T1_PERT!$F$7,T1_PERT!$G$7,T1_PERT!$C$7,T1_PERT!$E$7)</f>
        <v>5.55254784530327</v>
      </c>
      <c r="E3864" s="23" t="n">
        <f aca="true">BETAINV(RAND(),T1_PERT!$F$8,T1_PERT!$G$8,T1_PERT!$C$8,T1_PERT!$E$8)</f>
        <v>4.99660726222795</v>
      </c>
      <c r="F3864" s="23" t="n">
        <f aca="true">BETAINV(RAND(),T1_PERT!$F$9,T1_PERT!$G$9,T1_PERT!$C$9,T1_PERT!$E$9)</f>
        <v>3.13966657128418</v>
      </c>
      <c r="G3864" s="23" t="n">
        <f aca="true">BETAINV(RAND(),T1_PERT!$F$10,T1_PERT!$G$10,T1_PERT!$C$10,T1_PERT!$E$10)</f>
        <v>1.61965081956795</v>
      </c>
      <c r="H3864" s="23" t="n">
        <f aca="false">B3864+C3864+E3864+G3864</f>
        <v>13.9344032805344</v>
      </c>
      <c r="I3864" s="23" t="n">
        <f aca="false">B3864+D3864+F3864+G3864</f>
        <v>13.1269830547311</v>
      </c>
      <c r="J3864" s="23" t="n">
        <f aca="false">MAX(H3864,I3864)</f>
        <v>13.9344032805344</v>
      </c>
      <c r="K3864" s="24" t="n">
        <f aca="false">IF(H3864&gt;=I3864,1,0)</f>
        <v>1</v>
      </c>
    </row>
    <row r="3865" customFormat="false" ht="15" hidden="false" customHeight="false" outlineLevel="0" collapsed="false">
      <c r="A3865" s="5" t="n">
        <v>3846</v>
      </c>
      <c r="B3865" s="23" t="n">
        <f aca="true">BETAINV(RAND(),T1_PERT!$F$5,T1_PERT!$G$5,T1_PERT!$C$5,T1_PERT!$E$5)</f>
        <v>3.56210481373138</v>
      </c>
      <c r="C3865" s="23" t="n">
        <f aca="true">BETAINV(RAND(),T1_PERT!$F$6,T1_PERT!$G$6,T1_PERT!$C$6,T1_PERT!$E$6)</f>
        <v>5.80949092872744</v>
      </c>
      <c r="D3865" s="23" t="n">
        <f aca="true">BETAINV(RAND(),T1_PERT!$F$7,T1_PERT!$G$7,T1_PERT!$C$7,T1_PERT!$E$7)</f>
        <v>6.94424069118197</v>
      </c>
      <c r="E3865" s="23" t="n">
        <f aca="true">BETAINV(RAND(),T1_PERT!$F$8,T1_PERT!$G$8,T1_PERT!$C$8,T1_PERT!$E$8)</f>
        <v>5.82136636868849</v>
      </c>
      <c r="F3865" s="23" t="n">
        <f aca="true">BETAINV(RAND(),T1_PERT!$F$9,T1_PERT!$G$9,T1_PERT!$C$9,T1_PERT!$E$9)</f>
        <v>4.24562728333601</v>
      </c>
      <c r="G3865" s="23" t="n">
        <f aca="true">BETAINV(RAND(),T1_PERT!$F$10,T1_PERT!$G$10,T1_PERT!$C$10,T1_PERT!$E$10)</f>
        <v>2.21261659269639</v>
      </c>
      <c r="H3865" s="23" t="n">
        <f aca="false">B3865+C3865+E3865+G3865</f>
        <v>17.4055787038437</v>
      </c>
      <c r="I3865" s="23" t="n">
        <f aca="false">B3865+D3865+F3865+G3865</f>
        <v>16.9645893809458</v>
      </c>
      <c r="J3865" s="23" t="n">
        <f aca="false">MAX(H3865,I3865)</f>
        <v>17.4055787038437</v>
      </c>
      <c r="K3865" s="24" t="n">
        <f aca="false">IF(H3865&gt;=I3865,1,0)</f>
        <v>1</v>
      </c>
    </row>
    <row r="3866" customFormat="false" ht="15" hidden="false" customHeight="false" outlineLevel="0" collapsed="false">
      <c r="A3866" s="5" t="n">
        <v>3847</v>
      </c>
      <c r="B3866" s="23" t="n">
        <f aca="true">BETAINV(RAND(),T1_PERT!$F$5,T1_PERT!$G$5,T1_PERT!$C$5,T1_PERT!$E$5)</f>
        <v>5.37603284922527</v>
      </c>
      <c r="C3866" s="23" t="n">
        <f aca="true">BETAINV(RAND(),T1_PERT!$F$6,T1_PERT!$G$6,T1_PERT!$C$6,T1_PERT!$E$6)</f>
        <v>5.03643652244636</v>
      </c>
      <c r="D3866" s="23" t="n">
        <f aca="true">BETAINV(RAND(),T1_PERT!$F$7,T1_PERT!$G$7,T1_PERT!$C$7,T1_PERT!$E$7)</f>
        <v>6.68781962048946</v>
      </c>
      <c r="E3866" s="23" t="n">
        <f aca="true">BETAINV(RAND(),T1_PERT!$F$8,T1_PERT!$G$8,T1_PERT!$C$8,T1_PERT!$E$8)</f>
        <v>4.33569073751068</v>
      </c>
      <c r="F3866" s="23" t="n">
        <f aca="true">BETAINV(RAND(),T1_PERT!$F$9,T1_PERT!$G$9,T1_PERT!$C$9,T1_PERT!$E$9)</f>
        <v>4.4090928623734</v>
      </c>
      <c r="G3866" s="23" t="n">
        <f aca="true">BETAINV(RAND(),T1_PERT!$F$10,T1_PERT!$G$10,T1_PERT!$C$10,T1_PERT!$E$10)</f>
        <v>2.08266551532366</v>
      </c>
      <c r="H3866" s="23" t="n">
        <f aca="false">B3866+C3866+E3866+G3866</f>
        <v>16.830825624506</v>
      </c>
      <c r="I3866" s="23" t="n">
        <f aca="false">B3866+D3866+F3866+G3866</f>
        <v>18.5556108474118</v>
      </c>
      <c r="J3866" s="23" t="n">
        <f aca="false">MAX(H3866,I3866)</f>
        <v>18.5556108474118</v>
      </c>
      <c r="K3866" s="24" t="n">
        <f aca="false">IF(H3866&gt;=I3866,1,0)</f>
        <v>0</v>
      </c>
    </row>
    <row r="3867" customFormat="false" ht="15" hidden="false" customHeight="false" outlineLevel="0" collapsed="false">
      <c r="A3867" s="5" t="n">
        <v>3848</v>
      </c>
      <c r="B3867" s="23" t="n">
        <f aca="true">BETAINV(RAND(),T1_PERT!$F$5,T1_PERT!$G$5,T1_PERT!$C$5,T1_PERT!$E$5)</f>
        <v>3.31565581421654</v>
      </c>
      <c r="C3867" s="23" t="n">
        <f aca="true">BETAINV(RAND(),T1_PERT!$F$6,T1_PERT!$G$6,T1_PERT!$C$6,T1_PERT!$E$6)</f>
        <v>5.53155637552303</v>
      </c>
      <c r="D3867" s="23" t="n">
        <f aca="true">BETAINV(RAND(),T1_PERT!$F$7,T1_PERT!$G$7,T1_PERT!$C$7,T1_PERT!$E$7)</f>
        <v>4.74192276817056</v>
      </c>
      <c r="E3867" s="23" t="n">
        <f aca="true">BETAINV(RAND(),T1_PERT!$F$8,T1_PERT!$G$8,T1_PERT!$C$8,T1_PERT!$E$8)</f>
        <v>5.0316501219907</v>
      </c>
      <c r="F3867" s="23" t="n">
        <f aca="true">BETAINV(RAND(),T1_PERT!$F$9,T1_PERT!$G$9,T1_PERT!$C$9,T1_PERT!$E$9)</f>
        <v>4.83294377091599</v>
      </c>
      <c r="G3867" s="23" t="n">
        <f aca="true">BETAINV(RAND(),T1_PERT!$F$10,T1_PERT!$G$10,T1_PERT!$C$10,T1_PERT!$E$10)</f>
        <v>2.17393755396514</v>
      </c>
      <c r="H3867" s="23" t="n">
        <f aca="false">B3867+C3867+E3867+G3867</f>
        <v>16.0527998656954</v>
      </c>
      <c r="I3867" s="23" t="n">
        <f aca="false">B3867+D3867+F3867+G3867</f>
        <v>15.0644599072682</v>
      </c>
      <c r="J3867" s="23" t="n">
        <f aca="false">MAX(H3867,I3867)</f>
        <v>16.0527998656954</v>
      </c>
      <c r="K3867" s="24" t="n">
        <f aca="false">IF(H3867&gt;=I3867,1,0)</f>
        <v>1</v>
      </c>
    </row>
    <row r="3868" customFormat="false" ht="15" hidden="false" customHeight="false" outlineLevel="0" collapsed="false">
      <c r="A3868" s="5" t="n">
        <v>3849</v>
      </c>
      <c r="B3868" s="23" t="n">
        <f aca="true">BETAINV(RAND(),T1_PERT!$F$5,T1_PERT!$G$5,T1_PERT!$C$5,T1_PERT!$E$5)</f>
        <v>4.77717969399846</v>
      </c>
      <c r="C3868" s="23" t="n">
        <f aca="true">BETAINV(RAND(),T1_PERT!$F$6,T1_PERT!$G$6,T1_PERT!$C$6,T1_PERT!$E$6)</f>
        <v>5.479593040469</v>
      </c>
      <c r="D3868" s="23" t="n">
        <f aca="true">BETAINV(RAND(),T1_PERT!$F$7,T1_PERT!$G$7,T1_PERT!$C$7,T1_PERT!$E$7)</f>
        <v>5.24859755332144</v>
      </c>
      <c r="E3868" s="23" t="n">
        <f aca="true">BETAINV(RAND(),T1_PERT!$F$8,T1_PERT!$G$8,T1_PERT!$C$8,T1_PERT!$E$8)</f>
        <v>6.66651474783248</v>
      </c>
      <c r="F3868" s="23" t="n">
        <f aca="true">BETAINV(RAND(),T1_PERT!$F$9,T1_PERT!$G$9,T1_PERT!$C$9,T1_PERT!$E$9)</f>
        <v>3.68290834682633</v>
      </c>
      <c r="G3868" s="23" t="n">
        <f aca="true">BETAINV(RAND(),T1_PERT!$F$10,T1_PERT!$G$10,T1_PERT!$C$10,T1_PERT!$E$10)</f>
        <v>1.70032464695417</v>
      </c>
      <c r="H3868" s="23" t="n">
        <f aca="false">B3868+C3868+E3868+G3868</f>
        <v>18.6236121292541</v>
      </c>
      <c r="I3868" s="23" t="n">
        <f aca="false">B3868+D3868+F3868+G3868</f>
        <v>15.4090102411004</v>
      </c>
      <c r="J3868" s="23" t="n">
        <f aca="false">MAX(H3868,I3868)</f>
        <v>18.6236121292541</v>
      </c>
      <c r="K3868" s="24" t="n">
        <f aca="false">IF(H3868&gt;=I3868,1,0)</f>
        <v>1</v>
      </c>
    </row>
    <row r="3869" customFormat="false" ht="15" hidden="false" customHeight="false" outlineLevel="0" collapsed="false">
      <c r="A3869" s="5" t="n">
        <v>3850</v>
      </c>
      <c r="B3869" s="23" t="n">
        <f aca="true">BETAINV(RAND(),T1_PERT!$F$5,T1_PERT!$G$5,T1_PERT!$C$5,T1_PERT!$E$5)</f>
        <v>5.43549669202852</v>
      </c>
      <c r="C3869" s="23" t="n">
        <f aca="true">BETAINV(RAND(),T1_PERT!$F$6,T1_PERT!$G$6,T1_PERT!$C$6,T1_PERT!$E$6)</f>
        <v>5.52220230729957</v>
      </c>
      <c r="D3869" s="23" t="n">
        <f aca="true">BETAINV(RAND(),T1_PERT!$F$7,T1_PERT!$G$7,T1_PERT!$C$7,T1_PERT!$E$7)</f>
        <v>6.69122646686106</v>
      </c>
      <c r="E3869" s="23" t="n">
        <f aca="true">BETAINV(RAND(),T1_PERT!$F$8,T1_PERT!$G$8,T1_PERT!$C$8,T1_PERT!$E$8)</f>
        <v>5.05201246269169</v>
      </c>
      <c r="F3869" s="23" t="n">
        <f aca="true">BETAINV(RAND(),T1_PERT!$F$9,T1_PERT!$G$9,T1_PERT!$C$9,T1_PERT!$E$9)</f>
        <v>6.00409514355481</v>
      </c>
      <c r="G3869" s="23" t="n">
        <f aca="true">BETAINV(RAND(),T1_PERT!$F$10,T1_PERT!$G$10,T1_PERT!$C$10,T1_PERT!$E$10)</f>
        <v>2.48468820717461</v>
      </c>
      <c r="H3869" s="23" t="n">
        <f aca="false">B3869+C3869+E3869+G3869</f>
        <v>18.4943996691944</v>
      </c>
      <c r="I3869" s="23" t="n">
        <f aca="false">B3869+D3869+F3869+G3869</f>
        <v>20.615506509619</v>
      </c>
      <c r="J3869" s="23" t="n">
        <f aca="false">MAX(H3869,I3869)</f>
        <v>20.615506509619</v>
      </c>
      <c r="K3869" s="24" t="n">
        <f aca="false">IF(H3869&gt;=I3869,1,0)</f>
        <v>0</v>
      </c>
    </row>
    <row r="3870" customFormat="false" ht="15" hidden="false" customHeight="false" outlineLevel="0" collapsed="false">
      <c r="A3870" s="5" t="n">
        <v>3851</v>
      </c>
      <c r="B3870" s="23" t="n">
        <f aca="true">BETAINV(RAND(),T1_PERT!$F$5,T1_PERT!$G$5,T1_PERT!$C$5,T1_PERT!$E$5)</f>
        <v>4.04441542288419</v>
      </c>
      <c r="C3870" s="23" t="n">
        <f aca="true">BETAINV(RAND(),T1_PERT!$F$6,T1_PERT!$G$6,T1_PERT!$C$6,T1_PERT!$E$6)</f>
        <v>6.40193790668297</v>
      </c>
      <c r="D3870" s="23" t="n">
        <f aca="true">BETAINV(RAND(),T1_PERT!$F$7,T1_PERT!$G$7,T1_PERT!$C$7,T1_PERT!$E$7)</f>
        <v>6.09392850094299</v>
      </c>
      <c r="E3870" s="23" t="n">
        <f aca="true">BETAINV(RAND(),T1_PERT!$F$8,T1_PERT!$G$8,T1_PERT!$C$8,T1_PERT!$E$8)</f>
        <v>5.68795169937821</v>
      </c>
      <c r="F3870" s="23" t="n">
        <f aca="true">BETAINV(RAND(),T1_PERT!$F$9,T1_PERT!$G$9,T1_PERT!$C$9,T1_PERT!$E$9)</f>
        <v>4.26153558567219</v>
      </c>
      <c r="G3870" s="23" t="n">
        <f aca="true">BETAINV(RAND(),T1_PERT!$F$10,T1_PERT!$G$10,T1_PERT!$C$10,T1_PERT!$E$10)</f>
        <v>2.193998130127</v>
      </c>
      <c r="H3870" s="23" t="n">
        <f aca="false">B3870+C3870+E3870+G3870</f>
        <v>18.3283031590724</v>
      </c>
      <c r="I3870" s="23" t="n">
        <f aca="false">B3870+D3870+F3870+G3870</f>
        <v>16.5938776396264</v>
      </c>
      <c r="J3870" s="23" t="n">
        <f aca="false">MAX(H3870,I3870)</f>
        <v>18.3283031590724</v>
      </c>
      <c r="K3870" s="24" t="n">
        <f aca="false">IF(H3870&gt;=I3870,1,0)</f>
        <v>1</v>
      </c>
    </row>
    <row r="3871" customFormat="false" ht="15" hidden="false" customHeight="false" outlineLevel="0" collapsed="false">
      <c r="A3871" s="5" t="n">
        <v>3852</v>
      </c>
      <c r="B3871" s="23" t="n">
        <f aca="true">BETAINV(RAND(),T1_PERT!$F$5,T1_PERT!$G$5,T1_PERT!$C$5,T1_PERT!$E$5)</f>
        <v>4.95709377343843</v>
      </c>
      <c r="C3871" s="23" t="n">
        <f aca="true">BETAINV(RAND(),T1_PERT!$F$6,T1_PERT!$G$6,T1_PERT!$C$6,T1_PERT!$E$6)</f>
        <v>4.64449360529268</v>
      </c>
      <c r="D3871" s="23" t="n">
        <f aca="true">BETAINV(RAND(),T1_PERT!$F$7,T1_PERT!$G$7,T1_PERT!$C$7,T1_PERT!$E$7)</f>
        <v>5.7482041375176</v>
      </c>
      <c r="E3871" s="23" t="n">
        <f aca="true">BETAINV(RAND(),T1_PERT!$F$8,T1_PERT!$G$8,T1_PERT!$C$8,T1_PERT!$E$8)</f>
        <v>5.66317510284476</v>
      </c>
      <c r="F3871" s="23" t="n">
        <f aca="true">BETAINV(RAND(),T1_PERT!$F$9,T1_PERT!$G$9,T1_PERT!$C$9,T1_PERT!$E$9)</f>
        <v>5.25225273712814</v>
      </c>
      <c r="G3871" s="23" t="n">
        <f aca="true">BETAINV(RAND(),T1_PERT!$F$10,T1_PERT!$G$10,T1_PERT!$C$10,T1_PERT!$E$10)</f>
        <v>2.43816779324095</v>
      </c>
      <c r="H3871" s="23" t="n">
        <f aca="false">B3871+C3871+E3871+G3871</f>
        <v>17.7029302748168</v>
      </c>
      <c r="I3871" s="23" t="n">
        <f aca="false">B3871+D3871+F3871+G3871</f>
        <v>18.3957184413251</v>
      </c>
      <c r="J3871" s="23" t="n">
        <f aca="false">MAX(H3871,I3871)</f>
        <v>18.3957184413251</v>
      </c>
      <c r="K3871" s="24" t="n">
        <f aca="false">IF(H3871&gt;=I3871,1,0)</f>
        <v>0</v>
      </c>
    </row>
    <row r="3872" customFormat="false" ht="15" hidden="false" customHeight="false" outlineLevel="0" collapsed="false">
      <c r="A3872" s="5" t="n">
        <v>3853</v>
      </c>
      <c r="B3872" s="23" t="n">
        <f aca="true">BETAINV(RAND(),T1_PERT!$F$5,T1_PERT!$G$5,T1_PERT!$C$5,T1_PERT!$E$5)</f>
        <v>3.97054412370862</v>
      </c>
      <c r="C3872" s="23" t="n">
        <f aca="true">BETAINV(RAND(),T1_PERT!$F$6,T1_PERT!$G$6,T1_PERT!$C$6,T1_PERT!$E$6)</f>
        <v>3.79563466721785</v>
      </c>
      <c r="D3872" s="23" t="n">
        <f aca="true">BETAINV(RAND(),T1_PERT!$F$7,T1_PERT!$G$7,T1_PERT!$C$7,T1_PERT!$E$7)</f>
        <v>7.03451198002845</v>
      </c>
      <c r="E3872" s="23" t="n">
        <f aca="true">BETAINV(RAND(),T1_PERT!$F$8,T1_PERT!$G$8,T1_PERT!$C$8,T1_PERT!$E$8)</f>
        <v>5.31409844033929</v>
      </c>
      <c r="F3872" s="23" t="n">
        <f aca="true">BETAINV(RAND(),T1_PERT!$F$9,T1_PERT!$G$9,T1_PERT!$C$9,T1_PERT!$E$9)</f>
        <v>3.96911412200171</v>
      </c>
      <c r="G3872" s="23" t="n">
        <f aca="true">BETAINV(RAND(),T1_PERT!$F$10,T1_PERT!$G$10,T1_PERT!$C$10,T1_PERT!$E$10)</f>
        <v>2.47783176746407</v>
      </c>
      <c r="H3872" s="23" t="n">
        <f aca="false">B3872+C3872+E3872+G3872</f>
        <v>15.5581089987298</v>
      </c>
      <c r="I3872" s="23" t="n">
        <f aca="false">B3872+D3872+F3872+G3872</f>
        <v>17.4520019932028</v>
      </c>
      <c r="J3872" s="23" t="n">
        <f aca="false">MAX(H3872,I3872)</f>
        <v>17.4520019932028</v>
      </c>
      <c r="K3872" s="24" t="n">
        <f aca="false">IF(H3872&gt;=I3872,1,0)</f>
        <v>0</v>
      </c>
    </row>
    <row r="3873" customFormat="false" ht="15" hidden="false" customHeight="false" outlineLevel="0" collapsed="false">
      <c r="A3873" s="5" t="n">
        <v>3854</v>
      </c>
      <c r="B3873" s="23" t="n">
        <f aca="true">BETAINV(RAND(),T1_PERT!$F$5,T1_PERT!$G$5,T1_PERT!$C$5,T1_PERT!$E$5)</f>
        <v>4.51185965300635</v>
      </c>
      <c r="C3873" s="23" t="n">
        <f aca="true">BETAINV(RAND(),T1_PERT!$F$6,T1_PERT!$G$6,T1_PERT!$C$6,T1_PERT!$E$6)</f>
        <v>3.97013404796753</v>
      </c>
      <c r="D3873" s="23" t="n">
        <f aca="true">BETAINV(RAND(),T1_PERT!$F$7,T1_PERT!$G$7,T1_PERT!$C$7,T1_PERT!$E$7)</f>
        <v>5.95070109939653</v>
      </c>
      <c r="E3873" s="23" t="n">
        <f aca="true">BETAINV(RAND(),T1_PERT!$F$8,T1_PERT!$G$8,T1_PERT!$C$8,T1_PERT!$E$8)</f>
        <v>5.55960303306457</v>
      </c>
      <c r="F3873" s="23" t="n">
        <f aca="true">BETAINV(RAND(),T1_PERT!$F$9,T1_PERT!$G$9,T1_PERT!$C$9,T1_PERT!$E$9)</f>
        <v>4.86101610850996</v>
      </c>
      <c r="G3873" s="23" t="n">
        <f aca="true">BETAINV(RAND(),T1_PERT!$F$10,T1_PERT!$G$10,T1_PERT!$C$10,T1_PERT!$E$10)</f>
        <v>2.48001866183592</v>
      </c>
      <c r="H3873" s="23" t="n">
        <f aca="false">B3873+C3873+E3873+G3873</f>
        <v>16.5216153958744</v>
      </c>
      <c r="I3873" s="23" t="n">
        <f aca="false">B3873+D3873+F3873+G3873</f>
        <v>17.8035955227488</v>
      </c>
      <c r="J3873" s="23" t="n">
        <f aca="false">MAX(H3873,I3873)</f>
        <v>17.8035955227488</v>
      </c>
      <c r="K3873" s="24" t="n">
        <f aca="false">IF(H3873&gt;=I3873,1,0)</f>
        <v>0</v>
      </c>
    </row>
    <row r="3874" customFormat="false" ht="15" hidden="false" customHeight="false" outlineLevel="0" collapsed="false">
      <c r="A3874" s="5" t="n">
        <v>3855</v>
      </c>
      <c r="B3874" s="23" t="n">
        <f aca="true">BETAINV(RAND(),T1_PERT!$F$5,T1_PERT!$G$5,T1_PERT!$C$5,T1_PERT!$E$5)</f>
        <v>2.48431010574162</v>
      </c>
      <c r="C3874" s="23" t="n">
        <f aca="true">BETAINV(RAND(),T1_PERT!$F$6,T1_PERT!$G$6,T1_PERT!$C$6,T1_PERT!$E$6)</f>
        <v>3.9470352640193</v>
      </c>
      <c r="D3874" s="23" t="n">
        <f aca="true">BETAINV(RAND(),T1_PERT!$F$7,T1_PERT!$G$7,T1_PERT!$C$7,T1_PERT!$E$7)</f>
        <v>6.48731465106331</v>
      </c>
      <c r="E3874" s="23" t="n">
        <f aca="true">BETAINV(RAND(),T1_PERT!$F$8,T1_PERT!$G$8,T1_PERT!$C$8,T1_PERT!$E$8)</f>
        <v>5.73793122043087</v>
      </c>
      <c r="F3874" s="23" t="n">
        <f aca="true">BETAINV(RAND(),T1_PERT!$F$9,T1_PERT!$G$9,T1_PERT!$C$9,T1_PERT!$E$9)</f>
        <v>4.12184934278305</v>
      </c>
      <c r="G3874" s="23" t="n">
        <f aca="true">BETAINV(RAND(),T1_PERT!$F$10,T1_PERT!$G$10,T1_PERT!$C$10,T1_PERT!$E$10)</f>
        <v>2.37265249219214</v>
      </c>
      <c r="H3874" s="23" t="n">
        <f aca="false">B3874+C3874+E3874+G3874</f>
        <v>14.5419290823839</v>
      </c>
      <c r="I3874" s="23" t="n">
        <f aca="false">B3874+D3874+F3874+G3874</f>
        <v>15.4661265917801</v>
      </c>
      <c r="J3874" s="23" t="n">
        <f aca="false">MAX(H3874,I3874)</f>
        <v>15.4661265917801</v>
      </c>
      <c r="K3874" s="24" t="n">
        <f aca="false">IF(H3874&gt;=I3874,1,0)</f>
        <v>0</v>
      </c>
    </row>
    <row r="3875" customFormat="false" ht="15" hidden="false" customHeight="false" outlineLevel="0" collapsed="false">
      <c r="A3875" s="5" t="n">
        <v>3856</v>
      </c>
      <c r="B3875" s="23" t="n">
        <f aca="true">BETAINV(RAND(),T1_PERT!$F$5,T1_PERT!$G$5,T1_PERT!$C$5,T1_PERT!$E$5)</f>
        <v>4.22085061398396</v>
      </c>
      <c r="C3875" s="23" t="n">
        <f aca="true">BETAINV(RAND(),T1_PERT!$F$6,T1_PERT!$G$6,T1_PERT!$C$6,T1_PERT!$E$6)</f>
        <v>4.11272793883629</v>
      </c>
      <c r="D3875" s="23" t="n">
        <f aca="true">BETAINV(RAND(),T1_PERT!$F$7,T1_PERT!$G$7,T1_PERT!$C$7,T1_PERT!$E$7)</f>
        <v>6.50739337715645</v>
      </c>
      <c r="E3875" s="23" t="n">
        <f aca="true">BETAINV(RAND(),T1_PERT!$F$8,T1_PERT!$G$8,T1_PERT!$C$8,T1_PERT!$E$8)</f>
        <v>4.994587927301</v>
      </c>
      <c r="F3875" s="23" t="n">
        <f aca="true">BETAINV(RAND(),T1_PERT!$F$9,T1_PERT!$G$9,T1_PERT!$C$9,T1_PERT!$E$9)</f>
        <v>4.09380145026768</v>
      </c>
      <c r="G3875" s="23" t="n">
        <f aca="true">BETAINV(RAND(),T1_PERT!$F$10,T1_PERT!$G$10,T1_PERT!$C$10,T1_PERT!$E$10)</f>
        <v>1.23286083859488</v>
      </c>
      <c r="H3875" s="23" t="n">
        <f aca="false">B3875+C3875+E3875+G3875</f>
        <v>14.5610273187161</v>
      </c>
      <c r="I3875" s="23" t="n">
        <f aca="false">B3875+D3875+F3875+G3875</f>
        <v>16.054906280003</v>
      </c>
      <c r="J3875" s="23" t="n">
        <f aca="false">MAX(H3875,I3875)</f>
        <v>16.054906280003</v>
      </c>
      <c r="K3875" s="24" t="n">
        <f aca="false">IF(H3875&gt;=I3875,1,0)</f>
        <v>0</v>
      </c>
    </row>
    <row r="3876" customFormat="false" ht="15" hidden="false" customHeight="false" outlineLevel="0" collapsed="false">
      <c r="A3876" s="5" t="n">
        <v>3857</v>
      </c>
      <c r="B3876" s="23" t="n">
        <f aca="true">BETAINV(RAND(),T1_PERT!$F$5,T1_PERT!$G$5,T1_PERT!$C$5,T1_PERT!$E$5)</f>
        <v>3.21935870315125</v>
      </c>
      <c r="C3876" s="23" t="n">
        <f aca="true">BETAINV(RAND(),T1_PERT!$F$6,T1_PERT!$G$6,T1_PERT!$C$6,T1_PERT!$E$6)</f>
        <v>4.04793318302219</v>
      </c>
      <c r="D3876" s="23" t="n">
        <f aca="true">BETAINV(RAND(),T1_PERT!$F$7,T1_PERT!$G$7,T1_PERT!$C$7,T1_PERT!$E$7)</f>
        <v>5.60443203295733</v>
      </c>
      <c r="E3876" s="23" t="n">
        <f aca="true">BETAINV(RAND(),T1_PERT!$F$8,T1_PERT!$G$8,T1_PERT!$C$8,T1_PERT!$E$8)</f>
        <v>5.22723418964304</v>
      </c>
      <c r="F3876" s="23" t="n">
        <f aca="true">BETAINV(RAND(),T1_PERT!$F$9,T1_PERT!$G$9,T1_PERT!$C$9,T1_PERT!$E$9)</f>
        <v>4.30806177826691</v>
      </c>
      <c r="G3876" s="23" t="n">
        <f aca="true">BETAINV(RAND(),T1_PERT!$F$10,T1_PERT!$G$10,T1_PERT!$C$10,T1_PERT!$E$10)</f>
        <v>2.61863449748233</v>
      </c>
      <c r="H3876" s="23" t="n">
        <f aca="false">B3876+C3876+E3876+G3876</f>
        <v>15.1131605732988</v>
      </c>
      <c r="I3876" s="23" t="n">
        <f aca="false">B3876+D3876+F3876+G3876</f>
        <v>15.7504870118578</v>
      </c>
      <c r="J3876" s="23" t="n">
        <f aca="false">MAX(H3876,I3876)</f>
        <v>15.7504870118578</v>
      </c>
      <c r="K3876" s="24" t="n">
        <f aca="false">IF(H3876&gt;=I3876,1,0)</f>
        <v>0</v>
      </c>
    </row>
    <row r="3877" customFormat="false" ht="15" hidden="false" customHeight="false" outlineLevel="0" collapsed="false">
      <c r="A3877" s="5" t="n">
        <v>3858</v>
      </c>
      <c r="B3877" s="23" t="n">
        <f aca="true">BETAINV(RAND(),T1_PERT!$F$5,T1_PERT!$G$5,T1_PERT!$C$5,T1_PERT!$E$5)</f>
        <v>3.19066583961873</v>
      </c>
      <c r="C3877" s="23" t="n">
        <f aca="true">BETAINV(RAND(),T1_PERT!$F$6,T1_PERT!$G$6,T1_PERT!$C$6,T1_PERT!$E$6)</f>
        <v>5.83348686986476</v>
      </c>
      <c r="D3877" s="23" t="n">
        <f aca="true">BETAINV(RAND(),T1_PERT!$F$7,T1_PERT!$G$7,T1_PERT!$C$7,T1_PERT!$E$7)</f>
        <v>6.84035330438982</v>
      </c>
      <c r="E3877" s="23" t="n">
        <f aca="true">BETAINV(RAND(),T1_PERT!$F$8,T1_PERT!$G$8,T1_PERT!$C$8,T1_PERT!$E$8)</f>
        <v>4.25162268865729</v>
      </c>
      <c r="F3877" s="23" t="n">
        <f aca="true">BETAINV(RAND(),T1_PERT!$F$9,T1_PERT!$G$9,T1_PERT!$C$9,T1_PERT!$E$9)</f>
        <v>4.86606775747502</v>
      </c>
      <c r="G3877" s="23" t="n">
        <f aca="true">BETAINV(RAND(),T1_PERT!$F$10,T1_PERT!$G$10,T1_PERT!$C$10,T1_PERT!$E$10)</f>
        <v>2.27683371724218</v>
      </c>
      <c r="H3877" s="23" t="n">
        <f aca="false">B3877+C3877+E3877+G3877</f>
        <v>15.552609115383</v>
      </c>
      <c r="I3877" s="23" t="n">
        <f aca="false">B3877+D3877+F3877+G3877</f>
        <v>17.1739206187258</v>
      </c>
      <c r="J3877" s="23" t="n">
        <f aca="false">MAX(H3877,I3877)</f>
        <v>17.1739206187258</v>
      </c>
      <c r="K3877" s="24" t="n">
        <f aca="false">IF(H3877&gt;=I3877,1,0)</f>
        <v>0</v>
      </c>
    </row>
    <row r="3878" customFormat="false" ht="15" hidden="false" customHeight="false" outlineLevel="0" collapsed="false">
      <c r="A3878" s="5" t="n">
        <v>3859</v>
      </c>
      <c r="B3878" s="23" t="n">
        <f aca="true">BETAINV(RAND(),T1_PERT!$F$5,T1_PERT!$G$5,T1_PERT!$C$5,T1_PERT!$E$5)</f>
        <v>5.19900757897518</v>
      </c>
      <c r="C3878" s="23" t="n">
        <f aca="true">BETAINV(RAND(),T1_PERT!$F$6,T1_PERT!$G$6,T1_PERT!$C$6,T1_PERT!$E$6)</f>
        <v>4.25680771406795</v>
      </c>
      <c r="D3878" s="23" t="n">
        <f aca="true">BETAINV(RAND(),T1_PERT!$F$7,T1_PERT!$G$7,T1_PERT!$C$7,T1_PERT!$E$7)</f>
        <v>6.15090130927348</v>
      </c>
      <c r="E3878" s="23" t="n">
        <f aca="true">BETAINV(RAND(),T1_PERT!$F$8,T1_PERT!$G$8,T1_PERT!$C$8,T1_PERT!$E$8)</f>
        <v>4.93069629475937</v>
      </c>
      <c r="F3878" s="23" t="n">
        <f aca="true">BETAINV(RAND(),T1_PERT!$F$9,T1_PERT!$G$9,T1_PERT!$C$9,T1_PERT!$E$9)</f>
        <v>4.8110658332383</v>
      </c>
      <c r="G3878" s="23" t="n">
        <f aca="true">BETAINV(RAND(),T1_PERT!$F$10,T1_PERT!$G$10,T1_PERT!$C$10,T1_PERT!$E$10)</f>
        <v>2.32885239870076</v>
      </c>
      <c r="H3878" s="23" t="n">
        <f aca="false">B3878+C3878+E3878+G3878</f>
        <v>16.7153639865033</v>
      </c>
      <c r="I3878" s="23" t="n">
        <f aca="false">B3878+D3878+F3878+G3878</f>
        <v>18.4898271201877</v>
      </c>
      <c r="J3878" s="23" t="n">
        <f aca="false">MAX(H3878,I3878)</f>
        <v>18.4898271201877</v>
      </c>
      <c r="K3878" s="24" t="n">
        <f aca="false">IF(H3878&gt;=I3878,1,0)</f>
        <v>0</v>
      </c>
    </row>
    <row r="3879" customFormat="false" ht="15" hidden="false" customHeight="false" outlineLevel="0" collapsed="false">
      <c r="A3879" s="5" t="n">
        <v>3860</v>
      </c>
      <c r="B3879" s="23" t="n">
        <f aca="true">BETAINV(RAND(),T1_PERT!$F$5,T1_PERT!$G$5,T1_PERT!$C$5,T1_PERT!$E$5)</f>
        <v>4.48129671327078</v>
      </c>
      <c r="C3879" s="23" t="n">
        <f aca="true">BETAINV(RAND(),T1_PERT!$F$6,T1_PERT!$G$6,T1_PERT!$C$6,T1_PERT!$E$6)</f>
        <v>3.69157144511167</v>
      </c>
      <c r="D3879" s="23" t="n">
        <f aca="true">BETAINV(RAND(),T1_PERT!$F$7,T1_PERT!$G$7,T1_PERT!$C$7,T1_PERT!$E$7)</f>
        <v>5.95907162848713</v>
      </c>
      <c r="E3879" s="23" t="n">
        <f aca="true">BETAINV(RAND(),T1_PERT!$F$8,T1_PERT!$G$8,T1_PERT!$C$8,T1_PERT!$E$8)</f>
        <v>5.54252823972573</v>
      </c>
      <c r="F3879" s="23" t="n">
        <f aca="true">BETAINV(RAND(),T1_PERT!$F$9,T1_PERT!$G$9,T1_PERT!$C$9,T1_PERT!$E$9)</f>
        <v>5.14725069609411</v>
      </c>
      <c r="G3879" s="23" t="n">
        <f aca="true">BETAINV(RAND(),T1_PERT!$F$10,T1_PERT!$G$10,T1_PERT!$C$10,T1_PERT!$E$10)</f>
        <v>1.70893786053</v>
      </c>
      <c r="H3879" s="23" t="n">
        <f aca="false">B3879+C3879+E3879+G3879</f>
        <v>15.4243342586382</v>
      </c>
      <c r="I3879" s="23" t="n">
        <f aca="false">B3879+D3879+F3879+G3879</f>
        <v>17.296556898382</v>
      </c>
      <c r="J3879" s="23" t="n">
        <f aca="false">MAX(H3879,I3879)</f>
        <v>17.296556898382</v>
      </c>
      <c r="K3879" s="24" t="n">
        <f aca="false">IF(H3879&gt;=I3879,1,0)</f>
        <v>0</v>
      </c>
    </row>
    <row r="3880" customFormat="false" ht="15" hidden="false" customHeight="false" outlineLevel="0" collapsed="false">
      <c r="A3880" s="5" t="n">
        <v>3861</v>
      </c>
      <c r="B3880" s="23" t="n">
        <f aca="true">BETAINV(RAND(),T1_PERT!$F$5,T1_PERT!$G$5,T1_PERT!$C$5,T1_PERT!$E$5)</f>
        <v>2.91984647368648</v>
      </c>
      <c r="C3880" s="23" t="n">
        <f aca="true">BETAINV(RAND(),T1_PERT!$F$6,T1_PERT!$G$6,T1_PERT!$C$6,T1_PERT!$E$6)</f>
        <v>3.64283699330885</v>
      </c>
      <c r="D3880" s="23" t="n">
        <f aca="true">BETAINV(RAND(),T1_PERT!$F$7,T1_PERT!$G$7,T1_PERT!$C$7,T1_PERT!$E$7)</f>
        <v>5.04274636929666</v>
      </c>
      <c r="E3880" s="23" t="n">
        <f aca="true">BETAINV(RAND(),T1_PERT!$F$8,T1_PERT!$G$8,T1_PERT!$C$8,T1_PERT!$E$8)</f>
        <v>5.93563830425587</v>
      </c>
      <c r="F3880" s="23" t="n">
        <f aca="true">BETAINV(RAND(),T1_PERT!$F$9,T1_PERT!$G$9,T1_PERT!$C$9,T1_PERT!$E$9)</f>
        <v>3.90801834185616</v>
      </c>
      <c r="G3880" s="23" t="n">
        <f aca="true">BETAINV(RAND(),T1_PERT!$F$10,T1_PERT!$G$10,T1_PERT!$C$10,T1_PERT!$E$10)</f>
        <v>1.8089695871763</v>
      </c>
      <c r="H3880" s="23" t="n">
        <f aca="false">B3880+C3880+E3880+G3880</f>
        <v>14.3072913584275</v>
      </c>
      <c r="I3880" s="23" t="n">
        <f aca="false">B3880+D3880+F3880+G3880</f>
        <v>13.6795807720156</v>
      </c>
      <c r="J3880" s="23" t="n">
        <f aca="false">MAX(H3880,I3880)</f>
        <v>14.3072913584275</v>
      </c>
      <c r="K3880" s="24" t="n">
        <f aca="false">IF(H3880&gt;=I3880,1,0)</f>
        <v>1</v>
      </c>
    </row>
    <row r="3881" customFormat="false" ht="15" hidden="false" customHeight="false" outlineLevel="0" collapsed="false">
      <c r="A3881" s="5" t="n">
        <v>3862</v>
      </c>
      <c r="B3881" s="23" t="n">
        <f aca="true">BETAINV(RAND(),T1_PERT!$F$5,T1_PERT!$G$5,T1_PERT!$C$5,T1_PERT!$E$5)</f>
        <v>5.35257163521902</v>
      </c>
      <c r="C3881" s="23" t="n">
        <f aca="true">BETAINV(RAND(),T1_PERT!$F$6,T1_PERT!$G$6,T1_PERT!$C$6,T1_PERT!$E$6)</f>
        <v>4.74025475939441</v>
      </c>
      <c r="D3881" s="23" t="n">
        <f aca="true">BETAINV(RAND(),T1_PERT!$F$7,T1_PERT!$G$7,T1_PERT!$C$7,T1_PERT!$E$7)</f>
        <v>7.38961410269062</v>
      </c>
      <c r="E3881" s="23" t="n">
        <f aca="true">BETAINV(RAND(),T1_PERT!$F$8,T1_PERT!$G$8,T1_PERT!$C$8,T1_PERT!$E$8)</f>
        <v>4.86759893567382</v>
      </c>
      <c r="F3881" s="23" t="n">
        <f aca="true">BETAINV(RAND(),T1_PERT!$F$9,T1_PERT!$G$9,T1_PERT!$C$9,T1_PERT!$E$9)</f>
        <v>3.75137599184167</v>
      </c>
      <c r="G3881" s="23" t="n">
        <f aca="true">BETAINV(RAND(),T1_PERT!$F$10,T1_PERT!$G$10,T1_PERT!$C$10,T1_PERT!$E$10)</f>
        <v>2.34891003490872</v>
      </c>
      <c r="H3881" s="23" t="n">
        <f aca="false">B3881+C3881+E3881+G3881</f>
        <v>17.309335365196</v>
      </c>
      <c r="I3881" s="23" t="n">
        <f aca="false">B3881+D3881+F3881+G3881</f>
        <v>18.84247176466</v>
      </c>
      <c r="J3881" s="23" t="n">
        <f aca="false">MAX(H3881,I3881)</f>
        <v>18.84247176466</v>
      </c>
      <c r="K3881" s="24" t="n">
        <f aca="false">IF(H3881&gt;=I3881,1,0)</f>
        <v>0</v>
      </c>
    </row>
    <row r="3882" customFormat="false" ht="15" hidden="false" customHeight="false" outlineLevel="0" collapsed="false">
      <c r="A3882" s="5" t="n">
        <v>3863</v>
      </c>
      <c r="B3882" s="23" t="n">
        <f aca="true">BETAINV(RAND(),T1_PERT!$F$5,T1_PERT!$G$5,T1_PERT!$C$5,T1_PERT!$E$5)</f>
        <v>4.22907663746832</v>
      </c>
      <c r="C3882" s="23" t="n">
        <f aca="true">BETAINV(RAND(),T1_PERT!$F$6,T1_PERT!$G$6,T1_PERT!$C$6,T1_PERT!$E$6)</f>
        <v>4.89574038093991</v>
      </c>
      <c r="D3882" s="23" t="n">
        <f aca="true">BETAINV(RAND(),T1_PERT!$F$7,T1_PERT!$G$7,T1_PERT!$C$7,T1_PERT!$E$7)</f>
        <v>6.769161873899</v>
      </c>
      <c r="E3882" s="23" t="n">
        <f aca="true">BETAINV(RAND(),T1_PERT!$F$8,T1_PERT!$G$8,T1_PERT!$C$8,T1_PERT!$E$8)</f>
        <v>4.44852469496996</v>
      </c>
      <c r="F3882" s="23" t="n">
        <f aca="true">BETAINV(RAND(),T1_PERT!$F$9,T1_PERT!$G$9,T1_PERT!$C$9,T1_PERT!$E$9)</f>
        <v>4.17407409843518</v>
      </c>
      <c r="G3882" s="23" t="n">
        <f aca="true">BETAINV(RAND(),T1_PERT!$F$10,T1_PERT!$G$10,T1_PERT!$C$10,T1_PERT!$E$10)</f>
        <v>1.79868248189975</v>
      </c>
      <c r="H3882" s="23" t="n">
        <f aca="false">B3882+C3882+E3882+G3882</f>
        <v>15.3720241952779</v>
      </c>
      <c r="I3882" s="23" t="n">
        <f aca="false">B3882+D3882+F3882+G3882</f>
        <v>16.9709950917022</v>
      </c>
      <c r="J3882" s="23" t="n">
        <f aca="false">MAX(H3882,I3882)</f>
        <v>16.9709950917022</v>
      </c>
      <c r="K3882" s="24" t="n">
        <f aca="false">IF(H3882&gt;=I3882,1,0)</f>
        <v>0</v>
      </c>
    </row>
    <row r="3883" customFormat="false" ht="15" hidden="false" customHeight="false" outlineLevel="0" collapsed="false">
      <c r="A3883" s="5" t="n">
        <v>3864</v>
      </c>
      <c r="B3883" s="23" t="n">
        <f aca="true">BETAINV(RAND(),T1_PERT!$F$5,T1_PERT!$G$5,T1_PERT!$C$5,T1_PERT!$E$5)</f>
        <v>3.04322228014295</v>
      </c>
      <c r="C3883" s="23" t="n">
        <f aca="true">BETAINV(RAND(),T1_PERT!$F$6,T1_PERT!$G$6,T1_PERT!$C$6,T1_PERT!$E$6)</f>
        <v>4.1429532726752</v>
      </c>
      <c r="D3883" s="23" t="n">
        <f aca="true">BETAINV(RAND(),T1_PERT!$F$7,T1_PERT!$G$7,T1_PERT!$C$7,T1_PERT!$E$7)</f>
        <v>4.69186398249491</v>
      </c>
      <c r="E3883" s="23" t="n">
        <f aca="true">BETAINV(RAND(),T1_PERT!$F$8,T1_PERT!$G$8,T1_PERT!$C$8,T1_PERT!$E$8)</f>
        <v>5.55078926211623</v>
      </c>
      <c r="F3883" s="23" t="n">
        <f aca="true">BETAINV(RAND(),T1_PERT!$F$9,T1_PERT!$G$9,T1_PERT!$C$9,T1_PERT!$E$9)</f>
        <v>3.6336806466025</v>
      </c>
      <c r="G3883" s="23" t="n">
        <f aca="true">BETAINV(RAND(),T1_PERT!$F$10,T1_PERT!$G$10,T1_PERT!$C$10,T1_PERT!$E$10)</f>
        <v>1.16030520274081</v>
      </c>
      <c r="H3883" s="23" t="n">
        <f aca="false">B3883+C3883+E3883+G3883</f>
        <v>13.8972700176752</v>
      </c>
      <c r="I3883" s="23" t="n">
        <f aca="false">B3883+D3883+F3883+G3883</f>
        <v>12.5290721119812</v>
      </c>
      <c r="J3883" s="23" t="n">
        <f aca="false">MAX(H3883,I3883)</f>
        <v>13.8972700176752</v>
      </c>
      <c r="K3883" s="24" t="n">
        <f aca="false">IF(H3883&gt;=I3883,1,0)</f>
        <v>1</v>
      </c>
    </row>
    <row r="3884" customFormat="false" ht="15" hidden="false" customHeight="false" outlineLevel="0" collapsed="false">
      <c r="A3884" s="5" t="n">
        <v>3865</v>
      </c>
      <c r="B3884" s="23" t="n">
        <f aca="true">BETAINV(RAND(),T1_PERT!$F$5,T1_PERT!$G$5,T1_PERT!$C$5,T1_PERT!$E$5)</f>
        <v>3.09188981682758</v>
      </c>
      <c r="C3884" s="23" t="n">
        <f aca="true">BETAINV(RAND(),T1_PERT!$F$6,T1_PERT!$G$6,T1_PERT!$C$6,T1_PERT!$E$6)</f>
        <v>6.63669463602585</v>
      </c>
      <c r="D3884" s="23" t="n">
        <f aca="true">BETAINV(RAND(),T1_PERT!$F$7,T1_PERT!$G$7,T1_PERT!$C$7,T1_PERT!$E$7)</f>
        <v>6.92067415307665</v>
      </c>
      <c r="E3884" s="23" t="n">
        <f aca="true">BETAINV(RAND(),T1_PERT!$F$8,T1_PERT!$G$8,T1_PERT!$C$8,T1_PERT!$E$8)</f>
        <v>6.35211062187666</v>
      </c>
      <c r="F3884" s="23" t="n">
        <f aca="true">BETAINV(RAND(),T1_PERT!$F$9,T1_PERT!$G$9,T1_PERT!$C$9,T1_PERT!$E$9)</f>
        <v>4.95223812808713</v>
      </c>
      <c r="G3884" s="23" t="n">
        <f aca="true">BETAINV(RAND(),T1_PERT!$F$10,T1_PERT!$G$10,T1_PERT!$C$10,T1_PERT!$E$10)</f>
        <v>1.85506450979901</v>
      </c>
      <c r="H3884" s="23" t="n">
        <f aca="false">B3884+C3884+E3884+G3884</f>
        <v>17.9357595845291</v>
      </c>
      <c r="I3884" s="23" t="n">
        <f aca="false">B3884+D3884+F3884+G3884</f>
        <v>16.8198666077904</v>
      </c>
      <c r="J3884" s="23" t="n">
        <f aca="false">MAX(H3884,I3884)</f>
        <v>17.9357595845291</v>
      </c>
      <c r="K3884" s="24" t="n">
        <f aca="false">IF(H3884&gt;=I3884,1,0)</f>
        <v>1</v>
      </c>
    </row>
    <row r="3885" customFormat="false" ht="15" hidden="false" customHeight="false" outlineLevel="0" collapsed="false">
      <c r="A3885" s="5" t="n">
        <v>3866</v>
      </c>
      <c r="B3885" s="23" t="n">
        <f aca="true">BETAINV(RAND(),T1_PERT!$F$5,T1_PERT!$G$5,T1_PERT!$C$5,T1_PERT!$E$5)</f>
        <v>3.67640628421709</v>
      </c>
      <c r="C3885" s="23" t="n">
        <f aca="true">BETAINV(RAND(),T1_PERT!$F$6,T1_PERT!$G$6,T1_PERT!$C$6,T1_PERT!$E$6)</f>
        <v>3.86763095761058</v>
      </c>
      <c r="D3885" s="23" t="n">
        <f aca="true">BETAINV(RAND(),T1_PERT!$F$7,T1_PERT!$G$7,T1_PERT!$C$7,T1_PERT!$E$7)</f>
        <v>7.19387199881458</v>
      </c>
      <c r="E3885" s="23" t="n">
        <f aca="true">BETAINV(RAND(),T1_PERT!$F$8,T1_PERT!$G$8,T1_PERT!$C$8,T1_PERT!$E$8)</f>
        <v>4.21368616362166</v>
      </c>
      <c r="F3885" s="23" t="n">
        <f aca="true">BETAINV(RAND(),T1_PERT!$F$9,T1_PERT!$G$9,T1_PERT!$C$9,T1_PERT!$E$9)</f>
        <v>4.97860146670258</v>
      </c>
      <c r="G3885" s="23" t="n">
        <f aca="true">BETAINV(RAND(),T1_PERT!$F$10,T1_PERT!$G$10,T1_PERT!$C$10,T1_PERT!$E$10)</f>
        <v>1.93177421815091</v>
      </c>
      <c r="H3885" s="23" t="n">
        <f aca="false">B3885+C3885+E3885+G3885</f>
        <v>13.6894976236002</v>
      </c>
      <c r="I3885" s="23" t="n">
        <f aca="false">B3885+D3885+F3885+G3885</f>
        <v>17.7806539678852</v>
      </c>
      <c r="J3885" s="23" t="n">
        <f aca="false">MAX(H3885,I3885)</f>
        <v>17.7806539678852</v>
      </c>
      <c r="K3885" s="24" t="n">
        <f aca="false">IF(H3885&gt;=I3885,1,0)</f>
        <v>0</v>
      </c>
    </row>
    <row r="3886" customFormat="false" ht="15" hidden="false" customHeight="false" outlineLevel="0" collapsed="false">
      <c r="A3886" s="5" t="n">
        <v>3867</v>
      </c>
      <c r="B3886" s="23" t="n">
        <f aca="true">BETAINV(RAND(),T1_PERT!$F$5,T1_PERT!$G$5,T1_PERT!$C$5,T1_PERT!$E$5)</f>
        <v>4.73991543098143</v>
      </c>
      <c r="C3886" s="23" t="n">
        <f aca="true">BETAINV(RAND(),T1_PERT!$F$6,T1_PERT!$G$6,T1_PERT!$C$6,T1_PERT!$E$6)</f>
        <v>6.47253454857064</v>
      </c>
      <c r="D3886" s="23" t="n">
        <f aca="true">BETAINV(RAND(),T1_PERT!$F$7,T1_PERT!$G$7,T1_PERT!$C$7,T1_PERT!$E$7)</f>
        <v>3.54486518796633</v>
      </c>
      <c r="E3886" s="23" t="n">
        <f aca="true">BETAINV(RAND(),T1_PERT!$F$8,T1_PERT!$G$8,T1_PERT!$C$8,T1_PERT!$E$8)</f>
        <v>6.83479778791481</v>
      </c>
      <c r="F3886" s="23" t="n">
        <f aca="true">BETAINV(RAND(),T1_PERT!$F$9,T1_PERT!$G$9,T1_PERT!$C$9,T1_PERT!$E$9)</f>
        <v>4.36523451269037</v>
      </c>
      <c r="G3886" s="23" t="n">
        <f aca="true">BETAINV(RAND(),T1_PERT!$F$10,T1_PERT!$G$10,T1_PERT!$C$10,T1_PERT!$E$10)</f>
        <v>2.26775521914817</v>
      </c>
      <c r="H3886" s="23" t="n">
        <f aca="false">B3886+C3886+E3886+G3886</f>
        <v>20.3150029866151</v>
      </c>
      <c r="I3886" s="23" t="n">
        <f aca="false">B3886+D3886+F3886+G3886</f>
        <v>14.9177703507863</v>
      </c>
      <c r="J3886" s="23" t="n">
        <f aca="false">MAX(H3886,I3886)</f>
        <v>20.3150029866151</v>
      </c>
      <c r="K3886" s="24" t="n">
        <f aca="false">IF(H3886&gt;=I3886,1,0)</f>
        <v>1</v>
      </c>
    </row>
    <row r="3887" customFormat="false" ht="15" hidden="false" customHeight="false" outlineLevel="0" collapsed="false">
      <c r="A3887" s="5" t="n">
        <v>3868</v>
      </c>
      <c r="B3887" s="23" t="n">
        <f aca="true">BETAINV(RAND(),T1_PERT!$F$5,T1_PERT!$G$5,T1_PERT!$C$5,T1_PERT!$E$5)</f>
        <v>3.13792107147161</v>
      </c>
      <c r="C3887" s="23" t="n">
        <f aca="true">BETAINV(RAND(),T1_PERT!$F$6,T1_PERT!$G$6,T1_PERT!$C$6,T1_PERT!$E$6)</f>
        <v>4.04485719032561</v>
      </c>
      <c r="D3887" s="23" t="n">
        <f aca="true">BETAINV(RAND(),T1_PERT!$F$7,T1_PERT!$G$7,T1_PERT!$C$7,T1_PERT!$E$7)</f>
        <v>6.66862004193571</v>
      </c>
      <c r="E3887" s="23" t="n">
        <f aca="true">BETAINV(RAND(),T1_PERT!$F$8,T1_PERT!$G$8,T1_PERT!$C$8,T1_PERT!$E$8)</f>
        <v>4.72337398376652</v>
      </c>
      <c r="F3887" s="23" t="n">
        <f aca="true">BETAINV(RAND(),T1_PERT!$F$9,T1_PERT!$G$9,T1_PERT!$C$9,T1_PERT!$E$9)</f>
        <v>3.47699492058357</v>
      </c>
      <c r="G3887" s="23" t="n">
        <f aca="true">BETAINV(RAND(),T1_PERT!$F$10,T1_PERT!$G$10,T1_PERT!$C$10,T1_PERT!$E$10)</f>
        <v>2.70320830759644</v>
      </c>
      <c r="H3887" s="23" t="n">
        <f aca="false">B3887+C3887+E3887+G3887</f>
        <v>14.6093605531602</v>
      </c>
      <c r="I3887" s="23" t="n">
        <f aca="false">B3887+D3887+F3887+G3887</f>
        <v>15.9867443415873</v>
      </c>
      <c r="J3887" s="23" t="n">
        <f aca="false">MAX(H3887,I3887)</f>
        <v>15.9867443415873</v>
      </c>
      <c r="K3887" s="24" t="n">
        <f aca="false">IF(H3887&gt;=I3887,1,0)</f>
        <v>0</v>
      </c>
    </row>
    <row r="3888" customFormat="false" ht="15" hidden="false" customHeight="false" outlineLevel="0" collapsed="false">
      <c r="A3888" s="5" t="n">
        <v>3869</v>
      </c>
      <c r="B3888" s="23" t="n">
        <f aca="true">BETAINV(RAND(),T1_PERT!$F$5,T1_PERT!$G$5,T1_PERT!$C$5,T1_PERT!$E$5)</f>
        <v>4.21889380050591</v>
      </c>
      <c r="C3888" s="23" t="n">
        <f aca="true">BETAINV(RAND(),T1_PERT!$F$6,T1_PERT!$G$6,T1_PERT!$C$6,T1_PERT!$E$6)</f>
        <v>6.53985837325698</v>
      </c>
      <c r="D3888" s="23" t="n">
        <f aca="true">BETAINV(RAND(),T1_PERT!$F$7,T1_PERT!$G$7,T1_PERT!$C$7,T1_PERT!$E$7)</f>
        <v>6.68084484347976</v>
      </c>
      <c r="E3888" s="23" t="n">
        <f aca="true">BETAINV(RAND(),T1_PERT!$F$8,T1_PERT!$G$8,T1_PERT!$C$8,T1_PERT!$E$8)</f>
        <v>4.30536465277337</v>
      </c>
      <c r="F3888" s="23" t="n">
        <f aca="true">BETAINV(RAND(),T1_PERT!$F$9,T1_PERT!$G$9,T1_PERT!$C$9,T1_PERT!$E$9)</f>
        <v>4.80217594296466</v>
      </c>
      <c r="G3888" s="23" t="n">
        <f aca="true">BETAINV(RAND(),T1_PERT!$F$10,T1_PERT!$G$10,T1_PERT!$C$10,T1_PERT!$E$10)</f>
        <v>2.2220159358833</v>
      </c>
      <c r="H3888" s="23" t="n">
        <f aca="false">B3888+C3888+E3888+G3888</f>
        <v>17.2861327624196</v>
      </c>
      <c r="I3888" s="23" t="n">
        <f aca="false">B3888+D3888+F3888+G3888</f>
        <v>17.9239305228336</v>
      </c>
      <c r="J3888" s="23" t="n">
        <f aca="false">MAX(H3888,I3888)</f>
        <v>17.9239305228336</v>
      </c>
      <c r="K3888" s="24" t="n">
        <f aca="false">IF(H3888&gt;=I3888,1,0)</f>
        <v>0</v>
      </c>
    </row>
    <row r="3889" customFormat="false" ht="15" hidden="false" customHeight="false" outlineLevel="0" collapsed="false">
      <c r="A3889" s="5" t="n">
        <v>3870</v>
      </c>
      <c r="B3889" s="23" t="n">
        <f aca="true">BETAINV(RAND(),T1_PERT!$F$5,T1_PERT!$G$5,T1_PERT!$C$5,T1_PERT!$E$5)</f>
        <v>4.09384743664824</v>
      </c>
      <c r="C3889" s="23" t="n">
        <f aca="true">BETAINV(RAND(),T1_PERT!$F$6,T1_PERT!$G$6,T1_PERT!$C$6,T1_PERT!$E$6)</f>
        <v>3.36081340355818</v>
      </c>
      <c r="D3889" s="23" t="n">
        <f aca="true">BETAINV(RAND(),T1_PERT!$F$7,T1_PERT!$G$7,T1_PERT!$C$7,T1_PERT!$E$7)</f>
        <v>4.21716881217412</v>
      </c>
      <c r="E3889" s="23" t="n">
        <f aca="true">BETAINV(RAND(),T1_PERT!$F$8,T1_PERT!$G$8,T1_PERT!$C$8,T1_PERT!$E$8)</f>
        <v>5.65053291189432</v>
      </c>
      <c r="F3889" s="23" t="n">
        <f aca="true">BETAINV(RAND(),T1_PERT!$F$9,T1_PERT!$G$9,T1_PERT!$C$9,T1_PERT!$E$9)</f>
        <v>4.58520835348622</v>
      </c>
      <c r="G3889" s="23" t="n">
        <f aca="true">BETAINV(RAND(),T1_PERT!$F$10,T1_PERT!$G$10,T1_PERT!$C$10,T1_PERT!$E$10)</f>
        <v>2.13524548508208</v>
      </c>
      <c r="H3889" s="23" t="n">
        <f aca="false">B3889+C3889+E3889+G3889</f>
        <v>15.2404392371828</v>
      </c>
      <c r="I3889" s="23" t="n">
        <f aca="false">B3889+D3889+F3889+G3889</f>
        <v>15.0314700873907</v>
      </c>
      <c r="J3889" s="23" t="n">
        <f aca="false">MAX(H3889,I3889)</f>
        <v>15.2404392371828</v>
      </c>
      <c r="K3889" s="24" t="n">
        <f aca="false">IF(H3889&gt;=I3889,1,0)</f>
        <v>1</v>
      </c>
    </row>
    <row r="3890" customFormat="false" ht="15" hidden="false" customHeight="false" outlineLevel="0" collapsed="false">
      <c r="A3890" s="5" t="n">
        <v>3871</v>
      </c>
      <c r="B3890" s="23" t="n">
        <f aca="true">BETAINV(RAND(),T1_PERT!$F$5,T1_PERT!$G$5,T1_PERT!$C$5,T1_PERT!$E$5)</f>
        <v>3.95485660008762</v>
      </c>
      <c r="C3890" s="23" t="n">
        <f aca="true">BETAINV(RAND(),T1_PERT!$F$6,T1_PERT!$G$6,T1_PERT!$C$6,T1_PERT!$E$6)</f>
        <v>6.9437063303954</v>
      </c>
      <c r="D3890" s="23" t="n">
        <f aca="true">BETAINV(RAND(),T1_PERT!$F$7,T1_PERT!$G$7,T1_PERT!$C$7,T1_PERT!$E$7)</f>
        <v>7.251550225604</v>
      </c>
      <c r="E3890" s="23" t="n">
        <f aca="true">BETAINV(RAND(),T1_PERT!$F$8,T1_PERT!$G$8,T1_PERT!$C$8,T1_PERT!$E$8)</f>
        <v>6.87830749422608</v>
      </c>
      <c r="F3890" s="23" t="n">
        <f aca="true">BETAINV(RAND(),T1_PERT!$F$9,T1_PERT!$G$9,T1_PERT!$C$9,T1_PERT!$E$9)</f>
        <v>4.79434654939354</v>
      </c>
      <c r="G3890" s="23" t="n">
        <f aca="true">BETAINV(RAND(),T1_PERT!$F$10,T1_PERT!$G$10,T1_PERT!$C$10,T1_PERT!$E$10)</f>
        <v>1.96148353064863</v>
      </c>
      <c r="H3890" s="23" t="n">
        <f aca="false">B3890+C3890+E3890+G3890</f>
        <v>19.7383539553577</v>
      </c>
      <c r="I3890" s="23" t="n">
        <f aca="false">B3890+D3890+F3890+G3890</f>
        <v>17.9622369057338</v>
      </c>
      <c r="J3890" s="23" t="n">
        <f aca="false">MAX(H3890,I3890)</f>
        <v>19.7383539553577</v>
      </c>
      <c r="K3890" s="24" t="n">
        <f aca="false">IF(H3890&gt;=I3890,1,0)</f>
        <v>1</v>
      </c>
    </row>
    <row r="3891" customFormat="false" ht="15" hidden="false" customHeight="false" outlineLevel="0" collapsed="false">
      <c r="A3891" s="5" t="n">
        <v>3872</v>
      </c>
      <c r="B3891" s="23" t="n">
        <f aca="true">BETAINV(RAND(),T1_PERT!$F$5,T1_PERT!$G$5,T1_PERT!$C$5,T1_PERT!$E$5)</f>
        <v>2.93086228173443</v>
      </c>
      <c r="C3891" s="23" t="n">
        <f aca="true">BETAINV(RAND(),T1_PERT!$F$6,T1_PERT!$G$6,T1_PERT!$C$6,T1_PERT!$E$6)</f>
        <v>7.01507615472288</v>
      </c>
      <c r="D3891" s="23" t="n">
        <f aca="true">BETAINV(RAND(),T1_PERT!$F$7,T1_PERT!$G$7,T1_PERT!$C$7,T1_PERT!$E$7)</f>
        <v>7.2456650134503</v>
      </c>
      <c r="E3891" s="23" t="n">
        <f aca="true">BETAINV(RAND(),T1_PERT!$F$8,T1_PERT!$G$8,T1_PERT!$C$8,T1_PERT!$E$8)</f>
        <v>5.15801696932495</v>
      </c>
      <c r="F3891" s="23" t="n">
        <f aca="true">BETAINV(RAND(),T1_PERT!$F$9,T1_PERT!$G$9,T1_PERT!$C$9,T1_PERT!$E$9)</f>
        <v>3.6463245752373</v>
      </c>
      <c r="G3891" s="23" t="n">
        <f aca="true">BETAINV(RAND(),T1_PERT!$F$10,T1_PERT!$G$10,T1_PERT!$C$10,T1_PERT!$E$10)</f>
        <v>1.64621190953575</v>
      </c>
      <c r="H3891" s="23" t="n">
        <f aca="false">B3891+C3891+E3891+G3891</f>
        <v>16.750167315318</v>
      </c>
      <c r="I3891" s="23" t="n">
        <f aca="false">B3891+D3891+F3891+G3891</f>
        <v>15.4690637799578</v>
      </c>
      <c r="J3891" s="23" t="n">
        <f aca="false">MAX(H3891,I3891)</f>
        <v>16.750167315318</v>
      </c>
      <c r="K3891" s="24" t="n">
        <f aca="false">IF(H3891&gt;=I3891,1,0)</f>
        <v>1</v>
      </c>
    </row>
    <row r="3892" customFormat="false" ht="15" hidden="false" customHeight="false" outlineLevel="0" collapsed="false">
      <c r="A3892" s="5" t="n">
        <v>3873</v>
      </c>
      <c r="B3892" s="23" t="n">
        <f aca="true">BETAINV(RAND(),T1_PERT!$F$5,T1_PERT!$G$5,T1_PERT!$C$5,T1_PERT!$E$5)</f>
        <v>4.432734433684</v>
      </c>
      <c r="C3892" s="23" t="n">
        <f aca="true">BETAINV(RAND(),T1_PERT!$F$6,T1_PERT!$G$6,T1_PERT!$C$6,T1_PERT!$E$6)</f>
        <v>6.1247385622015</v>
      </c>
      <c r="D3892" s="23" t="n">
        <f aca="true">BETAINV(RAND(),T1_PERT!$F$7,T1_PERT!$G$7,T1_PERT!$C$7,T1_PERT!$E$7)</f>
        <v>6.53484972734339</v>
      </c>
      <c r="E3892" s="23" t="n">
        <f aca="true">BETAINV(RAND(),T1_PERT!$F$8,T1_PERT!$G$8,T1_PERT!$C$8,T1_PERT!$E$8)</f>
        <v>6.85620370282262</v>
      </c>
      <c r="F3892" s="23" t="n">
        <f aca="true">BETAINV(RAND(),T1_PERT!$F$9,T1_PERT!$G$9,T1_PERT!$C$9,T1_PERT!$E$9)</f>
        <v>3.89451964530136</v>
      </c>
      <c r="G3892" s="23" t="n">
        <f aca="true">BETAINV(RAND(),T1_PERT!$F$10,T1_PERT!$G$10,T1_PERT!$C$10,T1_PERT!$E$10)</f>
        <v>1.76567099077365</v>
      </c>
      <c r="H3892" s="23" t="n">
        <f aca="false">B3892+C3892+E3892+G3892</f>
        <v>19.1793476894818</v>
      </c>
      <c r="I3892" s="23" t="n">
        <f aca="false">B3892+D3892+F3892+G3892</f>
        <v>16.6277747971024</v>
      </c>
      <c r="J3892" s="23" t="n">
        <f aca="false">MAX(H3892,I3892)</f>
        <v>19.1793476894818</v>
      </c>
      <c r="K3892" s="24" t="n">
        <f aca="false">IF(H3892&gt;=I3892,1,0)</f>
        <v>1</v>
      </c>
    </row>
    <row r="3893" customFormat="false" ht="15" hidden="false" customHeight="false" outlineLevel="0" collapsed="false">
      <c r="A3893" s="5" t="n">
        <v>3874</v>
      </c>
      <c r="B3893" s="23" t="n">
        <f aca="true">BETAINV(RAND(),T1_PERT!$F$5,T1_PERT!$G$5,T1_PERT!$C$5,T1_PERT!$E$5)</f>
        <v>4.04334205944087</v>
      </c>
      <c r="C3893" s="23" t="n">
        <f aca="true">BETAINV(RAND(),T1_PERT!$F$6,T1_PERT!$G$6,T1_PERT!$C$6,T1_PERT!$E$6)</f>
        <v>5.06946966722895</v>
      </c>
      <c r="D3893" s="23" t="n">
        <f aca="true">BETAINV(RAND(),T1_PERT!$F$7,T1_PERT!$G$7,T1_PERT!$C$7,T1_PERT!$E$7)</f>
        <v>3.86714621639348</v>
      </c>
      <c r="E3893" s="23" t="n">
        <f aca="true">BETAINV(RAND(),T1_PERT!$F$8,T1_PERT!$G$8,T1_PERT!$C$8,T1_PERT!$E$8)</f>
        <v>4.8386502187162</v>
      </c>
      <c r="F3893" s="23" t="n">
        <f aca="true">BETAINV(RAND(),T1_PERT!$F$9,T1_PERT!$G$9,T1_PERT!$C$9,T1_PERT!$E$9)</f>
        <v>4.43551460009578</v>
      </c>
      <c r="G3893" s="23" t="n">
        <f aca="true">BETAINV(RAND(),T1_PERT!$F$10,T1_PERT!$G$10,T1_PERT!$C$10,T1_PERT!$E$10)</f>
        <v>1.93711216683087</v>
      </c>
      <c r="H3893" s="23" t="n">
        <f aca="false">B3893+C3893+E3893+G3893</f>
        <v>15.8885741122169</v>
      </c>
      <c r="I3893" s="23" t="n">
        <f aca="false">B3893+D3893+F3893+G3893</f>
        <v>14.283115042761</v>
      </c>
      <c r="J3893" s="23" t="n">
        <f aca="false">MAX(H3893,I3893)</f>
        <v>15.8885741122169</v>
      </c>
      <c r="K3893" s="24" t="n">
        <f aca="false">IF(H3893&gt;=I3893,1,0)</f>
        <v>1</v>
      </c>
    </row>
    <row r="3894" customFormat="false" ht="15" hidden="false" customHeight="false" outlineLevel="0" collapsed="false">
      <c r="A3894" s="5" t="n">
        <v>3875</v>
      </c>
      <c r="B3894" s="23" t="n">
        <f aca="true">BETAINV(RAND(),T1_PERT!$F$5,T1_PERT!$G$5,T1_PERT!$C$5,T1_PERT!$E$5)</f>
        <v>2.92458876657512</v>
      </c>
      <c r="C3894" s="23" t="n">
        <f aca="true">BETAINV(RAND(),T1_PERT!$F$6,T1_PERT!$G$6,T1_PERT!$C$6,T1_PERT!$E$6)</f>
        <v>4.59039170271763</v>
      </c>
      <c r="D3894" s="23" t="n">
        <f aca="true">BETAINV(RAND(),T1_PERT!$F$7,T1_PERT!$G$7,T1_PERT!$C$7,T1_PERT!$E$7)</f>
        <v>6.6859040356214</v>
      </c>
      <c r="E3894" s="23" t="n">
        <f aca="true">BETAINV(RAND(),T1_PERT!$F$8,T1_PERT!$G$8,T1_PERT!$C$8,T1_PERT!$E$8)</f>
        <v>5.58209637336169</v>
      </c>
      <c r="F3894" s="23" t="n">
        <f aca="true">BETAINV(RAND(),T1_PERT!$F$9,T1_PERT!$G$9,T1_PERT!$C$9,T1_PERT!$E$9)</f>
        <v>4.43291471283755</v>
      </c>
      <c r="G3894" s="23" t="n">
        <f aca="true">BETAINV(RAND(),T1_PERT!$F$10,T1_PERT!$G$10,T1_PERT!$C$10,T1_PERT!$E$10)</f>
        <v>1.68672558575634</v>
      </c>
      <c r="H3894" s="23" t="n">
        <f aca="false">B3894+C3894+E3894+G3894</f>
        <v>14.7838024284108</v>
      </c>
      <c r="I3894" s="23" t="n">
        <f aca="false">B3894+D3894+F3894+G3894</f>
        <v>15.7301331007904</v>
      </c>
      <c r="J3894" s="23" t="n">
        <f aca="false">MAX(H3894,I3894)</f>
        <v>15.7301331007904</v>
      </c>
      <c r="K3894" s="24" t="n">
        <f aca="false">IF(H3894&gt;=I3894,1,0)</f>
        <v>0</v>
      </c>
    </row>
    <row r="3895" customFormat="false" ht="15" hidden="false" customHeight="false" outlineLevel="0" collapsed="false">
      <c r="A3895" s="5" t="n">
        <v>3876</v>
      </c>
      <c r="B3895" s="23" t="n">
        <f aca="true">BETAINV(RAND(),T1_PERT!$F$5,T1_PERT!$G$5,T1_PERT!$C$5,T1_PERT!$E$5)</f>
        <v>4.39913480166151</v>
      </c>
      <c r="C3895" s="23" t="n">
        <f aca="true">BETAINV(RAND(),T1_PERT!$F$6,T1_PERT!$G$6,T1_PERT!$C$6,T1_PERT!$E$6)</f>
        <v>4.4076140186758</v>
      </c>
      <c r="D3895" s="23" t="n">
        <f aca="true">BETAINV(RAND(),T1_PERT!$F$7,T1_PERT!$G$7,T1_PERT!$C$7,T1_PERT!$E$7)</f>
        <v>7.13090171983535</v>
      </c>
      <c r="E3895" s="23" t="n">
        <f aca="true">BETAINV(RAND(),T1_PERT!$F$8,T1_PERT!$G$8,T1_PERT!$C$8,T1_PERT!$E$8)</f>
        <v>4.43305783746837</v>
      </c>
      <c r="F3895" s="23" t="n">
        <f aca="true">BETAINV(RAND(),T1_PERT!$F$9,T1_PERT!$G$9,T1_PERT!$C$9,T1_PERT!$E$9)</f>
        <v>3.51055663611972</v>
      </c>
      <c r="G3895" s="23" t="n">
        <f aca="true">BETAINV(RAND(),T1_PERT!$F$10,T1_PERT!$G$10,T1_PERT!$C$10,T1_PERT!$E$10)</f>
        <v>2.17603443221763</v>
      </c>
      <c r="H3895" s="23" t="n">
        <f aca="false">B3895+C3895+E3895+G3895</f>
        <v>15.4158410900233</v>
      </c>
      <c r="I3895" s="23" t="n">
        <f aca="false">B3895+D3895+F3895+G3895</f>
        <v>17.2166275898342</v>
      </c>
      <c r="J3895" s="23" t="n">
        <f aca="false">MAX(H3895,I3895)</f>
        <v>17.2166275898342</v>
      </c>
      <c r="K3895" s="24" t="n">
        <f aca="false">IF(H3895&gt;=I3895,1,0)</f>
        <v>0</v>
      </c>
    </row>
    <row r="3896" customFormat="false" ht="15" hidden="false" customHeight="false" outlineLevel="0" collapsed="false">
      <c r="A3896" s="5" t="n">
        <v>3877</v>
      </c>
      <c r="B3896" s="23" t="n">
        <f aca="true">BETAINV(RAND(),T1_PERT!$F$5,T1_PERT!$G$5,T1_PERT!$C$5,T1_PERT!$E$5)</f>
        <v>4.86209797046111</v>
      </c>
      <c r="C3896" s="23" t="n">
        <f aca="true">BETAINV(RAND(),T1_PERT!$F$6,T1_PERT!$G$6,T1_PERT!$C$6,T1_PERT!$E$6)</f>
        <v>6.76645976314633</v>
      </c>
      <c r="D3896" s="23" t="n">
        <f aca="true">BETAINV(RAND(),T1_PERT!$F$7,T1_PERT!$G$7,T1_PERT!$C$7,T1_PERT!$E$7)</f>
        <v>4.4329131062149</v>
      </c>
      <c r="E3896" s="23" t="n">
        <f aca="true">BETAINV(RAND(),T1_PERT!$F$8,T1_PERT!$G$8,T1_PERT!$C$8,T1_PERT!$E$8)</f>
        <v>4.78865319539959</v>
      </c>
      <c r="F3896" s="23" t="n">
        <f aca="true">BETAINV(RAND(),T1_PERT!$F$9,T1_PERT!$G$9,T1_PERT!$C$9,T1_PERT!$E$9)</f>
        <v>3.93527038759969</v>
      </c>
      <c r="G3896" s="23" t="n">
        <f aca="true">BETAINV(RAND(),T1_PERT!$F$10,T1_PERT!$G$10,T1_PERT!$C$10,T1_PERT!$E$10)</f>
        <v>1.70088896049993</v>
      </c>
      <c r="H3896" s="23" t="n">
        <f aca="false">B3896+C3896+E3896+G3896</f>
        <v>18.118099889507</v>
      </c>
      <c r="I3896" s="23" t="n">
        <f aca="false">B3896+D3896+F3896+G3896</f>
        <v>14.9311704247756</v>
      </c>
      <c r="J3896" s="23" t="n">
        <f aca="false">MAX(H3896,I3896)</f>
        <v>18.118099889507</v>
      </c>
      <c r="K3896" s="24" t="n">
        <f aca="false">IF(H3896&gt;=I3896,1,0)</f>
        <v>1</v>
      </c>
    </row>
    <row r="3897" customFormat="false" ht="15" hidden="false" customHeight="false" outlineLevel="0" collapsed="false">
      <c r="A3897" s="5" t="n">
        <v>3878</v>
      </c>
      <c r="B3897" s="23" t="n">
        <f aca="true">BETAINV(RAND(),T1_PERT!$F$5,T1_PERT!$G$5,T1_PERT!$C$5,T1_PERT!$E$5)</f>
        <v>2.43855787841457</v>
      </c>
      <c r="C3897" s="23" t="n">
        <f aca="true">BETAINV(RAND(),T1_PERT!$F$6,T1_PERT!$G$6,T1_PERT!$C$6,T1_PERT!$E$6)</f>
        <v>4.90696436935278</v>
      </c>
      <c r="D3897" s="23" t="n">
        <f aca="true">BETAINV(RAND(),T1_PERT!$F$7,T1_PERT!$G$7,T1_PERT!$C$7,T1_PERT!$E$7)</f>
        <v>4.33467606388833</v>
      </c>
      <c r="E3897" s="23" t="n">
        <f aca="true">BETAINV(RAND(),T1_PERT!$F$8,T1_PERT!$G$8,T1_PERT!$C$8,T1_PERT!$E$8)</f>
        <v>4.52134278812009</v>
      </c>
      <c r="F3897" s="23" t="n">
        <f aca="true">BETAINV(RAND(),T1_PERT!$F$9,T1_PERT!$G$9,T1_PERT!$C$9,T1_PERT!$E$9)</f>
        <v>3.28288232716789</v>
      </c>
      <c r="G3897" s="23" t="n">
        <f aca="true">BETAINV(RAND(),T1_PERT!$F$10,T1_PERT!$G$10,T1_PERT!$C$10,T1_PERT!$E$10)</f>
        <v>1.85040778070083</v>
      </c>
      <c r="H3897" s="23" t="n">
        <f aca="false">B3897+C3897+E3897+G3897</f>
        <v>13.7172728165883</v>
      </c>
      <c r="I3897" s="23" t="n">
        <f aca="false">B3897+D3897+F3897+G3897</f>
        <v>11.9065240501716</v>
      </c>
      <c r="J3897" s="23" t="n">
        <f aca="false">MAX(H3897,I3897)</f>
        <v>13.7172728165883</v>
      </c>
      <c r="K3897" s="24" t="n">
        <f aca="false">IF(H3897&gt;=I3897,1,0)</f>
        <v>1</v>
      </c>
    </row>
    <row r="3898" customFormat="false" ht="15" hidden="false" customHeight="false" outlineLevel="0" collapsed="false">
      <c r="A3898" s="5" t="n">
        <v>3879</v>
      </c>
      <c r="B3898" s="23" t="n">
        <f aca="true">BETAINV(RAND(),T1_PERT!$F$5,T1_PERT!$G$5,T1_PERT!$C$5,T1_PERT!$E$5)</f>
        <v>4.23362558480712</v>
      </c>
      <c r="C3898" s="23" t="n">
        <f aca="true">BETAINV(RAND(),T1_PERT!$F$6,T1_PERT!$G$6,T1_PERT!$C$6,T1_PERT!$E$6)</f>
        <v>4.31846157240494</v>
      </c>
      <c r="D3898" s="23" t="n">
        <f aca="true">BETAINV(RAND(),T1_PERT!$F$7,T1_PERT!$G$7,T1_PERT!$C$7,T1_PERT!$E$7)</f>
        <v>7.57560423736328</v>
      </c>
      <c r="E3898" s="23" t="n">
        <f aca="true">BETAINV(RAND(),T1_PERT!$F$8,T1_PERT!$G$8,T1_PERT!$C$8,T1_PERT!$E$8)</f>
        <v>5.53486385893626</v>
      </c>
      <c r="F3898" s="23" t="n">
        <f aca="true">BETAINV(RAND(),T1_PERT!$F$9,T1_PERT!$G$9,T1_PERT!$C$9,T1_PERT!$E$9)</f>
        <v>4.40766287241536</v>
      </c>
      <c r="G3898" s="23" t="n">
        <f aca="true">BETAINV(RAND(),T1_PERT!$F$10,T1_PERT!$G$10,T1_PERT!$C$10,T1_PERT!$E$10)</f>
        <v>2.48311113817386</v>
      </c>
      <c r="H3898" s="23" t="n">
        <f aca="false">B3898+C3898+E3898+G3898</f>
        <v>16.5700621543222</v>
      </c>
      <c r="I3898" s="23" t="n">
        <f aca="false">B3898+D3898+F3898+G3898</f>
        <v>18.7000038327596</v>
      </c>
      <c r="J3898" s="23" t="n">
        <f aca="false">MAX(H3898,I3898)</f>
        <v>18.7000038327596</v>
      </c>
      <c r="K3898" s="24" t="n">
        <f aca="false">IF(H3898&gt;=I3898,1,0)</f>
        <v>0</v>
      </c>
    </row>
    <row r="3899" customFormat="false" ht="15" hidden="false" customHeight="false" outlineLevel="0" collapsed="false">
      <c r="A3899" s="5" t="n">
        <v>3880</v>
      </c>
      <c r="B3899" s="23" t="n">
        <f aca="true">BETAINV(RAND(),T1_PERT!$F$5,T1_PERT!$G$5,T1_PERT!$C$5,T1_PERT!$E$5)</f>
        <v>3.42155909914837</v>
      </c>
      <c r="C3899" s="23" t="n">
        <f aca="true">BETAINV(RAND(),T1_PERT!$F$6,T1_PERT!$G$6,T1_PERT!$C$6,T1_PERT!$E$6)</f>
        <v>3.55870499702382</v>
      </c>
      <c r="D3899" s="23" t="n">
        <f aca="true">BETAINV(RAND(),T1_PERT!$F$7,T1_PERT!$G$7,T1_PERT!$C$7,T1_PERT!$E$7)</f>
        <v>5.59076913999834</v>
      </c>
      <c r="E3899" s="23" t="n">
        <f aca="true">BETAINV(RAND(),T1_PERT!$F$8,T1_PERT!$G$8,T1_PERT!$C$8,T1_PERT!$E$8)</f>
        <v>5.25527033048061</v>
      </c>
      <c r="F3899" s="23" t="n">
        <f aca="true">BETAINV(RAND(),T1_PERT!$F$9,T1_PERT!$G$9,T1_PERT!$C$9,T1_PERT!$E$9)</f>
        <v>3.77803991443757</v>
      </c>
      <c r="G3899" s="23" t="n">
        <f aca="true">BETAINV(RAND(),T1_PERT!$F$10,T1_PERT!$G$10,T1_PERT!$C$10,T1_PERT!$E$10)</f>
        <v>1.8791212965052</v>
      </c>
      <c r="H3899" s="23" t="n">
        <f aca="false">B3899+C3899+E3899+G3899</f>
        <v>14.114655723158</v>
      </c>
      <c r="I3899" s="23" t="n">
        <f aca="false">B3899+D3899+F3899+G3899</f>
        <v>14.6694894500895</v>
      </c>
      <c r="J3899" s="23" t="n">
        <f aca="false">MAX(H3899,I3899)</f>
        <v>14.6694894500895</v>
      </c>
      <c r="K3899" s="24" t="n">
        <f aca="false">IF(H3899&gt;=I3899,1,0)</f>
        <v>0</v>
      </c>
    </row>
    <row r="3900" customFormat="false" ht="15" hidden="false" customHeight="false" outlineLevel="0" collapsed="false">
      <c r="A3900" s="5" t="n">
        <v>3881</v>
      </c>
      <c r="B3900" s="23" t="n">
        <f aca="true">BETAINV(RAND(),T1_PERT!$F$5,T1_PERT!$G$5,T1_PERT!$C$5,T1_PERT!$E$5)</f>
        <v>4.36947105223883</v>
      </c>
      <c r="C3900" s="23" t="n">
        <f aca="true">BETAINV(RAND(),T1_PERT!$F$6,T1_PERT!$G$6,T1_PERT!$C$6,T1_PERT!$E$6)</f>
        <v>3.45025462794396</v>
      </c>
      <c r="D3900" s="23" t="n">
        <f aca="true">BETAINV(RAND(),T1_PERT!$F$7,T1_PERT!$G$7,T1_PERT!$C$7,T1_PERT!$E$7)</f>
        <v>4.66547832946338</v>
      </c>
      <c r="E3900" s="23" t="n">
        <f aca="true">BETAINV(RAND(),T1_PERT!$F$8,T1_PERT!$G$8,T1_PERT!$C$8,T1_PERT!$E$8)</f>
        <v>4.57524453728601</v>
      </c>
      <c r="F3900" s="23" t="n">
        <f aca="true">BETAINV(RAND(),T1_PERT!$F$9,T1_PERT!$G$9,T1_PERT!$C$9,T1_PERT!$E$9)</f>
        <v>4.66623782725084</v>
      </c>
      <c r="G3900" s="23" t="n">
        <f aca="true">BETAINV(RAND(),T1_PERT!$F$10,T1_PERT!$G$10,T1_PERT!$C$10,T1_PERT!$E$10)</f>
        <v>1.86048656432847</v>
      </c>
      <c r="H3900" s="23" t="n">
        <f aca="false">B3900+C3900+E3900+G3900</f>
        <v>14.2554567817973</v>
      </c>
      <c r="I3900" s="23" t="n">
        <f aca="false">B3900+D3900+F3900+G3900</f>
        <v>15.5616737732815</v>
      </c>
      <c r="J3900" s="23" t="n">
        <f aca="false">MAX(H3900,I3900)</f>
        <v>15.5616737732815</v>
      </c>
      <c r="K3900" s="24" t="n">
        <f aca="false">IF(H3900&gt;=I3900,1,0)</f>
        <v>0</v>
      </c>
    </row>
    <row r="3901" customFormat="false" ht="15" hidden="false" customHeight="false" outlineLevel="0" collapsed="false">
      <c r="A3901" s="5" t="n">
        <v>3882</v>
      </c>
      <c r="B3901" s="23" t="n">
        <f aca="true">BETAINV(RAND(),T1_PERT!$F$5,T1_PERT!$G$5,T1_PERT!$C$5,T1_PERT!$E$5)</f>
        <v>3.7280382528695</v>
      </c>
      <c r="C3901" s="23" t="n">
        <f aca="true">BETAINV(RAND(),T1_PERT!$F$6,T1_PERT!$G$6,T1_PERT!$C$6,T1_PERT!$E$6)</f>
        <v>8.15562908417339</v>
      </c>
      <c r="D3901" s="23" t="n">
        <f aca="true">BETAINV(RAND(),T1_PERT!$F$7,T1_PERT!$G$7,T1_PERT!$C$7,T1_PERT!$E$7)</f>
        <v>5.197803391389</v>
      </c>
      <c r="E3901" s="23" t="n">
        <f aca="true">BETAINV(RAND(),T1_PERT!$F$8,T1_PERT!$G$8,T1_PERT!$C$8,T1_PERT!$E$8)</f>
        <v>6.25307233623064</v>
      </c>
      <c r="F3901" s="23" t="n">
        <f aca="true">BETAINV(RAND(),T1_PERT!$F$9,T1_PERT!$G$9,T1_PERT!$C$9,T1_PERT!$E$9)</f>
        <v>6.05711699142016</v>
      </c>
      <c r="G3901" s="23" t="n">
        <f aca="true">BETAINV(RAND(),T1_PERT!$F$10,T1_PERT!$G$10,T1_PERT!$C$10,T1_PERT!$E$10)</f>
        <v>2.29937254272471</v>
      </c>
      <c r="H3901" s="23" t="n">
        <f aca="false">B3901+C3901+E3901+G3901</f>
        <v>20.4361122159982</v>
      </c>
      <c r="I3901" s="23" t="n">
        <f aca="false">B3901+D3901+F3901+G3901</f>
        <v>17.2823311784034</v>
      </c>
      <c r="J3901" s="23" t="n">
        <f aca="false">MAX(H3901,I3901)</f>
        <v>20.4361122159982</v>
      </c>
      <c r="K3901" s="24" t="n">
        <f aca="false">IF(H3901&gt;=I3901,1,0)</f>
        <v>1</v>
      </c>
    </row>
    <row r="3902" customFormat="false" ht="15" hidden="false" customHeight="false" outlineLevel="0" collapsed="false">
      <c r="A3902" s="5" t="n">
        <v>3883</v>
      </c>
      <c r="B3902" s="23" t="n">
        <f aca="true">BETAINV(RAND(),T1_PERT!$F$5,T1_PERT!$G$5,T1_PERT!$C$5,T1_PERT!$E$5)</f>
        <v>5.49751141160597</v>
      </c>
      <c r="C3902" s="23" t="n">
        <f aca="true">BETAINV(RAND(),T1_PERT!$F$6,T1_PERT!$G$6,T1_PERT!$C$6,T1_PERT!$E$6)</f>
        <v>5.70159140679193</v>
      </c>
      <c r="D3902" s="23" t="n">
        <f aca="true">BETAINV(RAND(),T1_PERT!$F$7,T1_PERT!$G$7,T1_PERT!$C$7,T1_PERT!$E$7)</f>
        <v>6.61908347792343</v>
      </c>
      <c r="E3902" s="23" t="n">
        <f aca="true">BETAINV(RAND(),T1_PERT!$F$8,T1_PERT!$G$8,T1_PERT!$C$8,T1_PERT!$E$8)</f>
        <v>6.2203929366313</v>
      </c>
      <c r="F3902" s="23" t="n">
        <f aca="true">BETAINV(RAND(),T1_PERT!$F$9,T1_PERT!$G$9,T1_PERT!$C$9,T1_PERT!$E$9)</f>
        <v>4.96285532199816</v>
      </c>
      <c r="G3902" s="23" t="n">
        <f aca="true">BETAINV(RAND(),T1_PERT!$F$10,T1_PERT!$G$10,T1_PERT!$C$10,T1_PERT!$E$10)</f>
        <v>2.12398730221529</v>
      </c>
      <c r="H3902" s="23" t="n">
        <f aca="false">B3902+C3902+E3902+G3902</f>
        <v>19.5434830572445</v>
      </c>
      <c r="I3902" s="23" t="n">
        <f aca="false">B3902+D3902+F3902+G3902</f>
        <v>19.2034375137429</v>
      </c>
      <c r="J3902" s="23" t="n">
        <f aca="false">MAX(H3902,I3902)</f>
        <v>19.5434830572445</v>
      </c>
      <c r="K3902" s="24" t="n">
        <f aca="false">IF(H3902&gt;=I3902,1,0)</f>
        <v>1</v>
      </c>
    </row>
    <row r="3903" customFormat="false" ht="15" hidden="false" customHeight="false" outlineLevel="0" collapsed="false">
      <c r="A3903" s="5" t="n">
        <v>3884</v>
      </c>
      <c r="B3903" s="23" t="n">
        <f aca="true">BETAINV(RAND(),T1_PERT!$F$5,T1_PERT!$G$5,T1_PERT!$C$5,T1_PERT!$E$5)</f>
        <v>3.93528964440746</v>
      </c>
      <c r="C3903" s="23" t="n">
        <f aca="true">BETAINV(RAND(),T1_PERT!$F$6,T1_PERT!$G$6,T1_PERT!$C$6,T1_PERT!$E$6)</f>
        <v>6.13341357192659</v>
      </c>
      <c r="D3903" s="23" t="n">
        <f aca="true">BETAINV(RAND(),T1_PERT!$F$7,T1_PERT!$G$7,T1_PERT!$C$7,T1_PERT!$E$7)</f>
        <v>5.45851240520119</v>
      </c>
      <c r="E3903" s="23" t="n">
        <f aca="true">BETAINV(RAND(),T1_PERT!$F$8,T1_PERT!$G$8,T1_PERT!$C$8,T1_PERT!$E$8)</f>
        <v>6.1533958340037</v>
      </c>
      <c r="F3903" s="23" t="n">
        <f aca="true">BETAINV(RAND(),T1_PERT!$F$9,T1_PERT!$G$9,T1_PERT!$C$9,T1_PERT!$E$9)</f>
        <v>3.84589317000609</v>
      </c>
      <c r="G3903" s="23" t="n">
        <f aca="true">BETAINV(RAND(),T1_PERT!$F$10,T1_PERT!$G$10,T1_PERT!$C$10,T1_PERT!$E$10)</f>
        <v>1.8492374024157</v>
      </c>
      <c r="H3903" s="23" t="n">
        <f aca="false">B3903+C3903+E3903+G3903</f>
        <v>18.0713364527535</v>
      </c>
      <c r="I3903" s="23" t="n">
        <f aca="false">B3903+D3903+F3903+G3903</f>
        <v>15.0889326220304</v>
      </c>
      <c r="J3903" s="23" t="n">
        <f aca="false">MAX(H3903,I3903)</f>
        <v>18.0713364527535</v>
      </c>
      <c r="K3903" s="24" t="n">
        <f aca="false">IF(H3903&gt;=I3903,1,0)</f>
        <v>1</v>
      </c>
    </row>
    <row r="3904" customFormat="false" ht="15" hidden="false" customHeight="false" outlineLevel="0" collapsed="false">
      <c r="A3904" s="5" t="n">
        <v>3885</v>
      </c>
      <c r="B3904" s="23" t="n">
        <f aca="true">BETAINV(RAND(),T1_PERT!$F$5,T1_PERT!$G$5,T1_PERT!$C$5,T1_PERT!$E$5)</f>
        <v>4.00488339250165</v>
      </c>
      <c r="C3904" s="23" t="n">
        <f aca="true">BETAINV(RAND(),T1_PERT!$F$6,T1_PERT!$G$6,T1_PERT!$C$6,T1_PERT!$E$6)</f>
        <v>4.98622053824825</v>
      </c>
      <c r="D3904" s="23" t="n">
        <f aca="true">BETAINV(RAND(),T1_PERT!$F$7,T1_PERT!$G$7,T1_PERT!$C$7,T1_PERT!$E$7)</f>
        <v>4.61970648839717</v>
      </c>
      <c r="E3904" s="23" t="n">
        <f aca="true">BETAINV(RAND(),T1_PERT!$F$8,T1_PERT!$G$8,T1_PERT!$C$8,T1_PERT!$E$8)</f>
        <v>4.91659715782992</v>
      </c>
      <c r="F3904" s="23" t="n">
        <f aca="true">BETAINV(RAND(),T1_PERT!$F$9,T1_PERT!$G$9,T1_PERT!$C$9,T1_PERT!$E$9)</f>
        <v>4.57475735628725</v>
      </c>
      <c r="G3904" s="23" t="n">
        <f aca="true">BETAINV(RAND(),T1_PERT!$F$10,T1_PERT!$G$10,T1_PERT!$C$10,T1_PERT!$E$10)</f>
        <v>2.32137418683278</v>
      </c>
      <c r="H3904" s="23" t="n">
        <f aca="false">B3904+C3904+E3904+G3904</f>
        <v>16.2290752754126</v>
      </c>
      <c r="I3904" s="23" t="n">
        <f aca="false">B3904+D3904+F3904+G3904</f>
        <v>15.5207214240189</v>
      </c>
      <c r="J3904" s="23" t="n">
        <f aca="false">MAX(H3904,I3904)</f>
        <v>16.2290752754126</v>
      </c>
      <c r="K3904" s="24" t="n">
        <f aca="false">IF(H3904&gt;=I3904,1,0)</f>
        <v>1</v>
      </c>
    </row>
    <row r="3905" customFormat="false" ht="15" hidden="false" customHeight="false" outlineLevel="0" collapsed="false">
      <c r="A3905" s="5" t="n">
        <v>3886</v>
      </c>
      <c r="B3905" s="23" t="n">
        <f aca="true">BETAINV(RAND(),T1_PERT!$F$5,T1_PERT!$G$5,T1_PERT!$C$5,T1_PERT!$E$5)</f>
        <v>5.06014534070003</v>
      </c>
      <c r="C3905" s="23" t="n">
        <f aca="true">BETAINV(RAND(),T1_PERT!$F$6,T1_PERT!$G$6,T1_PERT!$C$6,T1_PERT!$E$6)</f>
        <v>4.78812248492036</v>
      </c>
      <c r="D3905" s="23" t="n">
        <f aca="true">BETAINV(RAND(),T1_PERT!$F$7,T1_PERT!$G$7,T1_PERT!$C$7,T1_PERT!$E$7)</f>
        <v>5.13001669933976</v>
      </c>
      <c r="E3905" s="23" t="n">
        <f aca="true">BETAINV(RAND(),T1_PERT!$F$8,T1_PERT!$G$8,T1_PERT!$C$8,T1_PERT!$E$8)</f>
        <v>4.90721126405573</v>
      </c>
      <c r="F3905" s="23" t="n">
        <f aca="true">BETAINV(RAND(),T1_PERT!$F$9,T1_PERT!$G$9,T1_PERT!$C$9,T1_PERT!$E$9)</f>
        <v>3.66332773756165</v>
      </c>
      <c r="G3905" s="23" t="n">
        <f aca="true">BETAINV(RAND(),T1_PERT!$F$10,T1_PERT!$G$10,T1_PERT!$C$10,T1_PERT!$E$10)</f>
        <v>1.54712903620458</v>
      </c>
      <c r="H3905" s="23" t="n">
        <f aca="false">B3905+C3905+E3905+G3905</f>
        <v>16.3026081258807</v>
      </c>
      <c r="I3905" s="23" t="n">
        <f aca="false">B3905+D3905+F3905+G3905</f>
        <v>15.400618813806</v>
      </c>
      <c r="J3905" s="23" t="n">
        <f aca="false">MAX(H3905,I3905)</f>
        <v>16.3026081258807</v>
      </c>
      <c r="K3905" s="24" t="n">
        <f aca="false">IF(H3905&gt;=I3905,1,0)</f>
        <v>1</v>
      </c>
    </row>
    <row r="3906" customFormat="false" ht="15" hidden="false" customHeight="false" outlineLevel="0" collapsed="false">
      <c r="A3906" s="5" t="n">
        <v>3887</v>
      </c>
      <c r="B3906" s="23" t="n">
        <f aca="true">BETAINV(RAND(),T1_PERT!$F$5,T1_PERT!$G$5,T1_PERT!$C$5,T1_PERT!$E$5)</f>
        <v>3.71830933713705</v>
      </c>
      <c r="C3906" s="23" t="n">
        <f aca="true">BETAINV(RAND(),T1_PERT!$F$6,T1_PERT!$G$6,T1_PERT!$C$6,T1_PERT!$E$6)</f>
        <v>4.3664427082298</v>
      </c>
      <c r="D3906" s="23" t="n">
        <f aca="true">BETAINV(RAND(),T1_PERT!$F$7,T1_PERT!$G$7,T1_PERT!$C$7,T1_PERT!$E$7)</f>
        <v>4.25814650800813</v>
      </c>
      <c r="E3906" s="23" t="n">
        <f aca="true">BETAINV(RAND(),T1_PERT!$F$8,T1_PERT!$G$8,T1_PERT!$C$8,T1_PERT!$E$8)</f>
        <v>6.92559581127515</v>
      </c>
      <c r="F3906" s="23" t="n">
        <f aca="true">BETAINV(RAND(),T1_PERT!$F$9,T1_PERT!$G$9,T1_PERT!$C$9,T1_PERT!$E$9)</f>
        <v>3.27541895321864</v>
      </c>
      <c r="G3906" s="23" t="n">
        <f aca="true">BETAINV(RAND(),T1_PERT!$F$10,T1_PERT!$G$10,T1_PERT!$C$10,T1_PERT!$E$10)</f>
        <v>1.26286556903525</v>
      </c>
      <c r="H3906" s="23" t="n">
        <f aca="false">B3906+C3906+E3906+G3906</f>
        <v>16.2732134256773</v>
      </c>
      <c r="I3906" s="23" t="n">
        <f aca="false">B3906+D3906+F3906+G3906</f>
        <v>12.5147403673991</v>
      </c>
      <c r="J3906" s="23" t="n">
        <f aca="false">MAX(H3906,I3906)</f>
        <v>16.2732134256773</v>
      </c>
      <c r="K3906" s="24" t="n">
        <f aca="false">IF(H3906&gt;=I3906,1,0)</f>
        <v>1</v>
      </c>
    </row>
    <row r="3907" customFormat="false" ht="15" hidden="false" customHeight="false" outlineLevel="0" collapsed="false">
      <c r="A3907" s="5" t="n">
        <v>3888</v>
      </c>
      <c r="B3907" s="23" t="n">
        <f aca="true">BETAINV(RAND(),T1_PERT!$F$5,T1_PERT!$G$5,T1_PERT!$C$5,T1_PERT!$E$5)</f>
        <v>4.31062611631676</v>
      </c>
      <c r="C3907" s="23" t="n">
        <f aca="true">BETAINV(RAND(),T1_PERT!$F$6,T1_PERT!$G$6,T1_PERT!$C$6,T1_PERT!$E$6)</f>
        <v>6.27809635993579</v>
      </c>
      <c r="D3907" s="23" t="n">
        <f aca="true">BETAINV(RAND(),T1_PERT!$F$7,T1_PERT!$G$7,T1_PERT!$C$7,T1_PERT!$E$7)</f>
        <v>6.38980110263907</v>
      </c>
      <c r="E3907" s="23" t="n">
        <f aca="true">BETAINV(RAND(),T1_PERT!$F$8,T1_PERT!$G$8,T1_PERT!$C$8,T1_PERT!$E$8)</f>
        <v>5.55000404471048</v>
      </c>
      <c r="F3907" s="23" t="n">
        <f aca="true">BETAINV(RAND(),T1_PERT!$F$9,T1_PERT!$G$9,T1_PERT!$C$9,T1_PERT!$E$9)</f>
        <v>4.45920439137278</v>
      </c>
      <c r="G3907" s="23" t="n">
        <f aca="true">BETAINV(RAND(),T1_PERT!$F$10,T1_PERT!$G$10,T1_PERT!$C$10,T1_PERT!$E$10)</f>
        <v>1.9246910575908</v>
      </c>
      <c r="H3907" s="23" t="n">
        <f aca="false">B3907+C3907+E3907+G3907</f>
        <v>18.0634175785538</v>
      </c>
      <c r="I3907" s="23" t="n">
        <f aca="false">B3907+D3907+F3907+G3907</f>
        <v>17.0843226679194</v>
      </c>
      <c r="J3907" s="23" t="n">
        <f aca="false">MAX(H3907,I3907)</f>
        <v>18.0634175785538</v>
      </c>
      <c r="K3907" s="24" t="n">
        <f aca="false">IF(H3907&gt;=I3907,1,0)</f>
        <v>1</v>
      </c>
    </row>
    <row r="3908" customFormat="false" ht="15" hidden="false" customHeight="false" outlineLevel="0" collapsed="false">
      <c r="A3908" s="5" t="n">
        <v>3889</v>
      </c>
      <c r="B3908" s="23" t="n">
        <f aca="true">BETAINV(RAND(),T1_PERT!$F$5,T1_PERT!$G$5,T1_PERT!$C$5,T1_PERT!$E$5)</f>
        <v>4.97041917682098</v>
      </c>
      <c r="C3908" s="23" t="n">
        <f aca="true">BETAINV(RAND(),T1_PERT!$F$6,T1_PERT!$G$6,T1_PERT!$C$6,T1_PERT!$E$6)</f>
        <v>4.92072789705138</v>
      </c>
      <c r="D3908" s="23" t="n">
        <f aca="true">BETAINV(RAND(),T1_PERT!$F$7,T1_PERT!$G$7,T1_PERT!$C$7,T1_PERT!$E$7)</f>
        <v>7.24980466346869</v>
      </c>
      <c r="E3908" s="23" t="n">
        <f aca="true">BETAINV(RAND(),T1_PERT!$F$8,T1_PERT!$G$8,T1_PERT!$C$8,T1_PERT!$E$8)</f>
        <v>4.8291716522784</v>
      </c>
      <c r="F3908" s="23" t="n">
        <f aca="true">BETAINV(RAND(),T1_PERT!$F$9,T1_PERT!$G$9,T1_PERT!$C$9,T1_PERT!$E$9)</f>
        <v>4.0191594967358</v>
      </c>
      <c r="G3908" s="23" t="n">
        <f aca="true">BETAINV(RAND(),T1_PERT!$F$10,T1_PERT!$G$10,T1_PERT!$C$10,T1_PERT!$E$10)</f>
        <v>2.42236917484674</v>
      </c>
      <c r="H3908" s="23" t="n">
        <f aca="false">B3908+C3908+E3908+G3908</f>
        <v>17.1426879009975</v>
      </c>
      <c r="I3908" s="23" t="n">
        <f aca="false">B3908+D3908+F3908+G3908</f>
        <v>18.6617525118722</v>
      </c>
      <c r="J3908" s="23" t="n">
        <f aca="false">MAX(H3908,I3908)</f>
        <v>18.6617525118722</v>
      </c>
      <c r="K3908" s="24" t="n">
        <f aca="false">IF(H3908&gt;=I3908,1,0)</f>
        <v>0</v>
      </c>
    </row>
    <row r="3909" customFormat="false" ht="15" hidden="false" customHeight="false" outlineLevel="0" collapsed="false">
      <c r="A3909" s="5" t="n">
        <v>3890</v>
      </c>
      <c r="B3909" s="23" t="n">
        <f aca="true">BETAINV(RAND(),T1_PERT!$F$5,T1_PERT!$G$5,T1_PERT!$C$5,T1_PERT!$E$5)</f>
        <v>3.16057079290825</v>
      </c>
      <c r="C3909" s="23" t="n">
        <f aca="true">BETAINV(RAND(),T1_PERT!$F$6,T1_PERT!$G$6,T1_PERT!$C$6,T1_PERT!$E$6)</f>
        <v>6.99800452579379</v>
      </c>
      <c r="D3909" s="23" t="n">
        <f aca="true">BETAINV(RAND(),T1_PERT!$F$7,T1_PERT!$G$7,T1_PERT!$C$7,T1_PERT!$E$7)</f>
        <v>4.26021785993774</v>
      </c>
      <c r="E3909" s="23" t="n">
        <f aca="true">BETAINV(RAND(),T1_PERT!$F$8,T1_PERT!$G$8,T1_PERT!$C$8,T1_PERT!$E$8)</f>
        <v>5.51914549679277</v>
      </c>
      <c r="F3909" s="23" t="n">
        <f aca="true">BETAINV(RAND(),T1_PERT!$F$9,T1_PERT!$G$9,T1_PERT!$C$9,T1_PERT!$E$9)</f>
        <v>4.11471884202687</v>
      </c>
      <c r="G3909" s="23" t="n">
        <f aca="true">BETAINV(RAND(),T1_PERT!$F$10,T1_PERT!$G$10,T1_PERT!$C$10,T1_PERT!$E$10)</f>
        <v>1.76855435707306</v>
      </c>
      <c r="H3909" s="23" t="n">
        <f aca="false">B3909+C3909+E3909+G3909</f>
        <v>17.4462751725679</v>
      </c>
      <c r="I3909" s="23" t="n">
        <f aca="false">B3909+D3909+F3909+G3909</f>
        <v>13.3040618519459</v>
      </c>
      <c r="J3909" s="23" t="n">
        <f aca="false">MAX(H3909,I3909)</f>
        <v>17.4462751725679</v>
      </c>
      <c r="K3909" s="24" t="n">
        <f aca="false">IF(H3909&gt;=I3909,1,0)</f>
        <v>1</v>
      </c>
    </row>
    <row r="3910" customFormat="false" ht="15" hidden="false" customHeight="false" outlineLevel="0" collapsed="false">
      <c r="A3910" s="5" t="n">
        <v>3891</v>
      </c>
      <c r="B3910" s="23" t="n">
        <f aca="true">BETAINV(RAND(),T1_PERT!$F$5,T1_PERT!$G$5,T1_PERT!$C$5,T1_PERT!$E$5)</f>
        <v>2.87840369843661</v>
      </c>
      <c r="C3910" s="23" t="n">
        <f aca="true">BETAINV(RAND(),T1_PERT!$F$6,T1_PERT!$G$6,T1_PERT!$C$6,T1_PERT!$E$6)</f>
        <v>5.97064897231522</v>
      </c>
      <c r="D3910" s="23" t="n">
        <f aca="true">BETAINV(RAND(),T1_PERT!$F$7,T1_PERT!$G$7,T1_PERT!$C$7,T1_PERT!$E$7)</f>
        <v>7.04017203483424</v>
      </c>
      <c r="E3910" s="23" t="n">
        <f aca="true">BETAINV(RAND(),T1_PERT!$F$8,T1_PERT!$G$8,T1_PERT!$C$8,T1_PERT!$E$8)</f>
        <v>4.85196365112283</v>
      </c>
      <c r="F3910" s="23" t="n">
        <f aca="true">BETAINV(RAND(),T1_PERT!$F$9,T1_PERT!$G$9,T1_PERT!$C$9,T1_PERT!$E$9)</f>
        <v>5.25764998581799</v>
      </c>
      <c r="G3910" s="23" t="n">
        <f aca="true">BETAINV(RAND(),T1_PERT!$F$10,T1_PERT!$G$10,T1_PERT!$C$10,T1_PERT!$E$10)</f>
        <v>1.71016057969825</v>
      </c>
      <c r="H3910" s="23" t="n">
        <f aca="false">B3910+C3910+E3910+G3910</f>
        <v>15.4111769015729</v>
      </c>
      <c r="I3910" s="23" t="n">
        <f aca="false">B3910+D3910+F3910+G3910</f>
        <v>16.8863862987871</v>
      </c>
      <c r="J3910" s="23" t="n">
        <f aca="false">MAX(H3910,I3910)</f>
        <v>16.8863862987871</v>
      </c>
      <c r="K3910" s="24" t="n">
        <f aca="false">IF(H3910&gt;=I3910,1,0)</f>
        <v>0</v>
      </c>
    </row>
    <row r="3911" customFormat="false" ht="15" hidden="false" customHeight="false" outlineLevel="0" collapsed="false">
      <c r="A3911" s="5" t="n">
        <v>3892</v>
      </c>
      <c r="B3911" s="23" t="n">
        <f aca="true">BETAINV(RAND(),T1_PERT!$F$5,T1_PERT!$G$5,T1_PERT!$C$5,T1_PERT!$E$5)</f>
        <v>5.28495427859759</v>
      </c>
      <c r="C3911" s="23" t="n">
        <f aca="true">BETAINV(RAND(),T1_PERT!$F$6,T1_PERT!$G$6,T1_PERT!$C$6,T1_PERT!$E$6)</f>
        <v>5.55984952311976</v>
      </c>
      <c r="D3911" s="23" t="n">
        <f aca="true">BETAINV(RAND(),T1_PERT!$F$7,T1_PERT!$G$7,T1_PERT!$C$7,T1_PERT!$E$7)</f>
        <v>4.50547305035526</v>
      </c>
      <c r="E3911" s="23" t="n">
        <f aca="true">BETAINV(RAND(),T1_PERT!$F$8,T1_PERT!$G$8,T1_PERT!$C$8,T1_PERT!$E$8)</f>
        <v>5.98922840817004</v>
      </c>
      <c r="F3911" s="23" t="n">
        <f aca="true">BETAINV(RAND(),T1_PERT!$F$9,T1_PERT!$G$9,T1_PERT!$C$9,T1_PERT!$E$9)</f>
        <v>3.80434746703124</v>
      </c>
      <c r="G3911" s="23" t="n">
        <f aca="true">BETAINV(RAND(),T1_PERT!$F$10,T1_PERT!$G$10,T1_PERT!$C$10,T1_PERT!$E$10)</f>
        <v>2.42484032964871</v>
      </c>
      <c r="H3911" s="23" t="n">
        <f aca="false">B3911+C3911+E3911+G3911</f>
        <v>19.2588725395361</v>
      </c>
      <c r="I3911" s="23" t="n">
        <f aca="false">B3911+D3911+F3911+G3911</f>
        <v>16.0196151256328</v>
      </c>
      <c r="J3911" s="23" t="n">
        <f aca="false">MAX(H3911,I3911)</f>
        <v>19.2588725395361</v>
      </c>
      <c r="K3911" s="24" t="n">
        <f aca="false">IF(H3911&gt;=I3911,1,0)</f>
        <v>1</v>
      </c>
    </row>
    <row r="3912" customFormat="false" ht="15" hidden="false" customHeight="false" outlineLevel="0" collapsed="false">
      <c r="A3912" s="5" t="n">
        <v>3893</v>
      </c>
      <c r="B3912" s="23" t="n">
        <f aca="true">BETAINV(RAND(),T1_PERT!$F$5,T1_PERT!$G$5,T1_PERT!$C$5,T1_PERT!$E$5)</f>
        <v>2.89943787588781</v>
      </c>
      <c r="C3912" s="23" t="n">
        <f aca="true">BETAINV(RAND(),T1_PERT!$F$6,T1_PERT!$G$6,T1_PERT!$C$6,T1_PERT!$E$6)</f>
        <v>5.42002889793022</v>
      </c>
      <c r="D3912" s="23" t="n">
        <f aca="true">BETAINV(RAND(),T1_PERT!$F$7,T1_PERT!$G$7,T1_PERT!$C$7,T1_PERT!$E$7)</f>
        <v>6.24965338402839</v>
      </c>
      <c r="E3912" s="23" t="n">
        <f aca="true">BETAINV(RAND(),T1_PERT!$F$8,T1_PERT!$G$8,T1_PERT!$C$8,T1_PERT!$E$8)</f>
        <v>5.14493191327528</v>
      </c>
      <c r="F3912" s="23" t="n">
        <f aca="true">BETAINV(RAND(),T1_PERT!$F$9,T1_PERT!$G$9,T1_PERT!$C$9,T1_PERT!$E$9)</f>
        <v>3.873532310886</v>
      </c>
      <c r="G3912" s="23" t="n">
        <f aca="true">BETAINV(RAND(),T1_PERT!$F$10,T1_PERT!$G$10,T1_PERT!$C$10,T1_PERT!$E$10)</f>
        <v>1.50676062442724</v>
      </c>
      <c r="H3912" s="23" t="n">
        <f aca="false">B3912+C3912+E3912+G3912</f>
        <v>14.9711593115205</v>
      </c>
      <c r="I3912" s="23" t="n">
        <f aca="false">B3912+D3912+F3912+G3912</f>
        <v>14.5293841952294</v>
      </c>
      <c r="J3912" s="23" t="n">
        <f aca="false">MAX(H3912,I3912)</f>
        <v>14.9711593115205</v>
      </c>
      <c r="K3912" s="24" t="n">
        <f aca="false">IF(H3912&gt;=I3912,1,0)</f>
        <v>1</v>
      </c>
    </row>
    <row r="3913" customFormat="false" ht="15" hidden="false" customHeight="false" outlineLevel="0" collapsed="false">
      <c r="A3913" s="5" t="n">
        <v>3894</v>
      </c>
      <c r="B3913" s="23" t="n">
        <f aca="true">BETAINV(RAND(),T1_PERT!$F$5,T1_PERT!$G$5,T1_PERT!$C$5,T1_PERT!$E$5)</f>
        <v>3.88486150544852</v>
      </c>
      <c r="C3913" s="23" t="n">
        <f aca="true">BETAINV(RAND(),T1_PERT!$F$6,T1_PERT!$G$6,T1_PERT!$C$6,T1_PERT!$E$6)</f>
        <v>5.40332050530201</v>
      </c>
      <c r="D3913" s="23" t="n">
        <f aca="true">BETAINV(RAND(),T1_PERT!$F$7,T1_PERT!$G$7,T1_PERT!$C$7,T1_PERT!$E$7)</f>
        <v>5.57867538952382</v>
      </c>
      <c r="E3913" s="23" t="n">
        <f aca="true">BETAINV(RAND(),T1_PERT!$F$8,T1_PERT!$G$8,T1_PERT!$C$8,T1_PERT!$E$8)</f>
        <v>4.08018323185296</v>
      </c>
      <c r="F3913" s="23" t="n">
        <f aca="true">BETAINV(RAND(),T1_PERT!$F$9,T1_PERT!$G$9,T1_PERT!$C$9,T1_PERT!$E$9)</f>
        <v>3.31444842714532</v>
      </c>
      <c r="G3913" s="23" t="n">
        <f aca="true">BETAINV(RAND(),T1_PERT!$F$10,T1_PERT!$G$10,T1_PERT!$C$10,T1_PERT!$E$10)</f>
        <v>2.51622468344631</v>
      </c>
      <c r="H3913" s="23" t="n">
        <f aca="false">B3913+C3913+E3913+G3913</f>
        <v>15.8845899260498</v>
      </c>
      <c r="I3913" s="23" t="n">
        <f aca="false">B3913+D3913+F3913+G3913</f>
        <v>15.294210005564</v>
      </c>
      <c r="J3913" s="23" t="n">
        <f aca="false">MAX(H3913,I3913)</f>
        <v>15.8845899260498</v>
      </c>
      <c r="K3913" s="24" t="n">
        <f aca="false">IF(H3913&gt;=I3913,1,0)</f>
        <v>1</v>
      </c>
    </row>
    <row r="3914" customFormat="false" ht="15" hidden="false" customHeight="false" outlineLevel="0" collapsed="false">
      <c r="A3914" s="5" t="n">
        <v>3895</v>
      </c>
      <c r="B3914" s="23" t="n">
        <f aca="true">BETAINV(RAND(),T1_PERT!$F$5,T1_PERT!$G$5,T1_PERT!$C$5,T1_PERT!$E$5)</f>
        <v>2.85862495495953</v>
      </c>
      <c r="C3914" s="23" t="n">
        <f aca="true">BETAINV(RAND(),T1_PERT!$F$6,T1_PERT!$G$6,T1_PERT!$C$6,T1_PERT!$E$6)</f>
        <v>6.24957177380107</v>
      </c>
      <c r="D3914" s="23" t="n">
        <f aca="true">BETAINV(RAND(),T1_PERT!$F$7,T1_PERT!$G$7,T1_PERT!$C$7,T1_PERT!$E$7)</f>
        <v>7.26736524453342</v>
      </c>
      <c r="E3914" s="23" t="n">
        <f aca="true">BETAINV(RAND(),T1_PERT!$F$8,T1_PERT!$G$8,T1_PERT!$C$8,T1_PERT!$E$8)</f>
        <v>4.95692025744848</v>
      </c>
      <c r="F3914" s="23" t="n">
        <f aca="true">BETAINV(RAND(),T1_PERT!$F$9,T1_PERT!$G$9,T1_PERT!$C$9,T1_PERT!$E$9)</f>
        <v>4.60507898805438</v>
      </c>
      <c r="G3914" s="23" t="n">
        <f aca="true">BETAINV(RAND(),T1_PERT!$F$10,T1_PERT!$G$10,T1_PERT!$C$10,T1_PERT!$E$10)</f>
        <v>1.60132388160994</v>
      </c>
      <c r="H3914" s="23" t="n">
        <f aca="false">B3914+C3914+E3914+G3914</f>
        <v>15.666440867819</v>
      </c>
      <c r="I3914" s="23" t="n">
        <f aca="false">B3914+D3914+F3914+G3914</f>
        <v>16.3323930691573</v>
      </c>
      <c r="J3914" s="23" t="n">
        <f aca="false">MAX(H3914,I3914)</f>
        <v>16.3323930691573</v>
      </c>
      <c r="K3914" s="24" t="n">
        <f aca="false">IF(H3914&gt;=I3914,1,0)</f>
        <v>0</v>
      </c>
    </row>
    <row r="3915" customFormat="false" ht="15" hidden="false" customHeight="false" outlineLevel="0" collapsed="false">
      <c r="A3915" s="5" t="n">
        <v>3896</v>
      </c>
      <c r="B3915" s="23" t="n">
        <f aca="true">BETAINV(RAND(),T1_PERT!$F$5,T1_PERT!$G$5,T1_PERT!$C$5,T1_PERT!$E$5)</f>
        <v>4.40392768372042</v>
      </c>
      <c r="C3915" s="23" t="n">
        <f aca="true">BETAINV(RAND(),T1_PERT!$F$6,T1_PERT!$G$6,T1_PERT!$C$6,T1_PERT!$E$6)</f>
        <v>3.11743562779343</v>
      </c>
      <c r="D3915" s="23" t="n">
        <f aca="true">BETAINV(RAND(),T1_PERT!$F$7,T1_PERT!$G$7,T1_PERT!$C$7,T1_PERT!$E$7)</f>
        <v>5.75979941320844</v>
      </c>
      <c r="E3915" s="23" t="n">
        <f aca="true">BETAINV(RAND(),T1_PERT!$F$8,T1_PERT!$G$8,T1_PERT!$C$8,T1_PERT!$E$8)</f>
        <v>5.4281945010978</v>
      </c>
      <c r="F3915" s="23" t="n">
        <f aca="true">BETAINV(RAND(),T1_PERT!$F$9,T1_PERT!$G$9,T1_PERT!$C$9,T1_PERT!$E$9)</f>
        <v>3.75626243961091</v>
      </c>
      <c r="G3915" s="23" t="n">
        <f aca="true">BETAINV(RAND(),T1_PERT!$F$10,T1_PERT!$G$10,T1_PERT!$C$10,T1_PERT!$E$10)</f>
        <v>1.94842421770409</v>
      </c>
      <c r="H3915" s="23" t="n">
        <f aca="false">B3915+C3915+E3915+G3915</f>
        <v>14.8979820303157</v>
      </c>
      <c r="I3915" s="23" t="n">
        <f aca="false">B3915+D3915+F3915+G3915</f>
        <v>15.8684137542439</v>
      </c>
      <c r="J3915" s="23" t="n">
        <f aca="false">MAX(H3915,I3915)</f>
        <v>15.8684137542439</v>
      </c>
      <c r="K3915" s="24" t="n">
        <f aca="false">IF(H3915&gt;=I3915,1,0)</f>
        <v>0</v>
      </c>
    </row>
    <row r="3916" customFormat="false" ht="15" hidden="false" customHeight="false" outlineLevel="0" collapsed="false">
      <c r="A3916" s="5" t="n">
        <v>3897</v>
      </c>
      <c r="B3916" s="23" t="n">
        <f aca="true">BETAINV(RAND(),T1_PERT!$F$5,T1_PERT!$G$5,T1_PERT!$C$5,T1_PERT!$E$5)</f>
        <v>3.46983511462771</v>
      </c>
      <c r="C3916" s="23" t="n">
        <f aca="true">BETAINV(RAND(),T1_PERT!$F$6,T1_PERT!$G$6,T1_PERT!$C$6,T1_PERT!$E$6)</f>
        <v>4.71156504770427</v>
      </c>
      <c r="D3916" s="23" t="n">
        <f aca="true">BETAINV(RAND(),T1_PERT!$F$7,T1_PERT!$G$7,T1_PERT!$C$7,T1_PERT!$E$7)</f>
        <v>6.87992190782126</v>
      </c>
      <c r="E3916" s="23" t="n">
        <f aca="true">BETAINV(RAND(),T1_PERT!$F$8,T1_PERT!$G$8,T1_PERT!$C$8,T1_PERT!$E$8)</f>
        <v>4.40725086842426</v>
      </c>
      <c r="F3916" s="23" t="n">
        <f aca="true">BETAINV(RAND(),T1_PERT!$F$9,T1_PERT!$G$9,T1_PERT!$C$9,T1_PERT!$E$9)</f>
        <v>3.25879472274253</v>
      </c>
      <c r="G3916" s="23" t="n">
        <f aca="true">BETAINV(RAND(),T1_PERT!$F$10,T1_PERT!$G$10,T1_PERT!$C$10,T1_PERT!$E$10)</f>
        <v>2.00912186004598</v>
      </c>
      <c r="H3916" s="23" t="n">
        <f aca="false">B3916+C3916+E3916+G3916</f>
        <v>14.5977728908022</v>
      </c>
      <c r="I3916" s="23" t="n">
        <f aca="false">B3916+D3916+F3916+G3916</f>
        <v>15.6176736052375</v>
      </c>
      <c r="J3916" s="23" t="n">
        <f aca="false">MAX(H3916,I3916)</f>
        <v>15.6176736052375</v>
      </c>
      <c r="K3916" s="24" t="n">
        <f aca="false">IF(H3916&gt;=I3916,1,0)</f>
        <v>0</v>
      </c>
    </row>
    <row r="3917" customFormat="false" ht="15" hidden="false" customHeight="false" outlineLevel="0" collapsed="false">
      <c r="A3917" s="5" t="n">
        <v>3898</v>
      </c>
      <c r="B3917" s="23" t="n">
        <f aca="true">BETAINV(RAND(),T1_PERT!$F$5,T1_PERT!$G$5,T1_PERT!$C$5,T1_PERT!$E$5)</f>
        <v>2.56001134438827</v>
      </c>
      <c r="C3917" s="23" t="n">
        <f aca="true">BETAINV(RAND(),T1_PERT!$F$6,T1_PERT!$G$6,T1_PERT!$C$6,T1_PERT!$E$6)</f>
        <v>5.05354139962856</v>
      </c>
      <c r="D3917" s="23" t="n">
        <f aca="true">BETAINV(RAND(),T1_PERT!$F$7,T1_PERT!$G$7,T1_PERT!$C$7,T1_PERT!$E$7)</f>
        <v>5.11613948370798</v>
      </c>
      <c r="E3917" s="23" t="n">
        <f aca="true">BETAINV(RAND(),T1_PERT!$F$8,T1_PERT!$G$8,T1_PERT!$C$8,T1_PERT!$E$8)</f>
        <v>6.33615059687556</v>
      </c>
      <c r="F3917" s="23" t="n">
        <f aca="true">BETAINV(RAND(),T1_PERT!$F$9,T1_PERT!$G$9,T1_PERT!$C$9,T1_PERT!$E$9)</f>
        <v>4.57997053439725</v>
      </c>
      <c r="G3917" s="23" t="n">
        <f aca="true">BETAINV(RAND(),T1_PERT!$F$10,T1_PERT!$G$10,T1_PERT!$C$10,T1_PERT!$E$10)</f>
        <v>1.82267393963767</v>
      </c>
      <c r="H3917" s="23" t="n">
        <f aca="false">B3917+C3917+E3917+G3917</f>
        <v>15.7723772805301</v>
      </c>
      <c r="I3917" s="23" t="n">
        <f aca="false">B3917+D3917+F3917+G3917</f>
        <v>14.0787953021312</v>
      </c>
      <c r="J3917" s="23" t="n">
        <f aca="false">MAX(H3917,I3917)</f>
        <v>15.7723772805301</v>
      </c>
      <c r="K3917" s="24" t="n">
        <f aca="false">IF(H3917&gt;=I3917,1,0)</f>
        <v>1</v>
      </c>
    </row>
    <row r="3918" customFormat="false" ht="15" hidden="false" customHeight="false" outlineLevel="0" collapsed="false">
      <c r="A3918" s="5" t="n">
        <v>3899</v>
      </c>
      <c r="B3918" s="23" t="n">
        <f aca="true">BETAINV(RAND(),T1_PERT!$F$5,T1_PERT!$G$5,T1_PERT!$C$5,T1_PERT!$E$5)</f>
        <v>3.64126877699137</v>
      </c>
      <c r="C3918" s="23" t="n">
        <f aca="true">BETAINV(RAND(),T1_PERT!$F$6,T1_PERT!$G$6,T1_PERT!$C$6,T1_PERT!$E$6)</f>
        <v>5.71713028159535</v>
      </c>
      <c r="D3918" s="23" t="n">
        <f aca="true">BETAINV(RAND(),T1_PERT!$F$7,T1_PERT!$G$7,T1_PERT!$C$7,T1_PERT!$E$7)</f>
        <v>5.44617704884725</v>
      </c>
      <c r="E3918" s="23" t="n">
        <f aca="true">BETAINV(RAND(),T1_PERT!$F$8,T1_PERT!$G$8,T1_PERT!$C$8,T1_PERT!$E$8)</f>
        <v>5.09192172061712</v>
      </c>
      <c r="F3918" s="23" t="n">
        <f aca="true">BETAINV(RAND(),T1_PERT!$F$9,T1_PERT!$G$9,T1_PERT!$C$9,T1_PERT!$E$9)</f>
        <v>4.19554409998574</v>
      </c>
      <c r="G3918" s="23" t="n">
        <f aca="true">BETAINV(RAND(),T1_PERT!$F$10,T1_PERT!$G$10,T1_PERT!$C$10,T1_PERT!$E$10)</f>
        <v>1.09330438589426</v>
      </c>
      <c r="H3918" s="23" t="n">
        <f aca="false">B3918+C3918+E3918+G3918</f>
        <v>15.5436251650981</v>
      </c>
      <c r="I3918" s="23" t="n">
        <f aca="false">B3918+D3918+F3918+G3918</f>
        <v>14.3762943117186</v>
      </c>
      <c r="J3918" s="23" t="n">
        <f aca="false">MAX(H3918,I3918)</f>
        <v>15.5436251650981</v>
      </c>
      <c r="K3918" s="24" t="n">
        <f aca="false">IF(H3918&gt;=I3918,1,0)</f>
        <v>1</v>
      </c>
    </row>
    <row r="3919" customFormat="false" ht="15" hidden="false" customHeight="false" outlineLevel="0" collapsed="false">
      <c r="A3919" s="5" t="n">
        <v>3900</v>
      </c>
      <c r="B3919" s="23" t="n">
        <f aca="true">BETAINV(RAND(),T1_PERT!$F$5,T1_PERT!$G$5,T1_PERT!$C$5,T1_PERT!$E$5)</f>
        <v>2.28034233414452</v>
      </c>
      <c r="C3919" s="23" t="n">
        <f aca="true">BETAINV(RAND(),T1_PERT!$F$6,T1_PERT!$G$6,T1_PERT!$C$6,T1_PERT!$E$6)</f>
        <v>5.05372073703223</v>
      </c>
      <c r="D3919" s="23" t="n">
        <f aca="true">BETAINV(RAND(),T1_PERT!$F$7,T1_PERT!$G$7,T1_PERT!$C$7,T1_PERT!$E$7)</f>
        <v>6.74847242052247</v>
      </c>
      <c r="E3919" s="23" t="n">
        <f aca="true">BETAINV(RAND(),T1_PERT!$F$8,T1_PERT!$G$8,T1_PERT!$C$8,T1_PERT!$E$8)</f>
        <v>4.92245442682641</v>
      </c>
      <c r="F3919" s="23" t="n">
        <f aca="true">BETAINV(RAND(),T1_PERT!$F$9,T1_PERT!$G$9,T1_PERT!$C$9,T1_PERT!$E$9)</f>
        <v>3.82775268144122</v>
      </c>
      <c r="G3919" s="23" t="n">
        <f aca="true">BETAINV(RAND(),T1_PERT!$F$10,T1_PERT!$G$10,T1_PERT!$C$10,T1_PERT!$E$10)</f>
        <v>2.17190292026156</v>
      </c>
      <c r="H3919" s="23" t="n">
        <f aca="false">B3919+C3919+E3919+G3919</f>
        <v>14.4284204182647</v>
      </c>
      <c r="I3919" s="23" t="n">
        <f aca="false">B3919+D3919+F3919+G3919</f>
        <v>15.0284703563698</v>
      </c>
      <c r="J3919" s="23" t="n">
        <f aca="false">MAX(H3919,I3919)</f>
        <v>15.0284703563698</v>
      </c>
      <c r="K3919" s="24" t="n">
        <f aca="false">IF(H3919&gt;=I3919,1,0)</f>
        <v>0</v>
      </c>
    </row>
    <row r="3920" customFormat="false" ht="15" hidden="false" customHeight="false" outlineLevel="0" collapsed="false">
      <c r="A3920" s="5" t="n">
        <v>3901</v>
      </c>
      <c r="B3920" s="23" t="n">
        <f aca="true">BETAINV(RAND(),T1_PERT!$F$5,T1_PERT!$G$5,T1_PERT!$C$5,T1_PERT!$E$5)</f>
        <v>4.84054427988273</v>
      </c>
      <c r="C3920" s="23" t="n">
        <f aca="true">BETAINV(RAND(),T1_PERT!$F$6,T1_PERT!$G$6,T1_PERT!$C$6,T1_PERT!$E$6)</f>
        <v>5.04139370687791</v>
      </c>
      <c r="D3920" s="23" t="n">
        <f aca="true">BETAINV(RAND(),T1_PERT!$F$7,T1_PERT!$G$7,T1_PERT!$C$7,T1_PERT!$E$7)</f>
        <v>5.1714333699344</v>
      </c>
      <c r="E3920" s="23" t="n">
        <f aca="true">BETAINV(RAND(),T1_PERT!$F$8,T1_PERT!$G$8,T1_PERT!$C$8,T1_PERT!$E$8)</f>
        <v>5.96847820195067</v>
      </c>
      <c r="F3920" s="23" t="n">
        <f aca="true">BETAINV(RAND(),T1_PERT!$F$9,T1_PERT!$G$9,T1_PERT!$C$9,T1_PERT!$E$9)</f>
        <v>3.72387758411883</v>
      </c>
      <c r="G3920" s="23" t="n">
        <f aca="true">BETAINV(RAND(),T1_PERT!$F$10,T1_PERT!$G$10,T1_PERT!$C$10,T1_PERT!$E$10)</f>
        <v>2.34417073947167</v>
      </c>
      <c r="H3920" s="23" t="n">
        <f aca="false">B3920+C3920+E3920+G3920</f>
        <v>18.194586928183</v>
      </c>
      <c r="I3920" s="23" t="n">
        <f aca="false">B3920+D3920+F3920+G3920</f>
        <v>16.0800259734076</v>
      </c>
      <c r="J3920" s="23" t="n">
        <f aca="false">MAX(H3920,I3920)</f>
        <v>18.194586928183</v>
      </c>
      <c r="K3920" s="24" t="n">
        <f aca="false">IF(H3920&gt;=I3920,1,0)</f>
        <v>1</v>
      </c>
    </row>
    <row r="3921" customFormat="false" ht="15" hidden="false" customHeight="false" outlineLevel="0" collapsed="false">
      <c r="A3921" s="5" t="n">
        <v>3902</v>
      </c>
      <c r="B3921" s="23" t="n">
        <f aca="true">BETAINV(RAND(),T1_PERT!$F$5,T1_PERT!$G$5,T1_PERT!$C$5,T1_PERT!$E$5)</f>
        <v>3.63719046867607</v>
      </c>
      <c r="C3921" s="23" t="n">
        <f aca="true">BETAINV(RAND(),T1_PERT!$F$6,T1_PERT!$G$6,T1_PERT!$C$6,T1_PERT!$E$6)</f>
        <v>5.41934442278954</v>
      </c>
      <c r="D3921" s="23" t="n">
        <f aca="true">BETAINV(RAND(),T1_PERT!$F$7,T1_PERT!$G$7,T1_PERT!$C$7,T1_PERT!$E$7)</f>
        <v>3.05568936235813</v>
      </c>
      <c r="E3921" s="23" t="n">
        <f aca="true">BETAINV(RAND(),T1_PERT!$F$8,T1_PERT!$G$8,T1_PERT!$C$8,T1_PERT!$E$8)</f>
        <v>4.45196244834676</v>
      </c>
      <c r="F3921" s="23" t="n">
        <f aca="true">BETAINV(RAND(),T1_PERT!$F$9,T1_PERT!$G$9,T1_PERT!$C$9,T1_PERT!$E$9)</f>
        <v>3.84607512442085</v>
      </c>
      <c r="G3921" s="23" t="n">
        <f aca="true">BETAINV(RAND(),T1_PERT!$F$10,T1_PERT!$G$10,T1_PERT!$C$10,T1_PERT!$E$10)</f>
        <v>2.78335923410766</v>
      </c>
      <c r="H3921" s="23" t="n">
        <f aca="false">B3921+C3921+E3921+G3921</f>
        <v>16.29185657392</v>
      </c>
      <c r="I3921" s="23" t="n">
        <f aca="false">B3921+D3921+F3921+G3921</f>
        <v>13.3223141895627</v>
      </c>
      <c r="J3921" s="23" t="n">
        <f aca="false">MAX(H3921,I3921)</f>
        <v>16.29185657392</v>
      </c>
      <c r="K3921" s="24" t="n">
        <f aca="false">IF(H3921&gt;=I3921,1,0)</f>
        <v>1</v>
      </c>
    </row>
    <row r="3922" customFormat="false" ht="15" hidden="false" customHeight="false" outlineLevel="0" collapsed="false">
      <c r="A3922" s="5" t="n">
        <v>3903</v>
      </c>
      <c r="B3922" s="23" t="n">
        <f aca="true">BETAINV(RAND(),T1_PERT!$F$5,T1_PERT!$G$5,T1_PERT!$C$5,T1_PERT!$E$5)</f>
        <v>4.7416353013598</v>
      </c>
      <c r="C3922" s="23" t="n">
        <f aca="true">BETAINV(RAND(),T1_PERT!$F$6,T1_PERT!$G$6,T1_PERT!$C$6,T1_PERT!$E$6)</f>
        <v>5.61926319386649</v>
      </c>
      <c r="D3922" s="23" t="n">
        <f aca="true">BETAINV(RAND(),T1_PERT!$F$7,T1_PERT!$G$7,T1_PERT!$C$7,T1_PERT!$E$7)</f>
        <v>5.71454063757969</v>
      </c>
      <c r="E3922" s="23" t="n">
        <f aca="true">BETAINV(RAND(),T1_PERT!$F$8,T1_PERT!$G$8,T1_PERT!$C$8,T1_PERT!$E$8)</f>
        <v>4.44831367116741</v>
      </c>
      <c r="F3922" s="23" t="n">
        <f aca="true">BETAINV(RAND(),T1_PERT!$F$9,T1_PERT!$G$9,T1_PERT!$C$9,T1_PERT!$E$9)</f>
        <v>5.78329675473962</v>
      </c>
      <c r="G3922" s="23" t="n">
        <f aca="true">BETAINV(RAND(),T1_PERT!$F$10,T1_PERT!$G$10,T1_PERT!$C$10,T1_PERT!$E$10)</f>
        <v>1.51758020361262</v>
      </c>
      <c r="H3922" s="23" t="n">
        <f aca="false">B3922+C3922+E3922+G3922</f>
        <v>16.3267923700063</v>
      </c>
      <c r="I3922" s="23" t="n">
        <f aca="false">B3922+D3922+F3922+G3922</f>
        <v>17.7570528972917</v>
      </c>
      <c r="J3922" s="23" t="n">
        <f aca="false">MAX(H3922,I3922)</f>
        <v>17.7570528972917</v>
      </c>
      <c r="K3922" s="24" t="n">
        <f aca="false">IF(H3922&gt;=I3922,1,0)</f>
        <v>0</v>
      </c>
    </row>
    <row r="3923" customFormat="false" ht="15" hidden="false" customHeight="false" outlineLevel="0" collapsed="false">
      <c r="A3923" s="5" t="n">
        <v>3904</v>
      </c>
      <c r="B3923" s="23" t="n">
        <f aca="true">BETAINV(RAND(),T1_PERT!$F$5,T1_PERT!$G$5,T1_PERT!$C$5,T1_PERT!$E$5)</f>
        <v>4.91727806036106</v>
      </c>
      <c r="C3923" s="23" t="n">
        <f aca="true">BETAINV(RAND(),T1_PERT!$F$6,T1_PERT!$G$6,T1_PERT!$C$6,T1_PERT!$E$6)</f>
        <v>6.57220735740633</v>
      </c>
      <c r="D3923" s="23" t="n">
        <f aca="true">BETAINV(RAND(),T1_PERT!$F$7,T1_PERT!$G$7,T1_PERT!$C$7,T1_PERT!$E$7)</f>
        <v>6.94806673712285</v>
      </c>
      <c r="E3923" s="23" t="n">
        <f aca="true">BETAINV(RAND(),T1_PERT!$F$8,T1_PERT!$G$8,T1_PERT!$C$8,T1_PERT!$E$8)</f>
        <v>5.30928009465837</v>
      </c>
      <c r="F3923" s="23" t="n">
        <f aca="true">BETAINV(RAND(),T1_PERT!$F$9,T1_PERT!$G$9,T1_PERT!$C$9,T1_PERT!$E$9)</f>
        <v>3.95069383681786</v>
      </c>
      <c r="G3923" s="23" t="n">
        <f aca="true">BETAINV(RAND(),T1_PERT!$F$10,T1_PERT!$G$10,T1_PERT!$C$10,T1_PERT!$E$10)</f>
        <v>1.98766070895576</v>
      </c>
      <c r="H3923" s="23" t="n">
        <f aca="false">B3923+C3923+E3923+G3923</f>
        <v>18.7864262213815</v>
      </c>
      <c r="I3923" s="23" t="n">
        <f aca="false">B3923+D3923+F3923+G3923</f>
        <v>17.8036993432575</v>
      </c>
      <c r="J3923" s="23" t="n">
        <f aca="false">MAX(H3923,I3923)</f>
        <v>18.7864262213815</v>
      </c>
      <c r="K3923" s="24" t="n">
        <f aca="false">IF(H3923&gt;=I3923,1,0)</f>
        <v>1</v>
      </c>
    </row>
    <row r="3924" customFormat="false" ht="15" hidden="false" customHeight="false" outlineLevel="0" collapsed="false">
      <c r="A3924" s="5" t="n">
        <v>3905</v>
      </c>
      <c r="B3924" s="23" t="n">
        <f aca="true">BETAINV(RAND(),T1_PERT!$F$5,T1_PERT!$G$5,T1_PERT!$C$5,T1_PERT!$E$5)</f>
        <v>4.6485032905554</v>
      </c>
      <c r="C3924" s="23" t="n">
        <f aca="true">BETAINV(RAND(),T1_PERT!$F$6,T1_PERT!$G$6,T1_PERT!$C$6,T1_PERT!$E$6)</f>
        <v>5.91044731334216</v>
      </c>
      <c r="D3924" s="23" t="n">
        <f aca="true">BETAINV(RAND(),T1_PERT!$F$7,T1_PERT!$G$7,T1_PERT!$C$7,T1_PERT!$E$7)</f>
        <v>7.05844406601763</v>
      </c>
      <c r="E3924" s="23" t="n">
        <f aca="true">BETAINV(RAND(),T1_PERT!$F$8,T1_PERT!$G$8,T1_PERT!$C$8,T1_PERT!$E$8)</f>
        <v>5.07435318184463</v>
      </c>
      <c r="F3924" s="23" t="n">
        <f aca="true">BETAINV(RAND(),T1_PERT!$F$9,T1_PERT!$G$9,T1_PERT!$C$9,T1_PERT!$E$9)</f>
        <v>3.8607146233941</v>
      </c>
      <c r="G3924" s="23" t="n">
        <f aca="true">BETAINV(RAND(),T1_PERT!$F$10,T1_PERT!$G$10,T1_PERT!$C$10,T1_PERT!$E$10)</f>
        <v>1.52494974244959</v>
      </c>
      <c r="H3924" s="23" t="n">
        <f aca="false">B3924+C3924+E3924+G3924</f>
        <v>17.1582535281918</v>
      </c>
      <c r="I3924" s="23" t="n">
        <f aca="false">B3924+D3924+F3924+G3924</f>
        <v>17.0926117224167</v>
      </c>
      <c r="J3924" s="23" t="n">
        <f aca="false">MAX(H3924,I3924)</f>
        <v>17.1582535281918</v>
      </c>
      <c r="K3924" s="24" t="n">
        <f aca="false">IF(H3924&gt;=I3924,1,0)</f>
        <v>1</v>
      </c>
    </row>
    <row r="3925" customFormat="false" ht="15" hidden="false" customHeight="false" outlineLevel="0" collapsed="false">
      <c r="A3925" s="5" t="n">
        <v>3906</v>
      </c>
      <c r="B3925" s="23" t="n">
        <f aca="true">BETAINV(RAND(),T1_PERT!$F$5,T1_PERT!$G$5,T1_PERT!$C$5,T1_PERT!$E$5)</f>
        <v>3.58805980347254</v>
      </c>
      <c r="C3925" s="23" t="n">
        <f aca="true">BETAINV(RAND(),T1_PERT!$F$6,T1_PERT!$G$6,T1_PERT!$C$6,T1_PERT!$E$6)</f>
        <v>5.6763264112897</v>
      </c>
      <c r="D3925" s="23" t="n">
        <f aca="true">BETAINV(RAND(),T1_PERT!$F$7,T1_PERT!$G$7,T1_PERT!$C$7,T1_PERT!$E$7)</f>
        <v>3.38930531331392</v>
      </c>
      <c r="E3925" s="23" t="n">
        <f aca="true">BETAINV(RAND(),T1_PERT!$F$8,T1_PERT!$G$8,T1_PERT!$C$8,T1_PERT!$E$8)</f>
        <v>4.46580474259426</v>
      </c>
      <c r="F3925" s="23" t="n">
        <f aca="true">BETAINV(RAND(),T1_PERT!$F$9,T1_PERT!$G$9,T1_PERT!$C$9,T1_PERT!$E$9)</f>
        <v>4.30527789835225</v>
      </c>
      <c r="G3925" s="23" t="n">
        <f aca="true">BETAINV(RAND(),T1_PERT!$F$10,T1_PERT!$G$10,T1_PERT!$C$10,T1_PERT!$E$10)</f>
        <v>2.59945777517621</v>
      </c>
      <c r="H3925" s="23" t="n">
        <f aca="false">B3925+C3925+E3925+G3925</f>
        <v>16.3296487325327</v>
      </c>
      <c r="I3925" s="23" t="n">
        <f aca="false">B3925+D3925+F3925+G3925</f>
        <v>13.8821007903149</v>
      </c>
      <c r="J3925" s="23" t="n">
        <f aca="false">MAX(H3925,I3925)</f>
        <v>16.3296487325327</v>
      </c>
      <c r="K3925" s="24" t="n">
        <f aca="false">IF(H3925&gt;=I3925,1,0)</f>
        <v>1</v>
      </c>
    </row>
    <row r="3926" customFormat="false" ht="15" hidden="false" customHeight="false" outlineLevel="0" collapsed="false">
      <c r="A3926" s="5" t="n">
        <v>3907</v>
      </c>
      <c r="B3926" s="23" t="n">
        <f aca="true">BETAINV(RAND(),T1_PERT!$F$5,T1_PERT!$G$5,T1_PERT!$C$5,T1_PERT!$E$5)</f>
        <v>4.24501443402611</v>
      </c>
      <c r="C3926" s="23" t="n">
        <f aca="true">BETAINV(RAND(),T1_PERT!$F$6,T1_PERT!$G$6,T1_PERT!$C$6,T1_PERT!$E$6)</f>
        <v>7.66336899325001</v>
      </c>
      <c r="D3926" s="23" t="n">
        <f aca="true">BETAINV(RAND(),T1_PERT!$F$7,T1_PERT!$G$7,T1_PERT!$C$7,T1_PERT!$E$7)</f>
        <v>7.03680487448917</v>
      </c>
      <c r="E3926" s="23" t="n">
        <f aca="true">BETAINV(RAND(),T1_PERT!$F$8,T1_PERT!$G$8,T1_PERT!$C$8,T1_PERT!$E$8)</f>
        <v>7.44101843893241</v>
      </c>
      <c r="F3926" s="23" t="n">
        <f aca="true">BETAINV(RAND(),T1_PERT!$F$9,T1_PERT!$G$9,T1_PERT!$C$9,T1_PERT!$E$9)</f>
        <v>4.84667954492751</v>
      </c>
      <c r="G3926" s="23" t="n">
        <f aca="true">BETAINV(RAND(),T1_PERT!$F$10,T1_PERT!$G$10,T1_PERT!$C$10,T1_PERT!$E$10)</f>
        <v>2.38212484850903</v>
      </c>
      <c r="H3926" s="23" t="n">
        <f aca="false">B3926+C3926+E3926+G3926</f>
        <v>21.7315267147176</v>
      </c>
      <c r="I3926" s="23" t="n">
        <f aca="false">B3926+D3926+F3926+G3926</f>
        <v>18.5106237019518</v>
      </c>
      <c r="J3926" s="23" t="n">
        <f aca="false">MAX(H3926,I3926)</f>
        <v>21.7315267147176</v>
      </c>
      <c r="K3926" s="24" t="n">
        <f aca="false">IF(H3926&gt;=I3926,1,0)</f>
        <v>1</v>
      </c>
    </row>
    <row r="3927" customFormat="false" ht="15" hidden="false" customHeight="false" outlineLevel="0" collapsed="false">
      <c r="A3927" s="5" t="n">
        <v>3908</v>
      </c>
      <c r="B3927" s="23" t="n">
        <f aca="true">BETAINV(RAND(),T1_PERT!$F$5,T1_PERT!$G$5,T1_PERT!$C$5,T1_PERT!$E$5)</f>
        <v>4.88897674268006</v>
      </c>
      <c r="C3927" s="23" t="n">
        <f aca="true">BETAINV(RAND(),T1_PERT!$F$6,T1_PERT!$G$6,T1_PERT!$C$6,T1_PERT!$E$6)</f>
        <v>5.07128907557959</v>
      </c>
      <c r="D3927" s="23" t="n">
        <f aca="true">BETAINV(RAND(),T1_PERT!$F$7,T1_PERT!$G$7,T1_PERT!$C$7,T1_PERT!$E$7)</f>
        <v>5.06969424818667</v>
      </c>
      <c r="E3927" s="23" t="n">
        <f aca="true">BETAINV(RAND(),T1_PERT!$F$8,T1_PERT!$G$8,T1_PERT!$C$8,T1_PERT!$E$8)</f>
        <v>4.63495340826869</v>
      </c>
      <c r="F3927" s="23" t="n">
        <f aca="true">BETAINV(RAND(),T1_PERT!$F$9,T1_PERT!$G$9,T1_PERT!$C$9,T1_PERT!$E$9)</f>
        <v>5.60259779293029</v>
      </c>
      <c r="G3927" s="23" t="n">
        <f aca="true">BETAINV(RAND(),T1_PERT!$F$10,T1_PERT!$G$10,T1_PERT!$C$10,T1_PERT!$E$10)</f>
        <v>1.58126862735727</v>
      </c>
      <c r="H3927" s="23" t="n">
        <f aca="false">B3927+C3927+E3927+G3927</f>
        <v>16.1764878538856</v>
      </c>
      <c r="I3927" s="23" t="n">
        <f aca="false">B3927+D3927+F3927+G3927</f>
        <v>17.1425374111543</v>
      </c>
      <c r="J3927" s="23" t="n">
        <f aca="false">MAX(H3927,I3927)</f>
        <v>17.1425374111543</v>
      </c>
      <c r="K3927" s="24" t="n">
        <f aca="false">IF(H3927&gt;=I3927,1,0)</f>
        <v>0</v>
      </c>
    </row>
    <row r="3928" customFormat="false" ht="15" hidden="false" customHeight="false" outlineLevel="0" collapsed="false">
      <c r="A3928" s="5" t="n">
        <v>3909</v>
      </c>
      <c r="B3928" s="23" t="n">
        <f aca="true">BETAINV(RAND(),T1_PERT!$F$5,T1_PERT!$G$5,T1_PERT!$C$5,T1_PERT!$E$5)</f>
        <v>4.20148420543472</v>
      </c>
      <c r="C3928" s="23" t="n">
        <f aca="true">BETAINV(RAND(),T1_PERT!$F$6,T1_PERT!$G$6,T1_PERT!$C$6,T1_PERT!$E$6)</f>
        <v>6.35502762791024</v>
      </c>
      <c r="D3928" s="23" t="n">
        <f aca="true">BETAINV(RAND(),T1_PERT!$F$7,T1_PERT!$G$7,T1_PERT!$C$7,T1_PERT!$E$7)</f>
        <v>6.69564544719097</v>
      </c>
      <c r="E3928" s="23" t="n">
        <f aca="true">BETAINV(RAND(),T1_PERT!$F$8,T1_PERT!$G$8,T1_PERT!$C$8,T1_PERT!$E$8)</f>
        <v>4.70028675817161</v>
      </c>
      <c r="F3928" s="23" t="n">
        <f aca="true">BETAINV(RAND(),T1_PERT!$F$9,T1_PERT!$G$9,T1_PERT!$C$9,T1_PERT!$E$9)</f>
        <v>3.99613470629091</v>
      </c>
      <c r="G3928" s="23" t="n">
        <f aca="true">BETAINV(RAND(),T1_PERT!$F$10,T1_PERT!$G$10,T1_PERT!$C$10,T1_PERT!$E$10)</f>
        <v>2.09426714425501</v>
      </c>
      <c r="H3928" s="23" t="n">
        <f aca="false">B3928+C3928+E3928+G3928</f>
        <v>17.3510657357716</v>
      </c>
      <c r="I3928" s="23" t="n">
        <f aca="false">B3928+D3928+F3928+G3928</f>
        <v>16.9875315031716</v>
      </c>
      <c r="J3928" s="23" t="n">
        <f aca="false">MAX(H3928,I3928)</f>
        <v>17.3510657357716</v>
      </c>
      <c r="K3928" s="24" t="n">
        <f aca="false">IF(H3928&gt;=I3928,1,0)</f>
        <v>1</v>
      </c>
    </row>
    <row r="3929" customFormat="false" ht="15" hidden="false" customHeight="false" outlineLevel="0" collapsed="false">
      <c r="A3929" s="5" t="n">
        <v>3910</v>
      </c>
      <c r="B3929" s="23" t="n">
        <f aca="true">BETAINV(RAND(),T1_PERT!$F$5,T1_PERT!$G$5,T1_PERT!$C$5,T1_PERT!$E$5)</f>
        <v>3.87863281195816</v>
      </c>
      <c r="C3929" s="23" t="n">
        <f aca="true">BETAINV(RAND(),T1_PERT!$F$6,T1_PERT!$G$6,T1_PERT!$C$6,T1_PERT!$E$6)</f>
        <v>4.42734137046634</v>
      </c>
      <c r="D3929" s="23" t="n">
        <f aca="true">BETAINV(RAND(),T1_PERT!$F$7,T1_PERT!$G$7,T1_PERT!$C$7,T1_PERT!$E$7)</f>
        <v>6.38232105960665</v>
      </c>
      <c r="E3929" s="23" t="n">
        <f aca="true">BETAINV(RAND(),T1_PERT!$F$8,T1_PERT!$G$8,T1_PERT!$C$8,T1_PERT!$E$8)</f>
        <v>4.92554490016345</v>
      </c>
      <c r="F3929" s="23" t="n">
        <f aca="true">BETAINV(RAND(),T1_PERT!$F$9,T1_PERT!$G$9,T1_PERT!$C$9,T1_PERT!$E$9)</f>
        <v>4.42400103301522</v>
      </c>
      <c r="G3929" s="23" t="n">
        <f aca="true">BETAINV(RAND(),T1_PERT!$F$10,T1_PERT!$G$10,T1_PERT!$C$10,T1_PERT!$E$10)</f>
        <v>2.04038406068318</v>
      </c>
      <c r="H3929" s="23" t="n">
        <f aca="false">B3929+C3929+E3929+G3929</f>
        <v>15.2719031432711</v>
      </c>
      <c r="I3929" s="23" t="n">
        <f aca="false">B3929+D3929+F3929+G3929</f>
        <v>16.7253389652632</v>
      </c>
      <c r="J3929" s="23" t="n">
        <f aca="false">MAX(H3929,I3929)</f>
        <v>16.7253389652632</v>
      </c>
      <c r="K3929" s="24" t="n">
        <f aca="false">IF(H3929&gt;=I3929,1,0)</f>
        <v>0</v>
      </c>
    </row>
    <row r="3930" customFormat="false" ht="15" hidden="false" customHeight="false" outlineLevel="0" collapsed="false">
      <c r="A3930" s="5" t="n">
        <v>3911</v>
      </c>
      <c r="B3930" s="23" t="n">
        <f aca="true">BETAINV(RAND(),T1_PERT!$F$5,T1_PERT!$G$5,T1_PERT!$C$5,T1_PERT!$E$5)</f>
        <v>5.88690164740416</v>
      </c>
      <c r="C3930" s="23" t="n">
        <f aca="true">BETAINV(RAND(),T1_PERT!$F$6,T1_PERT!$G$6,T1_PERT!$C$6,T1_PERT!$E$6)</f>
        <v>4.21433216984204</v>
      </c>
      <c r="D3930" s="23" t="n">
        <f aca="true">BETAINV(RAND(),T1_PERT!$F$7,T1_PERT!$G$7,T1_PERT!$C$7,T1_PERT!$E$7)</f>
        <v>6.94127662190953</v>
      </c>
      <c r="E3930" s="23" t="n">
        <f aca="true">BETAINV(RAND(),T1_PERT!$F$8,T1_PERT!$G$8,T1_PERT!$C$8,T1_PERT!$E$8)</f>
        <v>5.39583989904618</v>
      </c>
      <c r="F3930" s="23" t="n">
        <f aca="true">BETAINV(RAND(),T1_PERT!$F$9,T1_PERT!$G$9,T1_PERT!$C$9,T1_PERT!$E$9)</f>
        <v>5.55307896372684</v>
      </c>
      <c r="G3930" s="23" t="n">
        <f aca="true">BETAINV(RAND(),T1_PERT!$F$10,T1_PERT!$G$10,T1_PERT!$C$10,T1_PERT!$E$10)</f>
        <v>2.01550800810308</v>
      </c>
      <c r="H3930" s="23" t="n">
        <f aca="false">B3930+C3930+E3930+G3930</f>
        <v>17.5125817243955</v>
      </c>
      <c r="I3930" s="23" t="n">
        <f aca="false">B3930+D3930+F3930+G3930</f>
        <v>20.3967652411436</v>
      </c>
      <c r="J3930" s="23" t="n">
        <f aca="false">MAX(H3930,I3930)</f>
        <v>20.3967652411436</v>
      </c>
      <c r="K3930" s="24" t="n">
        <f aca="false">IF(H3930&gt;=I3930,1,0)</f>
        <v>0</v>
      </c>
    </row>
    <row r="3931" customFormat="false" ht="15" hidden="false" customHeight="false" outlineLevel="0" collapsed="false">
      <c r="A3931" s="5" t="n">
        <v>3912</v>
      </c>
      <c r="B3931" s="23" t="n">
        <f aca="true">BETAINV(RAND(),T1_PERT!$F$5,T1_PERT!$G$5,T1_PERT!$C$5,T1_PERT!$E$5)</f>
        <v>2.38505992113405</v>
      </c>
      <c r="C3931" s="23" t="n">
        <f aca="true">BETAINV(RAND(),T1_PERT!$F$6,T1_PERT!$G$6,T1_PERT!$C$6,T1_PERT!$E$6)</f>
        <v>6.3258955729733</v>
      </c>
      <c r="D3931" s="23" t="n">
        <f aca="true">BETAINV(RAND(),T1_PERT!$F$7,T1_PERT!$G$7,T1_PERT!$C$7,T1_PERT!$E$7)</f>
        <v>6.63552353724381</v>
      </c>
      <c r="E3931" s="23" t="n">
        <f aca="true">BETAINV(RAND(),T1_PERT!$F$8,T1_PERT!$G$8,T1_PERT!$C$8,T1_PERT!$E$8)</f>
        <v>5.72390050675382</v>
      </c>
      <c r="F3931" s="23" t="n">
        <f aca="true">BETAINV(RAND(),T1_PERT!$F$9,T1_PERT!$G$9,T1_PERT!$C$9,T1_PERT!$E$9)</f>
        <v>4.06961723446218</v>
      </c>
      <c r="G3931" s="23" t="n">
        <f aca="true">BETAINV(RAND(),T1_PERT!$F$10,T1_PERT!$G$10,T1_PERT!$C$10,T1_PERT!$E$10)</f>
        <v>2.61233128759808</v>
      </c>
      <c r="H3931" s="23" t="n">
        <f aca="false">B3931+C3931+E3931+G3931</f>
        <v>17.0471872884592</v>
      </c>
      <c r="I3931" s="23" t="n">
        <f aca="false">B3931+D3931+F3931+G3931</f>
        <v>15.7025319804381</v>
      </c>
      <c r="J3931" s="23" t="n">
        <f aca="false">MAX(H3931,I3931)</f>
        <v>17.0471872884592</v>
      </c>
      <c r="K3931" s="24" t="n">
        <f aca="false">IF(H3931&gt;=I3931,1,0)</f>
        <v>1</v>
      </c>
    </row>
    <row r="3932" customFormat="false" ht="15" hidden="false" customHeight="false" outlineLevel="0" collapsed="false">
      <c r="A3932" s="5" t="n">
        <v>3913</v>
      </c>
      <c r="B3932" s="23" t="n">
        <f aca="true">BETAINV(RAND(),T1_PERT!$F$5,T1_PERT!$G$5,T1_PERT!$C$5,T1_PERT!$E$5)</f>
        <v>4.52398866518968</v>
      </c>
      <c r="C3932" s="23" t="n">
        <f aca="true">BETAINV(RAND(),T1_PERT!$F$6,T1_PERT!$G$6,T1_PERT!$C$6,T1_PERT!$E$6)</f>
        <v>4.41443579435312</v>
      </c>
      <c r="D3932" s="23" t="n">
        <f aca="true">BETAINV(RAND(),T1_PERT!$F$7,T1_PERT!$G$7,T1_PERT!$C$7,T1_PERT!$E$7)</f>
        <v>5.29255933213934</v>
      </c>
      <c r="E3932" s="23" t="n">
        <f aca="true">BETAINV(RAND(),T1_PERT!$F$8,T1_PERT!$G$8,T1_PERT!$C$8,T1_PERT!$E$8)</f>
        <v>6.3012492213993</v>
      </c>
      <c r="F3932" s="23" t="n">
        <f aca="true">BETAINV(RAND(),T1_PERT!$F$9,T1_PERT!$G$9,T1_PERT!$C$9,T1_PERT!$E$9)</f>
        <v>4.31994591698106</v>
      </c>
      <c r="G3932" s="23" t="n">
        <f aca="true">BETAINV(RAND(),T1_PERT!$F$10,T1_PERT!$G$10,T1_PERT!$C$10,T1_PERT!$E$10)</f>
        <v>2.48351671077039</v>
      </c>
      <c r="H3932" s="23" t="n">
        <f aca="false">B3932+C3932+E3932+G3932</f>
        <v>17.7231903917125</v>
      </c>
      <c r="I3932" s="23" t="n">
        <f aca="false">B3932+D3932+F3932+G3932</f>
        <v>16.6200106250805</v>
      </c>
      <c r="J3932" s="23" t="n">
        <f aca="false">MAX(H3932,I3932)</f>
        <v>17.7231903917125</v>
      </c>
      <c r="K3932" s="24" t="n">
        <f aca="false">IF(H3932&gt;=I3932,1,0)</f>
        <v>1</v>
      </c>
    </row>
    <row r="3933" customFormat="false" ht="15" hidden="false" customHeight="false" outlineLevel="0" collapsed="false">
      <c r="A3933" s="5" t="n">
        <v>3914</v>
      </c>
      <c r="B3933" s="23" t="n">
        <f aca="true">BETAINV(RAND(),T1_PERT!$F$5,T1_PERT!$G$5,T1_PERT!$C$5,T1_PERT!$E$5)</f>
        <v>3.95138277016115</v>
      </c>
      <c r="C3933" s="23" t="n">
        <f aca="true">BETAINV(RAND(),T1_PERT!$F$6,T1_PERT!$G$6,T1_PERT!$C$6,T1_PERT!$E$6)</f>
        <v>5.33130785985562</v>
      </c>
      <c r="D3933" s="23" t="n">
        <f aca="true">BETAINV(RAND(),T1_PERT!$F$7,T1_PERT!$G$7,T1_PERT!$C$7,T1_PERT!$E$7)</f>
        <v>5.1835523369885</v>
      </c>
      <c r="E3933" s="23" t="n">
        <f aca="true">BETAINV(RAND(),T1_PERT!$F$8,T1_PERT!$G$8,T1_PERT!$C$8,T1_PERT!$E$8)</f>
        <v>5.28875353082613</v>
      </c>
      <c r="F3933" s="23" t="n">
        <f aca="true">BETAINV(RAND(),T1_PERT!$F$9,T1_PERT!$G$9,T1_PERT!$C$9,T1_PERT!$E$9)</f>
        <v>4.2020130607026</v>
      </c>
      <c r="G3933" s="23" t="n">
        <f aca="true">BETAINV(RAND(),T1_PERT!$F$10,T1_PERT!$G$10,T1_PERT!$C$10,T1_PERT!$E$10)</f>
        <v>2.220058734836</v>
      </c>
      <c r="H3933" s="23" t="n">
        <f aca="false">B3933+C3933+E3933+G3933</f>
        <v>16.7915028956789</v>
      </c>
      <c r="I3933" s="23" t="n">
        <f aca="false">B3933+D3933+F3933+G3933</f>
        <v>15.5570069026882</v>
      </c>
      <c r="J3933" s="23" t="n">
        <f aca="false">MAX(H3933,I3933)</f>
        <v>16.7915028956789</v>
      </c>
      <c r="K3933" s="24" t="n">
        <f aca="false">IF(H3933&gt;=I3933,1,0)</f>
        <v>1</v>
      </c>
    </row>
    <row r="3934" customFormat="false" ht="15" hidden="false" customHeight="false" outlineLevel="0" collapsed="false">
      <c r="A3934" s="5" t="n">
        <v>3915</v>
      </c>
      <c r="B3934" s="23" t="n">
        <f aca="true">BETAINV(RAND(),T1_PERT!$F$5,T1_PERT!$G$5,T1_PERT!$C$5,T1_PERT!$E$5)</f>
        <v>5.25655341859244</v>
      </c>
      <c r="C3934" s="23" t="n">
        <f aca="true">BETAINV(RAND(),T1_PERT!$F$6,T1_PERT!$G$6,T1_PERT!$C$6,T1_PERT!$E$6)</f>
        <v>6.18721232303333</v>
      </c>
      <c r="D3934" s="23" t="n">
        <f aca="true">BETAINV(RAND(),T1_PERT!$F$7,T1_PERT!$G$7,T1_PERT!$C$7,T1_PERT!$E$7)</f>
        <v>6.20189269720884</v>
      </c>
      <c r="E3934" s="23" t="n">
        <f aca="true">BETAINV(RAND(),T1_PERT!$F$8,T1_PERT!$G$8,T1_PERT!$C$8,T1_PERT!$E$8)</f>
        <v>4.92796640930518</v>
      </c>
      <c r="F3934" s="23" t="n">
        <f aca="true">BETAINV(RAND(),T1_PERT!$F$9,T1_PERT!$G$9,T1_PERT!$C$9,T1_PERT!$E$9)</f>
        <v>4.54505596406466</v>
      </c>
      <c r="G3934" s="23" t="n">
        <f aca="true">BETAINV(RAND(),T1_PERT!$F$10,T1_PERT!$G$10,T1_PERT!$C$10,T1_PERT!$E$10)</f>
        <v>2.16461892969221</v>
      </c>
      <c r="H3934" s="23" t="n">
        <f aca="false">B3934+C3934+E3934+G3934</f>
        <v>18.5363510806232</v>
      </c>
      <c r="I3934" s="23" t="n">
        <f aca="false">B3934+D3934+F3934+G3934</f>
        <v>18.1681210095582</v>
      </c>
      <c r="J3934" s="23" t="n">
        <f aca="false">MAX(H3934,I3934)</f>
        <v>18.5363510806232</v>
      </c>
      <c r="K3934" s="24" t="n">
        <f aca="false">IF(H3934&gt;=I3934,1,0)</f>
        <v>1</v>
      </c>
    </row>
    <row r="3935" customFormat="false" ht="15" hidden="false" customHeight="false" outlineLevel="0" collapsed="false">
      <c r="A3935" s="5" t="n">
        <v>3916</v>
      </c>
      <c r="B3935" s="23" t="n">
        <f aca="true">BETAINV(RAND(),T1_PERT!$F$5,T1_PERT!$G$5,T1_PERT!$C$5,T1_PERT!$E$5)</f>
        <v>5.69735597978695</v>
      </c>
      <c r="C3935" s="23" t="n">
        <f aca="true">BETAINV(RAND(),T1_PERT!$F$6,T1_PERT!$G$6,T1_PERT!$C$6,T1_PERT!$E$6)</f>
        <v>4.73374590685452</v>
      </c>
      <c r="D3935" s="23" t="n">
        <f aca="true">BETAINV(RAND(),T1_PERT!$F$7,T1_PERT!$G$7,T1_PERT!$C$7,T1_PERT!$E$7)</f>
        <v>4.48262127275781</v>
      </c>
      <c r="E3935" s="23" t="n">
        <f aca="true">BETAINV(RAND(),T1_PERT!$F$8,T1_PERT!$G$8,T1_PERT!$C$8,T1_PERT!$E$8)</f>
        <v>4.46327823455646</v>
      </c>
      <c r="F3935" s="23" t="n">
        <f aca="true">BETAINV(RAND(),T1_PERT!$F$9,T1_PERT!$G$9,T1_PERT!$C$9,T1_PERT!$E$9)</f>
        <v>3.90875563639623</v>
      </c>
      <c r="G3935" s="23" t="n">
        <f aca="true">BETAINV(RAND(),T1_PERT!$F$10,T1_PERT!$G$10,T1_PERT!$C$10,T1_PERT!$E$10)</f>
        <v>2.50018325497025</v>
      </c>
      <c r="H3935" s="23" t="n">
        <f aca="false">B3935+C3935+E3935+G3935</f>
        <v>17.3945633761682</v>
      </c>
      <c r="I3935" s="23" t="n">
        <f aca="false">B3935+D3935+F3935+G3935</f>
        <v>16.5889161439112</v>
      </c>
      <c r="J3935" s="23" t="n">
        <f aca="false">MAX(H3935,I3935)</f>
        <v>17.3945633761682</v>
      </c>
      <c r="K3935" s="24" t="n">
        <f aca="false">IF(H3935&gt;=I3935,1,0)</f>
        <v>1</v>
      </c>
    </row>
    <row r="3936" customFormat="false" ht="15" hidden="false" customHeight="false" outlineLevel="0" collapsed="false">
      <c r="A3936" s="5" t="n">
        <v>3917</v>
      </c>
      <c r="B3936" s="23" t="n">
        <f aca="true">BETAINV(RAND(),T1_PERT!$F$5,T1_PERT!$G$5,T1_PERT!$C$5,T1_PERT!$E$5)</f>
        <v>4.22744125190798</v>
      </c>
      <c r="C3936" s="23" t="n">
        <f aca="true">BETAINV(RAND(),T1_PERT!$F$6,T1_PERT!$G$6,T1_PERT!$C$6,T1_PERT!$E$6)</f>
        <v>5.6283617987787</v>
      </c>
      <c r="D3936" s="23" t="n">
        <f aca="true">BETAINV(RAND(),T1_PERT!$F$7,T1_PERT!$G$7,T1_PERT!$C$7,T1_PERT!$E$7)</f>
        <v>7.30883150233825</v>
      </c>
      <c r="E3936" s="23" t="n">
        <f aca="true">BETAINV(RAND(),T1_PERT!$F$8,T1_PERT!$G$8,T1_PERT!$C$8,T1_PERT!$E$8)</f>
        <v>4.71226489229465</v>
      </c>
      <c r="F3936" s="23" t="n">
        <f aca="true">BETAINV(RAND(),T1_PERT!$F$9,T1_PERT!$G$9,T1_PERT!$C$9,T1_PERT!$E$9)</f>
        <v>4.64250741184159</v>
      </c>
      <c r="G3936" s="23" t="n">
        <f aca="true">BETAINV(RAND(),T1_PERT!$F$10,T1_PERT!$G$10,T1_PERT!$C$10,T1_PERT!$E$10)</f>
        <v>2.06828212232289</v>
      </c>
      <c r="H3936" s="23" t="n">
        <f aca="false">B3936+C3936+E3936+G3936</f>
        <v>16.6363500653042</v>
      </c>
      <c r="I3936" s="23" t="n">
        <f aca="false">B3936+D3936+F3936+G3936</f>
        <v>18.2470622884107</v>
      </c>
      <c r="J3936" s="23" t="n">
        <f aca="false">MAX(H3936,I3936)</f>
        <v>18.2470622884107</v>
      </c>
      <c r="K3936" s="24" t="n">
        <f aca="false">IF(H3936&gt;=I3936,1,0)</f>
        <v>0</v>
      </c>
    </row>
    <row r="3937" customFormat="false" ht="15" hidden="false" customHeight="false" outlineLevel="0" collapsed="false">
      <c r="A3937" s="5" t="n">
        <v>3918</v>
      </c>
      <c r="B3937" s="23" t="n">
        <f aca="true">BETAINV(RAND(),T1_PERT!$F$5,T1_PERT!$G$5,T1_PERT!$C$5,T1_PERT!$E$5)</f>
        <v>3.45150315588591</v>
      </c>
      <c r="C3937" s="23" t="n">
        <f aca="true">BETAINV(RAND(),T1_PERT!$F$6,T1_PERT!$G$6,T1_PERT!$C$6,T1_PERT!$E$6)</f>
        <v>6.51794947900266</v>
      </c>
      <c r="D3937" s="23" t="n">
        <f aca="true">BETAINV(RAND(),T1_PERT!$F$7,T1_PERT!$G$7,T1_PERT!$C$7,T1_PERT!$E$7)</f>
        <v>3.5385135444439</v>
      </c>
      <c r="E3937" s="23" t="n">
        <f aca="true">BETAINV(RAND(),T1_PERT!$F$8,T1_PERT!$G$8,T1_PERT!$C$8,T1_PERT!$E$8)</f>
        <v>4.32246690254203</v>
      </c>
      <c r="F3937" s="23" t="n">
        <f aca="true">BETAINV(RAND(),T1_PERT!$F$9,T1_PERT!$G$9,T1_PERT!$C$9,T1_PERT!$E$9)</f>
        <v>5.28086839548536</v>
      </c>
      <c r="G3937" s="23" t="n">
        <f aca="true">BETAINV(RAND(),T1_PERT!$F$10,T1_PERT!$G$10,T1_PERT!$C$10,T1_PERT!$E$10)</f>
        <v>1.85997553470369</v>
      </c>
      <c r="H3937" s="23" t="n">
        <f aca="false">B3937+C3937+E3937+G3937</f>
        <v>16.1518950721343</v>
      </c>
      <c r="I3937" s="23" t="n">
        <f aca="false">B3937+D3937+F3937+G3937</f>
        <v>14.1308606305189</v>
      </c>
      <c r="J3937" s="23" t="n">
        <f aca="false">MAX(H3937,I3937)</f>
        <v>16.1518950721343</v>
      </c>
      <c r="K3937" s="24" t="n">
        <f aca="false">IF(H3937&gt;=I3937,1,0)</f>
        <v>1</v>
      </c>
    </row>
    <row r="3938" customFormat="false" ht="15" hidden="false" customHeight="false" outlineLevel="0" collapsed="false">
      <c r="A3938" s="5" t="n">
        <v>3919</v>
      </c>
      <c r="B3938" s="23" t="n">
        <f aca="true">BETAINV(RAND(),T1_PERT!$F$5,T1_PERT!$G$5,T1_PERT!$C$5,T1_PERT!$E$5)</f>
        <v>4.53422015100457</v>
      </c>
      <c r="C3938" s="23" t="n">
        <f aca="true">BETAINV(RAND(),T1_PERT!$F$6,T1_PERT!$G$6,T1_PERT!$C$6,T1_PERT!$E$6)</f>
        <v>5.01793788491073</v>
      </c>
      <c r="D3938" s="23" t="n">
        <f aca="true">BETAINV(RAND(),T1_PERT!$F$7,T1_PERT!$G$7,T1_PERT!$C$7,T1_PERT!$E$7)</f>
        <v>4.48254927045607</v>
      </c>
      <c r="E3938" s="23" t="n">
        <f aca="true">BETAINV(RAND(),T1_PERT!$F$8,T1_PERT!$G$8,T1_PERT!$C$8,T1_PERT!$E$8)</f>
        <v>5.55108746575893</v>
      </c>
      <c r="F3938" s="23" t="n">
        <f aca="true">BETAINV(RAND(),T1_PERT!$F$9,T1_PERT!$G$9,T1_PERT!$C$9,T1_PERT!$E$9)</f>
        <v>3.95136257815099</v>
      </c>
      <c r="G3938" s="23" t="n">
        <f aca="true">BETAINV(RAND(),T1_PERT!$F$10,T1_PERT!$G$10,T1_PERT!$C$10,T1_PERT!$E$10)</f>
        <v>2.11798061616299</v>
      </c>
      <c r="H3938" s="23" t="n">
        <f aca="false">B3938+C3938+E3938+G3938</f>
        <v>17.2212261178372</v>
      </c>
      <c r="I3938" s="23" t="n">
        <f aca="false">B3938+D3938+F3938+G3938</f>
        <v>15.0861126157746</v>
      </c>
      <c r="J3938" s="23" t="n">
        <f aca="false">MAX(H3938,I3938)</f>
        <v>17.2212261178372</v>
      </c>
      <c r="K3938" s="24" t="n">
        <f aca="false">IF(H3938&gt;=I3938,1,0)</f>
        <v>1</v>
      </c>
    </row>
    <row r="3939" customFormat="false" ht="15" hidden="false" customHeight="false" outlineLevel="0" collapsed="false">
      <c r="A3939" s="5" t="n">
        <v>3920</v>
      </c>
      <c r="B3939" s="23" t="n">
        <f aca="true">BETAINV(RAND(),T1_PERT!$F$5,T1_PERT!$G$5,T1_PERT!$C$5,T1_PERT!$E$5)</f>
        <v>3.68441832681773</v>
      </c>
      <c r="C3939" s="23" t="n">
        <f aca="true">BETAINV(RAND(),T1_PERT!$F$6,T1_PERT!$G$6,T1_PERT!$C$6,T1_PERT!$E$6)</f>
        <v>7.48225435346459</v>
      </c>
      <c r="D3939" s="23" t="n">
        <f aca="true">BETAINV(RAND(),T1_PERT!$F$7,T1_PERT!$G$7,T1_PERT!$C$7,T1_PERT!$E$7)</f>
        <v>5.96648621266505</v>
      </c>
      <c r="E3939" s="23" t="n">
        <f aca="true">BETAINV(RAND(),T1_PERT!$F$8,T1_PERT!$G$8,T1_PERT!$C$8,T1_PERT!$E$8)</f>
        <v>5.51292259958152</v>
      </c>
      <c r="F3939" s="23" t="n">
        <f aca="true">BETAINV(RAND(),T1_PERT!$F$9,T1_PERT!$G$9,T1_PERT!$C$9,T1_PERT!$E$9)</f>
        <v>5.99155925568683</v>
      </c>
      <c r="G3939" s="23" t="n">
        <f aca="true">BETAINV(RAND(),T1_PERT!$F$10,T1_PERT!$G$10,T1_PERT!$C$10,T1_PERT!$E$10)</f>
        <v>2.50365570486292</v>
      </c>
      <c r="H3939" s="23" t="n">
        <f aca="false">B3939+C3939+E3939+G3939</f>
        <v>19.1832509847268</v>
      </c>
      <c r="I3939" s="23" t="n">
        <f aca="false">B3939+D3939+F3939+G3939</f>
        <v>18.1461195000325</v>
      </c>
      <c r="J3939" s="23" t="n">
        <f aca="false">MAX(H3939,I3939)</f>
        <v>19.1832509847268</v>
      </c>
      <c r="K3939" s="24" t="n">
        <f aca="false">IF(H3939&gt;=I3939,1,0)</f>
        <v>1</v>
      </c>
    </row>
    <row r="3940" customFormat="false" ht="15" hidden="false" customHeight="false" outlineLevel="0" collapsed="false">
      <c r="A3940" s="5" t="n">
        <v>3921</v>
      </c>
      <c r="B3940" s="23" t="n">
        <f aca="true">BETAINV(RAND(),T1_PERT!$F$5,T1_PERT!$G$5,T1_PERT!$C$5,T1_PERT!$E$5)</f>
        <v>3.85662691337497</v>
      </c>
      <c r="C3940" s="23" t="n">
        <f aca="true">BETAINV(RAND(),T1_PERT!$F$6,T1_PERT!$G$6,T1_PERT!$C$6,T1_PERT!$E$6)</f>
        <v>3.6541869908567</v>
      </c>
      <c r="D3940" s="23" t="n">
        <f aca="true">BETAINV(RAND(),T1_PERT!$F$7,T1_PERT!$G$7,T1_PERT!$C$7,T1_PERT!$E$7)</f>
        <v>5.34471284493884</v>
      </c>
      <c r="E3940" s="23" t="n">
        <f aca="true">BETAINV(RAND(),T1_PERT!$F$8,T1_PERT!$G$8,T1_PERT!$C$8,T1_PERT!$E$8)</f>
        <v>5.3257527188812</v>
      </c>
      <c r="F3940" s="23" t="n">
        <f aca="true">BETAINV(RAND(),T1_PERT!$F$9,T1_PERT!$G$9,T1_PERT!$C$9,T1_PERT!$E$9)</f>
        <v>4.40829078309883</v>
      </c>
      <c r="G3940" s="23" t="n">
        <f aca="true">BETAINV(RAND(),T1_PERT!$F$10,T1_PERT!$G$10,T1_PERT!$C$10,T1_PERT!$E$10)</f>
        <v>1.41546167653582</v>
      </c>
      <c r="H3940" s="23" t="n">
        <f aca="false">B3940+C3940+E3940+G3940</f>
        <v>14.2520282996487</v>
      </c>
      <c r="I3940" s="23" t="n">
        <f aca="false">B3940+D3940+F3940+G3940</f>
        <v>15.0250922179485</v>
      </c>
      <c r="J3940" s="23" t="n">
        <f aca="false">MAX(H3940,I3940)</f>
        <v>15.0250922179485</v>
      </c>
      <c r="K3940" s="24" t="n">
        <f aca="false">IF(H3940&gt;=I3940,1,0)</f>
        <v>0</v>
      </c>
    </row>
    <row r="3941" customFormat="false" ht="15" hidden="false" customHeight="false" outlineLevel="0" collapsed="false">
      <c r="A3941" s="5" t="n">
        <v>3922</v>
      </c>
      <c r="B3941" s="23" t="n">
        <f aca="true">BETAINV(RAND(),T1_PERT!$F$5,T1_PERT!$G$5,T1_PERT!$C$5,T1_PERT!$E$5)</f>
        <v>2.32399057836815</v>
      </c>
      <c r="C3941" s="23" t="n">
        <f aca="true">BETAINV(RAND(),T1_PERT!$F$6,T1_PERT!$G$6,T1_PERT!$C$6,T1_PERT!$E$6)</f>
        <v>3.38928569210893</v>
      </c>
      <c r="D3941" s="23" t="n">
        <f aca="true">BETAINV(RAND(),T1_PERT!$F$7,T1_PERT!$G$7,T1_PERT!$C$7,T1_PERT!$E$7)</f>
        <v>5.63784818793477</v>
      </c>
      <c r="E3941" s="23" t="n">
        <f aca="true">BETAINV(RAND(),T1_PERT!$F$8,T1_PERT!$G$8,T1_PERT!$C$8,T1_PERT!$E$8)</f>
        <v>5.78507598821805</v>
      </c>
      <c r="F3941" s="23" t="n">
        <f aca="true">BETAINV(RAND(),T1_PERT!$F$9,T1_PERT!$G$9,T1_PERT!$C$9,T1_PERT!$E$9)</f>
        <v>4.39746389545048</v>
      </c>
      <c r="G3941" s="23" t="n">
        <f aca="true">BETAINV(RAND(),T1_PERT!$F$10,T1_PERT!$G$10,T1_PERT!$C$10,T1_PERT!$E$10)</f>
        <v>1.71574219476966</v>
      </c>
      <c r="H3941" s="23" t="n">
        <f aca="false">B3941+C3941+E3941+G3941</f>
        <v>13.2140944534648</v>
      </c>
      <c r="I3941" s="23" t="n">
        <f aca="false">B3941+D3941+F3941+G3941</f>
        <v>14.075044856523</v>
      </c>
      <c r="J3941" s="23" t="n">
        <f aca="false">MAX(H3941,I3941)</f>
        <v>14.075044856523</v>
      </c>
      <c r="K3941" s="24" t="n">
        <f aca="false">IF(H3941&gt;=I3941,1,0)</f>
        <v>0</v>
      </c>
    </row>
    <row r="3942" customFormat="false" ht="15" hidden="false" customHeight="false" outlineLevel="0" collapsed="false">
      <c r="A3942" s="5" t="n">
        <v>3923</v>
      </c>
      <c r="B3942" s="23" t="n">
        <f aca="true">BETAINV(RAND(),T1_PERT!$F$5,T1_PERT!$G$5,T1_PERT!$C$5,T1_PERT!$E$5)</f>
        <v>2.60305333008228</v>
      </c>
      <c r="C3942" s="23" t="n">
        <f aca="true">BETAINV(RAND(),T1_PERT!$F$6,T1_PERT!$G$6,T1_PERT!$C$6,T1_PERT!$E$6)</f>
        <v>6.04024970463735</v>
      </c>
      <c r="D3942" s="23" t="n">
        <f aca="true">BETAINV(RAND(),T1_PERT!$F$7,T1_PERT!$G$7,T1_PERT!$C$7,T1_PERT!$E$7)</f>
        <v>6.55673447122847</v>
      </c>
      <c r="E3942" s="23" t="n">
        <f aca="true">BETAINV(RAND(),T1_PERT!$F$8,T1_PERT!$G$8,T1_PERT!$C$8,T1_PERT!$E$8)</f>
        <v>4.92404529252088</v>
      </c>
      <c r="F3942" s="23" t="n">
        <f aca="true">BETAINV(RAND(),T1_PERT!$F$9,T1_PERT!$G$9,T1_PERT!$C$9,T1_PERT!$E$9)</f>
        <v>3.98649743871504</v>
      </c>
      <c r="G3942" s="23" t="n">
        <f aca="true">BETAINV(RAND(),T1_PERT!$F$10,T1_PERT!$G$10,T1_PERT!$C$10,T1_PERT!$E$10)</f>
        <v>2.778907120723</v>
      </c>
      <c r="H3942" s="23" t="n">
        <f aca="false">B3942+C3942+E3942+G3942</f>
        <v>16.3462554479635</v>
      </c>
      <c r="I3942" s="23" t="n">
        <f aca="false">B3942+D3942+F3942+G3942</f>
        <v>15.9251923607488</v>
      </c>
      <c r="J3942" s="23" t="n">
        <f aca="false">MAX(H3942,I3942)</f>
        <v>16.3462554479635</v>
      </c>
      <c r="K3942" s="24" t="n">
        <f aca="false">IF(H3942&gt;=I3942,1,0)</f>
        <v>1</v>
      </c>
    </row>
    <row r="3943" customFormat="false" ht="15" hidden="false" customHeight="false" outlineLevel="0" collapsed="false">
      <c r="A3943" s="5" t="n">
        <v>3924</v>
      </c>
      <c r="B3943" s="23" t="n">
        <f aca="true">BETAINV(RAND(),T1_PERT!$F$5,T1_PERT!$G$5,T1_PERT!$C$5,T1_PERT!$E$5)</f>
        <v>3.08247833830826</v>
      </c>
      <c r="C3943" s="23" t="n">
        <f aca="true">BETAINV(RAND(),T1_PERT!$F$6,T1_PERT!$G$6,T1_PERT!$C$6,T1_PERT!$E$6)</f>
        <v>4.11399096594428</v>
      </c>
      <c r="D3943" s="23" t="n">
        <f aca="true">BETAINV(RAND(),T1_PERT!$F$7,T1_PERT!$G$7,T1_PERT!$C$7,T1_PERT!$E$7)</f>
        <v>4.51522584271671</v>
      </c>
      <c r="E3943" s="23" t="n">
        <f aca="true">BETAINV(RAND(),T1_PERT!$F$8,T1_PERT!$G$8,T1_PERT!$C$8,T1_PERT!$E$8)</f>
        <v>4.50082216944995</v>
      </c>
      <c r="F3943" s="23" t="n">
        <f aca="true">BETAINV(RAND(),T1_PERT!$F$9,T1_PERT!$G$9,T1_PERT!$C$9,T1_PERT!$E$9)</f>
        <v>3.52869504274283</v>
      </c>
      <c r="G3943" s="23" t="n">
        <f aca="true">BETAINV(RAND(),T1_PERT!$F$10,T1_PERT!$G$10,T1_PERT!$C$10,T1_PERT!$E$10)</f>
        <v>1.8823655297027</v>
      </c>
      <c r="H3943" s="23" t="n">
        <f aca="false">B3943+C3943+E3943+G3943</f>
        <v>13.5796570034052</v>
      </c>
      <c r="I3943" s="23" t="n">
        <f aca="false">B3943+D3943+F3943+G3943</f>
        <v>13.0087647534705</v>
      </c>
      <c r="J3943" s="23" t="n">
        <f aca="false">MAX(H3943,I3943)</f>
        <v>13.5796570034052</v>
      </c>
      <c r="K3943" s="24" t="n">
        <f aca="false">IF(H3943&gt;=I3943,1,0)</f>
        <v>1</v>
      </c>
    </row>
    <row r="3944" customFormat="false" ht="15" hidden="false" customHeight="false" outlineLevel="0" collapsed="false">
      <c r="A3944" s="5" t="n">
        <v>3925</v>
      </c>
      <c r="B3944" s="23" t="n">
        <f aca="true">BETAINV(RAND(),T1_PERT!$F$5,T1_PERT!$G$5,T1_PERT!$C$5,T1_PERT!$E$5)</f>
        <v>2.6151318274545</v>
      </c>
      <c r="C3944" s="23" t="n">
        <f aca="true">BETAINV(RAND(),T1_PERT!$F$6,T1_PERT!$G$6,T1_PERT!$C$6,T1_PERT!$E$6)</f>
        <v>6.00954013708067</v>
      </c>
      <c r="D3944" s="23" t="n">
        <f aca="true">BETAINV(RAND(),T1_PERT!$F$7,T1_PERT!$G$7,T1_PERT!$C$7,T1_PERT!$E$7)</f>
        <v>7.10292640517148</v>
      </c>
      <c r="E3944" s="23" t="n">
        <f aca="true">BETAINV(RAND(),T1_PERT!$F$8,T1_PERT!$G$8,T1_PERT!$C$8,T1_PERT!$E$8)</f>
        <v>4.72774724380871</v>
      </c>
      <c r="F3944" s="23" t="n">
        <f aca="true">BETAINV(RAND(),T1_PERT!$F$9,T1_PERT!$G$9,T1_PERT!$C$9,T1_PERT!$E$9)</f>
        <v>3.4248953438621</v>
      </c>
      <c r="G3944" s="23" t="n">
        <f aca="true">BETAINV(RAND(),T1_PERT!$F$10,T1_PERT!$G$10,T1_PERT!$C$10,T1_PERT!$E$10)</f>
        <v>1.87177833308383</v>
      </c>
      <c r="H3944" s="23" t="n">
        <f aca="false">B3944+C3944+E3944+G3944</f>
        <v>15.2241975414277</v>
      </c>
      <c r="I3944" s="23" t="n">
        <f aca="false">B3944+D3944+F3944+G3944</f>
        <v>15.0147319095719</v>
      </c>
      <c r="J3944" s="23" t="n">
        <f aca="false">MAX(H3944,I3944)</f>
        <v>15.2241975414277</v>
      </c>
      <c r="K3944" s="24" t="n">
        <f aca="false">IF(H3944&gt;=I3944,1,0)</f>
        <v>1</v>
      </c>
    </row>
    <row r="3945" customFormat="false" ht="15" hidden="false" customHeight="false" outlineLevel="0" collapsed="false">
      <c r="A3945" s="5" t="n">
        <v>3926</v>
      </c>
      <c r="B3945" s="23" t="n">
        <f aca="true">BETAINV(RAND(),T1_PERT!$F$5,T1_PERT!$G$5,T1_PERT!$C$5,T1_PERT!$E$5)</f>
        <v>3.26207389768173</v>
      </c>
      <c r="C3945" s="23" t="n">
        <f aca="true">BETAINV(RAND(),T1_PERT!$F$6,T1_PERT!$G$6,T1_PERT!$C$6,T1_PERT!$E$6)</f>
        <v>3.49421179711422</v>
      </c>
      <c r="D3945" s="23" t="n">
        <f aca="true">BETAINV(RAND(),T1_PERT!$F$7,T1_PERT!$G$7,T1_PERT!$C$7,T1_PERT!$E$7)</f>
        <v>4.86405908326041</v>
      </c>
      <c r="E3945" s="23" t="n">
        <f aca="true">BETAINV(RAND(),T1_PERT!$F$8,T1_PERT!$G$8,T1_PERT!$C$8,T1_PERT!$E$8)</f>
        <v>4.36524181862232</v>
      </c>
      <c r="F3945" s="23" t="n">
        <f aca="true">BETAINV(RAND(),T1_PERT!$F$9,T1_PERT!$G$9,T1_PERT!$C$9,T1_PERT!$E$9)</f>
        <v>4.52448507295203</v>
      </c>
      <c r="G3945" s="23" t="n">
        <f aca="true">BETAINV(RAND(),T1_PERT!$F$10,T1_PERT!$G$10,T1_PERT!$C$10,T1_PERT!$E$10)</f>
        <v>1.73365945944957</v>
      </c>
      <c r="H3945" s="23" t="n">
        <f aca="false">B3945+C3945+E3945+G3945</f>
        <v>12.8551869728678</v>
      </c>
      <c r="I3945" s="23" t="n">
        <f aca="false">B3945+D3945+F3945+G3945</f>
        <v>14.3842775133437</v>
      </c>
      <c r="J3945" s="23" t="n">
        <f aca="false">MAX(H3945,I3945)</f>
        <v>14.3842775133437</v>
      </c>
      <c r="K3945" s="24" t="n">
        <f aca="false">IF(H3945&gt;=I3945,1,0)</f>
        <v>0</v>
      </c>
    </row>
    <row r="3946" customFormat="false" ht="15" hidden="false" customHeight="false" outlineLevel="0" collapsed="false">
      <c r="A3946" s="5" t="n">
        <v>3927</v>
      </c>
      <c r="B3946" s="23" t="n">
        <f aca="true">BETAINV(RAND(),T1_PERT!$F$5,T1_PERT!$G$5,T1_PERT!$C$5,T1_PERT!$E$5)</f>
        <v>5.26983626163793</v>
      </c>
      <c r="C3946" s="23" t="n">
        <f aca="true">BETAINV(RAND(),T1_PERT!$F$6,T1_PERT!$G$6,T1_PERT!$C$6,T1_PERT!$E$6)</f>
        <v>5.72512013007542</v>
      </c>
      <c r="D3946" s="23" t="n">
        <f aca="true">BETAINV(RAND(),T1_PERT!$F$7,T1_PERT!$G$7,T1_PERT!$C$7,T1_PERT!$E$7)</f>
        <v>5.30466034048365</v>
      </c>
      <c r="E3946" s="23" t="n">
        <f aca="true">BETAINV(RAND(),T1_PERT!$F$8,T1_PERT!$G$8,T1_PERT!$C$8,T1_PERT!$E$8)</f>
        <v>5.79852820741601</v>
      </c>
      <c r="F3946" s="23" t="n">
        <f aca="true">BETAINV(RAND(),T1_PERT!$F$9,T1_PERT!$G$9,T1_PERT!$C$9,T1_PERT!$E$9)</f>
        <v>4.24502068423211</v>
      </c>
      <c r="G3946" s="23" t="n">
        <f aca="true">BETAINV(RAND(),T1_PERT!$F$10,T1_PERT!$G$10,T1_PERT!$C$10,T1_PERT!$E$10)</f>
        <v>1.69758157951591</v>
      </c>
      <c r="H3946" s="23" t="n">
        <f aca="false">B3946+C3946+E3946+G3946</f>
        <v>18.4910661786453</v>
      </c>
      <c r="I3946" s="23" t="n">
        <f aca="false">B3946+D3946+F3946+G3946</f>
        <v>16.5170988658696</v>
      </c>
      <c r="J3946" s="23" t="n">
        <f aca="false">MAX(H3946,I3946)</f>
        <v>18.4910661786453</v>
      </c>
      <c r="K3946" s="24" t="n">
        <f aca="false">IF(H3946&gt;=I3946,1,0)</f>
        <v>1</v>
      </c>
    </row>
    <row r="3947" customFormat="false" ht="15" hidden="false" customHeight="false" outlineLevel="0" collapsed="false">
      <c r="A3947" s="5" t="n">
        <v>3928</v>
      </c>
      <c r="B3947" s="23" t="n">
        <f aca="true">BETAINV(RAND(),T1_PERT!$F$5,T1_PERT!$G$5,T1_PERT!$C$5,T1_PERT!$E$5)</f>
        <v>3.45645440748228</v>
      </c>
      <c r="C3947" s="23" t="n">
        <f aca="true">BETAINV(RAND(),T1_PERT!$F$6,T1_PERT!$G$6,T1_PERT!$C$6,T1_PERT!$E$6)</f>
        <v>3.79176110619703</v>
      </c>
      <c r="D3947" s="23" t="n">
        <f aca="true">BETAINV(RAND(),T1_PERT!$F$7,T1_PERT!$G$7,T1_PERT!$C$7,T1_PERT!$E$7)</f>
        <v>5.28904651521272</v>
      </c>
      <c r="E3947" s="23" t="n">
        <f aca="true">BETAINV(RAND(),T1_PERT!$F$8,T1_PERT!$G$8,T1_PERT!$C$8,T1_PERT!$E$8)</f>
        <v>4.89999357845677</v>
      </c>
      <c r="F3947" s="23" t="n">
        <f aca="true">BETAINV(RAND(),T1_PERT!$F$9,T1_PERT!$G$9,T1_PERT!$C$9,T1_PERT!$E$9)</f>
        <v>3.37693200731373</v>
      </c>
      <c r="G3947" s="23" t="n">
        <f aca="true">BETAINV(RAND(),T1_PERT!$F$10,T1_PERT!$G$10,T1_PERT!$C$10,T1_PERT!$E$10)</f>
        <v>2.2156990883221</v>
      </c>
      <c r="H3947" s="23" t="n">
        <f aca="false">B3947+C3947+E3947+G3947</f>
        <v>14.3639081804582</v>
      </c>
      <c r="I3947" s="23" t="n">
        <f aca="false">B3947+D3947+F3947+G3947</f>
        <v>14.3381320183308</v>
      </c>
      <c r="J3947" s="23" t="n">
        <f aca="false">MAX(H3947,I3947)</f>
        <v>14.3639081804582</v>
      </c>
      <c r="K3947" s="24" t="n">
        <f aca="false">IF(H3947&gt;=I3947,1,0)</f>
        <v>1</v>
      </c>
    </row>
    <row r="3948" customFormat="false" ht="15" hidden="false" customHeight="false" outlineLevel="0" collapsed="false">
      <c r="A3948" s="5" t="n">
        <v>3929</v>
      </c>
      <c r="B3948" s="23" t="n">
        <f aca="true">BETAINV(RAND(),T1_PERT!$F$5,T1_PERT!$G$5,T1_PERT!$C$5,T1_PERT!$E$5)</f>
        <v>4.4655932122288</v>
      </c>
      <c r="C3948" s="23" t="n">
        <f aca="true">BETAINV(RAND(),T1_PERT!$F$6,T1_PERT!$G$6,T1_PERT!$C$6,T1_PERT!$E$6)</f>
        <v>6.18501713998702</v>
      </c>
      <c r="D3948" s="23" t="n">
        <f aca="true">BETAINV(RAND(),T1_PERT!$F$7,T1_PERT!$G$7,T1_PERT!$C$7,T1_PERT!$E$7)</f>
        <v>6.12930617189541</v>
      </c>
      <c r="E3948" s="23" t="n">
        <f aca="true">BETAINV(RAND(),T1_PERT!$F$8,T1_PERT!$G$8,T1_PERT!$C$8,T1_PERT!$E$8)</f>
        <v>6.79416662491695</v>
      </c>
      <c r="F3948" s="23" t="n">
        <f aca="true">BETAINV(RAND(),T1_PERT!$F$9,T1_PERT!$G$9,T1_PERT!$C$9,T1_PERT!$E$9)</f>
        <v>5.83172827200757</v>
      </c>
      <c r="G3948" s="23" t="n">
        <f aca="true">BETAINV(RAND(),T1_PERT!$F$10,T1_PERT!$G$10,T1_PERT!$C$10,T1_PERT!$E$10)</f>
        <v>2.43902804279075</v>
      </c>
      <c r="H3948" s="23" t="n">
        <f aca="false">B3948+C3948+E3948+G3948</f>
        <v>19.8838050199235</v>
      </c>
      <c r="I3948" s="23" t="n">
        <f aca="false">B3948+D3948+F3948+G3948</f>
        <v>18.8656556989225</v>
      </c>
      <c r="J3948" s="23" t="n">
        <f aca="false">MAX(H3948,I3948)</f>
        <v>19.8838050199235</v>
      </c>
      <c r="K3948" s="24" t="n">
        <f aca="false">IF(H3948&gt;=I3948,1,0)</f>
        <v>1</v>
      </c>
    </row>
    <row r="3949" customFormat="false" ht="15" hidden="false" customHeight="false" outlineLevel="0" collapsed="false">
      <c r="A3949" s="5" t="n">
        <v>3930</v>
      </c>
      <c r="B3949" s="23" t="n">
        <f aca="true">BETAINV(RAND(),T1_PERT!$F$5,T1_PERT!$G$5,T1_PERT!$C$5,T1_PERT!$E$5)</f>
        <v>3.79674990594319</v>
      </c>
      <c r="C3949" s="23" t="n">
        <f aca="true">BETAINV(RAND(),T1_PERT!$F$6,T1_PERT!$G$6,T1_PERT!$C$6,T1_PERT!$E$6)</f>
        <v>7.20572472355949</v>
      </c>
      <c r="D3949" s="23" t="n">
        <f aca="true">BETAINV(RAND(),T1_PERT!$F$7,T1_PERT!$G$7,T1_PERT!$C$7,T1_PERT!$E$7)</f>
        <v>4.56100044734596</v>
      </c>
      <c r="E3949" s="23" t="n">
        <f aca="true">BETAINV(RAND(),T1_PERT!$F$8,T1_PERT!$G$8,T1_PERT!$C$8,T1_PERT!$E$8)</f>
        <v>5.08380060993261</v>
      </c>
      <c r="F3949" s="23" t="n">
        <f aca="true">BETAINV(RAND(),T1_PERT!$F$9,T1_PERT!$G$9,T1_PERT!$C$9,T1_PERT!$E$9)</f>
        <v>4.44902464256345</v>
      </c>
      <c r="G3949" s="23" t="n">
        <f aca="true">BETAINV(RAND(),T1_PERT!$F$10,T1_PERT!$G$10,T1_PERT!$C$10,T1_PERT!$E$10)</f>
        <v>2.05554487670256</v>
      </c>
      <c r="H3949" s="23" t="n">
        <f aca="false">B3949+C3949+E3949+G3949</f>
        <v>18.1418201161378</v>
      </c>
      <c r="I3949" s="23" t="n">
        <f aca="false">B3949+D3949+F3949+G3949</f>
        <v>14.8623198725552</v>
      </c>
      <c r="J3949" s="23" t="n">
        <f aca="false">MAX(H3949,I3949)</f>
        <v>18.1418201161378</v>
      </c>
      <c r="K3949" s="24" t="n">
        <f aca="false">IF(H3949&gt;=I3949,1,0)</f>
        <v>1</v>
      </c>
    </row>
    <row r="3950" customFormat="false" ht="15" hidden="false" customHeight="false" outlineLevel="0" collapsed="false">
      <c r="A3950" s="5" t="n">
        <v>3931</v>
      </c>
      <c r="B3950" s="23" t="n">
        <f aca="true">BETAINV(RAND(),T1_PERT!$F$5,T1_PERT!$G$5,T1_PERT!$C$5,T1_PERT!$E$5)</f>
        <v>4.1013936262714</v>
      </c>
      <c r="C3950" s="23" t="n">
        <f aca="true">BETAINV(RAND(),T1_PERT!$F$6,T1_PERT!$G$6,T1_PERT!$C$6,T1_PERT!$E$6)</f>
        <v>6.36989348990283</v>
      </c>
      <c r="D3950" s="23" t="n">
        <f aca="true">BETAINV(RAND(),T1_PERT!$F$7,T1_PERT!$G$7,T1_PERT!$C$7,T1_PERT!$E$7)</f>
        <v>6.65442298029506</v>
      </c>
      <c r="E3950" s="23" t="n">
        <f aca="true">BETAINV(RAND(),T1_PERT!$F$8,T1_PERT!$G$8,T1_PERT!$C$8,T1_PERT!$E$8)</f>
        <v>4.40847459877025</v>
      </c>
      <c r="F3950" s="23" t="n">
        <f aca="true">BETAINV(RAND(),T1_PERT!$F$9,T1_PERT!$G$9,T1_PERT!$C$9,T1_PERT!$E$9)</f>
        <v>3.98665031455813</v>
      </c>
      <c r="G3950" s="23" t="n">
        <f aca="true">BETAINV(RAND(),T1_PERT!$F$10,T1_PERT!$G$10,T1_PERT!$C$10,T1_PERT!$E$10)</f>
        <v>2.69143605237488</v>
      </c>
      <c r="H3950" s="23" t="n">
        <f aca="false">B3950+C3950+E3950+G3950</f>
        <v>17.5711977673194</v>
      </c>
      <c r="I3950" s="23" t="n">
        <f aca="false">B3950+D3950+F3950+G3950</f>
        <v>17.4339029734995</v>
      </c>
      <c r="J3950" s="23" t="n">
        <f aca="false">MAX(H3950,I3950)</f>
        <v>17.5711977673194</v>
      </c>
      <c r="K3950" s="24" t="n">
        <f aca="false">IF(H3950&gt;=I3950,1,0)</f>
        <v>1</v>
      </c>
    </row>
    <row r="3951" customFormat="false" ht="15" hidden="false" customHeight="false" outlineLevel="0" collapsed="false">
      <c r="A3951" s="5" t="n">
        <v>3932</v>
      </c>
      <c r="B3951" s="23" t="n">
        <f aca="true">BETAINV(RAND(),T1_PERT!$F$5,T1_PERT!$G$5,T1_PERT!$C$5,T1_PERT!$E$5)</f>
        <v>3.76986972772781</v>
      </c>
      <c r="C3951" s="23" t="n">
        <f aca="true">BETAINV(RAND(),T1_PERT!$F$6,T1_PERT!$G$6,T1_PERT!$C$6,T1_PERT!$E$6)</f>
        <v>4.74283213813299</v>
      </c>
      <c r="D3951" s="23" t="n">
        <f aca="true">BETAINV(RAND(),T1_PERT!$F$7,T1_PERT!$G$7,T1_PERT!$C$7,T1_PERT!$E$7)</f>
        <v>5.39986253298609</v>
      </c>
      <c r="E3951" s="23" t="n">
        <f aca="true">BETAINV(RAND(),T1_PERT!$F$8,T1_PERT!$G$8,T1_PERT!$C$8,T1_PERT!$E$8)</f>
        <v>6.22572573333332</v>
      </c>
      <c r="F3951" s="23" t="n">
        <f aca="true">BETAINV(RAND(),T1_PERT!$F$9,T1_PERT!$G$9,T1_PERT!$C$9,T1_PERT!$E$9)</f>
        <v>4.43143742284339</v>
      </c>
      <c r="G3951" s="23" t="n">
        <f aca="true">BETAINV(RAND(),T1_PERT!$F$10,T1_PERT!$G$10,T1_PERT!$C$10,T1_PERT!$E$10)</f>
        <v>2.17339307845555</v>
      </c>
      <c r="H3951" s="23" t="n">
        <f aca="false">B3951+C3951+E3951+G3951</f>
        <v>16.9118206776497</v>
      </c>
      <c r="I3951" s="23" t="n">
        <f aca="false">B3951+D3951+F3951+G3951</f>
        <v>15.7745627620128</v>
      </c>
      <c r="J3951" s="23" t="n">
        <f aca="false">MAX(H3951,I3951)</f>
        <v>16.9118206776497</v>
      </c>
      <c r="K3951" s="24" t="n">
        <f aca="false">IF(H3951&gt;=I3951,1,0)</f>
        <v>1</v>
      </c>
    </row>
    <row r="3952" customFormat="false" ht="15" hidden="false" customHeight="false" outlineLevel="0" collapsed="false">
      <c r="A3952" s="5" t="n">
        <v>3933</v>
      </c>
      <c r="B3952" s="23" t="n">
        <f aca="true">BETAINV(RAND(),T1_PERT!$F$5,T1_PERT!$G$5,T1_PERT!$C$5,T1_PERT!$E$5)</f>
        <v>4.97841511491192</v>
      </c>
      <c r="C3952" s="23" t="n">
        <f aca="true">BETAINV(RAND(),T1_PERT!$F$6,T1_PERT!$G$6,T1_PERT!$C$6,T1_PERT!$E$6)</f>
        <v>5.85963486152445</v>
      </c>
      <c r="D3952" s="23" t="n">
        <f aca="true">BETAINV(RAND(),T1_PERT!$F$7,T1_PERT!$G$7,T1_PERT!$C$7,T1_PERT!$E$7)</f>
        <v>4.87915151540958</v>
      </c>
      <c r="E3952" s="23" t="n">
        <f aca="true">BETAINV(RAND(),T1_PERT!$F$8,T1_PERT!$G$8,T1_PERT!$C$8,T1_PERT!$E$8)</f>
        <v>5.21975835282316</v>
      </c>
      <c r="F3952" s="23" t="n">
        <f aca="true">BETAINV(RAND(),T1_PERT!$F$9,T1_PERT!$G$9,T1_PERT!$C$9,T1_PERT!$E$9)</f>
        <v>4.61517313858734</v>
      </c>
      <c r="G3952" s="23" t="n">
        <f aca="true">BETAINV(RAND(),T1_PERT!$F$10,T1_PERT!$G$10,T1_PERT!$C$10,T1_PERT!$E$10)</f>
        <v>2.19626617693408</v>
      </c>
      <c r="H3952" s="23" t="n">
        <f aca="false">B3952+C3952+E3952+G3952</f>
        <v>18.2540745061936</v>
      </c>
      <c r="I3952" s="23" t="n">
        <f aca="false">B3952+D3952+F3952+G3952</f>
        <v>16.6690059458429</v>
      </c>
      <c r="J3952" s="23" t="n">
        <f aca="false">MAX(H3952,I3952)</f>
        <v>18.2540745061936</v>
      </c>
      <c r="K3952" s="24" t="n">
        <f aca="false">IF(H3952&gt;=I3952,1,0)</f>
        <v>1</v>
      </c>
    </row>
    <row r="3953" customFormat="false" ht="15" hidden="false" customHeight="false" outlineLevel="0" collapsed="false">
      <c r="A3953" s="5" t="n">
        <v>3934</v>
      </c>
      <c r="B3953" s="23" t="n">
        <f aca="true">BETAINV(RAND(),T1_PERT!$F$5,T1_PERT!$G$5,T1_PERT!$C$5,T1_PERT!$E$5)</f>
        <v>4.50520806566481</v>
      </c>
      <c r="C3953" s="23" t="n">
        <f aca="true">BETAINV(RAND(),T1_PERT!$F$6,T1_PERT!$G$6,T1_PERT!$C$6,T1_PERT!$E$6)</f>
        <v>4.45145602391574</v>
      </c>
      <c r="D3953" s="23" t="n">
        <f aca="true">BETAINV(RAND(),T1_PERT!$F$7,T1_PERT!$G$7,T1_PERT!$C$7,T1_PERT!$E$7)</f>
        <v>6.88435813996026</v>
      </c>
      <c r="E3953" s="23" t="n">
        <f aca="true">BETAINV(RAND(),T1_PERT!$F$8,T1_PERT!$G$8,T1_PERT!$C$8,T1_PERT!$E$8)</f>
        <v>4.62140722857265</v>
      </c>
      <c r="F3953" s="23" t="n">
        <f aca="true">BETAINV(RAND(),T1_PERT!$F$9,T1_PERT!$G$9,T1_PERT!$C$9,T1_PERT!$E$9)</f>
        <v>4.38694288132112</v>
      </c>
      <c r="G3953" s="23" t="n">
        <f aca="true">BETAINV(RAND(),T1_PERT!$F$10,T1_PERT!$G$10,T1_PERT!$C$10,T1_PERT!$E$10)</f>
        <v>2.06884136563943</v>
      </c>
      <c r="H3953" s="23" t="n">
        <f aca="false">B3953+C3953+E3953+G3953</f>
        <v>15.6469126837926</v>
      </c>
      <c r="I3953" s="23" t="n">
        <f aca="false">B3953+D3953+F3953+G3953</f>
        <v>17.8453504525856</v>
      </c>
      <c r="J3953" s="23" t="n">
        <f aca="false">MAX(H3953,I3953)</f>
        <v>17.8453504525856</v>
      </c>
      <c r="K3953" s="24" t="n">
        <f aca="false">IF(H3953&gt;=I3953,1,0)</f>
        <v>0</v>
      </c>
    </row>
    <row r="3954" customFormat="false" ht="15" hidden="false" customHeight="false" outlineLevel="0" collapsed="false">
      <c r="A3954" s="5" t="n">
        <v>3935</v>
      </c>
      <c r="B3954" s="23" t="n">
        <f aca="true">BETAINV(RAND(),T1_PERT!$F$5,T1_PERT!$G$5,T1_PERT!$C$5,T1_PERT!$E$5)</f>
        <v>3.69801682734355</v>
      </c>
      <c r="C3954" s="23" t="n">
        <f aca="true">BETAINV(RAND(),T1_PERT!$F$6,T1_PERT!$G$6,T1_PERT!$C$6,T1_PERT!$E$6)</f>
        <v>7.11979097924652</v>
      </c>
      <c r="D3954" s="23" t="n">
        <f aca="true">BETAINV(RAND(),T1_PERT!$F$7,T1_PERT!$G$7,T1_PERT!$C$7,T1_PERT!$E$7)</f>
        <v>6.9128715504456</v>
      </c>
      <c r="E3954" s="23" t="n">
        <f aca="true">BETAINV(RAND(),T1_PERT!$F$8,T1_PERT!$G$8,T1_PERT!$C$8,T1_PERT!$E$8)</f>
        <v>4.78034538156214</v>
      </c>
      <c r="F3954" s="23" t="n">
        <f aca="true">BETAINV(RAND(),T1_PERT!$F$9,T1_PERT!$G$9,T1_PERT!$C$9,T1_PERT!$E$9)</f>
        <v>3.67035769679987</v>
      </c>
      <c r="G3954" s="23" t="n">
        <f aca="true">BETAINV(RAND(),T1_PERT!$F$10,T1_PERT!$G$10,T1_PERT!$C$10,T1_PERT!$E$10)</f>
        <v>1.8617638033483</v>
      </c>
      <c r="H3954" s="23" t="n">
        <f aca="false">B3954+C3954+E3954+G3954</f>
        <v>17.4599169915005</v>
      </c>
      <c r="I3954" s="23" t="n">
        <f aca="false">B3954+D3954+F3954+G3954</f>
        <v>16.1430098779373</v>
      </c>
      <c r="J3954" s="23" t="n">
        <f aca="false">MAX(H3954,I3954)</f>
        <v>17.4599169915005</v>
      </c>
      <c r="K3954" s="24" t="n">
        <f aca="false">IF(H3954&gt;=I3954,1,0)</f>
        <v>1</v>
      </c>
    </row>
    <row r="3955" customFormat="false" ht="15" hidden="false" customHeight="false" outlineLevel="0" collapsed="false">
      <c r="A3955" s="5" t="n">
        <v>3936</v>
      </c>
      <c r="B3955" s="23" t="n">
        <f aca="true">BETAINV(RAND(),T1_PERT!$F$5,T1_PERT!$G$5,T1_PERT!$C$5,T1_PERT!$E$5)</f>
        <v>3.10947860458929</v>
      </c>
      <c r="C3955" s="23" t="n">
        <f aca="true">BETAINV(RAND(),T1_PERT!$F$6,T1_PERT!$G$6,T1_PERT!$C$6,T1_PERT!$E$6)</f>
        <v>5.54733560917906</v>
      </c>
      <c r="D3955" s="23" t="n">
        <f aca="true">BETAINV(RAND(),T1_PERT!$F$7,T1_PERT!$G$7,T1_PERT!$C$7,T1_PERT!$E$7)</f>
        <v>5.75575234223633</v>
      </c>
      <c r="E3955" s="23" t="n">
        <f aca="true">BETAINV(RAND(),T1_PERT!$F$8,T1_PERT!$G$8,T1_PERT!$C$8,T1_PERT!$E$8)</f>
        <v>6.256126751531</v>
      </c>
      <c r="F3955" s="23" t="n">
        <f aca="true">BETAINV(RAND(),T1_PERT!$F$9,T1_PERT!$G$9,T1_PERT!$C$9,T1_PERT!$E$9)</f>
        <v>3.38720230826364</v>
      </c>
      <c r="G3955" s="23" t="n">
        <f aca="true">BETAINV(RAND(),T1_PERT!$F$10,T1_PERT!$G$10,T1_PERT!$C$10,T1_PERT!$E$10)</f>
        <v>2.12796964252446</v>
      </c>
      <c r="H3955" s="23" t="n">
        <f aca="false">B3955+C3955+E3955+G3955</f>
        <v>17.0409106078238</v>
      </c>
      <c r="I3955" s="23" t="n">
        <f aca="false">B3955+D3955+F3955+G3955</f>
        <v>14.3804028976137</v>
      </c>
      <c r="J3955" s="23" t="n">
        <f aca="false">MAX(H3955,I3955)</f>
        <v>17.0409106078238</v>
      </c>
      <c r="K3955" s="24" t="n">
        <f aca="false">IF(H3955&gt;=I3955,1,0)</f>
        <v>1</v>
      </c>
    </row>
    <row r="3956" customFormat="false" ht="15" hidden="false" customHeight="false" outlineLevel="0" collapsed="false">
      <c r="A3956" s="5" t="n">
        <v>3937</v>
      </c>
      <c r="B3956" s="23" t="n">
        <f aca="true">BETAINV(RAND(),T1_PERT!$F$5,T1_PERT!$G$5,T1_PERT!$C$5,T1_PERT!$E$5)</f>
        <v>3.73669771738118</v>
      </c>
      <c r="C3956" s="23" t="n">
        <f aca="true">BETAINV(RAND(),T1_PERT!$F$6,T1_PERT!$G$6,T1_PERT!$C$6,T1_PERT!$E$6)</f>
        <v>6.72006654587886</v>
      </c>
      <c r="D3956" s="23" t="n">
        <f aca="true">BETAINV(RAND(),T1_PERT!$F$7,T1_PERT!$G$7,T1_PERT!$C$7,T1_PERT!$E$7)</f>
        <v>5.65651664441308</v>
      </c>
      <c r="E3956" s="23" t="n">
        <f aca="true">BETAINV(RAND(),T1_PERT!$F$8,T1_PERT!$G$8,T1_PERT!$C$8,T1_PERT!$E$8)</f>
        <v>4.37283586285874</v>
      </c>
      <c r="F3956" s="23" t="n">
        <f aca="true">BETAINV(RAND(),T1_PERT!$F$9,T1_PERT!$G$9,T1_PERT!$C$9,T1_PERT!$E$9)</f>
        <v>3.88839103616553</v>
      </c>
      <c r="G3956" s="23" t="n">
        <f aca="true">BETAINV(RAND(),T1_PERT!$F$10,T1_PERT!$G$10,T1_PERT!$C$10,T1_PERT!$E$10)</f>
        <v>1.63760849170416</v>
      </c>
      <c r="H3956" s="23" t="n">
        <f aca="false">B3956+C3956+E3956+G3956</f>
        <v>16.4672086178229</v>
      </c>
      <c r="I3956" s="23" t="n">
        <f aca="false">B3956+D3956+F3956+G3956</f>
        <v>14.919213889664</v>
      </c>
      <c r="J3956" s="23" t="n">
        <f aca="false">MAX(H3956,I3956)</f>
        <v>16.4672086178229</v>
      </c>
      <c r="K3956" s="24" t="n">
        <f aca="false">IF(H3956&gt;=I3956,1,0)</f>
        <v>1</v>
      </c>
    </row>
    <row r="3957" customFormat="false" ht="15" hidden="false" customHeight="false" outlineLevel="0" collapsed="false">
      <c r="A3957" s="5" t="n">
        <v>3938</v>
      </c>
      <c r="B3957" s="23" t="n">
        <f aca="true">BETAINV(RAND(),T1_PERT!$F$5,T1_PERT!$G$5,T1_PERT!$C$5,T1_PERT!$E$5)</f>
        <v>2.57762832537228</v>
      </c>
      <c r="C3957" s="23" t="n">
        <f aca="true">BETAINV(RAND(),T1_PERT!$F$6,T1_PERT!$G$6,T1_PERT!$C$6,T1_PERT!$E$6)</f>
        <v>7.93975589823158</v>
      </c>
      <c r="D3957" s="23" t="n">
        <f aca="true">BETAINV(RAND(),T1_PERT!$F$7,T1_PERT!$G$7,T1_PERT!$C$7,T1_PERT!$E$7)</f>
        <v>7.45768100332778</v>
      </c>
      <c r="E3957" s="23" t="n">
        <f aca="true">BETAINV(RAND(),T1_PERT!$F$8,T1_PERT!$G$8,T1_PERT!$C$8,T1_PERT!$E$8)</f>
        <v>6.94109153426513</v>
      </c>
      <c r="F3957" s="23" t="n">
        <f aca="true">BETAINV(RAND(),T1_PERT!$F$9,T1_PERT!$G$9,T1_PERT!$C$9,T1_PERT!$E$9)</f>
        <v>4.30748450783456</v>
      </c>
      <c r="G3957" s="23" t="n">
        <f aca="true">BETAINV(RAND(),T1_PERT!$F$10,T1_PERT!$G$10,T1_PERT!$C$10,T1_PERT!$E$10)</f>
        <v>1.49956644788478</v>
      </c>
      <c r="H3957" s="23" t="n">
        <f aca="false">B3957+C3957+E3957+G3957</f>
        <v>18.9580422057538</v>
      </c>
      <c r="I3957" s="23" t="n">
        <f aca="false">B3957+D3957+F3957+G3957</f>
        <v>15.8423602844194</v>
      </c>
      <c r="J3957" s="23" t="n">
        <f aca="false">MAX(H3957,I3957)</f>
        <v>18.9580422057538</v>
      </c>
      <c r="K3957" s="24" t="n">
        <f aca="false">IF(H3957&gt;=I3957,1,0)</f>
        <v>1</v>
      </c>
    </row>
    <row r="3958" customFormat="false" ht="15" hidden="false" customHeight="false" outlineLevel="0" collapsed="false">
      <c r="A3958" s="5" t="n">
        <v>3939</v>
      </c>
      <c r="B3958" s="23" t="n">
        <f aca="true">BETAINV(RAND(),T1_PERT!$F$5,T1_PERT!$G$5,T1_PERT!$C$5,T1_PERT!$E$5)</f>
        <v>4.93367238107534</v>
      </c>
      <c r="C3958" s="23" t="n">
        <f aca="true">BETAINV(RAND(),T1_PERT!$F$6,T1_PERT!$G$6,T1_PERT!$C$6,T1_PERT!$E$6)</f>
        <v>5.60499015389862</v>
      </c>
      <c r="D3958" s="23" t="n">
        <f aca="true">BETAINV(RAND(),T1_PERT!$F$7,T1_PERT!$G$7,T1_PERT!$C$7,T1_PERT!$E$7)</f>
        <v>5.45983496550265</v>
      </c>
      <c r="E3958" s="23" t="n">
        <f aca="true">BETAINV(RAND(),T1_PERT!$F$8,T1_PERT!$G$8,T1_PERT!$C$8,T1_PERT!$E$8)</f>
        <v>5.35858002584809</v>
      </c>
      <c r="F3958" s="23" t="n">
        <f aca="true">BETAINV(RAND(),T1_PERT!$F$9,T1_PERT!$G$9,T1_PERT!$C$9,T1_PERT!$E$9)</f>
        <v>3.32102232921392</v>
      </c>
      <c r="G3958" s="23" t="n">
        <f aca="true">BETAINV(RAND(),T1_PERT!$F$10,T1_PERT!$G$10,T1_PERT!$C$10,T1_PERT!$E$10)</f>
        <v>1.646251537903</v>
      </c>
      <c r="H3958" s="23" t="n">
        <f aca="false">B3958+C3958+E3958+G3958</f>
        <v>17.5434940987251</v>
      </c>
      <c r="I3958" s="23" t="n">
        <f aca="false">B3958+D3958+F3958+G3958</f>
        <v>15.3607812136949</v>
      </c>
      <c r="J3958" s="23" t="n">
        <f aca="false">MAX(H3958,I3958)</f>
        <v>17.5434940987251</v>
      </c>
      <c r="K3958" s="24" t="n">
        <f aca="false">IF(H3958&gt;=I3958,1,0)</f>
        <v>1</v>
      </c>
    </row>
    <row r="3959" customFormat="false" ht="15" hidden="false" customHeight="false" outlineLevel="0" collapsed="false">
      <c r="A3959" s="5" t="n">
        <v>3940</v>
      </c>
      <c r="B3959" s="23" t="n">
        <f aca="true">BETAINV(RAND(),T1_PERT!$F$5,T1_PERT!$G$5,T1_PERT!$C$5,T1_PERT!$E$5)</f>
        <v>2.99378294891469</v>
      </c>
      <c r="C3959" s="23" t="n">
        <f aca="true">BETAINV(RAND(),T1_PERT!$F$6,T1_PERT!$G$6,T1_PERT!$C$6,T1_PERT!$E$6)</f>
        <v>5.90396905153732</v>
      </c>
      <c r="D3959" s="23" t="n">
        <f aca="true">BETAINV(RAND(),T1_PERT!$F$7,T1_PERT!$G$7,T1_PERT!$C$7,T1_PERT!$E$7)</f>
        <v>5.25391993375324</v>
      </c>
      <c r="E3959" s="23" t="n">
        <f aca="true">BETAINV(RAND(),T1_PERT!$F$8,T1_PERT!$G$8,T1_PERT!$C$8,T1_PERT!$E$8)</f>
        <v>4.6165872458103</v>
      </c>
      <c r="F3959" s="23" t="n">
        <f aca="true">BETAINV(RAND(),T1_PERT!$F$9,T1_PERT!$G$9,T1_PERT!$C$9,T1_PERT!$E$9)</f>
        <v>3.28310931614498</v>
      </c>
      <c r="G3959" s="23" t="n">
        <f aca="true">BETAINV(RAND(),T1_PERT!$F$10,T1_PERT!$G$10,T1_PERT!$C$10,T1_PERT!$E$10)</f>
        <v>2.22000830361443</v>
      </c>
      <c r="H3959" s="23" t="n">
        <f aca="false">B3959+C3959+E3959+G3959</f>
        <v>15.7343475498767</v>
      </c>
      <c r="I3959" s="23" t="n">
        <f aca="false">B3959+D3959+F3959+G3959</f>
        <v>13.7508205024273</v>
      </c>
      <c r="J3959" s="23" t="n">
        <f aca="false">MAX(H3959,I3959)</f>
        <v>15.7343475498767</v>
      </c>
      <c r="K3959" s="24" t="n">
        <f aca="false">IF(H3959&gt;=I3959,1,0)</f>
        <v>1</v>
      </c>
    </row>
    <row r="3960" customFormat="false" ht="15" hidden="false" customHeight="false" outlineLevel="0" collapsed="false">
      <c r="A3960" s="5" t="n">
        <v>3941</v>
      </c>
      <c r="B3960" s="23" t="n">
        <f aca="true">BETAINV(RAND(),T1_PERT!$F$5,T1_PERT!$G$5,T1_PERT!$C$5,T1_PERT!$E$5)</f>
        <v>4.59554453984031</v>
      </c>
      <c r="C3960" s="23" t="n">
        <f aca="true">BETAINV(RAND(),T1_PERT!$F$6,T1_PERT!$G$6,T1_PERT!$C$6,T1_PERT!$E$6)</f>
        <v>4.81300835573066</v>
      </c>
      <c r="D3960" s="23" t="n">
        <f aca="true">BETAINV(RAND(),T1_PERT!$F$7,T1_PERT!$G$7,T1_PERT!$C$7,T1_PERT!$E$7)</f>
        <v>3.42403383648963</v>
      </c>
      <c r="E3960" s="23" t="n">
        <f aca="true">BETAINV(RAND(),T1_PERT!$F$8,T1_PERT!$G$8,T1_PERT!$C$8,T1_PERT!$E$8)</f>
        <v>6.47511698775012</v>
      </c>
      <c r="F3960" s="23" t="n">
        <f aca="true">BETAINV(RAND(),T1_PERT!$F$9,T1_PERT!$G$9,T1_PERT!$C$9,T1_PERT!$E$9)</f>
        <v>4.0169544806837</v>
      </c>
      <c r="G3960" s="23" t="n">
        <f aca="true">BETAINV(RAND(),T1_PERT!$F$10,T1_PERT!$G$10,T1_PERT!$C$10,T1_PERT!$E$10)</f>
        <v>1.50681285984799</v>
      </c>
      <c r="H3960" s="23" t="n">
        <f aca="false">B3960+C3960+E3960+G3960</f>
        <v>17.3904827431691</v>
      </c>
      <c r="I3960" s="23" t="n">
        <f aca="false">B3960+D3960+F3960+G3960</f>
        <v>13.5433457168616</v>
      </c>
      <c r="J3960" s="23" t="n">
        <f aca="false">MAX(H3960,I3960)</f>
        <v>17.3904827431691</v>
      </c>
      <c r="K3960" s="24" t="n">
        <f aca="false">IF(H3960&gt;=I3960,1,0)</f>
        <v>1</v>
      </c>
    </row>
    <row r="3961" customFormat="false" ht="15" hidden="false" customHeight="false" outlineLevel="0" collapsed="false">
      <c r="A3961" s="5" t="n">
        <v>3942</v>
      </c>
      <c r="B3961" s="23" t="n">
        <f aca="true">BETAINV(RAND(),T1_PERT!$F$5,T1_PERT!$G$5,T1_PERT!$C$5,T1_PERT!$E$5)</f>
        <v>4.42932302820298</v>
      </c>
      <c r="C3961" s="23" t="n">
        <f aca="true">BETAINV(RAND(),T1_PERT!$F$6,T1_PERT!$G$6,T1_PERT!$C$6,T1_PERT!$E$6)</f>
        <v>6.16054479907515</v>
      </c>
      <c r="D3961" s="23" t="n">
        <f aca="true">BETAINV(RAND(),T1_PERT!$F$7,T1_PERT!$G$7,T1_PERT!$C$7,T1_PERT!$E$7)</f>
        <v>5.15683058061624</v>
      </c>
      <c r="E3961" s="23" t="n">
        <f aca="true">BETAINV(RAND(),T1_PERT!$F$8,T1_PERT!$G$8,T1_PERT!$C$8,T1_PERT!$E$8)</f>
        <v>4.31760868864882</v>
      </c>
      <c r="F3961" s="23" t="n">
        <f aca="true">BETAINV(RAND(),T1_PERT!$F$9,T1_PERT!$G$9,T1_PERT!$C$9,T1_PERT!$E$9)</f>
        <v>4.10639188381783</v>
      </c>
      <c r="G3961" s="23" t="n">
        <f aca="true">BETAINV(RAND(),T1_PERT!$F$10,T1_PERT!$G$10,T1_PERT!$C$10,T1_PERT!$E$10)</f>
        <v>1.77863528637031</v>
      </c>
      <c r="H3961" s="23" t="n">
        <f aca="false">B3961+C3961+E3961+G3961</f>
        <v>16.6861118022973</v>
      </c>
      <c r="I3961" s="23" t="n">
        <f aca="false">B3961+D3961+F3961+G3961</f>
        <v>15.4711807790074</v>
      </c>
      <c r="J3961" s="23" t="n">
        <f aca="false">MAX(H3961,I3961)</f>
        <v>16.6861118022973</v>
      </c>
      <c r="K3961" s="24" t="n">
        <f aca="false">IF(H3961&gt;=I3961,1,0)</f>
        <v>1</v>
      </c>
    </row>
    <row r="3962" customFormat="false" ht="15" hidden="false" customHeight="false" outlineLevel="0" collapsed="false">
      <c r="A3962" s="5" t="n">
        <v>3943</v>
      </c>
      <c r="B3962" s="23" t="n">
        <f aca="true">BETAINV(RAND(),T1_PERT!$F$5,T1_PERT!$G$5,T1_PERT!$C$5,T1_PERT!$E$5)</f>
        <v>3.93784965458055</v>
      </c>
      <c r="C3962" s="23" t="n">
        <f aca="true">BETAINV(RAND(),T1_PERT!$F$6,T1_PERT!$G$6,T1_PERT!$C$6,T1_PERT!$E$6)</f>
        <v>4.36448978586589</v>
      </c>
      <c r="D3962" s="23" t="n">
        <f aca="true">BETAINV(RAND(),T1_PERT!$F$7,T1_PERT!$G$7,T1_PERT!$C$7,T1_PERT!$E$7)</f>
        <v>6.34700156920863</v>
      </c>
      <c r="E3962" s="23" t="n">
        <f aca="true">BETAINV(RAND(),T1_PERT!$F$8,T1_PERT!$G$8,T1_PERT!$C$8,T1_PERT!$E$8)</f>
        <v>4.81797928781163</v>
      </c>
      <c r="F3962" s="23" t="n">
        <f aca="true">BETAINV(RAND(),T1_PERT!$F$9,T1_PERT!$G$9,T1_PERT!$C$9,T1_PERT!$E$9)</f>
        <v>3.96004661450107</v>
      </c>
      <c r="G3962" s="23" t="n">
        <f aca="true">BETAINV(RAND(),T1_PERT!$F$10,T1_PERT!$G$10,T1_PERT!$C$10,T1_PERT!$E$10)</f>
        <v>1.92231489816829</v>
      </c>
      <c r="H3962" s="23" t="n">
        <f aca="false">B3962+C3962+E3962+G3962</f>
        <v>15.0426336264264</v>
      </c>
      <c r="I3962" s="23" t="n">
        <f aca="false">B3962+D3962+F3962+G3962</f>
        <v>16.1672127364585</v>
      </c>
      <c r="J3962" s="23" t="n">
        <f aca="false">MAX(H3962,I3962)</f>
        <v>16.1672127364585</v>
      </c>
      <c r="K3962" s="24" t="n">
        <f aca="false">IF(H3962&gt;=I3962,1,0)</f>
        <v>0</v>
      </c>
    </row>
    <row r="3963" customFormat="false" ht="15" hidden="false" customHeight="false" outlineLevel="0" collapsed="false">
      <c r="A3963" s="5" t="n">
        <v>3944</v>
      </c>
      <c r="B3963" s="23" t="n">
        <f aca="true">BETAINV(RAND(),T1_PERT!$F$5,T1_PERT!$G$5,T1_PERT!$C$5,T1_PERT!$E$5)</f>
        <v>4.45660938274964</v>
      </c>
      <c r="C3963" s="23" t="n">
        <f aca="true">BETAINV(RAND(),T1_PERT!$F$6,T1_PERT!$G$6,T1_PERT!$C$6,T1_PERT!$E$6)</f>
        <v>4.60119549802575</v>
      </c>
      <c r="D3963" s="23" t="n">
        <f aca="true">BETAINV(RAND(),T1_PERT!$F$7,T1_PERT!$G$7,T1_PERT!$C$7,T1_PERT!$E$7)</f>
        <v>6.57270021444244</v>
      </c>
      <c r="E3963" s="23" t="n">
        <f aca="true">BETAINV(RAND(),T1_PERT!$F$8,T1_PERT!$G$8,T1_PERT!$C$8,T1_PERT!$E$8)</f>
        <v>5.26947894712632</v>
      </c>
      <c r="F3963" s="23" t="n">
        <f aca="true">BETAINV(RAND(),T1_PERT!$F$9,T1_PERT!$G$9,T1_PERT!$C$9,T1_PERT!$E$9)</f>
        <v>4.67250752297234</v>
      </c>
      <c r="G3963" s="23" t="n">
        <f aca="true">BETAINV(RAND(),T1_PERT!$F$10,T1_PERT!$G$10,T1_PERT!$C$10,T1_PERT!$E$10)</f>
        <v>2.12328396786166</v>
      </c>
      <c r="H3963" s="23" t="n">
        <f aca="false">B3963+C3963+E3963+G3963</f>
        <v>16.4505677957634</v>
      </c>
      <c r="I3963" s="23" t="n">
        <f aca="false">B3963+D3963+F3963+G3963</f>
        <v>17.8251010880261</v>
      </c>
      <c r="J3963" s="23" t="n">
        <f aca="false">MAX(H3963,I3963)</f>
        <v>17.8251010880261</v>
      </c>
      <c r="K3963" s="24" t="n">
        <f aca="false">IF(H3963&gt;=I3963,1,0)</f>
        <v>0</v>
      </c>
    </row>
    <row r="3964" customFormat="false" ht="15" hidden="false" customHeight="false" outlineLevel="0" collapsed="false">
      <c r="A3964" s="5" t="n">
        <v>3945</v>
      </c>
      <c r="B3964" s="23" t="n">
        <f aca="true">BETAINV(RAND(),T1_PERT!$F$5,T1_PERT!$G$5,T1_PERT!$C$5,T1_PERT!$E$5)</f>
        <v>3.32089139100901</v>
      </c>
      <c r="C3964" s="23" t="n">
        <f aca="true">BETAINV(RAND(),T1_PERT!$F$6,T1_PERT!$G$6,T1_PERT!$C$6,T1_PERT!$E$6)</f>
        <v>4.50959344592373</v>
      </c>
      <c r="D3964" s="23" t="n">
        <f aca="true">BETAINV(RAND(),T1_PERT!$F$7,T1_PERT!$G$7,T1_PERT!$C$7,T1_PERT!$E$7)</f>
        <v>6.87817845943432</v>
      </c>
      <c r="E3964" s="23" t="n">
        <f aca="true">BETAINV(RAND(),T1_PERT!$F$8,T1_PERT!$G$8,T1_PERT!$C$8,T1_PERT!$E$8)</f>
        <v>6.36133466330686</v>
      </c>
      <c r="F3964" s="23" t="n">
        <f aca="true">BETAINV(RAND(),T1_PERT!$F$9,T1_PERT!$G$9,T1_PERT!$C$9,T1_PERT!$E$9)</f>
        <v>4.41460834566112</v>
      </c>
      <c r="G3964" s="23" t="n">
        <f aca="true">BETAINV(RAND(),T1_PERT!$F$10,T1_PERT!$G$10,T1_PERT!$C$10,T1_PERT!$E$10)</f>
        <v>2.23384174439642</v>
      </c>
      <c r="H3964" s="23" t="n">
        <f aca="false">B3964+C3964+E3964+G3964</f>
        <v>16.425661244636</v>
      </c>
      <c r="I3964" s="23" t="n">
        <f aca="false">B3964+D3964+F3964+G3964</f>
        <v>16.8475199405009</v>
      </c>
      <c r="J3964" s="23" t="n">
        <f aca="false">MAX(H3964,I3964)</f>
        <v>16.8475199405009</v>
      </c>
      <c r="K3964" s="24" t="n">
        <f aca="false">IF(H3964&gt;=I3964,1,0)</f>
        <v>0</v>
      </c>
    </row>
    <row r="3965" customFormat="false" ht="15" hidden="false" customHeight="false" outlineLevel="0" collapsed="false">
      <c r="A3965" s="5" t="n">
        <v>3946</v>
      </c>
      <c r="B3965" s="23" t="n">
        <f aca="true">BETAINV(RAND(),T1_PERT!$F$5,T1_PERT!$G$5,T1_PERT!$C$5,T1_PERT!$E$5)</f>
        <v>3.68622597460912</v>
      </c>
      <c r="C3965" s="23" t="n">
        <f aca="true">BETAINV(RAND(),T1_PERT!$F$6,T1_PERT!$G$6,T1_PERT!$C$6,T1_PERT!$E$6)</f>
        <v>5.84518649721575</v>
      </c>
      <c r="D3965" s="23" t="n">
        <f aca="true">BETAINV(RAND(),T1_PERT!$F$7,T1_PERT!$G$7,T1_PERT!$C$7,T1_PERT!$E$7)</f>
        <v>3.5992040835541</v>
      </c>
      <c r="E3965" s="23" t="n">
        <f aca="true">BETAINV(RAND(),T1_PERT!$F$8,T1_PERT!$G$8,T1_PERT!$C$8,T1_PERT!$E$8)</f>
        <v>5.4482314370309</v>
      </c>
      <c r="F3965" s="23" t="n">
        <f aca="true">BETAINV(RAND(),T1_PERT!$F$9,T1_PERT!$G$9,T1_PERT!$C$9,T1_PERT!$E$9)</f>
        <v>3.83585267503882</v>
      </c>
      <c r="G3965" s="23" t="n">
        <f aca="true">BETAINV(RAND(),T1_PERT!$F$10,T1_PERT!$G$10,T1_PERT!$C$10,T1_PERT!$E$10)</f>
        <v>1.95096429256751</v>
      </c>
      <c r="H3965" s="23" t="n">
        <f aca="false">B3965+C3965+E3965+G3965</f>
        <v>16.9306082014233</v>
      </c>
      <c r="I3965" s="23" t="n">
        <f aca="false">B3965+D3965+F3965+G3965</f>
        <v>13.0722470257695</v>
      </c>
      <c r="J3965" s="23" t="n">
        <f aca="false">MAX(H3965,I3965)</f>
        <v>16.9306082014233</v>
      </c>
      <c r="K3965" s="24" t="n">
        <f aca="false">IF(H3965&gt;=I3965,1,0)</f>
        <v>1</v>
      </c>
    </row>
    <row r="3966" customFormat="false" ht="15" hidden="false" customHeight="false" outlineLevel="0" collapsed="false">
      <c r="A3966" s="5" t="n">
        <v>3947</v>
      </c>
      <c r="B3966" s="23" t="n">
        <f aca="true">BETAINV(RAND(),T1_PERT!$F$5,T1_PERT!$G$5,T1_PERT!$C$5,T1_PERT!$E$5)</f>
        <v>3.27106475816288</v>
      </c>
      <c r="C3966" s="23" t="n">
        <f aca="true">BETAINV(RAND(),T1_PERT!$F$6,T1_PERT!$G$6,T1_PERT!$C$6,T1_PERT!$E$6)</f>
        <v>5.11725232196627</v>
      </c>
      <c r="D3966" s="23" t="n">
        <f aca="true">BETAINV(RAND(),T1_PERT!$F$7,T1_PERT!$G$7,T1_PERT!$C$7,T1_PERT!$E$7)</f>
        <v>4.94064262496526</v>
      </c>
      <c r="E3966" s="23" t="n">
        <f aca="true">BETAINV(RAND(),T1_PERT!$F$8,T1_PERT!$G$8,T1_PERT!$C$8,T1_PERT!$E$8)</f>
        <v>5.46040586981304</v>
      </c>
      <c r="F3966" s="23" t="n">
        <f aca="true">BETAINV(RAND(),T1_PERT!$F$9,T1_PERT!$G$9,T1_PERT!$C$9,T1_PERT!$E$9)</f>
        <v>3.67223841958111</v>
      </c>
      <c r="G3966" s="23" t="n">
        <f aca="true">BETAINV(RAND(),T1_PERT!$F$10,T1_PERT!$G$10,T1_PERT!$C$10,T1_PERT!$E$10)</f>
        <v>1.9739899795086</v>
      </c>
      <c r="H3966" s="23" t="n">
        <f aca="false">B3966+C3966+E3966+G3966</f>
        <v>15.8227129294508</v>
      </c>
      <c r="I3966" s="23" t="n">
        <f aca="false">B3966+D3966+F3966+G3966</f>
        <v>13.8579357822179</v>
      </c>
      <c r="J3966" s="23" t="n">
        <f aca="false">MAX(H3966,I3966)</f>
        <v>15.8227129294508</v>
      </c>
      <c r="K3966" s="24" t="n">
        <f aca="false">IF(H3966&gt;=I3966,1,0)</f>
        <v>1</v>
      </c>
    </row>
    <row r="3967" customFormat="false" ht="15" hidden="false" customHeight="false" outlineLevel="0" collapsed="false">
      <c r="A3967" s="5" t="n">
        <v>3948</v>
      </c>
      <c r="B3967" s="23" t="n">
        <f aca="true">BETAINV(RAND(),T1_PERT!$F$5,T1_PERT!$G$5,T1_PERT!$C$5,T1_PERT!$E$5)</f>
        <v>3.10922968720101</v>
      </c>
      <c r="C3967" s="23" t="n">
        <f aca="true">BETAINV(RAND(),T1_PERT!$F$6,T1_PERT!$G$6,T1_PERT!$C$6,T1_PERT!$E$6)</f>
        <v>5.8564837629355</v>
      </c>
      <c r="D3967" s="23" t="n">
        <f aca="true">BETAINV(RAND(),T1_PERT!$F$7,T1_PERT!$G$7,T1_PERT!$C$7,T1_PERT!$E$7)</f>
        <v>4.15934822309127</v>
      </c>
      <c r="E3967" s="23" t="n">
        <f aca="true">BETAINV(RAND(),T1_PERT!$F$8,T1_PERT!$G$8,T1_PERT!$C$8,T1_PERT!$E$8)</f>
        <v>5.83423595361186</v>
      </c>
      <c r="F3967" s="23" t="n">
        <f aca="true">BETAINV(RAND(),T1_PERT!$F$9,T1_PERT!$G$9,T1_PERT!$C$9,T1_PERT!$E$9)</f>
        <v>4.38766228834958</v>
      </c>
      <c r="G3967" s="23" t="n">
        <f aca="true">BETAINV(RAND(),T1_PERT!$F$10,T1_PERT!$G$10,T1_PERT!$C$10,T1_PERT!$E$10)</f>
        <v>1.49327923414889</v>
      </c>
      <c r="H3967" s="23" t="n">
        <f aca="false">B3967+C3967+E3967+G3967</f>
        <v>16.2932286378973</v>
      </c>
      <c r="I3967" s="23" t="n">
        <f aca="false">B3967+D3967+F3967+G3967</f>
        <v>13.1495194327907</v>
      </c>
      <c r="J3967" s="23" t="n">
        <f aca="false">MAX(H3967,I3967)</f>
        <v>16.2932286378973</v>
      </c>
      <c r="K3967" s="24" t="n">
        <f aca="false">IF(H3967&gt;=I3967,1,0)</f>
        <v>1</v>
      </c>
    </row>
    <row r="3968" customFormat="false" ht="15" hidden="false" customHeight="false" outlineLevel="0" collapsed="false">
      <c r="A3968" s="5" t="n">
        <v>3949</v>
      </c>
      <c r="B3968" s="23" t="n">
        <f aca="true">BETAINV(RAND(),T1_PERT!$F$5,T1_PERT!$G$5,T1_PERT!$C$5,T1_PERT!$E$5)</f>
        <v>3.15660356055014</v>
      </c>
      <c r="C3968" s="23" t="n">
        <f aca="true">BETAINV(RAND(),T1_PERT!$F$6,T1_PERT!$G$6,T1_PERT!$C$6,T1_PERT!$E$6)</f>
        <v>7.82272680736256</v>
      </c>
      <c r="D3968" s="23" t="n">
        <f aca="true">BETAINV(RAND(),T1_PERT!$F$7,T1_PERT!$G$7,T1_PERT!$C$7,T1_PERT!$E$7)</f>
        <v>3.5049997977243</v>
      </c>
      <c r="E3968" s="23" t="n">
        <f aca="true">BETAINV(RAND(),T1_PERT!$F$8,T1_PERT!$G$8,T1_PERT!$C$8,T1_PERT!$E$8)</f>
        <v>5.80024801859619</v>
      </c>
      <c r="F3968" s="23" t="n">
        <f aca="true">BETAINV(RAND(),T1_PERT!$F$9,T1_PERT!$G$9,T1_PERT!$C$9,T1_PERT!$E$9)</f>
        <v>4.33723295305322</v>
      </c>
      <c r="G3968" s="23" t="n">
        <f aca="true">BETAINV(RAND(),T1_PERT!$F$10,T1_PERT!$G$10,T1_PERT!$C$10,T1_PERT!$E$10)</f>
        <v>1.94128359267079</v>
      </c>
      <c r="H3968" s="23" t="n">
        <f aca="false">B3968+C3968+E3968+G3968</f>
        <v>18.7208619791797</v>
      </c>
      <c r="I3968" s="23" t="n">
        <f aca="false">B3968+D3968+F3968+G3968</f>
        <v>12.9401199039985</v>
      </c>
      <c r="J3968" s="23" t="n">
        <f aca="false">MAX(H3968,I3968)</f>
        <v>18.7208619791797</v>
      </c>
      <c r="K3968" s="24" t="n">
        <f aca="false">IF(H3968&gt;=I3968,1,0)</f>
        <v>1</v>
      </c>
    </row>
    <row r="3969" customFormat="false" ht="15" hidden="false" customHeight="false" outlineLevel="0" collapsed="false">
      <c r="A3969" s="5" t="n">
        <v>3950</v>
      </c>
      <c r="B3969" s="23" t="n">
        <f aca="true">BETAINV(RAND(),T1_PERT!$F$5,T1_PERT!$G$5,T1_PERT!$C$5,T1_PERT!$E$5)</f>
        <v>4.40943214883969</v>
      </c>
      <c r="C3969" s="23" t="n">
        <f aca="true">BETAINV(RAND(),T1_PERT!$F$6,T1_PERT!$G$6,T1_PERT!$C$6,T1_PERT!$E$6)</f>
        <v>5.56320227482001</v>
      </c>
      <c r="D3969" s="23" t="n">
        <f aca="true">BETAINV(RAND(),T1_PERT!$F$7,T1_PERT!$G$7,T1_PERT!$C$7,T1_PERT!$E$7)</f>
        <v>6.76606660284279</v>
      </c>
      <c r="E3969" s="23" t="n">
        <f aca="true">BETAINV(RAND(),T1_PERT!$F$8,T1_PERT!$G$8,T1_PERT!$C$8,T1_PERT!$E$8)</f>
        <v>4.86210640638695</v>
      </c>
      <c r="F3969" s="23" t="n">
        <f aca="true">BETAINV(RAND(),T1_PERT!$F$9,T1_PERT!$G$9,T1_PERT!$C$9,T1_PERT!$E$9)</f>
        <v>4.6507965619263</v>
      </c>
      <c r="G3969" s="23" t="n">
        <f aca="true">BETAINV(RAND(),T1_PERT!$F$10,T1_PERT!$G$10,T1_PERT!$C$10,T1_PERT!$E$10)</f>
        <v>1.65069844726872</v>
      </c>
      <c r="H3969" s="23" t="n">
        <f aca="false">B3969+C3969+E3969+G3969</f>
        <v>16.4854392773154</v>
      </c>
      <c r="I3969" s="23" t="n">
        <f aca="false">B3969+D3969+F3969+G3969</f>
        <v>17.4769937608775</v>
      </c>
      <c r="J3969" s="23" t="n">
        <f aca="false">MAX(H3969,I3969)</f>
        <v>17.4769937608775</v>
      </c>
      <c r="K3969" s="24" t="n">
        <f aca="false">IF(H3969&gt;=I3969,1,0)</f>
        <v>0</v>
      </c>
    </row>
    <row r="3970" customFormat="false" ht="15" hidden="false" customHeight="false" outlineLevel="0" collapsed="false">
      <c r="A3970" s="5" t="n">
        <v>3951</v>
      </c>
      <c r="B3970" s="23" t="n">
        <f aca="true">BETAINV(RAND(),T1_PERT!$F$5,T1_PERT!$G$5,T1_PERT!$C$5,T1_PERT!$E$5)</f>
        <v>2.90309256576252</v>
      </c>
      <c r="C3970" s="23" t="n">
        <f aca="true">BETAINV(RAND(),T1_PERT!$F$6,T1_PERT!$G$6,T1_PERT!$C$6,T1_PERT!$E$6)</f>
        <v>4.47902102975939</v>
      </c>
      <c r="D3970" s="23" t="n">
        <f aca="true">BETAINV(RAND(),T1_PERT!$F$7,T1_PERT!$G$7,T1_PERT!$C$7,T1_PERT!$E$7)</f>
        <v>5.93120780255119</v>
      </c>
      <c r="E3970" s="23" t="n">
        <f aca="true">BETAINV(RAND(),T1_PERT!$F$8,T1_PERT!$G$8,T1_PERT!$C$8,T1_PERT!$E$8)</f>
        <v>4.97605401643061</v>
      </c>
      <c r="F3970" s="23" t="n">
        <f aca="true">BETAINV(RAND(),T1_PERT!$F$9,T1_PERT!$G$9,T1_PERT!$C$9,T1_PERT!$E$9)</f>
        <v>4.20625483191924</v>
      </c>
      <c r="G3970" s="23" t="n">
        <f aca="true">BETAINV(RAND(),T1_PERT!$F$10,T1_PERT!$G$10,T1_PERT!$C$10,T1_PERT!$E$10)</f>
        <v>2.07395347431564</v>
      </c>
      <c r="H3970" s="23" t="n">
        <f aca="false">B3970+C3970+E3970+G3970</f>
        <v>14.4321210862682</v>
      </c>
      <c r="I3970" s="23" t="n">
        <f aca="false">B3970+D3970+F3970+G3970</f>
        <v>15.1145086745486</v>
      </c>
      <c r="J3970" s="23" t="n">
        <f aca="false">MAX(H3970,I3970)</f>
        <v>15.1145086745486</v>
      </c>
      <c r="K3970" s="24" t="n">
        <f aca="false">IF(H3970&gt;=I3970,1,0)</f>
        <v>0</v>
      </c>
    </row>
    <row r="3971" customFormat="false" ht="15" hidden="false" customHeight="false" outlineLevel="0" collapsed="false">
      <c r="A3971" s="5" t="n">
        <v>3952</v>
      </c>
      <c r="B3971" s="23" t="n">
        <f aca="true">BETAINV(RAND(),T1_PERT!$F$5,T1_PERT!$G$5,T1_PERT!$C$5,T1_PERT!$E$5)</f>
        <v>4.33005758671847</v>
      </c>
      <c r="C3971" s="23" t="n">
        <f aca="true">BETAINV(RAND(),T1_PERT!$F$6,T1_PERT!$G$6,T1_PERT!$C$6,T1_PERT!$E$6)</f>
        <v>5.53114942441234</v>
      </c>
      <c r="D3971" s="23" t="n">
        <f aca="true">BETAINV(RAND(),T1_PERT!$F$7,T1_PERT!$G$7,T1_PERT!$C$7,T1_PERT!$E$7)</f>
        <v>2.85570424662682</v>
      </c>
      <c r="E3971" s="23" t="n">
        <f aca="true">BETAINV(RAND(),T1_PERT!$F$8,T1_PERT!$G$8,T1_PERT!$C$8,T1_PERT!$E$8)</f>
        <v>5.61254931782335</v>
      </c>
      <c r="F3971" s="23" t="n">
        <f aca="true">BETAINV(RAND(),T1_PERT!$F$9,T1_PERT!$G$9,T1_PERT!$C$9,T1_PERT!$E$9)</f>
        <v>3.72013739424688</v>
      </c>
      <c r="G3971" s="23" t="n">
        <f aca="true">BETAINV(RAND(),T1_PERT!$F$10,T1_PERT!$G$10,T1_PERT!$C$10,T1_PERT!$E$10)</f>
        <v>2.02002608010843</v>
      </c>
      <c r="H3971" s="23" t="n">
        <f aca="false">B3971+C3971+E3971+G3971</f>
        <v>17.4937824090626</v>
      </c>
      <c r="I3971" s="23" t="n">
        <f aca="false">B3971+D3971+F3971+G3971</f>
        <v>12.9259253077006</v>
      </c>
      <c r="J3971" s="23" t="n">
        <f aca="false">MAX(H3971,I3971)</f>
        <v>17.4937824090626</v>
      </c>
      <c r="K3971" s="24" t="n">
        <f aca="false">IF(H3971&gt;=I3971,1,0)</f>
        <v>1</v>
      </c>
    </row>
    <row r="3972" customFormat="false" ht="15" hidden="false" customHeight="false" outlineLevel="0" collapsed="false">
      <c r="A3972" s="5" t="n">
        <v>3953</v>
      </c>
      <c r="B3972" s="23" t="n">
        <f aca="true">BETAINV(RAND(),T1_PERT!$F$5,T1_PERT!$G$5,T1_PERT!$C$5,T1_PERT!$E$5)</f>
        <v>5.2132349085704</v>
      </c>
      <c r="C3972" s="23" t="n">
        <f aca="true">BETAINV(RAND(),T1_PERT!$F$6,T1_PERT!$G$6,T1_PERT!$C$6,T1_PERT!$E$6)</f>
        <v>6.63483179738898</v>
      </c>
      <c r="D3972" s="23" t="n">
        <f aca="true">BETAINV(RAND(),T1_PERT!$F$7,T1_PERT!$G$7,T1_PERT!$C$7,T1_PERT!$E$7)</f>
        <v>7.35304907103015</v>
      </c>
      <c r="E3972" s="23" t="n">
        <f aca="true">BETAINV(RAND(),T1_PERT!$F$8,T1_PERT!$G$8,T1_PERT!$C$8,T1_PERT!$E$8)</f>
        <v>4.86766474814162</v>
      </c>
      <c r="F3972" s="23" t="n">
        <f aca="true">BETAINV(RAND(),T1_PERT!$F$9,T1_PERT!$G$9,T1_PERT!$C$9,T1_PERT!$E$9)</f>
        <v>4.53940120661574</v>
      </c>
      <c r="G3972" s="23" t="n">
        <f aca="true">BETAINV(RAND(),T1_PERT!$F$10,T1_PERT!$G$10,T1_PERT!$C$10,T1_PERT!$E$10)</f>
        <v>1.21129310072431</v>
      </c>
      <c r="H3972" s="23" t="n">
        <f aca="false">B3972+C3972+E3972+G3972</f>
        <v>17.9270245548253</v>
      </c>
      <c r="I3972" s="23" t="n">
        <f aca="false">B3972+D3972+F3972+G3972</f>
        <v>18.3169782869406</v>
      </c>
      <c r="J3972" s="23" t="n">
        <f aca="false">MAX(H3972,I3972)</f>
        <v>18.3169782869406</v>
      </c>
      <c r="K3972" s="24" t="n">
        <f aca="false">IF(H3972&gt;=I3972,1,0)</f>
        <v>0</v>
      </c>
    </row>
    <row r="3973" customFormat="false" ht="15" hidden="false" customHeight="false" outlineLevel="0" collapsed="false">
      <c r="A3973" s="5" t="n">
        <v>3954</v>
      </c>
      <c r="B3973" s="23" t="n">
        <f aca="true">BETAINV(RAND(),T1_PERT!$F$5,T1_PERT!$G$5,T1_PERT!$C$5,T1_PERT!$E$5)</f>
        <v>4.1339716986989</v>
      </c>
      <c r="C3973" s="23" t="n">
        <f aca="true">BETAINV(RAND(),T1_PERT!$F$6,T1_PERT!$G$6,T1_PERT!$C$6,T1_PERT!$E$6)</f>
        <v>7.35872148701695</v>
      </c>
      <c r="D3973" s="23" t="n">
        <f aca="true">BETAINV(RAND(),T1_PERT!$F$7,T1_PERT!$G$7,T1_PERT!$C$7,T1_PERT!$E$7)</f>
        <v>3.89122208795546</v>
      </c>
      <c r="E3973" s="23" t="n">
        <f aca="true">BETAINV(RAND(),T1_PERT!$F$8,T1_PERT!$G$8,T1_PERT!$C$8,T1_PERT!$E$8)</f>
        <v>4.82492756076225</v>
      </c>
      <c r="F3973" s="23" t="n">
        <f aca="true">BETAINV(RAND(),T1_PERT!$F$9,T1_PERT!$G$9,T1_PERT!$C$9,T1_PERT!$E$9)</f>
        <v>4.06211098393013</v>
      </c>
      <c r="G3973" s="23" t="n">
        <f aca="true">BETAINV(RAND(),T1_PERT!$F$10,T1_PERT!$G$10,T1_PERT!$C$10,T1_PERT!$E$10)</f>
        <v>2.21208573704782</v>
      </c>
      <c r="H3973" s="23" t="n">
        <f aca="false">B3973+C3973+E3973+G3973</f>
        <v>18.5297064835259</v>
      </c>
      <c r="I3973" s="23" t="n">
        <f aca="false">B3973+D3973+F3973+G3973</f>
        <v>14.2993905076323</v>
      </c>
      <c r="J3973" s="23" t="n">
        <f aca="false">MAX(H3973,I3973)</f>
        <v>18.5297064835259</v>
      </c>
      <c r="K3973" s="24" t="n">
        <f aca="false">IF(H3973&gt;=I3973,1,0)</f>
        <v>1</v>
      </c>
    </row>
    <row r="3974" customFormat="false" ht="15" hidden="false" customHeight="false" outlineLevel="0" collapsed="false">
      <c r="A3974" s="5" t="n">
        <v>3955</v>
      </c>
      <c r="B3974" s="23" t="n">
        <f aca="true">BETAINV(RAND(),T1_PERT!$F$5,T1_PERT!$G$5,T1_PERT!$C$5,T1_PERT!$E$5)</f>
        <v>4.73611854355199</v>
      </c>
      <c r="C3974" s="23" t="n">
        <f aca="true">BETAINV(RAND(),T1_PERT!$F$6,T1_PERT!$G$6,T1_PERT!$C$6,T1_PERT!$E$6)</f>
        <v>4.43309994087469</v>
      </c>
      <c r="D3974" s="23" t="n">
        <f aca="true">BETAINV(RAND(),T1_PERT!$F$7,T1_PERT!$G$7,T1_PERT!$C$7,T1_PERT!$E$7)</f>
        <v>6.56182453202863</v>
      </c>
      <c r="E3974" s="23" t="n">
        <f aca="true">BETAINV(RAND(),T1_PERT!$F$8,T1_PERT!$G$8,T1_PERT!$C$8,T1_PERT!$E$8)</f>
        <v>5.47286097888886</v>
      </c>
      <c r="F3974" s="23" t="n">
        <f aca="true">BETAINV(RAND(),T1_PERT!$F$9,T1_PERT!$G$9,T1_PERT!$C$9,T1_PERT!$E$9)</f>
        <v>3.78796046456564</v>
      </c>
      <c r="G3974" s="23" t="n">
        <f aca="true">BETAINV(RAND(),T1_PERT!$F$10,T1_PERT!$G$10,T1_PERT!$C$10,T1_PERT!$E$10)</f>
        <v>1.78585666518971</v>
      </c>
      <c r="H3974" s="23" t="n">
        <f aca="false">B3974+C3974+E3974+G3974</f>
        <v>16.4279361285053</v>
      </c>
      <c r="I3974" s="23" t="n">
        <f aca="false">B3974+D3974+F3974+G3974</f>
        <v>16.871760205336</v>
      </c>
      <c r="J3974" s="23" t="n">
        <f aca="false">MAX(H3974,I3974)</f>
        <v>16.871760205336</v>
      </c>
      <c r="K3974" s="24" t="n">
        <f aca="false">IF(H3974&gt;=I3974,1,0)</f>
        <v>0</v>
      </c>
    </row>
    <row r="3975" customFormat="false" ht="15" hidden="false" customHeight="false" outlineLevel="0" collapsed="false">
      <c r="A3975" s="5" t="n">
        <v>3956</v>
      </c>
      <c r="B3975" s="23" t="n">
        <f aca="true">BETAINV(RAND(),T1_PERT!$F$5,T1_PERT!$G$5,T1_PERT!$C$5,T1_PERT!$E$5)</f>
        <v>5.26485461094927</v>
      </c>
      <c r="C3975" s="23" t="n">
        <f aca="true">BETAINV(RAND(),T1_PERT!$F$6,T1_PERT!$G$6,T1_PERT!$C$6,T1_PERT!$E$6)</f>
        <v>7.62246561189413</v>
      </c>
      <c r="D3975" s="23" t="n">
        <f aca="true">BETAINV(RAND(),T1_PERT!$F$7,T1_PERT!$G$7,T1_PERT!$C$7,T1_PERT!$E$7)</f>
        <v>4.810621509152</v>
      </c>
      <c r="E3975" s="23" t="n">
        <f aca="true">BETAINV(RAND(),T1_PERT!$F$8,T1_PERT!$G$8,T1_PERT!$C$8,T1_PERT!$E$8)</f>
        <v>6.20963023386944</v>
      </c>
      <c r="F3975" s="23" t="n">
        <f aca="true">BETAINV(RAND(),T1_PERT!$F$9,T1_PERT!$G$9,T1_PERT!$C$9,T1_PERT!$E$9)</f>
        <v>3.31466357768516</v>
      </c>
      <c r="G3975" s="23" t="n">
        <f aca="true">BETAINV(RAND(),T1_PERT!$F$10,T1_PERT!$G$10,T1_PERT!$C$10,T1_PERT!$E$10)</f>
        <v>2.89417524911929</v>
      </c>
      <c r="H3975" s="23" t="n">
        <f aca="false">B3975+C3975+E3975+G3975</f>
        <v>21.9911257058321</v>
      </c>
      <c r="I3975" s="23" t="n">
        <f aca="false">B3975+D3975+F3975+G3975</f>
        <v>16.2843149469057</v>
      </c>
      <c r="J3975" s="23" t="n">
        <f aca="false">MAX(H3975,I3975)</f>
        <v>21.9911257058321</v>
      </c>
      <c r="K3975" s="24" t="n">
        <f aca="false">IF(H3975&gt;=I3975,1,0)</f>
        <v>1</v>
      </c>
    </row>
    <row r="3976" customFormat="false" ht="15" hidden="false" customHeight="false" outlineLevel="0" collapsed="false">
      <c r="A3976" s="5" t="n">
        <v>3957</v>
      </c>
      <c r="B3976" s="23" t="n">
        <f aca="true">BETAINV(RAND(),T1_PERT!$F$5,T1_PERT!$G$5,T1_PERT!$C$5,T1_PERT!$E$5)</f>
        <v>3.98333936373492</v>
      </c>
      <c r="C3976" s="23" t="n">
        <f aca="true">BETAINV(RAND(),T1_PERT!$F$6,T1_PERT!$G$6,T1_PERT!$C$6,T1_PERT!$E$6)</f>
        <v>5.6674965032194</v>
      </c>
      <c r="D3976" s="23" t="n">
        <f aca="true">BETAINV(RAND(),T1_PERT!$F$7,T1_PERT!$G$7,T1_PERT!$C$7,T1_PERT!$E$7)</f>
        <v>5.94560474560311</v>
      </c>
      <c r="E3976" s="23" t="n">
        <f aca="true">BETAINV(RAND(),T1_PERT!$F$8,T1_PERT!$G$8,T1_PERT!$C$8,T1_PERT!$E$8)</f>
        <v>5.25732304530932</v>
      </c>
      <c r="F3976" s="23" t="n">
        <f aca="true">BETAINV(RAND(),T1_PERT!$F$9,T1_PERT!$G$9,T1_PERT!$C$9,T1_PERT!$E$9)</f>
        <v>3.99144770031361</v>
      </c>
      <c r="G3976" s="23" t="n">
        <f aca="true">BETAINV(RAND(),T1_PERT!$F$10,T1_PERT!$G$10,T1_PERT!$C$10,T1_PERT!$E$10)</f>
        <v>2.47560328142134</v>
      </c>
      <c r="H3976" s="23" t="n">
        <f aca="false">B3976+C3976+E3976+G3976</f>
        <v>17.383762193685</v>
      </c>
      <c r="I3976" s="23" t="n">
        <f aca="false">B3976+D3976+F3976+G3976</f>
        <v>16.395995091073</v>
      </c>
      <c r="J3976" s="23" t="n">
        <f aca="false">MAX(H3976,I3976)</f>
        <v>17.383762193685</v>
      </c>
      <c r="K3976" s="24" t="n">
        <f aca="false">IF(H3976&gt;=I3976,1,0)</f>
        <v>1</v>
      </c>
    </row>
    <row r="3977" customFormat="false" ht="15" hidden="false" customHeight="false" outlineLevel="0" collapsed="false">
      <c r="A3977" s="5" t="n">
        <v>3958</v>
      </c>
      <c r="B3977" s="23" t="n">
        <f aca="true">BETAINV(RAND(),T1_PERT!$F$5,T1_PERT!$G$5,T1_PERT!$C$5,T1_PERT!$E$5)</f>
        <v>3.53027560723546</v>
      </c>
      <c r="C3977" s="23" t="n">
        <f aca="true">BETAINV(RAND(),T1_PERT!$F$6,T1_PERT!$G$6,T1_PERT!$C$6,T1_PERT!$E$6)</f>
        <v>5.15800092289859</v>
      </c>
      <c r="D3977" s="23" t="n">
        <f aca="true">BETAINV(RAND(),T1_PERT!$F$7,T1_PERT!$G$7,T1_PERT!$C$7,T1_PERT!$E$7)</f>
        <v>4.2596200182377</v>
      </c>
      <c r="E3977" s="23" t="n">
        <f aca="true">BETAINV(RAND(),T1_PERT!$F$8,T1_PERT!$G$8,T1_PERT!$C$8,T1_PERT!$E$8)</f>
        <v>4.89247602858478</v>
      </c>
      <c r="F3977" s="23" t="n">
        <f aca="true">BETAINV(RAND(),T1_PERT!$F$9,T1_PERT!$G$9,T1_PERT!$C$9,T1_PERT!$E$9)</f>
        <v>4.20586970816883</v>
      </c>
      <c r="G3977" s="23" t="n">
        <f aca="true">BETAINV(RAND(),T1_PERT!$F$10,T1_PERT!$G$10,T1_PERT!$C$10,T1_PERT!$E$10)</f>
        <v>1.46745036951976</v>
      </c>
      <c r="H3977" s="23" t="n">
        <f aca="false">B3977+C3977+E3977+G3977</f>
        <v>15.0482029282386</v>
      </c>
      <c r="I3977" s="23" t="n">
        <f aca="false">B3977+D3977+F3977+G3977</f>
        <v>13.4632157031617</v>
      </c>
      <c r="J3977" s="23" t="n">
        <f aca="false">MAX(H3977,I3977)</f>
        <v>15.0482029282386</v>
      </c>
      <c r="K3977" s="24" t="n">
        <f aca="false">IF(H3977&gt;=I3977,1,0)</f>
        <v>1</v>
      </c>
    </row>
    <row r="3978" customFormat="false" ht="15" hidden="false" customHeight="false" outlineLevel="0" collapsed="false">
      <c r="A3978" s="5" t="n">
        <v>3959</v>
      </c>
      <c r="B3978" s="23" t="n">
        <f aca="true">BETAINV(RAND(),T1_PERT!$F$5,T1_PERT!$G$5,T1_PERT!$C$5,T1_PERT!$E$5)</f>
        <v>4.53215684664336</v>
      </c>
      <c r="C3978" s="23" t="n">
        <f aca="true">BETAINV(RAND(),T1_PERT!$F$6,T1_PERT!$G$6,T1_PERT!$C$6,T1_PERT!$E$6)</f>
        <v>5.97198590985829</v>
      </c>
      <c r="D3978" s="23" t="n">
        <f aca="true">BETAINV(RAND(),T1_PERT!$F$7,T1_PERT!$G$7,T1_PERT!$C$7,T1_PERT!$E$7)</f>
        <v>5.46373404413695</v>
      </c>
      <c r="E3978" s="23" t="n">
        <f aca="true">BETAINV(RAND(),T1_PERT!$F$8,T1_PERT!$G$8,T1_PERT!$C$8,T1_PERT!$E$8)</f>
        <v>4.33161532975269</v>
      </c>
      <c r="F3978" s="23" t="n">
        <f aca="true">BETAINV(RAND(),T1_PERT!$F$9,T1_PERT!$G$9,T1_PERT!$C$9,T1_PERT!$E$9)</f>
        <v>3.54056742258344</v>
      </c>
      <c r="G3978" s="23" t="n">
        <f aca="true">BETAINV(RAND(),T1_PERT!$F$10,T1_PERT!$G$10,T1_PERT!$C$10,T1_PERT!$E$10)</f>
        <v>2.33154698023401</v>
      </c>
      <c r="H3978" s="23" t="n">
        <f aca="false">B3978+C3978+E3978+G3978</f>
        <v>17.1673050664884</v>
      </c>
      <c r="I3978" s="23" t="n">
        <f aca="false">B3978+D3978+F3978+G3978</f>
        <v>15.8680052935978</v>
      </c>
      <c r="J3978" s="23" t="n">
        <f aca="false">MAX(H3978,I3978)</f>
        <v>17.1673050664884</v>
      </c>
      <c r="K3978" s="24" t="n">
        <f aca="false">IF(H3978&gt;=I3978,1,0)</f>
        <v>1</v>
      </c>
    </row>
    <row r="3979" customFormat="false" ht="15" hidden="false" customHeight="false" outlineLevel="0" collapsed="false">
      <c r="A3979" s="5" t="n">
        <v>3960</v>
      </c>
      <c r="B3979" s="23" t="n">
        <f aca="true">BETAINV(RAND(),T1_PERT!$F$5,T1_PERT!$G$5,T1_PERT!$C$5,T1_PERT!$E$5)</f>
        <v>5.31565620058687</v>
      </c>
      <c r="C3979" s="23" t="n">
        <f aca="true">BETAINV(RAND(),T1_PERT!$F$6,T1_PERT!$G$6,T1_PERT!$C$6,T1_PERT!$E$6)</f>
        <v>5.80993859449625</v>
      </c>
      <c r="D3979" s="23" t="n">
        <f aca="true">BETAINV(RAND(),T1_PERT!$F$7,T1_PERT!$G$7,T1_PERT!$C$7,T1_PERT!$E$7)</f>
        <v>6.77301134079601</v>
      </c>
      <c r="E3979" s="23" t="n">
        <f aca="true">BETAINV(RAND(),T1_PERT!$F$8,T1_PERT!$G$8,T1_PERT!$C$8,T1_PERT!$E$8)</f>
        <v>4.81785132043974</v>
      </c>
      <c r="F3979" s="23" t="n">
        <f aca="true">BETAINV(RAND(),T1_PERT!$F$9,T1_PERT!$G$9,T1_PERT!$C$9,T1_PERT!$E$9)</f>
        <v>4.4663571274187</v>
      </c>
      <c r="G3979" s="23" t="n">
        <f aca="true">BETAINV(RAND(),T1_PERT!$F$10,T1_PERT!$G$10,T1_PERT!$C$10,T1_PERT!$E$10)</f>
        <v>2.22134297559785</v>
      </c>
      <c r="H3979" s="23" t="n">
        <f aca="false">B3979+C3979+E3979+G3979</f>
        <v>18.1647890911207</v>
      </c>
      <c r="I3979" s="23" t="n">
        <f aca="false">B3979+D3979+F3979+G3979</f>
        <v>18.7763676443994</v>
      </c>
      <c r="J3979" s="23" t="n">
        <f aca="false">MAX(H3979,I3979)</f>
        <v>18.7763676443994</v>
      </c>
      <c r="K3979" s="24" t="n">
        <f aca="false">IF(H3979&gt;=I3979,1,0)</f>
        <v>0</v>
      </c>
    </row>
    <row r="3980" customFormat="false" ht="15" hidden="false" customHeight="false" outlineLevel="0" collapsed="false">
      <c r="A3980" s="5" t="n">
        <v>3961</v>
      </c>
      <c r="B3980" s="23" t="n">
        <f aca="true">BETAINV(RAND(),T1_PERT!$F$5,T1_PERT!$G$5,T1_PERT!$C$5,T1_PERT!$E$5)</f>
        <v>3.13652336590003</v>
      </c>
      <c r="C3980" s="23" t="n">
        <f aca="true">BETAINV(RAND(),T1_PERT!$F$6,T1_PERT!$G$6,T1_PERT!$C$6,T1_PERT!$E$6)</f>
        <v>5.51935348004125</v>
      </c>
      <c r="D3980" s="23" t="n">
        <f aca="true">BETAINV(RAND(),T1_PERT!$F$7,T1_PERT!$G$7,T1_PERT!$C$7,T1_PERT!$E$7)</f>
        <v>7.45214861916587</v>
      </c>
      <c r="E3980" s="23" t="n">
        <f aca="true">BETAINV(RAND(),T1_PERT!$F$8,T1_PERT!$G$8,T1_PERT!$C$8,T1_PERT!$E$8)</f>
        <v>4.45056156050788</v>
      </c>
      <c r="F3980" s="23" t="n">
        <f aca="true">BETAINV(RAND(),T1_PERT!$F$9,T1_PERT!$G$9,T1_PERT!$C$9,T1_PERT!$E$9)</f>
        <v>3.88605265615927</v>
      </c>
      <c r="G3980" s="23" t="n">
        <f aca="true">BETAINV(RAND(),T1_PERT!$F$10,T1_PERT!$G$10,T1_PERT!$C$10,T1_PERT!$E$10)</f>
        <v>1.96147604386595</v>
      </c>
      <c r="H3980" s="23" t="n">
        <f aca="false">B3980+C3980+E3980+G3980</f>
        <v>15.0679144503151</v>
      </c>
      <c r="I3980" s="23" t="n">
        <f aca="false">B3980+D3980+F3980+G3980</f>
        <v>16.4362006850911</v>
      </c>
      <c r="J3980" s="23" t="n">
        <f aca="false">MAX(H3980,I3980)</f>
        <v>16.4362006850911</v>
      </c>
      <c r="K3980" s="24" t="n">
        <f aca="false">IF(H3980&gt;=I3980,1,0)</f>
        <v>0</v>
      </c>
    </row>
    <row r="3981" customFormat="false" ht="15" hidden="false" customHeight="false" outlineLevel="0" collapsed="false">
      <c r="A3981" s="5" t="n">
        <v>3962</v>
      </c>
      <c r="B3981" s="23" t="n">
        <f aca="true">BETAINV(RAND(),T1_PERT!$F$5,T1_PERT!$G$5,T1_PERT!$C$5,T1_PERT!$E$5)</f>
        <v>2.60870990414291</v>
      </c>
      <c r="C3981" s="23" t="n">
        <f aca="true">BETAINV(RAND(),T1_PERT!$F$6,T1_PERT!$G$6,T1_PERT!$C$6,T1_PERT!$E$6)</f>
        <v>5.33814133545777</v>
      </c>
      <c r="D3981" s="23" t="n">
        <f aca="true">BETAINV(RAND(),T1_PERT!$F$7,T1_PERT!$G$7,T1_PERT!$C$7,T1_PERT!$E$7)</f>
        <v>4.75332671289674</v>
      </c>
      <c r="E3981" s="23" t="n">
        <f aca="true">BETAINV(RAND(),T1_PERT!$F$8,T1_PERT!$G$8,T1_PERT!$C$8,T1_PERT!$E$8)</f>
        <v>6.37969928510313</v>
      </c>
      <c r="F3981" s="23" t="n">
        <f aca="true">BETAINV(RAND(),T1_PERT!$F$9,T1_PERT!$G$9,T1_PERT!$C$9,T1_PERT!$E$9)</f>
        <v>4.42338135969362</v>
      </c>
      <c r="G3981" s="23" t="n">
        <f aca="true">BETAINV(RAND(),T1_PERT!$F$10,T1_PERT!$G$10,T1_PERT!$C$10,T1_PERT!$E$10)</f>
        <v>1.86766495006385</v>
      </c>
      <c r="H3981" s="23" t="n">
        <f aca="false">B3981+C3981+E3981+G3981</f>
        <v>16.1942154747677</v>
      </c>
      <c r="I3981" s="23" t="n">
        <f aca="false">B3981+D3981+F3981+G3981</f>
        <v>13.6530829267971</v>
      </c>
      <c r="J3981" s="23" t="n">
        <f aca="false">MAX(H3981,I3981)</f>
        <v>16.1942154747677</v>
      </c>
      <c r="K3981" s="24" t="n">
        <f aca="false">IF(H3981&gt;=I3981,1,0)</f>
        <v>1</v>
      </c>
    </row>
    <row r="3982" customFormat="false" ht="15" hidden="false" customHeight="false" outlineLevel="0" collapsed="false">
      <c r="A3982" s="5" t="n">
        <v>3963</v>
      </c>
      <c r="B3982" s="23" t="n">
        <f aca="true">BETAINV(RAND(),T1_PERT!$F$5,T1_PERT!$G$5,T1_PERT!$C$5,T1_PERT!$E$5)</f>
        <v>4.52366104053162</v>
      </c>
      <c r="C3982" s="23" t="n">
        <f aca="true">BETAINV(RAND(),T1_PERT!$F$6,T1_PERT!$G$6,T1_PERT!$C$6,T1_PERT!$E$6)</f>
        <v>7.22231250622256</v>
      </c>
      <c r="D3982" s="23" t="n">
        <f aca="true">BETAINV(RAND(),T1_PERT!$F$7,T1_PERT!$G$7,T1_PERT!$C$7,T1_PERT!$E$7)</f>
        <v>4.67077677008224</v>
      </c>
      <c r="E3982" s="23" t="n">
        <f aca="true">BETAINV(RAND(),T1_PERT!$F$8,T1_PERT!$G$8,T1_PERT!$C$8,T1_PERT!$E$8)</f>
        <v>5.79445076958228</v>
      </c>
      <c r="F3982" s="23" t="n">
        <f aca="true">BETAINV(RAND(),T1_PERT!$F$9,T1_PERT!$G$9,T1_PERT!$C$9,T1_PERT!$E$9)</f>
        <v>4.34353261167275</v>
      </c>
      <c r="G3982" s="23" t="n">
        <f aca="true">BETAINV(RAND(),T1_PERT!$F$10,T1_PERT!$G$10,T1_PERT!$C$10,T1_PERT!$E$10)</f>
        <v>2.44419410680036</v>
      </c>
      <c r="H3982" s="23" t="n">
        <f aca="false">B3982+C3982+E3982+G3982</f>
        <v>19.9846184231368</v>
      </c>
      <c r="I3982" s="23" t="n">
        <f aca="false">B3982+D3982+F3982+G3982</f>
        <v>15.982164529087</v>
      </c>
      <c r="J3982" s="23" t="n">
        <f aca="false">MAX(H3982,I3982)</f>
        <v>19.9846184231368</v>
      </c>
      <c r="K3982" s="24" t="n">
        <f aca="false">IF(H3982&gt;=I3982,1,0)</f>
        <v>1</v>
      </c>
    </row>
    <row r="3983" customFormat="false" ht="15" hidden="false" customHeight="false" outlineLevel="0" collapsed="false">
      <c r="A3983" s="5" t="n">
        <v>3964</v>
      </c>
      <c r="B3983" s="23" t="n">
        <f aca="true">BETAINV(RAND(),T1_PERT!$F$5,T1_PERT!$G$5,T1_PERT!$C$5,T1_PERT!$E$5)</f>
        <v>4.45433460147952</v>
      </c>
      <c r="C3983" s="23" t="n">
        <f aca="true">BETAINV(RAND(),T1_PERT!$F$6,T1_PERT!$G$6,T1_PERT!$C$6,T1_PERT!$E$6)</f>
        <v>7.4806020220195</v>
      </c>
      <c r="D3983" s="23" t="n">
        <f aca="true">BETAINV(RAND(),T1_PERT!$F$7,T1_PERT!$G$7,T1_PERT!$C$7,T1_PERT!$E$7)</f>
        <v>6.29585574337316</v>
      </c>
      <c r="E3983" s="23" t="n">
        <f aca="true">BETAINV(RAND(),T1_PERT!$F$8,T1_PERT!$G$8,T1_PERT!$C$8,T1_PERT!$E$8)</f>
        <v>4.57978034996953</v>
      </c>
      <c r="F3983" s="23" t="n">
        <f aca="true">BETAINV(RAND(),T1_PERT!$F$9,T1_PERT!$G$9,T1_PERT!$C$9,T1_PERT!$E$9)</f>
        <v>4.6650462001528</v>
      </c>
      <c r="G3983" s="23" t="n">
        <f aca="true">BETAINV(RAND(),T1_PERT!$F$10,T1_PERT!$G$10,T1_PERT!$C$10,T1_PERT!$E$10)</f>
        <v>2.50043589205816</v>
      </c>
      <c r="H3983" s="23" t="n">
        <f aca="false">B3983+C3983+E3983+G3983</f>
        <v>19.0151528655267</v>
      </c>
      <c r="I3983" s="23" t="n">
        <f aca="false">B3983+D3983+F3983+G3983</f>
        <v>17.9156724370636</v>
      </c>
      <c r="J3983" s="23" t="n">
        <f aca="false">MAX(H3983,I3983)</f>
        <v>19.0151528655267</v>
      </c>
      <c r="K3983" s="24" t="n">
        <f aca="false">IF(H3983&gt;=I3983,1,0)</f>
        <v>1</v>
      </c>
    </row>
    <row r="3984" customFormat="false" ht="15" hidden="false" customHeight="false" outlineLevel="0" collapsed="false">
      <c r="A3984" s="5" t="n">
        <v>3965</v>
      </c>
      <c r="B3984" s="23" t="n">
        <f aca="true">BETAINV(RAND(),T1_PERT!$F$5,T1_PERT!$G$5,T1_PERT!$C$5,T1_PERT!$E$5)</f>
        <v>4.05156743999354</v>
      </c>
      <c r="C3984" s="23" t="n">
        <f aca="true">BETAINV(RAND(),T1_PERT!$F$6,T1_PERT!$G$6,T1_PERT!$C$6,T1_PERT!$E$6)</f>
        <v>3.73527303533914</v>
      </c>
      <c r="D3984" s="23" t="n">
        <f aca="true">BETAINV(RAND(),T1_PERT!$F$7,T1_PERT!$G$7,T1_PERT!$C$7,T1_PERT!$E$7)</f>
        <v>5.77879854944595</v>
      </c>
      <c r="E3984" s="23" t="n">
        <f aca="true">BETAINV(RAND(),T1_PERT!$F$8,T1_PERT!$G$8,T1_PERT!$C$8,T1_PERT!$E$8)</f>
        <v>5.44124124081743</v>
      </c>
      <c r="F3984" s="23" t="n">
        <f aca="true">BETAINV(RAND(),T1_PERT!$F$9,T1_PERT!$G$9,T1_PERT!$C$9,T1_PERT!$E$9)</f>
        <v>4.54642924124339</v>
      </c>
      <c r="G3984" s="23" t="n">
        <f aca="true">BETAINV(RAND(),T1_PERT!$F$10,T1_PERT!$G$10,T1_PERT!$C$10,T1_PERT!$E$10)</f>
        <v>1.70972320837466</v>
      </c>
      <c r="H3984" s="23" t="n">
        <f aca="false">B3984+C3984+E3984+G3984</f>
        <v>14.9378049245248</v>
      </c>
      <c r="I3984" s="23" t="n">
        <f aca="false">B3984+D3984+F3984+G3984</f>
        <v>16.0865184390575</v>
      </c>
      <c r="J3984" s="23" t="n">
        <f aca="false">MAX(H3984,I3984)</f>
        <v>16.0865184390575</v>
      </c>
      <c r="K3984" s="24" t="n">
        <f aca="false">IF(H3984&gt;=I3984,1,0)</f>
        <v>0</v>
      </c>
    </row>
    <row r="3985" customFormat="false" ht="15" hidden="false" customHeight="false" outlineLevel="0" collapsed="false">
      <c r="A3985" s="5" t="n">
        <v>3966</v>
      </c>
      <c r="B3985" s="23" t="n">
        <f aca="true">BETAINV(RAND(),T1_PERT!$F$5,T1_PERT!$G$5,T1_PERT!$C$5,T1_PERT!$E$5)</f>
        <v>3.51609399439026</v>
      </c>
      <c r="C3985" s="23" t="n">
        <f aca="true">BETAINV(RAND(),T1_PERT!$F$6,T1_PERT!$G$6,T1_PERT!$C$6,T1_PERT!$E$6)</f>
        <v>6.57733628535436</v>
      </c>
      <c r="D3985" s="23" t="n">
        <f aca="true">BETAINV(RAND(),T1_PERT!$F$7,T1_PERT!$G$7,T1_PERT!$C$7,T1_PERT!$E$7)</f>
        <v>5.02742397197462</v>
      </c>
      <c r="E3985" s="23" t="n">
        <f aca="true">BETAINV(RAND(),T1_PERT!$F$8,T1_PERT!$G$8,T1_PERT!$C$8,T1_PERT!$E$8)</f>
        <v>4.334465801786</v>
      </c>
      <c r="F3985" s="23" t="n">
        <f aca="true">BETAINV(RAND(),T1_PERT!$F$9,T1_PERT!$G$9,T1_PERT!$C$9,T1_PERT!$E$9)</f>
        <v>3.47898237387986</v>
      </c>
      <c r="G3985" s="23" t="n">
        <f aca="true">BETAINV(RAND(),T1_PERT!$F$10,T1_PERT!$G$10,T1_PERT!$C$10,T1_PERT!$E$10)</f>
        <v>2.45253071953912</v>
      </c>
      <c r="H3985" s="23" t="n">
        <f aca="false">B3985+C3985+E3985+G3985</f>
        <v>16.8804268010697</v>
      </c>
      <c r="I3985" s="23" t="n">
        <f aca="false">B3985+D3985+F3985+G3985</f>
        <v>14.4750310597839</v>
      </c>
      <c r="J3985" s="23" t="n">
        <f aca="false">MAX(H3985,I3985)</f>
        <v>16.8804268010697</v>
      </c>
      <c r="K3985" s="24" t="n">
        <f aca="false">IF(H3985&gt;=I3985,1,0)</f>
        <v>1</v>
      </c>
    </row>
    <row r="3986" customFormat="false" ht="15" hidden="false" customHeight="false" outlineLevel="0" collapsed="false">
      <c r="A3986" s="5" t="n">
        <v>3967</v>
      </c>
      <c r="B3986" s="23" t="n">
        <f aca="true">BETAINV(RAND(),T1_PERT!$F$5,T1_PERT!$G$5,T1_PERT!$C$5,T1_PERT!$E$5)</f>
        <v>4.73669683578611</v>
      </c>
      <c r="C3986" s="23" t="n">
        <f aca="true">BETAINV(RAND(),T1_PERT!$F$6,T1_PERT!$G$6,T1_PERT!$C$6,T1_PERT!$E$6)</f>
        <v>3.85788391490945</v>
      </c>
      <c r="D3986" s="23" t="n">
        <f aca="true">BETAINV(RAND(),T1_PERT!$F$7,T1_PERT!$G$7,T1_PERT!$C$7,T1_PERT!$E$7)</f>
        <v>4.55457567942589</v>
      </c>
      <c r="E3986" s="23" t="n">
        <f aca="true">BETAINV(RAND(),T1_PERT!$F$8,T1_PERT!$G$8,T1_PERT!$C$8,T1_PERT!$E$8)</f>
        <v>5.10407700002078</v>
      </c>
      <c r="F3986" s="23" t="n">
        <f aca="true">BETAINV(RAND(),T1_PERT!$F$9,T1_PERT!$G$9,T1_PERT!$C$9,T1_PERT!$E$9)</f>
        <v>3.67359664579133</v>
      </c>
      <c r="G3986" s="23" t="n">
        <f aca="true">BETAINV(RAND(),T1_PERT!$F$10,T1_PERT!$G$10,T1_PERT!$C$10,T1_PERT!$E$10)</f>
        <v>1.6634440444071</v>
      </c>
      <c r="H3986" s="23" t="n">
        <f aca="false">B3986+C3986+E3986+G3986</f>
        <v>15.3621017951234</v>
      </c>
      <c r="I3986" s="23" t="n">
        <f aca="false">B3986+D3986+F3986+G3986</f>
        <v>14.6283132054104</v>
      </c>
      <c r="J3986" s="23" t="n">
        <f aca="false">MAX(H3986,I3986)</f>
        <v>15.3621017951234</v>
      </c>
      <c r="K3986" s="24" t="n">
        <f aca="false">IF(H3986&gt;=I3986,1,0)</f>
        <v>1</v>
      </c>
    </row>
    <row r="3987" customFormat="false" ht="15" hidden="false" customHeight="false" outlineLevel="0" collapsed="false">
      <c r="A3987" s="5" t="n">
        <v>3968</v>
      </c>
      <c r="B3987" s="23" t="n">
        <f aca="true">BETAINV(RAND(),T1_PERT!$F$5,T1_PERT!$G$5,T1_PERT!$C$5,T1_PERT!$E$5)</f>
        <v>3.78129251592828</v>
      </c>
      <c r="C3987" s="23" t="n">
        <f aca="true">BETAINV(RAND(),T1_PERT!$F$6,T1_PERT!$G$6,T1_PERT!$C$6,T1_PERT!$E$6)</f>
        <v>4.58527666773713</v>
      </c>
      <c r="D3987" s="23" t="n">
        <f aca="true">BETAINV(RAND(),T1_PERT!$F$7,T1_PERT!$G$7,T1_PERT!$C$7,T1_PERT!$E$7)</f>
        <v>6.57357488920148</v>
      </c>
      <c r="E3987" s="23" t="n">
        <f aca="true">BETAINV(RAND(),T1_PERT!$F$8,T1_PERT!$G$8,T1_PERT!$C$8,T1_PERT!$E$8)</f>
        <v>5.52848922673276</v>
      </c>
      <c r="F3987" s="23" t="n">
        <f aca="true">BETAINV(RAND(),T1_PERT!$F$9,T1_PERT!$G$9,T1_PERT!$C$9,T1_PERT!$E$9)</f>
        <v>4.64366890083273</v>
      </c>
      <c r="G3987" s="23" t="n">
        <f aca="true">BETAINV(RAND(),T1_PERT!$F$10,T1_PERT!$G$10,T1_PERT!$C$10,T1_PERT!$E$10)</f>
        <v>2.67894590668594</v>
      </c>
      <c r="H3987" s="23" t="n">
        <f aca="false">B3987+C3987+E3987+G3987</f>
        <v>16.5740043170841</v>
      </c>
      <c r="I3987" s="23" t="n">
        <f aca="false">B3987+D3987+F3987+G3987</f>
        <v>17.6774822126484</v>
      </c>
      <c r="J3987" s="23" t="n">
        <f aca="false">MAX(H3987,I3987)</f>
        <v>17.6774822126484</v>
      </c>
      <c r="K3987" s="24" t="n">
        <f aca="false">IF(H3987&gt;=I3987,1,0)</f>
        <v>0</v>
      </c>
    </row>
    <row r="3988" customFormat="false" ht="15" hidden="false" customHeight="false" outlineLevel="0" collapsed="false">
      <c r="A3988" s="5" t="n">
        <v>3969</v>
      </c>
      <c r="B3988" s="23" t="n">
        <f aca="true">BETAINV(RAND(),T1_PERT!$F$5,T1_PERT!$G$5,T1_PERT!$C$5,T1_PERT!$E$5)</f>
        <v>3.8381938876909</v>
      </c>
      <c r="C3988" s="23" t="n">
        <f aca="true">BETAINV(RAND(),T1_PERT!$F$6,T1_PERT!$G$6,T1_PERT!$C$6,T1_PERT!$E$6)</f>
        <v>5.30383503681528</v>
      </c>
      <c r="D3988" s="23" t="n">
        <f aca="true">BETAINV(RAND(),T1_PERT!$F$7,T1_PERT!$G$7,T1_PERT!$C$7,T1_PERT!$E$7)</f>
        <v>6.13370823797236</v>
      </c>
      <c r="E3988" s="23" t="n">
        <f aca="true">BETAINV(RAND(),T1_PERT!$F$8,T1_PERT!$G$8,T1_PERT!$C$8,T1_PERT!$E$8)</f>
        <v>4.50446723362038</v>
      </c>
      <c r="F3988" s="23" t="n">
        <f aca="true">BETAINV(RAND(),T1_PERT!$F$9,T1_PERT!$G$9,T1_PERT!$C$9,T1_PERT!$E$9)</f>
        <v>3.18070574755548</v>
      </c>
      <c r="G3988" s="23" t="n">
        <f aca="true">BETAINV(RAND(),T1_PERT!$F$10,T1_PERT!$G$10,T1_PERT!$C$10,T1_PERT!$E$10)</f>
        <v>2.02212466266499</v>
      </c>
      <c r="H3988" s="23" t="n">
        <f aca="false">B3988+C3988+E3988+G3988</f>
        <v>15.6686208207916</v>
      </c>
      <c r="I3988" s="23" t="n">
        <f aca="false">B3988+D3988+F3988+G3988</f>
        <v>15.1747325358837</v>
      </c>
      <c r="J3988" s="23" t="n">
        <f aca="false">MAX(H3988,I3988)</f>
        <v>15.6686208207916</v>
      </c>
      <c r="K3988" s="24" t="n">
        <f aca="false">IF(H3988&gt;=I3988,1,0)</f>
        <v>1</v>
      </c>
    </row>
    <row r="3989" customFormat="false" ht="15" hidden="false" customHeight="false" outlineLevel="0" collapsed="false">
      <c r="A3989" s="5" t="n">
        <v>3970</v>
      </c>
      <c r="B3989" s="23" t="n">
        <f aca="true">BETAINV(RAND(),T1_PERT!$F$5,T1_PERT!$G$5,T1_PERT!$C$5,T1_PERT!$E$5)</f>
        <v>3.93446566203834</v>
      </c>
      <c r="C3989" s="23" t="n">
        <f aca="true">BETAINV(RAND(),T1_PERT!$F$6,T1_PERT!$G$6,T1_PERT!$C$6,T1_PERT!$E$6)</f>
        <v>6.04979329483443</v>
      </c>
      <c r="D3989" s="23" t="n">
        <f aca="true">BETAINV(RAND(),T1_PERT!$F$7,T1_PERT!$G$7,T1_PERT!$C$7,T1_PERT!$E$7)</f>
        <v>6.24358405967292</v>
      </c>
      <c r="E3989" s="23" t="n">
        <f aca="true">BETAINV(RAND(),T1_PERT!$F$8,T1_PERT!$G$8,T1_PERT!$C$8,T1_PERT!$E$8)</f>
        <v>5.63033892760103</v>
      </c>
      <c r="F3989" s="23" t="n">
        <f aca="true">BETAINV(RAND(),T1_PERT!$F$9,T1_PERT!$G$9,T1_PERT!$C$9,T1_PERT!$E$9)</f>
        <v>4.65625031675837</v>
      </c>
      <c r="G3989" s="23" t="n">
        <f aca="true">BETAINV(RAND(),T1_PERT!$F$10,T1_PERT!$G$10,T1_PERT!$C$10,T1_PERT!$E$10)</f>
        <v>2.47442668312035</v>
      </c>
      <c r="H3989" s="23" t="n">
        <f aca="false">B3989+C3989+E3989+G3989</f>
        <v>18.0890245675942</v>
      </c>
      <c r="I3989" s="23" t="n">
        <f aca="false">B3989+D3989+F3989+G3989</f>
        <v>17.30872672159</v>
      </c>
      <c r="J3989" s="23" t="n">
        <f aca="false">MAX(H3989,I3989)</f>
        <v>18.0890245675942</v>
      </c>
      <c r="K3989" s="24" t="n">
        <f aca="false">IF(H3989&gt;=I3989,1,0)</f>
        <v>1</v>
      </c>
    </row>
    <row r="3990" customFormat="false" ht="15" hidden="false" customHeight="false" outlineLevel="0" collapsed="false">
      <c r="A3990" s="5" t="n">
        <v>3971</v>
      </c>
      <c r="B3990" s="23" t="n">
        <f aca="true">BETAINV(RAND(),T1_PERT!$F$5,T1_PERT!$G$5,T1_PERT!$C$5,T1_PERT!$E$5)</f>
        <v>3.54346807859393</v>
      </c>
      <c r="C3990" s="23" t="n">
        <f aca="true">BETAINV(RAND(),T1_PERT!$F$6,T1_PERT!$G$6,T1_PERT!$C$6,T1_PERT!$E$6)</f>
        <v>4.64524747812102</v>
      </c>
      <c r="D3990" s="23" t="n">
        <f aca="true">BETAINV(RAND(),T1_PERT!$F$7,T1_PERT!$G$7,T1_PERT!$C$7,T1_PERT!$E$7)</f>
        <v>4.16139031983004</v>
      </c>
      <c r="E3990" s="23" t="n">
        <f aca="true">BETAINV(RAND(),T1_PERT!$F$8,T1_PERT!$G$8,T1_PERT!$C$8,T1_PERT!$E$8)</f>
        <v>6.13949452066818</v>
      </c>
      <c r="F3990" s="23" t="n">
        <f aca="true">BETAINV(RAND(),T1_PERT!$F$9,T1_PERT!$G$9,T1_PERT!$C$9,T1_PERT!$E$9)</f>
        <v>4.67485961760824</v>
      </c>
      <c r="G3990" s="23" t="n">
        <f aca="true">BETAINV(RAND(),T1_PERT!$F$10,T1_PERT!$G$10,T1_PERT!$C$10,T1_PERT!$E$10)</f>
        <v>2.37202725145055</v>
      </c>
      <c r="H3990" s="23" t="n">
        <f aca="false">B3990+C3990+E3990+G3990</f>
        <v>16.7002373288337</v>
      </c>
      <c r="I3990" s="23" t="n">
        <f aca="false">B3990+D3990+F3990+G3990</f>
        <v>14.7517452674828</v>
      </c>
      <c r="J3990" s="23" t="n">
        <f aca="false">MAX(H3990,I3990)</f>
        <v>16.7002373288337</v>
      </c>
      <c r="K3990" s="24" t="n">
        <f aca="false">IF(H3990&gt;=I3990,1,0)</f>
        <v>1</v>
      </c>
    </row>
    <row r="3991" customFormat="false" ht="15" hidden="false" customHeight="false" outlineLevel="0" collapsed="false">
      <c r="A3991" s="5" t="n">
        <v>3972</v>
      </c>
      <c r="B3991" s="23" t="n">
        <f aca="true">BETAINV(RAND(),T1_PERT!$F$5,T1_PERT!$G$5,T1_PERT!$C$5,T1_PERT!$E$5)</f>
        <v>4.14643238620439</v>
      </c>
      <c r="C3991" s="23" t="n">
        <f aca="true">BETAINV(RAND(),T1_PERT!$F$6,T1_PERT!$G$6,T1_PERT!$C$6,T1_PERT!$E$6)</f>
        <v>6.14301400801248</v>
      </c>
      <c r="D3991" s="23" t="n">
        <f aca="true">BETAINV(RAND(),T1_PERT!$F$7,T1_PERT!$G$7,T1_PERT!$C$7,T1_PERT!$E$7)</f>
        <v>5.92767114935864</v>
      </c>
      <c r="E3991" s="23" t="n">
        <f aca="true">BETAINV(RAND(),T1_PERT!$F$8,T1_PERT!$G$8,T1_PERT!$C$8,T1_PERT!$E$8)</f>
        <v>5.78985865565046</v>
      </c>
      <c r="F3991" s="23" t="n">
        <f aca="true">BETAINV(RAND(),T1_PERT!$F$9,T1_PERT!$G$9,T1_PERT!$C$9,T1_PERT!$E$9)</f>
        <v>3.41403133286731</v>
      </c>
      <c r="G3991" s="23" t="n">
        <f aca="true">BETAINV(RAND(),T1_PERT!$F$10,T1_PERT!$G$10,T1_PERT!$C$10,T1_PERT!$E$10)</f>
        <v>1.74336631325365</v>
      </c>
      <c r="H3991" s="23" t="n">
        <f aca="false">B3991+C3991+E3991+G3991</f>
        <v>17.822671363121</v>
      </c>
      <c r="I3991" s="23" t="n">
        <f aca="false">B3991+D3991+F3991+G3991</f>
        <v>15.231501181684</v>
      </c>
      <c r="J3991" s="23" t="n">
        <f aca="false">MAX(H3991,I3991)</f>
        <v>17.822671363121</v>
      </c>
      <c r="K3991" s="24" t="n">
        <f aca="false">IF(H3991&gt;=I3991,1,0)</f>
        <v>1</v>
      </c>
    </row>
    <row r="3992" customFormat="false" ht="15" hidden="false" customHeight="false" outlineLevel="0" collapsed="false">
      <c r="A3992" s="5" t="n">
        <v>3973</v>
      </c>
      <c r="B3992" s="23" t="n">
        <f aca="true">BETAINV(RAND(),T1_PERT!$F$5,T1_PERT!$G$5,T1_PERT!$C$5,T1_PERT!$E$5)</f>
        <v>3.32608532206444</v>
      </c>
      <c r="C3992" s="23" t="n">
        <f aca="true">BETAINV(RAND(),T1_PERT!$F$6,T1_PERT!$G$6,T1_PERT!$C$6,T1_PERT!$E$6)</f>
        <v>3.73941424627245</v>
      </c>
      <c r="D3992" s="23" t="n">
        <f aca="true">BETAINV(RAND(),T1_PERT!$F$7,T1_PERT!$G$7,T1_PERT!$C$7,T1_PERT!$E$7)</f>
        <v>4.45742780622663</v>
      </c>
      <c r="E3992" s="23" t="n">
        <f aca="true">BETAINV(RAND(),T1_PERT!$F$8,T1_PERT!$G$8,T1_PERT!$C$8,T1_PERT!$E$8)</f>
        <v>5.04504088727773</v>
      </c>
      <c r="F3992" s="23" t="n">
        <f aca="true">BETAINV(RAND(),T1_PERT!$F$9,T1_PERT!$G$9,T1_PERT!$C$9,T1_PERT!$E$9)</f>
        <v>4.12487258719704</v>
      </c>
      <c r="G3992" s="23" t="n">
        <f aca="true">BETAINV(RAND(),T1_PERT!$F$10,T1_PERT!$G$10,T1_PERT!$C$10,T1_PERT!$E$10)</f>
        <v>2.18831615143233</v>
      </c>
      <c r="H3992" s="23" t="n">
        <f aca="false">B3992+C3992+E3992+G3992</f>
        <v>14.298856607047</v>
      </c>
      <c r="I3992" s="23" t="n">
        <f aca="false">B3992+D3992+F3992+G3992</f>
        <v>14.0967018669204</v>
      </c>
      <c r="J3992" s="23" t="n">
        <f aca="false">MAX(H3992,I3992)</f>
        <v>14.298856607047</v>
      </c>
      <c r="K3992" s="24" t="n">
        <f aca="false">IF(H3992&gt;=I3992,1,0)</f>
        <v>1</v>
      </c>
    </row>
    <row r="3993" customFormat="false" ht="15" hidden="false" customHeight="false" outlineLevel="0" collapsed="false">
      <c r="A3993" s="5" t="n">
        <v>3974</v>
      </c>
      <c r="B3993" s="23" t="n">
        <f aca="true">BETAINV(RAND(),T1_PERT!$F$5,T1_PERT!$G$5,T1_PERT!$C$5,T1_PERT!$E$5)</f>
        <v>4.08466771551094</v>
      </c>
      <c r="C3993" s="23" t="n">
        <f aca="true">BETAINV(RAND(),T1_PERT!$F$6,T1_PERT!$G$6,T1_PERT!$C$6,T1_PERT!$E$6)</f>
        <v>5.02065250767095</v>
      </c>
      <c r="D3993" s="23" t="n">
        <f aca="true">BETAINV(RAND(),T1_PERT!$F$7,T1_PERT!$G$7,T1_PERT!$C$7,T1_PERT!$E$7)</f>
        <v>5.89521210255082</v>
      </c>
      <c r="E3993" s="23" t="n">
        <f aca="true">BETAINV(RAND(),T1_PERT!$F$8,T1_PERT!$G$8,T1_PERT!$C$8,T1_PERT!$E$8)</f>
        <v>4.79937720304556</v>
      </c>
      <c r="F3993" s="23" t="n">
        <f aca="true">BETAINV(RAND(),T1_PERT!$F$9,T1_PERT!$G$9,T1_PERT!$C$9,T1_PERT!$E$9)</f>
        <v>3.30887116952258</v>
      </c>
      <c r="G3993" s="23" t="n">
        <f aca="true">BETAINV(RAND(),T1_PERT!$F$10,T1_PERT!$G$10,T1_PERT!$C$10,T1_PERT!$E$10)</f>
        <v>2.3306219954108</v>
      </c>
      <c r="H3993" s="23" t="n">
        <f aca="false">B3993+C3993+E3993+G3993</f>
        <v>16.2353194216382</v>
      </c>
      <c r="I3993" s="23" t="n">
        <f aca="false">B3993+D3993+F3993+G3993</f>
        <v>15.6193729829951</v>
      </c>
      <c r="J3993" s="23" t="n">
        <f aca="false">MAX(H3993,I3993)</f>
        <v>16.2353194216382</v>
      </c>
      <c r="K3993" s="24" t="n">
        <f aca="false">IF(H3993&gt;=I3993,1,0)</f>
        <v>1</v>
      </c>
    </row>
    <row r="3994" customFormat="false" ht="15" hidden="false" customHeight="false" outlineLevel="0" collapsed="false">
      <c r="A3994" s="5" t="n">
        <v>3975</v>
      </c>
      <c r="B3994" s="23" t="n">
        <f aca="true">BETAINV(RAND(),T1_PERT!$F$5,T1_PERT!$G$5,T1_PERT!$C$5,T1_PERT!$E$5)</f>
        <v>2.95573626790006</v>
      </c>
      <c r="C3994" s="23" t="n">
        <f aca="true">BETAINV(RAND(),T1_PERT!$F$6,T1_PERT!$G$6,T1_PERT!$C$6,T1_PERT!$E$6)</f>
        <v>7.27050313978514</v>
      </c>
      <c r="D3994" s="23" t="n">
        <f aca="true">BETAINV(RAND(),T1_PERT!$F$7,T1_PERT!$G$7,T1_PERT!$C$7,T1_PERT!$E$7)</f>
        <v>5.00028018165898</v>
      </c>
      <c r="E3994" s="23" t="n">
        <f aca="true">BETAINV(RAND(),T1_PERT!$F$8,T1_PERT!$G$8,T1_PERT!$C$8,T1_PERT!$E$8)</f>
        <v>6.50303674584517</v>
      </c>
      <c r="F3994" s="23" t="n">
        <f aca="true">BETAINV(RAND(),T1_PERT!$F$9,T1_PERT!$G$9,T1_PERT!$C$9,T1_PERT!$E$9)</f>
        <v>3.9149598962063</v>
      </c>
      <c r="G3994" s="23" t="n">
        <f aca="true">BETAINV(RAND(),T1_PERT!$F$10,T1_PERT!$G$10,T1_PERT!$C$10,T1_PERT!$E$10)</f>
        <v>1.76080823509916</v>
      </c>
      <c r="H3994" s="23" t="n">
        <f aca="false">B3994+C3994+E3994+G3994</f>
        <v>18.4900843886295</v>
      </c>
      <c r="I3994" s="23" t="n">
        <f aca="false">B3994+D3994+F3994+G3994</f>
        <v>13.6317845808645</v>
      </c>
      <c r="J3994" s="23" t="n">
        <f aca="false">MAX(H3994,I3994)</f>
        <v>18.4900843886295</v>
      </c>
      <c r="K3994" s="24" t="n">
        <f aca="false">IF(H3994&gt;=I3994,1,0)</f>
        <v>1</v>
      </c>
    </row>
    <row r="3995" customFormat="false" ht="15" hidden="false" customHeight="false" outlineLevel="0" collapsed="false">
      <c r="A3995" s="5" t="n">
        <v>3976</v>
      </c>
      <c r="B3995" s="23" t="n">
        <f aca="true">BETAINV(RAND(),T1_PERT!$F$5,T1_PERT!$G$5,T1_PERT!$C$5,T1_PERT!$E$5)</f>
        <v>4.96818262632108</v>
      </c>
      <c r="C3995" s="23" t="n">
        <f aca="true">BETAINV(RAND(),T1_PERT!$F$6,T1_PERT!$G$6,T1_PERT!$C$6,T1_PERT!$E$6)</f>
        <v>4.30310740603748</v>
      </c>
      <c r="D3995" s="23" t="n">
        <f aca="true">BETAINV(RAND(),T1_PERT!$F$7,T1_PERT!$G$7,T1_PERT!$C$7,T1_PERT!$E$7)</f>
        <v>4.88733252650493</v>
      </c>
      <c r="E3995" s="23" t="n">
        <f aca="true">BETAINV(RAND(),T1_PERT!$F$8,T1_PERT!$G$8,T1_PERT!$C$8,T1_PERT!$E$8)</f>
        <v>4.77286011198283</v>
      </c>
      <c r="F3995" s="23" t="n">
        <f aca="true">BETAINV(RAND(),T1_PERT!$F$9,T1_PERT!$G$9,T1_PERT!$C$9,T1_PERT!$E$9)</f>
        <v>4.56130520343886</v>
      </c>
      <c r="G3995" s="23" t="n">
        <f aca="true">BETAINV(RAND(),T1_PERT!$F$10,T1_PERT!$G$10,T1_PERT!$C$10,T1_PERT!$E$10)</f>
        <v>1.96331395464849</v>
      </c>
      <c r="H3995" s="23" t="n">
        <f aca="false">B3995+C3995+E3995+G3995</f>
        <v>16.0074640989899</v>
      </c>
      <c r="I3995" s="23" t="n">
        <f aca="false">B3995+D3995+F3995+G3995</f>
        <v>16.3801343109134</v>
      </c>
      <c r="J3995" s="23" t="n">
        <f aca="false">MAX(H3995,I3995)</f>
        <v>16.3801343109134</v>
      </c>
      <c r="K3995" s="24" t="n">
        <f aca="false">IF(H3995&gt;=I3995,1,0)</f>
        <v>0</v>
      </c>
    </row>
    <row r="3996" customFormat="false" ht="15" hidden="false" customHeight="false" outlineLevel="0" collapsed="false">
      <c r="A3996" s="5" t="n">
        <v>3977</v>
      </c>
      <c r="B3996" s="23" t="n">
        <f aca="true">BETAINV(RAND(),T1_PERT!$F$5,T1_PERT!$G$5,T1_PERT!$C$5,T1_PERT!$E$5)</f>
        <v>3.89419948752805</v>
      </c>
      <c r="C3996" s="23" t="n">
        <f aca="true">BETAINV(RAND(),T1_PERT!$F$6,T1_PERT!$G$6,T1_PERT!$C$6,T1_PERT!$E$6)</f>
        <v>5.03797271381655</v>
      </c>
      <c r="D3996" s="23" t="n">
        <f aca="true">BETAINV(RAND(),T1_PERT!$F$7,T1_PERT!$G$7,T1_PERT!$C$7,T1_PERT!$E$7)</f>
        <v>6.03679288728169</v>
      </c>
      <c r="E3996" s="23" t="n">
        <f aca="true">BETAINV(RAND(),T1_PERT!$F$8,T1_PERT!$G$8,T1_PERT!$C$8,T1_PERT!$E$8)</f>
        <v>6.4375730530998</v>
      </c>
      <c r="F3996" s="23" t="n">
        <f aca="true">BETAINV(RAND(),T1_PERT!$F$9,T1_PERT!$G$9,T1_PERT!$C$9,T1_PERT!$E$9)</f>
        <v>5.27409109984033</v>
      </c>
      <c r="G3996" s="23" t="n">
        <f aca="true">BETAINV(RAND(),T1_PERT!$F$10,T1_PERT!$G$10,T1_PERT!$C$10,T1_PERT!$E$10)</f>
        <v>1.57550280658289</v>
      </c>
      <c r="H3996" s="23" t="n">
        <f aca="false">B3996+C3996+E3996+G3996</f>
        <v>16.9452480610273</v>
      </c>
      <c r="I3996" s="23" t="n">
        <f aca="false">B3996+D3996+F3996+G3996</f>
        <v>16.780586281233</v>
      </c>
      <c r="J3996" s="23" t="n">
        <f aca="false">MAX(H3996,I3996)</f>
        <v>16.9452480610273</v>
      </c>
      <c r="K3996" s="24" t="n">
        <f aca="false">IF(H3996&gt;=I3996,1,0)</f>
        <v>1</v>
      </c>
    </row>
    <row r="3997" customFormat="false" ht="15" hidden="false" customHeight="false" outlineLevel="0" collapsed="false">
      <c r="A3997" s="5" t="n">
        <v>3978</v>
      </c>
      <c r="B3997" s="23" t="n">
        <f aca="true">BETAINV(RAND(),T1_PERT!$F$5,T1_PERT!$G$5,T1_PERT!$C$5,T1_PERT!$E$5)</f>
        <v>4.18543230398568</v>
      </c>
      <c r="C3997" s="23" t="n">
        <f aca="true">BETAINV(RAND(),T1_PERT!$F$6,T1_PERT!$G$6,T1_PERT!$C$6,T1_PERT!$E$6)</f>
        <v>7.22173451213964</v>
      </c>
      <c r="D3997" s="23" t="n">
        <f aca="true">BETAINV(RAND(),T1_PERT!$F$7,T1_PERT!$G$7,T1_PERT!$C$7,T1_PERT!$E$7)</f>
        <v>3.96441808775892</v>
      </c>
      <c r="E3997" s="23" t="n">
        <f aca="true">BETAINV(RAND(),T1_PERT!$F$8,T1_PERT!$G$8,T1_PERT!$C$8,T1_PERT!$E$8)</f>
        <v>4.67762538498729</v>
      </c>
      <c r="F3997" s="23" t="n">
        <f aca="true">BETAINV(RAND(),T1_PERT!$F$9,T1_PERT!$G$9,T1_PERT!$C$9,T1_PERT!$E$9)</f>
        <v>4.84960844301136</v>
      </c>
      <c r="G3997" s="23" t="n">
        <f aca="true">BETAINV(RAND(),T1_PERT!$F$10,T1_PERT!$G$10,T1_PERT!$C$10,T1_PERT!$E$10)</f>
        <v>2.57982918885847</v>
      </c>
      <c r="H3997" s="23" t="n">
        <f aca="false">B3997+C3997+E3997+G3997</f>
        <v>18.6646213899711</v>
      </c>
      <c r="I3997" s="23" t="n">
        <f aca="false">B3997+D3997+F3997+G3997</f>
        <v>15.5792880236144</v>
      </c>
      <c r="J3997" s="23" t="n">
        <f aca="false">MAX(H3997,I3997)</f>
        <v>18.6646213899711</v>
      </c>
      <c r="K3997" s="24" t="n">
        <f aca="false">IF(H3997&gt;=I3997,1,0)</f>
        <v>1</v>
      </c>
    </row>
    <row r="3998" customFormat="false" ht="15" hidden="false" customHeight="false" outlineLevel="0" collapsed="false">
      <c r="A3998" s="5" t="n">
        <v>3979</v>
      </c>
      <c r="B3998" s="23" t="n">
        <f aca="true">BETAINV(RAND(),T1_PERT!$F$5,T1_PERT!$G$5,T1_PERT!$C$5,T1_PERT!$E$5)</f>
        <v>5.07475320158322</v>
      </c>
      <c r="C3998" s="23" t="n">
        <f aca="true">BETAINV(RAND(),T1_PERT!$F$6,T1_PERT!$G$6,T1_PERT!$C$6,T1_PERT!$E$6)</f>
        <v>4.30336269500722</v>
      </c>
      <c r="D3998" s="23" t="n">
        <f aca="true">BETAINV(RAND(),T1_PERT!$F$7,T1_PERT!$G$7,T1_PERT!$C$7,T1_PERT!$E$7)</f>
        <v>4.79960158846992</v>
      </c>
      <c r="E3998" s="23" t="n">
        <f aca="true">BETAINV(RAND(),T1_PERT!$F$8,T1_PERT!$G$8,T1_PERT!$C$8,T1_PERT!$E$8)</f>
        <v>4.88196678014184</v>
      </c>
      <c r="F3998" s="23" t="n">
        <f aca="true">BETAINV(RAND(),T1_PERT!$F$9,T1_PERT!$G$9,T1_PERT!$C$9,T1_PERT!$E$9)</f>
        <v>4.440749266615</v>
      </c>
      <c r="G3998" s="23" t="n">
        <f aca="true">BETAINV(RAND(),T1_PERT!$F$10,T1_PERT!$G$10,T1_PERT!$C$10,T1_PERT!$E$10)</f>
        <v>2.2651813886878</v>
      </c>
      <c r="H3998" s="23" t="n">
        <f aca="false">B3998+C3998+E3998+G3998</f>
        <v>16.5252640654201</v>
      </c>
      <c r="I3998" s="23" t="n">
        <f aca="false">B3998+D3998+F3998+G3998</f>
        <v>16.5802854453559</v>
      </c>
      <c r="J3998" s="23" t="n">
        <f aca="false">MAX(H3998,I3998)</f>
        <v>16.5802854453559</v>
      </c>
      <c r="K3998" s="24" t="n">
        <f aca="false">IF(H3998&gt;=I3998,1,0)</f>
        <v>0</v>
      </c>
    </row>
    <row r="3999" customFormat="false" ht="15" hidden="false" customHeight="false" outlineLevel="0" collapsed="false">
      <c r="A3999" s="5" t="n">
        <v>3980</v>
      </c>
      <c r="B3999" s="23" t="n">
        <f aca="true">BETAINV(RAND(),T1_PERT!$F$5,T1_PERT!$G$5,T1_PERT!$C$5,T1_PERT!$E$5)</f>
        <v>3.76879560661712</v>
      </c>
      <c r="C3999" s="23" t="n">
        <f aca="true">BETAINV(RAND(),T1_PERT!$F$6,T1_PERT!$G$6,T1_PERT!$C$6,T1_PERT!$E$6)</f>
        <v>3.89411042408346</v>
      </c>
      <c r="D3999" s="23" t="n">
        <f aca="true">BETAINV(RAND(),T1_PERT!$F$7,T1_PERT!$G$7,T1_PERT!$C$7,T1_PERT!$E$7)</f>
        <v>6.30744984526589</v>
      </c>
      <c r="E3999" s="23" t="n">
        <f aca="true">BETAINV(RAND(),T1_PERT!$F$8,T1_PERT!$G$8,T1_PERT!$C$8,T1_PERT!$E$8)</f>
        <v>6.36617618549157</v>
      </c>
      <c r="F3999" s="23" t="n">
        <f aca="true">BETAINV(RAND(),T1_PERT!$F$9,T1_PERT!$G$9,T1_PERT!$C$9,T1_PERT!$E$9)</f>
        <v>5.04164854483934</v>
      </c>
      <c r="G3999" s="23" t="n">
        <f aca="true">BETAINV(RAND(),T1_PERT!$F$10,T1_PERT!$G$10,T1_PERT!$C$10,T1_PERT!$E$10)</f>
        <v>1.75919869348315</v>
      </c>
      <c r="H3999" s="23" t="n">
        <f aca="false">B3999+C3999+E3999+G3999</f>
        <v>15.7882809096753</v>
      </c>
      <c r="I3999" s="23" t="n">
        <f aca="false">B3999+D3999+F3999+G3999</f>
        <v>16.8770926902055</v>
      </c>
      <c r="J3999" s="23" t="n">
        <f aca="false">MAX(H3999,I3999)</f>
        <v>16.8770926902055</v>
      </c>
      <c r="K3999" s="24" t="n">
        <f aca="false">IF(H3999&gt;=I3999,1,0)</f>
        <v>0</v>
      </c>
    </row>
    <row r="4000" customFormat="false" ht="15" hidden="false" customHeight="false" outlineLevel="0" collapsed="false">
      <c r="A4000" s="5" t="n">
        <v>3981</v>
      </c>
      <c r="B4000" s="23" t="n">
        <f aca="true">BETAINV(RAND(),T1_PERT!$F$5,T1_PERT!$G$5,T1_PERT!$C$5,T1_PERT!$E$5)</f>
        <v>3.94573021761793</v>
      </c>
      <c r="C4000" s="23" t="n">
        <f aca="true">BETAINV(RAND(),T1_PERT!$F$6,T1_PERT!$G$6,T1_PERT!$C$6,T1_PERT!$E$6)</f>
        <v>7.23329000051218</v>
      </c>
      <c r="D4000" s="23" t="n">
        <f aca="true">BETAINV(RAND(),T1_PERT!$F$7,T1_PERT!$G$7,T1_PERT!$C$7,T1_PERT!$E$7)</f>
        <v>6.63411775183935</v>
      </c>
      <c r="E4000" s="23" t="n">
        <f aca="true">BETAINV(RAND(),T1_PERT!$F$8,T1_PERT!$G$8,T1_PERT!$C$8,T1_PERT!$E$8)</f>
        <v>4.47656452569599</v>
      </c>
      <c r="F4000" s="23" t="n">
        <f aca="true">BETAINV(RAND(),T1_PERT!$F$9,T1_PERT!$G$9,T1_PERT!$C$9,T1_PERT!$E$9)</f>
        <v>6.06953670072084</v>
      </c>
      <c r="G4000" s="23" t="n">
        <f aca="true">BETAINV(RAND(),T1_PERT!$F$10,T1_PERT!$G$10,T1_PERT!$C$10,T1_PERT!$E$10)</f>
        <v>1.24763155486941</v>
      </c>
      <c r="H4000" s="23" t="n">
        <f aca="false">B4000+C4000+E4000+G4000</f>
        <v>16.9032162986955</v>
      </c>
      <c r="I4000" s="23" t="n">
        <f aca="false">B4000+D4000+F4000+G4000</f>
        <v>17.8970162250475</v>
      </c>
      <c r="J4000" s="23" t="n">
        <f aca="false">MAX(H4000,I4000)</f>
        <v>17.8970162250475</v>
      </c>
      <c r="K4000" s="24" t="n">
        <f aca="false">IF(H4000&gt;=I4000,1,0)</f>
        <v>0</v>
      </c>
    </row>
    <row r="4001" customFormat="false" ht="15" hidden="false" customHeight="false" outlineLevel="0" collapsed="false">
      <c r="A4001" s="5" t="n">
        <v>3982</v>
      </c>
      <c r="B4001" s="23" t="n">
        <f aca="true">BETAINV(RAND(),T1_PERT!$F$5,T1_PERT!$G$5,T1_PERT!$C$5,T1_PERT!$E$5)</f>
        <v>3.68244162463975</v>
      </c>
      <c r="C4001" s="23" t="n">
        <f aca="true">BETAINV(RAND(),T1_PERT!$F$6,T1_PERT!$G$6,T1_PERT!$C$6,T1_PERT!$E$6)</f>
        <v>3.42033836069122</v>
      </c>
      <c r="D4001" s="23" t="n">
        <f aca="true">BETAINV(RAND(),T1_PERT!$F$7,T1_PERT!$G$7,T1_PERT!$C$7,T1_PERT!$E$7)</f>
        <v>6.62643971353824</v>
      </c>
      <c r="E4001" s="23" t="n">
        <f aca="true">BETAINV(RAND(),T1_PERT!$F$8,T1_PERT!$G$8,T1_PERT!$C$8,T1_PERT!$E$8)</f>
        <v>5.70341032276501</v>
      </c>
      <c r="F4001" s="23" t="n">
        <f aca="true">BETAINV(RAND(),T1_PERT!$F$9,T1_PERT!$G$9,T1_PERT!$C$9,T1_PERT!$E$9)</f>
        <v>3.80357095914695</v>
      </c>
      <c r="G4001" s="23" t="n">
        <f aca="true">BETAINV(RAND(),T1_PERT!$F$10,T1_PERT!$G$10,T1_PERT!$C$10,T1_PERT!$E$10)</f>
        <v>1.92057076413502</v>
      </c>
      <c r="H4001" s="23" t="n">
        <f aca="false">B4001+C4001+E4001+G4001</f>
        <v>14.726761072231</v>
      </c>
      <c r="I4001" s="23" t="n">
        <f aca="false">B4001+D4001+F4001+G4001</f>
        <v>16.03302306146</v>
      </c>
      <c r="J4001" s="23" t="n">
        <f aca="false">MAX(H4001,I4001)</f>
        <v>16.03302306146</v>
      </c>
      <c r="K4001" s="24" t="n">
        <f aca="false">IF(H4001&gt;=I4001,1,0)</f>
        <v>0</v>
      </c>
    </row>
    <row r="4002" customFormat="false" ht="15" hidden="false" customHeight="false" outlineLevel="0" collapsed="false">
      <c r="A4002" s="5" t="n">
        <v>3983</v>
      </c>
      <c r="B4002" s="23" t="n">
        <f aca="true">BETAINV(RAND(),T1_PERT!$F$5,T1_PERT!$G$5,T1_PERT!$C$5,T1_PERT!$E$5)</f>
        <v>3.38760569246378</v>
      </c>
      <c r="C4002" s="23" t="n">
        <f aca="true">BETAINV(RAND(),T1_PERT!$F$6,T1_PERT!$G$6,T1_PERT!$C$6,T1_PERT!$E$6)</f>
        <v>4.35921846897298</v>
      </c>
      <c r="D4002" s="23" t="n">
        <f aca="true">BETAINV(RAND(),T1_PERT!$F$7,T1_PERT!$G$7,T1_PERT!$C$7,T1_PERT!$E$7)</f>
        <v>5.62895222522963</v>
      </c>
      <c r="E4002" s="23" t="n">
        <f aca="true">BETAINV(RAND(),T1_PERT!$F$8,T1_PERT!$G$8,T1_PERT!$C$8,T1_PERT!$E$8)</f>
        <v>5.27648442410164</v>
      </c>
      <c r="F4002" s="23" t="n">
        <f aca="true">BETAINV(RAND(),T1_PERT!$F$9,T1_PERT!$G$9,T1_PERT!$C$9,T1_PERT!$E$9)</f>
        <v>4.12882153536238</v>
      </c>
      <c r="G4002" s="23" t="n">
        <f aca="true">BETAINV(RAND(),T1_PERT!$F$10,T1_PERT!$G$10,T1_PERT!$C$10,T1_PERT!$E$10)</f>
        <v>1.65584697357064</v>
      </c>
      <c r="H4002" s="23" t="n">
        <f aca="false">B4002+C4002+E4002+G4002</f>
        <v>14.679155559109</v>
      </c>
      <c r="I4002" s="23" t="n">
        <f aca="false">B4002+D4002+F4002+G4002</f>
        <v>14.8012264266264</v>
      </c>
      <c r="J4002" s="23" t="n">
        <f aca="false">MAX(H4002,I4002)</f>
        <v>14.8012264266264</v>
      </c>
      <c r="K4002" s="24" t="n">
        <f aca="false">IF(H4002&gt;=I4002,1,0)</f>
        <v>0</v>
      </c>
    </row>
    <row r="4003" customFormat="false" ht="15" hidden="false" customHeight="false" outlineLevel="0" collapsed="false">
      <c r="A4003" s="5" t="n">
        <v>3984</v>
      </c>
      <c r="B4003" s="23" t="n">
        <f aca="true">BETAINV(RAND(),T1_PERT!$F$5,T1_PERT!$G$5,T1_PERT!$C$5,T1_PERT!$E$5)</f>
        <v>4.51547008220336</v>
      </c>
      <c r="C4003" s="23" t="n">
        <f aca="true">BETAINV(RAND(),T1_PERT!$F$6,T1_PERT!$G$6,T1_PERT!$C$6,T1_PERT!$E$6)</f>
        <v>7.5973354243135</v>
      </c>
      <c r="D4003" s="23" t="n">
        <f aca="true">BETAINV(RAND(),T1_PERT!$F$7,T1_PERT!$G$7,T1_PERT!$C$7,T1_PERT!$E$7)</f>
        <v>7.15812860391692</v>
      </c>
      <c r="E4003" s="23" t="n">
        <f aca="true">BETAINV(RAND(),T1_PERT!$F$8,T1_PERT!$G$8,T1_PERT!$C$8,T1_PERT!$E$8)</f>
        <v>4.82140714708334</v>
      </c>
      <c r="F4003" s="23" t="n">
        <f aca="true">BETAINV(RAND(),T1_PERT!$F$9,T1_PERT!$G$9,T1_PERT!$C$9,T1_PERT!$E$9)</f>
        <v>3.57810204115305</v>
      </c>
      <c r="G4003" s="23" t="n">
        <f aca="true">BETAINV(RAND(),T1_PERT!$F$10,T1_PERT!$G$10,T1_PERT!$C$10,T1_PERT!$E$10)</f>
        <v>2.80193991330558</v>
      </c>
      <c r="H4003" s="23" t="n">
        <f aca="false">B4003+C4003+E4003+G4003</f>
        <v>19.7361525669058</v>
      </c>
      <c r="I4003" s="23" t="n">
        <f aca="false">B4003+D4003+F4003+G4003</f>
        <v>18.0536406405789</v>
      </c>
      <c r="J4003" s="23" t="n">
        <f aca="false">MAX(H4003,I4003)</f>
        <v>19.7361525669058</v>
      </c>
      <c r="K4003" s="24" t="n">
        <f aca="false">IF(H4003&gt;=I4003,1,0)</f>
        <v>1</v>
      </c>
    </row>
    <row r="4004" customFormat="false" ht="15" hidden="false" customHeight="false" outlineLevel="0" collapsed="false">
      <c r="A4004" s="5" t="n">
        <v>3985</v>
      </c>
      <c r="B4004" s="23" t="n">
        <f aca="true">BETAINV(RAND(),T1_PERT!$F$5,T1_PERT!$G$5,T1_PERT!$C$5,T1_PERT!$E$5)</f>
        <v>3.96128062091682</v>
      </c>
      <c r="C4004" s="23" t="n">
        <f aca="true">BETAINV(RAND(),T1_PERT!$F$6,T1_PERT!$G$6,T1_PERT!$C$6,T1_PERT!$E$6)</f>
        <v>4.08776306107387</v>
      </c>
      <c r="D4004" s="23" t="n">
        <f aca="true">BETAINV(RAND(),T1_PERT!$F$7,T1_PERT!$G$7,T1_PERT!$C$7,T1_PERT!$E$7)</f>
        <v>7.06890774237409</v>
      </c>
      <c r="E4004" s="23" t="n">
        <f aca="true">BETAINV(RAND(),T1_PERT!$F$8,T1_PERT!$G$8,T1_PERT!$C$8,T1_PERT!$E$8)</f>
        <v>5.48862514080579</v>
      </c>
      <c r="F4004" s="23" t="n">
        <f aca="true">BETAINV(RAND(),T1_PERT!$F$9,T1_PERT!$G$9,T1_PERT!$C$9,T1_PERT!$E$9)</f>
        <v>3.51011541707248</v>
      </c>
      <c r="G4004" s="23" t="n">
        <f aca="true">BETAINV(RAND(),T1_PERT!$F$10,T1_PERT!$G$10,T1_PERT!$C$10,T1_PERT!$E$10)</f>
        <v>2.70155346481812</v>
      </c>
      <c r="H4004" s="23" t="n">
        <f aca="false">B4004+C4004+E4004+G4004</f>
        <v>16.2392222876146</v>
      </c>
      <c r="I4004" s="23" t="n">
        <f aca="false">B4004+D4004+F4004+G4004</f>
        <v>17.2418572451815</v>
      </c>
      <c r="J4004" s="23" t="n">
        <f aca="false">MAX(H4004,I4004)</f>
        <v>17.2418572451815</v>
      </c>
      <c r="K4004" s="24" t="n">
        <f aca="false">IF(H4004&gt;=I4004,1,0)</f>
        <v>0</v>
      </c>
    </row>
    <row r="4005" customFormat="false" ht="15" hidden="false" customHeight="false" outlineLevel="0" collapsed="false">
      <c r="A4005" s="5" t="n">
        <v>3986</v>
      </c>
      <c r="B4005" s="23" t="n">
        <f aca="true">BETAINV(RAND(),T1_PERT!$F$5,T1_PERT!$G$5,T1_PERT!$C$5,T1_PERT!$E$5)</f>
        <v>2.74821036919429</v>
      </c>
      <c r="C4005" s="23" t="n">
        <f aca="true">BETAINV(RAND(),T1_PERT!$F$6,T1_PERT!$G$6,T1_PERT!$C$6,T1_PERT!$E$6)</f>
        <v>3.97191900831595</v>
      </c>
      <c r="D4005" s="23" t="n">
        <f aca="true">BETAINV(RAND(),T1_PERT!$F$7,T1_PERT!$G$7,T1_PERT!$C$7,T1_PERT!$E$7)</f>
        <v>3.54621854054559</v>
      </c>
      <c r="E4005" s="23" t="n">
        <f aca="true">BETAINV(RAND(),T1_PERT!$F$8,T1_PERT!$G$8,T1_PERT!$C$8,T1_PERT!$E$8)</f>
        <v>5.01814347858059</v>
      </c>
      <c r="F4005" s="23" t="n">
        <f aca="true">BETAINV(RAND(),T1_PERT!$F$9,T1_PERT!$G$9,T1_PERT!$C$9,T1_PERT!$E$9)</f>
        <v>3.97969164921673</v>
      </c>
      <c r="G4005" s="23" t="n">
        <f aca="true">BETAINV(RAND(),T1_PERT!$F$10,T1_PERT!$G$10,T1_PERT!$C$10,T1_PERT!$E$10)</f>
        <v>2.32627742772504</v>
      </c>
      <c r="H4005" s="23" t="n">
        <f aca="false">B4005+C4005+E4005+G4005</f>
        <v>14.0645502838159</v>
      </c>
      <c r="I4005" s="23" t="n">
        <f aca="false">B4005+D4005+F4005+G4005</f>
        <v>12.6003979866817</v>
      </c>
      <c r="J4005" s="23" t="n">
        <f aca="false">MAX(H4005,I4005)</f>
        <v>14.0645502838159</v>
      </c>
      <c r="K4005" s="24" t="n">
        <f aca="false">IF(H4005&gt;=I4005,1,0)</f>
        <v>1</v>
      </c>
    </row>
    <row r="4006" customFormat="false" ht="15" hidden="false" customHeight="false" outlineLevel="0" collapsed="false">
      <c r="A4006" s="5" t="n">
        <v>3987</v>
      </c>
      <c r="B4006" s="23" t="n">
        <f aca="true">BETAINV(RAND(),T1_PERT!$F$5,T1_PERT!$G$5,T1_PERT!$C$5,T1_PERT!$E$5)</f>
        <v>4.78211114812853</v>
      </c>
      <c r="C4006" s="23" t="n">
        <f aca="true">BETAINV(RAND(),T1_PERT!$F$6,T1_PERT!$G$6,T1_PERT!$C$6,T1_PERT!$E$6)</f>
        <v>4.47157757448728</v>
      </c>
      <c r="D4006" s="23" t="n">
        <f aca="true">BETAINV(RAND(),T1_PERT!$F$7,T1_PERT!$G$7,T1_PERT!$C$7,T1_PERT!$E$7)</f>
        <v>4.84628822546987</v>
      </c>
      <c r="E4006" s="23" t="n">
        <f aca="true">BETAINV(RAND(),T1_PERT!$F$8,T1_PERT!$G$8,T1_PERT!$C$8,T1_PERT!$E$8)</f>
        <v>6.72740626965851</v>
      </c>
      <c r="F4006" s="23" t="n">
        <f aca="true">BETAINV(RAND(),T1_PERT!$F$9,T1_PERT!$G$9,T1_PERT!$C$9,T1_PERT!$E$9)</f>
        <v>3.66678453299803</v>
      </c>
      <c r="G4006" s="23" t="n">
        <f aca="true">BETAINV(RAND(),T1_PERT!$F$10,T1_PERT!$G$10,T1_PERT!$C$10,T1_PERT!$E$10)</f>
        <v>1.49140752762494</v>
      </c>
      <c r="H4006" s="23" t="n">
        <f aca="false">B4006+C4006+E4006+G4006</f>
        <v>17.4725025198993</v>
      </c>
      <c r="I4006" s="23" t="n">
        <f aca="false">B4006+D4006+F4006+G4006</f>
        <v>14.7865914342214</v>
      </c>
      <c r="J4006" s="23" t="n">
        <f aca="false">MAX(H4006,I4006)</f>
        <v>17.4725025198993</v>
      </c>
      <c r="K4006" s="24" t="n">
        <f aca="false">IF(H4006&gt;=I4006,1,0)</f>
        <v>1</v>
      </c>
    </row>
    <row r="4007" customFormat="false" ht="15" hidden="false" customHeight="false" outlineLevel="0" collapsed="false">
      <c r="A4007" s="5" t="n">
        <v>3988</v>
      </c>
      <c r="B4007" s="23" t="n">
        <f aca="true">BETAINV(RAND(),T1_PERT!$F$5,T1_PERT!$G$5,T1_PERT!$C$5,T1_PERT!$E$5)</f>
        <v>4.34554365357192</v>
      </c>
      <c r="C4007" s="23" t="n">
        <f aca="true">BETAINV(RAND(),T1_PERT!$F$6,T1_PERT!$G$6,T1_PERT!$C$6,T1_PERT!$E$6)</f>
        <v>6.44624900773383</v>
      </c>
      <c r="D4007" s="23" t="n">
        <f aca="true">BETAINV(RAND(),T1_PERT!$F$7,T1_PERT!$G$7,T1_PERT!$C$7,T1_PERT!$E$7)</f>
        <v>4.69463591004487</v>
      </c>
      <c r="E4007" s="23" t="n">
        <f aca="true">BETAINV(RAND(),T1_PERT!$F$8,T1_PERT!$G$8,T1_PERT!$C$8,T1_PERT!$E$8)</f>
        <v>5.95862025011675</v>
      </c>
      <c r="F4007" s="23" t="n">
        <f aca="true">BETAINV(RAND(),T1_PERT!$F$9,T1_PERT!$G$9,T1_PERT!$C$9,T1_PERT!$E$9)</f>
        <v>5.05709200635481</v>
      </c>
      <c r="G4007" s="23" t="n">
        <f aca="true">BETAINV(RAND(),T1_PERT!$F$10,T1_PERT!$G$10,T1_PERT!$C$10,T1_PERT!$E$10)</f>
        <v>2.28440066767611</v>
      </c>
      <c r="H4007" s="23" t="n">
        <f aca="false">B4007+C4007+E4007+G4007</f>
        <v>19.0348135790986</v>
      </c>
      <c r="I4007" s="23" t="n">
        <f aca="false">B4007+D4007+F4007+G4007</f>
        <v>16.3816722376477</v>
      </c>
      <c r="J4007" s="23" t="n">
        <f aca="false">MAX(H4007,I4007)</f>
        <v>19.0348135790986</v>
      </c>
      <c r="K4007" s="24" t="n">
        <f aca="false">IF(H4007&gt;=I4007,1,0)</f>
        <v>1</v>
      </c>
    </row>
    <row r="4008" customFormat="false" ht="15" hidden="false" customHeight="false" outlineLevel="0" collapsed="false">
      <c r="A4008" s="5" t="n">
        <v>3989</v>
      </c>
      <c r="B4008" s="23" t="n">
        <f aca="true">BETAINV(RAND(),T1_PERT!$F$5,T1_PERT!$G$5,T1_PERT!$C$5,T1_PERT!$E$5)</f>
        <v>4.96595211071336</v>
      </c>
      <c r="C4008" s="23" t="n">
        <f aca="true">BETAINV(RAND(),T1_PERT!$F$6,T1_PERT!$G$6,T1_PERT!$C$6,T1_PERT!$E$6)</f>
        <v>4.20903501681902</v>
      </c>
      <c r="D4008" s="23" t="n">
        <f aca="true">BETAINV(RAND(),T1_PERT!$F$7,T1_PERT!$G$7,T1_PERT!$C$7,T1_PERT!$E$7)</f>
        <v>6.01163533899833</v>
      </c>
      <c r="E4008" s="23" t="n">
        <f aca="true">BETAINV(RAND(),T1_PERT!$F$8,T1_PERT!$G$8,T1_PERT!$C$8,T1_PERT!$E$8)</f>
        <v>4.72458353518907</v>
      </c>
      <c r="F4008" s="23" t="n">
        <f aca="true">BETAINV(RAND(),T1_PERT!$F$9,T1_PERT!$G$9,T1_PERT!$C$9,T1_PERT!$E$9)</f>
        <v>4.92721181150037</v>
      </c>
      <c r="G4008" s="23" t="n">
        <f aca="true">BETAINV(RAND(),T1_PERT!$F$10,T1_PERT!$G$10,T1_PERT!$C$10,T1_PERT!$E$10)</f>
        <v>1.87893113281935</v>
      </c>
      <c r="H4008" s="23" t="n">
        <f aca="false">B4008+C4008+E4008+G4008</f>
        <v>15.7785017955408</v>
      </c>
      <c r="I4008" s="23" t="n">
        <f aca="false">B4008+D4008+F4008+G4008</f>
        <v>17.7837303940314</v>
      </c>
      <c r="J4008" s="23" t="n">
        <f aca="false">MAX(H4008,I4008)</f>
        <v>17.7837303940314</v>
      </c>
      <c r="K4008" s="24" t="n">
        <f aca="false">IF(H4008&gt;=I4008,1,0)</f>
        <v>0</v>
      </c>
    </row>
    <row r="4009" customFormat="false" ht="15" hidden="false" customHeight="false" outlineLevel="0" collapsed="false">
      <c r="A4009" s="5" t="n">
        <v>3990</v>
      </c>
      <c r="B4009" s="23" t="n">
        <f aca="true">BETAINV(RAND(),T1_PERT!$F$5,T1_PERT!$G$5,T1_PERT!$C$5,T1_PERT!$E$5)</f>
        <v>4.34585736922921</v>
      </c>
      <c r="C4009" s="23" t="n">
        <f aca="true">BETAINV(RAND(),T1_PERT!$F$6,T1_PERT!$G$6,T1_PERT!$C$6,T1_PERT!$E$6)</f>
        <v>6.98073523921588</v>
      </c>
      <c r="D4009" s="23" t="n">
        <f aca="true">BETAINV(RAND(),T1_PERT!$F$7,T1_PERT!$G$7,T1_PERT!$C$7,T1_PERT!$E$7)</f>
        <v>5.64383828573205</v>
      </c>
      <c r="E4009" s="23" t="n">
        <f aca="true">BETAINV(RAND(),T1_PERT!$F$8,T1_PERT!$G$8,T1_PERT!$C$8,T1_PERT!$E$8)</f>
        <v>4.95682410014393</v>
      </c>
      <c r="F4009" s="23" t="n">
        <f aca="true">BETAINV(RAND(),T1_PERT!$F$9,T1_PERT!$G$9,T1_PERT!$C$9,T1_PERT!$E$9)</f>
        <v>3.2405588975096</v>
      </c>
      <c r="G4009" s="23" t="n">
        <f aca="true">BETAINV(RAND(),T1_PERT!$F$10,T1_PERT!$G$10,T1_PERT!$C$10,T1_PERT!$E$10)</f>
        <v>2.31919976934197</v>
      </c>
      <c r="H4009" s="23" t="n">
        <f aca="false">B4009+C4009+E4009+G4009</f>
        <v>18.602616477931</v>
      </c>
      <c r="I4009" s="23" t="n">
        <f aca="false">B4009+D4009+F4009+G4009</f>
        <v>15.5494543218128</v>
      </c>
      <c r="J4009" s="23" t="n">
        <f aca="false">MAX(H4009,I4009)</f>
        <v>18.602616477931</v>
      </c>
      <c r="K4009" s="24" t="n">
        <f aca="false">IF(H4009&gt;=I4009,1,0)</f>
        <v>1</v>
      </c>
    </row>
    <row r="4010" customFormat="false" ht="15" hidden="false" customHeight="false" outlineLevel="0" collapsed="false">
      <c r="A4010" s="5" t="n">
        <v>3991</v>
      </c>
      <c r="B4010" s="23" t="n">
        <f aca="true">BETAINV(RAND(),T1_PERT!$F$5,T1_PERT!$G$5,T1_PERT!$C$5,T1_PERT!$E$5)</f>
        <v>3.6485613186328</v>
      </c>
      <c r="C4010" s="23" t="n">
        <f aca="true">BETAINV(RAND(),T1_PERT!$F$6,T1_PERT!$G$6,T1_PERT!$C$6,T1_PERT!$E$6)</f>
        <v>3.97455929640005</v>
      </c>
      <c r="D4010" s="23" t="n">
        <f aca="true">BETAINV(RAND(),T1_PERT!$F$7,T1_PERT!$G$7,T1_PERT!$C$7,T1_PERT!$E$7)</f>
        <v>3.63710008245559</v>
      </c>
      <c r="E4010" s="23" t="n">
        <f aca="true">BETAINV(RAND(),T1_PERT!$F$8,T1_PERT!$G$8,T1_PERT!$C$8,T1_PERT!$E$8)</f>
        <v>4.34062617058504</v>
      </c>
      <c r="F4010" s="23" t="n">
        <f aca="true">BETAINV(RAND(),T1_PERT!$F$9,T1_PERT!$G$9,T1_PERT!$C$9,T1_PERT!$E$9)</f>
        <v>4.53856345469675</v>
      </c>
      <c r="G4010" s="23" t="n">
        <f aca="true">BETAINV(RAND(),T1_PERT!$F$10,T1_PERT!$G$10,T1_PERT!$C$10,T1_PERT!$E$10)</f>
        <v>2.41786093464101</v>
      </c>
      <c r="H4010" s="23" t="n">
        <f aca="false">B4010+C4010+E4010+G4010</f>
        <v>14.3816077202589</v>
      </c>
      <c r="I4010" s="23" t="n">
        <f aca="false">B4010+D4010+F4010+G4010</f>
        <v>14.2420857904261</v>
      </c>
      <c r="J4010" s="23" t="n">
        <f aca="false">MAX(H4010,I4010)</f>
        <v>14.3816077202589</v>
      </c>
      <c r="K4010" s="24" t="n">
        <f aca="false">IF(H4010&gt;=I4010,1,0)</f>
        <v>1</v>
      </c>
    </row>
    <row r="4011" customFormat="false" ht="15" hidden="false" customHeight="false" outlineLevel="0" collapsed="false">
      <c r="A4011" s="5" t="n">
        <v>3992</v>
      </c>
      <c r="B4011" s="23" t="n">
        <f aca="true">BETAINV(RAND(),T1_PERT!$F$5,T1_PERT!$G$5,T1_PERT!$C$5,T1_PERT!$E$5)</f>
        <v>2.31773296219976</v>
      </c>
      <c r="C4011" s="23" t="n">
        <f aca="true">BETAINV(RAND(),T1_PERT!$F$6,T1_PERT!$G$6,T1_PERT!$C$6,T1_PERT!$E$6)</f>
        <v>4.9644962837767</v>
      </c>
      <c r="D4011" s="23" t="n">
        <f aca="true">BETAINV(RAND(),T1_PERT!$F$7,T1_PERT!$G$7,T1_PERT!$C$7,T1_PERT!$E$7)</f>
        <v>5.20692608417791</v>
      </c>
      <c r="E4011" s="23" t="n">
        <f aca="true">BETAINV(RAND(),T1_PERT!$F$8,T1_PERT!$G$8,T1_PERT!$C$8,T1_PERT!$E$8)</f>
        <v>5.10321934513761</v>
      </c>
      <c r="F4011" s="23" t="n">
        <f aca="true">BETAINV(RAND(),T1_PERT!$F$9,T1_PERT!$G$9,T1_PERT!$C$9,T1_PERT!$E$9)</f>
        <v>3.75876988214928</v>
      </c>
      <c r="G4011" s="23" t="n">
        <f aca="true">BETAINV(RAND(),T1_PERT!$F$10,T1_PERT!$G$10,T1_PERT!$C$10,T1_PERT!$E$10)</f>
        <v>2.09158409530335</v>
      </c>
      <c r="H4011" s="23" t="n">
        <f aca="false">B4011+C4011+E4011+G4011</f>
        <v>14.4770326864174</v>
      </c>
      <c r="I4011" s="23" t="n">
        <f aca="false">B4011+D4011+F4011+G4011</f>
        <v>13.3750130238303</v>
      </c>
      <c r="J4011" s="23" t="n">
        <f aca="false">MAX(H4011,I4011)</f>
        <v>14.4770326864174</v>
      </c>
      <c r="K4011" s="24" t="n">
        <f aca="false">IF(H4011&gt;=I4011,1,0)</f>
        <v>1</v>
      </c>
    </row>
    <row r="4012" customFormat="false" ht="15" hidden="false" customHeight="false" outlineLevel="0" collapsed="false">
      <c r="A4012" s="5" t="n">
        <v>3993</v>
      </c>
      <c r="B4012" s="23" t="n">
        <f aca="true">BETAINV(RAND(),T1_PERT!$F$5,T1_PERT!$G$5,T1_PERT!$C$5,T1_PERT!$E$5)</f>
        <v>3.42340439296731</v>
      </c>
      <c r="C4012" s="23" t="n">
        <f aca="true">BETAINV(RAND(),T1_PERT!$F$6,T1_PERT!$G$6,T1_PERT!$C$6,T1_PERT!$E$6)</f>
        <v>4.71469995220751</v>
      </c>
      <c r="D4012" s="23" t="n">
        <f aca="true">BETAINV(RAND(),T1_PERT!$F$7,T1_PERT!$G$7,T1_PERT!$C$7,T1_PERT!$E$7)</f>
        <v>6.89628704350895</v>
      </c>
      <c r="E4012" s="23" t="n">
        <f aca="true">BETAINV(RAND(),T1_PERT!$F$8,T1_PERT!$G$8,T1_PERT!$C$8,T1_PERT!$E$8)</f>
        <v>5.40759177528359</v>
      </c>
      <c r="F4012" s="23" t="n">
        <f aca="true">BETAINV(RAND(),T1_PERT!$F$9,T1_PERT!$G$9,T1_PERT!$C$9,T1_PERT!$E$9)</f>
        <v>4.14162385423653</v>
      </c>
      <c r="G4012" s="23" t="n">
        <f aca="true">BETAINV(RAND(),T1_PERT!$F$10,T1_PERT!$G$10,T1_PERT!$C$10,T1_PERT!$E$10)</f>
        <v>1.60575362860826</v>
      </c>
      <c r="H4012" s="23" t="n">
        <f aca="false">B4012+C4012+E4012+G4012</f>
        <v>15.1514497490667</v>
      </c>
      <c r="I4012" s="23" t="n">
        <f aca="false">B4012+D4012+F4012+G4012</f>
        <v>16.0670689193211</v>
      </c>
      <c r="J4012" s="23" t="n">
        <f aca="false">MAX(H4012,I4012)</f>
        <v>16.0670689193211</v>
      </c>
      <c r="K4012" s="24" t="n">
        <f aca="false">IF(H4012&gt;=I4012,1,0)</f>
        <v>0</v>
      </c>
    </row>
    <row r="4013" customFormat="false" ht="15" hidden="false" customHeight="false" outlineLevel="0" collapsed="false">
      <c r="A4013" s="5" t="n">
        <v>3994</v>
      </c>
      <c r="B4013" s="23" t="n">
        <f aca="true">BETAINV(RAND(),T1_PERT!$F$5,T1_PERT!$G$5,T1_PERT!$C$5,T1_PERT!$E$5)</f>
        <v>3.43812622403976</v>
      </c>
      <c r="C4013" s="23" t="n">
        <f aca="true">BETAINV(RAND(),T1_PERT!$F$6,T1_PERT!$G$6,T1_PERT!$C$6,T1_PERT!$E$6)</f>
        <v>8.04475602852175</v>
      </c>
      <c r="D4013" s="23" t="n">
        <f aca="true">BETAINV(RAND(),T1_PERT!$F$7,T1_PERT!$G$7,T1_PERT!$C$7,T1_PERT!$E$7)</f>
        <v>5.31086028918848</v>
      </c>
      <c r="E4013" s="23" t="n">
        <f aca="true">BETAINV(RAND(),T1_PERT!$F$8,T1_PERT!$G$8,T1_PERT!$C$8,T1_PERT!$E$8)</f>
        <v>5.43877113384174</v>
      </c>
      <c r="F4013" s="23" t="n">
        <f aca="true">BETAINV(RAND(),T1_PERT!$F$9,T1_PERT!$G$9,T1_PERT!$C$9,T1_PERT!$E$9)</f>
        <v>4.74781228070453</v>
      </c>
      <c r="G4013" s="23" t="n">
        <f aca="true">BETAINV(RAND(),T1_PERT!$F$10,T1_PERT!$G$10,T1_PERT!$C$10,T1_PERT!$E$10)</f>
        <v>1.70790950043653</v>
      </c>
      <c r="H4013" s="23" t="n">
        <f aca="false">B4013+C4013+E4013+G4013</f>
        <v>18.6295628868398</v>
      </c>
      <c r="I4013" s="23" t="n">
        <f aca="false">B4013+D4013+F4013+G4013</f>
        <v>15.2047082943693</v>
      </c>
      <c r="J4013" s="23" t="n">
        <f aca="false">MAX(H4013,I4013)</f>
        <v>18.6295628868398</v>
      </c>
      <c r="K4013" s="24" t="n">
        <f aca="false">IF(H4013&gt;=I4013,1,0)</f>
        <v>1</v>
      </c>
    </row>
    <row r="4014" customFormat="false" ht="15" hidden="false" customHeight="false" outlineLevel="0" collapsed="false">
      <c r="A4014" s="5" t="n">
        <v>3995</v>
      </c>
      <c r="B4014" s="23" t="n">
        <f aca="true">BETAINV(RAND(),T1_PERT!$F$5,T1_PERT!$G$5,T1_PERT!$C$5,T1_PERT!$E$5)</f>
        <v>2.93910530580224</v>
      </c>
      <c r="C4014" s="23" t="n">
        <f aca="true">BETAINV(RAND(),T1_PERT!$F$6,T1_PERT!$G$6,T1_PERT!$C$6,T1_PERT!$E$6)</f>
        <v>4.84710519885052</v>
      </c>
      <c r="D4014" s="23" t="n">
        <f aca="true">BETAINV(RAND(),T1_PERT!$F$7,T1_PERT!$G$7,T1_PERT!$C$7,T1_PERT!$E$7)</f>
        <v>6.69879009400868</v>
      </c>
      <c r="E4014" s="23" t="n">
        <f aca="true">BETAINV(RAND(),T1_PERT!$F$8,T1_PERT!$G$8,T1_PERT!$C$8,T1_PERT!$E$8)</f>
        <v>5.87146207070233</v>
      </c>
      <c r="F4014" s="23" t="n">
        <f aca="true">BETAINV(RAND(),T1_PERT!$F$9,T1_PERT!$G$9,T1_PERT!$C$9,T1_PERT!$E$9)</f>
        <v>4.75664205443115</v>
      </c>
      <c r="G4014" s="23" t="n">
        <f aca="true">BETAINV(RAND(),T1_PERT!$F$10,T1_PERT!$G$10,T1_PERT!$C$10,T1_PERT!$E$10)</f>
        <v>1.66165860367856</v>
      </c>
      <c r="H4014" s="23" t="n">
        <f aca="false">B4014+C4014+E4014+G4014</f>
        <v>15.3193311790337</v>
      </c>
      <c r="I4014" s="23" t="n">
        <f aca="false">B4014+D4014+F4014+G4014</f>
        <v>16.0561960579206</v>
      </c>
      <c r="J4014" s="23" t="n">
        <f aca="false">MAX(H4014,I4014)</f>
        <v>16.0561960579206</v>
      </c>
      <c r="K4014" s="24" t="n">
        <f aca="false">IF(H4014&gt;=I4014,1,0)</f>
        <v>0</v>
      </c>
    </row>
    <row r="4015" customFormat="false" ht="15" hidden="false" customHeight="false" outlineLevel="0" collapsed="false">
      <c r="A4015" s="5" t="n">
        <v>3996</v>
      </c>
      <c r="B4015" s="23" t="n">
        <f aca="true">BETAINV(RAND(),T1_PERT!$F$5,T1_PERT!$G$5,T1_PERT!$C$5,T1_PERT!$E$5)</f>
        <v>3.27917349745249</v>
      </c>
      <c r="C4015" s="23" t="n">
        <f aca="true">BETAINV(RAND(),T1_PERT!$F$6,T1_PERT!$G$6,T1_PERT!$C$6,T1_PERT!$E$6)</f>
        <v>4.63492377150404</v>
      </c>
      <c r="D4015" s="23" t="n">
        <f aca="true">BETAINV(RAND(),T1_PERT!$F$7,T1_PERT!$G$7,T1_PERT!$C$7,T1_PERT!$E$7)</f>
        <v>5.99157767109445</v>
      </c>
      <c r="E4015" s="23" t="n">
        <f aca="true">BETAINV(RAND(),T1_PERT!$F$8,T1_PERT!$G$8,T1_PERT!$C$8,T1_PERT!$E$8)</f>
        <v>5.4513411725928</v>
      </c>
      <c r="F4015" s="23" t="n">
        <f aca="true">BETAINV(RAND(),T1_PERT!$F$9,T1_PERT!$G$9,T1_PERT!$C$9,T1_PERT!$E$9)</f>
        <v>3.4616926159445</v>
      </c>
      <c r="G4015" s="23" t="n">
        <f aca="true">BETAINV(RAND(),T1_PERT!$F$10,T1_PERT!$G$10,T1_PERT!$C$10,T1_PERT!$E$10)</f>
        <v>2.07901866961957</v>
      </c>
      <c r="H4015" s="23" t="n">
        <f aca="false">B4015+C4015+E4015+G4015</f>
        <v>15.4444571111689</v>
      </c>
      <c r="I4015" s="23" t="n">
        <f aca="false">B4015+D4015+F4015+G4015</f>
        <v>14.811462454111</v>
      </c>
      <c r="J4015" s="23" t="n">
        <f aca="false">MAX(H4015,I4015)</f>
        <v>15.4444571111689</v>
      </c>
      <c r="K4015" s="24" t="n">
        <f aca="false">IF(H4015&gt;=I4015,1,0)</f>
        <v>1</v>
      </c>
    </row>
    <row r="4016" customFormat="false" ht="15" hidden="false" customHeight="false" outlineLevel="0" collapsed="false">
      <c r="A4016" s="5" t="n">
        <v>3997</v>
      </c>
      <c r="B4016" s="23" t="n">
        <f aca="true">BETAINV(RAND(),T1_PERT!$F$5,T1_PERT!$G$5,T1_PERT!$C$5,T1_PERT!$E$5)</f>
        <v>3.82340796381724</v>
      </c>
      <c r="C4016" s="23" t="n">
        <f aca="true">BETAINV(RAND(),T1_PERT!$F$6,T1_PERT!$G$6,T1_PERT!$C$6,T1_PERT!$E$6)</f>
        <v>4.45178185870719</v>
      </c>
      <c r="D4016" s="23" t="n">
        <f aca="true">BETAINV(RAND(),T1_PERT!$F$7,T1_PERT!$G$7,T1_PERT!$C$7,T1_PERT!$E$7)</f>
        <v>6.03766036257527</v>
      </c>
      <c r="E4016" s="23" t="n">
        <f aca="true">BETAINV(RAND(),T1_PERT!$F$8,T1_PERT!$G$8,T1_PERT!$C$8,T1_PERT!$E$8)</f>
        <v>4.83477267580455</v>
      </c>
      <c r="F4016" s="23" t="n">
        <f aca="true">BETAINV(RAND(),T1_PERT!$F$9,T1_PERT!$G$9,T1_PERT!$C$9,T1_PERT!$E$9)</f>
        <v>4.35786878096848</v>
      </c>
      <c r="G4016" s="23" t="n">
        <f aca="true">BETAINV(RAND(),T1_PERT!$F$10,T1_PERT!$G$10,T1_PERT!$C$10,T1_PERT!$E$10)</f>
        <v>1.83958114128246</v>
      </c>
      <c r="H4016" s="23" t="n">
        <f aca="false">B4016+C4016+E4016+G4016</f>
        <v>14.9495436396114</v>
      </c>
      <c r="I4016" s="23" t="n">
        <f aca="false">B4016+D4016+F4016+G4016</f>
        <v>16.0585182486435</v>
      </c>
      <c r="J4016" s="23" t="n">
        <f aca="false">MAX(H4016,I4016)</f>
        <v>16.0585182486435</v>
      </c>
      <c r="K4016" s="24" t="n">
        <f aca="false">IF(H4016&gt;=I4016,1,0)</f>
        <v>0</v>
      </c>
    </row>
    <row r="4017" customFormat="false" ht="15" hidden="false" customHeight="false" outlineLevel="0" collapsed="false">
      <c r="A4017" s="5" t="n">
        <v>3998</v>
      </c>
      <c r="B4017" s="23" t="n">
        <f aca="true">BETAINV(RAND(),T1_PERT!$F$5,T1_PERT!$G$5,T1_PERT!$C$5,T1_PERT!$E$5)</f>
        <v>3.78551383685638</v>
      </c>
      <c r="C4017" s="23" t="n">
        <f aca="true">BETAINV(RAND(),T1_PERT!$F$6,T1_PERT!$G$6,T1_PERT!$C$6,T1_PERT!$E$6)</f>
        <v>4.40354471599538</v>
      </c>
      <c r="D4017" s="23" t="n">
        <f aca="true">BETAINV(RAND(),T1_PERT!$F$7,T1_PERT!$G$7,T1_PERT!$C$7,T1_PERT!$E$7)</f>
        <v>6.76706228358274</v>
      </c>
      <c r="E4017" s="23" t="n">
        <f aca="true">BETAINV(RAND(),T1_PERT!$F$8,T1_PERT!$G$8,T1_PERT!$C$8,T1_PERT!$E$8)</f>
        <v>6.60676522175083</v>
      </c>
      <c r="F4017" s="23" t="n">
        <f aca="true">BETAINV(RAND(),T1_PERT!$F$9,T1_PERT!$G$9,T1_PERT!$C$9,T1_PERT!$E$9)</f>
        <v>5.56285573245385</v>
      </c>
      <c r="G4017" s="23" t="n">
        <f aca="true">BETAINV(RAND(),T1_PERT!$F$10,T1_PERT!$G$10,T1_PERT!$C$10,T1_PERT!$E$10)</f>
        <v>1.56412310935651</v>
      </c>
      <c r="H4017" s="23" t="n">
        <f aca="false">B4017+C4017+E4017+G4017</f>
        <v>16.3599468839591</v>
      </c>
      <c r="I4017" s="23" t="n">
        <f aca="false">B4017+D4017+F4017+G4017</f>
        <v>17.6795549622495</v>
      </c>
      <c r="J4017" s="23" t="n">
        <f aca="false">MAX(H4017,I4017)</f>
        <v>17.6795549622495</v>
      </c>
      <c r="K4017" s="24" t="n">
        <f aca="false">IF(H4017&gt;=I4017,1,0)</f>
        <v>0</v>
      </c>
    </row>
    <row r="4018" customFormat="false" ht="15" hidden="false" customHeight="false" outlineLevel="0" collapsed="false">
      <c r="A4018" s="5" t="n">
        <v>3999</v>
      </c>
      <c r="B4018" s="23" t="n">
        <f aca="true">BETAINV(RAND(),T1_PERT!$F$5,T1_PERT!$G$5,T1_PERT!$C$5,T1_PERT!$E$5)</f>
        <v>5.25369529321973</v>
      </c>
      <c r="C4018" s="23" t="n">
        <f aca="true">BETAINV(RAND(),T1_PERT!$F$6,T1_PERT!$G$6,T1_PERT!$C$6,T1_PERT!$E$6)</f>
        <v>4.44692631385818</v>
      </c>
      <c r="D4018" s="23" t="n">
        <f aca="true">BETAINV(RAND(),T1_PERT!$F$7,T1_PERT!$G$7,T1_PERT!$C$7,T1_PERT!$E$7)</f>
        <v>3.89401006909991</v>
      </c>
      <c r="E4018" s="23" t="n">
        <f aca="true">BETAINV(RAND(),T1_PERT!$F$8,T1_PERT!$G$8,T1_PERT!$C$8,T1_PERT!$E$8)</f>
        <v>4.23255881334315</v>
      </c>
      <c r="F4018" s="23" t="n">
        <f aca="true">BETAINV(RAND(),T1_PERT!$F$9,T1_PERT!$G$9,T1_PERT!$C$9,T1_PERT!$E$9)</f>
        <v>3.56815181029052</v>
      </c>
      <c r="G4018" s="23" t="n">
        <f aca="true">BETAINV(RAND(),T1_PERT!$F$10,T1_PERT!$G$10,T1_PERT!$C$10,T1_PERT!$E$10)</f>
        <v>1.66716803788253</v>
      </c>
      <c r="H4018" s="23" t="n">
        <f aca="false">B4018+C4018+E4018+G4018</f>
        <v>15.6003484583036</v>
      </c>
      <c r="I4018" s="23" t="n">
        <f aca="false">B4018+D4018+F4018+G4018</f>
        <v>14.3830252104927</v>
      </c>
      <c r="J4018" s="23" t="n">
        <f aca="false">MAX(H4018,I4018)</f>
        <v>15.6003484583036</v>
      </c>
      <c r="K4018" s="24" t="n">
        <f aca="false">IF(H4018&gt;=I4018,1,0)</f>
        <v>1</v>
      </c>
    </row>
    <row r="4019" customFormat="false" ht="15" hidden="false" customHeight="false" outlineLevel="0" collapsed="false">
      <c r="A4019" s="5" t="n">
        <v>4000</v>
      </c>
      <c r="B4019" s="23" t="n">
        <f aca="true">BETAINV(RAND(),T1_PERT!$F$5,T1_PERT!$G$5,T1_PERT!$C$5,T1_PERT!$E$5)</f>
        <v>2.98421029514278</v>
      </c>
      <c r="C4019" s="23" t="n">
        <f aca="true">BETAINV(RAND(),T1_PERT!$F$6,T1_PERT!$G$6,T1_PERT!$C$6,T1_PERT!$E$6)</f>
        <v>5.06911560033508</v>
      </c>
      <c r="D4019" s="23" t="n">
        <f aca="true">BETAINV(RAND(),T1_PERT!$F$7,T1_PERT!$G$7,T1_PERT!$C$7,T1_PERT!$E$7)</f>
        <v>5.99758904394782</v>
      </c>
      <c r="E4019" s="23" t="n">
        <f aca="true">BETAINV(RAND(),T1_PERT!$F$8,T1_PERT!$G$8,T1_PERT!$C$8,T1_PERT!$E$8)</f>
        <v>5.64892458000178</v>
      </c>
      <c r="F4019" s="23" t="n">
        <f aca="true">BETAINV(RAND(),T1_PERT!$F$9,T1_PERT!$G$9,T1_PERT!$C$9,T1_PERT!$E$9)</f>
        <v>3.44228024513732</v>
      </c>
      <c r="G4019" s="23" t="n">
        <f aca="true">BETAINV(RAND(),T1_PERT!$F$10,T1_PERT!$G$10,T1_PERT!$C$10,T1_PERT!$E$10)</f>
        <v>2.10034824468891</v>
      </c>
      <c r="H4019" s="23" t="n">
        <f aca="false">B4019+C4019+E4019+G4019</f>
        <v>15.8025987201686</v>
      </c>
      <c r="I4019" s="23" t="n">
        <f aca="false">B4019+D4019+F4019+G4019</f>
        <v>14.5244278289168</v>
      </c>
      <c r="J4019" s="23" t="n">
        <f aca="false">MAX(H4019,I4019)</f>
        <v>15.8025987201686</v>
      </c>
      <c r="K4019" s="24" t="n">
        <f aca="false">IF(H4019&gt;=I4019,1,0)</f>
        <v>1</v>
      </c>
    </row>
    <row r="4020" customFormat="false" ht="15" hidden="false" customHeight="false" outlineLevel="0" collapsed="false">
      <c r="A4020" s="5" t="n">
        <v>4001</v>
      </c>
      <c r="B4020" s="23" t="n">
        <f aca="true">BETAINV(RAND(),T1_PERT!$F$5,T1_PERT!$G$5,T1_PERT!$C$5,T1_PERT!$E$5)</f>
        <v>2.9981872190289</v>
      </c>
      <c r="C4020" s="23" t="n">
        <f aca="true">BETAINV(RAND(),T1_PERT!$F$6,T1_PERT!$G$6,T1_PERT!$C$6,T1_PERT!$E$6)</f>
        <v>4.30053892967805</v>
      </c>
      <c r="D4020" s="23" t="n">
        <f aca="true">BETAINV(RAND(),T1_PERT!$F$7,T1_PERT!$G$7,T1_PERT!$C$7,T1_PERT!$E$7)</f>
        <v>6.4471468431016</v>
      </c>
      <c r="E4020" s="23" t="n">
        <f aca="true">BETAINV(RAND(),T1_PERT!$F$8,T1_PERT!$G$8,T1_PERT!$C$8,T1_PERT!$E$8)</f>
        <v>4.51625142560546</v>
      </c>
      <c r="F4020" s="23" t="n">
        <f aca="true">BETAINV(RAND(),T1_PERT!$F$9,T1_PERT!$G$9,T1_PERT!$C$9,T1_PERT!$E$9)</f>
        <v>4.51515280948324</v>
      </c>
      <c r="G4020" s="23" t="n">
        <f aca="true">BETAINV(RAND(),T1_PERT!$F$10,T1_PERT!$G$10,T1_PERT!$C$10,T1_PERT!$E$10)</f>
        <v>2.63437616594521</v>
      </c>
      <c r="H4020" s="23" t="n">
        <f aca="false">B4020+C4020+E4020+G4020</f>
        <v>14.4493537402576</v>
      </c>
      <c r="I4020" s="23" t="n">
        <f aca="false">B4020+D4020+F4020+G4020</f>
        <v>16.5948630375589</v>
      </c>
      <c r="J4020" s="23" t="n">
        <f aca="false">MAX(H4020,I4020)</f>
        <v>16.5948630375589</v>
      </c>
      <c r="K4020" s="24" t="n">
        <f aca="false">IF(H4020&gt;=I4020,1,0)</f>
        <v>0</v>
      </c>
    </row>
    <row r="4021" customFormat="false" ht="15" hidden="false" customHeight="false" outlineLevel="0" collapsed="false">
      <c r="A4021" s="5" t="n">
        <v>4002</v>
      </c>
      <c r="B4021" s="23" t="n">
        <f aca="true">BETAINV(RAND(),T1_PERT!$F$5,T1_PERT!$G$5,T1_PERT!$C$5,T1_PERT!$E$5)</f>
        <v>4.48119678652306</v>
      </c>
      <c r="C4021" s="23" t="n">
        <f aca="true">BETAINV(RAND(),T1_PERT!$F$6,T1_PERT!$G$6,T1_PERT!$C$6,T1_PERT!$E$6)</f>
        <v>7.88133331413247</v>
      </c>
      <c r="D4021" s="23" t="n">
        <f aca="true">BETAINV(RAND(),T1_PERT!$F$7,T1_PERT!$G$7,T1_PERT!$C$7,T1_PERT!$E$7)</f>
        <v>6.84927856017282</v>
      </c>
      <c r="E4021" s="23" t="n">
        <f aca="true">BETAINV(RAND(),T1_PERT!$F$8,T1_PERT!$G$8,T1_PERT!$C$8,T1_PERT!$E$8)</f>
        <v>4.22044617664684</v>
      </c>
      <c r="F4021" s="23" t="n">
        <f aca="true">BETAINV(RAND(),T1_PERT!$F$9,T1_PERT!$G$9,T1_PERT!$C$9,T1_PERT!$E$9)</f>
        <v>3.28723970345451</v>
      </c>
      <c r="G4021" s="23" t="n">
        <f aca="true">BETAINV(RAND(),T1_PERT!$F$10,T1_PERT!$G$10,T1_PERT!$C$10,T1_PERT!$E$10)</f>
        <v>1.86673244223881</v>
      </c>
      <c r="H4021" s="23" t="n">
        <f aca="false">B4021+C4021+E4021+G4021</f>
        <v>18.4497087195412</v>
      </c>
      <c r="I4021" s="23" t="n">
        <f aca="false">B4021+D4021+F4021+G4021</f>
        <v>16.4844474923892</v>
      </c>
      <c r="J4021" s="23" t="n">
        <f aca="false">MAX(H4021,I4021)</f>
        <v>18.4497087195412</v>
      </c>
      <c r="K4021" s="24" t="n">
        <f aca="false">IF(H4021&gt;=I4021,1,0)</f>
        <v>1</v>
      </c>
    </row>
    <row r="4022" customFormat="false" ht="15" hidden="false" customHeight="false" outlineLevel="0" collapsed="false">
      <c r="A4022" s="5" t="n">
        <v>4003</v>
      </c>
      <c r="B4022" s="23" t="n">
        <f aca="true">BETAINV(RAND(),T1_PERT!$F$5,T1_PERT!$G$5,T1_PERT!$C$5,T1_PERT!$E$5)</f>
        <v>3.76003098161821</v>
      </c>
      <c r="C4022" s="23" t="n">
        <f aca="true">BETAINV(RAND(),T1_PERT!$F$6,T1_PERT!$G$6,T1_PERT!$C$6,T1_PERT!$E$6)</f>
        <v>5.25206886950335</v>
      </c>
      <c r="D4022" s="23" t="n">
        <f aca="true">BETAINV(RAND(),T1_PERT!$F$7,T1_PERT!$G$7,T1_PERT!$C$7,T1_PERT!$E$7)</f>
        <v>6.57915625442909</v>
      </c>
      <c r="E4022" s="23" t="n">
        <f aca="true">BETAINV(RAND(),T1_PERT!$F$8,T1_PERT!$G$8,T1_PERT!$C$8,T1_PERT!$E$8)</f>
        <v>6.21350353169399</v>
      </c>
      <c r="F4022" s="23" t="n">
        <f aca="true">BETAINV(RAND(),T1_PERT!$F$9,T1_PERT!$G$9,T1_PERT!$C$9,T1_PERT!$E$9)</f>
        <v>4.04983512209923</v>
      </c>
      <c r="G4022" s="23" t="n">
        <f aca="true">BETAINV(RAND(),T1_PERT!$F$10,T1_PERT!$G$10,T1_PERT!$C$10,T1_PERT!$E$10)</f>
        <v>1.27839281998545</v>
      </c>
      <c r="H4022" s="23" t="n">
        <f aca="false">B4022+C4022+E4022+G4022</f>
        <v>16.503996202801</v>
      </c>
      <c r="I4022" s="23" t="n">
        <f aca="false">B4022+D4022+F4022+G4022</f>
        <v>15.667415178132</v>
      </c>
      <c r="J4022" s="23" t="n">
        <f aca="false">MAX(H4022,I4022)</f>
        <v>16.503996202801</v>
      </c>
      <c r="K4022" s="24" t="n">
        <f aca="false">IF(H4022&gt;=I4022,1,0)</f>
        <v>1</v>
      </c>
    </row>
    <row r="4023" customFormat="false" ht="15" hidden="false" customHeight="false" outlineLevel="0" collapsed="false">
      <c r="A4023" s="5" t="n">
        <v>4004</v>
      </c>
      <c r="B4023" s="23" t="n">
        <f aca="true">BETAINV(RAND(),T1_PERT!$F$5,T1_PERT!$G$5,T1_PERT!$C$5,T1_PERT!$E$5)</f>
        <v>2.67426382331701</v>
      </c>
      <c r="C4023" s="23" t="n">
        <f aca="true">BETAINV(RAND(),T1_PERT!$F$6,T1_PERT!$G$6,T1_PERT!$C$6,T1_PERT!$E$6)</f>
        <v>6.04680147854559</v>
      </c>
      <c r="D4023" s="23" t="n">
        <f aca="true">BETAINV(RAND(),T1_PERT!$F$7,T1_PERT!$G$7,T1_PERT!$C$7,T1_PERT!$E$7)</f>
        <v>6.01091027657721</v>
      </c>
      <c r="E4023" s="23" t="n">
        <f aca="true">BETAINV(RAND(),T1_PERT!$F$8,T1_PERT!$G$8,T1_PERT!$C$8,T1_PERT!$E$8)</f>
        <v>7.32584558736582</v>
      </c>
      <c r="F4023" s="23" t="n">
        <f aca="true">BETAINV(RAND(),T1_PERT!$F$9,T1_PERT!$G$9,T1_PERT!$C$9,T1_PERT!$E$9)</f>
        <v>4.71843686557512</v>
      </c>
      <c r="G4023" s="23" t="n">
        <f aca="true">BETAINV(RAND(),T1_PERT!$F$10,T1_PERT!$G$10,T1_PERT!$C$10,T1_PERT!$E$10)</f>
        <v>1.56078848920698</v>
      </c>
      <c r="H4023" s="23" t="n">
        <f aca="false">B4023+C4023+E4023+G4023</f>
        <v>17.6076993784354</v>
      </c>
      <c r="I4023" s="23" t="n">
        <f aca="false">B4023+D4023+F4023+G4023</f>
        <v>14.9643994546763</v>
      </c>
      <c r="J4023" s="23" t="n">
        <f aca="false">MAX(H4023,I4023)</f>
        <v>17.6076993784354</v>
      </c>
      <c r="K4023" s="24" t="n">
        <f aca="false">IF(H4023&gt;=I4023,1,0)</f>
        <v>1</v>
      </c>
    </row>
    <row r="4024" customFormat="false" ht="15" hidden="false" customHeight="false" outlineLevel="0" collapsed="false">
      <c r="A4024" s="5" t="n">
        <v>4005</v>
      </c>
      <c r="B4024" s="23" t="n">
        <f aca="true">BETAINV(RAND(),T1_PERT!$F$5,T1_PERT!$G$5,T1_PERT!$C$5,T1_PERT!$E$5)</f>
        <v>3.16488520645908</v>
      </c>
      <c r="C4024" s="23" t="n">
        <f aca="true">BETAINV(RAND(),T1_PERT!$F$6,T1_PERT!$G$6,T1_PERT!$C$6,T1_PERT!$E$6)</f>
        <v>6.25681915848812</v>
      </c>
      <c r="D4024" s="23" t="n">
        <f aca="true">BETAINV(RAND(),T1_PERT!$F$7,T1_PERT!$G$7,T1_PERT!$C$7,T1_PERT!$E$7)</f>
        <v>4.97056030401338</v>
      </c>
      <c r="E4024" s="23" t="n">
        <f aca="true">BETAINV(RAND(),T1_PERT!$F$8,T1_PERT!$G$8,T1_PERT!$C$8,T1_PERT!$E$8)</f>
        <v>5.74826464881859</v>
      </c>
      <c r="F4024" s="23" t="n">
        <f aca="true">BETAINV(RAND(),T1_PERT!$F$9,T1_PERT!$G$9,T1_PERT!$C$9,T1_PERT!$E$9)</f>
        <v>5.44800618909412</v>
      </c>
      <c r="G4024" s="23" t="n">
        <f aca="true">BETAINV(RAND(),T1_PERT!$F$10,T1_PERT!$G$10,T1_PERT!$C$10,T1_PERT!$E$10)</f>
        <v>1.68180220394144</v>
      </c>
      <c r="H4024" s="23" t="n">
        <f aca="false">B4024+C4024+E4024+G4024</f>
        <v>16.8517712177072</v>
      </c>
      <c r="I4024" s="23" t="n">
        <f aca="false">B4024+D4024+F4024+G4024</f>
        <v>15.265253903508</v>
      </c>
      <c r="J4024" s="23" t="n">
        <f aca="false">MAX(H4024,I4024)</f>
        <v>16.8517712177072</v>
      </c>
      <c r="K4024" s="24" t="n">
        <f aca="false">IF(H4024&gt;=I4024,1,0)</f>
        <v>1</v>
      </c>
    </row>
    <row r="4025" customFormat="false" ht="15" hidden="false" customHeight="false" outlineLevel="0" collapsed="false">
      <c r="A4025" s="5" t="n">
        <v>4006</v>
      </c>
      <c r="B4025" s="23" t="n">
        <f aca="true">BETAINV(RAND(),T1_PERT!$F$5,T1_PERT!$G$5,T1_PERT!$C$5,T1_PERT!$E$5)</f>
        <v>5.16582729648822</v>
      </c>
      <c r="C4025" s="23" t="n">
        <f aca="true">BETAINV(RAND(),T1_PERT!$F$6,T1_PERT!$G$6,T1_PERT!$C$6,T1_PERT!$E$6)</f>
        <v>4.77853506365874</v>
      </c>
      <c r="D4025" s="23" t="n">
        <f aca="true">BETAINV(RAND(),T1_PERT!$F$7,T1_PERT!$G$7,T1_PERT!$C$7,T1_PERT!$E$7)</f>
        <v>7.60596168464775</v>
      </c>
      <c r="E4025" s="23" t="n">
        <f aca="true">BETAINV(RAND(),T1_PERT!$F$8,T1_PERT!$G$8,T1_PERT!$C$8,T1_PERT!$E$8)</f>
        <v>4.87337782960007</v>
      </c>
      <c r="F4025" s="23" t="n">
        <f aca="true">BETAINV(RAND(),T1_PERT!$F$9,T1_PERT!$G$9,T1_PERT!$C$9,T1_PERT!$E$9)</f>
        <v>3.85863716091647</v>
      </c>
      <c r="G4025" s="23" t="n">
        <f aca="true">BETAINV(RAND(),T1_PERT!$F$10,T1_PERT!$G$10,T1_PERT!$C$10,T1_PERT!$E$10)</f>
        <v>1.92415795789509</v>
      </c>
      <c r="H4025" s="23" t="n">
        <f aca="false">B4025+C4025+E4025+G4025</f>
        <v>16.7418981476421</v>
      </c>
      <c r="I4025" s="23" t="n">
        <f aca="false">B4025+D4025+F4025+G4025</f>
        <v>18.5545840999475</v>
      </c>
      <c r="J4025" s="23" t="n">
        <f aca="false">MAX(H4025,I4025)</f>
        <v>18.5545840999475</v>
      </c>
      <c r="K4025" s="24" t="n">
        <f aca="false">IF(H4025&gt;=I4025,1,0)</f>
        <v>0</v>
      </c>
    </row>
    <row r="4026" customFormat="false" ht="15" hidden="false" customHeight="false" outlineLevel="0" collapsed="false">
      <c r="A4026" s="5" t="n">
        <v>4007</v>
      </c>
      <c r="B4026" s="23" t="n">
        <f aca="true">BETAINV(RAND(),T1_PERT!$F$5,T1_PERT!$G$5,T1_PERT!$C$5,T1_PERT!$E$5)</f>
        <v>4.06470316464166</v>
      </c>
      <c r="C4026" s="23" t="n">
        <f aca="true">BETAINV(RAND(),T1_PERT!$F$6,T1_PERT!$G$6,T1_PERT!$C$6,T1_PERT!$E$6)</f>
        <v>4.69562794489022</v>
      </c>
      <c r="D4026" s="23" t="n">
        <f aca="true">BETAINV(RAND(),T1_PERT!$F$7,T1_PERT!$G$7,T1_PERT!$C$7,T1_PERT!$E$7)</f>
        <v>5.4338801716479</v>
      </c>
      <c r="E4026" s="23" t="n">
        <f aca="true">BETAINV(RAND(),T1_PERT!$F$8,T1_PERT!$G$8,T1_PERT!$C$8,T1_PERT!$E$8)</f>
        <v>5.94170970483922</v>
      </c>
      <c r="F4026" s="23" t="n">
        <f aca="true">BETAINV(RAND(),T1_PERT!$F$9,T1_PERT!$G$9,T1_PERT!$C$9,T1_PERT!$E$9)</f>
        <v>3.12719870220973</v>
      </c>
      <c r="G4026" s="23" t="n">
        <f aca="true">BETAINV(RAND(),T1_PERT!$F$10,T1_PERT!$G$10,T1_PERT!$C$10,T1_PERT!$E$10)</f>
        <v>1.84977631614873</v>
      </c>
      <c r="H4026" s="23" t="n">
        <f aca="false">B4026+C4026+E4026+G4026</f>
        <v>16.5518171305198</v>
      </c>
      <c r="I4026" s="23" t="n">
        <f aca="false">B4026+D4026+F4026+G4026</f>
        <v>14.475558354648</v>
      </c>
      <c r="J4026" s="23" t="n">
        <f aca="false">MAX(H4026,I4026)</f>
        <v>16.5518171305198</v>
      </c>
      <c r="K4026" s="24" t="n">
        <f aca="false">IF(H4026&gt;=I4026,1,0)</f>
        <v>1</v>
      </c>
    </row>
    <row r="4027" customFormat="false" ht="15" hidden="false" customHeight="false" outlineLevel="0" collapsed="false">
      <c r="A4027" s="5" t="n">
        <v>4008</v>
      </c>
      <c r="B4027" s="23" t="n">
        <f aca="true">BETAINV(RAND(),T1_PERT!$F$5,T1_PERT!$G$5,T1_PERT!$C$5,T1_PERT!$E$5)</f>
        <v>3.9155984805896</v>
      </c>
      <c r="C4027" s="23" t="n">
        <f aca="true">BETAINV(RAND(),T1_PERT!$F$6,T1_PERT!$G$6,T1_PERT!$C$6,T1_PERT!$E$6)</f>
        <v>3.94203210987439</v>
      </c>
      <c r="D4027" s="23" t="n">
        <f aca="true">BETAINV(RAND(),T1_PERT!$F$7,T1_PERT!$G$7,T1_PERT!$C$7,T1_PERT!$E$7)</f>
        <v>3.71161970293252</v>
      </c>
      <c r="E4027" s="23" t="n">
        <f aca="true">BETAINV(RAND(),T1_PERT!$F$8,T1_PERT!$G$8,T1_PERT!$C$8,T1_PERT!$E$8)</f>
        <v>4.48333647139484</v>
      </c>
      <c r="F4027" s="23" t="n">
        <f aca="true">BETAINV(RAND(),T1_PERT!$F$9,T1_PERT!$G$9,T1_PERT!$C$9,T1_PERT!$E$9)</f>
        <v>3.80970304864582</v>
      </c>
      <c r="G4027" s="23" t="n">
        <f aca="true">BETAINV(RAND(),T1_PERT!$F$10,T1_PERT!$G$10,T1_PERT!$C$10,T1_PERT!$E$10)</f>
        <v>2.28887273804022</v>
      </c>
      <c r="H4027" s="23" t="n">
        <f aca="false">B4027+C4027+E4027+G4027</f>
        <v>14.6298397998991</v>
      </c>
      <c r="I4027" s="23" t="n">
        <f aca="false">B4027+D4027+F4027+G4027</f>
        <v>13.7257939702082</v>
      </c>
      <c r="J4027" s="23" t="n">
        <f aca="false">MAX(H4027,I4027)</f>
        <v>14.6298397998991</v>
      </c>
      <c r="K4027" s="24" t="n">
        <f aca="false">IF(H4027&gt;=I4027,1,0)</f>
        <v>1</v>
      </c>
    </row>
    <row r="4028" customFormat="false" ht="15" hidden="false" customHeight="false" outlineLevel="0" collapsed="false">
      <c r="A4028" s="5" t="n">
        <v>4009</v>
      </c>
      <c r="B4028" s="23" t="n">
        <f aca="true">BETAINV(RAND(),T1_PERT!$F$5,T1_PERT!$G$5,T1_PERT!$C$5,T1_PERT!$E$5)</f>
        <v>4.72598763451862</v>
      </c>
      <c r="C4028" s="23" t="n">
        <f aca="true">BETAINV(RAND(),T1_PERT!$F$6,T1_PERT!$G$6,T1_PERT!$C$6,T1_PERT!$E$6)</f>
        <v>5.29336834608866</v>
      </c>
      <c r="D4028" s="23" t="n">
        <f aca="true">BETAINV(RAND(),T1_PERT!$F$7,T1_PERT!$G$7,T1_PERT!$C$7,T1_PERT!$E$7)</f>
        <v>6.78521780903817</v>
      </c>
      <c r="E4028" s="23" t="n">
        <f aca="true">BETAINV(RAND(),T1_PERT!$F$8,T1_PERT!$G$8,T1_PERT!$C$8,T1_PERT!$E$8)</f>
        <v>4.5917677972132</v>
      </c>
      <c r="F4028" s="23" t="n">
        <f aca="true">BETAINV(RAND(),T1_PERT!$F$9,T1_PERT!$G$9,T1_PERT!$C$9,T1_PERT!$E$9)</f>
        <v>5.04662870626418</v>
      </c>
      <c r="G4028" s="23" t="n">
        <f aca="true">BETAINV(RAND(),T1_PERT!$F$10,T1_PERT!$G$10,T1_PERT!$C$10,T1_PERT!$E$10)</f>
        <v>2.07809940523385</v>
      </c>
      <c r="H4028" s="23" t="n">
        <f aca="false">B4028+C4028+E4028+G4028</f>
        <v>16.6892231830543</v>
      </c>
      <c r="I4028" s="23" t="n">
        <f aca="false">B4028+D4028+F4028+G4028</f>
        <v>18.6359335550548</v>
      </c>
      <c r="J4028" s="23" t="n">
        <f aca="false">MAX(H4028,I4028)</f>
        <v>18.6359335550548</v>
      </c>
      <c r="K4028" s="24" t="n">
        <f aca="false">IF(H4028&gt;=I4028,1,0)</f>
        <v>0</v>
      </c>
    </row>
    <row r="4029" customFormat="false" ht="15" hidden="false" customHeight="false" outlineLevel="0" collapsed="false">
      <c r="A4029" s="5" t="n">
        <v>4010</v>
      </c>
      <c r="B4029" s="23" t="n">
        <f aca="true">BETAINV(RAND(),T1_PERT!$F$5,T1_PERT!$G$5,T1_PERT!$C$5,T1_PERT!$E$5)</f>
        <v>4.29525906723972</v>
      </c>
      <c r="C4029" s="23" t="n">
        <f aca="true">BETAINV(RAND(),T1_PERT!$F$6,T1_PERT!$G$6,T1_PERT!$C$6,T1_PERT!$E$6)</f>
        <v>6.10520275091197</v>
      </c>
      <c r="D4029" s="23" t="n">
        <f aca="true">BETAINV(RAND(),T1_PERT!$F$7,T1_PERT!$G$7,T1_PERT!$C$7,T1_PERT!$E$7)</f>
        <v>5.77280208955145</v>
      </c>
      <c r="E4029" s="23" t="n">
        <f aca="true">BETAINV(RAND(),T1_PERT!$F$8,T1_PERT!$G$8,T1_PERT!$C$8,T1_PERT!$E$8)</f>
        <v>6.3320936838121</v>
      </c>
      <c r="F4029" s="23" t="n">
        <f aca="true">BETAINV(RAND(),T1_PERT!$F$9,T1_PERT!$G$9,T1_PERT!$C$9,T1_PERT!$E$9)</f>
        <v>5.04494480181402</v>
      </c>
      <c r="G4029" s="23" t="n">
        <f aca="true">BETAINV(RAND(),T1_PERT!$F$10,T1_PERT!$G$10,T1_PERT!$C$10,T1_PERT!$E$10)</f>
        <v>1.82133320574639</v>
      </c>
      <c r="H4029" s="23" t="n">
        <f aca="false">B4029+C4029+E4029+G4029</f>
        <v>18.5538887077102</v>
      </c>
      <c r="I4029" s="23" t="n">
        <f aca="false">B4029+D4029+F4029+G4029</f>
        <v>16.9343391643516</v>
      </c>
      <c r="J4029" s="23" t="n">
        <f aca="false">MAX(H4029,I4029)</f>
        <v>18.5538887077102</v>
      </c>
      <c r="K4029" s="24" t="n">
        <f aca="false">IF(H4029&gt;=I4029,1,0)</f>
        <v>1</v>
      </c>
    </row>
    <row r="4030" customFormat="false" ht="15" hidden="false" customHeight="false" outlineLevel="0" collapsed="false">
      <c r="A4030" s="5" t="n">
        <v>4011</v>
      </c>
      <c r="B4030" s="23" t="n">
        <f aca="true">BETAINV(RAND(),T1_PERT!$F$5,T1_PERT!$G$5,T1_PERT!$C$5,T1_PERT!$E$5)</f>
        <v>4.5633227504371</v>
      </c>
      <c r="C4030" s="23" t="n">
        <f aca="true">BETAINV(RAND(),T1_PERT!$F$6,T1_PERT!$G$6,T1_PERT!$C$6,T1_PERT!$E$6)</f>
        <v>6.55355453934907</v>
      </c>
      <c r="D4030" s="23" t="n">
        <f aca="true">BETAINV(RAND(),T1_PERT!$F$7,T1_PERT!$G$7,T1_PERT!$C$7,T1_PERT!$E$7)</f>
        <v>7.12410601662832</v>
      </c>
      <c r="E4030" s="23" t="n">
        <f aca="true">BETAINV(RAND(),T1_PERT!$F$8,T1_PERT!$G$8,T1_PERT!$C$8,T1_PERT!$E$8)</f>
        <v>7.34606655873028</v>
      </c>
      <c r="F4030" s="23" t="n">
        <f aca="true">BETAINV(RAND(),T1_PERT!$F$9,T1_PERT!$G$9,T1_PERT!$C$9,T1_PERT!$E$9)</f>
        <v>3.95054232543113</v>
      </c>
      <c r="G4030" s="23" t="n">
        <f aca="true">BETAINV(RAND(),T1_PERT!$F$10,T1_PERT!$G$10,T1_PERT!$C$10,T1_PERT!$E$10)</f>
        <v>2.01440413032307</v>
      </c>
      <c r="H4030" s="23" t="n">
        <f aca="false">B4030+C4030+E4030+G4030</f>
        <v>20.4773479788395</v>
      </c>
      <c r="I4030" s="23" t="n">
        <f aca="false">B4030+D4030+F4030+G4030</f>
        <v>17.6523752228196</v>
      </c>
      <c r="J4030" s="23" t="n">
        <f aca="false">MAX(H4030,I4030)</f>
        <v>20.4773479788395</v>
      </c>
      <c r="K4030" s="24" t="n">
        <f aca="false">IF(H4030&gt;=I4030,1,0)</f>
        <v>1</v>
      </c>
    </row>
    <row r="4031" customFormat="false" ht="15" hidden="false" customHeight="false" outlineLevel="0" collapsed="false">
      <c r="A4031" s="5" t="n">
        <v>4012</v>
      </c>
      <c r="B4031" s="23" t="n">
        <f aca="true">BETAINV(RAND(),T1_PERT!$F$5,T1_PERT!$G$5,T1_PERT!$C$5,T1_PERT!$E$5)</f>
        <v>4.2976390615796</v>
      </c>
      <c r="C4031" s="23" t="n">
        <f aca="true">BETAINV(RAND(),T1_PERT!$F$6,T1_PERT!$G$6,T1_PERT!$C$6,T1_PERT!$E$6)</f>
        <v>5.7734668417782</v>
      </c>
      <c r="D4031" s="23" t="n">
        <f aca="true">BETAINV(RAND(),T1_PERT!$F$7,T1_PERT!$G$7,T1_PERT!$C$7,T1_PERT!$E$7)</f>
        <v>4.12824370307909</v>
      </c>
      <c r="E4031" s="23" t="n">
        <f aca="true">BETAINV(RAND(),T1_PERT!$F$8,T1_PERT!$G$8,T1_PERT!$C$8,T1_PERT!$E$8)</f>
        <v>4.28610891976613</v>
      </c>
      <c r="F4031" s="23" t="n">
        <f aca="true">BETAINV(RAND(),T1_PERT!$F$9,T1_PERT!$G$9,T1_PERT!$C$9,T1_PERT!$E$9)</f>
        <v>4.23855251011601</v>
      </c>
      <c r="G4031" s="23" t="n">
        <f aca="true">BETAINV(RAND(),T1_PERT!$F$10,T1_PERT!$G$10,T1_PERT!$C$10,T1_PERT!$E$10)</f>
        <v>2.17332430815288</v>
      </c>
      <c r="H4031" s="23" t="n">
        <f aca="false">B4031+C4031+E4031+G4031</f>
        <v>16.5305391312768</v>
      </c>
      <c r="I4031" s="23" t="n">
        <f aca="false">B4031+D4031+F4031+G4031</f>
        <v>14.8377595829276</v>
      </c>
      <c r="J4031" s="23" t="n">
        <f aca="false">MAX(H4031,I4031)</f>
        <v>16.5305391312768</v>
      </c>
      <c r="K4031" s="24" t="n">
        <f aca="false">IF(H4031&gt;=I4031,1,0)</f>
        <v>1</v>
      </c>
    </row>
    <row r="4032" customFormat="false" ht="15" hidden="false" customHeight="false" outlineLevel="0" collapsed="false">
      <c r="A4032" s="5" t="n">
        <v>4013</v>
      </c>
      <c r="B4032" s="23" t="n">
        <f aca="true">BETAINV(RAND(),T1_PERT!$F$5,T1_PERT!$G$5,T1_PERT!$C$5,T1_PERT!$E$5)</f>
        <v>5.05874181734466</v>
      </c>
      <c r="C4032" s="23" t="n">
        <f aca="true">BETAINV(RAND(),T1_PERT!$F$6,T1_PERT!$G$6,T1_PERT!$C$6,T1_PERT!$E$6)</f>
        <v>4.58754341992234</v>
      </c>
      <c r="D4032" s="23" t="n">
        <f aca="true">BETAINV(RAND(),T1_PERT!$F$7,T1_PERT!$G$7,T1_PERT!$C$7,T1_PERT!$E$7)</f>
        <v>6.41409861979385</v>
      </c>
      <c r="E4032" s="23" t="n">
        <f aca="true">BETAINV(RAND(),T1_PERT!$F$8,T1_PERT!$G$8,T1_PERT!$C$8,T1_PERT!$E$8)</f>
        <v>4.52312842153676</v>
      </c>
      <c r="F4032" s="23" t="n">
        <f aca="true">BETAINV(RAND(),T1_PERT!$F$9,T1_PERT!$G$9,T1_PERT!$C$9,T1_PERT!$E$9)</f>
        <v>4.04720247815372</v>
      </c>
      <c r="G4032" s="23" t="n">
        <f aca="true">BETAINV(RAND(),T1_PERT!$F$10,T1_PERT!$G$10,T1_PERT!$C$10,T1_PERT!$E$10)</f>
        <v>1.94839273724208</v>
      </c>
      <c r="H4032" s="23" t="n">
        <f aca="false">B4032+C4032+E4032+G4032</f>
        <v>16.1178063960458</v>
      </c>
      <c r="I4032" s="23" t="n">
        <f aca="false">B4032+D4032+F4032+G4032</f>
        <v>17.4684356525343</v>
      </c>
      <c r="J4032" s="23" t="n">
        <f aca="false">MAX(H4032,I4032)</f>
        <v>17.4684356525343</v>
      </c>
      <c r="K4032" s="24" t="n">
        <f aca="false">IF(H4032&gt;=I4032,1,0)</f>
        <v>0</v>
      </c>
    </row>
    <row r="4033" customFormat="false" ht="15" hidden="false" customHeight="false" outlineLevel="0" collapsed="false">
      <c r="A4033" s="5" t="n">
        <v>4014</v>
      </c>
      <c r="B4033" s="23" t="n">
        <f aca="true">BETAINV(RAND(),T1_PERT!$F$5,T1_PERT!$G$5,T1_PERT!$C$5,T1_PERT!$E$5)</f>
        <v>3.10136201454033</v>
      </c>
      <c r="C4033" s="23" t="n">
        <f aca="true">BETAINV(RAND(),T1_PERT!$F$6,T1_PERT!$G$6,T1_PERT!$C$6,T1_PERT!$E$6)</f>
        <v>4.3953265721835</v>
      </c>
      <c r="D4033" s="23" t="n">
        <f aca="true">BETAINV(RAND(),T1_PERT!$F$7,T1_PERT!$G$7,T1_PERT!$C$7,T1_PERT!$E$7)</f>
        <v>4.05613874936564</v>
      </c>
      <c r="E4033" s="23" t="n">
        <f aca="true">BETAINV(RAND(),T1_PERT!$F$8,T1_PERT!$G$8,T1_PERT!$C$8,T1_PERT!$E$8)</f>
        <v>5.73197242645465</v>
      </c>
      <c r="F4033" s="23" t="n">
        <f aca="true">BETAINV(RAND(),T1_PERT!$F$9,T1_PERT!$G$9,T1_PERT!$C$9,T1_PERT!$E$9)</f>
        <v>4.51010541141734</v>
      </c>
      <c r="G4033" s="23" t="n">
        <f aca="true">BETAINV(RAND(),T1_PERT!$F$10,T1_PERT!$G$10,T1_PERT!$C$10,T1_PERT!$E$10)</f>
        <v>1.76491338220084</v>
      </c>
      <c r="H4033" s="23" t="n">
        <f aca="false">B4033+C4033+E4033+G4033</f>
        <v>14.9935743953793</v>
      </c>
      <c r="I4033" s="23" t="n">
        <f aca="false">B4033+D4033+F4033+G4033</f>
        <v>13.4325195575241</v>
      </c>
      <c r="J4033" s="23" t="n">
        <f aca="false">MAX(H4033,I4033)</f>
        <v>14.9935743953793</v>
      </c>
      <c r="K4033" s="24" t="n">
        <f aca="false">IF(H4033&gt;=I4033,1,0)</f>
        <v>1</v>
      </c>
    </row>
    <row r="4034" customFormat="false" ht="15" hidden="false" customHeight="false" outlineLevel="0" collapsed="false">
      <c r="A4034" s="5" t="n">
        <v>4015</v>
      </c>
      <c r="B4034" s="23" t="n">
        <f aca="true">BETAINV(RAND(),T1_PERT!$F$5,T1_PERT!$G$5,T1_PERT!$C$5,T1_PERT!$E$5)</f>
        <v>3.68752296883916</v>
      </c>
      <c r="C4034" s="23" t="n">
        <f aca="true">BETAINV(RAND(),T1_PERT!$F$6,T1_PERT!$G$6,T1_PERT!$C$6,T1_PERT!$E$6)</f>
        <v>5.10598042087786</v>
      </c>
      <c r="D4034" s="23" t="n">
        <f aca="true">BETAINV(RAND(),T1_PERT!$F$7,T1_PERT!$G$7,T1_PERT!$C$7,T1_PERT!$E$7)</f>
        <v>5.05074645859087</v>
      </c>
      <c r="E4034" s="23" t="n">
        <f aca="true">BETAINV(RAND(),T1_PERT!$F$8,T1_PERT!$G$8,T1_PERT!$C$8,T1_PERT!$E$8)</f>
        <v>5.62235897003399</v>
      </c>
      <c r="F4034" s="23" t="n">
        <f aca="true">BETAINV(RAND(),T1_PERT!$F$9,T1_PERT!$G$9,T1_PERT!$C$9,T1_PERT!$E$9)</f>
        <v>4.19378907530368</v>
      </c>
      <c r="G4034" s="23" t="n">
        <f aca="true">BETAINV(RAND(),T1_PERT!$F$10,T1_PERT!$G$10,T1_PERT!$C$10,T1_PERT!$E$10)</f>
        <v>1.88804541736919</v>
      </c>
      <c r="H4034" s="23" t="n">
        <f aca="false">B4034+C4034+E4034+G4034</f>
        <v>16.3039077771202</v>
      </c>
      <c r="I4034" s="23" t="n">
        <f aca="false">B4034+D4034+F4034+G4034</f>
        <v>14.8201039201029</v>
      </c>
      <c r="J4034" s="23" t="n">
        <f aca="false">MAX(H4034,I4034)</f>
        <v>16.3039077771202</v>
      </c>
      <c r="K4034" s="24" t="n">
        <f aca="false">IF(H4034&gt;=I4034,1,0)</f>
        <v>1</v>
      </c>
    </row>
    <row r="4035" customFormat="false" ht="15" hidden="false" customHeight="false" outlineLevel="0" collapsed="false">
      <c r="A4035" s="5" t="n">
        <v>4016</v>
      </c>
      <c r="B4035" s="23" t="n">
        <f aca="true">BETAINV(RAND(),T1_PERT!$F$5,T1_PERT!$G$5,T1_PERT!$C$5,T1_PERT!$E$5)</f>
        <v>4.27201856955816</v>
      </c>
      <c r="C4035" s="23" t="n">
        <f aca="true">BETAINV(RAND(),T1_PERT!$F$6,T1_PERT!$G$6,T1_PERT!$C$6,T1_PERT!$E$6)</f>
        <v>5.70733069097122</v>
      </c>
      <c r="D4035" s="23" t="n">
        <f aca="true">BETAINV(RAND(),T1_PERT!$F$7,T1_PERT!$G$7,T1_PERT!$C$7,T1_PERT!$E$7)</f>
        <v>5.65154553104876</v>
      </c>
      <c r="E4035" s="23" t="n">
        <f aca="true">BETAINV(RAND(),T1_PERT!$F$8,T1_PERT!$G$8,T1_PERT!$C$8,T1_PERT!$E$8)</f>
        <v>5.84442181475327</v>
      </c>
      <c r="F4035" s="23" t="n">
        <f aca="true">BETAINV(RAND(),T1_PERT!$F$9,T1_PERT!$G$9,T1_PERT!$C$9,T1_PERT!$E$9)</f>
        <v>4.74694236717489</v>
      </c>
      <c r="G4035" s="23" t="n">
        <f aca="true">BETAINV(RAND(),T1_PERT!$F$10,T1_PERT!$G$10,T1_PERT!$C$10,T1_PERT!$E$10)</f>
        <v>1.88054956901318</v>
      </c>
      <c r="H4035" s="23" t="n">
        <f aca="false">B4035+C4035+E4035+G4035</f>
        <v>17.7043206442958</v>
      </c>
      <c r="I4035" s="23" t="n">
        <f aca="false">B4035+D4035+F4035+G4035</f>
        <v>16.551056036795</v>
      </c>
      <c r="J4035" s="23" t="n">
        <f aca="false">MAX(H4035,I4035)</f>
        <v>17.7043206442958</v>
      </c>
      <c r="K4035" s="24" t="n">
        <f aca="false">IF(H4035&gt;=I4035,1,0)</f>
        <v>1</v>
      </c>
    </row>
    <row r="4036" customFormat="false" ht="15" hidden="false" customHeight="false" outlineLevel="0" collapsed="false">
      <c r="A4036" s="5" t="n">
        <v>4017</v>
      </c>
      <c r="B4036" s="23" t="n">
        <f aca="true">BETAINV(RAND(),T1_PERT!$F$5,T1_PERT!$G$5,T1_PERT!$C$5,T1_PERT!$E$5)</f>
        <v>4.05379240325987</v>
      </c>
      <c r="C4036" s="23" t="n">
        <f aca="true">BETAINV(RAND(),T1_PERT!$F$6,T1_PERT!$G$6,T1_PERT!$C$6,T1_PERT!$E$6)</f>
        <v>5.5686914868393</v>
      </c>
      <c r="D4036" s="23" t="n">
        <f aca="true">BETAINV(RAND(),T1_PERT!$F$7,T1_PERT!$G$7,T1_PERT!$C$7,T1_PERT!$E$7)</f>
        <v>6.67986386714578</v>
      </c>
      <c r="E4036" s="23" t="n">
        <f aca="true">BETAINV(RAND(),T1_PERT!$F$8,T1_PERT!$G$8,T1_PERT!$C$8,T1_PERT!$E$8)</f>
        <v>4.40710385265794</v>
      </c>
      <c r="F4036" s="23" t="n">
        <f aca="true">BETAINV(RAND(),T1_PERT!$F$9,T1_PERT!$G$9,T1_PERT!$C$9,T1_PERT!$E$9)</f>
        <v>4.06623157450629</v>
      </c>
      <c r="G4036" s="23" t="n">
        <f aca="true">BETAINV(RAND(),T1_PERT!$F$10,T1_PERT!$G$10,T1_PERT!$C$10,T1_PERT!$E$10)</f>
        <v>2.13039934424078</v>
      </c>
      <c r="H4036" s="23" t="n">
        <f aca="false">B4036+C4036+E4036+G4036</f>
        <v>16.1599870869979</v>
      </c>
      <c r="I4036" s="23" t="n">
        <f aca="false">B4036+D4036+F4036+G4036</f>
        <v>16.9302871891527</v>
      </c>
      <c r="J4036" s="23" t="n">
        <f aca="false">MAX(H4036,I4036)</f>
        <v>16.9302871891527</v>
      </c>
      <c r="K4036" s="24" t="n">
        <f aca="false">IF(H4036&gt;=I4036,1,0)</f>
        <v>0</v>
      </c>
    </row>
    <row r="4037" customFormat="false" ht="15" hidden="false" customHeight="false" outlineLevel="0" collapsed="false">
      <c r="A4037" s="5" t="n">
        <v>4018</v>
      </c>
      <c r="B4037" s="23" t="n">
        <f aca="true">BETAINV(RAND(),T1_PERT!$F$5,T1_PERT!$G$5,T1_PERT!$C$5,T1_PERT!$E$5)</f>
        <v>3.72384582990043</v>
      </c>
      <c r="C4037" s="23" t="n">
        <f aca="true">BETAINV(RAND(),T1_PERT!$F$6,T1_PERT!$G$6,T1_PERT!$C$6,T1_PERT!$E$6)</f>
        <v>5.962987769821</v>
      </c>
      <c r="D4037" s="23" t="n">
        <f aca="true">BETAINV(RAND(),T1_PERT!$F$7,T1_PERT!$G$7,T1_PERT!$C$7,T1_PERT!$E$7)</f>
        <v>5.08524334527617</v>
      </c>
      <c r="E4037" s="23" t="n">
        <f aca="true">BETAINV(RAND(),T1_PERT!$F$8,T1_PERT!$G$8,T1_PERT!$C$8,T1_PERT!$E$8)</f>
        <v>5.9886257313366</v>
      </c>
      <c r="F4037" s="23" t="n">
        <f aca="true">BETAINV(RAND(),T1_PERT!$F$9,T1_PERT!$G$9,T1_PERT!$C$9,T1_PERT!$E$9)</f>
        <v>4.43757363814555</v>
      </c>
      <c r="G4037" s="23" t="n">
        <f aca="true">BETAINV(RAND(),T1_PERT!$F$10,T1_PERT!$G$10,T1_PERT!$C$10,T1_PERT!$E$10)</f>
        <v>1.80645331912462</v>
      </c>
      <c r="H4037" s="23" t="n">
        <f aca="false">B4037+C4037+E4037+G4037</f>
        <v>17.4819126501826</v>
      </c>
      <c r="I4037" s="23" t="n">
        <f aca="false">B4037+D4037+F4037+G4037</f>
        <v>15.0531161324468</v>
      </c>
      <c r="J4037" s="23" t="n">
        <f aca="false">MAX(H4037,I4037)</f>
        <v>17.4819126501826</v>
      </c>
      <c r="K4037" s="24" t="n">
        <f aca="false">IF(H4037&gt;=I4037,1,0)</f>
        <v>1</v>
      </c>
    </row>
    <row r="4038" customFormat="false" ht="15" hidden="false" customHeight="false" outlineLevel="0" collapsed="false">
      <c r="A4038" s="5" t="n">
        <v>4019</v>
      </c>
      <c r="B4038" s="23" t="n">
        <f aca="true">BETAINV(RAND(),T1_PERT!$F$5,T1_PERT!$G$5,T1_PERT!$C$5,T1_PERT!$E$5)</f>
        <v>3.83144272326775</v>
      </c>
      <c r="C4038" s="23" t="n">
        <f aca="true">BETAINV(RAND(),T1_PERT!$F$6,T1_PERT!$G$6,T1_PERT!$C$6,T1_PERT!$E$6)</f>
        <v>4.52226283646642</v>
      </c>
      <c r="D4038" s="23" t="n">
        <f aca="true">BETAINV(RAND(),T1_PERT!$F$7,T1_PERT!$G$7,T1_PERT!$C$7,T1_PERT!$E$7)</f>
        <v>7.69297457771985</v>
      </c>
      <c r="E4038" s="23" t="n">
        <f aca="true">BETAINV(RAND(),T1_PERT!$F$8,T1_PERT!$G$8,T1_PERT!$C$8,T1_PERT!$E$8)</f>
        <v>4.84524129257695</v>
      </c>
      <c r="F4038" s="23" t="n">
        <f aca="true">BETAINV(RAND(),T1_PERT!$F$9,T1_PERT!$G$9,T1_PERT!$C$9,T1_PERT!$E$9)</f>
        <v>3.11882499230245</v>
      </c>
      <c r="G4038" s="23" t="n">
        <f aca="true">BETAINV(RAND(),T1_PERT!$F$10,T1_PERT!$G$10,T1_PERT!$C$10,T1_PERT!$E$10)</f>
        <v>2.3433426920834</v>
      </c>
      <c r="H4038" s="23" t="n">
        <f aca="false">B4038+C4038+E4038+G4038</f>
        <v>15.5422895443945</v>
      </c>
      <c r="I4038" s="23" t="n">
        <f aca="false">B4038+D4038+F4038+G4038</f>
        <v>16.9865849853735</v>
      </c>
      <c r="J4038" s="23" t="n">
        <f aca="false">MAX(H4038,I4038)</f>
        <v>16.9865849853735</v>
      </c>
      <c r="K4038" s="24" t="n">
        <f aca="false">IF(H4038&gt;=I4038,1,0)</f>
        <v>0</v>
      </c>
    </row>
    <row r="4039" customFormat="false" ht="15" hidden="false" customHeight="false" outlineLevel="0" collapsed="false">
      <c r="A4039" s="5" t="n">
        <v>4020</v>
      </c>
      <c r="B4039" s="23" t="n">
        <f aca="true">BETAINV(RAND(),T1_PERT!$F$5,T1_PERT!$G$5,T1_PERT!$C$5,T1_PERT!$E$5)</f>
        <v>3.28837831914662</v>
      </c>
      <c r="C4039" s="23" t="n">
        <f aca="true">BETAINV(RAND(),T1_PERT!$F$6,T1_PERT!$G$6,T1_PERT!$C$6,T1_PERT!$E$6)</f>
        <v>6.4588530985387</v>
      </c>
      <c r="D4039" s="23" t="n">
        <f aca="true">BETAINV(RAND(),T1_PERT!$F$7,T1_PERT!$G$7,T1_PERT!$C$7,T1_PERT!$E$7)</f>
        <v>6.344236480074</v>
      </c>
      <c r="E4039" s="23" t="n">
        <f aca="true">BETAINV(RAND(),T1_PERT!$F$8,T1_PERT!$G$8,T1_PERT!$C$8,T1_PERT!$E$8)</f>
        <v>5.03865905550422</v>
      </c>
      <c r="F4039" s="23" t="n">
        <f aca="true">BETAINV(RAND(),T1_PERT!$F$9,T1_PERT!$G$9,T1_PERT!$C$9,T1_PERT!$E$9)</f>
        <v>4.04582444696927</v>
      </c>
      <c r="G4039" s="23" t="n">
        <f aca="true">BETAINV(RAND(),T1_PERT!$F$10,T1_PERT!$G$10,T1_PERT!$C$10,T1_PERT!$E$10)</f>
        <v>2.39338102526246</v>
      </c>
      <c r="H4039" s="23" t="n">
        <f aca="false">B4039+C4039+E4039+G4039</f>
        <v>17.179271498452</v>
      </c>
      <c r="I4039" s="23" t="n">
        <f aca="false">B4039+D4039+F4039+G4039</f>
        <v>16.0718202714523</v>
      </c>
      <c r="J4039" s="23" t="n">
        <f aca="false">MAX(H4039,I4039)</f>
        <v>17.179271498452</v>
      </c>
      <c r="K4039" s="24" t="n">
        <f aca="false">IF(H4039&gt;=I4039,1,0)</f>
        <v>1</v>
      </c>
    </row>
    <row r="4040" customFormat="false" ht="15" hidden="false" customHeight="false" outlineLevel="0" collapsed="false">
      <c r="A4040" s="5" t="n">
        <v>4021</v>
      </c>
      <c r="B4040" s="23" t="n">
        <f aca="true">BETAINV(RAND(),T1_PERT!$F$5,T1_PERT!$G$5,T1_PERT!$C$5,T1_PERT!$E$5)</f>
        <v>4.92691632382893</v>
      </c>
      <c r="C4040" s="23" t="n">
        <f aca="true">BETAINV(RAND(),T1_PERT!$F$6,T1_PERT!$G$6,T1_PERT!$C$6,T1_PERT!$E$6)</f>
        <v>3.91992503815137</v>
      </c>
      <c r="D4040" s="23" t="n">
        <f aca="true">BETAINV(RAND(),T1_PERT!$F$7,T1_PERT!$G$7,T1_PERT!$C$7,T1_PERT!$E$7)</f>
        <v>6.7051590833595</v>
      </c>
      <c r="E4040" s="23" t="n">
        <f aca="true">BETAINV(RAND(),T1_PERT!$F$8,T1_PERT!$G$8,T1_PERT!$C$8,T1_PERT!$E$8)</f>
        <v>4.75173282202867</v>
      </c>
      <c r="F4040" s="23" t="n">
        <f aca="true">BETAINV(RAND(),T1_PERT!$F$9,T1_PERT!$G$9,T1_PERT!$C$9,T1_PERT!$E$9)</f>
        <v>4.47328280252276</v>
      </c>
      <c r="G4040" s="23" t="n">
        <f aca="true">BETAINV(RAND(),T1_PERT!$F$10,T1_PERT!$G$10,T1_PERT!$C$10,T1_PERT!$E$10)</f>
        <v>1.21354444981303</v>
      </c>
      <c r="H4040" s="23" t="n">
        <f aca="false">B4040+C4040+E4040+G4040</f>
        <v>14.812118633822</v>
      </c>
      <c r="I4040" s="23" t="n">
        <f aca="false">B4040+D4040+F4040+G4040</f>
        <v>17.3189026595242</v>
      </c>
      <c r="J4040" s="23" t="n">
        <f aca="false">MAX(H4040,I4040)</f>
        <v>17.3189026595242</v>
      </c>
      <c r="K4040" s="24" t="n">
        <f aca="false">IF(H4040&gt;=I4040,1,0)</f>
        <v>0</v>
      </c>
    </row>
    <row r="4041" customFormat="false" ht="15" hidden="false" customHeight="false" outlineLevel="0" collapsed="false">
      <c r="A4041" s="5" t="n">
        <v>4022</v>
      </c>
      <c r="B4041" s="23" t="n">
        <f aca="true">BETAINV(RAND(),T1_PERT!$F$5,T1_PERT!$G$5,T1_PERT!$C$5,T1_PERT!$E$5)</f>
        <v>3.17372384005884</v>
      </c>
      <c r="C4041" s="23" t="n">
        <f aca="true">BETAINV(RAND(),T1_PERT!$F$6,T1_PERT!$G$6,T1_PERT!$C$6,T1_PERT!$E$6)</f>
        <v>4.15919007265783</v>
      </c>
      <c r="D4041" s="23" t="n">
        <f aca="true">BETAINV(RAND(),T1_PERT!$F$7,T1_PERT!$G$7,T1_PERT!$C$7,T1_PERT!$E$7)</f>
        <v>4.28254019951467</v>
      </c>
      <c r="E4041" s="23" t="n">
        <f aca="true">BETAINV(RAND(),T1_PERT!$F$8,T1_PERT!$G$8,T1_PERT!$C$8,T1_PERT!$E$8)</f>
        <v>4.88938823617616</v>
      </c>
      <c r="F4041" s="23" t="n">
        <f aca="true">BETAINV(RAND(),T1_PERT!$F$9,T1_PERT!$G$9,T1_PERT!$C$9,T1_PERT!$E$9)</f>
        <v>4.94009240102027</v>
      </c>
      <c r="G4041" s="23" t="n">
        <f aca="true">BETAINV(RAND(),T1_PERT!$F$10,T1_PERT!$G$10,T1_PERT!$C$10,T1_PERT!$E$10)</f>
        <v>2.41373437988342</v>
      </c>
      <c r="H4041" s="23" t="n">
        <f aca="false">B4041+C4041+E4041+G4041</f>
        <v>14.6360365287763</v>
      </c>
      <c r="I4041" s="23" t="n">
        <f aca="false">B4041+D4041+F4041+G4041</f>
        <v>14.8100908204772</v>
      </c>
      <c r="J4041" s="23" t="n">
        <f aca="false">MAX(H4041,I4041)</f>
        <v>14.8100908204772</v>
      </c>
      <c r="K4041" s="24" t="n">
        <f aca="false">IF(H4041&gt;=I4041,1,0)</f>
        <v>0</v>
      </c>
    </row>
    <row r="4042" customFormat="false" ht="15" hidden="false" customHeight="false" outlineLevel="0" collapsed="false">
      <c r="A4042" s="5" t="n">
        <v>4023</v>
      </c>
      <c r="B4042" s="23" t="n">
        <f aca="true">BETAINV(RAND(),T1_PERT!$F$5,T1_PERT!$G$5,T1_PERT!$C$5,T1_PERT!$E$5)</f>
        <v>3.53170700721192</v>
      </c>
      <c r="C4042" s="23" t="n">
        <f aca="true">BETAINV(RAND(),T1_PERT!$F$6,T1_PERT!$G$6,T1_PERT!$C$6,T1_PERT!$E$6)</f>
        <v>5.26019418224305</v>
      </c>
      <c r="D4042" s="23" t="n">
        <f aca="true">BETAINV(RAND(),T1_PERT!$F$7,T1_PERT!$G$7,T1_PERT!$C$7,T1_PERT!$E$7)</f>
        <v>6.28409016635844</v>
      </c>
      <c r="E4042" s="23" t="n">
        <f aca="true">BETAINV(RAND(),T1_PERT!$F$8,T1_PERT!$G$8,T1_PERT!$C$8,T1_PERT!$E$8)</f>
        <v>5.92705466421078</v>
      </c>
      <c r="F4042" s="23" t="n">
        <f aca="true">BETAINV(RAND(),T1_PERT!$F$9,T1_PERT!$G$9,T1_PERT!$C$9,T1_PERT!$E$9)</f>
        <v>3.41234745367343</v>
      </c>
      <c r="G4042" s="23" t="n">
        <f aca="true">BETAINV(RAND(),T1_PERT!$F$10,T1_PERT!$G$10,T1_PERT!$C$10,T1_PERT!$E$10)</f>
        <v>1.5567915265506</v>
      </c>
      <c r="H4042" s="23" t="n">
        <f aca="false">B4042+C4042+E4042+G4042</f>
        <v>16.2757473802163</v>
      </c>
      <c r="I4042" s="23" t="n">
        <f aca="false">B4042+D4042+F4042+G4042</f>
        <v>14.7849361537944</v>
      </c>
      <c r="J4042" s="23" t="n">
        <f aca="false">MAX(H4042,I4042)</f>
        <v>16.2757473802163</v>
      </c>
      <c r="K4042" s="24" t="n">
        <f aca="false">IF(H4042&gt;=I4042,1,0)</f>
        <v>1</v>
      </c>
    </row>
    <row r="4043" customFormat="false" ht="15" hidden="false" customHeight="false" outlineLevel="0" collapsed="false">
      <c r="A4043" s="5" t="n">
        <v>4024</v>
      </c>
      <c r="B4043" s="23" t="n">
        <f aca="true">BETAINV(RAND(),T1_PERT!$F$5,T1_PERT!$G$5,T1_PERT!$C$5,T1_PERT!$E$5)</f>
        <v>4.32853169698665</v>
      </c>
      <c r="C4043" s="23" t="n">
        <f aca="true">BETAINV(RAND(),T1_PERT!$F$6,T1_PERT!$G$6,T1_PERT!$C$6,T1_PERT!$E$6)</f>
        <v>4.33491393344309</v>
      </c>
      <c r="D4043" s="23" t="n">
        <f aca="true">BETAINV(RAND(),T1_PERT!$F$7,T1_PERT!$G$7,T1_PERT!$C$7,T1_PERT!$E$7)</f>
        <v>4.74145772625784</v>
      </c>
      <c r="E4043" s="23" t="n">
        <f aca="true">BETAINV(RAND(),T1_PERT!$F$8,T1_PERT!$G$8,T1_PERT!$C$8,T1_PERT!$E$8)</f>
        <v>4.7962923072413</v>
      </c>
      <c r="F4043" s="23" t="n">
        <f aca="true">BETAINV(RAND(),T1_PERT!$F$9,T1_PERT!$G$9,T1_PERT!$C$9,T1_PERT!$E$9)</f>
        <v>5.04378452360234</v>
      </c>
      <c r="G4043" s="23" t="n">
        <f aca="true">BETAINV(RAND(),T1_PERT!$F$10,T1_PERT!$G$10,T1_PERT!$C$10,T1_PERT!$E$10)</f>
        <v>1.93709479429417</v>
      </c>
      <c r="H4043" s="23" t="n">
        <f aca="false">B4043+C4043+E4043+G4043</f>
        <v>15.3968327319652</v>
      </c>
      <c r="I4043" s="23" t="n">
        <f aca="false">B4043+D4043+F4043+G4043</f>
        <v>16.050868741141</v>
      </c>
      <c r="J4043" s="23" t="n">
        <f aca="false">MAX(H4043,I4043)</f>
        <v>16.050868741141</v>
      </c>
      <c r="K4043" s="24" t="n">
        <f aca="false">IF(H4043&gt;=I4043,1,0)</f>
        <v>0</v>
      </c>
    </row>
    <row r="4044" customFormat="false" ht="15" hidden="false" customHeight="false" outlineLevel="0" collapsed="false">
      <c r="A4044" s="5" t="n">
        <v>4025</v>
      </c>
      <c r="B4044" s="23" t="n">
        <f aca="true">BETAINV(RAND(),T1_PERT!$F$5,T1_PERT!$G$5,T1_PERT!$C$5,T1_PERT!$E$5)</f>
        <v>4.40317034408158</v>
      </c>
      <c r="C4044" s="23" t="n">
        <f aca="true">BETAINV(RAND(),T1_PERT!$F$6,T1_PERT!$G$6,T1_PERT!$C$6,T1_PERT!$E$6)</f>
        <v>5.114303859332</v>
      </c>
      <c r="D4044" s="23" t="n">
        <f aca="true">BETAINV(RAND(),T1_PERT!$F$7,T1_PERT!$G$7,T1_PERT!$C$7,T1_PERT!$E$7)</f>
        <v>4.40897210358706</v>
      </c>
      <c r="E4044" s="23" t="n">
        <f aca="true">BETAINV(RAND(),T1_PERT!$F$8,T1_PERT!$G$8,T1_PERT!$C$8,T1_PERT!$E$8)</f>
        <v>5.77982424474098</v>
      </c>
      <c r="F4044" s="23" t="n">
        <f aca="true">BETAINV(RAND(),T1_PERT!$F$9,T1_PERT!$G$9,T1_PERT!$C$9,T1_PERT!$E$9)</f>
        <v>5.46241220685841</v>
      </c>
      <c r="G4044" s="23" t="n">
        <f aca="true">BETAINV(RAND(),T1_PERT!$F$10,T1_PERT!$G$10,T1_PERT!$C$10,T1_PERT!$E$10)</f>
        <v>1.39326608517458</v>
      </c>
      <c r="H4044" s="23" t="n">
        <f aca="false">B4044+C4044+E4044+G4044</f>
        <v>16.6905645333291</v>
      </c>
      <c r="I4044" s="23" t="n">
        <f aca="false">B4044+D4044+F4044+G4044</f>
        <v>15.6678207397016</v>
      </c>
      <c r="J4044" s="23" t="n">
        <f aca="false">MAX(H4044,I4044)</f>
        <v>16.6905645333291</v>
      </c>
      <c r="K4044" s="24" t="n">
        <f aca="false">IF(H4044&gt;=I4044,1,0)</f>
        <v>1</v>
      </c>
    </row>
    <row r="4045" customFormat="false" ht="15" hidden="false" customHeight="false" outlineLevel="0" collapsed="false">
      <c r="A4045" s="5" t="n">
        <v>4026</v>
      </c>
      <c r="B4045" s="23" t="n">
        <f aca="true">BETAINV(RAND(),T1_PERT!$F$5,T1_PERT!$G$5,T1_PERT!$C$5,T1_PERT!$E$5)</f>
        <v>2.73464083098021</v>
      </c>
      <c r="C4045" s="23" t="n">
        <f aca="true">BETAINV(RAND(),T1_PERT!$F$6,T1_PERT!$G$6,T1_PERT!$C$6,T1_PERT!$E$6)</f>
        <v>6.31693467195701</v>
      </c>
      <c r="D4045" s="23" t="n">
        <f aca="true">BETAINV(RAND(),T1_PERT!$F$7,T1_PERT!$G$7,T1_PERT!$C$7,T1_PERT!$E$7)</f>
        <v>5.28067316643533</v>
      </c>
      <c r="E4045" s="23" t="n">
        <f aca="true">BETAINV(RAND(),T1_PERT!$F$8,T1_PERT!$G$8,T1_PERT!$C$8,T1_PERT!$E$8)</f>
        <v>4.18660615528274</v>
      </c>
      <c r="F4045" s="23" t="n">
        <f aca="true">BETAINV(RAND(),T1_PERT!$F$9,T1_PERT!$G$9,T1_PERT!$C$9,T1_PERT!$E$9)</f>
        <v>4.97438888623305</v>
      </c>
      <c r="G4045" s="23" t="n">
        <f aca="true">BETAINV(RAND(),T1_PERT!$F$10,T1_PERT!$G$10,T1_PERT!$C$10,T1_PERT!$E$10)</f>
        <v>2.01396215708828</v>
      </c>
      <c r="H4045" s="23" t="n">
        <f aca="false">B4045+C4045+E4045+G4045</f>
        <v>15.2521438153082</v>
      </c>
      <c r="I4045" s="23" t="n">
        <f aca="false">B4045+D4045+F4045+G4045</f>
        <v>15.0036650407369</v>
      </c>
      <c r="J4045" s="23" t="n">
        <f aca="false">MAX(H4045,I4045)</f>
        <v>15.2521438153082</v>
      </c>
      <c r="K4045" s="24" t="n">
        <f aca="false">IF(H4045&gt;=I4045,1,0)</f>
        <v>1</v>
      </c>
    </row>
    <row r="4046" customFormat="false" ht="15" hidden="false" customHeight="false" outlineLevel="0" collapsed="false">
      <c r="A4046" s="5" t="n">
        <v>4027</v>
      </c>
      <c r="B4046" s="23" t="n">
        <f aca="true">BETAINV(RAND(),T1_PERT!$F$5,T1_PERT!$G$5,T1_PERT!$C$5,T1_PERT!$E$5)</f>
        <v>3.96777554921215</v>
      </c>
      <c r="C4046" s="23" t="n">
        <f aca="true">BETAINV(RAND(),T1_PERT!$F$6,T1_PERT!$G$6,T1_PERT!$C$6,T1_PERT!$E$6)</f>
        <v>5.24875960723089</v>
      </c>
      <c r="D4046" s="23" t="n">
        <f aca="true">BETAINV(RAND(),T1_PERT!$F$7,T1_PERT!$G$7,T1_PERT!$C$7,T1_PERT!$E$7)</f>
        <v>5.68845926911483</v>
      </c>
      <c r="E4046" s="23" t="n">
        <f aca="true">BETAINV(RAND(),T1_PERT!$F$8,T1_PERT!$G$8,T1_PERT!$C$8,T1_PERT!$E$8)</f>
        <v>5.13215530657027</v>
      </c>
      <c r="F4046" s="23" t="n">
        <f aca="true">BETAINV(RAND(),T1_PERT!$F$9,T1_PERT!$G$9,T1_PERT!$C$9,T1_PERT!$E$9)</f>
        <v>4.91393255640993</v>
      </c>
      <c r="G4046" s="23" t="n">
        <f aca="true">BETAINV(RAND(),T1_PERT!$F$10,T1_PERT!$G$10,T1_PERT!$C$10,T1_PERT!$E$10)</f>
        <v>1.98983633794626</v>
      </c>
      <c r="H4046" s="23" t="n">
        <f aca="false">B4046+C4046+E4046+G4046</f>
        <v>16.3385268009596</v>
      </c>
      <c r="I4046" s="23" t="n">
        <f aca="false">B4046+D4046+F4046+G4046</f>
        <v>16.5600037126832</v>
      </c>
      <c r="J4046" s="23" t="n">
        <f aca="false">MAX(H4046,I4046)</f>
        <v>16.5600037126832</v>
      </c>
      <c r="K4046" s="24" t="n">
        <f aca="false">IF(H4046&gt;=I4046,1,0)</f>
        <v>0</v>
      </c>
    </row>
    <row r="4047" customFormat="false" ht="15" hidden="false" customHeight="false" outlineLevel="0" collapsed="false">
      <c r="A4047" s="5" t="n">
        <v>4028</v>
      </c>
      <c r="B4047" s="23" t="n">
        <f aca="true">BETAINV(RAND(),T1_PERT!$F$5,T1_PERT!$G$5,T1_PERT!$C$5,T1_PERT!$E$5)</f>
        <v>4.14963869483083</v>
      </c>
      <c r="C4047" s="23" t="n">
        <f aca="true">BETAINV(RAND(),T1_PERT!$F$6,T1_PERT!$G$6,T1_PERT!$C$6,T1_PERT!$E$6)</f>
        <v>6.8157112904675</v>
      </c>
      <c r="D4047" s="23" t="n">
        <f aca="true">BETAINV(RAND(),T1_PERT!$F$7,T1_PERT!$G$7,T1_PERT!$C$7,T1_PERT!$E$7)</f>
        <v>4.65035489488515</v>
      </c>
      <c r="E4047" s="23" t="n">
        <f aca="true">BETAINV(RAND(),T1_PERT!$F$8,T1_PERT!$G$8,T1_PERT!$C$8,T1_PERT!$E$8)</f>
        <v>4.30890467039686</v>
      </c>
      <c r="F4047" s="23" t="n">
        <f aca="true">BETAINV(RAND(),T1_PERT!$F$9,T1_PERT!$G$9,T1_PERT!$C$9,T1_PERT!$E$9)</f>
        <v>6.11109973612312</v>
      </c>
      <c r="G4047" s="23" t="n">
        <f aca="true">BETAINV(RAND(),T1_PERT!$F$10,T1_PERT!$G$10,T1_PERT!$C$10,T1_PERT!$E$10)</f>
        <v>1.82973605605947</v>
      </c>
      <c r="H4047" s="23" t="n">
        <f aca="false">B4047+C4047+E4047+G4047</f>
        <v>17.1039907117547</v>
      </c>
      <c r="I4047" s="23" t="n">
        <f aca="false">B4047+D4047+F4047+G4047</f>
        <v>16.7408293818986</v>
      </c>
      <c r="J4047" s="23" t="n">
        <f aca="false">MAX(H4047,I4047)</f>
        <v>17.1039907117547</v>
      </c>
      <c r="K4047" s="24" t="n">
        <f aca="false">IF(H4047&gt;=I4047,1,0)</f>
        <v>1</v>
      </c>
    </row>
    <row r="4048" customFormat="false" ht="15" hidden="false" customHeight="false" outlineLevel="0" collapsed="false">
      <c r="A4048" s="5" t="n">
        <v>4029</v>
      </c>
      <c r="B4048" s="23" t="n">
        <f aca="true">BETAINV(RAND(),T1_PERT!$F$5,T1_PERT!$G$5,T1_PERT!$C$5,T1_PERT!$E$5)</f>
        <v>5.5062752321039</v>
      </c>
      <c r="C4048" s="23" t="n">
        <f aca="true">BETAINV(RAND(),T1_PERT!$F$6,T1_PERT!$G$6,T1_PERT!$C$6,T1_PERT!$E$6)</f>
        <v>4.26707456594915</v>
      </c>
      <c r="D4048" s="23" t="n">
        <f aca="true">BETAINV(RAND(),T1_PERT!$F$7,T1_PERT!$G$7,T1_PERT!$C$7,T1_PERT!$E$7)</f>
        <v>5.40658762076413</v>
      </c>
      <c r="E4048" s="23" t="n">
        <f aca="true">BETAINV(RAND(),T1_PERT!$F$8,T1_PERT!$G$8,T1_PERT!$C$8,T1_PERT!$E$8)</f>
        <v>4.88297905898463</v>
      </c>
      <c r="F4048" s="23" t="n">
        <f aca="true">BETAINV(RAND(),T1_PERT!$F$9,T1_PERT!$G$9,T1_PERT!$C$9,T1_PERT!$E$9)</f>
        <v>3.52397649473912</v>
      </c>
      <c r="G4048" s="23" t="n">
        <f aca="true">BETAINV(RAND(),T1_PERT!$F$10,T1_PERT!$G$10,T1_PERT!$C$10,T1_PERT!$E$10)</f>
        <v>1.96510732947558</v>
      </c>
      <c r="H4048" s="23" t="n">
        <f aca="false">B4048+C4048+E4048+G4048</f>
        <v>16.6214361865133</v>
      </c>
      <c r="I4048" s="23" t="n">
        <f aca="false">B4048+D4048+F4048+G4048</f>
        <v>16.4019466770827</v>
      </c>
      <c r="J4048" s="23" t="n">
        <f aca="false">MAX(H4048,I4048)</f>
        <v>16.6214361865133</v>
      </c>
      <c r="K4048" s="24" t="n">
        <f aca="false">IF(H4048&gt;=I4048,1,0)</f>
        <v>1</v>
      </c>
    </row>
    <row r="4049" customFormat="false" ht="15" hidden="false" customHeight="false" outlineLevel="0" collapsed="false">
      <c r="A4049" s="5" t="n">
        <v>4030</v>
      </c>
      <c r="B4049" s="23" t="n">
        <f aca="true">BETAINV(RAND(),T1_PERT!$F$5,T1_PERT!$G$5,T1_PERT!$C$5,T1_PERT!$E$5)</f>
        <v>2.81394961510299</v>
      </c>
      <c r="C4049" s="23" t="n">
        <f aca="true">BETAINV(RAND(),T1_PERT!$F$6,T1_PERT!$G$6,T1_PERT!$C$6,T1_PERT!$E$6)</f>
        <v>5.54450186606575</v>
      </c>
      <c r="D4049" s="23" t="n">
        <f aca="true">BETAINV(RAND(),T1_PERT!$F$7,T1_PERT!$G$7,T1_PERT!$C$7,T1_PERT!$E$7)</f>
        <v>6.57164871550616</v>
      </c>
      <c r="E4049" s="23" t="n">
        <f aca="true">BETAINV(RAND(),T1_PERT!$F$8,T1_PERT!$G$8,T1_PERT!$C$8,T1_PERT!$E$8)</f>
        <v>5.92834727028856</v>
      </c>
      <c r="F4049" s="23" t="n">
        <f aca="true">BETAINV(RAND(),T1_PERT!$F$9,T1_PERT!$G$9,T1_PERT!$C$9,T1_PERT!$E$9)</f>
        <v>5.3221381386527</v>
      </c>
      <c r="G4049" s="23" t="n">
        <f aca="true">BETAINV(RAND(),T1_PERT!$F$10,T1_PERT!$G$10,T1_PERT!$C$10,T1_PERT!$E$10)</f>
        <v>2.39066139650106</v>
      </c>
      <c r="H4049" s="23" t="n">
        <f aca="false">B4049+C4049+E4049+G4049</f>
        <v>16.6774601479584</v>
      </c>
      <c r="I4049" s="23" t="n">
        <f aca="false">B4049+D4049+F4049+G4049</f>
        <v>17.0983978657629</v>
      </c>
      <c r="J4049" s="23" t="n">
        <f aca="false">MAX(H4049,I4049)</f>
        <v>17.0983978657629</v>
      </c>
      <c r="K4049" s="24" t="n">
        <f aca="false">IF(H4049&gt;=I4049,1,0)</f>
        <v>0</v>
      </c>
    </row>
    <row r="4050" customFormat="false" ht="15" hidden="false" customHeight="false" outlineLevel="0" collapsed="false">
      <c r="A4050" s="5" t="n">
        <v>4031</v>
      </c>
      <c r="B4050" s="23" t="n">
        <f aca="true">BETAINV(RAND(),T1_PERT!$F$5,T1_PERT!$G$5,T1_PERT!$C$5,T1_PERT!$E$5)</f>
        <v>3.96668112688041</v>
      </c>
      <c r="C4050" s="23" t="n">
        <f aca="true">BETAINV(RAND(),T1_PERT!$F$6,T1_PERT!$G$6,T1_PERT!$C$6,T1_PERT!$E$6)</f>
        <v>8.38023488136591</v>
      </c>
      <c r="D4050" s="23" t="n">
        <f aca="true">BETAINV(RAND(),T1_PERT!$F$7,T1_PERT!$G$7,T1_PERT!$C$7,T1_PERT!$E$7)</f>
        <v>5.07557042810752</v>
      </c>
      <c r="E4050" s="23" t="n">
        <f aca="true">BETAINV(RAND(),T1_PERT!$F$8,T1_PERT!$G$8,T1_PERT!$C$8,T1_PERT!$E$8)</f>
        <v>5.88593317951822</v>
      </c>
      <c r="F4050" s="23" t="n">
        <f aca="true">BETAINV(RAND(),T1_PERT!$F$9,T1_PERT!$G$9,T1_PERT!$C$9,T1_PERT!$E$9)</f>
        <v>4.07737295231208</v>
      </c>
      <c r="G4050" s="23" t="n">
        <f aca="true">BETAINV(RAND(),T1_PERT!$F$10,T1_PERT!$G$10,T1_PERT!$C$10,T1_PERT!$E$10)</f>
        <v>2.2155797994891</v>
      </c>
      <c r="H4050" s="23" t="n">
        <f aca="false">B4050+C4050+E4050+G4050</f>
        <v>20.4484289872536</v>
      </c>
      <c r="I4050" s="23" t="n">
        <f aca="false">B4050+D4050+F4050+G4050</f>
        <v>15.3352043067891</v>
      </c>
      <c r="J4050" s="23" t="n">
        <f aca="false">MAX(H4050,I4050)</f>
        <v>20.4484289872536</v>
      </c>
      <c r="K4050" s="24" t="n">
        <f aca="false">IF(H4050&gt;=I4050,1,0)</f>
        <v>1</v>
      </c>
    </row>
    <row r="4051" customFormat="false" ht="15" hidden="false" customHeight="false" outlineLevel="0" collapsed="false">
      <c r="A4051" s="5" t="n">
        <v>4032</v>
      </c>
      <c r="B4051" s="23" t="n">
        <f aca="true">BETAINV(RAND(),T1_PERT!$F$5,T1_PERT!$G$5,T1_PERT!$C$5,T1_PERT!$E$5)</f>
        <v>4.30644575964447</v>
      </c>
      <c r="C4051" s="23" t="n">
        <f aca="true">BETAINV(RAND(),T1_PERT!$F$6,T1_PERT!$G$6,T1_PERT!$C$6,T1_PERT!$E$6)</f>
        <v>5.45957600045628</v>
      </c>
      <c r="D4051" s="23" t="n">
        <f aca="true">BETAINV(RAND(),T1_PERT!$F$7,T1_PERT!$G$7,T1_PERT!$C$7,T1_PERT!$E$7)</f>
        <v>4.17483531611166</v>
      </c>
      <c r="E4051" s="23" t="n">
        <f aca="true">BETAINV(RAND(),T1_PERT!$F$8,T1_PERT!$G$8,T1_PERT!$C$8,T1_PERT!$E$8)</f>
        <v>5.92810892702112</v>
      </c>
      <c r="F4051" s="23" t="n">
        <f aca="true">BETAINV(RAND(),T1_PERT!$F$9,T1_PERT!$G$9,T1_PERT!$C$9,T1_PERT!$E$9)</f>
        <v>3.90896387853717</v>
      </c>
      <c r="G4051" s="23" t="n">
        <f aca="true">BETAINV(RAND(),T1_PERT!$F$10,T1_PERT!$G$10,T1_PERT!$C$10,T1_PERT!$E$10)</f>
        <v>2.46374833976454</v>
      </c>
      <c r="H4051" s="23" t="n">
        <f aca="false">B4051+C4051+E4051+G4051</f>
        <v>18.1578790268864</v>
      </c>
      <c r="I4051" s="23" t="n">
        <f aca="false">B4051+D4051+F4051+G4051</f>
        <v>14.8539932940579</v>
      </c>
      <c r="J4051" s="23" t="n">
        <f aca="false">MAX(H4051,I4051)</f>
        <v>18.1578790268864</v>
      </c>
      <c r="K4051" s="24" t="n">
        <f aca="false">IF(H4051&gt;=I4051,1,0)</f>
        <v>1</v>
      </c>
    </row>
    <row r="4052" customFormat="false" ht="15" hidden="false" customHeight="false" outlineLevel="0" collapsed="false">
      <c r="A4052" s="5" t="n">
        <v>4033</v>
      </c>
      <c r="B4052" s="23" t="n">
        <f aca="true">BETAINV(RAND(),T1_PERT!$F$5,T1_PERT!$G$5,T1_PERT!$C$5,T1_PERT!$E$5)</f>
        <v>4.24728955718147</v>
      </c>
      <c r="C4052" s="23" t="n">
        <f aca="true">BETAINV(RAND(),T1_PERT!$F$6,T1_PERT!$G$6,T1_PERT!$C$6,T1_PERT!$E$6)</f>
        <v>5.43515531296429</v>
      </c>
      <c r="D4052" s="23" t="n">
        <f aca="true">BETAINV(RAND(),T1_PERT!$F$7,T1_PERT!$G$7,T1_PERT!$C$7,T1_PERT!$E$7)</f>
        <v>4.58574057816437</v>
      </c>
      <c r="E4052" s="23" t="n">
        <f aca="true">BETAINV(RAND(),T1_PERT!$F$8,T1_PERT!$G$8,T1_PERT!$C$8,T1_PERT!$E$8)</f>
        <v>5.57502382796023</v>
      </c>
      <c r="F4052" s="23" t="n">
        <f aca="true">BETAINV(RAND(),T1_PERT!$F$9,T1_PERT!$G$9,T1_PERT!$C$9,T1_PERT!$E$9)</f>
        <v>4.08808436725974</v>
      </c>
      <c r="G4052" s="23" t="n">
        <f aca="true">BETAINV(RAND(),T1_PERT!$F$10,T1_PERT!$G$10,T1_PERT!$C$10,T1_PERT!$E$10)</f>
        <v>2.81114479645567</v>
      </c>
      <c r="H4052" s="23" t="n">
        <f aca="false">B4052+C4052+E4052+G4052</f>
        <v>18.0686134945617</v>
      </c>
      <c r="I4052" s="23" t="n">
        <f aca="false">B4052+D4052+F4052+G4052</f>
        <v>15.7322592990612</v>
      </c>
      <c r="J4052" s="23" t="n">
        <f aca="false">MAX(H4052,I4052)</f>
        <v>18.0686134945617</v>
      </c>
      <c r="K4052" s="24" t="n">
        <f aca="false">IF(H4052&gt;=I4052,1,0)</f>
        <v>1</v>
      </c>
    </row>
    <row r="4053" customFormat="false" ht="15" hidden="false" customHeight="false" outlineLevel="0" collapsed="false">
      <c r="A4053" s="5" t="n">
        <v>4034</v>
      </c>
      <c r="B4053" s="23" t="n">
        <f aca="true">BETAINV(RAND(),T1_PERT!$F$5,T1_PERT!$G$5,T1_PERT!$C$5,T1_PERT!$E$5)</f>
        <v>4.8374470038003</v>
      </c>
      <c r="C4053" s="23" t="n">
        <f aca="true">BETAINV(RAND(),T1_PERT!$F$6,T1_PERT!$G$6,T1_PERT!$C$6,T1_PERT!$E$6)</f>
        <v>5.83140553109111</v>
      </c>
      <c r="D4053" s="23" t="n">
        <f aca="true">BETAINV(RAND(),T1_PERT!$F$7,T1_PERT!$G$7,T1_PERT!$C$7,T1_PERT!$E$7)</f>
        <v>5.74139491631012</v>
      </c>
      <c r="E4053" s="23" t="n">
        <f aca="true">BETAINV(RAND(),T1_PERT!$F$8,T1_PERT!$G$8,T1_PERT!$C$8,T1_PERT!$E$8)</f>
        <v>5.90128876242162</v>
      </c>
      <c r="F4053" s="23" t="n">
        <f aca="true">BETAINV(RAND(),T1_PERT!$F$9,T1_PERT!$G$9,T1_PERT!$C$9,T1_PERT!$E$9)</f>
        <v>3.36856641283029</v>
      </c>
      <c r="G4053" s="23" t="n">
        <f aca="true">BETAINV(RAND(),T1_PERT!$F$10,T1_PERT!$G$10,T1_PERT!$C$10,T1_PERT!$E$10)</f>
        <v>1.72158517807287</v>
      </c>
      <c r="H4053" s="23" t="n">
        <f aca="false">B4053+C4053+E4053+G4053</f>
        <v>18.2917264753859</v>
      </c>
      <c r="I4053" s="23" t="n">
        <f aca="false">B4053+D4053+F4053+G4053</f>
        <v>15.6689935110136</v>
      </c>
      <c r="J4053" s="23" t="n">
        <f aca="false">MAX(H4053,I4053)</f>
        <v>18.2917264753859</v>
      </c>
      <c r="K4053" s="24" t="n">
        <f aca="false">IF(H4053&gt;=I4053,1,0)</f>
        <v>1</v>
      </c>
    </row>
    <row r="4054" customFormat="false" ht="15" hidden="false" customHeight="false" outlineLevel="0" collapsed="false">
      <c r="A4054" s="5" t="n">
        <v>4035</v>
      </c>
      <c r="B4054" s="23" t="n">
        <f aca="true">BETAINV(RAND(),T1_PERT!$F$5,T1_PERT!$G$5,T1_PERT!$C$5,T1_PERT!$E$5)</f>
        <v>4.2341558483564</v>
      </c>
      <c r="C4054" s="23" t="n">
        <f aca="true">BETAINV(RAND(),T1_PERT!$F$6,T1_PERT!$G$6,T1_PERT!$C$6,T1_PERT!$E$6)</f>
        <v>5.53968833879192</v>
      </c>
      <c r="D4054" s="23" t="n">
        <f aca="true">BETAINV(RAND(),T1_PERT!$F$7,T1_PERT!$G$7,T1_PERT!$C$7,T1_PERT!$E$7)</f>
        <v>4.86074725047134</v>
      </c>
      <c r="E4054" s="23" t="n">
        <f aca="true">BETAINV(RAND(),T1_PERT!$F$8,T1_PERT!$G$8,T1_PERT!$C$8,T1_PERT!$E$8)</f>
        <v>4.64730822739121</v>
      </c>
      <c r="F4054" s="23" t="n">
        <f aca="true">BETAINV(RAND(),T1_PERT!$F$9,T1_PERT!$G$9,T1_PERT!$C$9,T1_PERT!$E$9)</f>
        <v>4.98878338684072</v>
      </c>
      <c r="G4054" s="23" t="n">
        <f aca="true">BETAINV(RAND(),T1_PERT!$F$10,T1_PERT!$G$10,T1_PERT!$C$10,T1_PERT!$E$10)</f>
        <v>2.10934118377688</v>
      </c>
      <c r="H4054" s="23" t="n">
        <f aca="false">B4054+C4054+E4054+G4054</f>
        <v>16.5304935983164</v>
      </c>
      <c r="I4054" s="23" t="n">
        <f aca="false">B4054+D4054+F4054+G4054</f>
        <v>16.1930276694453</v>
      </c>
      <c r="J4054" s="23" t="n">
        <f aca="false">MAX(H4054,I4054)</f>
        <v>16.5304935983164</v>
      </c>
      <c r="K4054" s="24" t="n">
        <f aca="false">IF(H4054&gt;=I4054,1,0)</f>
        <v>1</v>
      </c>
    </row>
    <row r="4055" customFormat="false" ht="15" hidden="false" customHeight="false" outlineLevel="0" collapsed="false">
      <c r="A4055" s="5" t="n">
        <v>4036</v>
      </c>
      <c r="B4055" s="23" t="n">
        <f aca="true">BETAINV(RAND(),T1_PERT!$F$5,T1_PERT!$G$5,T1_PERT!$C$5,T1_PERT!$E$5)</f>
        <v>4.38539788638912</v>
      </c>
      <c r="C4055" s="23" t="n">
        <f aca="true">BETAINV(RAND(),T1_PERT!$F$6,T1_PERT!$G$6,T1_PERT!$C$6,T1_PERT!$E$6)</f>
        <v>5.87413514867493</v>
      </c>
      <c r="D4055" s="23" t="n">
        <f aca="true">BETAINV(RAND(),T1_PERT!$F$7,T1_PERT!$G$7,T1_PERT!$C$7,T1_PERT!$E$7)</f>
        <v>5.79232609277406</v>
      </c>
      <c r="E4055" s="23" t="n">
        <f aca="true">BETAINV(RAND(),T1_PERT!$F$8,T1_PERT!$G$8,T1_PERT!$C$8,T1_PERT!$E$8)</f>
        <v>4.19268947592841</v>
      </c>
      <c r="F4055" s="23" t="n">
        <f aca="true">BETAINV(RAND(),T1_PERT!$F$9,T1_PERT!$G$9,T1_PERT!$C$9,T1_PERT!$E$9)</f>
        <v>4.16137051447336</v>
      </c>
      <c r="G4055" s="23" t="n">
        <f aca="true">BETAINV(RAND(),T1_PERT!$F$10,T1_PERT!$G$10,T1_PERT!$C$10,T1_PERT!$E$10)</f>
        <v>1.95142650850321</v>
      </c>
      <c r="H4055" s="23" t="n">
        <f aca="false">B4055+C4055+E4055+G4055</f>
        <v>16.4036490194957</v>
      </c>
      <c r="I4055" s="23" t="n">
        <f aca="false">B4055+D4055+F4055+G4055</f>
        <v>16.2905210021398</v>
      </c>
      <c r="J4055" s="23" t="n">
        <f aca="false">MAX(H4055,I4055)</f>
        <v>16.4036490194957</v>
      </c>
      <c r="K4055" s="24" t="n">
        <f aca="false">IF(H4055&gt;=I4055,1,0)</f>
        <v>1</v>
      </c>
    </row>
    <row r="4056" customFormat="false" ht="15" hidden="false" customHeight="false" outlineLevel="0" collapsed="false">
      <c r="A4056" s="5" t="n">
        <v>4037</v>
      </c>
      <c r="B4056" s="23" t="n">
        <f aca="true">BETAINV(RAND(),T1_PERT!$F$5,T1_PERT!$G$5,T1_PERT!$C$5,T1_PERT!$E$5)</f>
        <v>4.37416929458263</v>
      </c>
      <c r="C4056" s="23" t="n">
        <f aca="true">BETAINV(RAND(),T1_PERT!$F$6,T1_PERT!$G$6,T1_PERT!$C$6,T1_PERT!$E$6)</f>
        <v>4.21422417803984</v>
      </c>
      <c r="D4056" s="23" t="n">
        <f aca="true">BETAINV(RAND(),T1_PERT!$F$7,T1_PERT!$G$7,T1_PERT!$C$7,T1_PERT!$E$7)</f>
        <v>5.14470427672158</v>
      </c>
      <c r="E4056" s="23" t="n">
        <f aca="true">BETAINV(RAND(),T1_PERT!$F$8,T1_PERT!$G$8,T1_PERT!$C$8,T1_PERT!$E$8)</f>
        <v>4.81436703711216</v>
      </c>
      <c r="F4056" s="23" t="n">
        <f aca="true">BETAINV(RAND(),T1_PERT!$F$9,T1_PERT!$G$9,T1_PERT!$C$9,T1_PERT!$E$9)</f>
        <v>5.13933262739179</v>
      </c>
      <c r="G4056" s="23" t="n">
        <f aca="true">BETAINV(RAND(),T1_PERT!$F$10,T1_PERT!$G$10,T1_PERT!$C$10,T1_PERT!$E$10)</f>
        <v>2.50889488863814</v>
      </c>
      <c r="H4056" s="23" t="n">
        <f aca="false">B4056+C4056+E4056+G4056</f>
        <v>15.9116553983728</v>
      </c>
      <c r="I4056" s="23" t="n">
        <f aca="false">B4056+D4056+F4056+G4056</f>
        <v>17.1671010873341</v>
      </c>
      <c r="J4056" s="23" t="n">
        <f aca="false">MAX(H4056,I4056)</f>
        <v>17.1671010873341</v>
      </c>
      <c r="K4056" s="24" t="n">
        <f aca="false">IF(H4056&gt;=I4056,1,0)</f>
        <v>0</v>
      </c>
    </row>
    <row r="4057" customFormat="false" ht="15" hidden="false" customHeight="false" outlineLevel="0" collapsed="false">
      <c r="A4057" s="5" t="n">
        <v>4038</v>
      </c>
      <c r="B4057" s="23" t="n">
        <f aca="true">BETAINV(RAND(),T1_PERT!$F$5,T1_PERT!$G$5,T1_PERT!$C$5,T1_PERT!$E$5)</f>
        <v>3.89415275616679</v>
      </c>
      <c r="C4057" s="23" t="n">
        <f aca="true">BETAINV(RAND(),T1_PERT!$F$6,T1_PERT!$G$6,T1_PERT!$C$6,T1_PERT!$E$6)</f>
        <v>5.87034569657095</v>
      </c>
      <c r="D4057" s="23" t="n">
        <f aca="true">BETAINV(RAND(),T1_PERT!$F$7,T1_PERT!$G$7,T1_PERT!$C$7,T1_PERT!$E$7)</f>
        <v>4.10054312183778</v>
      </c>
      <c r="E4057" s="23" t="n">
        <f aca="true">BETAINV(RAND(),T1_PERT!$F$8,T1_PERT!$G$8,T1_PERT!$C$8,T1_PERT!$E$8)</f>
        <v>5.91357723409502</v>
      </c>
      <c r="F4057" s="23" t="n">
        <f aca="true">BETAINV(RAND(),T1_PERT!$F$9,T1_PERT!$G$9,T1_PERT!$C$9,T1_PERT!$E$9)</f>
        <v>4.5783995166981</v>
      </c>
      <c r="G4057" s="23" t="n">
        <f aca="true">BETAINV(RAND(),T1_PERT!$F$10,T1_PERT!$G$10,T1_PERT!$C$10,T1_PERT!$E$10)</f>
        <v>2.14349901808893</v>
      </c>
      <c r="H4057" s="23" t="n">
        <f aca="false">B4057+C4057+E4057+G4057</f>
        <v>17.8215747049217</v>
      </c>
      <c r="I4057" s="23" t="n">
        <f aca="false">B4057+D4057+F4057+G4057</f>
        <v>14.7165944127916</v>
      </c>
      <c r="J4057" s="23" t="n">
        <f aca="false">MAX(H4057,I4057)</f>
        <v>17.8215747049217</v>
      </c>
      <c r="K4057" s="24" t="n">
        <f aca="false">IF(H4057&gt;=I4057,1,0)</f>
        <v>1</v>
      </c>
    </row>
    <row r="4058" customFormat="false" ht="15" hidden="false" customHeight="false" outlineLevel="0" collapsed="false">
      <c r="A4058" s="5" t="n">
        <v>4039</v>
      </c>
      <c r="B4058" s="23" t="n">
        <f aca="true">BETAINV(RAND(),T1_PERT!$F$5,T1_PERT!$G$5,T1_PERT!$C$5,T1_PERT!$E$5)</f>
        <v>3.40702167020873</v>
      </c>
      <c r="C4058" s="23" t="n">
        <f aca="true">BETAINV(RAND(),T1_PERT!$F$6,T1_PERT!$G$6,T1_PERT!$C$6,T1_PERT!$E$6)</f>
        <v>6.05561751360718</v>
      </c>
      <c r="D4058" s="23" t="n">
        <f aca="true">BETAINV(RAND(),T1_PERT!$F$7,T1_PERT!$G$7,T1_PERT!$C$7,T1_PERT!$E$7)</f>
        <v>6.61410696637034</v>
      </c>
      <c r="E4058" s="23" t="n">
        <f aca="true">BETAINV(RAND(),T1_PERT!$F$8,T1_PERT!$G$8,T1_PERT!$C$8,T1_PERT!$E$8)</f>
        <v>5.6911312543536</v>
      </c>
      <c r="F4058" s="23" t="n">
        <f aca="true">BETAINV(RAND(),T1_PERT!$F$9,T1_PERT!$G$9,T1_PERT!$C$9,T1_PERT!$E$9)</f>
        <v>4.22666248162962</v>
      </c>
      <c r="G4058" s="23" t="n">
        <f aca="true">BETAINV(RAND(),T1_PERT!$F$10,T1_PERT!$G$10,T1_PERT!$C$10,T1_PERT!$E$10)</f>
        <v>2.42371925551453</v>
      </c>
      <c r="H4058" s="23" t="n">
        <f aca="false">B4058+C4058+E4058+G4058</f>
        <v>17.577489693684</v>
      </c>
      <c r="I4058" s="23" t="n">
        <f aca="false">B4058+D4058+F4058+G4058</f>
        <v>16.6715103737232</v>
      </c>
      <c r="J4058" s="23" t="n">
        <f aca="false">MAX(H4058,I4058)</f>
        <v>17.577489693684</v>
      </c>
      <c r="K4058" s="24" t="n">
        <f aca="false">IF(H4058&gt;=I4058,1,0)</f>
        <v>1</v>
      </c>
    </row>
    <row r="4059" customFormat="false" ht="15" hidden="false" customHeight="false" outlineLevel="0" collapsed="false">
      <c r="A4059" s="5" t="n">
        <v>4040</v>
      </c>
      <c r="B4059" s="23" t="n">
        <f aca="true">BETAINV(RAND(),T1_PERT!$F$5,T1_PERT!$G$5,T1_PERT!$C$5,T1_PERT!$E$5)</f>
        <v>2.63387312258576</v>
      </c>
      <c r="C4059" s="23" t="n">
        <f aca="true">BETAINV(RAND(),T1_PERT!$F$6,T1_PERT!$G$6,T1_PERT!$C$6,T1_PERT!$E$6)</f>
        <v>4.15682044068372</v>
      </c>
      <c r="D4059" s="23" t="n">
        <f aca="true">BETAINV(RAND(),T1_PERT!$F$7,T1_PERT!$G$7,T1_PERT!$C$7,T1_PERT!$E$7)</f>
        <v>4.77772027792387</v>
      </c>
      <c r="E4059" s="23" t="n">
        <f aca="true">BETAINV(RAND(),T1_PERT!$F$8,T1_PERT!$G$8,T1_PERT!$C$8,T1_PERT!$E$8)</f>
        <v>6.85155903153552</v>
      </c>
      <c r="F4059" s="23" t="n">
        <f aca="true">BETAINV(RAND(),T1_PERT!$F$9,T1_PERT!$G$9,T1_PERT!$C$9,T1_PERT!$E$9)</f>
        <v>3.68498401831226</v>
      </c>
      <c r="G4059" s="23" t="n">
        <f aca="true">BETAINV(RAND(),T1_PERT!$F$10,T1_PERT!$G$10,T1_PERT!$C$10,T1_PERT!$E$10)</f>
        <v>1.36537573654476</v>
      </c>
      <c r="H4059" s="23" t="n">
        <f aca="false">B4059+C4059+E4059+G4059</f>
        <v>15.0076283313498</v>
      </c>
      <c r="I4059" s="23" t="n">
        <f aca="false">B4059+D4059+F4059+G4059</f>
        <v>12.4619531553666</v>
      </c>
      <c r="J4059" s="23" t="n">
        <f aca="false">MAX(H4059,I4059)</f>
        <v>15.0076283313498</v>
      </c>
      <c r="K4059" s="24" t="n">
        <f aca="false">IF(H4059&gt;=I4059,1,0)</f>
        <v>1</v>
      </c>
    </row>
    <row r="4060" customFormat="false" ht="15" hidden="false" customHeight="false" outlineLevel="0" collapsed="false">
      <c r="A4060" s="5" t="n">
        <v>4041</v>
      </c>
      <c r="B4060" s="23" t="n">
        <f aca="true">BETAINV(RAND(),T1_PERT!$F$5,T1_PERT!$G$5,T1_PERT!$C$5,T1_PERT!$E$5)</f>
        <v>4.42393942491858</v>
      </c>
      <c r="C4060" s="23" t="n">
        <f aca="true">BETAINV(RAND(),T1_PERT!$F$6,T1_PERT!$G$6,T1_PERT!$C$6,T1_PERT!$E$6)</f>
        <v>6.56410245647211</v>
      </c>
      <c r="D4060" s="23" t="n">
        <f aca="true">BETAINV(RAND(),T1_PERT!$F$7,T1_PERT!$G$7,T1_PERT!$C$7,T1_PERT!$E$7)</f>
        <v>5.84870769067615</v>
      </c>
      <c r="E4060" s="23" t="n">
        <f aca="true">BETAINV(RAND(),T1_PERT!$F$8,T1_PERT!$G$8,T1_PERT!$C$8,T1_PERT!$E$8)</f>
        <v>5.71168910441455</v>
      </c>
      <c r="F4060" s="23" t="n">
        <f aca="true">BETAINV(RAND(),T1_PERT!$F$9,T1_PERT!$G$9,T1_PERT!$C$9,T1_PERT!$E$9)</f>
        <v>4.78263598349891</v>
      </c>
      <c r="G4060" s="23" t="n">
        <f aca="true">BETAINV(RAND(),T1_PERT!$F$10,T1_PERT!$G$10,T1_PERT!$C$10,T1_PERT!$E$10)</f>
        <v>1.94716355937642</v>
      </c>
      <c r="H4060" s="23" t="n">
        <f aca="false">B4060+C4060+E4060+G4060</f>
        <v>18.6468945451816</v>
      </c>
      <c r="I4060" s="23" t="n">
        <f aca="false">B4060+D4060+F4060+G4060</f>
        <v>17.0024466584701</v>
      </c>
      <c r="J4060" s="23" t="n">
        <f aca="false">MAX(H4060,I4060)</f>
        <v>18.6468945451816</v>
      </c>
      <c r="K4060" s="24" t="n">
        <f aca="false">IF(H4060&gt;=I4060,1,0)</f>
        <v>1</v>
      </c>
    </row>
    <row r="4061" customFormat="false" ht="15" hidden="false" customHeight="false" outlineLevel="0" collapsed="false">
      <c r="A4061" s="5" t="n">
        <v>4042</v>
      </c>
      <c r="B4061" s="23" t="n">
        <f aca="true">BETAINV(RAND(),T1_PERT!$F$5,T1_PERT!$G$5,T1_PERT!$C$5,T1_PERT!$E$5)</f>
        <v>4.10295804786174</v>
      </c>
      <c r="C4061" s="23" t="n">
        <f aca="true">BETAINV(RAND(),T1_PERT!$F$6,T1_PERT!$G$6,T1_PERT!$C$6,T1_PERT!$E$6)</f>
        <v>4.94445864483007</v>
      </c>
      <c r="D4061" s="23" t="n">
        <f aca="true">BETAINV(RAND(),T1_PERT!$F$7,T1_PERT!$G$7,T1_PERT!$C$7,T1_PERT!$E$7)</f>
        <v>6.75077362914735</v>
      </c>
      <c r="E4061" s="23" t="n">
        <f aca="true">BETAINV(RAND(),T1_PERT!$F$8,T1_PERT!$G$8,T1_PERT!$C$8,T1_PERT!$E$8)</f>
        <v>4.40833982557884</v>
      </c>
      <c r="F4061" s="23" t="n">
        <f aca="true">BETAINV(RAND(),T1_PERT!$F$9,T1_PERT!$G$9,T1_PERT!$C$9,T1_PERT!$E$9)</f>
        <v>5.49732004204167</v>
      </c>
      <c r="G4061" s="23" t="n">
        <f aca="true">BETAINV(RAND(),T1_PERT!$F$10,T1_PERT!$G$10,T1_PERT!$C$10,T1_PERT!$E$10)</f>
        <v>2.66635060379883</v>
      </c>
      <c r="H4061" s="23" t="n">
        <f aca="false">B4061+C4061+E4061+G4061</f>
        <v>16.1221071220695</v>
      </c>
      <c r="I4061" s="23" t="n">
        <f aca="false">B4061+D4061+F4061+G4061</f>
        <v>19.0174023228496</v>
      </c>
      <c r="J4061" s="23" t="n">
        <f aca="false">MAX(H4061,I4061)</f>
        <v>19.0174023228496</v>
      </c>
      <c r="K4061" s="24" t="n">
        <f aca="false">IF(H4061&gt;=I4061,1,0)</f>
        <v>0</v>
      </c>
    </row>
    <row r="4062" customFormat="false" ht="15" hidden="false" customHeight="false" outlineLevel="0" collapsed="false">
      <c r="A4062" s="5" t="n">
        <v>4043</v>
      </c>
      <c r="B4062" s="23" t="n">
        <f aca="true">BETAINV(RAND(),T1_PERT!$F$5,T1_PERT!$G$5,T1_PERT!$C$5,T1_PERT!$E$5)</f>
        <v>3.83767510668126</v>
      </c>
      <c r="C4062" s="23" t="n">
        <f aca="true">BETAINV(RAND(),T1_PERT!$F$6,T1_PERT!$G$6,T1_PERT!$C$6,T1_PERT!$E$6)</f>
        <v>5.53034228758029</v>
      </c>
      <c r="D4062" s="23" t="n">
        <f aca="true">BETAINV(RAND(),T1_PERT!$F$7,T1_PERT!$G$7,T1_PERT!$C$7,T1_PERT!$E$7)</f>
        <v>5.36677936653833</v>
      </c>
      <c r="E4062" s="23" t="n">
        <f aca="true">BETAINV(RAND(),T1_PERT!$F$8,T1_PERT!$G$8,T1_PERT!$C$8,T1_PERT!$E$8)</f>
        <v>4.93854865895197</v>
      </c>
      <c r="F4062" s="23" t="n">
        <f aca="true">BETAINV(RAND(),T1_PERT!$F$9,T1_PERT!$G$9,T1_PERT!$C$9,T1_PERT!$E$9)</f>
        <v>3.6899115742031</v>
      </c>
      <c r="G4062" s="23" t="n">
        <f aca="true">BETAINV(RAND(),T1_PERT!$F$10,T1_PERT!$G$10,T1_PERT!$C$10,T1_PERT!$E$10)</f>
        <v>1.51057329512733</v>
      </c>
      <c r="H4062" s="23" t="n">
        <f aca="false">B4062+C4062+E4062+G4062</f>
        <v>15.8171393483408</v>
      </c>
      <c r="I4062" s="23" t="n">
        <f aca="false">B4062+D4062+F4062+G4062</f>
        <v>14.40493934255</v>
      </c>
      <c r="J4062" s="23" t="n">
        <f aca="false">MAX(H4062,I4062)</f>
        <v>15.8171393483408</v>
      </c>
      <c r="K4062" s="24" t="n">
        <f aca="false">IF(H4062&gt;=I4062,1,0)</f>
        <v>1</v>
      </c>
    </row>
    <row r="4063" customFormat="false" ht="15" hidden="false" customHeight="false" outlineLevel="0" collapsed="false">
      <c r="A4063" s="5" t="n">
        <v>4044</v>
      </c>
      <c r="B4063" s="23" t="n">
        <f aca="true">BETAINV(RAND(),T1_PERT!$F$5,T1_PERT!$G$5,T1_PERT!$C$5,T1_PERT!$E$5)</f>
        <v>4.54263020402087</v>
      </c>
      <c r="C4063" s="23" t="n">
        <f aca="true">BETAINV(RAND(),T1_PERT!$F$6,T1_PERT!$G$6,T1_PERT!$C$6,T1_PERT!$E$6)</f>
        <v>6.91362989563535</v>
      </c>
      <c r="D4063" s="23" t="n">
        <f aca="true">BETAINV(RAND(),T1_PERT!$F$7,T1_PERT!$G$7,T1_PERT!$C$7,T1_PERT!$E$7)</f>
        <v>7.11230899514551</v>
      </c>
      <c r="E4063" s="23" t="n">
        <f aca="true">BETAINV(RAND(),T1_PERT!$F$8,T1_PERT!$G$8,T1_PERT!$C$8,T1_PERT!$E$8)</f>
        <v>4.739943946477</v>
      </c>
      <c r="F4063" s="23" t="n">
        <f aca="true">BETAINV(RAND(),T1_PERT!$F$9,T1_PERT!$G$9,T1_PERT!$C$9,T1_PERT!$E$9)</f>
        <v>4.90060496690952</v>
      </c>
      <c r="G4063" s="23" t="n">
        <f aca="true">BETAINV(RAND(),T1_PERT!$F$10,T1_PERT!$G$10,T1_PERT!$C$10,T1_PERT!$E$10)</f>
        <v>2.49450273355724</v>
      </c>
      <c r="H4063" s="23" t="n">
        <f aca="false">B4063+C4063+E4063+G4063</f>
        <v>18.6907067796905</v>
      </c>
      <c r="I4063" s="23" t="n">
        <f aca="false">B4063+D4063+F4063+G4063</f>
        <v>19.0500468996331</v>
      </c>
      <c r="J4063" s="23" t="n">
        <f aca="false">MAX(H4063,I4063)</f>
        <v>19.0500468996331</v>
      </c>
      <c r="K4063" s="24" t="n">
        <f aca="false">IF(H4063&gt;=I4063,1,0)</f>
        <v>0</v>
      </c>
    </row>
    <row r="4064" customFormat="false" ht="15" hidden="false" customHeight="false" outlineLevel="0" collapsed="false">
      <c r="A4064" s="5" t="n">
        <v>4045</v>
      </c>
      <c r="B4064" s="23" t="n">
        <f aca="true">BETAINV(RAND(),T1_PERT!$F$5,T1_PERT!$G$5,T1_PERT!$C$5,T1_PERT!$E$5)</f>
        <v>4.89908754975702</v>
      </c>
      <c r="C4064" s="23" t="n">
        <f aca="true">BETAINV(RAND(),T1_PERT!$F$6,T1_PERT!$G$6,T1_PERT!$C$6,T1_PERT!$E$6)</f>
        <v>5.63473680011352</v>
      </c>
      <c r="D4064" s="23" t="n">
        <f aca="true">BETAINV(RAND(),T1_PERT!$F$7,T1_PERT!$G$7,T1_PERT!$C$7,T1_PERT!$E$7)</f>
        <v>5.43400182166318</v>
      </c>
      <c r="E4064" s="23" t="n">
        <f aca="true">BETAINV(RAND(),T1_PERT!$F$8,T1_PERT!$G$8,T1_PERT!$C$8,T1_PERT!$E$8)</f>
        <v>4.7475087972234</v>
      </c>
      <c r="F4064" s="23" t="n">
        <f aca="true">BETAINV(RAND(),T1_PERT!$F$9,T1_PERT!$G$9,T1_PERT!$C$9,T1_PERT!$E$9)</f>
        <v>5.49920627424549</v>
      </c>
      <c r="G4064" s="23" t="n">
        <f aca="true">BETAINV(RAND(),T1_PERT!$F$10,T1_PERT!$G$10,T1_PERT!$C$10,T1_PERT!$E$10)</f>
        <v>1.22539667418489</v>
      </c>
      <c r="H4064" s="23" t="n">
        <f aca="false">B4064+C4064+E4064+G4064</f>
        <v>16.5067298212788</v>
      </c>
      <c r="I4064" s="23" t="n">
        <f aca="false">B4064+D4064+F4064+G4064</f>
        <v>17.0576923198506</v>
      </c>
      <c r="J4064" s="23" t="n">
        <f aca="false">MAX(H4064,I4064)</f>
        <v>17.0576923198506</v>
      </c>
      <c r="K4064" s="24" t="n">
        <f aca="false">IF(H4064&gt;=I4064,1,0)</f>
        <v>0</v>
      </c>
    </row>
    <row r="4065" customFormat="false" ht="15" hidden="false" customHeight="false" outlineLevel="0" collapsed="false">
      <c r="A4065" s="5" t="n">
        <v>4046</v>
      </c>
      <c r="B4065" s="23" t="n">
        <f aca="true">BETAINV(RAND(),T1_PERT!$F$5,T1_PERT!$G$5,T1_PERT!$C$5,T1_PERT!$E$5)</f>
        <v>3.67602947887942</v>
      </c>
      <c r="C4065" s="23" t="n">
        <f aca="true">BETAINV(RAND(),T1_PERT!$F$6,T1_PERT!$G$6,T1_PERT!$C$6,T1_PERT!$E$6)</f>
        <v>5.09486409854187</v>
      </c>
      <c r="D4065" s="23" t="n">
        <f aca="true">BETAINV(RAND(),T1_PERT!$F$7,T1_PERT!$G$7,T1_PERT!$C$7,T1_PERT!$E$7)</f>
        <v>4.59613352407433</v>
      </c>
      <c r="E4065" s="23" t="n">
        <f aca="true">BETAINV(RAND(),T1_PERT!$F$8,T1_PERT!$G$8,T1_PERT!$C$8,T1_PERT!$E$8)</f>
        <v>5.08755712720753</v>
      </c>
      <c r="F4065" s="23" t="n">
        <f aca="true">BETAINV(RAND(),T1_PERT!$F$9,T1_PERT!$G$9,T1_PERT!$C$9,T1_PERT!$E$9)</f>
        <v>4.54009588568715</v>
      </c>
      <c r="G4065" s="23" t="n">
        <f aca="true">BETAINV(RAND(),T1_PERT!$F$10,T1_PERT!$G$10,T1_PERT!$C$10,T1_PERT!$E$10)</f>
        <v>1.94174582046054</v>
      </c>
      <c r="H4065" s="23" t="n">
        <f aca="false">B4065+C4065+E4065+G4065</f>
        <v>15.8001965250894</v>
      </c>
      <c r="I4065" s="23" t="n">
        <f aca="false">B4065+D4065+F4065+G4065</f>
        <v>14.7540047091014</v>
      </c>
      <c r="J4065" s="23" t="n">
        <f aca="false">MAX(H4065,I4065)</f>
        <v>15.8001965250894</v>
      </c>
      <c r="K4065" s="24" t="n">
        <f aca="false">IF(H4065&gt;=I4065,1,0)</f>
        <v>1</v>
      </c>
    </row>
    <row r="4066" customFormat="false" ht="15" hidden="false" customHeight="false" outlineLevel="0" collapsed="false">
      <c r="A4066" s="5" t="n">
        <v>4047</v>
      </c>
      <c r="B4066" s="23" t="n">
        <f aca="true">BETAINV(RAND(),T1_PERT!$F$5,T1_PERT!$G$5,T1_PERT!$C$5,T1_PERT!$E$5)</f>
        <v>3.55220233463395</v>
      </c>
      <c r="C4066" s="23" t="n">
        <f aca="true">BETAINV(RAND(),T1_PERT!$F$6,T1_PERT!$G$6,T1_PERT!$C$6,T1_PERT!$E$6)</f>
        <v>6.73696331101632</v>
      </c>
      <c r="D4066" s="23" t="n">
        <f aca="true">BETAINV(RAND(),T1_PERT!$F$7,T1_PERT!$G$7,T1_PERT!$C$7,T1_PERT!$E$7)</f>
        <v>6.04550804500673</v>
      </c>
      <c r="E4066" s="23" t="n">
        <f aca="true">BETAINV(RAND(),T1_PERT!$F$8,T1_PERT!$G$8,T1_PERT!$C$8,T1_PERT!$E$8)</f>
        <v>5.1935703754732</v>
      </c>
      <c r="F4066" s="23" t="n">
        <f aca="true">BETAINV(RAND(),T1_PERT!$F$9,T1_PERT!$G$9,T1_PERT!$C$9,T1_PERT!$E$9)</f>
        <v>3.50658359004636</v>
      </c>
      <c r="G4066" s="23" t="n">
        <f aca="true">BETAINV(RAND(),T1_PERT!$F$10,T1_PERT!$G$10,T1_PERT!$C$10,T1_PERT!$E$10)</f>
        <v>1.92543267793486</v>
      </c>
      <c r="H4066" s="23" t="n">
        <f aca="false">B4066+C4066+E4066+G4066</f>
        <v>17.4081686990583</v>
      </c>
      <c r="I4066" s="23" t="n">
        <f aca="false">B4066+D4066+F4066+G4066</f>
        <v>15.0297266476219</v>
      </c>
      <c r="J4066" s="23" t="n">
        <f aca="false">MAX(H4066,I4066)</f>
        <v>17.4081686990583</v>
      </c>
      <c r="K4066" s="24" t="n">
        <f aca="false">IF(H4066&gt;=I4066,1,0)</f>
        <v>1</v>
      </c>
    </row>
    <row r="4067" customFormat="false" ht="15" hidden="false" customHeight="false" outlineLevel="0" collapsed="false">
      <c r="A4067" s="5" t="n">
        <v>4048</v>
      </c>
      <c r="B4067" s="23" t="n">
        <f aca="true">BETAINV(RAND(),T1_PERT!$F$5,T1_PERT!$G$5,T1_PERT!$C$5,T1_PERT!$E$5)</f>
        <v>3.90268450174912</v>
      </c>
      <c r="C4067" s="23" t="n">
        <f aca="true">BETAINV(RAND(),T1_PERT!$F$6,T1_PERT!$G$6,T1_PERT!$C$6,T1_PERT!$E$6)</f>
        <v>3.73715591412639</v>
      </c>
      <c r="D4067" s="23" t="n">
        <f aca="true">BETAINV(RAND(),T1_PERT!$F$7,T1_PERT!$G$7,T1_PERT!$C$7,T1_PERT!$E$7)</f>
        <v>4.69821199186399</v>
      </c>
      <c r="E4067" s="23" t="n">
        <f aca="true">BETAINV(RAND(),T1_PERT!$F$8,T1_PERT!$G$8,T1_PERT!$C$8,T1_PERT!$E$8)</f>
        <v>4.98513412363557</v>
      </c>
      <c r="F4067" s="23" t="n">
        <f aca="true">BETAINV(RAND(),T1_PERT!$F$9,T1_PERT!$G$9,T1_PERT!$C$9,T1_PERT!$E$9)</f>
        <v>4.72951607938731</v>
      </c>
      <c r="G4067" s="23" t="n">
        <f aca="true">BETAINV(RAND(),T1_PERT!$F$10,T1_PERT!$G$10,T1_PERT!$C$10,T1_PERT!$E$10)</f>
        <v>2.19727228037911</v>
      </c>
      <c r="H4067" s="23" t="n">
        <f aca="false">B4067+C4067+E4067+G4067</f>
        <v>14.8222468198902</v>
      </c>
      <c r="I4067" s="23" t="n">
        <f aca="false">B4067+D4067+F4067+G4067</f>
        <v>15.5276848533795</v>
      </c>
      <c r="J4067" s="23" t="n">
        <f aca="false">MAX(H4067,I4067)</f>
        <v>15.5276848533795</v>
      </c>
      <c r="K4067" s="24" t="n">
        <f aca="false">IF(H4067&gt;=I4067,1,0)</f>
        <v>0</v>
      </c>
    </row>
    <row r="4068" customFormat="false" ht="15" hidden="false" customHeight="false" outlineLevel="0" collapsed="false">
      <c r="A4068" s="5" t="n">
        <v>4049</v>
      </c>
      <c r="B4068" s="23" t="n">
        <f aca="true">BETAINV(RAND(),T1_PERT!$F$5,T1_PERT!$G$5,T1_PERT!$C$5,T1_PERT!$E$5)</f>
        <v>5.50890803372</v>
      </c>
      <c r="C4068" s="23" t="n">
        <f aca="true">BETAINV(RAND(),T1_PERT!$F$6,T1_PERT!$G$6,T1_PERT!$C$6,T1_PERT!$E$6)</f>
        <v>5.28509657983376</v>
      </c>
      <c r="D4068" s="23" t="n">
        <f aca="true">BETAINV(RAND(),T1_PERT!$F$7,T1_PERT!$G$7,T1_PERT!$C$7,T1_PERT!$E$7)</f>
        <v>5.27033471393878</v>
      </c>
      <c r="E4068" s="23" t="n">
        <f aca="true">BETAINV(RAND(),T1_PERT!$F$8,T1_PERT!$G$8,T1_PERT!$C$8,T1_PERT!$E$8)</f>
        <v>5.26055535568045</v>
      </c>
      <c r="F4068" s="23" t="n">
        <f aca="true">BETAINV(RAND(),T1_PERT!$F$9,T1_PERT!$G$9,T1_PERT!$C$9,T1_PERT!$E$9)</f>
        <v>3.8677817914546</v>
      </c>
      <c r="G4068" s="23" t="n">
        <f aca="true">BETAINV(RAND(),T1_PERT!$F$10,T1_PERT!$G$10,T1_PERT!$C$10,T1_PERT!$E$10)</f>
        <v>1.75028064038199</v>
      </c>
      <c r="H4068" s="23" t="n">
        <f aca="false">B4068+C4068+E4068+G4068</f>
        <v>17.8048406096162</v>
      </c>
      <c r="I4068" s="23" t="n">
        <f aca="false">B4068+D4068+F4068+G4068</f>
        <v>16.3973051794954</v>
      </c>
      <c r="J4068" s="23" t="n">
        <f aca="false">MAX(H4068,I4068)</f>
        <v>17.8048406096162</v>
      </c>
      <c r="K4068" s="24" t="n">
        <f aca="false">IF(H4068&gt;=I4068,1,0)</f>
        <v>1</v>
      </c>
    </row>
    <row r="4069" customFormat="false" ht="15" hidden="false" customHeight="false" outlineLevel="0" collapsed="false">
      <c r="A4069" s="5" t="n">
        <v>4050</v>
      </c>
      <c r="B4069" s="23" t="n">
        <f aca="true">BETAINV(RAND(),T1_PERT!$F$5,T1_PERT!$G$5,T1_PERT!$C$5,T1_PERT!$E$5)</f>
        <v>3.05471530709434</v>
      </c>
      <c r="C4069" s="23" t="n">
        <f aca="true">BETAINV(RAND(),T1_PERT!$F$6,T1_PERT!$G$6,T1_PERT!$C$6,T1_PERT!$E$6)</f>
        <v>6.70391736683952</v>
      </c>
      <c r="D4069" s="23" t="n">
        <f aca="true">BETAINV(RAND(),T1_PERT!$F$7,T1_PERT!$G$7,T1_PERT!$C$7,T1_PERT!$E$7)</f>
        <v>4.56151535045443</v>
      </c>
      <c r="E4069" s="23" t="n">
        <f aca="true">BETAINV(RAND(),T1_PERT!$F$8,T1_PERT!$G$8,T1_PERT!$C$8,T1_PERT!$E$8)</f>
        <v>6.02050677734859</v>
      </c>
      <c r="F4069" s="23" t="n">
        <f aca="true">BETAINV(RAND(),T1_PERT!$F$9,T1_PERT!$G$9,T1_PERT!$C$9,T1_PERT!$E$9)</f>
        <v>5.93507731551806</v>
      </c>
      <c r="G4069" s="23" t="n">
        <f aca="true">BETAINV(RAND(),T1_PERT!$F$10,T1_PERT!$G$10,T1_PERT!$C$10,T1_PERT!$E$10)</f>
        <v>2.47777617294078</v>
      </c>
      <c r="H4069" s="23" t="n">
        <f aca="false">B4069+C4069+E4069+G4069</f>
        <v>18.2569156242232</v>
      </c>
      <c r="I4069" s="23" t="n">
        <f aca="false">B4069+D4069+F4069+G4069</f>
        <v>16.0290841460076</v>
      </c>
      <c r="J4069" s="23" t="n">
        <f aca="false">MAX(H4069,I4069)</f>
        <v>18.2569156242232</v>
      </c>
      <c r="K4069" s="24" t="n">
        <f aca="false">IF(H4069&gt;=I4069,1,0)</f>
        <v>1</v>
      </c>
    </row>
    <row r="4070" customFormat="false" ht="15" hidden="false" customHeight="false" outlineLevel="0" collapsed="false">
      <c r="A4070" s="5" t="n">
        <v>4051</v>
      </c>
      <c r="B4070" s="23" t="n">
        <f aca="true">BETAINV(RAND(),T1_PERT!$F$5,T1_PERT!$G$5,T1_PERT!$C$5,T1_PERT!$E$5)</f>
        <v>3.42248020819498</v>
      </c>
      <c r="C4070" s="23" t="n">
        <f aca="true">BETAINV(RAND(),T1_PERT!$F$6,T1_PERT!$G$6,T1_PERT!$C$6,T1_PERT!$E$6)</f>
        <v>6.06797951195231</v>
      </c>
      <c r="D4070" s="23" t="n">
        <f aca="true">BETAINV(RAND(),T1_PERT!$F$7,T1_PERT!$G$7,T1_PERT!$C$7,T1_PERT!$E$7)</f>
        <v>4.57939217525857</v>
      </c>
      <c r="E4070" s="23" t="n">
        <f aca="true">BETAINV(RAND(),T1_PERT!$F$8,T1_PERT!$G$8,T1_PERT!$C$8,T1_PERT!$E$8)</f>
        <v>6.37978150838655</v>
      </c>
      <c r="F4070" s="23" t="n">
        <f aca="true">BETAINV(RAND(),T1_PERT!$F$9,T1_PERT!$G$9,T1_PERT!$C$9,T1_PERT!$E$9)</f>
        <v>3.61003336805591</v>
      </c>
      <c r="G4070" s="23" t="n">
        <f aca="true">BETAINV(RAND(),T1_PERT!$F$10,T1_PERT!$G$10,T1_PERT!$C$10,T1_PERT!$E$10)</f>
        <v>1.38543466017972</v>
      </c>
      <c r="H4070" s="23" t="n">
        <f aca="false">B4070+C4070+E4070+G4070</f>
        <v>17.2556758887136</v>
      </c>
      <c r="I4070" s="23" t="n">
        <f aca="false">B4070+D4070+F4070+G4070</f>
        <v>12.9973404116892</v>
      </c>
      <c r="J4070" s="23" t="n">
        <f aca="false">MAX(H4070,I4070)</f>
        <v>17.2556758887136</v>
      </c>
      <c r="K4070" s="24" t="n">
        <f aca="false">IF(H4070&gt;=I4070,1,0)</f>
        <v>1</v>
      </c>
    </row>
    <row r="4071" customFormat="false" ht="15" hidden="false" customHeight="false" outlineLevel="0" collapsed="false">
      <c r="A4071" s="5" t="n">
        <v>4052</v>
      </c>
      <c r="B4071" s="23" t="n">
        <f aca="true">BETAINV(RAND(),T1_PERT!$F$5,T1_PERT!$G$5,T1_PERT!$C$5,T1_PERT!$E$5)</f>
        <v>3.63772677814249</v>
      </c>
      <c r="C4071" s="23" t="n">
        <f aca="true">BETAINV(RAND(),T1_PERT!$F$6,T1_PERT!$G$6,T1_PERT!$C$6,T1_PERT!$E$6)</f>
        <v>6.51325371164668</v>
      </c>
      <c r="D4071" s="23" t="n">
        <f aca="true">BETAINV(RAND(),T1_PERT!$F$7,T1_PERT!$G$7,T1_PERT!$C$7,T1_PERT!$E$7)</f>
        <v>6.40872349732763</v>
      </c>
      <c r="E4071" s="23" t="n">
        <f aca="true">BETAINV(RAND(),T1_PERT!$F$8,T1_PERT!$G$8,T1_PERT!$C$8,T1_PERT!$E$8)</f>
        <v>4.4017574598686</v>
      </c>
      <c r="F4071" s="23" t="n">
        <f aca="true">BETAINV(RAND(),T1_PERT!$F$9,T1_PERT!$G$9,T1_PERT!$C$9,T1_PERT!$E$9)</f>
        <v>4.08816354498614</v>
      </c>
      <c r="G4071" s="23" t="n">
        <f aca="true">BETAINV(RAND(),T1_PERT!$F$10,T1_PERT!$G$10,T1_PERT!$C$10,T1_PERT!$E$10)</f>
        <v>1.5081139570182</v>
      </c>
      <c r="H4071" s="23" t="n">
        <f aca="false">B4071+C4071+E4071+G4071</f>
        <v>16.060851906676</v>
      </c>
      <c r="I4071" s="23" t="n">
        <f aca="false">B4071+D4071+F4071+G4071</f>
        <v>15.6427277774745</v>
      </c>
      <c r="J4071" s="23" t="n">
        <f aca="false">MAX(H4071,I4071)</f>
        <v>16.060851906676</v>
      </c>
      <c r="K4071" s="24" t="n">
        <f aca="false">IF(H4071&gt;=I4071,1,0)</f>
        <v>1</v>
      </c>
    </row>
    <row r="4072" customFormat="false" ht="15" hidden="false" customHeight="false" outlineLevel="0" collapsed="false">
      <c r="A4072" s="5" t="n">
        <v>4053</v>
      </c>
      <c r="B4072" s="23" t="n">
        <f aca="true">BETAINV(RAND(),T1_PERT!$F$5,T1_PERT!$G$5,T1_PERT!$C$5,T1_PERT!$E$5)</f>
        <v>4.80599042542407</v>
      </c>
      <c r="C4072" s="23" t="n">
        <f aca="true">BETAINV(RAND(),T1_PERT!$F$6,T1_PERT!$G$6,T1_PERT!$C$6,T1_PERT!$E$6)</f>
        <v>4.26976287021894</v>
      </c>
      <c r="D4072" s="23" t="n">
        <f aca="true">BETAINV(RAND(),T1_PERT!$F$7,T1_PERT!$G$7,T1_PERT!$C$7,T1_PERT!$E$7)</f>
        <v>4.67594933771855</v>
      </c>
      <c r="E4072" s="23" t="n">
        <f aca="true">BETAINV(RAND(),T1_PERT!$F$8,T1_PERT!$G$8,T1_PERT!$C$8,T1_PERT!$E$8)</f>
        <v>4.21705216399315</v>
      </c>
      <c r="F4072" s="23" t="n">
        <f aca="true">BETAINV(RAND(),T1_PERT!$F$9,T1_PERT!$G$9,T1_PERT!$C$9,T1_PERT!$E$9)</f>
        <v>4.17730653753887</v>
      </c>
      <c r="G4072" s="23" t="n">
        <f aca="true">BETAINV(RAND(),T1_PERT!$F$10,T1_PERT!$G$10,T1_PERT!$C$10,T1_PERT!$E$10)</f>
        <v>2.29665833880238</v>
      </c>
      <c r="H4072" s="23" t="n">
        <f aca="false">B4072+C4072+E4072+G4072</f>
        <v>15.5894637984385</v>
      </c>
      <c r="I4072" s="23" t="n">
        <f aca="false">B4072+D4072+F4072+G4072</f>
        <v>15.9559046394839</v>
      </c>
      <c r="J4072" s="23" t="n">
        <f aca="false">MAX(H4072,I4072)</f>
        <v>15.9559046394839</v>
      </c>
      <c r="K4072" s="24" t="n">
        <f aca="false">IF(H4072&gt;=I4072,1,0)</f>
        <v>0</v>
      </c>
    </row>
    <row r="4073" customFormat="false" ht="15" hidden="false" customHeight="false" outlineLevel="0" collapsed="false">
      <c r="A4073" s="5" t="n">
        <v>4054</v>
      </c>
      <c r="B4073" s="23" t="n">
        <f aca="true">BETAINV(RAND(),T1_PERT!$F$5,T1_PERT!$G$5,T1_PERT!$C$5,T1_PERT!$E$5)</f>
        <v>5.4220462467424</v>
      </c>
      <c r="C4073" s="23" t="n">
        <f aca="true">BETAINV(RAND(),T1_PERT!$F$6,T1_PERT!$G$6,T1_PERT!$C$6,T1_PERT!$E$6)</f>
        <v>5.71985981552765</v>
      </c>
      <c r="D4073" s="23" t="n">
        <f aca="true">BETAINV(RAND(),T1_PERT!$F$7,T1_PERT!$G$7,T1_PERT!$C$7,T1_PERT!$E$7)</f>
        <v>4.881903852047</v>
      </c>
      <c r="E4073" s="23" t="n">
        <f aca="true">BETAINV(RAND(),T1_PERT!$F$8,T1_PERT!$G$8,T1_PERT!$C$8,T1_PERT!$E$8)</f>
        <v>6.92488403684411</v>
      </c>
      <c r="F4073" s="23" t="n">
        <f aca="true">BETAINV(RAND(),T1_PERT!$F$9,T1_PERT!$G$9,T1_PERT!$C$9,T1_PERT!$E$9)</f>
        <v>4.01154784012904</v>
      </c>
      <c r="G4073" s="23" t="n">
        <f aca="true">BETAINV(RAND(),T1_PERT!$F$10,T1_PERT!$G$10,T1_PERT!$C$10,T1_PERT!$E$10)</f>
        <v>2.80901965977561</v>
      </c>
      <c r="H4073" s="23" t="n">
        <f aca="false">B4073+C4073+E4073+G4073</f>
        <v>20.8758097588898</v>
      </c>
      <c r="I4073" s="23" t="n">
        <f aca="false">B4073+D4073+F4073+G4073</f>
        <v>17.124517598694</v>
      </c>
      <c r="J4073" s="23" t="n">
        <f aca="false">MAX(H4073,I4073)</f>
        <v>20.8758097588898</v>
      </c>
      <c r="K4073" s="24" t="n">
        <f aca="false">IF(H4073&gt;=I4073,1,0)</f>
        <v>1</v>
      </c>
    </row>
    <row r="4074" customFormat="false" ht="15" hidden="false" customHeight="false" outlineLevel="0" collapsed="false">
      <c r="A4074" s="5" t="n">
        <v>4055</v>
      </c>
      <c r="B4074" s="23" t="n">
        <f aca="true">BETAINV(RAND(),T1_PERT!$F$5,T1_PERT!$G$5,T1_PERT!$C$5,T1_PERT!$E$5)</f>
        <v>3.74388228300051</v>
      </c>
      <c r="C4074" s="23" t="n">
        <f aca="true">BETAINV(RAND(),T1_PERT!$F$6,T1_PERT!$G$6,T1_PERT!$C$6,T1_PERT!$E$6)</f>
        <v>6.04455395610754</v>
      </c>
      <c r="D4074" s="23" t="n">
        <f aca="true">BETAINV(RAND(),T1_PERT!$F$7,T1_PERT!$G$7,T1_PERT!$C$7,T1_PERT!$E$7)</f>
        <v>5.93773894595691</v>
      </c>
      <c r="E4074" s="23" t="n">
        <f aca="true">BETAINV(RAND(),T1_PERT!$F$8,T1_PERT!$G$8,T1_PERT!$C$8,T1_PERT!$E$8)</f>
        <v>6.42073912096721</v>
      </c>
      <c r="F4074" s="23" t="n">
        <f aca="true">BETAINV(RAND(),T1_PERT!$F$9,T1_PERT!$G$9,T1_PERT!$C$9,T1_PERT!$E$9)</f>
        <v>4.23933509491948</v>
      </c>
      <c r="G4074" s="23" t="n">
        <f aca="true">BETAINV(RAND(),T1_PERT!$F$10,T1_PERT!$G$10,T1_PERT!$C$10,T1_PERT!$E$10)</f>
        <v>1.34477066032595</v>
      </c>
      <c r="H4074" s="23" t="n">
        <f aca="false">B4074+C4074+E4074+G4074</f>
        <v>17.5539460204012</v>
      </c>
      <c r="I4074" s="23" t="n">
        <f aca="false">B4074+D4074+F4074+G4074</f>
        <v>15.2657269842029</v>
      </c>
      <c r="J4074" s="23" t="n">
        <f aca="false">MAX(H4074,I4074)</f>
        <v>17.5539460204012</v>
      </c>
      <c r="K4074" s="24" t="n">
        <f aca="false">IF(H4074&gt;=I4074,1,0)</f>
        <v>1</v>
      </c>
    </row>
    <row r="4075" customFormat="false" ht="15" hidden="false" customHeight="false" outlineLevel="0" collapsed="false">
      <c r="A4075" s="5" t="n">
        <v>4056</v>
      </c>
      <c r="B4075" s="23" t="n">
        <f aca="true">BETAINV(RAND(),T1_PERT!$F$5,T1_PERT!$G$5,T1_PERT!$C$5,T1_PERT!$E$5)</f>
        <v>4.03667334947482</v>
      </c>
      <c r="C4075" s="23" t="n">
        <f aca="true">BETAINV(RAND(),T1_PERT!$F$6,T1_PERT!$G$6,T1_PERT!$C$6,T1_PERT!$E$6)</f>
        <v>3.820947615059</v>
      </c>
      <c r="D4075" s="23" t="n">
        <f aca="true">BETAINV(RAND(),T1_PERT!$F$7,T1_PERT!$G$7,T1_PERT!$C$7,T1_PERT!$E$7)</f>
        <v>5.57531962075735</v>
      </c>
      <c r="E4075" s="23" t="n">
        <f aca="true">BETAINV(RAND(),T1_PERT!$F$8,T1_PERT!$G$8,T1_PERT!$C$8,T1_PERT!$E$8)</f>
        <v>5.90924904762301</v>
      </c>
      <c r="F4075" s="23" t="n">
        <f aca="true">BETAINV(RAND(),T1_PERT!$F$9,T1_PERT!$G$9,T1_PERT!$C$9,T1_PERT!$E$9)</f>
        <v>3.10903139489837</v>
      </c>
      <c r="G4075" s="23" t="n">
        <f aca="true">BETAINV(RAND(),T1_PERT!$F$10,T1_PERT!$G$10,T1_PERT!$C$10,T1_PERT!$E$10)</f>
        <v>2.03192559050113</v>
      </c>
      <c r="H4075" s="23" t="n">
        <f aca="false">B4075+C4075+E4075+G4075</f>
        <v>15.798795602658</v>
      </c>
      <c r="I4075" s="23" t="n">
        <f aca="false">B4075+D4075+F4075+G4075</f>
        <v>14.7529499556317</v>
      </c>
      <c r="J4075" s="23" t="n">
        <f aca="false">MAX(H4075,I4075)</f>
        <v>15.798795602658</v>
      </c>
      <c r="K4075" s="24" t="n">
        <f aca="false">IF(H4075&gt;=I4075,1,0)</f>
        <v>1</v>
      </c>
    </row>
    <row r="4076" customFormat="false" ht="15" hidden="false" customHeight="false" outlineLevel="0" collapsed="false">
      <c r="A4076" s="5" t="n">
        <v>4057</v>
      </c>
      <c r="B4076" s="23" t="n">
        <f aca="true">BETAINV(RAND(),T1_PERT!$F$5,T1_PERT!$G$5,T1_PERT!$C$5,T1_PERT!$E$5)</f>
        <v>4.96642400156078</v>
      </c>
      <c r="C4076" s="23" t="n">
        <f aca="true">BETAINV(RAND(),T1_PERT!$F$6,T1_PERT!$G$6,T1_PERT!$C$6,T1_PERT!$E$6)</f>
        <v>5.11360223385957</v>
      </c>
      <c r="D4076" s="23" t="n">
        <f aca="true">BETAINV(RAND(),T1_PERT!$F$7,T1_PERT!$G$7,T1_PERT!$C$7,T1_PERT!$E$7)</f>
        <v>7.69030556334019</v>
      </c>
      <c r="E4076" s="23" t="n">
        <f aca="true">BETAINV(RAND(),T1_PERT!$F$8,T1_PERT!$G$8,T1_PERT!$C$8,T1_PERT!$E$8)</f>
        <v>5.59913719016638</v>
      </c>
      <c r="F4076" s="23" t="n">
        <f aca="true">BETAINV(RAND(),T1_PERT!$F$9,T1_PERT!$G$9,T1_PERT!$C$9,T1_PERT!$E$9)</f>
        <v>3.85122766470397</v>
      </c>
      <c r="G4076" s="23" t="n">
        <f aca="true">BETAINV(RAND(),T1_PERT!$F$10,T1_PERT!$G$10,T1_PERT!$C$10,T1_PERT!$E$10)</f>
        <v>2.00360786045192</v>
      </c>
      <c r="H4076" s="23" t="n">
        <f aca="false">B4076+C4076+E4076+G4076</f>
        <v>17.6827712860386</v>
      </c>
      <c r="I4076" s="23" t="n">
        <f aca="false">B4076+D4076+F4076+G4076</f>
        <v>18.5115650900569</v>
      </c>
      <c r="J4076" s="23" t="n">
        <f aca="false">MAX(H4076,I4076)</f>
        <v>18.5115650900569</v>
      </c>
      <c r="K4076" s="24" t="n">
        <f aca="false">IF(H4076&gt;=I4076,1,0)</f>
        <v>0</v>
      </c>
    </row>
    <row r="4077" customFormat="false" ht="15" hidden="false" customHeight="false" outlineLevel="0" collapsed="false">
      <c r="A4077" s="5" t="n">
        <v>4058</v>
      </c>
      <c r="B4077" s="23" t="n">
        <f aca="true">BETAINV(RAND(),T1_PERT!$F$5,T1_PERT!$G$5,T1_PERT!$C$5,T1_PERT!$E$5)</f>
        <v>3.74887364202823</v>
      </c>
      <c r="C4077" s="23" t="n">
        <f aca="true">BETAINV(RAND(),T1_PERT!$F$6,T1_PERT!$G$6,T1_PERT!$C$6,T1_PERT!$E$6)</f>
        <v>6.59026094459136</v>
      </c>
      <c r="D4077" s="23" t="n">
        <f aca="true">BETAINV(RAND(),T1_PERT!$F$7,T1_PERT!$G$7,T1_PERT!$C$7,T1_PERT!$E$7)</f>
        <v>6.53631692074806</v>
      </c>
      <c r="E4077" s="23" t="n">
        <f aca="true">BETAINV(RAND(),T1_PERT!$F$8,T1_PERT!$G$8,T1_PERT!$C$8,T1_PERT!$E$8)</f>
        <v>4.61760857090009</v>
      </c>
      <c r="F4077" s="23" t="n">
        <f aca="true">BETAINV(RAND(),T1_PERT!$F$9,T1_PERT!$G$9,T1_PERT!$C$9,T1_PERT!$E$9)</f>
        <v>4.22492366352873</v>
      </c>
      <c r="G4077" s="23" t="n">
        <f aca="true">BETAINV(RAND(),T1_PERT!$F$10,T1_PERT!$G$10,T1_PERT!$C$10,T1_PERT!$E$10)</f>
        <v>2.29229462178284</v>
      </c>
      <c r="H4077" s="23" t="n">
        <f aca="false">B4077+C4077+E4077+G4077</f>
        <v>17.2490377793025</v>
      </c>
      <c r="I4077" s="23" t="n">
        <f aca="false">B4077+D4077+F4077+G4077</f>
        <v>16.8024088480879</v>
      </c>
      <c r="J4077" s="23" t="n">
        <f aca="false">MAX(H4077,I4077)</f>
        <v>17.2490377793025</v>
      </c>
      <c r="K4077" s="24" t="n">
        <f aca="false">IF(H4077&gt;=I4077,1,0)</f>
        <v>1</v>
      </c>
    </row>
    <row r="4078" customFormat="false" ht="15" hidden="false" customHeight="false" outlineLevel="0" collapsed="false">
      <c r="A4078" s="5" t="n">
        <v>4059</v>
      </c>
      <c r="B4078" s="23" t="n">
        <f aca="true">BETAINV(RAND(),T1_PERT!$F$5,T1_PERT!$G$5,T1_PERT!$C$5,T1_PERT!$E$5)</f>
        <v>4.5399829029232</v>
      </c>
      <c r="C4078" s="23" t="n">
        <f aca="true">BETAINV(RAND(),T1_PERT!$F$6,T1_PERT!$G$6,T1_PERT!$C$6,T1_PERT!$E$6)</f>
        <v>4.32573483855817</v>
      </c>
      <c r="D4078" s="23" t="n">
        <f aca="true">BETAINV(RAND(),T1_PERT!$F$7,T1_PERT!$G$7,T1_PERT!$C$7,T1_PERT!$E$7)</f>
        <v>4.8628137062075</v>
      </c>
      <c r="E4078" s="23" t="n">
        <f aca="true">BETAINV(RAND(),T1_PERT!$F$8,T1_PERT!$G$8,T1_PERT!$C$8,T1_PERT!$E$8)</f>
        <v>4.53308194840772</v>
      </c>
      <c r="F4078" s="23" t="n">
        <f aca="true">BETAINV(RAND(),T1_PERT!$F$9,T1_PERT!$G$9,T1_PERT!$C$9,T1_PERT!$E$9)</f>
        <v>3.81644305864163</v>
      </c>
      <c r="G4078" s="23" t="n">
        <f aca="true">BETAINV(RAND(),T1_PERT!$F$10,T1_PERT!$G$10,T1_PERT!$C$10,T1_PERT!$E$10)</f>
        <v>2.13013149569375</v>
      </c>
      <c r="H4078" s="23" t="n">
        <f aca="false">B4078+C4078+E4078+G4078</f>
        <v>15.5289311855828</v>
      </c>
      <c r="I4078" s="23" t="n">
        <f aca="false">B4078+D4078+F4078+G4078</f>
        <v>15.3493711634661</v>
      </c>
      <c r="J4078" s="23" t="n">
        <f aca="false">MAX(H4078,I4078)</f>
        <v>15.5289311855828</v>
      </c>
      <c r="K4078" s="24" t="n">
        <f aca="false">IF(H4078&gt;=I4078,1,0)</f>
        <v>1</v>
      </c>
    </row>
    <row r="4079" customFormat="false" ht="15" hidden="false" customHeight="false" outlineLevel="0" collapsed="false">
      <c r="A4079" s="5" t="n">
        <v>4060</v>
      </c>
      <c r="B4079" s="23" t="n">
        <f aca="true">BETAINV(RAND(),T1_PERT!$F$5,T1_PERT!$G$5,T1_PERT!$C$5,T1_PERT!$E$5)</f>
        <v>4.95459034451682</v>
      </c>
      <c r="C4079" s="23" t="n">
        <f aca="true">BETAINV(RAND(),T1_PERT!$F$6,T1_PERT!$G$6,T1_PERT!$C$6,T1_PERT!$E$6)</f>
        <v>5.5242419527862</v>
      </c>
      <c r="D4079" s="23" t="n">
        <f aca="true">BETAINV(RAND(),T1_PERT!$F$7,T1_PERT!$G$7,T1_PERT!$C$7,T1_PERT!$E$7)</f>
        <v>6.32946544004731</v>
      </c>
      <c r="E4079" s="23" t="n">
        <f aca="true">BETAINV(RAND(),T1_PERT!$F$8,T1_PERT!$G$8,T1_PERT!$C$8,T1_PERT!$E$8)</f>
        <v>4.25132291408862</v>
      </c>
      <c r="F4079" s="23" t="n">
        <f aca="true">BETAINV(RAND(),T1_PERT!$F$9,T1_PERT!$G$9,T1_PERT!$C$9,T1_PERT!$E$9)</f>
        <v>4.99718754420083</v>
      </c>
      <c r="G4079" s="23" t="n">
        <f aca="true">BETAINV(RAND(),T1_PERT!$F$10,T1_PERT!$G$10,T1_PERT!$C$10,T1_PERT!$E$10)</f>
        <v>2.44891033230949</v>
      </c>
      <c r="H4079" s="23" t="n">
        <f aca="false">B4079+C4079+E4079+G4079</f>
        <v>17.1790655437011</v>
      </c>
      <c r="I4079" s="23" t="n">
        <f aca="false">B4079+D4079+F4079+G4079</f>
        <v>18.7301536610744</v>
      </c>
      <c r="J4079" s="23" t="n">
        <f aca="false">MAX(H4079,I4079)</f>
        <v>18.7301536610744</v>
      </c>
      <c r="K4079" s="24" t="n">
        <f aca="false">IF(H4079&gt;=I4079,1,0)</f>
        <v>0</v>
      </c>
    </row>
    <row r="4080" customFormat="false" ht="15" hidden="false" customHeight="false" outlineLevel="0" collapsed="false">
      <c r="A4080" s="5" t="n">
        <v>4061</v>
      </c>
      <c r="B4080" s="23" t="n">
        <f aca="true">BETAINV(RAND(),T1_PERT!$F$5,T1_PERT!$G$5,T1_PERT!$C$5,T1_PERT!$E$5)</f>
        <v>4.25400428274354</v>
      </c>
      <c r="C4080" s="23" t="n">
        <f aca="true">BETAINV(RAND(),T1_PERT!$F$6,T1_PERT!$G$6,T1_PERT!$C$6,T1_PERT!$E$6)</f>
        <v>4.07832753545686</v>
      </c>
      <c r="D4080" s="23" t="n">
        <f aca="true">BETAINV(RAND(),T1_PERT!$F$7,T1_PERT!$G$7,T1_PERT!$C$7,T1_PERT!$E$7)</f>
        <v>4.22906530349952</v>
      </c>
      <c r="E4080" s="23" t="n">
        <f aca="true">BETAINV(RAND(),T1_PERT!$F$8,T1_PERT!$G$8,T1_PERT!$C$8,T1_PERT!$E$8)</f>
        <v>5.02751402195381</v>
      </c>
      <c r="F4080" s="23" t="n">
        <f aca="true">BETAINV(RAND(),T1_PERT!$F$9,T1_PERT!$G$9,T1_PERT!$C$9,T1_PERT!$E$9)</f>
        <v>4.31449317020744</v>
      </c>
      <c r="G4080" s="23" t="n">
        <f aca="true">BETAINV(RAND(),T1_PERT!$F$10,T1_PERT!$G$10,T1_PERT!$C$10,T1_PERT!$E$10)</f>
        <v>2.46251770167579</v>
      </c>
      <c r="H4080" s="23" t="n">
        <f aca="false">B4080+C4080+E4080+G4080</f>
        <v>15.82236354183</v>
      </c>
      <c r="I4080" s="23" t="n">
        <f aca="false">B4080+D4080+F4080+G4080</f>
        <v>15.2600804581263</v>
      </c>
      <c r="J4080" s="23" t="n">
        <f aca="false">MAX(H4080,I4080)</f>
        <v>15.82236354183</v>
      </c>
      <c r="K4080" s="24" t="n">
        <f aca="false">IF(H4080&gt;=I4080,1,0)</f>
        <v>1</v>
      </c>
    </row>
    <row r="4081" customFormat="false" ht="15" hidden="false" customHeight="false" outlineLevel="0" collapsed="false">
      <c r="A4081" s="5" t="n">
        <v>4062</v>
      </c>
      <c r="B4081" s="23" t="n">
        <f aca="true">BETAINV(RAND(),T1_PERT!$F$5,T1_PERT!$G$5,T1_PERT!$C$5,T1_PERT!$E$5)</f>
        <v>2.52977468416637</v>
      </c>
      <c r="C4081" s="23" t="n">
        <f aca="true">BETAINV(RAND(),T1_PERT!$F$6,T1_PERT!$G$6,T1_PERT!$C$6,T1_PERT!$E$6)</f>
        <v>4.24310056758125</v>
      </c>
      <c r="D4081" s="23" t="n">
        <f aca="true">BETAINV(RAND(),T1_PERT!$F$7,T1_PERT!$G$7,T1_PERT!$C$7,T1_PERT!$E$7)</f>
        <v>6.03541908941314</v>
      </c>
      <c r="E4081" s="23" t="n">
        <f aca="true">BETAINV(RAND(),T1_PERT!$F$8,T1_PERT!$G$8,T1_PERT!$C$8,T1_PERT!$E$8)</f>
        <v>5.66993223067598</v>
      </c>
      <c r="F4081" s="23" t="n">
        <f aca="true">BETAINV(RAND(),T1_PERT!$F$9,T1_PERT!$G$9,T1_PERT!$C$9,T1_PERT!$E$9)</f>
        <v>3.99851457972887</v>
      </c>
      <c r="G4081" s="23" t="n">
        <f aca="true">BETAINV(RAND(),T1_PERT!$F$10,T1_PERT!$G$10,T1_PERT!$C$10,T1_PERT!$E$10)</f>
        <v>1.97992581849183</v>
      </c>
      <c r="H4081" s="23" t="n">
        <f aca="false">B4081+C4081+E4081+G4081</f>
        <v>14.4227333009154</v>
      </c>
      <c r="I4081" s="23" t="n">
        <f aca="false">B4081+D4081+F4081+G4081</f>
        <v>14.5436341718002</v>
      </c>
      <c r="J4081" s="23" t="n">
        <f aca="false">MAX(H4081,I4081)</f>
        <v>14.5436341718002</v>
      </c>
      <c r="K4081" s="24" t="n">
        <f aca="false">IF(H4081&gt;=I4081,1,0)</f>
        <v>0</v>
      </c>
    </row>
    <row r="4082" customFormat="false" ht="15" hidden="false" customHeight="false" outlineLevel="0" collapsed="false">
      <c r="A4082" s="5" t="n">
        <v>4063</v>
      </c>
      <c r="B4082" s="23" t="n">
        <f aca="true">BETAINV(RAND(),T1_PERT!$F$5,T1_PERT!$G$5,T1_PERT!$C$5,T1_PERT!$E$5)</f>
        <v>3.11308935784888</v>
      </c>
      <c r="C4082" s="23" t="n">
        <f aca="true">BETAINV(RAND(),T1_PERT!$F$6,T1_PERT!$G$6,T1_PERT!$C$6,T1_PERT!$E$6)</f>
        <v>4.0972919679907</v>
      </c>
      <c r="D4082" s="23" t="n">
        <f aca="true">BETAINV(RAND(),T1_PERT!$F$7,T1_PERT!$G$7,T1_PERT!$C$7,T1_PERT!$E$7)</f>
        <v>5.52573346396668</v>
      </c>
      <c r="E4082" s="23" t="n">
        <f aca="true">BETAINV(RAND(),T1_PERT!$F$8,T1_PERT!$G$8,T1_PERT!$C$8,T1_PERT!$E$8)</f>
        <v>5.62530638235427</v>
      </c>
      <c r="F4082" s="23" t="n">
        <f aca="true">BETAINV(RAND(),T1_PERT!$F$9,T1_PERT!$G$9,T1_PERT!$C$9,T1_PERT!$E$9)</f>
        <v>5.4223834599195</v>
      </c>
      <c r="G4082" s="23" t="n">
        <f aca="true">BETAINV(RAND(),T1_PERT!$F$10,T1_PERT!$G$10,T1_PERT!$C$10,T1_PERT!$E$10)</f>
        <v>1.98169744497895</v>
      </c>
      <c r="H4082" s="23" t="n">
        <f aca="false">B4082+C4082+E4082+G4082</f>
        <v>14.8173851531728</v>
      </c>
      <c r="I4082" s="23" t="n">
        <f aca="false">B4082+D4082+F4082+G4082</f>
        <v>16.042903726714</v>
      </c>
      <c r="J4082" s="23" t="n">
        <f aca="false">MAX(H4082,I4082)</f>
        <v>16.042903726714</v>
      </c>
      <c r="K4082" s="24" t="n">
        <f aca="false">IF(H4082&gt;=I4082,1,0)</f>
        <v>0</v>
      </c>
    </row>
    <row r="4083" customFormat="false" ht="15" hidden="false" customHeight="false" outlineLevel="0" collapsed="false">
      <c r="A4083" s="5" t="n">
        <v>4064</v>
      </c>
      <c r="B4083" s="23" t="n">
        <f aca="true">BETAINV(RAND(),T1_PERT!$F$5,T1_PERT!$G$5,T1_PERT!$C$5,T1_PERT!$E$5)</f>
        <v>3.73769692047985</v>
      </c>
      <c r="C4083" s="23" t="n">
        <f aca="true">BETAINV(RAND(),T1_PERT!$F$6,T1_PERT!$G$6,T1_PERT!$C$6,T1_PERT!$E$6)</f>
        <v>4.41975332576025</v>
      </c>
      <c r="D4083" s="23" t="n">
        <f aca="true">BETAINV(RAND(),T1_PERT!$F$7,T1_PERT!$G$7,T1_PERT!$C$7,T1_PERT!$E$7)</f>
        <v>6.09540107166592</v>
      </c>
      <c r="E4083" s="23" t="n">
        <f aca="true">BETAINV(RAND(),T1_PERT!$F$8,T1_PERT!$G$8,T1_PERT!$C$8,T1_PERT!$E$8)</f>
        <v>4.4917831332942</v>
      </c>
      <c r="F4083" s="23" t="n">
        <f aca="true">BETAINV(RAND(),T1_PERT!$F$9,T1_PERT!$G$9,T1_PERT!$C$9,T1_PERT!$E$9)</f>
        <v>3.75448588356752</v>
      </c>
      <c r="G4083" s="23" t="n">
        <f aca="true">BETAINV(RAND(),T1_PERT!$F$10,T1_PERT!$G$10,T1_PERT!$C$10,T1_PERT!$E$10)</f>
        <v>2.67636528106061</v>
      </c>
      <c r="H4083" s="23" t="n">
        <f aca="false">B4083+C4083+E4083+G4083</f>
        <v>15.3255986605949</v>
      </c>
      <c r="I4083" s="23" t="n">
        <f aca="false">B4083+D4083+F4083+G4083</f>
        <v>16.2639491567739</v>
      </c>
      <c r="J4083" s="23" t="n">
        <f aca="false">MAX(H4083,I4083)</f>
        <v>16.2639491567739</v>
      </c>
      <c r="K4083" s="24" t="n">
        <f aca="false">IF(H4083&gt;=I4083,1,0)</f>
        <v>0</v>
      </c>
    </row>
    <row r="4084" customFormat="false" ht="15" hidden="false" customHeight="false" outlineLevel="0" collapsed="false">
      <c r="A4084" s="5" t="n">
        <v>4065</v>
      </c>
      <c r="B4084" s="23" t="n">
        <f aca="true">BETAINV(RAND(),T1_PERT!$F$5,T1_PERT!$G$5,T1_PERT!$C$5,T1_PERT!$E$5)</f>
        <v>3.22474260215294</v>
      </c>
      <c r="C4084" s="23" t="n">
        <f aca="true">BETAINV(RAND(),T1_PERT!$F$6,T1_PERT!$G$6,T1_PERT!$C$6,T1_PERT!$E$6)</f>
        <v>3.50470172044945</v>
      </c>
      <c r="D4084" s="23" t="n">
        <f aca="true">BETAINV(RAND(),T1_PERT!$F$7,T1_PERT!$G$7,T1_PERT!$C$7,T1_PERT!$E$7)</f>
        <v>5.7983070682633</v>
      </c>
      <c r="E4084" s="23" t="n">
        <f aca="true">BETAINV(RAND(),T1_PERT!$F$8,T1_PERT!$G$8,T1_PERT!$C$8,T1_PERT!$E$8)</f>
        <v>4.88181419820825</v>
      </c>
      <c r="F4084" s="23" t="n">
        <f aca="true">BETAINV(RAND(),T1_PERT!$F$9,T1_PERT!$G$9,T1_PERT!$C$9,T1_PERT!$E$9)</f>
        <v>5.53233339648083</v>
      </c>
      <c r="G4084" s="23" t="n">
        <f aca="true">BETAINV(RAND(),T1_PERT!$F$10,T1_PERT!$G$10,T1_PERT!$C$10,T1_PERT!$E$10)</f>
        <v>2.06061597472043</v>
      </c>
      <c r="H4084" s="23" t="n">
        <f aca="false">B4084+C4084+E4084+G4084</f>
        <v>13.6718744955311</v>
      </c>
      <c r="I4084" s="23" t="n">
        <f aca="false">B4084+D4084+F4084+G4084</f>
        <v>16.6159990416175</v>
      </c>
      <c r="J4084" s="23" t="n">
        <f aca="false">MAX(H4084,I4084)</f>
        <v>16.6159990416175</v>
      </c>
      <c r="K4084" s="24" t="n">
        <f aca="false">IF(H4084&gt;=I4084,1,0)</f>
        <v>0</v>
      </c>
    </row>
    <row r="4085" customFormat="false" ht="15" hidden="false" customHeight="false" outlineLevel="0" collapsed="false">
      <c r="A4085" s="5" t="n">
        <v>4066</v>
      </c>
      <c r="B4085" s="23" t="n">
        <f aca="true">BETAINV(RAND(),T1_PERT!$F$5,T1_PERT!$G$5,T1_PERT!$C$5,T1_PERT!$E$5)</f>
        <v>5.38633473635584</v>
      </c>
      <c r="C4085" s="23" t="n">
        <f aca="true">BETAINV(RAND(),T1_PERT!$F$6,T1_PERT!$G$6,T1_PERT!$C$6,T1_PERT!$E$6)</f>
        <v>5.82213413335659</v>
      </c>
      <c r="D4085" s="23" t="n">
        <f aca="true">BETAINV(RAND(),T1_PERT!$F$7,T1_PERT!$G$7,T1_PERT!$C$7,T1_PERT!$E$7)</f>
        <v>5.89805443478342</v>
      </c>
      <c r="E4085" s="23" t="n">
        <f aca="true">BETAINV(RAND(),T1_PERT!$F$8,T1_PERT!$G$8,T1_PERT!$C$8,T1_PERT!$E$8)</f>
        <v>5.71608095588763</v>
      </c>
      <c r="F4085" s="23" t="n">
        <f aca="true">BETAINV(RAND(),T1_PERT!$F$9,T1_PERT!$G$9,T1_PERT!$C$9,T1_PERT!$E$9)</f>
        <v>3.97907890060033</v>
      </c>
      <c r="G4085" s="23" t="n">
        <f aca="true">BETAINV(RAND(),T1_PERT!$F$10,T1_PERT!$G$10,T1_PERT!$C$10,T1_PERT!$E$10)</f>
        <v>2.12744235892765</v>
      </c>
      <c r="H4085" s="23" t="n">
        <f aca="false">B4085+C4085+E4085+G4085</f>
        <v>19.0519921845277</v>
      </c>
      <c r="I4085" s="23" t="n">
        <f aca="false">B4085+D4085+F4085+G4085</f>
        <v>17.3909104306672</v>
      </c>
      <c r="J4085" s="23" t="n">
        <f aca="false">MAX(H4085,I4085)</f>
        <v>19.0519921845277</v>
      </c>
      <c r="K4085" s="24" t="n">
        <f aca="false">IF(H4085&gt;=I4085,1,0)</f>
        <v>1</v>
      </c>
    </row>
    <row r="4086" customFormat="false" ht="15" hidden="false" customHeight="false" outlineLevel="0" collapsed="false">
      <c r="A4086" s="5" t="n">
        <v>4067</v>
      </c>
      <c r="B4086" s="23" t="n">
        <f aca="true">BETAINV(RAND(),T1_PERT!$F$5,T1_PERT!$G$5,T1_PERT!$C$5,T1_PERT!$E$5)</f>
        <v>4.22984194413457</v>
      </c>
      <c r="C4086" s="23" t="n">
        <f aca="true">BETAINV(RAND(),T1_PERT!$F$6,T1_PERT!$G$6,T1_PERT!$C$6,T1_PERT!$E$6)</f>
        <v>6.61024492754007</v>
      </c>
      <c r="D4086" s="23" t="n">
        <f aca="true">BETAINV(RAND(),T1_PERT!$F$7,T1_PERT!$G$7,T1_PERT!$C$7,T1_PERT!$E$7)</f>
        <v>3.65972647339633</v>
      </c>
      <c r="E4086" s="23" t="n">
        <f aca="true">BETAINV(RAND(),T1_PERT!$F$8,T1_PERT!$G$8,T1_PERT!$C$8,T1_PERT!$E$8)</f>
        <v>4.99845887419006</v>
      </c>
      <c r="F4086" s="23" t="n">
        <f aca="true">BETAINV(RAND(),T1_PERT!$F$9,T1_PERT!$G$9,T1_PERT!$C$9,T1_PERT!$E$9)</f>
        <v>4.8347350373473</v>
      </c>
      <c r="G4086" s="23" t="n">
        <f aca="true">BETAINV(RAND(),T1_PERT!$F$10,T1_PERT!$G$10,T1_PERT!$C$10,T1_PERT!$E$10)</f>
        <v>2.62191032930641</v>
      </c>
      <c r="H4086" s="23" t="n">
        <f aca="false">B4086+C4086+E4086+G4086</f>
        <v>18.4604560751711</v>
      </c>
      <c r="I4086" s="23" t="n">
        <f aca="false">B4086+D4086+F4086+G4086</f>
        <v>15.3462137841846</v>
      </c>
      <c r="J4086" s="23" t="n">
        <f aca="false">MAX(H4086,I4086)</f>
        <v>18.4604560751711</v>
      </c>
      <c r="K4086" s="24" t="n">
        <f aca="false">IF(H4086&gt;=I4086,1,0)</f>
        <v>1</v>
      </c>
    </row>
    <row r="4087" customFormat="false" ht="15" hidden="false" customHeight="false" outlineLevel="0" collapsed="false">
      <c r="A4087" s="5" t="n">
        <v>4068</v>
      </c>
      <c r="B4087" s="23" t="n">
        <f aca="true">BETAINV(RAND(),T1_PERT!$F$5,T1_PERT!$G$5,T1_PERT!$C$5,T1_PERT!$E$5)</f>
        <v>2.64696670292642</v>
      </c>
      <c r="C4087" s="23" t="n">
        <f aca="true">BETAINV(RAND(),T1_PERT!$F$6,T1_PERT!$G$6,T1_PERT!$C$6,T1_PERT!$E$6)</f>
        <v>4.17303507093998</v>
      </c>
      <c r="D4087" s="23" t="n">
        <f aca="true">BETAINV(RAND(),T1_PERT!$F$7,T1_PERT!$G$7,T1_PERT!$C$7,T1_PERT!$E$7)</f>
        <v>7.15551924508229</v>
      </c>
      <c r="E4087" s="23" t="n">
        <f aca="true">BETAINV(RAND(),T1_PERT!$F$8,T1_PERT!$G$8,T1_PERT!$C$8,T1_PERT!$E$8)</f>
        <v>5.03886564653842</v>
      </c>
      <c r="F4087" s="23" t="n">
        <f aca="true">BETAINV(RAND(),T1_PERT!$F$9,T1_PERT!$G$9,T1_PERT!$C$9,T1_PERT!$E$9)</f>
        <v>3.27510702489046</v>
      </c>
      <c r="G4087" s="23" t="n">
        <f aca="true">BETAINV(RAND(),T1_PERT!$F$10,T1_PERT!$G$10,T1_PERT!$C$10,T1_PERT!$E$10)</f>
        <v>2.29050783042198</v>
      </c>
      <c r="H4087" s="23" t="n">
        <f aca="false">B4087+C4087+E4087+G4087</f>
        <v>14.1493752508268</v>
      </c>
      <c r="I4087" s="23" t="n">
        <f aca="false">B4087+D4087+F4087+G4087</f>
        <v>15.3681008033211</v>
      </c>
      <c r="J4087" s="23" t="n">
        <f aca="false">MAX(H4087,I4087)</f>
        <v>15.3681008033211</v>
      </c>
      <c r="K4087" s="24" t="n">
        <f aca="false">IF(H4087&gt;=I4087,1,0)</f>
        <v>0</v>
      </c>
    </row>
    <row r="4088" customFormat="false" ht="15" hidden="false" customHeight="false" outlineLevel="0" collapsed="false">
      <c r="A4088" s="5" t="n">
        <v>4069</v>
      </c>
      <c r="B4088" s="23" t="n">
        <f aca="true">BETAINV(RAND(),T1_PERT!$F$5,T1_PERT!$G$5,T1_PERT!$C$5,T1_PERT!$E$5)</f>
        <v>4.39667605235296</v>
      </c>
      <c r="C4088" s="23" t="n">
        <f aca="true">BETAINV(RAND(),T1_PERT!$F$6,T1_PERT!$G$6,T1_PERT!$C$6,T1_PERT!$E$6)</f>
        <v>4.52985262174538</v>
      </c>
      <c r="D4088" s="23" t="n">
        <f aca="true">BETAINV(RAND(),T1_PERT!$F$7,T1_PERT!$G$7,T1_PERT!$C$7,T1_PERT!$E$7)</f>
        <v>5.51920077615269</v>
      </c>
      <c r="E4088" s="23" t="n">
        <f aca="true">BETAINV(RAND(),T1_PERT!$F$8,T1_PERT!$G$8,T1_PERT!$C$8,T1_PERT!$E$8)</f>
        <v>5.22221100613102</v>
      </c>
      <c r="F4088" s="23" t="n">
        <f aca="true">BETAINV(RAND(),T1_PERT!$F$9,T1_PERT!$G$9,T1_PERT!$C$9,T1_PERT!$E$9)</f>
        <v>3.6301694081477</v>
      </c>
      <c r="G4088" s="23" t="n">
        <f aca="true">BETAINV(RAND(),T1_PERT!$F$10,T1_PERT!$G$10,T1_PERT!$C$10,T1_PERT!$E$10)</f>
        <v>1.53814773815522</v>
      </c>
      <c r="H4088" s="23" t="n">
        <f aca="false">B4088+C4088+E4088+G4088</f>
        <v>15.6868874183846</v>
      </c>
      <c r="I4088" s="23" t="n">
        <f aca="false">B4088+D4088+F4088+G4088</f>
        <v>15.0841939748086</v>
      </c>
      <c r="J4088" s="23" t="n">
        <f aca="false">MAX(H4088,I4088)</f>
        <v>15.6868874183846</v>
      </c>
      <c r="K4088" s="24" t="n">
        <f aca="false">IF(H4088&gt;=I4088,1,0)</f>
        <v>1</v>
      </c>
    </row>
    <row r="4089" customFormat="false" ht="15" hidden="false" customHeight="false" outlineLevel="0" collapsed="false">
      <c r="A4089" s="5" t="n">
        <v>4070</v>
      </c>
      <c r="B4089" s="23" t="n">
        <f aca="true">BETAINV(RAND(),T1_PERT!$F$5,T1_PERT!$G$5,T1_PERT!$C$5,T1_PERT!$E$5)</f>
        <v>3.7532902973712</v>
      </c>
      <c r="C4089" s="23" t="n">
        <f aca="true">BETAINV(RAND(),T1_PERT!$F$6,T1_PERT!$G$6,T1_PERT!$C$6,T1_PERT!$E$6)</f>
        <v>5.82720962637055</v>
      </c>
      <c r="D4089" s="23" t="n">
        <f aca="true">BETAINV(RAND(),T1_PERT!$F$7,T1_PERT!$G$7,T1_PERT!$C$7,T1_PERT!$E$7)</f>
        <v>5.39603902135998</v>
      </c>
      <c r="E4089" s="23" t="n">
        <f aca="true">BETAINV(RAND(),T1_PERT!$F$8,T1_PERT!$G$8,T1_PERT!$C$8,T1_PERT!$E$8)</f>
        <v>4.95062062354077</v>
      </c>
      <c r="F4089" s="23" t="n">
        <f aca="true">BETAINV(RAND(),T1_PERT!$F$9,T1_PERT!$G$9,T1_PERT!$C$9,T1_PERT!$E$9)</f>
        <v>3.79391423952884</v>
      </c>
      <c r="G4089" s="23" t="n">
        <f aca="true">BETAINV(RAND(),T1_PERT!$F$10,T1_PERT!$G$10,T1_PERT!$C$10,T1_PERT!$E$10)</f>
        <v>1.9302140906893</v>
      </c>
      <c r="H4089" s="23" t="n">
        <f aca="false">B4089+C4089+E4089+G4089</f>
        <v>16.4613346379718</v>
      </c>
      <c r="I4089" s="23" t="n">
        <f aca="false">B4089+D4089+F4089+G4089</f>
        <v>14.8734576489493</v>
      </c>
      <c r="J4089" s="23" t="n">
        <f aca="false">MAX(H4089,I4089)</f>
        <v>16.4613346379718</v>
      </c>
      <c r="K4089" s="24" t="n">
        <f aca="false">IF(H4089&gt;=I4089,1,0)</f>
        <v>1</v>
      </c>
    </row>
    <row r="4090" customFormat="false" ht="15" hidden="false" customHeight="false" outlineLevel="0" collapsed="false">
      <c r="A4090" s="5" t="n">
        <v>4071</v>
      </c>
      <c r="B4090" s="23" t="n">
        <f aca="true">BETAINV(RAND(),T1_PERT!$F$5,T1_PERT!$G$5,T1_PERT!$C$5,T1_PERT!$E$5)</f>
        <v>4.52588933382711</v>
      </c>
      <c r="C4090" s="23" t="n">
        <f aca="true">BETAINV(RAND(),T1_PERT!$F$6,T1_PERT!$G$6,T1_PERT!$C$6,T1_PERT!$E$6)</f>
        <v>4.32375488570399</v>
      </c>
      <c r="D4090" s="23" t="n">
        <f aca="true">BETAINV(RAND(),T1_PERT!$F$7,T1_PERT!$G$7,T1_PERT!$C$7,T1_PERT!$E$7)</f>
        <v>5.99954652990741</v>
      </c>
      <c r="E4090" s="23" t="n">
        <f aca="true">BETAINV(RAND(),T1_PERT!$F$8,T1_PERT!$G$8,T1_PERT!$C$8,T1_PERT!$E$8)</f>
        <v>6.12361489482311</v>
      </c>
      <c r="F4090" s="23" t="n">
        <f aca="true">BETAINV(RAND(),T1_PERT!$F$9,T1_PERT!$G$9,T1_PERT!$C$9,T1_PERT!$E$9)</f>
        <v>4.19465902676621</v>
      </c>
      <c r="G4090" s="23" t="n">
        <f aca="true">BETAINV(RAND(),T1_PERT!$F$10,T1_PERT!$G$10,T1_PERT!$C$10,T1_PERT!$E$10)</f>
        <v>1.3773421943748</v>
      </c>
      <c r="H4090" s="23" t="n">
        <f aca="false">B4090+C4090+E4090+G4090</f>
        <v>16.350601308729</v>
      </c>
      <c r="I4090" s="23" t="n">
        <f aca="false">B4090+D4090+F4090+G4090</f>
        <v>16.0974370848755</v>
      </c>
      <c r="J4090" s="23" t="n">
        <f aca="false">MAX(H4090,I4090)</f>
        <v>16.350601308729</v>
      </c>
      <c r="K4090" s="24" t="n">
        <f aca="false">IF(H4090&gt;=I4090,1,0)</f>
        <v>1</v>
      </c>
    </row>
    <row r="4091" customFormat="false" ht="15" hidden="false" customHeight="false" outlineLevel="0" collapsed="false">
      <c r="A4091" s="5" t="n">
        <v>4072</v>
      </c>
      <c r="B4091" s="23" t="n">
        <f aca="true">BETAINV(RAND(),T1_PERT!$F$5,T1_PERT!$G$5,T1_PERT!$C$5,T1_PERT!$E$5)</f>
        <v>4.33052909197471</v>
      </c>
      <c r="C4091" s="23" t="n">
        <f aca="true">BETAINV(RAND(),T1_PERT!$F$6,T1_PERT!$G$6,T1_PERT!$C$6,T1_PERT!$E$6)</f>
        <v>4.46501166934962</v>
      </c>
      <c r="D4091" s="23" t="n">
        <f aca="true">BETAINV(RAND(),T1_PERT!$F$7,T1_PERT!$G$7,T1_PERT!$C$7,T1_PERT!$E$7)</f>
        <v>5.83906665151299</v>
      </c>
      <c r="E4091" s="23" t="n">
        <f aca="true">BETAINV(RAND(),T1_PERT!$F$8,T1_PERT!$G$8,T1_PERT!$C$8,T1_PERT!$E$8)</f>
        <v>6.92884798608368</v>
      </c>
      <c r="F4091" s="23" t="n">
        <f aca="true">BETAINV(RAND(),T1_PERT!$F$9,T1_PERT!$G$9,T1_PERT!$C$9,T1_PERT!$E$9)</f>
        <v>4.40133307716954</v>
      </c>
      <c r="G4091" s="23" t="n">
        <f aca="true">BETAINV(RAND(),T1_PERT!$F$10,T1_PERT!$G$10,T1_PERT!$C$10,T1_PERT!$E$10)</f>
        <v>1.36480012452645</v>
      </c>
      <c r="H4091" s="23" t="n">
        <f aca="false">B4091+C4091+E4091+G4091</f>
        <v>17.0891888719345</v>
      </c>
      <c r="I4091" s="23" t="n">
        <f aca="false">B4091+D4091+F4091+G4091</f>
        <v>15.9357289451837</v>
      </c>
      <c r="J4091" s="23" t="n">
        <f aca="false">MAX(H4091,I4091)</f>
        <v>17.0891888719345</v>
      </c>
      <c r="K4091" s="24" t="n">
        <f aca="false">IF(H4091&gt;=I4091,1,0)</f>
        <v>1</v>
      </c>
    </row>
    <row r="4092" customFormat="false" ht="15" hidden="false" customHeight="false" outlineLevel="0" collapsed="false">
      <c r="A4092" s="5" t="n">
        <v>4073</v>
      </c>
      <c r="B4092" s="23" t="n">
        <f aca="true">BETAINV(RAND(),T1_PERT!$F$5,T1_PERT!$G$5,T1_PERT!$C$5,T1_PERT!$E$5)</f>
        <v>2.63638169785798</v>
      </c>
      <c r="C4092" s="23" t="n">
        <f aca="true">BETAINV(RAND(),T1_PERT!$F$6,T1_PERT!$G$6,T1_PERT!$C$6,T1_PERT!$E$6)</f>
        <v>6.53951447532953</v>
      </c>
      <c r="D4092" s="23" t="n">
        <f aca="true">BETAINV(RAND(),T1_PERT!$F$7,T1_PERT!$G$7,T1_PERT!$C$7,T1_PERT!$E$7)</f>
        <v>5.57249303445136</v>
      </c>
      <c r="E4092" s="23" t="n">
        <f aca="true">BETAINV(RAND(),T1_PERT!$F$8,T1_PERT!$G$8,T1_PERT!$C$8,T1_PERT!$E$8)</f>
        <v>4.66482042350421</v>
      </c>
      <c r="F4092" s="23" t="n">
        <f aca="true">BETAINV(RAND(),T1_PERT!$F$9,T1_PERT!$G$9,T1_PERT!$C$9,T1_PERT!$E$9)</f>
        <v>4.73514573007053</v>
      </c>
      <c r="G4092" s="23" t="n">
        <f aca="true">BETAINV(RAND(),T1_PERT!$F$10,T1_PERT!$G$10,T1_PERT!$C$10,T1_PERT!$E$10)</f>
        <v>2.31978335761028</v>
      </c>
      <c r="H4092" s="23" t="n">
        <f aca="false">B4092+C4092+E4092+G4092</f>
        <v>16.160499954302</v>
      </c>
      <c r="I4092" s="23" t="n">
        <f aca="false">B4092+D4092+F4092+G4092</f>
        <v>15.2638038199901</v>
      </c>
      <c r="J4092" s="23" t="n">
        <f aca="false">MAX(H4092,I4092)</f>
        <v>16.160499954302</v>
      </c>
      <c r="K4092" s="24" t="n">
        <f aca="false">IF(H4092&gt;=I4092,1,0)</f>
        <v>1</v>
      </c>
    </row>
    <row r="4093" customFormat="false" ht="15" hidden="false" customHeight="false" outlineLevel="0" collapsed="false">
      <c r="A4093" s="5" t="n">
        <v>4074</v>
      </c>
      <c r="B4093" s="23" t="n">
        <f aca="true">BETAINV(RAND(),T1_PERT!$F$5,T1_PERT!$G$5,T1_PERT!$C$5,T1_PERT!$E$5)</f>
        <v>3.09283197816546</v>
      </c>
      <c r="C4093" s="23" t="n">
        <f aca="true">BETAINV(RAND(),T1_PERT!$F$6,T1_PERT!$G$6,T1_PERT!$C$6,T1_PERT!$E$6)</f>
        <v>5.83705634049462</v>
      </c>
      <c r="D4093" s="23" t="n">
        <f aca="true">BETAINV(RAND(),T1_PERT!$F$7,T1_PERT!$G$7,T1_PERT!$C$7,T1_PERT!$E$7)</f>
        <v>6.42887395408635</v>
      </c>
      <c r="E4093" s="23" t="n">
        <f aca="true">BETAINV(RAND(),T1_PERT!$F$8,T1_PERT!$G$8,T1_PERT!$C$8,T1_PERT!$E$8)</f>
        <v>5.95360548909485</v>
      </c>
      <c r="F4093" s="23" t="n">
        <f aca="true">BETAINV(RAND(),T1_PERT!$F$9,T1_PERT!$G$9,T1_PERT!$C$9,T1_PERT!$E$9)</f>
        <v>4.5921588462981</v>
      </c>
      <c r="G4093" s="23" t="n">
        <f aca="true">BETAINV(RAND(),T1_PERT!$F$10,T1_PERT!$G$10,T1_PERT!$C$10,T1_PERT!$E$10)</f>
        <v>2.48955588401997</v>
      </c>
      <c r="H4093" s="23" t="n">
        <f aca="false">B4093+C4093+E4093+G4093</f>
        <v>17.3730496917749</v>
      </c>
      <c r="I4093" s="23" t="n">
        <f aca="false">B4093+D4093+F4093+G4093</f>
        <v>16.6034206625699</v>
      </c>
      <c r="J4093" s="23" t="n">
        <f aca="false">MAX(H4093,I4093)</f>
        <v>17.3730496917749</v>
      </c>
      <c r="K4093" s="24" t="n">
        <f aca="false">IF(H4093&gt;=I4093,1,0)</f>
        <v>1</v>
      </c>
    </row>
    <row r="4094" customFormat="false" ht="15" hidden="false" customHeight="false" outlineLevel="0" collapsed="false">
      <c r="A4094" s="5" t="n">
        <v>4075</v>
      </c>
      <c r="B4094" s="23" t="n">
        <f aca="true">BETAINV(RAND(),T1_PERT!$F$5,T1_PERT!$G$5,T1_PERT!$C$5,T1_PERT!$E$5)</f>
        <v>4.08511380952037</v>
      </c>
      <c r="C4094" s="23" t="n">
        <f aca="true">BETAINV(RAND(),T1_PERT!$F$6,T1_PERT!$G$6,T1_PERT!$C$6,T1_PERT!$E$6)</f>
        <v>6.73043933575646</v>
      </c>
      <c r="D4094" s="23" t="n">
        <f aca="true">BETAINV(RAND(),T1_PERT!$F$7,T1_PERT!$G$7,T1_PERT!$C$7,T1_PERT!$E$7)</f>
        <v>5.74719034633361</v>
      </c>
      <c r="E4094" s="23" t="n">
        <f aca="true">BETAINV(RAND(),T1_PERT!$F$8,T1_PERT!$G$8,T1_PERT!$C$8,T1_PERT!$E$8)</f>
        <v>5.20346250257345</v>
      </c>
      <c r="F4094" s="23" t="n">
        <f aca="true">BETAINV(RAND(),T1_PERT!$F$9,T1_PERT!$G$9,T1_PERT!$C$9,T1_PERT!$E$9)</f>
        <v>3.58649909461165</v>
      </c>
      <c r="G4094" s="23" t="n">
        <f aca="true">BETAINV(RAND(),T1_PERT!$F$10,T1_PERT!$G$10,T1_PERT!$C$10,T1_PERT!$E$10)</f>
        <v>2.67038578506118</v>
      </c>
      <c r="H4094" s="23" t="n">
        <f aca="false">B4094+C4094+E4094+G4094</f>
        <v>18.6894014329115</v>
      </c>
      <c r="I4094" s="23" t="n">
        <f aca="false">B4094+D4094+F4094+G4094</f>
        <v>16.0891890355268</v>
      </c>
      <c r="J4094" s="23" t="n">
        <f aca="false">MAX(H4094,I4094)</f>
        <v>18.6894014329115</v>
      </c>
      <c r="K4094" s="24" t="n">
        <f aca="false">IF(H4094&gt;=I4094,1,0)</f>
        <v>1</v>
      </c>
    </row>
    <row r="4095" customFormat="false" ht="15" hidden="false" customHeight="false" outlineLevel="0" collapsed="false">
      <c r="A4095" s="5" t="n">
        <v>4076</v>
      </c>
      <c r="B4095" s="23" t="n">
        <f aca="true">BETAINV(RAND(),T1_PERT!$F$5,T1_PERT!$G$5,T1_PERT!$C$5,T1_PERT!$E$5)</f>
        <v>4.99411685867148</v>
      </c>
      <c r="C4095" s="23" t="n">
        <f aca="true">BETAINV(RAND(),T1_PERT!$F$6,T1_PERT!$G$6,T1_PERT!$C$6,T1_PERT!$E$6)</f>
        <v>4.73647264857262</v>
      </c>
      <c r="D4095" s="23" t="n">
        <f aca="true">BETAINV(RAND(),T1_PERT!$F$7,T1_PERT!$G$7,T1_PERT!$C$7,T1_PERT!$E$7)</f>
        <v>4.81829133140685</v>
      </c>
      <c r="E4095" s="23" t="n">
        <f aca="true">BETAINV(RAND(),T1_PERT!$F$8,T1_PERT!$G$8,T1_PERT!$C$8,T1_PERT!$E$8)</f>
        <v>4.68450038883105</v>
      </c>
      <c r="F4095" s="23" t="n">
        <f aca="true">BETAINV(RAND(),T1_PERT!$F$9,T1_PERT!$G$9,T1_PERT!$C$9,T1_PERT!$E$9)</f>
        <v>4.22547750671408</v>
      </c>
      <c r="G4095" s="23" t="n">
        <f aca="true">BETAINV(RAND(),T1_PERT!$F$10,T1_PERT!$G$10,T1_PERT!$C$10,T1_PERT!$E$10)</f>
        <v>1.34615021125759</v>
      </c>
      <c r="H4095" s="23" t="n">
        <f aca="false">B4095+C4095+E4095+G4095</f>
        <v>15.7612401073327</v>
      </c>
      <c r="I4095" s="23" t="n">
        <f aca="false">B4095+D4095+F4095+G4095</f>
        <v>15.38403590805</v>
      </c>
      <c r="J4095" s="23" t="n">
        <f aca="false">MAX(H4095,I4095)</f>
        <v>15.7612401073327</v>
      </c>
      <c r="K4095" s="24" t="n">
        <f aca="false">IF(H4095&gt;=I4095,1,0)</f>
        <v>1</v>
      </c>
    </row>
    <row r="4096" customFormat="false" ht="15" hidden="false" customHeight="false" outlineLevel="0" collapsed="false">
      <c r="A4096" s="5" t="n">
        <v>4077</v>
      </c>
      <c r="B4096" s="23" t="n">
        <f aca="true">BETAINV(RAND(),T1_PERT!$F$5,T1_PERT!$G$5,T1_PERT!$C$5,T1_PERT!$E$5)</f>
        <v>3.85739382710644</v>
      </c>
      <c r="C4096" s="23" t="n">
        <f aca="true">BETAINV(RAND(),T1_PERT!$F$6,T1_PERT!$G$6,T1_PERT!$C$6,T1_PERT!$E$6)</f>
        <v>4.21866669747734</v>
      </c>
      <c r="D4096" s="23" t="n">
        <f aca="true">BETAINV(RAND(),T1_PERT!$F$7,T1_PERT!$G$7,T1_PERT!$C$7,T1_PERT!$E$7)</f>
        <v>5.11907246886785</v>
      </c>
      <c r="E4096" s="23" t="n">
        <f aca="true">BETAINV(RAND(),T1_PERT!$F$8,T1_PERT!$G$8,T1_PERT!$C$8,T1_PERT!$E$8)</f>
        <v>4.20705839294805</v>
      </c>
      <c r="F4096" s="23" t="n">
        <f aca="true">BETAINV(RAND(),T1_PERT!$F$9,T1_PERT!$G$9,T1_PERT!$C$9,T1_PERT!$E$9)</f>
        <v>3.28237586506558</v>
      </c>
      <c r="G4096" s="23" t="n">
        <f aca="true">BETAINV(RAND(),T1_PERT!$F$10,T1_PERT!$G$10,T1_PERT!$C$10,T1_PERT!$E$10)</f>
        <v>1.13808483415891</v>
      </c>
      <c r="H4096" s="23" t="n">
        <f aca="false">B4096+C4096+E4096+G4096</f>
        <v>13.4212037516907</v>
      </c>
      <c r="I4096" s="23" t="n">
        <f aca="false">B4096+D4096+F4096+G4096</f>
        <v>13.3969269951988</v>
      </c>
      <c r="J4096" s="23" t="n">
        <f aca="false">MAX(H4096,I4096)</f>
        <v>13.4212037516907</v>
      </c>
      <c r="K4096" s="24" t="n">
        <f aca="false">IF(H4096&gt;=I4096,1,0)</f>
        <v>1</v>
      </c>
    </row>
    <row r="4097" customFormat="false" ht="15" hidden="false" customHeight="false" outlineLevel="0" collapsed="false">
      <c r="A4097" s="5" t="n">
        <v>4078</v>
      </c>
      <c r="B4097" s="23" t="n">
        <f aca="true">BETAINV(RAND(),T1_PERT!$F$5,T1_PERT!$G$5,T1_PERT!$C$5,T1_PERT!$E$5)</f>
        <v>3.52987621609352</v>
      </c>
      <c r="C4097" s="23" t="n">
        <f aca="true">BETAINV(RAND(),T1_PERT!$F$6,T1_PERT!$G$6,T1_PERT!$C$6,T1_PERT!$E$6)</f>
        <v>4.47544985316911</v>
      </c>
      <c r="D4097" s="23" t="n">
        <f aca="true">BETAINV(RAND(),T1_PERT!$F$7,T1_PERT!$G$7,T1_PERT!$C$7,T1_PERT!$E$7)</f>
        <v>5.8009798879806</v>
      </c>
      <c r="E4097" s="23" t="n">
        <f aca="true">BETAINV(RAND(),T1_PERT!$F$8,T1_PERT!$G$8,T1_PERT!$C$8,T1_PERT!$E$8)</f>
        <v>4.58426569263107</v>
      </c>
      <c r="F4097" s="23" t="n">
        <f aca="true">BETAINV(RAND(),T1_PERT!$F$9,T1_PERT!$G$9,T1_PERT!$C$9,T1_PERT!$E$9)</f>
        <v>4.28288394562578</v>
      </c>
      <c r="G4097" s="23" t="n">
        <f aca="true">BETAINV(RAND(),T1_PERT!$F$10,T1_PERT!$G$10,T1_PERT!$C$10,T1_PERT!$E$10)</f>
        <v>2.21472495694883</v>
      </c>
      <c r="H4097" s="23" t="n">
        <f aca="false">B4097+C4097+E4097+G4097</f>
        <v>14.8043167188425</v>
      </c>
      <c r="I4097" s="23" t="n">
        <f aca="false">B4097+D4097+F4097+G4097</f>
        <v>15.8284650066487</v>
      </c>
      <c r="J4097" s="23" t="n">
        <f aca="false">MAX(H4097,I4097)</f>
        <v>15.8284650066487</v>
      </c>
      <c r="K4097" s="24" t="n">
        <f aca="false">IF(H4097&gt;=I4097,1,0)</f>
        <v>0</v>
      </c>
    </row>
    <row r="4098" customFormat="false" ht="15" hidden="false" customHeight="false" outlineLevel="0" collapsed="false">
      <c r="A4098" s="5" t="n">
        <v>4079</v>
      </c>
      <c r="B4098" s="23" t="n">
        <f aca="true">BETAINV(RAND(),T1_PERT!$F$5,T1_PERT!$G$5,T1_PERT!$C$5,T1_PERT!$E$5)</f>
        <v>3.54730255112645</v>
      </c>
      <c r="C4098" s="23" t="n">
        <f aca="true">BETAINV(RAND(),T1_PERT!$F$6,T1_PERT!$G$6,T1_PERT!$C$6,T1_PERT!$E$6)</f>
        <v>3.7946084942922</v>
      </c>
      <c r="D4098" s="23" t="n">
        <f aca="true">BETAINV(RAND(),T1_PERT!$F$7,T1_PERT!$G$7,T1_PERT!$C$7,T1_PERT!$E$7)</f>
        <v>5.93521218160007</v>
      </c>
      <c r="E4098" s="23" t="n">
        <f aca="true">BETAINV(RAND(),T1_PERT!$F$8,T1_PERT!$G$8,T1_PERT!$C$8,T1_PERT!$E$8)</f>
        <v>5.07308695463651</v>
      </c>
      <c r="F4098" s="23" t="n">
        <f aca="true">BETAINV(RAND(),T1_PERT!$F$9,T1_PERT!$G$9,T1_PERT!$C$9,T1_PERT!$E$9)</f>
        <v>4.080991982668</v>
      </c>
      <c r="G4098" s="23" t="n">
        <f aca="true">BETAINV(RAND(),T1_PERT!$F$10,T1_PERT!$G$10,T1_PERT!$C$10,T1_PERT!$E$10)</f>
        <v>1.83049950086601</v>
      </c>
      <c r="H4098" s="23" t="n">
        <f aca="false">B4098+C4098+E4098+G4098</f>
        <v>14.2454975009212</v>
      </c>
      <c r="I4098" s="23" t="n">
        <f aca="false">B4098+D4098+F4098+G4098</f>
        <v>15.3940062162605</v>
      </c>
      <c r="J4098" s="23" t="n">
        <f aca="false">MAX(H4098,I4098)</f>
        <v>15.3940062162605</v>
      </c>
      <c r="K4098" s="24" t="n">
        <f aca="false">IF(H4098&gt;=I4098,1,0)</f>
        <v>0</v>
      </c>
    </row>
    <row r="4099" customFormat="false" ht="15" hidden="false" customHeight="false" outlineLevel="0" collapsed="false">
      <c r="A4099" s="5" t="n">
        <v>4080</v>
      </c>
      <c r="B4099" s="23" t="n">
        <f aca="true">BETAINV(RAND(),T1_PERT!$F$5,T1_PERT!$G$5,T1_PERT!$C$5,T1_PERT!$E$5)</f>
        <v>2.85327619621598</v>
      </c>
      <c r="C4099" s="23" t="n">
        <f aca="true">BETAINV(RAND(),T1_PERT!$F$6,T1_PERT!$G$6,T1_PERT!$C$6,T1_PERT!$E$6)</f>
        <v>3.95929513631736</v>
      </c>
      <c r="D4099" s="23" t="n">
        <f aca="true">BETAINV(RAND(),T1_PERT!$F$7,T1_PERT!$G$7,T1_PERT!$C$7,T1_PERT!$E$7)</f>
        <v>4.3479559568565</v>
      </c>
      <c r="E4099" s="23" t="n">
        <f aca="true">BETAINV(RAND(),T1_PERT!$F$8,T1_PERT!$G$8,T1_PERT!$C$8,T1_PERT!$E$8)</f>
        <v>5.58412967898163</v>
      </c>
      <c r="F4099" s="23" t="n">
        <f aca="true">BETAINV(RAND(),T1_PERT!$F$9,T1_PERT!$G$9,T1_PERT!$C$9,T1_PERT!$E$9)</f>
        <v>4.88346659987033</v>
      </c>
      <c r="G4099" s="23" t="n">
        <f aca="true">BETAINV(RAND(),T1_PERT!$F$10,T1_PERT!$G$10,T1_PERT!$C$10,T1_PERT!$E$10)</f>
        <v>1.79430133547156</v>
      </c>
      <c r="H4099" s="23" t="n">
        <f aca="false">B4099+C4099+E4099+G4099</f>
        <v>14.1910023469865</v>
      </c>
      <c r="I4099" s="23" t="n">
        <f aca="false">B4099+D4099+F4099+G4099</f>
        <v>13.8790000884144</v>
      </c>
      <c r="J4099" s="23" t="n">
        <f aca="false">MAX(H4099,I4099)</f>
        <v>14.1910023469865</v>
      </c>
      <c r="K4099" s="24" t="n">
        <f aca="false">IF(H4099&gt;=I4099,1,0)</f>
        <v>1</v>
      </c>
    </row>
    <row r="4100" customFormat="false" ht="15" hidden="false" customHeight="false" outlineLevel="0" collapsed="false">
      <c r="A4100" s="5" t="n">
        <v>4081</v>
      </c>
      <c r="B4100" s="23" t="n">
        <f aca="true">BETAINV(RAND(),T1_PERT!$F$5,T1_PERT!$G$5,T1_PERT!$C$5,T1_PERT!$E$5)</f>
        <v>2.79598454588875</v>
      </c>
      <c r="C4100" s="23" t="n">
        <f aca="true">BETAINV(RAND(),T1_PERT!$F$6,T1_PERT!$G$6,T1_PERT!$C$6,T1_PERT!$E$6)</f>
        <v>4.09384125283763</v>
      </c>
      <c r="D4100" s="23" t="n">
        <f aca="true">BETAINV(RAND(),T1_PERT!$F$7,T1_PERT!$G$7,T1_PERT!$C$7,T1_PERT!$E$7)</f>
        <v>6.80758058751057</v>
      </c>
      <c r="E4100" s="23" t="n">
        <f aca="true">BETAINV(RAND(),T1_PERT!$F$8,T1_PERT!$G$8,T1_PERT!$C$8,T1_PERT!$E$8)</f>
        <v>5.5950250045142</v>
      </c>
      <c r="F4100" s="23" t="n">
        <f aca="true">BETAINV(RAND(),T1_PERT!$F$9,T1_PERT!$G$9,T1_PERT!$C$9,T1_PERT!$E$9)</f>
        <v>4.25824545613587</v>
      </c>
      <c r="G4100" s="23" t="n">
        <f aca="true">BETAINV(RAND(),T1_PERT!$F$10,T1_PERT!$G$10,T1_PERT!$C$10,T1_PERT!$E$10)</f>
        <v>2.06138527137463</v>
      </c>
      <c r="H4100" s="23" t="n">
        <f aca="false">B4100+C4100+E4100+G4100</f>
        <v>14.5462360746152</v>
      </c>
      <c r="I4100" s="23" t="n">
        <f aca="false">B4100+D4100+F4100+G4100</f>
        <v>15.9231958609098</v>
      </c>
      <c r="J4100" s="23" t="n">
        <f aca="false">MAX(H4100,I4100)</f>
        <v>15.9231958609098</v>
      </c>
      <c r="K4100" s="24" t="n">
        <f aca="false">IF(H4100&gt;=I4100,1,0)</f>
        <v>0</v>
      </c>
    </row>
    <row r="4101" customFormat="false" ht="15" hidden="false" customHeight="false" outlineLevel="0" collapsed="false">
      <c r="A4101" s="5" t="n">
        <v>4082</v>
      </c>
      <c r="B4101" s="23" t="n">
        <f aca="true">BETAINV(RAND(),T1_PERT!$F$5,T1_PERT!$G$5,T1_PERT!$C$5,T1_PERT!$E$5)</f>
        <v>4.41280955699363</v>
      </c>
      <c r="C4101" s="23" t="n">
        <f aca="true">BETAINV(RAND(),T1_PERT!$F$6,T1_PERT!$G$6,T1_PERT!$C$6,T1_PERT!$E$6)</f>
        <v>4.59722828388881</v>
      </c>
      <c r="D4101" s="23" t="n">
        <f aca="true">BETAINV(RAND(),T1_PERT!$F$7,T1_PERT!$G$7,T1_PERT!$C$7,T1_PERT!$E$7)</f>
        <v>4.83082169652454</v>
      </c>
      <c r="E4101" s="23" t="n">
        <f aca="true">BETAINV(RAND(),T1_PERT!$F$8,T1_PERT!$G$8,T1_PERT!$C$8,T1_PERT!$E$8)</f>
        <v>5.29444301676762</v>
      </c>
      <c r="F4101" s="23" t="n">
        <f aca="true">BETAINV(RAND(),T1_PERT!$F$9,T1_PERT!$G$9,T1_PERT!$C$9,T1_PERT!$E$9)</f>
        <v>3.33145381887932</v>
      </c>
      <c r="G4101" s="23" t="n">
        <f aca="true">BETAINV(RAND(),T1_PERT!$F$10,T1_PERT!$G$10,T1_PERT!$C$10,T1_PERT!$E$10)</f>
        <v>2.43751015504204</v>
      </c>
      <c r="H4101" s="23" t="n">
        <f aca="false">B4101+C4101+E4101+G4101</f>
        <v>16.7419910126921</v>
      </c>
      <c r="I4101" s="23" t="n">
        <f aca="false">B4101+D4101+F4101+G4101</f>
        <v>15.0125952274395</v>
      </c>
      <c r="J4101" s="23" t="n">
        <f aca="false">MAX(H4101,I4101)</f>
        <v>16.7419910126921</v>
      </c>
      <c r="K4101" s="24" t="n">
        <f aca="false">IF(H4101&gt;=I4101,1,0)</f>
        <v>1</v>
      </c>
    </row>
    <row r="4102" customFormat="false" ht="15" hidden="false" customHeight="false" outlineLevel="0" collapsed="false">
      <c r="A4102" s="5" t="n">
        <v>4083</v>
      </c>
      <c r="B4102" s="23" t="n">
        <f aca="true">BETAINV(RAND(),T1_PERT!$F$5,T1_PERT!$G$5,T1_PERT!$C$5,T1_PERT!$E$5)</f>
        <v>5.0416992172115</v>
      </c>
      <c r="C4102" s="23" t="n">
        <f aca="true">BETAINV(RAND(),T1_PERT!$F$6,T1_PERT!$G$6,T1_PERT!$C$6,T1_PERT!$E$6)</f>
        <v>5.16306542958558</v>
      </c>
      <c r="D4102" s="23" t="n">
        <f aca="true">BETAINV(RAND(),T1_PERT!$F$7,T1_PERT!$G$7,T1_PERT!$C$7,T1_PERT!$E$7)</f>
        <v>5.26413381935866</v>
      </c>
      <c r="E4102" s="23" t="n">
        <f aca="true">BETAINV(RAND(),T1_PERT!$F$8,T1_PERT!$G$8,T1_PERT!$C$8,T1_PERT!$E$8)</f>
        <v>5.48212264923919</v>
      </c>
      <c r="F4102" s="23" t="n">
        <f aca="true">BETAINV(RAND(),T1_PERT!$F$9,T1_PERT!$G$9,T1_PERT!$C$9,T1_PERT!$E$9)</f>
        <v>4.47320742790744</v>
      </c>
      <c r="G4102" s="23" t="n">
        <f aca="true">BETAINV(RAND(),T1_PERT!$F$10,T1_PERT!$G$10,T1_PERT!$C$10,T1_PERT!$E$10)</f>
        <v>1.64198328836854</v>
      </c>
      <c r="H4102" s="23" t="n">
        <f aca="false">B4102+C4102+E4102+G4102</f>
        <v>17.3288705844048</v>
      </c>
      <c r="I4102" s="23" t="n">
        <f aca="false">B4102+D4102+F4102+G4102</f>
        <v>16.4210237528461</v>
      </c>
      <c r="J4102" s="23" t="n">
        <f aca="false">MAX(H4102,I4102)</f>
        <v>17.3288705844048</v>
      </c>
      <c r="K4102" s="24" t="n">
        <f aca="false">IF(H4102&gt;=I4102,1,0)</f>
        <v>1</v>
      </c>
    </row>
    <row r="4103" customFormat="false" ht="15" hidden="false" customHeight="false" outlineLevel="0" collapsed="false">
      <c r="A4103" s="5" t="n">
        <v>4084</v>
      </c>
      <c r="B4103" s="23" t="n">
        <f aca="true">BETAINV(RAND(),T1_PERT!$F$5,T1_PERT!$G$5,T1_PERT!$C$5,T1_PERT!$E$5)</f>
        <v>5.14284396453216</v>
      </c>
      <c r="C4103" s="23" t="n">
        <f aca="true">BETAINV(RAND(),T1_PERT!$F$6,T1_PERT!$G$6,T1_PERT!$C$6,T1_PERT!$E$6)</f>
        <v>7.01107029957728</v>
      </c>
      <c r="D4103" s="23" t="n">
        <f aca="true">BETAINV(RAND(),T1_PERT!$F$7,T1_PERT!$G$7,T1_PERT!$C$7,T1_PERT!$E$7)</f>
        <v>6.70134044691673</v>
      </c>
      <c r="E4103" s="23" t="n">
        <f aca="true">BETAINV(RAND(),T1_PERT!$F$8,T1_PERT!$G$8,T1_PERT!$C$8,T1_PERT!$E$8)</f>
        <v>4.91881066669574</v>
      </c>
      <c r="F4103" s="23" t="n">
        <f aca="true">BETAINV(RAND(),T1_PERT!$F$9,T1_PERT!$G$9,T1_PERT!$C$9,T1_PERT!$E$9)</f>
        <v>4.99050121052031</v>
      </c>
      <c r="G4103" s="23" t="n">
        <f aca="true">BETAINV(RAND(),T1_PERT!$F$10,T1_PERT!$G$10,T1_PERT!$C$10,T1_PERT!$E$10)</f>
        <v>1.97122029077226</v>
      </c>
      <c r="H4103" s="23" t="n">
        <f aca="false">B4103+C4103+E4103+G4103</f>
        <v>19.0439452215774</v>
      </c>
      <c r="I4103" s="23" t="n">
        <f aca="false">B4103+D4103+F4103+G4103</f>
        <v>18.8059059127415</v>
      </c>
      <c r="J4103" s="23" t="n">
        <f aca="false">MAX(H4103,I4103)</f>
        <v>19.0439452215774</v>
      </c>
      <c r="K4103" s="24" t="n">
        <f aca="false">IF(H4103&gt;=I4103,1,0)</f>
        <v>1</v>
      </c>
    </row>
    <row r="4104" customFormat="false" ht="15" hidden="false" customHeight="false" outlineLevel="0" collapsed="false">
      <c r="A4104" s="5" t="n">
        <v>4085</v>
      </c>
      <c r="B4104" s="23" t="n">
        <f aca="true">BETAINV(RAND(),T1_PERT!$F$5,T1_PERT!$G$5,T1_PERT!$C$5,T1_PERT!$E$5)</f>
        <v>3.45682137154309</v>
      </c>
      <c r="C4104" s="23" t="n">
        <f aca="true">BETAINV(RAND(),T1_PERT!$F$6,T1_PERT!$G$6,T1_PERT!$C$6,T1_PERT!$E$6)</f>
        <v>6.37247488126926</v>
      </c>
      <c r="D4104" s="23" t="n">
        <f aca="true">BETAINV(RAND(),T1_PERT!$F$7,T1_PERT!$G$7,T1_PERT!$C$7,T1_PERT!$E$7)</f>
        <v>6.59446296302179</v>
      </c>
      <c r="E4104" s="23" t="n">
        <f aca="true">BETAINV(RAND(),T1_PERT!$F$8,T1_PERT!$G$8,T1_PERT!$C$8,T1_PERT!$E$8)</f>
        <v>5.04366490360288</v>
      </c>
      <c r="F4104" s="23" t="n">
        <f aca="true">BETAINV(RAND(),T1_PERT!$F$9,T1_PERT!$G$9,T1_PERT!$C$9,T1_PERT!$E$9)</f>
        <v>3.95530037548283</v>
      </c>
      <c r="G4104" s="23" t="n">
        <f aca="true">BETAINV(RAND(),T1_PERT!$F$10,T1_PERT!$G$10,T1_PERT!$C$10,T1_PERT!$E$10)</f>
        <v>1.7695561713373</v>
      </c>
      <c r="H4104" s="23" t="n">
        <f aca="false">B4104+C4104+E4104+G4104</f>
        <v>16.6425173277525</v>
      </c>
      <c r="I4104" s="23" t="n">
        <f aca="false">B4104+D4104+F4104+G4104</f>
        <v>15.776140881385</v>
      </c>
      <c r="J4104" s="23" t="n">
        <f aca="false">MAX(H4104,I4104)</f>
        <v>16.6425173277525</v>
      </c>
      <c r="K4104" s="24" t="n">
        <f aca="false">IF(H4104&gt;=I4104,1,0)</f>
        <v>1</v>
      </c>
    </row>
    <row r="4105" customFormat="false" ht="15" hidden="false" customHeight="false" outlineLevel="0" collapsed="false">
      <c r="A4105" s="5" t="n">
        <v>4086</v>
      </c>
      <c r="B4105" s="23" t="n">
        <f aca="true">BETAINV(RAND(),T1_PERT!$F$5,T1_PERT!$G$5,T1_PERT!$C$5,T1_PERT!$E$5)</f>
        <v>4.07197548757587</v>
      </c>
      <c r="C4105" s="23" t="n">
        <f aca="true">BETAINV(RAND(),T1_PERT!$F$6,T1_PERT!$G$6,T1_PERT!$C$6,T1_PERT!$E$6)</f>
        <v>3.81782809959328</v>
      </c>
      <c r="D4105" s="23" t="n">
        <f aca="true">BETAINV(RAND(),T1_PERT!$F$7,T1_PERT!$G$7,T1_PERT!$C$7,T1_PERT!$E$7)</f>
        <v>4.80214125528657</v>
      </c>
      <c r="E4105" s="23" t="n">
        <f aca="true">BETAINV(RAND(),T1_PERT!$F$8,T1_PERT!$G$8,T1_PERT!$C$8,T1_PERT!$E$8)</f>
        <v>5.55720530242724</v>
      </c>
      <c r="F4105" s="23" t="n">
        <f aca="true">BETAINV(RAND(),T1_PERT!$F$9,T1_PERT!$G$9,T1_PERT!$C$9,T1_PERT!$E$9)</f>
        <v>5.00468478009873</v>
      </c>
      <c r="G4105" s="23" t="n">
        <f aca="true">BETAINV(RAND(),T1_PERT!$F$10,T1_PERT!$G$10,T1_PERT!$C$10,T1_PERT!$E$10)</f>
        <v>1.92812155786101</v>
      </c>
      <c r="H4105" s="23" t="n">
        <f aca="false">B4105+C4105+E4105+G4105</f>
        <v>15.3751304474574</v>
      </c>
      <c r="I4105" s="23" t="n">
        <f aca="false">B4105+D4105+F4105+G4105</f>
        <v>15.8069230808222</v>
      </c>
      <c r="J4105" s="23" t="n">
        <f aca="false">MAX(H4105,I4105)</f>
        <v>15.8069230808222</v>
      </c>
      <c r="K4105" s="24" t="n">
        <f aca="false">IF(H4105&gt;=I4105,1,0)</f>
        <v>0</v>
      </c>
    </row>
    <row r="4106" customFormat="false" ht="15" hidden="false" customHeight="false" outlineLevel="0" collapsed="false">
      <c r="A4106" s="5" t="n">
        <v>4087</v>
      </c>
      <c r="B4106" s="23" t="n">
        <f aca="true">BETAINV(RAND(),T1_PERT!$F$5,T1_PERT!$G$5,T1_PERT!$C$5,T1_PERT!$E$5)</f>
        <v>4.34477959479153</v>
      </c>
      <c r="C4106" s="23" t="n">
        <f aca="true">BETAINV(RAND(),T1_PERT!$F$6,T1_PERT!$G$6,T1_PERT!$C$6,T1_PERT!$E$6)</f>
        <v>3.83949606773325</v>
      </c>
      <c r="D4106" s="23" t="n">
        <f aca="true">BETAINV(RAND(),T1_PERT!$F$7,T1_PERT!$G$7,T1_PERT!$C$7,T1_PERT!$E$7)</f>
        <v>5.40589935513272</v>
      </c>
      <c r="E4106" s="23" t="n">
        <f aca="true">BETAINV(RAND(),T1_PERT!$F$8,T1_PERT!$G$8,T1_PERT!$C$8,T1_PERT!$E$8)</f>
        <v>5.12471483467958</v>
      </c>
      <c r="F4106" s="23" t="n">
        <f aca="true">BETAINV(RAND(),T1_PERT!$F$9,T1_PERT!$G$9,T1_PERT!$C$9,T1_PERT!$E$9)</f>
        <v>3.5612573508336</v>
      </c>
      <c r="G4106" s="23" t="n">
        <f aca="true">BETAINV(RAND(),T1_PERT!$F$10,T1_PERT!$G$10,T1_PERT!$C$10,T1_PERT!$E$10)</f>
        <v>1.83633346617316</v>
      </c>
      <c r="H4106" s="23" t="n">
        <f aca="false">B4106+C4106+E4106+G4106</f>
        <v>15.1453239633775</v>
      </c>
      <c r="I4106" s="23" t="n">
        <f aca="false">B4106+D4106+F4106+G4106</f>
        <v>15.148269766931</v>
      </c>
      <c r="J4106" s="23" t="n">
        <f aca="false">MAX(H4106,I4106)</f>
        <v>15.148269766931</v>
      </c>
      <c r="K4106" s="24" t="n">
        <f aca="false">IF(H4106&gt;=I4106,1,0)</f>
        <v>0</v>
      </c>
    </row>
    <row r="4107" customFormat="false" ht="15" hidden="false" customHeight="false" outlineLevel="0" collapsed="false">
      <c r="A4107" s="5" t="n">
        <v>4088</v>
      </c>
      <c r="B4107" s="23" t="n">
        <f aca="true">BETAINV(RAND(),T1_PERT!$F$5,T1_PERT!$G$5,T1_PERT!$C$5,T1_PERT!$E$5)</f>
        <v>3.81828670049244</v>
      </c>
      <c r="C4107" s="23" t="n">
        <f aca="true">BETAINV(RAND(),T1_PERT!$F$6,T1_PERT!$G$6,T1_PERT!$C$6,T1_PERT!$E$6)</f>
        <v>7.60245920829918</v>
      </c>
      <c r="D4107" s="23" t="n">
        <f aca="true">BETAINV(RAND(),T1_PERT!$F$7,T1_PERT!$G$7,T1_PERT!$C$7,T1_PERT!$E$7)</f>
        <v>6.50200652488118</v>
      </c>
      <c r="E4107" s="23" t="n">
        <f aca="true">BETAINV(RAND(),T1_PERT!$F$8,T1_PERT!$G$8,T1_PERT!$C$8,T1_PERT!$E$8)</f>
        <v>4.3572902209206</v>
      </c>
      <c r="F4107" s="23" t="n">
        <f aca="true">BETAINV(RAND(),T1_PERT!$F$9,T1_PERT!$G$9,T1_PERT!$C$9,T1_PERT!$E$9)</f>
        <v>4.32931184335855</v>
      </c>
      <c r="G4107" s="23" t="n">
        <f aca="true">BETAINV(RAND(),T1_PERT!$F$10,T1_PERT!$G$10,T1_PERT!$C$10,T1_PERT!$E$10)</f>
        <v>2.33521616478528</v>
      </c>
      <c r="H4107" s="23" t="n">
        <f aca="false">B4107+C4107+E4107+G4107</f>
        <v>18.1132522944975</v>
      </c>
      <c r="I4107" s="23" t="n">
        <f aca="false">B4107+D4107+F4107+G4107</f>
        <v>16.9848212335175</v>
      </c>
      <c r="J4107" s="23" t="n">
        <f aca="false">MAX(H4107,I4107)</f>
        <v>18.1132522944975</v>
      </c>
      <c r="K4107" s="24" t="n">
        <f aca="false">IF(H4107&gt;=I4107,1,0)</f>
        <v>1</v>
      </c>
    </row>
    <row r="4108" customFormat="false" ht="15" hidden="false" customHeight="false" outlineLevel="0" collapsed="false">
      <c r="A4108" s="5" t="n">
        <v>4089</v>
      </c>
      <c r="B4108" s="23" t="n">
        <f aca="true">BETAINV(RAND(),T1_PERT!$F$5,T1_PERT!$G$5,T1_PERT!$C$5,T1_PERT!$E$5)</f>
        <v>3.51633044998067</v>
      </c>
      <c r="C4108" s="23" t="n">
        <f aca="true">BETAINV(RAND(),T1_PERT!$F$6,T1_PERT!$G$6,T1_PERT!$C$6,T1_PERT!$E$6)</f>
        <v>4.74333651760321</v>
      </c>
      <c r="D4108" s="23" t="n">
        <f aca="true">BETAINV(RAND(),T1_PERT!$F$7,T1_PERT!$G$7,T1_PERT!$C$7,T1_PERT!$E$7)</f>
        <v>4.53401004468156</v>
      </c>
      <c r="E4108" s="23" t="n">
        <f aca="true">BETAINV(RAND(),T1_PERT!$F$8,T1_PERT!$G$8,T1_PERT!$C$8,T1_PERT!$E$8)</f>
        <v>4.72313695312774</v>
      </c>
      <c r="F4108" s="23" t="n">
        <f aca="true">BETAINV(RAND(),T1_PERT!$F$9,T1_PERT!$G$9,T1_PERT!$C$9,T1_PERT!$E$9)</f>
        <v>5.38584563150646</v>
      </c>
      <c r="G4108" s="23" t="n">
        <f aca="true">BETAINV(RAND(),T1_PERT!$F$10,T1_PERT!$G$10,T1_PERT!$C$10,T1_PERT!$E$10)</f>
        <v>1.84313119352946</v>
      </c>
      <c r="H4108" s="23" t="n">
        <f aca="false">B4108+C4108+E4108+G4108</f>
        <v>14.8259351142411</v>
      </c>
      <c r="I4108" s="23" t="n">
        <f aca="false">B4108+D4108+F4108+G4108</f>
        <v>15.2793173196981</v>
      </c>
      <c r="J4108" s="23" t="n">
        <f aca="false">MAX(H4108,I4108)</f>
        <v>15.2793173196981</v>
      </c>
      <c r="K4108" s="24" t="n">
        <f aca="false">IF(H4108&gt;=I4108,1,0)</f>
        <v>0</v>
      </c>
    </row>
    <row r="4109" customFormat="false" ht="15" hidden="false" customHeight="false" outlineLevel="0" collapsed="false">
      <c r="A4109" s="5" t="n">
        <v>4090</v>
      </c>
      <c r="B4109" s="23" t="n">
        <f aca="true">BETAINV(RAND(),T1_PERT!$F$5,T1_PERT!$G$5,T1_PERT!$C$5,T1_PERT!$E$5)</f>
        <v>3.83938964108455</v>
      </c>
      <c r="C4109" s="23" t="n">
        <f aca="true">BETAINV(RAND(),T1_PERT!$F$6,T1_PERT!$G$6,T1_PERT!$C$6,T1_PERT!$E$6)</f>
        <v>4.75609779392519</v>
      </c>
      <c r="D4109" s="23" t="n">
        <f aca="true">BETAINV(RAND(),T1_PERT!$F$7,T1_PERT!$G$7,T1_PERT!$C$7,T1_PERT!$E$7)</f>
        <v>6.33338412779863</v>
      </c>
      <c r="E4109" s="23" t="n">
        <f aca="true">BETAINV(RAND(),T1_PERT!$F$8,T1_PERT!$G$8,T1_PERT!$C$8,T1_PERT!$E$8)</f>
        <v>5.72448823390662</v>
      </c>
      <c r="F4109" s="23" t="n">
        <f aca="true">BETAINV(RAND(),T1_PERT!$F$9,T1_PERT!$G$9,T1_PERT!$C$9,T1_PERT!$E$9)</f>
        <v>4.07244062865552</v>
      </c>
      <c r="G4109" s="23" t="n">
        <f aca="true">BETAINV(RAND(),T1_PERT!$F$10,T1_PERT!$G$10,T1_PERT!$C$10,T1_PERT!$E$10)</f>
        <v>1.6832889387406</v>
      </c>
      <c r="H4109" s="23" t="n">
        <f aca="false">B4109+C4109+E4109+G4109</f>
        <v>16.003264607657</v>
      </c>
      <c r="I4109" s="23" t="n">
        <f aca="false">B4109+D4109+F4109+G4109</f>
        <v>15.9285033362793</v>
      </c>
      <c r="J4109" s="23" t="n">
        <f aca="false">MAX(H4109,I4109)</f>
        <v>16.003264607657</v>
      </c>
      <c r="K4109" s="24" t="n">
        <f aca="false">IF(H4109&gt;=I4109,1,0)</f>
        <v>1</v>
      </c>
    </row>
    <row r="4110" customFormat="false" ht="15" hidden="false" customHeight="false" outlineLevel="0" collapsed="false">
      <c r="A4110" s="5" t="n">
        <v>4091</v>
      </c>
      <c r="B4110" s="23" t="n">
        <f aca="true">BETAINV(RAND(),T1_PERT!$F$5,T1_PERT!$G$5,T1_PERT!$C$5,T1_PERT!$E$5)</f>
        <v>3.36460287749186</v>
      </c>
      <c r="C4110" s="23" t="n">
        <f aca="true">BETAINV(RAND(),T1_PERT!$F$6,T1_PERT!$G$6,T1_PERT!$C$6,T1_PERT!$E$6)</f>
        <v>4.50999169784869</v>
      </c>
      <c r="D4110" s="23" t="n">
        <f aca="true">BETAINV(RAND(),T1_PERT!$F$7,T1_PERT!$G$7,T1_PERT!$C$7,T1_PERT!$E$7)</f>
        <v>5.12434033618122</v>
      </c>
      <c r="E4110" s="23" t="n">
        <f aca="true">BETAINV(RAND(),T1_PERT!$F$8,T1_PERT!$G$8,T1_PERT!$C$8,T1_PERT!$E$8)</f>
        <v>5.1553834307787</v>
      </c>
      <c r="F4110" s="23" t="n">
        <f aca="true">BETAINV(RAND(),T1_PERT!$F$9,T1_PERT!$G$9,T1_PERT!$C$9,T1_PERT!$E$9)</f>
        <v>3.96129580584439</v>
      </c>
      <c r="G4110" s="23" t="n">
        <f aca="true">BETAINV(RAND(),T1_PERT!$F$10,T1_PERT!$G$10,T1_PERT!$C$10,T1_PERT!$E$10)</f>
        <v>2.44868628327969</v>
      </c>
      <c r="H4110" s="23" t="n">
        <f aca="false">B4110+C4110+E4110+G4110</f>
        <v>15.4786642893989</v>
      </c>
      <c r="I4110" s="23" t="n">
        <f aca="false">B4110+D4110+F4110+G4110</f>
        <v>14.8989253027972</v>
      </c>
      <c r="J4110" s="23" t="n">
        <f aca="false">MAX(H4110,I4110)</f>
        <v>15.4786642893989</v>
      </c>
      <c r="K4110" s="24" t="n">
        <f aca="false">IF(H4110&gt;=I4110,1,0)</f>
        <v>1</v>
      </c>
    </row>
    <row r="4111" customFormat="false" ht="15" hidden="false" customHeight="false" outlineLevel="0" collapsed="false">
      <c r="A4111" s="5" t="n">
        <v>4092</v>
      </c>
      <c r="B4111" s="23" t="n">
        <f aca="true">BETAINV(RAND(),T1_PERT!$F$5,T1_PERT!$G$5,T1_PERT!$C$5,T1_PERT!$E$5)</f>
        <v>4.14529710619494</v>
      </c>
      <c r="C4111" s="23" t="n">
        <f aca="true">BETAINV(RAND(),T1_PERT!$F$6,T1_PERT!$G$6,T1_PERT!$C$6,T1_PERT!$E$6)</f>
        <v>5.10322278194037</v>
      </c>
      <c r="D4111" s="23" t="n">
        <f aca="true">BETAINV(RAND(),T1_PERT!$F$7,T1_PERT!$G$7,T1_PERT!$C$7,T1_PERT!$E$7)</f>
        <v>5.35340071152258</v>
      </c>
      <c r="E4111" s="23" t="n">
        <f aca="true">BETAINV(RAND(),T1_PERT!$F$8,T1_PERT!$G$8,T1_PERT!$C$8,T1_PERT!$E$8)</f>
        <v>7.43515010693233</v>
      </c>
      <c r="F4111" s="23" t="n">
        <f aca="true">BETAINV(RAND(),T1_PERT!$F$9,T1_PERT!$G$9,T1_PERT!$C$9,T1_PERT!$E$9)</f>
        <v>3.46053421929506</v>
      </c>
      <c r="G4111" s="23" t="n">
        <f aca="true">BETAINV(RAND(),T1_PERT!$F$10,T1_PERT!$G$10,T1_PERT!$C$10,T1_PERT!$E$10)</f>
        <v>1.83873189561434</v>
      </c>
      <c r="H4111" s="23" t="n">
        <f aca="false">B4111+C4111+E4111+G4111</f>
        <v>18.522401890682</v>
      </c>
      <c r="I4111" s="23" t="n">
        <f aca="false">B4111+D4111+F4111+G4111</f>
        <v>14.7979639326269</v>
      </c>
      <c r="J4111" s="23" t="n">
        <f aca="false">MAX(H4111,I4111)</f>
        <v>18.522401890682</v>
      </c>
      <c r="K4111" s="24" t="n">
        <f aca="false">IF(H4111&gt;=I4111,1,0)</f>
        <v>1</v>
      </c>
    </row>
    <row r="4112" customFormat="false" ht="15" hidden="false" customHeight="false" outlineLevel="0" collapsed="false">
      <c r="A4112" s="5" t="n">
        <v>4093</v>
      </c>
      <c r="B4112" s="23" t="n">
        <f aca="true">BETAINV(RAND(),T1_PERT!$F$5,T1_PERT!$G$5,T1_PERT!$C$5,T1_PERT!$E$5)</f>
        <v>3.14486389587757</v>
      </c>
      <c r="C4112" s="23" t="n">
        <f aca="true">BETAINV(RAND(),T1_PERT!$F$6,T1_PERT!$G$6,T1_PERT!$C$6,T1_PERT!$E$6)</f>
        <v>6.81792045556469</v>
      </c>
      <c r="D4112" s="23" t="n">
        <f aca="true">BETAINV(RAND(),T1_PERT!$F$7,T1_PERT!$G$7,T1_PERT!$C$7,T1_PERT!$E$7)</f>
        <v>5.39915221948121</v>
      </c>
      <c r="E4112" s="23" t="n">
        <f aca="true">BETAINV(RAND(),T1_PERT!$F$8,T1_PERT!$G$8,T1_PERT!$C$8,T1_PERT!$E$8)</f>
        <v>4.47911300364357</v>
      </c>
      <c r="F4112" s="23" t="n">
        <f aca="true">BETAINV(RAND(),T1_PERT!$F$9,T1_PERT!$G$9,T1_PERT!$C$9,T1_PERT!$E$9)</f>
        <v>5.46985582594431</v>
      </c>
      <c r="G4112" s="23" t="n">
        <f aca="true">BETAINV(RAND(),T1_PERT!$F$10,T1_PERT!$G$10,T1_PERT!$C$10,T1_PERT!$E$10)</f>
        <v>1.9656002994406</v>
      </c>
      <c r="H4112" s="23" t="n">
        <f aca="false">B4112+C4112+E4112+G4112</f>
        <v>16.4074976545264</v>
      </c>
      <c r="I4112" s="23" t="n">
        <f aca="false">B4112+D4112+F4112+G4112</f>
        <v>15.9794722407437</v>
      </c>
      <c r="J4112" s="23" t="n">
        <f aca="false">MAX(H4112,I4112)</f>
        <v>16.4074976545264</v>
      </c>
      <c r="K4112" s="24" t="n">
        <f aca="false">IF(H4112&gt;=I4112,1,0)</f>
        <v>1</v>
      </c>
    </row>
    <row r="4113" customFormat="false" ht="15" hidden="false" customHeight="false" outlineLevel="0" collapsed="false">
      <c r="A4113" s="5" t="n">
        <v>4094</v>
      </c>
      <c r="B4113" s="23" t="n">
        <f aca="true">BETAINV(RAND(),T1_PERT!$F$5,T1_PERT!$G$5,T1_PERT!$C$5,T1_PERT!$E$5)</f>
        <v>3.47277297662252</v>
      </c>
      <c r="C4113" s="23" t="n">
        <f aca="true">BETAINV(RAND(),T1_PERT!$F$6,T1_PERT!$G$6,T1_PERT!$C$6,T1_PERT!$E$6)</f>
        <v>6.0030259762499</v>
      </c>
      <c r="D4113" s="23" t="n">
        <f aca="true">BETAINV(RAND(),T1_PERT!$F$7,T1_PERT!$G$7,T1_PERT!$C$7,T1_PERT!$E$7)</f>
        <v>4.03204847111383</v>
      </c>
      <c r="E4113" s="23" t="n">
        <f aca="true">BETAINV(RAND(),T1_PERT!$F$8,T1_PERT!$G$8,T1_PERT!$C$8,T1_PERT!$E$8)</f>
        <v>5.53622939242763</v>
      </c>
      <c r="F4113" s="23" t="n">
        <f aca="true">BETAINV(RAND(),T1_PERT!$F$9,T1_PERT!$G$9,T1_PERT!$C$9,T1_PERT!$E$9)</f>
        <v>3.42763426069119</v>
      </c>
      <c r="G4113" s="23" t="n">
        <f aca="true">BETAINV(RAND(),T1_PERT!$F$10,T1_PERT!$G$10,T1_PERT!$C$10,T1_PERT!$E$10)</f>
        <v>2.4252744090853</v>
      </c>
      <c r="H4113" s="23" t="n">
        <f aca="false">B4113+C4113+E4113+G4113</f>
        <v>17.4373027543854</v>
      </c>
      <c r="I4113" s="23" t="n">
        <f aca="false">B4113+D4113+F4113+G4113</f>
        <v>13.3577301175128</v>
      </c>
      <c r="J4113" s="23" t="n">
        <f aca="false">MAX(H4113,I4113)</f>
        <v>17.4373027543854</v>
      </c>
      <c r="K4113" s="24" t="n">
        <f aca="false">IF(H4113&gt;=I4113,1,0)</f>
        <v>1</v>
      </c>
    </row>
    <row r="4114" customFormat="false" ht="15" hidden="false" customHeight="false" outlineLevel="0" collapsed="false">
      <c r="A4114" s="5" t="n">
        <v>4095</v>
      </c>
      <c r="B4114" s="23" t="n">
        <f aca="true">BETAINV(RAND(),T1_PERT!$F$5,T1_PERT!$G$5,T1_PERT!$C$5,T1_PERT!$E$5)</f>
        <v>3.77726397428472</v>
      </c>
      <c r="C4114" s="23" t="n">
        <f aca="true">BETAINV(RAND(),T1_PERT!$F$6,T1_PERT!$G$6,T1_PERT!$C$6,T1_PERT!$E$6)</f>
        <v>6.39801782982627</v>
      </c>
      <c r="D4114" s="23" t="n">
        <f aca="true">BETAINV(RAND(),T1_PERT!$F$7,T1_PERT!$G$7,T1_PERT!$C$7,T1_PERT!$E$7)</f>
        <v>4.42556341008697</v>
      </c>
      <c r="E4114" s="23" t="n">
        <f aca="true">BETAINV(RAND(),T1_PERT!$F$8,T1_PERT!$G$8,T1_PERT!$C$8,T1_PERT!$E$8)</f>
        <v>5.2687870632363</v>
      </c>
      <c r="F4114" s="23" t="n">
        <f aca="true">BETAINV(RAND(),T1_PERT!$F$9,T1_PERT!$G$9,T1_PERT!$C$9,T1_PERT!$E$9)</f>
        <v>4.55631674491631</v>
      </c>
      <c r="G4114" s="23" t="n">
        <f aca="true">BETAINV(RAND(),T1_PERT!$F$10,T1_PERT!$G$10,T1_PERT!$C$10,T1_PERT!$E$10)</f>
        <v>2.16407087243828</v>
      </c>
      <c r="H4114" s="23" t="n">
        <f aca="false">B4114+C4114+E4114+G4114</f>
        <v>17.6081397397856</v>
      </c>
      <c r="I4114" s="23" t="n">
        <f aca="false">B4114+D4114+F4114+G4114</f>
        <v>14.9232150017263</v>
      </c>
      <c r="J4114" s="23" t="n">
        <f aca="false">MAX(H4114,I4114)</f>
        <v>17.6081397397856</v>
      </c>
      <c r="K4114" s="24" t="n">
        <f aca="false">IF(H4114&gt;=I4114,1,0)</f>
        <v>1</v>
      </c>
    </row>
    <row r="4115" customFormat="false" ht="15" hidden="false" customHeight="false" outlineLevel="0" collapsed="false">
      <c r="A4115" s="5" t="n">
        <v>4096</v>
      </c>
      <c r="B4115" s="23" t="n">
        <f aca="true">BETAINV(RAND(),T1_PERT!$F$5,T1_PERT!$G$5,T1_PERT!$C$5,T1_PERT!$E$5)</f>
        <v>5.23092392250076</v>
      </c>
      <c r="C4115" s="23" t="n">
        <f aca="true">BETAINV(RAND(),T1_PERT!$F$6,T1_PERT!$G$6,T1_PERT!$C$6,T1_PERT!$E$6)</f>
        <v>3.98478236975614</v>
      </c>
      <c r="D4115" s="23" t="n">
        <f aca="true">BETAINV(RAND(),T1_PERT!$F$7,T1_PERT!$G$7,T1_PERT!$C$7,T1_PERT!$E$7)</f>
        <v>7.07160542860994</v>
      </c>
      <c r="E4115" s="23" t="n">
        <f aca="true">BETAINV(RAND(),T1_PERT!$F$8,T1_PERT!$G$8,T1_PERT!$C$8,T1_PERT!$E$8)</f>
        <v>5.10353491226998</v>
      </c>
      <c r="F4115" s="23" t="n">
        <f aca="true">BETAINV(RAND(),T1_PERT!$F$9,T1_PERT!$G$9,T1_PERT!$C$9,T1_PERT!$E$9)</f>
        <v>3.38776128148745</v>
      </c>
      <c r="G4115" s="23" t="n">
        <f aca="true">BETAINV(RAND(),T1_PERT!$F$10,T1_PERT!$G$10,T1_PERT!$C$10,T1_PERT!$E$10)</f>
        <v>2.03832943215777</v>
      </c>
      <c r="H4115" s="23" t="n">
        <f aca="false">B4115+C4115+E4115+G4115</f>
        <v>16.3575706366846</v>
      </c>
      <c r="I4115" s="23" t="n">
        <f aca="false">B4115+D4115+F4115+G4115</f>
        <v>17.7286200647559</v>
      </c>
      <c r="J4115" s="23" t="n">
        <f aca="false">MAX(H4115,I4115)</f>
        <v>17.7286200647559</v>
      </c>
      <c r="K4115" s="24" t="n">
        <f aca="false">IF(H4115&gt;=I4115,1,0)</f>
        <v>0</v>
      </c>
    </row>
    <row r="4116" customFormat="false" ht="15" hidden="false" customHeight="false" outlineLevel="0" collapsed="false">
      <c r="A4116" s="5" t="n">
        <v>4097</v>
      </c>
      <c r="B4116" s="23" t="n">
        <f aca="true">BETAINV(RAND(),T1_PERT!$F$5,T1_PERT!$G$5,T1_PERT!$C$5,T1_PERT!$E$5)</f>
        <v>3.06876267159795</v>
      </c>
      <c r="C4116" s="23" t="n">
        <f aca="true">BETAINV(RAND(),T1_PERT!$F$6,T1_PERT!$G$6,T1_PERT!$C$6,T1_PERT!$E$6)</f>
        <v>3.78499812256281</v>
      </c>
      <c r="D4116" s="23" t="n">
        <f aca="true">BETAINV(RAND(),T1_PERT!$F$7,T1_PERT!$G$7,T1_PERT!$C$7,T1_PERT!$E$7)</f>
        <v>6.46786131527959</v>
      </c>
      <c r="E4116" s="23" t="n">
        <f aca="true">BETAINV(RAND(),T1_PERT!$F$8,T1_PERT!$G$8,T1_PERT!$C$8,T1_PERT!$E$8)</f>
        <v>5.34785532739704</v>
      </c>
      <c r="F4116" s="23" t="n">
        <f aca="true">BETAINV(RAND(),T1_PERT!$F$9,T1_PERT!$G$9,T1_PERT!$C$9,T1_PERT!$E$9)</f>
        <v>4.71986907480936</v>
      </c>
      <c r="G4116" s="23" t="n">
        <f aca="true">BETAINV(RAND(),T1_PERT!$F$10,T1_PERT!$G$10,T1_PERT!$C$10,T1_PERT!$E$10)</f>
        <v>2.16419486750817</v>
      </c>
      <c r="H4116" s="23" t="n">
        <f aca="false">B4116+C4116+E4116+G4116</f>
        <v>14.365810989066</v>
      </c>
      <c r="I4116" s="23" t="n">
        <f aca="false">B4116+D4116+F4116+G4116</f>
        <v>16.4206879291951</v>
      </c>
      <c r="J4116" s="23" t="n">
        <f aca="false">MAX(H4116,I4116)</f>
        <v>16.4206879291951</v>
      </c>
      <c r="K4116" s="24" t="n">
        <f aca="false">IF(H4116&gt;=I4116,1,0)</f>
        <v>0</v>
      </c>
    </row>
    <row r="4117" customFormat="false" ht="15" hidden="false" customHeight="false" outlineLevel="0" collapsed="false">
      <c r="A4117" s="5" t="n">
        <v>4098</v>
      </c>
      <c r="B4117" s="23" t="n">
        <f aca="true">BETAINV(RAND(),T1_PERT!$F$5,T1_PERT!$G$5,T1_PERT!$C$5,T1_PERT!$E$5)</f>
        <v>2.92262947418464</v>
      </c>
      <c r="C4117" s="23" t="n">
        <f aca="true">BETAINV(RAND(),T1_PERT!$F$6,T1_PERT!$G$6,T1_PERT!$C$6,T1_PERT!$E$6)</f>
        <v>5.146490977376</v>
      </c>
      <c r="D4117" s="23" t="n">
        <f aca="true">BETAINV(RAND(),T1_PERT!$F$7,T1_PERT!$G$7,T1_PERT!$C$7,T1_PERT!$E$7)</f>
        <v>5.3510344350664</v>
      </c>
      <c r="E4117" s="23" t="n">
        <f aca="true">BETAINV(RAND(),T1_PERT!$F$8,T1_PERT!$G$8,T1_PERT!$C$8,T1_PERT!$E$8)</f>
        <v>6.32310456559601</v>
      </c>
      <c r="F4117" s="23" t="n">
        <f aca="true">BETAINV(RAND(),T1_PERT!$F$9,T1_PERT!$G$9,T1_PERT!$C$9,T1_PERT!$E$9)</f>
        <v>3.35090836342741</v>
      </c>
      <c r="G4117" s="23" t="n">
        <f aca="true">BETAINV(RAND(),T1_PERT!$F$10,T1_PERT!$G$10,T1_PERT!$C$10,T1_PERT!$E$10)</f>
        <v>2.42312684673298</v>
      </c>
      <c r="H4117" s="23" t="n">
        <f aca="false">B4117+C4117+E4117+G4117</f>
        <v>16.8153518638896</v>
      </c>
      <c r="I4117" s="23" t="n">
        <f aca="false">B4117+D4117+F4117+G4117</f>
        <v>14.0476991194114</v>
      </c>
      <c r="J4117" s="23" t="n">
        <f aca="false">MAX(H4117,I4117)</f>
        <v>16.8153518638896</v>
      </c>
      <c r="K4117" s="24" t="n">
        <f aca="false">IF(H4117&gt;=I4117,1,0)</f>
        <v>1</v>
      </c>
    </row>
    <row r="4118" customFormat="false" ht="15" hidden="false" customHeight="false" outlineLevel="0" collapsed="false">
      <c r="A4118" s="5" t="n">
        <v>4099</v>
      </c>
      <c r="B4118" s="23" t="n">
        <f aca="true">BETAINV(RAND(),T1_PERT!$F$5,T1_PERT!$G$5,T1_PERT!$C$5,T1_PERT!$E$5)</f>
        <v>3.98621074248033</v>
      </c>
      <c r="C4118" s="23" t="n">
        <f aca="true">BETAINV(RAND(),T1_PERT!$F$6,T1_PERT!$G$6,T1_PERT!$C$6,T1_PERT!$E$6)</f>
        <v>5.02207917912625</v>
      </c>
      <c r="D4118" s="23" t="n">
        <f aca="true">BETAINV(RAND(),T1_PERT!$F$7,T1_PERT!$G$7,T1_PERT!$C$7,T1_PERT!$E$7)</f>
        <v>5.10660740718981</v>
      </c>
      <c r="E4118" s="23" t="n">
        <f aca="true">BETAINV(RAND(),T1_PERT!$F$8,T1_PERT!$G$8,T1_PERT!$C$8,T1_PERT!$E$8)</f>
        <v>5.48302419328957</v>
      </c>
      <c r="F4118" s="23" t="n">
        <f aca="true">BETAINV(RAND(),T1_PERT!$F$9,T1_PERT!$G$9,T1_PERT!$C$9,T1_PERT!$E$9)</f>
        <v>4.48157167969849</v>
      </c>
      <c r="G4118" s="23" t="n">
        <f aca="true">BETAINV(RAND(),T1_PERT!$F$10,T1_PERT!$G$10,T1_PERT!$C$10,T1_PERT!$E$10)</f>
        <v>1.53336744396432</v>
      </c>
      <c r="H4118" s="23" t="n">
        <f aca="false">B4118+C4118+E4118+G4118</f>
        <v>16.0246815588605</v>
      </c>
      <c r="I4118" s="23" t="n">
        <f aca="false">B4118+D4118+F4118+G4118</f>
        <v>15.1077572733329</v>
      </c>
      <c r="J4118" s="23" t="n">
        <f aca="false">MAX(H4118,I4118)</f>
        <v>16.0246815588605</v>
      </c>
      <c r="K4118" s="24" t="n">
        <f aca="false">IF(H4118&gt;=I4118,1,0)</f>
        <v>1</v>
      </c>
    </row>
    <row r="4119" customFormat="false" ht="15" hidden="false" customHeight="false" outlineLevel="0" collapsed="false">
      <c r="A4119" s="5" t="n">
        <v>4100</v>
      </c>
      <c r="B4119" s="23" t="n">
        <f aca="true">BETAINV(RAND(),T1_PERT!$F$5,T1_PERT!$G$5,T1_PERT!$C$5,T1_PERT!$E$5)</f>
        <v>4.06040690879185</v>
      </c>
      <c r="C4119" s="23" t="n">
        <f aca="true">BETAINV(RAND(),T1_PERT!$F$6,T1_PERT!$G$6,T1_PERT!$C$6,T1_PERT!$E$6)</f>
        <v>3.57371041503376</v>
      </c>
      <c r="D4119" s="23" t="n">
        <f aca="true">BETAINV(RAND(),T1_PERT!$F$7,T1_PERT!$G$7,T1_PERT!$C$7,T1_PERT!$E$7)</f>
        <v>4.66740517335334</v>
      </c>
      <c r="E4119" s="23" t="n">
        <f aca="true">BETAINV(RAND(),T1_PERT!$F$8,T1_PERT!$G$8,T1_PERT!$C$8,T1_PERT!$E$8)</f>
        <v>4.30016461250784</v>
      </c>
      <c r="F4119" s="23" t="n">
        <f aca="true">BETAINV(RAND(),T1_PERT!$F$9,T1_PERT!$G$9,T1_PERT!$C$9,T1_PERT!$E$9)</f>
        <v>5.65860140429216</v>
      </c>
      <c r="G4119" s="23" t="n">
        <f aca="true">BETAINV(RAND(),T1_PERT!$F$10,T1_PERT!$G$10,T1_PERT!$C$10,T1_PERT!$E$10)</f>
        <v>1.98844638890283</v>
      </c>
      <c r="H4119" s="23" t="n">
        <f aca="false">B4119+C4119+E4119+G4119</f>
        <v>13.9227283252363</v>
      </c>
      <c r="I4119" s="23" t="n">
        <f aca="false">B4119+D4119+F4119+G4119</f>
        <v>16.3748598753402</v>
      </c>
      <c r="J4119" s="23" t="n">
        <f aca="false">MAX(H4119,I4119)</f>
        <v>16.3748598753402</v>
      </c>
      <c r="K4119" s="24" t="n">
        <f aca="false">IF(H4119&gt;=I4119,1,0)</f>
        <v>0</v>
      </c>
    </row>
    <row r="4120" customFormat="false" ht="15" hidden="false" customHeight="false" outlineLevel="0" collapsed="false">
      <c r="A4120" s="5" t="n">
        <v>4101</v>
      </c>
      <c r="B4120" s="23" t="n">
        <f aca="true">BETAINV(RAND(),T1_PERT!$F$5,T1_PERT!$G$5,T1_PERT!$C$5,T1_PERT!$E$5)</f>
        <v>3.99723151136717</v>
      </c>
      <c r="C4120" s="23" t="n">
        <f aca="true">BETAINV(RAND(),T1_PERT!$F$6,T1_PERT!$G$6,T1_PERT!$C$6,T1_PERT!$E$6)</f>
        <v>6.95977729750354</v>
      </c>
      <c r="D4120" s="23" t="n">
        <f aca="true">BETAINV(RAND(),T1_PERT!$F$7,T1_PERT!$G$7,T1_PERT!$C$7,T1_PERT!$E$7)</f>
        <v>6.796663827858</v>
      </c>
      <c r="E4120" s="23" t="n">
        <f aca="true">BETAINV(RAND(),T1_PERT!$F$8,T1_PERT!$G$8,T1_PERT!$C$8,T1_PERT!$E$8)</f>
        <v>4.71127983118208</v>
      </c>
      <c r="F4120" s="23" t="n">
        <f aca="true">BETAINV(RAND(),T1_PERT!$F$9,T1_PERT!$G$9,T1_PERT!$C$9,T1_PERT!$E$9)</f>
        <v>4.68863383432119</v>
      </c>
      <c r="G4120" s="23" t="n">
        <f aca="true">BETAINV(RAND(),T1_PERT!$F$10,T1_PERT!$G$10,T1_PERT!$C$10,T1_PERT!$E$10)</f>
        <v>2.5089730997858</v>
      </c>
      <c r="H4120" s="23" t="n">
        <f aca="false">B4120+C4120+E4120+G4120</f>
        <v>18.1772617398386</v>
      </c>
      <c r="I4120" s="23" t="n">
        <f aca="false">B4120+D4120+F4120+G4120</f>
        <v>17.9915022733322</v>
      </c>
      <c r="J4120" s="23" t="n">
        <f aca="false">MAX(H4120,I4120)</f>
        <v>18.1772617398386</v>
      </c>
      <c r="K4120" s="24" t="n">
        <f aca="false">IF(H4120&gt;=I4120,1,0)</f>
        <v>1</v>
      </c>
    </row>
    <row r="4121" customFormat="false" ht="15" hidden="false" customHeight="false" outlineLevel="0" collapsed="false">
      <c r="A4121" s="5" t="n">
        <v>4102</v>
      </c>
      <c r="B4121" s="23" t="n">
        <f aca="true">BETAINV(RAND(),T1_PERT!$F$5,T1_PERT!$G$5,T1_PERT!$C$5,T1_PERT!$E$5)</f>
        <v>3.05774175640254</v>
      </c>
      <c r="C4121" s="23" t="n">
        <f aca="true">BETAINV(RAND(),T1_PERT!$F$6,T1_PERT!$G$6,T1_PERT!$C$6,T1_PERT!$E$6)</f>
        <v>5.69313477226815</v>
      </c>
      <c r="D4121" s="23" t="n">
        <f aca="true">BETAINV(RAND(),T1_PERT!$F$7,T1_PERT!$G$7,T1_PERT!$C$7,T1_PERT!$E$7)</f>
        <v>4.46287036925689</v>
      </c>
      <c r="E4121" s="23" t="n">
        <f aca="true">BETAINV(RAND(),T1_PERT!$F$8,T1_PERT!$G$8,T1_PERT!$C$8,T1_PERT!$E$8)</f>
        <v>4.91972448614035</v>
      </c>
      <c r="F4121" s="23" t="n">
        <f aca="true">BETAINV(RAND(),T1_PERT!$F$9,T1_PERT!$G$9,T1_PERT!$C$9,T1_PERT!$E$9)</f>
        <v>4.41959554069228</v>
      </c>
      <c r="G4121" s="23" t="n">
        <f aca="true">BETAINV(RAND(),T1_PERT!$F$10,T1_PERT!$G$10,T1_PERT!$C$10,T1_PERT!$E$10)</f>
        <v>1.60654251960443</v>
      </c>
      <c r="H4121" s="23" t="n">
        <f aca="false">B4121+C4121+E4121+G4121</f>
        <v>15.2771435344155</v>
      </c>
      <c r="I4121" s="23" t="n">
        <f aca="false">B4121+D4121+F4121+G4121</f>
        <v>13.5467501859561</v>
      </c>
      <c r="J4121" s="23" t="n">
        <f aca="false">MAX(H4121,I4121)</f>
        <v>15.2771435344155</v>
      </c>
      <c r="K4121" s="24" t="n">
        <f aca="false">IF(H4121&gt;=I4121,1,0)</f>
        <v>1</v>
      </c>
    </row>
    <row r="4122" customFormat="false" ht="15" hidden="false" customHeight="false" outlineLevel="0" collapsed="false">
      <c r="A4122" s="5" t="n">
        <v>4103</v>
      </c>
      <c r="B4122" s="23" t="n">
        <f aca="true">BETAINV(RAND(),T1_PERT!$F$5,T1_PERT!$G$5,T1_PERT!$C$5,T1_PERT!$E$5)</f>
        <v>4.45030215567519</v>
      </c>
      <c r="C4122" s="23" t="n">
        <f aca="true">BETAINV(RAND(),T1_PERT!$F$6,T1_PERT!$G$6,T1_PERT!$C$6,T1_PERT!$E$6)</f>
        <v>4.43472080915466</v>
      </c>
      <c r="D4122" s="23" t="n">
        <f aca="true">BETAINV(RAND(),T1_PERT!$F$7,T1_PERT!$G$7,T1_PERT!$C$7,T1_PERT!$E$7)</f>
        <v>3.94135609459559</v>
      </c>
      <c r="E4122" s="23" t="n">
        <f aca="true">BETAINV(RAND(),T1_PERT!$F$8,T1_PERT!$G$8,T1_PERT!$C$8,T1_PERT!$E$8)</f>
        <v>6.03354632466888</v>
      </c>
      <c r="F4122" s="23" t="n">
        <f aca="true">BETAINV(RAND(),T1_PERT!$F$9,T1_PERT!$G$9,T1_PERT!$C$9,T1_PERT!$E$9)</f>
        <v>3.65912949405312</v>
      </c>
      <c r="G4122" s="23" t="n">
        <f aca="true">BETAINV(RAND(),T1_PERT!$F$10,T1_PERT!$G$10,T1_PERT!$C$10,T1_PERT!$E$10)</f>
        <v>1.74002303242757</v>
      </c>
      <c r="H4122" s="23" t="n">
        <f aca="false">B4122+C4122+E4122+G4122</f>
        <v>16.6585923219263</v>
      </c>
      <c r="I4122" s="23" t="n">
        <f aca="false">B4122+D4122+F4122+G4122</f>
        <v>13.7908107767515</v>
      </c>
      <c r="J4122" s="23" t="n">
        <f aca="false">MAX(H4122,I4122)</f>
        <v>16.6585923219263</v>
      </c>
      <c r="K4122" s="24" t="n">
        <f aca="false">IF(H4122&gt;=I4122,1,0)</f>
        <v>1</v>
      </c>
    </row>
    <row r="4123" customFormat="false" ht="15" hidden="false" customHeight="false" outlineLevel="0" collapsed="false">
      <c r="A4123" s="5" t="n">
        <v>4104</v>
      </c>
      <c r="B4123" s="23" t="n">
        <f aca="true">BETAINV(RAND(),T1_PERT!$F$5,T1_PERT!$G$5,T1_PERT!$C$5,T1_PERT!$E$5)</f>
        <v>2.8304396493597</v>
      </c>
      <c r="C4123" s="23" t="n">
        <f aca="true">BETAINV(RAND(),T1_PERT!$F$6,T1_PERT!$G$6,T1_PERT!$C$6,T1_PERT!$E$6)</f>
        <v>7.05024134088299</v>
      </c>
      <c r="D4123" s="23" t="n">
        <f aca="true">BETAINV(RAND(),T1_PERT!$F$7,T1_PERT!$G$7,T1_PERT!$C$7,T1_PERT!$E$7)</f>
        <v>5.01966219174324</v>
      </c>
      <c r="E4123" s="23" t="n">
        <f aca="true">BETAINV(RAND(),T1_PERT!$F$8,T1_PERT!$G$8,T1_PERT!$C$8,T1_PERT!$E$8)</f>
        <v>4.67185233057452</v>
      </c>
      <c r="F4123" s="23" t="n">
        <f aca="true">BETAINV(RAND(),T1_PERT!$F$9,T1_PERT!$G$9,T1_PERT!$C$9,T1_PERT!$E$9)</f>
        <v>4.93685076990556</v>
      </c>
      <c r="G4123" s="23" t="n">
        <f aca="true">BETAINV(RAND(),T1_PERT!$F$10,T1_PERT!$G$10,T1_PERT!$C$10,T1_PERT!$E$10)</f>
        <v>1.30104214092095</v>
      </c>
      <c r="H4123" s="23" t="n">
        <f aca="false">B4123+C4123+E4123+G4123</f>
        <v>15.8535754617382</v>
      </c>
      <c r="I4123" s="23" t="n">
        <f aca="false">B4123+D4123+F4123+G4123</f>
        <v>14.0879947519295</v>
      </c>
      <c r="J4123" s="23" t="n">
        <f aca="false">MAX(H4123,I4123)</f>
        <v>15.8535754617382</v>
      </c>
      <c r="K4123" s="24" t="n">
        <f aca="false">IF(H4123&gt;=I4123,1,0)</f>
        <v>1</v>
      </c>
    </row>
    <row r="4124" customFormat="false" ht="15" hidden="false" customHeight="false" outlineLevel="0" collapsed="false">
      <c r="A4124" s="5" t="n">
        <v>4105</v>
      </c>
      <c r="B4124" s="23" t="n">
        <f aca="true">BETAINV(RAND(),T1_PERT!$F$5,T1_PERT!$G$5,T1_PERT!$C$5,T1_PERT!$E$5)</f>
        <v>4.29567651374877</v>
      </c>
      <c r="C4124" s="23" t="n">
        <f aca="true">BETAINV(RAND(),T1_PERT!$F$6,T1_PERT!$G$6,T1_PERT!$C$6,T1_PERT!$E$6)</f>
        <v>4.508460577642</v>
      </c>
      <c r="D4124" s="23" t="n">
        <f aca="true">BETAINV(RAND(),T1_PERT!$F$7,T1_PERT!$G$7,T1_PERT!$C$7,T1_PERT!$E$7)</f>
        <v>6.59306202398356</v>
      </c>
      <c r="E4124" s="23" t="n">
        <f aca="true">BETAINV(RAND(),T1_PERT!$F$8,T1_PERT!$G$8,T1_PERT!$C$8,T1_PERT!$E$8)</f>
        <v>4.50787028842078</v>
      </c>
      <c r="F4124" s="23" t="n">
        <f aca="true">BETAINV(RAND(),T1_PERT!$F$9,T1_PERT!$G$9,T1_PERT!$C$9,T1_PERT!$E$9)</f>
        <v>5.16021894451163</v>
      </c>
      <c r="G4124" s="23" t="n">
        <f aca="true">BETAINV(RAND(),T1_PERT!$F$10,T1_PERT!$G$10,T1_PERT!$C$10,T1_PERT!$E$10)</f>
        <v>2.05585634585608</v>
      </c>
      <c r="H4124" s="23" t="n">
        <f aca="false">B4124+C4124+E4124+G4124</f>
        <v>15.3678637256676</v>
      </c>
      <c r="I4124" s="23" t="n">
        <f aca="false">B4124+D4124+F4124+G4124</f>
        <v>18.1048138281</v>
      </c>
      <c r="J4124" s="23" t="n">
        <f aca="false">MAX(H4124,I4124)</f>
        <v>18.1048138281</v>
      </c>
      <c r="K4124" s="24" t="n">
        <f aca="false">IF(H4124&gt;=I4124,1,0)</f>
        <v>0</v>
      </c>
    </row>
    <row r="4125" customFormat="false" ht="15" hidden="false" customHeight="false" outlineLevel="0" collapsed="false">
      <c r="A4125" s="5" t="n">
        <v>4106</v>
      </c>
      <c r="B4125" s="23" t="n">
        <f aca="true">BETAINV(RAND(),T1_PERT!$F$5,T1_PERT!$G$5,T1_PERT!$C$5,T1_PERT!$E$5)</f>
        <v>4.09117124807805</v>
      </c>
      <c r="C4125" s="23" t="n">
        <f aca="true">BETAINV(RAND(),T1_PERT!$F$6,T1_PERT!$G$6,T1_PERT!$C$6,T1_PERT!$E$6)</f>
        <v>6.97540320857992</v>
      </c>
      <c r="D4125" s="23" t="n">
        <f aca="true">BETAINV(RAND(),T1_PERT!$F$7,T1_PERT!$G$7,T1_PERT!$C$7,T1_PERT!$E$7)</f>
        <v>4.05330006088756</v>
      </c>
      <c r="E4125" s="23" t="n">
        <f aca="true">BETAINV(RAND(),T1_PERT!$F$8,T1_PERT!$G$8,T1_PERT!$C$8,T1_PERT!$E$8)</f>
        <v>4.32512250859069</v>
      </c>
      <c r="F4125" s="23" t="n">
        <f aca="true">BETAINV(RAND(),T1_PERT!$F$9,T1_PERT!$G$9,T1_PERT!$C$9,T1_PERT!$E$9)</f>
        <v>5.02289323585994</v>
      </c>
      <c r="G4125" s="23" t="n">
        <f aca="true">BETAINV(RAND(),T1_PERT!$F$10,T1_PERT!$G$10,T1_PERT!$C$10,T1_PERT!$E$10)</f>
        <v>2.07768437801833</v>
      </c>
      <c r="H4125" s="23" t="n">
        <f aca="false">B4125+C4125+E4125+G4125</f>
        <v>17.469381343267</v>
      </c>
      <c r="I4125" s="23" t="n">
        <f aca="false">B4125+D4125+F4125+G4125</f>
        <v>15.2450489228439</v>
      </c>
      <c r="J4125" s="23" t="n">
        <f aca="false">MAX(H4125,I4125)</f>
        <v>17.469381343267</v>
      </c>
      <c r="K4125" s="24" t="n">
        <f aca="false">IF(H4125&gt;=I4125,1,0)</f>
        <v>1</v>
      </c>
    </row>
    <row r="4126" customFormat="false" ht="15" hidden="false" customHeight="false" outlineLevel="0" collapsed="false">
      <c r="A4126" s="5" t="n">
        <v>4107</v>
      </c>
      <c r="B4126" s="23" t="n">
        <f aca="true">BETAINV(RAND(),T1_PERT!$F$5,T1_PERT!$G$5,T1_PERT!$C$5,T1_PERT!$E$5)</f>
        <v>3.24587847339424</v>
      </c>
      <c r="C4126" s="23" t="n">
        <f aca="true">BETAINV(RAND(),T1_PERT!$F$6,T1_PERT!$G$6,T1_PERT!$C$6,T1_PERT!$E$6)</f>
        <v>5.04857305413971</v>
      </c>
      <c r="D4126" s="23" t="n">
        <f aca="true">BETAINV(RAND(),T1_PERT!$F$7,T1_PERT!$G$7,T1_PERT!$C$7,T1_PERT!$E$7)</f>
        <v>4.40473741877693</v>
      </c>
      <c r="E4126" s="23" t="n">
        <f aca="true">BETAINV(RAND(),T1_PERT!$F$8,T1_PERT!$G$8,T1_PERT!$C$8,T1_PERT!$E$8)</f>
        <v>4.38056033505528</v>
      </c>
      <c r="F4126" s="23" t="n">
        <f aca="true">BETAINV(RAND(),T1_PERT!$F$9,T1_PERT!$G$9,T1_PERT!$C$9,T1_PERT!$E$9)</f>
        <v>4.60400430722447</v>
      </c>
      <c r="G4126" s="23" t="n">
        <f aca="true">BETAINV(RAND(),T1_PERT!$F$10,T1_PERT!$G$10,T1_PERT!$C$10,T1_PERT!$E$10)</f>
        <v>2.22039331229854</v>
      </c>
      <c r="H4126" s="23" t="n">
        <f aca="false">B4126+C4126+E4126+G4126</f>
        <v>14.8954051748878</v>
      </c>
      <c r="I4126" s="23" t="n">
        <f aca="false">B4126+D4126+F4126+G4126</f>
        <v>14.4750135116942</v>
      </c>
      <c r="J4126" s="23" t="n">
        <f aca="false">MAX(H4126,I4126)</f>
        <v>14.8954051748878</v>
      </c>
      <c r="K4126" s="24" t="n">
        <f aca="false">IF(H4126&gt;=I4126,1,0)</f>
        <v>1</v>
      </c>
    </row>
    <row r="4127" customFormat="false" ht="15" hidden="false" customHeight="false" outlineLevel="0" collapsed="false">
      <c r="A4127" s="5" t="n">
        <v>4108</v>
      </c>
      <c r="B4127" s="23" t="n">
        <f aca="true">BETAINV(RAND(),T1_PERT!$F$5,T1_PERT!$G$5,T1_PERT!$C$5,T1_PERT!$E$5)</f>
        <v>3.56704840351885</v>
      </c>
      <c r="C4127" s="23" t="n">
        <f aca="true">BETAINV(RAND(),T1_PERT!$F$6,T1_PERT!$G$6,T1_PERT!$C$6,T1_PERT!$E$6)</f>
        <v>5.01145039014448</v>
      </c>
      <c r="D4127" s="23" t="n">
        <f aca="true">BETAINV(RAND(),T1_PERT!$F$7,T1_PERT!$G$7,T1_PERT!$C$7,T1_PERT!$E$7)</f>
        <v>7.19699381843436</v>
      </c>
      <c r="E4127" s="23" t="n">
        <f aca="true">BETAINV(RAND(),T1_PERT!$F$8,T1_PERT!$G$8,T1_PERT!$C$8,T1_PERT!$E$8)</f>
        <v>4.49770344437755</v>
      </c>
      <c r="F4127" s="23" t="n">
        <f aca="true">BETAINV(RAND(),T1_PERT!$F$9,T1_PERT!$G$9,T1_PERT!$C$9,T1_PERT!$E$9)</f>
        <v>5.10268127561631</v>
      </c>
      <c r="G4127" s="23" t="n">
        <f aca="true">BETAINV(RAND(),T1_PERT!$F$10,T1_PERT!$G$10,T1_PERT!$C$10,T1_PERT!$E$10)</f>
        <v>2.18767667477092</v>
      </c>
      <c r="H4127" s="23" t="n">
        <f aca="false">B4127+C4127+E4127+G4127</f>
        <v>15.2638789128118</v>
      </c>
      <c r="I4127" s="23" t="n">
        <f aca="false">B4127+D4127+F4127+G4127</f>
        <v>18.0544001723404</v>
      </c>
      <c r="J4127" s="23" t="n">
        <f aca="false">MAX(H4127,I4127)</f>
        <v>18.0544001723404</v>
      </c>
      <c r="K4127" s="24" t="n">
        <f aca="false">IF(H4127&gt;=I4127,1,0)</f>
        <v>0</v>
      </c>
    </row>
    <row r="4128" customFormat="false" ht="15" hidden="false" customHeight="false" outlineLevel="0" collapsed="false">
      <c r="A4128" s="5" t="n">
        <v>4109</v>
      </c>
      <c r="B4128" s="23" t="n">
        <f aca="true">BETAINV(RAND(),T1_PERT!$F$5,T1_PERT!$G$5,T1_PERT!$C$5,T1_PERT!$E$5)</f>
        <v>2.6359616050187</v>
      </c>
      <c r="C4128" s="23" t="n">
        <f aca="true">BETAINV(RAND(),T1_PERT!$F$6,T1_PERT!$G$6,T1_PERT!$C$6,T1_PERT!$E$6)</f>
        <v>5.04225604816367</v>
      </c>
      <c r="D4128" s="23" t="n">
        <f aca="true">BETAINV(RAND(),T1_PERT!$F$7,T1_PERT!$G$7,T1_PERT!$C$7,T1_PERT!$E$7)</f>
        <v>3.17344753509345</v>
      </c>
      <c r="E4128" s="23" t="n">
        <f aca="true">BETAINV(RAND(),T1_PERT!$F$8,T1_PERT!$G$8,T1_PERT!$C$8,T1_PERT!$E$8)</f>
        <v>5.02074988563534</v>
      </c>
      <c r="F4128" s="23" t="n">
        <f aca="true">BETAINV(RAND(),T1_PERT!$F$9,T1_PERT!$G$9,T1_PERT!$C$9,T1_PERT!$E$9)</f>
        <v>4.3906321509859</v>
      </c>
      <c r="G4128" s="23" t="n">
        <f aca="true">BETAINV(RAND(),T1_PERT!$F$10,T1_PERT!$G$10,T1_PERT!$C$10,T1_PERT!$E$10)</f>
        <v>1.77304451201067</v>
      </c>
      <c r="H4128" s="23" t="n">
        <f aca="false">B4128+C4128+E4128+G4128</f>
        <v>14.4720120508284</v>
      </c>
      <c r="I4128" s="23" t="n">
        <f aca="false">B4128+D4128+F4128+G4128</f>
        <v>11.9730858031087</v>
      </c>
      <c r="J4128" s="23" t="n">
        <f aca="false">MAX(H4128,I4128)</f>
        <v>14.4720120508284</v>
      </c>
      <c r="K4128" s="24" t="n">
        <f aca="false">IF(H4128&gt;=I4128,1,0)</f>
        <v>1</v>
      </c>
    </row>
    <row r="4129" customFormat="false" ht="15" hidden="false" customHeight="false" outlineLevel="0" collapsed="false">
      <c r="A4129" s="5" t="n">
        <v>4110</v>
      </c>
      <c r="B4129" s="23" t="n">
        <f aca="true">BETAINV(RAND(),T1_PERT!$F$5,T1_PERT!$G$5,T1_PERT!$C$5,T1_PERT!$E$5)</f>
        <v>4.71538439007785</v>
      </c>
      <c r="C4129" s="23" t="n">
        <f aca="true">BETAINV(RAND(),T1_PERT!$F$6,T1_PERT!$G$6,T1_PERT!$C$6,T1_PERT!$E$6)</f>
        <v>5.67985005451055</v>
      </c>
      <c r="D4129" s="23" t="n">
        <f aca="true">BETAINV(RAND(),T1_PERT!$F$7,T1_PERT!$G$7,T1_PERT!$C$7,T1_PERT!$E$7)</f>
        <v>5.41091171713432</v>
      </c>
      <c r="E4129" s="23" t="n">
        <f aca="true">BETAINV(RAND(),T1_PERT!$F$8,T1_PERT!$G$8,T1_PERT!$C$8,T1_PERT!$E$8)</f>
        <v>4.43933722069075</v>
      </c>
      <c r="F4129" s="23" t="n">
        <f aca="true">BETAINV(RAND(),T1_PERT!$F$9,T1_PERT!$G$9,T1_PERT!$C$9,T1_PERT!$E$9)</f>
        <v>4.3965466202645</v>
      </c>
      <c r="G4129" s="23" t="n">
        <f aca="true">BETAINV(RAND(),T1_PERT!$F$10,T1_PERT!$G$10,T1_PERT!$C$10,T1_PERT!$E$10)</f>
        <v>1.50820060424306</v>
      </c>
      <c r="H4129" s="23" t="n">
        <f aca="false">B4129+C4129+E4129+G4129</f>
        <v>16.3427722695222</v>
      </c>
      <c r="I4129" s="23" t="n">
        <f aca="false">B4129+D4129+F4129+G4129</f>
        <v>16.0310433317197</v>
      </c>
      <c r="J4129" s="23" t="n">
        <f aca="false">MAX(H4129,I4129)</f>
        <v>16.3427722695222</v>
      </c>
      <c r="K4129" s="24" t="n">
        <f aca="false">IF(H4129&gt;=I4129,1,0)</f>
        <v>1</v>
      </c>
    </row>
    <row r="4130" customFormat="false" ht="15" hidden="false" customHeight="false" outlineLevel="0" collapsed="false">
      <c r="A4130" s="5" t="n">
        <v>4111</v>
      </c>
      <c r="B4130" s="23" t="n">
        <f aca="true">BETAINV(RAND(),T1_PERT!$F$5,T1_PERT!$G$5,T1_PERT!$C$5,T1_PERT!$E$5)</f>
        <v>4.59588478898657</v>
      </c>
      <c r="C4130" s="23" t="n">
        <f aca="true">BETAINV(RAND(),T1_PERT!$F$6,T1_PERT!$G$6,T1_PERT!$C$6,T1_PERT!$E$6)</f>
        <v>5.70921145516164</v>
      </c>
      <c r="D4130" s="23" t="n">
        <f aca="true">BETAINV(RAND(),T1_PERT!$F$7,T1_PERT!$G$7,T1_PERT!$C$7,T1_PERT!$E$7)</f>
        <v>6.18451310325709</v>
      </c>
      <c r="E4130" s="23" t="n">
        <f aca="true">BETAINV(RAND(),T1_PERT!$F$8,T1_PERT!$G$8,T1_PERT!$C$8,T1_PERT!$E$8)</f>
        <v>4.89525437366937</v>
      </c>
      <c r="F4130" s="23" t="n">
        <f aca="true">BETAINV(RAND(),T1_PERT!$F$9,T1_PERT!$G$9,T1_PERT!$C$9,T1_PERT!$E$9)</f>
        <v>4.0701565534773</v>
      </c>
      <c r="G4130" s="23" t="n">
        <f aca="true">BETAINV(RAND(),T1_PERT!$F$10,T1_PERT!$G$10,T1_PERT!$C$10,T1_PERT!$E$10)</f>
        <v>2.2231205792864</v>
      </c>
      <c r="H4130" s="23" t="n">
        <f aca="false">B4130+C4130+E4130+G4130</f>
        <v>17.423471197104</v>
      </c>
      <c r="I4130" s="23" t="n">
        <f aca="false">B4130+D4130+F4130+G4130</f>
        <v>17.0736750250074</v>
      </c>
      <c r="J4130" s="23" t="n">
        <f aca="false">MAX(H4130,I4130)</f>
        <v>17.423471197104</v>
      </c>
      <c r="K4130" s="24" t="n">
        <f aca="false">IF(H4130&gt;=I4130,1,0)</f>
        <v>1</v>
      </c>
    </row>
    <row r="4131" customFormat="false" ht="15" hidden="false" customHeight="false" outlineLevel="0" collapsed="false">
      <c r="A4131" s="5" t="n">
        <v>4112</v>
      </c>
      <c r="B4131" s="23" t="n">
        <f aca="true">BETAINV(RAND(),T1_PERT!$F$5,T1_PERT!$G$5,T1_PERT!$C$5,T1_PERT!$E$5)</f>
        <v>4.89962310705388</v>
      </c>
      <c r="C4131" s="23" t="n">
        <f aca="true">BETAINV(RAND(),T1_PERT!$F$6,T1_PERT!$G$6,T1_PERT!$C$6,T1_PERT!$E$6)</f>
        <v>4.27092820145846</v>
      </c>
      <c r="D4131" s="23" t="n">
        <f aca="true">BETAINV(RAND(),T1_PERT!$F$7,T1_PERT!$G$7,T1_PERT!$C$7,T1_PERT!$E$7)</f>
        <v>4.8065673580991</v>
      </c>
      <c r="E4131" s="23" t="n">
        <f aca="true">BETAINV(RAND(),T1_PERT!$F$8,T1_PERT!$G$8,T1_PERT!$C$8,T1_PERT!$E$8)</f>
        <v>6.26321202196864</v>
      </c>
      <c r="F4131" s="23" t="n">
        <f aca="true">BETAINV(RAND(),T1_PERT!$F$9,T1_PERT!$G$9,T1_PERT!$C$9,T1_PERT!$E$9)</f>
        <v>4.12275644911329</v>
      </c>
      <c r="G4131" s="23" t="n">
        <f aca="true">BETAINV(RAND(),T1_PERT!$F$10,T1_PERT!$G$10,T1_PERT!$C$10,T1_PERT!$E$10)</f>
        <v>1.69330728858471</v>
      </c>
      <c r="H4131" s="23" t="n">
        <f aca="false">B4131+C4131+E4131+G4131</f>
        <v>17.1270706190657</v>
      </c>
      <c r="I4131" s="23" t="n">
        <f aca="false">B4131+D4131+F4131+G4131</f>
        <v>15.522254202851</v>
      </c>
      <c r="J4131" s="23" t="n">
        <f aca="false">MAX(H4131,I4131)</f>
        <v>17.1270706190657</v>
      </c>
      <c r="K4131" s="24" t="n">
        <f aca="false">IF(H4131&gt;=I4131,1,0)</f>
        <v>1</v>
      </c>
    </row>
    <row r="4132" customFormat="false" ht="15" hidden="false" customHeight="false" outlineLevel="0" collapsed="false">
      <c r="A4132" s="5" t="n">
        <v>4113</v>
      </c>
      <c r="B4132" s="23" t="n">
        <f aca="true">BETAINV(RAND(),T1_PERT!$F$5,T1_PERT!$G$5,T1_PERT!$C$5,T1_PERT!$E$5)</f>
        <v>3.10138103020239</v>
      </c>
      <c r="C4132" s="23" t="n">
        <f aca="true">BETAINV(RAND(),T1_PERT!$F$6,T1_PERT!$G$6,T1_PERT!$C$6,T1_PERT!$E$6)</f>
        <v>4.2074970957398</v>
      </c>
      <c r="D4132" s="23" t="n">
        <f aca="true">BETAINV(RAND(),T1_PERT!$F$7,T1_PERT!$G$7,T1_PERT!$C$7,T1_PERT!$E$7)</f>
        <v>5.51631437784575</v>
      </c>
      <c r="E4132" s="23" t="n">
        <f aca="true">BETAINV(RAND(),T1_PERT!$F$8,T1_PERT!$G$8,T1_PERT!$C$8,T1_PERT!$E$8)</f>
        <v>4.63762145026968</v>
      </c>
      <c r="F4132" s="23" t="n">
        <f aca="true">BETAINV(RAND(),T1_PERT!$F$9,T1_PERT!$G$9,T1_PERT!$C$9,T1_PERT!$E$9)</f>
        <v>4.42452451467298</v>
      </c>
      <c r="G4132" s="23" t="n">
        <f aca="true">BETAINV(RAND(),T1_PERT!$F$10,T1_PERT!$G$10,T1_PERT!$C$10,T1_PERT!$E$10)</f>
        <v>1.22949299089514</v>
      </c>
      <c r="H4132" s="23" t="n">
        <f aca="false">B4132+C4132+E4132+G4132</f>
        <v>13.175992567107</v>
      </c>
      <c r="I4132" s="23" t="n">
        <f aca="false">B4132+D4132+F4132+G4132</f>
        <v>14.2717129136163</v>
      </c>
      <c r="J4132" s="23" t="n">
        <f aca="false">MAX(H4132,I4132)</f>
        <v>14.2717129136163</v>
      </c>
      <c r="K4132" s="24" t="n">
        <f aca="false">IF(H4132&gt;=I4132,1,0)</f>
        <v>0</v>
      </c>
    </row>
    <row r="4133" customFormat="false" ht="15" hidden="false" customHeight="false" outlineLevel="0" collapsed="false">
      <c r="A4133" s="5" t="n">
        <v>4114</v>
      </c>
      <c r="B4133" s="23" t="n">
        <f aca="true">BETAINV(RAND(),T1_PERT!$F$5,T1_PERT!$G$5,T1_PERT!$C$5,T1_PERT!$E$5)</f>
        <v>4.39972355297285</v>
      </c>
      <c r="C4133" s="23" t="n">
        <f aca="true">BETAINV(RAND(),T1_PERT!$F$6,T1_PERT!$G$6,T1_PERT!$C$6,T1_PERT!$E$6)</f>
        <v>3.95517550888802</v>
      </c>
      <c r="D4133" s="23" t="n">
        <f aca="true">BETAINV(RAND(),T1_PERT!$F$7,T1_PERT!$G$7,T1_PERT!$C$7,T1_PERT!$E$7)</f>
        <v>6.31101341372401</v>
      </c>
      <c r="E4133" s="23" t="n">
        <f aca="true">BETAINV(RAND(),T1_PERT!$F$8,T1_PERT!$G$8,T1_PERT!$C$8,T1_PERT!$E$8)</f>
        <v>4.78234473272336</v>
      </c>
      <c r="F4133" s="23" t="n">
        <f aca="true">BETAINV(RAND(),T1_PERT!$F$9,T1_PERT!$G$9,T1_PERT!$C$9,T1_PERT!$E$9)</f>
        <v>4.44722235909264</v>
      </c>
      <c r="G4133" s="23" t="n">
        <f aca="true">BETAINV(RAND(),T1_PERT!$F$10,T1_PERT!$G$10,T1_PERT!$C$10,T1_PERT!$E$10)</f>
        <v>1.64085670220641</v>
      </c>
      <c r="H4133" s="23" t="n">
        <f aca="false">B4133+C4133+E4133+G4133</f>
        <v>14.7781004967906</v>
      </c>
      <c r="I4133" s="23" t="n">
        <f aca="false">B4133+D4133+F4133+G4133</f>
        <v>16.7988160279959</v>
      </c>
      <c r="J4133" s="23" t="n">
        <f aca="false">MAX(H4133,I4133)</f>
        <v>16.7988160279959</v>
      </c>
      <c r="K4133" s="24" t="n">
        <f aca="false">IF(H4133&gt;=I4133,1,0)</f>
        <v>0</v>
      </c>
    </row>
    <row r="4134" customFormat="false" ht="15" hidden="false" customHeight="false" outlineLevel="0" collapsed="false">
      <c r="A4134" s="5" t="n">
        <v>4115</v>
      </c>
      <c r="B4134" s="23" t="n">
        <f aca="true">BETAINV(RAND(),T1_PERT!$F$5,T1_PERT!$G$5,T1_PERT!$C$5,T1_PERT!$E$5)</f>
        <v>4.15261712789197</v>
      </c>
      <c r="C4134" s="23" t="n">
        <f aca="true">BETAINV(RAND(),T1_PERT!$F$6,T1_PERT!$G$6,T1_PERT!$C$6,T1_PERT!$E$6)</f>
        <v>5.48460074889229</v>
      </c>
      <c r="D4134" s="23" t="n">
        <f aca="true">BETAINV(RAND(),T1_PERT!$F$7,T1_PERT!$G$7,T1_PERT!$C$7,T1_PERT!$E$7)</f>
        <v>6.34411586396807</v>
      </c>
      <c r="E4134" s="23" t="n">
        <f aca="true">BETAINV(RAND(),T1_PERT!$F$8,T1_PERT!$G$8,T1_PERT!$C$8,T1_PERT!$E$8)</f>
        <v>4.98455765978919</v>
      </c>
      <c r="F4134" s="23" t="n">
        <f aca="true">BETAINV(RAND(),T1_PERT!$F$9,T1_PERT!$G$9,T1_PERT!$C$9,T1_PERT!$E$9)</f>
        <v>3.57930873177887</v>
      </c>
      <c r="G4134" s="23" t="n">
        <f aca="true">BETAINV(RAND(),T1_PERT!$F$10,T1_PERT!$G$10,T1_PERT!$C$10,T1_PERT!$E$10)</f>
        <v>1.55669699875368</v>
      </c>
      <c r="H4134" s="23" t="n">
        <f aca="false">B4134+C4134+E4134+G4134</f>
        <v>16.1784725353271</v>
      </c>
      <c r="I4134" s="23" t="n">
        <f aca="false">B4134+D4134+F4134+G4134</f>
        <v>15.6327387223926</v>
      </c>
      <c r="J4134" s="23" t="n">
        <f aca="false">MAX(H4134,I4134)</f>
        <v>16.1784725353271</v>
      </c>
      <c r="K4134" s="24" t="n">
        <f aca="false">IF(H4134&gt;=I4134,1,0)</f>
        <v>1</v>
      </c>
    </row>
    <row r="4135" customFormat="false" ht="15" hidden="false" customHeight="false" outlineLevel="0" collapsed="false">
      <c r="A4135" s="5" t="n">
        <v>4116</v>
      </c>
      <c r="B4135" s="23" t="n">
        <f aca="true">BETAINV(RAND(),T1_PERT!$F$5,T1_PERT!$G$5,T1_PERT!$C$5,T1_PERT!$E$5)</f>
        <v>4.10629572562505</v>
      </c>
      <c r="C4135" s="23" t="n">
        <f aca="true">BETAINV(RAND(),T1_PERT!$F$6,T1_PERT!$G$6,T1_PERT!$C$6,T1_PERT!$E$6)</f>
        <v>5.04777243985016</v>
      </c>
      <c r="D4135" s="23" t="n">
        <f aca="true">BETAINV(RAND(),T1_PERT!$F$7,T1_PERT!$G$7,T1_PERT!$C$7,T1_PERT!$E$7)</f>
        <v>5.70532862595502</v>
      </c>
      <c r="E4135" s="23" t="n">
        <f aca="true">BETAINV(RAND(),T1_PERT!$F$8,T1_PERT!$G$8,T1_PERT!$C$8,T1_PERT!$E$8)</f>
        <v>4.53618834585276</v>
      </c>
      <c r="F4135" s="23" t="n">
        <f aca="true">BETAINV(RAND(),T1_PERT!$F$9,T1_PERT!$G$9,T1_PERT!$C$9,T1_PERT!$E$9)</f>
        <v>5.00040698683089</v>
      </c>
      <c r="G4135" s="23" t="n">
        <f aca="true">BETAINV(RAND(),T1_PERT!$F$10,T1_PERT!$G$10,T1_PERT!$C$10,T1_PERT!$E$10)</f>
        <v>2.11866115631725</v>
      </c>
      <c r="H4135" s="23" t="n">
        <f aca="false">B4135+C4135+E4135+G4135</f>
        <v>15.8089176676452</v>
      </c>
      <c r="I4135" s="23" t="n">
        <f aca="false">B4135+D4135+F4135+G4135</f>
        <v>16.9306924947282</v>
      </c>
      <c r="J4135" s="23" t="n">
        <f aca="false">MAX(H4135,I4135)</f>
        <v>16.9306924947282</v>
      </c>
      <c r="K4135" s="24" t="n">
        <f aca="false">IF(H4135&gt;=I4135,1,0)</f>
        <v>0</v>
      </c>
    </row>
    <row r="4136" customFormat="false" ht="15" hidden="false" customHeight="false" outlineLevel="0" collapsed="false">
      <c r="A4136" s="5" t="n">
        <v>4117</v>
      </c>
      <c r="B4136" s="23" t="n">
        <f aca="true">BETAINV(RAND(),T1_PERT!$F$5,T1_PERT!$G$5,T1_PERT!$C$5,T1_PERT!$E$5)</f>
        <v>4.24206718763522</v>
      </c>
      <c r="C4136" s="23" t="n">
        <f aca="true">BETAINV(RAND(),T1_PERT!$F$6,T1_PERT!$G$6,T1_PERT!$C$6,T1_PERT!$E$6)</f>
        <v>3.4405011495963</v>
      </c>
      <c r="D4136" s="23" t="n">
        <f aca="true">BETAINV(RAND(),T1_PERT!$F$7,T1_PERT!$G$7,T1_PERT!$C$7,T1_PERT!$E$7)</f>
        <v>5.18796064594843</v>
      </c>
      <c r="E4136" s="23" t="n">
        <f aca="true">BETAINV(RAND(),T1_PERT!$F$8,T1_PERT!$G$8,T1_PERT!$C$8,T1_PERT!$E$8)</f>
        <v>4.78852637984036</v>
      </c>
      <c r="F4136" s="23" t="n">
        <f aca="true">BETAINV(RAND(),T1_PERT!$F$9,T1_PERT!$G$9,T1_PERT!$C$9,T1_PERT!$E$9)</f>
        <v>3.7864174335209</v>
      </c>
      <c r="G4136" s="23" t="n">
        <f aca="true">BETAINV(RAND(),T1_PERT!$F$10,T1_PERT!$G$10,T1_PERT!$C$10,T1_PERT!$E$10)</f>
        <v>1.47396118296695</v>
      </c>
      <c r="H4136" s="23" t="n">
        <f aca="false">B4136+C4136+E4136+G4136</f>
        <v>13.9450559000388</v>
      </c>
      <c r="I4136" s="23" t="n">
        <f aca="false">B4136+D4136+F4136+G4136</f>
        <v>14.6904064500715</v>
      </c>
      <c r="J4136" s="23" t="n">
        <f aca="false">MAX(H4136,I4136)</f>
        <v>14.6904064500715</v>
      </c>
      <c r="K4136" s="24" t="n">
        <f aca="false">IF(H4136&gt;=I4136,1,0)</f>
        <v>0</v>
      </c>
    </row>
    <row r="4137" customFormat="false" ht="15" hidden="false" customHeight="false" outlineLevel="0" collapsed="false">
      <c r="A4137" s="5" t="n">
        <v>4118</v>
      </c>
      <c r="B4137" s="23" t="n">
        <f aca="true">BETAINV(RAND(),T1_PERT!$F$5,T1_PERT!$G$5,T1_PERT!$C$5,T1_PERT!$E$5)</f>
        <v>3.40670091962008</v>
      </c>
      <c r="C4137" s="23" t="n">
        <f aca="true">BETAINV(RAND(),T1_PERT!$F$6,T1_PERT!$G$6,T1_PERT!$C$6,T1_PERT!$E$6)</f>
        <v>6.37836936018073</v>
      </c>
      <c r="D4137" s="23" t="n">
        <f aca="true">BETAINV(RAND(),T1_PERT!$F$7,T1_PERT!$G$7,T1_PERT!$C$7,T1_PERT!$E$7)</f>
        <v>5.96670674985089</v>
      </c>
      <c r="E4137" s="23" t="n">
        <f aca="true">BETAINV(RAND(),T1_PERT!$F$8,T1_PERT!$G$8,T1_PERT!$C$8,T1_PERT!$E$8)</f>
        <v>4.121217173195</v>
      </c>
      <c r="F4137" s="23" t="n">
        <f aca="true">BETAINV(RAND(),T1_PERT!$F$9,T1_PERT!$G$9,T1_PERT!$C$9,T1_PERT!$E$9)</f>
        <v>3.84528975687139</v>
      </c>
      <c r="G4137" s="23" t="n">
        <f aca="true">BETAINV(RAND(),T1_PERT!$F$10,T1_PERT!$G$10,T1_PERT!$C$10,T1_PERT!$E$10)</f>
        <v>1.75720297231957</v>
      </c>
      <c r="H4137" s="23" t="n">
        <f aca="false">B4137+C4137+E4137+G4137</f>
        <v>15.6634904253154</v>
      </c>
      <c r="I4137" s="23" t="n">
        <f aca="false">B4137+D4137+F4137+G4137</f>
        <v>14.9759003986619</v>
      </c>
      <c r="J4137" s="23" t="n">
        <f aca="false">MAX(H4137,I4137)</f>
        <v>15.6634904253154</v>
      </c>
      <c r="K4137" s="24" t="n">
        <f aca="false">IF(H4137&gt;=I4137,1,0)</f>
        <v>1</v>
      </c>
    </row>
    <row r="4138" customFormat="false" ht="15" hidden="false" customHeight="false" outlineLevel="0" collapsed="false">
      <c r="A4138" s="5" t="n">
        <v>4119</v>
      </c>
      <c r="B4138" s="23" t="n">
        <f aca="true">BETAINV(RAND(),T1_PERT!$F$5,T1_PERT!$G$5,T1_PERT!$C$5,T1_PERT!$E$5)</f>
        <v>3.90206872628307</v>
      </c>
      <c r="C4138" s="23" t="n">
        <f aca="true">BETAINV(RAND(),T1_PERT!$F$6,T1_PERT!$G$6,T1_PERT!$C$6,T1_PERT!$E$6)</f>
        <v>4.3117441459806</v>
      </c>
      <c r="D4138" s="23" t="n">
        <f aca="true">BETAINV(RAND(),T1_PERT!$F$7,T1_PERT!$G$7,T1_PERT!$C$7,T1_PERT!$E$7)</f>
        <v>4.90943612088188</v>
      </c>
      <c r="E4138" s="23" t="n">
        <f aca="true">BETAINV(RAND(),T1_PERT!$F$8,T1_PERT!$G$8,T1_PERT!$C$8,T1_PERT!$E$8)</f>
        <v>6.73880270487695</v>
      </c>
      <c r="F4138" s="23" t="n">
        <f aca="true">BETAINV(RAND(),T1_PERT!$F$9,T1_PERT!$G$9,T1_PERT!$C$9,T1_PERT!$E$9)</f>
        <v>4.37938276650159</v>
      </c>
      <c r="G4138" s="23" t="n">
        <f aca="true">BETAINV(RAND(),T1_PERT!$F$10,T1_PERT!$G$10,T1_PERT!$C$10,T1_PERT!$E$10)</f>
        <v>2.15085553558488</v>
      </c>
      <c r="H4138" s="23" t="n">
        <f aca="false">B4138+C4138+E4138+G4138</f>
        <v>17.1034711127255</v>
      </c>
      <c r="I4138" s="23" t="n">
        <f aca="false">B4138+D4138+F4138+G4138</f>
        <v>15.3417431492514</v>
      </c>
      <c r="J4138" s="23" t="n">
        <f aca="false">MAX(H4138,I4138)</f>
        <v>17.1034711127255</v>
      </c>
      <c r="K4138" s="24" t="n">
        <f aca="false">IF(H4138&gt;=I4138,1,0)</f>
        <v>1</v>
      </c>
    </row>
    <row r="4139" customFormat="false" ht="15" hidden="false" customHeight="false" outlineLevel="0" collapsed="false">
      <c r="A4139" s="5" t="n">
        <v>4120</v>
      </c>
      <c r="B4139" s="23" t="n">
        <f aca="true">BETAINV(RAND(),T1_PERT!$F$5,T1_PERT!$G$5,T1_PERT!$C$5,T1_PERT!$E$5)</f>
        <v>4.74373162572843</v>
      </c>
      <c r="C4139" s="23" t="n">
        <f aca="true">BETAINV(RAND(),T1_PERT!$F$6,T1_PERT!$G$6,T1_PERT!$C$6,T1_PERT!$E$6)</f>
        <v>4.08812626265592</v>
      </c>
      <c r="D4139" s="23" t="n">
        <f aca="true">BETAINV(RAND(),T1_PERT!$F$7,T1_PERT!$G$7,T1_PERT!$C$7,T1_PERT!$E$7)</f>
        <v>3.98579185478422</v>
      </c>
      <c r="E4139" s="23" t="n">
        <f aca="true">BETAINV(RAND(),T1_PERT!$F$8,T1_PERT!$G$8,T1_PERT!$C$8,T1_PERT!$E$8)</f>
        <v>4.51744967106401</v>
      </c>
      <c r="F4139" s="23" t="n">
        <f aca="true">BETAINV(RAND(),T1_PERT!$F$9,T1_PERT!$G$9,T1_PERT!$C$9,T1_PERT!$E$9)</f>
        <v>4.31838044603647</v>
      </c>
      <c r="G4139" s="23" t="n">
        <f aca="true">BETAINV(RAND(),T1_PERT!$F$10,T1_PERT!$G$10,T1_PERT!$C$10,T1_PERT!$E$10)</f>
        <v>1.75896068702601</v>
      </c>
      <c r="H4139" s="23" t="n">
        <f aca="false">B4139+C4139+E4139+G4139</f>
        <v>15.1082682464744</v>
      </c>
      <c r="I4139" s="23" t="n">
        <f aca="false">B4139+D4139+F4139+G4139</f>
        <v>14.8068646135751</v>
      </c>
      <c r="J4139" s="23" t="n">
        <f aca="false">MAX(H4139,I4139)</f>
        <v>15.1082682464744</v>
      </c>
      <c r="K4139" s="24" t="n">
        <f aca="false">IF(H4139&gt;=I4139,1,0)</f>
        <v>1</v>
      </c>
    </row>
    <row r="4140" customFormat="false" ht="15" hidden="false" customHeight="false" outlineLevel="0" collapsed="false">
      <c r="A4140" s="5" t="n">
        <v>4121</v>
      </c>
      <c r="B4140" s="23" t="n">
        <f aca="true">BETAINV(RAND(),T1_PERT!$F$5,T1_PERT!$G$5,T1_PERT!$C$5,T1_PERT!$E$5)</f>
        <v>3.07462166740492</v>
      </c>
      <c r="C4140" s="23" t="n">
        <f aca="true">BETAINV(RAND(),T1_PERT!$F$6,T1_PERT!$G$6,T1_PERT!$C$6,T1_PERT!$E$6)</f>
        <v>6.2297143276884</v>
      </c>
      <c r="D4140" s="23" t="n">
        <f aca="true">BETAINV(RAND(),T1_PERT!$F$7,T1_PERT!$G$7,T1_PERT!$C$7,T1_PERT!$E$7)</f>
        <v>4.55576604407857</v>
      </c>
      <c r="E4140" s="23" t="n">
        <f aca="true">BETAINV(RAND(),T1_PERT!$F$8,T1_PERT!$G$8,T1_PERT!$C$8,T1_PERT!$E$8)</f>
        <v>4.50320803241927</v>
      </c>
      <c r="F4140" s="23" t="n">
        <f aca="true">BETAINV(RAND(),T1_PERT!$F$9,T1_PERT!$G$9,T1_PERT!$C$9,T1_PERT!$E$9)</f>
        <v>4.23890258114651</v>
      </c>
      <c r="G4140" s="23" t="n">
        <f aca="true">BETAINV(RAND(),T1_PERT!$F$10,T1_PERT!$G$10,T1_PERT!$C$10,T1_PERT!$E$10)</f>
        <v>2.09770791305698</v>
      </c>
      <c r="H4140" s="23" t="n">
        <f aca="false">B4140+C4140+E4140+G4140</f>
        <v>15.9052519405696</v>
      </c>
      <c r="I4140" s="23" t="n">
        <f aca="false">B4140+D4140+F4140+G4140</f>
        <v>13.966998205687</v>
      </c>
      <c r="J4140" s="23" t="n">
        <f aca="false">MAX(H4140,I4140)</f>
        <v>15.9052519405696</v>
      </c>
      <c r="K4140" s="24" t="n">
        <f aca="false">IF(H4140&gt;=I4140,1,0)</f>
        <v>1</v>
      </c>
    </row>
    <row r="4141" customFormat="false" ht="15" hidden="false" customHeight="false" outlineLevel="0" collapsed="false">
      <c r="A4141" s="5" t="n">
        <v>4122</v>
      </c>
      <c r="B4141" s="23" t="n">
        <f aca="true">BETAINV(RAND(),T1_PERT!$F$5,T1_PERT!$G$5,T1_PERT!$C$5,T1_PERT!$E$5)</f>
        <v>5.57503791137305</v>
      </c>
      <c r="C4141" s="23" t="n">
        <f aca="true">BETAINV(RAND(),T1_PERT!$F$6,T1_PERT!$G$6,T1_PERT!$C$6,T1_PERT!$E$6)</f>
        <v>4.94901425005649</v>
      </c>
      <c r="D4141" s="23" t="n">
        <f aca="true">BETAINV(RAND(),T1_PERT!$F$7,T1_PERT!$G$7,T1_PERT!$C$7,T1_PERT!$E$7)</f>
        <v>6.80387460785032</v>
      </c>
      <c r="E4141" s="23" t="n">
        <f aca="true">BETAINV(RAND(),T1_PERT!$F$8,T1_PERT!$G$8,T1_PERT!$C$8,T1_PERT!$E$8)</f>
        <v>4.73003697285265</v>
      </c>
      <c r="F4141" s="23" t="n">
        <f aca="true">BETAINV(RAND(),T1_PERT!$F$9,T1_PERT!$G$9,T1_PERT!$C$9,T1_PERT!$E$9)</f>
        <v>4.2254970630938</v>
      </c>
      <c r="G4141" s="23" t="n">
        <f aca="true">BETAINV(RAND(),T1_PERT!$F$10,T1_PERT!$G$10,T1_PERT!$C$10,T1_PERT!$E$10)</f>
        <v>1.4854809327205</v>
      </c>
      <c r="H4141" s="23" t="n">
        <f aca="false">B4141+C4141+E4141+G4141</f>
        <v>16.7395700670027</v>
      </c>
      <c r="I4141" s="23" t="n">
        <f aca="false">B4141+D4141+F4141+G4141</f>
        <v>18.0898905150377</v>
      </c>
      <c r="J4141" s="23" t="n">
        <f aca="false">MAX(H4141,I4141)</f>
        <v>18.0898905150377</v>
      </c>
      <c r="K4141" s="24" t="n">
        <f aca="false">IF(H4141&gt;=I4141,1,0)</f>
        <v>0</v>
      </c>
    </row>
    <row r="4142" customFormat="false" ht="15" hidden="false" customHeight="false" outlineLevel="0" collapsed="false">
      <c r="A4142" s="5" t="n">
        <v>4123</v>
      </c>
      <c r="B4142" s="23" t="n">
        <f aca="true">BETAINV(RAND(),T1_PERT!$F$5,T1_PERT!$G$5,T1_PERT!$C$5,T1_PERT!$E$5)</f>
        <v>3.54545126637867</v>
      </c>
      <c r="C4142" s="23" t="n">
        <f aca="true">BETAINV(RAND(),T1_PERT!$F$6,T1_PERT!$G$6,T1_PERT!$C$6,T1_PERT!$E$6)</f>
        <v>5.25801687794173</v>
      </c>
      <c r="D4142" s="23" t="n">
        <f aca="true">BETAINV(RAND(),T1_PERT!$F$7,T1_PERT!$G$7,T1_PERT!$C$7,T1_PERT!$E$7)</f>
        <v>7.14427026567572</v>
      </c>
      <c r="E4142" s="23" t="n">
        <f aca="true">BETAINV(RAND(),T1_PERT!$F$8,T1_PERT!$G$8,T1_PERT!$C$8,T1_PERT!$E$8)</f>
        <v>5.09866571453634</v>
      </c>
      <c r="F4142" s="23" t="n">
        <f aca="true">BETAINV(RAND(),T1_PERT!$F$9,T1_PERT!$G$9,T1_PERT!$C$9,T1_PERT!$E$9)</f>
        <v>3.14820153383662</v>
      </c>
      <c r="G4142" s="23" t="n">
        <f aca="true">BETAINV(RAND(),T1_PERT!$F$10,T1_PERT!$G$10,T1_PERT!$C$10,T1_PERT!$E$10)</f>
        <v>1.82229382824945</v>
      </c>
      <c r="H4142" s="23" t="n">
        <f aca="false">B4142+C4142+E4142+G4142</f>
        <v>15.7244276871062</v>
      </c>
      <c r="I4142" s="23" t="n">
        <f aca="false">B4142+D4142+F4142+G4142</f>
        <v>15.6602168941405</v>
      </c>
      <c r="J4142" s="23" t="n">
        <f aca="false">MAX(H4142,I4142)</f>
        <v>15.7244276871062</v>
      </c>
      <c r="K4142" s="24" t="n">
        <f aca="false">IF(H4142&gt;=I4142,1,0)</f>
        <v>1</v>
      </c>
    </row>
    <row r="4143" customFormat="false" ht="15" hidden="false" customHeight="false" outlineLevel="0" collapsed="false">
      <c r="A4143" s="5" t="n">
        <v>4124</v>
      </c>
      <c r="B4143" s="23" t="n">
        <f aca="true">BETAINV(RAND(),T1_PERT!$F$5,T1_PERT!$G$5,T1_PERT!$C$5,T1_PERT!$E$5)</f>
        <v>2.61205288148449</v>
      </c>
      <c r="C4143" s="23" t="n">
        <f aca="true">BETAINV(RAND(),T1_PERT!$F$6,T1_PERT!$G$6,T1_PERT!$C$6,T1_PERT!$E$6)</f>
        <v>4.08465001130977</v>
      </c>
      <c r="D4143" s="23" t="n">
        <f aca="true">BETAINV(RAND(),T1_PERT!$F$7,T1_PERT!$G$7,T1_PERT!$C$7,T1_PERT!$E$7)</f>
        <v>5.08425453326028</v>
      </c>
      <c r="E4143" s="23" t="n">
        <f aca="true">BETAINV(RAND(),T1_PERT!$F$8,T1_PERT!$G$8,T1_PERT!$C$8,T1_PERT!$E$8)</f>
        <v>4.58933311671362</v>
      </c>
      <c r="F4143" s="23" t="n">
        <f aca="true">BETAINV(RAND(),T1_PERT!$F$9,T1_PERT!$G$9,T1_PERT!$C$9,T1_PERT!$E$9)</f>
        <v>3.06565342395666</v>
      </c>
      <c r="G4143" s="23" t="n">
        <f aca="true">BETAINV(RAND(),T1_PERT!$F$10,T1_PERT!$G$10,T1_PERT!$C$10,T1_PERT!$E$10)</f>
        <v>2.30162825635737</v>
      </c>
      <c r="H4143" s="23" t="n">
        <f aca="false">B4143+C4143+E4143+G4143</f>
        <v>13.5876642658653</v>
      </c>
      <c r="I4143" s="23" t="n">
        <f aca="false">B4143+D4143+F4143+G4143</f>
        <v>13.0635890950588</v>
      </c>
      <c r="J4143" s="23" t="n">
        <f aca="false">MAX(H4143,I4143)</f>
        <v>13.5876642658653</v>
      </c>
      <c r="K4143" s="24" t="n">
        <f aca="false">IF(H4143&gt;=I4143,1,0)</f>
        <v>1</v>
      </c>
    </row>
    <row r="4144" customFormat="false" ht="15" hidden="false" customHeight="false" outlineLevel="0" collapsed="false">
      <c r="A4144" s="5" t="n">
        <v>4125</v>
      </c>
      <c r="B4144" s="23" t="n">
        <f aca="true">BETAINV(RAND(),T1_PERT!$F$5,T1_PERT!$G$5,T1_PERT!$C$5,T1_PERT!$E$5)</f>
        <v>4.58981105641053</v>
      </c>
      <c r="C4144" s="23" t="n">
        <f aca="true">BETAINV(RAND(),T1_PERT!$F$6,T1_PERT!$G$6,T1_PERT!$C$6,T1_PERT!$E$6)</f>
        <v>5.12184891085896</v>
      </c>
      <c r="D4144" s="23" t="n">
        <f aca="true">BETAINV(RAND(),T1_PERT!$F$7,T1_PERT!$G$7,T1_PERT!$C$7,T1_PERT!$E$7)</f>
        <v>4.5624886078642</v>
      </c>
      <c r="E4144" s="23" t="n">
        <f aca="true">BETAINV(RAND(),T1_PERT!$F$8,T1_PERT!$G$8,T1_PERT!$C$8,T1_PERT!$E$8)</f>
        <v>5.4260217015523</v>
      </c>
      <c r="F4144" s="23" t="n">
        <f aca="true">BETAINV(RAND(),T1_PERT!$F$9,T1_PERT!$G$9,T1_PERT!$C$9,T1_PERT!$E$9)</f>
        <v>4.33367095198424</v>
      </c>
      <c r="G4144" s="23" t="n">
        <f aca="true">BETAINV(RAND(),T1_PERT!$F$10,T1_PERT!$G$10,T1_PERT!$C$10,T1_PERT!$E$10)</f>
        <v>2.09478108195121</v>
      </c>
      <c r="H4144" s="23" t="n">
        <f aca="false">B4144+C4144+E4144+G4144</f>
        <v>17.232462750773</v>
      </c>
      <c r="I4144" s="23" t="n">
        <f aca="false">B4144+D4144+F4144+G4144</f>
        <v>15.5807516982102</v>
      </c>
      <c r="J4144" s="23" t="n">
        <f aca="false">MAX(H4144,I4144)</f>
        <v>17.232462750773</v>
      </c>
      <c r="K4144" s="24" t="n">
        <f aca="false">IF(H4144&gt;=I4144,1,0)</f>
        <v>1</v>
      </c>
    </row>
    <row r="4145" customFormat="false" ht="15" hidden="false" customHeight="false" outlineLevel="0" collapsed="false">
      <c r="A4145" s="5" t="n">
        <v>4126</v>
      </c>
      <c r="B4145" s="23" t="n">
        <f aca="true">BETAINV(RAND(),T1_PERT!$F$5,T1_PERT!$G$5,T1_PERT!$C$5,T1_PERT!$E$5)</f>
        <v>4.82130754023713</v>
      </c>
      <c r="C4145" s="23" t="n">
        <f aca="true">BETAINV(RAND(),T1_PERT!$F$6,T1_PERT!$G$6,T1_PERT!$C$6,T1_PERT!$E$6)</f>
        <v>7.45441283282257</v>
      </c>
      <c r="D4145" s="23" t="n">
        <f aca="true">BETAINV(RAND(),T1_PERT!$F$7,T1_PERT!$G$7,T1_PERT!$C$7,T1_PERT!$E$7)</f>
        <v>6.2978054407432</v>
      </c>
      <c r="E4145" s="23" t="n">
        <f aca="true">BETAINV(RAND(),T1_PERT!$F$8,T1_PERT!$G$8,T1_PERT!$C$8,T1_PERT!$E$8)</f>
        <v>4.78088057068607</v>
      </c>
      <c r="F4145" s="23" t="n">
        <f aca="true">BETAINV(RAND(),T1_PERT!$F$9,T1_PERT!$G$9,T1_PERT!$C$9,T1_PERT!$E$9)</f>
        <v>4.36930067986556</v>
      </c>
      <c r="G4145" s="23" t="n">
        <f aca="true">BETAINV(RAND(),T1_PERT!$F$10,T1_PERT!$G$10,T1_PERT!$C$10,T1_PERT!$E$10)</f>
        <v>2.48034088553821</v>
      </c>
      <c r="H4145" s="23" t="n">
        <f aca="false">B4145+C4145+E4145+G4145</f>
        <v>19.536941829284</v>
      </c>
      <c r="I4145" s="23" t="n">
        <f aca="false">B4145+D4145+F4145+G4145</f>
        <v>17.9687545463841</v>
      </c>
      <c r="J4145" s="23" t="n">
        <f aca="false">MAX(H4145,I4145)</f>
        <v>19.536941829284</v>
      </c>
      <c r="K4145" s="24" t="n">
        <f aca="false">IF(H4145&gt;=I4145,1,0)</f>
        <v>1</v>
      </c>
    </row>
    <row r="4146" customFormat="false" ht="15" hidden="false" customHeight="false" outlineLevel="0" collapsed="false">
      <c r="A4146" s="5" t="n">
        <v>4127</v>
      </c>
      <c r="B4146" s="23" t="n">
        <f aca="true">BETAINV(RAND(),T1_PERT!$F$5,T1_PERT!$G$5,T1_PERT!$C$5,T1_PERT!$E$5)</f>
        <v>4.39673900234103</v>
      </c>
      <c r="C4146" s="23" t="n">
        <f aca="true">BETAINV(RAND(),T1_PERT!$F$6,T1_PERT!$G$6,T1_PERT!$C$6,T1_PERT!$E$6)</f>
        <v>4.06109691027224</v>
      </c>
      <c r="D4146" s="23" t="n">
        <f aca="true">BETAINV(RAND(),T1_PERT!$F$7,T1_PERT!$G$7,T1_PERT!$C$7,T1_PERT!$E$7)</f>
        <v>6.73116024093573</v>
      </c>
      <c r="E4146" s="23" t="n">
        <f aca="true">BETAINV(RAND(),T1_PERT!$F$8,T1_PERT!$G$8,T1_PERT!$C$8,T1_PERT!$E$8)</f>
        <v>6.40629521122415</v>
      </c>
      <c r="F4146" s="23" t="n">
        <f aca="true">BETAINV(RAND(),T1_PERT!$F$9,T1_PERT!$G$9,T1_PERT!$C$9,T1_PERT!$E$9)</f>
        <v>4.12898670488832</v>
      </c>
      <c r="G4146" s="23" t="n">
        <f aca="true">BETAINV(RAND(),T1_PERT!$F$10,T1_PERT!$G$10,T1_PERT!$C$10,T1_PERT!$E$10)</f>
        <v>2.35668052282069</v>
      </c>
      <c r="H4146" s="23" t="n">
        <f aca="false">B4146+C4146+E4146+G4146</f>
        <v>17.2208116466581</v>
      </c>
      <c r="I4146" s="23" t="n">
        <f aca="false">B4146+D4146+F4146+G4146</f>
        <v>17.6135664709858</v>
      </c>
      <c r="J4146" s="23" t="n">
        <f aca="false">MAX(H4146,I4146)</f>
        <v>17.6135664709858</v>
      </c>
      <c r="K4146" s="24" t="n">
        <f aca="false">IF(H4146&gt;=I4146,1,0)</f>
        <v>0</v>
      </c>
    </row>
    <row r="4147" customFormat="false" ht="15" hidden="false" customHeight="false" outlineLevel="0" collapsed="false">
      <c r="A4147" s="5" t="n">
        <v>4128</v>
      </c>
      <c r="B4147" s="23" t="n">
        <f aca="true">BETAINV(RAND(),T1_PERT!$F$5,T1_PERT!$G$5,T1_PERT!$C$5,T1_PERT!$E$5)</f>
        <v>4.09549557314117</v>
      </c>
      <c r="C4147" s="23" t="n">
        <f aca="true">BETAINV(RAND(),T1_PERT!$F$6,T1_PERT!$G$6,T1_PERT!$C$6,T1_PERT!$E$6)</f>
        <v>5.2685201941163</v>
      </c>
      <c r="D4147" s="23" t="n">
        <f aca="true">BETAINV(RAND(),T1_PERT!$F$7,T1_PERT!$G$7,T1_PERT!$C$7,T1_PERT!$E$7)</f>
        <v>5.81485054207951</v>
      </c>
      <c r="E4147" s="23" t="n">
        <f aca="true">BETAINV(RAND(),T1_PERT!$F$8,T1_PERT!$G$8,T1_PERT!$C$8,T1_PERT!$E$8)</f>
        <v>4.68160984576734</v>
      </c>
      <c r="F4147" s="23" t="n">
        <f aca="true">BETAINV(RAND(),T1_PERT!$F$9,T1_PERT!$G$9,T1_PERT!$C$9,T1_PERT!$E$9)</f>
        <v>3.68808088040848</v>
      </c>
      <c r="G4147" s="23" t="n">
        <f aca="true">BETAINV(RAND(),T1_PERT!$F$10,T1_PERT!$G$10,T1_PERT!$C$10,T1_PERT!$E$10)</f>
        <v>1.7191176712647</v>
      </c>
      <c r="H4147" s="23" t="n">
        <f aca="false">B4147+C4147+E4147+G4147</f>
        <v>15.7647432842895</v>
      </c>
      <c r="I4147" s="23" t="n">
        <f aca="false">B4147+D4147+F4147+G4147</f>
        <v>15.3175446668939</v>
      </c>
      <c r="J4147" s="23" t="n">
        <f aca="false">MAX(H4147,I4147)</f>
        <v>15.7647432842895</v>
      </c>
      <c r="K4147" s="24" t="n">
        <f aca="false">IF(H4147&gt;=I4147,1,0)</f>
        <v>1</v>
      </c>
    </row>
    <row r="4148" customFormat="false" ht="15" hidden="false" customHeight="false" outlineLevel="0" collapsed="false">
      <c r="A4148" s="5" t="n">
        <v>4129</v>
      </c>
      <c r="B4148" s="23" t="n">
        <f aca="true">BETAINV(RAND(),T1_PERT!$F$5,T1_PERT!$G$5,T1_PERT!$C$5,T1_PERT!$E$5)</f>
        <v>3.65017672332212</v>
      </c>
      <c r="C4148" s="23" t="n">
        <f aca="true">BETAINV(RAND(),T1_PERT!$F$6,T1_PERT!$G$6,T1_PERT!$C$6,T1_PERT!$E$6)</f>
        <v>4.38772120962104</v>
      </c>
      <c r="D4148" s="23" t="n">
        <f aca="true">BETAINV(RAND(),T1_PERT!$F$7,T1_PERT!$G$7,T1_PERT!$C$7,T1_PERT!$E$7)</f>
        <v>6.58172709297896</v>
      </c>
      <c r="E4148" s="23" t="n">
        <f aca="true">BETAINV(RAND(),T1_PERT!$F$8,T1_PERT!$G$8,T1_PERT!$C$8,T1_PERT!$E$8)</f>
        <v>5.25961775069438</v>
      </c>
      <c r="F4148" s="23" t="n">
        <f aca="true">BETAINV(RAND(),T1_PERT!$F$9,T1_PERT!$G$9,T1_PERT!$C$9,T1_PERT!$E$9)</f>
        <v>3.49732503923648</v>
      </c>
      <c r="G4148" s="23" t="n">
        <f aca="true">BETAINV(RAND(),T1_PERT!$F$10,T1_PERT!$G$10,T1_PERT!$C$10,T1_PERT!$E$10)</f>
        <v>2.62296142354331</v>
      </c>
      <c r="H4148" s="23" t="n">
        <f aca="false">B4148+C4148+E4148+G4148</f>
        <v>15.9204771071809</v>
      </c>
      <c r="I4148" s="23" t="n">
        <f aca="false">B4148+D4148+F4148+G4148</f>
        <v>16.3521902790809</v>
      </c>
      <c r="J4148" s="23" t="n">
        <f aca="false">MAX(H4148,I4148)</f>
        <v>16.3521902790809</v>
      </c>
      <c r="K4148" s="24" t="n">
        <f aca="false">IF(H4148&gt;=I4148,1,0)</f>
        <v>0</v>
      </c>
    </row>
    <row r="4149" customFormat="false" ht="15" hidden="false" customHeight="false" outlineLevel="0" collapsed="false">
      <c r="A4149" s="5" t="n">
        <v>4130</v>
      </c>
      <c r="B4149" s="23" t="n">
        <f aca="true">BETAINV(RAND(),T1_PERT!$F$5,T1_PERT!$G$5,T1_PERT!$C$5,T1_PERT!$E$5)</f>
        <v>2.79140781350421</v>
      </c>
      <c r="C4149" s="23" t="n">
        <f aca="true">BETAINV(RAND(),T1_PERT!$F$6,T1_PERT!$G$6,T1_PERT!$C$6,T1_PERT!$E$6)</f>
        <v>6.11548945726373</v>
      </c>
      <c r="D4149" s="23" t="n">
        <f aca="true">BETAINV(RAND(),T1_PERT!$F$7,T1_PERT!$G$7,T1_PERT!$C$7,T1_PERT!$E$7)</f>
        <v>6.31328606996622</v>
      </c>
      <c r="E4149" s="23" t="n">
        <f aca="true">BETAINV(RAND(),T1_PERT!$F$8,T1_PERT!$G$8,T1_PERT!$C$8,T1_PERT!$E$8)</f>
        <v>5.95516439858674</v>
      </c>
      <c r="F4149" s="23" t="n">
        <f aca="true">BETAINV(RAND(),T1_PERT!$F$9,T1_PERT!$G$9,T1_PERT!$C$9,T1_PERT!$E$9)</f>
        <v>3.69910527647034</v>
      </c>
      <c r="G4149" s="23" t="n">
        <f aca="true">BETAINV(RAND(),T1_PERT!$F$10,T1_PERT!$G$10,T1_PERT!$C$10,T1_PERT!$E$10)</f>
        <v>2.35785767978794</v>
      </c>
      <c r="H4149" s="23" t="n">
        <f aca="false">B4149+C4149+E4149+G4149</f>
        <v>17.2199193491426</v>
      </c>
      <c r="I4149" s="23" t="n">
        <f aca="false">B4149+D4149+F4149+G4149</f>
        <v>15.1616568397287</v>
      </c>
      <c r="J4149" s="23" t="n">
        <f aca="false">MAX(H4149,I4149)</f>
        <v>17.2199193491426</v>
      </c>
      <c r="K4149" s="24" t="n">
        <f aca="false">IF(H4149&gt;=I4149,1,0)</f>
        <v>1</v>
      </c>
    </row>
    <row r="4150" customFormat="false" ht="15" hidden="false" customHeight="false" outlineLevel="0" collapsed="false">
      <c r="A4150" s="5" t="n">
        <v>4131</v>
      </c>
      <c r="B4150" s="23" t="n">
        <f aca="true">BETAINV(RAND(),T1_PERT!$F$5,T1_PERT!$G$5,T1_PERT!$C$5,T1_PERT!$E$5)</f>
        <v>4.31942878008896</v>
      </c>
      <c r="C4150" s="23" t="n">
        <f aca="true">BETAINV(RAND(),T1_PERT!$F$6,T1_PERT!$G$6,T1_PERT!$C$6,T1_PERT!$E$6)</f>
        <v>7.70809412994638</v>
      </c>
      <c r="D4150" s="23" t="n">
        <f aca="true">BETAINV(RAND(),T1_PERT!$F$7,T1_PERT!$G$7,T1_PERT!$C$7,T1_PERT!$E$7)</f>
        <v>6.94684260591794</v>
      </c>
      <c r="E4150" s="23" t="n">
        <f aca="true">BETAINV(RAND(),T1_PERT!$F$8,T1_PERT!$G$8,T1_PERT!$C$8,T1_PERT!$E$8)</f>
        <v>4.08547388874412</v>
      </c>
      <c r="F4150" s="23" t="n">
        <f aca="true">BETAINV(RAND(),T1_PERT!$F$9,T1_PERT!$G$9,T1_PERT!$C$9,T1_PERT!$E$9)</f>
        <v>5.59808168236922</v>
      </c>
      <c r="G4150" s="23" t="n">
        <f aca="true">BETAINV(RAND(),T1_PERT!$F$10,T1_PERT!$G$10,T1_PERT!$C$10,T1_PERT!$E$10)</f>
        <v>1.77924997003773</v>
      </c>
      <c r="H4150" s="23" t="n">
        <f aca="false">B4150+C4150+E4150+G4150</f>
        <v>17.8922467688172</v>
      </c>
      <c r="I4150" s="23" t="n">
        <f aca="false">B4150+D4150+F4150+G4150</f>
        <v>18.6436030384139</v>
      </c>
      <c r="J4150" s="23" t="n">
        <f aca="false">MAX(H4150,I4150)</f>
        <v>18.6436030384139</v>
      </c>
      <c r="K4150" s="24" t="n">
        <f aca="false">IF(H4150&gt;=I4150,1,0)</f>
        <v>0</v>
      </c>
    </row>
    <row r="4151" customFormat="false" ht="15" hidden="false" customHeight="false" outlineLevel="0" collapsed="false">
      <c r="A4151" s="5" t="n">
        <v>4132</v>
      </c>
      <c r="B4151" s="23" t="n">
        <f aca="true">BETAINV(RAND(),T1_PERT!$F$5,T1_PERT!$G$5,T1_PERT!$C$5,T1_PERT!$E$5)</f>
        <v>4.9011681139324</v>
      </c>
      <c r="C4151" s="23" t="n">
        <f aca="true">BETAINV(RAND(),T1_PERT!$F$6,T1_PERT!$G$6,T1_PERT!$C$6,T1_PERT!$E$6)</f>
        <v>5.69894875061777</v>
      </c>
      <c r="D4151" s="23" t="n">
        <f aca="true">BETAINV(RAND(),T1_PERT!$F$7,T1_PERT!$G$7,T1_PERT!$C$7,T1_PERT!$E$7)</f>
        <v>6.3574910807923</v>
      </c>
      <c r="E4151" s="23" t="n">
        <f aca="true">BETAINV(RAND(),T1_PERT!$F$8,T1_PERT!$G$8,T1_PERT!$C$8,T1_PERT!$E$8)</f>
        <v>4.87552041507564</v>
      </c>
      <c r="F4151" s="23" t="n">
        <f aca="true">BETAINV(RAND(),T1_PERT!$F$9,T1_PERT!$G$9,T1_PERT!$C$9,T1_PERT!$E$9)</f>
        <v>4.34279292291513</v>
      </c>
      <c r="G4151" s="23" t="n">
        <f aca="true">BETAINV(RAND(),T1_PERT!$F$10,T1_PERT!$G$10,T1_PERT!$C$10,T1_PERT!$E$10)</f>
        <v>1.22683858964492</v>
      </c>
      <c r="H4151" s="23" t="n">
        <f aca="false">B4151+C4151+E4151+G4151</f>
        <v>16.7024758692707</v>
      </c>
      <c r="I4151" s="23" t="n">
        <f aca="false">B4151+D4151+F4151+G4151</f>
        <v>16.8282907072848</v>
      </c>
      <c r="J4151" s="23" t="n">
        <f aca="false">MAX(H4151,I4151)</f>
        <v>16.8282907072848</v>
      </c>
      <c r="K4151" s="24" t="n">
        <f aca="false">IF(H4151&gt;=I4151,1,0)</f>
        <v>0</v>
      </c>
    </row>
    <row r="4152" customFormat="false" ht="15" hidden="false" customHeight="false" outlineLevel="0" collapsed="false">
      <c r="A4152" s="5" t="n">
        <v>4133</v>
      </c>
      <c r="B4152" s="23" t="n">
        <f aca="true">BETAINV(RAND(),T1_PERT!$F$5,T1_PERT!$G$5,T1_PERT!$C$5,T1_PERT!$E$5)</f>
        <v>3.85988057805715</v>
      </c>
      <c r="C4152" s="23" t="n">
        <f aca="true">BETAINV(RAND(),T1_PERT!$F$6,T1_PERT!$G$6,T1_PERT!$C$6,T1_PERT!$E$6)</f>
        <v>4.4063735702328</v>
      </c>
      <c r="D4152" s="23" t="n">
        <f aca="true">BETAINV(RAND(),T1_PERT!$F$7,T1_PERT!$G$7,T1_PERT!$C$7,T1_PERT!$E$7)</f>
        <v>5.18540848255112</v>
      </c>
      <c r="E4152" s="23" t="n">
        <f aca="true">BETAINV(RAND(),T1_PERT!$F$8,T1_PERT!$G$8,T1_PERT!$C$8,T1_PERT!$E$8)</f>
        <v>5.62717020947572</v>
      </c>
      <c r="F4152" s="23" t="n">
        <f aca="true">BETAINV(RAND(),T1_PERT!$F$9,T1_PERT!$G$9,T1_PERT!$C$9,T1_PERT!$E$9)</f>
        <v>4.91139866623972</v>
      </c>
      <c r="G4152" s="23" t="n">
        <f aca="true">BETAINV(RAND(),T1_PERT!$F$10,T1_PERT!$G$10,T1_PERT!$C$10,T1_PERT!$E$10)</f>
        <v>2.08084255280414</v>
      </c>
      <c r="H4152" s="23" t="n">
        <f aca="false">B4152+C4152+E4152+G4152</f>
        <v>15.9742669105698</v>
      </c>
      <c r="I4152" s="23" t="n">
        <f aca="false">B4152+D4152+F4152+G4152</f>
        <v>16.0375302796521</v>
      </c>
      <c r="J4152" s="23" t="n">
        <f aca="false">MAX(H4152,I4152)</f>
        <v>16.0375302796521</v>
      </c>
      <c r="K4152" s="24" t="n">
        <f aca="false">IF(H4152&gt;=I4152,1,0)</f>
        <v>0</v>
      </c>
    </row>
    <row r="4153" customFormat="false" ht="15" hidden="false" customHeight="false" outlineLevel="0" collapsed="false">
      <c r="A4153" s="5" t="n">
        <v>4134</v>
      </c>
      <c r="B4153" s="23" t="n">
        <f aca="true">BETAINV(RAND(),T1_PERT!$F$5,T1_PERT!$G$5,T1_PERT!$C$5,T1_PERT!$E$5)</f>
        <v>4.65842904387654</v>
      </c>
      <c r="C4153" s="23" t="n">
        <f aca="true">BETAINV(RAND(),T1_PERT!$F$6,T1_PERT!$G$6,T1_PERT!$C$6,T1_PERT!$E$6)</f>
        <v>3.92749033072673</v>
      </c>
      <c r="D4153" s="23" t="n">
        <f aca="true">BETAINV(RAND(),T1_PERT!$F$7,T1_PERT!$G$7,T1_PERT!$C$7,T1_PERT!$E$7)</f>
        <v>5.48894370520804</v>
      </c>
      <c r="E4153" s="23" t="n">
        <f aca="true">BETAINV(RAND(),T1_PERT!$F$8,T1_PERT!$G$8,T1_PERT!$C$8,T1_PERT!$E$8)</f>
        <v>5.21334162137934</v>
      </c>
      <c r="F4153" s="23" t="n">
        <f aca="true">BETAINV(RAND(),T1_PERT!$F$9,T1_PERT!$G$9,T1_PERT!$C$9,T1_PERT!$E$9)</f>
        <v>4.79667682370006</v>
      </c>
      <c r="G4153" s="23" t="n">
        <f aca="true">BETAINV(RAND(),T1_PERT!$F$10,T1_PERT!$G$10,T1_PERT!$C$10,T1_PERT!$E$10)</f>
        <v>2.43391891895949</v>
      </c>
      <c r="H4153" s="23" t="n">
        <f aca="false">B4153+C4153+E4153+G4153</f>
        <v>16.2331799149421</v>
      </c>
      <c r="I4153" s="23" t="n">
        <f aca="false">B4153+D4153+F4153+G4153</f>
        <v>17.3779684917441</v>
      </c>
      <c r="J4153" s="23" t="n">
        <f aca="false">MAX(H4153,I4153)</f>
        <v>17.3779684917441</v>
      </c>
      <c r="K4153" s="24" t="n">
        <f aca="false">IF(H4153&gt;=I4153,1,0)</f>
        <v>0</v>
      </c>
    </row>
    <row r="4154" customFormat="false" ht="15" hidden="false" customHeight="false" outlineLevel="0" collapsed="false">
      <c r="A4154" s="5" t="n">
        <v>4135</v>
      </c>
      <c r="B4154" s="23" t="n">
        <f aca="true">BETAINV(RAND(),T1_PERT!$F$5,T1_PERT!$G$5,T1_PERT!$C$5,T1_PERT!$E$5)</f>
        <v>2.20477710817056</v>
      </c>
      <c r="C4154" s="23" t="n">
        <f aca="true">BETAINV(RAND(),T1_PERT!$F$6,T1_PERT!$G$6,T1_PERT!$C$6,T1_PERT!$E$6)</f>
        <v>4.91565336330738</v>
      </c>
      <c r="D4154" s="23" t="n">
        <f aca="true">BETAINV(RAND(),T1_PERT!$F$7,T1_PERT!$G$7,T1_PERT!$C$7,T1_PERT!$E$7)</f>
        <v>5.52702431654074</v>
      </c>
      <c r="E4154" s="23" t="n">
        <f aca="true">BETAINV(RAND(),T1_PERT!$F$8,T1_PERT!$G$8,T1_PERT!$C$8,T1_PERT!$E$8)</f>
        <v>6.4280670552596</v>
      </c>
      <c r="F4154" s="23" t="n">
        <f aca="true">BETAINV(RAND(),T1_PERT!$F$9,T1_PERT!$G$9,T1_PERT!$C$9,T1_PERT!$E$9)</f>
        <v>4.21600595016624</v>
      </c>
      <c r="G4154" s="23" t="n">
        <f aca="true">BETAINV(RAND(),T1_PERT!$F$10,T1_PERT!$G$10,T1_PERT!$C$10,T1_PERT!$E$10)</f>
        <v>1.69775205331003</v>
      </c>
      <c r="H4154" s="23" t="n">
        <f aca="false">B4154+C4154+E4154+G4154</f>
        <v>15.2462495800476</v>
      </c>
      <c r="I4154" s="23" t="n">
        <f aca="false">B4154+D4154+F4154+G4154</f>
        <v>13.6455594281876</v>
      </c>
      <c r="J4154" s="23" t="n">
        <f aca="false">MAX(H4154,I4154)</f>
        <v>15.2462495800476</v>
      </c>
      <c r="K4154" s="24" t="n">
        <f aca="false">IF(H4154&gt;=I4154,1,0)</f>
        <v>1</v>
      </c>
    </row>
    <row r="4155" customFormat="false" ht="15" hidden="false" customHeight="false" outlineLevel="0" collapsed="false">
      <c r="A4155" s="5" t="n">
        <v>4136</v>
      </c>
      <c r="B4155" s="23" t="n">
        <f aca="true">BETAINV(RAND(),T1_PERT!$F$5,T1_PERT!$G$5,T1_PERT!$C$5,T1_PERT!$E$5)</f>
        <v>2.8390760604551</v>
      </c>
      <c r="C4155" s="23" t="n">
        <f aca="true">BETAINV(RAND(),T1_PERT!$F$6,T1_PERT!$G$6,T1_PERT!$C$6,T1_PERT!$E$6)</f>
        <v>5.83129522791915</v>
      </c>
      <c r="D4155" s="23" t="n">
        <f aca="true">BETAINV(RAND(),T1_PERT!$F$7,T1_PERT!$G$7,T1_PERT!$C$7,T1_PERT!$E$7)</f>
        <v>5.8430328899107</v>
      </c>
      <c r="E4155" s="23" t="n">
        <f aca="true">BETAINV(RAND(),T1_PERT!$F$8,T1_PERT!$G$8,T1_PERT!$C$8,T1_PERT!$E$8)</f>
        <v>5.19412589033685</v>
      </c>
      <c r="F4155" s="23" t="n">
        <f aca="true">BETAINV(RAND(),T1_PERT!$F$9,T1_PERT!$G$9,T1_PERT!$C$9,T1_PERT!$E$9)</f>
        <v>5.66048028427145</v>
      </c>
      <c r="G4155" s="23" t="n">
        <f aca="true">BETAINV(RAND(),T1_PERT!$F$10,T1_PERT!$G$10,T1_PERT!$C$10,T1_PERT!$E$10)</f>
        <v>2.25070160240368</v>
      </c>
      <c r="H4155" s="23" t="n">
        <f aca="false">B4155+C4155+E4155+G4155</f>
        <v>16.1151987811148</v>
      </c>
      <c r="I4155" s="23" t="n">
        <f aca="false">B4155+D4155+F4155+G4155</f>
        <v>16.5932908370409</v>
      </c>
      <c r="J4155" s="23" t="n">
        <f aca="false">MAX(H4155,I4155)</f>
        <v>16.5932908370409</v>
      </c>
      <c r="K4155" s="24" t="n">
        <f aca="false">IF(H4155&gt;=I4155,1,0)</f>
        <v>0</v>
      </c>
    </row>
    <row r="4156" customFormat="false" ht="15" hidden="false" customHeight="false" outlineLevel="0" collapsed="false">
      <c r="A4156" s="5" t="n">
        <v>4137</v>
      </c>
      <c r="B4156" s="23" t="n">
        <f aca="true">BETAINV(RAND(),T1_PERT!$F$5,T1_PERT!$G$5,T1_PERT!$C$5,T1_PERT!$E$5)</f>
        <v>2.73183685900606</v>
      </c>
      <c r="C4156" s="23" t="n">
        <f aca="true">BETAINV(RAND(),T1_PERT!$F$6,T1_PERT!$G$6,T1_PERT!$C$6,T1_PERT!$E$6)</f>
        <v>7.33778361212951</v>
      </c>
      <c r="D4156" s="23" t="n">
        <f aca="true">BETAINV(RAND(),T1_PERT!$F$7,T1_PERT!$G$7,T1_PERT!$C$7,T1_PERT!$E$7)</f>
        <v>4.80118170926092</v>
      </c>
      <c r="E4156" s="23" t="n">
        <f aca="true">BETAINV(RAND(),T1_PERT!$F$8,T1_PERT!$G$8,T1_PERT!$C$8,T1_PERT!$E$8)</f>
        <v>5.8410579666931</v>
      </c>
      <c r="F4156" s="23" t="n">
        <f aca="true">BETAINV(RAND(),T1_PERT!$F$9,T1_PERT!$G$9,T1_PERT!$C$9,T1_PERT!$E$9)</f>
        <v>3.97487376857617</v>
      </c>
      <c r="G4156" s="23" t="n">
        <f aca="true">BETAINV(RAND(),T1_PERT!$F$10,T1_PERT!$G$10,T1_PERT!$C$10,T1_PERT!$E$10)</f>
        <v>1.90809424585438</v>
      </c>
      <c r="H4156" s="23" t="n">
        <f aca="false">B4156+C4156+E4156+G4156</f>
        <v>17.818772683683</v>
      </c>
      <c r="I4156" s="23" t="n">
        <f aca="false">B4156+D4156+F4156+G4156</f>
        <v>13.4159865826975</v>
      </c>
      <c r="J4156" s="23" t="n">
        <f aca="false">MAX(H4156,I4156)</f>
        <v>17.818772683683</v>
      </c>
      <c r="K4156" s="24" t="n">
        <f aca="false">IF(H4156&gt;=I4156,1,0)</f>
        <v>1</v>
      </c>
    </row>
    <row r="4157" customFormat="false" ht="15" hidden="false" customHeight="false" outlineLevel="0" collapsed="false">
      <c r="A4157" s="5" t="n">
        <v>4138</v>
      </c>
      <c r="B4157" s="23" t="n">
        <f aca="true">BETAINV(RAND(),T1_PERT!$F$5,T1_PERT!$G$5,T1_PERT!$C$5,T1_PERT!$E$5)</f>
        <v>3.86158815522025</v>
      </c>
      <c r="C4157" s="23" t="n">
        <f aca="true">BETAINV(RAND(),T1_PERT!$F$6,T1_PERT!$G$6,T1_PERT!$C$6,T1_PERT!$E$6)</f>
        <v>3.92176688413335</v>
      </c>
      <c r="D4157" s="23" t="n">
        <f aca="true">BETAINV(RAND(),T1_PERT!$F$7,T1_PERT!$G$7,T1_PERT!$C$7,T1_PERT!$E$7)</f>
        <v>5.48911995802799</v>
      </c>
      <c r="E4157" s="23" t="n">
        <f aca="true">BETAINV(RAND(),T1_PERT!$F$8,T1_PERT!$G$8,T1_PERT!$C$8,T1_PERT!$E$8)</f>
        <v>5.96679986898721</v>
      </c>
      <c r="F4157" s="23" t="n">
        <f aca="true">BETAINV(RAND(),T1_PERT!$F$9,T1_PERT!$G$9,T1_PERT!$C$9,T1_PERT!$E$9)</f>
        <v>3.49617735820779</v>
      </c>
      <c r="G4157" s="23" t="n">
        <f aca="true">BETAINV(RAND(),T1_PERT!$F$10,T1_PERT!$G$10,T1_PERT!$C$10,T1_PERT!$E$10)</f>
        <v>2.04352011856142</v>
      </c>
      <c r="H4157" s="23" t="n">
        <f aca="false">B4157+C4157+E4157+G4157</f>
        <v>15.7936750269022</v>
      </c>
      <c r="I4157" s="23" t="n">
        <f aca="false">B4157+D4157+F4157+G4157</f>
        <v>14.8904055900174</v>
      </c>
      <c r="J4157" s="23" t="n">
        <f aca="false">MAX(H4157,I4157)</f>
        <v>15.7936750269022</v>
      </c>
      <c r="K4157" s="24" t="n">
        <f aca="false">IF(H4157&gt;=I4157,1,0)</f>
        <v>1</v>
      </c>
    </row>
    <row r="4158" customFormat="false" ht="15" hidden="false" customHeight="false" outlineLevel="0" collapsed="false">
      <c r="A4158" s="5" t="n">
        <v>4139</v>
      </c>
      <c r="B4158" s="23" t="n">
        <f aca="true">BETAINV(RAND(),T1_PERT!$F$5,T1_PERT!$G$5,T1_PERT!$C$5,T1_PERT!$E$5)</f>
        <v>4.65713284394956</v>
      </c>
      <c r="C4158" s="23" t="n">
        <f aca="true">BETAINV(RAND(),T1_PERT!$F$6,T1_PERT!$G$6,T1_PERT!$C$6,T1_PERT!$E$6)</f>
        <v>6.38803515145294</v>
      </c>
      <c r="D4158" s="23" t="n">
        <f aca="true">BETAINV(RAND(),T1_PERT!$F$7,T1_PERT!$G$7,T1_PERT!$C$7,T1_PERT!$E$7)</f>
        <v>6.38931475864874</v>
      </c>
      <c r="E4158" s="23" t="n">
        <f aca="true">BETAINV(RAND(),T1_PERT!$F$8,T1_PERT!$G$8,T1_PERT!$C$8,T1_PERT!$E$8)</f>
        <v>5.07752873959855</v>
      </c>
      <c r="F4158" s="23" t="n">
        <f aca="true">BETAINV(RAND(),T1_PERT!$F$9,T1_PERT!$G$9,T1_PERT!$C$9,T1_PERT!$E$9)</f>
        <v>4.75360364887638</v>
      </c>
      <c r="G4158" s="23" t="n">
        <f aca="true">BETAINV(RAND(),T1_PERT!$F$10,T1_PERT!$G$10,T1_PERT!$C$10,T1_PERT!$E$10)</f>
        <v>1.59069371321036</v>
      </c>
      <c r="H4158" s="23" t="n">
        <f aca="false">B4158+C4158+E4158+G4158</f>
        <v>17.7133904482114</v>
      </c>
      <c r="I4158" s="23" t="n">
        <f aca="false">B4158+D4158+F4158+G4158</f>
        <v>17.390744964685</v>
      </c>
      <c r="J4158" s="23" t="n">
        <f aca="false">MAX(H4158,I4158)</f>
        <v>17.7133904482114</v>
      </c>
      <c r="K4158" s="24" t="n">
        <f aca="false">IF(H4158&gt;=I4158,1,0)</f>
        <v>1</v>
      </c>
    </row>
    <row r="4159" customFormat="false" ht="15" hidden="false" customHeight="false" outlineLevel="0" collapsed="false">
      <c r="A4159" s="5" t="n">
        <v>4140</v>
      </c>
      <c r="B4159" s="23" t="n">
        <f aca="true">BETAINV(RAND(),T1_PERT!$F$5,T1_PERT!$G$5,T1_PERT!$C$5,T1_PERT!$E$5)</f>
        <v>5.08202988291963</v>
      </c>
      <c r="C4159" s="23" t="n">
        <f aca="true">BETAINV(RAND(),T1_PERT!$F$6,T1_PERT!$G$6,T1_PERT!$C$6,T1_PERT!$E$6)</f>
        <v>4.53378604268456</v>
      </c>
      <c r="D4159" s="23" t="n">
        <f aca="true">BETAINV(RAND(),T1_PERT!$F$7,T1_PERT!$G$7,T1_PERT!$C$7,T1_PERT!$E$7)</f>
        <v>5.3654669068253</v>
      </c>
      <c r="E4159" s="23" t="n">
        <f aca="true">BETAINV(RAND(),T1_PERT!$F$8,T1_PERT!$G$8,T1_PERT!$C$8,T1_PERT!$E$8)</f>
        <v>5.13479044140133</v>
      </c>
      <c r="F4159" s="23" t="n">
        <f aca="true">BETAINV(RAND(),T1_PERT!$F$9,T1_PERT!$G$9,T1_PERT!$C$9,T1_PERT!$E$9)</f>
        <v>4.01697038592934</v>
      </c>
      <c r="G4159" s="23" t="n">
        <f aca="true">BETAINV(RAND(),T1_PERT!$F$10,T1_PERT!$G$10,T1_PERT!$C$10,T1_PERT!$E$10)</f>
        <v>1.68347734627086</v>
      </c>
      <c r="H4159" s="23" t="n">
        <f aca="false">B4159+C4159+E4159+G4159</f>
        <v>16.4340837132764</v>
      </c>
      <c r="I4159" s="23" t="n">
        <f aca="false">B4159+D4159+F4159+G4159</f>
        <v>16.1479445219451</v>
      </c>
      <c r="J4159" s="23" t="n">
        <f aca="false">MAX(H4159,I4159)</f>
        <v>16.4340837132764</v>
      </c>
      <c r="K4159" s="24" t="n">
        <f aca="false">IF(H4159&gt;=I4159,1,0)</f>
        <v>1</v>
      </c>
    </row>
    <row r="4160" customFormat="false" ht="15" hidden="false" customHeight="false" outlineLevel="0" collapsed="false">
      <c r="A4160" s="5" t="n">
        <v>4141</v>
      </c>
      <c r="B4160" s="23" t="n">
        <f aca="true">BETAINV(RAND(),T1_PERT!$F$5,T1_PERT!$G$5,T1_PERT!$C$5,T1_PERT!$E$5)</f>
        <v>3.85695918387057</v>
      </c>
      <c r="C4160" s="23" t="n">
        <f aca="true">BETAINV(RAND(),T1_PERT!$F$6,T1_PERT!$G$6,T1_PERT!$C$6,T1_PERT!$E$6)</f>
        <v>5.82514856761065</v>
      </c>
      <c r="D4160" s="23" t="n">
        <f aca="true">BETAINV(RAND(),T1_PERT!$F$7,T1_PERT!$G$7,T1_PERT!$C$7,T1_PERT!$E$7)</f>
        <v>6.99457892830171</v>
      </c>
      <c r="E4160" s="23" t="n">
        <f aca="true">BETAINV(RAND(),T1_PERT!$F$8,T1_PERT!$G$8,T1_PERT!$C$8,T1_PERT!$E$8)</f>
        <v>5.54413930720767</v>
      </c>
      <c r="F4160" s="23" t="n">
        <f aca="true">BETAINV(RAND(),T1_PERT!$F$9,T1_PERT!$G$9,T1_PERT!$C$9,T1_PERT!$E$9)</f>
        <v>3.93988402182135</v>
      </c>
      <c r="G4160" s="23" t="n">
        <f aca="true">BETAINV(RAND(),T1_PERT!$F$10,T1_PERT!$G$10,T1_PERT!$C$10,T1_PERT!$E$10)</f>
        <v>2.71774535405659</v>
      </c>
      <c r="H4160" s="23" t="n">
        <f aca="false">B4160+C4160+E4160+G4160</f>
        <v>17.9439924127455</v>
      </c>
      <c r="I4160" s="23" t="n">
        <f aca="false">B4160+D4160+F4160+G4160</f>
        <v>17.5091674880502</v>
      </c>
      <c r="J4160" s="23" t="n">
        <f aca="false">MAX(H4160,I4160)</f>
        <v>17.9439924127455</v>
      </c>
      <c r="K4160" s="24" t="n">
        <f aca="false">IF(H4160&gt;=I4160,1,0)</f>
        <v>1</v>
      </c>
    </row>
    <row r="4161" customFormat="false" ht="15" hidden="false" customHeight="false" outlineLevel="0" collapsed="false">
      <c r="A4161" s="5" t="n">
        <v>4142</v>
      </c>
      <c r="B4161" s="23" t="n">
        <f aca="true">BETAINV(RAND(),T1_PERT!$F$5,T1_PERT!$G$5,T1_PERT!$C$5,T1_PERT!$E$5)</f>
        <v>5.17617613766689</v>
      </c>
      <c r="C4161" s="23" t="n">
        <f aca="true">BETAINV(RAND(),T1_PERT!$F$6,T1_PERT!$G$6,T1_PERT!$C$6,T1_PERT!$E$6)</f>
        <v>6.12165358941423</v>
      </c>
      <c r="D4161" s="23" t="n">
        <f aca="true">BETAINV(RAND(),T1_PERT!$F$7,T1_PERT!$G$7,T1_PERT!$C$7,T1_PERT!$E$7)</f>
        <v>6.68559412497539</v>
      </c>
      <c r="E4161" s="23" t="n">
        <f aca="true">BETAINV(RAND(),T1_PERT!$F$8,T1_PERT!$G$8,T1_PERT!$C$8,T1_PERT!$E$8)</f>
        <v>5.77362293852794</v>
      </c>
      <c r="F4161" s="23" t="n">
        <f aca="true">BETAINV(RAND(),T1_PERT!$F$9,T1_PERT!$G$9,T1_PERT!$C$9,T1_PERT!$E$9)</f>
        <v>4.61144358012192</v>
      </c>
      <c r="G4161" s="23" t="n">
        <f aca="true">BETAINV(RAND(),T1_PERT!$F$10,T1_PERT!$G$10,T1_PERT!$C$10,T1_PERT!$E$10)</f>
        <v>1.92779882573969</v>
      </c>
      <c r="H4161" s="23" t="n">
        <f aca="false">B4161+C4161+E4161+G4161</f>
        <v>18.9992514913487</v>
      </c>
      <c r="I4161" s="23" t="n">
        <f aca="false">B4161+D4161+F4161+G4161</f>
        <v>18.4010126685039</v>
      </c>
      <c r="J4161" s="23" t="n">
        <f aca="false">MAX(H4161,I4161)</f>
        <v>18.9992514913487</v>
      </c>
      <c r="K4161" s="24" t="n">
        <f aca="false">IF(H4161&gt;=I4161,1,0)</f>
        <v>1</v>
      </c>
    </row>
    <row r="4162" customFormat="false" ht="15" hidden="false" customHeight="false" outlineLevel="0" collapsed="false">
      <c r="A4162" s="5" t="n">
        <v>4143</v>
      </c>
      <c r="B4162" s="23" t="n">
        <f aca="true">BETAINV(RAND(),T1_PERT!$F$5,T1_PERT!$G$5,T1_PERT!$C$5,T1_PERT!$E$5)</f>
        <v>4.67185163623864</v>
      </c>
      <c r="C4162" s="23" t="n">
        <f aca="true">BETAINV(RAND(),T1_PERT!$F$6,T1_PERT!$G$6,T1_PERT!$C$6,T1_PERT!$E$6)</f>
        <v>3.79681196912727</v>
      </c>
      <c r="D4162" s="23" t="n">
        <f aca="true">BETAINV(RAND(),T1_PERT!$F$7,T1_PERT!$G$7,T1_PERT!$C$7,T1_PERT!$E$7)</f>
        <v>6.72586859393776</v>
      </c>
      <c r="E4162" s="23" t="n">
        <f aca="true">BETAINV(RAND(),T1_PERT!$F$8,T1_PERT!$G$8,T1_PERT!$C$8,T1_PERT!$E$8)</f>
        <v>7.27103682726305</v>
      </c>
      <c r="F4162" s="23" t="n">
        <f aca="true">BETAINV(RAND(),T1_PERT!$F$9,T1_PERT!$G$9,T1_PERT!$C$9,T1_PERT!$E$9)</f>
        <v>3.94835890732149</v>
      </c>
      <c r="G4162" s="23" t="n">
        <f aca="true">BETAINV(RAND(),T1_PERT!$F$10,T1_PERT!$G$10,T1_PERT!$C$10,T1_PERT!$E$10)</f>
        <v>2.18487597820543</v>
      </c>
      <c r="H4162" s="23" t="n">
        <f aca="false">B4162+C4162+E4162+G4162</f>
        <v>17.9245764108344</v>
      </c>
      <c r="I4162" s="23" t="n">
        <f aca="false">B4162+D4162+F4162+G4162</f>
        <v>17.5309551157033</v>
      </c>
      <c r="J4162" s="23" t="n">
        <f aca="false">MAX(H4162,I4162)</f>
        <v>17.9245764108344</v>
      </c>
      <c r="K4162" s="24" t="n">
        <f aca="false">IF(H4162&gt;=I4162,1,0)</f>
        <v>1</v>
      </c>
    </row>
    <row r="4163" customFormat="false" ht="15" hidden="false" customHeight="false" outlineLevel="0" collapsed="false">
      <c r="A4163" s="5" t="n">
        <v>4144</v>
      </c>
      <c r="B4163" s="23" t="n">
        <f aca="true">BETAINV(RAND(),T1_PERT!$F$5,T1_PERT!$G$5,T1_PERT!$C$5,T1_PERT!$E$5)</f>
        <v>4.6464826878066</v>
      </c>
      <c r="C4163" s="23" t="n">
        <f aca="true">BETAINV(RAND(),T1_PERT!$F$6,T1_PERT!$G$6,T1_PERT!$C$6,T1_PERT!$E$6)</f>
        <v>7.23605863783278</v>
      </c>
      <c r="D4163" s="23" t="n">
        <f aca="true">BETAINV(RAND(),T1_PERT!$F$7,T1_PERT!$G$7,T1_PERT!$C$7,T1_PERT!$E$7)</f>
        <v>5.30836791536139</v>
      </c>
      <c r="E4163" s="23" t="n">
        <f aca="true">BETAINV(RAND(),T1_PERT!$F$8,T1_PERT!$G$8,T1_PERT!$C$8,T1_PERT!$E$8)</f>
        <v>5.15371776695285</v>
      </c>
      <c r="F4163" s="23" t="n">
        <f aca="true">BETAINV(RAND(),T1_PERT!$F$9,T1_PERT!$G$9,T1_PERT!$C$9,T1_PERT!$E$9)</f>
        <v>4.55893940360973</v>
      </c>
      <c r="G4163" s="23" t="n">
        <f aca="true">BETAINV(RAND(),T1_PERT!$F$10,T1_PERT!$G$10,T1_PERT!$C$10,T1_PERT!$E$10)</f>
        <v>1.49650880119482</v>
      </c>
      <c r="H4163" s="23" t="n">
        <f aca="false">B4163+C4163+E4163+G4163</f>
        <v>18.5327678937871</v>
      </c>
      <c r="I4163" s="23" t="n">
        <f aca="false">B4163+D4163+F4163+G4163</f>
        <v>16.0102988079725</v>
      </c>
      <c r="J4163" s="23" t="n">
        <f aca="false">MAX(H4163,I4163)</f>
        <v>18.5327678937871</v>
      </c>
      <c r="K4163" s="24" t="n">
        <f aca="false">IF(H4163&gt;=I4163,1,0)</f>
        <v>1</v>
      </c>
    </row>
    <row r="4164" customFormat="false" ht="15" hidden="false" customHeight="false" outlineLevel="0" collapsed="false">
      <c r="A4164" s="5" t="n">
        <v>4145</v>
      </c>
      <c r="B4164" s="23" t="n">
        <f aca="true">BETAINV(RAND(),T1_PERT!$F$5,T1_PERT!$G$5,T1_PERT!$C$5,T1_PERT!$E$5)</f>
        <v>3.37100200651468</v>
      </c>
      <c r="C4164" s="23" t="n">
        <f aca="true">BETAINV(RAND(),T1_PERT!$F$6,T1_PERT!$G$6,T1_PERT!$C$6,T1_PERT!$E$6)</f>
        <v>6.67957218299003</v>
      </c>
      <c r="D4164" s="23" t="n">
        <f aca="true">BETAINV(RAND(),T1_PERT!$F$7,T1_PERT!$G$7,T1_PERT!$C$7,T1_PERT!$E$7)</f>
        <v>7.71141904609512</v>
      </c>
      <c r="E4164" s="23" t="n">
        <f aca="true">BETAINV(RAND(),T1_PERT!$F$8,T1_PERT!$G$8,T1_PERT!$C$8,T1_PERT!$E$8)</f>
        <v>5.84422482007178</v>
      </c>
      <c r="F4164" s="23" t="n">
        <f aca="true">BETAINV(RAND(),T1_PERT!$F$9,T1_PERT!$G$9,T1_PERT!$C$9,T1_PERT!$E$9)</f>
        <v>4.65117812081087</v>
      </c>
      <c r="G4164" s="23" t="n">
        <f aca="true">BETAINV(RAND(),T1_PERT!$F$10,T1_PERT!$G$10,T1_PERT!$C$10,T1_PERT!$E$10)</f>
        <v>1.92282304543696</v>
      </c>
      <c r="H4164" s="23" t="n">
        <f aca="false">B4164+C4164+E4164+G4164</f>
        <v>17.8176220550135</v>
      </c>
      <c r="I4164" s="23" t="n">
        <f aca="false">B4164+D4164+F4164+G4164</f>
        <v>17.6564222188576</v>
      </c>
      <c r="J4164" s="23" t="n">
        <f aca="false">MAX(H4164,I4164)</f>
        <v>17.8176220550135</v>
      </c>
      <c r="K4164" s="24" t="n">
        <f aca="false">IF(H4164&gt;=I4164,1,0)</f>
        <v>1</v>
      </c>
    </row>
    <row r="4165" customFormat="false" ht="15" hidden="false" customHeight="false" outlineLevel="0" collapsed="false">
      <c r="A4165" s="5" t="n">
        <v>4146</v>
      </c>
      <c r="B4165" s="23" t="n">
        <f aca="true">BETAINV(RAND(),T1_PERT!$F$5,T1_PERT!$G$5,T1_PERT!$C$5,T1_PERT!$E$5)</f>
        <v>4.29523462562546</v>
      </c>
      <c r="C4165" s="23" t="n">
        <f aca="true">BETAINV(RAND(),T1_PERT!$F$6,T1_PERT!$G$6,T1_PERT!$C$6,T1_PERT!$E$6)</f>
        <v>7.37296538121357</v>
      </c>
      <c r="D4165" s="23" t="n">
        <f aca="true">BETAINV(RAND(),T1_PERT!$F$7,T1_PERT!$G$7,T1_PERT!$C$7,T1_PERT!$E$7)</f>
        <v>6.03798514573143</v>
      </c>
      <c r="E4165" s="23" t="n">
        <f aca="true">BETAINV(RAND(),T1_PERT!$F$8,T1_PERT!$G$8,T1_PERT!$C$8,T1_PERT!$E$8)</f>
        <v>5.80826539342489</v>
      </c>
      <c r="F4165" s="23" t="n">
        <f aca="true">BETAINV(RAND(),T1_PERT!$F$9,T1_PERT!$G$9,T1_PERT!$C$9,T1_PERT!$E$9)</f>
        <v>4.59419810181494</v>
      </c>
      <c r="G4165" s="23" t="n">
        <f aca="true">BETAINV(RAND(),T1_PERT!$F$10,T1_PERT!$G$10,T1_PERT!$C$10,T1_PERT!$E$10)</f>
        <v>1.60866317938121</v>
      </c>
      <c r="H4165" s="23" t="n">
        <f aca="false">B4165+C4165+E4165+G4165</f>
        <v>19.0851285796451</v>
      </c>
      <c r="I4165" s="23" t="n">
        <f aca="false">B4165+D4165+F4165+G4165</f>
        <v>16.536081052553</v>
      </c>
      <c r="J4165" s="23" t="n">
        <f aca="false">MAX(H4165,I4165)</f>
        <v>19.0851285796451</v>
      </c>
      <c r="K4165" s="24" t="n">
        <f aca="false">IF(H4165&gt;=I4165,1,0)</f>
        <v>1</v>
      </c>
    </row>
    <row r="4166" customFormat="false" ht="15" hidden="false" customHeight="false" outlineLevel="0" collapsed="false">
      <c r="A4166" s="5" t="n">
        <v>4147</v>
      </c>
      <c r="B4166" s="23" t="n">
        <f aca="true">BETAINV(RAND(),T1_PERT!$F$5,T1_PERT!$G$5,T1_PERT!$C$5,T1_PERT!$E$5)</f>
        <v>3.54371065142334</v>
      </c>
      <c r="C4166" s="23" t="n">
        <f aca="true">BETAINV(RAND(),T1_PERT!$F$6,T1_PERT!$G$6,T1_PERT!$C$6,T1_PERT!$E$6)</f>
        <v>4.90935391544825</v>
      </c>
      <c r="D4166" s="23" t="n">
        <f aca="true">BETAINV(RAND(),T1_PERT!$F$7,T1_PERT!$G$7,T1_PERT!$C$7,T1_PERT!$E$7)</f>
        <v>4.695158101907</v>
      </c>
      <c r="E4166" s="23" t="n">
        <f aca="true">BETAINV(RAND(),T1_PERT!$F$8,T1_PERT!$G$8,T1_PERT!$C$8,T1_PERT!$E$8)</f>
        <v>5.4288012661637</v>
      </c>
      <c r="F4166" s="23" t="n">
        <f aca="true">BETAINV(RAND(),T1_PERT!$F$9,T1_PERT!$G$9,T1_PERT!$C$9,T1_PERT!$E$9)</f>
        <v>5.06875052863906</v>
      </c>
      <c r="G4166" s="23" t="n">
        <f aca="true">BETAINV(RAND(),T1_PERT!$F$10,T1_PERT!$G$10,T1_PERT!$C$10,T1_PERT!$E$10)</f>
        <v>2.36134101109527</v>
      </c>
      <c r="H4166" s="23" t="n">
        <f aca="false">B4166+C4166+E4166+G4166</f>
        <v>16.2432068441306</v>
      </c>
      <c r="I4166" s="23" t="n">
        <f aca="false">B4166+D4166+F4166+G4166</f>
        <v>15.6689602930647</v>
      </c>
      <c r="J4166" s="23" t="n">
        <f aca="false">MAX(H4166,I4166)</f>
        <v>16.2432068441306</v>
      </c>
      <c r="K4166" s="24" t="n">
        <f aca="false">IF(H4166&gt;=I4166,1,0)</f>
        <v>1</v>
      </c>
    </row>
    <row r="4167" customFormat="false" ht="15" hidden="false" customHeight="false" outlineLevel="0" collapsed="false">
      <c r="A4167" s="5" t="n">
        <v>4148</v>
      </c>
      <c r="B4167" s="23" t="n">
        <f aca="true">BETAINV(RAND(),T1_PERT!$F$5,T1_PERT!$G$5,T1_PERT!$C$5,T1_PERT!$E$5)</f>
        <v>5.30085536413355</v>
      </c>
      <c r="C4167" s="23" t="n">
        <f aca="true">BETAINV(RAND(),T1_PERT!$F$6,T1_PERT!$G$6,T1_PERT!$C$6,T1_PERT!$E$6)</f>
        <v>8.12490677985988</v>
      </c>
      <c r="D4167" s="23" t="n">
        <f aca="true">BETAINV(RAND(),T1_PERT!$F$7,T1_PERT!$G$7,T1_PERT!$C$7,T1_PERT!$E$7)</f>
        <v>6.71692373767746</v>
      </c>
      <c r="E4167" s="23" t="n">
        <f aca="true">BETAINV(RAND(),T1_PERT!$F$8,T1_PERT!$G$8,T1_PERT!$C$8,T1_PERT!$E$8)</f>
        <v>5.74667694568061</v>
      </c>
      <c r="F4167" s="23" t="n">
        <f aca="true">BETAINV(RAND(),T1_PERT!$F$9,T1_PERT!$G$9,T1_PERT!$C$9,T1_PERT!$E$9)</f>
        <v>4.04352888967733</v>
      </c>
      <c r="G4167" s="23" t="n">
        <f aca="true">BETAINV(RAND(),T1_PERT!$F$10,T1_PERT!$G$10,T1_PERT!$C$10,T1_PERT!$E$10)</f>
        <v>1.82456725410125</v>
      </c>
      <c r="H4167" s="23" t="n">
        <f aca="false">B4167+C4167+E4167+G4167</f>
        <v>20.9970063437753</v>
      </c>
      <c r="I4167" s="23" t="n">
        <f aca="false">B4167+D4167+F4167+G4167</f>
        <v>17.8858752455896</v>
      </c>
      <c r="J4167" s="23" t="n">
        <f aca="false">MAX(H4167,I4167)</f>
        <v>20.9970063437753</v>
      </c>
      <c r="K4167" s="24" t="n">
        <f aca="false">IF(H4167&gt;=I4167,1,0)</f>
        <v>1</v>
      </c>
    </row>
    <row r="4168" customFormat="false" ht="15" hidden="false" customHeight="false" outlineLevel="0" collapsed="false">
      <c r="A4168" s="5" t="n">
        <v>4149</v>
      </c>
      <c r="B4168" s="23" t="n">
        <f aca="true">BETAINV(RAND(),T1_PERT!$F$5,T1_PERT!$G$5,T1_PERT!$C$5,T1_PERT!$E$5)</f>
        <v>4.12297131098284</v>
      </c>
      <c r="C4168" s="23" t="n">
        <f aca="true">BETAINV(RAND(),T1_PERT!$F$6,T1_PERT!$G$6,T1_PERT!$C$6,T1_PERT!$E$6)</f>
        <v>6.56701411926931</v>
      </c>
      <c r="D4168" s="23" t="n">
        <f aca="true">BETAINV(RAND(),T1_PERT!$F$7,T1_PERT!$G$7,T1_PERT!$C$7,T1_PERT!$E$7)</f>
        <v>6.12866251569974</v>
      </c>
      <c r="E4168" s="23" t="n">
        <f aca="true">BETAINV(RAND(),T1_PERT!$F$8,T1_PERT!$G$8,T1_PERT!$C$8,T1_PERT!$E$8)</f>
        <v>5.03950075356905</v>
      </c>
      <c r="F4168" s="23" t="n">
        <f aca="true">BETAINV(RAND(),T1_PERT!$F$9,T1_PERT!$G$9,T1_PERT!$C$9,T1_PERT!$E$9)</f>
        <v>4.14781254957899</v>
      </c>
      <c r="G4168" s="23" t="n">
        <f aca="true">BETAINV(RAND(),T1_PERT!$F$10,T1_PERT!$G$10,T1_PERT!$C$10,T1_PERT!$E$10)</f>
        <v>1.9588627157039</v>
      </c>
      <c r="H4168" s="23" t="n">
        <f aca="false">B4168+C4168+E4168+G4168</f>
        <v>17.6883488995251</v>
      </c>
      <c r="I4168" s="23" t="n">
        <f aca="false">B4168+D4168+F4168+G4168</f>
        <v>16.3583090919655</v>
      </c>
      <c r="J4168" s="23" t="n">
        <f aca="false">MAX(H4168,I4168)</f>
        <v>17.6883488995251</v>
      </c>
      <c r="K4168" s="24" t="n">
        <f aca="false">IF(H4168&gt;=I4168,1,0)</f>
        <v>1</v>
      </c>
    </row>
    <row r="4169" customFormat="false" ht="15" hidden="false" customHeight="false" outlineLevel="0" collapsed="false">
      <c r="A4169" s="5" t="n">
        <v>4150</v>
      </c>
      <c r="B4169" s="23" t="n">
        <f aca="true">BETAINV(RAND(),T1_PERT!$F$5,T1_PERT!$G$5,T1_PERT!$C$5,T1_PERT!$E$5)</f>
        <v>3.89776757128472</v>
      </c>
      <c r="C4169" s="23" t="n">
        <f aca="true">BETAINV(RAND(),T1_PERT!$F$6,T1_PERT!$G$6,T1_PERT!$C$6,T1_PERT!$E$6)</f>
        <v>4.37249320126108</v>
      </c>
      <c r="D4169" s="23" t="n">
        <f aca="true">BETAINV(RAND(),T1_PERT!$F$7,T1_PERT!$G$7,T1_PERT!$C$7,T1_PERT!$E$7)</f>
        <v>7.25582558004885</v>
      </c>
      <c r="E4169" s="23" t="n">
        <f aca="true">BETAINV(RAND(),T1_PERT!$F$8,T1_PERT!$G$8,T1_PERT!$C$8,T1_PERT!$E$8)</f>
        <v>5.81497035292831</v>
      </c>
      <c r="F4169" s="23" t="n">
        <f aca="true">BETAINV(RAND(),T1_PERT!$F$9,T1_PERT!$G$9,T1_PERT!$C$9,T1_PERT!$E$9)</f>
        <v>3.24889354251558</v>
      </c>
      <c r="G4169" s="23" t="n">
        <f aca="true">BETAINV(RAND(),T1_PERT!$F$10,T1_PERT!$G$10,T1_PERT!$C$10,T1_PERT!$E$10)</f>
        <v>2.23487226332614</v>
      </c>
      <c r="H4169" s="23" t="n">
        <f aca="false">B4169+C4169+E4169+G4169</f>
        <v>16.3201033888003</v>
      </c>
      <c r="I4169" s="23" t="n">
        <f aca="false">B4169+D4169+F4169+G4169</f>
        <v>16.6373589571753</v>
      </c>
      <c r="J4169" s="23" t="n">
        <f aca="false">MAX(H4169,I4169)</f>
        <v>16.6373589571753</v>
      </c>
      <c r="K4169" s="24" t="n">
        <f aca="false">IF(H4169&gt;=I4169,1,0)</f>
        <v>0</v>
      </c>
    </row>
    <row r="4170" customFormat="false" ht="15" hidden="false" customHeight="false" outlineLevel="0" collapsed="false">
      <c r="A4170" s="5" t="n">
        <v>4151</v>
      </c>
      <c r="B4170" s="23" t="n">
        <f aca="true">BETAINV(RAND(),T1_PERT!$F$5,T1_PERT!$G$5,T1_PERT!$C$5,T1_PERT!$E$5)</f>
        <v>4.20823963852182</v>
      </c>
      <c r="C4170" s="23" t="n">
        <f aca="true">BETAINV(RAND(),T1_PERT!$F$6,T1_PERT!$G$6,T1_PERT!$C$6,T1_PERT!$E$6)</f>
        <v>3.5520845282965</v>
      </c>
      <c r="D4170" s="23" t="n">
        <f aca="true">BETAINV(RAND(),T1_PERT!$F$7,T1_PERT!$G$7,T1_PERT!$C$7,T1_PERT!$E$7)</f>
        <v>5.25709421115114</v>
      </c>
      <c r="E4170" s="23" t="n">
        <f aca="true">BETAINV(RAND(),T1_PERT!$F$8,T1_PERT!$G$8,T1_PERT!$C$8,T1_PERT!$E$8)</f>
        <v>4.16190021206939</v>
      </c>
      <c r="F4170" s="23" t="n">
        <f aca="true">BETAINV(RAND(),T1_PERT!$F$9,T1_PERT!$G$9,T1_PERT!$C$9,T1_PERT!$E$9)</f>
        <v>5.63817482130435</v>
      </c>
      <c r="G4170" s="23" t="n">
        <f aca="true">BETAINV(RAND(),T1_PERT!$F$10,T1_PERT!$G$10,T1_PERT!$C$10,T1_PERT!$E$10)</f>
        <v>2.11078375833314</v>
      </c>
      <c r="H4170" s="23" t="n">
        <f aca="false">B4170+C4170+E4170+G4170</f>
        <v>14.0330081372209</v>
      </c>
      <c r="I4170" s="23" t="n">
        <f aca="false">B4170+D4170+F4170+G4170</f>
        <v>17.2142924293105</v>
      </c>
      <c r="J4170" s="23" t="n">
        <f aca="false">MAX(H4170,I4170)</f>
        <v>17.2142924293105</v>
      </c>
      <c r="K4170" s="24" t="n">
        <f aca="false">IF(H4170&gt;=I4170,1,0)</f>
        <v>0</v>
      </c>
    </row>
    <row r="4171" customFormat="false" ht="15" hidden="false" customHeight="false" outlineLevel="0" collapsed="false">
      <c r="A4171" s="5" t="n">
        <v>4152</v>
      </c>
      <c r="B4171" s="23" t="n">
        <f aca="true">BETAINV(RAND(),T1_PERT!$F$5,T1_PERT!$G$5,T1_PERT!$C$5,T1_PERT!$E$5)</f>
        <v>3.64583923554292</v>
      </c>
      <c r="C4171" s="23" t="n">
        <f aca="true">BETAINV(RAND(),T1_PERT!$F$6,T1_PERT!$G$6,T1_PERT!$C$6,T1_PERT!$E$6)</f>
        <v>4.92996383403038</v>
      </c>
      <c r="D4171" s="23" t="n">
        <f aca="true">BETAINV(RAND(),T1_PERT!$F$7,T1_PERT!$G$7,T1_PERT!$C$7,T1_PERT!$E$7)</f>
        <v>7.01468243523411</v>
      </c>
      <c r="E4171" s="23" t="n">
        <f aca="true">BETAINV(RAND(),T1_PERT!$F$8,T1_PERT!$G$8,T1_PERT!$C$8,T1_PERT!$E$8)</f>
        <v>4.63685012029507</v>
      </c>
      <c r="F4171" s="23" t="n">
        <f aca="true">BETAINV(RAND(),T1_PERT!$F$9,T1_PERT!$G$9,T1_PERT!$C$9,T1_PERT!$E$9)</f>
        <v>3.5326351924405</v>
      </c>
      <c r="G4171" s="23" t="n">
        <f aca="true">BETAINV(RAND(),T1_PERT!$F$10,T1_PERT!$G$10,T1_PERT!$C$10,T1_PERT!$E$10)</f>
        <v>2.20667726760819</v>
      </c>
      <c r="H4171" s="23" t="n">
        <f aca="false">B4171+C4171+E4171+G4171</f>
        <v>15.4193304574766</v>
      </c>
      <c r="I4171" s="23" t="n">
        <f aca="false">B4171+D4171+F4171+G4171</f>
        <v>16.3998341308257</v>
      </c>
      <c r="J4171" s="23" t="n">
        <f aca="false">MAX(H4171,I4171)</f>
        <v>16.3998341308257</v>
      </c>
      <c r="K4171" s="24" t="n">
        <f aca="false">IF(H4171&gt;=I4171,1,0)</f>
        <v>0</v>
      </c>
    </row>
    <row r="4172" customFormat="false" ht="15" hidden="false" customHeight="false" outlineLevel="0" collapsed="false">
      <c r="A4172" s="5" t="n">
        <v>4153</v>
      </c>
      <c r="B4172" s="23" t="n">
        <f aca="true">BETAINV(RAND(),T1_PERT!$F$5,T1_PERT!$G$5,T1_PERT!$C$5,T1_PERT!$E$5)</f>
        <v>4.20333706213004</v>
      </c>
      <c r="C4172" s="23" t="n">
        <f aca="true">BETAINV(RAND(),T1_PERT!$F$6,T1_PERT!$G$6,T1_PERT!$C$6,T1_PERT!$E$6)</f>
        <v>3.41021957522541</v>
      </c>
      <c r="D4172" s="23" t="n">
        <f aca="true">BETAINV(RAND(),T1_PERT!$F$7,T1_PERT!$G$7,T1_PERT!$C$7,T1_PERT!$E$7)</f>
        <v>7.31009224882329</v>
      </c>
      <c r="E4172" s="23" t="n">
        <f aca="true">BETAINV(RAND(),T1_PERT!$F$8,T1_PERT!$G$8,T1_PERT!$C$8,T1_PERT!$E$8)</f>
        <v>4.45800000743434</v>
      </c>
      <c r="F4172" s="23" t="n">
        <f aca="true">BETAINV(RAND(),T1_PERT!$F$9,T1_PERT!$G$9,T1_PERT!$C$9,T1_PERT!$E$9)</f>
        <v>5.64814961537546</v>
      </c>
      <c r="G4172" s="23" t="n">
        <f aca="true">BETAINV(RAND(),T1_PERT!$F$10,T1_PERT!$G$10,T1_PERT!$C$10,T1_PERT!$E$10)</f>
        <v>1.9298587202957</v>
      </c>
      <c r="H4172" s="23" t="n">
        <f aca="false">B4172+C4172+E4172+G4172</f>
        <v>14.0014153650855</v>
      </c>
      <c r="I4172" s="23" t="n">
        <f aca="false">B4172+D4172+F4172+G4172</f>
        <v>19.0914376466245</v>
      </c>
      <c r="J4172" s="23" t="n">
        <f aca="false">MAX(H4172,I4172)</f>
        <v>19.0914376466245</v>
      </c>
      <c r="K4172" s="24" t="n">
        <f aca="false">IF(H4172&gt;=I4172,1,0)</f>
        <v>0</v>
      </c>
    </row>
    <row r="4173" customFormat="false" ht="15" hidden="false" customHeight="false" outlineLevel="0" collapsed="false">
      <c r="A4173" s="5" t="n">
        <v>4154</v>
      </c>
      <c r="B4173" s="23" t="n">
        <f aca="true">BETAINV(RAND(),T1_PERT!$F$5,T1_PERT!$G$5,T1_PERT!$C$5,T1_PERT!$E$5)</f>
        <v>3.33160557690959</v>
      </c>
      <c r="C4173" s="23" t="n">
        <f aca="true">BETAINV(RAND(),T1_PERT!$F$6,T1_PERT!$G$6,T1_PERT!$C$6,T1_PERT!$E$6)</f>
        <v>6.32508869385199</v>
      </c>
      <c r="D4173" s="23" t="n">
        <f aca="true">BETAINV(RAND(),T1_PERT!$F$7,T1_PERT!$G$7,T1_PERT!$C$7,T1_PERT!$E$7)</f>
        <v>4.08101115419418</v>
      </c>
      <c r="E4173" s="23" t="n">
        <f aca="true">BETAINV(RAND(),T1_PERT!$F$8,T1_PERT!$G$8,T1_PERT!$C$8,T1_PERT!$E$8)</f>
        <v>4.63513826869194</v>
      </c>
      <c r="F4173" s="23" t="n">
        <f aca="true">BETAINV(RAND(),T1_PERT!$F$9,T1_PERT!$G$9,T1_PERT!$C$9,T1_PERT!$E$9)</f>
        <v>4.17398013793575</v>
      </c>
      <c r="G4173" s="23" t="n">
        <f aca="true">BETAINV(RAND(),T1_PERT!$F$10,T1_PERT!$G$10,T1_PERT!$C$10,T1_PERT!$E$10)</f>
        <v>1.39496475658001</v>
      </c>
      <c r="H4173" s="23" t="n">
        <f aca="false">B4173+C4173+E4173+G4173</f>
        <v>15.6867972960335</v>
      </c>
      <c r="I4173" s="23" t="n">
        <f aca="false">B4173+D4173+F4173+G4173</f>
        <v>12.9815616256195</v>
      </c>
      <c r="J4173" s="23" t="n">
        <f aca="false">MAX(H4173,I4173)</f>
        <v>15.6867972960335</v>
      </c>
      <c r="K4173" s="24" t="n">
        <f aca="false">IF(H4173&gt;=I4173,1,0)</f>
        <v>1</v>
      </c>
    </row>
    <row r="4174" customFormat="false" ht="15" hidden="false" customHeight="false" outlineLevel="0" collapsed="false">
      <c r="A4174" s="5" t="n">
        <v>4155</v>
      </c>
      <c r="B4174" s="23" t="n">
        <f aca="true">BETAINV(RAND(),T1_PERT!$F$5,T1_PERT!$G$5,T1_PERT!$C$5,T1_PERT!$E$5)</f>
        <v>2.56791448537233</v>
      </c>
      <c r="C4174" s="23" t="n">
        <f aca="true">BETAINV(RAND(),T1_PERT!$F$6,T1_PERT!$G$6,T1_PERT!$C$6,T1_PERT!$E$6)</f>
        <v>4.60471652394756</v>
      </c>
      <c r="D4174" s="23" t="n">
        <f aca="true">BETAINV(RAND(),T1_PERT!$F$7,T1_PERT!$G$7,T1_PERT!$C$7,T1_PERT!$E$7)</f>
        <v>4.85801753558543</v>
      </c>
      <c r="E4174" s="23" t="n">
        <f aca="true">BETAINV(RAND(),T1_PERT!$F$8,T1_PERT!$G$8,T1_PERT!$C$8,T1_PERT!$E$8)</f>
        <v>5.04039054336158</v>
      </c>
      <c r="F4174" s="23" t="n">
        <f aca="true">BETAINV(RAND(),T1_PERT!$F$9,T1_PERT!$G$9,T1_PERT!$C$9,T1_PERT!$E$9)</f>
        <v>4.64743108000979</v>
      </c>
      <c r="G4174" s="23" t="n">
        <f aca="true">BETAINV(RAND(),T1_PERT!$F$10,T1_PERT!$G$10,T1_PERT!$C$10,T1_PERT!$E$10)</f>
        <v>1.86669049027519</v>
      </c>
      <c r="H4174" s="23" t="n">
        <f aca="false">B4174+C4174+E4174+G4174</f>
        <v>14.0797120429567</v>
      </c>
      <c r="I4174" s="23" t="n">
        <f aca="false">B4174+D4174+F4174+G4174</f>
        <v>13.9400535912427</v>
      </c>
      <c r="J4174" s="23" t="n">
        <f aca="false">MAX(H4174,I4174)</f>
        <v>14.0797120429567</v>
      </c>
      <c r="K4174" s="24" t="n">
        <f aca="false">IF(H4174&gt;=I4174,1,0)</f>
        <v>1</v>
      </c>
    </row>
    <row r="4175" customFormat="false" ht="15" hidden="false" customHeight="false" outlineLevel="0" collapsed="false">
      <c r="A4175" s="5" t="n">
        <v>4156</v>
      </c>
      <c r="B4175" s="23" t="n">
        <f aca="true">BETAINV(RAND(),T1_PERT!$F$5,T1_PERT!$G$5,T1_PERT!$C$5,T1_PERT!$E$5)</f>
        <v>3.8020106766821</v>
      </c>
      <c r="C4175" s="23" t="n">
        <f aca="true">BETAINV(RAND(),T1_PERT!$F$6,T1_PERT!$G$6,T1_PERT!$C$6,T1_PERT!$E$6)</f>
        <v>5.04960514237046</v>
      </c>
      <c r="D4175" s="23" t="n">
        <f aca="true">BETAINV(RAND(),T1_PERT!$F$7,T1_PERT!$G$7,T1_PERT!$C$7,T1_PERT!$E$7)</f>
        <v>4.75181637459769</v>
      </c>
      <c r="E4175" s="23" t="n">
        <f aca="true">BETAINV(RAND(),T1_PERT!$F$8,T1_PERT!$G$8,T1_PERT!$C$8,T1_PERT!$E$8)</f>
        <v>6.75202365868313</v>
      </c>
      <c r="F4175" s="23" t="n">
        <f aca="true">BETAINV(RAND(),T1_PERT!$F$9,T1_PERT!$G$9,T1_PERT!$C$9,T1_PERT!$E$9)</f>
        <v>5.3415583137852</v>
      </c>
      <c r="G4175" s="23" t="n">
        <f aca="true">BETAINV(RAND(),T1_PERT!$F$10,T1_PERT!$G$10,T1_PERT!$C$10,T1_PERT!$E$10)</f>
        <v>2.49393431514659</v>
      </c>
      <c r="H4175" s="23" t="n">
        <f aca="false">B4175+C4175+E4175+G4175</f>
        <v>18.0975737928823</v>
      </c>
      <c r="I4175" s="23" t="n">
        <f aca="false">B4175+D4175+F4175+G4175</f>
        <v>16.3893196802116</v>
      </c>
      <c r="J4175" s="23" t="n">
        <f aca="false">MAX(H4175,I4175)</f>
        <v>18.0975737928823</v>
      </c>
      <c r="K4175" s="24" t="n">
        <f aca="false">IF(H4175&gt;=I4175,1,0)</f>
        <v>1</v>
      </c>
    </row>
    <row r="4176" customFormat="false" ht="15" hidden="false" customHeight="false" outlineLevel="0" collapsed="false">
      <c r="A4176" s="5" t="n">
        <v>4157</v>
      </c>
      <c r="B4176" s="23" t="n">
        <f aca="true">BETAINV(RAND(),T1_PERT!$F$5,T1_PERT!$G$5,T1_PERT!$C$5,T1_PERT!$E$5)</f>
        <v>3.83379719981209</v>
      </c>
      <c r="C4176" s="23" t="n">
        <f aca="true">BETAINV(RAND(),T1_PERT!$F$6,T1_PERT!$G$6,T1_PERT!$C$6,T1_PERT!$E$6)</f>
        <v>6.47530732835242</v>
      </c>
      <c r="D4176" s="23" t="n">
        <f aca="true">BETAINV(RAND(),T1_PERT!$F$7,T1_PERT!$G$7,T1_PERT!$C$7,T1_PERT!$E$7)</f>
        <v>7.47519827711601</v>
      </c>
      <c r="E4176" s="23" t="n">
        <f aca="true">BETAINV(RAND(),T1_PERT!$F$8,T1_PERT!$G$8,T1_PERT!$C$8,T1_PERT!$E$8)</f>
        <v>4.66426040263336</v>
      </c>
      <c r="F4176" s="23" t="n">
        <f aca="true">BETAINV(RAND(),T1_PERT!$F$9,T1_PERT!$G$9,T1_PERT!$C$9,T1_PERT!$E$9)</f>
        <v>4.6012672390107</v>
      </c>
      <c r="G4176" s="23" t="n">
        <f aca="true">BETAINV(RAND(),T1_PERT!$F$10,T1_PERT!$G$10,T1_PERT!$C$10,T1_PERT!$E$10)</f>
        <v>2.10017289193723</v>
      </c>
      <c r="H4176" s="23" t="n">
        <f aca="false">B4176+C4176+E4176+G4176</f>
        <v>17.0735378227351</v>
      </c>
      <c r="I4176" s="23" t="n">
        <f aca="false">B4176+D4176+F4176+G4176</f>
        <v>18.010435607876</v>
      </c>
      <c r="J4176" s="23" t="n">
        <f aca="false">MAX(H4176,I4176)</f>
        <v>18.010435607876</v>
      </c>
      <c r="K4176" s="24" t="n">
        <f aca="false">IF(H4176&gt;=I4176,1,0)</f>
        <v>0</v>
      </c>
    </row>
    <row r="4177" customFormat="false" ht="15" hidden="false" customHeight="false" outlineLevel="0" collapsed="false">
      <c r="A4177" s="5" t="n">
        <v>4158</v>
      </c>
      <c r="B4177" s="23" t="n">
        <f aca="true">BETAINV(RAND(),T1_PERT!$F$5,T1_PERT!$G$5,T1_PERT!$C$5,T1_PERT!$E$5)</f>
        <v>3.87314987514307</v>
      </c>
      <c r="C4177" s="23" t="n">
        <f aca="true">BETAINV(RAND(),T1_PERT!$F$6,T1_PERT!$G$6,T1_PERT!$C$6,T1_PERT!$E$6)</f>
        <v>5.6631785685254</v>
      </c>
      <c r="D4177" s="23" t="n">
        <f aca="true">BETAINV(RAND(),T1_PERT!$F$7,T1_PERT!$G$7,T1_PERT!$C$7,T1_PERT!$E$7)</f>
        <v>3.75829851235096</v>
      </c>
      <c r="E4177" s="23" t="n">
        <f aca="true">BETAINV(RAND(),T1_PERT!$F$8,T1_PERT!$G$8,T1_PERT!$C$8,T1_PERT!$E$8)</f>
        <v>5.0667249655461</v>
      </c>
      <c r="F4177" s="23" t="n">
        <f aca="true">BETAINV(RAND(),T1_PERT!$F$9,T1_PERT!$G$9,T1_PERT!$C$9,T1_PERT!$E$9)</f>
        <v>3.9961773527708</v>
      </c>
      <c r="G4177" s="23" t="n">
        <f aca="true">BETAINV(RAND(),T1_PERT!$F$10,T1_PERT!$G$10,T1_PERT!$C$10,T1_PERT!$E$10)</f>
        <v>2.14678978618923</v>
      </c>
      <c r="H4177" s="23" t="n">
        <f aca="false">B4177+C4177+E4177+G4177</f>
        <v>16.7498431954038</v>
      </c>
      <c r="I4177" s="23" t="n">
        <f aca="false">B4177+D4177+F4177+G4177</f>
        <v>13.7744155264541</v>
      </c>
      <c r="J4177" s="23" t="n">
        <f aca="false">MAX(H4177,I4177)</f>
        <v>16.7498431954038</v>
      </c>
      <c r="K4177" s="24" t="n">
        <f aca="false">IF(H4177&gt;=I4177,1,0)</f>
        <v>1</v>
      </c>
    </row>
    <row r="4178" customFormat="false" ht="15" hidden="false" customHeight="false" outlineLevel="0" collapsed="false">
      <c r="A4178" s="5" t="n">
        <v>4159</v>
      </c>
      <c r="B4178" s="23" t="n">
        <f aca="true">BETAINV(RAND(),T1_PERT!$F$5,T1_PERT!$G$5,T1_PERT!$C$5,T1_PERT!$E$5)</f>
        <v>3.41030690546526</v>
      </c>
      <c r="C4178" s="23" t="n">
        <f aca="true">BETAINV(RAND(),T1_PERT!$F$6,T1_PERT!$G$6,T1_PERT!$C$6,T1_PERT!$E$6)</f>
        <v>4.43808189111475</v>
      </c>
      <c r="D4178" s="23" t="n">
        <f aca="true">BETAINV(RAND(),T1_PERT!$F$7,T1_PERT!$G$7,T1_PERT!$C$7,T1_PERT!$E$7)</f>
        <v>6.29878927194787</v>
      </c>
      <c r="E4178" s="23" t="n">
        <f aca="true">BETAINV(RAND(),T1_PERT!$F$8,T1_PERT!$G$8,T1_PERT!$C$8,T1_PERT!$E$8)</f>
        <v>5.55683084394692</v>
      </c>
      <c r="F4178" s="23" t="n">
        <f aca="true">BETAINV(RAND(),T1_PERT!$F$9,T1_PERT!$G$9,T1_PERT!$C$9,T1_PERT!$E$9)</f>
        <v>4.03120787539611</v>
      </c>
      <c r="G4178" s="23" t="n">
        <f aca="true">BETAINV(RAND(),T1_PERT!$F$10,T1_PERT!$G$10,T1_PERT!$C$10,T1_PERT!$E$10)</f>
        <v>1.8710623655836</v>
      </c>
      <c r="H4178" s="23" t="n">
        <f aca="false">B4178+C4178+E4178+G4178</f>
        <v>15.2762820061105</v>
      </c>
      <c r="I4178" s="23" t="n">
        <f aca="false">B4178+D4178+F4178+G4178</f>
        <v>15.6113664183928</v>
      </c>
      <c r="J4178" s="23" t="n">
        <f aca="false">MAX(H4178,I4178)</f>
        <v>15.6113664183928</v>
      </c>
      <c r="K4178" s="24" t="n">
        <f aca="false">IF(H4178&gt;=I4178,1,0)</f>
        <v>0</v>
      </c>
    </row>
    <row r="4179" customFormat="false" ht="15" hidden="false" customHeight="false" outlineLevel="0" collapsed="false">
      <c r="A4179" s="5" t="n">
        <v>4160</v>
      </c>
      <c r="B4179" s="23" t="n">
        <f aca="true">BETAINV(RAND(),T1_PERT!$F$5,T1_PERT!$G$5,T1_PERT!$C$5,T1_PERT!$E$5)</f>
        <v>3.4296599381467</v>
      </c>
      <c r="C4179" s="23" t="n">
        <f aca="true">BETAINV(RAND(),T1_PERT!$F$6,T1_PERT!$G$6,T1_PERT!$C$6,T1_PERT!$E$6)</f>
        <v>6.55641194907691</v>
      </c>
      <c r="D4179" s="23" t="n">
        <f aca="true">BETAINV(RAND(),T1_PERT!$F$7,T1_PERT!$G$7,T1_PERT!$C$7,T1_PERT!$E$7)</f>
        <v>6.50199968923981</v>
      </c>
      <c r="E4179" s="23" t="n">
        <f aca="true">BETAINV(RAND(),T1_PERT!$F$8,T1_PERT!$G$8,T1_PERT!$C$8,T1_PERT!$E$8)</f>
        <v>6.11843145156205</v>
      </c>
      <c r="F4179" s="23" t="n">
        <f aca="true">BETAINV(RAND(),T1_PERT!$F$9,T1_PERT!$G$9,T1_PERT!$C$9,T1_PERT!$E$9)</f>
        <v>3.4937091187679</v>
      </c>
      <c r="G4179" s="23" t="n">
        <f aca="true">BETAINV(RAND(),T1_PERT!$F$10,T1_PERT!$G$10,T1_PERT!$C$10,T1_PERT!$E$10)</f>
        <v>1.61217180160645</v>
      </c>
      <c r="H4179" s="23" t="n">
        <f aca="false">B4179+C4179+E4179+G4179</f>
        <v>17.7166751403921</v>
      </c>
      <c r="I4179" s="23" t="n">
        <f aca="false">B4179+D4179+F4179+G4179</f>
        <v>15.0375405477609</v>
      </c>
      <c r="J4179" s="23" t="n">
        <f aca="false">MAX(H4179,I4179)</f>
        <v>17.7166751403921</v>
      </c>
      <c r="K4179" s="24" t="n">
        <f aca="false">IF(H4179&gt;=I4179,1,0)</f>
        <v>1</v>
      </c>
    </row>
    <row r="4180" customFormat="false" ht="15" hidden="false" customHeight="false" outlineLevel="0" collapsed="false">
      <c r="A4180" s="5" t="n">
        <v>4161</v>
      </c>
      <c r="B4180" s="23" t="n">
        <f aca="true">BETAINV(RAND(),T1_PERT!$F$5,T1_PERT!$G$5,T1_PERT!$C$5,T1_PERT!$E$5)</f>
        <v>3.62162392598102</v>
      </c>
      <c r="C4180" s="23" t="n">
        <f aca="true">BETAINV(RAND(),T1_PERT!$F$6,T1_PERT!$G$6,T1_PERT!$C$6,T1_PERT!$E$6)</f>
        <v>5.34042451968609</v>
      </c>
      <c r="D4180" s="23" t="n">
        <f aca="true">BETAINV(RAND(),T1_PERT!$F$7,T1_PERT!$G$7,T1_PERT!$C$7,T1_PERT!$E$7)</f>
        <v>7.68698552813011</v>
      </c>
      <c r="E4180" s="23" t="n">
        <f aca="true">BETAINV(RAND(),T1_PERT!$F$8,T1_PERT!$G$8,T1_PERT!$C$8,T1_PERT!$E$8)</f>
        <v>6.49854938729477</v>
      </c>
      <c r="F4180" s="23" t="n">
        <f aca="true">BETAINV(RAND(),T1_PERT!$F$9,T1_PERT!$G$9,T1_PERT!$C$9,T1_PERT!$E$9)</f>
        <v>3.42672938601543</v>
      </c>
      <c r="G4180" s="23" t="n">
        <f aca="true">BETAINV(RAND(),T1_PERT!$F$10,T1_PERT!$G$10,T1_PERT!$C$10,T1_PERT!$E$10)</f>
        <v>1.84011199016671</v>
      </c>
      <c r="H4180" s="23" t="n">
        <f aca="false">B4180+C4180+E4180+G4180</f>
        <v>17.3007098231286</v>
      </c>
      <c r="I4180" s="23" t="n">
        <f aca="false">B4180+D4180+F4180+G4180</f>
        <v>16.5754508302933</v>
      </c>
      <c r="J4180" s="23" t="n">
        <f aca="false">MAX(H4180,I4180)</f>
        <v>17.3007098231286</v>
      </c>
      <c r="K4180" s="24" t="n">
        <f aca="false">IF(H4180&gt;=I4180,1,0)</f>
        <v>1</v>
      </c>
    </row>
    <row r="4181" customFormat="false" ht="15" hidden="false" customHeight="false" outlineLevel="0" collapsed="false">
      <c r="A4181" s="5" t="n">
        <v>4162</v>
      </c>
      <c r="B4181" s="23" t="n">
        <f aca="true">BETAINV(RAND(),T1_PERT!$F$5,T1_PERT!$G$5,T1_PERT!$C$5,T1_PERT!$E$5)</f>
        <v>3.67853023331998</v>
      </c>
      <c r="C4181" s="23" t="n">
        <f aca="true">BETAINV(RAND(),T1_PERT!$F$6,T1_PERT!$G$6,T1_PERT!$C$6,T1_PERT!$E$6)</f>
        <v>4.86442236242734</v>
      </c>
      <c r="D4181" s="23" t="n">
        <f aca="true">BETAINV(RAND(),T1_PERT!$F$7,T1_PERT!$G$7,T1_PERT!$C$7,T1_PERT!$E$7)</f>
        <v>6.06912804007856</v>
      </c>
      <c r="E4181" s="23" t="n">
        <f aca="true">BETAINV(RAND(),T1_PERT!$F$8,T1_PERT!$G$8,T1_PERT!$C$8,T1_PERT!$E$8)</f>
        <v>4.48055934717069</v>
      </c>
      <c r="F4181" s="23" t="n">
        <f aca="true">BETAINV(RAND(),T1_PERT!$F$9,T1_PERT!$G$9,T1_PERT!$C$9,T1_PERT!$E$9)</f>
        <v>5.04649767524683</v>
      </c>
      <c r="G4181" s="23" t="n">
        <f aca="true">BETAINV(RAND(),T1_PERT!$F$10,T1_PERT!$G$10,T1_PERT!$C$10,T1_PERT!$E$10)</f>
        <v>1.93504115339944</v>
      </c>
      <c r="H4181" s="23" t="n">
        <f aca="false">B4181+C4181+E4181+G4181</f>
        <v>14.9585530963175</v>
      </c>
      <c r="I4181" s="23" t="n">
        <f aca="false">B4181+D4181+F4181+G4181</f>
        <v>16.7291971020448</v>
      </c>
      <c r="J4181" s="23" t="n">
        <f aca="false">MAX(H4181,I4181)</f>
        <v>16.7291971020448</v>
      </c>
      <c r="K4181" s="24" t="n">
        <f aca="false">IF(H4181&gt;=I4181,1,0)</f>
        <v>0</v>
      </c>
    </row>
    <row r="4182" customFormat="false" ht="15" hidden="false" customHeight="false" outlineLevel="0" collapsed="false">
      <c r="A4182" s="5" t="n">
        <v>4163</v>
      </c>
      <c r="B4182" s="23" t="n">
        <f aca="true">BETAINV(RAND(),T1_PERT!$F$5,T1_PERT!$G$5,T1_PERT!$C$5,T1_PERT!$E$5)</f>
        <v>2.62546762255095</v>
      </c>
      <c r="C4182" s="23" t="n">
        <f aca="true">BETAINV(RAND(),T1_PERT!$F$6,T1_PERT!$G$6,T1_PERT!$C$6,T1_PERT!$E$6)</f>
        <v>6.53278948431849</v>
      </c>
      <c r="D4182" s="23" t="n">
        <f aca="true">BETAINV(RAND(),T1_PERT!$F$7,T1_PERT!$G$7,T1_PERT!$C$7,T1_PERT!$E$7)</f>
        <v>5.63128158673566</v>
      </c>
      <c r="E4182" s="23" t="n">
        <f aca="true">BETAINV(RAND(),T1_PERT!$F$8,T1_PERT!$G$8,T1_PERT!$C$8,T1_PERT!$E$8)</f>
        <v>5.04792773087706</v>
      </c>
      <c r="F4182" s="23" t="n">
        <f aca="true">BETAINV(RAND(),T1_PERT!$F$9,T1_PERT!$G$9,T1_PERT!$C$9,T1_PERT!$E$9)</f>
        <v>4.87292845990656</v>
      </c>
      <c r="G4182" s="23" t="n">
        <f aca="true">BETAINV(RAND(),T1_PERT!$F$10,T1_PERT!$G$10,T1_PERT!$C$10,T1_PERT!$E$10)</f>
        <v>1.52522182838677</v>
      </c>
      <c r="H4182" s="23" t="n">
        <f aca="false">B4182+C4182+E4182+G4182</f>
        <v>15.7314066661333</v>
      </c>
      <c r="I4182" s="23" t="n">
        <f aca="false">B4182+D4182+F4182+G4182</f>
        <v>14.6548994975799</v>
      </c>
      <c r="J4182" s="23" t="n">
        <f aca="false">MAX(H4182,I4182)</f>
        <v>15.7314066661333</v>
      </c>
      <c r="K4182" s="24" t="n">
        <f aca="false">IF(H4182&gt;=I4182,1,0)</f>
        <v>1</v>
      </c>
    </row>
    <row r="4183" customFormat="false" ht="15" hidden="false" customHeight="false" outlineLevel="0" collapsed="false">
      <c r="A4183" s="5" t="n">
        <v>4164</v>
      </c>
      <c r="B4183" s="23" t="n">
        <f aca="true">BETAINV(RAND(),T1_PERT!$F$5,T1_PERT!$G$5,T1_PERT!$C$5,T1_PERT!$E$5)</f>
        <v>4.38924913789689</v>
      </c>
      <c r="C4183" s="23" t="n">
        <f aca="true">BETAINV(RAND(),T1_PERT!$F$6,T1_PERT!$G$6,T1_PERT!$C$6,T1_PERT!$E$6)</f>
        <v>4.9407399759242</v>
      </c>
      <c r="D4183" s="23" t="n">
        <f aca="true">BETAINV(RAND(),T1_PERT!$F$7,T1_PERT!$G$7,T1_PERT!$C$7,T1_PERT!$E$7)</f>
        <v>5.75231194232751</v>
      </c>
      <c r="E4183" s="23" t="n">
        <f aca="true">BETAINV(RAND(),T1_PERT!$F$8,T1_PERT!$G$8,T1_PERT!$C$8,T1_PERT!$E$8)</f>
        <v>6.29013007398215</v>
      </c>
      <c r="F4183" s="23" t="n">
        <f aca="true">BETAINV(RAND(),T1_PERT!$F$9,T1_PERT!$G$9,T1_PERT!$C$9,T1_PERT!$E$9)</f>
        <v>5.02251577693626</v>
      </c>
      <c r="G4183" s="23" t="n">
        <f aca="true">BETAINV(RAND(),T1_PERT!$F$10,T1_PERT!$G$10,T1_PERT!$C$10,T1_PERT!$E$10)</f>
        <v>2.02371055724857</v>
      </c>
      <c r="H4183" s="23" t="n">
        <f aca="false">B4183+C4183+E4183+G4183</f>
        <v>17.6438297450518</v>
      </c>
      <c r="I4183" s="23" t="n">
        <f aca="false">B4183+D4183+F4183+G4183</f>
        <v>17.1877874144092</v>
      </c>
      <c r="J4183" s="23" t="n">
        <f aca="false">MAX(H4183,I4183)</f>
        <v>17.6438297450518</v>
      </c>
      <c r="K4183" s="24" t="n">
        <f aca="false">IF(H4183&gt;=I4183,1,0)</f>
        <v>1</v>
      </c>
    </row>
    <row r="4184" customFormat="false" ht="15" hidden="false" customHeight="false" outlineLevel="0" collapsed="false">
      <c r="A4184" s="5" t="n">
        <v>4165</v>
      </c>
      <c r="B4184" s="23" t="n">
        <f aca="true">BETAINV(RAND(),T1_PERT!$F$5,T1_PERT!$G$5,T1_PERT!$C$5,T1_PERT!$E$5)</f>
        <v>3.99005087102344</v>
      </c>
      <c r="C4184" s="23" t="n">
        <f aca="true">BETAINV(RAND(),T1_PERT!$F$6,T1_PERT!$G$6,T1_PERT!$C$6,T1_PERT!$E$6)</f>
        <v>3.9257168559518</v>
      </c>
      <c r="D4184" s="23" t="n">
        <f aca="true">BETAINV(RAND(),T1_PERT!$F$7,T1_PERT!$G$7,T1_PERT!$C$7,T1_PERT!$E$7)</f>
        <v>6.92983674301226</v>
      </c>
      <c r="E4184" s="23" t="n">
        <f aca="true">BETAINV(RAND(),T1_PERT!$F$8,T1_PERT!$G$8,T1_PERT!$C$8,T1_PERT!$E$8)</f>
        <v>5.1288311187608</v>
      </c>
      <c r="F4184" s="23" t="n">
        <f aca="true">BETAINV(RAND(),T1_PERT!$F$9,T1_PERT!$G$9,T1_PERT!$C$9,T1_PERT!$E$9)</f>
        <v>4.00878416701286</v>
      </c>
      <c r="G4184" s="23" t="n">
        <f aca="true">BETAINV(RAND(),T1_PERT!$F$10,T1_PERT!$G$10,T1_PERT!$C$10,T1_PERT!$E$10)</f>
        <v>2.02012819448919</v>
      </c>
      <c r="H4184" s="23" t="n">
        <f aca="false">B4184+C4184+E4184+G4184</f>
        <v>15.0647270402252</v>
      </c>
      <c r="I4184" s="23" t="n">
        <f aca="false">B4184+D4184+F4184+G4184</f>
        <v>16.9487999755378</v>
      </c>
      <c r="J4184" s="23" t="n">
        <f aca="false">MAX(H4184,I4184)</f>
        <v>16.9487999755378</v>
      </c>
      <c r="K4184" s="24" t="n">
        <f aca="false">IF(H4184&gt;=I4184,1,0)</f>
        <v>0</v>
      </c>
    </row>
    <row r="4185" customFormat="false" ht="15" hidden="false" customHeight="false" outlineLevel="0" collapsed="false">
      <c r="A4185" s="5" t="n">
        <v>4166</v>
      </c>
      <c r="B4185" s="23" t="n">
        <f aca="true">BETAINV(RAND(),T1_PERT!$F$5,T1_PERT!$G$5,T1_PERT!$C$5,T1_PERT!$E$5)</f>
        <v>4.4704550652737</v>
      </c>
      <c r="C4185" s="23" t="n">
        <f aca="true">BETAINV(RAND(),T1_PERT!$F$6,T1_PERT!$G$6,T1_PERT!$C$6,T1_PERT!$E$6)</f>
        <v>6.88695161521199</v>
      </c>
      <c r="D4185" s="23" t="n">
        <f aca="true">BETAINV(RAND(),T1_PERT!$F$7,T1_PERT!$G$7,T1_PERT!$C$7,T1_PERT!$E$7)</f>
        <v>6.44474009602856</v>
      </c>
      <c r="E4185" s="23" t="n">
        <f aca="true">BETAINV(RAND(),T1_PERT!$F$8,T1_PERT!$G$8,T1_PERT!$C$8,T1_PERT!$E$8)</f>
        <v>5.38229775724814</v>
      </c>
      <c r="F4185" s="23" t="n">
        <f aca="true">BETAINV(RAND(),T1_PERT!$F$9,T1_PERT!$G$9,T1_PERT!$C$9,T1_PERT!$E$9)</f>
        <v>5.63456543504947</v>
      </c>
      <c r="G4185" s="23" t="n">
        <f aca="true">BETAINV(RAND(),T1_PERT!$F$10,T1_PERT!$G$10,T1_PERT!$C$10,T1_PERT!$E$10)</f>
        <v>2.20774126406889</v>
      </c>
      <c r="H4185" s="23" t="n">
        <f aca="false">B4185+C4185+E4185+G4185</f>
        <v>18.9474457018027</v>
      </c>
      <c r="I4185" s="23" t="n">
        <f aca="false">B4185+D4185+F4185+G4185</f>
        <v>18.7575018604206</v>
      </c>
      <c r="J4185" s="23" t="n">
        <f aca="false">MAX(H4185,I4185)</f>
        <v>18.9474457018027</v>
      </c>
      <c r="K4185" s="24" t="n">
        <f aca="false">IF(H4185&gt;=I4185,1,0)</f>
        <v>1</v>
      </c>
    </row>
    <row r="4186" customFormat="false" ht="15" hidden="false" customHeight="false" outlineLevel="0" collapsed="false">
      <c r="A4186" s="5" t="n">
        <v>4167</v>
      </c>
      <c r="B4186" s="23" t="n">
        <f aca="true">BETAINV(RAND(),T1_PERT!$F$5,T1_PERT!$G$5,T1_PERT!$C$5,T1_PERT!$E$5)</f>
        <v>4.25212005069858</v>
      </c>
      <c r="C4186" s="23" t="n">
        <f aca="true">BETAINV(RAND(),T1_PERT!$F$6,T1_PERT!$G$6,T1_PERT!$C$6,T1_PERT!$E$6)</f>
        <v>6.21182098022047</v>
      </c>
      <c r="D4186" s="23" t="n">
        <f aca="true">BETAINV(RAND(),T1_PERT!$F$7,T1_PERT!$G$7,T1_PERT!$C$7,T1_PERT!$E$7)</f>
        <v>5.60920616320986</v>
      </c>
      <c r="E4186" s="23" t="n">
        <f aca="true">BETAINV(RAND(),T1_PERT!$F$8,T1_PERT!$G$8,T1_PERT!$C$8,T1_PERT!$E$8)</f>
        <v>5.03402666306867</v>
      </c>
      <c r="F4186" s="23" t="n">
        <f aca="true">BETAINV(RAND(),T1_PERT!$F$9,T1_PERT!$G$9,T1_PERT!$C$9,T1_PERT!$E$9)</f>
        <v>5.6048080528212</v>
      </c>
      <c r="G4186" s="23" t="n">
        <f aca="true">BETAINV(RAND(),T1_PERT!$F$10,T1_PERT!$G$10,T1_PERT!$C$10,T1_PERT!$E$10)</f>
        <v>2.1592951382227</v>
      </c>
      <c r="H4186" s="23" t="n">
        <f aca="false">B4186+C4186+E4186+G4186</f>
        <v>17.6572628322104</v>
      </c>
      <c r="I4186" s="23" t="n">
        <f aca="false">B4186+D4186+F4186+G4186</f>
        <v>17.6254294049523</v>
      </c>
      <c r="J4186" s="23" t="n">
        <f aca="false">MAX(H4186,I4186)</f>
        <v>17.6572628322104</v>
      </c>
      <c r="K4186" s="24" t="n">
        <f aca="false">IF(H4186&gt;=I4186,1,0)</f>
        <v>1</v>
      </c>
    </row>
    <row r="4187" customFormat="false" ht="15" hidden="false" customHeight="false" outlineLevel="0" collapsed="false">
      <c r="A4187" s="5" t="n">
        <v>4168</v>
      </c>
      <c r="B4187" s="23" t="n">
        <f aca="true">BETAINV(RAND(),T1_PERT!$F$5,T1_PERT!$G$5,T1_PERT!$C$5,T1_PERT!$E$5)</f>
        <v>3.56466355253669</v>
      </c>
      <c r="C4187" s="23" t="n">
        <f aca="true">BETAINV(RAND(),T1_PERT!$F$6,T1_PERT!$G$6,T1_PERT!$C$6,T1_PERT!$E$6)</f>
        <v>5.80851573818089</v>
      </c>
      <c r="D4187" s="23" t="n">
        <f aca="true">BETAINV(RAND(),T1_PERT!$F$7,T1_PERT!$G$7,T1_PERT!$C$7,T1_PERT!$E$7)</f>
        <v>6.99089288697793</v>
      </c>
      <c r="E4187" s="23" t="n">
        <f aca="true">BETAINV(RAND(),T1_PERT!$F$8,T1_PERT!$G$8,T1_PERT!$C$8,T1_PERT!$E$8)</f>
        <v>4.41400010675516</v>
      </c>
      <c r="F4187" s="23" t="n">
        <f aca="true">BETAINV(RAND(),T1_PERT!$F$9,T1_PERT!$G$9,T1_PERT!$C$9,T1_PERT!$E$9)</f>
        <v>5.13898779159227</v>
      </c>
      <c r="G4187" s="23" t="n">
        <f aca="true">BETAINV(RAND(),T1_PERT!$F$10,T1_PERT!$G$10,T1_PERT!$C$10,T1_PERT!$E$10)</f>
        <v>1.96230078054601</v>
      </c>
      <c r="H4187" s="23" t="n">
        <f aca="false">B4187+C4187+E4187+G4187</f>
        <v>15.7494801780187</v>
      </c>
      <c r="I4187" s="23" t="n">
        <f aca="false">B4187+D4187+F4187+G4187</f>
        <v>17.6568450116529</v>
      </c>
      <c r="J4187" s="23" t="n">
        <f aca="false">MAX(H4187,I4187)</f>
        <v>17.6568450116529</v>
      </c>
      <c r="K4187" s="24" t="n">
        <f aca="false">IF(H4187&gt;=I4187,1,0)</f>
        <v>0</v>
      </c>
    </row>
    <row r="4188" customFormat="false" ht="15" hidden="false" customHeight="false" outlineLevel="0" collapsed="false">
      <c r="A4188" s="5" t="n">
        <v>4169</v>
      </c>
      <c r="B4188" s="23" t="n">
        <f aca="true">BETAINV(RAND(),T1_PERT!$F$5,T1_PERT!$G$5,T1_PERT!$C$5,T1_PERT!$E$5)</f>
        <v>4.35582277316135</v>
      </c>
      <c r="C4188" s="23" t="n">
        <f aca="true">BETAINV(RAND(),T1_PERT!$F$6,T1_PERT!$G$6,T1_PERT!$C$6,T1_PERT!$E$6)</f>
        <v>4.62359104413308</v>
      </c>
      <c r="D4188" s="23" t="n">
        <f aca="true">BETAINV(RAND(),T1_PERT!$F$7,T1_PERT!$G$7,T1_PERT!$C$7,T1_PERT!$E$7)</f>
        <v>5.33779333183078</v>
      </c>
      <c r="E4188" s="23" t="n">
        <f aca="true">BETAINV(RAND(),T1_PERT!$F$8,T1_PERT!$G$8,T1_PERT!$C$8,T1_PERT!$E$8)</f>
        <v>4.95542877693505</v>
      </c>
      <c r="F4188" s="23" t="n">
        <f aca="true">BETAINV(RAND(),T1_PERT!$F$9,T1_PERT!$G$9,T1_PERT!$C$9,T1_PERT!$E$9)</f>
        <v>5.04551339697187</v>
      </c>
      <c r="G4188" s="23" t="n">
        <f aca="true">BETAINV(RAND(),T1_PERT!$F$10,T1_PERT!$G$10,T1_PERT!$C$10,T1_PERT!$E$10)</f>
        <v>1.95393209894244</v>
      </c>
      <c r="H4188" s="23" t="n">
        <f aca="false">B4188+C4188+E4188+G4188</f>
        <v>15.8887746931719</v>
      </c>
      <c r="I4188" s="23" t="n">
        <f aca="false">B4188+D4188+F4188+G4188</f>
        <v>16.6930616009064</v>
      </c>
      <c r="J4188" s="23" t="n">
        <f aca="false">MAX(H4188,I4188)</f>
        <v>16.6930616009064</v>
      </c>
      <c r="K4188" s="24" t="n">
        <f aca="false">IF(H4188&gt;=I4188,1,0)</f>
        <v>0</v>
      </c>
    </row>
    <row r="4189" customFormat="false" ht="15" hidden="false" customHeight="false" outlineLevel="0" collapsed="false">
      <c r="A4189" s="5" t="n">
        <v>4170</v>
      </c>
      <c r="B4189" s="23" t="n">
        <f aca="true">BETAINV(RAND(),T1_PERT!$F$5,T1_PERT!$G$5,T1_PERT!$C$5,T1_PERT!$E$5)</f>
        <v>2.29155276583426</v>
      </c>
      <c r="C4189" s="23" t="n">
        <f aca="true">BETAINV(RAND(),T1_PERT!$F$6,T1_PERT!$G$6,T1_PERT!$C$6,T1_PERT!$E$6)</f>
        <v>5.30899854357759</v>
      </c>
      <c r="D4189" s="23" t="n">
        <f aca="true">BETAINV(RAND(),T1_PERT!$F$7,T1_PERT!$G$7,T1_PERT!$C$7,T1_PERT!$E$7)</f>
        <v>5.52566821141248</v>
      </c>
      <c r="E4189" s="23" t="n">
        <f aca="true">BETAINV(RAND(),T1_PERT!$F$8,T1_PERT!$G$8,T1_PERT!$C$8,T1_PERT!$E$8)</f>
        <v>5.47191658587751</v>
      </c>
      <c r="F4189" s="23" t="n">
        <f aca="true">BETAINV(RAND(),T1_PERT!$F$9,T1_PERT!$G$9,T1_PERT!$C$9,T1_PERT!$E$9)</f>
        <v>4.85458922696436</v>
      </c>
      <c r="G4189" s="23" t="n">
        <f aca="true">BETAINV(RAND(),T1_PERT!$F$10,T1_PERT!$G$10,T1_PERT!$C$10,T1_PERT!$E$10)</f>
        <v>1.69988121625604</v>
      </c>
      <c r="H4189" s="23" t="n">
        <f aca="false">B4189+C4189+E4189+G4189</f>
        <v>14.7723491115454</v>
      </c>
      <c r="I4189" s="23" t="n">
        <f aca="false">B4189+D4189+F4189+G4189</f>
        <v>14.3716914204671</v>
      </c>
      <c r="J4189" s="23" t="n">
        <f aca="false">MAX(H4189,I4189)</f>
        <v>14.7723491115454</v>
      </c>
      <c r="K4189" s="24" t="n">
        <f aca="false">IF(H4189&gt;=I4189,1,0)</f>
        <v>1</v>
      </c>
    </row>
    <row r="4190" customFormat="false" ht="15" hidden="false" customHeight="false" outlineLevel="0" collapsed="false">
      <c r="A4190" s="5" t="n">
        <v>4171</v>
      </c>
      <c r="B4190" s="23" t="n">
        <f aca="true">BETAINV(RAND(),T1_PERT!$F$5,T1_PERT!$G$5,T1_PERT!$C$5,T1_PERT!$E$5)</f>
        <v>4.408511295638</v>
      </c>
      <c r="C4190" s="23" t="n">
        <f aca="true">BETAINV(RAND(),T1_PERT!$F$6,T1_PERT!$G$6,T1_PERT!$C$6,T1_PERT!$E$6)</f>
        <v>4.64468880897091</v>
      </c>
      <c r="D4190" s="23" t="n">
        <f aca="true">BETAINV(RAND(),T1_PERT!$F$7,T1_PERT!$G$7,T1_PERT!$C$7,T1_PERT!$E$7)</f>
        <v>5.31106704601666</v>
      </c>
      <c r="E4190" s="23" t="n">
        <f aca="true">BETAINV(RAND(),T1_PERT!$F$8,T1_PERT!$G$8,T1_PERT!$C$8,T1_PERT!$E$8)</f>
        <v>4.25823862656885</v>
      </c>
      <c r="F4190" s="23" t="n">
        <f aca="true">BETAINV(RAND(),T1_PERT!$F$9,T1_PERT!$G$9,T1_PERT!$C$9,T1_PERT!$E$9)</f>
        <v>4.42656739523149</v>
      </c>
      <c r="G4190" s="23" t="n">
        <f aca="true">BETAINV(RAND(),T1_PERT!$F$10,T1_PERT!$G$10,T1_PERT!$C$10,T1_PERT!$E$10)</f>
        <v>2.63175061669131</v>
      </c>
      <c r="H4190" s="23" t="n">
        <f aca="false">B4190+C4190+E4190+G4190</f>
        <v>15.9431893478691</v>
      </c>
      <c r="I4190" s="23" t="n">
        <f aca="false">B4190+D4190+F4190+G4190</f>
        <v>16.7778963535775</v>
      </c>
      <c r="J4190" s="23" t="n">
        <f aca="false">MAX(H4190,I4190)</f>
        <v>16.7778963535775</v>
      </c>
      <c r="K4190" s="24" t="n">
        <f aca="false">IF(H4190&gt;=I4190,1,0)</f>
        <v>0</v>
      </c>
    </row>
    <row r="4191" customFormat="false" ht="15" hidden="false" customHeight="false" outlineLevel="0" collapsed="false">
      <c r="A4191" s="5" t="n">
        <v>4172</v>
      </c>
      <c r="B4191" s="23" t="n">
        <f aca="true">BETAINV(RAND(),T1_PERT!$F$5,T1_PERT!$G$5,T1_PERT!$C$5,T1_PERT!$E$5)</f>
        <v>4.86903505702315</v>
      </c>
      <c r="C4191" s="23" t="n">
        <f aca="true">BETAINV(RAND(),T1_PERT!$F$6,T1_PERT!$G$6,T1_PERT!$C$6,T1_PERT!$E$6)</f>
        <v>4.4776740417153</v>
      </c>
      <c r="D4191" s="23" t="n">
        <f aca="true">BETAINV(RAND(),T1_PERT!$F$7,T1_PERT!$G$7,T1_PERT!$C$7,T1_PERT!$E$7)</f>
        <v>4.30891108451369</v>
      </c>
      <c r="E4191" s="23" t="n">
        <f aca="true">BETAINV(RAND(),T1_PERT!$F$8,T1_PERT!$G$8,T1_PERT!$C$8,T1_PERT!$E$8)</f>
        <v>6.27199182507549</v>
      </c>
      <c r="F4191" s="23" t="n">
        <f aca="true">BETAINV(RAND(),T1_PERT!$F$9,T1_PERT!$G$9,T1_PERT!$C$9,T1_PERT!$E$9)</f>
        <v>3.24756482138006</v>
      </c>
      <c r="G4191" s="23" t="n">
        <f aca="true">BETAINV(RAND(),T1_PERT!$F$10,T1_PERT!$G$10,T1_PERT!$C$10,T1_PERT!$E$10)</f>
        <v>2.06066480282661</v>
      </c>
      <c r="H4191" s="23" t="n">
        <f aca="false">B4191+C4191+E4191+G4191</f>
        <v>17.6793657266405</v>
      </c>
      <c r="I4191" s="23" t="n">
        <f aca="false">B4191+D4191+F4191+G4191</f>
        <v>14.4861757657435</v>
      </c>
      <c r="J4191" s="23" t="n">
        <f aca="false">MAX(H4191,I4191)</f>
        <v>17.6793657266405</v>
      </c>
      <c r="K4191" s="24" t="n">
        <f aca="false">IF(H4191&gt;=I4191,1,0)</f>
        <v>1</v>
      </c>
    </row>
    <row r="4192" customFormat="false" ht="15" hidden="false" customHeight="false" outlineLevel="0" collapsed="false">
      <c r="A4192" s="5" t="n">
        <v>4173</v>
      </c>
      <c r="B4192" s="23" t="n">
        <f aca="true">BETAINV(RAND(),T1_PERT!$F$5,T1_PERT!$G$5,T1_PERT!$C$5,T1_PERT!$E$5)</f>
        <v>4.22289430510983</v>
      </c>
      <c r="C4192" s="23" t="n">
        <f aca="true">BETAINV(RAND(),T1_PERT!$F$6,T1_PERT!$G$6,T1_PERT!$C$6,T1_PERT!$E$6)</f>
        <v>5.62834081484458</v>
      </c>
      <c r="D4192" s="23" t="n">
        <f aca="true">BETAINV(RAND(),T1_PERT!$F$7,T1_PERT!$G$7,T1_PERT!$C$7,T1_PERT!$E$7)</f>
        <v>5.52507080351798</v>
      </c>
      <c r="E4192" s="23" t="n">
        <f aca="true">BETAINV(RAND(),T1_PERT!$F$8,T1_PERT!$G$8,T1_PERT!$C$8,T1_PERT!$E$8)</f>
        <v>6.06384972249515</v>
      </c>
      <c r="F4192" s="23" t="n">
        <f aca="true">BETAINV(RAND(),T1_PERT!$F$9,T1_PERT!$G$9,T1_PERT!$C$9,T1_PERT!$E$9)</f>
        <v>3.52723691864926</v>
      </c>
      <c r="G4192" s="23" t="n">
        <f aca="true">BETAINV(RAND(),T1_PERT!$F$10,T1_PERT!$G$10,T1_PERT!$C$10,T1_PERT!$E$10)</f>
        <v>2.1380034240121</v>
      </c>
      <c r="H4192" s="23" t="n">
        <f aca="false">B4192+C4192+E4192+G4192</f>
        <v>18.0530882664617</v>
      </c>
      <c r="I4192" s="23" t="n">
        <f aca="false">B4192+D4192+F4192+G4192</f>
        <v>15.4132054512892</v>
      </c>
      <c r="J4192" s="23" t="n">
        <f aca="false">MAX(H4192,I4192)</f>
        <v>18.0530882664617</v>
      </c>
      <c r="K4192" s="24" t="n">
        <f aca="false">IF(H4192&gt;=I4192,1,0)</f>
        <v>1</v>
      </c>
    </row>
    <row r="4193" customFormat="false" ht="15" hidden="false" customHeight="false" outlineLevel="0" collapsed="false">
      <c r="A4193" s="5" t="n">
        <v>4174</v>
      </c>
      <c r="B4193" s="23" t="n">
        <f aca="true">BETAINV(RAND(),T1_PERT!$F$5,T1_PERT!$G$5,T1_PERT!$C$5,T1_PERT!$E$5)</f>
        <v>3.42545420635158</v>
      </c>
      <c r="C4193" s="23" t="n">
        <f aca="true">BETAINV(RAND(),T1_PERT!$F$6,T1_PERT!$G$6,T1_PERT!$C$6,T1_PERT!$E$6)</f>
        <v>4.14489318201813</v>
      </c>
      <c r="D4193" s="23" t="n">
        <f aca="true">BETAINV(RAND(),T1_PERT!$F$7,T1_PERT!$G$7,T1_PERT!$C$7,T1_PERT!$E$7)</f>
        <v>4.76158699504662</v>
      </c>
      <c r="E4193" s="23" t="n">
        <f aca="true">BETAINV(RAND(),T1_PERT!$F$8,T1_PERT!$G$8,T1_PERT!$C$8,T1_PERT!$E$8)</f>
        <v>4.7915409967423</v>
      </c>
      <c r="F4193" s="23" t="n">
        <f aca="true">BETAINV(RAND(),T1_PERT!$F$9,T1_PERT!$G$9,T1_PERT!$C$9,T1_PERT!$E$9)</f>
        <v>3.94254134828265</v>
      </c>
      <c r="G4193" s="23" t="n">
        <f aca="true">BETAINV(RAND(),T1_PERT!$F$10,T1_PERT!$G$10,T1_PERT!$C$10,T1_PERT!$E$10)</f>
        <v>2.05800474333771</v>
      </c>
      <c r="H4193" s="23" t="n">
        <f aca="false">B4193+C4193+E4193+G4193</f>
        <v>14.4198931284497</v>
      </c>
      <c r="I4193" s="23" t="n">
        <f aca="false">B4193+D4193+F4193+G4193</f>
        <v>14.1875872930186</v>
      </c>
      <c r="J4193" s="23" t="n">
        <f aca="false">MAX(H4193,I4193)</f>
        <v>14.4198931284497</v>
      </c>
      <c r="K4193" s="24" t="n">
        <f aca="false">IF(H4193&gt;=I4193,1,0)</f>
        <v>1</v>
      </c>
    </row>
    <row r="4194" customFormat="false" ht="15" hidden="false" customHeight="false" outlineLevel="0" collapsed="false">
      <c r="A4194" s="5" t="n">
        <v>4175</v>
      </c>
      <c r="B4194" s="23" t="n">
        <f aca="true">BETAINV(RAND(),T1_PERT!$F$5,T1_PERT!$G$5,T1_PERT!$C$5,T1_PERT!$E$5)</f>
        <v>5.41278124975693</v>
      </c>
      <c r="C4194" s="23" t="n">
        <f aca="true">BETAINV(RAND(),T1_PERT!$F$6,T1_PERT!$G$6,T1_PERT!$C$6,T1_PERT!$E$6)</f>
        <v>5.99033364954448</v>
      </c>
      <c r="D4194" s="23" t="n">
        <f aca="true">BETAINV(RAND(),T1_PERT!$F$7,T1_PERT!$G$7,T1_PERT!$C$7,T1_PERT!$E$7)</f>
        <v>5.93707313507833</v>
      </c>
      <c r="E4194" s="23" t="n">
        <f aca="true">BETAINV(RAND(),T1_PERT!$F$8,T1_PERT!$G$8,T1_PERT!$C$8,T1_PERT!$E$8)</f>
        <v>5.93752098842854</v>
      </c>
      <c r="F4194" s="23" t="n">
        <f aca="true">BETAINV(RAND(),T1_PERT!$F$9,T1_PERT!$G$9,T1_PERT!$C$9,T1_PERT!$E$9)</f>
        <v>4.3035989115294</v>
      </c>
      <c r="G4194" s="23" t="n">
        <f aca="true">BETAINV(RAND(),T1_PERT!$F$10,T1_PERT!$G$10,T1_PERT!$C$10,T1_PERT!$E$10)</f>
        <v>1.9182132910607</v>
      </c>
      <c r="H4194" s="23" t="n">
        <f aca="false">B4194+C4194+E4194+G4194</f>
        <v>19.2588491787906</v>
      </c>
      <c r="I4194" s="23" t="n">
        <f aca="false">B4194+D4194+F4194+G4194</f>
        <v>17.5716665874254</v>
      </c>
      <c r="J4194" s="23" t="n">
        <f aca="false">MAX(H4194,I4194)</f>
        <v>19.2588491787906</v>
      </c>
      <c r="K4194" s="24" t="n">
        <f aca="false">IF(H4194&gt;=I4194,1,0)</f>
        <v>1</v>
      </c>
    </row>
    <row r="4195" customFormat="false" ht="15" hidden="false" customHeight="false" outlineLevel="0" collapsed="false">
      <c r="A4195" s="5" t="n">
        <v>4176</v>
      </c>
      <c r="B4195" s="23" t="n">
        <f aca="true">BETAINV(RAND(),T1_PERT!$F$5,T1_PERT!$G$5,T1_PERT!$C$5,T1_PERT!$E$5)</f>
        <v>3.59488140376595</v>
      </c>
      <c r="C4195" s="23" t="n">
        <f aca="true">BETAINV(RAND(),T1_PERT!$F$6,T1_PERT!$G$6,T1_PERT!$C$6,T1_PERT!$E$6)</f>
        <v>4.81414572128814</v>
      </c>
      <c r="D4195" s="23" t="n">
        <f aca="true">BETAINV(RAND(),T1_PERT!$F$7,T1_PERT!$G$7,T1_PERT!$C$7,T1_PERT!$E$7)</f>
        <v>5.97397913469464</v>
      </c>
      <c r="E4195" s="23" t="n">
        <f aca="true">BETAINV(RAND(),T1_PERT!$F$8,T1_PERT!$G$8,T1_PERT!$C$8,T1_PERT!$E$8)</f>
        <v>7.06528139183839</v>
      </c>
      <c r="F4195" s="23" t="n">
        <f aca="true">BETAINV(RAND(),T1_PERT!$F$9,T1_PERT!$G$9,T1_PERT!$C$9,T1_PERT!$E$9)</f>
        <v>3.88310030481847</v>
      </c>
      <c r="G4195" s="23" t="n">
        <f aca="true">BETAINV(RAND(),T1_PERT!$F$10,T1_PERT!$G$10,T1_PERT!$C$10,T1_PERT!$E$10)</f>
        <v>1.91376627268833</v>
      </c>
      <c r="H4195" s="23" t="n">
        <f aca="false">B4195+C4195+E4195+G4195</f>
        <v>17.3880747895808</v>
      </c>
      <c r="I4195" s="23" t="n">
        <f aca="false">B4195+D4195+F4195+G4195</f>
        <v>15.3657271159674</v>
      </c>
      <c r="J4195" s="23" t="n">
        <f aca="false">MAX(H4195,I4195)</f>
        <v>17.3880747895808</v>
      </c>
      <c r="K4195" s="24" t="n">
        <f aca="false">IF(H4195&gt;=I4195,1,0)</f>
        <v>1</v>
      </c>
    </row>
    <row r="4196" customFormat="false" ht="15" hidden="false" customHeight="false" outlineLevel="0" collapsed="false">
      <c r="A4196" s="5" t="n">
        <v>4177</v>
      </c>
      <c r="B4196" s="23" t="n">
        <f aca="true">BETAINV(RAND(),T1_PERT!$F$5,T1_PERT!$G$5,T1_PERT!$C$5,T1_PERT!$E$5)</f>
        <v>4.71129348425169</v>
      </c>
      <c r="C4196" s="23" t="n">
        <f aca="true">BETAINV(RAND(),T1_PERT!$F$6,T1_PERT!$G$6,T1_PERT!$C$6,T1_PERT!$E$6)</f>
        <v>6.78922865472376</v>
      </c>
      <c r="D4196" s="23" t="n">
        <f aca="true">BETAINV(RAND(),T1_PERT!$F$7,T1_PERT!$G$7,T1_PERT!$C$7,T1_PERT!$E$7)</f>
        <v>5.48260537211694</v>
      </c>
      <c r="E4196" s="23" t="n">
        <f aca="true">BETAINV(RAND(),T1_PERT!$F$8,T1_PERT!$G$8,T1_PERT!$C$8,T1_PERT!$E$8)</f>
        <v>6.0287431997477</v>
      </c>
      <c r="F4196" s="23" t="n">
        <f aca="true">BETAINV(RAND(),T1_PERT!$F$9,T1_PERT!$G$9,T1_PERT!$C$9,T1_PERT!$E$9)</f>
        <v>4.73316402974015</v>
      </c>
      <c r="G4196" s="23" t="n">
        <f aca="true">BETAINV(RAND(),T1_PERT!$F$10,T1_PERT!$G$10,T1_PERT!$C$10,T1_PERT!$E$10)</f>
        <v>1.58638804250269</v>
      </c>
      <c r="H4196" s="23" t="n">
        <f aca="false">B4196+C4196+E4196+G4196</f>
        <v>19.1156533812258</v>
      </c>
      <c r="I4196" s="23" t="n">
        <f aca="false">B4196+D4196+F4196+G4196</f>
        <v>16.5134509286115</v>
      </c>
      <c r="J4196" s="23" t="n">
        <f aca="false">MAX(H4196,I4196)</f>
        <v>19.1156533812258</v>
      </c>
      <c r="K4196" s="24" t="n">
        <f aca="false">IF(H4196&gt;=I4196,1,0)</f>
        <v>1</v>
      </c>
    </row>
    <row r="4197" customFormat="false" ht="15" hidden="false" customHeight="false" outlineLevel="0" collapsed="false">
      <c r="A4197" s="5" t="n">
        <v>4178</v>
      </c>
      <c r="B4197" s="23" t="n">
        <f aca="true">BETAINV(RAND(),T1_PERT!$F$5,T1_PERT!$G$5,T1_PERT!$C$5,T1_PERT!$E$5)</f>
        <v>4.19685520970148</v>
      </c>
      <c r="C4197" s="23" t="n">
        <f aca="true">BETAINV(RAND(),T1_PERT!$F$6,T1_PERT!$G$6,T1_PERT!$C$6,T1_PERT!$E$6)</f>
        <v>5.22753360773939</v>
      </c>
      <c r="D4197" s="23" t="n">
        <f aca="true">BETAINV(RAND(),T1_PERT!$F$7,T1_PERT!$G$7,T1_PERT!$C$7,T1_PERT!$E$7)</f>
        <v>7.3773665583489</v>
      </c>
      <c r="E4197" s="23" t="n">
        <f aca="true">BETAINV(RAND(),T1_PERT!$F$8,T1_PERT!$G$8,T1_PERT!$C$8,T1_PERT!$E$8)</f>
        <v>5.63880465856997</v>
      </c>
      <c r="F4197" s="23" t="n">
        <f aca="true">BETAINV(RAND(),T1_PERT!$F$9,T1_PERT!$G$9,T1_PERT!$C$9,T1_PERT!$E$9)</f>
        <v>4.24702363727701</v>
      </c>
      <c r="G4197" s="23" t="n">
        <f aca="true">BETAINV(RAND(),T1_PERT!$F$10,T1_PERT!$G$10,T1_PERT!$C$10,T1_PERT!$E$10)</f>
        <v>2.18958360950375</v>
      </c>
      <c r="H4197" s="23" t="n">
        <f aca="false">B4197+C4197+E4197+G4197</f>
        <v>17.2527770855146</v>
      </c>
      <c r="I4197" s="23" t="n">
        <f aca="false">B4197+D4197+F4197+G4197</f>
        <v>18.0108290148311</v>
      </c>
      <c r="J4197" s="23" t="n">
        <f aca="false">MAX(H4197,I4197)</f>
        <v>18.0108290148311</v>
      </c>
      <c r="K4197" s="24" t="n">
        <f aca="false">IF(H4197&gt;=I4197,1,0)</f>
        <v>0</v>
      </c>
    </row>
    <row r="4198" customFormat="false" ht="15" hidden="false" customHeight="false" outlineLevel="0" collapsed="false">
      <c r="A4198" s="5" t="n">
        <v>4179</v>
      </c>
      <c r="B4198" s="23" t="n">
        <f aca="true">BETAINV(RAND(),T1_PERT!$F$5,T1_PERT!$G$5,T1_PERT!$C$5,T1_PERT!$E$5)</f>
        <v>4.80587099250362</v>
      </c>
      <c r="C4198" s="23" t="n">
        <f aca="true">BETAINV(RAND(),T1_PERT!$F$6,T1_PERT!$G$6,T1_PERT!$C$6,T1_PERT!$E$6)</f>
        <v>4.0067336708164</v>
      </c>
      <c r="D4198" s="23" t="n">
        <f aca="true">BETAINV(RAND(),T1_PERT!$F$7,T1_PERT!$G$7,T1_PERT!$C$7,T1_PERT!$E$7)</f>
        <v>7.10610677970651</v>
      </c>
      <c r="E4198" s="23" t="n">
        <f aca="true">BETAINV(RAND(),T1_PERT!$F$8,T1_PERT!$G$8,T1_PERT!$C$8,T1_PERT!$E$8)</f>
        <v>5.5157210798223</v>
      </c>
      <c r="F4198" s="23" t="n">
        <f aca="true">BETAINV(RAND(),T1_PERT!$F$9,T1_PERT!$G$9,T1_PERT!$C$9,T1_PERT!$E$9)</f>
        <v>3.94014931386029</v>
      </c>
      <c r="G4198" s="23" t="n">
        <f aca="true">BETAINV(RAND(),T1_PERT!$F$10,T1_PERT!$G$10,T1_PERT!$C$10,T1_PERT!$E$10)</f>
        <v>2.29745354279606</v>
      </c>
      <c r="H4198" s="23" t="n">
        <f aca="false">B4198+C4198+E4198+G4198</f>
        <v>16.6257792859384</v>
      </c>
      <c r="I4198" s="23" t="n">
        <f aca="false">B4198+D4198+F4198+G4198</f>
        <v>18.1495806288665</v>
      </c>
      <c r="J4198" s="23" t="n">
        <f aca="false">MAX(H4198,I4198)</f>
        <v>18.1495806288665</v>
      </c>
      <c r="K4198" s="24" t="n">
        <f aca="false">IF(H4198&gt;=I4198,1,0)</f>
        <v>0</v>
      </c>
    </row>
    <row r="4199" customFormat="false" ht="15" hidden="false" customHeight="false" outlineLevel="0" collapsed="false">
      <c r="A4199" s="5" t="n">
        <v>4180</v>
      </c>
      <c r="B4199" s="23" t="n">
        <f aca="true">BETAINV(RAND(),T1_PERT!$F$5,T1_PERT!$G$5,T1_PERT!$C$5,T1_PERT!$E$5)</f>
        <v>5.22354123604998</v>
      </c>
      <c r="C4199" s="23" t="n">
        <f aca="true">BETAINV(RAND(),T1_PERT!$F$6,T1_PERT!$G$6,T1_PERT!$C$6,T1_PERT!$E$6)</f>
        <v>7.81711069629009</v>
      </c>
      <c r="D4199" s="23" t="n">
        <f aca="true">BETAINV(RAND(),T1_PERT!$F$7,T1_PERT!$G$7,T1_PERT!$C$7,T1_PERT!$E$7)</f>
        <v>4.98081087298916</v>
      </c>
      <c r="E4199" s="23" t="n">
        <f aca="true">BETAINV(RAND(),T1_PERT!$F$8,T1_PERT!$G$8,T1_PERT!$C$8,T1_PERT!$E$8)</f>
        <v>4.77149906540479</v>
      </c>
      <c r="F4199" s="23" t="n">
        <f aca="true">BETAINV(RAND(),T1_PERT!$F$9,T1_PERT!$G$9,T1_PERT!$C$9,T1_PERT!$E$9)</f>
        <v>4.52173440741543</v>
      </c>
      <c r="G4199" s="23" t="n">
        <f aca="true">BETAINV(RAND(),T1_PERT!$F$10,T1_PERT!$G$10,T1_PERT!$C$10,T1_PERT!$E$10)</f>
        <v>2.35210587867554</v>
      </c>
      <c r="H4199" s="23" t="n">
        <f aca="false">B4199+C4199+E4199+G4199</f>
        <v>20.1642568764204</v>
      </c>
      <c r="I4199" s="23" t="n">
        <f aca="false">B4199+D4199+F4199+G4199</f>
        <v>17.0781923951301</v>
      </c>
      <c r="J4199" s="23" t="n">
        <f aca="false">MAX(H4199,I4199)</f>
        <v>20.1642568764204</v>
      </c>
      <c r="K4199" s="24" t="n">
        <f aca="false">IF(H4199&gt;=I4199,1,0)</f>
        <v>1</v>
      </c>
    </row>
    <row r="4200" customFormat="false" ht="15" hidden="false" customHeight="false" outlineLevel="0" collapsed="false">
      <c r="A4200" s="5" t="n">
        <v>4181</v>
      </c>
      <c r="B4200" s="23" t="n">
        <f aca="true">BETAINV(RAND(),T1_PERT!$F$5,T1_PERT!$G$5,T1_PERT!$C$5,T1_PERT!$E$5)</f>
        <v>2.8667143742722</v>
      </c>
      <c r="C4200" s="23" t="n">
        <f aca="true">BETAINV(RAND(),T1_PERT!$F$6,T1_PERT!$G$6,T1_PERT!$C$6,T1_PERT!$E$6)</f>
        <v>5.3331615278364</v>
      </c>
      <c r="D4200" s="23" t="n">
        <f aca="true">BETAINV(RAND(),T1_PERT!$F$7,T1_PERT!$G$7,T1_PERT!$C$7,T1_PERT!$E$7)</f>
        <v>5.17509829283256</v>
      </c>
      <c r="E4200" s="23" t="n">
        <f aca="true">BETAINV(RAND(),T1_PERT!$F$8,T1_PERT!$G$8,T1_PERT!$C$8,T1_PERT!$E$8)</f>
        <v>5.80542657364901</v>
      </c>
      <c r="F4200" s="23" t="n">
        <f aca="true">BETAINV(RAND(),T1_PERT!$F$9,T1_PERT!$G$9,T1_PERT!$C$9,T1_PERT!$E$9)</f>
        <v>5.05468834181513</v>
      </c>
      <c r="G4200" s="23" t="n">
        <f aca="true">BETAINV(RAND(),T1_PERT!$F$10,T1_PERT!$G$10,T1_PERT!$C$10,T1_PERT!$E$10)</f>
        <v>2.21625262044536</v>
      </c>
      <c r="H4200" s="23" t="n">
        <f aca="false">B4200+C4200+E4200+G4200</f>
        <v>16.221555096203</v>
      </c>
      <c r="I4200" s="23" t="n">
        <f aca="false">B4200+D4200+F4200+G4200</f>
        <v>15.3127536293653</v>
      </c>
      <c r="J4200" s="23" t="n">
        <f aca="false">MAX(H4200,I4200)</f>
        <v>16.221555096203</v>
      </c>
      <c r="K4200" s="24" t="n">
        <f aca="false">IF(H4200&gt;=I4200,1,0)</f>
        <v>1</v>
      </c>
    </row>
    <row r="4201" customFormat="false" ht="15" hidden="false" customHeight="false" outlineLevel="0" collapsed="false">
      <c r="A4201" s="5" t="n">
        <v>4182</v>
      </c>
      <c r="B4201" s="23" t="n">
        <f aca="true">BETAINV(RAND(),T1_PERT!$F$5,T1_PERT!$G$5,T1_PERT!$C$5,T1_PERT!$E$5)</f>
        <v>4.70315947172814</v>
      </c>
      <c r="C4201" s="23" t="n">
        <f aca="true">BETAINV(RAND(),T1_PERT!$F$6,T1_PERT!$G$6,T1_PERT!$C$6,T1_PERT!$E$6)</f>
        <v>5.31173644089503</v>
      </c>
      <c r="D4201" s="23" t="n">
        <f aca="true">BETAINV(RAND(),T1_PERT!$F$7,T1_PERT!$G$7,T1_PERT!$C$7,T1_PERT!$E$7)</f>
        <v>3.54551333960129</v>
      </c>
      <c r="E4201" s="23" t="n">
        <f aca="true">BETAINV(RAND(),T1_PERT!$F$8,T1_PERT!$G$8,T1_PERT!$C$8,T1_PERT!$E$8)</f>
        <v>5.90043264494016</v>
      </c>
      <c r="F4201" s="23" t="n">
        <f aca="true">BETAINV(RAND(),T1_PERT!$F$9,T1_PERT!$G$9,T1_PERT!$C$9,T1_PERT!$E$9)</f>
        <v>5.0824392952319</v>
      </c>
      <c r="G4201" s="23" t="n">
        <f aca="true">BETAINV(RAND(),T1_PERT!$F$10,T1_PERT!$G$10,T1_PERT!$C$10,T1_PERT!$E$10)</f>
        <v>2.04553219612421</v>
      </c>
      <c r="H4201" s="23" t="n">
        <f aca="false">B4201+C4201+E4201+G4201</f>
        <v>17.9608607536875</v>
      </c>
      <c r="I4201" s="23" t="n">
        <f aca="false">B4201+D4201+F4201+G4201</f>
        <v>15.3766443026855</v>
      </c>
      <c r="J4201" s="23" t="n">
        <f aca="false">MAX(H4201,I4201)</f>
        <v>17.9608607536875</v>
      </c>
      <c r="K4201" s="24" t="n">
        <f aca="false">IF(H4201&gt;=I4201,1,0)</f>
        <v>1</v>
      </c>
    </row>
    <row r="4202" customFormat="false" ht="15" hidden="false" customHeight="false" outlineLevel="0" collapsed="false">
      <c r="A4202" s="5" t="n">
        <v>4183</v>
      </c>
      <c r="B4202" s="23" t="n">
        <f aca="true">BETAINV(RAND(),T1_PERT!$F$5,T1_PERT!$G$5,T1_PERT!$C$5,T1_PERT!$E$5)</f>
        <v>4.77006337225197</v>
      </c>
      <c r="C4202" s="23" t="n">
        <f aca="true">BETAINV(RAND(),T1_PERT!$F$6,T1_PERT!$G$6,T1_PERT!$C$6,T1_PERT!$E$6)</f>
        <v>4.93828593347941</v>
      </c>
      <c r="D4202" s="23" t="n">
        <f aca="true">BETAINV(RAND(),T1_PERT!$F$7,T1_PERT!$G$7,T1_PERT!$C$7,T1_PERT!$E$7)</f>
        <v>3.50216500312906</v>
      </c>
      <c r="E4202" s="23" t="n">
        <f aca="true">BETAINV(RAND(),T1_PERT!$F$8,T1_PERT!$G$8,T1_PERT!$C$8,T1_PERT!$E$8)</f>
        <v>4.41386191915912</v>
      </c>
      <c r="F4202" s="23" t="n">
        <f aca="true">BETAINV(RAND(),T1_PERT!$F$9,T1_PERT!$G$9,T1_PERT!$C$9,T1_PERT!$E$9)</f>
        <v>4.24054845583918</v>
      </c>
      <c r="G4202" s="23" t="n">
        <f aca="true">BETAINV(RAND(),T1_PERT!$F$10,T1_PERT!$G$10,T1_PERT!$C$10,T1_PERT!$E$10)</f>
        <v>1.76600580823707</v>
      </c>
      <c r="H4202" s="23" t="n">
        <f aca="false">B4202+C4202+E4202+G4202</f>
        <v>15.8882170331276</v>
      </c>
      <c r="I4202" s="23" t="n">
        <f aca="false">B4202+D4202+F4202+G4202</f>
        <v>14.2787826394573</v>
      </c>
      <c r="J4202" s="23" t="n">
        <f aca="false">MAX(H4202,I4202)</f>
        <v>15.8882170331276</v>
      </c>
      <c r="K4202" s="24" t="n">
        <f aca="false">IF(H4202&gt;=I4202,1,0)</f>
        <v>1</v>
      </c>
    </row>
    <row r="4203" customFormat="false" ht="15" hidden="false" customHeight="false" outlineLevel="0" collapsed="false">
      <c r="A4203" s="5" t="n">
        <v>4184</v>
      </c>
      <c r="B4203" s="23" t="n">
        <f aca="true">BETAINV(RAND(),T1_PERT!$F$5,T1_PERT!$G$5,T1_PERT!$C$5,T1_PERT!$E$5)</f>
        <v>4.09137568436834</v>
      </c>
      <c r="C4203" s="23" t="n">
        <f aca="true">BETAINV(RAND(),T1_PERT!$F$6,T1_PERT!$G$6,T1_PERT!$C$6,T1_PERT!$E$6)</f>
        <v>8.02361274731877</v>
      </c>
      <c r="D4203" s="23" t="n">
        <f aca="true">BETAINV(RAND(),T1_PERT!$F$7,T1_PERT!$G$7,T1_PERT!$C$7,T1_PERT!$E$7)</f>
        <v>4.98923777837002</v>
      </c>
      <c r="E4203" s="23" t="n">
        <f aca="true">BETAINV(RAND(),T1_PERT!$F$8,T1_PERT!$G$8,T1_PERT!$C$8,T1_PERT!$E$8)</f>
        <v>5.60447931073736</v>
      </c>
      <c r="F4203" s="23" t="n">
        <f aca="true">BETAINV(RAND(),T1_PERT!$F$9,T1_PERT!$G$9,T1_PERT!$C$9,T1_PERT!$E$9)</f>
        <v>3.59769849586244</v>
      </c>
      <c r="G4203" s="23" t="n">
        <f aca="true">BETAINV(RAND(),T1_PERT!$F$10,T1_PERT!$G$10,T1_PERT!$C$10,T1_PERT!$E$10)</f>
        <v>1.97095099010763</v>
      </c>
      <c r="H4203" s="23" t="n">
        <f aca="false">B4203+C4203+E4203+G4203</f>
        <v>19.6904187325321</v>
      </c>
      <c r="I4203" s="23" t="n">
        <f aca="false">B4203+D4203+F4203+G4203</f>
        <v>14.6492629487084</v>
      </c>
      <c r="J4203" s="23" t="n">
        <f aca="false">MAX(H4203,I4203)</f>
        <v>19.6904187325321</v>
      </c>
      <c r="K4203" s="24" t="n">
        <f aca="false">IF(H4203&gt;=I4203,1,0)</f>
        <v>1</v>
      </c>
    </row>
    <row r="4204" customFormat="false" ht="15" hidden="false" customHeight="false" outlineLevel="0" collapsed="false">
      <c r="A4204" s="5" t="n">
        <v>4185</v>
      </c>
      <c r="B4204" s="23" t="n">
        <f aca="true">BETAINV(RAND(),T1_PERT!$F$5,T1_PERT!$G$5,T1_PERT!$C$5,T1_PERT!$E$5)</f>
        <v>3.81393459498785</v>
      </c>
      <c r="C4204" s="23" t="n">
        <f aca="true">BETAINV(RAND(),T1_PERT!$F$6,T1_PERT!$G$6,T1_PERT!$C$6,T1_PERT!$E$6)</f>
        <v>6.09355305882353</v>
      </c>
      <c r="D4204" s="23" t="n">
        <f aca="true">BETAINV(RAND(),T1_PERT!$F$7,T1_PERT!$G$7,T1_PERT!$C$7,T1_PERT!$E$7)</f>
        <v>4.00892815802649</v>
      </c>
      <c r="E4204" s="23" t="n">
        <f aca="true">BETAINV(RAND(),T1_PERT!$F$8,T1_PERT!$G$8,T1_PERT!$C$8,T1_PERT!$E$8)</f>
        <v>5.21078682761907</v>
      </c>
      <c r="F4204" s="23" t="n">
        <f aca="true">BETAINV(RAND(),T1_PERT!$F$9,T1_PERT!$G$9,T1_PERT!$C$9,T1_PERT!$E$9)</f>
        <v>4.33197999538715</v>
      </c>
      <c r="G4204" s="23" t="n">
        <f aca="true">BETAINV(RAND(),T1_PERT!$F$10,T1_PERT!$G$10,T1_PERT!$C$10,T1_PERT!$E$10)</f>
        <v>2.43537164266155</v>
      </c>
      <c r="H4204" s="23" t="n">
        <f aca="false">B4204+C4204+E4204+G4204</f>
        <v>17.553646124092</v>
      </c>
      <c r="I4204" s="23" t="n">
        <f aca="false">B4204+D4204+F4204+G4204</f>
        <v>14.590214391063</v>
      </c>
      <c r="J4204" s="23" t="n">
        <f aca="false">MAX(H4204,I4204)</f>
        <v>17.553646124092</v>
      </c>
      <c r="K4204" s="24" t="n">
        <f aca="false">IF(H4204&gt;=I4204,1,0)</f>
        <v>1</v>
      </c>
    </row>
    <row r="4205" customFormat="false" ht="15" hidden="false" customHeight="false" outlineLevel="0" collapsed="false">
      <c r="A4205" s="5" t="n">
        <v>4186</v>
      </c>
      <c r="B4205" s="23" t="n">
        <f aca="true">BETAINV(RAND(),T1_PERT!$F$5,T1_PERT!$G$5,T1_PERT!$C$5,T1_PERT!$E$5)</f>
        <v>2.61036269831278</v>
      </c>
      <c r="C4205" s="23" t="n">
        <f aca="true">BETAINV(RAND(),T1_PERT!$F$6,T1_PERT!$G$6,T1_PERT!$C$6,T1_PERT!$E$6)</f>
        <v>7.01764034701172</v>
      </c>
      <c r="D4205" s="23" t="n">
        <f aca="true">BETAINV(RAND(),T1_PERT!$F$7,T1_PERT!$G$7,T1_PERT!$C$7,T1_PERT!$E$7)</f>
        <v>6.35790222414685</v>
      </c>
      <c r="E4205" s="23" t="n">
        <f aca="true">BETAINV(RAND(),T1_PERT!$F$8,T1_PERT!$G$8,T1_PERT!$C$8,T1_PERT!$E$8)</f>
        <v>4.4388710484893</v>
      </c>
      <c r="F4205" s="23" t="n">
        <f aca="true">BETAINV(RAND(),T1_PERT!$F$9,T1_PERT!$G$9,T1_PERT!$C$9,T1_PERT!$E$9)</f>
        <v>4.55601217191547</v>
      </c>
      <c r="G4205" s="23" t="n">
        <f aca="true">BETAINV(RAND(),T1_PERT!$F$10,T1_PERT!$G$10,T1_PERT!$C$10,T1_PERT!$E$10)</f>
        <v>2.41820241606574</v>
      </c>
      <c r="H4205" s="23" t="n">
        <f aca="false">B4205+C4205+E4205+G4205</f>
        <v>16.4850765098795</v>
      </c>
      <c r="I4205" s="23" t="n">
        <f aca="false">B4205+D4205+F4205+G4205</f>
        <v>15.9424795104408</v>
      </c>
      <c r="J4205" s="23" t="n">
        <f aca="false">MAX(H4205,I4205)</f>
        <v>16.4850765098795</v>
      </c>
      <c r="K4205" s="24" t="n">
        <f aca="false">IF(H4205&gt;=I4205,1,0)</f>
        <v>1</v>
      </c>
    </row>
    <row r="4206" customFormat="false" ht="15" hidden="false" customHeight="false" outlineLevel="0" collapsed="false">
      <c r="A4206" s="5" t="n">
        <v>4187</v>
      </c>
      <c r="B4206" s="23" t="n">
        <f aca="true">BETAINV(RAND(),T1_PERT!$F$5,T1_PERT!$G$5,T1_PERT!$C$5,T1_PERT!$E$5)</f>
        <v>4.54211509457455</v>
      </c>
      <c r="C4206" s="23" t="n">
        <f aca="true">BETAINV(RAND(),T1_PERT!$F$6,T1_PERT!$G$6,T1_PERT!$C$6,T1_PERT!$E$6)</f>
        <v>4.86311235088492</v>
      </c>
      <c r="D4206" s="23" t="n">
        <f aca="true">BETAINV(RAND(),T1_PERT!$F$7,T1_PERT!$G$7,T1_PERT!$C$7,T1_PERT!$E$7)</f>
        <v>4.70809301645102</v>
      </c>
      <c r="E4206" s="23" t="n">
        <f aca="true">BETAINV(RAND(),T1_PERT!$F$8,T1_PERT!$G$8,T1_PERT!$C$8,T1_PERT!$E$8)</f>
        <v>6.14552469906672</v>
      </c>
      <c r="F4206" s="23" t="n">
        <f aca="true">BETAINV(RAND(),T1_PERT!$F$9,T1_PERT!$G$9,T1_PERT!$C$9,T1_PERT!$E$9)</f>
        <v>3.28356454490833</v>
      </c>
      <c r="G4206" s="23" t="n">
        <f aca="true">BETAINV(RAND(),T1_PERT!$F$10,T1_PERT!$G$10,T1_PERT!$C$10,T1_PERT!$E$10)</f>
        <v>1.73824705166137</v>
      </c>
      <c r="H4206" s="23" t="n">
        <f aca="false">B4206+C4206+E4206+G4206</f>
        <v>17.2889991961876</v>
      </c>
      <c r="I4206" s="23" t="n">
        <f aca="false">B4206+D4206+F4206+G4206</f>
        <v>14.2720197075953</v>
      </c>
      <c r="J4206" s="23" t="n">
        <f aca="false">MAX(H4206,I4206)</f>
        <v>17.2889991961876</v>
      </c>
      <c r="K4206" s="24" t="n">
        <f aca="false">IF(H4206&gt;=I4206,1,0)</f>
        <v>1</v>
      </c>
    </row>
    <row r="4207" customFormat="false" ht="15" hidden="false" customHeight="false" outlineLevel="0" collapsed="false">
      <c r="A4207" s="5" t="n">
        <v>4188</v>
      </c>
      <c r="B4207" s="23" t="n">
        <f aca="true">BETAINV(RAND(),T1_PERT!$F$5,T1_PERT!$G$5,T1_PERT!$C$5,T1_PERT!$E$5)</f>
        <v>4.25713994284477</v>
      </c>
      <c r="C4207" s="23" t="n">
        <f aca="true">BETAINV(RAND(),T1_PERT!$F$6,T1_PERT!$G$6,T1_PERT!$C$6,T1_PERT!$E$6)</f>
        <v>3.29338576414038</v>
      </c>
      <c r="D4207" s="23" t="n">
        <f aca="true">BETAINV(RAND(),T1_PERT!$F$7,T1_PERT!$G$7,T1_PERT!$C$7,T1_PERT!$E$7)</f>
        <v>7.1751698149523</v>
      </c>
      <c r="E4207" s="23" t="n">
        <f aca="true">BETAINV(RAND(),T1_PERT!$F$8,T1_PERT!$G$8,T1_PERT!$C$8,T1_PERT!$E$8)</f>
        <v>4.27992602875661</v>
      </c>
      <c r="F4207" s="23" t="n">
        <f aca="true">BETAINV(RAND(),T1_PERT!$F$9,T1_PERT!$G$9,T1_PERT!$C$9,T1_PERT!$E$9)</f>
        <v>4.65088774254555</v>
      </c>
      <c r="G4207" s="23" t="n">
        <f aca="true">BETAINV(RAND(),T1_PERT!$F$10,T1_PERT!$G$10,T1_PERT!$C$10,T1_PERT!$E$10)</f>
        <v>2.03728913012043</v>
      </c>
      <c r="H4207" s="23" t="n">
        <f aca="false">B4207+C4207+E4207+G4207</f>
        <v>13.8677408658622</v>
      </c>
      <c r="I4207" s="23" t="n">
        <f aca="false">B4207+D4207+F4207+G4207</f>
        <v>18.1204866304631</v>
      </c>
      <c r="J4207" s="23" t="n">
        <f aca="false">MAX(H4207,I4207)</f>
        <v>18.1204866304631</v>
      </c>
      <c r="K4207" s="24" t="n">
        <f aca="false">IF(H4207&gt;=I4207,1,0)</f>
        <v>0</v>
      </c>
    </row>
    <row r="4208" customFormat="false" ht="15" hidden="false" customHeight="false" outlineLevel="0" collapsed="false">
      <c r="A4208" s="5" t="n">
        <v>4189</v>
      </c>
      <c r="B4208" s="23" t="n">
        <f aca="true">BETAINV(RAND(),T1_PERT!$F$5,T1_PERT!$G$5,T1_PERT!$C$5,T1_PERT!$E$5)</f>
        <v>5.17721551640553</v>
      </c>
      <c r="C4208" s="23" t="n">
        <f aca="true">BETAINV(RAND(),T1_PERT!$F$6,T1_PERT!$G$6,T1_PERT!$C$6,T1_PERT!$E$6)</f>
        <v>7.25386454466204</v>
      </c>
      <c r="D4208" s="23" t="n">
        <f aca="true">BETAINV(RAND(),T1_PERT!$F$7,T1_PERT!$G$7,T1_PERT!$C$7,T1_PERT!$E$7)</f>
        <v>3.44772195969638</v>
      </c>
      <c r="E4208" s="23" t="n">
        <f aca="true">BETAINV(RAND(),T1_PERT!$F$8,T1_PERT!$G$8,T1_PERT!$C$8,T1_PERT!$E$8)</f>
        <v>4.41436537184613</v>
      </c>
      <c r="F4208" s="23" t="n">
        <f aca="true">BETAINV(RAND(),T1_PERT!$F$9,T1_PERT!$G$9,T1_PERT!$C$9,T1_PERT!$E$9)</f>
        <v>4.37949315659502</v>
      </c>
      <c r="G4208" s="23" t="n">
        <f aca="true">BETAINV(RAND(),T1_PERT!$F$10,T1_PERT!$G$10,T1_PERT!$C$10,T1_PERT!$E$10)</f>
        <v>1.39342967629462</v>
      </c>
      <c r="H4208" s="23" t="n">
        <f aca="false">B4208+C4208+E4208+G4208</f>
        <v>18.2388751092083</v>
      </c>
      <c r="I4208" s="23" t="n">
        <f aca="false">B4208+D4208+F4208+G4208</f>
        <v>14.3978603089915</v>
      </c>
      <c r="J4208" s="23" t="n">
        <f aca="false">MAX(H4208,I4208)</f>
        <v>18.2388751092083</v>
      </c>
      <c r="K4208" s="24" t="n">
        <f aca="false">IF(H4208&gt;=I4208,1,0)</f>
        <v>1</v>
      </c>
    </row>
    <row r="4209" customFormat="false" ht="15" hidden="false" customHeight="false" outlineLevel="0" collapsed="false">
      <c r="A4209" s="5" t="n">
        <v>4190</v>
      </c>
      <c r="B4209" s="23" t="n">
        <f aca="true">BETAINV(RAND(),T1_PERT!$F$5,T1_PERT!$G$5,T1_PERT!$C$5,T1_PERT!$E$5)</f>
        <v>4.11658814063236</v>
      </c>
      <c r="C4209" s="23" t="n">
        <f aca="true">BETAINV(RAND(),T1_PERT!$F$6,T1_PERT!$G$6,T1_PERT!$C$6,T1_PERT!$E$6)</f>
        <v>3.64251595310244</v>
      </c>
      <c r="D4209" s="23" t="n">
        <f aca="true">BETAINV(RAND(),T1_PERT!$F$7,T1_PERT!$G$7,T1_PERT!$C$7,T1_PERT!$E$7)</f>
        <v>3.7709912335969</v>
      </c>
      <c r="E4209" s="23" t="n">
        <f aca="true">BETAINV(RAND(),T1_PERT!$F$8,T1_PERT!$G$8,T1_PERT!$C$8,T1_PERT!$E$8)</f>
        <v>4.9506756327389</v>
      </c>
      <c r="F4209" s="23" t="n">
        <f aca="true">BETAINV(RAND(),T1_PERT!$F$9,T1_PERT!$G$9,T1_PERT!$C$9,T1_PERT!$E$9)</f>
        <v>3.94290685425004</v>
      </c>
      <c r="G4209" s="23" t="n">
        <f aca="true">BETAINV(RAND(),T1_PERT!$F$10,T1_PERT!$G$10,T1_PERT!$C$10,T1_PERT!$E$10)</f>
        <v>1.81020882102576</v>
      </c>
      <c r="H4209" s="23" t="n">
        <f aca="false">B4209+C4209+E4209+G4209</f>
        <v>14.5199885474995</v>
      </c>
      <c r="I4209" s="23" t="n">
        <f aca="false">B4209+D4209+F4209+G4209</f>
        <v>13.6406950495051</v>
      </c>
      <c r="J4209" s="23" t="n">
        <f aca="false">MAX(H4209,I4209)</f>
        <v>14.5199885474995</v>
      </c>
      <c r="K4209" s="24" t="n">
        <f aca="false">IF(H4209&gt;=I4209,1,0)</f>
        <v>1</v>
      </c>
    </row>
    <row r="4210" customFormat="false" ht="15" hidden="false" customHeight="false" outlineLevel="0" collapsed="false">
      <c r="A4210" s="5" t="n">
        <v>4191</v>
      </c>
      <c r="B4210" s="23" t="n">
        <f aca="true">BETAINV(RAND(),T1_PERT!$F$5,T1_PERT!$G$5,T1_PERT!$C$5,T1_PERT!$E$5)</f>
        <v>5.19862894492373</v>
      </c>
      <c r="C4210" s="23" t="n">
        <f aca="true">BETAINV(RAND(),T1_PERT!$F$6,T1_PERT!$G$6,T1_PERT!$C$6,T1_PERT!$E$6)</f>
        <v>5.05606976539828</v>
      </c>
      <c r="D4210" s="23" t="n">
        <f aca="true">BETAINV(RAND(),T1_PERT!$F$7,T1_PERT!$G$7,T1_PERT!$C$7,T1_PERT!$E$7)</f>
        <v>3.27525679339781</v>
      </c>
      <c r="E4210" s="23" t="n">
        <f aca="true">BETAINV(RAND(),T1_PERT!$F$8,T1_PERT!$G$8,T1_PERT!$C$8,T1_PERT!$E$8)</f>
        <v>4.76822956517694</v>
      </c>
      <c r="F4210" s="23" t="n">
        <f aca="true">BETAINV(RAND(),T1_PERT!$F$9,T1_PERT!$G$9,T1_PERT!$C$9,T1_PERT!$E$9)</f>
        <v>3.82619602980203</v>
      </c>
      <c r="G4210" s="23" t="n">
        <f aca="true">BETAINV(RAND(),T1_PERT!$F$10,T1_PERT!$G$10,T1_PERT!$C$10,T1_PERT!$E$10)</f>
        <v>2.21242277807491</v>
      </c>
      <c r="H4210" s="23" t="n">
        <f aca="false">B4210+C4210+E4210+G4210</f>
        <v>17.2353510535739</v>
      </c>
      <c r="I4210" s="23" t="n">
        <f aca="false">B4210+D4210+F4210+G4210</f>
        <v>14.5125045461985</v>
      </c>
      <c r="J4210" s="23" t="n">
        <f aca="false">MAX(H4210,I4210)</f>
        <v>17.2353510535739</v>
      </c>
      <c r="K4210" s="24" t="n">
        <f aca="false">IF(H4210&gt;=I4210,1,0)</f>
        <v>1</v>
      </c>
    </row>
    <row r="4211" customFormat="false" ht="15" hidden="false" customHeight="false" outlineLevel="0" collapsed="false">
      <c r="A4211" s="5" t="n">
        <v>4192</v>
      </c>
      <c r="B4211" s="23" t="n">
        <f aca="true">BETAINV(RAND(),T1_PERT!$F$5,T1_PERT!$G$5,T1_PERT!$C$5,T1_PERT!$E$5)</f>
        <v>2.40654768019405</v>
      </c>
      <c r="C4211" s="23" t="n">
        <f aca="true">BETAINV(RAND(),T1_PERT!$F$6,T1_PERT!$G$6,T1_PERT!$C$6,T1_PERT!$E$6)</f>
        <v>4.19411772729264</v>
      </c>
      <c r="D4211" s="23" t="n">
        <f aca="true">BETAINV(RAND(),T1_PERT!$F$7,T1_PERT!$G$7,T1_PERT!$C$7,T1_PERT!$E$7)</f>
        <v>6.69789951755119</v>
      </c>
      <c r="E4211" s="23" t="n">
        <f aca="true">BETAINV(RAND(),T1_PERT!$F$8,T1_PERT!$G$8,T1_PERT!$C$8,T1_PERT!$E$8)</f>
        <v>4.99721236308701</v>
      </c>
      <c r="F4211" s="23" t="n">
        <f aca="true">BETAINV(RAND(),T1_PERT!$F$9,T1_PERT!$G$9,T1_PERT!$C$9,T1_PERT!$E$9)</f>
        <v>5.01471208212074</v>
      </c>
      <c r="G4211" s="23" t="n">
        <f aca="true">BETAINV(RAND(),T1_PERT!$F$10,T1_PERT!$G$10,T1_PERT!$C$10,T1_PERT!$E$10)</f>
        <v>2.1838109868446</v>
      </c>
      <c r="H4211" s="23" t="n">
        <f aca="false">B4211+C4211+E4211+G4211</f>
        <v>13.7816887574183</v>
      </c>
      <c r="I4211" s="23" t="n">
        <f aca="false">B4211+D4211+F4211+G4211</f>
        <v>16.3029702667106</v>
      </c>
      <c r="J4211" s="23" t="n">
        <f aca="false">MAX(H4211,I4211)</f>
        <v>16.3029702667106</v>
      </c>
      <c r="K4211" s="24" t="n">
        <f aca="false">IF(H4211&gt;=I4211,1,0)</f>
        <v>0</v>
      </c>
    </row>
    <row r="4212" customFormat="false" ht="15" hidden="false" customHeight="false" outlineLevel="0" collapsed="false">
      <c r="A4212" s="5" t="n">
        <v>4193</v>
      </c>
      <c r="B4212" s="23" t="n">
        <f aca="true">BETAINV(RAND(),T1_PERT!$F$5,T1_PERT!$G$5,T1_PERT!$C$5,T1_PERT!$E$5)</f>
        <v>3.56546947505813</v>
      </c>
      <c r="C4212" s="23" t="n">
        <f aca="true">BETAINV(RAND(),T1_PERT!$F$6,T1_PERT!$G$6,T1_PERT!$C$6,T1_PERT!$E$6)</f>
        <v>5.15064592828501</v>
      </c>
      <c r="D4212" s="23" t="n">
        <f aca="true">BETAINV(RAND(),T1_PERT!$F$7,T1_PERT!$G$7,T1_PERT!$C$7,T1_PERT!$E$7)</f>
        <v>5.44980548916812</v>
      </c>
      <c r="E4212" s="23" t="n">
        <f aca="true">BETAINV(RAND(),T1_PERT!$F$8,T1_PERT!$G$8,T1_PERT!$C$8,T1_PERT!$E$8)</f>
        <v>5.39512680023272</v>
      </c>
      <c r="F4212" s="23" t="n">
        <f aca="true">BETAINV(RAND(),T1_PERT!$F$9,T1_PERT!$G$9,T1_PERT!$C$9,T1_PERT!$E$9)</f>
        <v>3.84908416182787</v>
      </c>
      <c r="G4212" s="23" t="n">
        <f aca="true">BETAINV(RAND(),T1_PERT!$F$10,T1_PERT!$G$10,T1_PERT!$C$10,T1_PERT!$E$10)</f>
        <v>2.20887403060013</v>
      </c>
      <c r="H4212" s="23" t="n">
        <f aca="false">B4212+C4212+E4212+G4212</f>
        <v>16.320116234176</v>
      </c>
      <c r="I4212" s="23" t="n">
        <f aca="false">B4212+D4212+F4212+G4212</f>
        <v>15.0732331566543</v>
      </c>
      <c r="J4212" s="23" t="n">
        <f aca="false">MAX(H4212,I4212)</f>
        <v>16.320116234176</v>
      </c>
      <c r="K4212" s="24" t="n">
        <f aca="false">IF(H4212&gt;=I4212,1,0)</f>
        <v>1</v>
      </c>
    </row>
    <row r="4213" customFormat="false" ht="15" hidden="false" customHeight="false" outlineLevel="0" collapsed="false">
      <c r="A4213" s="5" t="n">
        <v>4194</v>
      </c>
      <c r="B4213" s="23" t="n">
        <f aca="true">BETAINV(RAND(),T1_PERT!$F$5,T1_PERT!$G$5,T1_PERT!$C$5,T1_PERT!$E$5)</f>
        <v>3.87265795199209</v>
      </c>
      <c r="C4213" s="23" t="n">
        <f aca="true">BETAINV(RAND(),T1_PERT!$F$6,T1_PERT!$G$6,T1_PERT!$C$6,T1_PERT!$E$6)</f>
        <v>5.49869178757623</v>
      </c>
      <c r="D4213" s="23" t="n">
        <f aca="true">BETAINV(RAND(),T1_PERT!$F$7,T1_PERT!$G$7,T1_PERT!$C$7,T1_PERT!$E$7)</f>
        <v>6.40928897971439</v>
      </c>
      <c r="E4213" s="23" t="n">
        <f aca="true">BETAINV(RAND(),T1_PERT!$F$8,T1_PERT!$G$8,T1_PERT!$C$8,T1_PERT!$E$8)</f>
        <v>4.83221826890861</v>
      </c>
      <c r="F4213" s="23" t="n">
        <f aca="true">BETAINV(RAND(),T1_PERT!$F$9,T1_PERT!$G$9,T1_PERT!$C$9,T1_PERT!$E$9)</f>
        <v>4.17894759979431</v>
      </c>
      <c r="G4213" s="23" t="n">
        <f aca="true">BETAINV(RAND(),T1_PERT!$F$10,T1_PERT!$G$10,T1_PERT!$C$10,T1_PERT!$E$10)</f>
        <v>2.14161143503164</v>
      </c>
      <c r="H4213" s="23" t="n">
        <f aca="false">B4213+C4213+E4213+G4213</f>
        <v>16.3451794435086</v>
      </c>
      <c r="I4213" s="23" t="n">
        <f aca="false">B4213+D4213+F4213+G4213</f>
        <v>16.6025059665324</v>
      </c>
      <c r="J4213" s="23" t="n">
        <f aca="false">MAX(H4213,I4213)</f>
        <v>16.6025059665324</v>
      </c>
      <c r="K4213" s="24" t="n">
        <f aca="false">IF(H4213&gt;=I4213,1,0)</f>
        <v>0</v>
      </c>
    </row>
    <row r="4214" customFormat="false" ht="15" hidden="false" customHeight="false" outlineLevel="0" collapsed="false">
      <c r="A4214" s="5" t="n">
        <v>4195</v>
      </c>
      <c r="B4214" s="23" t="n">
        <f aca="true">BETAINV(RAND(),T1_PERT!$F$5,T1_PERT!$G$5,T1_PERT!$C$5,T1_PERT!$E$5)</f>
        <v>3.72944753073185</v>
      </c>
      <c r="C4214" s="23" t="n">
        <f aca="true">BETAINV(RAND(),T1_PERT!$F$6,T1_PERT!$G$6,T1_PERT!$C$6,T1_PERT!$E$6)</f>
        <v>4.47241783299726</v>
      </c>
      <c r="D4214" s="23" t="n">
        <f aca="true">BETAINV(RAND(),T1_PERT!$F$7,T1_PERT!$G$7,T1_PERT!$C$7,T1_PERT!$E$7)</f>
        <v>5.85240502471452</v>
      </c>
      <c r="E4214" s="23" t="n">
        <f aca="true">BETAINV(RAND(),T1_PERT!$F$8,T1_PERT!$G$8,T1_PERT!$C$8,T1_PERT!$E$8)</f>
        <v>5.66557985894443</v>
      </c>
      <c r="F4214" s="23" t="n">
        <f aca="true">BETAINV(RAND(),T1_PERT!$F$9,T1_PERT!$G$9,T1_PERT!$C$9,T1_PERT!$E$9)</f>
        <v>4.19972319706396</v>
      </c>
      <c r="G4214" s="23" t="n">
        <f aca="true">BETAINV(RAND(),T1_PERT!$F$10,T1_PERT!$G$10,T1_PERT!$C$10,T1_PERT!$E$10)</f>
        <v>1.69007930970749</v>
      </c>
      <c r="H4214" s="23" t="n">
        <f aca="false">B4214+C4214+E4214+G4214</f>
        <v>15.557524532381</v>
      </c>
      <c r="I4214" s="23" t="n">
        <f aca="false">B4214+D4214+F4214+G4214</f>
        <v>15.4716550622178</v>
      </c>
      <c r="J4214" s="23" t="n">
        <f aca="false">MAX(H4214,I4214)</f>
        <v>15.557524532381</v>
      </c>
      <c r="K4214" s="24" t="n">
        <f aca="false">IF(H4214&gt;=I4214,1,0)</f>
        <v>1</v>
      </c>
    </row>
    <row r="4215" customFormat="false" ht="15" hidden="false" customHeight="false" outlineLevel="0" collapsed="false">
      <c r="A4215" s="5" t="n">
        <v>4196</v>
      </c>
      <c r="B4215" s="23" t="n">
        <f aca="true">BETAINV(RAND(),T1_PERT!$F$5,T1_PERT!$G$5,T1_PERT!$C$5,T1_PERT!$E$5)</f>
        <v>4.66673564672878</v>
      </c>
      <c r="C4215" s="23" t="n">
        <f aca="true">BETAINV(RAND(),T1_PERT!$F$6,T1_PERT!$G$6,T1_PERT!$C$6,T1_PERT!$E$6)</f>
        <v>5.04634773661034</v>
      </c>
      <c r="D4215" s="23" t="n">
        <f aca="true">BETAINV(RAND(),T1_PERT!$F$7,T1_PERT!$G$7,T1_PERT!$C$7,T1_PERT!$E$7)</f>
        <v>5.32329697047264</v>
      </c>
      <c r="E4215" s="23" t="n">
        <f aca="true">BETAINV(RAND(),T1_PERT!$F$8,T1_PERT!$G$8,T1_PERT!$C$8,T1_PERT!$E$8)</f>
        <v>5.95008513758807</v>
      </c>
      <c r="F4215" s="23" t="n">
        <f aca="true">BETAINV(RAND(),T1_PERT!$F$9,T1_PERT!$G$9,T1_PERT!$C$9,T1_PERT!$E$9)</f>
        <v>4.52723795688489</v>
      </c>
      <c r="G4215" s="23" t="n">
        <f aca="true">BETAINV(RAND(),T1_PERT!$F$10,T1_PERT!$G$10,T1_PERT!$C$10,T1_PERT!$E$10)</f>
        <v>2.14682565033973</v>
      </c>
      <c r="H4215" s="23" t="n">
        <f aca="false">B4215+C4215+E4215+G4215</f>
        <v>17.8099941712669</v>
      </c>
      <c r="I4215" s="23" t="n">
        <f aca="false">B4215+D4215+F4215+G4215</f>
        <v>16.664096224426</v>
      </c>
      <c r="J4215" s="23" t="n">
        <f aca="false">MAX(H4215,I4215)</f>
        <v>17.8099941712669</v>
      </c>
      <c r="K4215" s="24" t="n">
        <f aca="false">IF(H4215&gt;=I4215,1,0)</f>
        <v>1</v>
      </c>
    </row>
    <row r="4216" customFormat="false" ht="15" hidden="false" customHeight="false" outlineLevel="0" collapsed="false">
      <c r="A4216" s="5" t="n">
        <v>4197</v>
      </c>
      <c r="B4216" s="23" t="n">
        <f aca="true">BETAINV(RAND(),T1_PERT!$F$5,T1_PERT!$G$5,T1_PERT!$C$5,T1_PERT!$E$5)</f>
        <v>3.50849841710033</v>
      </c>
      <c r="C4216" s="23" t="n">
        <f aca="true">BETAINV(RAND(),T1_PERT!$F$6,T1_PERT!$G$6,T1_PERT!$C$6,T1_PERT!$E$6)</f>
        <v>6.07925656012374</v>
      </c>
      <c r="D4216" s="23" t="n">
        <f aca="true">BETAINV(RAND(),T1_PERT!$F$7,T1_PERT!$G$7,T1_PERT!$C$7,T1_PERT!$E$7)</f>
        <v>4.93683425087084</v>
      </c>
      <c r="E4216" s="23" t="n">
        <f aca="true">BETAINV(RAND(),T1_PERT!$F$8,T1_PERT!$G$8,T1_PERT!$C$8,T1_PERT!$E$8)</f>
        <v>5.44529316444867</v>
      </c>
      <c r="F4216" s="23" t="n">
        <f aca="true">BETAINV(RAND(),T1_PERT!$F$9,T1_PERT!$G$9,T1_PERT!$C$9,T1_PERT!$E$9)</f>
        <v>4.9211341801252</v>
      </c>
      <c r="G4216" s="23" t="n">
        <f aca="true">BETAINV(RAND(),T1_PERT!$F$10,T1_PERT!$G$10,T1_PERT!$C$10,T1_PERT!$E$10)</f>
        <v>1.94088002233709</v>
      </c>
      <c r="H4216" s="23" t="n">
        <f aca="false">B4216+C4216+E4216+G4216</f>
        <v>16.9739281640098</v>
      </c>
      <c r="I4216" s="23" t="n">
        <f aca="false">B4216+D4216+F4216+G4216</f>
        <v>15.3073468704335</v>
      </c>
      <c r="J4216" s="23" t="n">
        <f aca="false">MAX(H4216,I4216)</f>
        <v>16.9739281640098</v>
      </c>
      <c r="K4216" s="24" t="n">
        <f aca="false">IF(H4216&gt;=I4216,1,0)</f>
        <v>1</v>
      </c>
    </row>
    <row r="4217" customFormat="false" ht="15" hidden="false" customHeight="false" outlineLevel="0" collapsed="false">
      <c r="A4217" s="5" t="n">
        <v>4198</v>
      </c>
      <c r="B4217" s="23" t="n">
        <f aca="true">BETAINV(RAND(),T1_PERT!$F$5,T1_PERT!$G$5,T1_PERT!$C$5,T1_PERT!$E$5)</f>
        <v>3.13927093442699</v>
      </c>
      <c r="C4217" s="23" t="n">
        <f aca="true">BETAINV(RAND(),T1_PERT!$F$6,T1_PERT!$G$6,T1_PERT!$C$6,T1_PERT!$E$6)</f>
        <v>4.88026403369204</v>
      </c>
      <c r="D4217" s="23" t="n">
        <f aca="true">BETAINV(RAND(),T1_PERT!$F$7,T1_PERT!$G$7,T1_PERT!$C$7,T1_PERT!$E$7)</f>
        <v>5.82857569210665</v>
      </c>
      <c r="E4217" s="23" t="n">
        <f aca="true">BETAINV(RAND(),T1_PERT!$F$8,T1_PERT!$G$8,T1_PERT!$C$8,T1_PERT!$E$8)</f>
        <v>4.7202950710731</v>
      </c>
      <c r="F4217" s="23" t="n">
        <f aca="true">BETAINV(RAND(),T1_PERT!$F$9,T1_PERT!$G$9,T1_PERT!$C$9,T1_PERT!$E$9)</f>
        <v>4.02741073504144</v>
      </c>
      <c r="G4217" s="23" t="n">
        <f aca="true">BETAINV(RAND(),T1_PERT!$F$10,T1_PERT!$G$10,T1_PERT!$C$10,T1_PERT!$E$10)</f>
        <v>1.65565855647237</v>
      </c>
      <c r="H4217" s="23" t="n">
        <f aca="false">B4217+C4217+E4217+G4217</f>
        <v>14.3954885956645</v>
      </c>
      <c r="I4217" s="23" t="n">
        <f aca="false">B4217+D4217+F4217+G4217</f>
        <v>14.6509159180474</v>
      </c>
      <c r="J4217" s="23" t="n">
        <f aca="false">MAX(H4217,I4217)</f>
        <v>14.6509159180474</v>
      </c>
      <c r="K4217" s="24" t="n">
        <f aca="false">IF(H4217&gt;=I4217,1,0)</f>
        <v>0</v>
      </c>
    </row>
    <row r="4218" customFormat="false" ht="15" hidden="false" customHeight="false" outlineLevel="0" collapsed="false">
      <c r="A4218" s="5" t="n">
        <v>4199</v>
      </c>
      <c r="B4218" s="23" t="n">
        <f aca="true">BETAINV(RAND(),T1_PERT!$F$5,T1_PERT!$G$5,T1_PERT!$C$5,T1_PERT!$E$5)</f>
        <v>5.28422250005934</v>
      </c>
      <c r="C4218" s="23" t="n">
        <f aca="true">BETAINV(RAND(),T1_PERT!$F$6,T1_PERT!$G$6,T1_PERT!$C$6,T1_PERT!$E$6)</f>
        <v>4.93759374709478</v>
      </c>
      <c r="D4218" s="23" t="n">
        <f aca="true">BETAINV(RAND(),T1_PERT!$F$7,T1_PERT!$G$7,T1_PERT!$C$7,T1_PERT!$E$7)</f>
        <v>3.99319408372377</v>
      </c>
      <c r="E4218" s="23" t="n">
        <f aca="true">BETAINV(RAND(),T1_PERT!$F$8,T1_PERT!$G$8,T1_PERT!$C$8,T1_PERT!$E$8)</f>
        <v>4.93128731179889</v>
      </c>
      <c r="F4218" s="23" t="n">
        <f aca="true">BETAINV(RAND(),T1_PERT!$F$9,T1_PERT!$G$9,T1_PERT!$C$9,T1_PERT!$E$9)</f>
        <v>4.0653095237994</v>
      </c>
      <c r="G4218" s="23" t="n">
        <f aca="true">BETAINV(RAND(),T1_PERT!$F$10,T1_PERT!$G$10,T1_PERT!$C$10,T1_PERT!$E$10)</f>
        <v>2.5044314749268</v>
      </c>
      <c r="H4218" s="23" t="n">
        <f aca="false">B4218+C4218+E4218+G4218</f>
        <v>17.6575350338798</v>
      </c>
      <c r="I4218" s="23" t="n">
        <f aca="false">B4218+D4218+F4218+G4218</f>
        <v>15.8471575825093</v>
      </c>
      <c r="J4218" s="23" t="n">
        <f aca="false">MAX(H4218,I4218)</f>
        <v>17.6575350338798</v>
      </c>
      <c r="K4218" s="24" t="n">
        <f aca="false">IF(H4218&gt;=I4218,1,0)</f>
        <v>1</v>
      </c>
    </row>
    <row r="4219" customFormat="false" ht="15" hidden="false" customHeight="false" outlineLevel="0" collapsed="false">
      <c r="A4219" s="5" t="n">
        <v>4200</v>
      </c>
      <c r="B4219" s="23" t="n">
        <f aca="true">BETAINV(RAND(),T1_PERT!$F$5,T1_PERT!$G$5,T1_PERT!$C$5,T1_PERT!$E$5)</f>
        <v>4.69929664471913</v>
      </c>
      <c r="C4219" s="23" t="n">
        <f aca="true">BETAINV(RAND(),T1_PERT!$F$6,T1_PERT!$G$6,T1_PERT!$C$6,T1_PERT!$E$6)</f>
        <v>3.72805276911298</v>
      </c>
      <c r="D4219" s="23" t="n">
        <f aca="true">BETAINV(RAND(),T1_PERT!$F$7,T1_PERT!$G$7,T1_PERT!$C$7,T1_PERT!$E$7)</f>
        <v>6.07479114212536</v>
      </c>
      <c r="E4219" s="23" t="n">
        <f aca="true">BETAINV(RAND(),T1_PERT!$F$8,T1_PERT!$G$8,T1_PERT!$C$8,T1_PERT!$E$8)</f>
        <v>5.76190722040909</v>
      </c>
      <c r="F4219" s="23" t="n">
        <f aca="true">BETAINV(RAND(),T1_PERT!$F$9,T1_PERT!$G$9,T1_PERT!$C$9,T1_PERT!$E$9)</f>
        <v>4.48885720675305</v>
      </c>
      <c r="G4219" s="23" t="n">
        <f aca="true">BETAINV(RAND(),T1_PERT!$F$10,T1_PERT!$G$10,T1_PERT!$C$10,T1_PERT!$E$10)</f>
        <v>1.3778862894122</v>
      </c>
      <c r="H4219" s="23" t="n">
        <f aca="false">B4219+C4219+E4219+G4219</f>
        <v>15.5671429236534</v>
      </c>
      <c r="I4219" s="23" t="n">
        <f aca="false">B4219+D4219+F4219+G4219</f>
        <v>16.6408312830097</v>
      </c>
      <c r="J4219" s="23" t="n">
        <f aca="false">MAX(H4219,I4219)</f>
        <v>16.6408312830097</v>
      </c>
      <c r="K4219" s="24" t="n">
        <f aca="false">IF(H4219&gt;=I4219,1,0)</f>
        <v>0</v>
      </c>
    </row>
    <row r="4220" customFormat="false" ht="15" hidden="false" customHeight="false" outlineLevel="0" collapsed="false">
      <c r="A4220" s="5" t="n">
        <v>4201</v>
      </c>
      <c r="B4220" s="23" t="n">
        <f aca="true">BETAINV(RAND(),T1_PERT!$F$5,T1_PERT!$G$5,T1_PERT!$C$5,T1_PERT!$E$5)</f>
        <v>3.8187556442499</v>
      </c>
      <c r="C4220" s="23" t="n">
        <f aca="true">BETAINV(RAND(),T1_PERT!$F$6,T1_PERT!$G$6,T1_PERT!$C$6,T1_PERT!$E$6)</f>
        <v>5.16903149082294</v>
      </c>
      <c r="D4220" s="23" t="n">
        <f aca="true">BETAINV(RAND(),T1_PERT!$F$7,T1_PERT!$G$7,T1_PERT!$C$7,T1_PERT!$E$7)</f>
        <v>5.08561690156189</v>
      </c>
      <c r="E4220" s="23" t="n">
        <f aca="true">BETAINV(RAND(),T1_PERT!$F$8,T1_PERT!$G$8,T1_PERT!$C$8,T1_PERT!$E$8)</f>
        <v>5.87090686394125</v>
      </c>
      <c r="F4220" s="23" t="n">
        <f aca="true">BETAINV(RAND(),T1_PERT!$F$9,T1_PERT!$G$9,T1_PERT!$C$9,T1_PERT!$E$9)</f>
        <v>4.03154744101647</v>
      </c>
      <c r="G4220" s="23" t="n">
        <f aca="true">BETAINV(RAND(),T1_PERT!$F$10,T1_PERT!$G$10,T1_PERT!$C$10,T1_PERT!$E$10)</f>
        <v>1.81869768788369</v>
      </c>
      <c r="H4220" s="23" t="n">
        <f aca="false">B4220+C4220+E4220+G4220</f>
        <v>16.6773916868978</v>
      </c>
      <c r="I4220" s="23" t="n">
        <f aca="false">B4220+D4220+F4220+G4220</f>
        <v>14.7546176747119</v>
      </c>
      <c r="J4220" s="23" t="n">
        <f aca="false">MAX(H4220,I4220)</f>
        <v>16.6773916868978</v>
      </c>
      <c r="K4220" s="24" t="n">
        <f aca="false">IF(H4220&gt;=I4220,1,0)</f>
        <v>1</v>
      </c>
    </row>
    <row r="4221" customFormat="false" ht="15" hidden="false" customHeight="false" outlineLevel="0" collapsed="false">
      <c r="A4221" s="5" t="n">
        <v>4202</v>
      </c>
      <c r="B4221" s="23" t="n">
        <f aca="true">BETAINV(RAND(),T1_PERT!$F$5,T1_PERT!$G$5,T1_PERT!$C$5,T1_PERT!$E$5)</f>
        <v>4.18037118639003</v>
      </c>
      <c r="C4221" s="23" t="n">
        <f aca="true">BETAINV(RAND(),T1_PERT!$F$6,T1_PERT!$G$6,T1_PERT!$C$6,T1_PERT!$E$6)</f>
        <v>5.37284790399894</v>
      </c>
      <c r="D4221" s="23" t="n">
        <f aca="true">BETAINV(RAND(),T1_PERT!$F$7,T1_PERT!$G$7,T1_PERT!$C$7,T1_PERT!$E$7)</f>
        <v>7.49211986118737</v>
      </c>
      <c r="E4221" s="23" t="n">
        <f aca="true">BETAINV(RAND(),T1_PERT!$F$8,T1_PERT!$G$8,T1_PERT!$C$8,T1_PERT!$E$8)</f>
        <v>6.95425471966609</v>
      </c>
      <c r="F4221" s="23" t="n">
        <f aca="true">BETAINV(RAND(),T1_PERT!$F$9,T1_PERT!$G$9,T1_PERT!$C$9,T1_PERT!$E$9)</f>
        <v>3.31973628312087</v>
      </c>
      <c r="G4221" s="23" t="n">
        <f aca="true">BETAINV(RAND(),T1_PERT!$F$10,T1_PERT!$G$10,T1_PERT!$C$10,T1_PERT!$E$10)</f>
        <v>2.007264868092</v>
      </c>
      <c r="H4221" s="23" t="n">
        <f aca="false">B4221+C4221+E4221+G4221</f>
        <v>18.5147386781471</v>
      </c>
      <c r="I4221" s="23" t="n">
        <f aca="false">B4221+D4221+F4221+G4221</f>
        <v>16.9994921987903</v>
      </c>
      <c r="J4221" s="23" t="n">
        <f aca="false">MAX(H4221,I4221)</f>
        <v>18.5147386781471</v>
      </c>
      <c r="K4221" s="24" t="n">
        <f aca="false">IF(H4221&gt;=I4221,1,0)</f>
        <v>1</v>
      </c>
    </row>
    <row r="4222" customFormat="false" ht="15" hidden="false" customHeight="false" outlineLevel="0" collapsed="false">
      <c r="A4222" s="5" t="n">
        <v>4203</v>
      </c>
      <c r="B4222" s="23" t="n">
        <f aca="true">BETAINV(RAND(),T1_PERT!$F$5,T1_PERT!$G$5,T1_PERT!$C$5,T1_PERT!$E$5)</f>
        <v>4.17930369070877</v>
      </c>
      <c r="C4222" s="23" t="n">
        <f aca="true">BETAINV(RAND(),T1_PERT!$F$6,T1_PERT!$G$6,T1_PERT!$C$6,T1_PERT!$E$6)</f>
        <v>4.12356986059585</v>
      </c>
      <c r="D4222" s="23" t="n">
        <f aca="true">BETAINV(RAND(),T1_PERT!$F$7,T1_PERT!$G$7,T1_PERT!$C$7,T1_PERT!$E$7)</f>
        <v>3.90596657935654</v>
      </c>
      <c r="E4222" s="23" t="n">
        <f aca="true">BETAINV(RAND(),T1_PERT!$F$8,T1_PERT!$G$8,T1_PERT!$C$8,T1_PERT!$E$8)</f>
        <v>5.07378613926497</v>
      </c>
      <c r="F4222" s="23" t="n">
        <f aca="true">BETAINV(RAND(),T1_PERT!$F$9,T1_PERT!$G$9,T1_PERT!$C$9,T1_PERT!$E$9)</f>
        <v>3.8500068085988</v>
      </c>
      <c r="G4222" s="23" t="n">
        <f aca="true">BETAINV(RAND(),T1_PERT!$F$10,T1_PERT!$G$10,T1_PERT!$C$10,T1_PERT!$E$10)</f>
        <v>2.0990294194112</v>
      </c>
      <c r="H4222" s="23" t="n">
        <f aca="false">B4222+C4222+E4222+G4222</f>
        <v>15.4756891099808</v>
      </c>
      <c r="I4222" s="23" t="n">
        <f aca="false">B4222+D4222+F4222+G4222</f>
        <v>14.0343064980753</v>
      </c>
      <c r="J4222" s="23" t="n">
        <f aca="false">MAX(H4222,I4222)</f>
        <v>15.4756891099808</v>
      </c>
      <c r="K4222" s="24" t="n">
        <f aca="false">IF(H4222&gt;=I4222,1,0)</f>
        <v>1</v>
      </c>
    </row>
    <row r="4223" customFormat="false" ht="15" hidden="false" customHeight="false" outlineLevel="0" collapsed="false">
      <c r="A4223" s="5" t="n">
        <v>4204</v>
      </c>
      <c r="B4223" s="23" t="n">
        <f aca="true">BETAINV(RAND(),T1_PERT!$F$5,T1_PERT!$G$5,T1_PERT!$C$5,T1_PERT!$E$5)</f>
        <v>4.18526072082353</v>
      </c>
      <c r="C4223" s="23" t="n">
        <f aca="true">BETAINV(RAND(),T1_PERT!$F$6,T1_PERT!$G$6,T1_PERT!$C$6,T1_PERT!$E$6)</f>
        <v>5.49626441812723</v>
      </c>
      <c r="D4223" s="23" t="n">
        <f aca="true">BETAINV(RAND(),T1_PERT!$F$7,T1_PERT!$G$7,T1_PERT!$C$7,T1_PERT!$E$7)</f>
        <v>5.60610344924721</v>
      </c>
      <c r="E4223" s="23" t="n">
        <f aca="true">BETAINV(RAND(),T1_PERT!$F$8,T1_PERT!$G$8,T1_PERT!$C$8,T1_PERT!$E$8)</f>
        <v>6.23195452615314</v>
      </c>
      <c r="F4223" s="23" t="n">
        <f aca="true">BETAINV(RAND(),T1_PERT!$F$9,T1_PERT!$G$9,T1_PERT!$C$9,T1_PERT!$E$9)</f>
        <v>4.02010478315428</v>
      </c>
      <c r="G4223" s="23" t="n">
        <f aca="true">BETAINV(RAND(),T1_PERT!$F$10,T1_PERT!$G$10,T1_PERT!$C$10,T1_PERT!$E$10)</f>
        <v>2.15633972706683</v>
      </c>
      <c r="H4223" s="23" t="n">
        <f aca="false">B4223+C4223+E4223+G4223</f>
        <v>18.0698193921707</v>
      </c>
      <c r="I4223" s="23" t="n">
        <f aca="false">B4223+D4223+F4223+G4223</f>
        <v>15.9678086802919</v>
      </c>
      <c r="J4223" s="23" t="n">
        <f aca="false">MAX(H4223,I4223)</f>
        <v>18.0698193921707</v>
      </c>
      <c r="K4223" s="24" t="n">
        <f aca="false">IF(H4223&gt;=I4223,1,0)</f>
        <v>1</v>
      </c>
    </row>
    <row r="4224" customFormat="false" ht="15" hidden="false" customHeight="false" outlineLevel="0" collapsed="false">
      <c r="A4224" s="5" t="n">
        <v>4205</v>
      </c>
      <c r="B4224" s="23" t="n">
        <f aca="true">BETAINV(RAND(),T1_PERT!$F$5,T1_PERT!$G$5,T1_PERT!$C$5,T1_PERT!$E$5)</f>
        <v>3.64675154003559</v>
      </c>
      <c r="C4224" s="23" t="n">
        <f aca="true">BETAINV(RAND(),T1_PERT!$F$6,T1_PERT!$G$6,T1_PERT!$C$6,T1_PERT!$E$6)</f>
        <v>6.96840975496615</v>
      </c>
      <c r="D4224" s="23" t="n">
        <f aca="true">BETAINV(RAND(),T1_PERT!$F$7,T1_PERT!$G$7,T1_PERT!$C$7,T1_PERT!$E$7)</f>
        <v>5.61230271603698</v>
      </c>
      <c r="E4224" s="23" t="n">
        <f aca="true">BETAINV(RAND(),T1_PERT!$F$8,T1_PERT!$G$8,T1_PERT!$C$8,T1_PERT!$E$8)</f>
        <v>4.53155649271017</v>
      </c>
      <c r="F4224" s="23" t="n">
        <f aca="true">BETAINV(RAND(),T1_PERT!$F$9,T1_PERT!$G$9,T1_PERT!$C$9,T1_PERT!$E$9)</f>
        <v>3.94273906918318</v>
      </c>
      <c r="G4224" s="23" t="n">
        <f aca="true">BETAINV(RAND(),T1_PERT!$F$10,T1_PERT!$G$10,T1_PERT!$C$10,T1_PERT!$E$10)</f>
        <v>1.65707515883269</v>
      </c>
      <c r="H4224" s="23" t="n">
        <f aca="false">B4224+C4224+E4224+G4224</f>
        <v>16.8037929465446</v>
      </c>
      <c r="I4224" s="23" t="n">
        <f aca="false">B4224+D4224+F4224+G4224</f>
        <v>14.8588684840884</v>
      </c>
      <c r="J4224" s="23" t="n">
        <f aca="false">MAX(H4224,I4224)</f>
        <v>16.8037929465446</v>
      </c>
      <c r="K4224" s="24" t="n">
        <f aca="false">IF(H4224&gt;=I4224,1,0)</f>
        <v>1</v>
      </c>
    </row>
    <row r="4225" customFormat="false" ht="15" hidden="false" customHeight="false" outlineLevel="0" collapsed="false">
      <c r="A4225" s="5" t="n">
        <v>4206</v>
      </c>
      <c r="B4225" s="23" t="n">
        <f aca="true">BETAINV(RAND(),T1_PERT!$F$5,T1_PERT!$G$5,T1_PERT!$C$5,T1_PERT!$E$5)</f>
        <v>4.60450040305547</v>
      </c>
      <c r="C4225" s="23" t="n">
        <f aca="true">BETAINV(RAND(),T1_PERT!$F$6,T1_PERT!$G$6,T1_PERT!$C$6,T1_PERT!$E$6)</f>
        <v>5.00775900028066</v>
      </c>
      <c r="D4225" s="23" t="n">
        <f aca="true">BETAINV(RAND(),T1_PERT!$F$7,T1_PERT!$G$7,T1_PERT!$C$7,T1_PERT!$E$7)</f>
        <v>7.41130281476951</v>
      </c>
      <c r="E4225" s="23" t="n">
        <f aca="true">BETAINV(RAND(),T1_PERT!$F$8,T1_PERT!$G$8,T1_PERT!$C$8,T1_PERT!$E$8)</f>
        <v>4.84448754714233</v>
      </c>
      <c r="F4225" s="23" t="n">
        <f aca="true">BETAINV(RAND(),T1_PERT!$F$9,T1_PERT!$G$9,T1_PERT!$C$9,T1_PERT!$E$9)</f>
        <v>3.12436019579733</v>
      </c>
      <c r="G4225" s="23" t="n">
        <f aca="true">BETAINV(RAND(),T1_PERT!$F$10,T1_PERT!$G$10,T1_PERT!$C$10,T1_PERT!$E$10)</f>
        <v>2.18515964176735</v>
      </c>
      <c r="H4225" s="23" t="n">
        <f aca="false">B4225+C4225+E4225+G4225</f>
        <v>16.6419065922458</v>
      </c>
      <c r="I4225" s="23" t="n">
        <f aca="false">B4225+D4225+F4225+G4225</f>
        <v>17.3253230553897</v>
      </c>
      <c r="J4225" s="23" t="n">
        <f aca="false">MAX(H4225,I4225)</f>
        <v>17.3253230553897</v>
      </c>
      <c r="K4225" s="24" t="n">
        <f aca="false">IF(H4225&gt;=I4225,1,0)</f>
        <v>0</v>
      </c>
    </row>
    <row r="4226" customFormat="false" ht="15" hidden="false" customHeight="false" outlineLevel="0" collapsed="false">
      <c r="A4226" s="5" t="n">
        <v>4207</v>
      </c>
      <c r="B4226" s="23" t="n">
        <f aca="true">BETAINV(RAND(),T1_PERT!$F$5,T1_PERT!$G$5,T1_PERT!$C$5,T1_PERT!$E$5)</f>
        <v>3.94043138794472</v>
      </c>
      <c r="C4226" s="23" t="n">
        <f aca="true">BETAINV(RAND(),T1_PERT!$F$6,T1_PERT!$G$6,T1_PERT!$C$6,T1_PERT!$E$6)</f>
        <v>5.48319908346104</v>
      </c>
      <c r="D4226" s="23" t="n">
        <f aca="true">BETAINV(RAND(),T1_PERT!$F$7,T1_PERT!$G$7,T1_PERT!$C$7,T1_PERT!$E$7)</f>
        <v>6.31968365244789</v>
      </c>
      <c r="E4226" s="23" t="n">
        <f aca="true">BETAINV(RAND(),T1_PERT!$F$8,T1_PERT!$G$8,T1_PERT!$C$8,T1_PERT!$E$8)</f>
        <v>5.69436706756641</v>
      </c>
      <c r="F4226" s="23" t="n">
        <f aca="true">BETAINV(RAND(),T1_PERT!$F$9,T1_PERT!$G$9,T1_PERT!$C$9,T1_PERT!$E$9)</f>
        <v>4.9231612926981</v>
      </c>
      <c r="G4226" s="23" t="n">
        <f aca="true">BETAINV(RAND(),T1_PERT!$F$10,T1_PERT!$G$10,T1_PERT!$C$10,T1_PERT!$E$10)</f>
        <v>1.85161837147579</v>
      </c>
      <c r="H4226" s="23" t="n">
        <f aca="false">B4226+C4226+E4226+G4226</f>
        <v>16.969615910448</v>
      </c>
      <c r="I4226" s="23" t="n">
        <f aca="false">B4226+D4226+F4226+G4226</f>
        <v>17.0348947045665</v>
      </c>
      <c r="J4226" s="23" t="n">
        <f aca="false">MAX(H4226,I4226)</f>
        <v>17.0348947045665</v>
      </c>
      <c r="K4226" s="24" t="n">
        <f aca="false">IF(H4226&gt;=I4226,1,0)</f>
        <v>0</v>
      </c>
    </row>
    <row r="4227" customFormat="false" ht="15" hidden="false" customHeight="false" outlineLevel="0" collapsed="false">
      <c r="A4227" s="5" t="n">
        <v>4208</v>
      </c>
      <c r="B4227" s="23" t="n">
        <f aca="true">BETAINV(RAND(),T1_PERT!$F$5,T1_PERT!$G$5,T1_PERT!$C$5,T1_PERT!$E$5)</f>
        <v>4.60260023424173</v>
      </c>
      <c r="C4227" s="23" t="n">
        <f aca="true">BETAINV(RAND(),T1_PERT!$F$6,T1_PERT!$G$6,T1_PERT!$C$6,T1_PERT!$E$6)</f>
        <v>4.58061673093658</v>
      </c>
      <c r="D4227" s="23" t="n">
        <f aca="true">BETAINV(RAND(),T1_PERT!$F$7,T1_PERT!$G$7,T1_PERT!$C$7,T1_PERT!$E$7)</f>
        <v>6.47824402535938</v>
      </c>
      <c r="E4227" s="23" t="n">
        <f aca="true">BETAINV(RAND(),T1_PERT!$F$8,T1_PERT!$G$8,T1_PERT!$C$8,T1_PERT!$E$8)</f>
        <v>5.10922959899241</v>
      </c>
      <c r="F4227" s="23" t="n">
        <f aca="true">BETAINV(RAND(),T1_PERT!$F$9,T1_PERT!$G$9,T1_PERT!$C$9,T1_PERT!$E$9)</f>
        <v>3.0643697917905</v>
      </c>
      <c r="G4227" s="23" t="n">
        <f aca="true">BETAINV(RAND(),T1_PERT!$F$10,T1_PERT!$G$10,T1_PERT!$C$10,T1_PERT!$E$10)</f>
        <v>1.28869565982759</v>
      </c>
      <c r="H4227" s="23" t="n">
        <f aca="false">B4227+C4227+E4227+G4227</f>
        <v>15.5811422239983</v>
      </c>
      <c r="I4227" s="23" t="n">
        <f aca="false">B4227+D4227+F4227+G4227</f>
        <v>15.4339097112192</v>
      </c>
      <c r="J4227" s="23" t="n">
        <f aca="false">MAX(H4227,I4227)</f>
        <v>15.5811422239983</v>
      </c>
      <c r="K4227" s="24" t="n">
        <f aca="false">IF(H4227&gt;=I4227,1,0)</f>
        <v>1</v>
      </c>
    </row>
    <row r="4228" customFormat="false" ht="15" hidden="false" customHeight="false" outlineLevel="0" collapsed="false">
      <c r="A4228" s="5" t="n">
        <v>4209</v>
      </c>
      <c r="B4228" s="23" t="n">
        <f aca="true">BETAINV(RAND(),T1_PERT!$F$5,T1_PERT!$G$5,T1_PERT!$C$5,T1_PERT!$E$5)</f>
        <v>3.50580031982037</v>
      </c>
      <c r="C4228" s="23" t="n">
        <f aca="true">BETAINV(RAND(),T1_PERT!$F$6,T1_PERT!$G$6,T1_PERT!$C$6,T1_PERT!$E$6)</f>
        <v>3.87645065003833</v>
      </c>
      <c r="D4228" s="23" t="n">
        <f aca="true">BETAINV(RAND(),T1_PERT!$F$7,T1_PERT!$G$7,T1_PERT!$C$7,T1_PERT!$E$7)</f>
        <v>4.02744399177411</v>
      </c>
      <c r="E4228" s="23" t="n">
        <f aca="true">BETAINV(RAND(),T1_PERT!$F$8,T1_PERT!$G$8,T1_PERT!$C$8,T1_PERT!$E$8)</f>
        <v>4.79781819028597</v>
      </c>
      <c r="F4228" s="23" t="n">
        <f aca="true">BETAINV(RAND(),T1_PERT!$F$9,T1_PERT!$G$9,T1_PERT!$C$9,T1_PERT!$E$9)</f>
        <v>4.39829798263315</v>
      </c>
      <c r="G4228" s="23" t="n">
        <f aca="true">BETAINV(RAND(),T1_PERT!$F$10,T1_PERT!$G$10,T1_PERT!$C$10,T1_PERT!$E$10)</f>
        <v>2.66229625323524</v>
      </c>
      <c r="H4228" s="23" t="n">
        <f aca="false">B4228+C4228+E4228+G4228</f>
        <v>14.8423654133799</v>
      </c>
      <c r="I4228" s="23" t="n">
        <f aca="false">B4228+D4228+F4228+G4228</f>
        <v>14.5938385474629</v>
      </c>
      <c r="J4228" s="23" t="n">
        <f aca="false">MAX(H4228,I4228)</f>
        <v>14.8423654133799</v>
      </c>
      <c r="K4228" s="24" t="n">
        <f aca="false">IF(H4228&gt;=I4228,1,0)</f>
        <v>1</v>
      </c>
    </row>
    <row r="4229" customFormat="false" ht="15" hidden="false" customHeight="false" outlineLevel="0" collapsed="false">
      <c r="A4229" s="5" t="n">
        <v>4210</v>
      </c>
      <c r="B4229" s="23" t="n">
        <f aca="true">BETAINV(RAND(),T1_PERT!$F$5,T1_PERT!$G$5,T1_PERT!$C$5,T1_PERT!$E$5)</f>
        <v>4.46360922731013</v>
      </c>
      <c r="C4229" s="23" t="n">
        <f aca="true">BETAINV(RAND(),T1_PERT!$F$6,T1_PERT!$G$6,T1_PERT!$C$6,T1_PERT!$E$6)</f>
        <v>4.47187702486492</v>
      </c>
      <c r="D4229" s="23" t="n">
        <f aca="true">BETAINV(RAND(),T1_PERT!$F$7,T1_PERT!$G$7,T1_PERT!$C$7,T1_PERT!$E$7)</f>
        <v>5.93535191984676</v>
      </c>
      <c r="E4229" s="23" t="n">
        <f aca="true">BETAINV(RAND(),T1_PERT!$F$8,T1_PERT!$G$8,T1_PERT!$C$8,T1_PERT!$E$8)</f>
        <v>4.73882133375267</v>
      </c>
      <c r="F4229" s="23" t="n">
        <f aca="true">BETAINV(RAND(),T1_PERT!$F$9,T1_PERT!$G$9,T1_PERT!$C$9,T1_PERT!$E$9)</f>
        <v>4.56297224506078</v>
      </c>
      <c r="G4229" s="23" t="n">
        <f aca="true">BETAINV(RAND(),T1_PERT!$F$10,T1_PERT!$G$10,T1_PERT!$C$10,T1_PERT!$E$10)</f>
        <v>1.89857449375409</v>
      </c>
      <c r="H4229" s="23" t="n">
        <f aca="false">B4229+C4229+E4229+G4229</f>
        <v>15.5728820796818</v>
      </c>
      <c r="I4229" s="23" t="n">
        <f aca="false">B4229+D4229+F4229+G4229</f>
        <v>16.8605078859718</v>
      </c>
      <c r="J4229" s="23" t="n">
        <f aca="false">MAX(H4229,I4229)</f>
        <v>16.8605078859718</v>
      </c>
      <c r="K4229" s="24" t="n">
        <f aca="false">IF(H4229&gt;=I4229,1,0)</f>
        <v>0</v>
      </c>
    </row>
    <row r="4230" customFormat="false" ht="15" hidden="false" customHeight="false" outlineLevel="0" collapsed="false">
      <c r="A4230" s="5" t="n">
        <v>4211</v>
      </c>
      <c r="B4230" s="23" t="n">
        <f aca="true">BETAINV(RAND(),T1_PERT!$F$5,T1_PERT!$G$5,T1_PERT!$C$5,T1_PERT!$E$5)</f>
        <v>4.83499878323616</v>
      </c>
      <c r="C4230" s="23" t="n">
        <f aca="true">BETAINV(RAND(),T1_PERT!$F$6,T1_PERT!$G$6,T1_PERT!$C$6,T1_PERT!$E$6)</f>
        <v>6.56184326407059</v>
      </c>
      <c r="D4230" s="23" t="n">
        <f aca="true">BETAINV(RAND(),T1_PERT!$F$7,T1_PERT!$G$7,T1_PERT!$C$7,T1_PERT!$E$7)</f>
        <v>4.09257341913946</v>
      </c>
      <c r="E4230" s="23" t="n">
        <f aca="true">BETAINV(RAND(),T1_PERT!$F$8,T1_PERT!$G$8,T1_PERT!$C$8,T1_PERT!$E$8)</f>
        <v>4.5750448686229</v>
      </c>
      <c r="F4230" s="23" t="n">
        <f aca="true">BETAINV(RAND(),T1_PERT!$F$9,T1_PERT!$G$9,T1_PERT!$C$9,T1_PERT!$E$9)</f>
        <v>4.32430262749898</v>
      </c>
      <c r="G4230" s="23" t="n">
        <f aca="true">BETAINV(RAND(),T1_PERT!$F$10,T1_PERT!$G$10,T1_PERT!$C$10,T1_PERT!$E$10)</f>
        <v>1.34673827200283</v>
      </c>
      <c r="H4230" s="23" t="n">
        <f aca="false">B4230+C4230+E4230+G4230</f>
        <v>17.3186251879325</v>
      </c>
      <c r="I4230" s="23" t="n">
        <f aca="false">B4230+D4230+F4230+G4230</f>
        <v>14.5986131018774</v>
      </c>
      <c r="J4230" s="23" t="n">
        <f aca="false">MAX(H4230,I4230)</f>
        <v>17.3186251879325</v>
      </c>
      <c r="K4230" s="24" t="n">
        <f aca="false">IF(H4230&gt;=I4230,1,0)</f>
        <v>1</v>
      </c>
    </row>
    <row r="4231" customFormat="false" ht="15" hidden="false" customHeight="false" outlineLevel="0" collapsed="false">
      <c r="A4231" s="5" t="n">
        <v>4212</v>
      </c>
      <c r="B4231" s="23" t="n">
        <f aca="true">BETAINV(RAND(),T1_PERT!$F$5,T1_PERT!$G$5,T1_PERT!$C$5,T1_PERT!$E$5)</f>
        <v>4.03127988699782</v>
      </c>
      <c r="C4231" s="23" t="n">
        <f aca="true">BETAINV(RAND(),T1_PERT!$F$6,T1_PERT!$G$6,T1_PERT!$C$6,T1_PERT!$E$6)</f>
        <v>6.03082909663954</v>
      </c>
      <c r="D4231" s="23" t="n">
        <f aca="true">BETAINV(RAND(),T1_PERT!$F$7,T1_PERT!$G$7,T1_PERT!$C$7,T1_PERT!$E$7)</f>
        <v>5.38532497670346</v>
      </c>
      <c r="E4231" s="23" t="n">
        <f aca="true">BETAINV(RAND(),T1_PERT!$F$8,T1_PERT!$G$8,T1_PERT!$C$8,T1_PERT!$E$8)</f>
        <v>5.55467228415749</v>
      </c>
      <c r="F4231" s="23" t="n">
        <f aca="true">BETAINV(RAND(),T1_PERT!$F$9,T1_PERT!$G$9,T1_PERT!$C$9,T1_PERT!$E$9)</f>
        <v>3.08244058789695</v>
      </c>
      <c r="G4231" s="23" t="n">
        <f aca="true">BETAINV(RAND(),T1_PERT!$F$10,T1_PERT!$G$10,T1_PERT!$C$10,T1_PERT!$E$10)</f>
        <v>2.14573780517264</v>
      </c>
      <c r="H4231" s="23" t="n">
        <f aca="false">B4231+C4231+E4231+G4231</f>
        <v>17.7625190729675</v>
      </c>
      <c r="I4231" s="23" t="n">
        <f aca="false">B4231+D4231+F4231+G4231</f>
        <v>14.6447832567709</v>
      </c>
      <c r="J4231" s="23" t="n">
        <f aca="false">MAX(H4231,I4231)</f>
        <v>17.7625190729675</v>
      </c>
      <c r="K4231" s="24" t="n">
        <f aca="false">IF(H4231&gt;=I4231,1,0)</f>
        <v>1</v>
      </c>
    </row>
    <row r="4232" customFormat="false" ht="15" hidden="false" customHeight="false" outlineLevel="0" collapsed="false">
      <c r="A4232" s="5" t="n">
        <v>4213</v>
      </c>
      <c r="B4232" s="23" t="n">
        <f aca="true">BETAINV(RAND(),T1_PERT!$F$5,T1_PERT!$G$5,T1_PERT!$C$5,T1_PERT!$E$5)</f>
        <v>2.18993089854529</v>
      </c>
      <c r="C4232" s="23" t="n">
        <f aca="true">BETAINV(RAND(),T1_PERT!$F$6,T1_PERT!$G$6,T1_PERT!$C$6,T1_PERT!$E$6)</f>
        <v>3.70194095686075</v>
      </c>
      <c r="D4232" s="23" t="n">
        <f aca="true">BETAINV(RAND(),T1_PERT!$F$7,T1_PERT!$G$7,T1_PERT!$C$7,T1_PERT!$E$7)</f>
        <v>4.02028216834326</v>
      </c>
      <c r="E4232" s="23" t="n">
        <f aca="true">BETAINV(RAND(),T1_PERT!$F$8,T1_PERT!$G$8,T1_PERT!$C$8,T1_PERT!$E$8)</f>
        <v>6.53117663429681</v>
      </c>
      <c r="F4232" s="23" t="n">
        <f aca="true">BETAINV(RAND(),T1_PERT!$F$9,T1_PERT!$G$9,T1_PERT!$C$9,T1_PERT!$E$9)</f>
        <v>3.51376981133532</v>
      </c>
      <c r="G4232" s="23" t="n">
        <f aca="true">BETAINV(RAND(),T1_PERT!$F$10,T1_PERT!$G$10,T1_PERT!$C$10,T1_PERT!$E$10)</f>
        <v>2.35101602150902</v>
      </c>
      <c r="H4232" s="23" t="n">
        <f aca="false">B4232+C4232+E4232+G4232</f>
        <v>14.7740645112119</v>
      </c>
      <c r="I4232" s="23" t="n">
        <f aca="false">B4232+D4232+F4232+G4232</f>
        <v>12.0749988997329</v>
      </c>
      <c r="J4232" s="23" t="n">
        <f aca="false">MAX(H4232,I4232)</f>
        <v>14.7740645112119</v>
      </c>
      <c r="K4232" s="24" t="n">
        <f aca="false">IF(H4232&gt;=I4232,1,0)</f>
        <v>1</v>
      </c>
    </row>
    <row r="4233" customFormat="false" ht="15" hidden="false" customHeight="false" outlineLevel="0" collapsed="false">
      <c r="A4233" s="5" t="n">
        <v>4214</v>
      </c>
      <c r="B4233" s="23" t="n">
        <f aca="true">BETAINV(RAND(),T1_PERT!$F$5,T1_PERT!$G$5,T1_PERT!$C$5,T1_PERT!$E$5)</f>
        <v>3.82033564629656</v>
      </c>
      <c r="C4233" s="23" t="n">
        <f aca="true">BETAINV(RAND(),T1_PERT!$F$6,T1_PERT!$G$6,T1_PERT!$C$6,T1_PERT!$E$6)</f>
        <v>6.04971926696754</v>
      </c>
      <c r="D4233" s="23" t="n">
        <f aca="true">BETAINV(RAND(),T1_PERT!$F$7,T1_PERT!$G$7,T1_PERT!$C$7,T1_PERT!$E$7)</f>
        <v>5.63435315370702</v>
      </c>
      <c r="E4233" s="23" t="n">
        <f aca="true">BETAINV(RAND(),T1_PERT!$F$8,T1_PERT!$G$8,T1_PERT!$C$8,T1_PERT!$E$8)</f>
        <v>6.29259152850855</v>
      </c>
      <c r="F4233" s="23" t="n">
        <f aca="true">BETAINV(RAND(),T1_PERT!$F$9,T1_PERT!$G$9,T1_PERT!$C$9,T1_PERT!$E$9)</f>
        <v>5.87298740512374</v>
      </c>
      <c r="G4233" s="23" t="n">
        <f aca="true">BETAINV(RAND(),T1_PERT!$F$10,T1_PERT!$G$10,T1_PERT!$C$10,T1_PERT!$E$10)</f>
        <v>2.29371347700518</v>
      </c>
      <c r="H4233" s="23" t="n">
        <f aca="false">B4233+C4233+E4233+G4233</f>
        <v>18.4563599187778</v>
      </c>
      <c r="I4233" s="23" t="n">
        <f aca="false">B4233+D4233+F4233+G4233</f>
        <v>17.6213896821325</v>
      </c>
      <c r="J4233" s="23" t="n">
        <f aca="false">MAX(H4233,I4233)</f>
        <v>18.4563599187778</v>
      </c>
      <c r="K4233" s="24" t="n">
        <f aca="false">IF(H4233&gt;=I4233,1,0)</f>
        <v>1</v>
      </c>
    </row>
    <row r="4234" customFormat="false" ht="15" hidden="false" customHeight="false" outlineLevel="0" collapsed="false">
      <c r="A4234" s="5" t="n">
        <v>4215</v>
      </c>
      <c r="B4234" s="23" t="n">
        <f aca="true">BETAINV(RAND(),T1_PERT!$F$5,T1_PERT!$G$5,T1_PERT!$C$5,T1_PERT!$E$5)</f>
        <v>4.2844623485109</v>
      </c>
      <c r="C4234" s="23" t="n">
        <f aca="true">BETAINV(RAND(),T1_PERT!$F$6,T1_PERT!$G$6,T1_PERT!$C$6,T1_PERT!$E$6)</f>
        <v>4.65303466241573</v>
      </c>
      <c r="D4234" s="23" t="n">
        <f aca="true">BETAINV(RAND(),T1_PERT!$F$7,T1_PERT!$G$7,T1_PERT!$C$7,T1_PERT!$E$7)</f>
        <v>5.49886299154461</v>
      </c>
      <c r="E4234" s="23" t="n">
        <f aca="true">BETAINV(RAND(),T1_PERT!$F$8,T1_PERT!$G$8,T1_PERT!$C$8,T1_PERT!$E$8)</f>
        <v>6.01702364021298</v>
      </c>
      <c r="F4234" s="23" t="n">
        <f aca="true">BETAINV(RAND(),T1_PERT!$F$9,T1_PERT!$G$9,T1_PERT!$C$9,T1_PERT!$E$9)</f>
        <v>4.66639614624798</v>
      </c>
      <c r="G4234" s="23" t="n">
        <f aca="true">BETAINV(RAND(),T1_PERT!$F$10,T1_PERT!$G$10,T1_PERT!$C$10,T1_PERT!$E$10)</f>
        <v>1.83868867427485</v>
      </c>
      <c r="H4234" s="23" t="n">
        <f aca="false">B4234+C4234+E4234+G4234</f>
        <v>16.7932093254145</v>
      </c>
      <c r="I4234" s="23" t="n">
        <f aca="false">B4234+D4234+F4234+G4234</f>
        <v>16.2884101605783</v>
      </c>
      <c r="J4234" s="23" t="n">
        <f aca="false">MAX(H4234,I4234)</f>
        <v>16.7932093254145</v>
      </c>
      <c r="K4234" s="24" t="n">
        <f aca="false">IF(H4234&gt;=I4234,1,0)</f>
        <v>1</v>
      </c>
    </row>
    <row r="4235" customFormat="false" ht="15" hidden="false" customHeight="false" outlineLevel="0" collapsed="false">
      <c r="A4235" s="5" t="n">
        <v>4216</v>
      </c>
      <c r="B4235" s="23" t="n">
        <f aca="true">BETAINV(RAND(),T1_PERT!$F$5,T1_PERT!$G$5,T1_PERT!$C$5,T1_PERT!$E$5)</f>
        <v>5.19918921638426</v>
      </c>
      <c r="C4235" s="23" t="n">
        <f aca="true">BETAINV(RAND(),T1_PERT!$F$6,T1_PERT!$G$6,T1_PERT!$C$6,T1_PERT!$E$6)</f>
        <v>3.82728654806595</v>
      </c>
      <c r="D4235" s="23" t="n">
        <f aca="true">BETAINV(RAND(),T1_PERT!$F$7,T1_PERT!$G$7,T1_PERT!$C$7,T1_PERT!$E$7)</f>
        <v>3.92565125845395</v>
      </c>
      <c r="E4235" s="23" t="n">
        <f aca="true">BETAINV(RAND(),T1_PERT!$F$8,T1_PERT!$G$8,T1_PERT!$C$8,T1_PERT!$E$8)</f>
        <v>5.74311184399834</v>
      </c>
      <c r="F4235" s="23" t="n">
        <f aca="true">BETAINV(RAND(),T1_PERT!$F$9,T1_PERT!$G$9,T1_PERT!$C$9,T1_PERT!$E$9)</f>
        <v>4.74643553534698</v>
      </c>
      <c r="G4235" s="23" t="n">
        <f aca="true">BETAINV(RAND(),T1_PERT!$F$10,T1_PERT!$G$10,T1_PERT!$C$10,T1_PERT!$E$10)</f>
        <v>2.68122939034515</v>
      </c>
      <c r="H4235" s="23" t="n">
        <f aca="false">B4235+C4235+E4235+G4235</f>
        <v>17.4508169987937</v>
      </c>
      <c r="I4235" s="23" t="n">
        <f aca="false">B4235+D4235+F4235+G4235</f>
        <v>16.5525054005303</v>
      </c>
      <c r="J4235" s="23" t="n">
        <f aca="false">MAX(H4235,I4235)</f>
        <v>17.4508169987937</v>
      </c>
      <c r="K4235" s="24" t="n">
        <f aca="false">IF(H4235&gt;=I4235,1,0)</f>
        <v>1</v>
      </c>
    </row>
    <row r="4236" customFormat="false" ht="15" hidden="false" customHeight="false" outlineLevel="0" collapsed="false">
      <c r="A4236" s="5" t="n">
        <v>4217</v>
      </c>
      <c r="B4236" s="23" t="n">
        <f aca="true">BETAINV(RAND(),T1_PERT!$F$5,T1_PERT!$G$5,T1_PERT!$C$5,T1_PERT!$E$5)</f>
        <v>3.74490999598936</v>
      </c>
      <c r="C4236" s="23" t="n">
        <f aca="true">BETAINV(RAND(),T1_PERT!$F$6,T1_PERT!$G$6,T1_PERT!$C$6,T1_PERT!$E$6)</f>
        <v>5.88945730462147</v>
      </c>
      <c r="D4236" s="23" t="n">
        <f aca="true">BETAINV(RAND(),T1_PERT!$F$7,T1_PERT!$G$7,T1_PERT!$C$7,T1_PERT!$E$7)</f>
        <v>6.33242062721256</v>
      </c>
      <c r="E4236" s="23" t="n">
        <f aca="true">BETAINV(RAND(),T1_PERT!$F$8,T1_PERT!$G$8,T1_PERT!$C$8,T1_PERT!$E$8)</f>
        <v>5.09723343656042</v>
      </c>
      <c r="F4236" s="23" t="n">
        <f aca="true">BETAINV(RAND(),T1_PERT!$F$9,T1_PERT!$G$9,T1_PERT!$C$9,T1_PERT!$E$9)</f>
        <v>3.57274492111584</v>
      </c>
      <c r="G4236" s="23" t="n">
        <f aca="true">BETAINV(RAND(),T1_PERT!$F$10,T1_PERT!$G$10,T1_PERT!$C$10,T1_PERT!$E$10)</f>
        <v>2.32961637935549</v>
      </c>
      <c r="H4236" s="23" t="n">
        <f aca="false">B4236+C4236+E4236+G4236</f>
        <v>17.0612171165267</v>
      </c>
      <c r="I4236" s="23" t="n">
        <f aca="false">B4236+D4236+F4236+G4236</f>
        <v>15.9796919236733</v>
      </c>
      <c r="J4236" s="23" t="n">
        <f aca="false">MAX(H4236,I4236)</f>
        <v>17.0612171165267</v>
      </c>
      <c r="K4236" s="24" t="n">
        <f aca="false">IF(H4236&gt;=I4236,1,0)</f>
        <v>1</v>
      </c>
    </row>
    <row r="4237" customFormat="false" ht="15" hidden="false" customHeight="false" outlineLevel="0" collapsed="false">
      <c r="A4237" s="5" t="n">
        <v>4218</v>
      </c>
      <c r="B4237" s="23" t="n">
        <f aca="true">BETAINV(RAND(),T1_PERT!$F$5,T1_PERT!$G$5,T1_PERT!$C$5,T1_PERT!$E$5)</f>
        <v>2.83472437251478</v>
      </c>
      <c r="C4237" s="23" t="n">
        <f aca="true">BETAINV(RAND(),T1_PERT!$F$6,T1_PERT!$G$6,T1_PERT!$C$6,T1_PERT!$E$6)</f>
        <v>3.86710083625045</v>
      </c>
      <c r="D4237" s="23" t="n">
        <f aca="true">BETAINV(RAND(),T1_PERT!$F$7,T1_PERT!$G$7,T1_PERT!$C$7,T1_PERT!$E$7)</f>
        <v>6.05054956128823</v>
      </c>
      <c r="E4237" s="23" t="n">
        <f aca="true">BETAINV(RAND(),T1_PERT!$F$8,T1_PERT!$G$8,T1_PERT!$C$8,T1_PERT!$E$8)</f>
        <v>4.34266677101108</v>
      </c>
      <c r="F4237" s="23" t="n">
        <f aca="true">BETAINV(RAND(),T1_PERT!$F$9,T1_PERT!$G$9,T1_PERT!$C$9,T1_PERT!$E$9)</f>
        <v>4.55481436486079</v>
      </c>
      <c r="G4237" s="23" t="n">
        <f aca="true">BETAINV(RAND(),T1_PERT!$F$10,T1_PERT!$G$10,T1_PERT!$C$10,T1_PERT!$E$10)</f>
        <v>2.36800010877762</v>
      </c>
      <c r="H4237" s="23" t="n">
        <f aca="false">B4237+C4237+E4237+G4237</f>
        <v>13.4124920885539</v>
      </c>
      <c r="I4237" s="23" t="n">
        <f aca="false">B4237+D4237+F4237+G4237</f>
        <v>15.8080884074414</v>
      </c>
      <c r="J4237" s="23" t="n">
        <f aca="false">MAX(H4237,I4237)</f>
        <v>15.8080884074414</v>
      </c>
      <c r="K4237" s="24" t="n">
        <f aca="false">IF(H4237&gt;=I4237,1,0)</f>
        <v>0</v>
      </c>
    </row>
    <row r="4238" customFormat="false" ht="15" hidden="false" customHeight="false" outlineLevel="0" collapsed="false">
      <c r="A4238" s="5" t="n">
        <v>4219</v>
      </c>
      <c r="B4238" s="23" t="n">
        <f aca="true">BETAINV(RAND(),T1_PERT!$F$5,T1_PERT!$G$5,T1_PERT!$C$5,T1_PERT!$E$5)</f>
        <v>2.48857715997922</v>
      </c>
      <c r="C4238" s="23" t="n">
        <f aca="true">BETAINV(RAND(),T1_PERT!$F$6,T1_PERT!$G$6,T1_PERT!$C$6,T1_PERT!$E$6)</f>
        <v>6.54247889922939</v>
      </c>
      <c r="D4238" s="23" t="n">
        <f aca="true">BETAINV(RAND(),T1_PERT!$F$7,T1_PERT!$G$7,T1_PERT!$C$7,T1_PERT!$E$7)</f>
        <v>5.08087192512606</v>
      </c>
      <c r="E4238" s="23" t="n">
        <f aca="true">BETAINV(RAND(),T1_PERT!$F$8,T1_PERT!$G$8,T1_PERT!$C$8,T1_PERT!$E$8)</f>
        <v>5.34344554135388</v>
      </c>
      <c r="F4238" s="23" t="n">
        <f aca="true">BETAINV(RAND(),T1_PERT!$F$9,T1_PERT!$G$9,T1_PERT!$C$9,T1_PERT!$E$9)</f>
        <v>4.48836231211621</v>
      </c>
      <c r="G4238" s="23" t="n">
        <f aca="true">BETAINV(RAND(),T1_PERT!$F$10,T1_PERT!$G$10,T1_PERT!$C$10,T1_PERT!$E$10)</f>
        <v>1.8409925150679</v>
      </c>
      <c r="H4238" s="23" t="n">
        <f aca="false">B4238+C4238+E4238+G4238</f>
        <v>16.2154941156304</v>
      </c>
      <c r="I4238" s="23" t="n">
        <f aca="false">B4238+D4238+F4238+G4238</f>
        <v>13.8988039122894</v>
      </c>
      <c r="J4238" s="23" t="n">
        <f aca="false">MAX(H4238,I4238)</f>
        <v>16.2154941156304</v>
      </c>
      <c r="K4238" s="24" t="n">
        <f aca="false">IF(H4238&gt;=I4238,1,0)</f>
        <v>1</v>
      </c>
    </row>
    <row r="4239" customFormat="false" ht="15" hidden="false" customHeight="false" outlineLevel="0" collapsed="false">
      <c r="A4239" s="5" t="n">
        <v>4220</v>
      </c>
      <c r="B4239" s="23" t="n">
        <f aca="true">BETAINV(RAND(),T1_PERT!$F$5,T1_PERT!$G$5,T1_PERT!$C$5,T1_PERT!$E$5)</f>
        <v>4.38837868978869</v>
      </c>
      <c r="C4239" s="23" t="n">
        <f aca="true">BETAINV(RAND(),T1_PERT!$F$6,T1_PERT!$G$6,T1_PERT!$C$6,T1_PERT!$E$6)</f>
        <v>4.7371460036037</v>
      </c>
      <c r="D4239" s="23" t="n">
        <f aca="true">BETAINV(RAND(),T1_PERT!$F$7,T1_PERT!$G$7,T1_PERT!$C$7,T1_PERT!$E$7)</f>
        <v>4.64256700117018</v>
      </c>
      <c r="E4239" s="23" t="n">
        <f aca="true">BETAINV(RAND(),T1_PERT!$F$8,T1_PERT!$G$8,T1_PERT!$C$8,T1_PERT!$E$8)</f>
        <v>6.00844081311417</v>
      </c>
      <c r="F4239" s="23" t="n">
        <f aca="true">BETAINV(RAND(),T1_PERT!$F$9,T1_PERT!$G$9,T1_PERT!$C$9,T1_PERT!$E$9)</f>
        <v>3.99052442079768</v>
      </c>
      <c r="G4239" s="23" t="n">
        <f aca="true">BETAINV(RAND(),T1_PERT!$F$10,T1_PERT!$G$10,T1_PERT!$C$10,T1_PERT!$E$10)</f>
        <v>2.36679406890939</v>
      </c>
      <c r="H4239" s="23" t="n">
        <f aca="false">B4239+C4239+E4239+G4239</f>
        <v>17.500759575416</v>
      </c>
      <c r="I4239" s="23" t="n">
        <f aca="false">B4239+D4239+F4239+G4239</f>
        <v>15.3882641806659</v>
      </c>
      <c r="J4239" s="23" t="n">
        <f aca="false">MAX(H4239,I4239)</f>
        <v>17.500759575416</v>
      </c>
      <c r="K4239" s="24" t="n">
        <f aca="false">IF(H4239&gt;=I4239,1,0)</f>
        <v>1</v>
      </c>
    </row>
    <row r="4240" customFormat="false" ht="15" hidden="false" customHeight="false" outlineLevel="0" collapsed="false">
      <c r="A4240" s="5" t="n">
        <v>4221</v>
      </c>
      <c r="B4240" s="23" t="n">
        <f aca="true">BETAINV(RAND(),T1_PERT!$F$5,T1_PERT!$G$5,T1_PERT!$C$5,T1_PERT!$E$5)</f>
        <v>2.57024413211134</v>
      </c>
      <c r="C4240" s="23" t="n">
        <f aca="true">BETAINV(RAND(),T1_PERT!$F$6,T1_PERT!$G$6,T1_PERT!$C$6,T1_PERT!$E$6)</f>
        <v>5.25629697800627</v>
      </c>
      <c r="D4240" s="23" t="n">
        <f aca="true">BETAINV(RAND(),T1_PERT!$F$7,T1_PERT!$G$7,T1_PERT!$C$7,T1_PERT!$E$7)</f>
        <v>5.2719645163116</v>
      </c>
      <c r="E4240" s="23" t="n">
        <f aca="true">BETAINV(RAND(),T1_PERT!$F$8,T1_PERT!$G$8,T1_PERT!$C$8,T1_PERT!$E$8)</f>
        <v>5.342544611673</v>
      </c>
      <c r="F4240" s="23" t="n">
        <f aca="true">BETAINV(RAND(),T1_PERT!$F$9,T1_PERT!$G$9,T1_PERT!$C$9,T1_PERT!$E$9)</f>
        <v>3.37083057443336</v>
      </c>
      <c r="G4240" s="23" t="n">
        <f aca="true">BETAINV(RAND(),T1_PERT!$F$10,T1_PERT!$G$10,T1_PERT!$C$10,T1_PERT!$E$10)</f>
        <v>1.55834231271798</v>
      </c>
      <c r="H4240" s="23" t="n">
        <f aca="false">B4240+C4240+E4240+G4240</f>
        <v>14.7274280345086</v>
      </c>
      <c r="I4240" s="23" t="n">
        <f aca="false">B4240+D4240+F4240+G4240</f>
        <v>12.7713815355743</v>
      </c>
      <c r="J4240" s="23" t="n">
        <f aca="false">MAX(H4240,I4240)</f>
        <v>14.7274280345086</v>
      </c>
      <c r="K4240" s="24" t="n">
        <f aca="false">IF(H4240&gt;=I4240,1,0)</f>
        <v>1</v>
      </c>
    </row>
    <row r="4241" customFormat="false" ht="15" hidden="false" customHeight="false" outlineLevel="0" collapsed="false">
      <c r="A4241" s="5" t="n">
        <v>4222</v>
      </c>
      <c r="B4241" s="23" t="n">
        <f aca="true">BETAINV(RAND(),T1_PERT!$F$5,T1_PERT!$G$5,T1_PERT!$C$5,T1_PERT!$E$5)</f>
        <v>2.79074260367899</v>
      </c>
      <c r="C4241" s="23" t="n">
        <f aca="true">BETAINV(RAND(),T1_PERT!$F$6,T1_PERT!$G$6,T1_PERT!$C$6,T1_PERT!$E$6)</f>
        <v>4.71836340826423</v>
      </c>
      <c r="D4241" s="23" t="n">
        <f aca="true">BETAINV(RAND(),T1_PERT!$F$7,T1_PERT!$G$7,T1_PERT!$C$7,T1_PERT!$E$7)</f>
        <v>6.24392874668419</v>
      </c>
      <c r="E4241" s="23" t="n">
        <f aca="true">BETAINV(RAND(),T1_PERT!$F$8,T1_PERT!$G$8,T1_PERT!$C$8,T1_PERT!$E$8)</f>
        <v>5.8116490919538</v>
      </c>
      <c r="F4241" s="23" t="n">
        <f aca="true">BETAINV(RAND(),T1_PERT!$F$9,T1_PERT!$G$9,T1_PERT!$C$9,T1_PERT!$E$9)</f>
        <v>5.47206831800563</v>
      </c>
      <c r="G4241" s="23" t="n">
        <f aca="true">BETAINV(RAND(),T1_PERT!$F$10,T1_PERT!$G$10,T1_PERT!$C$10,T1_PERT!$E$10)</f>
        <v>2.13859318112442</v>
      </c>
      <c r="H4241" s="23" t="n">
        <f aca="false">B4241+C4241+E4241+G4241</f>
        <v>15.4593482850214</v>
      </c>
      <c r="I4241" s="23" t="n">
        <f aca="false">B4241+D4241+F4241+G4241</f>
        <v>16.6453328494932</v>
      </c>
      <c r="J4241" s="23" t="n">
        <f aca="false">MAX(H4241,I4241)</f>
        <v>16.6453328494932</v>
      </c>
      <c r="K4241" s="24" t="n">
        <f aca="false">IF(H4241&gt;=I4241,1,0)</f>
        <v>0</v>
      </c>
    </row>
    <row r="4242" customFormat="false" ht="15" hidden="false" customHeight="false" outlineLevel="0" collapsed="false">
      <c r="A4242" s="5" t="n">
        <v>4223</v>
      </c>
      <c r="B4242" s="23" t="n">
        <f aca="true">BETAINV(RAND(),T1_PERT!$F$5,T1_PERT!$G$5,T1_PERT!$C$5,T1_PERT!$E$5)</f>
        <v>4.51122854227215</v>
      </c>
      <c r="C4242" s="23" t="n">
        <f aca="true">BETAINV(RAND(),T1_PERT!$F$6,T1_PERT!$G$6,T1_PERT!$C$6,T1_PERT!$E$6)</f>
        <v>4.42476549071752</v>
      </c>
      <c r="D4242" s="23" t="n">
        <f aca="true">BETAINV(RAND(),T1_PERT!$F$7,T1_PERT!$G$7,T1_PERT!$C$7,T1_PERT!$E$7)</f>
        <v>5.34389851939936</v>
      </c>
      <c r="E4242" s="23" t="n">
        <f aca="true">BETAINV(RAND(),T1_PERT!$F$8,T1_PERT!$G$8,T1_PERT!$C$8,T1_PERT!$E$8)</f>
        <v>4.97114293827361</v>
      </c>
      <c r="F4242" s="23" t="n">
        <f aca="true">BETAINV(RAND(),T1_PERT!$F$9,T1_PERT!$G$9,T1_PERT!$C$9,T1_PERT!$E$9)</f>
        <v>3.25612355879366</v>
      </c>
      <c r="G4242" s="23" t="n">
        <f aca="true">BETAINV(RAND(),T1_PERT!$F$10,T1_PERT!$G$10,T1_PERT!$C$10,T1_PERT!$E$10)</f>
        <v>2.00171093269864</v>
      </c>
      <c r="H4242" s="23" t="n">
        <f aca="false">B4242+C4242+E4242+G4242</f>
        <v>15.9088479039619</v>
      </c>
      <c r="I4242" s="23" t="n">
        <f aca="false">B4242+D4242+F4242+G4242</f>
        <v>15.1129615531638</v>
      </c>
      <c r="J4242" s="23" t="n">
        <f aca="false">MAX(H4242,I4242)</f>
        <v>15.9088479039619</v>
      </c>
      <c r="K4242" s="24" t="n">
        <f aca="false">IF(H4242&gt;=I4242,1,0)</f>
        <v>1</v>
      </c>
    </row>
    <row r="4243" customFormat="false" ht="15" hidden="false" customHeight="false" outlineLevel="0" collapsed="false">
      <c r="A4243" s="5" t="n">
        <v>4224</v>
      </c>
      <c r="B4243" s="23" t="n">
        <f aca="true">BETAINV(RAND(),T1_PERT!$F$5,T1_PERT!$G$5,T1_PERT!$C$5,T1_PERT!$E$5)</f>
        <v>4.57362069785288</v>
      </c>
      <c r="C4243" s="23" t="n">
        <f aca="true">BETAINV(RAND(),T1_PERT!$F$6,T1_PERT!$G$6,T1_PERT!$C$6,T1_PERT!$E$6)</f>
        <v>6.79969087816324</v>
      </c>
      <c r="D4243" s="23" t="n">
        <f aca="true">BETAINV(RAND(),T1_PERT!$F$7,T1_PERT!$G$7,T1_PERT!$C$7,T1_PERT!$E$7)</f>
        <v>5.08746332642137</v>
      </c>
      <c r="E4243" s="23" t="n">
        <f aca="true">BETAINV(RAND(),T1_PERT!$F$8,T1_PERT!$G$8,T1_PERT!$C$8,T1_PERT!$E$8)</f>
        <v>6.06367415225157</v>
      </c>
      <c r="F4243" s="23" t="n">
        <f aca="true">BETAINV(RAND(),T1_PERT!$F$9,T1_PERT!$G$9,T1_PERT!$C$9,T1_PERT!$E$9)</f>
        <v>5.87613540763812</v>
      </c>
      <c r="G4243" s="23" t="n">
        <f aca="true">BETAINV(RAND(),T1_PERT!$F$10,T1_PERT!$G$10,T1_PERT!$C$10,T1_PERT!$E$10)</f>
        <v>2.66803603414841</v>
      </c>
      <c r="H4243" s="23" t="n">
        <f aca="false">B4243+C4243+E4243+G4243</f>
        <v>20.1050217624161</v>
      </c>
      <c r="I4243" s="23" t="n">
        <f aca="false">B4243+D4243+F4243+G4243</f>
        <v>18.2052554660608</v>
      </c>
      <c r="J4243" s="23" t="n">
        <f aca="false">MAX(H4243,I4243)</f>
        <v>20.1050217624161</v>
      </c>
      <c r="K4243" s="24" t="n">
        <f aca="false">IF(H4243&gt;=I4243,1,0)</f>
        <v>1</v>
      </c>
    </row>
    <row r="4244" customFormat="false" ht="15" hidden="false" customHeight="false" outlineLevel="0" collapsed="false">
      <c r="A4244" s="5" t="n">
        <v>4225</v>
      </c>
      <c r="B4244" s="23" t="n">
        <f aca="true">BETAINV(RAND(),T1_PERT!$F$5,T1_PERT!$G$5,T1_PERT!$C$5,T1_PERT!$E$5)</f>
        <v>2.57802186316865</v>
      </c>
      <c r="C4244" s="23" t="n">
        <f aca="true">BETAINV(RAND(),T1_PERT!$F$6,T1_PERT!$G$6,T1_PERT!$C$6,T1_PERT!$E$6)</f>
        <v>4.13858914227297</v>
      </c>
      <c r="D4244" s="23" t="n">
        <f aca="true">BETAINV(RAND(),T1_PERT!$F$7,T1_PERT!$G$7,T1_PERT!$C$7,T1_PERT!$E$7)</f>
        <v>3.30347563315151</v>
      </c>
      <c r="E4244" s="23" t="n">
        <f aca="true">BETAINV(RAND(),T1_PERT!$F$8,T1_PERT!$G$8,T1_PERT!$C$8,T1_PERT!$E$8)</f>
        <v>6.13463366656049</v>
      </c>
      <c r="F4244" s="23" t="n">
        <f aca="true">BETAINV(RAND(),T1_PERT!$F$9,T1_PERT!$G$9,T1_PERT!$C$9,T1_PERT!$E$9)</f>
        <v>4.91255103882161</v>
      </c>
      <c r="G4244" s="23" t="n">
        <f aca="true">BETAINV(RAND(),T1_PERT!$F$10,T1_PERT!$G$10,T1_PERT!$C$10,T1_PERT!$E$10)</f>
        <v>1.9424064519484</v>
      </c>
      <c r="H4244" s="23" t="n">
        <f aca="false">B4244+C4244+E4244+G4244</f>
        <v>14.7936511239505</v>
      </c>
      <c r="I4244" s="23" t="n">
        <f aca="false">B4244+D4244+F4244+G4244</f>
        <v>12.7364549870902</v>
      </c>
      <c r="J4244" s="23" t="n">
        <f aca="false">MAX(H4244,I4244)</f>
        <v>14.7936511239505</v>
      </c>
      <c r="K4244" s="24" t="n">
        <f aca="false">IF(H4244&gt;=I4244,1,0)</f>
        <v>1</v>
      </c>
    </row>
    <row r="4245" customFormat="false" ht="15" hidden="false" customHeight="false" outlineLevel="0" collapsed="false">
      <c r="A4245" s="5" t="n">
        <v>4226</v>
      </c>
      <c r="B4245" s="23" t="n">
        <f aca="true">BETAINV(RAND(),T1_PERT!$F$5,T1_PERT!$G$5,T1_PERT!$C$5,T1_PERT!$E$5)</f>
        <v>4.17004917049442</v>
      </c>
      <c r="C4245" s="23" t="n">
        <f aca="true">BETAINV(RAND(),T1_PERT!$F$6,T1_PERT!$G$6,T1_PERT!$C$6,T1_PERT!$E$6)</f>
        <v>5.48041202892792</v>
      </c>
      <c r="D4245" s="23" t="n">
        <f aca="true">BETAINV(RAND(),T1_PERT!$F$7,T1_PERT!$G$7,T1_PERT!$C$7,T1_PERT!$E$7)</f>
        <v>5.77765024115531</v>
      </c>
      <c r="E4245" s="23" t="n">
        <f aca="true">BETAINV(RAND(),T1_PERT!$F$8,T1_PERT!$G$8,T1_PERT!$C$8,T1_PERT!$E$8)</f>
        <v>5.33941035301302</v>
      </c>
      <c r="F4245" s="23" t="n">
        <f aca="true">BETAINV(RAND(),T1_PERT!$F$9,T1_PERT!$G$9,T1_PERT!$C$9,T1_PERT!$E$9)</f>
        <v>3.27955193965719</v>
      </c>
      <c r="G4245" s="23" t="n">
        <f aca="true">BETAINV(RAND(),T1_PERT!$F$10,T1_PERT!$G$10,T1_PERT!$C$10,T1_PERT!$E$10)</f>
        <v>1.93202081284986</v>
      </c>
      <c r="H4245" s="23" t="n">
        <f aca="false">B4245+C4245+E4245+G4245</f>
        <v>16.9218923652852</v>
      </c>
      <c r="I4245" s="23" t="n">
        <f aca="false">B4245+D4245+F4245+G4245</f>
        <v>15.1592721641568</v>
      </c>
      <c r="J4245" s="23" t="n">
        <f aca="false">MAX(H4245,I4245)</f>
        <v>16.9218923652852</v>
      </c>
      <c r="K4245" s="24" t="n">
        <f aca="false">IF(H4245&gt;=I4245,1,0)</f>
        <v>1</v>
      </c>
    </row>
    <row r="4246" customFormat="false" ht="15" hidden="false" customHeight="false" outlineLevel="0" collapsed="false">
      <c r="A4246" s="5" t="n">
        <v>4227</v>
      </c>
      <c r="B4246" s="23" t="n">
        <f aca="true">BETAINV(RAND(),T1_PERT!$F$5,T1_PERT!$G$5,T1_PERT!$C$5,T1_PERT!$E$5)</f>
        <v>2.98083727249675</v>
      </c>
      <c r="C4246" s="23" t="n">
        <f aca="true">BETAINV(RAND(),T1_PERT!$F$6,T1_PERT!$G$6,T1_PERT!$C$6,T1_PERT!$E$6)</f>
        <v>5.9662133845139</v>
      </c>
      <c r="D4246" s="23" t="n">
        <f aca="true">BETAINV(RAND(),T1_PERT!$F$7,T1_PERT!$G$7,T1_PERT!$C$7,T1_PERT!$E$7)</f>
        <v>6.48092057547057</v>
      </c>
      <c r="E4246" s="23" t="n">
        <f aca="true">BETAINV(RAND(),T1_PERT!$F$8,T1_PERT!$G$8,T1_PERT!$C$8,T1_PERT!$E$8)</f>
        <v>4.19222970503791</v>
      </c>
      <c r="F4246" s="23" t="n">
        <f aca="true">BETAINV(RAND(),T1_PERT!$F$9,T1_PERT!$G$9,T1_PERT!$C$9,T1_PERT!$E$9)</f>
        <v>4.37171359925675</v>
      </c>
      <c r="G4246" s="23" t="n">
        <f aca="true">BETAINV(RAND(),T1_PERT!$F$10,T1_PERT!$G$10,T1_PERT!$C$10,T1_PERT!$E$10)</f>
        <v>2.33685864930469</v>
      </c>
      <c r="H4246" s="23" t="n">
        <f aca="false">B4246+C4246+E4246+G4246</f>
        <v>15.4761390113533</v>
      </c>
      <c r="I4246" s="23" t="n">
        <f aca="false">B4246+D4246+F4246+G4246</f>
        <v>16.1703300965288</v>
      </c>
      <c r="J4246" s="23" t="n">
        <f aca="false">MAX(H4246,I4246)</f>
        <v>16.1703300965288</v>
      </c>
      <c r="K4246" s="24" t="n">
        <f aca="false">IF(H4246&gt;=I4246,1,0)</f>
        <v>0</v>
      </c>
    </row>
    <row r="4247" customFormat="false" ht="15" hidden="false" customHeight="false" outlineLevel="0" collapsed="false">
      <c r="A4247" s="5" t="n">
        <v>4228</v>
      </c>
      <c r="B4247" s="23" t="n">
        <f aca="true">BETAINV(RAND(),T1_PERT!$F$5,T1_PERT!$G$5,T1_PERT!$C$5,T1_PERT!$E$5)</f>
        <v>3.9296697948593</v>
      </c>
      <c r="C4247" s="23" t="n">
        <f aca="true">BETAINV(RAND(),T1_PERT!$F$6,T1_PERT!$G$6,T1_PERT!$C$6,T1_PERT!$E$6)</f>
        <v>3.91059043609218</v>
      </c>
      <c r="D4247" s="23" t="n">
        <f aca="true">BETAINV(RAND(),T1_PERT!$F$7,T1_PERT!$G$7,T1_PERT!$C$7,T1_PERT!$E$7)</f>
        <v>7.14626567640011</v>
      </c>
      <c r="E4247" s="23" t="n">
        <f aca="true">BETAINV(RAND(),T1_PERT!$F$8,T1_PERT!$G$8,T1_PERT!$C$8,T1_PERT!$E$8)</f>
        <v>5.34587826925688</v>
      </c>
      <c r="F4247" s="23" t="n">
        <f aca="true">BETAINV(RAND(),T1_PERT!$F$9,T1_PERT!$G$9,T1_PERT!$C$9,T1_PERT!$E$9)</f>
        <v>4.17561936259602</v>
      </c>
      <c r="G4247" s="23" t="n">
        <f aca="true">BETAINV(RAND(),T1_PERT!$F$10,T1_PERT!$G$10,T1_PERT!$C$10,T1_PERT!$E$10)</f>
        <v>1.61494195379539</v>
      </c>
      <c r="H4247" s="23" t="n">
        <f aca="false">B4247+C4247+E4247+G4247</f>
        <v>14.8010804540038</v>
      </c>
      <c r="I4247" s="23" t="n">
        <f aca="false">B4247+D4247+F4247+G4247</f>
        <v>16.8664967876508</v>
      </c>
      <c r="J4247" s="23" t="n">
        <f aca="false">MAX(H4247,I4247)</f>
        <v>16.8664967876508</v>
      </c>
      <c r="K4247" s="24" t="n">
        <f aca="false">IF(H4247&gt;=I4247,1,0)</f>
        <v>0</v>
      </c>
    </row>
    <row r="4248" customFormat="false" ht="15" hidden="false" customHeight="false" outlineLevel="0" collapsed="false">
      <c r="A4248" s="5" t="n">
        <v>4229</v>
      </c>
      <c r="B4248" s="23" t="n">
        <f aca="true">BETAINV(RAND(),T1_PERT!$F$5,T1_PERT!$G$5,T1_PERT!$C$5,T1_PERT!$E$5)</f>
        <v>2.62881438379886</v>
      </c>
      <c r="C4248" s="23" t="n">
        <f aca="true">BETAINV(RAND(),T1_PERT!$F$6,T1_PERT!$G$6,T1_PERT!$C$6,T1_PERT!$E$6)</f>
        <v>3.99691880570953</v>
      </c>
      <c r="D4248" s="23" t="n">
        <f aca="true">BETAINV(RAND(),T1_PERT!$F$7,T1_PERT!$G$7,T1_PERT!$C$7,T1_PERT!$E$7)</f>
        <v>6.81055097285467</v>
      </c>
      <c r="E4248" s="23" t="n">
        <f aca="true">BETAINV(RAND(),T1_PERT!$F$8,T1_PERT!$G$8,T1_PERT!$C$8,T1_PERT!$E$8)</f>
        <v>6.05320796627101</v>
      </c>
      <c r="F4248" s="23" t="n">
        <f aca="true">BETAINV(RAND(),T1_PERT!$F$9,T1_PERT!$G$9,T1_PERT!$C$9,T1_PERT!$E$9)</f>
        <v>4.55344726613778</v>
      </c>
      <c r="G4248" s="23" t="n">
        <f aca="true">BETAINV(RAND(),T1_PERT!$F$10,T1_PERT!$G$10,T1_PERT!$C$10,T1_PERT!$E$10)</f>
        <v>1.52951651841599</v>
      </c>
      <c r="H4248" s="23" t="n">
        <f aca="false">B4248+C4248+E4248+G4248</f>
        <v>14.2084576741954</v>
      </c>
      <c r="I4248" s="23" t="n">
        <f aca="false">B4248+D4248+F4248+G4248</f>
        <v>15.5223291412073</v>
      </c>
      <c r="J4248" s="23" t="n">
        <f aca="false">MAX(H4248,I4248)</f>
        <v>15.5223291412073</v>
      </c>
      <c r="K4248" s="24" t="n">
        <f aca="false">IF(H4248&gt;=I4248,1,0)</f>
        <v>0</v>
      </c>
    </row>
    <row r="4249" customFormat="false" ht="15" hidden="false" customHeight="false" outlineLevel="0" collapsed="false">
      <c r="A4249" s="5" t="n">
        <v>4230</v>
      </c>
      <c r="B4249" s="23" t="n">
        <f aca="true">BETAINV(RAND(),T1_PERT!$F$5,T1_PERT!$G$5,T1_PERT!$C$5,T1_PERT!$E$5)</f>
        <v>3.20815427869853</v>
      </c>
      <c r="C4249" s="23" t="n">
        <f aca="true">BETAINV(RAND(),T1_PERT!$F$6,T1_PERT!$G$6,T1_PERT!$C$6,T1_PERT!$E$6)</f>
        <v>5.95289975817405</v>
      </c>
      <c r="D4249" s="23" t="n">
        <f aca="true">BETAINV(RAND(),T1_PERT!$F$7,T1_PERT!$G$7,T1_PERT!$C$7,T1_PERT!$E$7)</f>
        <v>5.54530580539041</v>
      </c>
      <c r="E4249" s="23" t="n">
        <f aca="true">BETAINV(RAND(),T1_PERT!$F$8,T1_PERT!$G$8,T1_PERT!$C$8,T1_PERT!$E$8)</f>
        <v>4.89545017987616</v>
      </c>
      <c r="F4249" s="23" t="n">
        <f aca="true">BETAINV(RAND(),T1_PERT!$F$9,T1_PERT!$G$9,T1_PERT!$C$9,T1_PERT!$E$9)</f>
        <v>4.05443627389669</v>
      </c>
      <c r="G4249" s="23" t="n">
        <f aca="true">BETAINV(RAND(),T1_PERT!$F$10,T1_PERT!$G$10,T1_PERT!$C$10,T1_PERT!$E$10)</f>
        <v>1.53272210176231</v>
      </c>
      <c r="H4249" s="23" t="n">
        <f aca="false">B4249+C4249+E4249+G4249</f>
        <v>15.5892263185111</v>
      </c>
      <c r="I4249" s="23" t="n">
        <f aca="false">B4249+D4249+F4249+G4249</f>
        <v>14.3406184597479</v>
      </c>
      <c r="J4249" s="23" t="n">
        <f aca="false">MAX(H4249,I4249)</f>
        <v>15.5892263185111</v>
      </c>
      <c r="K4249" s="24" t="n">
        <f aca="false">IF(H4249&gt;=I4249,1,0)</f>
        <v>1</v>
      </c>
    </row>
    <row r="4250" customFormat="false" ht="15" hidden="false" customHeight="false" outlineLevel="0" collapsed="false">
      <c r="A4250" s="5" t="n">
        <v>4231</v>
      </c>
      <c r="B4250" s="23" t="n">
        <f aca="true">BETAINV(RAND(),T1_PERT!$F$5,T1_PERT!$G$5,T1_PERT!$C$5,T1_PERT!$E$5)</f>
        <v>4.23976666750409</v>
      </c>
      <c r="C4250" s="23" t="n">
        <f aca="true">BETAINV(RAND(),T1_PERT!$F$6,T1_PERT!$G$6,T1_PERT!$C$6,T1_PERT!$E$6)</f>
        <v>5.304706028647</v>
      </c>
      <c r="D4250" s="23" t="n">
        <f aca="true">BETAINV(RAND(),T1_PERT!$F$7,T1_PERT!$G$7,T1_PERT!$C$7,T1_PERT!$E$7)</f>
        <v>5.63923905537117</v>
      </c>
      <c r="E4250" s="23" t="n">
        <f aca="true">BETAINV(RAND(),T1_PERT!$F$8,T1_PERT!$G$8,T1_PERT!$C$8,T1_PERT!$E$8)</f>
        <v>5.46514204914698</v>
      </c>
      <c r="F4250" s="23" t="n">
        <f aca="true">BETAINV(RAND(),T1_PERT!$F$9,T1_PERT!$G$9,T1_PERT!$C$9,T1_PERT!$E$9)</f>
        <v>3.81258026602741</v>
      </c>
      <c r="G4250" s="23" t="n">
        <f aca="true">BETAINV(RAND(),T1_PERT!$F$10,T1_PERT!$G$10,T1_PERT!$C$10,T1_PERT!$E$10)</f>
        <v>2.12357979339817</v>
      </c>
      <c r="H4250" s="23" t="n">
        <f aca="false">B4250+C4250+E4250+G4250</f>
        <v>17.1331945386963</v>
      </c>
      <c r="I4250" s="23" t="n">
        <f aca="false">B4250+D4250+F4250+G4250</f>
        <v>15.8151657823008</v>
      </c>
      <c r="J4250" s="23" t="n">
        <f aca="false">MAX(H4250,I4250)</f>
        <v>17.1331945386963</v>
      </c>
      <c r="K4250" s="24" t="n">
        <f aca="false">IF(H4250&gt;=I4250,1,0)</f>
        <v>1</v>
      </c>
    </row>
    <row r="4251" customFormat="false" ht="15" hidden="false" customHeight="false" outlineLevel="0" collapsed="false">
      <c r="A4251" s="5" t="n">
        <v>4232</v>
      </c>
      <c r="B4251" s="23" t="n">
        <f aca="true">BETAINV(RAND(),T1_PERT!$F$5,T1_PERT!$G$5,T1_PERT!$C$5,T1_PERT!$E$5)</f>
        <v>3.40700982996095</v>
      </c>
      <c r="C4251" s="23" t="n">
        <f aca="true">BETAINV(RAND(),T1_PERT!$F$6,T1_PERT!$G$6,T1_PERT!$C$6,T1_PERT!$E$6)</f>
        <v>4.12703420719585</v>
      </c>
      <c r="D4251" s="23" t="n">
        <f aca="true">BETAINV(RAND(),T1_PERT!$F$7,T1_PERT!$G$7,T1_PERT!$C$7,T1_PERT!$E$7)</f>
        <v>5.94700847275621</v>
      </c>
      <c r="E4251" s="23" t="n">
        <f aca="true">BETAINV(RAND(),T1_PERT!$F$8,T1_PERT!$G$8,T1_PERT!$C$8,T1_PERT!$E$8)</f>
        <v>5.17392642333961</v>
      </c>
      <c r="F4251" s="23" t="n">
        <f aca="true">BETAINV(RAND(),T1_PERT!$F$9,T1_PERT!$G$9,T1_PERT!$C$9,T1_PERT!$E$9)</f>
        <v>3.65552619344074</v>
      </c>
      <c r="G4251" s="23" t="n">
        <f aca="true">BETAINV(RAND(),T1_PERT!$F$10,T1_PERT!$G$10,T1_PERT!$C$10,T1_PERT!$E$10)</f>
        <v>2.55966629577355</v>
      </c>
      <c r="H4251" s="23" t="n">
        <f aca="false">B4251+C4251+E4251+G4251</f>
        <v>15.26763675627</v>
      </c>
      <c r="I4251" s="23" t="n">
        <f aca="false">B4251+D4251+F4251+G4251</f>
        <v>15.5692107919314</v>
      </c>
      <c r="J4251" s="23" t="n">
        <f aca="false">MAX(H4251,I4251)</f>
        <v>15.5692107919314</v>
      </c>
      <c r="K4251" s="24" t="n">
        <f aca="false">IF(H4251&gt;=I4251,1,0)</f>
        <v>0</v>
      </c>
    </row>
    <row r="4252" customFormat="false" ht="15" hidden="false" customHeight="false" outlineLevel="0" collapsed="false">
      <c r="A4252" s="5" t="n">
        <v>4233</v>
      </c>
      <c r="B4252" s="23" t="n">
        <f aca="true">BETAINV(RAND(),T1_PERT!$F$5,T1_PERT!$G$5,T1_PERT!$C$5,T1_PERT!$E$5)</f>
        <v>3.79388354684429</v>
      </c>
      <c r="C4252" s="23" t="n">
        <f aca="true">BETAINV(RAND(),T1_PERT!$F$6,T1_PERT!$G$6,T1_PERT!$C$6,T1_PERT!$E$6)</f>
        <v>3.50837675843425</v>
      </c>
      <c r="D4252" s="23" t="n">
        <f aca="true">BETAINV(RAND(),T1_PERT!$F$7,T1_PERT!$G$7,T1_PERT!$C$7,T1_PERT!$E$7)</f>
        <v>6.38156146106718</v>
      </c>
      <c r="E4252" s="23" t="n">
        <f aca="true">BETAINV(RAND(),T1_PERT!$F$8,T1_PERT!$G$8,T1_PERT!$C$8,T1_PERT!$E$8)</f>
        <v>6.11606812361955</v>
      </c>
      <c r="F4252" s="23" t="n">
        <f aca="true">BETAINV(RAND(),T1_PERT!$F$9,T1_PERT!$G$9,T1_PERT!$C$9,T1_PERT!$E$9)</f>
        <v>4.84273307515491</v>
      </c>
      <c r="G4252" s="23" t="n">
        <f aca="true">BETAINV(RAND(),T1_PERT!$F$10,T1_PERT!$G$10,T1_PERT!$C$10,T1_PERT!$E$10)</f>
        <v>2.35959960859957</v>
      </c>
      <c r="H4252" s="23" t="n">
        <f aca="false">B4252+C4252+E4252+G4252</f>
        <v>15.7779280374977</v>
      </c>
      <c r="I4252" s="23" t="n">
        <f aca="false">B4252+D4252+F4252+G4252</f>
        <v>17.3777776916659</v>
      </c>
      <c r="J4252" s="23" t="n">
        <f aca="false">MAX(H4252,I4252)</f>
        <v>17.3777776916659</v>
      </c>
      <c r="K4252" s="24" t="n">
        <f aca="false">IF(H4252&gt;=I4252,1,0)</f>
        <v>0</v>
      </c>
    </row>
    <row r="4253" customFormat="false" ht="15" hidden="false" customHeight="false" outlineLevel="0" collapsed="false">
      <c r="A4253" s="5" t="n">
        <v>4234</v>
      </c>
      <c r="B4253" s="23" t="n">
        <f aca="true">BETAINV(RAND(),T1_PERT!$F$5,T1_PERT!$G$5,T1_PERT!$C$5,T1_PERT!$E$5)</f>
        <v>3.16348689707899</v>
      </c>
      <c r="C4253" s="23" t="n">
        <f aca="true">BETAINV(RAND(),T1_PERT!$F$6,T1_PERT!$G$6,T1_PERT!$C$6,T1_PERT!$E$6)</f>
        <v>5.32972899239399</v>
      </c>
      <c r="D4253" s="23" t="n">
        <f aca="true">BETAINV(RAND(),T1_PERT!$F$7,T1_PERT!$G$7,T1_PERT!$C$7,T1_PERT!$E$7)</f>
        <v>6.52618962465941</v>
      </c>
      <c r="E4253" s="23" t="n">
        <f aca="true">BETAINV(RAND(),T1_PERT!$F$8,T1_PERT!$G$8,T1_PERT!$C$8,T1_PERT!$E$8)</f>
        <v>4.39407317541046</v>
      </c>
      <c r="F4253" s="23" t="n">
        <f aca="true">BETAINV(RAND(),T1_PERT!$F$9,T1_PERT!$G$9,T1_PERT!$C$9,T1_PERT!$E$9)</f>
        <v>4.30829147810191</v>
      </c>
      <c r="G4253" s="23" t="n">
        <f aca="true">BETAINV(RAND(),T1_PERT!$F$10,T1_PERT!$G$10,T1_PERT!$C$10,T1_PERT!$E$10)</f>
        <v>2.12354309898101</v>
      </c>
      <c r="H4253" s="23" t="n">
        <f aca="false">B4253+C4253+E4253+G4253</f>
        <v>15.0108321638645</v>
      </c>
      <c r="I4253" s="23" t="n">
        <f aca="false">B4253+D4253+F4253+G4253</f>
        <v>16.1215110988213</v>
      </c>
      <c r="J4253" s="23" t="n">
        <f aca="false">MAX(H4253,I4253)</f>
        <v>16.1215110988213</v>
      </c>
      <c r="K4253" s="24" t="n">
        <f aca="false">IF(H4253&gt;=I4253,1,0)</f>
        <v>0</v>
      </c>
    </row>
    <row r="4254" customFormat="false" ht="15" hidden="false" customHeight="false" outlineLevel="0" collapsed="false">
      <c r="A4254" s="5" t="n">
        <v>4235</v>
      </c>
      <c r="B4254" s="23" t="n">
        <f aca="true">BETAINV(RAND(),T1_PERT!$F$5,T1_PERT!$G$5,T1_PERT!$C$5,T1_PERT!$E$5)</f>
        <v>4.09472906305412</v>
      </c>
      <c r="C4254" s="23" t="n">
        <f aca="true">BETAINV(RAND(),T1_PERT!$F$6,T1_PERT!$G$6,T1_PERT!$C$6,T1_PERT!$E$6)</f>
        <v>6.05933091496728</v>
      </c>
      <c r="D4254" s="23" t="n">
        <f aca="true">BETAINV(RAND(),T1_PERT!$F$7,T1_PERT!$G$7,T1_PERT!$C$7,T1_PERT!$E$7)</f>
        <v>5.45901538573023</v>
      </c>
      <c r="E4254" s="23" t="n">
        <f aca="true">BETAINV(RAND(),T1_PERT!$F$8,T1_PERT!$G$8,T1_PERT!$C$8,T1_PERT!$E$8)</f>
        <v>5.04801642568986</v>
      </c>
      <c r="F4254" s="23" t="n">
        <f aca="true">BETAINV(RAND(),T1_PERT!$F$9,T1_PERT!$G$9,T1_PERT!$C$9,T1_PERT!$E$9)</f>
        <v>5.7477462755741</v>
      </c>
      <c r="G4254" s="23" t="n">
        <f aca="true">BETAINV(RAND(),T1_PERT!$F$10,T1_PERT!$G$10,T1_PERT!$C$10,T1_PERT!$E$10)</f>
        <v>1.46251420053206</v>
      </c>
      <c r="H4254" s="23" t="n">
        <f aca="false">B4254+C4254+E4254+G4254</f>
        <v>16.6645906042433</v>
      </c>
      <c r="I4254" s="23" t="n">
        <f aca="false">B4254+D4254+F4254+G4254</f>
        <v>16.7640049248905</v>
      </c>
      <c r="J4254" s="23" t="n">
        <f aca="false">MAX(H4254,I4254)</f>
        <v>16.7640049248905</v>
      </c>
      <c r="K4254" s="24" t="n">
        <f aca="false">IF(H4254&gt;=I4254,1,0)</f>
        <v>0</v>
      </c>
    </row>
    <row r="4255" customFormat="false" ht="15" hidden="false" customHeight="false" outlineLevel="0" collapsed="false">
      <c r="A4255" s="5" t="n">
        <v>4236</v>
      </c>
      <c r="B4255" s="23" t="n">
        <f aca="true">BETAINV(RAND(),T1_PERT!$F$5,T1_PERT!$G$5,T1_PERT!$C$5,T1_PERT!$E$5)</f>
        <v>4.63965067943995</v>
      </c>
      <c r="C4255" s="23" t="n">
        <f aca="true">BETAINV(RAND(),T1_PERT!$F$6,T1_PERT!$G$6,T1_PERT!$C$6,T1_PERT!$E$6)</f>
        <v>4.51065528385159</v>
      </c>
      <c r="D4255" s="23" t="n">
        <f aca="true">BETAINV(RAND(),T1_PERT!$F$7,T1_PERT!$G$7,T1_PERT!$C$7,T1_PERT!$E$7)</f>
        <v>5.10959261530838</v>
      </c>
      <c r="E4255" s="23" t="n">
        <f aca="true">BETAINV(RAND(),T1_PERT!$F$8,T1_PERT!$G$8,T1_PERT!$C$8,T1_PERT!$E$8)</f>
        <v>6.12608223609644</v>
      </c>
      <c r="F4255" s="23" t="n">
        <f aca="true">BETAINV(RAND(),T1_PERT!$F$9,T1_PERT!$G$9,T1_PERT!$C$9,T1_PERT!$E$9)</f>
        <v>3.11802914377521</v>
      </c>
      <c r="G4255" s="23" t="n">
        <f aca="true">BETAINV(RAND(),T1_PERT!$F$10,T1_PERT!$G$10,T1_PERT!$C$10,T1_PERT!$E$10)</f>
        <v>2.02830252664681</v>
      </c>
      <c r="H4255" s="23" t="n">
        <f aca="false">B4255+C4255+E4255+G4255</f>
        <v>17.3046907260348</v>
      </c>
      <c r="I4255" s="23" t="n">
        <f aca="false">B4255+D4255+F4255+G4255</f>
        <v>14.8955749651703</v>
      </c>
      <c r="J4255" s="23" t="n">
        <f aca="false">MAX(H4255,I4255)</f>
        <v>17.3046907260348</v>
      </c>
      <c r="K4255" s="24" t="n">
        <f aca="false">IF(H4255&gt;=I4255,1,0)</f>
        <v>1</v>
      </c>
    </row>
    <row r="4256" customFormat="false" ht="15" hidden="false" customHeight="false" outlineLevel="0" collapsed="false">
      <c r="A4256" s="5" t="n">
        <v>4237</v>
      </c>
      <c r="B4256" s="23" t="n">
        <f aca="true">BETAINV(RAND(),T1_PERT!$F$5,T1_PERT!$G$5,T1_PERT!$C$5,T1_PERT!$E$5)</f>
        <v>3.18424609508453</v>
      </c>
      <c r="C4256" s="23" t="n">
        <f aca="true">BETAINV(RAND(),T1_PERT!$F$6,T1_PERT!$G$6,T1_PERT!$C$6,T1_PERT!$E$6)</f>
        <v>5.42463919470158</v>
      </c>
      <c r="D4256" s="23" t="n">
        <f aca="true">BETAINV(RAND(),T1_PERT!$F$7,T1_PERT!$G$7,T1_PERT!$C$7,T1_PERT!$E$7)</f>
        <v>5.1092479555893</v>
      </c>
      <c r="E4256" s="23" t="n">
        <f aca="true">BETAINV(RAND(),T1_PERT!$F$8,T1_PERT!$G$8,T1_PERT!$C$8,T1_PERT!$E$8)</f>
        <v>5.22937131029206</v>
      </c>
      <c r="F4256" s="23" t="n">
        <f aca="true">BETAINV(RAND(),T1_PERT!$F$9,T1_PERT!$G$9,T1_PERT!$C$9,T1_PERT!$E$9)</f>
        <v>4.86837034858869</v>
      </c>
      <c r="G4256" s="23" t="n">
        <f aca="true">BETAINV(RAND(),T1_PERT!$F$10,T1_PERT!$G$10,T1_PERT!$C$10,T1_PERT!$E$10)</f>
        <v>1.95733559171993</v>
      </c>
      <c r="H4256" s="23" t="n">
        <f aca="false">B4256+C4256+E4256+G4256</f>
        <v>15.7955921917981</v>
      </c>
      <c r="I4256" s="23" t="n">
        <f aca="false">B4256+D4256+F4256+G4256</f>
        <v>15.1191999909824</v>
      </c>
      <c r="J4256" s="23" t="n">
        <f aca="false">MAX(H4256,I4256)</f>
        <v>15.7955921917981</v>
      </c>
      <c r="K4256" s="24" t="n">
        <f aca="false">IF(H4256&gt;=I4256,1,0)</f>
        <v>1</v>
      </c>
    </row>
    <row r="4257" customFormat="false" ht="15" hidden="false" customHeight="false" outlineLevel="0" collapsed="false">
      <c r="A4257" s="5" t="n">
        <v>4238</v>
      </c>
      <c r="B4257" s="23" t="n">
        <f aca="true">BETAINV(RAND(),T1_PERT!$F$5,T1_PERT!$G$5,T1_PERT!$C$5,T1_PERT!$E$5)</f>
        <v>4.17248732325417</v>
      </c>
      <c r="C4257" s="23" t="n">
        <f aca="true">BETAINV(RAND(),T1_PERT!$F$6,T1_PERT!$G$6,T1_PERT!$C$6,T1_PERT!$E$6)</f>
        <v>4.93203132932958</v>
      </c>
      <c r="D4257" s="23" t="n">
        <f aca="true">BETAINV(RAND(),T1_PERT!$F$7,T1_PERT!$G$7,T1_PERT!$C$7,T1_PERT!$E$7)</f>
        <v>2.86026827425872</v>
      </c>
      <c r="E4257" s="23" t="n">
        <f aca="true">BETAINV(RAND(),T1_PERT!$F$8,T1_PERT!$G$8,T1_PERT!$C$8,T1_PERT!$E$8)</f>
        <v>4.87301589123332</v>
      </c>
      <c r="F4257" s="23" t="n">
        <f aca="true">BETAINV(RAND(),T1_PERT!$F$9,T1_PERT!$G$9,T1_PERT!$C$9,T1_PERT!$E$9)</f>
        <v>4.50506733600996</v>
      </c>
      <c r="G4257" s="23" t="n">
        <f aca="true">BETAINV(RAND(),T1_PERT!$F$10,T1_PERT!$G$10,T1_PERT!$C$10,T1_PERT!$E$10)</f>
        <v>1.31362896784806</v>
      </c>
      <c r="H4257" s="23" t="n">
        <f aca="false">B4257+C4257+E4257+G4257</f>
        <v>15.2911635116651</v>
      </c>
      <c r="I4257" s="23" t="n">
        <f aca="false">B4257+D4257+F4257+G4257</f>
        <v>12.8514519013709</v>
      </c>
      <c r="J4257" s="23" t="n">
        <f aca="false">MAX(H4257,I4257)</f>
        <v>15.2911635116651</v>
      </c>
      <c r="K4257" s="24" t="n">
        <f aca="false">IF(H4257&gt;=I4257,1,0)</f>
        <v>1</v>
      </c>
    </row>
    <row r="4258" customFormat="false" ht="15" hidden="false" customHeight="false" outlineLevel="0" collapsed="false">
      <c r="A4258" s="5" t="n">
        <v>4239</v>
      </c>
      <c r="B4258" s="23" t="n">
        <f aca="true">BETAINV(RAND(),T1_PERT!$F$5,T1_PERT!$G$5,T1_PERT!$C$5,T1_PERT!$E$5)</f>
        <v>4.33826824740196</v>
      </c>
      <c r="C4258" s="23" t="n">
        <f aca="true">BETAINV(RAND(),T1_PERT!$F$6,T1_PERT!$G$6,T1_PERT!$C$6,T1_PERT!$E$6)</f>
        <v>4.98776180029577</v>
      </c>
      <c r="D4258" s="23" t="n">
        <f aca="true">BETAINV(RAND(),T1_PERT!$F$7,T1_PERT!$G$7,T1_PERT!$C$7,T1_PERT!$E$7)</f>
        <v>6.1247320266637</v>
      </c>
      <c r="E4258" s="23" t="n">
        <f aca="true">BETAINV(RAND(),T1_PERT!$F$8,T1_PERT!$G$8,T1_PERT!$C$8,T1_PERT!$E$8)</f>
        <v>6.43415742199031</v>
      </c>
      <c r="F4258" s="23" t="n">
        <f aca="true">BETAINV(RAND(),T1_PERT!$F$9,T1_PERT!$G$9,T1_PERT!$C$9,T1_PERT!$E$9)</f>
        <v>5.17385669777857</v>
      </c>
      <c r="G4258" s="23" t="n">
        <f aca="true">BETAINV(RAND(),T1_PERT!$F$10,T1_PERT!$G$10,T1_PERT!$C$10,T1_PERT!$E$10)</f>
        <v>1.34948339949245</v>
      </c>
      <c r="H4258" s="23" t="n">
        <f aca="false">B4258+C4258+E4258+G4258</f>
        <v>17.1096708691805</v>
      </c>
      <c r="I4258" s="23" t="n">
        <f aca="false">B4258+D4258+F4258+G4258</f>
        <v>16.9863403713367</v>
      </c>
      <c r="J4258" s="23" t="n">
        <f aca="false">MAX(H4258,I4258)</f>
        <v>17.1096708691805</v>
      </c>
      <c r="K4258" s="24" t="n">
        <f aca="false">IF(H4258&gt;=I4258,1,0)</f>
        <v>1</v>
      </c>
    </row>
    <row r="4259" customFormat="false" ht="15" hidden="false" customHeight="false" outlineLevel="0" collapsed="false">
      <c r="A4259" s="5" t="n">
        <v>4240</v>
      </c>
      <c r="B4259" s="23" t="n">
        <f aca="true">BETAINV(RAND(),T1_PERT!$F$5,T1_PERT!$G$5,T1_PERT!$C$5,T1_PERT!$E$5)</f>
        <v>3.20072918944499</v>
      </c>
      <c r="C4259" s="23" t="n">
        <f aca="true">BETAINV(RAND(),T1_PERT!$F$6,T1_PERT!$G$6,T1_PERT!$C$6,T1_PERT!$E$6)</f>
        <v>5.54597748295321</v>
      </c>
      <c r="D4259" s="23" t="n">
        <f aca="true">BETAINV(RAND(),T1_PERT!$F$7,T1_PERT!$G$7,T1_PERT!$C$7,T1_PERT!$E$7)</f>
        <v>3.98843854901197</v>
      </c>
      <c r="E4259" s="23" t="n">
        <f aca="true">BETAINV(RAND(),T1_PERT!$F$8,T1_PERT!$G$8,T1_PERT!$C$8,T1_PERT!$E$8)</f>
        <v>5.03854084730378</v>
      </c>
      <c r="F4259" s="23" t="n">
        <f aca="true">BETAINV(RAND(),T1_PERT!$F$9,T1_PERT!$G$9,T1_PERT!$C$9,T1_PERT!$E$9)</f>
        <v>4.90723788305076</v>
      </c>
      <c r="G4259" s="23" t="n">
        <f aca="true">BETAINV(RAND(),T1_PERT!$F$10,T1_PERT!$G$10,T1_PERT!$C$10,T1_PERT!$E$10)</f>
        <v>2.31087692880154</v>
      </c>
      <c r="H4259" s="23" t="n">
        <f aca="false">B4259+C4259+E4259+G4259</f>
        <v>16.0961244485035</v>
      </c>
      <c r="I4259" s="23" t="n">
        <f aca="false">B4259+D4259+F4259+G4259</f>
        <v>14.4072825503093</v>
      </c>
      <c r="J4259" s="23" t="n">
        <f aca="false">MAX(H4259,I4259)</f>
        <v>16.0961244485035</v>
      </c>
      <c r="K4259" s="24" t="n">
        <f aca="false">IF(H4259&gt;=I4259,1,0)</f>
        <v>1</v>
      </c>
    </row>
    <row r="4260" customFormat="false" ht="15" hidden="false" customHeight="false" outlineLevel="0" collapsed="false">
      <c r="A4260" s="5" t="n">
        <v>4241</v>
      </c>
      <c r="B4260" s="23" t="n">
        <f aca="true">BETAINV(RAND(),T1_PERT!$F$5,T1_PERT!$G$5,T1_PERT!$C$5,T1_PERT!$E$5)</f>
        <v>4.66091397977965</v>
      </c>
      <c r="C4260" s="23" t="n">
        <f aca="true">BETAINV(RAND(),T1_PERT!$F$6,T1_PERT!$G$6,T1_PERT!$C$6,T1_PERT!$E$6)</f>
        <v>6.59565181858524</v>
      </c>
      <c r="D4260" s="23" t="n">
        <f aca="true">BETAINV(RAND(),T1_PERT!$F$7,T1_PERT!$G$7,T1_PERT!$C$7,T1_PERT!$E$7)</f>
        <v>6.37455807727166</v>
      </c>
      <c r="E4260" s="23" t="n">
        <f aca="true">BETAINV(RAND(),T1_PERT!$F$8,T1_PERT!$G$8,T1_PERT!$C$8,T1_PERT!$E$8)</f>
        <v>5.74080330012871</v>
      </c>
      <c r="F4260" s="23" t="n">
        <f aca="true">BETAINV(RAND(),T1_PERT!$F$9,T1_PERT!$G$9,T1_PERT!$C$9,T1_PERT!$E$9)</f>
        <v>3.61575872733722</v>
      </c>
      <c r="G4260" s="23" t="n">
        <f aca="true">BETAINV(RAND(),T1_PERT!$F$10,T1_PERT!$G$10,T1_PERT!$C$10,T1_PERT!$E$10)</f>
        <v>1.80440976062281</v>
      </c>
      <c r="H4260" s="23" t="n">
        <f aca="false">B4260+C4260+E4260+G4260</f>
        <v>18.8017788591164</v>
      </c>
      <c r="I4260" s="23" t="n">
        <f aca="false">B4260+D4260+F4260+G4260</f>
        <v>16.4556405450114</v>
      </c>
      <c r="J4260" s="23" t="n">
        <f aca="false">MAX(H4260,I4260)</f>
        <v>18.8017788591164</v>
      </c>
      <c r="K4260" s="24" t="n">
        <f aca="false">IF(H4260&gt;=I4260,1,0)</f>
        <v>1</v>
      </c>
    </row>
    <row r="4261" customFormat="false" ht="15" hidden="false" customHeight="false" outlineLevel="0" collapsed="false">
      <c r="A4261" s="5" t="n">
        <v>4242</v>
      </c>
      <c r="B4261" s="23" t="n">
        <f aca="true">BETAINV(RAND(),T1_PERT!$F$5,T1_PERT!$G$5,T1_PERT!$C$5,T1_PERT!$E$5)</f>
        <v>3.94942135893553</v>
      </c>
      <c r="C4261" s="23" t="n">
        <f aca="true">BETAINV(RAND(),T1_PERT!$F$6,T1_PERT!$G$6,T1_PERT!$C$6,T1_PERT!$E$6)</f>
        <v>3.91286919681199</v>
      </c>
      <c r="D4261" s="23" t="n">
        <f aca="true">BETAINV(RAND(),T1_PERT!$F$7,T1_PERT!$G$7,T1_PERT!$C$7,T1_PERT!$E$7)</f>
        <v>6.05044104096545</v>
      </c>
      <c r="E4261" s="23" t="n">
        <f aca="true">BETAINV(RAND(),T1_PERT!$F$8,T1_PERT!$G$8,T1_PERT!$C$8,T1_PERT!$E$8)</f>
        <v>5.48385403098218</v>
      </c>
      <c r="F4261" s="23" t="n">
        <f aca="true">BETAINV(RAND(),T1_PERT!$F$9,T1_PERT!$G$9,T1_PERT!$C$9,T1_PERT!$E$9)</f>
        <v>3.75555148383434</v>
      </c>
      <c r="G4261" s="23" t="n">
        <f aca="true">BETAINV(RAND(),T1_PERT!$F$10,T1_PERT!$G$10,T1_PERT!$C$10,T1_PERT!$E$10)</f>
        <v>2.27708294529339</v>
      </c>
      <c r="H4261" s="23" t="n">
        <f aca="false">B4261+C4261+E4261+G4261</f>
        <v>15.6232275320231</v>
      </c>
      <c r="I4261" s="23" t="n">
        <f aca="false">B4261+D4261+F4261+G4261</f>
        <v>16.0324968290287</v>
      </c>
      <c r="J4261" s="23" t="n">
        <f aca="false">MAX(H4261,I4261)</f>
        <v>16.0324968290287</v>
      </c>
      <c r="K4261" s="24" t="n">
        <f aca="false">IF(H4261&gt;=I4261,1,0)</f>
        <v>0</v>
      </c>
    </row>
    <row r="4262" customFormat="false" ht="15" hidden="false" customHeight="false" outlineLevel="0" collapsed="false">
      <c r="A4262" s="5" t="n">
        <v>4243</v>
      </c>
      <c r="B4262" s="23" t="n">
        <f aca="true">BETAINV(RAND(),T1_PERT!$F$5,T1_PERT!$G$5,T1_PERT!$C$5,T1_PERT!$E$5)</f>
        <v>4.31926809962367</v>
      </c>
      <c r="C4262" s="23" t="n">
        <f aca="true">BETAINV(RAND(),T1_PERT!$F$6,T1_PERT!$G$6,T1_PERT!$C$6,T1_PERT!$E$6)</f>
        <v>5.65119315267356</v>
      </c>
      <c r="D4262" s="23" t="n">
        <f aca="true">BETAINV(RAND(),T1_PERT!$F$7,T1_PERT!$G$7,T1_PERT!$C$7,T1_PERT!$E$7)</f>
        <v>6.88534783646128</v>
      </c>
      <c r="E4262" s="23" t="n">
        <f aca="true">BETAINV(RAND(),T1_PERT!$F$8,T1_PERT!$G$8,T1_PERT!$C$8,T1_PERT!$E$8)</f>
        <v>4.28509742575142</v>
      </c>
      <c r="F4262" s="23" t="n">
        <f aca="true">BETAINV(RAND(),T1_PERT!$F$9,T1_PERT!$G$9,T1_PERT!$C$9,T1_PERT!$E$9)</f>
        <v>4.40980875859312</v>
      </c>
      <c r="G4262" s="23" t="n">
        <f aca="true">BETAINV(RAND(),T1_PERT!$F$10,T1_PERT!$G$10,T1_PERT!$C$10,T1_PERT!$E$10)</f>
        <v>2.04198915837234</v>
      </c>
      <c r="H4262" s="23" t="n">
        <f aca="false">B4262+C4262+E4262+G4262</f>
        <v>16.297547836421</v>
      </c>
      <c r="I4262" s="23" t="n">
        <f aca="false">B4262+D4262+F4262+G4262</f>
        <v>17.6564138530504</v>
      </c>
      <c r="J4262" s="23" t="n">
        <f aca="false">MAX(H4262,I4262)</f>
        <v>17.6564138530504</v>
      </c>
      <c r="K4262" s="24" t="n">
        <f aca="false">IF(H4262&gt;=I4262,1,0)</f>
        <v>0</v>
      </c>
    </row>
    <row r="4263" customFormat="false" ht="15" hidden="false" customHeight="false" outlineLevel="0" collapsed="false">
      <c r="A4263" s="5" t="n">
        <v>4244</v>
      </c>
      <c r="B4263" s="23" t="n">
        <f aca="true">BETAINV(RAND(),T1_PERT!$F$5,T1_PERT!$G$5,T1_PERT!$C$5,T1_PERT!$E$5)</f>
        <v>3.48325910668516</v>
      </c>
      <c r="C4263" s="23" t="n">
        <f aca="true">BETAINV(RAND(),T1_PERT!$F$6,T1_PERT!$G$6,T1_PERT!$C$6,T1_PERT!$E$6)</f>
        <v>5.70968820155092</v>
      </c>
      <c r="D4263" s="23" t="n">
        <f aca="true">BETAINV(RAND(),T1_PERT!$F$7,T1_PERT!$G$7,T1_PERT!$C$7,T1_PERT!$E$7)</f>
        <v>6.2658821477779</v>
      </c>
      <c r="E4263" s="23" t="n">
        <f aca="true">BETAINV(RAND(),T1_PERT!$F$8,T1_PERT!$G$8,T1_PERT!$C$8,T1_PERT!$E$8)</f>
        <v>5.39510771453672</v>
      </c>
      <c r="F4263" s="23" t="n">
        <f aca="true">BETAINV(RAND(),T1_PERT!$F$9,T1_PERT!$G$9,T1_PERT!$C$9,T1_PERT!$E$9)</f>
        <v>3.4700091514792</v>
      </c>
      <c r="G4263" s="23" t="n">
        <f aca="true">BETAINV(RAND(),T1_PERT!$F$10,T1_PERT!$G$10,T1_PERT!$C$10,T1_PERT!$E$10)</f>
        <v>2.0216347770978</v>
      </c>
      <c r="H4263" s="23" t="n">
        <f aca="false">B4263+C4263+E4263+G4263</f>
        <v>16.6096897998706</v>
      </c>
      <c r="I4263" s="23" t="n">
        <f aca="false">B4263+D4263+F4263+G4263</f>
        <v>15.2407851830401</v>
      </c>
      <c r="J4263" s="23" t="n">
        <f aca="false">MAX(H4263,I4263)</f>
        <v>16.6096897998706</v>
      </c>
      <c r="K4263" s="24" t="n">
        <f aca="false">IF(H4263&gt;=I4263,1,0)</f>
        <v>1</v>
      </c>
    </row>
    <row r="4264" customFormat="false" ht="15" hidden="false" customHeight="false" outlineLevel="0" collapsed="false">
      <c r="A4264" s="5" t="n">
        <v>4245</v>
      </c>
      <c r="B4264" s="23" t="n">
        <f aca="true">BETAINV(RAND(),T1_PERT!$F$5,T1_PERT!$G$5,T1_PERT!$C$5,T1_PERT!$E$5)</f>
        <v>3.5359290769666</v>
      </c>
      <c r="C4264" s="23" t="n">
        <f aca="true">BETAINV(RAND(),T1_PERT!$F$6,T1_PERT!$G$6,T1_PERT!$C$6,T1_PERT!$E$6)</f>
        <v>5.66201989754105</v>
      </c>
      <c r="D4264" s="23" t="n">
        <f aca="true">BETAINV(RAND(),T1_PERT!$F$7,T1_PERT!$G$7,T1_PERT!$C$7,T1_PERT!$E$7)</f>
        <v>5.46013080532594</v>
      </c>
      <c r="E4264" s="23" t="n">
        <f aca="true">BETAINV(RAND(),T1_PERT!$F$8,T1_PERT!$G$8,T1_PERT!$C$8,T1_PERT!$E$8)</f>
        <v>4.90068071261633</v>
      </c>
      <c r="F4264" s="23" t="n">
        <f aca="true">BETAINV(RAND(),T1_PERT!$F$9,T1_PERT!$G$9,T1_PERT!$C$9,T1_PERT!$E$9)</f>
        <v>4.18295755499348</v>
      </c>
      <c r="G4264" s="23" t="n">
        <f aca="true">BETAINV(RAND(),T1_PERT!$F$10,T1_PERT!$G$10,T1_PERT!$C$10,T1_PERT!$E$10)</f>
        <v>1.72951167116463</v>
      </c>
      <c r="H4264" s="23" t="n">
        <f aca="false">B4264+C4264+E4264+G4264</f>
        <v>15.8281413582886</v>
      </c>
      <c r="I4264" s="23" t="n">
        <f aca="false">B4264+D4264+F4264+G4264</f>
        <v>14.9085291084506</v>
      </c>
      <c r="J4264" s="23" t="n">
        <f aca="false">MAX(H4264,I4264)</f>
        <v>15.8281413582886</v>
      </c>
      <c r="K4264" s="24" t="n">
        <f aca="false">IF(H4264&gt;=I4264,1,0)</f>
        <v>1</v>
      </c>
    </row>
    <row r="4265" customFormat="false" ht="15" hidden="false" customHeight="false" outlineLevel="0" collapsed="false">
      <c r="A4265" s="5" t="n">
        <v>4246</v>
      </c>
      <c r="B4265" s="23" t="n">
        <f aca="true">BETAINV(RAND(),T1_PERT!$F$5,T1_PERT!$G$5,T1_PERT!$C$5,T1_PERT!$E$5)</f>
        <v>4.65198755385227</v>
      </c>
      <c r="C4265" s="23" t="n">
        <f aca="true">BETAINV(RAND(),T1_PERT!$F$6,T1_PERT!$G$6,T1_PERT!$C$6,T1_PERT!$E$6)</f>
        <v>4.617678354333</v>
      </c>
      <c r="D4265" s="23" t="n">
        <f aca="true">BETAINV(RAND(),T1_PERT!$F$7,T1_PERT!$G$7,T1_PERT!$C$7,T1_PERT!$E$7)</f>
        <v>5.97049632053791</v>
      </c>
      <c r="E4265" s="23" t="n">
        <f aca="true">BETAINV(RAND(),T1_PERT!$F$8,T1_PERT!$G$8,T1_PERT!$C$8,T1_PERT!$E$8)</f>
        <v>5.89988263087312</v>
      </c>
      <c r="F4265" s="23" t="n">
        <f aca="true">BETAINV(RAND(),T1_PERT!$F$9,T1_PERT!$G$9,T1_PERT!$C$9,T1_PERT!$E$9)</f>
        <v>4.1647143574738</v>
      </c>
      <c r="G4265" s="23" t="n">
        <f aca="true">BETAINV(RAND(),T1_PERT!$F$10,T1_PERT!$G$10,T1_PERT!$C$10,T1_PERT!$E$10)</f>
        <v>1.87807677642035</v>
      </c>
      <c r="H4265" s="23" t="n">
        <f aca="false">B4265+C4265+E4265+G4265</f>
        <v>17.0476253154787</v>
      </c>
      <c r="I4265" s="23" t="n">
        <f aca="false">B4265+D4265+F4265+G4265</f>
        <v>16.6652750082843</v>
      </c>
      <c r="J4265" s="23" t="n">
        <f aca="false">MAX(H4265,I4265)</f>
        <v>17.0476253154787</v>
      </c>
      <c r="K4265" s="24" t="n">
        <f aca="false">IF(H4265&gt;=I4265,1,0)</f>
        <v>1</v>
      </c>
    </row>
    <row r="4266" customFormat="false" ht="15" hidden="false" customHeight="false" outlineLevel="0" collapsed="false">
      <c r="A4266" s="5" t="n">
        <v>4247</v>
      </c>
      <c r="B4266" s="23" t="n">
        <f aca="true">BETAINV(RAND(),T1_PERT!$F$5,T1_PERT!$G$5,T1_PERT!$C$5,T1_PERT!$E$5)</f>
        <v>3.72240805352655</v>
      </c>
      <c r="C4266" s="23" t="n">
        <f aca="true">BETAINV(RAND(),T1_PERT!$F$6,T1_PERT!$G$6,T1_PERT!$C$6,T1_PERT!$E$6)</f>
        <v>4.66389672201317</v>
      </c>
      <c r="D4266" s="23" t="n">
        <f aca="true">BETAINV(RAND(),T1_PERT!$F$7,T1_PERT!$G$7,T1_PERT!$C$7,T1_PERT!$E$7)</f>
        <v>4.59295604310983</v>
      </c>
      <c r="E4266" s="23" t="n">
        <f aca="true">BETAINV(RAND(),T1_PERT!$F$8,T1_PERT!$G$8,T1_PERT!$C$8,T1_PERT!$E$8)</f>
        <v>6.34134930936868</v>
      </c>
      <c r="F4266" s="23" t="n">
        <f aca="true">BETAINV(RAND(),T1_PERT!$F$9,T1_PERT!$G$9,T1_PERT!$C$9,T1_PERT!$E$9)</f>
        <v>4.70647746626962</v>
      </c>
      <c r="G4266" s="23" t="n">
        <f aca="true">BETAINV(RAND(),T1_PERT!$F$10,T1_PERT!$G$10,T1_PERT!$C$10,T1_PERT!$E$10)</f>
        <v>1.53237486085426</v>
      </c>
      <c r="H4266" s="23" t="n">
        <f aca="false">B4266+C4266+E4266+G4266</f>
        <v>16.2600289457627</v>
      </c>
      <c r="I4266" s="23" t="n">
        <f aca="false">B4266+D4266+F4266+G4266</f>
        <v>14.5542164237603</v>
      </c>
      <c r="J4266" s="23" t="n">
        <f aca="false">MAX(H4266,I4266)</f>
        <v>16.2600289457627</v>
      </c>
      <c r="K4266" s="24" t="n">
        <f aca="false">IF(H4266&gt;=I4266,1,0)</f>
        <v>1</v>
      </c>
    </row>
    <row r="4267" customFormat="false" ht="15" hidden="false" customHeight="false" outlineLevel="0" collapsed="false">
      <c r="A4267" s="5" t="n">
        <v>4248</v>
      </c>
      <c r="B4267" s="23" t="n">
        <f aca="true">BETAINV(RAND(),T1_PERT!$F$5,T1_PERT!$G$5,T1_PERT!$C$5,T1_PERT!$E$5)</f>
        <v>3.25184344173514</v>
      </c>
      <c r="C4267" s="23" t="n">
        <f aca="true">BETAINV(RAND(),T1_PERT!$F$6,T1_PERT!$G$6,T1_PERT!$C$6,T1_PERT!$E$6)</f>
        <v>4.56789277177116</v>
      </c>
      <c r="D4267" s="23" t="n">
        <f aca="true">BETAINV(RAND(),T1_PERT!$F$7,T1_PERT!$G$7,T1_PERT!$C$7,T1_PERT!$E$7)</f>
        <v>6.49037193779906</v>
      </c>
      <c r="E4267" s="23" t="n">
        <f aca="true">BETAINV(RAND(),T1_PERT!$F$8,T1_PERT!$G$8,T1_PERT!$C$8,T1_PERT!$E$8)</f>
        <v>5.57392414124912</v>
      </c>
      <c r="F4267" s="23" t="n">
        <f aca="true">BETAINV(RAND(),T1_PERT!$F$9,T1_PERT!$G$9,T1_PERT!$C$9,T1_PERT!$E$9)</f>
        <v>4.50235441932692</v>
      </c>
      <c r="G4267" s="23" t="n">
        <f aca="true">BETAINV(RAND(),T1_PERT!$F$10,T1_PERT!$G$10,T1_PERT!$C$10,T1_PERT!$E$10)</f>
        <v>1.65368761095123</v>
      </c>
      <c r="H4267" s="23" t="n">
        <f aca="false">B4267+C4267+E4267+G4267</f>
        <v>15.0473479657067</v>
      </c>
      <c r="I4267" s="23" t="n">
        <f aca="false">B4267+D4267+F4267+G4267</f>
        <v>15.8982574098124</v>
      </c>
      <c r="J4267" s="23" t="n">
        <f aca="false">MAX(H4267,I4267)</f>
        <v>15.8982574098124</v>
      </c>
      <c r="K4267" s="24" t="n">
        <f aca="false">IF(H4267&gt;=I4267,1,0)</f>
        <v>0</v>
      </c>
    </row>
    <row r="4268" customFormat="false" ht="15" hidden="false" customHeight="false" outlineLevel="0" collapsed="false">
      <c r="A4268" s="5" t="n">
        <v>4249</v>
      </c>
      <c r="B4268" s="23" t="n">
        <f aca="true">BETAINV(RAND(),T1_PERT!$F$5,T1_PERT!$G$5,T1_PERT!$C$5,T1_PERT!$E$5)</f>
        <v>4.2743186326044</v>
      </c>
      <c r="C4268" s="23" t="n">
        <f aca="true">BETAINV(RAND(),T1_PERT!$F$6,T1_PERT!$G$6,T1_PERT!$C$6,T1_PERT!$E$6)</f>
        <v>3.71061331588579</v>
      </c>
      <c r="D4268" s="23" t="n">
        <f aca="true">BETAINV(RAND(),T1_PERT!$F$7,T1_PERT!$G$7,T1_PERT!$C$7,T1_PERT!$E$7)</f>
        <v>6.1819180371899</v>
      </c>
      <c r="E4268" s="23" t="n">
        <f aca="true">BETAINV(RAND(),T1_PERT!$F$8,T1_PERT!$G$8,T1_PERT!$C$8,T1_PERT!$E$8)</f>
        <v>6.3809494033718</v>
      </c>
      <c r="F4268" s="23" t="n">
        <f aca="true">BETAINV(RAND(),T1_PERT!$F$9,T1_PERT!$G$9,T1_PERT!$C$9,T1_PERT!$E$9)</f>
        <v>4.91185875371138</v>
      </c>
      <c r="G4268" s="23" t="n">
        <f aca="true">BETAINV(RAND(),T1_PERT!$F$10,T1_PERT!$G$10,T1_PERT!$C$10,T1_PERT!$E$10)</f>
        <v>1.2194131215709</v>
      </c>
      <c r="H4268" s="23" t="n">
        <f aca="false">B4268+C4268+E4268+G4268</f>
        <v>15.5852944734329</v>
      </c>
      <c r="I4268" s="23" t="n">
        <f aca="false">B4268+D4268+F4268+G4268</f>
        <v>16.5875085450766</v>
      </c>
      <c r="J4268" s="23" t="n">
        <f aca="false">MAX(H4268,I4268)</f>
        <v>16.5875085450766</v>
      </c>
      <c r="K4268" s="24" t="n">
        <f aca="false">IF(H4268&gt;=I4268,1,0)</f>
        <v>0</v>
      </c>
    </row>
    <row r="4269" customFormat="false" ht="15" hidden="false" customHeight="false" outlineLevel="0" collapsed="false">
      <c r="A4269" s="5" t="n">
        <v>4250</v>
      </c>
      <c r="B4269" s="23" t="n">
        <f aca="true">BETAINV(RAND(),T1_PERT!$F$5,T1_PERT!$G$5,T1_PERT!$C$5,T1_PERT!$E$5)</f>
        <v>5.40980458982518</v>
      </c>
      <c r="C4269" s="23" t="n">
        <f aca="true">BETAINV(RAND(),T1_PERT!$F$6,T1_PERT!$G$6,T1_PERT!$C$6,T1_PERT!$E$6)</f>
        <v>4.92336146770219</v>
      </c>
      <c r="D4269" s="23" t="n">
        <f aca="true">BETAINV(RAND(),T1_PERT!$F$7,T1_PERT!$G$7,T1_PERT!$C$7,T1_PERT!$E$7)</f>
        <v>5.98286491575566</v>
      </c>
      <c r="E4269" s="23" t="n">
        <f aca="true">BETAINV(RAND(),T1_PERT!$F$8,T1_PERT!$G$8,T1_PERT!$C$8,T1_PERT!$E$8)</f>
        <v>4.58578313140631</v>
      </c>
      <c r="F4269" s="23" t="n">
        <f aca="true">BETAINV(RAND(),T1_PERT!$F$9,T1_PERT!$G$9,T1_PERT!$C$9,T1_PERT!$E$9)</f>
        <v>3.66785632376329</v>
      </c>
      <c r="G4269" s="23" t="n">
        <f aca="true">BETAINV(RAND(),T1_PERT!$F$10,T1_PERT!$G$10,T1_PERT!$C$10,T1_PERT!$E$10)</f>
        <v>2.1274719602596</v>
      </c>
      <c r="H4269" s="23" t="n">
        <f aca="false">B4269+C4269+E4269+G4269</f>
        <v>17.0464211491933</v>
      </c>
      <c r="I4269" s="23" t="n">
        <f aca="false">B4269+D4269+F4269+G4269</f>
        <v>17.1879977896037</v>
      </c>
      <c r="J4269" s="23" t="n">
        <f aca="false">MAX(H4269,I4269)</f>
        <v>17.1879977896037</v>
      </c>
      <c r="K4269" s="24" t="n">
        <f aca="false">IF(H4269&gt;=I4269,1,0)</f>
        <v>0</v>
      </c>
    </row>
    <row r="4270" customFormat="false" ht="15" hidden="false" customHeight="false" outlineLevel="0" collapsed="false">
      <c r="A4270" s="5" t="n">
        <v>4251</v>
      </c>
      <c r="B4270" s="23" t="n">
        <f aca="true">BETAINV(RAND(),T1_PERT!$F$5,T1_PERT!$G$5,T1_PERT!$C$5,T1_PERT!$E$5)</f>
        <v>2.57608403684725</v>
      </c>
      <c r="C4270" s="23" t="n">
        <f aca="true">BETAINV(RAND(),T1_PERT!$F$6,T1_PERT!$G$6,T1_PERT!$C$6,T1_PERT!$E$6)</f>
        <v>4.07327567702019</v>
      </c>
      <c r="D4270" s="23" t="n">
        <f aca="true">BETAINV(RAND(),T1_PERT!$F$7,T1_PERT!$G$7,T1_PERT!$C$7,T1_PERT!$E$7)</f>
        <v>4.62042984883317</v>
      </c>
      <c r="E4270" s="23" t="n">
        <f aca="true">BETAINV(RAND(),T1_PERT!$F$8,T1_PERT!$G$8,T1_PERT!$C$8,T1_PERT!$E$8)</f>
        <v>4.09832182423104</v>
      </c>
      <c r="F4270" s="23" t="n">
        <f aca="true">BETAINV(RAND(),T1_PERT!$F$9,T1_PERT!$G$9,T1_PERT!$C$9,T1_PERT!$E$9)</f>
        <v>5.03426216605538</v>
      </c>
      <c r="G4270" s="23" t="n">
        <f aca="true">BETAINV(RAND(),T1_PERT!$F$10,T1_PERT!$G$10,T1_PERT!$C$10,T1_PERT!$E$10)</f>
        <v>1.78442141575767</v>
      </c>
      <c r="H4270" s="23" t="n">
        <f aca="false">B4270+C4270+E4270+G4270</f>
        <v>12.5321029538562</v>
      </c>
      <c r="I4270" s="23" t="n">
        <f aca="false">B4270+D4270+F4270+G4270</f>
        <v>14.0151974674935</v>
      </c>
      <c r="J4270" s="23" t="n">
        <f aca="false">MAX(H4270,I4270)</f>
        <v>14.0151974674935</v>
      </c>
      <c r="K4270" s="24" t="n">
        <f aca="false">IF(H4270&gt;=I4270,1,0)</f>
        <v>0</v>
      </c>
    </row>
    <row r="4271" customFormat="false" ht="15" hidden="false" customHeight="false" outlineLevel="0" collapsed="false">
      <c r="A4271" s="5" t="n">
        <v>4252</v>
      </c>
      <c r="B4271" s="23" t="n">
        <f aca="true">BETAINV(RAND(),T1_PERT!$F$5,T1_PERT!$G$5,T1_PERT!$C$5,T1_PERT!$E$5)</f>
        <v>3.90440188847437</v>
      </c>
      <c r="C4271" s="23" t="n">
        <f aca="true">BETAINV(RAND(),T1_PERT!$F$6,T1_PERT!$G$6,T1_PERT!$C$6,T1_PERT!$E$6)</f>
        <v>6.98417761949742</v>
      </c>
      <c r="D4271" s="23" t="n">
        <f aca="true">BETAINV(RAND(),T1_PERT!$F$7,T1_PERT!$G$7,T1_PERT!$C$7,T1_PERT!$E$7)</f>
        <v>5.69994571205725</v>
      </c>
      <c r="E4271" s="23" t="n">
        <f aca="true">BETAINV(RAND(),T1_PERT!$F$8,T1_PERT!$G$8,T1_PERT!$C$8,T1_PERT!$E$8)</f>
        <v>5.60459482604202</v>
      </c>
      <c r="F4271" s="23" t="n">
        <f aca="true">BETAINV(RAND(),T1_PERT!$F$9,T1_PERT!$G$9,T1_PERT!$C$9,T1_PERT!$E$9)</f>
        <v>3.98542787803824</v>
      </c>
      <c r="G4271" s="23" t="n">
        <f aca="true">BETAINV(RAND(),T1_PERT!$F$10,T1_PERT!$G$10,T1_PERT!$C$10,T1_PERT!$E$10)</f>
        <v>2.03367115173381</v>
      </c>
      <c r="H4271" s="23" t="n">
        <f aca="false">B4271+C4271+E4271+G4271</f>
        <v>18.5268454857476</v>
      </c>
      <c r="I4271" s="23" t="n">
        <f aca="false">B4271+D4271+F4271+G4271</f>
        <v>15.6234466303037</v>
      </c>
      <c r="J4271" s="23" t="n">
        <f aca="false">MAX(H4271,I4271)</f>
        <v>18.5268454857476</v>
      </c>
      <c r="K4271" s="24" t="n">
        <f aca="false">IF(H4271&gt;=I4271,1,0)</f>
        <v>1</v>
      </c>
    </row>
    <row r="4272" customFormat="false" ht="15" hidden="false" customHeight="false" outlineLevel="0" collapsed="false">
      <c r="A4272" s="5" t="n">
        <v>4253</v>
      </c>
      <c r="B4272" s="23" t="n">
        <f aca="true">BETAINV(RAND(),T1_PERT!$F$5,T1_PERT!$G$5,T1_PERT!$C$5,T1_PERT!$E$5)</f>
        <v>4.15454240207411</v>
      </c>
      <c r="C4272" s="23" t="n">
        <f aca="true">BETAINV(RAND(),T1_PERT!$F$6,T1_PERT!$G$6,T1_PERT!$C$6,T1_PERT!$E$6)</f>
        <v>7.06913793000357</v>
      </c>
      <c r="D4272" s="23" t="n">
        <f aca="true">BETAINV(RAND(),T1_PERT!$F$7,T1_PERT!$G$7,T1_PERT!$C$7,T1_PERT!$E$7)</f>
        <v>7.01877808082606</v>
      </c>
      <c r="E4272" s="23" t="n">
        <f aca="true">BETAINV(RAND(),T1_PERT!$F$8,T1_PERT!$G$8,T1_PERT!$C$8,T1_PERT!$E$8)</f>
        <v>5.15635287399873</v>
      </c>
      <c r="F4272" s="23" t="n">
        <f aca="true">BETAINV(RAND(),T1_PERT!$F$9,T1_PERT!$G$9,T1_PERT!$C$9,T1_PERT!$E$9)</f>
        <v>4.06298382987579</v>
      </c>
      <c r="G4272" s="23" t="n">
        <f aca="true">BETAINV(RAND(),T1_PERT!$F$10,T1_PERT!$G$10,T1_PERT!$C$10,T1_PERT!$E$10)</f>
        <v>2.1200491416</v>
      </c>
      <c r="H4272" s="23" t="n">
        <f aca="false">B4272+C4272+E4272+G4272</f>
        <v>18.5000823476764</v>
      </c>
      <c r="I4272" s="23" t="n">
        <f aca="false">B4272+D4272+F4272+G4272</f>
        <v>17.356353454376</v>
      </c>
      <c r="J4272" s="23" t="n">
        <f aca="false">MAX(H4272,I4272)</f>
        <v>18.5000823476764</v>
      </c>
      <c r="K4272" s="24" t="n">
        <f aca="false">IF(H4272&gt;=I4272,1,0)</f>
        <v>1</v>
      </c>
    </row>
    <row r="4273" customFormat="false" ht="15" hidden="false" customHeight="false" outlineLevel="0" collapsed="false">
      <c r="A4273" s="5" t="n">
        <v>4254</v>
      </c>
      <c r="B4273" s="23" t="n">
        <f aca="true">BETAINV(RAND(),T1_PERT!$F$5,T1_PERT!$G$5,T1_PERT!$C$5,T1_PERT!$E$5)</f>
        <v>3.91194525655213</v>
      </c>
      <c r="C4273" s="23" t="n">
        <f aca="true">BETAINV(RAND(),T1_PERT!$F$6,T1_PERT!$G$6,T1_PERT!$C$6,T1_PERT!$E$6)</f>
        <v>4.66628415451414</v>
      </c>
      <c r="D4273" s="23" t="n">
        <f aca="true">BETAINV(RAND(),T1_PERT!$F$7,T1_PERT!$G$7,T1_PERT!$C$7,T1_PERT!$E$7)</f>
        <v>4.63915167883421</v>
      </c>
      <c r="E4273" s="23" t="n">
        <f aca="true">BETAINV(RAND(),T1_PERT!$F$8,T1_PERT!$G$8,T1_PERT!$C$8,T1_PERT!$E$8)</f>
        <v>4.07446472620372</v>
      </c>
      <c r="F4273" s="23" t="n">
        <f aca="true">BETAINV(RAND(),T1_PERT!$F$9,T1_PERT!$G$9,T1_PERT!$C$9,T1_PERT!$E$9)</f>
        <v>4.2949708491445</v>
      </c>
      <c r="G4273" s="23" t="n">
        <f aca="true">BETAINV(RAND(),T1_PERT!$F$10,T1_PERT!$G$10,T1_PERT!$C$10,T1_PERT!$E$10)</f>
        <v>1.90617513465039</v>
      </c>
      <c r="H4273" s="23" t="n">
        <f aca="false">B4273+C4273+E4273+G4273</f>
        <v>14.5588692719204</v>
      </c>
      <c r="I4273" s="23" t="n">
        <f aca="false">B4273+D4273+F4273+G4273</f>
        <v>14.7522429191812</v>
      </c>
      <c r="J4273" s="23" t="n">
        <f aca="false">MAX(H4273,I4273)</f>
        <v>14.7522429191812</v>
      </c>
      <c r="K4273" s="24" t="n">
        <f aca="false">IF(H4273&gt;=I4273,1,0)</f>
        <v>0</v>
      </c>
    </row>
    <row r="4274" customFormat="false" ht="15" hidden="false" customHeight="false" outlineLevel="0" collapsed="false">
      <c r="A4274" s="5" t="n">
        <v>4255</v>
      </c>
      <c r="B4274" s="23" t="n">
        <f aca="true">BETAINV(RAND(),T1_PERT!$F$5,T1_PERT!$G$5,T1_PERT!$C$5,T1_PERT!$E$5)</f>
        <v>4.68862000740277</v>
      </c>
      <c r="C4274" s="23" t="n">
        <f aca="true">BETAINV(RAND(),T1_PERT!$F$6,T1_PERT!$G$6,T1_PERT!$C$6,T1_PERT!$E$6)</f>
        <v>4.69026172908971</v>
      </c>
      <c r="D4274" s="23" t="n">
        <f aca="true">BETAINV(RAND(),T1_PERT!$F$7,T1_PERT!$G$7,T1_PERT!$C$7,T1_PERT!$E$7)</f>
        <v>4.83286184157924</v>
      </c>
      <c r="E4274" s="23" t="n">
        <f aca="true">BETAINV(RAND(),T1_PERT!$F$8,T1_PERT!$G$8,T1_PERT!$C$8,T1_PERT!$E$8)</f>
        <v>4.33170981639789</v>
      </c>
      <c r="F4274" s="23" t="n">
        <f aca="true">BETAINV(RAND(),T1_PERT!$F$9,T1_PERT!$G$9,T1_PERT!$C$9,T1_PERT!$E$9)</f>
        <v>5.46765870352786</v>
      </c>
      <c r="G4274" s="23" t="n">
        <f aca="true">BETAINV(RAND(),T1_PERT!$F$10,T1_PERT!$G$10,T1_PERT!$C$10,T1_PERT!$E$10)</f>
        <v>2.13807119638618</v>
      </c>
      <c r="H4274" s="23" t="n">
        <f aca="false">B4274+C4274+E4274+G4274</f>
        <v>15.8486627492766</v>
      </c>
      <c r="I4274" s="23" t="n">
        <f aca="false">B4274+D4274+F4274+G4274</f>
        <v>17.1272117488961</v>
      </c>
      <c r="J4274" s="23" t="n">
        <f aca="false">MAX(H4274,I4274)</f>
        <v>17.1272117488961</v>
      </c>
      <c r="K4274" s="24" t="n">
        <f aca="false">IF(H4274&gt;=I4274,1,0)</f>
        <v>0</v>
      </c>
    </row>
    <row r="4275" customFormat="false" ht="15" hidden="false" customHeight="false" outlineLevel="0" collapsed="false">
      <c r="A4275" s="5" t="n">
        <v>4256</v>
      </c>
      <c r="B4275" s="23" t="n">
        <f aca="true">BETAINV(RAND(),T1_PERT!$F$5,T1_PERT!$G$5,T1_PERT!$C$5,T1_PERT!$E$5)</f>
        <v>3.32663246310306</v>
      </c>
      <c r="C4275" s="23" t="n">
        <f aca="true">BETAINV(RAND(),T1_PERT!$F$6,T1_PERT!$G$6,T1_PERT!$C$6,T1_PERT!$E$6)</f>
        <v>3.36652256345297</v>
      </c>
      <c r="D4275" s="23" t="n">
        <f aca="true">BETAINV(RAND(),T1_PERT!$F$7,T1_PERT!$G$7,T1_PERT!$C$7,T1_PERT!$E$7)</f>
        <v>6.01026814919524</v>
      </c>
      <c r="E4275" s="23" t="n">
        <f aca="true">BETAINV(RAND(),T1_PERT!$F$8,T1_PERT!$G$8,T1_PERT!$C$8,T1_PERT!$E$8)</f>
        <v>4.51986863847638</v>
      </c>
      <c r="F4275" s="23" t="n">
        <f aca="true">BETAINV(RAND(),T1_PERT!$F$9,T1_PERT!$G$9,T1_PERT!$C$9,T1_PERT!$E$9)</f>
        <v>4.61613484779332</v>
      </c>
      <c r="G4275" s="23" t="n">
        <f aca="true">BETAINV(RAND(),T1_PERT!$F$10,T1_PERT!$G$10,T1_PERT!$C$10,T1_PERT!$E$10)</f>
        <v>1.89059568531005</v>
      </c>
      <c r="H4275" s="23" t="n">
        <f aca="false">B4275+C4275+E4275+G4275</f>
        <v>13.1036193503425</v>
      </c>
      <c r="I4275" s="23" t="n">
        <f aca="false">B4275+D4275+F4275+G4275</f>
        <v>15.8436311454017</v>
      </c>
      <c r="J4275" s="23" t="n">
        <f aca="false">MAX(H4275,I4275)</f>
        <v>15.8436311454017</v>
      </c>
      <c r="K4275" s="24" t="n">
        <f aca="false">IF(H4275&gt;=I4275,1,0)</f>
        <v>0</v>
      </c>
    </row>
    <row r="4276" customFormat="false" ht="15" hidden="false" customHeight="false" outlineLevel="0" collapsed="false">
      <c r="A4276" s="5" t="n">
        <v>4257</v>
      </c>
      <c r="B4276" s="23" t="n">
        <f aca="true">BETAINV(RAND(),T1_PERT!$F$5,T1_PERT!$G$5,T1_PERT!$C$5,T1_PERT!$E$5)</f>
        <v>2.4622733003772</v>
      </c>
      <c r="C4276" s="23" t="n">
        <f aca="true">BETAINV(RAND(),T1_PERT!$F$6,T1_PERT!$G$6,T1_PERT!$C$6,T1_PERT!$E$6)</f>
        <v>3.26631395499675</v>
      </c>
      <c r="D4276" s="23" t="n">
        <f aca="true">BETAINV(RAND(),T1_PERT!$F$7,T1_PERT!$G$7,T1_PERT!$C$7,T1_PERT!$E$7)</f>
        <v>5.1261681896978</v>
      </c>
      <c r="E4276" s="23" t="n">
        <f aca="true">BETAINV(RAND(),T1_PERT!$F$8,T1_PERT!$G$8,T1_PERT!$C$8,T1_PERT!$E$8)</f>
        <v>4.29979637731542</v>
      </c>
      <c r="F4276" s="23" t="n">
        <f aca="true">BETAINV(RAND(),T1_PERT!$F$9,T1_PERT!$G$9,T1_PERT!$C$9,T1_PERT!$E$9)</f>
        <v>3.21604847186499</v>
      </c>
      <c r="G4276" s="23" t="n">
        <f aca="true">BETAINV(RAND(),T1_PERT!$F$10,T1_PERT!$G$10,T1_PERT!$C$10,T1_PERT!$E$10)</f>
        <v>1.54130268069252</v>
      </c>
      <c r="H4276" s="23" t="n">
        <f aca="false">B4276+C4276+E4276+G4276</f>
        <v>11.5696863133819</v>
      </c>
      <c r="I4276" s="23" t="n">
        <f aca="false">B4276+D4276+F4276+G4276</f>
        <v>12.3457926426325</v>
      </c>
      <c r="J4276" s="23" t="n">
        <f aca="false">MAX(H4276,I4276)</f>
        <v>12.3457926426325</v>
      </c>
      <c r="K4276" s="24" t="n">
        <f aca="false">IF(H4276&gt;=I4276,1,0)</f>
        <v>0</v>
      </c>
    </row>
    <row r="4277" customFormat="false" ht="15" hidden="false" customHeight="false" outlineLevel="0" collapsed="false">
      <c r="A4277" s="5" t="n">
        <v>4258</v>
      </c>
      <c r="B4277" s="23" t="n">
        <f aca="true">BETAINV(RAND(),T1_PERT!$F$5,T1_PERT!$G$5,T1_PERT!$C$5,T1_PERT!$E$5)</f>
        <v>4.83796022625072</v>
      </c>
      <c r="C4277" s="23" t="n">
        <f aca="true">BETAINV(RAND(),T1_PERT!$F$6,T1_PERT!$G$6,T1_PERT!$C$6,T1_PERT!$E$6)</f>
        <v>5.55061962924869</v>
      </c>
      <c r="D4277" s="23" t="n">
        <f aca="true">BETAINV(RAND(),T1_PERT!$F$7,T1_PERT!$G$7,T1_PERT!$C$7,T1_PERT!$E$7)</f>
        <v>7.42034932962785</v>
      </c>
      <c r="E4277" s="23" t="n">
        <f aca="true">BETAINV(RAND(),T1_PERT!$F$8,T1_PERT!$G$8,T1_PERT!$C$8,T1_PERT!$E$8)</f>
        <v>4.56989400715168</v>
      </c>
      <c r="F4277" s="23" t="n">
        <f aca="true">BETAINV(RAND(),T1_PERT!$F$9,T1_PERT!$G$9,T1_PERT!$C$9,T1_PERT!$E$9)</f>
        <v>4.13316569024449</v>
      </c>
      <c r="G4277" s="23" t="n">
        <f aca="true">BETAINV(RAND(),T1_PERT!$F$10,T1_PERT!$G$10,T1_PERT!$C$10,T1_PERT!$E$10)</f>
        <v>1.89625474878244</v>
      </c>
      <c r="H4277" s="23" t="n">
        <f aca="false">B4277+C4277+E4277+G4277</f>
        <v>16.8547286114335</v>
      </c>
      <c r="I4277" s="23" t="n">
        <f aca="false">B4277+D4277+F4277+G4277</f>
        <v>18.2877299949055</v>
      </c>
      <c r="J4277" s="23" t="n">
        <f aca="false">MAX(H4277,I4277)</f>
        <v>18.2877299949055</v>
      </c>
      <c r="K4277" s="24" t="n">
        <f aca="false">IF(H4277&gt;=I4277,1,0)</f>
        <v>0</v>
      </c>
    </row>
    <row r="4278" customFormat="false" ht="15" hidden="false" customHeight="false" outlineLevel="0" collapsed="false">
      <c r="A4278" s="5" t="n">
        <v>4259</v>
      </c>
      <c r="B4278" s="23" t="n">
        <f aca="true">BETAINV(RAND(),T1_PERT!$F$5,T1_PERT!$G$5,T1_PERT!$C$5,T1_PERT!$E$5)</f>
        <v>4.27284943020195</v>
      </c>
      <c r="C4278" s="23" t="n">
        <f aca="true">BETAINV(RAND(),T1_PERT!$F$6,T1_PERT!$G$6,T1_PERT!$C$6,T1_PERT!$E$6)</f>
        <v>4.8454734564567</v>
      </c>
      <c r="D4278" s="23" t="n">
        <f aca="true">BETAINV(RAND(),T1_PERT!$F$7,T1_PERT!$G$7,T1_PERT!$C$7,T1_PERT!$E$7)</f>
        <v>6.23812463644536</v>
      </c>
      <c r="E4278" s="23" t="n">
        <f aca="true">BETAINV(RAND(),T1_PERT!$F$8,T1_PERT!$G$8,T1_PERT!$C$8,T1_PERT!$E$8)</f>
        <v>4.49303304059786</v>
      </c>
      <c r="F4278" s="23" t="n">
        <f aca="true">BETAINV(RAND(),T1_PERT!$F$9,T1_PERT!$G$9,T1_PERT!$C$9,T1_PERT!$E$9)</f>
        <v>4.50493795081583</v>
      </c>
      <c r="G4278" s="23" t="n">
        <f aca="true">BETAINV(RAND(),T1_PERT!$F$10,T1_PERT!$G$10,T1_PERT!$C$10,T1_PERT!$E$10)</f>
        <v>2.7420536052264</v>
      </c>
      <c r="H4278" s="23" t="n">
        <f aca="false">B4278+C4278+E4278+G4278</f>
        <v>16.3534095324829</v>
      </c>
      <c r="I4278" s="23" t="n">
        <f aca="false">B4278+D4278+F4278+G4278</f>
        <v>17.7579656226895</v>
      </c>
      <c r="J4278" s="23" t="n">
        <f aca="false">MAX(H4278,I4278)</f>
        <v>17.7579656226895</v>
      </c>
      <c r="K4278" s="24" t="n">
        <f aca="false">IF(H4278&gt;=I4278,1,0)</f>
        <v>0</v>
      </c>
    </row>
    <row r="4279" customFormat="false" ht="15" hidden="false" customHeight="false" outlineLevel="0" collapsed="false">
      <c r="A4279" s="5" t="n">
        <v>4260</v>
      </c>
      <c r="B4279" s="23" t="n">
        <f aca="true">BETAINV(RAND(),T1_PERT!$F$5,T1_PERT!$G$5,T1_PERT!$C$5,T1_PERT!$E$5)</f>
        <v>3.51708860018979</v>
      </c>
      <c r="C4279" s="23" t="n">
        <f aca="true">BETAINV(RAND(),T1_PERT!$F$6,T1_PERT!$G$6,T1_PERT!$C$6,T1_PERT!$E$6)</f>
        <v>4.57119080008369</v>
      </c>
      <c r="D4279" s="23" t="n">
        <f aca="true">BETAINV(RAND(),T1_PERT!$F$7,T1_PERT!$G$7,T1_PERT!$C$7,T1_PERT!$E$7)</f>
        <v>4.77629579555374</v>
      </c>
      <c r="E4279" s="23" t="n">
        <f aca="true">BETAINV(RAND(),T1_PERT!$F$8,T1_PERT!$G$8,T1_PERT!$C$8,T1_PERT!$E$8)</f>
        <v>5.65795892066047</v>
      </c>
      <c r="F4279" s="23" t="n">
        <f aca="true">BETAINV(RAND(),T1_PERT!$F$9,T1_PERT!$G$9,T1_PERT!$C$9,T1_PERT!$E$9)</f>
        <v>3.87193685647668</v>
      </c>
      <c r="G4279" s="23" t="n">
        <f aca="true">BETAINV(RAND(),T1_PERT!$F$10,T1_PERT!$G$10,T1_PERT!$C$10,T1_PERT!$E$10)</f>
        <v>2.10996787195077</v>
      </c>
      <c r="H4279" s="23" t="n">
        <f aca="false">B4279+C4279+E4279+G4279</f>
        <v>15.8562061928847</v>
      </c>
      <c r="I4279" s="23" t="n">
        <f aca="false">B4279+D4279+F4279+G4279</f>
        <v>14.275289124171</v>
      </c>
      <c r="J4279" s="23" t="n">
        <f aca="false">MAX(H4279,I4279)</f>
        <v>15.8562061928847</v>
      </c>
      <c r="K4279" s="24" t="n">
        <f aca="false">IF(H4279&gt;=I4279,1,0)</f>
        <v>1</v>
      </c>
    </row>
    <row r="4280" customFormat="false" ht="15" hidden="false" customHeight="false" outlineLevel="0" collapsed="false">
      <c r="A4280" s="5" t="n">
        <v>4261</v>
      </c>
      <c r="B4280" s="23" t="n">
        <f aca="true">BETAINV(RAND(),T1_PERT!$F$5,T1_PERT!$G$5,T1_PERT!$C$5,T1_PERT!$E$5)</f>
        <v>5.57385400785993</v>
      </c>
      <c r="C4280" s="23" t="n">
        <f aca="true">BETAINV(RAND(),T1_PERT!$F$6,T1_PERT!$G$6,T1_PERT!$C$6,T1_PERT!$E$6)</f>
        <v>6.66633843222455</v>
      </c>
      <c r="D4280" s="23" t="n">
        <f aca="true">BETAINV(RAND(),T1_PERT!$F$7,T1_PERT!$G$7,T1_PERT!$C$7,T1_PERT!$E$7)</f>
        <v>5.48384847399295</v>
      </c>
      <c r="E4280" s="23" t="n">
        <f aca="true">BETAINV(RAND(),T1_PERT!$F$8,T1_PERT!$G$8,T1_PERT!$C$8,T1_PERT!$E$8)</f>
        <v>5.61237105337304</v>
      </c>
      <c r="F4280" s="23" t="n">
        <f aca="true">BETAINV(RAND(),T1_PERT!$F$9,T1_PERT!$G$9,T1_PERT!$C$9,T1_PERT!$E$9)</f>
        <v>3.73378178743793</v>
      </c>
      <c r="G4280" s="23" t="n">
        <f aca="true">BETAINV(RAND(),T1_PERT!$F$10,T1_PERT!$G$10,T1_PERT!$C$10,T1_PERT!$E$10)</f>
        <v>2.18668297838287</v>
      </c>
      <c r="H4280" s="23" t="n">
        <f aca="false">B4280+C4280+E4280+G4280</f>
        <v>20.0392464718404</v>
      </c>
      <c r="I4280" s="23" t="n">
        <f aca="false">B4280+D4280+F4280+G4280</f>
        <v>16.9781672476737</v>
      </c>
      <c r="J4280" s="23" t="n">
        <f aca="false">MAX(H4280,I4280)</f>
        <v>20.0392464718404</v>
      </c>
      <c r="K4280" s="24" t="n">
        <f aca="false">IF(H4280&gt;=I4280,1,0)</f>
        <v>1</v>
      </c>
    </row>
    <row r="4281" customFormat="false" ht="15" hidden="false" customHeight="false" outlineLevel="0" collapsed="false">
      <c r="A4281" s="5" t="n">
        <v>4262</v>
      </c>
      <c r="B4281" s="23" t="n">
        <f aca="true">BETAINV(RAND(),T1_PERT!$F$5,T1_PERT!$G$5,T1_PERT!$C$5,T1_PERT!$E$5)</f>
        <v>3.72984374582951</v>
      </c>
      <c r="C4281" s="23" t="n">
        <f aca="true">BETAINV(RAND(),T1_PERT!$F$6,T1_PERT!$G$6,T1_PERT!$C$6,T1_PERT!$E$6)</f>
        <v>4.33763466642814</v>
      </c>
      <c r="D4281" s="23" t="n">
        <f aca="true">BETAINV(RAND(),T1_PERT!$F$7,T1_PERT!$G$7,T1_PERT!$C$7,T1_PERT!$E$7)</f>
        <v>5.43605721853805</v>
      </c>
      <c r="E4281" s="23" t="n">
        <f aca="true">BETAINV(RAND(),T1_PERT!$F$8,T1_PERT!$G$8,T1_PERT!$C$8,T1_PERT!$E$8)</f>
        <v>6.8379115524147</v>
      </c>
      <c r="F4281" s="23" t="n">
        <f aca="true">BETAINV(RAND(),T1_PERT!$F$9,T1_PERT!$G$9,T1_PERT!$C$9,T1_PERT!$E$9)</f>
        <v>4.04895312973792</v>
      </c>
      <c r="G4281" s="23" t="n">
        <f aca="true">BETAINV(RAND(),T1_PERT!$F$10,T1_PERT!$G$10,T1_PERT!$C$10,T1_PERT!$E$10)</f>
        <v>2.11846785409471</v>
      </c>
      <c r="H4281" s="23" t="n">
        <f aca="false">B4281+C4281+E4281+G4281</f>
        <v>17.0238578187671</v>
      </c>
      <c r="I4281" s="23" t="n">
        <f aca="false">B4281+D4281+F4281+G4281</f>
        <v>15.3333219482002</v>
      </c>
      <c r="J4281" s="23" t="n">
        <f aca="false">MAX(H4281,I4281)</f>
        <v>17.0238578187671</v>
      </c>
      <c r="K4281" s="24" t="n">
        <f aca="false">IF(H4281&gt;=I4281,1,0)</f>
        <v>1</v>
      </c>
    </row>
    <row r="4282" customFormat="false" ht="15" hidden="false" customHeight="false" outlineLevel="0" collapsed="false">
      <c r="A4282" s="5" t="n">
        <v>4263</v>
      </c>
      <c r="B4282" s="23" t="n">
        <f aca="true">BETAINV(RAND(),T1_PERT!$F$5,T1_PERT!$G$5,T1_PERT!$C$5,T1_PERT!$E$5)</f>
        <v>5.24948342204388</v>
      </c>
      <c r="C4282" s="23" t="n">
        <f aca="true">BETAINV(RAND(),T1_PERT!$F$6,T1_PERT!$G$6,T1_PERT!$C$6,T1_PERT!$E$6)</f>
        <v>4.61448064558712</v>
      </c>
      <c r="D4282" s="23" t="n">
        <f aca="true">BETAINV(RAND(),T1_PERT!$F$7,T1_PERT!$G$7,T1_PERT!$C$7,T1_PERT!$E$7)</f>
        <v>7.38468276694511</v>
      </c>
      <c r="E4282" s="23" t="n">
        <f aca="true">BETAINV(RAND(),T1_PERT!$F$8,T1_PERT!$G$8,T1_PERT!$C$8,T1_PERT!$E$8)</f>
        <v>4.76376538036398</v>
      </c>
      <c r="F4282" s="23" t="n">
        <f aca="true">BETAINV(RAND(),T1_PERT!$F$9,T1_PERT!$G$9,T1_PERT!$C$9,T1_PERT!$E$9)</f>
        <v>5.1384079548471</v>
      </c>
      <c r="G4282" s="23" t="n">
        <f aca="true">BETAINV(RAND(),T1_PERT!$F$10,T1_PERT!$G$10,T1_PERT!$C$10,T1_PERT!$E$10)</f>
        <v>1.30653997860213</v>
      </c>
      <c r="H4282" s="23" t="n">
        <f aca="false">B4282+C4282+E4282+G4282</f>
        <v>15.9342694265971</v>
      </c>
      <c r="I4282" s="23" t="n">
        <f aca="false">B4282+D4282+F4282+G4282</f>
        <v>19.0791141224382</v>
      </c>
      <c r="J4282" s="23" t="n">
        <f aca="false">MAX(H4282,I4282)</f>
        <v>19.0791141224382</v>
      </c>
      <c r="K4282" s="24" t="n">
        <f aca="false">IF(H4282&gt;=I4282,1,0)</f>
        <v>0</v>
      </c>
    </row>
    <row r="4283" customFormat="false" ht="15" hidden="false" customHeight="false" outlineLevel="0" collapsed="false">
      <c r="A4283" s="5" t="n">
        <v>4264</v>
      </c>
      <c r="B4283" s="23" t="n">
        <f aca="true">BETAINV(RAND(),T1_PERT!$F$5,T1_PERT!$G$5,T1_PERT!$C$5,T1_PERT!$E$5)</f>
        <v>2.93559198707658</v>
      </c>
      <c r="C4283" s="23" t="n">
        <f aca="true">BETAINV(RAND(),T1_PERT!$F$6,T1_PERT!$G$6,T1_PERT!$C$6,T1_PERT!$E$6)</f>
        <v>5.94347099277711</v>
      </c>
      <c r="D4283" s="23" t="n">
        <f aca="true">BETAINV(RAND(),T1_PERT!$F$7,T1_PERT!$G$7,T1_PERT!$C$7,T1_PERT!$E$7)</f>
        <v>7.12158759501351</v>
      </c>
      <c r="E4283" s="23" t="n">
        <f aca="true">BETAINV(RAND(),T1_PERT!$F$8,T1_PERT!$G$8,T1_PERT!$C$8,T1_PERT!$E$8)</f>
        <v>6.27314075536227</v>
      </c>
      <c r="F4283" s="23" t="n">
        <f aca="true">BETAINV(RAND(),T1_PERT!$F$9,T1_PERT!$G$9,T1_PERT!$C$9,T1_PERT!$E$9)</f>
        <v>3.54179425462904</v>
      </c>
      <c r="G4283" s="23" t="n">
        <f aca="true">BETAINV(RAND(),T1_PERT!$F$10,T1_PERT!$G$10,T1_PERT!$C$10,T1_PERT!$E$10)</f>
        <v>2.10714766898358</v>
      </c>
      <c r="H4283" s="23" t="n">
        <f aca="false">B4283+C4283+E4283+G4283</f>
        <v>17.2593514041995</v>
      </c>
      <c r="I4283" s="23" t="n">
        <f aca="false">B4283+D4283+F4283+G4283</f>
        <v>15.7061215057027</v>
      </c>
      <c r="J4283" s="23" t="n">
        <f aca="false">MAX(H4283,I4283)</f>
        <v>17.2593514041995</v>
      </c>
      <c r="K4283" s="24" t="n">
        <f aca="false">IF(H4283&gt;=I4283,1,0)</f>
        <v>1</v>
      </c>
    </row>
    <row r="4284" customFormat="false" ht="15" hidden="false" customHeight="false" outlineLevel="0" collapsed="false">
      <c r="A4284" s="5" t="n">
        <v>4265</v>
      </c>
      <c r="B4284" s="23" t="n">
        <f aca="true">BETAINV(RAND(),T1_PERT!$F$5,T1_PERT!$G$5,T1_PERT!$C$5,T1_PERT!$E$5)</f>
        <v>4.06734872060598</v>
      </c>
      <c r="C4284" s="23" t="n">
        <f aca="true">BETAINV(RAND(),T1_PERT!$F$6,T1_PERT!$G$6,T1_PERT!$C$6,T1_PERT!$E$6)</f>
        <v>6.53146364353226</v>
      </c>
      <c r="D4284" s="23" t="n">
        <f aca="true">BETAINV(RAND(),T1_PERT!$F$7,T1_PERT!$G$7,T1_PERT!$C$7,T1_PERT!$E$7)</f>
        <v>5.11795691744358</v>
      </c>
      <c r="E4284" s="23" t="n">
        <f aca="true">BETAINV(RAND(),T1_PERT!$F$8,T1_PERT!$G$8,T1_PERT!$C$8,T1_PERT!$E$8)</f>
        <v>5.44749139011165</v>
      </c>
      <c r="F4284" s="23" t="n">
        <f aca="true">BETAINV(RAND(),T1_PERT!$F$9,T1_PERT!$G$9,T1_PERT!$C$9,T1_PERT!$E$9)</f>
        <v>4.44700537992406</v>
      </c>
      <c r="G4284" s="23" t="n">
        <f aca="true">BETAINV(RAND(),T1_PERT!$F$10,T1_PERT!$G$10,T1_PERT!$C$10,T1_PERT!$E$10)</f>
        <v>2.69999058024083</v>
      </c>
      <c r="H4284" s="23" t="n">
        <f aca="false">B4284+C4284+E4284+G4284</f>
        <v>18.7462943344907</v>
      </c>
      <c r="I4284" s="23" t="n">
        <f aca="false">B4284+D4284+F4284+G4284</f>
        <v>16.3323015982144</v>
      </c>
      <c r="J4284" s="23" t="n">
        <f aca="false">MAX(H4284,I4284)</f>
        <v>18.7462943344907</v>
      </c>
      <c r="K4284" s="24" t="n">
        <f aca="false">IF(H4284&gt;=I4284,1,0)</f>
        <v>1</v>
      </c>
    </row>
    <row r="4285" customFormat="false" ht="15" hidden="false" customHeight="false" outlineLevel="0" collapsed="false">
      <c r="A4285" s="5" t="n">
        <v>4266</v>
      </c>
      <c r="B4285" s="23" t="n">
        <f aca="true">BETAINV(RAND(),T1_PERT!$F$5,T1_PERT!$G$5,T1_PERT!$C$5,T1_PERT!$E$5)</f>
        <v>3.8402366274469</v>
      </c>
      <c r="C4285" s="23" t="n">
        <f aca="true">BETAINV(RAND(),T1_PERT!$F$6,T1_PERT!$G$6,T1_PERT!$C$6,T1_PERT!$E$6)</f>
        <v>4.86114289773529</v>
      </c>
      <c r="D4285" s="23" t="n">
        <f aca="true">BETAINV(RAND(),T1_PERT!$F$7,T1_PERT!$G$7,T1_PERT!$C$7,T1_PERT!$E$7)</f>
        <v>7.08460163494062</v>
      </c>
      <c r="E4285" s="23" t="n">
        <f aca="true">BETAINV(RAND(),T1_PERT!$F$8,T1_PERT!$G$8,T1_PERT!$C$8,T1_PERT!$E$8)</f>
        <v>5.39508561034354</v>
      </c>
      <c r="F4285" s="23" t="n">
        <f aca="true">BETAINV(RAND(),T1_PERT!$F$9,T1_PERT!$G$9,T1_PERT!$C$9,T1_PERT!$E$9)</f>
        <v>4.33405492759184</v>
      </c>
      <c r="G4285" s="23" t="n">
        <f aca="true">BETAINV(RAND(),T1_PERT!$F$10,T1_PERT!$G$10,T1_PERT!$C$10,T1_PERT!$E$10)</f>
        <v>2.16371394364016</v>
      </c>
      <c r="H4285" s="23" t="n">
        <f aca="false">B4285+C4285+E4285+G4285</f>
        <v>16.2601790791659</v>
      </c>
      <c r="I4285" s="23" t="n">
        <f aca="false">B4285+D4285+F4285+G4285</f>
        <v>17.4226071336195</v>
      </c>
      <c r="J4285" s="23" t="n">
        <f aca="false">MAX(H4285,I4285)</f>
        <v>17.4226071336195</v>
      </c>
      <c r="K4285" s="24" t="n">
        <f aca="false">IF(H4285&gt;=I4285,1,0)</f>
        <v>0</v>
      </c>
    </row>
    <row r="4286" customFormat="false" ht="15" hidden="false" customHeight="false" outlineLevel="0" collapsed="false">
      <c r="A4286" s="5" t="n">
        <v>4267</v>
      </c>
      <c r="B4286" s="23" t="n">
        <f aca="true">BETAINV(RAND(),T1_PERT!$F$5,T1_PERT!$G$5,T1_PERT!$C$5,T1_PERT!$E$5)</f>
        <v>4.07820754808205</v>
      </c>
      <c r="C4286" s="23" t="n">
        <f aca="true">BETAINV(RAND(),T1_PERT!$F$6,T1_PERT!$G$6,T1_PERT!$C$6,T1_PERT!$E$6)</f>
        <v>5.04018014975054</v>
      </c>
      <c r="D4286" s="23" t="n">
        <f aca="true">BETAINV(RAND(),T1_PERT!$F$7,T1_PERT!$G$7,T1_PERT!$C$7,T1_PERT!$E$7)</f>
        <v>6.86691906610987</v>
      </c>
      <c r="E4286" s="23" t="n">
        <f aca="true">BETAINV(RAND(),T1_PERT!$F$8,T1_PERT!$G$8,T1_PERT!$C$8,T1_PERT!$E$8)</f>
        <v>5.40081283601345</v>
      </c>
      <c r="F4286" s="23" t="n">
        <f aca="true">BETAINV(RAND(),T1_PERT!$F$9,T1_PERT!$G$9,T1_PERT!$C$9,T1_PERT!$E$9)</f>
        <v>3.36116989615197</v>
      </c>
      <c r="G4286" s="23" t="n">
        <f aca="true">BETAINV(RAND(),T1_PERT!$F$10,T1_PERT!$G$10,T1_PERT!$C$10,T1_PERT!$E$10)</f>
        <v>2.59518583807623</v>
      </c>
      <c r="H4286" s="23" t="n">
        <f aca="false">B4286+C4286+E4286+G4286</f>
        <v>17.1143863719223</v>
      </c>
      <c r="I4286" s="23" t="n">
        <f aca="false">B4286+D4286+F4286+G4286</f>
        <v>16.9014823484201</v>
      </c>
      <c r="J4286" s="23" t="n">
        <f aca="false">MAX(H4286,I4286)</f>
        <v>17.1143863719223</v>
      </c>
      <c r="K4286" s="24" t="n">
        <f aca="false">IF(H4286&gt;=I4286,1,0)</f>
        <v>1</v>
      </c>
    </row>
    <row r="4287" customFormat="false" ht="15" hidden="false" customHeight="false" outlineLevel="0" collapsed="false">
      <c r="A4287" s="5" t="n">
        <v>4268</v>
      </c>
      <c r="B4287" s="23" t="n">
        <f aca="true">BETAINV(RAND(),T1_PERT!$F$5,T1_PERT!$G$5,T1_PERT!$C$5,T1_PERT!$E$5)</f>
        <v>4.10375422386363</v>
      </c>
      <c r="C4287" s="23" t="n">
        <f aca="true">BETAINV(RAND(),T1_PERT!$F$6,T1_PERT!$G$6,T1_PERT!$C$6,T1_PERT!$E$6)</f>
        <v>4.69655320752732</v>
      </c>
      <c r="D4287" s="23" t="n">
        <f aca="true">BETAINV(RAND(),T1_PERT!$F$7,T1_PERT!$G$7,T1_PERT!$C$7,T1_PERT!$E$7)</f>
        <v>5.49544190007404</v>
      </c>
      <c r="E4287" s="23" t="n">
        <f aca="true">BETAINV(RAND(),T1_PERT!$F$8,T1_PERT!$G$8,T1_PERT!$C$8,T1_PERT!$E$8)</f>
        <v>4.6739106352919</v>
      </c>
      <c r="F4287" s="23" t="n">
        <f aca="true">BETAINV(RAND(),T1_PERT!$F$9,T1_PERT!$G$9,T1_PERT!$C$9,T1_PERT!$E$9)</f>
        <v>3.7253125236346</v>
      </c>
      <c r="G4287" s="23" t="n">
        <f aca="true">BETAINV(RAND(),T1_PERT!$F$10,T1_PERT!$G$10,T1_PERT!$C$10,T1_PERT!$E$10)</f>
        <v>2.84870103204187</v>
      </c>
      <c r="H4287" s="23" t="n">
        <f aca="false">B4287+C4287+E4287+G4287</f>
        <v>16.3229190987247</v>
      </c>
      <c r="I4287" s="23" t="n">
        <f aca="false">B4287+D4287+F4287+G4287</f>
        <v>16.1732096796141</v>
      </c>
      <c r="J4287" s="23" t="n">
        <f aca="false">MAX(H4287,I4287)</f>
        <v>16.3229190987247</v>
      </c>
      <c r="K4287" s="24" t="n">
        <f aca="false">IF(H4287&gt;=I4287,1,0)</f>
        <v>1</v>
      </c>
    </row>
    <row r="4288" customFormat="false" ht="15" hidden="false" customHeight="false" outlineLevel="0" collapsed="false">
      <c r="A4288" s="5" t="n">
        <v>4269</v>
      </c>
      <c r="B4288" s="23" t="n">
        <f aca="true">BETAINV(RAND(),T1_PERT!$F$5,T1_PERT!$G$5,T1_PERT!$C$5,T1_PERT!$E$5)</f>
        <v>3.8648996000045</v>
      </c>
      <c r="C4288" s="23" t="n">
        <f aca="true">BETAINV(RAND(),T1_PERT!$F$6,T1_PERT!$G$6,T1_PERT!$C$6,T1_PERT!$E$6)</f>
        <v>5.01626093455198</v>
      </c>
      <c r="D4288" s="23" t="n">
        <f aca="true">BETAINV(RAND(),T1_PERT!$F$7,T1_PERT!$G$7,T1_PERT!$C$7,T1_PERT!$E$7)</f>
        <v>6.20001995213361</v>
      </c>
      <c r="E4288" s="23" t="n">
        <f aca="true">BETAINV(RAND(),T1_PERT!$F$8,T1_PERT!$G$8,T1_PERT!$C$8,T1_PERT!$E$8)</f>
        <v>5.22354383330198</v>
      </c>
      <c r="F4288" s="23" t="n">
        <f aca="true">BETAINV(RAND(),T1_PERT!$F$9,T1_PERT!$G$9,T1_PERT!$C$9,T1_PERT!$E$9)</f>
        <v>3.51977922754576</v>
      </c>
      <c r="G4288" s="23" t="n">
        <f aca="true">BETAINV(RAND(),T1_PERT!$F$10,T1_PERT!$G$10,T1_PERT!$C$10,T1_PERT!$E$10)</f>
        <v>1.5903800494192</v>
      </c>
      <c r="H4288" s="23" t="n">
        <f aca="false">B4288+C4288+E4288+G4288</f>
        <v>15.6950844172777</v>
      </c>
      <c r="I4288" s="23" t="n">
        <f aca="false">B4288+D4288+F4288+G4288</f>
        <v>15.1750788291031</v>
      </c>
      <c r="J4288" s="23" t="n">
        <f aca="false">MAX(H4288,I4288)</f>
        <v>15.6950844172777</v>
      </c>
      <c r="K4288" s="24" t="n">
        <f aca="false">IF(H4288&gt;=I4288,1,0)</f>
        <v>1</v>
      </c>
    </row>
    <row r="4289" customFormat="false" ht="15" hidden="false" customHeight="false" outlineLevel="0" collapsed="false">
      <c r="A4289" s="5" t="n">
        <v>4270</v>
      </c>
      <c r="B4289" s="23" t="n">
        <f aca="true">BETAINV(RAND(),T1_PERT!$F$5,T1_PERT!$G$5,T1_PERT!$C$5,T1_PERT!$E$5)</f>
        <v>4.21670211423452</v>
      </c>
      <c r="C4289" s="23" t="n">
        <f aca="true">BETAINV(RAND(),T1_PERT!$F$6,T1_PERT!$G$6,T1_PERT!$C$6,T1_PERT!$E$6)</f>
        <v>4.64597393873823</v>
      </c>
      <c r="D4289" s="23" t="n">
        <f aca="true">BETAINV(RAND(),T1_PERT!$F$7,T1_PERT!$G$7,T1_PERT!$C$7,T1_PERT!$E$7)</f>
        <v>4.7923997396347</v>
      </c>
      <c r="E4289" s="23" t="n">
        <f aca="true">BETAINV(RAND(),T1_PERT!$F$8,T1_PERT!$G$8,T1_PERT!$C$8,T1_PERT!$E$8)</f>
        <v>6.85951789291504</v>
      </c>
      <c r="F4289" s="23" t="n">
        <f aca="true">BETAINV(RAND(),T1_PERT!$F$9,T1_PERT!$G$9,T1_PERT!$C$9,T1_PERT!$E$9)</f>
        <v>4.10807093349013</v>
      </c>
      <c r="G4289" s="23" t="n">
        <f aca="true">BETAINV(RAND(),T1_PERT!$F$10,T1_PERT!$G$10,T1_PERT!$C$10,T1_PERT!$E$10)</f>
        <v>1.20906851415664</v>
      </c>
      <c r="H4289" s="23" t="n">
        <f aca="false">B4289+C4289+E4289+G4289</f>
        <v>16.9312624600444</v>
      </c>
      <c r="I4289" s="23" t="n">
        <f aca="false">B4289+D4289+F4289+G4289</f>
        <v>14.326241301516</v>
      </c>
      <c r="J4289" s="23" t="n">
        <f aca="false">MAX(H4289,I4289)</f>
        <v>16.9312624600444</v>
      </c>
      <c r="K4289" s="24" t="n">
        <f aca="false">IF(H4289&gt;=I4289,1,0)</f>
        <v>1</v>
      </c>
    </row>
    <row r="4290" customFormat="false" ht="15" hidden="false" customHeight="false" outlineLevel="0" collapsed="false">
      <c r="A4290" s="5" t="n">
        <v>4271</v>
      </c>
      <c r="B4290" s="23" t="n">
        <f aca="true">BETAINV(RAND(),T1_PERT!$F$5,T1_PERT!$G$5,T1_PERT!$C$5,T1_PERT!$E$5)</f>
        <v>5.27446139039001</v>
      </c>
      <c r="C4290" s="23" t="n">
        <f aca="true">BETAINV(RAND(),T1_PERT!$F$6,T1_PERT!$G$6,T1_PERT!$C$6,T1_PERT!$E$6)</f>
        <v>4.20037288222664</v>
      </c>
      <c r="D4290" s="23" t="n">
        <f aca="true">BETAINV(RAND(),T1_PERT!$F$7,T1_PERT!$G$7,T1_PERT!$C$7,T1_PERT!$E$7)</f>
        <v>5.27646488082553</v>
      </c>
      <c r="E4290" s="23" t="n">
        <f aca="true">BETAINV(RAND(),T1_PERT!$F$8,T1_PERT!$G$8,T1_PERT!$C$8,T1_PERT!$E$8)</f>
        <v>4.88721201175018</v>
      </c>
      <c r="F4290" s="23" t="n">
        <f aca="true">BETAINV(RAND(),T1_PERT!$F$9,T1_PERT!$G$9,T1_PERT!$C$9,T1_PERT!$E$9)</f>
        <v>3.59051559530798</v>
      </c>
      <c r="G4290" s="23" t="n">
        <f aca="true">BETAINV(RAND(),T1_PERT!$F$10,T1_PERT!$G$10,T1_PERT!$C$10,T1_PERT!$E$10)</f>
        <v>1.60829683279292</v>
      </c>
      <c r="H4290" s="23" t="n">
        <f aca="false">B4290+C4290+E4290+G4290</f>
        <v>15.9703431171597</v>
      </c>
      <c r="I4290" s="23" t="n">
        <f aca="false">B4290+D4290+F4290+G4290</f>
        <v>15.7497386993164</v>
      </c>
      <c r="J4290" s="23" t="n">
        <f aca="false">MAX(H4290,I4290)</f>
        <v>15.9703431171597</v>
      </c>
      <c r="K4290" s="24" t="n">
        <f aca="false">IF(H4290&gt;=I4290,1,0)</f>
        <v>1</v>
      </c>
    </row>
    <row r="4291" customFormat="false" ht="15" hidden="false" customHeight="false" outlineLevel="0" collapsed="false">
      <c r="A4291" s="5" t="n">
        <v>4272</v>
      </c>
      <c r="B4291" s="23" t="n">
        <f aca="true">BETAINV(RAND(),T1_PERT!$F$5,T1_PERT!$G$5,T1_PERT!$C$5,T1_PERT!$E$5)</f>
        <v>3.79226817810215</v>
      </c>
      <c r="C4291" s="23" t="n">
        <f aca="true">BETAINV(RAND(),T1_PERT!$F$6,T1_PERT!$G$6,T1_PERT!$C$6,T1_PERT!$E$6)</f>
        <v>6.62826563087197</v>
      </c>
      <c r="D4291" s="23" t="n">
        <f aca="true">BETAINV(RAND(),T1_PERT!$F$7,T1_PERT!$G$7,T1_PERT!$C$7,T1_PERT!$E$7)</f>
        <v>4.12193545249034</v>
      </c>
      <c r="E4291" s="23" t="n">
        <f aca="true">BETAINV(RAND(),T1_PERT!$F$8,T1_PERT!$G$8,T1_PERT!$C$8,T1_PERT!$E$8)</f>
        <v>5.41686750922316</v>
      </c>
      <c r="F4291" s="23" t="n">
        <f aca="true">BETAINV(RAND(),T1_PERT!$F$9,T1_PERT!$G$9,T1_PERT!$C$9,T1_PERT!$E$9)</f>
        <v>4.65751199896905</v>
      </c>
      <c r="G4291" s="23" t="n">
        <f aca="true">BETAINV(RAND(),T1_PERT!$F$10,T1_PERT!$G$10,T1_PERT!$C$10,T1_PERT!$E$10)</f>
        <v>1.77183516669195</v>
      </c>
      <c r="H4291" s="23" t="n">
        <f aca="false">B4291+C4291+E4291+G4291</f>
        <v>17.6092364848892</v>
      </c>
      <c r="I4291" s="23" t="n">
        <f aca="false">B4291+D4291+F4291+G4291</f>
        <v>14.3435507962535</v>
      </c>
      <c r="J4291" s="23" t="n">
        <f aca="false">MAX(H4291,I4291)</f>
        <v>17.6092364848892</v>
      </c>
      <c r="K4291" s="24" t="n">
        <f aca="false">IF(H4291&gt;=I4291,1,0)</f>
        <v>1</v>
      </c>
    </row>
    <row r="4292" customFormat="false" ht="15" hidden="false" customHeight="false" outlineLevel="0" collapsed="false">
      <c r="A4292" s="5" t="n">
        <v>4273</v>
      </c>
      <c r="B4292" s="23" t="n">
        <f aca="true">BETAINV(RAND(),T1_PERT!$F$5,T1_PERT!$G$5,T1_PERT!$C$5,T1_PERT!$E$5)</f>
        <v>4.58300529197874</v>
      </c>
      <c r="C4292" s="23" t="n">
        <f aca="true">BETAINV(RAND(),T1_PERT!$F$6,T1_PERT!$G$6,T1_PERT!$C$6,T1_PERT!$E$6)</f>
        <v>5.87826477436748</v>
      </c>
      <c r="D4292" s="23" t="n">
        <f aca="true">BETAINV(RAND(),T1_PERT!$F$7,T1_PERT!$G$7,T1_PERT!$C$7,T1_PERT!$E$7)</f>
        <v>5.8936434792369</v>
      </c>
      <c r="E4292" s="23" t="n">
        <f aca="true">BETAINV(RAND(),T1_PERT!$F$8,T1_PERT!$G$8,T1_PERT!$C$8,T1_PERT!$E$8)</f>
        <v>5.0705436076378</v>
      </c>
      <c r="F4292" s="23" t="n">
        <f aca="true">BETAINV(RAND(),T1_PERT!$F$9,T1_PERT!$G$9,T1_PERT!$C$9,T1_PERT!$E$9)</f>
        <v>4.5677620527109</v>
      </c>
      <c r="G4292" s="23" t="n">
        <f aca="true">BETAINV(RAND(),T1_PERT!$F$10,T1_PERT!$G$10,T1_PERT!$C$10,T1_PERT!$E$10)</f>
        <v>2.28779056111021</v>
      </c>
      <c r="H4292" s="23" t="n">
        <f aca="false">B4292+C4292+E4292+G4292</f>
        <v>17.8196042350942</v>
      </c>
      <c r="I4292" s="23" t="n">
        <f aca="false">B4292+D4292+F4292+G4292</f>
        <v>17.3322013850367</v>
      </c>
      <c r="J4292" s="23" t="n">
        <f aca="false">MAX(H4292,I4292)</f>
        <v>17.8196042350942</v>
      </c>
      <c r="K4292" s="24" t="n">
        <f aca="false">IF(H4292&gt;=I4292,1,0)</f>
        <v>1</v>
      </c>
    </row>
    <row r="4293" customFormat="false" ht="15" hidden="false" customHeight="false" outlineLevel="0" collapsed="false">
      <c r="A4293" s="5" t="n">
        <v>4274</v>
      </c>
      <c r="B4293" s="23" t="n">
        <f aca="true">BETAINV(RAND(),T1_PERT!$F$5,T1_PERT!$G$5,T1_PERT!$C$5,T1_PERT!$E$5)</f>
        <v>4.71950436093389</v>
      </c>
      <c r="C4293" s="23" t="n">
        <f aca="true">BETAINV(RAND(),T1_PERT!$F$6,T1_PERT!$G$6,T1_PERT!$C$6,T1_PERT!$E$6)</f>
        <v>6.21061079708638</v>
      </c>
      <c r="D4293" s="23" t="n">
        <f aca="true">BETAINV(RAND(),T1_PERT!$F$7,T1_PERT!$G$7,T1_PERT!$C$7,T1_PERT!$E$7)</f>
        <v>5.06793808534143</v>
      </c>
      <c r="E4293" s="23" t="n">
        <f aca="true">BETAINV(RAND(),T1_PERT!$F$8,T1_PERT!$G$8,T1_PERT!$C$8,T1_PERT!$E$8)</f>
        <v>5.49709300345786</v>
      </c>
      <c r="F4293" s="23" t="n">
        <f aca="true">BETAINV(RAND(),T1_PERT!$F$9,T1_PERT!$G$9,T1_PERT!$C$9,T1_PERT!$E$9)</f>
        <v>3.34317349645291</v>
      </c>
      <c r="G4293" s="23" t="n">
        <f aca="true">BETAINV(RAND(),T1_PERT!$F$10,T1_PERT!$G$10,T1_PERT!$C$10,T1_PERT!$E$10)</f>
        <v>1.71851556317219</v>
      </c>
      <c r="H4293" s="23" t="n">
        <f aca="false">B4293+C4293+E4293+G4293</f>
        <v>18.1457237246503</v>
      </c>
      <c r="I4293" s="23" t="n">
        <f aca="false">B4293+D4293+F4293+G4293</f>
        <v>14.8491315059004</v>
      </c>
      <c r="J4293" s="23" t="n">
        <f aca="false">MAX(H4293,I4293)</f>
        <v>18.1457237246503</v>
      </c>
      <c r="K4293" s="24" t="n">
        <f aca="false">IF(H4293&gt;=I4293,1,0)</f>
        <v>1</v>
      </c>
    </row>
    <row r="4294" customFormat="false" ht="15" hidden="false" customHeight="false" outlineLevel="0" collapsed="false">
      <c r="A4294" s="5" t="n">
        <v>4275</v>
      </c>
      <c r="B4294" s="23" t="n">
        <f aca="true">BETAINV(RAND(),T1_PERT!$F$5,T1_PERT!$G$5,T1_PERT!$C$5,T1_PERT!$E$5)</f>
        <v>4.73043662750569</v>
      </c>
      <c r="C4294" s="23" t="n">
        <f aca="true">BETAINV(RAND(),T1_PERT!$F$6,T1_PERT!$G$6,T1_PERT!$C$6,T1_PERT!$E$6)</f>
        <v>6.76490960786832</v>
      </c>
      <c r="D4294" s="23" t="n">
        <f aca="true">BETAINV(RAND(),T1_PERT!$F$7,T1_PERT!$G$7,T1_PERT!$C$7,T1_PERT!$E$7)</f>
        <v>4.216857670952</v>
      </c>
      <c r="E4294" s="23" t="n">
        <f aca="true">BETAINV(RAND(),T1_PERT!$F$8,T1_PERT!$G$8,T1_PERT!$C$8,T1_PERT!$E$8)</f>
        <v>4.87115128301433</v>
      </c>
      <c r="F4294" s="23" t="n">
        <f aca="true">BETAINV(RAND(),T1_PERT!$F$9,T1_PERT!$G$9,T1_PERT!$C$9,T1_PERT!$E$9)</f>
        <v>3.67135042496693</v>
      </c>
      <c r="G4294" s="23" t="n">
        <f aca="true">BETAINV(RAND(),T1_PERT!$F$10,T1_PERT!$G$10,T1_PERT!$C$10,T1_PERT!$E$10)</f>
        <v>1.90068801881782</v>
      </c>
      <c r="H4294" s="23" t="n">
        <f aca="false">B4294+C4294+E4294+G4294</f>
        <v>18.2671855372062</v>
      </c>
      <c r="I4294" s="23" t="n">
        <f aca="false">B4294+D4294+F4294+G4294</f>
        <v>14.5193327422424</v>
      </c>
      <c r="J4294" s="23" t="n">
        <f aca="false">MAX(H4294,I4294)</f>
        <v>18.2671855372062</v>
      </c>
      <c r="K4294" s="24" t="n">
        <f aca="false">IF(H4294&gt;=I4294,1,0)</f>
        <v>1</v>
      </c>
    </row>
    <row r="4295" customFormat="false" ht="15" hidden="false" customHeight="false" outlineLevel="0" collapsed="false">
      <c r="A4295" s="5" t="n">
        <v>4276</v>
      </c>
      <c r="B4295" s="23" t="n">
        <f aca="true">BETAINV(RAND(),T1_PERT!$F$5,T1_PERT!$G$5,T1_PERT!$C$5,T1_PERT!$E$5)</f>
        <v>4.46439355435835</v>
      </c>
      <c r="C4295" s="23" t="n">
        <f aca="true">BETAINV(RAND(),T1_PERT!$F$6,T1_PERT!$G$6,T1_PERT!$C$6,T1_PERT!$E$6)</f>
        <v>5.81131165839184</v>
      </c>
      <c r="D4295" s="23" t="n">
        <f aca="true">BETAINV(RAND(),T1_PERT!$F$7,T1_PERT!$G$7,T1_PERT!$C$7,T1_PERT!$E$7)</f>
        <v>5.56723484900904</v>
      </c>
      <c r="E4295" s="23" t="n">
        <f aca="true">BETAINV(RAND(),T1_PERT!$F$8,T1_PERT!$G$8,T1_PERT!$C$8,T1_PERT!$E$8)</f>
        <v>6.02079136066184</v>
      </c>
      <c r="F4295" s="23" t="n">
        <f aca="true">BETAINV(RAND(),T1_PERT!$F$9,T1_PERT!$G$9,T1_PERT!$C$9,T1_PERT!$E$9)</f>
        <v>5.52723638760835</v>
      </c>
      <c r="G4295" s="23" t="n">
        <f aca="true">BETAINV(RAND(),T1_PERT!$F$10,T1_PERT!$G$10,T1_PERT!$C$10,T1_PERT!$E$10)</f>
        <v>2.28830045612209</v>
      </c>
      <c r="H4295" s="23" t="n">
        <f aca="false">B4295+C4295+E4295+G4295</f>
        <v>18.5847970295341</v>
      </c>
      <c r="I4295" s="23" t="n">
        <f aca="false">B4295+D4295+F4295+G4295</f>
        <v>17.8471652470978</v>
      </c>
      <c r="J4295" s="23" t="n">
        <f aca="false">MAX(H4295,I4295)</f>
        <v>18.5847970295341</v>
      </c>
      <c r="K4295" s="24" t="n">
        <f aca="false">IF(H4295&gt;=I4295,1,0)</f>
        <v>1</v>
      </c>
    </row>
    <row r="4296" customFormat="false" ht="15" hidden="false" customHeight="false" outlineLevel="0" collapsed="false">
      <c r="A4296" s="5" t="n">
        <v>4277</v>
      </c>
      <c r="B4296" s="23" t="n">
        <f aca="true">BETAINV(RAND(),T1_PERT!$F$5,T1_PERT!$G$5,T1_PERT!$C$5,T1_PERT!$E$5)</f>
        <v>3.41568949247233</v>
      </c>
      <c r="C4296" s="23" t="n">
        <f aca="true">BETAINV(RAND(),T1_PERT!$F$6,T1_PERT!$G$6,T1_PERT!$C$6,T1_PERT!$E$6)</f>
        <v>6.15265896028974</v>
      </c>
      <c r="D4296" s="23" t="n">
        <f aca="true">BETAINV(RAND(),T1_PERT!$F$7,T1_PERT!$G$7,T1_PERT!$C$7,T1_PERT!$E$7)</f>
        <v>5.81598181215533</v>
      </c>
      <c r="E4296" s="23" t="n">
        <f aca="true">BETAINV(RAND(),T1_PERT!$F$8,T1_PERT!$G$8,T1_PERT!$C$8,T1_PERT!$E$8)</f>
        <v>5.36774528383005</v>
      </c>
      <c r="F4296" s="23" t="n">
        <f aca="true">BETAINV(RAND(),T1_PERT!$F$9,T1_PERT!$G$9,T1_PERT!$C$9,T1_PERT!$E$9)</f>
        <v>4.21861605130643</v>
      </c>
      <c r="G4296" s="23" t="n">
        <f aca="true">BETAINV(RAND(),T1_PERT!$F$10,T1_PERT!$G$10,T1_PERT!$C$10,T1_PERT!$E$10)</f>
        <v>1.59226760130241</v>
      </c>
      <c r="H4296" s="23" t="n">
        <f aca="false">B4296+C4296+E4296+G4296</f>
        <v>16.5283613378945</v>
      </c>
      <c r="I4296" s="23" t="n">
        <f aca="false">B4296+D4296+F4296+G4296</f>
        <v>15.0425549572365</v>
      </c>
      <c r="J4296" s="23" t="n">
        <f aca="false">MAX(H4296,I4296)</f>
        <v>16.5283613378945</v>
      </c>
      <c r="K4296" s="24" t="n">
        <f aca="false">IF(H4296&gt;=I4296,1,0)</f>
        <v>1</v>
      </c>
    </row>
    <row r="4297" customFormat="false" ht="15" hidden="false" customHeight="false" outlineLevel="0" collapsed="false">
      <c r="A4297" s="5" t="n">
        <v>4278</v>
      </c>
      <c r="B4297" s="23" t="n">
        <f aca="true">BETAINV(RAND(),T1_PERT!$F$5,T1_PERT!$G$5,T1_PERT!$C$5,T1_PERT!$E$5)</f>
        <v>4.70150953306488</v>
      </c>
      <c r="C4297" s="23" t="n">
        <f aca="true">BETAINV(RAND(),T1_PERT!$F$6,T1_PERT!$G$6,T1_PERT!$C$6,T1_PERT!$E$6)</f>
        <v>4.17805245755946</v>
      </c>
      <c r="D4297" s="23" t="n">
        <f aca="true">BETAINV(RAND(),T1_PERT!$F$7,T1_PERT!$G$7,T1_PERT!$C$7,T1_PERT!$E$7)</f>
        <v>6.59256620298272</v>
      </c>
      <c r="E4297" s="23" t="n">
        <f aca="true">BETAINV(RAND(),T1_PERT!$F$8,T1_PERT!$G$8,T1_PERT!$C$8,T1_PERT!$E$8)</f>
        <v>5.07527139969793</v>
      </c>
      <c r="F4297" s="23" t="n">
        <f aca="true">BETAINV(RAND(),T1_PERT!$F$9,T1_PERT!$G$9,T1_PERT!$C$9,T1_PERT!$E$9)</f>
        <v>4.70585393719901</v>
      </c>
      <c r="G4297" s="23" t="n">
        <f aca="true">BETAINV(RAND(),T1_PERT!$F$10,T1_PERT!$G$10,T1_PERT!$C$10,T1_PERT!$E$10)</f>
        <v>1.97941156746778</v>
      </c>
      <c r="H4297" s="23" t="n">
        <f aca="false">B4297+C4297+E4297+G4297</f>
        <v>15.9342449577901</v>
      </c>
      <c r="I4297" s="23" t="n">
        <f aca="false">B4297+D4297+F4297+G4297</f>
        <v>17.9793412407144</v>
      </c>
      <c r="J4297" s="23" t="n">
        <f aca="false">MAX(H4297,I4297)</f>
        <v>17.9793412407144</v>
      </c>
      <c r="K4297" s="24" t="n">
        <f aca="false">IF(H4297&gt;=I4297,1,0)</f>
        <v>0</v>
      </c>
    </row>
    <row r="4298" customFormat="false" ht="15" hidden="false" customHeight="false" outlineLevel="0" collapsed="false">
      <c r="A4298" s="5" t="n">
        <v>4279</v>
      </c>
      <c r="B4298" s="23" t="n">
        <f aca="true">BETAINV(RAND(),T1_PERT!$F$5,T1_PERT!$G$5,T1_PERT!$C$5,T1_PERT!$E$5)</f>
        <v>4.35771196495573</v>
      </c>
      <c r="C4298" s="23" t="n">
        <f aca="true">BETAINV(RAND(),T1_PERT!$F$6,T1_PERT!$G$6,T1_PERT!$C$6,T1_PERT!$E$6)</f>
        <v>4.80589308371208</v>
      </c>
      <c r="D4298" s="23" t="n">
        <f aca="true">BETAINV(RAND(),T1_PERT!$F$7,T1_PERT!$G$7,T1_PERT!$C$7,T1_PERT!$E$7)</f>
        <v>5.33825035095341</v>
      </c>
      <c r="E4298" s="23" t="n">
        <f aca="true">BETAINV(RAND(),T1_PERT!$F$8,T1_PERT!$G$8,T1_PERT!$C$8,T1_PERT!$E$8)</f>
        <v>4.40876393132057</v>
      </c>
      <c r="F4298" s="23" t="n">
        <f aca="true">BETAINV(RAND(),T1_PERT!$F$9,T1_PERT!$G$9,T1_PERT!$C$9,T1_PERT!$E$9)</f>
        <v>4.63148486113534</v>
      </c>
      <c r="G4298" s="23" t="n">
        <f aca="true">BETAINV(RAND(),T1_PERT!$F$10,T1_PERT!$G$10,T1_PERT!$C$10,T1_PERT!$E$10)</f>
        <v>2.00151458506594</v>
      </c>
      <c r="H4298" s="23" t="n">
        <f aca="false">B4298+C4298+E4298+G4298</f>
        <v>15.5738835650543</v>
      </c>
      <c r="I4298" s="23" t="n">
        <f aca="false">B4298+D4298+F4298+G4298</f>
        <v>16.3289617621104</v>
      </c>
      <c r="J4298" s="23" t="n">
        <f aca="false">MAX(H4298,I4298)</f>
        <v>16.3289617621104</v>
      </c>
      <c r="K4298" s="24" t="n">
        <f aca="false">IF(H4298&gt;=I4298,1,0)</f>
        <v>0</v>
      </c>
    </row>
    <row r="4299" customFormat="false" ht="15" hidden="false" customHeight="false" outlineLevel="0" collapsed="false">
      <c r="A4299" s="5" t="n">
        <v>4280</v>
      </c>
      <c r="B4299" s="23" t="n">
        <f aca="true">BETAINV(RAND(),T1_PERT!$F$5,T1_PERT!$G$5,T1_PERT!$C$5,T1_PERT!$E$5)</f>
        <v>4.01815234304699</v>
      </c>
      <c r="C4299" s="23" t="n">
        <f aca="true">BETAINV(RAND(),T1_PERT!$F$6,T1_PERT!$G$6,T1_PERT!$C$6,T1_PERT!$E$6)</f>
        <v>5.39984220528587</v>
      </c>
      <c r="D4299" s="23" t="n">
        <f aca="true">BETAINV(RAND(),T1_PERT!$F$7,T1_PERT!$G$7,T1_PERT!$C$7,T1_PERT!$E$7)</f>
        <v>6.31610949356264</v>
      </c>
      <c r="E4299" s="23" t="n">
        <f aca="true">BETAINV(RAND(),T1_PERT!$F$8,T1_PERT!$G$8,T1_PERT!$C$8,T1_PERT!$E$8)</f>
        <v>6.00600424876184</v>
      </c>
      <c r="F4299" s="23" t="n">
        <f aca="true">BETAINV(RAND(),T1_PERT!$F$9,T1_PERT!$G$9,T1_PERT!$C$9,T1_PERT!$E$9)</f>
        <v>4.38357845183299</v>
      </c>
      <c r="G4299" s="23" t="n">
        <f aca="true">BETAINV(RAND(),T1_PERT!$F$10,T1_PERT!$G$10,T1_PERT!$C$10,T1_PERT!$E$10)</f>
        <v>2.83207461308227</v>
      </c>
      <c r="H4299" s="23" t="n">
        <f aca="false">B4299+C4299+E4299+G4299</f>
        <v>18.256073410177</v>
      </c>
      <c r="I4299" s="23" t="n">
        <f aca="false">B4299+D4299+F4299+G4299</f>
        <v>17.5499149015249</v>
      </c>
      <c r="J4299" s="23" t="n">
        <f aca="false">MAX(H4299,I4299)</f>
        <v>18.256073410177</v>
      </c>
      <c r="K4299" s="24" t="n">
        <f aca="false">IF(H4299&gt;=I4299,1,0)</f>
        <v>1</v>
      </c>
    </row>
    <row r="4300" customFormat="false" ht="15" hidden="false" customHeight="false" outlineLevel="0" collapsed="false">
      <c r="A4300" s="5" t="n">
        <v>4281</v>
      </c>
      <c r="B4300" s="23" t="n">
        <f aca="true">BETAINV(RAND(),T1_PERT!$F$5,T1_PERT!$G$5,T1_PERT!$C$5,T1_PERT!$E$5)</f>
        <v>2.93864252110434</v>
      </c>
      <c r="C4300" s="23" t="n">
        <f aca="true">BETAINV(RAND(),T1_PERT!$F$6,T1_PERT!$G$6,T1_PERT!$C$6,T1_PERT!$E$6)</f>
        <v>6.64087645686131</v>
      </c>
      <c r="D4300" s="23" t="n">
        <f aca="true">BETAINV(RAND(),T1_PERT!$F$7,T1_PERT!$G$7,T1_PERT!$C$7,T1_PERT!$E$7)</f>
        <v>6.3113290457389</v>
      </c>
      <c r="E4300" s="23" t="n">
        <f aca="true">BETAINV(RAND(),T1_PERT!$F$8,T1_PERT!$G$8,T1_PERT!$C$8,T1_PERT!$E$8)</f>
        <v>4.77172517197716</v>
      </c>
      <c r="F4300" s="23" t="n">
        <f aca="true">BETAINV(RAND(),T1_PERT!$F$9,T1_PERT!$G$9,T1_PERT!$C$9,T1_PERT!$E$9)</f>
        <v>5.18488086066662</v>
      </c>
      <c r="G4300" s="23" t="n">
        <f aca="true">BETAINV(RAND(),T1_PERT!$F$10,T1_PERT!$G$10,T1_PERT!$C$10,T1_PERT!$E$10)</f>
        <v>1.48606401563154</v>
      </c>
      <c r="H4300" s="23" t="n">
        <f aca="false">B4300+C4300+E4300+G4300</f>
        <v>15.8373081655743</v>
      </c>
      <c r="I4300" s="23" t="n">
        <f aca="false">B4300+D4300+F4300+G4300</f>
        <v>15.9209164431414</v>
      </c>
      <c r="J4300" s="23" t="n">
        <f aca="false">MAX(H4300,I4300)</f>
        <v>15.9209164431414</v>
      </c>
      <c r="K4300" s="24" t="n">
        <f aca="false">IF(H4300&gt;=I4300,1,0)</f>
        <v>0</v>
      </c>
    </row>
    <row r="4301" customFormat="false" ht="15" hidden="false" customHeight="false" outlineLevel="0" collapsed="false">
      <c r="A4301" s="5" t="n">
        <v>4282</v>
      </c>
      <c r="B4301" s="23" t="n">
        <f aca="true">BETAINV(RAND(),T1_PERT!$F$5,T1_PERT!$G$5,T1_PERT!$C$5,T1_PERT!$E$5)</f>
        <v>3.46342791747674</v>
      </c>
      <c r="C4301" s="23" t="n">
        <f aca="true">BETAINV(RAND(),T1_PERT!$F$6,T1_PERT!$G$6,T1_PERT!$C$6,T1_PERT!$E$6)</f>
        <v>6.44508378796269</v>
      </c>
      <c r="D4301" s="23" t="n">
        <f aca="true">BETAINV(RAND(),T1_PERT!$F$7,T1_PERT!$G$7,T1_PERT!$C$7,T1_PERT!$E$7)</f>
        <v>7.22668897651964</v>
      </c>
      <c r="E4301" s="23" t="n">
        <f aca="true">BETAINV(RAND(),T1_PERT!$F$8,T1_PERT!$G$8,T1_PERT!$C$8,T1_PERT!$E$8)</f>
        <v>5.47305144561536</v>
      </c>
      <c r="F4301" s="23" t="n">
        <f aca="true">BETAINV(RAND(),T1_PERT!$F$9,T1_PERT!$G$9,T1_PERT!$C$9,T1_PERT!$E$9)</f>
        <v>3.97776439287823</v>
      </c>
      <c r="G4301" s="23" t="n">
        <f aca="true">BETAINV(RAND(),T1_PERT!$F$10,T1_PERT!$G$10,T1_PERT!$C$10,T1_PERT!$E$10)</f>
        <v>1.57374757526648</v>
      </c>
      <c r="H4301" s="23" t="n">
        <f aca="false">B4301+C4301+E4301+G4301</f>
        <v>16.9553107263213</v>
      </c>
      <c r="I4301" s="23" t="n">
        <f aca="false">B4301+D4301+F4301+G4301</f>
        <v>16.2416288621411</v>
      </c>
      <c r="J4301" s="23" t="n">
        <f aca="false">MAX(H4301,I4301)</f>
        <v>16.9553107263213</v>
      </c>
      <c r="K4301" s="24" t="n">
        <f aca="false">IF(H4301&gt;=I4301,1,0)</f>
        <v>1</v>
      </c>
    </row>
    <row r="4302" customFormat="false" ht="15" hidden="false" customHeight="false" outlineLevel="0" collapsed="false">
      <c r="A4302" s="5" t="n">
        <v>4283</v>
      </c>
      <c r="B4302" s="23" t="n">
        <f aca="true">BETAINV(RAND(),T1_PERT!$F$5,T1_PERT!$G$5,T1_PERT!$C$5,T1_PERT!$E$5)</f>
        <v>3.33655644923214</v>
      </c>
      <c r="C4302" s="23" t="n">
        <f aca="true">BETAINV(RAND(),T1_PERT!$F$6,T1_PERT!$G$6,T1_PERT!$C$6,T1_PERT!$E$6)</f>
        <v>4.32975454544763</v>
      </c>
      <c r="D4302" s="23" t="n">
        <f aca="true">BETAINV(RAND(),T1_PERT!$F$7,T1_PERT!$G$7,T1_PERT!$C$7,T1_PERT!$E$7)</f>
        <v>6.39535088014679</v>
      </c>
      <c r="E4302" s="23" t="n">
        <f aca="true">BETAINV(RAND(),T1_PERT!$F$8,T1_PERT!$G$8,T1_PERT!$C$8,T1_PERT!$E$8)</f>
        <v>4.7894099104836</v>
      </c>
      <c r="F4302" s="23" t="n">
        <f aca="true">BETAINV(RAND(),T1_PERT!$F$9,T1_PERT!$G$9,T1_PERT!$C$9,T1_PERT!$E$9)</f>
        <v>3.20701381443483</v>
      </c>
      <c r="G4302" s="23" t="n">
        <f aca="true">BETAINV(RAND(),T1_PERT!$F$10,T1_PERT!$G$10,T1_PERT!$C$10,T1_PERT!$E$10)</f>
        <v>1.76458610547423</v>
      </c>
      <c r="H4302" s="23" t="n">
        <f aca="false">B4302+C4302+E4302+G4302</f>
        <v>14.2203070106376</v>
      </c>
      <c r="I4302" s="23" t="n">
        <f aca="false">B4302+D4302+F4302+G4302</f>
        <v>14.703507249288</v>
      </c>
      <c r="J4302" s="23" t="n">
        <f aca="false">MAX(H4302,I4302)</f>
        <v>14.703507249288</v>
      </c>
      <c r="K4302" s="24" t="n">
        <f aca="false">IF(H4302&gt;=I4302,1,0)</f>
        <v>0</v>
      </c>
    </row>
    <row r="4303" customFormat="false" ht="15" hidden="false" customHeight="false" outlineLevel="0" collapsed="false">
      <c r="A4303" s="5" t="n">
        <v>4284</v>
      </c>
      <c r="B4303" s="23" t="n">
        <f aca="true">BETAINV(RAND(),T1_PERT!$F$5,T1_PERT!$G$5,T1_PERT!$C$5,T1_PERT!$E$5)</f>
        <v>2.88830205704531</v>
      </c>
      <c r="C4303" s="23" t="n">
        <f aca="true">BETAINV(RAND(),T1_PERT!$F$6,T1_PERT!$G$6,T1_PERT!$C$6,T1_PERT!$E$6)</f>
        <v>4.79763101609436</v>
      </c>
      <c r="D4303" s="23" t="n">
        <f aca="true">BETAINV(RAND(),T1_PERT!$F$7,T1_PERT!$G$7,T1_PERT!$C$7,T1_PERT!$E$7)</f>
        <v>5.29051564354391</v>
      </c>
      <c r="E4303" s="23" t="n">
        <f aca="true">BETAINV(RAND(),T1_PERT!$F$8,T1_PERT!$G$8,T1_PERT!$C$8,T1_PERT!$E$8)</f>
        <v>5.59340675443337</v>
      </c>
      <c r="F4303" s="23" t="n">
        <f aca="true">BETAINV(RAND(),T1_PERT!$F$9,T1_PERT!$G$9,T1_PERT!$C$9,T1_PERT!$E$9)</f>
        <v>4.39272157197772</v>
      </c>
      <c r="G4303" s="23" t="n">
        <f aca="true">BETAINV(RAND(),T1_PERT!$F$10,T1_PERT!$G$10,T1_PERT!$C$10,T1_PERT!$E$10)</f>
        <v>1.59324122345838</v>
      </c>
      <c r="H4303" s="23" t="n">
        <f aca="false">B4303+C4303+E4303+G4303</f>
        <v>14.8725810510314</v>
      </c>
      <c r="I4303" s="23" t="n">
        <f aca="false">B4303+D4303+F4303+G4303</f>
        <v>14.1647804960253</v>
      </c>
      <c r="J4303" s="23" t="n">
        <f aca="false">MAX(H4303,I4303)</f>
        <v>14.8725810510314</v>
      </c>
      <c r="K4303" s="24" t="n">
        <f aca="false">IF(H4303&gt;=I4303,1,0)</f>
        <v>1</v>
      </c>
    </row>
    <row r="4304" customFormat="false" ht="15" hidden="false" customHeight="false" outlineLevel="0" collapsed="false">
      <c r="A4304" s="5" t="n">
        <v>4285</v>
      </c>
      <c r="B4304" s="23" t="n">
        <f aca="true">BETAINV(RAND(),T1_PERT!$F$5,T1_PERT!$G$5,T1_PERT!$C$5,T1_PERT!$E$5)</f>
        <v>5.47629397774182</v>
      </c>
      <c r="C4304" s="23" t="n">
        <f aca="true">BETAINV(RAND(),T1_PERT!$F$6,T1_PERT!$G$6,T1_PERT!$C$6,T1_PERT!$E$6)</f>
        <v>6.19412450784497</v>
      </c>
      <c r="D4304" s="23" t="n">
        <f aca="true">BETAINV(RAND(),T1_PERT!$F$7,T1_PERT!$G$7,T1_PERT!$C$7,T1_PERT!$E$7)</f>
        <v>5.6649225189027</v>
      </c>
      <c r="E4304" s="23" t="n">
        <f aca="true">BETAINV(RAND(),T1_PERT!$F$8,T1_PERT!$G$8,T1_PERT!$C$8,T1_PERT!$E$8)</f>
        <v>4.6305271510933</v>
      </c>
      <c r="F4304" s="23" t="n">
        <f aca="true">BETAINV(RAND(),T1_PERT!$F$9,T1_PERT!$G$9,T1_PERT!$C$9,T1_PERT!$E$9)</f>
        <v>3.810120689529</v>
      </c>
      <c r="G4304" s="23" t="n">
        <f aca="true">BETAINV(RAND(),T1_PERT!$F$10,T1_PERT!$G$10,T1_PERT!$C$10,T1_PERT!$E$10)</f>
        <v>1.6220170809229</v>
      </c>
      <c r="H4304" s="23" t="n">
        <f aca="false">B4304+C4304+E4304+G4304</f>
        <v>17.922962717603</v>
      </c>
      <c r="I4304" s="23" t="n">
        <f aca="false">B4304+D4304+F4304+G4304</f>
        <v>16.5733542670964</v>
      </c>
      <c r="J4304" s="23" t="n">
        <f aca="false">MAX(H4304,I4304)</f>
        <v>17.922962717603</v>
      </c>
      <c r="K4304" s="24" t="n">
        <f aca="false">IF(H4304&gt;=I4304,1,0)</f>
        <v>1</v>
      </c>
    </row>
    <row r="4305" customFormat="false" ht="15" hidden="false" customHeight="false" outlineLevel="0" collapsed="false">
      <c r="A4305" s="5" t="n">
        <v>4286</v>
      </c>
      <c r="B4305" s="23" t="n">
        <f aca="true">BETAINV(RAND(),T1_PERT!$F$5,T1_PERT!$G$5,T1_PERT!$C$5,T1_PERT!$E$5)</f>
        <v>2.71753509627058</v>
      </c>
      <c r="C4305" s="23" t="n">
        <f aca="true">BETAINV(RAND(),T1_PERT!$F$6,T1_PERT!$G$6,T1_PERT!$C$6,T1_PERT!$E$6)</f>
        <v>4.4715508895367</v>
      </c>
      <c r="D4305" s="23" t="n">
        <f aca="true">BETAINV(RAND(),T1_PERT!$F$7,T1_PERT!$G$7,T1_PERT!$C$7,T1_PERT!$E$7)</f>
        <v>7.10106365293699</v>
      </c>
      <c r="E4305" s="23" t="n">
        <f aca="true">BETAINV(RAND(),T1_PERT!$F$8,T1_PERT!$G$8,T1_PERT!$C$8,T1_PERT!$E$8)</f>
        <v>6.80007040126032</v>
      </c>
      <c r="F4305" s="23" t="n">
        <f aca="true">BETAINV(RAND(),T1_PERT!$F$9,T1_PERT!$G$9,T1_PERT!$C$9,T1_PERT!$E$9)</f>
        <v>5.18483936793501</v>
      </c>
      <c r="G4305" s="23" t="n">
        <f aca="true">BETAINV(RAND(),T1_PERT!$F$10,T1_PERT!$G$10,T1_PERT!$C$10,T1_PERT!$E$10)</f>
        <v>1.74349086351116</v>
      </c>
      <c r="H4305" s="23" t="n">
        <f aca="false">B4305+C4305+E4305+G4305</f>
        <v>15.7326472505788</v>
      </c>
      <c r="I4305" s="23" t="n">
        <f aca="false">B4305+D4305+F4305+G4305</f>
        <v>16.7469289806537</v>
      </c>
      <c r="J4305" s="23" t="n">
        <f aca="false">MAX(H4305,I4305)</f>
        <v>16.7469289806537</v>
      </c>
      <c r="K4305" s="24" t="n">
        <f aca="false">IF(H4305&gt;=I4305,1,0)</f>
        <v>0</v>
      </c>
    </row>
    <row r="4306" customFormat="false" ht="15" hidden="false" customHeight="false" outlineLevel="0" collapsed="false">
      <c r="A4306" s="5" t="n">
        <v>4287</v>
      </c>
      <c r="B4306" s="23" t="n">
        <f aca="true">BETAINV(RAND(),T1_PERT!$F$5,T1_PERT!$G$5,T1_PERT!$C$5,T1_PERT!$E$5)</f>
        <v>3.8890214131993</v>
      </c>
      <c r="C4306" s="23" t="n">
        <f aca="true">BETAINV(RAND(),T1_PERT!$F$6,T1_PERT!$G$6,T1_PERT!$C$6,T1_PERT!$E$6)</f>
        <v>6.38675970010898</v>
      </c>
      <c r="D4306" s="23" t="n">
        <f aca="true">BETAINV(RAND(),T1_PERT!$F$7,T1_PERT!$G$7,T1_PERT!$C$7,T1_PERT!$E$7)</f>
        <v>4.95308131898506</v>
      </c>
      <c r="E4306" s="23" t="n">
        <f aca="true">BETAINV(RAND(),T1_PERT!$F$8,T1_PERT!$G$8,T1_PERT!$C$8,T1_PERT!$E$8)</f>
        <v>6.99776602148278</v>
      </c>
      <c r="F4306" s="23" t="n">
        <f aca="true">BETAINV(RAND(),T1_PERT!$F$9,T1_PERT!$G$9,T1_PERT!$C$9,T1_PERT!$E$9)</f>
        <v>6.07865066217573</v>
      </c>
      <c r="G4306" s="23" t="n">
        <f aca="true">BETAINV(RAND(),T1_PERT!$F$10,T1_PERT!$G$10,T1_PERT!$C$10,T1_PERT!$E$10)</f>
        <v>1.81181810735294</v>
      </c>
      <c r="H4306" s="23" t="n">
        <f aca="false">B4306+C4306+E4306+G4306</f>
        <v>19.085365242144</v>
      </c>
      <c r="I4306" s="23" t="n">
        <f aca="false">B4306+D4306+F4306+G4306</f>
        <v>16.732571501713</v>
      </c>
      <c r="J4306" s="23" t="n">
        <f aca="false">MAX(H4306,I4306)</f>
        <v>19.085365242144</v>
      </c>
      <c r="K4306" s="24" t="n">
        <f aca="false">IF(H4306&gt;=I4306,1,0)</f>
        <v>1</v>
      </c>
    </row>
    <row r="4307" customFormat="false" ht="15" hidden="false" customHeight="false" outlineLevel="0" collapsed="false">
      <c r="A4307" s="5" t="n">
        <v>4288</v>
      </c>
      <c r="B4307" s="23" t="n">
        <f aca="true">BETAINV(RAND(),T1_PERT!$F$5,T1_PERT!$G$5,T1_PERT!$C$5,T1_PERT!$E$5)</f>
        <v>5.05916385354191</v>
      </c>
      <c r="C4307" s="23" t="n">
        <f aca="true">BETAINV(RAND(),T1_PERT!$F$6,T1_PERT!$G$6,T1_PERT!$C$6,T1_PERT!$E$6)</f>
        <v>6.55666825525104</v>
      </c>
      <c r="D4307" s="23" t="n">
        <f aca="true">BETAINV(RAND(),T1_PERT!$F$7,T1_PERT!$G$7,T1_PERT!$C$7,T1_PERT!$E$7)</f>
        <v>4.21607317692519</v>
      </c>
      <c r="E4307" s="23" t="n">
        <f aca="true">BETAINV(RAND(),T1_PERT!$F$8,T1_PERT!$G$8,T1_PERT!$C$8,T1_PERT!$E$8)</f>
        <v>5.89792398206553</v>
      </c>
      <c r="F4307" s="23" t="n">
        <f aca="true">BETAINV(RAND(),T1_PERT!$F$9,T1_PERT!$G$9,T1_PERT!$C$9,T1_PERT!$E$9)</f>
        <v>5.16394922842967</v>
      </c>
      <c r="G4307" s="23" t="n">
        <f aca="true">BETAINV(RAND(),T1_PERT!$F$10,T1_PERT!$G$10,T1_PERT!$C$10,T1_PERT!$E$10)</f>
        <v>1.53470458474771</v>
      </c>
      <c r="H4307" s="23" t="n">
        <f aca="false">B4307+C4307+E4307+G4307</f>
        <v>19.0484606756062</v>
      </c>
      <c r="I4307" s="23" t="n">
        <f aca="false">B4307+D4307+F4307+G4307</f>
        <v>15.9738908436445</v>
      </c>
      <c r="J4307" s="23" t="n">
        <f aca="false">MAX(H4307,I4307)</f>
        <v>19.0484606756062</v>
      </c>
      <c r="K4307" s="24" t="n">
        <f aca="false">IF(H4307&gt;=I4307,1,0)</f>
        <v>1</v>
      </c>
    </row>
    <row r="4308" customFormat="false" ht="15" hidden="false" customHeight="false" outlineLevel="0" collapsed="false">
      <c r="A4308" s="5" t="n">
        <v>4289</v>
      </c>
      <c r="B4308" s="23" t="n">
        <f aca="true">BETAINV(RAND(),T1_PERT!$F$5,T1_PERT!$G$5,T1_PERT!$C$5,T1_PERT!$E$5)</f>
        <v>3.3272290661004</v>
      </c>
      <c r="C4308" s="23" t="n">
        <f aca="true">BETAINV(RAND(),T1_PERT!$F$6,T1_PERT!$G$6,T1_PERT!$C$6,T1_PERT!$E$6)</f>
        <v>6.25859694577559</v>
      </c>
      <c r="D4308" s="23" t="n">
        <f aca="true">BETAINV(RAND(),T1_PERT!$F$7,T1_PERT!$G$7,T1_PERT!$C$7,T1_PERT!$E$7)</f>
        <v>6.75200668448891</v>
      </c>
      <c r="E4308" s="23" t="n">
        <f aca="true">BETAINV(RAND(),T1_PERT!$F$8,T1_PERT!$G$8,T1_PERT!$C$8,T1_PERT!$E$8)</f>
        <v>4.78987618435104</v>
      </c>
      <c r="F4308" s="23" t="n">
        <f aca="true">BETAINV(RAND(),T1_PERT!$F$9,T1_PERT!$G$9,T1_PERT!$C$9,T1_PERT!$E$9)</f>
        <v>5.029997822861</v>
      </c>
      <c r="G4308" s="23" t="n">
        <f aca="true">BETAINV(RAND(),T1_PERT!$F$10,T1_PERT!$G$10,T1_PERT!$C$10,T1_PERT!$E$10)</f>
        <v>1.70536615479666</v>
      </c>
      <c r="H4308" s="23" t="n">
        <f aca="false">B4308+C4308+E4308+G4308</f>
        <v>16.0810683510237</v>
      </c>
      <c r="I4308" s="23" t="n">
        <f aca="false">B4308+D4308+F4308+G4308</f>
        <v>16.814599728247</v>
      </c>
      <c r="J4308" s="23" t="n">
        <f aca="false">MAX(H4308,I4308)</f>
        <v>16.814599728247</v>
      </c>
      <c r="K4308" s="24" t="n">
        <f aca="false">IF(H4308&gt;=I4308,1,0)</f>
        <v>0</v>
      </c>
    </row>
    <row r="4309" customFormat="false" ht="15" hidden="false" customHeight="false" outlineLevel="0" collapsed="false">
      <c r="A4309" s="5" t="n">
        <v>4290</v>
      </c>
      <c r="B4309" s="23" t="n">
        <f aca="true">BETAINV(RAND(),T1_PERT!$F$5,T1_PERT!$G$5,T1_PERT!$C$5,T1_PERT!$E$5)</f>
        <v>5.17205020667158</v>
      </c>
      <c r="C4309" s="23" t="n">
        <f aca="true">BETAINV(RAND(),T1_PERT!$F$6,T1_PERT!$G$6,T1_PERT!$C$6,T1_PERT!$E$6)</f>
        <v>4.85556174572198</v>
      </c>
      <c r="D4309" s="23" t="n">
        <f aca="true">BETAINV(RAND(),T1_PERT!$F$7,T1_PERT!$G$7,T1_PERT!$C$7,T1_PERT!$E$7)</f>
        <v>5.14002830502077</v>
      </c>
      <c r="E4309" s="23" t="n">
        <f aca="true">BETAINV(RAND(),T1_PERT!$F$8,T1_PERT!$G$8,T1_PERT!$C$8,T1_PERT!$E$8)</f>
        <v>4.38241150086508</v>
      </c>
      <c r="F4309" s="23" t="n">
        <f aca="true">BETAINV(RAND(),T1_PERT!$F$9,T1_PERT!$G$9,T1_PERT!$C$9,T1_PERT!$E$9)</f>
        <v>4.75783676712921</v>
      </c>
      <c r="G4309" s="23" t="n">
        <f aca="true">BETAINV(RAND(),T1_PERT!$F$10,T1_PERT!$G$10,T1_PERT!$C$10,T1_PERT!$E$10)</f>
        <v>1.95554726243593</v>
      </c>
      <c r="H4309" s="23" t="n">
        <f aca="false">B4309+C4309+E4309+G4309</f>
        <v>16.3655707156946</v>
      </c>
      <c r="I4309" s="23" t="n">
        <f aca="false">B4309+D4309+F4309+G4309</f>
        <v>17.0254625412575</v>
      </c>
      <c r="J4309" s="23" t="n">
        <f aca="false">MAX(H4309,I4309)</f>
        <v>17.0254625412575</v>
      </c>
      <c r="K4309" s="24" t="n">
        <f aca="false">IF(H4309&gt;=I4309,1,0)</f>
        <v>0</v>
      </c>
    </row>
    <row r="4310" customFormat="false" ht="15" hidden="false" customHeight="false" outlineLevel="0" collapsed="false">
      <c r="A4310" s="5" t="n">
        <v>4291</v>
      </c>
      <c r="B4310" s="23" t="n">
        <f aca="true">BETAINV(RAND(),T1_PERT!$F$5,T1_PERT!$G$5,T1_PERT!$C$5,T1_PERT!$E$5)</f>
        <v>5.36818648500635</v>
      </c>
      <c r="C4310" s="23" t="n">
        <f aca="true">BETAINV(RAND(),T1_PERT!$F$6,T1_PERT!$G$6,T1_PERT!$C$6,T1_PERT!$E$6)</f>
        <v>5.54179951838539</v>
      </c>
      <c r="D4310" s="23" t="n">
        <f aca="true">BETAINV(RAND(),T1_PERT!$F$7,T1_PERT!$G$7,T1_PERT!$C$7,T1_PERT!$E$7)</f>
        <v>4.10029701760073</v>
      </c>
      <c r="E4310" s="23" t="n">
        <f aca="true">BETAINV(RAND(),T1_PERT!$F$8,T1_PERT!$G$8,T1_PERT!$C$8,T1_PERT!$E$8)</f>
        <v>6.54903939514929</v>
      </c>
      <c r="F4310" s="23" t="n">
        <f aca="true">BETAINV(RAND(),T1_PERT!$F$9,T1_PERT!$G$9,T1_PERT!$C$9,T1_PERT!$E$9)</f>
        <v>4.52020878406692</v>
      </c>
      <c r="G4310" s="23" t="n">
        <f aca="true">BETAINV(RAND(),T1_PERT!$F$10,T1_PERT!$G$10,T1_PERT!$C$10,T1_PERT!$E$10)</f>
        <v>2.54218529504489</v>
      </c>
      <c r="H4310" s="23" t="n">
        <f aca="false">B4310+C4310+E4310+G4310</f>
        <v>20.0012106935859</v>
      </c>
      <c r="I4310" s="23" t="n">
        <f aca="false">B4310+D4310+F4310+G4310</f>
        <v>16.5308775817189</v>
      </c>
      <c r="J4310" s="23" t="n">
        <f aca="false">MAX(H4310,I4310)</f>
        <v>20.0012106935859</v>
      </c>
      <c r="K4310" s="24" t="n">
        <f aca="false">IF(H4310&gt;=I4310,1,0)</f>
        <v>1</v>
      </c>
    </row>
    <row r="4311" customFormat="false" ht="15" hidden="false" customHeight="false" outlineLevel="0" collapsed="false">
      <c r="A4311" s="5" t="n">
        <v>4292</v>
      </c>
      <c r="B4311" s="23" t="n">
        <f aca="true">BETAINV(RAND(),T1_PERT!$F$5,T1_PERT!$G$5,T1_PERT!$C$5,T1_PERT!$E$5)</f>
        <v>4.23155961218775</v>
      </c>
      <c r="C4311" s="23" t="n">
        <f aca="true">BETAINV(RAND(),T1_PERT!$F$6,T1_PERT!$G$6,T1_PERT!$C$6,T1_PERT!$E$6)</f>
        <v>5.26012105056876</v>
      </c>
      <c r="D4311" s="23" t="n">
        <f aca="true">BETAINV(RAND(),T1_PERT!$F$7,T1_PERT!$G$7,T1_PERT!$C$7,T1_PERT!$E$7)</f>
        <v>6.18003226007056</v>
      </c>
      <c r="E4311" s="23" t="n">
        <f aca="true">BETAINV(RAND(),T1_PERT!$F$8,T1_PERT!$G$8,T1_PERT!$C$8,T1_PERT!$E$8)</f>
        <v>4.26771026866535</v>
      </c>
      <c r="F4311" s="23" t="n">
        <f aca="true">BETAINV(RAND(),T1_PERT!$F$9,T1_PERT!$G$9,T1_PERT!$C$9,T1_PERT!$E$9)</f>
        <v>4.15710679866035</v>
      </c>
      <c r="G4311" s="23" t="n">
        <f aca="true">BETAINV(RAND(),T1_PERT!$F$10,T1_PERT!$G$10,T1_PERT!$C$10,T1_PERT!$E$10)</f>
        <v>1.68469376482583</v>
      </c>
      <c r="H4311" s="23" t="n">
        <f aca="false">B4311+C4311+E4311+G4311</f>
        <v>15.4440846962477</v>
      </c>
      <c r="I4311" s="23" t="n">
        <f aca="false">B4311+D4311+F4311+G4311</f>
        <v>16.2533924357445</v>
      </c>
      <c r="J4311" s="23" t="n">
        <f aca="false">MAX(H4311,I4311)</f>
        <v>16.2533924357445</v>
      </c>
      <c r="K4311" s="24" t="n">
        <f aca="false">IF(H4311&gt;=I4311,1,0)</f>
        <v>0</v>
      </c>
    </row>
    <row r="4312" customFormat="false" ht="15" hidden="false" customHeight="false" outlineLevel="0" collapsed="false">
      <c r="A4312" s="5" t="n">
        <v>4293</v>
      </c>
      <c r="B4312" s="23" t="n">
        <f aca="true">BETAINV(RAND(),T1_PERT!$F$5,T1_PERT!$G$5,T1_PERT!$C$5,T1_PERT!$E$5)</f>
        <v>3.74337640087007</v>
      </c>
      <c r="C4312" s="23" t="n">
        <f aca="true">BETAINV(RAND(),T1_PERT!$F$6,T1_PERT!$G$6,T1_PERT!$C$6,T1_PERT!$E$6)</f>
        <v>3.41295466134413</v>
      </c>
      <c r="D4312" s="23" t="n">
        <f aca="true">BETAINV(RAND(),T1_PERT!$F$7,T1_PERT!$G$7,T1_PERT!$C$7,T1_PERT!$E$7)</f>
        <v>6.37709657203453</v>
      </c>
      <c r="E4312" s="23" t="n">
        <f aca="true">BETAINV(RAND(),T1_PERT!$F$8,T1_PERT!$G$8,T1_PERT!$C$8,T1_PERT!$E$8)</f>
        <v>5.47203522940012</v>
      </c>
      <c r="F4312" s="23" t="n">
        <f aca="true">BETAINV(RAND(),T1_PERT!$F$9,T1_PERT!$G$9,T1_PERT!$C$9,T1_PERT!$E$9)</f>
        <v>5.18362899708558</v>
      </c>
      <c r="G4312" s="23" t="n">
        <f aca="true">BETAINV(RAND(),T1_PERT!$F$10,T1_PERT!$G$10,T1_PERT!$C$10,T1_PERT!$E$10)</f>
        <v>1.76451532913963</v>
      </c>
      <c r="H4312" s="23" t="n">
        <f aca="false">B4312+C4312+E4312+G4312</f>
        <v>14.3928816207539</v>
      </c>
      <c r="I4312" s="23" t="n">
        <f aca="false">B4312+D4312+F4312+G4312</f>
        <v>17.0686172991298</v>
      </c>
      <c r="J4312" s="23" t="n">
        <f aca="false">MAX(H4312,I4312)</f>
        <v>17.0686172991298</v>
      </c>
      <c r="K4312" s="24" t="n">
        <f aca="false">IF(H4312&gt;=I4312,1,0)</f>
        <v>0</v>
      </c>
    </row>
    <row r="4313" customFormat="false" ht="15" hidden="false" customHeight="false" outlineLevel="0" collapsed="false">
      <c r="A4313" s="5" t="n">
        <v>4294</v>
      </c>
      <c r="B4313" s="23" t="n">
        <f aca="true">BETAINV(RAND(),T1_PERT!$F$5,T1_PERT!$G$5,T1_PERT!$C$5,T1_PERT!$E$5)</f>
        <v>4.10348794405224</v>
      </c>
      <c r="C4313" s="23" t="n">
        <f aca="true">BETAINV(RAND(),T1_PERT!$F$6,T1_PERT!$G$6,T1_PERT!$C$6,T1_PERT!$E$6)</f>
        <v>5.58356136352541</v>
      </c>
      <c r="D4313" s="23" t="n">
        <f aca="true">BETAINV(RAND(),T1_PERT!$F$7,T1_PERT!$G$7,T1_PERT!$C$7,T1_PERT!$E$7)</f>
        <v>7.70215433517644</v>
      </c>
      <c r="E4313" s="23" t="n">
        <f aca="true">BETAINV(RAND(),T1_PERT!$F$8,T1_PERT!$G$8,T1_PERT!$C$8,T1_PERT!$E$8)</f>
        <v>5.8709571737684</v>
      </c>
      <c r="F4313" s="23" t="n">
        <f aca="true">BETAINV(RAND(),T1_PERT!$F$9,T1_PERT!$G$9,T1_PERT!$C$9,T1_PERT!$E$9)</f>
        <v>5.6722459695978</v>
      </c>
      <c r="G4313" s="23" t="n">
        <f aca="true">BETAINV(RAND(),T1_PERT!$F$10,T1_PERT!$G$10,T1_PERT!$C$10,T1_PERT!$E$10)</f>
        <v>1.7982125599451</v>
      </c>
      <c r="H4313" s="23" t="n">
        <f aca="false">B4313+C4313+E4313+G4313</f>
        <v>17.3562190412912</v>
      </c>
      <c r="I4313" s="23" t="n">
        <f aca="false">B4313+D4313+F4313+G4313</f>
        <v>19.2761008087716</v>
      </c>
      <c r="J4313" s="23" t="n">
        <f aca="false">MAX(H4313,I4313)</f>
        <v>19.2761008087716</v>
      </c>
      <c r="K4313" s="24" t="n">
        <f aca="false">IF(H4313&gt;=I4313,1,0)</f>
        <v>0</v>
      </c>
    </row>
    <row r="4314" customFormat="false" ht="15" hidden="false" customHeight="false" outlineLevel="0" collapsed="false">
      <c r="A4314" s="5" t="n">
        <v>4295</v>
      </c>
      <c r="B4314" s="23" t="n">
        <f aca="true">BETAINV(RAND(),T1_PERT!$F$5,T1_PERT!$G$5,T1_PERT!$C$5,T1_PERT!$E$5)</f>
        <v>4.05434769982244</v>
      </c>
      <c r="C4314" s="23" t="n">
        <f aca="true">BETAINV(RAND(),T1_PERT!$F$6,T1_PERT!$G$6,T1_PERT!$C$6,T1_PERT!$E$6)</f>
        <v>7.03899054612239</v>
      </c>
      <c r="D4314" s="23" t="n">
        <f aca="true">BETAINV(RAND(),T1_PERT!$F$7,T1_PERT!$G$7,T1_PERT!$C$7,T1_PERT!$E$7)</f>
        <v>7.31502330923347</v>
      </c>
      <c r="E4314" s="23" t="n">
        <f aca="true">BETAINV(RAND(),T1_PERT!$F$8,T1_PERT!$G$8,T1_PERT!$C$8,T1_PERT!$E$8)</f>
        <v>4.73290065891348</v>
      </c>
      <c r="F4314" s="23" t="n">
        <f aca="true">BETAINV(RAND(),T1_PERT!$F$9,T1_PERT!$G$9,T1_PERT!$C$9,T1_PERT!$E$9)</f>
        <v>5.07357777586707</v>
      </c>
      <c r="G4314" s="23" t="n">
        <f aca="true">BETAINV(RAND(),T1_PERT!$F$10,T1_PERT!$G$10,T1_PERT!$C$10,T1_PERT!$E$10)</f>
        <v>2.50661632780666</v>
      </c>
      <c r="H4314" s="23" t="n">
        <f aca="false">B4314+C4314+E4314+G4314</f>
        <v>18.332855232665</v>
      </c>
      <c r="I4314" s="23" t="n">
        <f aca="false">B4314+D4314+F4314+G4314</f>
        <v>18.9495651127296</v>
      </c>
      <c r="J4314" s="23" t="n">
        <f aca="false">MAX(H4314,I4314)</f>
        <v>18.9495651127296</v>
      </c>
      <c r="K4314" s="24" t="n">
        <f aca="false">IF(H4314&gt;=I4314,1,0)</f>
        <v>0</v>
      </c>
    </row>
    <row r="4315" customFormat="false" ht="15" hidden="false" customHeight="false" outlineLevel="0" collapsed="false">
      <c r="A4315" s="5" t="n">
        <v>4296</v>
      </c>
      <c r="B4315" s="23" t="n">
        <f aca="true">BETAINV(RAND(),T1_PERT!$F$5,T1_PERT!$G$5,T1_PERT!$C$5,T1_PERT!$E$5)</f>
        <v>5.29853957932849</v>
      </c>
      <c r="C4315" s="23" t="n">
        <f aca="true">BETAINV(RAND(),T1_PERT!$F$6,T1_PERT!$G$6,T1_PERT!$C$6,T1_PERT!$E$6)</f>
        <v>3.9862170484078</v>
      </c>
      <c r="D4315" s="23" t="n">
        <f aca="true">BETAINV(RAND(),T1_PERT!$F$7,T1_PERT!$G$7,T1_PERT!$C$7,T1_PERT!$E$7)</f>
        <v>6.06190046533298</v>
      </c>
      <c r="E4315" s="23" t="n">
        <f aca="true">BETAINV(RAND(),T1_PERT!$F$8,T1_PERT!$G$8,T1_PERT!$C$8,T1_PERT!$E$8)</f>
        <v>6.15502896787251</v>
      </c>
      <c r="F4315" s="23" t="n">
        <f aca="true">BETAINV(RAND(),T1_PERT!$F$9,T1_PERT!$G$9,T1_PERT!$C$9,T1_PERT!$E$9)</f>
        <v>3.83277486366409</v>
      </c>
      <c r="G4315" s="23" t="n">
        <f aca="true">BETAINV(RAND(),T1_PERT!$F$10,T1_PERT!$G$10,T1_PERT!$C$10,T1_PERT!$E$10)</f>
        <v>2.39866668284213</v>
      </c>
      <c r="H4315" s="23" t="n">
        <f aca="false">B4315+C4315+E4315+G4315</f>
        <v>17.8384522784509</v>
      </c>
      <c r="I4315" s="23" t="n">
        <f aca="false">B4315+D4315+F4315+G4315</f>
        <v>17.5918815911677</v>
      </c>
      <c r="J4315" s="23" t="n">
        <f aca="false">MAX(H4315,I4315)</f>
        <v>17.8384522784509</v>
      </c>
      <c r="K4315" s="24" t="n">
        <f aca="false">IF(H4315&gt;=I4315,1,0)</f>
        <v>1</v>
      </c>
    </row>
    <row r="4316" customFormat="false" ht="15" hidden="false" customHeight="false" outlineLevel="0" collapsed="false">
      <c r="A4316" s="5" t="n">
        <v>4297</v>
      </c>
      <c r="B4316" s="23" t="n">
        <f aca="true">BETAINV(RAND(),T1_PERT!$F$5,T1_PERT!$G$5,T1_PERT!$C$5,T1_PERT!$E$5)</f>
        <v>4.16216615170463</v>
      </c>
      <c r="C4316" s="23" t="n">
        <f aca="true">BETAINV(RAND(),T1_PERT!$F$6,T1_PERT!$G$6,T1_PERT!$C$6,T1_PERT!$E$6)</f>
        <v>5.45641268915547</v>
      </c>
      <c r="D4316" s="23" t="n">
        <f aca="true">BETAINV(RAND(),T1_PERT!$F$7,T1_PERT!$G$7,T1_PERT!$C$7,T1_PERT!$E$7)</f>
        <v>5.1847516480185</v>
      </c>
      <c r="E4316" s="23" t="n">
        <f aca="true">BETAINV(RAND(),T1_PERT!$F$8,T1_PERT!$G$8,T1_PERT!$C$8,T1_PERT!$E$8)</f>
        <v>6.21425302250116</v>
      </c>
      <c r="F4316" s="23" t="n">
        <f aca="true">BETAINV(RAND(),T1_PERT!$F$9,T1_PERT!$G$9,T1_PERT!$C$9,T1_PERT!$E$9)</f>
        <v>5.46997730499002</v>
      </c>
      <c r="G4316" s="23" t="n">
        <f aca="true">BETAINV(RAND(),T1_PERT!$F$10,T1_PERT!$G$10,T1_PERT!$C$10,T1_PERT!$E$10)</f>
        <v>1.35585393263653</v>
      </c>
      <c r="H4316" s="23" t="n">
        <f aca="false">B4316+C4316+E4316+G4316</f>
        <v>17.1886857959978</v>
      </c>
      <c r="I4316" s="23" t="n">
        <f aca="false">B4316+D4316+F4316+G4316</f>
        <v>16.1727490373497</v>
      </c>
      <c r="J4316" s="23" t="n">
        <f aca="false">MAX(H4316,I4316)</f>
        <v>17.1886857959978</v>
      </c>
      <c r="K4316" s="24" t="n">
        <f aca="false">IF(H4316&gt;=I4316,1,0)</f>
        <v>1</v>
      </c>
    </row>
    <row r="4317" customFormat="false" ht="15" hidden="false" customHeight="false" outlineLevel="0" collapsed="false">
      <c r="A4317" s="5" t="n">
        <v>4298</v>
      </c>
      <c r="B4317" s="23" t="n">
        <f aca="true">BETAINV(RAND(),T1_PERT!$F$5,T1_PERT!$G$5,T1_PERT!$C$5,T1_PERT!$E$5)</f>
        <v>3.09371886880027</v>
      </c>
      <c r="C4317" s="23" t="n">
        <f aca="true">BETAINV(RAND(),T1_PERT!$F$6,T1_PERT!$G$6,T1_PERT!$C$6,T1_PERT!$E$6)</f>
        <v>5.05651035704718</v>
      </c>
      <c r="D4317" s="23" t="n">
        <f aca="true">BETAINV(RAND(),T1_PERT!$F$7,T1_PERT!$G$7,T1_PERT!$C$7,T1_PERT!$E$7)</f>
        <v>5.29442090203817</v>
      </c>
      <c r="E4317" s="23" t="n">
        <f aca="true">BETAINV(RAND(),T1_PERT!$F$8,T1_PERT!$G$8,T1_PERT!$C$8,T1_PERT!$E$8)</f>
        <v>4.1820420378249</v>
      </c>
      <c r="F4317" s="23" t="n">
        <f aca="true">BETAINV(RAND(),T1_PERT!$F$9,T1_PERT!$G$9,T1_PERT!$C$9,T1_PERT!$E$9)</f>
        <v>4.14206671649371</v>
      </c>
      <c r="G4317" s="23" t="n">
        <f aca="true">BETAINV(RAND(),T1_PERT!$F$10,T1_PERT!$G$10,T1_PERT!$C$10,T1_PERT!$E$10)</f>
        <v>2.29980733123576</v>
      </c>
      <c r="H4317" s="23" t="n">
        <f aca="false">B4317+C4317+E4317+G4317</f>
        <v>14.6320785949081</v>
      </c>
      <c r="I4317" s="23" t="n">
        <f aca="false">B4317+D4317+F4317+G4317</f>
        <v>14.8300138185679</v>
      </c>
      <c r="J4317" s="23" t="n">
        <f aca="false">MAX(H4317,I4317)</f>
        <v>14.8300138185679</v>
      </c>
      <c r="K4317" s="24" t="n">
        <f aca="false">IF(H4317&gt;=I4317,1,0)</f>
        <v>0</v>
      </c>
    </row>
    <row r="4318" customFormat="false" ht="15" hidden="false" customHeight="false" outlineLevel="0" collapsed="false">
      <c r="A4318" s="5" t="n">
        <v>4299</v>
      </c>
      <c r="B4318" s="23" t="n">
        <f aca="true">BETAINV(RAND(),T1_PERT!$F$5,T1_PERT!$G$5,T1_PERT!$C$5,T1_PERT!$E$5)</f>
        <v>4.7196933913042</v>
      </c>
      <c r="C4318" s="23" t="n">
        <f aca="true">BETAINV(RAND(),T1_PERT!$F$6,T1_PERT!$G$6,T1_PERT!$C$6,T1_PERT!$E$6)</f>
        <v>6.86355138260628</v>
      </c>
      <c r="D4318" s="23" t="n">
        <f aca="true">BETAINV(RAND(),T1_PERT!$F$7,T1_PERT!$G$7,T1_PERT!$C$7,T1_PERT!$E$7)</f>
        <v>6.18601293877688</v>
      </c>
      <c r="E4318" s="23" t="n">
        <f aca="true">BETAINV(RAND(),T1_PERT!$F$8,T1_PERT!$G$8,T1_PERT!$C$8,T1_PERT!$E$8)</f>
        <v>5.64983152186596</v>
      </c>
      <c r="F4318" s="23" t="n">
        <f aca="true">BETAINV(RAND(),T1_PERT!$F$9,T1_PERT!$G$9,T1_PERT!$C$9,T1_PERT!$E$9)</f>
        <v>4.17342144873502</v>
      </c>
      <c r="G4318" s="23" t="n">
        <f aca="true">BETAINV(RAND(),T1_PERT!$F$10,T1_PERT!$G$10,T1_PERT!$C$10,T1_PERT!$E$10)</f>
        <v>1.54963601588412</v>
      </c>
      <c r="H4318" s="23" t="n">
        <f aca="false">B4318+C4318+E4318+G4318</f>
        <v>18.7827123116606</v>
      </c>
      <c r="I4318" s="23" t="n">
        <f aca="false">B4318+D4318+F4318+G4318</f>
        <v>16.6287637947002</v>
      </c>
      <c r="J4318" s="23" t="n">
        <f aca="false">MAX(H4318,I4318)</f>
        <v>18.7827123116606</v>
      </c>
      <c r="K4318" s="24" t="n">
        <f aca="false">IF(H4318&gt;=I4318,1,0)</f>
        <v>1</v>
      </c>
    </row>
    <row r="4319" customFormat="false" ht="15" hidden="false" customHeight="false" outlineLevel="0" collapsed="false">
      <c r="A4319" s="5" t="n">
        <v>4300</v>
      </c>
      <c r="B4319" s="23" t="n">
        <f aca="true">BETAINV(RAND(),T1_PERT!$F$5,T1_PERT!$G$5,T1_PERT!$C$5,T1_PERT!$E$5)</f>
        <v>3.45459913177216</v>
      </c>
      <c r="C4319" s="23" t="n">
        <f aca="true">BETAINV(RAND(),T1_PERT!$F$6,T1_PERT!$G$6,T1_PERT!$C$6,T1_PERT!$E$6)</f>
        <v>6.61258105168266</v>
      </c>
      <c r="D4319" s="23" t="n">
        <f aca="true">BETAINV(RAND(),T1_PERT!$F$7,T1_PERT!$G$7,T1_PERT!$C$7,T1_PERT!$E$7)</f>
        <v>6.5959818552758</v>
      </c>
      <c r="E4319" s="23" t="n">
        <f aca="true">BETAINV(RAND(),T1_PERT!$F$8,T1_PERT!$G$8,T1_PERT!$C$8,T1_PERT!$E$8)</f>
        <v>5.48239347516361</v>
      </c>
      <c r="F4319" s="23" t="n">
        <f aca="true">BETAINV(RAND(),T1_PERT!$F$9,T1_PERT!$G$9,T1_PERT!$C$9,T1_PERT!$E$9)</f>
        <v>4.11631014043608</v>
      </c>
      <c r="G4319" s="23" t="n">
        <f aca="true">BETAINV(RAND(),T1_PERT!$F$10,T1_PERT!$G$10,T1_PERT!$C$10,T1_PERT!$E$10)</f>
        <v>2.31852907822406</v>
      </c>
      <c r="H4319" s="23" t="n">
        <f aca="false">B4319+C4319+E4319+G4319</f>
        <v>17.8681027368425</v>
      </c>
      <c r="I4319" s="23" t="n">
        <f aca="false">B4319+D4319+F4319+G4319</f>
        <v>16.4854202057081</v>
      </c>
      <c r="J4319" s="23" t="n">
        <f aca="false">MAX(H4319,I4319)</f>
        <v>17.8681027368425</v>
      </c>
      <c r="K4319" s="24" t="n">
        <f aca="false">IF(H4319&gt;=I4319,1,0)</f>
        <v>1</v>
      </c>
    </row>
    <row r="4320" customFormat="false" ht="15" hidden="false" customHeight="false" outlineLevel="0" collapsed="false">
      <c r="A4320" s="5" t="n">
        <v>4301</v>
      </c>
      <c r="B4320" s="23" t="n">
        <f aca="true">BETAINV(RAND(),T1_PERT!$F$5,T1_PERT!$G$5,T1_PERT!$C$5,T1_PERT!$E$5)</f>
        <v>5.03259782910522</v>
      </c>
      <c r="C4320" s="23" t="n">
        <f aca="true">BETAINV(RAND(),T1_PERT!$F$6,T1_PERT!$G$6,T1_PERT!$C$6,T1_PERT!$E$6)</f>
        <v>5.10612035057816</v>
      </c>
      <c r="D4320" s="23" t="n">
        <f aca="true">BETAINV(RAND(),T1_PERT!$F$7,T1_PERT!$G$7,T1_PERT!$C$7,T1_PERT!$E$7)</f>
        <v>3.50503529679059</v>
      </c>
      <c r="E4320" s="23" t="n">
        <f aca="true">BETAINV(RAND(),T1_PERT!$F$8,T1_PERT!$G$8,T1_PERT!$C$8,T1_PERT!$E$8)</f>
        <v>5.00264538030009</v>
      </c>
      <c r="F4320" s="23" t="n">
        <f aca="true">BETAINV(RAND(),T1_PERT!$F$9,T1_PERT!$G$9,T1_PERT!$C$9,T1_PERT!$E$9)</f>
        <v>4.37622492856469</v>
      </c>
      <c r="G4320" s="23" t="n">
        <f aca="true">BETAINV(RAND(),T1_PERT!$F$10,T1_PERT!$G$10,T1_PERT!$C$10,T1_PERT!$E$10)</f>
        <v>1.893503586171</v>
      </c>
      <c r="H4320" s="23" t="n">
        <f aca="false">B4320+C4320+E4320+G4320</f>
        <v>17.0348671461545</v>
      </c>
      <c r="I4320" s="23" t="n">
        <f aca="false">B4320+D4320+F4320+G4320</f>
        <v>14.8073616406315</v>
      </c>
      <c r="J4320" s="23" t="n">
        <f aca="false">MAX(H4320,I4320)</f>
        <v>17.0348671461545</v>
      </c>
      <c r="K4320" s="24" t="n">
        <f aca="false">IF(H4320&gt;=I4320,1,0)</f>
        <v>1</v>
      </c>
    </row>
    <row r="4321" customFormat="false" ht="15" hidden="false" customHeight="false" outlineLevel="0" collapsed="false">
      <c r="A4321" s="5" t="n">
        <v>4302</v>
      </c>
      <c r="B4321" s="23" t="n">
        <f aca="true">BETAINV(RAND(),T1_PERT!$F$5,T1_PERT!$G$5,T1_PERT!$C$5,T1_PERT!$E$5)</f>
        <v>4.93333263605337</v>
      </c>
      <c r="C4321" s="23" t="n">
        <f aca="true">BETAINV(RAND(),T1_PERT!$F$6,T1_PERT!$G$6,T1_PERT!$C$6,T1_PERT!$E$6)</f>
        <v>4.92487842889525</v>
      </c>
      <c r="D4321" s="23" t="n">
        <f aca="true">BETAINV(RAND(),T1_PERT!$F$7,T1_PERT!$G$7,T1_PERT!$C$7,T1_PERT!$E$7)</f>
        <v>5.40317989460886</v>
      </c>
      <c r="E4321" s="23" t="n">
        <f aca="true">BETAINV(RAND(),T1_PERT!$F$8,T1_PERT!$G$8,T1_PERT!$C$8,T1_PERT!$E$8)</f>
        <v>4.63931915780919</v>
      </c>
      <c r="F4321" s="23" t="n">
        <f aca="true">BETAINV(RAND(),T1_PERT!$F$9,T1_PERT!$G$9,T1_PERT!$C$9,T1_PERT!$E$9)</f>
        <v>4.11388952125021</v>
      </c>
      <c r="G4321" s="23" t="n">
        <f aca="true">BETAINV(RAND(),T1_PERT!$F$10,T1_PERT!$G$10,T1_PERT!$C$10,T1_PERT!$E$10)</f>
        <v>1.95363555275489</v>
      </c>
      <c r="H4321" s="23" t="n">
        <f aca="false">B4321+C4321+E4321+G4321</f>
        <v>16.4511657755127</v>
      </c>
      <c r="I4321" s="23" t="n">
        <f aca="false">B4321+D4321+F4321+G4321</f>
        <v>16.4040376046673</v>
      </c>
      <c r="J4321" s="23" t="n">
        <f aca="false">MAX(H4321,I4321)</f>
        <v>16.4511657755127</v>
      </c>
      <c r="K4321" s="24" t="n">
        <f aca="false">IF(H4321&gt;=I4321,1,0)</f>
        <v>1</v>
      </c>
    </row>
    <row r="4322" customFormat="false" ht="15" hidden="false" customHeight="false" outlineLevel="0" collapsed="false">
      <c r="A4322" s="5" t="n">
        <v>4303</v>
      </c>
      <c r="B4322" s="23" t="n">
        <f aca="true">BETAINV(RAND(),T1_PERT!$F$5,T1_PERT!$G$5,T1_PERT!$C$5,T1_PERT!$E$5)</f>
        <v>3.26623830326473</v>
      </c>
      <c r="C4322" s="23" t="n">
        <f aca="true">BETAINV(RAND(),T1_PERT!$F$6,T1_PERT!$G$6,T1_PERT!$C$6,T1_PERT!$E$6)</f>
        <v>4.7572571316646</v>
      </c>
      <c r="D4322" s="23" t="n">
        <f aca="true">BETAINV(RAND(),T1_PERT!$F$7,T1_PERT!$G$7,T1_PERT!$C$7,T1_PERT!$E$7)</f>
        <v>4.40708700398897</v>
      </c>
      <c r="E4322" s="23" t="n">
        <f aca="true">BETAINV(RAND(),T1_PERT!$F$8,T1_PERT!$G$8,T1_PERT!$C$8,T1_PERT!$E$8)</f>
        <v>5.27000766526032</v>
      </c>
      <c r="F4322" s="23" t="n">
        <f aca="true">BETAINV(RAND(),T1_PERT!$F$9,T1_PERT!$G$9,T1_PERT!$C$9,T1_PERT!$E$9)</f>
        <v>4.98902655941983</v>
      </c>
      <c r="G4322" s="23" t="n">
        <f aca="true">BETAINV(RAND(),T1_PERT!$F$10,T1_PERT!$G$10,T1_PERT!$C$10,T1_PERT!$E$10)</f>
        <v>2.08724862297248</v>
      </c>
      <c r="H4322" s="23" t="n">
        <f aca="false">B4322+C4322+E4322+G4322</f>
        <v>15.3807517231621</v>
      </c>
      <c r="I4322" s="23" t="n">
        <f aca="false">B4322+D4322+F4322+G4322</f>
        <v>14.749600489646</v>
      </c>
      <c r="J4322" s="23" t="n">
        <f aca="false">MAX(H4322,I4322)</f>
        <v>15.3807517231621</v>
      </c>
      <c r="K4322" s="24" t="n">
        <f aca="false">IF(H4322&gt;=I4322,1,0)</f>
        <v>1</v>
      </c>
    </row>
    <row r="4323" customFormat="false" ht="15" hidden="false" customHeight="false" outlineLevel="0" collapsed="false">
      <c r="A4323" s="5" t="n">
        <v>4304</v>
      </c>
      <c r="B4323" s="23" t="n">
        <f aca="true">BETAINV(RAND(),T1_PERT!$F$5,T1_PERT!$G$5,T1_PERT!$C$5,T1_PERT!$E$5)</f>
        <v>4.06053621593824</v>
      </c>
      <c r="C4323" s="23" t="n">
        <f aca="true">BETAINV(RAND(),T1_PERT!$F$6,T1_PERT!$G$6,T1_PERT!$C$6,T1_PERT!$E$6)</f>
        <v>4.37402125531728</v>
      </c>
      <c r="D4323" s="23" t="n">
        <f aca="true">BETAINV(RAND(),T1_PERT!$F$7,T1_PERT!$G$7,T1_PERT!$C$7,T1_PERT!$E$7)</f>
        <v>4.20798868627484</v>
      </c>
      <c r="E4323" s="23" t="n">
        <f aca="true">BETAINV(RAND(),T1_PERT!$F$8,T1_PERT!$G$8,T1_PERT!$C$8,T1_PERT!$E$8)</f>
        <v>4.54995937711914</v>
      </c>
      <c r="F4323" s="23" t="n">
        <f aca="true">BETAINV(RAND(),T1_PERT!$F$9,T1_PERT!$G$9,T1_PERT!$C$9,T1_PERT!$E$9)</f>
        <v>3.36547029121402</v>
      </c>
      <c r="G4323" s="23" t="n">
        <f aca="true">BETAINV(RAND(),T1_PERT!$F$10,T1_PERT!$G$10,T1_PERT!$C$10,T1_PERT!$E$10)</f>
        <v>1.37320531961545</v>
      </c>
      <c r="H4323" s="23" t="n">
        <f aca="false">B4323+C4323+E4323+G4323</f>
        <v>14.3577221679901</v>
      </c>
      <c r="I4323" s="23" t="n">
        <f aca="false">B4323+D4323+F4323+G4323</f>
        <v>13.0072005130425</v>
      </c>
      <c r="J4323" s="23" t="n">
        <f aca="false">MAX(H4323,I4323)</f>
        <v>14.3577221679901</v>
      </c>
      <c r="K4323" s="24" t="n">
        <f aca="false">IF(H4323&gt;=I4323,1,0)</f>
        <v>1</v>
      </c>
    </row>
    <row r="4324" customFormat="false" ht="15" hidden="false" customHeight="false" outlineLevel="0" collapsed="false">
      <c r="A4324" s="5" t="n">
        <v>4305</v>
      </c>
      <c r="B4324" s="23" t="n">
        <f aca="true">BETAINV(RAND(),T1_PERT!$F$5,T1_PERT!$G$5,T1_PERT!$C$5,T1_PERT!$E$5)</f>
        <v>4.74840055564157</v>
      </c>
      <c r="C4324" s="23" t="n">
        <f aca="true">BETAINV(RAND(),T1_PERT!$F$6,T1_PERT!$G$6,T1_PERT!$C$6,T1_PERT!$E$6)</f>
        <v>5.21531691726075</v>
      </c>
      <c r="D4324" s="23" t="n">
        <f aca="true">BETAINV(RAND(),T1_PERT!$F$7,T1_PERT!$G$7,T1_PERT!$C$7,T1_PERT!$E$7)</f>
        <v>2.63004840149655</v>
      </c>
      <c r="E4324" s="23" t="n">
        <f aca="true">BETAINV(RAND(),T1_PERT!$F$8,T1_PERT!$G$8,T1_PERT!$C$8,T1_PERT!$E$8)</f>
        <v>4.53365455910319</v>
      </c>
      <c r="F4324" s="23" t="n">
        <f aca="true">BETAINV(RAND(),T1_PERT!$F$9,T1_PERT!$G$9,T1_PERT!$C$9,T1_PERT!$E$9)</f>
        <v>5.15109777559584</v>
      </c>
      <c r="G4324" s="23" t="n">
        <f aca="true">BETAINV(RAND(),T1_PERT!$F$10,T1_PERT!$G$10,T1_PERT!$C$10,T1_PERT!$E$10)</f>
        <v>2.14046011849172</v>
      </c>
      <c r="H4324" s="23" t="n">
        <f aca="false">B4324+C4324+E4324+G4324</f>
        <v>16.6378321504972</v>
      </c>
      <c r="I4324" s="23" t="n">
        <f aca="false">B4324+D4324+F4324+G4324</f>
        <v>14.6700068512257</v>
      </c>
      <c r="J4324" s="23" t="n">
        <f aca="false">MAX(H4324,I4324)</f>
        <v>16.6378321504972</v>
      </c>
      <c r="K4324" s="24" t="n">
        <f aca="false">IF(H4324&gt;=I4324,1,0)</f>
        <v>1</v>
      </c>
    </row>
    <row r="4325" customFormat="false" ht="15" hidden="false" customHeight="false" outlineLevel="0" collapsed="false">
      <c r="A4325" s="5" t="n">
        <v>4306</v>
      </c>
      <c r="B4325" s="23" t="n">
        <f aca="true">BETAINV(RAND(),T1_PERT!$F$5,T1_PERT!$G$5,T1_PERT!$C$5,T1_PERT!$E$5)</f>
        <v>4.36051778025205</v>
      </c>
      <c r="C4325" s="23" t="n">
        <f aca="true">BETAINV(RAND(),T1_PERT!$F$6,T1_PERT!$G$6,T1_PERT!$C$6,T1_PERT!$E$6)</f>
        <v>5.36445244069716</v>
      </c>
      <c r="D4325" s="23" t="n">
        <f aca="true">BETAINV(RAND(),T1_PERT!$F$7,T1_PERT!$G$7,T1_PERT!$C$7,T1_PERT!$E$7)</f>
        <v>3.49866867101123</v>
      </c>
      <c r="E4325" s="23" t="n">
        <f aca="true">BETAINV(RAND(),T1_PERT!$F$8,T1_PERT!$G$8,T1_PERT!$C$8,T1_PERT!$E$8)</f>
        <v>6.14042097845914</v>
      </c>
      <c r="F4325" s="23" t="n">
        <f aca="true">BETAINV(RAND(),T1_PERT!$F$9,T1_PERT!$G$9,T1_PERT!$C$9,T1_PERT!$E$9)</f>
        <v>3.89271359404026</v>
      </c>
      <c r="G4325" s="23" t="n">
        <f aca="true">BETAINV(RAND(),T1_PERT!$F$10,T1_PERT!$G$10,T1_PERT!$C$10,T1_PERT!$E$10)</f>
        <v>2.01416525988148</v>
      </c>
      <c r="H4325" s="23" t="n">
        <f aca="false">B4325+C4325+E4325+G4325</f>
        <v>17.8795564592898</v>
      </c>
      <c r="I4325" s="23" t="n">
        <f aca="false">B4325+D4325+F4325+G4325</f>
        <v>13.766065305185</v>
      </c>
      <c r="J4325" s="23" t="n">
        <f aca="false">MAX(H4325,I4325)</f>
        <v>17.8795564592898</v>
      </c>
      <c r="K4325" s="24" t="n">
        <f aca="false">IF(H4325&gt;=I4325,1,0)</f>
        <v>1</v>
      </c>
    </row>
    <row r="4326" customFormat="false" ht="15" hidden="false" customHeight="false" outlineLevel="0" collapsed="false">
      <c r="A4326" s="5" t="n">
        <v>4307</v>
      </c>
      <c r="B4326" s="23" t="n">
        <f aca="true">BETAINV(RAND(),T1_PERT!$F$5,T1_PERT!$G$5,T1_PERT!$C$5,T1_PERT!$E$5)</f>
        <v>4.11904676781147</v>
      </c>
      <c r="C4326" s="23" t="n">
        <f aca="true">BETAINV(RAND(),T1_PERT!$F$6,T1_PERT!$G$6,T1_PERT!$C$6,T1_PERT!$E$6)</f>
        <v>6.3174172571045</v>
      </c>
      <c r="D4326" s="23" t="n">
        <f aca="true">BETAINV(RAND(),T1_PERT!$F$7,T1_PERT!$G$7,T1_PERT!$C$7,T1_PERT!$E$7)</f>
        <v>7.38739973135279</v>
      </c>
      <c r="E4326" s="23" t="n">
        <f aca="true">BETAINV(RAND(),T1_PERT!$F$8,T1_PERT!$G$8,T1_PERT!$C$8,T1_PERT!$E$8)</f>
        <v>6.21895901734276</v>
      </c>
      <c r="F4326" s="23" t="n">
        <f aca="true">BETAINV(RAND(),T1_PERT!$F$9,T1_PERT!$G$9,T1_PERT!$C$9,T1_PERT!$E$9)</f>
        <v>5.76378112858865</v>
      </c>
      <c r="G4326" s="23" t="n">
        <f aca="true">BETAINV(RAND(),T1_PERT!$F$10,T1_PERT!$G$10,T1_PERT!$C$10,T1_PERT!$E$10)</f>
        <v>2.4638823794084</v>
      </c>
      <c r="H4326" s="23" t="n">
        <f aca="false">B4326+C4326+E4326+G4326</f>
        <v>19.1193054216671</v>
      </c>
      <c r="I4326" s="23" t="n">
        <f aca="false">B4326+D4326+F4326+G4326</f>
        <v>19.7341100071613</v>
      </c>
      <c r="J4326" s="23" t="n">
        <f aca="false">MAX(H4326,I4326)</f>
        <v>19.7341100071613</v>
      </c>
      <c r="K4326" s="24" t="n">
        <f aca="false">IF(H4326&gt;=I4326,1,0)</f>
        <v>0</v>
      </c>
    </row>
    <row r="4327" customFormat="false" ht="15" hidden="false" customHeight="false" outlineLevel="0" collapsed="false">
      <c r="A4327" s="5" t="n">
        <v>4308</v>
      </c>
      <c r="B4327" s="23" t="n">
        <f aca="true">BETAINV(RAND(),T1_PERT!$F$5,T1_PERT!$G$5,T1_PERT!$C$5,T1_PERT!$E$5)</f>
        <v>4.83709719573522</v>
      </c>
      <c r="C4327" s="23" t="n">
        <f aca="true">BETAINV(RAND(),T1_PERT!$F$6,T1_PERT!$G$6,T1_PERT!$C$6,T1_PERT!$E$6)</f>
        <v>4.65339902621093</v>
      </c>
      <c r="D4327" s="23" t="n">
        <f aca="true">BETAINV(RAND(),T1_PERT!$F$7,T1_PERT!$G$7,T1_PERT!$C$7,T1_PERT!$E$7)</f>
        <v>4.74588741820591</v>
      </c>
      <c r="E4327" s="23" t="n">
        <f aca="true">BETAINV(RAND(),T1_PERT!$F$8,T1_PERT!$G$8,T1_PERT!$C$8,T1_PERT!$E$8)</f>
        <v>4.35122537590882</v>
      </c>
      <c r="F4327" s="23" t="n">
        <f aca="true">BETAINV(RAND(),T1_PERT!$F$9,T1_PERT!$G$9,T1_PERT!$C$9,T1_PERT!$E$9)</f>
        <v>3.84485055465737</v>
      </c>
      <c r="G4327" s="23" t="n">
        <f aca="true">BETAINV(RAND(),T1_PERT!$F$10,T1_PERT!$G$10,T1_PERT!$C$10,T1_PERT!$E$10)</f>
        <v>2.27156475350974</v>
      </c>
      <c r="H4327" s="23" t="n">
        <f aca="false">B4327+C4327+E4327+G4327</f>
        <v>16.1132863513647</v>
      </c>
      <c r="I4327" s="23" t="n">
        <f aca="false">B4327+D4327+F4327+G4327</f>
        <v>15.6993999221082</v>
      </c>
      <c r="J4327" s="23" t="n">
        <f aca="false">MAX(H4327,I4327)</f>
        <v>16.1132863513647</v>
      </c>
      <c r="K4327" s="24" t="n">
        <f aca="false">IF(H4327&gt;=I4327,1,0)</f>
        <v>1</v>
      </c>
    </row>
    <row r="4328" customFormat="false" ht="15" hidden="false" customHeight="false" outlineLevel="0" collapsed="false">
      <c r="A4328" s="5" t="n">
        <v>4309</v>
      </c>
      <c r="B4328" s="23" t="n">
        <f aca="true">BETAINV(RAND(),T1_PERT!$F$5,T1_PERT!$G$5,T1_PERT!$C$5,T1_PERT!$E$5)</f>
        <v>4.67692083744797</v>
      </c>
      <c r="C4328" s="23" t="n">
        <f aca="true">BETAINV(RAND(),T1_PERT!$F$6,T1_PERT!$G$6,T1_PERT!$C$6,T1_PERT!$E$6)</f>
        <v>6.49000716080197</v>
      </c>
      <c r="D4328" s="23" t="n">
        <f aca="true">BETAINV(RAND(),T1_PERT!$F$7,T1_PERT!$G$7,T1_PERT!$C$7,T1_PERT!$E$7)</f>
        <v>6.06341994014632</v>
      </c>
      <c r="E4328" s="23" t="n">
        <f aca="true">BETAINV(RAND(),T1_PERT!$F$8,T1_PERT!$G$8,T1_PERT!$C$8,T1_PERT!$E$8)</f>
        <v>5.99705388678706</v>
      </c>
      <c r="F4328" s="23" t="n">
        <f aca="true">BETAINV(RAND(),T1_PERT!$F$9,T1_PERT!$G$9,T1_PERT!$C$9,T1_PERT!$E$9)</f>
        <v>4.39205510524712</v>
      </c>
      <c r="G4328" s="23" t="n">
        <f aca="true">BETAINV(RAND(),T1_PERT!$F$10,T1_PERT!$G$10,T1_PERT!$C$10,T1_PERT!$E$10)</f>
        <v>1.55745156844951</v>
      </c>
      <c r="H4328" s="23" t="n">
        <f aca="false">B4328+C4328+E4328+G4328</f>
        <v>18.7214334534865</v>
      </c>
      <c r="I4328" s="23" t="n">
        <f aca="false">B4328+D4328+F4328+G4328</f>
        <v>16.6898474512909</v>
      </c>
      <c r="J4328" s="23" t="n">
        <f aca="false">MAX(H4328,I4328)</f>
        <v>18.7214334534865</v>
      </c>
      <c r="K4328" s="24" t="n">
        <f aca="false">IF(H4328&gt;=I4328,1,0)</f>
        <v>1</v>
      </c>
    </row>
    <row r="4329" customFormat="false" ht="15" hidden="false" customHeight="false" outlineLevel="0" collapsed="false">
      <c r="A4329" s="5" t="n">
        <v>4310</v>
      </c>
      <c r="B4329" s="23" t="n">
        <f aca="true">BETAINV(RAND(),T1_PERT!$F$5,T1_PERT!$G$5,T1_PERT!$C$5,T1_PERT!$E$5)</f>
        <v>3.69462872117408</v>
      </c>
      <c r="C4329" s="23" t="n">
        <f aca="true">BETAINV(RAND(),T1_PERT!$F$6,T1_PERT!$G$6,T1_PERT!$C$6,T1_PERT!$E$6)</f>
        <v>4.93394409038259</v>
      </c>
      <c r="D4329" s="23" t="n">
        <f aca="true">BETAINV(RAND(),T1_PERT!$F$7,T1_PERT!$G$7,T1_PERT!$C$7,T1_PERT!$E$7)</f>
        <v>6.1390654916874</v>
      </c>
      <c r="E4329" s="23" t="n">
        <f aca="true">BETAINV(RAND(),T1_PERT!$F$8,T1_PERT!$G$8,T1_PERT!$C$8,T1_PERT!$E$8)</f>
        <v>4.45519499648698</v>
      </c>
      <c r="F4329" s="23" t="n">
        <f aca="true">BETAINV(RAND(),T1_PERT!$F$9,T1_PERT!$G$9,T1_PERT!$C$9,T1_PERT!$E$9)</f>
        <v>3.44403622162479</v>
      </c>
      <c r="G4329" s="23" t="n">
        <f aca="true">BETAINV(RAND(),T1_PERT!$F$10,T1_PERT!$G$10,T1_PERT!$C$10,T1_PERT!$E$10)</f>
        <v>2.13485788112469</v>
      </c>
      <c r="H4329" s="23" t="n">
        <f aca="false">B4329+C4329+E4329+G4329</f>
        <v>15.2186256891683</v>
      </c>
      <c r="I4329" s="23" t="n">
        <f aca="false">B4329+D4329+F4329+G4329</f>
        <v>15.412588315611</v>
      </c>
      <c r="J4329" s="23" t="n">
        <f aca="false">MAX(H4329,I4329)</f>
        <v>15.412588315611</v>
      </c>
      <c r="K4329" s="24" t="n">
        <f aca="false">IF(H4329&gt;=I4329,1,0)</f>
        <v>0</v>
      </c>
    </row>
    <row r="4330" customFormat="false" ht="15" hidden="false" customHeight="false" outlineLevel="0" collapsed="false">
      <c r="A4330" s="5" t="n">
        <v>4311</v>
      </c>
      <c r="B4330" s="23" t="n">
        <f aca="true">BETAINV(RAND(),T1_PERT!$F$5,T1_PERT!$G$5,T1_PERT!$C$5,T1_PERT!$E$5)</f>
        <v>3.71478373360253</v>
      </c>
      <c r="C4330" s="23" t="n">
        <f aca="true">BETAINV(RAND(),T1_PERT!$F$6,T1_PERT!$G$6,T1_PERT!$C$6,T1_PERT!$E$6)</f>
        <v>4.14535503087714</v>
      </c>
      <c r="D4330" s="23" t="n">
        <f aca="true">BETAINV(RAND(),T1_PERT!$F$7,T1_PERT!$G$7,T1_PERT!$C$7,T1_PERT!$E$7)</f>
        <v>5.79058450668931</v>
      </c>
      <c r="E4330" s="23" t="n">
        <f aca="true">BETAINV(RAND(),T1_PERT!$F$8,T1_PERT!$G$8,T1_PERT!$C$8,T1_PERT!$E$8)</f>
        <v>5.1519679353561</v>
      </c>
      <c r="F4330" s="23" t="n">
        <f aca="true">BETAINV(RAND(),T1_PERT!$F$9,T1_PERT!$G$9,T1_PERT!$C$9,T1_PERT!$E$9)</f>
        <v>5.1490589097092</v>
      </c>
      <c r="G4330" s="23" t="n">
        <f aca="true">BETAINV(RAND(),T1_PERT!$F$10,T1_PERT!$G$10,T1_PERT!$C$10,T1_PERT!$E$10)</f>
        <v>1.89476735353398</v>
      </c>
      <c r="H4330" s="23" t="n">
        <f aca="false">B4330+C4330+E4330+G4330</f>
        <v>14.9068740533698</v>
      </c>
      <c r="I4330" s="23" t="n">
        <f aca="false">B4330+D4330+F4330+G4330</f>
        <v>16.549194503535</v>
      </c>
      <c r="J4330" s="23" t="n">
        <f aca="false">MAX(H4330,I4330)</f>
        <v>16.549194503535</v>
      </c>
      <c r="K4330" s="24" t="n">
        <f aca="false">IF(H4330&gt;=I4330,1,0)</f>
        <v>0</v>
      </c>
    </row>
    <row r="4331" customFormat="false" ht="15" hidden="false" customHeight="false" outlineLevel="0" collapsed="false">
      <c r="A4331" s="5" t="n">
        <v>4312</v>
      </c>
      <c r="B4331" s="23" t="n">
        <f aca="true">BETAINV(RAND(),T1_PERT!$F$5,T1_PERT!$G$5,T1_PERT!$C$5,T1_PERT!$E$5)</f>
        <v>3.73011795584509</v>
      </c>
      <c r="C4331" s="23" t="n">
        <f aca="true">BETAINV(RAND(),T1_PERT!$F$6,T1_PERT!$G$6,T1_PERT!$C$6,T1_PERT!$E$6)</f>
        <v>4.95296616333442</v>
      </c>
      <c r="D4331" s="23" t="n">
        <f aca="true">BETAINV(RAND(),T1_PERT!$F$7,T1_PERT!$G$7,T1_PERT!$C$7,T1_PERT!$E$7)</f>
        <v>5.83624967003091</v>
      </c>
      <c r="E4331" s="23" t="n">
        <f aca="true">BETAINV(RAND(),T1_PERT!$F$8,T1_PERT!$G$8,T1_PERT!$C$8,T1_PERT!$E$8)</f>
        <v>5.10567826859576</v>
      </c>
      <c r="F4331" s="23" t="n">
        <f aca="true">BETAINV(RAND(),T1_PERT!$F$9,T1_PERT!$G$9,T1_PERT!$C$9,T1_PERT!$E$9)</f>
        <v>5.10791694564538</v>
      </c>
      <c r="G4331" s="23" t="n">
        <f aca="true">BETAINV(RAND(),T1_PERT!$F$10,T1_PERT!$G$10,T1_PERT!$C$10,T1_PERT!$E$10)</f>
        <v>2.04049882774317</v>
      </c>
      <c r="H4331" s="23" t="n">
        <f aca="false">B4331+C4331+E4331+G4331</f>
        <v>15.8292612155184</v>
      </c>
      <c r="I4331" s="23" t="n">
        <f aca="false">B4331+D4331+F4331+G4331</f>
        <v>16.7147833992645</v>
      </c>
      <c r="J4331" s="23" t="n">
        <f aca="false">MAX(H4331,I4331)</f>
        <v>16.7147833992645</v>
      </c>
      <c r="K4331" s="24" t="n">
        <f aca="false">IF(H4331&gt;=I4331,1,0)</f>
        <v>0</v>
      </c>
    </row>
    <row r="4332" customFormat="false" ht="15" hidden="false" customHeight="false" outlineLevel="0" collapsed="false">
      <c r="A4332" s="5" t="n">
        <v>4313</v>
      </c>
      <c r="B4332" s="23" t="n">
        <f aca="true">BETAINV(RAND(),T1_PERT!$F$5,T1_PERT!$G$5,T1_PERT!$C$5,T1_PERT!$E$5)</f>
        <v>4.85230365123567</v>
      </c>
      <c r="C4332" s="23" t="n">
        <f aca="true">BETAINV(RAND(),T1_PERT!$F$6,T1_PERT!$G$6,T1_PERT!$C$6,T1_PERT!$E$6)</f>
        <v>3.43777315298171</v>
      </c>
      <c r="D4332" s="23" t="n">
        <f aca="true">BETAINV(RAND(),T1_PERT!$F$7,T1_PERT!$G$7,T1_PERT!$C$7,T1_PERT!$E$7)</f>
        <v>5.92464939543035</v>
      </c>
      <c r="E4332" s="23" t="n">
        <f aca="true">BETAINV(RAND(),T1_PERT!$F$8,T1_PERT!$G$8,T1_PERT!$C$8,T1_PERT!$E$8)</f>
        <v>4.7235899047815</v>
      </c>
      <c r="F4332" s="23" t="n">
        <f aca="true">BETAINV(RAND(),T1_PERT!$F$9,T1_PERT!$G$9,T1_PERT!$C$9,T1_PERT!$E$9)</f>
        <v>4.8672599112201</v>
      </c>
      <c r="G4332" s="23" t="n">
        <f aca="true">BETAINV(RAND(),T1_PERT!$F$10,T1_PERT!$G$10,T1_PERT!$C$10,T1_PERT!$E$10)</f>
        <v>1.90059059205508</v>
      </c>
      <c r="H4332" s="23" t="n">
        <f aca="false">B4332+C4332+E4332+G4332</f>
        <v>14.914257301054</v>
      </c>
      <c r="I4332" s="23" t="n">
        <f aca="false">B4332+D4332+F4332+G4332</f>
        <v>17.5448035499412</v>
      </c>
      <c r="J4332" s="23" t="n">
        <f aca="false">MAX(H4332,I4332)</f>
        <v>17.5448035499412</v>
      </c>
      <c r="K4332" s="24" t="n">
        <f aca="false">IF(H4332&gt;=I4332,1,0)</f>
        <v>0</v>
      </c>
    </row>
    <row r="4333" customFormat="false" ht="15" hidden="false" customHeight="false" outlineLevel="0" collapsed="false">
      <c r="A4333" s="5" t="n">
        <v>4314</v>
      </c>
      <c r="B4333" s="23" t="n">
        <f aca="true">BETAINV(RAND(),T1_PERT!$F$5,T1_PERT!$G$5,T1_PERT!$C$5,T1_PERT!$E$5)</f>
        <v>3.21229298738097</v>
      </c>
      <c r="C4333" s="23" t="n">
        <f aca="true">BETAINV(RAND(),T1_PERT!$F$6,T1_PERT!$G$6,T1_PERT!$C$6,T1_PERT!$E$6)</f>
        <v>4.029122782682</v>
      </c>
      <c r="D4333" s="23" t="n">
        <f aca="true">BETAINV(RAND(),T1_PERT!$F$7,T1_PERT!$G$7,T1_PERT!$C$7,T1_PERT!$E$7)</f>
        <v>5.07244025790821</v>
      </c>
      <c r="E4333" s="23" t="n">
        <f aca="true">BETAINV(RAND(),T1_PERT!$F$8,T1_PERT!$G$8,T1_PERT!$C$8,T1_PERT!$E$8)</f>
        <v>6.16655554153408</v>
      </c>
      <c r="F4333" s="23" t="n">
        <f aca="true">BETAINV(RAND(),T1_PERT!$F$9,T1_PERT!$G$9,T1_PERT!$C$9,T1_PERT!$E$9)</f>
        <v>4.3652537896046</v>
      </c>
      <c r="G4333" s="23" t="n">
        <f aca="true">BETAINV(RAND(),T1_PERT!$F$10,T1_PERT!$G$10,T1_PERT!$C$10,T1_PERT!$E$10)</f>
        <v>1.99381809886243</v>
      </c>
      <c r="H4333" s="23" t="n">
        <f aca="false">B4333+C4333+E4333+G4333</f>
        <v>15.4017894104595</v>
      </c>
      <c r="I4333" s="23" t="n">
        <f aca="false">B4333+D4333+F4333+G4333</f>
        <v>14.6438051337562</v>
      </c>
      <c r="J4333" s="23" t="n">
        <f aca="false">MAX(H4333,I4333)</f>
        <v>15.4017894104595</v>
      </c>
      <c r="K4333" s="24" t="n">
        <f aca="false">IF(H4333&gt;=I4333,1,0)</f>
        <v>1</v>
      </c>
    </row>
    <row r="4334" customFormat="false" ht="15" hidden="false" customHeight="false" outlineLevel="0" collapsed="false">
      <c r="A4334" s="5" t="n">
        <v>4315</v>
      </c>
      <c r="B4334" s="23" t="n">
        <f aca="true">BETAINV(RAND(),T1_PERT!$F$5,T1_PERT!$G$5,T1_PERT!$C$5,T1_PERT!$E$5)</f>
        <v>3.09072884066508</v>
      </c>
      <c r="C4334" s="23" t="n">
        <f aca="true">BETAINV(RAND(),T1_PERT!$F$6,T1_PERT!$G$6,T1_PERT!$C$6,T1_PERT!$E$6)</f>
        <v>5.72990104813663</v>
      </c>
      <c r="D4334" s="23" t="n">
        <f aca="true">BETAINV(RAND(),T1_PERT!$F$7,T1_PERT!$G$7,T1_PERT!$C$7,T1_PERT!$E$7)</f>
        <v>7.57683556839609</v>
      </c>
      <c r="E4334" s="23" t="n">
        <f aca="true">BETAINV(RAND(),T1_PERT!$F$8,T1_PERT!$G$8,T1_PERT!$C$8,T1_PERT!$E$8)</f>
        <v>5.06229395607617</v>
      </c>
      <c r="F4334" s="23" t="n">
        <f aca="true">BETAINV(RAND(),T1_PERT!$F$9,T1_PERT!$G$9,T1_PERT!$C$9,T1_PERT!$E$9)</f>
        <v>3.72098351471838</v>
      </c>
      <c r="G4334" s="23" t="n">
        <f aca="true">BETAINV(RAND(),T1_PERT!$F$10,T1_PERT!$G$10,T1_PERT!$C$10,T1_PERT!$E$10)</f>
        <v>1.4798102546342</v>
      </c>
      <c r="H4334" s="23" t="n">
        <f aca="false">B4334+C4334+E4334+G4334</f>
        <v>15.3627340995121</v>
      </c>
      <c r="I4334" s="23" t="n">
        <f aca="false">B4334+D4334+F4334+G4334</f>
        <v>15.8683581784137</v>
      </c>
      <c r="J4334" s="23" t="n">
        <f aca="false">MAX(H4334,I4334)</f>
        <v>15.8683581784137</v>
      </c>
      <c r="K4334" s="24" t="n">
        <f aca="false">IF(H4334&gt;=I4334,1,0)</f>
        <v>0</v>
      </c>
    </row>
    <row r="4335" customFormat="false" ht="15" hidden="false" customHeight="false" outlineLevel="0" collapsed="false">
      <c r="A4335" s="5" t="n">
        <v>4316</v>
      </c>
      <c r="B4335" s="23" t="n">
        <f aca="true">BETAINV(RAND(),T1_PERT!$F$5,T1_PERT!$G$5,T1_PERT!$C$5,T1_PERT!$E$5)</f>
        <v>3.52248124542198</v>
      </c>
      <c r="C4335" s="23" t="n">
        <f aca="true">BETAINV(RAND(),T1_PERT!$F$6,T1_PERT!$G$6,T1_PERT!$C$6,T1_PERT!$E$6)</f>
        <v>4.12368457170848</v>
      </c>
      <c r="D4335" s="23" t="n">
        <f aca="true">BETAINV(RAND(),T1_PERT!$F$7,T1_PERT!$G$7,T1_PERT!$C$7,T1_PERT!$E$7)</f>
        <v>5.14367037879044</v>
      </c>
      <c r="E4335" s="23" t="n">
        <f aca="true">BETAINV(RAND(),T1_PERT!$F$8,T1_PERT!$G$8,T1_PERT!$C$8,T1_PERT!$E$8)</f>
        <v>5.87297679907938</v>
      </c>
      <c r="F4335" s="23" t="n">
        <f aca="true">BETAINV(RAND(),T1_PERT!$F$9,T1_PERT!$G$9,T1_PERT!$C$9,T1_PERT!$E$9)</f>
        <v>3.54321812490333</v>
      </c>
      <c r="G4335" s="23" t="n">
        <f aca="true">BETAINV(RAND(),T1_PERT!$F$10,T1_PERT!$G$10,T1_PERT!$C$10,T1_PERT!$E$10)</f>
        <v>1.7501971337453</v>
      </c>
      <c r="H4335" s="23" t="n">
        <f aca="false">B4335+C4335+E4335+G4335</f>
        <v>15.2693397499551</v>
      </c>
      <c r="I4335" s="23" t="n">
        <f aca="false">B4335+D4335+F4335+G4335</f>
        <v>13.9595668828611</v>
      </c>
      <c r="J4335" s="23" t="n">
        <f aca="false">MAX(H4335,I4335)</f>
        <v>15.2693397499551</v>
      </c>
      <c r="K4335" s="24" t="n">
        <f aca="false">IF(H4335&gt;=I4335,1,0)</f>
        <v>1</v>
      </c>
    </row>
    <row r="4336" customFormat="false" ht="15" hidden="false" customHeight="false" outlineLevel="0" collapsed="false">
      <c r="A4336" s="5" t="n">
        <v>4317</v>
      </c>
      <c r="B4336" s="23" t="n">
        <f aca="true">BETAINV(RAND(),T1_PERT!$F$5,T1_PERT!$G$5,T1_PERT!$C$5,T1_PERT!$E$5)</f>
        <v>3.23113786387303</v>
      </c>
      <c r="C4336" s="23" t="n">
        <f aca="true">BETAINV(RAND(),T1_PERT!$F$6,T1_PERT!$G$6,T1_PERT!$C$6,T1_PERT!$E$6)</f>
        <v>4.41575029073698</v>
      </c>
      <c r="D4336" s="23" t="n">
        <f aca="true">BETAINV(RAND(),T1_PERT!$F$7,T1_PERT!$G$7,T1_PERT!$C$7,T1_PERT!$E$7)</f>
        <v>3.9549889569778</v>
      </c>
      <c r="E4336" s="23" t="n">
        <f aca="true">BETAINV(RAND(),T1_PERT!$F$8,T1_PERT!$G$8,T1_PERT!$C$8,T1_PERT!$E$8)</f>
        <v>4.62886795031633</v>
      </c>
      <c r="F4336" s="23" t="n">
        <f aca="true">BETAINV(RAND(),T1_PERT!$F$9,T1_PERT!$G$9,T1_PERT!$C$9,T1_PERT!$E$9)</f>
        <v>4.73991322891137</v>
      </c>
      <c r="G4336" s="23" t="n">
        <f aca="true">BETAINV(RAND(),T1_PERT!$F$10,T1_PERT!$G$10,T1_PERT!$C$10,T1_PERT!$E$10)</f>
        <v>2.09047514766841</v>
      </c>
      <c r="H4336" s="23" t="n">
        <f aca="false">B4336+C4336+E4336+G4336</f>
        <v>14.3662312525948</v>
      </c>
      <c r="I4336" s="23" t="n">
        <f aca="false">B4336+D4336+F4336+G4336</f>
        <v>14.0165151974306</v>
      </c>
      <c r="J4336" s="23" t="n">
        <f aca="false">MAX(H4336,I4336)</f>
        <v>14.3662312525948</v>
      </c>
      <c r="K4336" s="24" t="n">
        <f aca="false">IF(H4336&gt;=I4336,1,0)</f>
        <v>1</v>
      </c>
    </row>
    <row r="4337" customFormat="false" ht="15" hidden="false" customHeight="false" outlineLevel="0" collapsed="false">
      <c r="A4337" s="5" t="n">
        <v>4318</v>
      </c>
      <c r="B4337" s="23" t="n">
        <f aca="true">BETAINV(RAND(),T1_PERT!$F$5,T1_PERT!$G$5,T1_PERT!$C$5,T1_PERT!$E$5)</f>
        <v>5.11239653920861</v>
      </c>
      <c r="C4337" s="23" t="n">
        <f aca="true">BETAINV(RAND(),T1_PERT!$F$6,T1_PERT!$G$6,T1_PERT!$C$6,T1_PERT!$E$6)</f>
        <v>7.30146529566037</v>
      </c>
      <c r="D4337" s="23" t="n">
        <f aca="true">BETAINV(RAND(),T1_PERT!$F$7,T1_PERT!$G$7,T1_PERT!$C$7,T1_PERT!$E$7)</f>
        <v>6.38962947983145</v>
      </c>
      <c r="E4337" s="23" t="n">
        <f aca="true">BETAINV(RAND(),T1_PERT!$F$8,T1_PERT!$G$8,T1_PERT!$C$8,T1_PERT!$E$8)</f>
        <v>5.06360503434025</v>
      </c>
      <c r="F4337" s="23" t="n">
        <f aca="true">BETAINV(RAND(),T1_PERT!$F$9,T1_PERT!$G$9,T1_PERT!$C$9,T1_PERT!$E$9)</f>
        <v>3.64779671934371</v>
      </c>
      <c r="G4337" s="23" t="n">
        <f aca="true">BETAINV(RAND(),T1_PERT!$F$10,T1_PERT!$G$10,T1_PERT!$C$10,T1_PERT!$E$10)</f>
        <v>2.23423190004161</v>
      </c>
      <c r="H4337" s="23" t="n">
        <f aca="false">B4337+C4337+E4337+G4337</f>
        <v>19.7116987692508</v>
      </c>
      <c r="I4337" s="23" t="n">
        <f aca="false">B4337+D4337+F4337+G4337</f>
        <v>17.3840546384254</v>
      </c>
      <c r="J4337" s="23" t="n">
        <f aca="false">MAX(H4337,I4337)</f>
        <v>19.7116987692508</v>
      </c>
      <c r="K4337" s="24" t="n">
        <f aca="false">IF(H4337&gt;=I4337,1,0)</f>
        <v>1</v>
      </c>
    </row>
    <row r="4338" customFormat="false" ht="15" hidden="false" customHeight="false" outlineLevel="0" collapsed="false">
      <c r="A4338" s="5" t="n">
        <v>4319</v>
      </c>
      <c r="B4338" s="23" t="n">
        <f aca="true">BETAINV(RAND(),T1_PERT!$F$5,T1_PERT!$G$5,T1_PERT!$C$5,T1_PERT!$E$5)</f>
        <v>3.89726112173147</v>
      </c>
      <c r="C4338" s="23" t="n">
        <f aca="true">BETAINV(RAND(),T1_PERT!$F$6,T1_PERT!$G$6,T1_PERT!$C$6,T1_PERT!$E$6)</f>
        <v>5.52515305127452</v>
      </c>
      <c r="D4338" s="23" t="n">
        <f aca="true">BETAINV(RAND(),T1_PERT!$F$7,T1_PERT!$G$7,T1_PERT!$C$7,T1_PERT!$E$7)</f>
        <v>4.42524448368489</v>
      </c>
      <c r="E4338" s="23" t="n">
        <f aca="true">BETAINV(RAND(),T1_PERT!$F$8,T1_PERT!$G$8,T1_PERT!$C$8,T1_PERT!$E$8)</f>
        <v>4.76824557219527</v>
      </c>
      <c r="F4338" s="23" t="n">
        <f aca="true">BETAINV(RAND(),T1_PERT!$F$9,T1_PERT!$G$9,T1_PERT!$C$9,T1_PERT!$E$9)</f>
        <v>3.49755490929354</v>
      </c>
      <c r="G4338" s="23" t="n">
        <f aca="true">BETAINV(RAND(),T1_PERT!$F$10,T1_PERT!$G$10,T1_PERT!$C$10,T1_PERT!$E$10)</f>
        <v>1.41415939499261</v>
      </c>
      <c r="H4338" s="23" t="n">
        <f aca="false">B4338+C4338+E4338+G4338</f>
        <v>15.6048191401939</v>
      </c>
      <c r="I4338" s="23" t="n">
        <f aca="false">B4338+D4338+F4338+G4338</f>
        <v>13.2342199097025</v>
      </c>
      <c r="J4338" s="23" t="n">
        <f aca="false">MAX(H4338,I4338)</f>
        <v>15.6048191401939</v>
      </c>
      <c r="K4338" s="24" t="n">
        <f aca="false">IF(H4338&gt;=I4338,1,0)</f>
        <v>1</v>
      </c>
    </row>
    <row r="4339" customFormat="false" ht="15" hidden="false" customHeight="false" outlineLevel="0" collapsed="false">
      <c r="A4339" s="5" t="n">
        <v>4320</v>
      </c>
      <c r="B4339" s="23" t="n">
        <f aca="true">BETAINV(RAND(),T1_PERT!$F$5,T1_PERT!$G$5,T1_PERT!$C$5,T1_PERT!$E$5)</f>
        <v>3.48201852886564</v>
      </c>
      <c r="C4339" s="23" t="n">
        <f aca="true">BETAINV(RAND(),T1_PERT!$F$6,T1_PERT!$G$6,T1_PERT!$C$6,T1_PERT!$E$6)</f>
        <v>4.98165501954031</v>
      </c>
      <c r="D4339" s="23" t="n">
        <f aca="true">BETAINV(RAND(),T1_PERT!$F$7,T1_PERT!$G$7,T1_PERT!$C$7,T1_PERT!$E$7)</f>
        <v>4.15295550516126</v>
      </c>
      <c r="E4339" s="23" t="n">
        <f aca="true">BETAINV(RAND(),T1_PERT!$F$8,T1_PERT!$G$8,T1_PERT!$C$8,T1_PERT!$E$8)</f>
        <v>5.49543439734572</v>
      </c>
      <c r="F4339" s="23" t="n">
        <f aca="true">BETAINV(RAND(),T1_PERT!$F$9,T1_PERT!$G$9,T1_PERT!$C$9,T1_PERT!$E$9)</f>
        <v>6.06664620304544</v>
      </c>
      <c r="G4339" s="23" t="n">
        <f aca="true">BETAINV(RAND(),T1_PERT!$F$10,T1_PERT!$G$10,T1_PERT!$C$10,T1_PERT!$E$10)</f>
        <v>2.2579345110396</v>
      </c>
      <c r="H4339" s="23" t="n">
        <f aca="false">B4339+C4339+E4339+G4339</f>
        <v>16.2170424567913</v>
      </c>
      <c r="I4339" s="23" t="n">
        <f aca="false">B4339+D4339+F4339+G4339</f>
        <v>15.9595547481119</v>
      </c>
      <c r="J4339" s="23" t="n">
        <f aca="false">MAX(H4339,I4339)</f>
        <v>16.2170424567913</v>
      </c>
      <c r="K4339" s="24" t="n">
        <f aca="false">IF(H4339&gt;=I4339,1,0)</f>
        <v>1</v>
      </c>
    </row>
    <row r="4340" customFormat="false" ht="15" hidden="false" customHeight="false" outlineLevel="0" collapsed="false">
      <c r="A4340" s="5" t="n">
        <v>4321</v>
      </c>
      <c r="B4340" s="23" t="n">
        <f aca="true">BETAINV(RAND(),T1_PERT!$F$5,T1_PERT!$G$5,T1_PERT!$C$5,T1_PERT!$E$5)</f>
        <v>2.66511694974501</v>
      </c>
      <c r="C4340" s="23" t="n">
        <f aca="true">BETAINV(RAND(),T1_PERT!$F$6,T1_PERT!$G$6,T1_PERT!$C$6,T1_PERT!$E$6)</f>
        <v>4.68027694150063</v>
      </c>
      <c r="D4340" s="23" t="n">
        <f aca="true">BETAINV(RAND(),T1_PERT!$F$7,T1_PERT!$G$7,T1_PERT!$C$7,T1_PERT!$E$7)</f>
        <v>4.44317294256125</v>
      </c>
      <c r="E4340" s="23" t="n">
        <f aca="true">BETAINV(RAND(),T1_PERT!$F$8,T1_PERT!$G$8,T1_PERT!$C$8,T1_PERT!$E$8)</f>
        <v>5.19572530969336</v>
      </c>
      <c r="F4340" s="23" t="n">
        <f aca="true">BETAINV(RAND(),T1_PERT!$F$9,T1_PERT!$G$9,T1_PERT!$C$9,T1_PERT!$E$9)</f>
        <v>5.07237957539641</v>
      </c>
      <c r="G4340" s="23" t="n">
        <f aca="true">BETAINV(RAND(),T1_PERT!$F$10,T1_PERT!$G$10,T1_PERT!$C$10,T1_PERT!$E$10)</f>
        <v>1.48670074620167</v>
      </c>
      <c r="H4340" s="23" t="n">
        <f aca="false">B4340+C4340+E4340+G4340</f>
        <v>14.0278199471407</v>
      </c>
      <c r="I4340" s="23" t="n">
        <f aca="false">B4340+D4340+F4340+G4340</f>
        <v>13.6673702139043</v>
      </c>
      <c r="J4340" s="23" t="n">
        <f aca="false">MAX(H4340,I4340)</f>
        <v>14.0278199471407</v>
      </c>
      <c r="K4340" s="24" t="n">
        <f aca="false">IF(H4340&gt;=I4340,1,0)</f>
        <v>1</v>
      </c>
    </row>
    <row r="4341" customFormat="false" ht="15" hidden="false" customHeight="false" outlineLevel="0" collapsed="false">
      <c r="A4341" s="5" t="n">
        <v>4322</v>
      </c>
      <c r="B4341" s="23" t="n">
        <f aca="true">BETAINV(RAND(),T1_PERT!$F$5,T1_PERT!$G$5,T1_PERT!$C$5,T1_PERT!$E$5)</f>
        <v>3.78293662821315</v>
      </c>
      <c r="C4341" s="23" t="n">
        <f aca="true">BETAINV(RAND(),T1_PERT!$F$6,T1_PERT!$G$6,T1_PERT!$C$6,T1_PERT!$E$6)</f>
        <v>3.79404003332888</v>
      </c>
      <c r="D4341" s="23" t="n">
        <f aca="true">BETAINV(RAND(),T1_PERT!$F$7,T1_PERT!$G$7,T1_PERT!$C$7,T1_PERT!$E$7)</f>
        <v>6.58723046789259</v>
      </c>
      <c r="E4341" s="23" t="n">
        <f aca="true">BETAINV(RAND(),T1_PERT!$F$8,T1_PERT!$G$8,T1_PERT!$C$8,T1_PERT!$E$8)</f>
        <v>4.86299287957407</v>
      </c>
      <c r="F4341" s="23" t="n">
        <f aca="true">BETAINV(RAND(),T1_PERT!$F$9,T1_PERT!$G$9,T1_PERT!$C$9,T1_PERT!$E$9)</f>
        <v>4.39674909894487</v>
      </c>
      <c r="G4341" s="23" t="n">
        <f aca="true">BETAINV(RAND(),T1_PERT!$F$10,T1_PERT!$G$10,T1_PERT!$C$10,T1_PERT!$E$10)</f>
        <v>1.77492339232517</v>
      </c>
      <c r="H4341" s="23" t="n">
        <f aca="false">B4341+C4341+E4341+G4341</f>
        <v>14.2148929334413</v>
      </c>
      <c r="I4341" s="23" t="n">
        <f aca="false">B4341+D4341+F4341+G4341</f>
        <v>16.5418395873758</v>
      </c>
      <c r="J4341" s="23" t="n">
        <f aca="false">MAX(H4341,I4341)</f>
        <v>16.5418395873758</v>
      </c>
      <c r="K4341" s="24" t="n">
        <f aca="false">IF(H4341&gt;=I4341,1,0)</f>
        <v>0</v>
      </c>
    </row>
    <row r="4342" customFormat="false" ht="15" hidden="false" customHeight="false" outlineLevel="0" collapsed="false">
      <c r="A4342" s="5" t="n">
        <v>4323</v>
      </c>
      <c r="B4342" s="23" t="n">
        <f aca="true">BETAINV(RAND(),T1_PERT!$F$5,T1_PERT!$G$5,T1_PERT!$C$5,T1_PERT!$E$5)</f>
        <v>3.10427360598253</v>
      </c>
      <c r="C4342" s="23" t="n">
        <f aca="true">BETAINV(RAND(),T1_PERT!$F$6,T1_PERT!$G$6,T1_PERT!$C$6,T1_PERT!$E$6)</f>
        <v>5.12224818463599</v>
      </c>
      <c r="D4342" s="23" t="n">
        <f aca="true">BETAINV(RAND(),T1_PERT!$F$7,T1_PERT!$G$7,T1_PERT!$C$7,T1_PERT!$E$7)</f>
        <v>5.57563844359736</v>
      </c>
      <c r="E4342" s="23" t="n">
        <f aca="true">BETAINV(RAND(),T1_PERT!$F$8,T1_PERT!$G$8,T1_PERT!$C$8,T1_PERT!$E$8)</f>
        <v>5.98931466713605</v>
      </c>
      <c r="F4342" s="23" t="n">
        <f aca="true">BETAINV(RAND(),T1_PERT!$F$9,T1_PERT!$G$9,T1_PERT!$C$9,T1_PERT!$E$9)</f>
        <v>3.76783324402651</v>
      </c>
      <c r="G4342" s="23" t="n">
        <f aca="true">BETAINV(RAND(),T1_PERT!$F$10,T1_PERT!$G$10,T1_PERT!$C$10,T1_PERT!$E$10)</f>
        <v>2.23949576417892</v>
      </c>
      <c r="H4342" s="23" t="n">
        <f aca="false">B4342+C4342+E4342+G4342</f>
        <v>16.4553322219335</v>
      </c>
      <c r="I4342" s="23" t="n">
        <f aca="false">B4342+D4342+F4342+G4342</f>
        <v>14.6872410577853</v>
      </c>
      <c r="J4342" s="23" t="n">
        <f aca="false">MAX(H4342,I4342)</f>
        <v>16.4553322219335</v>
      </c>
      <c r="K4342" s="24" t="n">
        <f aca="false">IF(H4342&gt;=I4342,1,0)</f>
        <v>1</v>
      </c>
    </row>
    <row r="4343" customFormat="false" ht="15" hidden="false" customHeight="false" outlineLevel="0" collapsed="false">
      <c r="A4343" s="5" t="n">
        <v>4324</v>
      </c>
      <c r="B4343" s="23" t="n">
        <f aca="true">BETAINV(RAND(),T1_PERT!$F$5,T1_PERT!$G$5,T1_PERT!$C$5,T1_PERT!$E$5)</f>
        <v>3.02551447671414</v>
      </c>
      <c r="C4343" s="23" t="n">
        <f aca="true">BETAINV(RAND(),T1_PERT!$F$6,T1_PERT!$G$6,T1_PERT!$C$6,T1_PERT!$E$6)</f>
        <v>5.73591758392217</v>
      </c>
      <c r="D4343" s="23" t="n">
        <f aca="true">BETAINV(RAND(),T1_PERT!$F$7,T1_PERT!$G$7,T1_PERT!$C$7,T1_PERT!$E$7)</f>
        <v>7.61482886315851</v>
      </c>
      <c r="E4343" s="23" t="n">
        <f aca="true">BETAINV(RAND(),T1_PERT!$F$8,T1_PERT!$G$8,T1_PERT!$C$8,T1_PERT!$E$8)</f>
        <v>4.29561970712951</v>
      </c>
      <c r="F4343" s="23" t="n">
        <f aca="true">BETAINV(RAND(),T1_PERT!$F$9,T1_PERT!$G$9,T1_PERT!$C$9,T1_PERT!$E$9)</f>
        <v>4.82363985539266</v>
      </c>
      <c r="G4343" s="23" t="n">
        <f aca="true">BETAINV(RAND(),T1_PERT!$F$10,T1_PERT!$G$10,T1_PERT!$C$10,T1_PERT!$E$10)</f>
        <v>1.34043372554179</v>
      </c>
      <c r="H4343" s="23" t="n">
        <f aca="false">B4343+C4343+E4343+G4343</f>
        <v>14.3974854933076</v>
      </c>
      <c r="I4343" s="23" t="n">
        <f aca="false">B4343+D4343+F4343+G4343</f>
        <v>16.8044169208071</v>
      </c>
      <c r="J4343" s="23" t="n">
        <f aca="false">MAX(H4343,I4343)</f>
        <v>16.8044169208071</v>
      </c>
      <c r="K4343" s="24" t="n">
        <f aca="false">IF(H4343&gt;=I4343,1,0)</f>
        <v>0</v>
      </c>
    </row>
    <row r="4344" customFormat="false" ht="15" hidden="false" customHeight="false" outlineLevel="0" collapsed="false">
      <c r="A4344" s="5" t="n">
        <v>4325</v>
      </c>
      <c r="B4344" s="23" t="n">
        <f aca="true">BETAINV(RAND(),T1_PERT!$F$5,T1_PERT!$G$5,T1_PERT!$C$5,T1_PERT!$E$5)</f>
        <v>2.49400197048502</v>
      </c>
      <c r="C4344" s="23" t="n">
        <f aca="true">BETAINV(RAND(),T1_PERT!$F$6,T1_PERT!$G$6,T1_PERT!$C$6,T1_PERT!$E$6)</f>
        <v>4.7513381112425</v>
      </c>
      <c r="D4344" s="23" t="n">
        <f aca="true">BETAINV(RAND(),T1_PERT!$F$7,T1_PERT!$G$7,T1_PERT!$C$7,T1_PERT!$E$7)</f>
        <v>6.53226894862518</v>
      </c>
      <c r="E4344" s="23" t="n">
        <f aca="true">BETAINV(RAND(),T1_PERT!$F$8,T1_PERT!$G$8,T1_PERT!$C$8,T1_PERT!$E$8)</f>
        <v>5.64079836189062</v>
      </c>
      <c r="F4344" s="23" t="n">
        <f aca="true">BETAINV(RAND(),T1_PERT!$F$9,T1_PERT!$G$9,T1_PERT!$C$9,T1_PERT!$E$9)</f>
        <v>3.59647732146657</v>
      </c>
      <c r="G4344" s="23" t="n">
        <f aca="true">BETAINV(RAND(),T1_PERT!$F$10,T1_PERT!$G$10,T1_PERT!$C$10,T1_PERT!$E$10)</f>
        <v>2.13331043261695</v>
      </c>
      <c r="H4344" s="23" t="n">
        <f aca="false">B4344+C4344+E4344+G4344</f>
        <v>15.0194488762351</v>
      </c>
      <c r="I4344" s="23" t="n">
        <f aca="false">B4344+D4344+F4344+G4344</f>
        <v>14.7560586731937</v>
      </c>
      <c r="J4344" s="23" t="n">
        <f aca="false">MAX(H4344,I4344)</f>
        <v>15.0194488762351</v>
      </c>
      <c r="K4344" s="24" t="n">
        <f aca="false">IF(H4344&gt;=I4344,1,0)</f>
        <v>1</v>
      </c>
    </row>
    <row r="4345" customFormat="false" ht="15" hidden="false" customHeight="false" outlineLevel="0" collapsed="false">
      <c r="A4345" s="5" t="n">
        <v>4326</v>
      </c>
      <c r="B4345" s="23" t="n">
        <f aca="true">BETAINV(RAND(),T1_PERT!$F$5,T1_PERT!$G$5,T1_PERT!$C$5,T1_PERT!$E$5)</f>
        <v>4.37718866317253</v>
      </c>
      <c r="C4345" s="23" t="n">
        <f aca="true">BETAINV(RAND(),T1_PERT!$F$6,T1_PERT!$G$6,T1_PERT!$C$6,T1_PERT!$E$6)</f>
        <v>5.49536058320245</v>
      </c>
      <c r="D4345" s="23" t="n">
        <f aca="true">BETAINV(RAND(),T1_PERT!$F$7,T1_PERT!$G$7,T1_PERT!$C$7,T1_PERT!$E$7)</f>
        <v>5.99100109112731</v>
      </c>
      <c r="E4345" s="23" t="n">
        <f aca="true">BETAINV(RAND(),T1_PERT!$F$8,T1_PERT!$G$8,T1_PERT!$C$8,T1_PERT!$E$8)</f>
        <v>4.04884070689282</v>
      </c>
      <c r="F4345" s="23" t="n">
        <f aca="true">BETAINV(RAND(),T1_PERT!$F$9,T1_PERT!$G$9,T1_PERT!$C$9,T1_PERT!$E$9)</f>
        <v>4.76188917152332</v>
      </c>
      <c r="G4345" s="23" t="n">
        <f aca="true">BETAINV(RAND(),T1_PERT!$F$10,T1_PERT!$G$10,T1_PERT!$C$10,T1_PERT!$E$10)</f>
        <v>2.16169073393572</v>
      </c>
      <c r="H4345" s="23" t="n">
        <f aca="false">B4345+C4345+E4345+G4345</f>
        <v>16.0830806872035</v>
      </c>
      <c r="I4345" s="23" t="n">
        <f aca="false">B4345+D4345+F4345+G4345</f>
        <v>17.2917696597589</v>
      </c>
      <c r="J4345" s="23" t="n">
        <f aca="false">MAX(H4345,I4345)</f>
        <v>17.2917696597589</v>
      </c>
      <c r="K4345" s="24" t="n">
        <f aca="false">IF(H4345&gt;=I4345,1,0)</f>
        <v>0</v>
      </c>
    </row>
    <row r="4346" customFormat="false" ht="15" hidden="false" customHeight="false" outlineLevel="0" collapsed="false">
      <c r="A4346" s="5" t="n">
        <v>4327</v>
      </c>
      <c r="B4346" s="23" t="n">
        <f aca="true">BETAINV(RAND(),T1_PERT!$F$5,T1_PERT!$G$5,T1_PERT!$C$5,T1_PERT!$E$5)</f>
        <v>3.50187625795626</v>
      </c>
      <c r="C4346" s="23" t="n">
        <f aca="true">BETAINV(RAND(),T1_PERT!$F$6,T1_PERT!$G$6,T1_PERT!$C$6,T1_PERT!$E$6)</f>
        <v>4.04514644739732</v>
      </c>
      <c r="D4346" s="23" t="n">
        <f aca="true">BETAINV(RAND(),T1_PERT!$F$7,T1_PERT!$G$7,T1_PERT!$C$7,T1_PERT!$E$7)</f>
        <v>7.15391967004819</v>
      </c>
      <c r="E4346" s="23" t="n">
        <f aca="true">BETAINV(RAND(),T1_PERT!$F$8,T1_PERT!$G$8,T1_PERT!$C$8,T1_PERT!$E$8)</f>
        <v>6.64240353664681</v>
      </c>
      <c r="F4346" s="23" t="n">
        <f aca="true">BETAINV(RAND(),T1_PERT!$F$9,T1_PERT!$G$9,T1_PERT!$C$9,T1_PERT!$E$9)</f>
        <v>5.87280887257446</v>
      </c>
      <c r="G4346" s="23" t="n">
        <f aca="true">BETAINV(RAND(),T1_PERT!$F$10,T1_PERT!$G$10,T1_PERT!$C$10,T1_PERT!$E$10)</f>
        <v>2.59406995457941</v>
      </c>
      <c r="H4346" s="23" t="n">
        <f aca="false">B4346+C4346+E4346+G4346</f>
        <v>16.7834961965798</v>
      </c>
      <c r="I4346" s="23" t="n">
        <f aca="false">B4346+D4346+F4346+G4346</f>
        <v>19.1226747551583</v>
      </c>
      <c r="J4346" s="23" t="n">
        <f aca="false">MAX(H4346,I4346)</f>
        <v>19.1226747551583</v>
      </c>
      <c r="K4346" s="24" t="n">
        <f aca="false">IF(H4346&gt;=I4346,1,0)</f>
        <v>0</v>
      </c>
    </row>
    <row r="4347" customFormat="false" ht="15" hidden="false" customHeight="false" outlineLevel="0" collapsed="false">
      <c r="A4347" s="5" t="n">
        <v>4328</v>
      </c>
      <c r="B4347" s="23" t="n">
        <f aca="true">BETAINV(RAND(),T1_PERT!$F$5,T1_PERT!$G$5,T1_PERT!$C$5,T1_PERT!$E$5)</f>
        <v>3.48586474817241</v>
      </c>
      <c r="C4347" s="23" t="n">
        <f aca="true">BETAINV(RAND(),T1_PERT!$F$6,T1_PERT!$G$6,T1_PERT!$C$6,T1_PERT!$E$6)</f>
        <v>7.9443204939364</v>
      </c>
      <c r="D4347" s="23" t="n">
        <f aca="true">BETAINV(RAND(),T1_PERT!$F$7,T1_PERT!$G$7,T1_PERT!$C$7,T1_PERT!$E$7)</f>
        <v>6.92299213562537</v>
      </c>
      <c r="E4347" s="23" t="n">
        <f aca="true">BETAINV(RAND(),T1_PERT!$F$8,T1_PERT!$G$8,T1_PERT!$C$8,T1_PERT!$E$8)</f>
        <v>4.2871635107261</v>
      </c>
      <c r="F4347" s="23" t="n">
        <f aca="true">BETAINV(RAND(),T1_PERT!$F$9,T1_PERT!$G$9,T1_PERT!$C$9,T1_PERT!$E$9)</f>
        <v>4.11678148606384</v>
      </c>
      <c r="G4347" s="23" t="n">
        <f aca="true">BETAINV(RAND(),T1_PERT!$F$10,T1_PERT!$G$10,T1_PERT!$C$10,T1_PERT!$E$10)</f>
        <v>2.29742411746689</v>
      </c>
      <c r="H4347" s="23" t="n">
        <f aca="false">B4347+C4347+E4347+G4347</f>
        <v>18.0147728703018</v>
      </c>
      <c r="I4347" s="23" t="n">
        <f aca="false">B4347+D4347+F4347+G4347</f>
        <v>16.8230624873285</v>
      </c>
      <c r="J4347" s="23" t="n">
        <f aca="false">MAX(H4347,I4347)</f>
        <v>18.0147728703018</v>
      </c>
      <c r="K4347" s="24" t="n">
        <f aca="false">IF(H4347&gt;=I4347,1,0)</f>
        <v>1</v>
      </c>
    </row>
    <row r="4348" customFormat="false" ht="15" hidden="false" customHeight="false" outlineLevel="0" collapsed="false">
      <c r="A4348" s="5" t="n">
        <v>4329</v>
      </c>
      <c r="B4348" s="23" t="n">
        <f aca="true">BETAINV(RAND(),T1_PERT!$F$5,T1_PERT!$G$5,T1_PERT!$C$5,T1_PERT!$E$5)</f>
        <v>4.16780590276087</v>
      </c>
      <c r="C4348" s="23" t="n">
        <f aca="true">BETAINV(RAND(),T1_PERT!$F$6,T1_PERT!$G$6,T1_PERT!$C$6,T1_PERT!$E$6)</f>
        <v>4.55104092024007</v>
      </c>
      <c r="D4348" s="23" t="n">
        <f aca="true">BETAINV(RAND(),T1_PERT!$F$7,T1_PERT!$G$7,T1_PERT!$C$7,T1_PERT!$E$7)</f>
        <v>6.52086212933595</v>
      </c>
      <c r="E4348" s="23" t="n">
        <f aca="true">BETAINV(RAND(),T1_PERT!$F$8,T1_PERT!$G$8,T1_PERT!$C$8,T1_PERT!$E$8)</f>
        <v>5.12711089972496</v>
      </c>
      <c r="F4348" s="23" t="n">
        <f aca="true">BETAINV(RAND(),T1_PERT!$F$9,T1_PERT!$G$9,T1_PERT!$C$9,T1_PERT!$E$9)</f>
        <v>5.20165589373137</v>
      </c>
      <c r="G4348" s="23" t="n">
        <f aca="true">BETAINV(RAND(),T1_PERT!$F$10,T1_PERT!$G$10,T1_PERT!$C$10,T1_PERT!$E$10)</f>
        <v>2.03372527375339</v>
      </c>
      <c r="H4348" s="23" t="n">
        <f aca="false">B4348+C4348+E4348+G4348</f>
        <v>15.8796829964793</v>
      </c>
      <c r="I4348" s="23" t="n">
        <f aca="false">B4348+D4348+F4348+G4348</f>
        <v>17.9240491995816</v>
      </c>
      <c r="J4348" s="23" t="n">
        <f aca="false">MAX(H4348,I4348)</f>
        <v>17.9240491995816</v>
      </c>
      <c r="K4348" s="24" t="n">
        <f aca="false">IF(H4348&gt;=I4348,1,0)</f>
        <v>0</v>
      </c>
    </row>
    <row r="4349" customFormat="false" ht="15" hidden="false" customHeight="false" outlineLevel="0" collapsed="false">
      <c r="A4349" s="5" t="n">
        <v>4330</v>
      </c>
      <c r="B4349" s="23" t="n">
        <f aca="true">BETAINV(RAND(),T1_PERT!$F$5,T1_PERT!$G$5,T1_PERT!$C$5,T1_PERT!$E$5)</f>
        <v>3.44956145806527</v>
      </c>
      <c r="C4349" s="23" t="n">
        <f aca="true">BETAINV(RAND(),T1_PERT!$F$6,T1_PERT!$G$6,T1_PERT!$C$6,T1_PERT!$E$6)</f>
        <v>5.31795907076656</v>
      </c>
      <c r="D4349" s="23" t="n">
        <f aca="true">BETAINV(RAND(),T1_PERT!$F$7,T1_PERT!$G$7,T1_PERT!$C$7,T1_PERT!$E$7)</f>
        <v>6.05492019181654</v>
      </c>
      <c r="E4349" s="23" t="n">
        <f aca="true">BETAINV(RAND(),T1_PERT!$F$8,T1_PERT!$G$8,T1_PERT!$C$8,T1_PERT!$E$8)</f>
        <v>4.75217395956763</v>
      </c>
      <c r="F4349" s="23" t="n">
        <f aca="true">BETAINV(RAND(),T1_PERT!$F$9,T1_PERT!$G$9,T1_PERT!$C$9,T1_PERT!$E$9)</f>
        <v>3.76475471898383</v>
      </c>
      <c r="G4349" s="23" t="n">
        <f aca="true">BETAINV(RAND(),T1_PERT!$F$10,T1_PERT!$G$10,T1_PERT!$C$10,T1_PERT!$E$10)</f>
        <v>2.29355318682728</v>
      </c>
      <c r="H4349" s="23" t="n">
        <f aca="false">B4349+C4349+E4349+G4349</f>
        <v>15.8132476752267</v>
      </c>
      <c r="I4349" s="23" t="n">
        <f aca="false">B4349+D4349+F4349+G4349</f>
        <v>15.5627895556929</v>
      </c>
      <c r="J4349" s="23" t="n">
        <f aca="false">MAX(H4349,I4349)</f>
        <v>15.8132476752267</v>
      </c>
      <c r="K4349" s="24" t="n">
        <f aca="false">IF(H4349&gt;=I4349,1,0)</f>
        <v>1</v>
      </c>
    </row>
    <row r="4350" customFormat="false" ht="15" hidden="false" customHeight="false" outlineLevel="0" collapsed="false">
      <c r="A4350" s="5" t="n">
        <v>4331</v>
      </c>
      <c r="B4350" s="23" t="n">
        <f aca="true">BETAINV(RAND(),T1_PERT!$F$5,T1_PERT!$G$5,T1_PERT!$C$5,T1_PERT!$E$5)</f>
        <v>3.67624386556519</v>
      </c>
      <c r="C4350" s="23" t="n">
        <f aca="true">BETAINV(RAND(),T1_PERT!$F$6,T1_PERT!$G$6,T1_PERT!$C$6,T1_PERT!$E$6)</f>
        <v>6.77360780699668</v>
      </c>
      <c r="D4350" s="23" t="n">
        <f aca="true">BETAINV(RAND(),T1_PERT!$F$7,T1_PERT!$G$7,T1_PERT!$C$7,T1_PERT!$E$7)</f>
        <v>4.74947106259241</v>
      </c>
      <c r="E4350" s="23" t="n">
        <f aca="true">BETAINV(RAND(),T1_PERT!$F$8,T1_PERT!$G$8,T1_PERT!$C$8,T1_PERT!$E$8)</f>
        <v>5.20683921049336</v>
      </c>
      <c r="F4350" s="23" t="n">
        <f aca="true">BETAINV(RAND(),T1_PERT!$F$9,T1_PERT!$G$9,T1_PERT!$C$9,T1_PERT!$E$9)</f>
        <v>5.28394014215195</v>
      </c>
      <c r="G4350" s="23" t="n">
        <f aca="true">BETAINV(RAND(),T1_PERT!$F$10,T1_PERT!$G$10,T1_PERT!$C$10,T1_PERT!$E$10)</f>
        <v>2.34685455887536</v>
      </c>
      <c r="H4350" s="23" t="n">
        <f aca="false">B4350+C4350+E4350+G4350</f>
        <v>18.0035454419306</v>
      </c>
      <c r="I4350" s="23" t="n">
        <f aca="false">B4350+D4350+F4350+G4350</f>
        <v>16.0565096291849</v>
      </c>
      <c r="J4350" s="23" t="n">
        <f aca="false">MAX(H4350,I4350)</f>
        <v>18.0035454419306</v>
      </c>
      <c r="K4350" s="24" t="n">
        <f aca="false">IF(H4350&gt;=I4350,1,0)</f>
        <v>1</v>
      </c>
    </row>
    <row r="4351" customFormat="false" ht="15" hidden="false" customHeight="false" outlineLevel="0" collapsed="false">
      <c r="A4351" s="5" t="n">
        <v>4332</v>
      </c>
      <c r="B4351" s="23" t="n">
        <f aca="true">BETAINV(RAND(),T1_PERT!$F$5,T1_PERT!$G$5,T1_PERT!$C$5,T1_PERT!$E$5)</f>
        <v>3.48981264640502</v>
      </c>
      <c r="C4351" s="23" t="n">
        <f aca="true">BETAINV(RAND(),T1_PERT!$F$6,T1_PERT!$G$6,T1_PERT!$C$6,T1_PERT!$E$6)</f>
        <v>5.41526828604361</v>
      </c>
      <c r="D4351" s="23" t="n">
        <f aca="true">BETAINV(RAND(),T1_PERT!$F$7,T1_PERT!$G$7,T1_PERT!$C$7,T1_PERT!$E$7)</f>
        <v>7.55898571897976</v>
      </c>
      <c r="E4351" s="23" t="n">
        <f aca="true">BETAINV(RAND(),T1_PERT!$F$8,T1_PERT!$G$8,T1_PERT!$C$8,T1_PERT!$E$8)</f>
        <v>5.63433998926698</v>
      </c>
      <c r="F4351" s="23" t="n">
        <f aca="true">BETAINV(RAND(),T1_PERT!$F$9,T1_PERT!$G$9,T1_PERT!$C$9,T1_PERT!$E$9)</f>
        <v>3.41068543427337</v>
      </c>
      <c r="G4351" s="23" t="n">
        <f aca="true">BETAINV(RAND(),T1_PERT!$F$10,T1_PERT!$G$10,T1_PERT!$C$10,T1_PERT!$E$10)</f>
        <v>1.97709415718915</v>
      </c>
      <c r="H4351" s="23" t="n">
        <f aca="false">B4351+C4351+E4351+G4351</f>
        <v>16.5165150789048</v>
      </c>
      <c r="I4351" s="23" t="n">
        <f aca="false">B4351+D4351+F4351+G4351</f>
        <v>16.4365779568473</v>
      </c>
      <c r="J4351" s="23" t="n">
        <f aca="false">MAX(H4351,I4351)</f>
        <v>16.5165150789048</v>
      </c>
      <c r="K4351" s="24" t="n">
        <f aca="false">IF(H4351&gt;=I4351,1,0)</f>
        <v>1</v>
      </c>
    </row>
    <row r="4352" customFormat="false" ht="15" hidden="false" customHeight="false" outlineLevel="0" collapsed="false">
      <c r="A4352" s="5" t="n">
        <v>4333</v>
      </c>
      <c r="B4352" s="23" t="n">
        <f aca="true">BETAINV(RAND(),T1_PERT!$F$5,T1_PERT!$G$5,T1_PERT!$C$5,T1_PERT!$E$5)</f>
        <v>4.1259094688821</v>
      </c>
      <c r="C4352" s="23" t="n">
        <f aca="true">BETAINV(RAND(),T1_PERT!$F$6,T1_PERT!$G$6,T1_PERT!$C$6,T1_PERT!$E$6)</f>
        <v>6.23349436365624</v>
      </c>
      <c r="D4352" s="23" t="n">
        <f aca="true">BETAINV(RAND(),T1_PERT!$F$7,T1_PERT!$G$7,T1_PERT!$C$7,T1_PERT!$E$7)</f>
        <v>6.17175227359229</v>
      </c>
      <c r="E4352" s="23" t="n">
        <f aca="true">BETAINV(RAND(),T1_PERT!$F$8,T1_PERT!$G$8,T1_PERT!$C$8,T1_PERT!$E$8)</f>
        <v>4.97819589965336</v>
      </c>
      <c r="F4352" s="23" t="n">
        <f aca="true">BETAINV(RAND(),T1_PERT!$F$9,T1_PERT!$G$9,T1_PERT!$C$9,T1_PERT!$E$9)</f>
        <v>4.95045268395851</v>
      </c>
      <c r="G4352" s="23" t="n">
        <f aca="true">BETAINV(RAND(),T1_PERT!$F$10,T1_PERT!$G$10,T1_PERT!$C$10,T1_PERT!$E$10)</f>
        <v>1.62352099051804</v>
      </c>
      <c r="H4352" s="23" t="n">
        <f aca="false">B4352+C4352+E4352+G4352</f>
        <v>16.9611207227097</v>
      </c>
      <c r="I4352" s="23" t="n">
        <f aca="false">B4352+D4352+F4352+G4352</f>
        <v>16.8716354169509</v>
      </c>
      <c r="J4352" s="23" t="n">
        <f aca="false">MAX(H4352,I4352)</f>
        <v>16.9611207227097</v>
      </c>
      <c r="K4352" s="24" t="n">
        <f aca="false">IF(H4352&gt;=I4352,1,0)</f>
        <v>1</v>
      </c>
    </row>
    <row r="4353" customFormat="false" ht="15" hidden="false" customHeight="false" outlineLevel="0" collapsed="false">
      <c r="A4353" s="5" t="n">
        <v>4334</v>
      </c>
      <c r="B4353" s="23" t="n">
        <f aca="true">BETAINV(RAND(),T1_PERT!$F$5,T1_PERT!$G$5,T1_PERT!$C$5,T1_PERT!$E$5)</f>
        <v>2.96847515404</v>
      </c>
      <c r="C4353" s="23" t="n">
        <f aca="true">BETAINV(RAND(),T1_PERT!$F$6,T1_PERT!$G$6,T1_PERT!$C$6,T1_PERT!$E$6)</f>
        <v>6.54096483865455</v>
      </c>
      <c r="D4353" s="23" t="n">
        <f aca="true">BETAINV(RAND(),T1_PERT!$F$7,T1_PERT!$G$7,T1_PERT!$C$7,T1_PERT!$E$7)</f>
        <v>5.74926432500744</v>
      </c>
      <c r="E4353" s="23" t="n">
        <f aca="true">BETAINV(RAND(),T1_PERT!$F$8,T1_PERT!$G$8,T1_PERT!$C$8,T1_PERT!$E$8)</f>
        <v>4.28442276196271</v>
      </c>
      <c r="F4353" s="23" t="n">
        <f aca="true">BETAINV(RAND(),T1_PERT!$F$9,T1_PERT!$G$9,T1_PERT!$C$9,T1_PERT!$E$9)</f>
        <v>4.06812501162466</v>
      </c>
      <c r="G4353" s="23" t="n">
        <f aca="true">BETAINV(RAND(),T1_PERT!$F$10,T1_PERT!$G$10,T1_PERT!$C$10,T1_PERT!$E$10)</f>
        <v>1.60342153099437</v>
      </c>
      <c r="H4353" s="23" t="n">
        <f aca="false">B4353+C4353+E4353+G4353</f>
        <v>15.3972842856516</v>
      </c>
      <c r="I4353" s="23" t="n">
        <f aca="false">B4353+D4353+F4353+G4353</f>
        <v>14.3892860216665</v>
      </c>
      <c r="J4353" s="23" t="n">
        <f aca="false">MAX(H4353,I4353)</f>
        <v>15.3972842856516</v>
      </c>
      <c r="K4353" s="24" t="n">
        <f aca="false">IF(H4353&gt;=I4353,1,0)</f>
        <v>1</v>
      </c>
    </row>
    <row r="4354" customFormat="false" ht="15" hidden="false" customHeight="false" outlineLevel="0" collapsed="false">
      <c r="A4354" s="5" t="n">
        <v>4335</v>
      </c>
      <c r="B4354" s="23" t="n">
        <f aca="true">BETAINV(RAND(),T1_PERT!$F$5,T1_PERT!$G$5,T1_PERT!$C$5,T1_PERT!$E$5)</f>
        <v>3.22078443279301</v>
      </c>
      <c r="C4354" s="23" t="n">
        <f aca="true">BETAINV(RAND(),T1_PERT!$F$6,T1_PERT!$G$6,T1_PERT!$C$6,T1_PERT!$E$6)</f>
        <v>6.59457060529637</v>
      </c>
      <c r="D4354" s="23" t="n">
        <f aca="true">BETAINV(RAND(),T1_PERT!$F$7,T1_PERT!$G$7,T1_PERT!$C$7,T1_PERT!$E$7)</f>
        <v>4.93036317781548</v>
      </c>
      <c r="E4354" s="23" t="n">
        <f aca="true">BETAINV(RAND(),T1_PERT!$F$8,T1_PERT!$G$8,T1_PERT!$C$8,T1_PERT!$E$8)</f>
        <v>5.3498270800947</v>
      </c>
      <c r="F4354" s="23" t="n">
        <f aca="true">BETAINV(RAND(),T1_PERT!$F$9,T1_PERT!$G$9,T1_PERT!$C$9,T1_PERT!$E$9)</f>
        <v>4.62156671102607</v>
      </c>
      <c r="G4354" s="23" t="n">
        <f aca="true">BETAINV(RAND(),T1_PERT!$F$10,T1_PERT!$G$10,T1_PERT!$C$10,T1_PERT!$E$10)</f>
        <v>1.63910249916148</v>
      </c>
      <c r="H4354" s="23" t="n">
        <f aca="false">B4354+C4354+E4354+G4354</f>
        <v>16.8042846173456</v>
      </c>
      <c r="I4354" s="23" t="n">
        <f aca="false">B4354+D4354+F4354+G4354</f>
        <v>14.411816820796</v>
      </c>
      <c r="J4354" s="23" t="n">
        <f aca="false">MAX(H4354,I4354)</f>
        <v>16.8042846173456</v>
      </c>
      <c r="K4354" s="24" t="n">
        <f aca="false">IF(H4354&gt;=I4354,1,0)</f>
        <v>1</v>
      </c>
    </row>
    <row r="4355" customFormat="false" ht="15" hidden="false" customHeight="false" outlineLevel="0" collapsed="false">
      <c r="A4355" s="5" t="n">
        <v>4336</v>
      </c>
      <c r="B4355" s="23" t="n">
        <f aca="true">BETAINV(RAND(),T1_PERT!$F$5,T1_PERT!$G$5,T1_PERT!$C$5,T1_PERT!$E$5)</f>
        <v>4.29767972641306</v>
      </c>
      <c r="C4355" s="23" t="n">
        <f aca="true">BETAINV(RAND(),T1_PERT!$F$6,T1_PERT!$G$6,T1_PERT!$C$6,T1_PERT!$E$6)</f>
        <v>6.11284602869867</v>
      </c>
      <c r="D4355" s="23" t="n">
        <f aca="true">BETAINV(RAND(),T1_PERT!$F$7,T1_PERT!$G$7,T1_PERT!$C$7,T1_PERT!$E$7)</f>
        <v>5.53498404313255</v>
      </c>
      <c r="E4355" s="23" t="n">
        <f aca="true">BETAINV(RAND(),T1_PERT!$F$8,T1_PERT!$G$8,T1_PERT!$C$8,T1_PERT!$E$8)</f>
        <v>5.72322928305223</v>
      </c>
      <c r="F4355" s="23" t="n">
        <f aca="true">BETAINV(RAND(),T1_PERT!$F$9,T1_PERT!$G$9,T1_PERT!$C$9,T1_PERT!$E$9)</f>
        <v>4.73211317192218</v>
      </c>
      <c r="G4355" s="23" t="n">
        <f aca="true">BETAINV(RAND(),T1_PERT!$F$10,T1_PERT!$G$10,T1_PERT!$C$10,T1_PERT!$E$10)</f>
        <v>2.23753934340923</v>
      </c>
      <c r="H4355" s="23" t="n">
        <f aca="false">B4355+C4355+E4355+G4355</f>
        <v>18.3712943815732</v>
      </c>
      <c r="I4355" s="23" t="n">
        <f aca="false">B4355+D4355+F4355+G4355</f>
        <v>16.802316284877</v>
      </c>
      <c r="J4355" s="23" t="n">
        <f aca="false">MAX(H4355,I4355)</f>
        <v>18.3712943815732</v>
      </c>
      <c r="K4355" s="24" t="n">
        <f aca="false">IF(H4355&gt;=I4355,1,0)</f>
        <v>1</v>
      </c>
    </row>
    <row r="4356" customFormat="false" ht="15" hidden="false" customHeight="false" outlineLevel="0" collapsed="false">
      <c r="A4356" s="5" t="n">
        <v>4337</v>
      </c>
      <c r="B4356" s="23" t="n">
        <f aca="true">BETAINV(RAND(),T1_PERT!$F$5,T1_PERT!$G$5,T1_PERT!$C$5,T1_PERT!$E$5)</f>
        <v>3.01014905680637</v>
      </c>
      <c r="C4356" s="23" t="n">
        <f aca="true">BETAINV(RAND(),T1_PERT!$F$6,T1_PERT!$G$6,T1_PERT!$C$6,T1_PERT!$E$6)</f>
        <v>5.18990083435683</v>
      </c>
      <c r="D4356" s="23" t="n">
        <f aca="true">BETAINV(RAND(),T1_PERT!$F$7,T1_PERT!$G$7,T1_PERT!$C$7,T1_PERT!$E$7)</f>
        <v>3.19114508150834</v>
      </c>
      <c r="E4356" s="23" t="n">
        <f aca="true">BETAINV(RAND(),T1_PERT!$F$8,T1_PERT!$G$8,T1_PERT!$C$8,T1_PERT!$E$8)</f>
        <v>4.55761342839374</v>
      </c>
      <c r="F4356" s="23" t="n">
        <f aca="true">BETAINV(RAND(),T1_PERT!$F$9,T1_PERT!$G$9,T1_PERT!$C$9,T1_PERT!$E$9)</f>
        <v>5.54915604784887</v>
      </c>
      <c r="G4356" s="23" t="n">
        <f aca="true">BETAINV(RAND(),T1_PERT!$F$10,T1_PERT!$G$10,T1_PERT!$C$10,T1_PERT!$E$10)</f>
        <v>1.96466870144526</v>
      </c>
      <c r="H4356" s="23" t="n">
        <f aca="false">B4356+C4356+E4356+G4356</f>
        <v>14.7223320210022</v>
      </c>
      <c r="I4356" s="23" t="n">
        <f aca="false">B4356+D4356+F4356+G4356</f>
        <v>13.7151188876088</v>
      </c>
      <c r="J4356" s="23" t="n">
        <f aca="false">MAX(H4356,I4356)</f>
        <v>14.7223320210022</v>
      </c>
      <c r="K4356" s="24" t="n">
        <f aca="false">IF(H4356&gt;=I4356,1,0)</f>
        <v>1</v>
      </c>
    </row>
    <row r="4357" customFormat="false" ht="15" hidden="false" customHeight="false" outlineLevel="0" collapsed="false">
      <c r="A4357" s="5" t="n">
        <v>4338</v>
      </c>
      <c r="B4357" s="23" t="n">
        <f aca="true">BETAINV(RAND(),T1_PERT!$F$5,T1_PERT!$G$5,T1_PERT!$C$5,T1_PERT!$E$5)</f>
        <v>2.98547921170039</v>
      </c>
      <c r="C4357" s="23" t="n">
        <f aca="true">BETAINV(RAND(),T1_PERT!$F$6,T1_PERT!$G$6,T1_PERT!$C$6,T1_PERT!$E$6)</f>
        <v>6.19574268834195</v>
      </c>
      <c r="D4357" s="23" t="n">
        <f aca="true">BETAINV(RAND(),T1_PERT!$F$7,T1_PERT!$G$7,T1_PERT!$C$7,T1_PERT!$E$7)</f>
        <v>4.88887106476082</v>
      </c>
      <c r="E4357" s="23" t="n">
        <f aca="true">BETAINV(RAND(),T1_PERT!$F$8,T1_PERT!$G$8,T1_PERT!$C$8,T1_PERT!$E$8)</f>
        <v>5.24701752847174</v>
      </c>
      <c r="F4357" s="23" t="n">
        <f aca="true">BETAINV(RAND(),T1_PERT!$F$9,T1_PERT!$G$9,T1_PERT!$C$9,T1_PERT!$E$9)</f>
        <v>4.6077098547087</v>
      </c>
      <c r="G4357" s="23" t="n">
        <f aca="true">BETAINV(RAND(),T1_PERT!$F$10,T1_PERT!$G$10,T1_PERT!$C$10,T1_PERT!$E$10)</f>
        <v>2.26636488712018</v>
      </c>
      <c r="H4357" s="23" t="n">
        <f aca="false">B4357+C4357+E4357+G4357</f>
        <v>16.6946043156343</v>
      </c>
      <c r="I4357" s="23" t="n">
        <f aca="false">B4357+D4357+F4357+G4357</f>
        <v>14.7484250182901</v>
      </c>
      <c r="J4357" s="23" t="n">
        <f aca="false">MAX(H4357,I4357)</f>
        <v>16.6946043156343</v>
      </c>
      <c r="K4357" s="24" t="n">
        <f aca="false">IF(H4357&gt;=I4357,1,0)</f>
        <v>1</v>
      </c>
    </row>
    <row r="4358" customFormat="false" ht="15" hidden="false" customHeight="false" outlineLevel="0" collapsed="false">
      <c r="A4358" s="5" t="n">
        <v>4339</v>
      </c>
      <c r="B4358" s="23" t="n">
        <f aca="true">BETAINV(RAND(),T1_PERT!$F$5,T1_PERT!$G$5,T1_PERT!$C$5,T1_PERT!$E$5)</f>
        <v>4.04682213596658</v>
      </c>
      <c r="C4358" s="23" t="n">
        <f aca="true">BETAINV(RAND(),T1_PERT!$F$6,T1_PERT!$G$6,T1_PERT!$C$6,T1_PERT!$E$6)</f>
        <v>3.51798340503477</v>
      </c>
      <c r="D4358" s="23" t="n">
        <f aca="true">BETAINV(RAND(),T1_PERT!$F$7,T1_PERT!$G$7,T1_PERT!$C$7,T1_PERT!$E$7)</f>
        <v>6.47072936581303</v>
      </c>
      <c r="E4358" s="23" t="n">
        <f aca="true">BETAINV(RAND(),T1_PERT!$F$8,T1_PERT!$G$8,T1_PERT!$C$8,T1_PERT!$E$8)</f>
        <v>6.29203524592589</v>
      </c>
      <c r="F4358" s="23" t="n">
        <f aca="true">BETAINV(RAND(),T1_PERT!$F$9,T1_PERT!$G$9,T1_PERT!$C$9,T1_PERT!$E$9)</f>
        <v>4.61308491711325</v>
      </c>
      <c r="G4358" s="23" t="n">
        <f aca="true">BETAINV(RAND(),T1_PERT!$F$10,T1_PERT!$G$10,T1_PERT!$C$10,T1_PERT!$E$10)</f>
        <v>1.97287817549234</v>
      </c>
      <c r="H4358" s="23" t="n">
        <f aca="false">B4358+C4358+E4358+G4358</f>
        <v>15.8297189624196</v>
      </c>
      <c r="I4358" s="23" t="n">
        <f aca="false">B4358+D4358+F4358+G4358</f>
        <v>17.1035145943852</v>
      </c>
      <c r="J4358" s="23" t="n">
        <f aca="false">MAX(H4358,I4358)</f>
        <v>17.1035145943852</v>
      </c>
      <c r="K4358" s="24" t="n">
        <f aca="false">IF(H4358&gt;=I4358,1,0)</f>
        <v>0</v>
      </c>
    </row>
    <row r="4359" customFormat="false" ht="15" hidden="false" customHeight="false" outlineLevel="0" collapsed="false">
      <c r="A4359" s="5" t="n">
        <v>4340</v>
      </c>
      <c r="B4359" s="23" t="n">
        <f aca="true">BETAINV(RAND(),T1_PERT!$F$5,T1_PERT!$G$5,T1_PERT!$C$5,T1_PERT!$E$5)</f>
        <v>3.91950137395664</v>
      </c>
      <c r="C4359" s="23" t="n">
        <f aca="true">BETAINV(RAND(),T1_PERT!$F$6,T1_PERT!$G$6,T1_PERT!$C$6,T1_PERT!$E$6)</f>
        <v>4.59036359158599</v>
      </c>
      <c r="D4359" s="23" t="n">
        <f aca="true">BETAINV(RAND(),T1_PERT!$F$7,T1_PERT!$G$7,T1_PERT!$C$7,T1_PERT!$E$7)</f>
        <v>6.59856989610391</v>
      </c>
      <c r="E4359" s="23" t="n">
        <f aca="true">BETAINV(RAND(),T1_PERT!$F$8,T1_PERT!$G$8,T1_PERT!$C$8,T1_PERT!$E$8)</f>
        <v>5.22059509215802</v>
      </c>
      <c r="F4359" s="23" t="n">
        <f aca="true">BETAINV(RAND(),T1_PERT!$F$9,T1_PERT!$G$9,T1_PERT!$C$9,T1_PERT!$E$9)</f>
        <v>3.37717745193858</v>
      </c>
      <c r="G4359" s="23" t="n">
        <f aca="true">BETAINV(RAND(),T1_PERT!$F$10,T1_PERT!$G$10,T1_PERT!$C$10,T1_PERT!$E$10)</f>
        <v>2.18526374550539</v>
      </c>
      <c r="H4359" s="23" t="n">
        <f aca="false">B4359+C4359+E4359+G4359</f>
        <v>15.915723803206</v>
      </c>
      <c r="I4359" s="23" t="n">
        <f aca="false">B4359+D4359+F4359+G4359</f>
        <v>16.0805124675045</v>
      </c>
      <c r="J4359" s="23" t="n">
        <f aca="false">MAX(H4359,I4359)</f>
        <v>16.0805124675045</v>
      </c>
      <c r="K4359" s="24" t="n">
        <f aca="false">IF(H4359&gt;=I4359,1,0)</f>
        <v>0</v>
      </c>
    </row>
    <row r="4360" customFormat="false" ht="15" hidden="false" customHeight="false" outlineLevel="0" collapsed="false">
      <c r="A4360" s="5" t="n">
        <v>4341</v>
      </c>
      <c r="B4360" s="23" t="n">
        <f aca="true">BETAINV(RAND(),T1_PERT!$F$5,T1_PERT!$G$5,T1_PERT!$C$5,T1_PERT!$E$5)</f>
        <v>4.66866414454083</v>
      </c>
      <c r="C4360" s="23" t="n">
        <f aca="true">BETAINV(RAND(),T1_PERT!$F$6,T1_PERT!$G$6,T1_PERT!$C$6,T1_PERT!$E$6)</f>
        <v>5.54206239632848</v>
      </c>
      <c r="D4360" s="23" t="n">
        <f aca="true">BETAINV(RAND(),T1_PERT!$F$7,T1_PERT!$G$7,T1_PERT!$C$7,T1_PERT!$E$7)</f>
        <v>5.82998938154004</v>
      </c>
      <c r="E4360" s="23" t="n">
        <f aca="true">BETAINV(RAND(),T1_PERT!$F$8,T1_PERT!$G$8,T1_PERT!$C$8,T1_PERT!$E$8)</f>
        <v>4.70977831698182</v>
      </c>
      <c r="F4360" s="23" t="n">
        <f aca="true">BETAINV(RAND(),T1_PERT!$F$9,T1_PERT!$G$9,T1_PERT!$C$9,T1_PERT!$E$9)</f>
        <v>3.5225531922195</v>
      </c>
      <c r="G4360" s="23" t="n">
        <f aca="true">BETAINV(RAND(),T1_PERT!$F$10,T1_PERT!$G$10,T1_PERT!$C$10,T1_PERT!$E$10)</f>
        <v>1.36327977379885</v>
      </c>
      <c r="H4360" s="23" t="n">
        <f aca="false">B4360+C4360+E4360+G4360</f>
        <v>16.28378463165</v>
      </c>
      <c r="I4360" s="23" t="n">
        <f aca="false">B4360+D4360+F4360+G4360</f>
        <v>15.3844864920992</v>
      </c>
      <c r="J4360" s="23" t="n">
        <f aca="false">MAX(H4360,I4360)</f>
        <v>16.28378463165</v>
      </c>
      <c r="K4360" s="24" t="n">
        <f aca="false">IF(H4360&gt;=I4360,1,0)</f>
        <v>1</v>
      </c>
    </row>
    <row r="4361" customFormat="false" ht="15" hidden="false" customHeight="false" outlineLevel="0" collapsed="false">
      <c r="A4361" s="5" t="n">
        <v>4342</v>
      </c>
      <c r="B4361" s="23" t="n">
        <f aca="true">BETAINV(RAND(),T1_PERT!$F$5,T1_PERT!$G$5,T1_PERT!$C$5,T1_PERT!$E$5)</f>
        <v>3.71719517217012</v>
      </c>
      <c r="C4361" s="23" t="n">
        <f aca="true">BETAINV(RAND(),T1_PERT!$F$6,T1_PERT!$G$6,T1_PERT!$C$6,T1_PERT!$E$6)</f>
        <v>5.31364012488027</v>
      </c>
      <c r="D4361" s="23" t="n">
        <f aca="true">BETAINV(RAND(),T1_PERT!$F$7,T1_PERT!$G$7,T1_PERT!$C$7,T1_PERT!$E$7)</f>
        <v>6.12739335374753</v>
      </c>
      <c r="E4361" s="23" t="n">
        <f aca="true">BETAINV(RAND(),T1_PERT!$F$8,T1_PERT!$G$8,T1_PERT!$C$8,T1_PERT!$E$8)</f>
        <v>5.70372898139063</v>
      </c>
      <c r="F4361" s="23" t="n">
        <f aca="true">BETAINV(RAND(),T1_PERT!$F$9,T1_PERT!$G$9,T1_PERT!$C$9,T1_PERT!$E$9)</f>
        <v>3.62795369979052</v>
      </c>
      <c r="G4361" s="23" t="n">
        <f aca="true">BETAINV(RAND(),T1_PERT!$F$10,T1_PERT!$G$10,T1_PERT!$C$10,T1_PERT!$E$10)</f>
        <v>2.32196864194572</v>
      </c>
      <c r="H4361" s="23" t="n">
        <f aca="false">B4361+C4361+E4361+G4361</f>
        <v>17.0565329203867</v>
      </c>
      <c r="I4361" s="23" t="n">
        <f aca="false">B4361+D4361+F4361+G4361</f>
        <v>15.7945108676539</v>
      </c>
      <c r="J4361" s="23" t="n">
        <f aca="false">MAX(H4361,I4361)</f>
        <v>17.0565329203867</v>
      </c>
      <c r="K4361" s="24" t="n">
        <f aca="false">IF(H4361&gt;=I4361,1,0)</f>
        <v>1</v>
      </c>
    </row>
    <row r="4362" customFormat="false" ht="15" hidden="false" customHeight="false" outlineLevel="0" collapsed="false">
      <c r="A4362" s="5" t="n">
        <v>4343</v>
      </c>
      <c r="B4362" s="23" t="n">
        <f aca="true">BETAINV(RAND(),T1_PERT!$F$5,T1_PERT!$G$5,T1_PERT!$C$5,T1_PERT!$E$5)</f>
        <v>3.97477513354733</v>
      </c>
      <c r="C4362" s="23" t="n">
        <f aca="true">BETAINV(RAND(),T1_PERT!$F$6,T1_PERT!$G$6,T1_PERT!$C$6,T1_PERT!$E$6)</f>
        <v>5.54005650800931</v>
      </c>
      <c r="D4362" s="23" t="n">
        <f aca="true">BETAINV(RAND(),T1_PERT!$F$7,T1_PERT!$G$7,T1_PERT!$C$7,T1_PERT!$E$7)</f>
        <v>5.84605231672767</v>
      </c>
      <c r="E4362" s="23" t="n">
        <f aca="true">BETAINV(RAND(),T1_PERT!$F$8,T1_PERT!$G$8,T1_PERT!$C$8,T1_PERT!$E$8)</f>
        <v>6.23630238850819</v>
      </c>
      <c r="F4362" s="23" t="n">
        <f aca="true">BETAINV(RAND(),T1_PERT!$F$9,T1_PERT!$G$9,T1_PERT!$C$9,T1_PERT!$E$9)</f>
        <v>3.91337828333805</v>
      </c>
      <c r="G4362" s="23" t="n">
        <f aca="true">BETAINV(RAND(),T1_PERT!$F$10,T1_PERT!$G$10,T1_PERT!$C$10,T1_PERT!$E$10)</f>
        <v>1.98275340384925</v>
      </c>
      <c r="H4362" s="23" t="n">
        <f aca="false">B4362+C4362+E4362+G4362</f>
        <v>17.7338874339141</v>
      </c>
      <c r="I4362" s="23" t="n">
        <f aca="false">B4362+D4362+F4362+G4362</f>
        <v>15.7169591374623</v>
      </c>
      <c r="J4362" s="23" t="n">
        <f aca="false">MAX(H4362,I4362)</f>
        <v>17.7338874339141</v>
      </c>
      <c r="K4362" s="24" t="n">
        <f aca="false">IF(H4362&gt;=I4362,1,0)</f>
        <v>1</v>
      </c>
    </row>
    <row r="4363" customFormat="false" ht="15" hidden="false" customHeight="false" outlineLevel="0" collapsed="false">
      <c r="A4363" s="5" t="n">
        <v>4344</v>
      </c>
      <c r="B4363" s="23" t="n">
        <f aca="true">BETAINV(RAND(),T1_PERT!$F$5,T1_PERT!$G$5,T1_PERT!$C$5,T1_PERT!$E$5)</f>
        <v>5.29565616456014</v>
      </c>
      <c r="C4363" s="23" t="n">
        <f aca="true">BETAINV(RAND(),T1_PERT!$F$6,T1_PERT!$G$6,T1_PERT!$C$6,T1_PERT!$E$6)</f>
        <v>4.73685817771754</v>
      </c>
      <c r="D4363" s="23" t="n">
        <f aca="true">BETAINV(RAND(),T1_PERT!$F$7,T1_PERT!$G$7,T1_PERT!$C$7,T1_PERT!$E$7)</f>
        <v>5.82679839344382</v>
      </c>
      <c r="E4363" s="23" t="n">
        <f aca="true">BETAINV(RAND(),T1_PERT!$F$8,T1_PERT!$G$8,T1_PERT!$C$8,T1_PERT!$E$8)</f>
        <v>4.62245246796355</v>
      </c>
      <c r="F4363" s="23" t="n">
        <f aca="true">BETAINV(RAND(),T1_PERT!$F$9,T1_PERT!$G$9,T1_PERT!$C$9,T1_PERT!$E$9)</f>
        <v>3.52488810512594</v>
      </c>
      <c r="G4363" s="23" t="n">
        <f aca="true">BETAINV(RAND(),T1_PERT!$F$10,T1_PERT!$G$10,T1_PERT!$C$10,T1_PERT!$E$10)</f>
        <v>1.39647457710824</v>
      </c>
      <c r="H4363" s="23" t="n">
        <f aca="false">B4363+C4363+E4363+G4363</f>
        <v>16.0514413873495</v>
      </c>
      <c r="I4363" s="23" t="n">
        <f aca="false">B4363+D4363+F4363+G4363</f>
        <v>16.0438172402381</v>
      </c>
      <c r="J4363" s="23" t="n">
        <f aca="false">MAX(H4363,I4363)</f>
        <v>16.0514413873495</v>
      </c>
      <c r="K4363" s="24" t="n">
        <f aca="false">IF(H4363&gt;=I4363,1,0)</f>
        <v>1</v>
      </c>
    </row>
    <row r="4364" customFormat="false" ht="15" hidden="false" customHeight="false" outlineLevel="0" collapsed="false">
      <c r="A4364" s="5" t="n">
        <v>4345</v>
      </c>
      <c r="B4364" s="23" t="n">
        <f aca="true">BETAINV(RAND(),T1_PERT!$F$5,T1_PERT!$G$5,T1_PERT!$C$5,T1_PERT!$E$5)</f>
        <v>2.68998221003525</v>
      </c>
      <c r="C4364" s="23" t="n">
        <f aca="true">BETAINV(RAND(),T1_PERT!$F$6,T1_PERT!$G$6,T1_PERT!$C$6,T1_PERT!$E$6)</f>
        <v>5.20828265606631</v>
      </c>
      <c r="D4364" s="23" t="n">
        <f aca="true">BETAINV(RAND(),T1_PERT!$F$7,T1_PERT!$G$7,T1_PERT!$C$7,T1_PERT!$E$7)</f>
        <v>6.09841395639246</v>
      </c>
      <c r="E4364" s="23" t="n">
        <f aca="true">BETAINV(RAND(),T1_PERT!$F$8,T1_PERT!$G$8,T1_PERT!$C$8,T1_PERT!$E$8)</f>
        <v>4.86096977059697</v>
      </c>
      <c r="F4364" s="23" t="n">
        <f aca="true">BETAINV(RAND(),T1_PERT!$F$9,T1_PERT!$G$9,T1_PERT!$C$9,T1_PERT!$E$9)</f>
        <v>4.63957347274061</v>
      </c>
      <c r="G4364" s="23" t="n">
        <f aca="true">BETAINV(RAND(),T1_PERT!$F$10,T1_PERT!$G$10,T1_PERT!$C$10,T1_PERT!$E$10)</f>
        <v>1.85604367459035</v>
      </c>
      <c r="H4364" s="23" t="n">
        <f aca="false">B4364+C4364+E4364+G4364</f>
        <v>14.6152783112889</v>
      </c>
      <c r="I4364" s="23" t="n">
        <f aca="false">B4364+D4364+F4364+G4364</f>
        <v>15.2840133137587</v>
      </c>
      <c r="J4364" s="23" t="n">
        <f aca="false">MAX(H4364,I4364)</f>
        <v>15.2840133137587</v>
      </c>
      <c r="K4364" s="24" t="n">
        <f aca="false">IF(H4364&gt;=I4364,1,0)</f>
        <v>0</v>
      </c>
    </row>
    <row r="4365" customFormat="false" ht="15" hidden="false" customHeight="false" outlineLevel="0" collapsed="false">
      <c r="A4365" s="5" t="n">
        <v>4346</v>
      </c>
      <c r="B4365" s="23" t="n">
        <f aca="true">BETAINV(RAND(),T1_PERT!$F$5,T1_PERT!$G$5,T1_PERT!$C$5,T1_PERT!$E$5)</f>
        <v>2.66664915781832</v>
      </c>
      <c r="C4365" s="23" t="n">
        <f aca="true">BETAINV(RAND(),T1_PERT!$F$6,T1_PERT!$G$6,T1_PERT!$C$6,T1_PERT!$E$6)</f>
        <v>5.87568163427126</v>
      </c>
      <c r="D4365" s="23" t="n">
        <f aca="true">BETAINV(RAND(),T1_PERT!$F$7,T1_PERT!$G$7,T1_PERT!$C$7,T1_PERT!$E$7)</f>
        <v>7.66262628618343</v>
      </c>
      <c r="E4365" s="23" t="n">
        <f aca="true">BETAINV(RAND(),T1_PERT!$F$8,T1_PERT!$G$8,T1_PERT!$C$8,T1_PERT!$E$8)</f>
        <v>6.87095134622731</v>
      </c>
      <c r="F4365" s="23" t="n">
        <f aca="true">BETAINV(RAND(),T1_PERT!$F$9,T1_PERT!$G$9,T1_PERT!$C$9,T1_PERT!$E$9)</f>
        <v>3.63511093100172</v>
      </c>
      <c r="G4365" s="23" t="n">
        <f aca="true">BETAINV(RAND(),T1_PERT!$F$10,T1_PERT!$G$10,T1_PERT!$C$10,T1_PERT!$E$10)</f>
        <v>2.1738830420342</v>
      </c>
      <c r="H4365" s="23" t="n">
        <f aca="false">B4365+C4365+E4365+G4365</f>
        <v>17.5871651803511</v>
      </c>
      <c r="I4365" s="23" t="n">
        <f aca="false">B4365+D4365+F4365+G4365</f>
        <v>16.1382694170377</v>
      </c>
      <c r="J4365" s="23" t="n">
        <f aca="false">MAX(H4365,I4365)</f>
        <v>17.5871651803511</v>
      </c>
      <c r="K4365" s="24" t="n">
        <f aca="false">IF(H4365&gt;=I4365,1,0)</f>
        <v>1</v>
      </c>
    </row>
    <row r="4366" customFormat="false" ht="15" hidden="false" customHeight="false" outlineLevel="0" collapsed="false">
      <c r="A4366" s="5" t="n">
        <v>4347</v>
      </c>
      <c r="B4366" s="23" t="n">
        <f aca="true">BETAINV(RAND(),T1_PERT!$F$5,T1_PERT!$G$5,T1_PERT!$C$5,T1_PERT!$E$5)</f>
        <v>3.29953767901358</v>
      </c>
      <c r="C4366" s="23" t="n">
        <f aca="true">BETAINV(RAND(),T1_PERT!$F$6,T1_PERT!$G$6,T1_PERT!$C$6,T1_PERT!$E$6)</f>
        <v>4.55201831534993</v>
      </c>
      <c r="D4366" s="23" t="n">
        <f aca="true">BETAINV(RAND(),T1_PERT!$F$7,T1_PERT!$G$7,T1_PERT!$C$7,T1_PERT!$E$7)</f>
        <v>6.3609692071436</v>
      </c>
      <c r="E4366" s="23" t="n">
        <f aca="true">BETAINV(RAND(),T1_PERT!$F$8,T1_PERT!$G$8,T1_PERT!$C$8,T1_PERT!$E$8)</f>
        <v>5.3950544257153</v>
      </c>
      <c r="F4366" s="23" t="n">
        <f aca="true">BETAINV(RAND(),T1_PERT!$F$9,T1_PERT!$G$9,T1_PERT!$C$9,T1_PERT!$E$9)</f>
        <v>5.01620101479673</v>
      </c>
      <c r="G4366" s="23" t="n">
        <f aca="true">BETAINV(RAND(),T1_PERT!$F$10,T1_PERT!$G$10,T1_PERT!$C$10,T1_PERT!$E$10)</f>
        <v>1.32556955307848</v>
      </c>
      <c r="H4366" s="23" t="n">
        <f aca="false">B4366+C4366+E4366+G4366</f>
        <v>14.5721799731573</v>
      </c>
      <c r="I4366" s="23" t="n">
        <f aca="false">B4366+D4366+F4366+G4366</f>
        <v>16.0022774540324</v>
      </c>
      <c r="J4366" s="23" t="n">
        <f aca="false">MAX(H4366,I4366)</f>
        <v>16.0022774540324</v>
      </c>
      <c r="K4366" s="24" t="n">
        <f aca="false">IF(H4366&gt;=I4366,1,0)</f>
        <v>0</v>
      </c>
    </row>
    <row r="4367" customFormat="false" ht="15" hidden="false" customHeight="false" outlineLevel="0" collapsed="false">
      <c r="A4367" s="5" t="n">
        <v>4348</v>
      </c>
      <c r="B4367" s="23" t="n">
        <f aca="true">BETAINV(RAND(),T1_PERT!$F$5,T1_PERT!$G$5,T1_PERT!$C$5,T1_PERT!$E$5)</f>
        <v>3.20774065743618</v>
      </c>
      <c r="C4367" s="23" t="n">
        <f aca="true">BETAINV(RAND(),T1_PERT!$F$6,T1_PERT!$G$6,T1_PERT!$C$6,T1_PERT!$E$6)</f>
        <v>4.98706192034416</v>
      </c>
      <c r="D4367" s="23" t="n">
        <f aca="true">BETAINV(RAND(),T1_PERT!$F$7,T1_PERT!$G$7,T1_PERT!$C$7,T1_PERT!$E$7)</f>
        <v>6.44514028645418</v>
      </c>
      <c r="E4367" s="23" t="n">
        <f aca="true">BETAINV(RAND(),T1_PERT!$F$8,T1_PERT!$G$8,T1_PERT!$C$8,T1_PERT!$E$8)</f>
        <v>5.81778110046419</v>
      </c>
      <c r="F4367" s="23" t="n">
        <f aca="true">BETAINV(RAND(),T1_PERT!$F$9,T1_PERT!$G$9,T1_PERT!$C$9,T1_PERT!$E$9)</f>
        <v>3.49742134132696</v>
      </c>
      <c r="G4367" s="23" t="n">
        <f aca="true">BETAINV(RAND(),T1_PERT!$F$10,T1_PERT!$G$10,T1_PERT!$C$10,T1_PERT!$E$10)</f>
        <v>1.80164733849273</v>
      </c>
      <c r="H4367" s="23" t="n">
        <f aca="false">B4367+C4367+E4367+G4367</f>
        <v>15.8142310167372</v>
      </c>
      <c r="I4367" s="23" t="n">
        <f aca="false">B4367+D4367+F4367+G4367</f>
        <v>14.95194962371</v>
      </c>
      <c r="J4367" s="23" t="n">
        <f aca="false">MAX(H4367,I4367)</f>
        <v>15.8142310167372</v>
      </c>
      <c r="K4367" s="24" t="n">
        <f aca="false">IF(H4367&gt;=I4367,1,0)</f>
        <v>1</v>
      </c>
    </row>
    <row r="4368" customFormat="false" ht="15" hidden="false" customHeight="false" outlineLevel="0" collapsed="false">
      <c r="A4368" s="5" t="n">
        <v>4349</v>
      </c>
      <c r="B4368" s="23" t="n">
        <f aca="true">BETAINV(RAND(),T1_PERT!$F$5,T1_PERT!$G$5,T1_PERT!$C$5,T1_PERT!$E$5)</f>
        <v>4.37963368432885</v>
      </c>
      <c r="C4368" s="23" t="n">
        <f aca="true">BETAINV(RAND(),T1_PERT!$F$6,T1_PERT!$G$6,T1_PERT!$C$6,T1_PERT!$E$6)</f>
        <v>6.75070535235506</v>
      </c>
      <c r="D4368" s="23" t="n">
        <f aca="true">BETAINV(RAND(),T1_PERT!$F$7,T1_PERT!$G$7,T1_PERT!$C$7,T1_PERT!$E$7)</f>
        <v>5.26371599721726</v>
      </c>
      <c r="E4368" s="23" t="n">
        <f aca="true">BETAINV(RAND(),T1_PERT!$F$8,T1_PERT!$G$8,T1_PERT!$C$8,T1_PERT!$E$8)</f>
        <v>6.58953718183557</v>
      </c>
      <c r="F4368" s="23" t="n">
        <f aca="true">BETAINV(RAND(),T1_PERT!$F$9,T1_PERT!$G$9,T1_PERT!$C$9,T1_PERT!$E$9)</f>
        <v>4.99529254462347</v>
      </c>
      <c r="G4368" s="23" t="n">
        <f aca="true">BETAINV(RAND(),T1_PERT!$F$10,T1_PERT!$G$10,T1_PERT!$C$10,T1_PERT!$E$10)</f>
        <v>2.7057224546495</v>
      </c>
      <c r="H4368" s="23" t="n">
        <f aca="false">B4368+C4368+E4368+G4368</f>
        <v>20.425598673169</v>
      </c>
      <c r="I4368" s="23" t="n">
        <f aca="false">B4368+D4368+F4368+G4368</f>
        <v>17.3443646808191</v>
      </c>
      <c r="J4368" s="23" t="n">
        <f aca="false">MAX(H4368,I4368)</f>
        <v>20.425598673169</v>
      </c>
      <c r="K4368" s="24" t="n">
        <f aca="false">IF(H4368&gt;=I4368,1,0)</f>
        <v>1</v>
      </c>
    </row>
    <row r="4369" customFormat="false" ht="15" hidden="false" customHeight="false" outlineLevel="0" collapsed="false">
      <c r="A4369" s="5" t="n">
        <v>4350</v>
      </c>
      <c r="B4369" s="23" t="n">
        <f aca="true">BETAINV(RAND(),T1_PERT!$F$5,T1_PERT!$G$5,T1_PERT!$C$5,T1_PERT!$E$5)</f>
        <v>3.41206351568054</v>
      </c>
      <c r="C4369" s="23" t="n">
        <f aca="true">BETAINV(RAND(),T1_PERT!$F$6,T1_PERT!$G$6,T1_PERT!$C$6,T1_PERT!$E$6)</f>
        <v>6.99318398329964</v>
      </c>
      <c r="D4369" s="23" t="n">
        <f aca="true">BETAINV(RAND(),T1_PERT!$F$7,T1_PERT!$G$7,T1_PERT!$C$7,T1_PERT!$E$7)</f>
        <v>4.88639924098435</v>
      </c>
      <c r="E4369" s="23" t="n">
        <f aca="true">BETAINV(RAND(),T1_PERT!$F$8,T1_PERT!$G$8,T1_PERT!$C$8,T1_PERT!$E$8)</f>
        <v>4.79579083449255</v>
      </c>
      <c r="F4369" s="23" t="n">
        <f aca="true">BETAINV(RAND(),T1_PERT!$F$9,T1_PERT!$G$9,T1_PERT!$C$9,T1_PERT!$E$9)</f>
        <v>3.60018993985435</v>
      </c>
      <c r="G4369" s="23" t="n">
        <f aca="true">BETAINV(RAND(),T1_PERT!$F$10,T1_PERT!$G$10,T1_PERT!$C$10,T1_PERT!$E$10)</f>
        <v>2.0399962888388</v>
      </c>
      <c r="H4369" s="23" t="n">
        <f aca="false">B4369+C4369+E4369+G4369</f>
        <v>17.2410346223115</v>
      </c>
      <c r="I4369" s="23" t="n">
        <f aca="false">B4369+D4369+F4369+G4369</f>
        <v>13.938648985358</v>
      </c>
      <c r="J4369" s="23" t="n">
        <f aca="false">MAX(H4369,I4369)</f>
        <v>17.2410346223115</v>
      </c>
      <c r="K4369" s="24" t="n">
        <f aca="false">IF(H4369&gt;=I4369,1,0)</f>
        <v>1</v>
      </c>
    </row>
    <row r="4370" customFormat="false" ht="15" hidden="false" customHeight="false" outlineLevel="0" collapsed="false">
      <c r="A4370" s="5" t="n">
        <v>4351</v>
      </c>
      <c r="B4370" s="23" t="n">
        <f aca="true">BETAINV(RAND(),T1_PERT!$F$5,T1_PERT!$G$5,T1_PERT!$C$5,T1_PERT!$E$5)</f>
        <v>4.32200203221493</v>
      </c>
      <c r="C4370" s="23" t="n">
        <f aca="true">BETAINV(RAND(),T1_PERT!$F$6,T1_PERT!$G$6,T1_PERT!$C$6,T1_PERT!$E$6)</f>
        <v>3.77967498965653</v>
      </c>
      <c r="D4370" s="23" t="n">
        <f aca="true">BETAINV(RAND(),T1_PERT!$F$7,T1_PERT!$G$7,T1_PERT!$C$7,T1_PERT!$E$7)</f>
        <v>5.37885675837708</v>
      </c>
      <c r="E4370" s="23" t="n">
        <f aca="true">BETAINV(RAND(),T1_PERT!$F$8,T1_PERT!$G$8,T1_PERT!$C$8,T1_PERT!$E$8)</f>
        <v>5.40156318406751</v>
      </c>
      <c r="F4370" s="23" t="n">
        <f aca="true">BETAINV(RAND(),T1_PERT!$F$9,T1_PERT!$G$9,T1_PERT!$C$9,T1_PERT!$E$9)</f>
        <v>5.10983211817559</v>
      </c>
      <c r="G4370" s="23" t="n">
        <f aca="true">BETAINV(RAND(),T1_PERT!$F$10,T1_PERT!$G$10,T1_PERT!$C$10,T1_PERT!$E$10)</f>
        <v>2.32468297212194</v>
      </c>
      <c r="H4370" s="23" t="n">
        <f aca="false">B4370+C4370+E4370+G4370</f>
        <v>15.8279231780609</v>
      </c>
      <c r="I4370" s="23" t="n">
        <f aca="false">B4370+D4370+F4370+G4370</f>
        <v>17.1353738808895</v>
      </c>
      <c r="J4370" s="23" t="n">
        <f aca="false">MAX(H4370,I4370)</f>
        <v>17.1353738808895</v>
      </c>
      <c r="K4370" s="24" t="n">
        <f aca="false">IF(H4370&gt;=I4370,1,0)</f>
        <v>0</v>
      </c>
    </row>
    <row r="4371" customFormat="false" ht="15" hidden="false" customHeight="false" outlineLevel="0" collapsed="false">
      <c r="A4371" s="5" t="n">
        <v>4352</v>
      </c>
      <c r="B4371" s="23" t="n">
        <f aca="true">BETAINV(RAND(),T1_PERT!$F$5,T1_PERT!$G$5,T1_PERT!$C$5,T1_PERT!$E$5)</f>
        <v>4.52111695641321</v>
      </c>
      <c r="C4371" s="23" t="n">
        <f aca="true">BETAINV(RAND(),T1_PERT!$F$6,T1_PERT!$G$6,T1_PERT!$C$6,T1_PERT!$E$6)</f>
        <v>7.82446480103196</v>
      </c>
      <c r="D4371" s="23" t="n">
        <f aca="true">BETAINV(RAND(),T1_PERT!$F$7,T1_PERT!$G$7,T1_PERT!$C$7,T1_PERT!$E$7)</f>
        <v>6.08505614468601</v>
      </c>
      <c r="E4371" s="23" t="n">
        <f aca="true">BETAINV(RAND(),T1_PERT!$F$8,T1_PERT!$G$8,T1_PERT!$C$8,T1_PERT!$E$8)</f>
        <v>4.59764665467263</v>
      </c>
      <c r="F4371" s="23" t="n">
        <f aca="true">BETAINV(RAND(),T1_PERT!$F$9,T1_PERT!$G$9,T1_PERT!$C$9,T1_PERT!$E$9)</f>
        <v>3.19734622008244</v>
      </c>
      <c r="G4371" s="23" t="n">
        <f aca="true">BETAINV(RAND(),T1_PERT!$F$10,T1_PERT!$G$10,T1_PERT!$C$10,T1_PERT!$E$10)</f>
        <v>2.56171675335271</v>
      </c>
      <c r="H4371" s="23" t="n">
        <f aca="false">B4371+C4371+E4371+G4371</f>
        <v>19.5049451654705</v>
      </c>
      <c r="I4371" s="23" t="n">
        <f aca="false">B4371+D4371+F4371+G4371</f>
        <v>16.3652360745344</v>
      </c>
      <c r="J4371" s="23" t="n">
        <f aca="false">MAX(H4371,I4371)</f>
        <v>19.5049451654705</v>
      </c>
      <c r="K4371" s="24" t="n">
        <f aca="false">IF(H4371&gt;=I4371,1,0)</f>
        <v>1</v>
      </c>
    </row>
    <row r="4372" customFormat="false" ht="15" hidden="false" customHeight="false" outlineLevel="0" collapsed="false">
      <c r="A4372" s="5" t="n">
        <v>4353</v>
      </c>
      <c r="B4372" s="23" t="n">
        <f aca="true">BETAINV(RAND(),T1_PERT!$F$5,T1_PERT!$G$5,T1_PERT!$C$5,T1_PERT!$E$5)</f>
        <v>4.74310122858403</v>
      </c>
      <c r="C4372" s="23" t="n">
        <f aca="true">BETAINV(RAND(),T1_PERT!$F$6,T1_PERT!$G$6,T1_PERT!$C$6,T1_PERT!$E$6)</f>
        <v>4.47687477713688</v>
      </c>
      <c r="D4372" s="23" t="n">
        <f aca="true">BETAINV(RAND(),T1_PERT!$F$7,T1_PERT!$G$7,T1_PERT!$C$7,T1_PERT!$E$7)</f>
        <v>6.87026785559969</v>
      </c>
      <c r="E4372" s="23" t="n">
        <f aca="true">BETAINV(RAND(),T1_PERT!$F$8,T1_PERT!$G$8,T1_PERT!$C$8,T1_PERT!$E$8)</f>
        <v>4.7802153619788</v>
      </c>
      <c r="F4372" s="23" t="n">
        <f aca="true">BETAINV(RAND(),T1_PERT!$F$9,T1_PERT!$G$9,T1_PERT!$C$9,T1_PERT!$E$9)</f>
        <v>5.36903523373529</v>
      </c>
      <c r="G4372" s="23" t="n">
        <f aca="true">BETAINV(RAND(),T1_PERT!$F$10,T1_PERT!$G$10,T1_PERT!$C$10,T1_PERT!$E$10)</f>
        <v>1.85167803241957</v>
      </c>
      <c r="H4372" s="23" t="n">
        <f aca="false">B4372+C4372+E4372+G4372</f>
        <v>15.8518694001193</v>
      </c>
      <c r="I4372" s="23" t="n">
        <f aca="false">B4372+D4372+F4372+G4372</f>
        <v>18.8340823503386</v>
      </c>
      <c r="J4372" s="23" t="n">
        <f aca="false">MAX(H4372,I4372)</f>
        <v>18.8340823503386</v>
      </c>
      <c r="K4372" s="24" t="n">
        <f aca="false">IF(H4372&gt;=I4372,1,0)</f>
        <v>0</v>
      </c>
    </row>
    <row r="4373" customFormat="false" ht="15" hidden="false" customHeight="false" outlineLevel="0" collapsed="false">
      <c r="A4373" s="5" t="n">
        <v>4354</v>
      </c>
      <c r="B4373" s="23" t="n">
        <f aca="true">BETAINV(RAND(),T1_PERT!$F$5,T1_PERT!$G$5,T1_PERT!$C$5,T1_PERT!$E$5)</f>
        <v>4.65651395350228</v>
      </c>
      <c r="C4373" s="23" t="n">
        <f aca="true">BETAINV(RAND(),T1_PERT!$F$6,T1_PERT!$G$6,T1_PERT!$C$6,T1_PERT!$E$6)</f>
        <v>3.58932778310078</v>
      </c>
      <c r="D4373" s="23" t="n">
        <f aca="true">BETAINV(RAND(),T1_PERT!$F$7,T1_PERT!$G$7,T1_PERT!$C$7,T1_PERT!$E$7)</f>
        <v>5.49678922251847</v>
      </c>
      <c r="E4373" s="23" t="n">
        <f aca="true">BETAINV(RAND(),T1_PERT!$F$8,T1_PERT!$G$8,T1_PERT!$C$8,T1_PERT!$E$8)</f>
        <v>4.55843847784116</v>
      </c>
      <c r="F4373" s="23" t="n">
        <f aca="true">BETAINV(RAND(),T1_PERT!$F$9,T1_PERT!$G$9,T1_PERT!$C$9,T1_PERT!$E$9)</f>
        <v>5.66786579679007</v>
      </c>
      <c r="G4373" s="23" t="n">
        <f aca="true">BETAINV(RAND(),T1_PERT!$F$10,T1_PERT!$G$10,T1_PERT!$C$10,T1_PERT!$E$10)</f>
        <v>2.61981950009063</v>
      </c>
      <c r="H4373" s="23" t="n">
        <f aca="false">B4373+C4373+E4373+G4373</f>
        <v>15.4240997145348</v>
      </c>
      <c r="I4373" s="23" t="n">
        <f aca="false">B4373+D4373+F4373+G4373</f>
        <v>18.4409884729014</v>
      </c>
      <c r="J4373" s="23" t="n">
        <f aca="false">MAX(H4373,I4373)</f>
        <v>18.4409884729014</v>
      </c>
      <c r="K4373" s="24" t="n">
        <f aca="false">IF(H4373&gt;=I4373,1,0)</f>
        <v>0</v>
      </c>
    </row>
    <row r="4374" customFormat="false" ht="15" hidden="false" customHeight="false" outlineLevel="0" collapsed="false">
      <c r="A4374" s="5" t="n">
        <v>4355</v>
      </c>
      <c r="B4374" s="23" t="n">
        <f aca="true">BETAINV(RAND(),T1_PERT!$F$5,T1_PERT!$G$5,T1_PERT!$C$5,T1_PERT!$E$5)</f>
        <v>5.00313402621985</v>
      </c>
      <c r="C4374" s="23" t="n">
        <f aca="true">BETAINV(RAND(),T1_PERT!$F$6,T1_PERT!$G$6,T1_PERT!$C$6,T1_PERT!$E$6)</f>
        <v>4.72630946870607</v>
      </c>
      <c r="D4374" s="23" t="n">
        <f aca="true">BETAINV(RAND(),T1_PERT!$F$7,T1_PERT!$G$7,T1_PERT!$C$7,T1_PERT!$E$7)</f>
        <v>5.4288024509578</v>
      </c>
      <c r="E4374" s="23" t="n">
        <f aca="true">BETAINV(RAND(),T1_PERT!$F$8,T1_PERT!$G$8,T1_PERT!$C$8,T1_PERT!$E$8)</f>
        <v>5.66380291154268</v>
      </c>
      <c r="F4374" s="23" t="n">
        <f aca="true">BETAINV(RAND(),T1_PERT!$F$9,T1_PERT!$G$9,T1_PERT!$C$9,T1_PERT!$E$9)</f>
        <v>4.61646081119729</v>
      </c>
      <c r="G4374" s="23" t="n">
        <f aca="true">BETAINV(RAND(),T1_PERT!$F$10,T1_PERT!$G$10,T1_PERT!$C$10,T1_PERT!$E$10)</f>
        <v>1.47191858723882</v>
      </c>
      <c r="H4374" s="23" t="n">
        <f aca="false">B4374+C4374+E4374+G4374</f>
        <v>16.8651649937074</v>
      </c>
      <c r="I4374" s="23" t="n">
        <f aca="false">B4374+D4374+F4374+G4374</f>
        <v>16.5203158756138</v>
      </c>
      <c r="J4374" s="23" t="n">
        <f aca="false">MAX(H4374,I4374)</f>
        <v>16.8651649937074</v>
      </c>
      <c r="K4374" s="24" t="n">
        <f aca="false">IF(H4374&gt;=I4374,1,0)</f>
        <v>1</v>
      </c>
    </row>
    <row r="4375" customFormat="false" ht="15" hidden="false" customHeight="false" outlineLevel="0" collapsed="false">
      <c r="A4375" s="5" t="n">
        <v>4356</v>
      </c>
      <c r="B4375" s="23" t="n">
        <f aca="true">BETAINV(RAND(),T1_PERT!$F$5,T1_PERT!$G$5,T1_PERT!$C$5,T1_PERT!$E$5)</f>
        <v>2.72327460495733</v>
      </c>
      <c r="C4375" s="23" t="n">
        <f aca="true">BETAINV(RAND(),T1_PERT!$F$6,T1_PERT!$G$6,T1_PERT!$C$6,T1_PERT!$E$6)</f>
        <v>5.2997367578474</v>
      </c>
      <c r="D4375" s="23" t="n">
        <f aca="true">BETAINV(RAND(),T1_PERT!$F$7,T1_PERT!$G$7,T1_PERT!$C$7,T1_PERT!$E$7)</f>
        <v>6.64290420902701</v>
      </c>
      <c r="E4375" s="23" t="n">
        <f aca="true">BETAINV(RAND(),T1_PERT!$F$8,T1_PERT!$G$8,T1_PERT!$C$8,T1_PERT!$E$8)</f>
        <v>5.70208275742792</v>
      </c>
      <c r="F4375" s="23" t="n">
        <f aca="true">BETAINV(RAND(),T1_PERT!$F$9,T1_PERT!$G$9,T1_PERT!$C$9,T1_PERT!$E$9)</f>
        <v>3.88620072036357</v>
      </c>
      <c r="G4375" s="23" t="n">
        <f aca="true">BETAINV(RAND(),T1_PERT!$F$10,T1_PERT!$G$10,T1_PERT!$C$10,T1_PERT!$E$10)</f>
        <v>2.3403972730338</v>
      </c>
      <c r="H4375" s="23" t="n">
        <f aca="false">B4375+C4375+E4375+G4375</f>
        <v>16.0654913932665</v>
      </c>
      <c r="I4375" s="23" t="n">
        <f aca="false">B4375+D4375+F4375+G4375</f>
        <v>15.5927768073817</v>
      </c>
      <c r="J4375" s="23" t="n">
        <f aca="false">MAX(H4375,I4375)</f>
        <v>16.0654913932665</v>
      </c>
      <c r="K4375" s="24" t="n">
        <f aca="false">IF(H4375&gt;=I4375,1,0)</f>
        <v>1</v>
      </c>
    </row>
    <row r="4376" customFormat="false" ht="15" hidden="false" customHeight="false" outlineLevel="0" collapsed="false">
      <c r="A4376" s="5" t="n">
        <v>4357</v>
      </c>
      <c r="B4376" s="23" t="n">
        <f aca="true">BETAINV(RAND(),T1_PERT!$F$5,T1_PERT!$G$5,T1_PERT!$C$5,T1_PERT!$E$5)</f>
        <v>4.92824359020655</v>
      </c>
      <c r="C4376" s="23" t="n">
        <f aca="true">BETAINV(RAND(),T1_PERT!$F$6,T1_PERT!$G$6,T1_PERT!$C$6,T1_PERT!$E$6)</f>
        <v>6.04858606282407</v>
      </c>
      <c r="D4376" s="23" t="n">
        <f aca="true">BETAINV(RAND(),T1_PERT!$F$7,T1_PERT!$G$7,T1_PERT!$C$7,T1_PERT!$E$7)</f>
        <v>4.69069866135815</v>
      </c>
      <c r="E4376" s="23" t="n">
        <f aca="true">BETAINV(RAND(),T1_PERT!$F$8,T1_PERT!$G$8,T1_PERT!$C$8,T1_PERT!$E$8)</f>
        <v>5.28721544507202</v>
      </c>
      <c r="F4376" s="23" t="n">
        <f aca="true">BETAINV(RAND(),T1_PERT!$F$9,T1_PERT!$G$9,T1_PERT!$C$9,T1_PERT!$E$9)</f>
        <v>3.33370604216799</v>
      </c>
      <c r="G4376" s="23" t="n">
        <f aca="true">BETAINV(RAND(),T1_PERT!$F$10,T1_PERT!$G$10,T1_PERT!$C$10,T1_PERT!$E$10)</f>
        <v>1.46422649432709</v>
      </c>
      <c r="H4376" s="23" t="n">
        <f aca="false">B4376+C4376+E4376+G4376</f>
        <v>17.7282715924297</v>
      </c>
      <c r="I4376" s="23" t="n">
        <f aca="false">B4376+D4376+F4376+G4376</f>
        <v>14.4168747880598</v>
      </c>
      <c r="J4376" s="23" t="n">
        <f aca="false">MAX(H4376,I4376)</f>
        <v>17.7282715924297</v>
      </c>
      <c r="K4376" s="24" t="n">
        <f aca="false">IF(H4376&gt;=I4376,1,0)</f>
        <v>1</v>
      </c>
    </row>
    <row r="4377" customFormat="false" ht="15" hidden="false" customHeight="false" outlineLevel="0" collapsed="false">
      <c r="A4377" s="5" t="n">
        <v>4358</v>
      </c>
      <c r="B4377" s="23" t="n">
        <f aca="true">BETAINV(RAND(),T1_PERT!$F$5,T1_PERT!$G$5,T1_PERT!$C$5,T1_PERT!$E$5)</f>
        <v>5.30886375356758</v>
      </c>
      <c r="C4377" s="23" t="n">
        <f aca="true">BETAINV(RAND(),T1_PERT!$F$6,T1_PERT!$G$6,T1_PERT!$C$6,T1_PERT!$E$6)</f>
        <v>5.35023071076234</v>
      </c>
      <c r="D4377" s="23" t="n">
        <f aca="true">BETAINV(RAND(),T1_PERT!$F$7,T1_PERT!$G$7,T1_PERT!$C$7,T1_PERT!$E$7)</f>
        <v>6.99800139641707</v>
      </c>
      <c r="E4377" s="23" t="n">
        <f aca="true">BETAINV(RAND(),T1_PERT!$F$8,T1_PERT!$G$8,T1_PERT!$C$8,T1_PERT!$E$8)</f>
        <v>6.29918974336298</v>
      </c>
      <c r="F4377" s="23" t="n">
        <f aca="true">BETAINV(RAND(),T1_PERT!$F$9,T1_PERT!$G$9,T1_PERT!$C$9,T1_PERT!$E$9)</f>
        <v>3.90281452025813</v>
      </c>
      <c r="G4377" s="23" t="n">
        <f aca="true">BETAINV(RAND(),T1_PERT!$F$10,T1_PERT!$G$10,T1_PERT!$C$10,T1_PERT!$E$10)</f>
        <v>1.54128910393716</v>
      </c>
      <c r="H4377" s="23" t="n">
        <f aca="false">B4377+C4377+E4377+G4377</f>
        <v>18.4995733116301</v>
      </c>
      <c r="I4377" s="23" t="n">
        <f aca="false">B4377+D4377+F4377+G4377</f>
        <v>17.7509687741799</v>
      </c>
      <c r="J4377" s="23" t="n">
        <f aca="false">MAX(H4377,I4377)</f>
        <v>18.4995733116301</v>
      </c>
      <c r="K4377" s="24" t="n">
        <f aca="false">IF(H4377&gt;=I4377,1,0)</f>
        <v>1</v>
      </c>
    </row>
    <row r="4378" customFormat="false" ht="15" hidden="false" customHeight="false" outlineLevel="0" collapsed="false">
      <c r="A4378" s="5" t="n">
        <v>4359</v>
      </c>
      <c r="B4378" s="23" t="n">
        <f aca="true">BETAINV(RAND(),T1_PERT!$F$5,T1_PERT!$G$5,T1_PERT!$C$5,T1_PERT!$E$5)</f>
        <v>3.79037891767795</v>
      </c>
      <c r="C4378" s="23" t="n">
        <f aca="true">BETAINV(RAND(),T1_PERT!$F$6,T1_PERT!$G$6,T1_PERT!$C$6,T1_PERT!$E$6)</f>
        <v>7.08532762920833</v>
      </c>
      <c r="D4378" s="23" t="n">
        <f aca="true">BETAINV(RAND(),T1_PERT!$F$7,T1_PERT!$G$7,T1_PERT!$C$7,T1_PERT!$E$7)</f>
        <v>5.09359206168025</v>
      </c>
      <c r="E4378" s="23" t="n">
        <f aca="true">BETAINV(RAND(),T1_PERT!$F$8,T1_PERT!$G$8,T1_PERT!$C$8,T1_PERT!$E$8)</f>
        <v>4.41802188063958</v>
      </c>
      <c r="F4378" s="23" t="n">
        <f aca="true">BETAINV(RAND(),T1_PERT!$F$9,T1_PERT!$G$9,T1_PERT!$C$9,T1_PERT!$E$9)</f>
        <v>4.85240535464905</v>
      </c>
      <c r="G4378" s="23" t="n">
        <f aca="true">BETAINV(RAND(),T1_PERT!$F$10,T1_PERT!$G$10,T1_PERT!$C$10,T1_PERT!$E$10)</f>
        <v>1.81685425079475</v>
      </c>
      <c r="H4378" s="23" t="n">
        <f aca="false">B4378+C4378+E4378+G4378</f>
        <v>17.1105826783206</v>
      </c>
      <c r="I4378" s="23" t="n">
        <f aca="false">B4378+D4378+F4378+G4378</f>
        <v>15.553230584802</v>
      </c>
      <c r="J4378" s="23" t="n">
        <f aca="false">MAX(H4378,I4378)</f>
        <v>17.1105826783206</v>
      </c>
      <c r="K4378" s="24" t="n">
        <f aca="false">IF(H4378&gt;=I4378,1,0)</f>
        <v>1</v>
      </c>
    </row>
    <row r="4379" customFormat="false" ht="15" hidden="false" customHeight="false" outlineLevel="0" collapsed="false">
      <c r="A4379" s="5" t="n">
        <v>4360</v>
      </c>
      <c r="B4379" s="23" t="n">
        <f aca="true">BETAINV(RAND(),T1_PERT!$F$5,T1_PERT!$G$5,T1_PERT!$C$5,T1_PERT!$E$5)</f>
        <v>3.72936981130393</v>
      </c>
      <c r="C4379" s="23" t="n">
        <f aca="true">BETAINV(RAND(),T1_PERT!$F$6,T1_PERT!$G$6,T1_PERT!$C$6,T1_PERT!$E$6)</f>
        <v>5.17322863140674</v>
      </c>
      <c r="D4379" s="23" t="n">
        <f aca="true">BETAINV(RAND(),T1_PERT!$F$7,T1_PERT!$G$7,T1_PERT!$C$7,T1_PERT!$E$7)</f>
        <v>5.68802625370402</v>
      </c>
      <c r="E4379" s="23" t="n">
        <f aca="true">BETAINV(RAND(),T1_PERT!$F$8,T1_PERT!$G$8,T1_PERT!$C$8,T1_PERT!$E$8)</f>
        <v>5.14776791730163</v>
      </c>
      <c r="F4379" s="23" t="n">
        <f aca="true">BETAINV(RAND(),T1_PERT!$F$9,T1_PERT!$G$9,T1_PERT!$C$9,T1_PERT!$E$9)</f>
        <v>4.00318222612019</v>
      </c>
      <c r="G4379" s="23" t="n">
        <f aca="true">BETAINV(RAND(),T1_PERT!$F$10,T1_PERT!$G$10,T1_PERT!$C$10,T1_PERT!$E$10)</f>
        <v>1.9874983976602</v>
      </c>
      <c r="H4379" s="23" t="n">
        <f aca="false">B4379+C4379+E4379+G4379</f>
        <v>16.0378647576725</v>
      </c>
      <c r="I4379" s="23" t="n">
        <f aca="false">B4379+D4379+F4379+G4379</f>
        <v>15.4080766887883</v>
      </c>
      <c r="J4379" s="23" t="n">
        <f aca="false">MAX(H4379,I4379)</f>
        <v>16.0378647576725</v>
      </c>
      <c r="K4379" s="24" t="n">
        <f aca="false">IF(H4379&gt;=I4379,1,0)</f>
        <v>1</v>
      </c>
    </row>
    <row r="4380" customFormat="false" ht="15" hidden="false" customHeight="false" outlineLevel="0" collapsed="false">
      <c r="A4380" s="5" t="n">
        <v>4361</v>
      </c>
      <c r="B4380" s="23" t="n">
        <f aca="true">BETAINV(RAND(),T1_PERT!$F$5,T1_PERT!$G$5,T1_PERT!$C$5,T1_PERT!$E$5)</f>
        <v>3.6077032572286</v>
      </c>
      <c r="C4380" s="23" t="n">
        <f aca="true">BETAINV(RAND(),T1_PERT!$F$6,T1_PERT!$G$6,T1_PERT!$C$6,T1_PERT!$E$6)</f>
        <v>4.16572553802795</v>
      </c>
      <c r="D4380" s="23" t="n">
        <f aca="true">BETAINV(RAND(),T1_PERT!$F$7,T1_PERT!$G$7,T1_PERT!$C$7,T1_PERT!$E$7)</f>
        <v>5.24822731990517</v>
      </c>
      <c r="E4380" s="23" t="n">
        <f aca="true">BETAINV(RAND(),T1_PERT!$F$8,T1_PERT!$G$8,T1_PERT!$C$8,T1_PERT!$E$8)</f>
        <v>4.92760827934689</v>
      </c>
      <c r="F4380" s="23" t="n">
        <f aca="true">BETAINV(RAND(),T1_PERT!$F$9,T1_PERT!$G$9,T1_PERT!$C$9,T1_PERT!$E$9)</f>
        <v>4.03562898909191</v>
      </c>
      <c r="G4380" s="23" t="n">
        <f aca="true">BETAINV(RAND(),T1_PERT!$F$10,T1_PERT!$G$10,T1_PERT!$C$10,T1_PERT!$E$10)</f>
        <v>2.26476311775988</v>
      </c>
      <c r="H4380" s="23" t="n">
        <f aca="false">B4380+C4380+E4380+G4380</f>
        <v>14.9658001923633</v>
      </c>
      <c r="I4380" s="23" t="n">
        <f aca="false">B4380+D4380+F4380+G4380</f>
        <v>15.1563226839856</v>
      </c>
      <c r="J4380" s="23" t="n">
        <f aca="false">MAX(H4380,I4380)</f>
        <v>15.1563226839856</v>
      </c>
      <c r="K4380" s="24" t="n">
        <f aca="false">IF(H4380&gt;=I4380,1,0)</f>
        <v>0</v>
      </c>
    </row>
    <row r="4381" customFormat="false" ht="15" hidden="false" customHeight="false" outlineLevel="0" collapsed="false">
      <c r="A4381" s="5" t="n">
        <v>4362</v>
      </c>
      <c r="B4381" s="23" t="n">
        <f aca="true">BETAINV(RAND(),T1_PERT!$F$5,T1_PERT!$G$5,T1_PERT!$C$5,T1_PERT!$E$5)</f>
        <v>3.31656898693711</v>
      </c>
      <c r="C4381" s="23" t="n">
        <f aca="true">BETAINV(RAND(),T1_PERT!$F$6,T1_PERT!$G$6,T1_PERT!$C$6,T1_PERT!$E$6)</f>
        <v>4.79066516504169</v>
      </c>
      <c r="D4381" s="23" t="n">
        <f aca="true">BETAINV(RAND(),T1_PERT!$F$7,T1_PERT!$G$7,T1_PERT!$C$7,T1_PERT!$E$7)</f>
        <v>7.23848414016988</v>
      </c>
      <c r="E4381" s="23" t="n">
        <f aca="true">BETAINV(RAND(),T1_PERT!$F$8,T1_PERT!$G$8,T1_PERT!$C$8,T1_PERT!$E$8)</f>
        <v>5.13436588739058</v>
      </c>
      <c r="F4381" s="23" t="n">
        <f aca="true">BETAINV(RAND(),T1_PERT!$F$9,T1_PERT!$G$9,T1_PERT!$C$9,T1_PERT!$E$9)</f>
        <v>3.76129888210601</v>
      </c>
      <c r="G4381" s="23" t="n">
        <f aca="true">BETAINV(RAND(),T1_PERT!$F$10,T1_PERT!$G$10,T1_PERT!$C$10,T1_PERT!$E$10)</f>
        <v>1.344924076457</v>
      </c>
      <c r="H4381" s="23" t="n">
        <f aca="false">B4381+C4381+E4381+G4381</f>
        <v>14.5865241158264</v>
      </c>
      <c r="I4381" s="23" t="n">
        <f aca="false">B4381+D4381+F4381+G4381</f>
        <v>15.66127608567</v>
      </c>
      <c r="J4381" s="23" t="n">
        <f aca="false">MAX(H4381,I4381)</f>
        <v>15.66127608567</v>
      </c>
      <c r="K4381" s="24" t="n">
        <f aca="false">IF(H4381&gt;=I4381,1,0)</f>
        <v>0</v>
      </c>
    </row>
    <row r="4382" customFormat="false" ht="15" hidden="false" customHeight="false" outlineLevel="0" collapsed="false">
      <c r="A4382" s="5" t="n">
        <v>4363</v>
      </c>
      <c r="B4382" s="23" t="n">
        <f aca="true">BETAINV(RAND(),T1_PERT!$F$5,T1_PERT!$G$5,T1_PERT!$C$5,T1_PERT!$E$5)</f>
        <v>5.1550992759092</v>
      </c>
      <c r="C4382" s="23" t="n">
        <f aca="true">BETAINV(RAND(),T1_PERT!$F$6,T1_PERT!$G$6,T1_PERT!$C$6,T1_PERT!$E$6)</f>
        <v>5.4333092541983</v>
      </c>
      <c r="D4382" s="23" t="n">
        <f aca="true">BETAINV(RAND(),T1_PERT!$F$7,T1_PERT!$G$7,T1_PERT!$C$7,T1_PERT!$E$7)</f>
        <v>3.10785687037641</v>
      </c>
      <c r="E4382" s="23" t="n">
        <f aca="true">BETAINV(RAND(),T1_PERT!$F$8,T1_PERT!$G$8,T1_PERT!$C$8,T1_PERT!$E$8)</f>
        <v>7.31395721996829</v>
      </c>
      <c r="F4382" s="23" t="n">
        <f aca="true">BETAINV(RAND(),T1_PERT!$F$9,T1_PERT!$G$9,T1_PERT!$C$9,T1_PERT!$E$9)</f>
        <v>4.56890371438843</v>
      </c>
      <c r="G4382" s="23" t="n">
        <f aca="true">BETAINV(RAND(),T1_PERT!$F$10,T1_PERT!$G$10,T1_PERT!$C$10,T1_PERT!$E$10)</f>
        <v>1.23407477743624</v>
      </c>
      <c r="H4382" s="23" t="n">
        <f aca="false">B4382+C4382+E4382+G4382</f>
        <v>19.136440527512</v>
      </c>
      <c r="I4382" s="23" t="n">
        <f aca="false">B4382+D4382+F4382+G4382</f>
        <v>14.0659346381103</v>
      </c>
      <c r="J4382" s="23" t="n">
        <f aca="false">MAX(H4382,I4382)</f>
        <v>19.136440527512</v>
      </c>
      <c r="K4382" s="24" t="n">
        <f aca="false">IF(H4382&gt;=I4382,1,0)</f>
        <v>1</v>
      </c>
    </row>
    <row r="4383" customFormat="false" ht="15" hidden="false" customHeight="false" outlineLevel="0" collapsed="false">
      <c r="A4383" s="5" t="n">
        <v>4364</v>
      </c>
      <c r="B4383" s="23" t="n">
        <f aca="true">BETAINV(RAND(),T1_PERT!$F$5,T1_PERT!$G$5,T1_PERT!$C$5,T1_PERT!$E$5)</f>
        <v>3.87025011388026</v>
      </c>
      <c r="C4383" s="23" t="n">
        <f aca="true">BETAINV(RAND(),T1_PERT!$F$6,T1_PERT!$G$6,T1_PERT!$C$6,T1_PERT!$E$6)</f>
        <v>6.68131079645168</v>
      </c>
      <c r="D4383" s="23" t="n">
        <f aca="true">BETAINV(RAND(),T1_PERT!$F$7,T1_PERT!$G$7,T1_PERT!$C$7,T1_PERT!$E$7)</f>
        <v>5.73916046007024</v>
      </c>
      <c r="E4383" s="23" t="n">
        <f aca="true">BETAINV(RAND(),T1_PERT!$F$8,T1_PERT!$G$8,T1_PERT!$C$8,T1_PERT!$E$8)</f>
        <v>4.79763472743476</v>
      </c>
      <c r="F4383" s="23" t="n">
        <f aca="true">BETAINV(RAND(),T1_PERT!$F$9,T1_PERT!$G$9,T1_PERT!$C$9,T1_PERT!$E$9)</f>
        <v>3.43846806059825</v>
      </c>
      <c r="G4383" s="23" t="n">
        <f aca="true">BETAINV(RAND(),T1_PERT!$F$10,T1_PERT!$G$10,T1_PERT!$C$10,T1_PERT!$E$10)</f>
        <v>1.82670537301501</v>
      </c>
      <c r="H4383" s="23" t="n">
        <f aca="false">B4383+C4383+E4383+G4383</f>
        <v>17.1759010107817</v>
      </c>
      <c r="I4383" s="23" t="n">
        <f aca="false">B4383+D4383+F4383+G4383</f>
        <v>14.8745840075638</v>
      </c>
      <c r="J4383" s="23" t="n">
        <f aca="false">MAX(H4383,I4383)</f>
        <v>17.1759010107817</v>
      </c>
      <c r="K4383" s="24" t="n">
        <f aca="false">IF(H4383&gt;=I4383,1,0)</f>
        <v>1</v>
      </c>
    </row>
    <row r="4384" customFormat="false" ht="15" hidden="false" customHeight="false" outlineLevel="0" collapsed="false">
      <c r="A4384" s="5" t="n">
        <v>4365</v>
      </c>
      <c r="B4384" s="23" t="n">
        <f aca="true">BETAINV(RAND(),T1_PERT!$F$5,T1_PERT!$G$5,T1_PERT!$C$5,T1_PERT!$E$5)</f>
        <v>3.77527257587241</v>
      </c>
      <c r="C4384" s="23" t="n">
        <f aca="true">BETAINV(RAND(),T1_PERT!$F$6,T1_PERT!$G$6,T1_PERT!$C$6,T1_PERT!$E$6)</f>
        <v>3.55980391174527</v>
      </c>
      <c r="D4384" s="23" t="n">
        <f aca="true">BETAINV(RAND(),T1_PERT!$F$7,T1_PERT!$G$7,T1_PERT!$C$7,T1_PERT!$E$7)</f>
        <v>4.66905961740823</v>
      </c>
      <c r="E4384" s="23" t="n">
        <f aca="true">BETAINV(RAND(),T1_PERT!$F$8,T1_PERT!$G$8,T1_PERT!$C$8,T1_PERT!$E$8)</f>
        <v>5.0582809390047</v>
      </c>
      <c r="F4384" s="23" t="n">
        <f aca="true">BETAINV(RAND(),T1_PERT!$F$9,T1_PERT!$G$9,T1_PERT!$C$9,T1_PERT!$E$9)</f>
        <v>4.24260830740482</v>
      </c>
      <c r="G4384" s="23" t="n">
        <f aca="true">BETAINV(RAND(),T1_PERT!$F$10,T1_PERT!$G$10,T1_PERT!$C$10,T1_PERT!$E$10)</f>
        <v>2.18969984032729</v>
      </c>
      <c r="H4384" s="23" t="n">
        <f aca="false">B4384+C4384+E4384+G4384</f>
        <v>14.5830572669497</v>
      </c>
      <c r="I4384" s="23" t="n">
        <f aca="false">B4384+D4384+F4384+G4384</f>
        <v>14.8766403410127</v>
      </c>
      <c r="J4384" s="23" t="n">
        <f aca="false">MAX(H4384,I4384)</f>
        <v>14.8766403410127</v>
      </c>
      <c r="K4384" s="24" t="n">
        <f aca="false">IF(H4384&gt;=I4384,1,0)</f>
        <v>0</v>
      </c>
    </row>
    <row r="4385" customFormat="false" ht="15" hidden="false" customHeight="false" outlineLevel="0" collapsed="false">
      <c r="A4385" s="5" t="n">
        <v>4366</v>
      </c>
      <c r="B4385" s="23" t="n">
        <f aca="true">BETAINV(RAND(),T1_PERT!$F$5,T1_PERT!$G$5,T1_PERT!$C$5,T1_PERT!$E$5)</f>
        <v>4.79121587222855</v>
      </c>
      <c r="C4385" s="23" t="n">
        <f aca="true">BETAINV(RAND(),T1_PERT!$F$6,T1_PERT!$G$6,T1_PERT!$C$6,T1_PERT!$E$6)</f>
        <v>5.80639828974864</v>
      </c>
      <c r="D4385" s="23" t="n">
        <f aca="true">BETAINV(RAND(),T1_PERT!$F$7,T1_PERT!$G$7,T1_PERT!$C$7,T1_PERT!$E$7)</f>
        <v>3.96412274920729</v>
      </c>
      <c r="E4385" s="23" t="n">
        <f aca="true">BETAINV(RAND(),T1_PERT!$F$8,T1_PERT!$G$8,T1_PERT!$C$8,T1_PERT!$E$8)</f>
        <v>5.60023188179184</v>
      </c>
      <c r="F4385" s="23" t="n">
        <f aca="true">BETAINV(RAND(),T1_PERT!$F$9,T1_PERT!$G$9,T1_PERT!$C$9,T1_PERT!$E$9)</f>
        <v>3.77594579572647</v>
      </c>
      <c r="G4385" s="23" t="n">
        <f aca="true">BETAINV(RAND(),T1_PERT!$F$10,T1_PERT!$G$10,T1_PERT!$C$10,T1_PERT!$E$10)</f>
        <v>1.8039019398001</v>
      </c>
      <c r="H4385" s="23" t="n">
        <f aca="false">B4385+C4385+E4385+G4385</f>
        <v>18.0017479835691</v>
      </c>
      <c r="I4385" s="23" t="n">
        <f aca="false">B4385+D4385+F4385+G4385</f>
        <v>14.3351863569624</v>
      </c>
      <c r="J4385" s="23" t="n">
        <f aca="false">MAX(H4385,I4385)</f>
        <v>18.0017479835691</v>
      </c>
      <c r="K4385" s="24" t="n">
        <f aca="false">IF(H4385&gt;=I4385,1,0)</f>
        <v>1</v>
      </c>
    </row>
    <row r="4386" customFormat="false" ht="15" hidden="false" customHeight="false" outlineLevel="0" collapsed="false">
      <c r="A4386" s="5" t="n">
        <v>4367</v>
      </c>
      <c r="B4386" s="23" t="n">
        <f aca="true">BETAINV(RAND(),T1_PERT!$F$5,T1_PERT!$G$5,T1_PERT!$C$5,T1_PERT!$E$5)</f>
        <v>3.80807644197024</v>
      </c>
      <c r="C4386" s="23" t="n">
        <f aca="true">BETAINV(RAND(),T1_PERT!$F$6,T1_PERT!$G$6,T1_PERT!$C$6,T1_PERT!$E$6)</f>
        <v>6.44410459996866</v>
      </c>
      <c r="D4386" s="23" t="n">
        <f aca="true">BETAINV(RAND(),T1_PERT!$F$7,T1_PERT!$G$7,T1_PERT!$C$7,T1_PERT!$E$7)</f>
        <v>3.96219315785542</v>
      </c>
      <c r="E4386" s="23" t="n">
        <f aca="true">BETAINV(RAND(),T1_PERT!$F$8,T1_PERT!$G$8,T1_PERT!$C$8,T1_PERT!$E$8)</f>
        <v>6.78906641746218</v>
      </c>
      <c r="F4386" s="23" t="n">
        <f aca="true">BETAINV(RAND(),T1_PERT!$F$9,T1_PERT!$G$9,T1_PERT!$C$9,T1_PERT!$E$9)</f>
        <v>3.66997310677014</v>
      </c>
      <c r="G4386" s="23" t="n">
        <f aca="true">BETAINV(RAND(),T1_PERT!$F$10,T1_PERT!$G$10,T1_PERT!$C$10,T1_PERT!$E$10)</f>
        <v>1.64912935411144</v>
      </c>
      <c r="H4386" s="23" t="n">
        <f aca="false">B4386+C4386+E4386+G4386</f>
        <v>18.6903768135125</v>
      </c>
      <c r="I4386" s="23" t="n">
        <f aca="false">B4386+D4386+F4386+G4386</f>
        <v>13.0893720607072</v>
      </c>
      <c r="J4386" s="23" t="n">
        <f aca="false">MAX(H4386,I4386)</f>
        <v>18.6903768135125</v>
      </c>
      <c r="K4386" s="24" t="n">
        <f aca="false">IF(H4386&gt;=I4386,1,0)</f>
        <v>1</v>
      </c>
    </row>
    <row r="4387" customFormat="false" ht="15" hidden="false" customHeight="false" outlineLevel="0" collapsed="false">
      <c r="A4387" s="5" t="n">
        <v>4368</v>
      </c>
      <c r="B4387" s="23" t="n">
        <f aca="true">BETAINV(RAND(),T1_PERT!$F$5,T1_PERT!$G$5,T1_PERT!$C$5,T1_PERT!$E$5)</f>
        <v>3.06851034911138</v>
      </c>
      <c r="C4387" s="23" t="n">
        <f aca="true">BETAINV(RAND(),T1_PERT!$F$6,T1_PERT!$G$6,T1_PERT!$C$6,T1_PERT!$E$6)</f>
        <v>4.00574876475934</v>
      </c>
      <c r="D4387" s="23" t="n">
        <f aca="true">BETAINV(RAND(),T1_PERT!$F$7,T1_PERT!$G$7,T1_PERT!$C$7,T1_PERT!$E$7)</f>
        <v>5.4955879614979</v>
      </c>
      <c r="E4387" s="23" t="n">
        <f aca="true">BETAINV(RAND(),T1_PERT!$F$8,T1_PERT!$G$8,T1_PERT!$C$8,T1_PERT!$E$8)</f>
        <v>5.81680961367225</v>
      </c>
      <c r="F4387" s="23" t="n">
        <f aca="true">BETAINV(RAND(),T1_PERT!$F$9,T1_PERT!$G$9,T1_PERT!$C$9,T1_PERT!$E$9)</f>
        <v>3.58187591657347</v>
      </c>
      <c r="G4387" s="23" t="n">
        <f aca="true">BETAINV(RAND(),T1_PERT!$F$10,T1_PERT!$G$10,T1_PERT!$C$10,T1_PERT!$E$10)</f>
        <v>1.78503372706391</v>
      </c>
      <c r="H4387" s="23" t="n">
        <f aca="false">B4387+C4387+E4387+G4387</f>
        <v>14.6761024546069</v>
      </c>
      <c r="I4387" s="23" t="n">
        <f aca="false">B4387+D4387+F4387+G4387</f>
        <v>13.9310079542467</v>
      </c>
      <c r="J4387" s="23" t="n">
        <f aca="false">MAX(H4387,I4387)</f>
        <v>14.6761024546069</v>
      </c>
      <c r="K4387" s="24" t="n">
        <f aca="false">IF(H4387&gt;=I4387,1,0)</f>
        <v>1</v>
      </c>
    </row>
    <row r="4388" customFormat="false" ht="15" hidden="false" customHeight="false" outlineLevel="0" collapsed="false">
      <c r="A4388" s="5" t="n">
        <v>4369</v>
      </c>
      <c r="B4388" s="23" t="n">
        <f aca="true">BETAINV(RAND(),T1_PERT!$F$5,T1_PERT!$G$5,T1_PERT!$C$5,T1_PERT!$E$5)</f>
        <v>4.72697011372278</v>
      </c>
      <c r="C4388" s="23" t="n">
        <f aca="true">BETAINV(RAND(),T1_PERT!$F$6,T1_PERT!$G$6,T1_PERT!$C$6,T1_PERT!$E$6)</f>
        <v>5.5379504251544</v>
      </c>
      <c r="D4388" s="23" t="n">
        <f aca="true">BETAINV(RAND(),T1_PERT!$F$7,T1_PERT!$G$7,T1_PERT!$C$7,T1_PERT!$E$7)</f>
        <v>4.01060243046591</v>
      </c>
      <c r="E4388" s="23" t="n">
        <f aca="true">BETAINV(RAND(),T1_PERT!$F$8,T1_PERT!$G$8,T1_PERT!$C$8,T1_PERT!$E$8)</f>
        <v>5.1883078018838</v>
      </c>
      <c r="F4388" s="23" t="n">
        <f aca="true">BETAINV(RAND(),T1_PERT!$F$9,T1_PERT!$G$9,T1_PERT!$C$9,T1_PERT!$E$9)</f>
        <v>4.39121088356226</v>
      </c>
      <c r="G4388" s="23" t="n">
        <f aca="true">BETAINV(RAND(),T1_PERT!$F$10,T1_PERT!$G$10,T1_PERT!$C$10,T1_PERT!$E$10)</f>
        <v>1.84148679923811</v>
      </c>
      <c r="H4388" s="23" t="n">
        <f aca="false">B4388+C4388+E4388+G4388</f>
        <v>17.2947151399991</v>
      </c>
      <c r="I4388" s="23" t="n">
        <f aca="false">B4388+D4388+F4388+G4388</f>
        <v>14.9702702269891</v>
      </c>
      <c r="J4388" s="23" t="n">
        <f aca="false">MAX(H4388,I4388)</f>
        <v>17.2947151399991</v>
      </c>
      <c r="K4388" s="24" t="n">
        <f aca="false">IF(H4388&gt;=I4388,1,0)</f>
        <v>1</v>
      </c>
    </row>
    <row r="4389" customFormat="false" ht="15" hidden="false" customHeight="false" outlineLevel="0" collapsed="false">
      <c r="A4389" s="5" t="n">
        <v>4370</v>
      </c>
      <c r="B4389" s="23" t="n">
        <f aca="true">BETAINV(RAND(),T1_PERT!$F$5,T1_PERT!$G$5,T1_PERT!$C$5,T1_PERT!$E$5)</f>
        <v>4.38375541645205</v>
      </c>
      <c r="C4389" s="23" t="n">
        <f aca="true">BETAINV(RAND(),T1_PERT!$F$6,T1_PERT!$G$6,T1_PERT!$C$6,T1_PERT!$E$6)</f>
        <v>4.21113831320457</v>
      </c>
      <c r="D4389" s="23" t="n">
        <f aca="true">BETAINV(RAND(),T1_PERT!$F$7,T1_PERT!$G$7,T1_PERT!$C$7,T1_PERT!$E$7)</f>
        <v>6.18426668623698</v>
      </c>
      <c r="E4389" s="23" t="n">
        <f aca="true">BETAINV(RAND(),T1_PERT!$F$8,T1_PERT!$G$8,T1_PERT!$C$8,T1_PERT!$E$8)</f>
        <v>5.20079601688742</v>
      </c>
      <c r="F4389" s="23" t="n">
        <f aca="true">BETAINV(RAND(),T1_PERT!$F$9,T1_PERT!$G$9,T1_PERT!$C$9,T1_PERT!$E$9)</f>
        <v>5.8942602105926</v>
      </c>
      <c r="G4389" s="23" t="n">
        <f aca="true">BETAINV(RAND(),T1_PERT!$F$10,T1_PERT!$G$10,T1_PERT!$C$10,T1_PERT!$E$10)</f>
        <v>2.13600075263882</v>
      </c>
      <c r="H4389" s="23" t="n">
        <f aca="false">B4389+C4389+E4389+G4389</f>
        <v>15.9316904991829</v>
      </c>
      <c r="I4389" s="23" t="n">
        <f aca="false">B4389+D4389+F4389+G4389</f>
        <v>18.5982830659204</v>
      </c>
      <c r="J4389" s="23" t="n">
        <f aca="false">MAX(H4389,I4389)</f>
        <v>18.5982830659204</v>
      </c>
      <c r="K4389" s="24" t="n">
        <f aca="false">IF(H4389&gt;=I4389,1,0)</f>
        <v>0</v>
      </c>
    </row>
    <row r="4390" customFormat="false" ht="15" hidden="false" customHeight="false" outlineLevel="0" collapsed="false">
      <c r="A4390" s="5" t="n">
        <v>4371</v>
      </c>
      <c r="B4390" s="23" t="n">
        <f aca="true">BETAINV(RAND(),T1_PERT!$F$5,T1_PERT!$G$5,T1_PERT!$C$5,T1_PERT!$E$5)</f>
        <v>3.71477529663594</v>
      </c>
      <c r="C4390" s="23" t="n">
        <f aca="true">BETAINV(RAND(),T1_PERT!$F$6,T1_PERT!$G$6,T1_PERT!$C$6,T1_PERT!$E$6)</f>
        <v>5.2505331054022</v>
      </c>
      <c r="D4390" s="23" t="n">
        <f aca="true">BETAINV(RAND(),T1_PERT!$F$7,T1_PERT!$G$7,T1_PERT!$C$7,T1_PERT!$E$7)</f>
        <v>6.85670366545799</v>
      </c>
      <c r="E4390" s="23" t="n">
        <f aca="true">BETAINV(RAND(),T1_PERT!$F$8,T1_PERT!$G$8,T1_PERT!$C$8,T1_PERT!$E$8)</f>
        <v>5.64517119244307</v>
      </c>
      <c r="F4390" s="23" t="n">
        <f aca="true">BETAINV(RAND(),T1_PERT!$F$9,T1_PERT!$G$9,T1_PERT!$C$9,T1_PERT!$E$9)</f>
        <v>4.67629968299548</v>
      </c>
      <c r="G4390" s="23" t="n">
        <f aca="true">BETAINV(RAND(),T1_PERT!$F$10,T1_PERT!$G$10,T1_PERT!$C$10,T1_PERT!$E$10)</f>
        <v>1.79665857446148</v>
      </c>
      <c r="H4390" s="23" t="n">
        <f aca="false">B4390+C4390+E4390+G4390</f>
        <v>16.4071381689427</v>
      </c>
      <c r="I4390" s="23" t="n">
        <f aca="false">B4390+D4390+F4390+G4390</f>
        <v>17.0444372195509</v>
      </c>
      <c r="J4390" s="23" t="n">
        <f aca="false">MAX(H4390,I4390)</f>
        <v>17.0444372195509</v>
      </c>
      <c r="K4390" s="24" t="n">
        <f aca="false">IF(H4390&gt;=I4390,1,0)</f>
        <v>0</v>
      </c>
    </row>
    <row r="4391" customFormat="false" ht="15" hidden="false" customHeight="false" outlineLevel="0" collapsed="false">
      <c r="A4391" s="5" t="n">
        <v>4372</v>
      </c>
      <c r="B4391" s="23" t="n">
        <f aca="true">BETAINV(RAND(),T1_PERT!$F$5,T1_PERT!$G$5,T1_PERT!$C$5,T1_PERT!$E$5)</f>
        <v>3.30413786124078</v>
      </c>
      <c r="C4391" s="23" t="n">
        <f aca="true">BETAINV(RAND(),T1_PERT!$F$6,T1_PERT!$G$6,T1_PERT!$C$6,T1_PERT!$E$6)</f>
        <v>3.78845449686423</v>
      </c>
      <c r="D4391" s="23" t="n">
        <f aca="true">BETAINV(RAND(),T1_PERT!$F$7,T1_PERT!$G$7,T1_PERT!$C$7,T1_PERT!$E$7)</f>
        <v>5.86142636701977</v>
      </c>
      <c r="E4391" s="23" t="n">
        <f aca="true">BETAINV(RAND(),T1_PERT!$F$8,T1_PERT!$G$8,T1_PERT!$C$8,T1_PERT!$E$8)</f>
        <v>4.84624680613965</v>
      </c>
      <c r="F4391" s="23" t="n">
        <f aca="true">BETAINV(RAND(),T1_PERT!$F$9,T1_PERT!$G$9,T1_PERT!$C$9,T1_PERT!$E$9)</f>
        <v>6.00240500247363</v>
      </c>
      <c r="G4391" s="23" t="n">
        <f aca="true">BETAINV(RAND(),T1_PERT!$F$10,T1_PERT!$G$10,T1_PERT!$C$10,T1_PERT!$E$10)</f>
        <v>1.28853487726368</v>
      </c>
      <c r="H4391" s="23" t="n">
        <f aca="false">B4391+C4391+E4391+G4391</f>
        <v>13.2273740415083</v>
      </c>
      <c r="I4391" s="23" t="n">
        <f aca="false">B4391+D4391+F4391+G4391</f>
        <v>16.4565041079979</v>
      </c>
      <c r="J4391" s="23" t="n">
        <f aca="false">MAX(H4391,I4391)</f>
        <v>16.4565041079979</v>
      </c>
      <c r="K4391" s="24" t="n">
        <f aca="false">IF(H4391&gt;=I4391,1,0)</f>
        <v>0</v>
      </c>
    </row>
    <row r="4392" customFormat="false" ht="15" hidden="false" customHeight="false" outlineLevel="0" collapsed="false">
      <c r="A4392" s="5" t="n">
        <v>4373</v>
      </c>
      <c r="B4392" s="23" t="n">
        <f aca="true">BETAINV(RAND(),T1_PERT!$F$5,T1_PERT!$G$5,T1_PERT!$C$5,T1_PERT!$E$5)</f>
        <v>3.37387662449722</v>
      </c>
      <c r="C4392" s="23" t="n">
        <f aca="true">BETAINV(RAND(),T1_PERT!$F$6,T1_PERT!$G$6,T1_PERT!$C$6,T1_PERT!$E$6)</f>
        <v>7.20036412338166</v>
      </c>
      <c r="D4392" s="23" t="n">
        <f aca="true">BETAINV(RAND(),T1_PERT!$F$7,T1_PERT!$G$7,T1_PERT!$C$7,T1_PERT!$E$7)</f>
        <v>4.56242646475313</v>
      </c>
      <c r="E4392" s="23" t="n">
        <f aca="true">BETAINV(RAND(),T1_PERT!$F$8,T1_PERT!$G$8,T1_PERT!$C$8,T1_PERT!$E$8)</f>
        <v>4.95024528468868</v>
      </c>
      <c r="F4392" s="23" t="n">
        <f aca="true">BETAINV(RAND(),T1_PERT!$F$9,T1_PERT!$G$9,T1_PERT!$C$9,T1_PERT!$E$9)</f>
        <v>5.4354519298719</v>
      </c>
      <c r="G4392" s="23" t="n">
        <f aca="true">BETAINV(RAND(),T1_PERT!$F$10,T1_PERT!$G$10,T1_PERT!$C$10,T1_PERT!$E$10)</f>
        <v>1.40912234788395</v>
      </c>
      <c r="H4392" s="23" t="n">
        <f aca="false">B4392+C4392+E4392+G4392</f>
        <v>16.9336083804515</v>
      </c>
      <c r="I4392" s="23" t="n">
        <f aca="false">B4392+D4392+F4392+G4392</f>
        <v>14.7808773670062</v>
      </c>
      <c r="J4392" s="23" t="n">
        <f aca="false">MAX(H4392,I4392)</f>
        <v>16.9336083804515</v>
      </c>
      <c r="K4392" s="24" t="n">
        <f aca="false">IF(H4392&gt;=I4392,1,0)</f>
        <v>1</v>
      </c>
    </row>
    <row r="4393" customFormat="false" ht="15" hidden="false" customHeight="false" outlineLevel="0" collapsed="false">
      <c r="A4393" s="5" t="n">
        <v>4374</v>
      </c>
      <c r="B4393" s="23" t="n">
        <f aca="true">BETAINV(RAND(),T1_PERT!$F$5,T1_PERT!$G$5,T1_PERT!$C$5,T1_PERT!$E$5)</f>
        <v>4.04228570892399</v>
      </c>
      <c r="C4393" s="23" t="n">
        <f aca="true">BETAINV(RAND(),T1_PERT!$F$6,T1_PERT!$G$6,T1_PERT!$C$6,T1_PERT!$E$6)</f>
        <v>5.89770325561651</v>
      </c>
      <c r="D4393" s="23" t="n">
        <f aca="true">BETAINV(RAND(),T1_PERT!$F$7,T1_PERT!$G$7,T1_PERT!$C$7,T1_PERT!$E$7)</f>
        <v>6.54326415470541</v>
      </c>
      <c r="E4393" s="23" t="n">
        <f aca="true">BETAINV(RAND(),T1_PERT!$F$8,T1_PERT!$G$8,T1_PERT!$C$8,T1_PERT!$E$8)</f>
        <v>4.78008095830403</v>
      </c>
      <c r="F4393" s="23" t="n">
        <f aca="true">BETAINV(RAND(),T1_PERT!$F$9,T1_PERT!$G$9,T1_PERT!$C$9,T1_PERT!$E$9)</f>
        <v>5.26815199390897</v>
      </c>
      <c r="G4393" s="23" t="n">
        <f aca="true">BETAINV(RAND(),T1_PERT!$F$10,T1_PERT!$G$10,T1_PERT!$C$10,T1_PERT!$E$10)</f>
        <v>2.31938586542164</v>
      </c>
      <c r="H4393" s="23" t="n">
        <f aca="false">B4393+C4393+E4393+G4393</f>
        <v>17.0394557882662</v>
      </c>
      <c r="I4393" s="23" t="n">
        <f aca="false">B4393+D4393+F4393+G4393</f>
        <v>18.17308772296</v>
      </c>
      <c r="J4393" s="23" t="n">
        <f aca="false">MAX(H4393,I4393)</f>
        <v>18.17308772296</v>
      </c>
      <c r="K4393" s="24" t="n">
        <f aca="false">IF(H4393&gt;=I4393,1,0)</f>
        <v>0</v>
      </c>
    </row>
    <row r="4394" customFormat="false" ht="15" hidden="false" customHeight="false" outlineLevel="0" collapsed="false">
      <c r="A4394" s="5" t="n">
        <v>4375</v>
      </c>
      <c r="B4394" s="23" t="n">
        <f aca="true">BETAINV(RAND(),T1_PERT!$F$5,T1_PERT!$G$5,T1_PERT!$C$5,T1_PERT!$E$5)</f>
        <v>5.60061525961486</v>
      </c>
      <c r="C4394" s="23" t="n">
        <f aca="true">BETAINV(RAND(),T1_PERT!$F$6,T1_PERT!$G$6,T1_PERT!$C$6,T1_PERT!$E$6)</f>
        <v>6.21894857138348</v>
      </c>
      <c r="D4394" s="23" t="n">
        <f aca="true">BETAINV(RAND(),T1_PERT!$F$7,T1_PERT!$G$7,T1_PERT!$C$7,T1_PERT!$E$7)</f>
        <v>4.78460068261454</v>
      </c>
      <c r="E4394" s="23" t="n">
        <f aca="true">BETAINV(RAND(),T1_PERT!$F$8,T1_PERT!$G$8,T1_PERT!$C$8,T1_PERT!$E$8)</f>
        <v>5.18470072713515</v>
      </c>
      <c r="F4394" s="23" t="n">
        <f aca="true">BETAINV(RAND(),T1_PERT!$F$9,T1_PERT!$G$9,T1_PERT!$C$9,T1_PERT!$E$9)</f>
        <v>3.37899071877269</v>
      </c>
      <c r="G4394" s="23" t="n">
        <f aca="true">BETAINV(RAND(),T1_PERT!$F$10,T1_PERT!$G$10,T1_PERT!$C$10,T1_PERT!$E$10)</f>
        <v>2.38692484967172</v>
      </c>
      <c r="H4394" s="23" t="n">
        <f aca="false">B4394+C4394+E4394+G4394</f>
        <v>19.3911894078052</v>
      </c>
      <c r="I4394" s="23" t="n">
        <f aca="false">B4394+D4394+F4394+G4394</f>
        <v>16.1511315106738</v>
      </c>
      <c r="J4394" s="23" t="n">
        <f aca="false">MAX(H4394,I4394)</f>
        <v>19.3911894078052</v>
      </c>
      <c r="K4394" s="24" t="n">
        <f aca="false">IF(H4394&gt;=I4394,1,0)</f>
        <v>1</v>
      </c>
    </row>
    <row r="4395" customFormat="false" ht="15" hidden="false" customHeight="false" outlineLevel="0" collapsed="false">
      <c r="A4395" s="5" t="n">
        <v>4376</v>
      </c>
      <c r="B4395" s="23" t="n">
        <f aca="true">BETAINV(RAND(),T1_PERT!$F$5,T1_PERT!$G$5,T1_PERT!$C$5,T1_PERT!$E$5)</f>
        <v>3.00166097753963</v>
      </c>
      <c r="C4395" s="23" t="n">
        <f aca="true">BETAINV(RAND(),T1_PERT!$F$6,T1_PERT!$G$6,T1_PERT!$C$6,T1_PERT!$E$6)</f>
        <v>6.23657243197857</v>
      </c>
      <c r="D4395" s="23" t="n">
        <f aca="true">BETAINV(RAND(),T1_PERT!$F$7,T1_PERT!$G$7,T1_PERT!$C$7,T1_PERT!$E$7)</f>
        <v>6.32620991732896</v>
      </c>
      <c r="E4395" s="23" t="n">
        <f aca="true">BETAINV(RAND(),T1_PERT!$F$8,T1_PERT!$G$8,T1_PERT!$C$8,T1_PERT!$E$8)</f>
        <v>5.48487600479523</v>
      </c>
      <c r="F4395" s="23" t="n">
        <f aca="true">BETAINV(RAND(),T1_PERT!$F$9,T1_PERT!$G$9,T1_PERT!$C$9,T1_PERT!$E$9)</f>
        <v>5.10405777937677</v>
      </c>
      <c r="G4395" s="23" t="n">
        <f aca="true">BETAINV(RAND(),T1_PERT!$F$10,T1_PERT!$G$10,T1_PERT!$C$10,T1_PERT!$E$10)</f>
        <v>2.48749602801152</v>
      </c>
      <c r="H4395" s="23" t="n">
        <f aca="false">B4395+C4395+E4395+G4395</f>
        <v>17.210605442325</v>
      </c>
      <c r="I4395" s="23" t="n">
        <f aca="false">B4395+D4395+F4395+G4395</f>
        <v>16.9194247022569</v>
      </c>
      <c r="J4395" s="23" t="n">
        <f aca="false">MAX(H4395,I4395)</f>
        <v>17.210605442325</v>
      </c>
      <c r="K4395" s="24" t="n">
        <f aca="false">IF(H4395&gt;=I4395,1,0)</f>
        <v>1</v>
      </c>
    </row>
    <row r="4396" customFormat="false" ht="15" hidden="false" customHeight="false" outlineLevel="0" collapsed="false">
      <c r="A4396" s="5" t="n">
        <v>4377</v>
      </c>
      <c r="B4396" s="23" t="n">
        <f aca="true">BETAINV(RAND(),T1_PERT!$F$5,T1_PERT!$G$5,T1_PERT!$C$5,T1_PERT!$E$5)</f>
        <v>4.28580951640414</v>
      </c>
      <c r="C4396" s="23" t="n">
        <f aca="true">BETAINV(RAND(),T1_PERT!$F$6,T1_PERT!$G$6,T1_PERT!$C$6,T1_PERT!$E$6)</f>
        <v>5.06509269805346</v>
      </c>
      <c r="D4396" s="23" t="n">
        <f aca="true">BETAINV(RAND(),T1_PERT!$F$7,T1_PERT!$G$7,T1_PERT!$C$7,T1_PERT!$E$7)</f>
        <v>5.19919359519277</v>
      </c>
      <c r="E4396" s="23" t="n">
        <f aca="true">BETAINV(RAND(),T1_PERT!$F$8,T1_PERT!$G$8,T1_PERT!$C$8,T1_PERT!$E$8)</f>
        <v>4.28543967594728</v>
      </c>
      <c r="F4396" s="23" t="n">
        <f aca="true">BETAINV(RAND(),T1_PERT!$F$9,T1_PERT!$G$9,T1_PERT!$C$9,T1_PERT!$E$9)</f>
        <v>4.70797510125278</v>
      </c>
      <c r="G4396" s="23" t="n">
        <f aca="true">BETAINV(RAND(),T1_PERT!$F$10,T1_PERT!$G$10,T1_PERT!$C$10,T1_PERT!$E$10)</f>
        <v>2.30643087182189</v>
      </c>
      <c r="H4396" s="23" t="n">
        <f aca="false">B4396+C4396+E4396+G4396</f>
        <v>15.9427727622268</v>
      </c>
      <c r="I4396" s="23" t="n">
        <f aca="false">B4396+D4396+F4396+G4396</f>
        <v>16.4994090846716</v>
      </c>
      <c r="J4396" s="23" t="n">
        <f aca="false">MAX(H4396,I4396)</f>
        <v>16.4994090846716</v>
      </c>
      <c r="K4396" s="24" t="n">
        <f aca="false">IF(H4396&gt;=I4396,1,0)</f>
        <v>0</v>
      </c>
    </row>
    <row r="4397" customFormat="false" ht="15" hidden="false" customHeight="false" outlineLevel="0" collapsed="false">
      <c r="A4397" s="5" t="n">
        <v>4378</v>
      </c>
      <c r="B4397" s="23" t="n">
        <f aca="true">BETAINV(RAND(),T1_PERT!$F$5,T1_PERT!$G$5,T1_PERT!$C$5,T1_PERT!$E$5)</f>
        <v>5.19768120996989</v>
      </c>
      <c r="C4397" s="23" t="n">
        <f aca="true">BETAINV(RAND(),T1_PERT!$F$6,T1_PERT!$G$6,T1_PERT!$C$6,T1_PERT!$E$6)</f>
        <v>4.01543482601346</v>
      </c>
      <c r="D4397" s="23" t="n">
        <f aca="true">BETAINV(RAND(),T1_PERT!$F$7,T1_PERT!$G$7,T1_PERT!$C$7,T1_PERT!$E$7)</f>
        <v>4.04735205565893</v>
      </c>
      <c r="E4397" s="23" t="n">
        <f aca="true">BETAINV(RAND(),T1_PERT!$F$8,T1_PERT!$G$8,T1_PERT!$C$8,T1_PERT!$E$8)</f>
        <v>6.19433172450442</v>
      </c>
      <c r="F4397" s="23" t="n">
        <f aca="true">BETAINV(RAND(),T1_PERT!$F$9,T1_PERT!$G$9,T1_PERT!$C$9,T1_PERT!$E$9)</f>
        <v>5.42798828746762</v>
      </c>
      <c r="G4397" s="23" t="n">
        <f aca="true">BETAINV(RAND(),T1_PERT!$F$10,T1_PERT!$G$10,T1_PERT!$C$10,T1_PERT!$E$10)</f>
        <v>1.37355807139401</v>
      </c>
      <c r="H4397" s="23" t="n">
        <f aca="false">B4397+C4397+E4397+G4397</f>
        <v>16.7810058318818</v>
      </c>
      <c r="I4397" s="23" t="n">
        <f aca="false">B4397+D4397+F4397+G4397</f>
        <v>16.0465796244904</v>
      </c>
      <c r="J4397" s="23" t="n">
        <f aca="false">MAX(H4397,I4397)</f>
        <v>16.7810058318818</v>
      </c>
      <c r="K4397" s="24" t="n">
        <f aca="false">IF(H4397&gt;=I4397,1,0)</f>
        <v>1</v>
      </c>
    </row>
    <row r="4398" customFormat="false" ht="15" hidden="false" customHeight="false" outlineLevel="0" collapsed="false">
      <c r="A4398" s="5" t="n">
        <v>4379</v>
      </c>
      <c r="B4398" s="23" t="n">
        <f aca="true">BETAINV(RAND(),T1_PERT!$F$5,T1_PERT!$G$5,T1_PERT!$C$5,T1_PERT!$E$5)</f>
        <v>3.83882604135634</v>
      </c>
      <c r="C4398" s="23" t="n">
        <f aca="true">BETAINV(RAND(),T1_PERT!$F$6,T1_PERT!$G$6,T1_PERT!$C$6,T1_PERT!$E$6)</f>
        <v>7.46075980217957</v>
      </c>
      <c r="D4398" s="23" t="n">
        <f aca="true">BETAINV(RAND(),T1_PERT!$F$7,T1_PERT!$G$7,T1_PERT!$C$7,T1_PERT!$E$7)</f>
        <v>6.976872135567</v>
      </c>
      <c r="E4398" s="23" t="n">
        <f aca="true">BETAINV(RAND(),T1_PERT!$F$8,T1_PERT!$G$8,T1_PERT!$C$8,T1_PERT!$E$8)</f>
        <v>5.07557218709534</v>
      </c>
      <c r="F4398" s="23" t="n">
        <f aca="true">BETAINV(RAND(),T1_PERT!$F$9,T1_PERT!$G$9,T1_PERT!$C$9,T1_PERT!$E$9)</f>
        <v>3.14646916659401</v>
      </c>
      <c r="G4398" s="23" t="n">
        <f aca="true">BETAINV(RAND(),T1_PERT!$F$10,T1_PERT!$G$10,T1_PERT!$C$10,T1_PERT!$E$10)</f>
        <v>2.52841369157938</v>
      </c>
      <c r="H4398" s="23" t="n">
        <f aca="false">B4398+C4398+E4398+G4398</f>
        <v>18.9035717222106</v>
      </c>
      <c r="I4398" s="23" t="n">
        <f aca="false">B4398+D4398+F4398+G4398</f>
        <v>16.4905810350967</v>
      </c>
      <c r="J4398" s="23" t="n">
        <f aca="false">MAX(H4398,I4398)</f>
        <v>18.9035717222106</v>
      </c>
      <c r="K4398" s="24" t="n">
        <f aca="false">IF(H4398&gt;=I4398,1,0)</f>
        <v>1</v>
      </c>
    </row>
    <row r="4399" customFormat="false" ht="15" hidden="false" customHeight="false" outlineLevel="0" collapsed="false">
      <c r="A4399" s="5" t="n">
        <v>4380</v>
      </c>
      <c r="B4399" s="23" t="n">
        <f aca="true">BETAINV(RAND(),T1_PERT!$F$5,T1_PERT!$G$5,T1_PERT!$C$5,T1_PERT!$E$5)</f>
        <v>3.13915985848134</v>
      </c>
      <c r="C4399" s="23" t="n">
        <f aca="true">BETAINV(RAND(),T1_PERT!$F$6,T1_PERT!$G$6,T1_PERT!$C$6,T1_PERT!$E$6)</f>
        <v>7.41917873893585</v>
      </c>
      <c r="D4399" s="23" t="n">
        <f aca="true">BETAINV(RAND(),T1_PERT!$F$7,T1_PERT!$G$7,T1_PERT!$C$7,T1_PERT!$E$7)</f>
        <v>5.13625967408496</v>
      </c>
      <c r="E4399" s="23" t="n">
        <f aca="true">BETAINV(RAND(),T1_PERT!$F$8,T1_PERT!$G$8,T1_PERT!$C$8,T1_PERT!$E$8)</f>
        <v>4.27715713563727</v>
      </c>
      <c r="F4399" s="23" t="n">
        <f aca="true">BETAINV(RAND(),T1_PERT!$F$9,T1_PERT!$G$9,T1_PERT!$C$9,T1_PERT!$E$9)</f>
        <v>3.54895309016113</v>
      </c>
      <c r="G4399" s="23" t="n">
        <f aca="true">BETAINV(RAND(),T1_PERT!$F$10,T1_PERT!$G$10,T1_PERT!$C$10,T1_PERT!$E$10)</f>
        <v>2.06027415976255</v>
      </c>
      <c r="H4399" s="23" t="n">
        <f aca="false">B4399+C4399+E4399+G4399</f>
        <v>16.895769892817</v>
      </c>
      <c r="I4399" s="23" t="n">
        <f aca="false">B4399+D4399+F4399+G4399</f>
        <v>13.88464678249</v>
      </c>
      <c r="J4399" s="23" t="n">
        <f aca="false">MAX(H4399,I4399)</f>
        <v>16.895769892817</v>
      </c>
      <c r="K4399" s="24" t="n">
        <f aca="false">IF(H4399&gt;=I4399,1,0)</f>
        <v>1</v>
      </c>
    </row>
    <row r="4400" customFormat="false" ht="15" hidden="false" customHeight="false" outlineLevel="0" collapsed="false">
      <c r="A4400" s="5" t="n">
        <v>4381</v>
      </c>
      <c r="B4400" s="23" t="n">
        <f aca="true">BETAINV(RAND(),T1_PERT!$F$5,T1_PERT!$G$5,T1_PERT!$C$5,T1_PERT!$E$5)</f>
        <v>3.07827817073742</v>
      </c>
      <c r="C4400" s="23" t="n">
        <f aca="true">BETAINV(RAND(),T1_PERT!$F$6,T1_PERT!$G$6,T1_PERT!$C$6,T1_PERT!$E$6)</f>
        <v>6.20896590114314</v>
      </c>
      <c r="D4400" s="23" t="n">
        <f aca="true">BETAINV(RAND(),T1_PERT!$F$7,T1_PERT!$G$7,T1_PERT!$C$7,T1_PERT!$E$7)</f>
        <v>5.11644559052779</v>
      </c>
      <c r="E4400" s="23" t="n">
        <f aca="true">BETAINV(RAND(),T1_PERT!$F$8,T1_PERT!$G$8,T1_PERT!$C$8,T1_PERT!$E$8)</f>
        <v>5.60019730178042</v>
      </c>
      <c r="F4400" s="23" t="n">
        <f aca="true">BETAINV(RAND(),T1_PERT!$F$9,T1_PERT!$G$9,T1_PERT!$C$9,T1_PERT!$E$9)</f>
        <v>3.59225067572701</v>
      </c>
      <c r="G4400" s="23" t="n">
        <f aca="true">BETAINV(RAND(),T1_PERT!$F$10,T1_PERT!$G$10,T1_PERT!$C$10,T1_PERT!$E$10)</f>
        <v>2.53156951678224</v>
      </c>
      <c r="H4400" s="23" t="n">
        <f aca="false">B4400+C4400+E4400+G4400</f>
        <v>17.4190108904432</v>
      </c>
      <c r="I4400" s="23" t="n">
        <f aca="false">B4400+D4400+F4400+G4400</f>
        <v>14.3185439537745</v>
      </c>
      <c r="J4400" s="23" t="n">
        <f aca="false">MAX(H4400,I4400)</f>
        <v>17.4190108904432</v>
      </c>
      <c r="K4400" s="24" t="n">
        <f aca="false">IF(H4400&gt;=I4400,1,0)</f>
        <v>1</v>
      </c>
    </row>
    <row r="4401" customFormat="false" ht="15" hidden="false" customHeight="false" outlineLevel="0" collapsed="false">
      <c r="A4401" s="5" t="n">
        <v>4382</v>
      </c>
      <c r="B4401" s="23" t="n">
        <f aca="true">BETAINV(RAND(),T1_PERT!$F$5,T1_PERT!$G$5,T1_PERT!$C$5,T1_PERT!$E$5)</f>
        <v>3.68358939589406</v>
      </c>
      <c r="C4401" s="23" t="n">
        <f aca="true">BETAINV(RAND(),T1_PERT!$F$6,T1_PERT!$G$6,T1_PERT!$C$6,T1_PERT!$E$6)</f>
        <v>5.19834060257895</v>
      </c>
      <c r="D4401" s="23" t="n">
        <f aca="true">BETAINV(RAND(),T1_PERT!$F$7,T1_PERT!$G$7,T1_PERT!$C$7,T1_PERT!$E$7)</f>
        <v>4.43642609087698</v>
      </c>
      <c r="E4401" s="23" t="n">
        <f aca="true">BETAINV(RAND(),T1_PERT!$F$8,T1_PERT!$G$8,T1_PERT!$C$8,T1_PERT!$E$8)</f>
        <v>6.16572791730527</v>
      </c>
      <c r="F4401" s="23" t="n">
        <f aca="true">BETAINV(RAND(),T1_PERT!$F$9,T1_PERT!$G$9,T1_PERT!$C$9,T1_PERT!$E$9)</f>
        <v>3.48557502798359</v>
      </c>
      <c r="G4401" s="23" t="n">
        <f aca="true">BETAINV(RAND(),T1_PERT!$F$10,T1_PERT!$G$10,T1_PERT!$C$10,T1_PERT!$E$10)</f>
        <v>1.71470401990495</v>
      </c>
      <c r="H4401" s="23" t="n">
        <f aca="false">B4401+C4401+E4401+G4401</f>
        <v>16.7623619356832</v>
      </c>
      <c r="I4401" s="23" t="n">
        <f aca="false">B4401+D4401+F4401+G4401</f>
        <v>13.3202945346596</v>
      </c>
      <c r="J4401" s="23" t="n">
        <f aca="false">MAX(H4401,I4401)</f>
        <v>16.7623619356832</v>
      </c>
      <c r="K4401" s="24" t="n">
        <f aca="false">IF(H4401&gt;=I4401,1,0)</f>
        <v>1</v>
      </c>
    </row>
    <row r="4402" customFormat="false" ht="15" hidden="false" customHeight="false" outlineLevel="0" collapsed="false">
      <c r="A4402" s="5" t="n">
        <v>4383</v>
      </c>
      <c r="B4402" s="23" t="n">
        <f aca="true">BETAINV(RAND(),T1_PERT!$F$5,T1_PERT!$G$5,T1_PERT!$C$5,T1_PERT!$E$5)</f>
        <v>4.89471981594342</v>
      </c>
      <c r="C4402" s="23" t="n">
        <f aca="true">BETAINV(RAND(),T1_PERT!$F$6,T1_PERT!$G$6,T1_PERT!$C$6,T1_PERT!$E$6)</f>
        <v>6.99750605934661</v>
      </c>
      <c r="D4402" s="23" t="n">
        <f aca="true">BETAINV(RAND(),T1_PERT!$F$7,T1_PERT!$G$7,T1_PERT!$C$7,T1_PERT!$E$7)</f>
        <v>6.84121760105358</v>
      </c>
      <c r="E4402" s="23" t="n">
        <f aca="true">BETAINV(RAND(),T1_PERT!$F$8,T1_PERT!$G$8,T1_PERT!$C$8,T1_PERT!$E$8)</f>
        <v>5.08422489543413</v>
      </c>
      <c r="F4402" s="23" t="n">
        <f aca="true">BETAINV(RAND(),T1_PERT!$F$9,T1_PERT!$G$9,T1_PERT!$C$9,T1_PERT!$E$9)</f>
        <v>3.86794139487023</v>
      </c>
      <c r="G4402" s="23" t="n">
        <f aca="true">BETAINV(RAND(),T1_PERT!$F$10,T1_PERT!$G$10,T1_PERT!$C$10,T1_PERT!$E$10)</f>
        <v>2.02214618125392</v>
      </c>
      <c r="H4402" s="23" t="n">
        <f aca="false">B4402+C4402+E4402+G4402</f>
        <v>18.9985969519781</v>
      </c>
      <c r="I4402" s="23" t="n">
        <f aca="false">B4402+D4402+F4402+G4402</f>
        <v>17.6260249931212</v>
      </c>
      <c r="J4402" s="23" t="n">
        <f aca="false">MAX(H4402,I4402)</f>
        <v>18.9985969519781</v>
      </c>
      <c r="K4402" s="24" t="n">
        <f aca="false">IF(H4402&gt;=I4402,1,0)</f>
        <v>1</v>
      </c>
    </row>
    <row r="4403" customFormat="false" ht="15" hidden="false" customHeight="false" outlineLevel="0" collapsed="false">
      <c r="A4403" s="5" t="n">
        <v>4384</v>
      </c>
      <c r="B4403" s="23" t="n">
        <f aca="true">BETAINV(RAND(),T1_PERT!$F$5,T1_PERT!$G$5,T1_PERT!$C$5,T1_PERT!$E$5)</f>
        <v>4.87623227667736</v>
      </c>
      <c r="C4403" s="23" t="n">
        <f aca="true">BETAINV(RAND(),T1_PERT!$F$6,T1_PERT!$G$6,T1_PERT!$C$6,T1_PERT!$E$6)</f>
        <v>4.98274530795203</v>
      </c>
      <c r="D4403" s="23" t="n">
        <f aca="true">BETAINV(RAND(),T1_PERT!$F$7,T1_PERT!$G$7,T1_PERT!$C$7,T1_PERT!$E$7)</f>
        <v>5.48782050602077</v>
      </c>
      <c r="E4403" s="23" t="n">
        <f aca="true">BETAINV(RAND(),T1_PERT!$F$8,T1_PERT!$G$8,T1_PERT!$C$8,T1_PERT!$E$8)</f>
        <v>5.44879662404643</v>
      </c>
      <c r="F4403" s="23" t="n">
        <f aca="true">BETAINV(RAND(),T1_PERT!$F$9,T1_PERT!$G$9,T1_PERT!$C$9,T1_PERT!$E$9)</f>
        <v>3.30891571309801</v>
      </c>
      <c r="G4403" s="23" t="n">
        <f aca="true">BETAINV(RAND(),T1_PERT!$F$10,T1_PERT!$G$10,T1_PERT!$C$10,T1_PERT!$E$10)</f>
        <v>1.47551269443455</v>
      </c>
      <c r="H4403" s="23" t="n">
        <f aca="false">B4403+C4403+E4403+G4403</f>
        <v>16.7832869031104</v>
      </c>
      <c r="I4403" s="23" t="n">
        <f aca="false">B4403+D4403+F4403+G4403</f>
        <v>15.1484811902307</v>
      </c>
      <c r="J4403" s="23" t="n">
        <f aca="false">MAX(H4403,I4403)</f>
        <v>16.7832869031104</v>
      </c>
      <c r="K4403" s="24" t="n">
        <f aca="false">IF(H4403&gt;=I4403,1,0)</f>
        <v>1</v>
      </c>
    </row>
    <row r="4404" customFormat="false" ht="15" hidden="false" customHeight="false" outlineLevel="0" collapsed="false">
      <c r="A4404" s="5" t="n">
        <v>4385</v>
      </c>
      <c r="B4404" s="23" t="n">
        <f aca="true">BETAINV(RAND(),T1_PERT!$F$5,T1_PERT!$G$5,T1_PERT!$C$5,T1_PERT!$E$5)</f>
        <v>4.246946961689</v>
      </c>
      <c r="C4404" s="23" t="n">
        <f aca="true">BETAINV(RAND(),T1_PERT!$F$6,T1_PERT!$G$6,T1_PERT!$C$6,T1_PERT!$E$6)</f>
        <v>7.1641461272628</v>
      </c>
      <c r="D4404" s="23" t="n">
        <f aca="true">BETAINV(RAND(),T1_PERT!$F$7,T1_PERT!$G$7,T1_PERT!$C$7,T1_PERT!$E$7)</f>
        <v>5.25106250792213</v>
      </c>
      <c r="E4404" s="23" t="n">
        <f aca="true">BETAINV(RAND(),T1_PERT!$F$8,T1_PERT!$G$8,T1_PERT!$C$8,T1_PERT!$E$8)</f>
        <v>5.92105501800142</v>
      </c>
      <c r="F4404" s="23" t="n">
        <f aca="true">BETAINV(RAND(),T1_PERT!$F$9,T1_PERT!$G$9,T1_PERT!$C$9,T1_PERT!$E$9)</f>
        <v>5.22089961621932</v>
      </c>
      <c r="G4404" s="23" t="n">
        <f aca="true">BETAINV(RAND(),T1_PERT!$F$10,T1_PERT!$G$10,T1_PERT!$C$10,T1_PERT!$E$10)</f>
        <v>2.18937928541574</v>
      </c>
      <c r="H4404" s="23" t="n">
        <f aca="false">B4404+C4404+E4404+G4404</f>
        <v>19.521527392369</v>
      </c>
      <c r="I4404" s="23" t="n">
        <f aca="false">B4404+D4404+F4404+G4404</f>
        <v>16.9082883712462</v>
      </c>
      <c r="J4404" s="23" t="n">
        <f aca="false">MAX(H4404,I4404)</f>
        <v>19.521527392369</v>
      </c>
      <c r="K4404" s="24" t="n">
        <f aca="false">IF(H4404&gt;=I4404,1,0)</f>
        <v>1</v>
      </c>
    </row>
    <row r="4405" customFormat="false" ht="15" hidden="false" customHeight="false" outlineLevel="0" collapsed="false">
      <c r="A4405" s="5" t="n">
        <v>4386</v>
      </c>
      <c r="B4405" s="23" t="n">
        <f aca="true">BETAINV(RAND(),T1_PERT!$F$5,T1_PERT!$G$5,T1_PERT!$C$5,T1_PERT!$E$5)</f>
        <v>2.80184518386215</v>
      </c>
      <c r="C4405" s="23" t="n">
        <f aca="true">BETAINV(RAND(),T1_PERT!$F$6,T1_PERT!$G$6,T1_PERT!$C$6,T1_PERT!$E$6)</f>
        <v>6.53408930503205</v>
      </c>
      <c r="D4405" s="23" t="n">
        <f aca="true">BETAINV(RAND(),T1_PERT!$F$7,T1_PERT!$G$7,T1_PERT!$C$7,T1_PERT!$E$7)</f>
        <v>7.4465112789507</v>
      </c>
      <c r="E4405" s="23" t="n">
        <f aca="true">BETAINV(RAND(),T1_PERT!$F$8,T1_PERT!$G$8,T1_PERT!$C$8,T1_PERT!$E$8)</f>
        <v>5.62171573970609</v>
      </c>
      <c r="F4405" s="23" t="n">
        <f aca="true">BETAINV(RAND(),T1_PERT!$F$9,T1_PERT!$G$9,T1_PERT!$C$9,T1_PERT!$E$9)</f>
        <v>3.23672610860657</v>
      </c>
      <c r="G4405" s="23" t="n">
        <f aca="true">BETAINV(RAND(),T1_PERT!$F$10,T1_PERT!$G$10,T1_PERT!$C$10,T1_PERT!$E$10)</f>
        <v>2.05375906214614</v>
      </c>
      <c r="H4405" s="23" t="n">
        <f aca="false">B4405+C4405+E4405+G4405</f>
        <v>17.0114092907464</v>
      </c>
      <c r="I4405" s="23" t="n">
        <f aca="false">B4405+D4405+F4405+G4405</f>
        <v>15.5388416335656</v>
      </c>
      <c r="J4405" s="23" t="n">
        <f aca="false">MAX(H4405,I4405)</f>
        <v>17.0114092907464</v>
      </c>
      <c r="K4405" s="24" t="n">
        <f aca="false">IF(H4405&gt;=I4405,1,0)</f>
        <v>1</v>
      </c>
    </row>
    <row r="4406" customFormat="false" ht="15" hidden="false" customHeight="false" outlineLevel="0" collapsed="false">
      <c r="A4406" s="5" t="n">
        <v>4387</v>
      </c>
      <c r="B4406" s="23" t="n">
        <f aca="true">BETAINV(RAND(),T1_PERT!$F$5,T1_PERT!$G$5,T1_PERT!$C$5,T1_PERT!$E$5)</f>
        <v>5.54222534271253</v>
      </c>
      <c r="C4406" s="23" t="n">
        <f aca="true">BETAINV(RAND(),T1_PERT!$F$6,T1_PERT!$G$6,T1_PERT!$C$6,T1_PERT!$E$6)</f>
        <v>4.30476100118121</v>
      </c>
      <c r="D4406" s="23" t="n">
        <f aca="true">BETAINV(RAND(),T1_PERT!$F$7,T1_PERT!$G$7,T1_PERT!$C$7,T1_PERT!$E$7)</f>
        <v>5.83681775063249</v>
      </c>
      <c r="E4406" s="23" t="n">
        <f aca="true">BETAINV(RAND(),T1_PERT!$F$8,T1_PERT!$G$8,T1_PERT!$C$8,T1_PERT!$E$8)</f>
        <v>4.64105593914108</v>
      </c>
      <c r="F4406" s="23" t="n">
        <f aca="true">BETAINV(RAND(),T1_PERT!$F$9,T1_PERT!$G$9,T1_PERT!$C$9,T1_PERT!$E$9)</f>
        <v>5.4058379240782</v>
      </c>
      <c r="G4406" s="23" t="n">
        <f aca="true">BETAINV(RAND(),T1_PERT!$F$10,T1_PERT!$G$10,T1_PERT!$C$10,T1_PERT!$E$10)</f>
        <v>2.7730082495372</v>
      </c>
      <c r="H4406" s="23" t="n">
        <f aca="false">B4406+C4406+E4406+G4406</f>
        <v>17.261050532572</v>
      </c>
      <c r="I4406" s="23" t="n">
        <f aca="false">B4406+D4406+F4406+G4406</f>
        <v>19.5578892669604</v>
      </c>
      <c r="J4406" s="23" t="n">
        <f aca="false">MAX(H4406,I4406)</f>
        <v>19.5578892669604</v>
      </c>
      <c r="K4406" s="24" t="n">
        <f aca="false">IF(H4406&gt;=I4406,1,0)</f>
        <v>0</v>
      </c>
    </row>
    <row r="4407" customFormat="false" ht="15" hidden="false" customHeight="false" outlineLevel="0" collapsed="false">
      <c r="A4407" s="5" t="n">
        <v>4388</v>
      </c>
      <c r="B4407" s="23" t="n">
        <f aca="true">BETAINV(RAND(),T1_PERT!$F$5,T1_PERT!$G$5,T1_PERT!$C$5,T1_PERT!$E$5)</f>
        <v>4.56780179286182</v>
      </c>
      <c r="C4407" s="23" t="n">
        <f aca="true">BETAINV(RAND(),T1_PERT!$F$6,T1_PERT!$G$6,T1_PERT!$C$6,T1_PERT!$E$6)</f>
        <v>3.66565409989455</v>
      </c>
      <c r="D4407" s="23" t="n">
        <f aca="true">BETAINV(RAND(),T1_PERT!$F$7,T1_PERT!$G$7,T1_PERT!$C$7,T1_PERT!$E$7)</f>
        <v>7.0355576442291</v>
      </c>
      <c r="E4407" s="23" t="n">
        <f aca="true">BETAINV(RAND(),T1_PERT!$F$8,T1_PERT!$G$8,T1_PERT!$C$8,T1_PERT!$E$8)</f>
        <v>5.33785818879344</v>
      </c>
      <c r="F4407" s="23" t="n">
        <f aca="true">BETAINV(RAND(),T1_PERT!$F$9,T1_PERT!$G$9,T1_PERT!$C$9,T1_PERT!$E$9)</f>
        <v>4.4578193187329</v>
      </c>
      <c r="G4407" s="23" t="n">
        <f aca="true">BETAINV(RAND(),T1_PERT!$F$10,T1_PERT!$G$10,T1_PERT!$C$10,T1_PERT!$E$10)</f>
        <v>1.56734889010422</v>
      </c>
      <c r="H4407" s="23" t="n">
        <f aca="false">B4407+C4407+E4407+G4407</f>
        <v>15.138662971654</v>
      </c>
      <c r="I4407" s="23" t="n">
        <f aca="false">B4407+D4407+F4407+G4407</f>
        <v>17.628527645928</v>
      </c>
      <c r="J4407" s="23" t="n">
        <f aca="false">MAX(H4407,I4407)</f>
        <v>17.628527645928</v>
      </c>
      <c r="K4407" s="24" t="n">
        <f aca="false">IF(H4407&gt;=I4407,1,0)</f>
        <v>0</v>
      </c>
    </row>
    <row r="4408" customFormat="false" ht="15" hidden="false" customHeight="false" outlineLevel="0" collapsed="false">
      <c r="A4408" s="5" t="n">
        <v>4389</v>
      </c>
      <c r="B4408" s="23" t="n">
        <f aca="true">BETAINV(RAND(),T1_PERT!$F$5,T1_PERT!$G$5,T1_PERT!$C$5,T1_PERT!$E$5)</f>
        <v>3.3052545414537</v>
      </c>
      <c r="C4408" s="23" t="n">
        <f aca="true">BETAINV(RAND(),T1_PERT!$F$6,T1_PERT!$G$6,T1_PERT!$C$6,T1_PERT!$E$6)</f>
        <v>4.81758342983607</v>
      </c>
      <c r="D4408" s="23" t="n">
        <f aca="true">BETAINV(RAND(),T1_PERT!$F$7,T1_PERT!$G$7,T1_PERT!$C$7,T1_PERT!$E$7)</f>
        <v>6.15871681605046</v>
      </c>
      <c r="E4408" s="23" t="n">
        <f aca="true">BETAINV(RAND(),T1_PERT!$F$8,T1_PERT!$G$8,T1_PERT!$C$8,T1_PERT!$E$8)</f>
        <v>7.51240108727377</v>
      </c>
      <c r="F4408" s="23" t="n">
        <f aca="true">BETAINV(RAND(),T1_PERT!$F$9,T1_PERT!$G$9,T1_PERT!$C$9,T1_PERT!$E$9)</f>
        <v>4.61608296107104</v>
      </c>
      <c r="G4408" s="23" t="n">
        <f aca="true">BETAINV(RAND(),T1_PERT!$F$10,T1_PERT!$G$10,T1_PERT!$C$10,T1_PERT!$E$10)</f>
        <v>1.88045573000362</v>
      </c>
      <c r="H4408" s="23" t="n">
        <f aca="false">B4408+C4408+E4408+G4408</f>
        <v>17.5156947885672</v>
      </c>
      <c r="I4408" s="23" t="n">
        <f aca="false">B4408+D4408+F4408+G4408</f>
        <v>15.9605100485788</v>
      </c>
      <c r="J4408" s="23" t="n">
        <f aca="false">MAX(H4408,I4408)</f>
        <v>17.5156947885672</v>
      </c>
      <c r="K4408" s="24" t="n">
        <f aca="false">IF(H4408&gt;=I4408,1,0)</f>
        <v>1</v>
      </c>
    </row>
    <row r="4409" customFormat="false" ht="15" hidden="false" customHeight="false" outlineLevel="0" collapsed="false">
      <c r="A4409" s="5" t="n">
        <v>4390</v>
      </c>
      <c r="B4409" s="23" t="n">
        <f aca="true">BETAINV(RAND(),T1_PERT!$F$5,T1_PERT!$G$5,T1_PERT!$C$5,T1_PERT!$E$5)</f>
        <v>3.45722909554046</v>
      </c>
      <c r="C4409" s="23" t="n">
        <f aca="true">BETAINV(RAND(),T1_PERT!$F$6,T1_PERT!$G$6,T1_PERT!$C$6,T1_PERT!$E$6)</f>
        <v>4.10392531129025</v>
      </c>
      <c r="D4409" s="23" t="n">
        <f aca="true">BETAINV(RAND(),T1_PERT!$F$7,T1_PERT!$G$7,T1_PERT!$C$7,T1_PERT!$E$7)</f>
        <v>6.25232799312591</v>
      </c>
      <c r="E4409" s="23" t="n">
        <f aca="true">BETAINV(RAND(),T1_PERT!$F$8,T1_PERT!$G$8,T1_PERT!$C$8,T1_PERT!$E$8)</f>
        <v>4.12811204975462</v>
      </c>
      <c r="F4409" s="23" t="n">
        <f aca="true">BETAINV(RAND(),T1_PERT!$F$9,T1_PERT!$G$9,T1_PERT!$C$9,T1_PERT!$E$9)</f>
        <v>4.90514143402704</v>
      </c>
      <c r="G4409" s="23" t="n">
        <f aca="true">BETAINV(RAND(),T1_PERT!$F$10,T1_PERT!$G$10,T1_PERT!$C$10,T1_PERT!$E$10)</f>
        <v>1.1990604090902</v>
      </c>
      <c r="H4409" s="23" t="n">
        <f aca="false">B4409+C4409+E4409+G4409</f>
        <v>12.8883268656755</v>
      </c>
      <c r="I4409" s="23" t="n">
        <f aca="false">B4409+D4409+F4409+G4409</f>
        <v>15.8137589317836</v>
      </c>
      <c r="J4409" s="23" t="n">
        <f aca="false">MAX(H4409,I4409)</f>
        <v>15.8137589317836</v>
      </c>
      <c r="K4409" s="24" t="n">
        <f aca="false">IF(H4409&gt;=I4409,1,0)</f>
        <v>0</v>
      </c>
    </row>
    <row r="4410" customFormat="false" ht="15" hidden="false" customHeight="false" outlineLevel="0" collapsed="false">
      <c r="A4410" s="5" t="n">
        <v>4391</v>
      </c>
      <c r="B4410" s="23" t="n">
        <f aca="true">BETAINV(RAND(),T1_PERT!$F$5,T1_PERT!$G$5,T1_PERT!$C$5,T1_PERT!$E$5)</f>
        <v>4.09132950335693</v>
      </c>
      <c r="C4410" s="23" t="n">
        <f aca="true">BETAINV(RAND(),T1_PERT!$F$6,T1_PERT!$G$6,T1_PERT!$C$6,T1_PERT!$E$6)</f>
        <v>6.55445365296295</v>
      </c>
      <c r="D4410" s="23" t="n">
        <f aca="true">BETAINV(RAND(),T1_PERT!$F$7,T1_PERT!$G$7,T1_PERT!$C$7,T1_PERT!$E$7)</f>
        <v>5.13897127396941</v>
      </c>
      <c r="E4410" s="23" t="n">
        <f aca="true">BETAINV(RAND(),T1_PERT!$F$8,T1_PERT!$G$8,T1_PERT!$C$8,T1_PERT!$E$8)</f>
        <v>5.8387710248077</v>
      </c>
      <c r="F4410" s="23" t="n">
        <f aca="true">BETAINV(RAND(),T1_PERT!$F$9,T1_PERT!$G$9,T1_PERT!$C$9,T1_PERT!$E$9)</f>
        <v>4.52808264303011</v>
      </c>
      <c r="G4410" s="23" t="n">
        <f aca="true">BETAINV(RAND(),T1_PERT!$F$10,T1_PERT!$G$10,T1_PERT!$C$10,T1_PERT!$E$10)</f>
        <v>1.96789216758375</v>
      </c>
      <c r="H4410" s="23" t="n">
        <f aca="false">B4410+C4410+E4410+G4410</f>
        <v>18.4524463487113</v>
      </c>
      <c r="I4410" s="23" t="n">
        <f aca="false">B4410+D4410+F4410+G4410</f>
        <v>15.7262755879402</v>
      </c>
      <c r="J4410" s="23" t="n">
        <f aca="false">MAX(H4410,I4410)</f>
        <v>18.4524463487113</v>
      </c>
      <c r="K4410" s="24" t="n">
        <f aca="false">IF(H4410&gt;=I4410,1,0)</f>
        <v>1</v>
      </c>
    </row>
    <row r="4411" customFormat="false" ht="15" hidden="false" customHeight="false" outlineLevel="0" collapsed="false">
      <c r="A4411" s="5" t="n">
        <v>4392</v>
      </c>
      <c r="B4411" s="23" t="n">
        <f aca="true">BETAINV(RAND(),T1_PERT!$F$5,T1_PERT!$G$5,T1_PERT!$C$5,T1_PERT!$E$5)</f>
        <v>3.36090159013131</v>
      </c>
      <c r="C4411" s="23" t="n">
        <f aca="true">BETAINV(RAND(),T1_PERT!$F$6,T1_PERT!$G$6,T1_PERT!$C$6,T1_PERT!$E$6)</f>
        <v>4.35184537632489</v>
      </c>
      <c r="D4411" s="23" t="n">
        <f aca="true">BETAINV(RAND(),T1_PERT!$F$7,T1_PERT!$G$7,T1_PERT!$C$7,T1_PERT!$E$7)</f>
        <v>5.34310941912337</v>
      </c>
      <c r="E4411" s="23" t="n">
        <f aca="true">BETAINV(RAND(),T1_PERT!$F$8,T1_PERT!$G$8,T1_PERT!$C$8,T1_PERT!$E$8)</f>
        <v>4.21920764648699</v>
      </c>
      <c r="F4411" s="23" t="n">
        <f aca="true">BETAINV(RAND(),T1_PERT!$F$9,T1_PERT!$G$9,T1_PERT!$C$9,T1_PERT!$E$9)</f>
        <v>5.04620044019556</v>
      </c>
      <c r="G4411" s="23" t="n">
        <f aca="true">BETAINV(RAND(),T1_PERT!$F$10,T1_PERT!$G$10,T1_PERT!$C$10,T1_PERT!$E$10)</f>
        <v>1.15092036572155</v>
      </c>
      <c r="H4411" s="23" t="n">
        <f aca="false">B4411+C4411+E4411+G4411</f>
        <v>13.0828749786647</v>
      </c>
      <c r="I4411" s="23" t="n">
        <f aca="false">B4411+D4411+F4411+G4411</f>
        <v>14.9011318151718</v>
      </c>
      <c r="J4411" s="23" t="n">
        <f aca="false">MAX(H4411,I4411)</f>
        <v>14.9011318151718</v>
      </c>
      <c r="K4411" s="24" t="n">
        <f aca="false">IF(H4411&gt;=I4411,1,0)</f>
        <v>0</v>
      </c>
    </row>
    <row r="4412" customFormat="false" ht="15" hidden="false" customHeight="false" outlineLevel="0" collapsed="false">
      <c r="A4412" s="5" t="n">
        <v>4393</v>
      </c>
      <c r="B4412" s="23" t="n">
        <f aca="true">BETAINV(RAND(),T1_PERT!$F$5,T1_PERT!$G$5,T1_PERT!$C$5,T1_PERT!$E$5)</f>
        <v>3.82719318325822</v>
      </c>
      <c r="C4412" s="23" t="n">
        <f aca="true">BETAINV(RAND(),T1_PERT!$F$6,T1_PERT!$G$6,T1_PERT!$C$6,T1_PERT!$E$6)</f>
        <v>3.69400104021623</v>
      </c>
      <c r="D4412" s="23" t="n">
        <f aca="true">BETAINV(RAND(),T1_PERT!$F$7,T1_PERT!$G$7,T1_PERT!$C$7,T1_PERT!$E$7)</f>
        <v>5.74226904786801</v>
      </c>
      <c r="E4412" s="23" t="n">
        <f aca="true">BETAINV(RAND(),T1_PERT!$F$8,T1_PERT!$G$8,T1_PERT!$C$8,T1_PERT!$E$8)</f>
        <v>6.33715433748185</v>
      </c>
      <c r="F4412" s="23" t="n">
        <f aca="true">BETAINV(RAND(),T1_PERT!$F$9,T1_PERT!$G$9,T1_PERT!$C$9,T1_PERT!$E$9)</f>
        <v>4.56221520203115</v>
      </c>
      <c r="G4412" s="23" t="n">
        <f aca="true">BETAINV(RAND(),T1_PERT!$F$10,T1_PERT!$G$10,T1_PERT!$C$10,T1_PERT!$E$10)</f>
        <v>1.6299730531781</v>
      </c>
      <c r="H4412" s="23" t="n">
        <f aca="false">B4412+C4412+E4412+G4412</f>
        <v>15.4883216141344</v>
      </c>
      <c r="I4412" s="23" t="n">
        <f aca="false">B4412+D4412+F4412+G4412</f>
        <v>15.7616504863355</v>
      </c>
      <c r="J4412" s="23" t="n">
        <f aca="false">MAX(H4412,I4412)</f>
        <v>15.7616504863355</v>
      </c>
      <c r="K4412" s="24" t="n">
        <f aca="false">IF(H4412&gt;=I4412,1,0)</f>
        <v>0</v>
      </c>
    </row>
    <row r="4413" customFormat="false" ht="15" hidden="false" customHeight="false" outlineLevel="0" collapsed="false">
      <c r="A4413" s="5" t="n">
        <v>4394</v>
      </c>
      <c r="B4413" s="23" t="n">
        <f aca="true">BETAINV(RAND(),T1_PERT!$F$5,T1_PERT!$G$5,T1_PERT!$C$5,T1_PERT!$E$5)</f>
        <v>4.51530262506215</v>
      </c>
      <c r="C4413" s="23" t="n">
        <f aca="true">BETAINV(RAND(),T1_PERT!$F$6,T1_PERT!$G$6,T1_PERT!$C$6,T1_PERT!$E$6)</f>
        <v>6.03537280620716</v>
      </c>
      <c r="D4413" s="23" t="n">
        <f aca="true">BETAINV(RAND(),T1_PERT!$F$7,T1_PERT!$G$7,T1_PERT!$C$7,T1_PERT!$E$7)</f>
        <v>5.15835031850826</v>
      </c>
      <c r="E4413" s="23" t="n">
        <f aca="true">BETAINV(RAND(),T1_PERT!$F$8,T1_PERT!$G$8,T1_PERT!$C$8,T1_PERT!$E$8)</f>
        <v>4.06898593756621</v>
      </c>
      <c r="F4413" s="23" t="n">
        <f aca="true">BETAINV(RAND(),T1_PERT!$F$9,T1_PERT!$G$9,T1_PERT!$C$9,T1_PERT!$E$9)</f>
        <v>3.44271008396596</v>
      </c>
      <c r="G4413" s="23" t="n">
        <f aca="true">BETAINV(RAND(),T1_PERT!$F$10,T1_PERT!$G$10,T1_PERT!$C$10,T1_PERT!$E$10)</f>
        <v>1.31348487656276</v>
      </c>
      <c r="H4413" s="23" t="n">
        <f aca="false">B4413+C4413+E4413+G4413</f>
        <v>15.9331462453983</v>
      </c>
      <c r="I4413" s="23" t="n">
        <f aca="false">B4413+D4413+F4413+G4413</f>
        <v>14.4298479040991</v>
      </c>
      <c r="J4413" s="23" t="n">
        <f aca="false">MAX(H4413,I4413)</f>
        <v>15.9331462453983</v>
      </c>
      <c r="K4413" s="24" t="n">
        <f aca="false">IF(H4413&gt;=I4413,1,0)</f>
        <v>1</v>
      </c>
    </row>
    <row r="4414" customFormat="false" ht="15" hidden="false" customHeight="false" outlineLevel="0" collapsed="false">
      <c r="A4414" s="5" t="n">
        <v>4395</v>
      </c>
      <c r="B4414" s="23" t="n">
        <f aca="true">BETAINV(RAND(),T1_PERT!$F$5,T1_PERT!$G$5,T1_PERT!$C$5,T1_PERT!$E$5)</f>
        <v>4.05420216496698</v>
      </c>
      <c r="C4414" s="23" t="n">
        <f aca="true">BETAINV(RAND(),T1_PERT!$F$6,T1_PERT!$G$6,T1_PERT!$C$6,T1_PERT!$E$6)</f>
        <v>5.14847630486964</v>
      </c>
      <c r="D4414" s="23" t="n">
        <f aca="true">BETAINV(RAND(),T1_PERT!$F$7,T1_PERT!$G$7,T1_PERT!$C$7,T1_PERT!$E$7)</f>
        <v>5.72223805460925</v>
      </c>
      <c r="E4414" s="23" t="n">
        <f aca="true">BETAINV(RAND(),T1_PERT!$F$8,T1_PERT!$G$8,T1_PERT!$C$8,T1_PERT!$E$8)</f>
        <v>7.58052409284029</v>
      </c>
      <c r="F4414" s="23" t="n">
        <f aca="true">BETAINV(RAND(),T1_PERT!$F$9,T1_PERT!$G$9,T1_PERT!$C$9,T1_PERT!$E$9)</f>
        <v>6.14683309143218</v>
      </c>
      <c r="G4414" s="23" t="n">
        <f aca="true">BETAINV(RAND(),T1_PERT!$F$10,T1_PERT!$G$10,T1_PERT!$C$10,T1_PERT!$E$10)</f>
        <v>2.73769571973549</v>
      </c>
      <c r="H4414" s="23" t="n">
        <f aca="false">B4414+C4414+E4414+G4414</f>
        <v>19.5208982824124</v>
      </c>
      <c r="I4414" s="23" t="n">
        <f aca="false">B4414+D4414+F4414+G4414</f>
        <v>18.6609690307439</v>
      </c>
      <c r="J4414" s="23" t="n">
        <f aca="false">MAX(H4414,I4414)</f>
        <v>19.5208982824124</v>
      </c>
      <c r="K4414" s="24" t="n">
        <f aca="false">IF(H4414&gt;=I4414,1,0)</f>
        <v>1</v>
      </c>
    </row>
    <row r="4415" customFormat="false" ht="15" hidden="false" customHeight="false" outlineLevel="0" collapsed="false">
      <c r="A4415" s="5" t="n">
        <v>4396</v>
      </c>
      <c r="B4415" s="23" t="n">
        <f aca="true">BETAINV(RAND(),T1_PERT!$F$5,T1_PERT!$G$5,T1_PERT!$C$5,T1_PERT!$E$5)</f>
        <v>4.57377678605112</v>
      </c>
      <c r="C4415" s="23" t="n">
        <f aca="true">BETAINV(RAND(),T1_PERT!$F$6,T1_PERT!$G$6,T1_PERT!$C$6,T1_PERT!$E$6)</f>
        <v>6.70534799484745</v>
      </c>
      <c r="D4415" s="23" t="n">
        <f aca="true">BETAINV(RAND(),T1_PERT!$F$7,T1_PERT!$G$7,T1_PERT!$C$7,T1_PERT!$E$7)</f>
        <v>4.98605125540417</v>
      </c>
      <c r="E4415" s="23" t="n">
        <f aca="true">BETAINV(RAND(),T1_PERT!$F$8,T1_PERT!$G$8,T1_PERT!$C$8,T1_PERT!$E$8)</f>
        <v>4.962661897127</v>
      </c>
      <c r="F4415" s="23" t="n">
        <f aca="true">BETAINV(RAND(),T1_PERT!$F$9,T1_PERT!$G$9,T1_PERT!$C$9,T1_PERT!$E$9)</f>
        <v>3.58691304970722</v>
      </c>
      <c r="G4415" s="23" t="n">
        <f aca="true">BETAINV(RAND(),T1_PERT!$F$10,T1_PERT!$G$10,T1_PERT!$C$10,T1_PERT!$E$10)</f>
        <v>2.74668402548157</v>
      </c>
      <c r="H4415" s="23" t="n">
        <f aca="false">B4415+C4415+E4415+G4415</f>
        <v>18.9884707035071</v>
      </c>
      <c r="I4415" s="23" t="n">
        <f aca="false">B4415+D4415+F4415+G4415</f>
        <v>15.8934251166441</v>
      </c>
      <c r="J4415" s="23" t="n">
        <f aca="false">MAX(H4415,I4415)</f>
        <v>18.9884707035071</v>
      </c>
      <c r="K4415" s="24" t="n">
        <f aca="false">IF(H4415&gt;=I4415,1,0)</f>
        <v>1</v>
      </c>
    </row>
    <row r="4416" customFormat="false" ht="15" hidden="false" customHeight="false" outlineLevel="0" collapsed="false">
      <c r="A4416" s="5" t="n">
        <v>4397</v>
      </c>
      <c r="B4416" s="23" t="n">
        <f aca="true">BETAINV(RAND(),T1_PERT!$F$5,T1_PERT!$G$5,T1_PERT!$C$5,T1_PERT!$E$5)</f>
        <v>4.52218083173073</v>
      </c>
      <c r="C4416" s="23" t="n">
        <f aca="true">BETAINV(RAND(),T1_PERT!$F$6,T1_PERT!$G$6,T1_PERT!$C$6,T1_PERT!$E$6)</f>
        <v>5.13343413084295</v>
      </c>
      <c r="D4416" s="23" t="n">
        <f aca="true">BETAINV(RAND(),T1_PERT!$F$7,T1_PERT!$G$7,T1_PERT!$C$7,T1_PERT!$E$7)</f>
        <v>7.46319706484257</v>
      </c>
      <c r="E4416" s="23" t="n">
        <f aca="true">BETAINV(RAND(),T1_PERT!$F$8,T1_PERT!$G$8,T1_PERT!$C$8,T1_PERT!$E$8)</f>
        <v>4.37782364445727</v>
      </c>
      <c r="F4416" s="23" t="n">
        <f aca="true">BETAINV(RAND(),T1_PERT!$F$9,T1_PERT!$G$9,T1_PERT!$C$9,T1_PERT!$E$9)</f>
        <v>3.2673491802978</v>
      </c>
      <c r="G4416" s="23" t="n">
        <f aca="true">BETAINV(RAND(),T1_PERT!$F$10,T1_PERT!$G$10,T1_PERT!$C$10,T1_PERT!$E$10)</f>
        <v>2.29294076149268</v>
      </c>
      <c r="H4416" s="23" t="n">
        <f aca="false">B4416+C4416+E4416+G4416</f>
        <v>16.3263793685236</v>
      </c>
      <c r="I4416" s="23" t="n">
        <f aca="false">B4416+D4416+F4416+G4416</f>
        <v>17.5456678383638</v>
      </c>
      <c r="J4416" s="23" t="n">
        <f aca="false">MAX(H4416,I4416)</f>
        <v>17.5456678383638</v>
      </c>
      <c r="K4416" s="24" t="n">
        <f aca="false">IF(H4416&gt;=I4416,1,0)</f>
        <v>0</v>
      </c>
    </row>
    <row r="4417" customFormat="false" ht="15" hidden="false" customHeight="false" outlineLevel="0" collapsed="false">
      <c r="A4417" s="5" t="n">
        <v>4398</v>
      </c>
      <c r="B4417" s="23" t="n">
        <f aca="true">BETAINV(RAND(),T1_PERT!$F$5,T1_PERT!$G$5,T1_PERT!$C$5,T1_PERT!$E$5)</f>
        <v>5.02349981890674</v>
      </c>
      <c r="C4417" s="23" t="n">
        <f aca="true">BETAINV(RAND(),T1_PERT!$F$6,T1_PERT!$G$6,T1_PERT!$C$6,T1_PERT!$E$6)</f>
        <v>7.37565757019136</v>
      </c>
      <c r="D4417" s="23" t="n">
        <f aca="true">BETAINV(RAND(),T1_PERT!$F$7,T1_PERT!$G$7,T1_PERT!$C$7,T1_PERT!$E$7)</f>
        <v>3.33254857671826</v>
      </c>
      <c r="E4417" s="23" t="n">
        <f aca="true">BETAINV(RAND(),T1_PERT!$F$8,T1_PERT!$G$8,T1_PERT!$C$8,T1_PERT!$E$8)</f>
        <v>5.16262559925699</v>
      </c>
      <c r="F4417" s="23" t="n">
        <f aca="true">BETAINV(RAND(),T1_PERT!$F$9,T1_PERT!$G$9,T1_PERT!$C$9,T1_PERT!$E$9)</f>
        <v>3.77870362911311</v>
      </c>
      <c r="G4417" s="23" t="n">
        <f aca="true">BETAINV(RAND(),T1_PERT!$F$10,T1_PERT!$G$10,T1_PERT!$C$10,T1_PERT!$E$10)</f>
        <v>1.92433005291517</v>
      </c>
      <c r="H4417" s="23" t="n">
        <f aca="false">B4417+C4417+E4417+G4417</f>
        <v>19.4861130412703</v>
      </c>
      <c r="I4417" s="23" t="n">
        <f aca="false">B4417+D4417+F4417+G4417</f>
        <v>14.0590820776533</v>
      </c>
      <c r="J4417" s="23" t="n">
        <f aca="false">MAX(H4417,I4417)</f>
        <v>19.4861130412703</v>
      </c>
      <c r="K4417" s="24" t="n">
        <f aca="false">IF(H4417&gt;=I4417,1,0)</f>
        <v>1</v>
      </c>
    </row>
    <row r="4418" customFormat="false" ht="15" hidden="false" customHeight="false" outlineLevel="0" collapsed="false">
      <c r="A4418" s="5" t="n">
        <v>4399</v>
      </c>
      <c r="B4418" s="23" t="n">
        <f aca="true">BETAINV(RAND(),T1_PERT!$F$5,T1_PERT!$G$5,T1_PERT!$C$5,T1_PERT!$E$5)</f>
        <v>4.56999905282913</v>
      </c>
      <c r="C4418" s="23" t="n">
        <f aca="true">BETAINV(RAND(),T1_PERT!$F$6,T1_PERT!$G$6,T1_PERT!$C$6,T1_PERT!$E$6)</f>
        <v>5.96466723193168</v>
      </c>
      <c r="D4418" s="23" t="n">
        <f aca="true">BETAINV(RAND(),T1_PERT!$F$7,T1_PERT!$G$7,T1_PERT!$C$7,T1_PERT!$E$7)</f>
        <v>5.9711295724154</v>
      </c>
      <c r="E4418" s="23" t="n">
        <f aca="true">BETAINV(RAND(),T1_PERT!$F$8,T1_PERT!$G$8,T1_PERT!$C$8,T1_PERT!$E$8)</f>
        <v>6.08401726652532</v>
      </c>
      <c r="F4418" s="23" t="n">
        <f aca="true">BETAINV(RAND(),T1_PERT!$F$9,T1_PERT!$G$9,T1_PERT!$C$9,T1_PERT!$E$9)</f>
        <v>4.07301070727904</v>
      </c>
      <c r="G4418" s="23" t="n">
        <f aca="true">BETAINV(RAND(),T1_PERT!$F$10,T1_PERT!$G$10,T1_PERT!$C$10,T1_PERT!$E$10)</f>
        <v>1.58368666913221</v>
      </c>
      <c r="H4418" s="23" t="n">
        <f aca="false">B4418+C4418+E4418+G4418</f>
        <v>18.2023702204183</v>
      </c>
      <c r="I4418" s="23" t="n">
        <f aca="false">B4418+D4418+F4418+G4418</f>
        <v>16.1978260016558</v>
      </c>
      <c r="J4418" s="23" t="n">
        <f aca="false">MAX(H4418,I4418)</f>
        <v>18.2023702204183</v>
      </c>
      <c r="K4418" s="24" t="n">
        <f aca="false">IF(H4418&gt;=I4418,1,0)</f>
        <v>1</v>
      </c>
    </row>
    <row r="4419" customFormat="false" ht="15" hidden="false" customHeight="false" outlineLevel="0" collapsed="false">
      <c r="A4419" s="5" t="n">
        <v>4400</v>
      </c>
      <c r="B4419" s="23" t="n">
        <f aca="true">BETAINV(RAND(),T1_PERT!$F$5,T1_PERT!$G$5,T1_PERT!$C$5,T1_PERT!$E$5)</f>
        <v>3.16786338003837</v>
      </c>
      <c r="C4419" s="23" t="n">
        <f aca="true">BETAINV(RAND(),T1_PERT!$F$6,T1_PERT!$G$6,T1_PERT!$C$6,T1_PERT!$E$6)</f>
        <v>6.30944059226613</v>
      </c>
      <c r="D4419" s="23" t="n">
        <f aca="true">BETAINV(RAND(),T1_PERT!$F$7,T1_PERT!$G$7,T1_PERT!$C$7,T1_PERT!$E$7)</f>
        <v>6.07322125095909</v>
      </c>
      <c r="E4419" s="23" t="n">
        <f aca="true">BETAINV(RAND(),T1_PERT!$F$8,T1_PERT!$G$8,T1_PERT!$C$8,T1_PERT!$E$8)</f>
        <v>5.87905403241017</v>
      </c>
      <c r="F4419" s="23" t="n">
        <f aca="true">BETAINV(RAND(),T1_PERT!$F$9,T1_PERT!$G$9,T1_PERT!$C$9,T1_PERT!$E$9)</f>
        <v>4.44042942150876</v>
      </c>
      <c r="G4419" s="23" t="n">
        <f aca="true">BETAINV(RAND(),T1_PERT!$F$10,T1_PERT!$G$10,T1_PERT!$C$10,T1_PERT!$E$10)</f>
        <v>1.85145870696433</v>
      </c>
      <c r="H4419" s="23" t="n">
        <f aca="false">B4419+C4419+E4419+G4419</f>
        <v>17.207816711679</v>
      </c>
      <c r="I4419" s="23" t="n">
        <f aca="false">B4419+D4419+F4419+G4419</f>
        <v>15.5329727594706</v>
      </c>
      <c r="J4419" s="23" t="n">
        <f aca="false">MAX(H4419,I4419)</f>
        <v>17.207816711679</v>
      </c>
      <c r="K4419" s="24" t="n">
        <f aca="false">IF(H4419&gt;=I4419,1,0)</f>
        <v>1</v>
      </c>
    </row>
    <row r="4420" customFormat="false" ht="15" hidden="false" customHeight="false" outlineLevel="0" collapsed="false">
      <c r="A4420" s="5" t="n">
        <v>4401</v>
      </c>
      <c r="B4420" s="23" t="n">
        <f aca="true">BETAINV(RAND(),T1_PERT!$F$5,T1_PERT!$G$5,T1_PERT!$C$5,T1_PERT!$E$5)</f>
        <v>4.41614020834533</v>
      </c>
      <c r="C4420" s="23" t="n">
        <f aca="true">BETAINV(RAND(),T1_PERT!$F$6,T1_PERT!$G$6,T1_PERT!$C$6,T1_PERT!$E$6)</f>
        <v>4.07434697181618</v>
      </c>
      <c r="D4420" s="23" t="n">
        <f aca="true">BETAINV(RAND(),T1_PERT!$F$7,T1_PERT!$G$7,T1_PERT!$C$7,T1_PERT!$E$7)</f>
        <v>5.67154734649513</v>
      </c>
      <c r="E4420" s="23" t="n">
        <f aca="true">BETAINV(RAND(),T1_PERT!$F$8,T1_PERT!$G$8,T1_PERT!$C$8,T1_PERT!$E$8)</f>
        <v>5.44315712868682</v>
      </c>
      <c r="F4420" s="23" t="n">
        <f aca="true">BETAINV(RAND(),T1_PERT!$F$9,T1_PERT!$G$9,T1_PERT!$C$9,T1_PERT!$E$9)</f>
        <v>4.65682310800966</v>
      </c>
      <c r="G4420" s="23" t="n">
        <f aca="true">BETAINV(RAND(),T1_PERT!$F$10,T1_PERT!$G$10,T1_PERT!$C$10,T1_PERT!$E$10)</f>
        <v>1.81484391812291</v>
      </c>
      <c r="H4420" s="23" t="n">
        <f aca="false">B4420+C4420+E4420+G4420</f>
        <v>15.7484882269712</v>
      </c>
      <c r="I4420" s="23" t="n">
        <f aca="false">B4420+D4420+F4420+G4420</f>
        <v>16.559354580973</v>
      </c>
      <c r="J4420" s="23" t="n">
        <f aca="false">MAX(H4420,I4420)</f>
        <v>16.559354580973</v>
      </c>
      <c r="K4420" s="24" t="n">
        <f aca="false">IF(H4420&gt;=I4420,1,0)</f>
        <v>0</v>
      </c>
    </row>
    <row r="4421" customFormat="false" ht="15" hidden="false" customHeight="false" outlineLevel="0" collapsed="false">
      <c r="A4421" s="5" t="n">
        <v>4402</v>
      </c>
      <c r="B4421" s="23" t="n">
        <f aca="true">BETAINV(RAND(),T1_PERT!$F$5,T1_PERT!$G$5,T1_PERT!$C$5,T1_PERT!$E$5)</f>
        <v>2.52022693418946</v>
      </c>
      <c r="C4421" s="23" t="n">
        <f aca="true">BETAINV(RAND(),T1_PERT!$F$6,T1_PERT!$G$6,T1_PERT!$C$6,T1_PERT!$E$6)</f>
        <v>5.14148140550568</v>
      </c>
      <c r="D4421" s="23" t="n">
        <f aca="true">BETAINV(RAND(),T1_PERT!$F$7,T1_PERT!$G$7,T1_PERT!$C$7,T1_PERT!$E$7)</f>
        <v>6.84474246232656</v>
      </c>
      <c r="E4421" s="23" t="n">
        <f aca="true">BETAINV(RAND(),T1_PERT!$F$8,T1_PERT!$G$8,T1_PERT!$C$8,T1_PERT!$E$8)</f>
        <v>6.45925880592585</v>
      </c>
      <c r="F4421" s="23" t="n">
        <f aca="true">BETAINV(RAND(),T1_PERT!$F$9,T1_PERT!$G$9,T1_PERT!$C$9,T1_PERT!$E$9)</f>
        <v>4.84609113960928</v>
      </c>
      <c r="G4421" s="23" t="n">
        <f aca="true">BETAINV(RAND(),T1_PERT!$F$10,T1_PERT!$G$10,T1_PERT!$C$10,T1_PERT!$E$10)</f>
        <v>1.97898519213832</v>
      </c>
      <c r="H4421" s="23" t="n">
        <f aca="false">B4421+C4421+E4421+G4421</f>
        <v>16.0999523377593</v>
      </c>
      <c r="I4421" s="23" t="n">
        <f aca="false">B4421+D4421+F4421+G4421</f>
        <v>16.1900457282636</v>
      </c>
      <c r="J4421" s="23" t="n">
        <f aca="false">MAX(H4421,I4421)</f>
        <v>16.1900457282636</v>
      </c>
      <c r="K4421" s="24" t="n">
        <f aca="false">IF(H4421&gt;=I4421,1,0)</f>
        <v>0</v>
      </c>
    </row>
    <row r="4422" customFormat="false" ht="15" hidden="false" customHeight="false" outlineLevel="0" collapsed="false">
      <c r="A4422" s="5" t="n">
        <v>4403</v>
      </c>
      <c r="B4422" s="23" t="n">
        <f aca="true">BETAINV(RAND(),T1_PERT!$F$5,T1_PERT!$G$5,T1_PERT!$C$5,T1_PERT!$E$5)</f>
        <v>3.34052354537775</v>
      </c>
      <c r="C4422" s="23" t="n">
        <f aca="true">BETAINV(RAND(),T1_PERT!$F$6,T1_PERT!$G$6,T1_PERT!$C$6,T1_PERT!$E$6)</f>
        <v>5.48744332624874</v>
      </c>
      <c r="D4422" s="23" t="n">
        <f aca="true">BETAINV(RAND(),T1_PERT!$F$7,T1_PERT!$G$7,T1_PERT!$C$7,T1_PERT!$E$7)</f>
        <v>4.77768489675356</v>
      </c>
      <c r="E4422" s="23" t="n">
        <f aca="true">BETAINV(RAND(),T1_PERT!$F$8,T1_PERT!$G$8,T1_PERT!$C$8,T1_PERT!$E$8)</f>
        <v>5.14618051748218</v>
      </c>
      <c r="F4422" s="23" t="n">
        <f aca="true">BETAINV(RAND(),T1_PERT!$F$9,T1_PERT!$G$9,T1_PERT!$C$9,T1_PERT!$E$9)</f>
        <v>4.23043385450716</v>
      </c>
      <c r="G4422" s="23" t="n">
        <f aca="true">BETAINV(RAND(),T1_PERT!$F$10,T1_PERT!$G$10,T1_PERT!$C$10,T1_PERT!$E$10)</f>
        <v>2.51297275826228</v>
      </c>
      <c r="H4422" s="23" t="n">
        <f aca="false">B4422+C4422+E4422+G4422</f>
        <v>16.4871201473709</v>
      </c>
      <c r="I4422" s="23" t="n">
        <f aca="false">B4422+D4422+F4422+G4422</f>
        <v>14.8616150549007</v>
      </c>
      <c r="J4422" s="23" t="n">
        <f aca="false">MAX(H4422,I4422)</f>
        <v>16.4871201473709</v>
      </c>
      <c r="K4422" s="24" t="n">
        <f aca="false">IF(H4422&gt;=I4422,1,0)</f>
        <v>1</v>
      </c>
    </row>
    <row r="4423" customFormat="false" ht="15" hidden="false" customHeight="false" outlineLevel="0" collapsed="false">
      <c r="A4423" s="5" t="n">
        <v>4404</v>
      </c>
      <c r="B4423" s="23" t="n">
        <f aca="true">BETAINV(RAND(),T1_PERT!$F$5,T1_PERT!$G$5,T1_PERT!$C$5,T1_PERT!$E$5)</f>
        <v>4.12694145071627</v>
      </c>
      <c r="C4423" s="23" t="n">
        <f aca="true">BETAINV(RAND(),T1_PERT!$F$6,T1_PERT!$G$6,T1_PERT!$C$6,T1_PERT!$E$6)</f>
        <v>4.00497247387849</v>
      </c>
      <c r="D4423" s="23" t="n">
        <f aca="true">BETAINV(RAND(),T1_PERT!$F$7,T1_PERT!$G$7,T1_PERT!$C$7,T1_PERT!$E$7)</f>
        <v>4.36399643812557</v>
      </c>
      <c r="E4423" s="23" t="n">
        <f aca="true">BETAINV(RAND(),T1_PERT!$F$8,T1_PERT!$G$8,T1_PERT!$C$8,T1_PERT!$E$8)</f>
        <v>4.47747010675646</v>
      </c>
      <c r="F4423" s="23" t="n">
        <f aca="true">BETAINV(RAND(),T1_PERT!$F$9,T1_PERT!$G$9,T1_PERT!$C$9,T1_PERT!$E$9)</f>
        <v>5.18114968147169</v>
      </c>
      <c r="G4423" s="23" t="n">
        <f aca="true">BETAINV(RAND(),T1_PERT!$F$10,T1_PERT!$G$10,T1_PERT!$C$10,T1_PERT!$E$10)</f>
        <v>1.66590168597448</v>
      </c>
      <c r="H4423" s="23" t="n">
        <f aca="false">B4423+C4423+E4423+G4423</f>
        <v>14.2752857173257</v>
      </c>
      <c r="I4423" s="23" t="n">
        <f aca="false">B4423+D4423+F4423+G4423</f>
        <v>15.337989256288</v>
      </c>
      <c r="J4423" s="23" t="n">
        <f aca="false">MAX(H4423,I4423)</f>
        <v>15.337989256288</v>
      </c>
      <c r="K4423" s="24" t="n">
        <f aca="false">IF(H4423&gt;=I4423,1,0)</f>
        <v>0</v>
      </c>
    </row>
    <row r="4424" customFormat="false" ht="15" hidden="false" customHeight="false" outlineLevel="0" collapsed="false">
      <c r="A4424" s="5" t="n">
        <v>4405</v>
      </c>
      <c r="B4424" s="23" t="n">
        <f aca="true">BETAINV(RAND(),T1_PERT!$F$5,T1_PERT!$G$5,T1_PERT!$C$5,T1_PERT!$E$5)</f>
        <v>3.30639778222011</v>
      </c>
      <c r="C4424" s="23" t="n">
        <f aca="true">BETAINV(RAND(),T1_PERT!$F$6,T1_PERT!$G$6,T1_PERT!$C$6,T1_PERT!$E$6)</f>
        <v>4.13288421143002</v>
      </c>
      <c r="D4424" s="23" t="n">
        <f aca="true">BETAINV(RAND(),T1_PERT!$F$7,T1_PERT!$G$7,T1_PERT!$C$7,T1_PERT!$E$7)</f>
        <v>7.53842749785034</v>
      </c>
      <c r="E4424" s="23" t="n">
        <f aca="true">BETAINV(RAND(),T1_PERT!$F$8,T1_PERT!$G$8,T1_PERT!$C$8,T1_PERT!$E$8)</f>
        <v>5.47385191573741</v>
      </c>
      <c r="F4424" s="23" t="n">
        <f aca="true">BETAINV(RAND(),T1_PERT!$F$9,T1_PERT!$G$9,T1_PERT!$C$9,T1_PERT!$E$9)</f>
        <v>4.22753324092899</v>
      </c>
      <c r="G4424" s="23" t="n">
        <f aca="true">BETAINV(RAND(),T1_PERT!$F$10,T1_PERT!$G$10,T1_PERT!$C$10,T1_PERT!$E$10)</f>
        <v>2.08313425195827</v>
      </c>
      <c r="H4424" s="23" t="n">
        <f aca="false">B4424+C4424+E4424+G4424</f>
        <v>14.9962681613458</v>
      </c>
      <c r="I4424" s="23" t="n">
        <f aca="false">B4424+D4424+F4424+G4424</f>
        <v>17.1554927729577</v>
      </c>
      <c r="J4424" s="23" t="n">
        <f aca="false">MAX(H4424,I4424)</f>
        <v>17.1554927729577</v>
      </c>
      <c r="K4424" s="24" t="n">
        <f aca="false">IF(H4424&gt;=I4424,1,0)</f>
        <v>0</v>
      </c>
    </row>
    <row r="4425" customFormat="false" ht="15" hidden="false" customHeight="false" outlineLevel="0" collapsed="false">
      <c r="A4425" s="5" t="n">
        <v>4406</v>
      </c>
      <c r="B4425" s="23" t="n">
        <f aca="true">BETAINV(RAND(),T1_PERT!$F$5,T1_PERT!$G$5,T1_PERT!$C$5,T1_PERT!$E$5)</f>
        <v>3.64158975821933</v>
      </c>
      <c r="C4425" s="23" t="n">
        <f aca="true">BETAINV(RAND(),T1_PERT!$F$6,T1_PERT!$G$6,T1_PERT!$C$6,T1_PERT!$E$6)</f>
        <v>5.44205028445306</v>
      </c>
      <c r="D4425" s="23" t="n">
        <f aca="true">BETAINV(RAND(),T1_PERT!$F$7,T1_PERT!$G$7,T1_PERT!$C$7,T1_PERT!$E$7)</f>
        <v>7.35024507006087</v>
      </c>
      <c r="E4425" s="23" t="n">
        <f aca="true">BETAINV(RAND(),T1_PERT!$F$8,T1_PERT!$G$8,T1_PERT!$C$8,T1_PERT!$E$8)</f>
        <v>4.69273900998923</v>
      </c>
      <c r="F4425" s="23" t="n">
        <f aca="true">BETAINV(RAND(),T1_PERT!$F$9,T1_PERT!$G$9,T1_PERT!$C$9,T1_PERT!$E$9)</f>
        <v>3.11980885342136</v>
      </c>
      <c r="G4425" s="23" t="n">
        <f aca="true">BETAINV(RAND(),T1_PERT!$F$10,T1_PERT!$G$10,T1_PERT!$C$10,T1_PERT!$E$10)</f>
        <v>1.59884607062294</v>
      </c>
      <c r="H4425" s="23" t="n">
        <f aca="false">B4425+C4425+E4425+G4425</f>
        <v>15.3752251232846</v>
      </c>
      <c r="I4425" s="23" t="n">
        <f aca="false">B4425+D4425+F4425+G4425</f>
        <v>15.7104897523245</v>
      </c>
      <c r="J4425" s="23" t="n">
        <f aca="false">MAX(H4425,I4425)</f>
        <v>15.7104897523245</v>
      </c>
      <c r="K4425" s="24" t="n">
        <f aca="false">IF(H4425&gt;=I4425,1,0)</f>
        <v>0</v>
      </c>
    </row>
    <row r="4426" customFormat="false" ht="15" hidden="false" customHeight="false" outlineLevel="0" collapsed="false">
      <c r="A4426" s="5" t="n">
        <v>4407</v>
      </c>
      <c r="B4426" s="23" t="n">
        <f aca="true">BETAINV(RAND(),T1_PERT!$F$5,T1_PERT!$G$5,T1_PERT!$C$5,T1_PERT!$E$5)</f>
        <v>3.34509401194874</v>
      </c>
      <c r="C4426" s="23" t="n">
        <f aca="true">BETAINV(RAND(),T1_PERT!$F$6,T1_PERT!$G$6,T1_PERT!$C$6,T1_PERT!$E$6)</f>
        <v>5.48488950734942</v>
      </c>
      <c r="D4426" s="23" t="n">
        <f aca="true">BETAINV(RAND(),T1_PERT!$F$7,T1_PERT!$G$7,T1_PERT!$C$7,T1_PERT!$E$7)</f>
        <v>5.84727295042385</v>
      </c>
      <c r="E4426" s="23" t="n">
        <f aca="true">BETAINV(RAND(),T1_PERT!$F$8,T1_PERT!$G$8,T1_PERT!$C$8,T1_PERT!$E$8)</f>
        <v>4.35149763155473</v>
      </c>
      <c r="F4426" s="23" t="n">
        <f aca="true">BETAINV(RAND(),T1_PERT!$F$9,T1_PERT!$G$9,T1_PERT!$C$9,T1_PERT!$E$9)</f>
        <v>3.64728763614314</v>
      </c>
      <c r="G4426" s="23" t="n">
        <f aca="true">BETAINV(RAND(),T1_PERT!$F$10,T1_PERT!$G$10,T1_PERT!$C$10,T1_PERT!$E$10)</f>
        <v>1.2868478115876</v>
      </c>
      <c r="H4426" s="23" t="n">
        <f aca="false">B4426+C4426+E4426+G4426</f>
        <v>14.4683289624405</v>
      </c>
      <c r="I4426" s="23" t="n">
        <f aca="false">B4426+D4426+F4426+G4426</f>
        <v>14.1265024101033</v>
      </c>
      <c r="J4426" s="23" t="n">
        <f aca="false">MAX(H4426,I4426)</f>
        <v>14.4683289624405</v>
      </c>
      <c r="K4426" s="24" t="n">
        <f aca="false">IF(H4426&gt;=I4426,1,0)</f>
        <v>1</v>
      </c>
    </row>
    <row r="4427" customFormat="false" ht="15" hidden="false" customHeight="false" outlineLevel="0" collapsed="false">
      <c r="A4427" s="5" t="n">
        <v>4408</v>
      </c>
      <c r="B4427" s="23" t="n">
        <f aca="true">BETAINV(RAND(),T1_PERT!$F$5,T1_PERT!$G$5,T1_PERT!$C$5,T1_PERT!$E$5)</f>
        <v>3.49925283477952</v>
      </c>
      <c r="C4427" s="23" t="n">
        <f aca="true">BETAINV(RAND(),T1_PERT!$F$6,T1_PERT!$G$6,T1_PERT!$C$6,T1_PERT!$E$6)</f>
        <v>4.51675924758954</v>
      </c>
      <c r="D4427" s="23" t="n">
        <f aca="true">BETAINV(RAND(),T1_PERT!$F$7,T1_PERT!$G$7,T1_PERT!$C$7,T1_PERT!$E$7)</f>
        <v>6.31024535261446</v>
      </c>
      <c r="E4427" s="23" t="n">
        <f aca="true">BETAINV(RAND(),T1_PERT!$F$8,T1_PERT!$G$8,T1_PERT!$C$8,T1_PERT!$E$8)</f>
        <v>5.3326989263564</v>
      </c>
      <c r="F4427" s="23" t="n">
        <f aca="true">BETAINV(RAND(),T1_PERT!$F$9,T1_PERT!$G$9,T1_PERT!$C$9,T1_PERT!$E$9)</f>
        <v>4.78779890038541</v>
      </c>
      <c r="G4427" s="23" t="n">
        <f aca="true">BETAINV(RAND(),T1_PERT!$F$10,T1_PERT!$G$10,T1_PERT!$C$10,T1_PERT!$E$10)</f>
        <v>1.26135539795908</v>
      </c>
      <c r="H4427" s="23" t="n">
        <f aca="false">B4427+C4427+E4427+G4427</f>
        <v>14.6100664066845</v>
      </c>
      <c r="I4427" s="23" t="n">
        <f aca="false">B4427+D4427+F4427+G4427</f>
        <v>15.8586524857385</v>
      </c>
      <c r="J4427" s="23" t="n">
        <f aca="false">MAX(H4427,I4427)</f>
        <v>15.8586524857385</v>
      </c>
      <c r="K4427" s="24" t="n">
        <f aca="false">IF(H4427&gt;=I4427,1,0)</f>
        <v>0</v>
      </c>
    </row>
    <row r="4428" customFormat="false" ht="15" hidden="false" customHeight="false" outlineLevel="0" collapsed="false">
      <c r="A4428" s="5" t="n">
        <v>4409</v>
      </c>
      <c r="B4428" s="23" t="n">
        <f aca="true">BETAINV(RAND(),T1_PERT!$F$5,T1_PERT!$G$5,T1_PERT!$C$5,T1_PERT!$E$5)</f>
        <v>5.51541694110046</v>
      </c>
      <c r="C4428" s="23" t="n">
        <f aca="true">BETAINV(RAND(),T1_PERT!$F$6,T1_PERT!$G$6,T1_PERT!$C$6,T1_PERT!$E$6)</f>
        <v>3.6817797234461</v>
      </c>
      <c r="D4428" s="23" t="n">
        <f aca="true">BETAINV(RAND(),T1_PERT!$F$7,T1_PERT!$G$7,T1_PERT!$C$7,T1_PERT!$E$7)</f>
        <v>6.73755285280049</v>
      </c>
      <c r="E4428" s="23" t="n">
        <f aca="true">BETAINV(RAND(),T1_PERT!$F$8,T1_PERT!$G$8,T1_PERT!$C$8,T1_PERT!$E$8)</f>
        <v>6.84863423392836</v>
      </c>
      <c r="F4428" s="23" t="n">
        <f aca="true">BETAINV(RAND(),T1_PERT!$F$9,T1_PERT!$G$9,T1_PERT!$C$9,T1_PERT!$E$9)</f>
        <v>6.34642768392335</v>
      </c>
      <c r="G4428" s="23" t="n">
        <f aca="true">BETAINV(RAND(),T1_PERT!$F$10,T1_PERT!$G$10,T1_PERT!$C$10,T1_PERT!$E$10)</f>
        <v>2.10093047115618</v>
      </c>
      <c r="H4428" s="23" t="n">
        <f aca="false">B4428+C4428+E4428+G4428</f>
        <v>18.1467613696311</v>
      </c>
      <c r="I4428" s="23" t="n">
        <f aca="false">B4428+D4428+F4428+G4428</f>
        <v>20.7003279489805</v>
      </c>
      <c r="J4428" s="23" t="n">
        <f aca="false">MAX(H4428,I4428)</f>
        <v>20.7003279489805</v>
      </c>
      <c r="K4428" s="24" t="n">
        <f aca="false">IF(H4428&gt;=I4428,1,0)</f>
        <v>0</v>
      </c>
    </row>
    <row r="4429" customFormat="false" ht="15" hidden="false" customHeight="false" outlineLevel="0" collapsed="false">
      <c r="A4429" s="5" t="n">
        <v>4410</v>
      </c>
      <c r="B4429" s="23" t="n">
        <f aca="true">BETAINV(RAND(),T1_PERT!$F$5,T1_PERT!$G$5,T1_PERT!$C$5,T1_PERT!$E$5)</f>
        <v>3.97469818290884</v>
      </c>
      <c r="C4429" s="23" t="n">
        <f aca="true">BETAINV(RAND(),T1_PERT!$F$6,T1_PERT!$G$6,T1_PERT!$C$6,T1_PERT!$E$6)</f>
        <v>7.06687554852892</v>
      </c>
      <c r="D4429" s="23" t="n">
        <f aca="true">BETAINV(RAND(),T1_PERT!$F$7,T1_PERT!$G$7,T1_PERT!$C$7,T1_PERT!$E$7)</f>
        <v>7.31176623962991</v>
      </c>
      <c r="E4429" s="23" t="n">
        <f aca="true">BETAINV(RAND(),T1_PERT!$F$8,T1_PERT!$G$8,T1_PERT!$C$8,T1_PERT!$E$8)</f>
        <v>5.24019665219247</v>
      </c>
      <c r="F4429" s="23" t="n">
        <f aca="true">BETAINV(RAND(),T1_PERT!$F$9,T1_PERT!$G$9,T1_PERT!$C$9,T1_PERT!$E$9)</f>
        <v>4.1714888897264</v>
      </c>
      <c r="G4429" s="23" t="n">
        <f aca="true">BETAINV(RAND(),T1_PERT!$F$10,T1_PERT!$G$10,T1_PERT!$C$10,T1_PERT!$E$10)</f>
        <v>1.99272748012259</v>
      </c>
      <c r="H4429" s="23" t="n">
        <f aca="false">B4429+C4429+E4429+G4429</f>
        <v>18.2744978637528</v>
      </c>
      <c r="I4429" s="23" t="n">
        <f aca="false">B4429+D4429+F4429+G4429</f>
        <v>17.4506807923877</v>
      </c>
      <c r="J4429" s="23" t="n">
        <f aca="false">MAX(H4429,I4429)</f>
        <v>18.2744978637528</v>
      </c>
      <c r="K4429" s="24" t="n">
        <f aca="false">IF(H4429&gt;=I4429,1,0)</f>
        <v>1</v>
      </c>
    </row>
    <row r="4430" customFormat="false" ht="15" hidden="false" customHeight="false" outlineLevel="0" collapsed="false">
      <c r="A4430" s="5" t="n">
        <v>4411</v>
      </c>
      <c r="B4430" s="23" t="n">
        <f aca="true">BETAINV(RAND(),T1_PERT!$F$5,T1_PERT!$G$5,T1_PERT!$C$5,T1_PERT!$E$5)</f>
        <v>4.29880225028065</v>
      </c>
      <c r="C4430" s="23" t="n">
        <f aca="true">BETAINV(RAND(),T1_PERT!$F$6,T1_PERT!$G$6,T1_PERT!$C$6,T1_PERT!$E$6)</f>
        <v>5.7737219858525</v>
      </c>
      <c r="D4430" s="23" t="n">
        <f aca="true">BETAINV(RAND(),T1_PERT!$F$7,T1_PERT!$G$7,T1_PERT!$C$7,T1_PERT!$E$7)</f>
        <v>7.88126469922902</v>
      </c>
      <c r="E4430" s="23" t="n">
        <f aca="true">BETAINV(RAND(),T1_PERT!$F$8,T1_PERT!$G$8,T1_PERT!$C$8,T1_PERT!$E$8)</f>
        <v>6.36240880582476</v>
      </c>
      <c r="F4430" s="23" t="n">
        <f aca="true">BETAINV(RAND(),T1_PERT!$F$9,T1_PERT!$G$9,T1_PERT!$C$9,T1_PERT!$E$9)</f>
        <v>5.14300527449278</v>
      </c>
      <c r="G4430" s="23" t="n">
        <f aca="true">BETAINV(RAND(),T1_PERT!$F$10,T1_PERT!$G$10,T1_PERT!$C$10,T1_PERT!$E$10)</f>
        <v>2.03019843031071</v>
      </c>
      <c r="H4430" s="23" t="n">
        <f aca="false">B4430+C4430+E4430+G4430</f>
        <v>18.4651314722686</v>
      </c>
      <c r="I4430" s="23" t="n">
        <f aca="false">B4430+D4430+F4430+G4430</f>
        <v>19.3532706543132</v>
      </c>
      <c r="J4430" s="23" t="n">
        <f aca="false">MAX(H4430,I4430)</f>
        <v>19.3532706543132</v>
      </c>
      <c r="K4430" s="24" t="n">
        <f aca="false">IF(H4430&gt;=I4430,1,0)</f>
        <v>0</v>
      </c>
    </row>
    <row r="4431" customFormat="false" ht="15" hidden="false" customHeight="false" outlineLevel="0" collapsed="false">
      <c r="A4431" s="5" t="n">
        <v>4412</v>
      </c>
      <c r="B4431" s="23" t="n">
        <f aca="true">BETAINV(RAND(),T1_PERT!$F$5,T1_PERT!$G$5,T1_PERT!$C$5,T1_PERT!$E$5)</f>
        <v>3.03659619592031</v>
      </c>
      <c r="C4431" s="23" t="n">
        <f aca="true">BETAINV(RAND(),T1_PERT!$F$6,T1_PERT!$G$6,T1_PERT!$C$6,T1_PERT!$E$6)</f>
        <v>5.45292000819048</v>
      </c>
      <c r="D4431" s="23" t="n">
        <f aca="true">BETAINV(RAND(),T1_PERT!$F$7,T1_PERT!$G$7,T1_PERT!$C$7,T1_PERT!$E$7)</f>
        <v>7.28820207381493</v>
      </c>
      <c r="E4431" s="23" t="n">
        <f aca="true">BETAINV(RAND(),T1_PERT!$F$8,T1_PERT!$G$8,T1_PERT!$C$8,T1_PERT!$E$8)</f>
        <v>4.62813794261965</v>
      </c>
      <c r="F4431" s="23" t="n">
        <f aca="true">BETAINV(RAND(),T1_PERT!$F$9,T1_PERT!$G$9,T1_PERT!$C$9,T1_PERT!$E$9)</f>
        <v>5.00326601320372</v>
      </c>
      <c r="G4431" s="23" t="n">
        <f aca="true">BETAINV(RAND(),T1_PERT!$F$10,T1_PERT!$G$10,T1_PERT!$C$10,T1_PERT!$E$10)</f>
        <v>1.90515444790433</v>
      </c>
      <c r="H4431" s="23" t="n">
        <f aca="false">B4431+C4431+E4431+G4431</f>
        <v>15.0228085946348</v>
      </c>
      <c r="I4431" s="23" t="n">
        <f aca="false">B4431+D4431+F4431+G4431</f>
        <v>17.2332187308433</v>
      </c>
      <c r="J4431" s="23" t="n">
        <f aca="false">MAX(H4431,I4431)</f>
        <v>17.2332187308433</v>
      </c>
      <c r="K4431" s="24" t="n">
        <f aca="false">IF(H4431&gt;=I4431,1,0)</f>
        <v>0</v>
      </c>
    </row>
    <row r="4432" customFormat="false" ht="15" hidden="false" customHeight="false" outlineLevel="0" collapsed="false">
      <c r="A4432" s="5" t="n">
        <v>4413</v>
      </c>
      <c r="B4432" s="23" t="n">
        <f aca="true">BETAINV(RAND(),T1_PERT!$F$5,T1_PERT!$G$5,T1_PERT!$C$5,T1_PERT!$E$5)</f>
        <v>5.22537403319245</v>
      </c>
      <c r="C4432" s="23" t="n">
        <f aca="true">BETAINV(RAND(),T1_PERT!$F$6,T1_PERT!$G$6,T1_PERT!$C$6,T1_PERT!$E$6)</f>
        <v>4.81610821338488</v>
      </c>
      <c r="D4432" s="23" t="n">
        <f aca="true">BETAINV(RAND(),T1_PERT!$F$7,T1_PERT!$G$7,T1_PERT!$C$7,T1_PERT!$E$7)</f>
        <v>4.68578433147773</v>
      </c>
      <c r="E4432" s="23" t="n">
        <f aca="true">BETAINV(RAND(),T1_PERT!$F$8,T1_PERT!$G$8,T1_PERT!$C$8,T1_PERT!$E$8)</f>
        <v>6.29339876108918</v>
      </c>
      <c r="F4432" s="23" t="n">
        <f aca="true">BETAINV(RAND(),T1_PERT!$F$9,T1_PERT!$G$9,T1_PERT!$C$9,T1_PERT!$E$9)</f>
        <v>4.46318099040257</v>
      </c>
      <c r="G4432" s="23" t="n">
        <f aca="true">BETAINV(RAND(),T1_PERT!$F$10,T1_PERT!$G$10,T1_PERT!$C$10,T1_PERT!$E$10)</f>
        <v>1.74055070562494</v>
      </c>
      <c r="H4432" s="23" t="n">
        <f aca="false">B4432+C4432+E4432+G4432</f>
        <v>18.0754317132914</v>
      </c>
      <c r="I4432" s="23" t="n">
        <f aca="false">B4432+D4432+F4432+G4432</f>
        <v>16.1148900606977</v>
      </c>
      <c r="J4432" s="23" t="n">
        <f aca="false">MAX(H4432,I4432)</f>
        <v>18.0754317132914</v>
      </c>
      <c r="K4432" s="24" t="n">
        <f aca="false">IF(H4432&gt;=I4432,1,0)</f>
        <v>1</v>
      </c>
    </row>
    <row r="4433" customFormat="false" ht="15" hidden="false" customHeight="false" outlineLevel="0" collapsed="false">
      <c r="A4433" s="5" t="n">
        <v>4414</v>
      </c>
      <c r="B4433" s="23" t="n">
        <f aca="true">BETAINV(RAND(),T1_PERT!$F$5,T1_PERT!$G$5,T1_PERT!$C$5,T1_PERT!$E$5)</f>
        <v>5.501216004057</v>
      </c>
      <c r="C4433" s="23" t="n">
        <f aca="true">BETAINV(RAND(),T1_PERT!$F$6,T1_PERT!$G$6,T1_PERT!$C$6,T1_PERT!$E$6)</f>
        <v>4.26440488135836</v>
      </c>
      <c r="D4433" s="23" t="n">
        <f aca="true">BETAINV(RAND(),T1_PERT!$F$7,T1_PERT!$G$7,T1_PERT!$C$7,T1_PERT!$E$7)</f>
        <v>6.14823041751457</v>
      </c>
      <c r="E4433" s="23" t="n">
        <f aca="true">BETAINV(RAND(),T1_PERT!$F$8,T1_PERT!$G$8,T1_PERT!$C$8,T1_PERT!$E$8)</f>
        <v>4.70414612476022</v>
      </c>
      <c r="F4433" s="23" t="n">
        <f aca="true">BETAINV(RAND(),T1_PERT!$F$9,T1_PERT!$G$9,T1_PERT!$C$9,T1_PERT!$E$9)</f>
        <v>4.15656528988606</v>
      </c>
      <c r="G4433" s="23" t="n">
        <f aca="true">BETAINV(RAND(),T1_PERT!$F$10,T1_PERT!$G$10,T1_PERT!$C$10,T1_PERT!$E$10)</f>
        <v>2.28537882207724</v>
      </c>
      <c r="H4433" s="23" t="n">
        <f aca="false">B4433+C4433+E4433+G4433</f>
        <v>16.7551458322528</v>
      </c>
      <c r="I4433" s="23" t="n">
        <f aca="false">B4433+D4433+F4433+G4433</f>
        <v>18.0913905335349</v>
      </c>
      <c r="J4433" s="23" t="n">
        <f aca="false">MAX(H4433,I4433)</f>
        <v>18.0913905335349</v>
      </c>
      <c r="K4433" s="24" t="n">
        <f aca="false">IF(H4433&gt;=I4433,1,0)</f>
        <v>0</v>
      </c>
    </row>
    <row r="4434" customFormat="false" ht="15" hidden="false" customHeight="false" outlineLevel="0" collapsed="false">
      <c r="A4434" s="5" t="n">
        <v>4415</v>
      </c>
      <c r="B4434" s="23" t="n">
        <f aca="true">BETAINV(RAND(),T1_PERT!$F$5,T1_PERT!$G$5,T1_PERT!$C$5,T1_PERT!$E$5)</f>
        <v>4.59899892507456</v>
      </c>
      <c r="C4434" s="23" t="n">
        <f aca="true">BETAINV(RAND(),T1_PERT!$F$6,T1_PERT!$G$6,T1_PERT!$C$6,T1_PERT!$E$6)</f>
        <v>4.29915385036813</v>
      </c>
      <c r="D4434" s="23" t="n">
        <f aca="true">BETAINV(RAND(),T1_PERT!$F$7,T1_PERT!$G$7,T1_PERT!$C$7,T1_PERT!$E$7)</f>
        <v>6.87290527838792</v>
      </c>
      <c r="E4434" s="23" t="n">
        <f aca="true">BETAINV(RAND(),T1_PERT!$F$8,T1_PERT!$G$8,T1_PERT!$C$8,T1_PERT!$E$8)</f>
        <v>5.70462025680639</v>
      </c>
      <c r="F4434" s="23" t="n">
        <f aca="true">BETAINV(RAND(),T1_PERT!$F$9,T1_PERT!$G$9,T1_PERT!$C$9,T1_PERT!$E$9)</f>
        <v>4.37196291803175</v>
      </c>
      <c r="G4434" s="23" t="n">
        <f aca="true">BETAINV(RAND(),T1_PERT!$F$10,T1_PERT!$G$10,T1_PERT!$C$10,T1_PERT!$E$10)</f>
        <v>2.49530880910431</v>
      </c>
      <c r="H4434" s="23" t="n">
        <f aca="false">B4434+C4434+E4434+G4434</f>
        <v>17.0980818413534</v>
      </c>
      <c r="I4434" s="23" t="n">
        <f aca="false">B4434+D4434+F4434+G4434</f>
        <v>18.3391759305986</v>
      </c>
      <c r="J4434" s="23" t="n">
        <f aca="false">MAX(H4434,I4434)</f>
        <v>18.3391759305986</v>
      </c>
      <c r="K4434" s="24" t="n">
        <f aca="false">IF(H4434&gt;=I4434,1,0)</f>
        <v>0</v>
      </c>
    </row>
    <row r="4435" customFormat="false" ht="15" hidden="false" customHeight="false" outlineLevel="0" collapsed="false">
      <c r="A4435" s="5" t="n">
        <v>4416</v>
      </c>
      <c r="B4435" s="23" t="n">
        <f aca="true">BETAINV(RAND(),T1_PERT!$F$5,T1_PERT!$G$5,T1_PERT!$C$5,T1_PERT!$E$5)</f>
        <v>5.20554583205062</v>
      </c>
      <c r="C4435" s="23" t="n">
        <f aca="true">BETAINV(RAND(),T1_PERT!$F$6,T1_PERT!$G$6,T1_PERT!$C$6,T1_PERT!$E$6)</f>
        <v>6.12818931446759</v>
      </c>
      <c r="D4435" s="23" t="n">
        <f aca="true">BETAINV(RAND(),T1_PERT!$F$7,T1_PERT!$G$7,T1_PERT!$C$7,T1_PERT!$E$7)</f>
        <v>5.69878580228455</v>
      </c>
      <c r="E4435" s="23" t="n">
        <f aca="true">BETAINV(RAND(),T1_PERT!$F$8,T1_PERT!$G$8,T1_PERT!$C$8,T1_PERT!$E$8)</f>
        <v>5.57786715887147</v>
      </c>
      <c r="F4435" s="23" t="n">
        <f aca="true">BETAINV(RAND(),T1_PERT!$F$9,T1_PERT!$G$9,T1_PERT!$C$9,T1_PERT!$E$9)</f>
        <v>3.36427438392787</v>
      </c>
      <c r="G4435" s="23" t="n">
        <f aca="true">BETAINV(RAND(),T1_PERT!$F$10,T1_PERT!$G$10,T1_PERT!$C$10,T1_PERT!$E$10)</f>
        <v>1.79102112270971</v>
      </c>
      <c r="H4435" s="23" t="n">
        <f aca="false">B4435+C4435+E4435+G4435</f>
        <v>18.7026234280994</v>
      </c>
      <c r="I4435" s="23" t="n">
        <f aca="false">B4435+D4435+F4435+G4435</f>
        <v>16.0596271409727</v>
      </c>
      <c r="J4435" s="23" t="n">
        <f aca="false">MAX(H4435,I4435)</f>
        <v>18.7026234280994</v>
      </c>
      <c r="K4435" s="24" t="n">
        <f aca="false">IF(H4435&gt;=I4435,1,0)</f>
        <v>1</v>
      </c>
    </row>
    <row r="4436" customFormat="false" ht="15" hidden="false" customHeight="false" outlineLevel="0" collapsed="false">
      <c r="A4436" s="5" t="n">
        <v>4417</v>
      </c>
      <c r="B4436" s="23" t="n">
        <f aca="true">BETAINV(RAND(),T1_PERT!$F$5,T1_PERT!$G$5,T1_PERT!$C$5,T1_PERT!$E$5)</f>
        <v>3.09794835243822</v>
      </c>
      <c r="C4436" s="23" t="n">
        <f aca="true">BETAINV(RAND(),T1_PERT!$F$6,T1_PERT!$G$6,T1_PERT!$C$6,T1_PERT!$E$6)</f>
        <v>6.28062904454746</v>
      </c>
      <c r="D4436" s="23" t="n">
        <f aca="true">BETAINV(RAND(),T1_PERT!$F$7,T1_PERT!$G$7,T1_PERT!$C$7,T1_PERT!$E$7)</f>
        <v>5.51987678460605</v>
      </c>
      <c r="E4436" s="23" t="n">
        <f aca="true">BETAINV(RAND(),T1_PERT!$F$8,T1_PERT!$G$8,T1_PERT!$C$8,T1_PERT!$E$8)</f>
        <v>4.07132149757159</v>
      </c>
      <c r="F4436" s="23" t="n">
        <f aca="true">BETAINV(RAND(),T1_PERT!$F$9,T1_PERT!$G$9,T1_PERT!$C$9,T1_PERT!$E$9)</f>
        <v>4.37227096653637</v>
      </c>
      <c r="G4436" s="23" t="n">
        <f aca="true">BETAINV(RAND(),T1_PERT!$F$10,T1_PERT!$G$10,T1_PERT!$C$10,T1_PERT!$E$10)</f>
        <v>2.64411601106133</v>
      </c>
      <c r="H4436" s="23" t="n">
        <f aca="false">B4436+C4436+E4436+G4436</f>
        <v>16.0940149056186</v>
      </c>
      <c r="I4436" s="23" t="n">
        <f aca="false">B4436+D4436+F4436+G4436</f>
        <v>15.634212114642</v>
      </c>
      <c r="J4436" s="23" t="n">
        <f aca="false">MAX(H4436,I4436)</f>
        <v>16.0940149056186</v>
      </c>
      <c r="K4436" s="24" t="n">
        <f aca="false">IF(H4436&gt;=I4436,1,0)</f>
        <v>1</v>
      </c>
    </row>
    <row r="4437" customFormat="false" ht="15" hidden="false" customHeight="false" outlineLevel="0" collapsed="false">
      <c r="A4437" s="5" t="n">
        <v>4418</v>
      </c>
      <c r="B4437" s="23" t="n">
        <f aca="true">BETAINV(RAND(),T1_PERT!$F$5,T1_PERT!$G$5,T1_PERT!$C$5,T1_PERT!$E$5)</f>
        <v>3.68541200199644</v>
      </c>
      <c r="C4437" s="23" t="n">
        <f aca="true">BETAINV(RAND(),T1_PERT!$F$6,T1_PERT!$G$6,T1_PERT!$C$6,T1_PERT!$E$6)</f>
        <v>6.29842624826091</v>
      </c>
      <c r="D4437" s="23" t="n">
        <f aca="true">BETAINV(RAND(),T1_PERT!$F$7,T1_PERT!$G$7,T1_PERT!$C$7,T1_PERT!$E$7)</f>
        <v>5.25318422128658</v>
      </c>
      <c r="E4437" s="23" t="n">
        <f aca="true">BETAINV(RAND(),T1_PERT!$F$8,T1_PERT!$G$8,T1_PERT!$C$8,T1_PERT!$E$8)</f>
        <v>5.14365514413869</v>
      </c>
      <c r="F4437" s="23" t="n">
        <f aca="true">BETAINV(RAND(),T1_PERT!$F$9,T1_PERT!$G$9,T1_PERT!$C$9,T1_PERT!$E$9)</f>
        <v>3.74304199073724</v>
      </c>
      <c r="G4437" s="23" t="n">
        <f aca="true">BETAINV(RAND(),T1_PERT!$F$10,T1_PERT!$G$10,T1_PERT!$C$10,T1_PERT!$E$10)</f>
        <v>2.08507379323098</v>
      </c>
      <c r="H4437" s="23" t="n">
        <f aca="false">B4437+C4437+E4437+G4437</f>
        <v>17.212567187627</v>
      </c>
      <c r="I4437" s="23" t="n">
        <f aca="false">B4437+D4437+F4437+G4437</f>
        <v>14.7667120072512</v>
      </c>
      <c r="J4437" s="23" t="n">
        <f aca="false">MAX(H4437,I4437)</f>
        <v>17.212567187627</v>
      </c>
      <c r="K4437" s="24" t="n">
        <f aca="false">IF(H4437&gt;=I4437,1,0)</f>
        <v>1</v>
      </c>
    </row>
    <row r="4438" customFormat="false" ht="15" hidden="false" customHeight="false" outlineLevel="0" collapsed="false">
      <c r="A4438" s="5" t="n">
        <v>4419</v>
      </c>
      <c r="B4438" s="23" t="n">
        <f aca="true">BETAINV(RAND(),T1_PERT!$F$5,T1_PERT!$G$5,T1_PERT!$C$5,T1_PERT!$E$5)</f>
        <v>3.19948429840237</v>
      </c>
      <c r="C4438" s="23" t="n">
        <f aca="true">BETAINV(RAND(),T1_PERT!$F$6,T1_PERT!$G$6,T1_PERT!$C$6,T1_PERT!$E$6)</f>
        <v>4.33195193216028</v>
      </c>
      <c r="D4438" s="23" t="n">
        <f aca="true">BETAINV(RAND(),T1_PERT!$F$7,T1_PERT!$G$7,T1_PERT!$C$7,T1_PERT!$E$7)</f>
        <v>3.62379329710242</v>
      </c>
      <c r="E4438" s="23" t="n">
        <f aca="true">BETAINV(RAND(),T1_PERT!$F$8,T1_PERT!$G$8,T1_PERT!$C$8,T1_PERT!$E$8)</f>
        <v>4.86400635198345</v>
      </c>
      <c r="F4438" s="23" t="n">
        <f aca="true">BETAINV(RAND(),T1_PERT!$F$9,T1_PERT!$G$9,T1_PERT!$C$9,T1_PERT!$E$9)</f>
        <v>3.29709825190892</v>
      </c>
      <c r="G4438" s="23" t="n">
        <f aca="true">BETAINV(RAND(),T1_PERT!$F$10,T1_PERT!$G$10,T1_PERT!$C$10,T1_PERT!$E$10)</f>
        <v>2.77652518620845</v>
      </c>
      <c r="H4438" s="23" t="n">
        <f aca="false">B4438+C4438+E4438+G4438</f>
        <v>15.1719677687545</v>
      </c>
      <c r="I4438" s="23" t="n">
        <f aca="false">B4438+D4438+F4438+G4438</f>
        <v>12.8969010336222</v>
      </c>
      <c r="J4438" s="23" t="n">
        <f aca="false">MAX(H4438,I4438)</f>
        <v>15.1719677687545</v>
      </c>
      <c r="K4438" s="24" t="n">
        <f aca="false">IF(H4438&gt;=I4438,1,0)</f>
        <v>1</v>
      </c>
    </row>
    <row r="4439" customFormat="false" ht="15" hidden="false" customHeight="false" outlineLevel="0" collapsed="false">
      <c r="A4439" s="5" t="n">
        <v>4420</v>
      </c>
      <c r="B4439" s="23" t="n">
        <f aca="true">BETAINV(RAND(),T1_PERT!$F$5,T1_PERT!$G$5,T1_PERT!$C$5,T1_PERT!$E$5)</f>
        <v>4.54842462858338</v>
      </c>
      <c r="C4439" s="23" t="n">
        <f aca="true">BETAINV(RAND(),T1_PERT!$F$6,T1_PERT!$G$6,T1_PERT!$C$6,T1_PERT!$E$6)</f>
        <v>5.35396639056051</v>
      </c>
      <c r="D4439" s="23" t="n">
        <f aca="true">BETAINV(RAND(),T1_PERT!$F$7,T1_PERT!$G$7,T1_PERT!$C$7,T1_PERT!$E$7)</f>
        <v>2.98385760840692</v>
      </c>
      <c r="E4439" s="23" t="n">
        <f aca="true">BETAINV(RAND(),T1_PERT!$F$8,T1_PERT!$G$8,T1_PERT!$C$8,T1_PERT!$E$8)</f>
        <v>6.00838205268596</v>
      </c>
      <c r="F4439" s="23" t="n">
        <f aca="true">BETAINV(RAND(),T1_PERT!$F$9,T1_PERT!$G$9,T1_PERT!$C$9,T1_PERT!$E$9)</f>
        <v>3.71033949400287</v>
      </c>
      <c r="G4439" s="23" t="n">
        <f aca="true">BETAINV(RAND(),T1_PERT!$F$10,T1_PERT!$G$10,T1_PERT!$C$10,T1_PERT!$E$10)</f>
        <v>2.01248622563386</v>
      </c>
      <c r="H4439" s="23" t="n">
        <f aca="false">B4439+C4439+E4439+G4439</f>
        <v>17.9232592974637</v>
      </c>
      <c r="I4439" s="23" t="n">
        <f aca="false">B4439+D4439+F4439+G4439</f>
        <v>13.255107956627</v>
      </c>
      <c r="J4439" s="23" t="n">
        <f aca="false">MAX(H4439,I4439)</f>
        <v>17.9232592974637</v>
      </c>
      <c r="K4439" s="24" t="n">
        <f aca="false">IF(H4439&gt;=I4439,1,0)</f>
        <v>1</v>
      </c>
    </row>
    <row r="4440" customFormat="false" ht="15" hidden="false" customHeight="false" outlineLevel="0" collapsed="false">
      <c r="A4440" s="5" t="n">
        <v>4421</v>
      </c>
      <c r="B4440" s="23" t="n">
        <f aca="true">BETAINV(RAND(),T1_PERT!$F$5,T1_PERT!$G$5,T1_PERT!$C$5,T1_PERT!$E$5)</f>
        <v>4.51605199217016</v>
      </c>
      <c r="C4440" s="23" t="n">
        <f aca="true">BETAINV(RAND(),T1_PERT!$F$6,T1_PERT!$G$6,T1_PERT!$C$6,T1_PERT!$E$6)</f>
        <v>5.09419710854187</v>
      </c>
      <c r="D4440" s="23" t="n">
        <f aca="true">BETAINV(RAND(),T1_PERT!$F$7,T1_PERT!$G$7,T1_PERT!$C$7,T1_PERT!$E$7)</f>
        <v>6.67729912207966</v>
      </c>
      <c r="E4440" s="23" t="n">
        <f aca="true">BETAINV(RAND(),T1_PERT!$F$8,T1_PERT!$G$8,T1_PERT!$C$8,T1_PERT!$E$8)</f>
        <v>4.81599350732508</v>
      </c>
      <c r="F4440" s="23" t="n">
        <f aca="true">BETAINV(RAND(),T1_PERT!$F$9,T1_PERT!$G$9,T1_PERT!$C$9,T1_PERT!$E$9)</f>
        <v>5.08114714627865</v>
      </c>
      <c r="G4440" s="23" t="n">
        <f aca="true">BETAINV(RAND(),T1_PERT!$F$10,T1_PERT!$G$10,T1_PERT!$C$10,T1_PERT!$E$10)</f>
        <v>2.49653632973466</v>
      </c>
      <c r="H4440" s="23" t="n">
        <f aca="false">B4440+C4440+E4440+G4440</f>
        <v>16.9227789377718</v>
      </c>
      <c r="I4440" s="23" t="n">
        <f aca="false">B4440+D4440+F4440+G4440</f>
        <v>18.7710345902631</v>
      </c>
      <c r="J4440" s="23" t="n">
        <f aca="false">MAX(H4440,I4440)</f>
        <v>18.7710345902631</v>
      </c>
      <c r="K4440" s="24" t="n">
        <f aca="false">IF(H4440&gt;=I4440,1,0)</f>
        <v>0</v>
      </c>
    </row>
    <row r="4441" customFormat="false" ht="15" hidden="false" customHeight="false" outlineLevel="0" collapsed="false">
      <c r="A4441" s="5" t="n">
        <v>4422</v>
      </c>
      <c r="B4441" s="23" t="n">
        <f aca="true">BETAINV(RAND(),T1_PERT!$F$5,T1_PERT!$G$5,T1_PERT!$C$5,T1_PERT!$E$5)</f>
        <v>3.48979598136376</v>
      </c>
      <c r="C4441" s="23" t="n">
        <f aca="true">BETAINV(RAND(),T1_PERT!$F$6,T1_PERT!$G$6,T1_PERT!$C$6,T1_PERT!$E$6)</f>
        <v>4.83309117598375</v>
      </c>
      <c r="D4441" s="23" t="n">
        <f aca="true">BETAINV(RAND(),T1_PERT!$F$7,T1_PERT!$G$7,T1_PERT!$C$7,T1_PERT!$E$7)</f>
        <v>5.42824865989615</v>
      </c>
      <c r="E4441" s="23" t="n">
        <f aca="true">BETAINV(RAND(),T1_PERT!$F$8,T1_PERT!$G$8,T1_PERT!$C$8,T1_PERT!$E$8)</f>
        <v>4.94710899911555</v>
      </c>
      <c r="F4441" s="23" t="n">
        <f aca="true">BETAINV(RAND(),T1_PERT!$F$9,T1_PERT!$G$9,T1_PERT!$C$9,T1_PERT!$E$9)</f>
        <v>3.45611205183103</v>
      </c>
      <c r="G4441" s="23" t="n">
        <f aca="true">BETAINV(RAND(),T1_PERT!$F$10,T1_PERT!$G$10,T1_PERT!$C$10,T1_PERT!$E$10)</f>
        <v>2.80075474210049</v>
      </c>
      <c r="H4441" s="23" t="n">
        <f aca="false">B4441+C4441+E4441+G4441</f>
        <v>16.0707508985636</v>
      </c>
      <c r="I4441" s="23" t="n">
        <f aca="false">B4441+D4441+F4441+G4441</f>
        <v>15.1749114351914</v>
      </c>
      <c r="J4441" s="23" t="n">
        <f aca="false">MAX(H4441,I4441)</f>
        <v>16.0707508985636</v>
      </c>
      <c r="K4441" s="24" t="n">
        <f aca="false">IF(H4441&gt;=I4441,1,0)</f>
        <v>1</v>
      </c>
    </row>
    <row r="4442" customFormat="false" ht="15" hidden="false" customHeight="false" outlineLevel="0" collapsed="false">
      <c r="A4442" s="5" t="n">
        <v>4423</v>
      </c>
      <c r="B4442" s="23" t="n">
        <f aca="true">BETAINV(RAND(),T1_PERT!$F$5,T1_PERT!$G$5,T1_PERT!$C$5,T1_PERT!$E$5)</f>
        <v>4.39752076310603</v>
      </c>
      <c r="C4442" s="23" t="n">
        <f aca="true">BETAINV(RAND(),T1_PERT!$F$6,T1_PERT!$G$6,T1_PERT!$C$6,T1_PERT!$E$6)</f>
        <v>5.80314485434428</v>
      </c>
      <c r="D4442" s="23" t="n">
        <f aca="true">BETAINV(RAND(),T1_PERT!$F$7,T1_PERT!$G$7,T1_PERT!$C$7,T1_PERT!$E$7)</f>
        <v>7.1564350078672</v>
      </c>
      <c r="E4442" s="23" t="n">
        <f aca="true">BETAINV(RAND(),T1_PERT!$F$8,T1_PERT!$G$8,T1_PERT!$C$8,T1_PERT!$E$8)</f>
        <v>5.49925228383504</v>
      </c>
      <c r="F4442" s="23" t="n">
        <f aca="true">BETAINV(RAND(),T1_PERT!$F$9,T1_PERT!$G$9,T1_PERT!$C$9,T1_PERT!$E$9)</f>
        <v>5.67058326764387</v>
      </c>
      <c r="G4442" s="23" t="n">
        <f aca="true">BETAINV(RAND(),T1_PERT!$F$10,T1_PERT!$G$10,T1_PERT!$C$10,T1_PERT!$E$10)</f>
        <v>2.4798765130925</v>
      </c>
      <c r="H4442" s="23" t="n">
        <f aca="false">B4442+C4442+E4442+G4442</f>
        <v>18.1797944143778</v>
      </c>
      <c r="I4442" s="23" t="n">
        <f aca="false">B4442+D4442+F4442+G4442</f>
        <v>19.7044155517096</v>
      </c>
      <c r="J4442" s="23" t="n">
        <f aca="false">MAX(H4442,I4442)</f>
        <v>19.7044155517096</v>
      </c>
      <c r="K4442" s="24" t="n">
        <f aca="false">IF(H4442&gt;=I4442,1,0)</f>
        <v>0</v>
      </c>
    </row>
    <row r="4443" customFormat="false" ht="15" hidden="false" customHeight="false" outlineLevel="0" collapsed="false">
      <c r="A4443" s="5" t="n">
        <v>4424</v>
      </c>
      <c r="B4443" s="23" t="n">
        <f aca="true">BETAINV(RAND(),T1_PERT!$F$5,T1_PERT!$G$5,T1_PERT!$C$5,T1_PERT!$E$5)</f>
        <v>4.68591129278096</v>
      </c>
      <c r="C4443" s="23" t="n">
        <f aca="true">BETAINV(RAND(),T1_PERT!$F$6,T1_PERT!$G$6,T1_PERT!$C$6,T1_PERT!$E$6)</f>
        <v>4.97141862316941</v>
      </c>
      <c r="D4443" s="23" t="n">
        <f aca="true">BETAINV(RAND(),T1_PERT!$F$7,T1_PERT!$G$7,T1_PERT!$C$7,T1_PERT!$E$7)</f>
        <v>5.79638028190041</v>
      </c>
      <c r="E4443" s="23" t="n">
        <f aca="true">BETAINV(RAND(),T1_PERT!$F$8,T1_PERT!$G$8,T1_PERT!$C$8,T1_PERT!$E$8)</f>
        <v>6.35640442917797</v>
      </c>
      <c r="F4443" s="23" t="n">
        <f aca="true">BETAINV(RAND(),T1_PERT!$F$9,T1_PERT!$G$9,T1_PERT!$C$9,T1_PERT!$E$9)</f>
        <v>5.3133378451443</v>
      </c>
      <c r="G4443" s="23" t="n">
        <f aca="true">BETAINV(RAND(),T1_PERT!$F$10,T1_PERT!$G$10,T1_PERT!$C$10,T1_PERT!$E$10)</f>
        <v>1.73334063346991</v>
      </c>
      <c r="H4443" s="23" t="n">
        <f aca="false">B4443+C4443+E4443+G4443</f>
        <v>17.7470749785983</v>
      </c>
      <c r="I4443" s="23" t="n">
        <f aca="false">B4443+D4443+F4443+G4443</f>
        <v>17.5289700532956</v>
      </c>
      <c r="J4443" s="23" t="n">
        <f aca="false">MAX(H4443,I4443)</f>
        <v>17.7470749785983</v>
      </c>
      <c r="K4443" s="24" t="n">
        <f aca="false">IF(H4443&gt;=I4443,1,0)</f>
        <v>1</v>
      </c>
    </row>
    <row r="4444" customFormat="false" ht="15" hidden="false" customHeight="false" outlineLevel="0" collapsed="false">
      <c r="A4444" s="5" t="n">
        <v>4425</v>
      </c>
      <c r="B4444" s="23" t="n">
        <f aca="true">BETAINV(RAND(),T1_PERT!$F$5,T1_PERT!$G$5,T1_PERT!$C$5,T1_PERT!$E$5)</f>
        <v>5.06097939475641</v>
      </c>
      <c r="C4444" s="23" t="n">
        <f aca="true">BETAINV(RAND(),T1_PERT!$F$6,T1_PERT!$G$6,T1_PERT!$C$6,T1_PERT!$E$6)</f>
        <v>4.19355611027167</v>
      </c>
      <c r="D4444" s="23" t="n">
        <f aca="true">BETAINV(RAND(),T1_PERT!$F$7,T1_PERT!$G$7,T1_PERT!$C$7,T1_PERT!$E$7)</f>
        <v>4.93218747270907</v>
      </c>
      <c r="E4444" s="23" t="n">
        <f aca="true">BETAINV(RAND(),T1_PERT!$F$8,T1_PERT!$G$8,T1_PERT!$C$8,T1_PERT!$E$8)</f>
        <v>4.84559714808379</v>
      </c>
      <c r="F4444" s="23" t="n">
        <f aca="true">BETAINV(RAND(),T1_PERT!$F$9,T1_PERT!$G$9,T1_PERT!$C$9,T1_PERT!$E$9)</f>
        <v>3.79054758291717</v>
      </c>
      <c r="G4444" s="23" t="n">
        <f aca="true">BETAINV(RAND(),T1_PERT!$F$10,T1_PERT!$G$10,T1_PERT!$C$10,T1_PERT!$E$10)</f>
        <v>1.89264373698225</v>
      </c>
      <c r="H4444" s="23" t="n">
        <f aca="false">B4444+C4444+E4444+G4444</f>
        <v>15.9927763900941</v>
      </c>
      <c r="I4444" s="23" t="n">
        <f aca="false">B4444+D4444+F4444+G4444</f>
        <v>15.6763581873649</v>
      </c>
      <c r="J4444" s="23" t="n">
        <f aca="false">MAX(H4444,I4444)</f>
        <v>15.9927763900941</v>
      </c>
      <c r="K4444" s="24" t="n">
        <f aca="false">IF(H4444&gt;=I4444,1,0)</f>
        <v>1</v>
      </c>
    </row>
    <row r="4445" customFormat="false" ht="15" hidden="false" customHeight="false" outlineLevel="0" collapsed="false">
      <c r="A4445" s="5" t="n">
        <v>4426</v>
      </c>
      <c r="B4445" s="23" t="n">
        <f aca="true">BETAINV(RAND(),T1_PERT!$F$5,T1_PERT!$G$5,T1_PERT!$C$5,T1_PERT!$E$5)</f>
        <v>4.38370557736884</v>
      </c>
      <c r="C4445" s="23" t="n">
        <f aca="true">BETAINV(RAND(),T1_PERT!$F$6,T1_PERT!$G$6,T1_PERT!$C$6,T1_PERT!$E$6)</f>
        <v>6.34024610627813</v>
      </c>
      <c r="D4445" s="23" t="n">
        <f aca="true">BETAINV(RAND(),T1_PERT!$F$7,T1_PERT!$G$7,T1_PERT!$C$7,T1_PERT!$E$7)</f>
        <v>3.94208413390218</v>
      </c>
      <c r="E4445" s="23" t="n">
        <f aca="true">BETAINV(RAND(),T1_PERT!$F$8,T1_PERT!$G$8,T1_PERT!$C$8,T1_PERT!$E$8)</f>
        <v>4.26132363585822</v>
      </c>
      <c r="F4445" s="23" t="n">
        <f aca="true">BETAINV(RAND(),T1_PERT!$F$9,T1_PERT!$G$9,T1_PERT!$C$9,T1_PERT!$E$9)</f>
        <v>4.44454345236317</v>
      </c>
      <c r="G4445" s="23" t="n">
        <f aca="true">BETAINV(RAND(),T1_PERT!$F$10,T1_PERT!$G$10,T1_PERT!$C$10,T1_PERT!$E$10)</f>
        <v>2.38765980313297</v>
      </c>
      <c r="H4445" s="23" t="n">
        <f aca="false">B4445+C4445+E4445+G4445</f>
        <v>17.3729351226382</v>
      </c>
      <c r="I4445" s="23" t="n">
        <f aca="false">B4445+D4445+F4445+G4445</f>
        <v>15.1579929667672</v>
      </c>
      <c r="J4445" s="23" t="n">
        <f aca="false">MAX(H4445,I4445)</f>
        <v>17.3729351226382</v>
      </c>
      <c r="K4445" s="24" t="n">
        <f aca="false">IF(H4445&gt;=I4445,1,0)</f>
        <v>1</v>
      </c>
    </row>
    <row r="4446" customFormat="false" ht="15" hidden="false" customHeight="false" outlineLevel="0" collapsed="false">
      <c r="A4446" s="5" t="n">
        <v>4427</v>
      </c>
      <c r="B4446" s="23" t="n">
        <f aca="true">BETAINV(RAND(),T1_PERT!$F$5,T1_PERT!$G$5,T1_PERT!$C$5,T1_PERT!$E$5)</f>
        <v>3.88964705740654</v>
      </c>
      <c r="C4446" s="23" t="n">
        <f aca="true">BETAINV(RAND(),T1_PERT!$F$6,T1_PERT!$G$6,T1_PERT!$C$6,T1_PERT!$E$6)</f>
        <v>6.36752094579531</v>
      </c>
      <c r="D4446" s="23" t="n">
        <f aca="true">BETAINV(RAND(),T1_PERT!$F$7,T1_PERT!$G$7,T1_PERT!$C$7,T1_PERT!$E$7)</f>
        <v>6.55821237822537</v>
      </c>
      <c r="E4446" s="23" t="n">
        <f aca="true">BETAINV(RAND(),T1_PERT!$F$8,T1_PERT!$G$8,T1_PERT!$C$8,T1_PERT!$E$8)</f>
        <v>4.48851452109732</v>
      </c>
      <c r="F4446" s="23" t="n">
        <f aca="true">BETAINV(RAND(),T1_PERT!$F$9,T1_PERT!$G$9,T1_PERT!$C$9,T1_PERT!$E$9)</f>
        <v>3.96357969296249</v>
      </c>
      <c r="G4446" s="23" t="n">
        <f aca="true">BETAINV(RAND(),T1_PERT!$F$10,T1_PERT!$G$10,T1_PERT!$C$10,T1_PERT!$E$10)</f>
        <v>1.99144993381212</v>
      </c>
      <c r="H4446" s="23" t="n">
        <f aca="false">B4446+C4446+E4446+G4446</f>
        <v>16.7371324581113</v>
      </c>
      <c r="I4446" s="23" t="n">
        <f aca="false">B4446+D4446+F4446+G4446</f>
        <v>16.4028890624065</v>
      </c>
      <c r="J4446" s="23" t="n">
        <f aca="false">MAX(H4446,I4446)</f>
        <v>16.7371324581113</v>
      </c>
      <c r="K4446" s="24" t="n">
        <f aca="false">IF(H4446&gt;=I4446,1,0)</f>
        <v>1</v>
      </c>
    </row>
    <row r="4447" customFormat="false" ht="15" hidden="false" customHeight="false" outlineLevel="0" collapsed="false">
      <c r="A4447" s="5" t="n">
        <v>4428</v>
      </c>
      <c r="B4447" s="23" t="n">
        <f aca="true">BETAINV(RAND(),T1_PERT!$F$5,T1_PERT!$G$5,T1_PERT!$C$5,T1_PERT!$E$5)</f>
        <v>3.74873062543161</v>
      </c>
      <c r="C4447" s="23" t="n">
        <f aca="true">BETAINV(RAND(),T1_PERT!$F$6,T1_PERT!$G$6,T1_PERT!$C$6,T1_PERT!$E$6)</f>
        <v>5.98627693524664</v>
      </c>
      <c r="D4447" s="23" t="n">
        <f aca="true">BETAINV(RAND(),T1_PERT!$F$7,T1_PERT!$G$7,T1_PERT!$C$7,T1_PERT!$E$7)</f>
        <v>6.10231357660285</v>
      </c>
      <c r="E4447" s="23" t="n">
        <f aca="true">BETAINV(RAND(),T1_PERT!$F$8,T1_PERT!$G$8,T1_PERT!$C$8,T1_PERT!$E$8)</f>
        <v>4.78235093018555</v>
      </c>
      <c r="F4447" s="23" t="n">
        <f aca="true">BETAINV(RAND(),T1_PERT!$F$9,T1_PERT!$G$9,T1_PERT!$C$9,T1_PERT!$E$9)</f>
        <v>3.91930034775838</v>
      </c>
      <c r="G4447" s="23" t="n">
        <f aca="true">BETAINV(RAND(),T1_PERT!$F$10,T1_PERT!$G$10,T1_PERT!$C$10,T1_PERT!$E$10)</f>
        <v>1.76357818083039</v>
      </c>
      <c r="H4447" s="23" t="n">
        <f aca="false">B4447+C4447+E4447+G4447</f>
        <v>16.2809366716942</v>
      </c>
      <c r="I4447" s="23" t="n">
        <f aca="false">B4447+D4447+F4447+G4447</f>
        <v>15.5339227306232</v>
      </c>
      <c r="J4447" s="23" t="n">
        <f aca="false">MAX(H4447,I4447)</f>
        <v>16.2809366716942</v>
      </c>
      <c r="K4447" s="24" t="n">
        <f aca="false">IF(H4447&gt;=I4447,1,0)</f>
        <v>1</v>
      </c>
    </row>
    <row r="4448" customFormat="false" ht="15" hidden="false" customHeight="false" outlineLevel="0" collapsed="false">
      <c r="A4448" s="5" t="n">
        <v>4429</v>
      </c>
      <c r="B4448" s="23" t="n">
        <f aca="true">BETAINV(RAND(),T1_PERT!$F$5,T1_PERT!$G$5,T1_PERT!$C$5,T1_PERT!$E$5)</f>
        <v>3.80189024369399</v>
      </c>
      <c r="C4448" s="23" t="n">
        <f aca="true">BETAINV(RAND(),T1_PERT!$F$6,T1_PERT!$G$6,T1_PERT!$C$6,T1_PERT!$E$6)</f>
        <v>5.62245999787063</v>
      </c>
      <c r="D4448" s="23" t="n">
        <f aca="true">BETAINV(RAND(),T1_PERT!$F$7,T1_PERT!$G$7,T1_PERT!$C$7,T1_PERT!$E$7)</f>
        <v>7.56368073022902</v>
      </c>
      <c r="E4448" s="23" t="n">
        <f aca="true">BETAINV(RAND(),T1_PERT!$F$8,T1_PERT!$G$8,T1_PERT!$C$8,T1_PERT!$E$8)</f>
        <v>4.39759563410063</v>
      </c>
      <c r="F4448" s="23" t="n">
        <f aca="true">BETAINV(RAND(),T1_PERT!$F$9,T1_PERT!$G$9,T1_PERT!$C$9,T1_PERT!$E$9)</f>
        <v>3.72362614926929</v>
      </c>
      <c r="G4448" s="23" t="n">
        <f aca="true">BETAINV(RAND(),T1_PERT!$F$10,T1_PERT!$G$10,T1_PERT!$C$10,T1_PERT!$E$10)</f>
        <v>1.79198746125543</v>
      </c>
      <c r="H4448" s="23" t="n">
        <f aca="false">B4448+C4448+E4448+G4448</f>
        <v>15.6139333369207</v>
      </c>
      <c r="I4448" s="23" t="n">
        <f aca="false">B4448+D4448+F4448+G4448</f>
        <v>16.8811845844477</v>
      </c>
      <c r="J4448" s="23" t="n">
        <f aca="false">MAX(H4448,I4448)</f>
        <v>16.8811845844477</v>
      </c>
      <c r="K4448" s="24" t="n">
        <f aca="false">IF(H4448&gt;=I4448,1,0)</f>
        <v>0</v>
      </c>
    </row>
    <row r="4449" customFormat="false" ht="15" hidden="false" customHeight="false" outlineLevel="0" collapsed="false">
      <c r="A4449" s="5" t="n">
        <v>4430</v>
      </c>
      <c r="B4449" s="23" t="n">
        <f aca="true">BETAINV(RAND(),T1_PERT!$F$5,T1_PERT!$G$5,T1_PERT!$C$5,T1_PERT!$E$5)</f>
        <v>5.08584759875774</v>
      </c>
      <c r="C4449" s="23" t="n">
        <f aca="true">BETAINV(RAND(),T1_PERT!$F$6,T1_PERT!$G$6,T1_PERT!$C$6,T1_PERT!$E$6)</f>
        <v>3.8756800902633</v>
      </c>
      <c r="D4449" s="23" t="n">
        <f aca="true">BETAINV(RAND(),T1_PERT!$F$7,T1_PERT!$G$7,T1_PERT!$C$7,T1_PERT!$E$7)</f>
        <v>6.77396861000809</v>
      </c>
      <c r="E4449" s="23" t="n">
        <f aca="true">BETAINV(RAND(),T1_PERT!$F$8,T1_PERT!$G$8,T1_PERT!$C$8,T1_PERT!$E$8)</f>
        <v>6.34420306197173</v>
      </c>
      <c r="F4449" s="23" t="n">
        <f aca="true">BETAINV(RAND(),T1_PERT!$F$9,T1_PERT!$G$9,T1_PERT!$C$9,T1_PERT!$E$9)</f>
        <v>3.91328475049007</v>
      </c>
      <c r="G4449" s="23" t="n">
        <f aca="true">BETAINV(RAND(),T1_PERT!$F$10,T1_PERT!$G$10,T1_PERT!$C$10,T1_PERT!$E$10)</f>
        <v>1.25014806068387</v>
      </c>
      <c r="H4449" s="23" t="n">
        <f aca="false">B4449+C4449+E4449+G4449</f>
        <v>16.5558788116766</v>
      </c>
      <c r="I4449" s="23" t="n">
        <f aca="false">B4449+D4449+F4449+G4449</f>
        <v>17.0232490199398</v>
      </c>
      <c r="J4449" s="23" t="n">
        <f aca="false">MAX(H4449,I4449)</f>
        <v>17.0232490199398</v>
      </c>
      <c r="K4449" s="24" t="n">
        <f aca="false">IF(H4449&gt;=I4449,1,0)</f>
        <v>0</v>
      </c>
    </row>
    <row r="4450" customFormat="false" ht="15" hidden="false" customHeight="false" outlineLevel="0" collapsed="false">
      <c r="A4450" s="5" t="n">
        <v>4431</v>
      </c>
      <c r="B4450" s="23" t="n">
        <f aca="true">BETAINV(RAND(),T1_PERT!$F$5,T1_PERT!$G$5,T1_PERT!$C$5,T1_PERT!$E$5)</f>
        <v>4.17537794622287</v>
      </c>
      <c r="C4450" s="23" t="n">
        <f aca="true">BETAINV(RAND(),T1_PERT!$F$6,T1_PERT!$G$6,T1_PERT!$C$6,T1_PERT!$E$6)</f>
        <v>3.94975028941871</v>
      </c>
      <c r="D4450" s="23" t="n">
        <f aca="true">BETAINV(RAND(),T1_PERT!$F$7,T1_PERT!$G$7,T1_PERT!$C$7,T1_PERT!$E$7)</f>
        <v>5.54112774606963</v>
      </c>
      <c r="E4450" s="23" t="n">
        <f aca="true">BETAINV(RAND(),T1_PERT!$F$8,T1_PERT!$G$8,T1_PERT!$C$8,T1_PERT!$E$8)</f>
        <v>6.05633960330891</v>
      </c>
      <c r="F4450" s="23" t="n">
        <f aca="true">BETAINV(RAND(),T1_PERT!$F$9,T1_PERT!$G$9,T1_PERT!$C$9,T1_PERT!$E$9)</f>
        <v>3.39475864267652</v>
      </c>
      <c r="G4450" s="23" t="n">
        <f aca="true">BETAINV(RAND(),T1_PERT!$F$10,T1_PERT!$G$10,T1_PERT!$C$10,T1_PERT!$E$10)</f>
        <v>2.04506637618083</v>
      </c>
      <c r="H4450" s="23" t="n">
        <f aca="false">B4450+C4450+E4450+G4450</f>
        <v>16.2265342151313</v>
      </c>
      <c r="I4450" s="23" t="n">
        <f aca="false">B4450+D4450+F4450+G4450</f>
        <v>15.1563307111498</v>
      </c>
      <c r="J4450" s="23" t="n">
        <f aca="false">MAX(H4450,I4450)</f>
        <v>16.2265342151313</v>
      </c>
      <c r="K4450" s="24" t="n">
        <f aca="false">IF(H4450&gt;=I4450,1,0)</f>
        <v>1</v>
      </c>
    </row>
    <row r="4451" customFormat="false" ht="15" hidden="false" customHeight="false" outlineLevel="0" collapsed="false">
      <c r="A4451" s="5" t="n">
        <v>4432</v>
      </c>
      <c r="B4451" s="23" t="n">
        <f aca="true">BETAINV(RAND(),T1_PERT!$F$5,T1_PERT!$G$5,T1_PERT!$C$5,T1_PERT!$E$5)</f>
        <v>3.09706385102841</v>
      </c>
      <c r="C4451" s="23" t="n">
        <f aca="true">BETAINV(RAND(),T1_PERT!$F$6,T1_PERT!$G$6,T1_PERT!$C$6,T1_PERT!$E$6)</f>
        <v>5.31729986155682</v>
      </c>
      <c r="D4451" s="23" t="n">
        <f aca="true">BETAINV(RAND(),T1_PERT!$F$7,T1_PERT!$G$7,T1_PERT!$C$7,T1_PERT!$E$7)</f>
        <v>5.86040200269294</v>
      </c>
      <c r="E4451" s="23" t="n">
        <f aca="true">BETAINV(RAND(),T1_PERT!$F$8,T1_PERT!$G$8,T1_PERT!$C$8,T1_PERT!$E$8)</f>
        <v>4.08864220588911</v>
      </c>
      <c r="F4451" s="23" t="n">
        <f aca="true">BETAINV(RAND(),T1_PERT!$F$9,T1_PERT!$G$9,T1_PERT!$C$9,T1_PERT!$E$9)</f>
        <v>4.44696651545267</v>
      </c>
      <c r="G4451" s="23" t="n">
        <f aca="true">BETAINV(RAND(),T1_PERT!$F$10,T1_PERT!$G$10,T1_PERT!$C$10,T1_PERT!$E$10)</f>
        <v>2.37907879869028</v>
      </c>
      <c r="H4451" s="23" t="n">
        <f aca="false">B4451+C4451+E4451+G4451</f>
        <v>14.8820847171646</v>
      </c>
      <c r="I4451" s="23" t="n">
        <f aca="false">B4451+D4451+F4451+G4451</f>
        <v>15.7835111678643</v>
      </c>
      <c r="J4451" s="23" t="n">
        <f aca="false">MAX(H4451,I4451)</f>
        <v>15.7835111678643</v>
      </c>
      <c r="K4451" s="24" t="n">
        <f aca="false">IF(H4451&gt;=I4451,1,0)</f>
        <v>0</v>
      </c>
    </row>
    <row r="4452" customFormat="false" ht="15" hidden="false" customHeight="false" outlineLevel="0" collapsed="false">
      <c r="A4452" s="5" t="n">
        <v>4433</v>
      </c>
      <c r="B4452" s="23" t="n">
        <f aca="true">BETAINV(RAND(),T1_PERT!$F$5,T1_PERT!$G$5,T1_PERT!$C$5,T1_PERT!$E$5)</f>
        <v>3.2687624411143</v>
      </c>
      <c r="C4452" s="23" t="n">
        <f aca="true">BETAINV(RAND(),T1_PERT!$F$6,T1_PERT!$G$6,T1_PERT!$C$6,T1_PERT!$E$6)</f>
        <v>5.61443985302883</v>
      </c>
      <c r="D4452" s="23" t="n">
        <f aca="true">BETAINV(RAND(),T1_PERT!$F$7,T1_PERT!$G$7,T1_PERT!$C$7,T1_PERT!$E$7)</f>
        <v>6.2703624730096</v>
      </c>
      <c r="E4452" s="23" t="n">
        <f aca="true">BETAINV(RAND(),T1_PERT!$F$8,T1_PERT!$G$8,T1_PERT!$C$8,T1_PERT!$E$8)</f>
        <v>4.38800787448246</v>
      </c>
      <c r="F4452" s="23" t="n">
        <f aca="true">BETAINV(RAND(),T1_PERT!$F$9,T1_PERT!$G$9,T1_PERT!$C$9,T1_PERT!$E$9)</f>
        <v>4.39592488567252</v>
      </c>
      <c r="G4452" s="23" t="n">
        <f aca="true">BETAINV(RAND(),T1_PERT!$F$10,T1_PERT!$G$10,T1_PERT!$C$10,T1_PERT!$E$10)</f>
        <v>2.64330492987318</v>
      </c>
      <c r="H4452" s="23" t="n">
        <f aca="false">B4452+C4452+E4452+G4452</f>
        <v>15.9145150984988</v>
      </c>
      <c r="I4452" s="23" t="n">
        <f aca="false">B4452+D4452+F4452+G4452</f>
        <v>16.5783547296696</v>
      </c>
      <c r="J4452" s="23" t="n">
        <f aca="false">MAX(H4452,I4452)</f>
        <v>16.5783547296696</v>
      </c>
      <c r="K4452" s="24" t="n">
        <f aca="false">IF(H4452&gt;=I4452,1,0)</f>
        <v>0</v>
      </c>
    </row>
    <row r="4453" customFormat="false" ht="15" hidden="false" customHeight="false" outlineLevel="0" collapsed="false">
      <c r="A4453" s="5" t="n">
        <v>4434</v>
      </c>
      <c r="B4453" s="23" t="n">
        <f aca="true">BETAINV(RAND(),T1_PERT!$F$5,T1_PERT!$G$5,T1_PERT!$C$5,T1_PERT!$E$5)</f>
        <v>3.83870966301316</v>
      </c>
      <c r="C4453" s="23" t="n">
        <f aca="true">BETAINV(RAND(),T1_PERT!$F$6,T1_PERT!$G$6,T1_PERT!$C$6,T1_PERT!$E$6)</f>
        <v>5.10039356126085</v>
      </c>
      <c r="D4453" s="23" t="n">
        <f aca="true">BETAINV(RAND(),T1_PERT!$F$7,T1_PERT!$G$7,T1_PERT!$C$7,T1_PERT!$E$7)</f>
        <v>5.27636252666388</v>
      </c>
      <c r="E4453" s="23" t="n">
        <f aca="true">BETAINV(RAND(),T1_PERT!$F$8,T1_PERT!$G$8,T1_PERT!$C$8,T1_PERT!$E$8)</f>
        <v>6.16030110637744</v>
      </c>
      <c r="F4453" s="23" t="n">
        <f aca="true">BETAINV(RAND(),T1_PERT!$F$9,T1_PERT!$G$9,T1_PERT!$C$9,T1_PERT!$E$9)</f>
        <v>4.16209155623263</v>
      </c>
      <c r="G4453" s="23" t="n">
        <f aca="true">BETAINV(RAND(),T1_PERT!$F$10,T1_PERT!$G$10,T1_PERT!$C$10,T1_PERT!$E$10)</f>
        <v>2.14943951875204</v>
      </c>
      <c r="H4453" s="23" t="n">
        <f aca="false">B4453+C4453+E4453+G4453</f>
        <v>17.2488438494035</v>
      </c>
      <c r="I4453" s="23" t="n">
        <f aca="false">B4453+D4453+F4453+G4453</f>
        <v>15.4266032646617</v>
      </c>
      <c r="J4453" s="23" t="n">
        <f aca="false">MAX(H4453,I4453)</f>
        <v>17.2488438494035</v>
      </c>
      <c r="K4453" s="24" t="n">
        <f aca="false">IF(H4453&gt;=I4453,1,0)</f>
        <v>1</v>
      </c>
    </row>
    <row r="4454" customFormat="false" ht="15" hidden="false" customHeight="false" outlineLevel="0" collapsed="false">
      <c r="A4454" s="5" t="n">
        <v>4435</v>
      </c>
      <c r="B4454" s="23" t="n">
        <f aca="true">BETAINV(RAND(),T1_PERT!$F$5,T1_PERT!$G$5,T1_PERT!$C$5,T1_PERT!$E$5)</f>
        <v>5.29358321887225</v>
      </c>
      <c r="C4454" s="23" t="n">
        <f aca="true">BETAINV(RAND(),T1_PERT!$F$6,T1_PERT!$G$6,T1_PERT!$C$6,T1_PERT!$E$6)</f>
        <v>4.58465582970264</v>
      </c>
      <c r="D4454" s="23" t="n">
        <f aca="true">BETAINV(RAND(),T1_PERT!$F$7,T1_PERT!$G$7,T1_PERT!$C$7,T1_PERT!$E$7)</f>
        <v>4.62242902512429</v>
      </c>
      <c r="E4454" s="23" t="n">
        <f aca="true">BETAINV(RAND(),T1_PERT!$F$8,T1_PERT!$G$8,T1_PERT!$C$8,T1_PERT!$E$8)</f>
        <v>5.85915011394077</v>
      </c>
      <c r="F4454" s="23" t="n">
        <f aca="true">BETAINV(RAND(),T1_PERT!$F$9,T1_PERT!$G$9,T1_PERT!$C$9,T1_PERT!$E$9)</f>
        <v>4.06701916940129</v>
      </c>
      <c r="G4454" s="23" t="n">
        <f aca="true">BETAINV(RAND(),T1_PERT!$F$10,T1_PERT!$G$10,T1_PERT!$C$10,T1_PERT!$E$10)</f>
        <v>2.24111576204125</v>
      </c>
      <c r="H4454" s="23" t="n">
        <f aca="false">B4454+C4454+E4454+G4454</f>
        <v>17.9785049245569</v>
      </c>
      <c r="I4454" s="23" t="n">
        <f aca="false">B4454+D4454+F4454+G4454</f>
        <v>16.2241471754391</v>
      </c>
      <c r="J4454" s="23" t="n">
        <f aca="false">MAX(H4454,I4454)</f>
        <v>17.9785049245569</v>
      </c>
      <c r="K4454" s="24" t="n">
        <f aca="false">IF(H4454&gt;=I4454,1,0)</f>
        <v>1</v>
      </c>
    </row>
    <row r="4455" customFormat="false" ht="15" hidden="false" customHeight="false" outlineLevel="0" collapsed="false">
      <c r="A4455" s="5" t="n">
        <v>4436</v>
      </c>
      <c r="B4455" s="23" t="n">
        <f aca="true">BETAINV(RAND(),T1_PERT!$F$5,T1_PERT!$G$5,T1_PERT!$C$5,T1_PERT!$E$5)</f>
        <v>3.97076198781803</v>
      </c>
      <c r="C4455" s="23" t="n">
        <f aca="true">BETAINV(RAND(),T1_PERT!$F$6,T1_PERT!$G$6,T1_PERT!$C$6,T1_PERT!$E$6)</f>
        <v>7.19261077389407</v>
      </c>
      <c r="D4455" s="23" t="n">
        <f aca="true">BETAINV(RAND(),T1_PERT!$F$7,T1_PERT!$G$7,T1_PERT!$C$7,T1_PERT!$E$7)</f>
        <v>3.34530935546686</v>
      </c>
      <c r="E4455" s="23" t="n">
        <f aca="true">BETAINV(RAND(),T1_PERT!$F$8,T1_PERT!$G$8,T1_PERT!$C$8,T1_PERT!$E$8)</f>
        <v>4.58591793627061</v>
      </c>
      <c r="F4455" s="23" t="n">
        <f aca="true">BETAINV(RAND(),T1_PERT!$F$9,T1_PERT!$G$9,T1_PERT!$C$9,T1_PERT!$E$9)</f>
        <v>4.04508011235324</v>
      </c>
      <c r="G4455" s="23" t="n">
        <f aca="true">BETAINV(RAND(),T1_PERT!$F$10,T1_PERT!$G$10,T1_PERT!$C$10,T1_PERT!$E$10)</f>
        <v>2.20846842089678</v>
      </c>
      <c r="H4455" s="23" t="n">
        <f aca="false">B4455+C4455+E4455+G4455</f>
        <v>17.9577591188795</v>
      </c>
      <c r="I4455" s="23" t="n">
        <f aca="false">B4455+D4455+F4455+G4455</f>
        <v>13.5696198765349</v>
      </c>
      <c r="J4455" s="23" t="n">
        <f aca="false">MAX(H4455,I4455)</f>
        <v>17.9577591188795</v>
      </c>
      <c r="K4455" s="24" t="n">
        <f aca="false">IF(H4455&gt;=I4455,1,0)</f>
        <v>1</v>
      </c>
    </row>
    <row r="4456" customFormat="false" ht="15" hidden="false" customHeight="false" outlineLevel="0" collapsed="false">
      <c r="A4456" s="5" t="n">
        <v>4437</v>
      </c>
      <c r="B4456" s="23" t="n">
        <f aca="true">BETAINV(RAND(),T1_PERT!$F$5,T1_PERT!$G$5,T1_PERT!$C$5,T1_PERT!$E$5)</f>
        <v>4.12040835684076</v>
      </c>
      <c r="C4456" s="23" t="n">
        <f aca="true">BETAINV(RAND(),T1_PERT!$F$6,T1_PERT!$G$6,T1_PERT!$C$6,T1_PERT!$E$6)</f>
        <v>4.81201982478726</v>
      </c>
      <c r="D4456" s="23" t="n">
        <f aca="true">BETAINV(RAND(),T1_PERT!$F$7,T1_PERT!$G$7,T1_PERT!$C$7,T1_PERT!$E$7)</f>
        <v>4.53204575747891</v>
      </c>
      <c r="E4456" s="23" t="n">
        <f aca="true">BETAINV(RAND(),T1_PERT!$F$8,T1_PERT!$G$8,T1_PERT!$C$8,T1_PERT!$E$8)</f>
        <v>4.8061926508939</v>
      </c>
      <c r="F4456" s="23" t="n">
        <f aca="true">BETAINV(RAND(),T1_PERT!$F$9,T1_PERT!$G$9,T1_PERT!$C$9,T1_PERT!$E$9)</f>
        <v>4.25316558453015</v>
      </c>
      <c r="G4456" s="23" t="n">
        <f aca="true">BETAINV(RAND(),T1_PERT!$F$10,T1_PERT!$G$10,T1_PERT!$C$10,T1_PERT!$E$10)</f>
        <v>1.66885444479242</v>
      </c>
      <c r="H4456" s="23" t="n">
        <f aca="false">B4456+C4456+E4456+G4456</f>
        <v>15.4074752773143</v>
      </c>
      <c r="I4456" s="23" t="n">
        <f aca="false">B4456+D4456+F4456+G4456</f>
        <v>14.5744741436422</v>
      </c>
      <c r="J4456" s="23" t="n">
        <f aca="false">MAX(H4456,I4456)</f>
        <v>15.4074752773143</v>
      </c>
      <c r="K4456" s="24" t="n">
        <f aca="false">IF(H4456&gt;=I4456,1,0)</f>
        <v>1</v>
      </c>
    </row>
    <row r="4457" customFormat="false" ht="15" hidden="false" customHeight="false" outlineLevel="0" collapsed="false">
      <c r="A4457" s="5" t="n">
        <v>4438</v>
      </c>
      <c r="B4457" s="23" t="n">
        <f aca="true">BETAINV(RAND(),T1_PERT!$F$5,T1_PERT!$G$5,T1_PERT!$C$5,T1_PERT!$E$5)</f>
        <v>3.66736290804746</v>
      </c>
      <c r="C4457" s="23" t="n">
        <f aca="true">BETAINV(RAND(),T1_PERT!$F$6,T1_PERT!$G$6,T1_PERT!$C$6,T1_PERT!$E$6)</f>
        <v>6.64632725752603</v>
      </c>
      <c r="D4457" s="23" t="n">
        <f aca="true">BETAINV(RAND(),T1_PERT!$F$7,T1_PERT!$G$7,T1_PERT!$C$7,T1_PERT!$E$7)</f>
        <v>5.41533826310655</v>
      </c>
      <c r="E4457" s="23" t="n">
        <f aca="true">BETAINV(RAND(),T1_PERT!$F$8,T1_PERT!$G$8,T1_PERT!$C$8,T1_PERT!$E$8)</f>
        <v>4.60138397250422</v>
      </c>
      <c r="F4457" s="23" t="n">
        <f aca="true">BETAINV(RAND(),T1_PERT!$F$9,T1_PERT!$G$9,T1_PERT!$C$9,T1_PERT!$E$9)</f>
        <v>5.10600706834159</v>
      </c>
      <c r="G4457" s="23" t="n">
        <f aca="true">BETAINV(RAND(),T1_PERT!$F$10,T1_PERT!$G$10,T1_PERT!$C$10,T1_PERT!$E$10)</f>
        <v>1.51353663733972</v>
      </c>
      <c r="H4457" s="23" t="n">
        <f aca="false">B4457+C4457+E4457+G4457</f>
        <v>16.4286107754174</v>
      </c>
      <c r="I4457" s="23" t="n">
        <f aca="false">B4457+D4457+F4457+G4457</f>
        <v>15.7022448768353</v>
      </c>
      <c r="J4457" s="23" t="n">
        <f aca="false">MAX(H4457,I4457)</f>
        <v>16.4286107754174</v>
      </c>
      <c r="K4457" s="24" t="n">
        <f aca="false">IF(H4457&gt;=I4457,1,0)</f>
        <v>1</v>
      </c>
    </row>
    <row r="4458" customFormat="false" ht="15" hidden="false" customHeight="false" outlineLevel="0" collapsed="false">
      <c r="A4458" s="5" t="n">
        <v>4439</v>
      </c>
      <c r="B4458" s="23" t="n">
        <f aca="true">BETAINV(RAND(),T1_PERT!$F$5,T1_PERT!$G$5,T1_PERT!$C$5,T1_PERT!$E$5)</f>
        <v>5.17886444951838</v>
      </c>
      <c r="C4458" s="23" t="n">
        <f aca="true">BETAINV(RAND(),T1_PERT!$F$6,T1_PERT!$G$6,T1_PERT!$C$6,T1_PERT!$E$6)</f>
        <v>7.02243773565437</v>
      </c>
      <c r="D4458" s="23" t="n">
        <f aca="true">BETAINV(RAND(),T1_PERT!$F$7,T1_PERT!$G$7,T1_PERT!$C$7,T1_PERT!$E$7)</f>
        <v>6.88515332763215</v>
      </c>
      <c r="E4458" s="23" t="n">
        <f aca="true">BETAINV(RAND(),T1_PERT!$F$8,T1_PERT!$G$8,T1_PERT!$C$8,T1_PERT!$E$8)</f>
        <v>5.80345990771075</v>
      </c>
      <c r="F4458" s="23" t="n">
        <f aca="true">BETAINV(RAND(),T1_PERT!$F$9,T1_PERT!$G$9,T1_PERT!$C$9,T1_PERT!$E$9)</f>
        <v>5.68174814708877</v>
      </c>
      <c r="G4458" s="23" t="n">
        <f aca="true">BETAINV(RAND(),T1_PERT!$F$10,T1_PERT!$G$10,T1_PERT!$C$10,T1_PERT!$E$10)</f>
        <v>2.22983563583358</v>
      </c>
      <c r="H4458" s="23" t="n">
        <f aca="false">B4458+C4458+E4458+G4458</f>
        <v>20.2345977287171</v>
      </c>
      <c r="I4458" s="23" t="n">
        <f aca="false">B4458+D4458+F4458+G4458</f>
        <v>19.9756015600729</v>
      </c>
      <c r="J4458" s="23" t="n">
        <f aca="false">MAX(H4458,I4458)</f>
        <v>20.2345977287171</v>
      </c>
      <c r="K4458" s="24" t="n">
        <f aca="false">IF(H4458&gt;=I4458,1,0)</f>
        <v>1</v>
      </c>
    </row>
    <row r="4459" customFormat="false" ht="15" hidden="false" customHeight="false" outlineLevel="0" collapsed="false">
      <c r="A4459" s="5" t="n">
        <v>4440</v>
      </c>
      <c r="B4459" s="23" t="n">
        <f aca="true">BETAINV(RAND(),T1_PERT!$F$5,T1_PERT!$G$5,T1_PERT!$C$5,T1_PERT!$E$5)</f>
        <v>4.02691120802138</v>
      </c>
      <c r="C4459" s="23" t="n">
        <f aca="true">BETAINV(RAND(),T1_PERT!$F$6,T1_PERT!$G$6,T1_PERT!$C$6,T1_PERT!$E$6)</f>
        <v>5.72001897067609</v>
      </c>
      <c r="D4459" s="23" t="n">
        <f aca="true">BETAINV(RAND(),T1_PERT!$F$7,T1_PERT!$G$7,T1_PERT!$C$7,T1_PERT!$E$7)</f>
        <v>3.27669161464088</v>
      </c>
      <c r="E4459" s="23" t="n">
        <f aca="true">BETAINV(RAND(),T1_PERT!$F$8,T1_PERT!$G$8,T1_PERT!$C$8,T1_PERT!$E$8)</f>
        <v>6.30992543577145</v>
      </c>
      <c r="F4459" s="23" t="n">
        <f aca="true">BETAINV(RAND(),T1_PERT!$F$9,T1_PERT!$G$9,T1_PERT!$C$9,T1_PERT!$E$9)</f>
        <v>4.69099594730669</v>
      </c>
      <c r="G4459" s="23" t="n">
        <f aca="true">BETAINV(RAND(),T1_PERT!$F$10,T1_PERT!$G$10,T1_PERT!$C$10,T1_PERT!$E$10)</f>
        <v>1.65004199312476</v>
      </c>
      <c r="H4459" s="23" t="n">
        <f aca="false">B4459+C4459+E4459+G4459</f>
        <v>17.7068976075937</v>
      </c>
      <c r="I4459" s="23" t="n">
        <f aca="false">B4459+D4459+F4459+G4459</f>
        <v>13.6446407630937</v>
      </c>
      <c r="J4459" s="23" t="n">
        <f aca="false">MAX(H4459,I4459)</f>
        <v>17.7068976075937</v>
      </c>
      <c r="K4459" s="24" t="n">
        <f aca="false">IF(H4459&gt;=I4459,1,0)</f>
        <v>1</v>
      </c>
    </row>
    <row r="4460" customFormat="false" ht="15" hidden="false" customHeight="false" outlineLevel="0" collapsed="false">
      <c r="A4460" s="5" t="n">
        <v>4441</v>
      </c>
      <c r="B4460" s="23" t="n">
        <f aca="true">BETAINV(RAND(),T1_PERT!$F$5,T1_PERT!$G$5,T1_PERT!$C$5,T1_PERT!$E$5)</f>
        <v>5.26243151902177</v>
      </c>
      <c r="C4460" s="23" t="n">
        <f aca="true">BETAINV(RAND(),T1_PERT!$F$6,T1_PERT!$G$6,T1_PERT!$C$6,T1_PERT!$E$6)</f>
        <v>6.60460336643498</v>
      </c>
      <c r="D4460" s="23" t="n">
        <f aca="true">BETAINV(RAND(),T1_PERT!$F$7,T1_PERT!$G$7,T1_PERT!$C$7,T1_PERT!$E$7)</f>
        <v>5.53241805750252</v>
      </c>
      <c r="E4460" s="23" t="n">
        <f aca="true">BETAINV(RAND(),T1_PERT!$F$8,T1_PERT!$G$8,T1_PERT!$C$8,T1_PERT!$E$8)</f>
        <v>4.892915021524</v>
      </c>
      <c r="F4460" s="23" t="n">
        <f aca="true">BETAINV(RAND(),T1_PERT!$F$9,T1_PERT!$G$9,T1_PERT!$C$9,T1_PERT!$E$9)</f>
        <v>3.9858486050432</v>
      </c>
      <c r="G4460" s="23" t="n">
        <f aca="true">BETAINV(RAND(),T1_PERT!$F$10,T1_PERT!$G$10,T1_PERT!$C$10,T1_PERT!$E$10)</f>
        <v>2.0558214804267</v>
      </c>
      <c r="H4460" s="23" t="n">
        <f aca="false">B4460+C4460+E4460+G4460</f>
        <v>18.8157713874074</v>
      </c>
      <c r="I4460" s="23" t="n">
        <f aca="false">B4460+D4460+F4460+G4460</f>
        <v>16.8365196619942</v>
      </c>
      <c r="J4460" s="23" t="n">
        <f aca="false">MAX(H4460,I4460)</f>
        <v>18.8157713874074</v>
      </c>
      <c r="K4460" s="24" t="n">
        <f aca="false">IF(H4460&gt;=I4460,1,0)</f>
        <v>1</v>
      </c>
    </row>
    <row r="4461" customFormat="false" ht="15" hidden="false" customHeight="false" outlineLevel="0" collapsed="false">
      <c r="A4461" s="5" t="n">
        <v>4442</v>
      </c>
      <c r="B4461" s="23" t="n">
        <f aca="true">BETAINV(RAND(),T1_PERT!$F$5,T1_PERT!$G$5,T1_PERT!$C$5,T1_PERT!$E$5)</f>
        <v>3.33274909631583</v>
      </c>
      <c r="C4461" s="23" t="n">
        <f aca="true">BETAINV(RAND(),T1_PERT!$F$6,T1_PERT!$G$6,T1_PERT!$C$6,T1_PERT!$E$6)</f>
        <v>6.12056196562159</v>
      </c>
      <c r="D4461" s="23" t="n">
        <f aca="true">BETAINV(RAND(),T1_PERT!$F$7,T1_PERT!$G$7,T1_PERT!$C$7,T1_PERT!$E$7)</f>
        <v>6.72257204476503</v>
      </c>
      <c r="E4461" s="23" t="n">
        <f aca="true">BETAINV(RAND(),T1_PERT!$F$8,T1_PERT!$G$8,T1_PERT!$C$8,T1_PERT!$E$8)</f>
        <v>6.03320259776565</v>
      </c>
      <c r="F4461" s="23" t="n">
        <f aca="true">BETAINV(RAND(),T1_PERT!$F$9,T1_PERT!$G$9,T1_PERT!$C$9,T1_PERT!$E$9)</f>
        <v>3.95057746042038</v>
      </c>
      <c r="G4461" s="23" t="n">
        <f aca="true">BETAINV(RAND(),T1_PERT!$F$10,T1_PERT!$G$10,T1_PERT!$C$10,T1_PERT!$E$10)</f>
        <v>2.37509413546439</v>
      </c>
      <c r="H4461" s="23" t="n">
        <f aca="false">B4461+C4461+E4461+G4461</f>
        <v>17.8616077951675</v>
      </c>
      <c r="I4461" s="23" t="n">
        <f aca="false">B4461+D4461+F4461+G4461</f>
        <v>16.3809927369656</v>
      </c>
      <c r="J4461" s="23" t="n">
        <f aca="false">MAX(H4461,I4461)</f>
        <v>17.8616077951675</v>
      </c>
      <c r="K4461" s="24" t="n">
        <f aca="false">IF(H4461&gt;=I4461,1,0)</f>
        <v>1</v>
      </c>
    </row>
    <row r="4462" customFormat="false" ht="15" hidden="false" customHeight="false" outlineLevel="0" collapsed="false">
      <c r="A4462" s="5" t="n">
        <v>4443</v>
      </c>
      <c r="B4462" s="23" t="n">
        <f aca="true">BETAINV(RAND(),T1_PERT!$F$5,T1_PERT!$G$5,T1_PERT!$C$5,T1_PERT!$E$5)</f>
        <v>4.02812661228916</v>
      </c>
      <c r="C4462" s="23" t="n">
        <f aca="true">BETAINV(RAND(),T1_PERT!$F$6,T1_PERT!$G$6,T1_PERT!$C$6,T1_PERT!$E$6)</f>
        <v>6.47027595313722</v>
      </c>
      <c r="D4462" s="23" t="n">
        <f aca="true">BETAINV(RAND(),T1_PERT!$F$7,T1_PERT!$G$7,T1_PERT!$C$7,T1_PERT!$E$7)</f>
        <v>5.43798074587767</v>
      </c>
      <c r="E4462" s="23" t="n">
        <f aca="true">BETAINV(RAND(),T1_PERT!$F$8,T1_PERT!$G$8,T1_PERT!$C$8,T1_PERT!$E$8)</f>
        <v>4.18044326235647</v>
      </c>
      <c r="F4462" s="23" t="n">
        <f aca="true">BETAINV(RAND(),T1_PERT!$F$9,T1_PERT!$G$9,T1_PERT!$C$9,T1_PERT!$E$9)</f>
        <v>4.38643190164432</v>
      </c>
      <c r="G4462" s="23" t="n">
        <f aca="true">BETAINV(RAND(),T1_PERT!$F$10,T1_PERT!$G$10,T1_PERT!$C$10,T1_PERT!$E$10)</f>
        <v>1.56038644143875</v>
      </c>
      <c r="H4462" s="23" t="n">
        <f aca="false">B4462+C4462+E4462+G4462</f>
        <v>16.2392322692216</v>
      </c>
      <c r="I4462" s="23" t="n">
        <f aca="false">B4462+D4462+F4462+G4462</f>
        <v>15.4129257012499</v>
      </c>
      <c r="J4462" s="23" t="n">
        <f aca="false">MAX(H4462,I4462)</f>
        <v>16.2392322692216</v>
      </c>
      <c r="K4462" s="24" t="n">
        <f aca="false">IF(H4462&gt;=I4462,1,0)</f>
        <v>1</v>
      </c>
    </row>
    <row r="4463" customFormat="false" ht="15" hidden="false" customHeight="false" outlineLevel="0" collapsed="false">
      <c r="A4463" s="5" t="n">
        <v>4444</v>
      </c>
      <c r="B4463" s="23" t="n">
        <f aca="true">BETAINV(RAND(),T1_PERT!$F$5,T1_PERT!$G$5,T1_PERT!$C$5,T1_PERT!$E$5)</f>
        <v>3.81217359653035</v>
      </c>
      <c r="C4463" s="23" t="n">
        <f aca="true">BETAINV(RAND(),T1_PERT!$F$6,T1_PERT!$G$6,T1_PERT!$C$6,T1_PERT!$E$6)</f>
        <v>4.46562322714144</v>
      </c>
      <c r="D4463" s="23" t="n">
        <f aca="true">BETAINV(RAND(),T1_PERT!$F$7,T1_PERT!$G$7,T1_PERT!$C$7,T1_PERT!$E$7)</f>
        <v>5.7320649617854</v>
      </c>
      <c r="E4463" s="23" t="n">
        <f aca="true">BETAINV(RAND(),T1_PERT!$F$8,T1_PERT!$G$8,T1_PERT!$C$8,T1_PERT!$E$8)</f>
        <v>5.01746014522845</v>
      </c>
      <c r="F4463" s="23" t="n">
        <f aca="true">BETAINV(RAND(),T1_PERT!$F$9,T1_PERT!$G$9,T1_PERT!$C$9,T1_PERT!$E$9)</f>
        <v>5.24264603500851</v>
      </c>
      <c r="G4463" s="23" t="n">
        <f aca="true">BETAINV(RAND(),T1_PERT!$F$10,T1_PERT!$G$10,T1_PERT!$C$10,T1_PERT!$E$10)</f>
        <v>1.74294093568578</v>
      </c>
      <c r="H4463" s="23" t="n">
        <f aca="false">B4463+C4463+E4463+G4463</f>
        <v>15.038197904586</v>
      </c>
      <c r="I4463" s="23" t="n">
        <f aca="false">B4463+D4463+F4463+G4463</f>
        <v>16.52982552901</v>
      </c>
      <c r="J4463" s="23" t="n">
        <f aca="false">MAX(H4463,I4463)</f>
        <v>16.52982552901</v>
      </c>
      <c r="K4463" s="24" t="n">
        <f aca="false">IF(H4463&gt;=I4463,1,0)</f>
        <v>0</v>
      </c>
    </row>
    <row r="4464" customFormat="false" ht="15" hidden="false" customHeight="false" outlineLevel="0" collapsed="false">
      <c r="A4464" s="5" t="n">
        <v>4445</v>
      </c>
      <c r="B4464" s="23" t="n">
        <f aca="true">BETAINV(RAND(),T1_PERT!$F$5,T1_PERT!$G$5,T1_PERT!$C$5,T1_PERT!$E$5)</f>
        <v>4.01285893405411</v>
      </c>
      <c r="C4464" s="23" t="n">
        <f aca="true">BETAINV(RAND(),T1_PERT!$F$6,T1_PERT!$G$6,T1_PERT!$C$6,T1_PERT!$E$6)</f>
        <v>6.27789382561123</v>
      </c>
      <c r="D4464" s="23" t="n">
        <f aca="true">BETAINV(RAND(),T1_PERT!$F$7,T1_PERT!$G$7,T1_PERT!$C$7,T1_PERT!$E$7)</f>
        <v>7.17786992483524</v>
      </c>
      <c r="E4464" s="23" t="n">
        <f aca="true">BETAINV(RAND(),T1_PERT!$F$8,T1_PERT!$G$8,T1_PERT!$C$8,T1_PERT!$E$8)</f>
        <v>5.43304324171817</v>
      </c>
      <c r="F4464" s="23" t="n">
        <f aca="true">BETAINV(RAND(),T1_PERT!$F$9,T1_PERT!$G$9,T1_PERT!$C$9,T1_PERT!$E$9)</f>
        <v>3.88220293482319</v>
      </c>
      <c r="G4464" s="23" t="n">
        <f aca="true">BETAINV(RAND(),T1_PERT!$F$10,T1_PERT!$G$10,T1_PERT!$C$10,T1_PERT!$E$10)</f>
        <v>1.45686658540654</v>
      </c>
      <c r="H4464" s="23" t="n">
        <f aca="false">B4464+C4464+E4464+G4464</f>
        <v>17.1806625867901</v>
      </c>
      <c r="I4464" s="23" t="n">
        <f aca="false">B4464+D4464+F4464+G4464</f>
        <v>16.5297983791191</v>
      </c>
      <c r="J4464" s="23" t="n">
        <f aca="false">MAX(H4464,I4464)</f>
        <v>17.1806625867901</v>
      </c>
      <c r="K4464" s="24" t="n">
        <f aca="false">IF(H4464&gt;=I4464,1,0)</f>
        <v>1</v>
      </c>
    </row>
    <row r="4465" customFormat="false" ht="15" hidden="false" customHeight="false" outlineLevel="0" collapsed="false">
      <c r="A4465" s="5" t="n">
        <v>4446</v>
      </c>
      <c r="B4465" s="23" t="n">
        <f aca="true">BETAINV(RAND(),T1_PERT!$F$5,T1_PERT!$G$5,T1_PERT!$C$5,T1_PERT!$E$5)</f>
        <v>4.66646540289289</v>
      </c>
      <c r="C4465" s="23" t="n">
        <f aca="true">BETAINV(RAND(),T1_PERT!$F$6,T1_PERT!$G$6,T1_PERT!$C$6,T1_PERT!$E$6)</f>
        <v>3.87452163859354</v>
      </c>
      <c r="D4465" s="23" t="n">
        <f aca="true">BETAINV(RAND(),T1_PERT!$F$7,T1_PERT!$G$7,T1_PERT!$C$7,T1_PERT!$E$7)</f>
        <v>6.27541954208139</v>
      </c>
      <c r="E4465" s="23" t="n">
        <f aca="true">BETAINV(RAND(),T1_PERT!$F$8,T1_PERT!$G$8,T1_PERT!$C$8,T1_PERT!$E$8)</f>
        <v>4.18647368460442</v>
      </c>
      <c r="F4465" s="23" t="n">
        <f aca="true">BETAINV(RAND(),T1_PERT!$F$9,T1_PERT!$G$9,T1_PERT!$C$9,T1_PERT!$E$9)</f>
        <v>4.35263060252697</v>
      </c>
      <c r="G4465" s="23" t="n">
        <f aca="true">BETAINV(RAND(),T1_PERT!$F$10,T1_PERT!$G$10,T1_PERT!$C$10,T1_PERT!$E$10)</f>
        <v>1.84111220741884</v>
      </c>
      <c r="H4465" s="23" t="n">
        <f aca="false">B4465+C4465+E4465+G4465</f>
        <v>14.5685729335097</v>
      </c>
      <c r="I4465" s="23" t="n">
        <f aca="false">B4465+D4465+F4465+G4465</f>
        <v>17.1356277549201</v>
      </c>
      <c r="J4465" s="23" t="n">
        <f aca="false">MAX(H4465,I4465)</f>
        <v>17.1356277549201</v>
      </c>
      <c r="K4465" s="24" t="n">
        <f aca="false">IF(H4465&gt;=I4465,1,0)</f>
        <v>0</v>
      </c>
    </row>
    <row r="4466" customFormat="false" ht="15" hidden="false" customHeight="false" outlineLevel="0" collapsed="false">
      <c r="A4466" s="5" t="n">
        <v>4447</v>
      </c>
      <c r="B4466" s="23" t="n">
        <f aca="true">BETAINV(RAND(),T1_PERT!$F$5,T1_PERT!$G$5,T1_PERT!$C$5,T1_PERT!$E$5)</f>
        <v>3.70527738352267</v>
      </c>
      <c r="C4466" s="23" t="n">
        <f aca="true">BETAINV(RAND(),T1_PERT!$F$6,T1_PERT!$G$6,T1_PERT!$C$6,T1_PERT!$E$6)</f>
        <v>6.21865772235693</v>
      </c>
      <c r="D4466" s="23" t="n">
        <f aca="true">BETAINV(RAND(),T1_PERT!$F$7,T1_PERT!$G$7,T1_PERT!$C$7,T1_PERT!$E$7)</f>
        <v>4.85201616732953</v>
      </c>
      <c r="E4466" s="23" t="n">
        <f aca="true">BETAINV(RAND(),T1_PERT!$F$8,T1_PERT!$G$8,T1_PERT!$C$8,T1_PERT!$E$8)</f>
        <v>5.88197002673409</v>
      </c>
      <c r="F4466" s="23" t="n">
        <f aca="true">BETAINV(RAND(),T1_PERT!$F$9,T1_PERT!$G$9,T1_PERT!$C$9,T1_PERT!$E$9)</f>
        <v>3.18869163027157</v>
      </c>
      <c r="G4466" s="23" t="n">
        <f aca="true">BETAINV(RAND(),T1_PERT!$F$10,T1_PERT!$G$10,T1_PERT!$C$10,T1_PERT!$E$10)</f>
        <v>1.66720273640225</v>
      </c>
      <c r="H4466" s="23" t="n">
        <f aca="false">B4466+C4466+E4466+G4466</f>
        <v>17.4731078690159</v>
      </c>
      <c r="I4466" s="23" t="n">
        <f aca="false">B4466+D4466+F4466+G4466</f>
        <v>13.413187917526</v>
      </c>
      <c r="J4466" s="23" t="n">
        <f aca="false">MAX(H4466,I4466)</f>
        <v>17.4731078690159</v>
      </c>
      <c r="K4466" s="24" t="n">
        <f aca="false">IF(H4466&gt;=I4466,1,0)</f>
        <v>1</v>
      </c>
    </row>
    <row r="4467" customFormat="false" ht="15" hidden="false" customHeight="false" outlineLevel="0" collapsed="false">
      <c r="A4467" s="5" t="n">
        <v>4448</v>
      </c>
      <c r="B4467" s="23" t="n">
        <f aca="true">BETAINV(RAND(),T1_PERT!$F$5,T1_PERT!$G$5,T1_PERT!$C$5,T1_PERT!$E$5)</f>
        <v>3.80477842462155</v>
      </c>
      <c r="C4467" s="23" t="n">
        <f aca="true">BETAINV(RAND(),T1_PERT!$F$6,T1_PERT!$G$6,T1_PERT!$C$6,T1_PERT!$E$6)</f>
        <v>4.96959004945366</v>
      </c>
      <c r="D4467" s="23" t="n">
        <f aca="true">BETAINV(RAND(),T1_PERT!$F$7,T1_PERT!$G$7,T1_PERT!$C$7,T1_PERT!$E$7)</f>
        <v>5.76493211055711</v>
      </c>
      <c r="E4467" s="23" t="n">
        <f aca="true">BETAINV(RAND(),T1_PERT!$F$8,T1_PERT!$G$8,T1_PERT!$C$8,T1_PERT!$E$8)</f>
        <v>4.867696900414</v>
      </c>
      <c r="F4467" s="23" t="n">
        <f aca="true">BETAINV(RAND(),T1_PERT!$F$9,T1_PERT!$G$9,T1_PERT!$C$9,T1_PERT!$E$9)</f>
        <v>3.10336392082613</v>
      </c>
      <c r="G4467" s="23" t="n">
        <f aca="true">BETAINV(RAND(),T1_PERT!$F$10,T1_PERT!$G$10,T1_PERT!$C$10,T1_PERT!$E$10)</f>
        <v>1.64125150918461</v>
      </c>
      <c r="H4467" s="23" t="n">
        <f aca="false">B4467+C4467+E4467+G4467</f>
        <v>15.2833168836738</v>
      </c>
      <c r="I4467" s="23" t="n">
        <f aca="false">B4467+D4467+F4467+G4467</f>
        <v>14.3143259651894</v>
      </c>
      <c r="J4467" s="23" t="n">
        <f aca="false">MAX(H4467,I4467)</f>
        <v>15.2833168836738</v>
      </c>
      <c r="K4467" s="24" t="n">
        <f aca="false">IF(H4467&gt;=I4467,1,0)</f>
        <v>1</v>
      </c>
    </row>
    <row r="4468" customFormat="false" ht="15" hidden="false" customHeight="false" outlineLevel="0" collapsed="false">
      <c r="A4468" s="5" t="n">
        <v>4449</v>
      </c>
      <c r="B4468" s="23" t="n">
        <f aca="true">BETAINV(RAND(),T1_PERT!$F$5,T1_PERT!$G$5,T1_PERT!$C$5,T1_PERT!$E$5)</f>
        <v>3.93904895964415</v>
      </c>
      <c r="C4468" s="23" t="n">
        <f aca="true">BETAINV(RAND(),T1_PERT!$F$6,T1_PERT!$G$6,T1_PERT!$C$6,T1_PERT!$E$6)</f>
        <v>7.18042836673398</v>
      </c>
      <c r="D4468" s="23" t="n">
        <f aca="true">BETAINV(RAND(),T1_PERT!$F$7,T1_PERT!$G$7,T1_PERT!$C$7,T1_PERT!$E$7)</f>
        <v>3.6574969433695</v>
      </c>
      <c r="E4468" s="23" t="n">
        <f aca="true">BETAINV(RAND(),T1_PERT!$F$8,T1_PERT!$G$8,T1_PERT!$C$8,T1_PERT!$E$8)</f>
        <v>5.33370495751523</v>
      </c>
      <c r="F4468" s="23" t="n">
        <f aca="true">BETAINV(RAND(),T1_PERT!$F$9,T1_PERT!$G$9,T1_PERT!$C$9,T1_PERT!$E$9)</f>
        <v>4.06427637001271</v>
      </c>
      <c r="G4468" s="23" t="n">
        <f aca="true">BETAINV(RAND(),T1_PERT!$F$10,T1_PERT!$G$10,T1_PERT!$C$10,T1_PERT!$E$10)</f>
        <v>1.64648004487258</v>
      </c>
      <c r="H4468" s="23" t="n">
        <f aca="false">B4468+C4468+E4468+G4468</f>
        <v>18.0996623287659</v>
      </c>
      <c r="I4468" s="23" t="n">
        <f aca="false">B4468+D4468+F4468+G4468</f>
        <v>13.3073023178989</v>
      </c>
      <c r="J4468" s="23" t="n">
        <f aca="false">MAX(H4468,I4468)</f>
        <v>18.0996623287659</v>
      </c>
      <c r="K4468" s="24" t="n">
        <f aca="false">IF(H4468&gt;=I4468,1,0)</f>
        <v>1</v>
      </c>
    </row>
    <row r="4469" customFormat="false" ht="15" hidden="false" customHeight="false" outlineLevel="0" collapsed="false">
      <c r="A4469" s="5" t="n">
        <v>4450</v>
      </c>
      <c r="B4469" s="23" t="n">
        <f aca="true">BETAINV(RAND(),T1_PERT!$F$5,T1_PERT!$G$5,T1_PERT!$C$5,T1_PERT!$E$5)</f>
        <v>2.68155376583776</v>
      </c>
      <c r="C4469" s="23" t="n">
        <f aca="true">BETAINV(RAND(),T1_PERT!$F$6,T1_PERT!$G$6,T1_PERT!$C$6,T1_PERT!$E$6)</f>
        <v>4.61751454290732</v>
      </c>
      <c r="D4469" s="23" t="n">
        <f aca="true">BETAINV(RAND(),T1_PERT!$F$7,T1_PERT!$G$7,T1_PERT!$C$7,T1_PERT!$E$7)</f>
        <v>5.50795086347805</v>
      </c>
      <c r="E4469" s="23" t="n">
        <f aca="true">BETAINV(RAND(),T1_PERT!$F$8,T1_PERT!$G$8,T1_PERT!$C$8,T1_PERT!$E$8)</f>
        <v>4.59090009591263</v>
      </c>
      <c r="F4469" s="23" t="n">
        <f aca="true">BETAINV(RAND(),T1_PERT!$F$9,T1_PERT!$G$9,T1_PERT!$C$9,T1_PERT!$E$9)</f>
        <v>5.24157190653664</v>
      </c>
      <c r="G4469" s="23" t="n">
        <f aca="true">BETAINV(RAND(),T1_PERT!$F$10,T1_PERT!$G$10,T1_PERT!$C$10,T1_PERT!$E$10)</f>
        <v>1.35014281289528</v>
      </c>
      <c r="H4469" s="23" t="n">
        <f aca="false">B4469+C4469+E4469+G4469</f>
        <v>13.240111217553</v>
      </c>
      <c r="I4469" s="23" t="n">
        <f aca="false">B4469+D4469+F4469+G4469</f>
        <v>14.7812193487477</v>
      </c>
      <c r="J4469" s="23" t="n">
        <f aca="false">MAX(H4469,I4469)</f>
        <v>14.7812193487477</v>
      </c>
      <c r="K4469" s="24" t="n">
        <f aca="false">IF(H4469&gt;=I4469,1,0)</f>
        <v>0</v>
      </c>
    </row>
    <row r="4470" customFormat="false" ht="15" hidden="false" customHeight="false" outlineLevel="0" collapsed="false">
      <c r="A4470" s="5" t="n">
        <v>4451</v>
      </c>
      <c r="B4470" s="23" t="n">
        <f aca="true">BETAINV(RAND(),T1_PERT!$F$5,T1_PERT!$G$5,T1_PERT!$C$5,T1_PERT!$E$5)</f>
        <v>4.38034599701169</v>
      </c>
      <c r="C4470" s="23" t="n">
        <f aca="true">BETAINV(RAND(),T1_PERT!$F$6,T1_PERT!$G$6,T1_PERT!$C$6,T1_PERT!$E$6)</f>
        <v>6.37966024006479</v>
      </c>
      <c r="D4470" s="23" t="n">
        <f aca="true">BETAINV(RAND(),T1_PERT!$F$7,T1_PERT!$G$7,T1_PERT!$C$7,T1_PERT!$E$7)</f>
        <v>7.38868490523887</v>
      </c>
      <c r="E4470" s="23" t="n">
        <f aca="true">BETAINV(RAND(),T1_PERT!$F$8,T1_PERT!$G$8,T1_PERT!$C$8,T1_PERT!$E$8)</f>
        <v>4.9113949897033</v>
      </c>
      <c r="F4470" s="23" t="n">
        <f aca="true">BETAINV(RAND(),T1_PERT!$F$9,T1_PERT!$G$9,T1_PERT!$C$9,T1_PERT!$E$9)</f>
        <v>3.68739802847876</v>
      </c>
      <c r="G4470" s="23" t="n">
        <f aca="true">BETAINV(RAND(),T1_PERT!$F$10,T1_PERT!$G$10,T1_PERT!$C$10,T1_PERT!$E$10)</f>
        <v>2.51246840641135</v>
      </c>
      <c r="H4470" s="23" t="n">
        <f aca="false">B4470+C4470+E4470+G4470</f>
        <v>18.1838696331911</v>
      </c>
      <c r="I4470" s="23" t="n">
        <f aca="false">B4470+D4470+F4470+G4470</f>
        <v>17.9688973371407</v>
      </c>
      <c r="J4470" s="23" t="n">
        <f aca="false">MAX(H4470,I4470)</f>
        <v>18.1838696331911</v>
      </c>
      <c r="K4470" s="24" t="n">
        <f aca="false">IF(H4470&gt;=I4470,1,0)</f>
        <v>1</v>
      </c>
    </row>
    <row r="4471" customFormat="false" ht="15" hidden="false" customHeight="false" outlineLevel="0" collapsed="false">
      <c r="A4471" s="5" t="n">
        <v>4452</v>
      </c>
      <c r="B4471" s="23" t="n">
        <f aca="true">BETAINV(RAND(),T1_PERT!$F$5,T1_PERT!$G$5,T1_PERT!$C$5,T1_PERT!$E$5)</f>
        <v>2.93400572270795</v>
      </c>
      <c r="C4471" s="23" t="n">
        <f aca="true">BETAINV(RAND(),T1_PERT!$F$6,T1_PERT!$G$6,T1_PERT!$C$6,T1_PERT!$E$6)</f>
        <v>5.06240917924912</v>
      </c>
      <c r="D4471" s="23" t="n">
        <f aca="true">BETAINV(RAND(),T1_PERT!$F$7,T1_PERT!$G$7,T1_PERT!$C$7,T1_PERT!$E$7)</f>
        <v>5.80186302900952</v>
      </c>
      <c r="E4471" s="23" t="n">
        <f aca="true">BETAINV(RAND(),T1_PERT!$F$8,T1_PERT!$G$8,T1_PERT!$C$8,T1_PERT!$E$8)</f>
        <v>4.54160386621405</v>
      </c>
      <c r="F4471" s="23" t="n">
        <f aca="true">BETAINV(RAND(),T1_PERT!$F$9,T1_PERT!$G$9,T1_PERT!$C$9,T1_PERT!$E$9)</f>
        <v>3.80399835539096</v>
      </c>
      <c r="G4471" s="23" t="n">
        <f aca="true">BETAINV(RAND(),T1_PERT!$F$10,T1_PERT!$G$10,T1_PERT!$C$10,T1_PERT!$E$10)</f>
        <v>1.89091015188173</v>
      </c>
      <c r="H4471" s="23" t="n">
        <f aca="false">B4471+C4471+E4471+G4471</f>
        <v>14.4289289200528</v>
      </c>
      <c r="I4471" s="23" t="n">
        <f aca="false">B4471+D4471+F4471+G4471</f>
        <v>14.4307772589902</v>
      </c>
      <c r="J4471" s="23" t="n">
        <f aca="false">MAX(H4471,I4471)</f>
        <v>14.4307772589902</v>
      </c>
      <c r="K4471" s="24" t="n">
        <f aca="false">IF(H4471&gt;=I4471,1,0)</f>
        <v>0</v>
      </c>
    </row>
    <row r="4472" customFormat="false" ht="15" hidden="false" customHeight="false" outlineLevel="0" collapsed="false">
      <c r="A4472" s="5" t="n">
        <v>4453</v>
      </c>
      <c r="B4472" s="23" t="n">
        <f aca="true">BETAINV(RAND(),T1_PERT!$F$5,T1_PERT!$G$5,T1_PERT!$C$5,T1_PERT!$E$5)</f>
        <v>4.62787965002603</v>
      </c>
      <c r="C4472" s="23" t="n">
        <f aca="true">BETAINV(RAND(),T1_PERT!$F$6,T1_PERT!$G$6,T1_PERT!$C$6,T1_PERT!$E$6)</f>
        <v>6.04269362492118</v>
      </c>
      <c r="D4472" s="23" t="n">
        <f aca="true">BETAINV(RAND(),T1_PERT!$F$7,T1_PERT!$G$7,T1_PERT!$C$7,T1_PERT!$E$7)</f>
        <v>5.63948421278673</v>
      </c>
      <c r="E4472" s="23" t="n">
        <f aca="true">BETAINV(RAND(),T1_PERT!$F$8,T1_PERT!$G$8,T1_PERT!$C$8,T1_PERT!$E$8)</f>
        <v>5.5473095426433</v>
      </c>
      <c r="F4472" s="23" t="n">
        <f aca="true">BETAINV(RAND(),T1_PERT!$F$9,T1_PERT!$G$9,T1_PERT!$C$9,T1_PERT!$E$9)</f>
        <v>3.47204615344145</v>
      </c>
      <c r="G4472" s="23" t="n">
        <f aca="true">BETAINV(RAND(),T1_PERT!$F$10,T1_PERT!$G$10,T1_PERT!$C$10,T1_PERT!$E$10)</f>
        <v>1.88527609888251</v>
      </c>
      <c r="H4472" s="23" t="n">
        <f aca="false">B4472+C4472+E4472+G4472</f>
        <v>18.103158916473</v>
      </c>
      <c r="I4472" s="23" t="n">
        <f aca="false">B4472+D4472+F4472+G4472</f>
        <v>15.6246861151367</v>
      </c>
      <c r="J4472" s="23" t="n">
        <f aca="false">MAX(H4472,I4472)</f>
        <v>18.103158916473</v>
      </c>
      <c r="K4472" s="24" t="n">
        <f aca="false">IF(H4472&gt;=I4472,1,0)</f>
        <v>1</v>
      </c>
    </row>
    <row r="4473" customFormat="false" ht="15" hidden="false" customHeight="false" outlineLevel="0" collapsed="false">
      <c r="A4473" s="5" t="n">
        <v>4454</v>
      </c>
      <c r="B4473" s="23" t="n">
        <f aca="true">BETAINV(RAND(),T1_PERT!$F$5,T1_PERT!$G$5,T1_PERT!$C$5,T1_PERT!$E$5)</f>
        <v>3.26965220071683</v>
      </c>
      <c r="C4473" s="23" t="n">
        <f aca="true">BETAINV(RAND(),T1_PERT!$F$6,T1_PERT!$G$6,T1_PERT!$C$6,T1_PERT!$E$6)</f>
        <v>4.37819422964692</v>
      </c>
      <c r="D4473" s="23" t="n">
        <f aca="true">BETAINV(RAND(),T1_PERT!$F$7,T1_PERT!$G$7,T1_PERT!$C$7,T1_PERT!$E$7)</f>
        <v>4.7154022477537</v>
      </c>
      <c r="E4473" s="23" t="n">
        <f aca="true">BETAINV(RAND(),T1_PERT!$F$8,T1_PERT!$G$8,T1_PERT!$C$8,T1_PERT!$E$8)</f>
        <v>4.80670686968</v>
      </c>
      <c r="F4473" s="23" t="n">
        <f aca="true">BETAINV(RAND(),T1_PERT!$F$9,T1_PERT!$G$9,T1_PERT!$C$9,T1_PERT!$E$9)</f>
        <v>6.12169645124168</v>
      </c>
      <c r="G4473" s="23" t="n">
        <f aca="true">BETAINV(RAND(),T1_PERT!$F$10,T1_PERT!$G$10,T1_PERT!$C$10,T1_PERT!$E$10)</f>
        <v>1.76786234101295</v>
      </c>
      <c r="H4473" s="23" t="n">
        <f aca="false">B4473+C4473+E4473+G4473</f>
        <v>14.2224156410567</v>
      </c>
      <c r="I4473" s="23" t="n">
        <f aca="false">B4473+D4473+F4473+G4473</f>
        <v>15.8746132407252</v>
      </c>
      <c r="J4473" s="23" t="n">
        <f aca="false">MAX(H4473,I4473)</f>
        <v>15.8746132407252</v>
      </c>
      <c r="K4473" s="24" t="n">
        <f aca="false">IF(H4473&gt;=I4473,1,0)</f>
        <v>0</v>
      </c>
    </row>
    <row r="4474" customFormat="false" ht="15" hidden="false" customHeight="false" outlineLevel="0" collapsed="false">
      <c r="A4474" s="5" t="n">
        <v>4455</v>
      </c>
      <c r="B4474" s="23" t="n">
        <f aca="true">BETAINV(RAND(),T1_PERT!$F$5,T1_PERT!$G$5,T1_PERT!$C$5,T1_PERT!$E$5)</f>
        <v>2.99094849920904</v>
      </c>
      <c r="C4474" s="23" t="n">
        <f aca="true">BETAINV(RAND(),T1_PERT!$F$6,T1_PERT!$G$6,T1_PERT!$C$6,T1_PERT!$E$6)</f>
        <v>7.70543180388322</v>
      </c>
      <c r="D4474" s="23" t="n">
        <f aca="true">BETAINV(RAND(),T1_PERT!$F$7,T1_PERT!$G$7,T1_PERT!$C$7,T1_PERT!$E$7)</f>
        <v>6.95972823536271</v>
      </c>
      <c r="E4474" s="23" t="n">
        <f aca="true">BETAINV(RAND(),T1_PERT!$F$8,T1_PERT!$G$8,T1_PERT!$C$8,T1_PERT!$E$8)</f>
        <v>5.04388265010217</v>
      </c>
      <c r="F4474" s="23" t="n">
        <f aca="true">BETAINV(RAND(),T1_PERT!$F$9,T1_PERT!$G$9,T1_PERT!$C$9,T1_PERT!$E$9)</f>
        <v>3.36622485021896</v>
      </c>
      <c r="G4474" s="23" t="n">
        <f aca="true">BETAINV(RAND(),T1_PERT!$F$10,T1_PERT!$G$10,T1_PERT!$C$10,T1_PERT!$E$10)</f>
        <v>1.57292788896259</v>
      </c>
      <c r="H4474" s="23" t="n">
        <f aca="false">B4474+C4474+E4474+G4474</f>
        <v>17.313190842157</v>
      </c>
      <c r="I4474" s="23" t="n">
        <f aca="false">B4474+D4474+F4474+G4474</f>
        <v>14.8898294737533</v>
      </c>
      <c r="J4474" s="23" t="n">
        <f aca="false">MAX(H4474,I4474)</f>
        <v>17.313190842157</v>
      </c>
      <c r="K4474" s="24" t="n">
        <f aca="false">IF(H4474&gt;=I4474,1,0)</f>
        <v>1</v>
      </c>
    </row>
    <row r="4475" customFormat="false" ht="15" hidden="false" customHeight="false" outlineLevel="0" collapsed="false">
      <c r="A4475" s="5" t="n">
        <v>4456</v>
      </c>
      <c r="B4475" s="23" t="n">
        <f aca="true">BETAINV(RAND(),T1_PERT!$F$5,T1_PERT!$G$5,T1_PERT!$C$5,T1_PERT!$E$5)</f>
        <v>2.97957980627074</v>
      </c>
      <c r="C4475" s="23" t="n">
        <f aca="true">BETAINV(RAND(),T1_PERT!$F$6,T1_PERT!$G$6,T1_PERT!$C$6,T1_PERT!$E$6)</f>
        <v>5.48396017071968</v>
      </c>
      <c r="D4475" s="23" t="n">
        <f aca="true">BETAINV(RAND(),T1_PERT!$F$7,T1_PERT!$G$7,T1_PERT!$C$7,T1_PERT!$E$7)</f>
        <v>4.90528503209397</v>
      </c>
      <c r="E4475" s="23" t="n">
        <f aca="true">BETAINV(RAND(),T1_PERT!$F$8,T1_PERT!$G$8,T1_PERT!$C$8,T1_PERT!$E$8)</f>
        <v>5.92495924195543</v>
      </c>
      <c r="F4475" s="23" t="n">
        <f aca="true">BETAINV(RAND(),T1_PERT!$F$9,T1_PERT!$G$9,T1_PERT!$C$9,T1_PERT!$E$9)</f>
        <v>4.67191076670701</v>
      </c>
      <c r="G4475" s="23" t="n">
        <f aca="true">BETAINV(RAND(),T1_PERT!$F$10,T1_PERT!$G$10,T1_PERT!$C$10,T1_PERT!$E$10)</f>
        <v>2.31601182855949</v>
      </c>
      <c r="H4475" s="23" t="n">
        <f aca="false">B4475+C4475+E4475+G4475</f>
        <v>16.7045110475053</v>
      </c>
      <c r="I4475" s="23" t="n">
        <f aca="false">B4475+D4475+F4475+G4475</f>
        <v>14.8727874336312</v>
      </c>
      <c r="J4475" s="23" t="n">
        <f aca="false">MAX(H4475,I4475)</f>
        <v>16.7045110475053</v>
      </c>
      <c r="K4475" s="24" t="n">
        <f aca="false">IF(H4475&gt;=I4475,1,0)</f>
        <v>1</v>
      </c>
    </row>
    <row r="4476" customFormat="false" ht="15" hidden="false" customHeight="false" outlineLevel="0" collapsed="false">
      <c r="A4476" s="5" t="n">
        <v>4457</v>
      </c>
      <c r="B4476" s="23" t="n">
        <f aca="true">BETAINV(RAND(),T1_PERT!$F$5,T1_PERT!$G$5,T1_PERT!$C$5,T1_PERT!$E$5)</f>
        <v>2.92998541186826</v>
      </c>
      <c r="C4476" s="23" t="n">
        <f aca="true">BETAINV(RAND(),T1_PERT!$F$6,T1_PERT!$G$6,T1_PERT!$C$6,T1_PERT!$E$6)</f>
        <v>5.64094582375612</v>
      </c>
      <c r="D4476" s="23" t="n">
        <f aca="true">BETAINV(RAND(),T1_PERT!$F$7,T1_PERT!$G$7,T1_PERT!$C$7,T1_PERT!$E$7)</f>
        <v>5.51309167208076</v>
      </c>
      <c r="E4476" s="23" t="n">
        <f aca="true">BETAINV(RAND(),T1_PERT!$F$8,T1_PERT!$G$8,T1_PERT!$C$8,T1_PERT!$E$8)</f>
        <v>5.77845961197146</v>
      </c>
      <c r="F4476" s="23" t="n">
        <f aca="true">BETAINV(RAND(),T1_PERT!$F$9,T1_PERT!$G$9,T1_PERT!$C$9,T1_PERT!$E$9)</f>
        <v>4.74923080231981</v>
      </c>
      <c r="G4476" s="23" t="n">
        <f aca="true">BETAINV(RAND(),T1_PERT!$F$10,T1_PERT!$G$10,T1_PERT!$C$10,T1_PERT!$E$10)</f>
        <v>1.80404433003712</v>
      </c>
      <c r="H4476" s="23" t="n">
        <f aca="false">B4476+C4476+E4476+G4476</f>
        <v>16.153435177633</v>
      </c>
      <c r="I4476" s="23" t="n">
        <f aca="false">B4476+D4476+F4476+G4476</f>
        <v>14.996352216306</v>
      </c>
      <c r="J4476" s="23" t="n">
        <f aca="false">MAX(H4476,I4476)</f>
        <v>16.153435177633</v>
      </c>
      <c r="K4476" s="24" t="n">
        <f aca="false">IF(H4476&gt;=I4476,1,0)</f>
        <v>1</v>
      </c>
    </row>
    <row r="4477" customFormat="false" ht="15" hidden="false" customHeight="false" outlineLevel="0" collapsed="false">
      <c r="A4477" s="5" t="n">
        <v>4458</v>
      </c>
      <c r="B4477" s="23" t="n">
        <f aca="true">BETAINV(RAND(),T1_PERT!$F$5,T1_PERT!$G$5,T1_PERT!$C$5,T1_PERT!$E$5)</f>
        <v>4.06337304350398</v>
      </c>
      <c r="C4477" s="23" t="n">
        <f aca="true">BETAINV(RAND(),T1_PERT!$F$6,T1_PERT!$G$6,T1_PERT!$C$6,T1_PERT!$E$6)</f>
        <v>4.97456664784846</v>
      </c>
      <c r="D4477" s="23" t="n">
        <f aca="true">BETAINV(RAND(),T1_PERT!$F$7,T1_PERT!$G$7,T1_PERT!$C$7,T1_PERT!$E$7)</f>
        <v>6.16925116443418</v>
      </c>
      <c r="E4477" s="23" t="n">
        <f aca="true">BETAINV(RAND(),T1_PERT!$F$8,T1_PERT!$G$8,T1_PERT!$C$8,T1_PERT!$E$8)</f>
        <v>5.08866089911707</v>
      </c>
      <c r="F4477" s="23" t="n">
        <f aca="true">BETAINV(RAND(),T1_PERT!$F$9,T1_PERT!$G$9,T1_PERT!$C$9,T1_PERT!$E$9)</f>
        <v>4.14069624911717</v>
      </c>
      <c r="G4477" s="23" t="n">
        <f aca="true">BETAINV(RAND(),T1_PERT!$F$10,T1_PERT!$G$10,T1_PERT!$C$10,T1_PERT!$E$10)</f>
        <v>1.70631980093025</v>
      </c>
      <c r="H4477" s="23" t="n">
        <f aca="false">B4477+C4477+E4477+G4477</f>
        <v>15.8329203913998</v>
      </c>
      <c r="I4477" s="23" t="n">
        <f aca="false">B4477+D4477+F4477+G4477</f>
        <v>16.0796402579856</v>
      </c>
      <c r="J4477" s="23" t="n">
        <f aca="false">MAX(H4477,I4477)</f>
        <v>16.0796402579856</v>
      </c>
      <c r="K4477" s="24" t="n">
        <f aca="false">IF(H4477&gt;=I4477,1,0)</f>
        <v>0</v>
      </c>
    </row>
    <row r="4478" customFormat="false" ht="15" hidden="false" customHeight="false" outlineLevel="0" collapsed="false">
      <c r="A4478" s="5" t="n">
        <v>4459</v>
      </c>
      <c r="B4478" s="23" t="n">
        <f aca="true">BETAINV(RAND(),T1_PERT!$F$5,T1_PERT!$G$5,T1_PERT!$C$5,T1_PERT!$E$5)</f>
        <v>4.84259706736434</v>
      </c>
      <c r="C4478" s="23" t="n">
        <f aca="true">BETAINV(RAND(),T1_PERT!$F$6,T1_PERT!$G$6,T1_PERT!$C$6,T1_PERT!$E$6)</f>
        <v>5.16224863121629</v>
      </c>
      <c r="D4478" s="23" t="n">
        <f aca="true">BETAINV(RAND(),T1_PERT!$F$7,T1_PERT!$G$7,T1_PERT!$C$7,T1_PERT!$E$7)</f>
        <v>6.57863006052367</v>
      </c>
      <c r="E4478" s="23" t="n">
        <f aca="true">BETAINV(RAND(),T1_PERT!$F$8,T1_PERT!$G$8,T1_PERT!$C$8,T1_PERT!$E$8)</f>
        <v>4.51048185497087</v>
      </c>
      <c r="F4478" s="23" t="n">
        <f aca="true">BETAINV(RAND(),T1_PERT!$F$9,T1_PERT!$G$9,T1_PERT!$C$9,T1_PERT!$E$9)</f>
        <v>3.72459826300069</v>
      </c>
      <c r="G4478" s="23" t="n">
        <f aca="true">BETAINV(RAND(),T1_PERT!$F$10,T1_PERT!$G$10,T1_PERT!$C$10,T1_PERT!$E$10)</f>
        <v>1.67990345769281</v>
      </c>
      <c r="H4478" s="23" t="n">
        <f aca="false">B4478+C4478+E4478+G4478</f>
        <v>16.1952310112443</v>
      </c>
      <c r="I4478" s="23" t="n">
        <f aca="false">B4478+D4478+F4478+G4478</f>
        <v>16.8257288485815</v>
      </c>
      <c r="J4478" s="23" t="n">
        <f aca="false">MAX(H4478,I4478)</f>
        <v>16.8257288485815</v>
      </c>
      <c r="K4478" s="24" t="n">
        <f aca="false">IF(H4478&gt;=I4478,1,0)</f>
        <v>0</v>
      </c>
    </row>
    <row r="4479" customFormat="false" ht="15" hidden="false" customHeight="false" outlineLevel="0" collapsed="false">
      <c r="A4479" s="5" t="n">
        <v>4460</v>
      </c>
      <c r="B4479" s="23" t="n">
        <f aca="true">BETAINV(RAND(),T1_PERT!$F$5,T1_PERT!$G$5,T1_PERT!$C$5,T1_PERT!$E$5)</f>
        <v>2.89323127366029</v>
      </c>
      <c r="C4479" s="23" t="n">
        <f aca="true">BETAINV(RAND(),T1_PERT!$F$6,T1_PERT!$G$6,T1_PERT!$C$6,T1_PERT!$E$6)</f>
        <v>4.85283820452273</v>
      </c>
      <c r="D4479" s="23" t="n">
        <f aca="true">BETAINV(RAND(),T1_PERT!$F$7,T1_PERT!$G$7,T1_PERT!$C$7,T1_PERT!$E$7)</f>
        <v>6.80240273632901</v>
      </c>
      <c r="E4479" s="23" t="n">
        <f aca="true">BETAINV(RAND(),T1_PERT!$F$8,T1_PERT!$G$8,T1_PERT!$C$8,T1_PERT!$E$8)</f>
        <v>6.75697441125047</v>
      </c>
      <c r="F4479" s="23" t="n">
        <f aca="true">BETAINV(RAND(),T1_PERT!$F$9,T1_PERT!$G$9,T1_PERT!$C$9,T1_PERT!$E$9)</f>
        <v>5.37676671639602</v>
      </c>
      <c r="G4479" s="23" t="n">
        <f aca="true">BETAINV(RAND(),T1_PERT!$F$10,T1_PERT!$G$10,T1_PERT!$C$10,T1_PERT!$E$10)</f>
        <v>1.99152175423736</v>
      </c>
      <c r="H4479" s="23" t="n">
        <f aca="false">B4479+C4479+E4479+G4479</f>
        <v>16.4945656436709</v>
      </c>
      <c r="I4479" s="23" t="n">
        <f aca="false">B4479+D4479+F4479+G4479</f>
        <v>17.0639224806227</v>
      </c>
      <c r="J4479" s="23" t="n">
        <f aca="false">MAX(H4479,I4479)</f>
        <v>17.0639224806227</v>
      </c>
      <c r="K4479" s="24" t="n">
        <f aca="false">IF(H4479&gt;=I4479,1,0)</f>
        <v>0</v>
      </c>
    </row>
    <row r="4480" customFormat="false" ht="15" hidden="false" customHeight="false" outlineLevel="0" collapsed="false">
      <c r="A4480" s="5" t="n">
        <v>4461</v>
      </c>
      <c r="B4480" s="23" t="n">
        <f aca="true">BETAINV(RAND(),T1_PERT!$F$5,T1_PERT!$G$5,T1_PERT!$C$5,T1_PERT!$E$5)</f>
        <v>4.26914401517306</v>
      </c>
      <c r="C4480" s="23" t="n">
        <f aca="true">BETAINV(RAND(),T1_PERT!$F$6,T1_PERT!$G$6,T1_PERT!$C$6,T1_PERT!$E$6)</f>
        <v>6.76147060120596</v>
      </c>
      <c r="D4480" s="23" t="n">
        <f aca="true">BETAINV(RAND(),T1_PERT!$F$7,T1_PERT!$G$7,T1_PERT!$C$7,T1_PERT!$E$7)</f>
        <v>5.67454189041168</v>
      </c>
      <c r="E4480" s="23" t="n">
        <f aca="true">BETAINV(RAND(),T1_PERT!$F$8,T1_PERT!$G$8,T1_PERT!$C$8,T1_PERT!$E$8)</f>
        <v>5.56737099252279</v>
      </c>
      <c r="F4480" s="23" t="n">
        <f aca="true">BETAINV(RAND(),T1_PERT!$F$9,T1_PERT!$G$9,T1_PERT!$C$9,T1_PERT!$E$9)</f>
        <v>4.0350333882694</v>
      </c>
      <c r="G4480" s="23" t="n">
        <f aca="true">BETAINV(RAND(),T1_PERT!$F$10,T1_PERT!$G$10,T1_PERT!$C$10,T1_PERT!$E$10)</f>
        <v>2.23436567435465</v>
      </c>
      <c r="H4480" s="23" t="n">
        <f aca="false">B4480+C4480+E4480+G4480</f>
        <v>18.8323512832565</v>
      </c>
      <c r="I4480" s="23" t="n">
        <f aca="false">B4480+D4480+F4480+G4480</f>
        <v>16.2130849682088</v>
      </c>
      <c r="J4480" s="23" t="n">
        <f aca="false">MAX(H4480,I4480)</f>
        <v>18.8323512832565</v>
      </c>
      <c r="K4480" s="24" t="n">
        <f aca="false">IF(H4480&gt;=I4480,1,0)</f>
        <v>1</v>
      </c>
    </row>
    <row r="4481" customFormat="false" ht="15" hidden="false" customHeight="false" outlineLevel="0" collapsed="false">
      <c r="A4481" s="5" t="n">
        <v>4462</v>
      </c>
      <c r="B4481" s="23" t="n">
        <f aca="true">BETAINV(RAND(),T1_PERT!$F$5,T1_PERT!$G$5,T1_PERT!$C$5,T1_PERT!$E$5)</f>
        <v>2.21230863733631</v>
      </c>
      <c r="C4481" s="23" t="n">
        <f aca="true">BETAINV(RAND(),T1_PERT!$F$6,T1_PERT!$G$6,T1_PERT!$C$6,T1_PERT!$E$6)</f>
        <v>3.77979819211059</v>
      </c>
      <c r="D4481" s="23" t="n">
        <f aca="true">BETAINV(RAND(),T1_PERT!$F$7,T1_PERT!$G$7,T1_PERT!$C$7,T1_PERT!$E$7)</f>
        <v>3.67040084011395</v>
      </c>
      <c r="E4481" s="23" t="n">
        <f aca="true">BETAINV(RAND(),T1_PERT!$F$8,T1_PERT!$G$8,T1_PERT!$C$8,T1_PERT!$E$8)</f>
        <v>6.34354076845836</v>
      </c>
      <c r="F4481" s="23" t="n">
        <f aca="true">BETAINV(RAND(),T1_PERT!$F$9,T1_PERT!$G$9,T1_PERT!$C$9,T1_PERT!$E$9)</f>
        <v>4.09691483442891</v>
      </c>
      <c r="G4481" s="23" t="n">
        <f aca="true">BETAINV(RAND(),T1_PERT!$F$10,T1_PERT!$G$10,T1_PERT!$C$10,T1_PERT!$E$10)</f>
        <v>1.52893565653046</v>
      </c>
      <c r="H4481" s="23" t="n">
        <f aca="false">B4481+C4481+E4481+G4481</f>
        <v>13.8645832544357</v>
      </c>
      <c r="I4481" s="23" t="n">
        <f aca="false">B4481+D4481+F4481+G4481</f>
        <v>11.5085599684096</v>
      </c>
      <c r="J4481" s="23" t="n">
        <f aca="false">MAX(H4481,I4481)</f>
        <v>13.8645832544357</v>
      </c>
      <c r="K4481" s="24" t="n">
        <f aca="false">IF(H4481&gt;=I4481,1,0)</f>
        <v>1</v>
      </c>
    </row>
    <row r="4482" customFormat="false" ht="15" hidden="false" customHeight="false" outlineLevel="0" collapsed="false">
      <c r="A4482" s="5" t="n">
        <v>4463</v>
      </c>
      <c r="B4482" s="23" t="n">
        <f aca="true">BETAINV(RAND(),T1_PERT!$F$5,T1_PERT!$G$5,T1_PERT!$C$5,T1_PERT!$E$5)</f>
        <v>4.23580421843648</v>
      </c>
      <c r="C4482" s="23" t="n">
        <f aca="true">BETAINV(RAND(),T1_PERT!$F$6,T1_PERT!$G$6,T1_PERT!$C$6,T1_PERT!$E$6)</f>
        <v>3.53399159441032</v>
      </c>
      <c r="D4482" s="23" t="n">
        <f aca="true">BETAINV(RAND(),T1_PERT!$F$7,T1_PERT!$G$7,T1_PERT!$C$7,T1_PERT!$E$7)</f>
        <v>5.08314150983589</v>
      </c>
      <c r="E4482" s="23" t="n">
        <f aca="true">BETAINV(RAND(),T1_PERT!$F$8,T1_PERT!$G$8,T1_PERT!$C$8,T1_PERT!$E$8)</f>
        <v>4.80914998469528</v>
      </c>
      <c r="F4482" s="23" t="n">
        <f aca="true">BETAINV(RAND(),T1_PERT!$F$9,T1_PERT!$G$9,T1_PERT!$C$9,T1_PERT!$E$9)</f>
        <v>5.03115405359831</v>
      </c>
      <c r="G4482" s="23" t="n">
        <f aca="true">BETAINV(RAND(),T1_PERT!$F$10,T1_PERT!$G$10,T1_PERT!$C$10,T1_PERT!$E$10)</f>
        <v>2.20082505498131</v>
      </c>
      <c r="H4482" s="23" t="n">
        <f aca="false">B4482+C4482+E4482+G4482</f>
        <v>14.7797708525234</v>
      </c>
      <c r="I4482" s="23" t="n">
        <f aca="false">B4482+D4482+F4482+G4482</f>
        <v>16.550924836852</v>
      </c>
      <c r="J4482" s="23" t="n">
        <f aca="false">MAX(H4482,I4482)</f>
        <v>16.550924836852</v>
      </c>
      <c r="K4482" s="24" t="n">
        <f aca="false">IF(H4482&gt;=I4482,1,0)</f>
        <v>0</v>
      </c>
    </row>
    <row r="4483" customFormat="false" ht="15" hidden="false" customHeight="false" outlineLevel="0" collapsed="false">
      <c r="A4483" s="5" t="n">
        <v>4464</v>
      </c>
      <c r="B4483" s="23" t="n">
        <f aca="true">BETAINV(RAND(),T1_PERT!$F$5,T1_PERT!$G$5,T1_PERT!$C$5,T1_PERT!$E$5)</f>
        <v>4.82865921828738</v>
      </c>
      <c r="C4483" s="23" t="n">
        <f aca="true">BETAINV(RAND(),T1_PERT!$F$6,T1_PERT!$G$6,T1_PERT!$C$6,T1_PERT!$E$6)</f>
        <v>5.75234378289533</v>
      </c>
      <c r="D4483" s="23" t="n">
        <f aca="true">BETAINV(RAND(),T1_PERT!$F$7,T1_PERT!$G$7,T1_PERT!$C$7,T1_PERT!$E$7)</f>
        <v>7.00972878461167</v>
      </c>
      <c r="E4483" s="23" t="n">
        <f aca="true">BETAINV(RAND(),T1_PERT!$F$8,T1_PERT!$G$8,T1_PERT!$C$8,T1_PERT!$E$8)</f>
        <v>5.39594296061404</v>
      </c>
      <c r="F4483" s="23" t="n">
        <f aca="true">BETAINV(RAND(),T1_PERT!$F$9,T1_PERT!$G$9,T1_PERT!$C$9,T1_PERT!$E$9)</f>
        <v>3.72632787689777</v>
      </c>
      <c r="G4483" s="23" t="n">
        <f aca="true">BETAINV(RAND(),T1_PERT!$F$10,T1_PERT!$G$10,T1_PERT!$C$10,T1_PERT!$E$10)</f>
        <v>2.26856011103861</v>
      </c>
      <c r="H4483" s="23" t="n">
        <f aca="false">B4483+C4483+E4483+G4483</f>
        <v>18.2455060728354</v>
      </c>
      <c r="I4483" s="23" t="n">
        <f aca="false">B4483+D4483+F4483+G4483</f>
        <v>17.8332759908354</v>
      </c>
      <c r="J4483" s="23" t="n">
        <f aca="false">MAX(H4483,I4483)</f>
        <v>18.2455060728354</v>
      </c>
      <c r="K4483" s="24" t="n">
        <f aca="false">IF(H4483&gt;=I4483,1,0)</f>
        <v>1</v>
      </c>
    </row>
    <row r="4484" customFormat="false" ht="15" hidden="false" customHeight="false" outlineLevel="0" collapsed="false">
      <c r="A4484" s="5" t="n">
        <v>4465</v>
      </c>
      <c r="B4484" s="23" t="n">
        <f aca="true">BETAINV(RAND(),T1_PERT!$F$5,T1_PERT!$G$5,T1_PERT!$C$5,T1_PERT!$E$5)</f>
        <v>4.70777591198862</v>
      </c>
      <c r="C4484" s="23" t="n">
        <f aca="true">BETAINV(RAND(),T1_PERT!$F$6,T1_PERT!$G$6,T1_PERT!$C$6,T1_PERT!$E$6)</f>
        <v>7.32551333990134</v>
      </c>
      <c r="D4484" s="23" t="n">
        <f aca="true">BETAINV(RAND(),T1_PERT!$F$7,T1_PERT!$G$7,T1_PERT!$C$7,T1_PERT!$E$7)</f>
        <v>6.12283849592625</v>
      </c>
      <c r="E4484" s="23" t="n">
        <f aca="true">BETAINV(RAND(),T1_PERT!$F$8,T1_PERT!$G$8,T1_PERT!$C$8,T1_PERT!$E$8)</f>
        <v>5.95185299622097</v>
      </c>
      <c r="F4484" s="23" t="n">
        <f aca="true">BETAINV(RAND(),T1_PERT!$F$9,T1_PERT!$G$9,T1_PERT!$C$9,T1_PERT!$E$9)</f>
        <v>3.77175323418288</v>
      </c>
      <c r="G4484" s="23" t="n">
        <f aca="true">BETAINV(RAND(),T1_PERT!$F$10,T1_PERT!$G$10,T1_PERT!$C$10,T1_PERT!$E$10)</f>
        <v>1.73915368567806</v>
      </c>
      <c r="H4484" s="23" t="n">
        <f aca="false">B4484+C4484+E4484+G4484</f>
        <v>19.724295933789</v>
      </c>
      <c r="I4484" s="23" t="n">
        <f aca="false">B4484+D4484+F4484+G4484</f>
        <v>16.3415213277758</v>
      </c>
      <c r="J4484" s="23" t="n">
        <f aca="false">MAX(H4484,I4484)</f>
        <v>19.724295933789</v>
      </c>
      <c r="K4484" s="24" t="n">
        <f aca="false">IF(H4484&gt;=I4484,1,0)</f>
        <v>1</v>
      </c>
    </row>
    <row r="4485" customFormat="false" ht="15" hidden="false" customHeight="false" outlineLevel="0" collapsed="false">
      <c r="A4485" s="5" t="n">
        <v>4466</v>
      </c>
      <c r="B4485" s="23" t="n">
        <f aca="true">BETAINV(RAND(),T1_PERT!$F$5,T1_PERT!$G$5,T1_PERT!$C$5,T1_PERT!$E$5)</f>
        <v>3.33302729130349</v>
      </c>
      <c r="C4485" s="23" t="n">
        <f aca="true">BETAINV(RAND(),T1_PERT!$F$6,T1_PERT!$G$6,T1_PERT!$C$6,T1_PERT!$E$6)</f>
        <v>3.95769412078533</v>
      </c>
      <c r="D4485" s="23" t="n">
        <f aca="true">BETAINV(RAND(),T1_PERT!$F$7,T1_PERT!$G$7,T1_PERT!$C$7,T1_PERT!$E$7)</f>
        <v>6.58019963326042</v>
      </c>
      <c r="E4485" s="23" t="n">
        <f aca="true">BETAINV(RAND(),T1_PERT!$F$8,T1_PERT!$G$8,T1_PERT!$C$8,T1_PERT!$E$8)</f>
        <v>6.3524661316642</v>
      </c>
      <c r="F4485" s="23" t="n">
        <f aca="true">BETAINV(RAND(),T1_PERT!$F$9,T1_PERT!$G$9,T1_PERT!$C$9,T1_PERT!$E$9)</f>
        <v>6.06973817490755</v>
      </c>
      <c r="G4485" s="23" t="n">
        <f aca="true">BETAINV(RAND(),T1_PERT!$F$10,T1_PERT!$G$10,T1_PERT!$C$10,T1_PERT!$E$10)</f>
        <v>1.97121910370248</v>
      </c>
      <c r="H4485" s="23" t="n">
        <f aca="false">B4485+C4485+E4485+G4485</f>
        <v>15.6144066474555</v>
      </c>
      <c r="I4485" s="23" t="n">
        <f aca="false">B4485+D4485+F4485+G4485</f>
        <v>17.9541842031739</v>
      </c>
      <c r="J4485" s="23" t="n">
        <f aca="false">MAX(H4485,I4485)</f>
        <v>17.9541842031739</v>
      </c>
      <c r="K4485" s="24" t="n">
        <f aca="false">IF(H4485&gt;=I4485,1,0)</f>
        <v>0</v>
      </c>
    </row>
    <row r="4486" customFormat="false" ht="15" hidden="false" customHeight="false" outlineLevel="0" collapsed="false">
      <c r="A4486" s="5" t="n">
        <v>4467</v>
      </c>
      <c r="B4486" s="23" t="n">
        <f aca="true">BETAINV(RAND(),T1_PERT!$F$5,T1_PERT!$G$5,T1_PERT!$C$5,T1_PERT!$E$5)</f>
        <v>3.38471142068971</v>
      </c>
      <c r="C4486" s="23" t="n">
        <f aca="true">BETAINV(RAND(),T1_PERT!$F$6,T1_PERT!$G$6,T1_PERT!$C$6,T1_PERT!$E$6)</f>
        <v>4.14527593939441</v>
      </c>
      <c r="D4486" s="23" t="n">
        <f aca="true">BETAINV(RAND(),T1_PERT!$F$7,T1_PERT!$G$7,T1_PERT!$C$7,T1_PERT!$E$7)</f>
        <v>6.29844651404844</v>
      </c>
      <c r="E4486" s="23" t="n">
        <f aca="true">BETAINV(RAND(),T1_PERT!$F$8,T1_PERT!$G$8,T1_PERT!$C$8,T1_PERT!$E$8)</f>
        <v>6.06390310710788</v>
      </c>
      <c r="F4486" s="23" t="n">
        <f aca="true">BETAINV(RAND(),T1_PERT!$F$9,T1_PERT!$G$9,T1_PERT!$C$9,T1_PERT!$E$9)</f>
        <v>3.63176959071574</v>
      </c>
      <c r="G4486" s="23" t="n">
        <f aca="true">BETAINV(RAND(),T1_PERT!$F$10,T1_PERT!$G$10,T1_PERT!$C$10,T1_PERT!$E$10)</f>
        <v>2.53223764205404</v>
      </c>
      <c r="H4486" s="23" t="n">
        <f aca="false">B4486+C4486+E4486+G4486</f>
        <v>16.126128109246</v>
      </c>
      <c r="I4486" s="23" t="n">
        <f aca="false">B4486+D4486+F4486+G4486</f>
        <v>15.8471651675079</v>
      </c>
      <c r="J4486" s="23" t="n">
        <f aca="false">MAX(H4486,I4486)</f>
        <v>16.126128109246</v>
      </c>
      <c r="K4486" s="24" t="n">
        <f aca="false">IF(H4486&gt;=I4486,1,0)</f>
        <v>1</v>
      </c>
    </row>
    <row r="4487" customFormat="false" ht="15" hidden="false" customHeight="false" outlineLevel="0" collapsed="false">
      <c r="A4487" s="5" t="n">
        <v>4468</v>
      </c>
      <c r="B4487" s="23" t="n">
        <f aca="true">BETAINV(RAND(),T1_PERT!$F$5,T1_PERT!$G$5,T1_PERT!$C$5,T1_PERT!$E$5)</f>
        <v>3.40246563192444</v>
      </c>
      <c r="C4487" s="23" t="n">
        <f aca="true">BETAINV(RAND(),T1_PERT!$F$6,T1_PERT!$G$6,T1_PERT!$C$6,T1_PERT!$E$6)</f>
        <v>5.53663155529913</v>
      </c>
      <c r="D4487" s="23" t="n">
        <f aca="true">BETAINV(RAND(),T1_PERT!$F$7,T1_PERT!$G$7,T1_PERT!$C$7,T1_PERT!$E$7)</f>
        <v>4.86442734493433</v>
      </c>
      <c r="E4487" s="23" t="n">
        <f aca="true">BETAINV(RAND(),T1_PERT!$F$8,T1_PERT!$G$8,T1_PERT!$C$8,T1_PERT!$E$8)</f>
        <v>4.94017898706241</v>
      </c>
      <c r="F4487" s="23" t="n">
        <f aca="true">BETAINV(RAND(),T1_PERT!$F$9,T1_PERT!$G$9,T1_PERT!$C$9,T1_PERT!$E$9)</f>
        <v>5.01662148559456</v>
      </c>
      <c r="G4487" s="23" t="n">
        <f aca="true">BETAINV(RAND(),T1_PERT!$F$10,T1_PERT!$G$10,T1_PERT!$C$10,T1_PERT!$E$10)</f>
        <v>2.15583415376593</v>
      </c>
      <c r="H4487" s="23" t="n">
        <f aca="false">B4487+C4487+E4487+G4487</f>
        <v>16.0351103280519</v>
      </c>
      <c r="I4487" s="23" t="n">
        <f aca="false">B4487+D4487+F4487+G4487</f>
        <v>15.4393486162193</v>
      </c>
      <c r="J4487" s="23" t="n">
        <f aca="false">MAX(H4487,I4487)</f>
        <v>16.0351103280519</v>
      </c>
      <c r="K4487" s="24" t="n">
        <f aca="false">IF(H4487&gt;=I4487,1,0)</f>
        <v>1</v>
      </c>
    </row>
    <row r="4488" customFormat="false" ht="15" hidden="false" customHeight="false" outlineLevel="0" collapsed="false">
      <c r="A4488" s="5" t="n">
        <v>4469</v>
      </c>
      <c r="B4488" s="23" t="n">
        <f aca="true">BETAINV(RAND(),T1_PERT!$F$5,T1_PERT!$G$5,T1_PERT!$C$5,T1_PERT!$E$5)</f>
        <v>5.02985941880472</v>
      </c>
      <c r="C4488" s="23" t="n">
        <f aca="true">BETAINV(RAND(),T1_PERT!$F$6,T1_PERT!$G$6,T1_PERT!$C$6,T1_PERT!$E$6)</f>
        <v>4.37193159811578</v>
      </c>
      <c r="D4488" s="23" t="n">
        <f aca="true">BETAINV(RAND(),T1_PERT!$F$7,T1_PERT!$G$7,T1_PERT!$C$7,T1_PERT!$E$7)</f>
        <v>3.85764645557937</v>
      </c>
      <c r="E4488" s="23" t="n">
        <f aca="true">BETAINV(RAND(),T1_PERT!$F$8,T1_PERT!$G$8,T1_PERT!$C$8,T1_PERT!$E$8)</f>
        <v>6.59343467583834</v>
      </c>
      <c r="F4488" s="23" t="n">
        <f aca="true">BETAINV(RAND(),T1_PERT!$F$9,T1_PERT!$G$9,T1_PERT!$C$9,T1_PERT!$E$9)</f>
        <v>3.55910494768984</v>
      </c>
      <c r="G4488" s="23" t="n">
        <f aca="true">BETAINV(RAND(),T1_PERT!$F$10,T1_PERT!$G$10,T1_PERT!$C$10,T1_PERT!$E$10)</f>
        <v>2.75158352791333</v>
      </c>
      <c r="H4488" s="23" t="n">
        <f aca="false">B4488+C4488+E4488+G4488</f>
        <v>18.7468092206722</v>
      </c>
      <c r="I4488" s="23" t="n">
        <f aca="false">B4488+D4488+F4488+G4488</f>
        <v>15.1981943499873</v>
      </c>
      <c r="J4488" s="23" t="n">
        <f aca="false">MAX(H4488,I4488)</f>
        <v>18.7468092206722</v>
      </c>
      <c r="K4488" s="24" t="n">
        <f aca="false">IF(H4488&gt;=I4488,1,0)</f>
        <v>1</v>
      </c>
    </row>
    <row r="4489" customFormat="false" ht="15" hidden="false" customHeight="false" outlineLevel="0" collapsed="false">
      <c r="A4489" s="5" t="n">
        <v>4470</v>
      </c>
      <c r="B4489" s="23" t="n">
        <f aca="true">BETAINV(RAND(),T1_PERT!$F$5,T1_PERT!$G$5,T1_PERT!$C$5,T1_PERT!$E$5)</f>
        <v>4.04864626759253</v>
      </c>
      <c r="C4489" s="23" t="n">
        <f aca="true">BETAINV(RAND(),T1_PERT!$F$6,T1_PERT!$G$6,T1_PERT!$C$6,T1_PERT!$E$6)</f>
        <v>5.52515152124165</v>
      </c>
      <c r="D4489" s="23" t="n">
        <f aca="true">BETAINV(RAND(),T1_PERT!$F$7,T1_PERT!$G$7,T1_PERT!$C$7,T1_PERT!$E$7)</f>
        <v>6.8052341811436</v>
      </c>
      <c r="E4489" s="23" t="n">
        <f aca="true">BETAINV(RAND(),T1_PERT!$F$8,T1_PERT!$G$8,T1_PERT!$C$8,T1_PERT!$E$8)</f>
        <v>6.83023435526729</v>
      </c>
      <c r="F4489" s="23" t="n">
        <f aca="true">BETAINV(RAND(),T1_PERT!$F$9,T1_PERT!$G$9,T1_PERT!$C$9,T1_PERT!$E$9)</f>
        <v>4.31913653193729</v>
      </c>
      <c r="G4489" s="23" t="n">
        <f aca="true">BETAINV(RAND(),T1_PERT!$F$10,T1_PERT!$G$10,T1_PERT!$C$10,T1_PERT!$E$10)</f>
        <v>2.55365947937579</v>
      </c>
      <c r="H4489" s="23" t="n">
        <f aca="false">B4489+C4489+E4489+G4489</f>
        <v>18.9576916234773</v>
      </c>
      <c r="I4489" s="23" t="n">
        <f aca="false">B4489+D4489+F4489+G4489</f>
        <v>17.7266764600492</v>
      </c>
      <c r="J4489" s="23" t="n">
        <f aca="false">MAX(H4489,I4489)</f>
        <v>18.9576916234773</v>
      </c>
      <c r="K4489" s="24" t="n">
        <f aca="false">IF(H4489&gt;=I4489,1,0)</f>
        <v>1</v>
      </c>
    </row>
    <row r="4490" customFormat="false" ht="15" hidden="false" customHeight="false" outlineLevel="0" collapsed="false">
      <c r="A4490" s="5" t="n">
        <v>4471</v>
      </c>
      <c r="B4490" s="23" t="n">
        <f aca="true">BETAINV(RAND(),T1_PERT!$F$5,T1_PERT!$G$5,T1_PERT!$C$5,T1_PERT!$E$5)</f>
        <v>4.07505104342461</v>
      </c>
      <c r="C4490" s="23" t="n">
        <f aca="true">BETAINV(RAND(),T1_PERT!$F$6,T1_PERT!$G$6,T1_PERT!$C$6,T1_PERT!$E$6)</f>
        <v>5.91452827133209</v>
      </c>
      <c r="D4490" s="23" t="n">
        <f aca="true">BETAINV(RAND(),T1_PERT!$F$7,T1_PERT!$G$7,T1_PERT!$C$7,T1_PERT!$E$7)</f>
        <v>5.62510902777366</v>
      </c>
      <c r="E4490" s="23" t="n">
        <f aca="true">BETAINV(RAND(),T1_PERT!$F$8,T1_PERT!$G$8,T1_PERT!$C$8,T1_PERT!$E$8)</f>
        <v>7.12467299056081</v>
      </c>
      <c r="F4490" s="23" t="n">
        <f aca="true">BETAINV(RAND(),T1_PERT!$F$9,T1_PERT!$G$9,T1_PERT!$C$9,T1_PERT!$E$9)</f>
        <v>4.81218993458921</v>
      </c>
      <c r="G4490" s="23" t="n">
        <f aca="true">BETAINV(RAND(),T1_PERT!$F$10,T1_PERT!$G$10,T1_PERT!$C$10,T1_PERT!$E$10)</f>
        <v>1.33872286872711</v>
      </c>
      <c r="H4490" s="23" t="n">
        <f aca="false">B4490+C4490+E4490+G4490</f>
        <v>18.4529751740446</v>
      </c>
      <c r="I4490" s="23" t="n">
        <f aca="false">B4490+D4490+F4490+G4490</f>
        <v>15.8510728745146</v>
      </c>
      <c r="J4490" s="23" t="n">
        <f aca="false">MAX(H4490,I4490)</f>
        <v>18.4529751740446</v>
      </c>
      <c r="K4490" s="24" t="n">
        <f aca="false">IF(H4490&gt;=I4490,1,0)</f>
        <v>1</v>
      </c>
    </row>
    <row r="4491" customFormat="false" ht="15" hidden="false" customHeight="false" outlineLevel="0" collapsed="false">
      <c r="A4491" s="5" t="n">
        <v>4472</v>
      </c>
      <c r="B4491" s="23" t="n">
        <f aca="true">BETAINV(RAND(),T1_PERT!$F$5,T1_PERT!$G$5,T1_PERT!$C$5,T1_PERT!$E$5)</f>
        <v>3.03158426817879</v>
      </c>
      <c r="C4491" s="23" t="n">
        <f aca="true">BETAINV(RAND(),T1_PERT!$F$6,T1_PERT!$G$6,T1_PERT!$C$6,T1_PERT!$E$6)</f>
        <v>4.00833189170982</v>
      </c>
      <c r="D4491" s="23" t="n">
        <f aca="true">BETAINV(RAND(),T1_PERT!$F$7,T1_PERT!$G$7,T1_PERT!$C$7,T1_PERT!$E$7)</f>
        <v>5.03184039256973</v>
      </c>
      <c r="E4491" s="23" t="n">
        <f aca="true">BETAINV(RAND(),T1_PERT!$F$8,T1_PERT!$G$8,T1_PERT!$C$8,T1_PERT!$E$8)</f>
        <v>4.83526711414172</v>
      </c>
      <c r="F4491" s="23" t="n">
        <f aca="true">BETAINV(RAND(),T1_PERT!$F$9,T1_PERT!$G$9,T1_PERT!$C$9,T1_PERT!$E$9)</f>
        <v>4.58194039144126</v>
      </c>
      <c r="G4491" s="23" t="n">
        <f aca="true">BETAINV(RAND(),T1_PERT!$F$10,T1_PERT!$G$10,T1_PERT!$C$10,T1_PERT!$E$10)</f>
        <v>2.05605476351393</v>
      </c>
      <c r="H4491" s="23" t="n">
        <f aca="false">B4491+C4491+E4491+G4491</f>
        <v>13.9312380375443</v>
      </c>
      <c r="I4491" s="23" t="n">
        <f aca="false">B4491+D4491+F4491+G4491</f>
        <v>14.7014198157037</v>
      </c>
      <c r="J4491" s="23" t="n">
        <f aca="false">MAX(H4491,I4491)</f>
        <v>14.7014198157037</v>
      </c>
      <c r="K4491" s="24" t="n">
        <f aca="false">IF(H4491&gt;=I4491,1,0)</f>
        <v>0</v>
      </c>
    </row>
    <row r="4492" customFormat="false" ht="15" hidden="false" customHeight="false" outlineLevel="0" collapsed="false">
      <c r="A4492" s="5" t="n">
        <v>4473</v>
      </c>
      <c r="B4492" s="23" t="n">
        <f aca="true">BETAINV(RAND(),T1_PERT!$F$5,T1_PERT!$G$5,T1_PERT!$C$5,T1_PERT!$E$5)</f>
        <v>5.63498939792788</v>
      </c>
      <c r="C4492" s="23" t="n">
        <f aca="true">BETAINV(RAND(),T1_PERT!$F$6,T1_PERT!$G$6,T1_PERT!$C$6,T1_PERT!$E$6)</f>
        <v>5.4399206675725</v>
      </c>
      <c r="D4492" s="23" t="n">
        <f aca="true">BETAINV(RAND(),T1_PERT!$F$7,T1_PERT!$G$7,T1_PERT!$C$7,T1_PERT!$E$7)</f>
        <v>6.70862501830951</v>
      </c>
      <c r="E4492" s="23" t="n">
        <f aca="true">BETAINV(RAND(),T1_PERT!$F$8,T1_PERT!$G$8,T1_PERT!$C$8,T1_PERT!$E$8)</f>
        <v>5.56442616044305</v>
      </c>
      <c r="F4492" s="23" t="n">
        <f aca="true">BETAINV(RAND(),T1_PERT!$F$9,T1_PERT!$G$9,T1_PERT!$C$9,T1_PERT!$E$9)</f>
        <v>3.83649381790329</v>
      </c>
      <c r="G4492" s="23" t="n">
        <f aca="true">BETAINV(RAND(),T1_PERT!$F$10,T1_PERT!$G$10,T1_PERT!$C$10,T1_PERT!$E$10)</f>
        <v>1.93074804773121</v>
      </c>
      <c r="H4492" s="23" t="n">
        <f aca="false">B4492+C4492+E4492+G4492</f>
        <v>18.5700842736746</v>
      </c>
      <c r="I4492" s="23" t="n">
        <f aca="false">B4492+D4492+F4492+G4492</f>
        <v>18.1108562818719</v>
      </c>
      <c r="J4492" s="23" t="n">
        <f aca="false">MAX(H4492,I4492)</f>
        <v>18.5700842736746</v>
      </c>
      <c r="K4492" s="24" t="n">
        <f aca="false">IF(H4492&gt;=I4492,1,0)</f>
        <v>1</v>
      </c>
    </row>
    <row r="4493" customFormat="false" ht="15" hidden="false" customHeight="false" outlineLevel="0" collapsed="false">
      <c r="A4493" s="5" t="n">
        <v>4474</v>
      </c>
      <c r="B4493" s="23" t="n">
        <f aca="true">BETAINV(RAND(),T1_PERT!$F$5,T1_PERT!$G$5,T1_PERT!$C$5,T1_PERT!$E$5)</f>
        <v>3.8531418218865</v>
      </c>
      <c r="C4493" s="23" t="n">
        <f aca="true">BETAINV(RAND(),T1_PERT!$F$6,T1_PERT!$G$6,T1_PERT!$C$6,T1_PERT!$E$6)</f>
        <v>4.3973379876153</v>
      </c>
      <c r="D4493" s="23" t="n">
        <f aca="true">BETAINV(RAND(),T1_PERT!$F$7,T1_PERT!$G$7,T1_PERT!$C$7,T1_PERT!$E$7)</f>
        <v>4.10381992384784</v>
      </c>
      <c r="E4493" s="23" t="n">
        <f aca="true">BETAINV(RAND(),T1_PERT!$F$8,T1_PERT!$G$8,T1_PERT!$C$8,T1_PERT!$E$8)</f>
        <v>5.32794537221156</v>
      </c>
      <c r="F4493" s="23" t="n">
        <f aca="true">BETAINV(RAND(),T1_PERT!$F$9,T1_PERT!$G$9,T1_PERT!$C$9,T1_PERT!$E$9)</f>
        <v>6.01713234917943</v>
      </c>
      <c r="G4493" s="23" t="n">
        <f aca="true">BETAINV(RAND(),T1_PERT!$F$10,T1_PERT!$G$10,T1_PERT!$C$10,T1_PERT!$E$10)</f>
        <v>1.40759554284031</v>
      </c>
      <c r="H4493" s="23" t="n">
        <f aca="false">B4493+C4493+E4493+G4493</f>
        <v>14.9860207245537</v>
      </c>
      <c r="I4493" s="23" t="n">
        <f aca="false">B4493+D4493+F4493+G4493</f>
        <v>15.3816896377541</v>
      </c>
      <c r="J4493" s="23" t="n">
        <f aca="false">MAX(H4493,I4493)</f>
        <v>15.3816896377541</v>
      </c>
      <c r="K4493" s="24" t="n">
        <f aca="false">IF(H4493&gt;=I4493,1,0)</f>
        <v>0</v>
      </c>
    </row>
    <row r="4494" customFormat="false" ht="15" hidden="false" customHeight="false" outlineLevel="0" collapsed="false">
      <c r="A4494" s="5" t="n">
        <v>4475</v>
      </c>
      <c r="B4494" s="23" t="n">
        <f aca="true">BETAINV(RAND(),T1_PERT!$F$5,T1_PERT!$G$5,T1_PERT!$C$5,T1_PERT!$E$5)</f>
        <v>4.33738598275364</v>
      </c>
      <c r="C4494" s="23" t="n">
        <f aca="true">BETAINV(RAND(),T1_PERT!$F$6,T1_PERT!$G$6,T1_PERT!$C$6,T1_PERT!$E$6)</f>
        <v>3.65923633033092</v>
      </c>
      <c r="D4494" s="23" t="n">
        <f aca="true">BETAINV(RAND(),T1_PERT!$F$7,T1_PERT!$G$7,T1_PERT!$C$7,T1_PERT!$E$7)</f>
        <v>5.14370013130912</v>
      </c>
      <c r="E4494" s="23" t="n">
        <f aca="true">BETAINV(RAND(),T1_PERT!$F$8,T1_PERT!$G$8,T1_PERT!$C$8,T1_PERT!$E$8)</f>
        <v>4.37887793210459</v>
      </c>
      <c r="F4494" s="23" t="n">
        <f aca="true">BETAINV(RAND(),T1_PERT!$F$9,T1_PERT!$G$9,T1_PERT!$C$9,T1_PERT!$E$9)</f>
        <v>3.46916656939661</v>
      </c>
      <c r="G4494" s="23" t="n">
        <f aca="true">BETAINV(RAND(),T1_PERT!$F$10,T1_PERT!$G$10,T1_PERT!$C$10,T1_PERT!$E$10)</f>
        <v>2.02301489890402</v>
      </c>
      <c r="H4494" s="23" t="n">
        <f aca="false">B4494+C4494+E4494+G4494</f>
        <v>14.3985151440932</v>
      </c>
      <c r="I4494" s="23" t="n">
        <f aca="false">B4494+D4494+F4494+G4494</f>
        <v>14.9732675823634</v>
      </c>
      <c r="J4494" s="23" t="n">
        <f aca="false">MAX(H4494,I4494)</f>
        <v>14.9732675823634</v>
      </c>
      <c r="K4494" s="24" t="n">
        <f aca="false">IF(H4494&gt;=I4494,1,0)</f>
        <v>0</v>
      </c>
    </row>
    <row r="4495" customFormat="false" ht="15" hidden="false" customHeight="false" outlineLevel="0" collapsed="false">
      <c r="A4495" s="5" t="n">
        <v>4476</v>
      </c>
      <c r="B4495" s="23" t="n">
        <f aca="true">BETAINV(RAND(),T1_PERT!$F$5,T1_PERT!$G$5,T1_PERT!$C$5,T1_PERT!$E$5)</f>
        <v>2.84437907611204</v>
      </c>
      <c r="C4495" s="23" t="n">
        <f aca="true">BETAINV(RAND(),T1_PERT!$F$6,T1_PERT!$G$6,T1_PERT!$C$6,T1_PERT!$E$6)</f>
        <v>3.47547979517248</v>
      </c>
      <c r="D4495" s="23" t="n">
        <f aca="true">BETAINV(RAND(),T1_PERT!$F$7,T1_PERT!$G$7,T1_PERT!$C$7,T1_PERT!$E$7)</f>
        <v>5.61972071296981</v>
      </c>
      <c r="E4495" s="23" t="n">
        <f aca="true">BETAINV(RAND(),T1_PERT!$F$8,T1_PERT!$G$8,T1_PERT!$C$8,T1_PERT!$E$8)</f>
        <v>5.35711971157599</v>
      </c>
      <c r="F4495" s="23" t="n">
        <f aca="true">BETAINV(RAND(),T1_PERT!$F$9,T1_PERT!$G$9,T1_PERT!$C$9,T1_PERT!$E$9)</f>
        <v>4.38913422382963</v>
      </c>
      <c r="G4495" s="23" t="n">
        <f aca="true">BETAINV(RAND(),T1_PERT!$F$10,T1_PERT!$G$10,T1_PERT!$C$10,T1_PERT!$E$10)</f>
        <v>2.38062854985748</v>
      </c>
      <c r="H4495" s="23" t="n">
        <f aca="false">B4495+C4495+E4495+G4495</f>
        <v>14.057607132718</v>
      </c>
      <c r="I4495" s="23" t="n">
        <f aca="false">B4495+D4495+F4495+G4495</f>
        <v>15.233862562769</v>
      </c>
      <c r="J4495" s="23" t="n">
        <f aca="false">MAX(H4495,I4495)</f>
        <v>15.233862562769</v>
      </c>
      <c r="K4495" s="24" t="n">
        <f aca="false">IF(H4495&gt;=I4495,1,0)</f>
        <v>0</v>
      </c>
    </row>
    <row r="4496" customFormat="false" ht="15" hidden="false" customHeight="false" outlineLevel="0" collapsed="false">
      <c r="A4496" s="5" t="n">
        <v>4477</v>
      </c>
      <c r="B4496" s="23" t="n">
        <f aca="true">BETAINV(RAND(),T1_PERT!$F$5,T1_PERT!$G$5,T1_PERT!$C$5,T1_PERT!$E$5)</f>
        <v>5.1561732562982</v>
      </c>
      <c r="C4496" s="23" t="n">
        <f aca="true">BETAINV(RAND(),T1_PERT!$F$6,T1_PERT!$G$6,T1_PERT!$C$6,T1_PERT!$E$6)</f>
        <v>5.43664628570921</v>
      </c>
      <c r="D4496" s="23" t="n">
        <f aca="true">BETAINV(RAND(),T1_PERT!$F$7,T1_PERT!$G$7,T1_PERT!$C$7,T1_PERT!$E$7)</f>
        <v>4.79636669670523</v>
      </c>
      <c r="E4496" s="23" t="n">
        <f aca="true">BETAINV(RAND(),T1_PERT!$F$8,T1_PERT!$G$8,T1_PERT!$C$8,T1_PERT!$E$8)</f>
        <v>5.69114128262161</v>
      </c>
      <c r="F4496" s="23" t="n">
        <f aca="true">BETAINV(RAND(),T1_PERT!$F$9,T1_PERT!$G$9,T1_PERT!$C$9,T1_PERT!$E$9)</f>
        <v>4.2091240876962</v>
      </c>
      <c r="G4496" s="23" t="n">
        <f aca="true">BETAINV(RAND(),T1_PERT!$F$10,T1_PERT!$G$10,T1_PERT!$C$10,T1_PERT!$E$10)</f>
        <v>1.75026095846413</v>
      </c>
      <c r="H4496" s="23" t="n">
        <f aca="false">B4496+C4496+E4496+G4496</f>
        <v>18.0342217830931</v>
      </c>
      <c r="I4496" s="23" t="n">
        <f aca="false">B4496+D4496+F4496+G4496</f>
        <v>15.9119249991638</v>
      </c>
      <c r="J4496" s="23" t="n">
        <f aca="false">MAX(H4496,I4496)</f>
        <v>18.0342217830931</v>
      </c>
      <c r="K4496" s="24" t="n">
        <f aca="false">IF(H4496&gt;=I4496,1,0)</f>
        <v>1</v>
      </c>
    </row>
    <row r="4497" customFormat="false" ht="15" hidden="false" customHeight="false" outlineLevel="0" collapsed="false">
      <c r="A4497" s="5" t="n">
        <v>4478</v>
      </c>
      <c r="B4497" s="23" t="n">
        <f aca="true">BETAINV(RAND(),T1_PERT!$F$5,T1_PERT!$G$5,T1_PERT!$C$5,T1_PERT!$E$5)</f>
        <v>2.77554808759049</v>
      </c>
      <c r="C4497" s="23" t="n">
        <f aca="true">BETAINV(RAND(),T1_PERT!$F$6,T1_PERT!$G$6,T1_PERT!$C$6,T1_PERT!$E$6)</f>
        <v>4.70708493941578</v>
      </c>
      <c r="D4497" s="23" t="n">
        <f aca="true">BETAINV(RAND(),T1_PERT!$F$7,T1_PERT!$G$7,T1_PERT!$C$7,T1_PERT!$E$7)</f>
        <v>4.23894077518301</v>
      </c>
      <c r="E4497" s="23" t="n">
        <f aca="true">BETAINV(RAND(),T1_PERT!$F$8,T1_PERT!$G$8,T1_PERT!$C$8,T1_PERT!$E$8)</f>
        <v>6.2482921171911</v>
      </c>
      <c r="F4497" s="23" t="n">
        <f aca="true">BETAINV(RAND(),T1_PERT!$F$9,T1_PERT!$G$9,T1_PERT!$C$9,T1_PERT!$E$9)</f>
        <v>4.29896293224252</v>
      </c>
      <c r="G4497" s="23" t="n">
        <f aca="true">BETAINV(RAND(),T1_PERT!$F$10,T1_PERT!$G$10,T1_PERT!$C$10,T1_PERT!$E$10)</f>
        <v>1.79344762585367</v>
      </c>
      <c r="H4497" s="23" t="n">
        <f aca="false">B4497+C4497+E4497+G4497</f>
        <v>15.524372770051</v>
      </c>
      <c r="I4497" s="23" t="n">
        <f aca="false">B4497+D4497+F4497+G4497</f>
        <v>13.1068994208697</v>
      </c>
      <c r="J4497" s="23" t="n">
        <f aca="false">MAX(H4497,I4497)</f>
        <v>15.524372770051</v>
      </c>
      <c r="K4497" s="24" t="n">
        <f aca="false">IF(H4497&gt;=I4497,1,0)</f>
        <v>1</v>
      </c>
    </row>
    <row r="4498" customFormat="false" ht="15" hidden="false" customHeight="false" outlineLevel="0" collapsed="false">
      <c r="A4498" s="5" t="n">
        <v>4479</v>
      </c>
      <c r="B4498" s="23" t="n">
        <f aca="true">BETAINV(RAND(),T1_PERT!$F$5,T1_PERT!$G$5,T1_PERT!$C$5,T1_PERT!$E$5)</f>
        <v>5.02351071998763</v>
      </c>
      <c r="C4498" s="23" t="n">
        <f aca="true">BETAINV(RAND(),T1_PERT!$F$6,T1_PERT!$G$6,T1_PERT!$C$6,T1_PERT!$E$6)</f>
        <v>5.99735003219331</v>
      </c>
      <c r="D4498" s="23" t="n">
        <f aca="true">BETAINV(RAND(),T1_PERT!$F$7,T1_PERT!$G$7,T1_PERT!$C$7,T1_PERT!$E$7)</f>
        <v>5.70115197842428</v>
      </c>
      <c r="E4498" s="23" t="n">
        <f aca="true">BETAINV(RAND(),T1_PERT!$F$8,T1_PERT!$G$8,T1_PERT!$C$8,T1_PERT!$E$8)</f>
        <v>5.58875813968504</v>
      </c>
      <c r="F4498" s="23" t="n">
        <f aca="true">BETAINV(RAND(),T1_PERT!$F$9,T1_PERT!$G$9,T1_PERT!$C$9,T1_PERT!$E$9)</f>
        <v>3.75725876457066</v>
      </c>
      <c r="G4498" s="23" t="n">
        <f aca="true">BETAINV(RAND(),T1_PERT!$F$10,T1_PERT!$G$10,T1_PERT!$C$10,T1_PERT!$E$10)</f>
        <v>2.18205757223584</v>
      </c>
      <c r="H4498" s="23" t="n">
        <f aca="false">B4498+C4498+E4498+G4498</f>
        <v>18.7916764641018</v>
      </c>
      <c r="I4498" s="23" t="n">
        <f aca="false">B4498+D4498+F4498+G4498</f>
        <v>16.6639790352184</v>
      </c>
      <c r="J4498" s="23" t="n">
        <f aca="false">MAX(H4498,I4498)</f>
        <v>18.7916764641018</v>
      </c>
      <c r="K4498" s="24" t="n">
        <f aca="false">IF(H4498&gt;=I4498,1,0)</f>
        <v>1</v>
      </c>
    </row>
    <row r="4499" customFormat="false" ht="15" hidden="false" customHeight="false" outlineLevel="0" collapsed="false">
      <c r="A4499" s="5" t="n">
        <v>4480</v>
      </c>
      <c r="B4499" s="23" t="n">
        <f aca="true">BETAINV(RAND(),T1_PERT!$F$5,T1_PERT!$G$5,T1_PERT!$C$5,T1_PERT!$E$5)</f>
        <v>3.47101544377751</v>
      </c>
      <c r="C4499" s="23" t="n">
        <f aca="true">BETAINV(RAND(),T1_PERT!$F$6,T1_PERT!$G$6,T1_PERT!$C$6,T1_PERT!$E$6)</f>
        <v>4.13338658328829</v>
      </c>
      <c r="D4499" s="23" t="n">
        <f aca="true">BETAINV(RAND(),T1_PERT!$F$7,T1_PERT!$G$7,T1_PERT!$C$7,T1_PERT!$E$7)</f>
        <v>5.3107391025956</v>
      </c>
      <c r="E4499" s="23" t="n">
        <f aca="true">BETAINV(RAND(),T1_PERT!$F$8,T1_PERT!$G$8,T1_PERT!$C$8,T1_PERT!$E$8)</f>
        <v>4.56092031979671</v>
      </c>
      <c r="F4499" s="23" t="n">
        <f aca="true">BETAINV(RAND(),T1_PERT!$F$9,T1_PERT!$G$9,T1_PERT!$C$9,T1_PERT!$E$9)</f>
        <v>5.84596927526931</v>
      </c>
      <c r="G4499" s="23" t="n">
        <f aca="true">BETAINV(RAND(),T1_PERT!$F$10,T1_PERT!$G$10,T1_PERT!$C$10,T1_PERT!$E$10)</f>
        <v>2.65533952465683</v>
      </c>
      <c r="H4499" s="23" t="n">
        <f aca="false">B4499+C4499+E4499+G4499</f>
        <v>14.8206618715193</v>
      </c>
      <c r="I4499" s="23" t="n">
        <f aca="false">B4499+D4499+F4499+G4499</f>
        <v>17.2830633462992</v>
      </c>
      <c r="J4499" s="23" t="n">
        <f aca="false">MAX(H4499,I4499)</f>
        <v>17.2830633462992</v>
      </c>
      <c r="K4499" s="24" t="n">
        <f aca="false">IF(H4499&gt;=I4499,1,0)</f>
        <v>0</v>
      </c>
    </row>
    <row r="4500" customFormat="false" ht="15" hidden="false" customHeight="false" outlineLevel="0" collapsed="false">
      <c r="A4500" s="5" t="n">
        <v>4481</v>
      </c>
      <c r="B4500" s="23" t="n">
        <f aca="true">BETAINV(RAND(),T1_PERT!$F$5,T1_PERT!$G$5,T1_PERT!$C$5,T1_PERT!$E$5)</f>
        <v>3.90100937331687</v>
      </c>
      <c r="C4500" s="23" t="n">
        <f aca="true">BETAINV(RAND(),T1_PERT!$F$6,T1_PERT!$G$6,T1_PERT!$C$6,T1_PERT!$E$6)</f>
        <v>4.18522775247439</v>
      </c>
      <c r="D4500" s="23" t="n">
        <f aca="true">BETAINV(RAND(),T1_PERT!$F$7,T1_PERT!$G$7,T1_PERT!$C$7,T1_PERT!$E$7)</f>
        <v>4.28080838012883</v>
      </c>
      <c r="E4500" s="23" t="n">
        <f aca="true">BETAINV(RAND(),T1_PERT!$F$8,T1_PERT!$G$8,T1_PERT!$C$8,T1_PERT!$E$8)</f>
        <v>5.83083231158289</v>
      </c>
      <c r="F4500" s="23" t="n">
        <f aca="true">BETAINV(RAND(),T1_PERT!$F$9,T1_PERT!$G$9,T1_PERT!$C$9,T1_PERT!$E$9)</f>
        <v>5.67262513285847</v>
      </c>
      <c r="G4500" s="23" t="n">
        <f aca="true">BETAINV(RAND(),T1_PERT!$F$10,T1_PERT!$G$10,T1_PERT!$C$10,T1_PERT!$E$10)</f>
        <v>2.38245985458874</v>
      </c>
      <c r="H4500" s="23" t="n">
        <f aca="false">B4500+C4500+E4500+G4500</f>
        <v>16.2995292919629</v>
      </c>
      <c r="I4500" s="23" t="n">
        <f aca="false">B4500+D4500+F4500+G4500</f>
        <v>16.2369027408929</v>
      </c>
      <c r="J4500" s="23" t="n">
        <f aca="false">MAX(H4500,I4500)</f>
        <v>16.2995292919629</v>
      </c>
      <c r="K4500" s="24" t="n">
        <f aca="false">IF(H4500&gt;=I4500,1,0)</f>
        <v>1</v>
      </c>
    </row>
    <row r="4501" customFormat="false" ht="15" hidden="false" customHeight="false" outlineLevel="0" collapsed="false">
      <c r="A4501" s="5" t="n">
        <v>4482</v>
      </c>
      <c r="B4501" s="23" t="n">
        <f aca="true">BETAINV(RAND(),T1_PERT!$F$5,T1_PERT!$G$5,T1_PERT!$C$5,T1_PERT!$E$5)</f>
        <v>3.41960453369227</v>
      </c>
      <c r="C4501" s="23" t="n">
        <f aca="true">BETAINV(RAND(),T1_PERT!$F$6,T1_PERT!$G$6,T1_PERT!$C$6,T1_PERT!$E$6)</f>
        <v>5.29983422195939</v>
      </c>
      <c r="D4501" s="23" t="n">
        <f aca="true">BETAINV(RAND(),T1_PERT!$F$7,T1_PERT!$G$7,T1_PERT!$C$7,T1_PERT!$E$7)</f>
        <v>6.94476833172358</v>
      </c>
      <c r="E4501" s="23" t="n">
        <f aca="true">BETAINV(RAND(),T1_PERT!$F$8,T1_PERT!$G$8,T1_PERT!$C$8,T1_PERT!$E$8)</f>
        <v>6.38480360394429</v>
      </c>
      <c r="F4501" s="23" t="n">
        <f aca="true">BETAINV(RAND(),T1_PERT!$F$9,T1_PERT!$G$9,T1_PERT!$C$9,T1_PERT!$E$9)</f>
        <v>3.92154874624212</v>
      </c>
      <c r="G4501" s="23" t="n">
        <f aca="true">BETAINV(RAND(),T1_PERT!$F$10,T1_PERT!$G$10,T1_PERT!$C$10,T1_PERT!$E$10)</f>
        <v>1.73920658766496</v>
      </c>
      <c r="H4501" s="23" t="n">
        <f aca="false">B4501+C4501+E4501+G4501</f>
        <v>16.8434489472609</v>
      </c>
      <c r="I4501" s="23" t="n">
        <f aca="false">B4501+D4501+F4501+G4501</f>
        <v>16.0251281993229</v>
      </c>
      <c r="J4501" s="23" t="n">
        <f aca="false">MAX(H4501,I4501)</f>
        <v>16.8434489472609</v>
      </c>
      <c r="K4501" s="24" t="n">
        <f aca="false">IF(H4501&gt;=I4501,1,0)</f>
        <v>1</v>
      </c>
    </row>
    <row r="4502" customFormat="false" ht="15" hidden="false" customHeight="false" outlineLevel="0" collapsed="false">
      <c r="A4502" s="5" t="n">
        <v>4483</v>
      </c>
      <c r="B4502" s="23" t="n">
        <f aca="true">BETAINV(RAND(),T1_PERT!$F$5,T1_PERT!$G$5,T1_PERT!$C$5,T1_PERT!$E$5)</f>
        <v>2.6837100098408</v>
      </c>
      <c r="C4502" s="23" t="n">
        <f aca="true">BETAINV(RAND(),T1_PERT!$F$6,T1_PERT!$G$6,T1_PERT!$C$6,T1_PERT!$E$6)</f>
        <v>6.82971006687445</v>
      </c>
      <c r="D4502" s="23" t="n">
        <f aca="true">BETAINV(RAND(),T1_PERT!$F$7,T1_PERT!$G$7,T1_PERT!$C$7,T1_PERT!$E$7)</f>
        <v>6.5387360337402</v>
      </c>
      <c r="E4502" s="23" t="n">
        <f aca="true">BETAINV(RAND(),T1_PERT!$F$8,T1_PERT!$G$8,T1_PERT!$C$8,T1_PERT!$E$8)</f>
        <v>6.82370399017615</v>
      </c>
      <c r="F4502" s="23" t="n">
        <f aca="true">BETAINV(RAND(),T1_PERT!$F$9,T1_PERT!$G$9,T1_PERT!$C$9,T1_PERT!$E$9)</f>
        <v>6.15830384758557</v>
      </c>
      <c r="G4502" s="23" t="n">
        <f aca="true">BETAINV(RAND(),T1_PERT!$F$10,T1_PERT!$G$10,T1_PERT!$C$10,T1_PERT!$E$10)</f>
        <v>2.35192997415696</v>
      </c>
      <c r="H4502" s="23" t="n">
        <f aca="false">B4502+C4502+E4502+G4502</f>
        <v>18.6890540410484</v>
      </c>
      <c r="I4502" s="23" t="n">
        <f aca="false">B4502+D4502+F4502+G4502</f>
        <v>17.7326798653235</v>
      </c>
      <c r="J4502" s="23" t="n">
        <f aca="false">MAX(H4502,I4502)</f>
        <v>18.6890540410484</v>
      </c>
      <c r="K4502" s="24" t="n">
        <f aca="false">IF(H4502&gt;=I4502,1,0)</f>
        <v>1</v>
      </c>
    </row>
    <row r="4503" customFormat="false" ht="15" hidden="false" customHeight="false" outlineLevel="0" collapsed="false">
      <c r="A4503" s="5" t="n">
        <v>4484</v>
      </c>
      <c r="B4503" s="23" t="n">
        <f aca="true">BETAINV(RAND(),T1_PERT!$F$5,T1_PERT!$G$5,T1_PERT!$C$5,T1_PERT!$E$5)</f>
        <v>3.08260330593919</v>
      </c>
      <c r="C4503" s="23" t="n">
        <f aca="true">BETAINV(RAND(),T1_PERT!$F$6,T1_PERT!$G$6,T1_PERT!$C$6,T1_PERT!$E$6)</f>
        <v>4.70995646004278</v>
      </c>
      <c r="D4503" s="23" t="n">
        <f aca="true">BETAINV(RAND(),T1_PERT!$F$7,T1_PERT!$G$7,T1_PERT!$C$7,T1_PERT!$E$7)</f>
        <v>6.47246801181091</v>
      </c>
      <c r="E4503" s="23" t="n">
        <f aca="true">BETAINV(RAND(),T1_PERT!$F$8,T1_PERT!$G$8,T1_PERT!$C$8,T1_PERT!$E$8)</f>
        <v>4.19975349607468</v>
      </c>
      <c r="F4503" s="23" t="n">
        <f aca="true">BETAINV(RAND(),T1_PERT!$F$9,T1_PERT!$G$9,T1_PERT!$C$9,T1_PERT!$E$9)</f>
        <v>4.18909361031296</v>
      </c>
      <c r="G4503" s="23" t="n">
        <f aca="true">BETAINV(RAND(),T1_PERT!$F$10,T1_PERT!$G$10,T1_PERT!$C$10,T1_PERT!$E$10)</f>
        <v>1.6455908063828</v>
      </c>
      <c r="H4503" s="23" t="n">
        <f aca="false">B4503+C4503+E4503+G4503</f>
        <v>13.6379040684394</v>
      </c>
      <c r="I4503" s="23" t="n">
        <f aca="false">B4503+D4503+F4503+G4503</f>
        <v>15.3897557344459</v>
      </c>
      <c r="J4503" s="23" t="n">
        <f aca="false">MAX(H4503,I4503)</f>
        <v>15.3897557344459</v>
      </c>
      <c r="K4503" s="24" t="n">
        <f aca="false">IF(H4503&gt;=I4503,1,0)</f>
        <v>0</v>
      </c>
    </row>
    <row r="4504" customFormat="false" ht="15" hidden="false" customHeight="false" outlineLevel="0" collapsed="false">
      <c r="A4504" s="5" t="n">
        <v>4485</v>
      </c>
      <c r="B4504" s="23" t="n">
        <f aca="true">BETAINV(RAND(),T1_PERT!$F$5,T1_PERT!$G$5,T1_PERT!$C$5,T1_PERT!$E$5)</f>
        <v>5.05727691685711</v>
      </c>
      <c r="C4504" s="23" t="n">
        <f aca="true">BETAINV(RAND(),T1_PERT!$F$6,T1_PERT!$G$6,T1_PERT!$C$6,T1_PERT!$E$6)</f>
        <v>6.47261566750603</v>
      </c>
      <c r="D4504" s="23" t="n">
        <f aca="true">BETAINV(RAND(),T1_PERT!$F$7,T1_PERT!$G$7,T1_PERT!$C$7,T1_PERT!$E$7)</f>
        <v>6.77519616003644</v>
      </c>
      <c r="E4504" s="23" t="n">
        <f aca="true">BETAINV(RAND(),T1_PERT!$F$8,T1_PERT!$G$8,T1_PERT!$C$8,T1_PERT!$E$8)</f>
        <v>4.54450414372655</v>
      </c>
      <c r="F4504" s="23" t="n">
        <f aca="true">BETAINV(RAND(),T1_PERT!$F$9,T1_PERT!$G$9,T1_PERT!$C$9,T1_PERT!$E$9)</f>
        <v>6.23764568697111</v>
      </c>
      <c r="G4504" s="23" t="n">
        <f aca="true">BETAINV(RAND(),T1_PERT!$F$10,T1_PERT!$G$10,T1_PERT!$C$10,T1_PERT!$E$10)</f>
        <v>2.13311328537507</v>
      </c>
      <c r="H4504" s="23" t="n">
        <f aca="false">B4504+C4504+E4504+G4504</f>
        <v>18.2075100134648</v>
      </c>
      <c r="I4504" s="23" t="n">
        <f aca="false">B4504+D4504+F4504+G4504</f>
        <v>20.2032320492397</v>
      </c>
      <c r="J4504" s="23" t="n">
        <f aca="false">MAX(H4504,I4504)</f>
        <v>20.2032320492397</v>
      </c>
      <c r="K4504" s="24" t="n">
        <f aca="false">IF(H4504&gt;=I4504,1,0)</f>
        <v>0</v>
      </c>
    </row>
    <row r="4505" customFormat="false" ht="15" hidden="false" customHeight="false" outlineLevel="0" collapsed="false">
      <c r="A4505" s="5" t="n">
        <v>4486</v>
      </c>
      <c r="B4505" s="23" t="n">
        <f aca="true">BETAINV(RAND(),T1_PERT!$F$5,T1_PERT!$G$5,T1_PERT!$C$5,T1_PERT!$E$5)</f>
        <v>4.01622420926695</v>
      </c>
      <c r="C4505" s="23" t="n">
        <f aca="true">BETAINV(RAND(),T1_PERT!$F$6,T1_PERT!$G$6,T1_PERT!$C$6,T1_PERT!$E$6)</f>
        <v>5.40064219918124</v>
      </c>
      <c r="D4505" s="23" t="n">
        <f aca="true">BETAINV(RAND(),T1_PERT!$F$7,T1_PERT!$G$7,T1_PERT!$C$7,T1_PERT!$E$7)</f>
        <v>4.81950944918295</v>
      </c>
      <c r="E4505" s="23" t="n">
        <f aca="true">BETAINV(RAND(),T1_PERT!$F$8,T1_PERT!$G$8,T1_PERT!$C$8,T1_PERT!$E$8)</f>
        <v>6.16224258652705</v>
      </c>
      <c r="F4505" s="23" t="n">
        <f aca="true">BETAINV(RAND(),T1_PERT!$F$9,T1_PERT!$G$9,T1_PERT!$C$9,T1_PERT!$E$9)</f>
        <v>4.8152254041203</v>
      </c>
      <c r="G4505" s="23" t="n">
        <f aca="true">BETAINV(RAND(),T1_PERT!$F$10,T1_PERT!$G$10,T1_PERT!$C$10,T1_PERT!$E$10)</f>
        <v>2.67473359323337</v>
      </c>
      <c r="H4505" s="23" t="n">
        <f aca="false">B4505+C4505+E4505+G4505</f>
        <v>18.2538425882086</v>
      </c>
      <c r="I4505" s="23" t="n">
        <f aca="false">B4505+D4505+F4505+G4505</f>
        <v>16.3256926558036</v>
      </c>
      <c r="J4505" s="23" t="n">
        <f aca="false">MAX(H4505,I4505)</f>
        <v>18.2538425882086</v>
      </c>
      <c r="K4505" s="24" t="n">
        <f aca="false">IF(H4505&gt;=I4505,1,0)</f>
        <v>1</v>
      </c>
    </row>
    <row r="4506" customFormat="false" ht="15" hidden="false" customHeight="false" outlineLevel="0" collapsed="false">
      <c r="A4506" s="5" t="n">
        <v>4487</v>
      </c>
      <c r="B4506" s="23" t="n">
        <f aca="true">BETAINV(RAND(),T1_PERT!$F$5,T1_PERT!$G$5,T1_PERT!$C$5,T1_PERT!$E$5)</f>
        <v>2.39427368461121</v>
      </c>
      <c r="C4506" s="23" t="n">
        <f aca="true">BETAINV(RAND(),T1_PERT!$F$6,T1_PERT!$G$6,T1_PERT!$C$6,T1_PERT!$E$6)</f>
        <v>4.10309999290313</v>
      </c>
      <c r="D4506" s="23" t="n">
        <f aca="true">BETAINV(RAND(),T1_PERT!$F$7,T1_PERT!$G$7,T1_PERT!$C$7,T1_PERT!$E$7)</f>
        <v>5.31453865589031</v>
      </c>
      <c r="E4506" s="23" t="n">
        <f aca="true">BETAINV(RAND(),T1_PERT!$F$8,T1_PERT!$G$8,T1_PERT!$C$8,T1_PERT!$E$8)</f>
        <v>4.59524452705763</v>
      </c>
      <c r="F4506" s="23" t="n">
        <f aca="true">BETAINV(RAND(),T1_PERT!$F$9,T1_PERT!$G$9,T1_PERT!$C$9,T1_PERT!$E$9)</f>
        <v>3.39002995244974</v>
      </c>
      <c r="G4506" s="23" t="n">
        <f aca="true">BETAINV(RAND(),T1_PERT!$F$10,T1_PERT!$G$10,T1_PERT!$C$10,T1_PERT!$E$10)</f>
        <v>1.69672115555374</v>
      </c>
      <c r="H4506" s="23" t="n">
        <f aca="false">B4506+C4506+E4506+G4506</f>
        <v>12.7893393601257</v>
      </c>
      <c r="I4506" s="23" t="n">
        <f aca="false">B4506+D4506+F4506+G4506</f>
        <v>12.795563448505</v>
      </c>
      <c r="J4506" s="23" t="n">
        <f aca="false">MAX(H4506,I4506)</f>
        <v>12.795563448505</v>
      </c>
      <c r="K4506" s="24" t="n">
        <f aca="false">IF(H4506&gt;=I4506,1,0)</f>
        <v>0</v>
      </c>
    </row>
    <row r="4507" customFormat="false" ht="15" hidden="false" customHeight="false" outlineLevel="0" collapsed="false">
      <c r="A4507" s="5" t="n">
        <v>4488</v>
      </c>
      <c r="B4507" s="23" t="n">
        <f aca="true">BETAINV(RAND(),T1_PERT!$F$5,T1_PERT!$G$5,T1_PERT!$C$5,T1_PERT!$E$5)</f>
        <v>4.35377245535729</v>
      </c>
      <c r="C4507" s="23" t="n">
        <f aca="true">BETAINV(RAND(),T1_PERT!$F$6,T1_PERT!$G$6,T1_PERT!$C$6,T1_PERT!$E$6)</f>
        <v>7.14345976786847</v>
      </c>
      <c r="D4507" s="23" t="n">
        <f aca="true">BETAINV(RAND(),T1_PERT!$F$7,T1_PERT!$G$7,T1_PERT!$C$7,T1_PERT!$E$7)</f>
        <v>7.00892528292408</v>
      </c>
      <c r="E4507" s="23" t="n">
        <f aca="true">BETAINV(RAND(),T1_PERT!$F$8,T1_PERT!$G$8,T1_PERT!$C$8,T1_PERT!$E$8)</f>
        <v>4.07893594702844</v>
      </c>
      <c r="F4507" s="23" t="n">
        <f aca="true">BETAINV(RAND(),T1_PERT!$F$9,T1_PERT!$G$9,T1_PERT!$C$9,T1_PERT!$E$9)</f>
        <v>3.22656700614396</v>
      </c>
      <c r="G4507" s="23" t="n">
        <f aca="true">BETAINV(RAND(),T1_PERT!$F$10,T1_PERT!$G$10,T1_PERT!$C$10,T1_PERT!$E$10)</f>
        <v>1.82105672262656</v>
      </c>
      <c r="H4507" s="23" t="n">
        <f aca="false">B4507+C4507+E4507+G4507</f>
        <v>17.3972248928808</v>
      </c>
      <c r="I4507" s="23" t="n">
        <f aca="false">B4507+D4507+F4507+G4507</f>
        <v>16.4103214670519</v>
      </c>
      <c r="J4507" s="23" t="n">
        <f aca="false">MAX(H4507,I4507)</f>
        <v>17.3972248928808</v>
      </c>
      <c r="K4507" s="24" t="n">
        <f aca="false">IF(H4507&gt;=I4507,1,0)</f>
        <v>1</v>
      </c>
    </row>
    <row r="4508" customFormat="false" ht="15" hidden="false" customHeight="false" outlineLevel="0" collapsed="false">
      <c r="A4508" s="5" t="n">
        <v>4489</v>
      </c>
      <c r="B4508" s="23" t="n">
        <f aca="true">BETAINV(RAND(),T1_PERT!$F$5,T1_PERT!$G$5,T1_PERT!$C$5,T1_PERT!$E$5)</f>
        <v>3.85219468440036</v>
      </c>
      <c r="C4508" s="23" t="n">
        <f aca="true">BETAINV(RAND(),T1_PERT!$F$6,T1_PERT!$G$6,T1_PERT!$C$6,T1_PERT!$E$6)</f>
        <v>3.49028419582417</v>
      </c>
      <c r="D4508" s="23" t="n">
        <f aca="true">BETAINV(RAND(),T1_PERT!$F$7,T1_PERT!$G$7,T1_PERT!$C$7,T1_PERT!$E$7)</f>
        <v>6.16066712837367</v>
      </c>
      <c r="E4508" s="23" t="n">
        <f aca="true">BETAINV(RAND(),T1_PERT!$F$8,T1_PERT!$G$8,T1_PERT!$C$8,T1_PERT!$E$8)</f>
        <v>5.48166896450994</v>
      </c>
      <c r="F4508" s="23" t="n">
        <f aca="true">BETAINV(RAND(),T1_PERT!$F$9,T1_PERT!$G$9,T1_PERT!$C$9,T1_PERT!$E$9)</f>
        <v>4.87077535122039</v>
      </c>
      <c r="G4508" s="23" t="n">
        <f aca="true">BETAINV(RAND(),T1_PERT!$F$10,T1_PERT!$G$10,T1_PERT!$C$10,T1_PERT!$E$10)</f>
        <v>2.70877184240413</v>
      </c>
      <c r="H4508" s="23" t="n">
        <f aca="false">B4508+C4508+E4508+G4508</f>
        <v>15.5329196871386</v>
      </c>
      <c r="I4508" s="23" t="n">
        <f aca="false">B4508+D4508+F4508+G4508</f>
        <v>17.5924090063986</v>
      </c>
      <c r="J4508" s="23" t="n">
        <f aca="false">MAX(H4508,I4508)</f>
        <v>17.5924090063986</v>
      </c>
      <c r="K4508" s="24" t="n">
        <f aca="false">IF(H4508&gt;=I4508,1,0)</f>
        <v>0</v>
      </c>
    </row>
    <row r="4509" customFormat="false" ht="15" hidden="false" customHeight="false" outlineLevel="0" collapsed="false">
      <c r="A4509" s="5" t="n">
        <v>4490</v>
      </c>
      <c r="B4509" s="23" t="n">
        <f aca="true">BETAINV(RAND(),T1_PERT!$F$5,T1_PERT!$G$5,T1_PERT!$C$5,T1_PERT!$E$5)</f>
        <v>4.28575751612364</v>
      </c>
      <c r="C4509" s="23" t="n">
        <f aca="true">BETAINV(RAND(),T1_PERT!$F$6,T1_PERT!$G$6,T1_PERT!$C$6,T1_PERT!$E$6)</f>
        <v>6.88367190332707</v>
      </c>
      <c r="D4509" s="23" t="n">
        <f aca="true">BETAINV(RAND(),T1_PERT!$F$7,T1_PERT!$G$7,T1_PERT!$C$7,T1_PERT!$E$7)</f>
        <v>7.33507554999417</v>
      </c>
      <c r="E4509" s="23" t="n">
        <f aca="true">BETAINV(RAND(),T1_PERT!$F$8,T1_PERT!$G$8,T1_PERT!$C$8,T1_PERT!$E$8)</f>
        <v>4.30812910106931</v>
      </c>
      <c r="F4509" s="23" t="n">
        <f aca="true">BETAINV(RAND(),T1_PERT!$F$9,T1_PERT!$G$9,T1_PERT!$C$9,T1_PERT!$E$9)</f>
        <v>6.04464491289129</v>
      </c>
      <c r="G4509" s="23" t="n">
        <f aca="true">BETAINV(RAND(),T1_PERT!$F$10,T1_PERT!$G$10,T1_PERT!$C$10,T1_PERT!$E$10)</f>
        <v>2.37788380027637</v>
      </c>
      <c r="H4509" s="23" t="n">
        <f aca="false">B4509+C4509+E4509+G4509</f>
        <v>17.8554423207964</v>
      </c>
      <c r="I4509" s="23" t="n">
        <f aca="false">B4509+D4509+F4509+G4509</f>
        <v>20.0433617792855</v>
      </c>
      <c r="J4509" s="23" t="n">
        <f aca="false">MAX(H4509,I4509)</f>
        <v>20.0433617792855</v>
      </c>
      <c r="K4509" s="24" t="n">
        <f aca="false">IF(H4509&gt;=I4509,1,0)</f>
        <v>0</v>
      </c>
    </row>
    <row r="4510" customFormat="false" ht="15" hidden="false" customHeight="false" outlineLevel="0" collapsed="false">
      <c r="A4510" s="5" t="n">
        <v>4491</v>
      </c>
      <c r="B4510" s="23" t="n">
        <f aca="true">BETAINV(RAND(),T1_PERT!$F$5,T1_PERT!$G$5,T1_PERT!$C$5,T1_PERT!$E$5)</f>
        <v>3.35338940418196</v>
      </c>
      <c r="C4510" s="23" t="n">
        <f aca="true">BETAINV(RAND(),T1_PERT!$F$6,T1_PERT!$G$6,T1_PERT!$C$6,T1_PERT!$E$6)</f>
        <v>5.09040955719733</v>
      </c>
      <c r="D4510" s="23" t="n">
        <f aca="true">BETAINV(RAND(),T1_PERT!$F$7,T1_PERT!$G$7,T1_PERT!$C$7,T1_PERT!$E$7)</f>
        <v>4.83773630137028</v>
      </c>
      <c r="E4510" s="23" t="n">
        <f aca="true">BETAINV(RAND(),T1_PERT!$F$8,T1_PERT!$G$8,T1_PERT!$C$8,T1_PERT!$E$8)</f>
        <v>4.35947357018418</v>
      </c>
      <c r="F4510" s="23" t="n">
        <f aca="true">BETAINV(RAND(),T1_PERT!$F$9,T1_PERT!$G$9,T1_PERT!$C$9,T1_PERT!$E$9)</f>
        <v>4.26566876267159</v>
      </c>
      <c r="G4510" s="23" t="n">
        <f aca="true">BETAINV(RAND(),T1_PERT!$F$10,T1_PERT!$G$10,T1_PERT!$C$10,T1_PERT!$E$10)</f>
        <v>1.64839723689928</v>
      </c>
      <c r="H4510" s="23" t="n">
        <f aca="false">B4510+C4510+E4510+G4510</f>
        <v>14.4516697684628</v>
      </c>
      <c r="I4510" s="23" t="n">
        <f aca="false">B4510+D4510+F4510+G4510</f>
        <v>14.1051917051231</v>
      </c>
      <c r="J4510" s="23" t="n">
        <f aca="false">MAX(H4510,I4510)</f>
        <v>14.4516697684628</v>
      </c>
      <c r="K4510" s="24" t="n">
        <f aca="false">IF(H4510&gt;=I4510,1,0)</f>
        <v>1</v>
      </c>
    </row>
    <row r="4511" customFormat="false" ht="15" hidden="false" customHeight="false" outlineLevel="0" collapsed="false">
      <c r="A4511" s="5" t="n">
        <v>4492</v>
      </c>
      <c r="B4511" s="23" t="n">
        <f aca="true">BETAINV(RAND(),T1_PERT!$F$5,T1_PERT!$G$5,T1_PERT!$C$5,T1_PERT!$E$5)</f>
        <v>3.46270376113516</v>
      </c>
      <c r="C4511" s="23" t="n">
        <f aca="true">BETAINV(RAND(),T1_PERT!$F$6,T1_PERT!$G$6,T1_PERT!$C$6,T1_PERT!$E$6)</f>
        <v>5.85077503152949</v>
      </c>
      <c r="D4511" s="23" t="n">
        <f aca="true">BETAINV(RAND(),T1_PERT!$F$7,T1_PERT!$G$7,T1_PERT!$C$7,T1_PERT!$E$7)</f>
        <v>5.8289870523759</v>
      </c>
      <c r="E4511" s="23" t="n">
        <f aca="true">BETAINV(RAND(),T1_PERT!$F$8,T1_PERT!$G$8,T1_PERT!$C$8,T1_PERT!$E$8)</f>
        <v>5.34378145135902</v>
      </c>
      <c r="F4511" s="23" t="n">
        <f aca="true">BETAINV(RAND(),T1_PERT!$F$9,T1_PERT!$G$9,T1_PERT!$C$9,T1_PERT!$E$9)</f>
        <v>5.49875158629722</v>
      </c>
      <c r="G4511" s="23" t="n">
        <f aca="true">BETAINV(RAND(),T1_PERT!$F$10,T1_PERT!$G$10,T1_PERT!$C$10,T1_PERT!$E$10)</f>
        <v>2.58464254497212</v>
      </c>
      <c r="H4511" s="23" t="n">
        <f aca="false">B4511+C4511+E4511+G4511</f>
        <v>17.2419027889958</v>
      </c>
      <c r="I4511" s="23" t="n">
        <f aca="false">B4511+D4511+F4511+G4511</f>
        <v>17.3750849447804</v>
      </c>
      <c r="J4511" s="23" t="n">
        <f aca="false">MAX(H4511,I4511)</f>
        <v>17.3750849447804</v>
      </c>
      <c r="K4511" s="24" t="n">
        <f aca="false">IF(H4511&gt;=I4511,1,0)</f>
        <v>0</v>
      </c>
    </row>
    <row r="4512" customFormat="false" ht="15" hidden="false" customHeight="false" outlineLevel="0" collapsed="false">
      <c r="A4512" s="5" t="n">
        <v>4493</v>
      </c>
      <c r="B4512" s="23" t="n">
        <f aca="true">BETAINV(RAND(),T1_PERT!$F$5,T1_PERT!$G$5,T1_PERT!$C$5,T1_PERT!$E$5)</f>
        <v>4.38151661413573</v>
      </c>
      <c r="C4512" s="23" t="n">
        <f aca="true">BETAINV(RAND(),T1_PERT!$F$6,T1_PERT!$G$6,T1_PERT!$C$6,T1_PERT!$E$6)</f>
        <v>4.86078633383419</v>
      </c>
      <c r="D4512" s="23" t="n">
        <f aca="true">BETAINV(RAND(),T1_PERT!$F$7,T1_PERT!$G$7,T1_PERT!$C$7,T1_PERT!$E$7)</f>
        <v>6.15171050071718</v>
      </c>
      <c r="E4512" s="23" t="n">
        <f aca="true">BETAINV(RAND(),T1_PERT!$F$8,T1_PERT!$G$8,T1_PERT!$C$8,T1_PERT!$E$8)</f>
        <v>4.66889055954219</v>
      </c>
      <c r="F4512" s="23" t="n">
        <f aca="true">BETAINV(RAND(),T1_PERT!$F$9,T1_PERT!$G$9,T1_PERT!$C$9,T1_PERT!$E$9)</f>
        <v>3.76763197338916</v>
      </c>
      <c r="G4512" s="23" t="n">
        <f aca="true">BETAINV(RAND(),T1_PERT!$F$10,T1_PERT!$G$10,T1_PERT!$C$10,T1_PERT!$E$10)</f>
        <v>1.87000022976143</v>
      </c>
      <c r="H4512" s="23" t="n">
        <f aca="false">B4512+C4512+E4512+G4512</f>
        <v>15.7811937372735</v>
      </c>
      <c r="I4512" s="23" t="n">
        <f aca="false">B4512+D4512+F4512+G4512</f>
        <v>16.1708593180035</v>
      </c>
      <c r="J4512" s="23" t="n">
        <f aca="false">MAX(H4512,I4512)</f>
        <v>16.1708593180035</v>
      </c>
      <c r="K4512" s="24" t="n">
        <f aca="false">IF(H4512&gt;=I4512,1,0)</f>
        <v>0</v>
      </c>
    </row>
    <row r="4513" customFormat="false" ht="15" hidden="false" customHeight="false" outlineLevel="0" collapsed="false">
      <c r="A4513" s="5" t="n">
        <v>4494</v>
      </c>
      <c r="B4513" s="23" t="n">
        <f aca="true">BETAINV(RAND(),T1_PERT!$F$5,T1_PERT!$G$5,T1_PERT!$C$5,T1_PERT!$E$5)</f>
        <v>3.97910912299055</v>
      </c>
      <c r="C4513" s="23" t="n">
        <f aca="true">BETAINV(RAND(),T1_PERT!$F$6,T1_PERT!$G$6,T1_PERT!$C$6,T1_PERT!$E$6)</f>
        <v>5.37884367281744</v>
      </c>
      <c r="D4513" s="23" t="n">
        <f aca="true">BETAINV(RAND(),T1_PERT!$F$7,T1_PERT!$G$7,T1_PERT!$C$7,T1_PERT!$E$7)</f>
        <v>5.97758598848313</v>
      </c>
      <c r="E4513" s="23" t="n">
        <f aca="true">BETAINV(RAND(),T1_PERT!$F$8,T1_PERT!$G$8,T1_PERT!$C$8,T1_PERT!$E$8)</f>
        <v>6.69368037165801</v>
      </c>
      <c r="F4513" s="23" t="n">
        <f aca="true">BETAINV(RAND(),T1_PERT!$F$9,T1_PERT!$G$9,T1_PERT!$C$9,T1_PERT!$E$9)</f>
        <v>3.45846381606004</v>
      </c>
      <c r="G4513" s="23" t="n">
        <f aca="true">BETAINV(RAND(),T1_PERT!$F$10,T1_PERT!$G$10,T1_PERT!$C$10,T1_PERT!$E$10)</f>
        <v>2.52847660089424</v>
      </c>
      <c r="H4513" s="23" t="n">
        <f aca="false">B4513+C4513+E4513+G4513</f>
        <v>18.5801097683603</v>
      </c>
      <c r="I4513" s="23" t="n">
        <f aca="false">B4513+D4513+F4513+G4513</f>
        <v>15.943635528428</v>
      </c>
      <c r="J4513" s="23" t="n">
        <f aca="false">MAX(H4513,I4513)</f>
        <v>18.5801097683603</v>
      </c>
      <c r="K4513" s="24" t="n">
        <f aca="false">IF(H4513&gt;=I4513,1,0)</f>
        <v>1</v>
      </c>
    </row>
    <row r="4514" customFormat="false" ht="15" hidden="false" customHeight="false" outlineLevel="0" collapsed="false">
      <c r="A4514" s="5" t="n">
        <v>4495</v>
      </c>
      <c r="B4514" s="23" t="n">
        <f aca="true">BETAINV(RAND(),T1_PERT!$F$5,T1_PERT!$G$5,T1_PERT!$C$5,T1_PERT!$E$5)</f>
        <v>3.92243233004553</v>
      </c>
      <c r="C4514" s="23" t="n">
        <f aca="true">BETAINV(RAND(),T1_PERT!$F$6,T1_PERT!$G$6,T1_PERT!$C$6,T1_PERT!$E$6)</f>
        <v>4.79641292602247</v>
      </c>
      <c r="D4514" s="23" t="n">
        <f aca="true">BETAINV(RAND(),T1_PERT!$F$7,T1_PERT!$G$7,T1_PERT!$C$7,T1_PERT!$E$7)</f>
        <v>4.42659001922294</v>
      </c>
      <c r="E4514" s="23" t="n">
        <f aca="true">BETAINV(RAND(),T1_PERT!$F$8,T1_PERT!$G$8,T1_PERT!$C$8,T1_PERT!$E$8)</f>
        <v>6.87940118939276</v>
      </c>
      <c r="F4514" s="23" t="n">
        <f aca="true">BETAINV(RAND(),T1_PERT!$F$9,T1_PERT!$G$9,T1_PERT!$C$9,T1_PERT!$E$9)</f>
        <v>3.57150476561489</v>
      </c>
      <c r="G4514" s="23" t="n">
        <f aca="true">BETAINV(RAND(),T1_PERT!$F$10,T1_PERT!$G$10,T1_PERT!$C$10,T1_PERT!$E$10)</f>
        <v>2.42020066282451</v>
      </c>
      <c r="H4514" s="23" t="n">
        <f aca="false">B4514+C4514+E4514+G4514</f>
        <v>18.0184471082853</v>
      </c>
      <c r="I4514" s="23" t="n">
        <f aca="false">B4514+D4514+F4514+G4514</f>
        <v>14.3407277777079</v>
      </c>
      <c r="J4514" s="23" t="n">
        <f aca="false">MAX(H4514,I4514)</f>
        <v>18.0184471082853</v>
      </c>
      <c r="K4514" s="24" t="n">
        <f aca="false">IF(H4514&gt;=I4514,1,0)</f>
        <v>1</v>
      </c>
    </row>
    <row r="4515" customFormat="false" ht="15" hidden="false" customHeight="false" outlineLevel="0" collapsed="false">
      <c r="A4515" s="5" t="n">
        <v>4496</v>
      </c>
      <c r="B4515" s="23" t="n">
        <f aca="true">BETAINV(RAND(),T1_PERT!$F$5,T1_PERT!$G$5,T1_PERT!$C$5,T1_PERT!$E$5)</f>
        <v>3.93304439468607</v>
      </c>
      <c r="C4515" s="23" t="n">
        <f aca="true">BETAINV(RAND(),T1_PERT!$F$6,T1_PERT!$G$6,T1_PERT!$C$6,T1_PERT!$E$6)</f>
        <v>5.33738085498612</v>
      </c>
      <c r="D4515" s="23" t="n">
        <f aca="true">BETAINV(RAND(),T1_PERT!$F$7,T1_PERT!$G$7,T1_PERT!$C$7,T1_PERT!$E$7)</f>
        <v>5.74006148907588</v>
      </c>
      <c r="E4515" s="23" t="n">
        <f aca="true">BETAINV(RAND(),T1_PERT!$F$8,T1_PERT!$G$8,T1_PERT!$C$8,T1_PERT!$E$8)</f>
        <v>6.01357070998733</v>
      </c>
      <c r="F4515" s="23" t="n">
        <f aca="true">BETAINV(RAND(),T1_PERT!$F$9,T1_PERT!$G$9,T1_PERT!$C$9,T1_PERT!$E$9)</f>
        <v>3.64416842886664</v>
      </c>
      <c r="G4515" s="23" t="n">
        <f aca="true">BETAINV(RAND(),T1_PERT!$F$10,T1_PERT!$G$10,T1_PERT!$C$10,T1_PERT!$E$10)</f>
        <v>2.62478731341533</v>
      </c>
      <c r="H4515" s="23" t="n">
        <f aca="false">B4515+C4515+E4515+G4515</f>
        <v>17.9087832730749</v>
      </c>
      <c r="I4515" s="23" t="n">
        <f aca="false">B4515+D4515+F4515+G4515</f>
        <v>15.9420616260439</v>
      </c>
      <c r="J4515" s="23" t="n">
        <f aca="false">MAX(H4515,I4515)</f>
        <v>17.9087832730749</v>
      </c>
      <c r="K4515" s="24" t="n">
        <f aca="false">IF(H4515&gt;=I4515,1,0)</f>
        <v>1</v>
      </c>
    </row>
    <row r="4516" customFormat="false" ht="15" hidden="false" customHeight="false" outlineLevel="0" collapsed="false">
      <c r="A4516" s="5" t="n">
        <v>4497</v>
      </c>
      <c r="B4516" s="23" t="n">
        <f aca="true">BETAINV(RAND(),T1_PERT!$F$5,T1_PERT!$G$5,T1_PERT!$C$5,T1_PERT!$E$5)</f>
        <v>4.61696663649666</v>
      </c>
      <c r="C4516" s="23" t="n">
        <f aca="true">BETAINV(RAND(),T1_PERT!$F$6,T1_PERT!$G$6,T1_PERT!$C$6,T1_PERT!$E$6)</f>
        <v>6.33264722679757</v>
      </c>
      <c r="D4516" s="23" t="n">
        <f aca="true">BETAINV(RAND(),T1_PERT!$F$7,T1_PERT!$G$7,T1_PERT!$C$7,T1_PERT!$E$7)</f>
        <v>5.70867708874356</v>
      </c>
      <c r="E4516" s="23" t="n">
        <f aca="true">BETAINV(RAND(),T1_PERT!$F$8,T1_PERT!$G$8,T1_PERT!$C$8,T1_PERT!$E$8)</f>
        <v>4.9305861155872</v>
      </c>
      <c r="F4516" s="23" t="n">
        <f aca="true">BETAINV(RAND(),T1_PERT!$F$9,T1_PERT!$G$9,T1_PERT!$C$9,T1_PERT!$E$9)</f>
        <v>6.47374958484991</v>
      </c>
      <c r="G4516" s="23" t="n">
        <f aca="true">BETAINV(RAND(),T1_PERT!$F$10,T1_PERT!$G$10,T1_PERT!$C$10,T1_PERT!$E$10)</f>
        <v>1.8072926113005</v>
      </c>
      <c r="H4516" s="23" t="n">
        <f aca="false">B4516+C4516+E4516+G4516</f>
        <v>17.6874925901819</v>
      </c>
      <c r="I4516" s="23" t="n">
        <f aca="false">B4516+D4516+F4516+G4516</f>
        <v>18.6066859213906</v>
      </c>
      <c r="J4516" s="23" t="n">
        <f aca="false">MAX(H4516,I4516)</f>
        <v>18.6066859213906</v>
      </c>
      <c r="K4516" s="24" t="n">
        <f aca="false">IF(H4516&gt;=I4516,1,0)</f>
        <v>0</v>
      </c>
    </row>
    <row r="4517" customFormat="false" ht="15" hidden="false" customHeight="false" outlineLevel="0" collapsed="false">
      <c r="A4517" s="5" t="n">
        <v>4498</v>
      </c>
      <c r="B4517" s="23" t="n">
        <f aca="true">BETAINV(RAND(),T1_PERT!$F$5,T1_PERT!$G$5,T1_PERT!$C$5,T1_PERT!$E$5)</f>
        <v>4.54779520609269</v>
      </c>
      <c r="C4517" s="23" t="n">
        <f aca="true">BETAINV(RAND(),T1_PERT!$F$6,T1_PERT!$G$6,T1_PERT!$C$6,T1_PERT!$E$6)</f>
        <v>5.08836367424742</v>
      </c>
      <c r="D4517" s="23" t="n">
        <f aca="true">BETAINV(RAND(),T1_PERT!$F$7,T1_PERT!$G$7,T1_PERT!$C$7,T1_PERT!$E$7)</f>
        <v>5.37686996645845</v>
      </c>
      <c r="E4517" s="23" t="n">
        <f aca="true">BETAINV(RAND(),T1_PERT!$F$8,T1_PERT!$G$8,T1_PERT!$C$8,T1_PERT!$E$8)</f>
        <v>4.6605734967794</v>
      </c>
      <c r="F4517" s="23" t="n">
        <f aca="true">BETAINV(RAND(),T1_PERT!$F$9,T1_PERT!$G$9,T1_PERT!$C$9,T1_PERT!$E$9)</f>
        <v>4.10202661879539</v>
      </c>
      <c r="G4517" s="23" t="n">
        <f aca="true">BETAINV(RAND(),T1_PERT!$F$10,T1_PERT!$G$10,T1_PERT!$C$10,T1_PERT!$E$10)</f>
        <v>2.18088346016766</v>
      </c>
      <c r="H4517" s="23" t="n">
        <f aca="false">B4517+C4517+E4517+G4517</f>
        <v>16.4776158372872</v>
      </c>
      <c r="I4517" s="23" t="n">
        <f aca="false">B4517+D4517+F4517+G4517</f>
        <v>16.2075752515142</v>
      </c>
      <c r="J4517" s="23" t="n">
        <f aca="false">MAX(H4517,I4517)</f>
        <v>16.4776158372872</v>
      </c>
      <c r="K4517" s="24" t="n">
        <f aca="false">IF(H4517&gt;=I4517,1,0)</f>
        <v>1</v>
      </c>
    </row>
    <row r="4518" customFormat="false" ht="15" hidden="false" customHeight="false" outlineLevel="0" collapsed="false">
      <c r="A4518" s="5" t="n">
        <v>4499</v>
      </c>
      <c r="B4518" s="23" t="n">
        <f aca="true">BETAINV(RAND(),T1_PERT!$F$5,T1_PERT!$G$5,T1_PERT!$C$5,T1_PERT!$E$5)</f>
        <v>4.53203652717305</v>
      </c>
      <c r="C4518" s="23" t="n">
        <f aca="true">BETAINV(RAND(),T1_PERT!$F$6,T1_PERT!$G$6,T1_PERT!$C$6,T1_PERT!$E$6)</f>
        <v>5.97703899718157</v>
      </c>
      <c r="D4518" s="23" t="n">
        <f aca="true">BETAINV(RAND(),T1_PERT!$F$7,T1_PERT!$G$7,T1_PERT!$C$7,T1_PERT!$E$7)</f>
        <v>6.03622987008163</v>
      </c>
      <c r="E4518" s="23" t="n">
        <f aca="true">BETAINV(RAND(),T1_PERT!$F$8,T1_PERT!$G$8,T1_PERT!$C$8,T1_PERT!$E$8)</f>
        <v>4.8679495533792</v>
      </c>
      <c r="F4518" s="23" t="n">
        <f aca="true">BETAINV(RAND(),T1_PERT!$F$9,T1_PERT!$G$9,T1_PERT!$C$9,T1_PERT!$E$9)</f>
        <v>3.0787533497926</v>
      </c>
      <c r="G4518" s="23" t="n">
        <f aca="true">BETAINV(RAND(),T1_PERT!$F$10,T1_PERT!$G$10,T1_PERT!$C$10,T1_PERT!$E$10)</f>
        <v>2.3254813093093</v>
      </c>
      <c r="H4518" s="23" t="n">
        <f aca="false">B4518+C4518+E4518+G4518</f>
        <v>17.7025063870431</v>
      </c>
      <c r="I4518" s="23" t="n">
        <f aca="false">B4518+D4518+F4518+G4518</f>
        <v>15.9725010563566</v>
      </c>
      <c r="J4518" s="23" t="n">
        <f aca="false">MAX(H4518,I4518)</f>
        <v>17.7025063870431</v>
      </c>
      <c r="K4518" s="24" t="n">
        <f aca="false">IF(H4518&gt;=I4518,1,0)</f>
        <v>1</v>
      </c>
    </row>
    <row r="4519" customFormat="false" ht="15" hidden="false" customHeight="false" outlineLevel="0" collapsed="false">
      <c r="A4519" s="5" t="n">
        <v>4500</v>
      </c>
      <c r="B4519" s="23" t="n">
        <f aca="true">BETAINV(RAND(),T1_PERT!$F$5,T1_PERT!$G$5,T1_PERT!$C$5,T1_PERT!$E$5)</f>
        <v>3.30153119270319</v>
      </c>
      <c r="C4519" s="23" t="n">
        <f aca="true">BETAINV(RAND(),T1_PERT!$F$6,T1_PERT!$G$6,T1_PERT!$C$6,T1_PERT!$E$6)</f>
        <v>4.57169175404101</v>
      </c>
      <c r="D4519" s="23" t="n">
        <f aca="true">BETAINV(RAND(),T1_PERT!$F$7,T1_PERT!$G$7,T1_PERT!$C$7,T1_PERT!$E$7)</f>
        <v>6.11433041533295</v>
      </c>
      <c r="E4519" s="23" t="n">
        <f aca="true">BETAINV(RAND(),T1_PERT!$F$8,T1_PERT!$G$8,T1_PERT!$C$8,T1_PERT!$E$8)</f>
        <v>5.0071235229781</v>
      </c>
      <c r="F4519" s="23" t="n">
        <f aca="true">BETAINV(RAND(),T1_PERT!$F$9,T1_PERT!$G$9,T1_PERT!$C$9,T1_PERT!$E$9)</f>
        <v>3.4415157535311</v>
      </c>
      <c r="G4519" s="23" t="n">
        <f aca="true">BETAINV(RAND(),T1_PERT!$F$10,T1_PERT!$G$10,T1_PERT!$C$10,T1_PERT!$E$10)</f>
        <v>1.97810847294936</v>
      </c>
      <c r="H4519" s="23" t="n">
        <f aca="false">B4519+C4519+E4519+G4519</f>
        <v>14.8584549426717</v>
      </c>
      <c r="I4519" s="23" t="n">
        <f aca="false">B4519+D4519+F4519+G4519</f>
        <v>14.8354858345166</v>
      </c>
      <c r="J4519" s="23" t="n">
        <f aca="false">MAX(H4519,I4519)</f>
        <v>14.8584549426717</v>
      </c>
      <c r="K4519" s="24" t="n">
        <f aca="false">IF(H4519&gt;=I4519,1,0)</f>
        <v>1</v>
      </c>
    </row>
    <row r="4520" customFormat="false" ht="15" hidden="false" customHeight="false" outlineLevel="0" collapsed="false">
      <c r="A4520" s="5" t="n">
        <v>4501</v>
      </c>
      <c r="B4520" s="23" t="n">
        <f aca="true">BETAINV(RAND(),T1_PERT!$F$5,T1_PERT!$G$5,T1_PERT!$C$5,T1_PERT!$E$5)</f>
        <v>3.30247219125975</v>
      </c>
      <c r="C4520" s="23" t="n">
        <f aca="true">BETAINV(RAND(),T1_PERT!$F$6,T1_PERT!$G$6,T1_PERT!$C$6,T1_PERT!$E$6)</f>
        <v>5.31592524848468</v>
      </c>
      <c r="D4520" s="23" t="n">
        <f aca="true">BETAINV(RAND(),T1_PERT!$F$7,T1_PERT!$G$7,T1_PERT!$C$7,T1_PERT!$E$7)</f>
        <v>3.18561170453937</v>
      </c>
      <c r="E4520" s="23" t="n">
        <f aca="true">BETAINV(RAND(),T1_PERT!$F$8,T1_PERT!$G$8,T1_PERT!$C$8,T1_PERT!$E$8)</f>
        <v>5.59318977397502</v>
      </c>
      <c r="F4520" s="23" t="n">
        <f aca="true">BETAINV(RAND(),T1_PERT!$F$9,T1_PERT!$G$9,T1_PERT!$C$9,T1_PERT!$E$9)</f>
        <v>4.15458665497684</v>
      </c>
      <c r="G4520" s="23" t="n">
        <f aca="true">BETAINV(RAND(),T1_PERT!$F$10,T1_PERT!$G$10,T1_PERT!$C$10,T1_PERT!$E$10)</f>
        <v>1.93126936104449</v>
      </c>
      <c r="H4520" s="23" t="n">
        <f aca="false">B4520+C4520+E4520+G4520</f>
        <v>16.1428565747639</v>
      </c>
      <c r="I4520" s="23" t="n">
        <f aca="false">B4520+D4520+F4520+G4520</f>
        <v>12.5739399118204</v>
      </c>
      <c r="J4520" s="23" t="n">
        <f aca="false">MAX(H4520,I4520)</f>
        <v>16.1428565747639</v>
      </c>
      <c r="K4520" s="24" t="n">
        <f aca="false">IF(H4520&gt;=I4520,1,0)</f>
        <v>1</v>
      </c>
    </row>
    <row r="4521" customFormat="false" ht="15" hidden="false" customHeight="false" outlineLevel="0" collapsed="false">
      <c r="A4521" s="5" t="n">
        <v>4502</v>
      </c>
      <c r="B4521" s="23" t="n">
        <f aca="true">BETAINV(RAND(),T1_PERT!$F$5,T1_PERT!$G$5,T1_PERT!$C$5,T1_PERT!$E$5)</f>
        <v>4.88257480640881</v>
      </c>
      <c r="C4521" s="23" t="n">
        <f aca="true">BETAINV(RAND(),T1_PERT!$F$6,T1_PERT!$G$6,T1_PERT!$C$6,T1_PERT!$E$6)</f>
        <v>6.13861586639415</v>
      </c>
      <c r="D4521" s="23" t="n">
        <f aca="true">BETAINV(RAND(),T1_PERT!$F$7,T1_PERT!$G$7,T1_PERT!$C$7,T1_PERT!$E$7)</f>
        <v>5.28107818050583</v>
      </c>
      <c r="E4521" s="23" t="n">
        <f aca="true">BETAINV(RAND(),T1_PERT!$F$8,T1_PERT!$G$8,T1_PERT!$C$8,T1_PERT!$E$8)</f>
        <v>5.3833670295735</v>
      </c>
      <c r="F4521" s="23" t="n">
        <f aca="true">BETAINV(RAND(),T1_PERT!$F$9,T1_PERT!$G$9,T1_PERT!$C$9,T1_PERT!$E$9)</f>
        <v>3.58707389680286</v>
      </c>
      <c r="G4521" s="23" t="n">
        <f aca="true">BETAINV(RAND(),T1_PERT!$F$10,T1_PERT!$G$10,T1_PERT!$C$10,T1_PERT!$E$10)</f>
        <v>2.3704848610267</v>
      </c>
      <c r="H4521" s="23" t="n">
        <f aca="false">B4521+C4521+E4521+G4521</f>
        <v>18.7750425634032</v>
      </c>
      <c r="I4521" s="23" t="n">
        <f aca="false">B4521+D4521+F4521+G4521</f>
        <v>16.1212117447442</v>
      </c>
      <c r="J4521" s="23" t="n">
        <f aca="false">MAX(H4521,I4521)</f>
        <v>18.7750425634032</v>
      </c>
      <c r="K4521" s="24" t="n">
        <f aca="false">IF(H4521&gt;=I4521,1,0)</f>
        <v>1</v>
      </c>
    </row>
    <row r="4522" customFormat="false" ht="15" hidden="false" customHeight="false" outlineLevel="0" collapsed="false">
      <c r="A4522" s="5" t="n">
        <v>4503</v>
      </c>
      <c r="B4522" s="23" t="n">
        <f aca="true">BETAINV(RAND(),T1_PERT!$F$5,T1_PERT!$G$5,T1_PERT!$C$5,T1_PERT!$E$5)</f>
        <v>3.34242279088781</v>
      </c>
      <c r="C4522" s="23" t="n">
        <f aca="true">BETAINV(RAND(),T1_PERT!$F$6,T1_PERT!$G$6,T1_PERT!$C$6,T1_PERT!$E$6)</f>
        <v>4.75465524580708</v>
      </c>
      <c r="D4522" s="23" t="n">
        <f aca="true">BETAINV(RAND(),T1_PERT!$F$7,T1_PERT!$G$7,T1_PERT!$C$7,T1_PERT!$E$7)</f>
        <v>5.25716706969991</v>
      </c>
      <c r="E4522" s="23" t="n">
        <f aca="true">BETAINV(RAND(),T1_PERT!$F$8,T1_PERT!$G$8,T1_PERT!$C$8,T1_PERT!$E$8)</f>
        <v>6.98232979596392</v>
      </c>
      <c r="F4522" s="23" t="n">
        <f aca="true">BETAINV(RAND(),T1_PERT!$F$9,T1_PERT!$G$9,T1_PERT!$C$9,T1_PERT!$E$9)</f>
        <v>3.76275681866605</v>
      </c>
      <c r="G4522" s="23" t="n">
        <f aca="true">BETAINV(RAND(),T1_PERT!$F$10,T1_PERT!$G$10,T1_PERT!$C$10,T1_PERT!$E$10)</f>
        <v>2.85372851616415</v>
      </c>
      <c r="H4522" s="23" t="n">
        <f aca="false">B4522+C4522+E4522+G4522</f>
        <v>17.933136348823</v>
      </c>
      <c r="I4522" s="23" t="n">
        <f aca="false">B4522+D4522+F4522+G4522</f>
        <v>15.2160751954179</v>
      </c>
      <c r="J4522" s="23" t="n">
        <f aca="false">MAX(H4522,I4522)</f>
        <v>17.933136348823</v>
      </c>
      <c r="K4522" s="24" t="n">
        <f aca="false">IF(H4522&gt;=I4522,1,0)</f>
        <v>1</v>
      </c>
    </row>
    <row r="4523" customFormat="false" ht="15" hidden="false" customHeight="false" outlineLevel="0" collapsed="false">
      <c r="A4523" s="5" t="n">
        <v>4504</v>
      </c>
      <c r="B4523" s="23" t="n">
        <f aca="true">BETAINV(RAND(),T1_PERT!$F$5,T1_PERT!$G$5,T1_PERT!$C$5,T1_PERT!$E$5)</f>
        <v>4.53759631820088</v>
      </c>
      <c r="C4523" s="23" t="n">
        <f aca="true">BETAINV(RAND(),T1_PERT!$F$6,T1_PERT!$G$6,T1_PERT!$C$6,T1_PERT!$E$6)</f>
        <v>6.97347231984959</v>
      </c>
      <c r="D4523" s="23" t="n">
        <f aca="true">BETAINV(RAND(),T1_PERT!$F$7,T1_PERT!$G$7,T1_PERT!$C$7,T1_PERT!$E$7)</f>
        <v>3.05356526749473</v>
      </c>
      <c r="E4523" s="23" t="n">
        <f aca="true">BETAINV(RAND(),T1_PERT!$F$8,T1_PERT!$G$8,T1_PERT!$C$8,T1_PERT!$E$8)</f>
        <v>4.90037251901725</v>
      </c>
      <c r="F4523" s="23" t="n">
        <f aca="true">BETAINV(RAND(),T1_PERT!$F$9,T1_PERT!$G$9,T1_PERT!$C$9,T1_PERT!$E$9)</f>
        <v>3.16139378231975</v>
      </c>
      <c r="G4523" s="23" t="n">
        <f aca="true">BETAINV(RAND(),T1_PERT!$F$10,T1_PERT!$G$10,T1_PERT!$C$10,T1_PERT!$E$10)</f>
        <v>1.52404891332865</v>
      </c>
      <c r="H4523" s="23" t="n">
        <f aca="false">B4523+C4523+E4523+G4523</f>
        <v>17.9354900703964</v>
      </c>
      <c r="I4523" s="23" t="n">
        <f aca="false">B4523+D4523+F4523+G4523</f>
        <v>12.276604281344</v>
      </c>
      <c r="J4523" s="23" t="n">
        <f aca="false">MAX(H4523,I4523)</f>
        <v>17.9354900703964</v>
      </c>
      <c r="K4523" s="24" t="n">
        <f aca="false">IF(H4523&gt;=I4523,1,0)</f>
        <v>1</v>
      </c>
    </row>
    <row r="4524" customFormat="false" ht="15" hidden="false" customHeight="false" outlineLevel="0" collapsed="false">
      <c r="A4524" s="5" t="n">
        <v>4505</v>
      </c>
      <c r="B4524" s="23" t="n">
        <f aca="true">BETAINV(RAND(),T1_PERT!$F$5,T1_PERT!$G$5,T1_PERT!$C$5,T1_PERT!$E$5)</f>
        <v>2.98711592192027</v>
      </c>
      <c r="C4524" s="23" t="n">
        <f aca="true">BETAINV(RAND(),T1_PERT!$F$6,T1_PERT!$G$6,T1_PERT!$C$6,T1_PERT!$E$6)</f>
        <v>7.37794266240942</v>
      </c>
      <c r="D4524" s="23" t="n">
        <f aca="true">BETAINV(RAND(),T1_PERT!$F$7,T1_PERT!$G$7,T1_PERT!$C$7,T1_PERT!$E$7)</f>
        <v>6.34587044407442</v>
      </c>
      <c r="E4524" s="23" t="n">
        <f aca="true">BETAINV(RAND(),T1_PERT!$F$8,T1_PERT!$G$8,T1_PERT!$C$8,T1_PERT!$E$8)</f>
        <v>5.45052552211166</v>
      </c>
      <c r="F4524" s="23" t="n">
        <f aca="true">BETAINV(RAND(),T1_PERT!$F$9,T1_PERT!$G$9,T1_PERT!$C$9,T1_PERT!$E$9)</f>
        <v>4.54753382002834</v>
      </c>
      <c r="G4524" s="23" t="n">
        <f aca="true">BETAINV(RAND(),T1_PERT!$F$10,T1_PERT!$G$10,T1_PERT!$C$10,T1_PERT!$E$10)</f>
        <v>1.52525184550866</v>
      </c>
      <c r="H4524" s="23" t="n">
        <f aca="false">B4524+C4524+E4524+G4524</f>
        <v>17.34083595195</v>
      </c>
      <c r="I4524" s="23" t="n">
        <f aca="false">B4524+D4524+F4524+G4524</f>
        <v>15.4057720315317</v>
      </c>
      <c r="J4524" s="23" t="n">
        <f aca="false">MAX(H4524,I4524)</f>
        <v>17.34083595195</v>
      </c>
      <c r="K4524" s="24" t="n">
        <f aca="false">IF(H4524&gt;=I4524,1,0)</f>
        <v>1</v>
      </c>
    </row>
    <row r="4525" customFormat="false" ht="15" hidden="false" customHeight="false" outlineLevel="0" collapsed="false">
      <c r="A4525" s="5" t="n">
        <v>4506</v>
      </c>
      <c r="B4525" s="23" t="n">
        <f aca="true">BETAINV(RAND(),T1_PERT!$F$5,T1_PERT!$G$5,T1_PERT!$C$5,T1_PERT!$E$5)</f>
        <v>3.4886470419368</v>
      </c>
      <c r="C4525" s="23" t="n">
        <f aca="true">BETAINV(RAND(),T1_PERT!$F$6,T1_PERT!$G$6,T1_PERT!$C$6,T1_PERT!$E$6)</f>
        <v>6.35355726121567</v>
      </c>
      <c r="D4525" s="23" t="n">
        <f aca="true">BETAINV(RAND(),T1_PERT!$F$7,T1_PERT!$G$7,T1_PERT!$C$7,T1_PERT!$E$7)</f>
        <v>4.12516405057044</v>
      </c>
      <c r="E4525" s="23" t="n">
        <f aca="true">BETAINV(RAND(),T1_PERT!$F$8,T1_PERT!$G$8,T1_PERT!$C$8,T1_PERT!$E$8)</f>
        <v>5.06869668055314</v>
      </c>
      <c r="F4525" s="23" t="n">
        <f aca="true">BETAINV(RAND(),T1_PERT!$F$9,T1_PERT!$G$9,T1_PERT!$C$9,T1_PERT!$E$9)</f>
        <v>4.54750751220927</v>
      </c>
      <c r="G4525" s="23" t="n">
        <f aca="true">BETAINV(RAND(),T1_PERT!$F$10,T1_PERT!$G$10,T1_PERT!$C$10,T1_PERT!$E$10)</f>
        <v>2.82547607674596</v>
      </c>
      <c r="H4525" s="23" t="n">
        <f aca="false">B4525+C4525+E4525+G4525</f>
        <v>17.7363770604516</v>
      </c>
      <c r="I4525" s="23" t="n">
        <f aca="false">B4525+D4525+F4525+G4525</f>
        <v>14.9867946814625</v>
      </c>
      <c r="J4525" s="23" t="n">
        <f aca="false">MAX(H4525,I4525)</f>
        <v>17.7363770604516</v>
      </c>
      <c r="K4525" s="24" t="n">
        <f aca="false">IF(H4525&gt;=I4525,1,0)</f>
        <v>1</v>
      </c>
    </row>
    <row r="4526" customFormat="false" ht="15" hidden="false" customHeight="false" outlineLevel="0" collapsed="false">
      <c r="A4526" s="5" t="n">
        <v>4507</v>
      </c>
      <c r="B4526" s="23" t="n">
        <f aca="true">BETAINV(RAND(),T1_PERT!$F$5,T1_PERT!$G$5,T1_PERT!$C$5,T1_PERT!$E$5)</f>
        <v>3.42708677978777</v>
      </c>
      <c r="C4526" s="23" t="n">
        <f aca="true">BETAINV(RAND(),T1_PERT!$F$6,T1_PERT!$G$6,T1_PERT!$C$6,T1_PERT!$E$6)</f>
        <v>6.53163429576276</v>
      </c>
      <c r="D4526" s="23" t="n">
        <f aca="true">BETAINV(RAND(),T1_PERT!$F$7,T1_PERT!$G$7,T1_PERT!$C$7,T1_PERT!$E$7)</f>
        <v>6.5375575602635</v>
      </c>
      <c r="E4526" s="23" t="n">
        <f aca="true">BETAINV(RAND(),T1_PERT!$F$8,T1_PERT!$G$8,T1_PERT!$C$8,T1_PERT!$E$8)</f>
        <v>6.37662089454878</v>
      </c>
      <c r="F4526" s="23" t="n">
        <f aca="true">BETAINV(RAND(),T1_PERT!$F$9,T1_PERT!$G$9,T1_PERT!$C$9,T1_PERT!$E$9)</f>
        <v>3.1853760014097</v>
      </c>
      <c r="G4526" s="23" t="n">
        <f aca="true">BETAINV(RAND(),T1_PERT!$F$10,T1_PERT!$G$10,T1_PERT!$C$10,T1_PERT!$E$10)</f>
        <v>1.57785673142505</v>
      </c>
      <c r="H4526" s="23" t="n">
        <f aca="false">B4526+C4526+E4526+G4526</f>
        <v>17.9131987015244</v>
      </c>
      <c r="I4526" s="23" t="n">
        <f aca="false">B4526+D4526+F4526+G4526</f>
        <v>14.727877072886</v>
      </c>
      <c r="J4526" s="23" t="n">
        <f aca="false">MAX(H4526,I4526)</f>
        <v>17.9131987015244</v>
      </c>
      <c r="K4526" s="24" t="n">
        <f aca="false">IF(H4526&gt;=I4526,1,0)</f>
        <v>1</v>
      </c>
    </row>
    <row r="4527" customFormat="false" ht="15" hidden="false" customHeight="false" outlineLevel="0" collapsed="false">
      <c r="A4527" s="5" t="n">
        <v>4508</v>
      </c>
      <c r="B4527" s="23" t="n">
        <f aca="true">BETAINV(RAND(),T1_PERT!$F$5,T1_PERT!$G$5,T1_PERT!$C$5,T1_PERT!$E$5)</f>
        <v>4.32029851691847</v>
      </c>
      <c r="C4527" s="23" t="n">
        <f aca="true">BETAINV(RAND(),T1_PERT!$F$6,T1_PERT!$G$6,T1_PERT!$C$6,T1_PERT!$E$6)</f>
        <v>5.88230251729367</v>
      </c>
      <c r="D4527" s="23" t="n">
        <f aca="true">BETAINV(RAND(),T1_PERT!$F$7,T1_PERT!$G$7,T1_PERT!$C$7,T1_PERT!$E$7)</f>
        <v>3.93859834601694</v>
      </c>
      <c r="E4527" s="23" t="n">
        <f aca="true">BETAINV(RAND(),T1_PERT!$F$8,T1_PERT!$G$8,T1_PERT!$C$8,T1_PERT!$E$8)</f>
        <v>5.04200935707192</v>
      </c>
      <c r="F4527" s="23" t="n">
        <f aca="true">BETAINV(RAND(),T1_PERT!$F$9,T1_PERT!$G$9,T1_PERT!$C$9,T1_PERT!$E$9)</f>
        <v>5.84803373741917</v>
      </c>
      <c r="G4527" s="23" t="n">
        <f aca="true">BETAINV(RAND(),T1_PERT!$F$10,T1_PERT!$G$10,T1_PERT!$C$10,T1_PERT!$E$10)</f>
        <v>2.032792877654</v>
      </c>
      <c r="H4527" s="23" t="n">
        <f aca="false">B4527+C4527+E4527+G4527</f>
        <v>17.2774032689381</v>
      </c>
      <c r="I4527" s="23" t="n">
        <f aca="false">B4527+D4527+F4527+G4527</f>
        <v>16.1397234780086</v>
      </c>
      <c r="J4527" s="23" t="n">
        <f aca="false">MAX(H4527,I4527)</f>
        <v>17.2774032689381</v>
      </c>
      <c r="K4527" s="24" t="n">
        <f aca="false">IF(H4527&gt;=I4527,1,0)</f>
        <v>1</v>
      </c>
    </row>
    <row r="4528" customFormat="false" ht="15" hidden="false" customHeight="false" outlineLevel="0" collapsed="false">
      <c r="A4528" s="5" t="n">
        <v>4509</v>
      </c>
      <c r="B4528" s="23" t="n">
        <f aca="true">BETAINV(RAND(),T1_PERT!$F$5,T1_PERT!$G$5,T1_PERT!$C$5,T1_PERT!$E$5)</f>
        <v>3.03997698430632</v>
      </c>
      <c r="C4528" s="23" t="n">
        <f aca="true">BETAINV(RAND(),T1_PERT!$F$6,T1_PERT!$G$6,T1_PERT!$C$6,T1_PERT!$E$6)</f>
        <v>4.06419932297689</v>
      </c>
      <c r="D4528" s="23" t="n">
        <f aca="true">BETAINV(RAND(),T1_PERT!$F$7,T1_PERT!$G$7,T1_PERT!$C$7,T1_PERT!$E$7)</f>
        <v>3.37033610277519</v>
      </c>
      <c r="E4528" s="23" t="n">
        <f aca="true">BETAINV(RAND(),T1_PERT!$F$8,T1_PERT!$G$8,T1_PERT!$C$8,T1_PERT!$E$8)</f>
        <v>5.94850183257972</v>
      </c>
      <c r="F4528" s="23" t="n">
        <f aca="true">BETAINV(RAND(),T1_PERT!$F$9,T1_PERT!$G$9,T1_PERT!$C$9,T1_PERT!$E$9)</f>
        <v>4.36548756119963</v>
      </c>
      <c r="G4528" s="23" t="n">
        <f aca="true">BETAINV(RAND(),T1_PERT!$F$10,T1_PERT!$G$10,T1_PERT!$C$10,T1_PERT!$E$10)</f>
        <v>2.0286462562037</v>
      </c>
      <c r="H4528" s="23" t="n">
        <f aca="false">B4528+C4528+E4528+G4528</f>
        <v>15.0813243960666</v>
      </c>
      <c r="I4528" s="23" t="n">
        <f aca="false">B4528+D4528+F4528+G4528</f>
        <v>12.8044469044848</v>
      </c>
      <c r="J4528" s="23" t="n">
        <f aca="false">MAX(H4528,I4528)</f>
        <v>15.0813243960666</v>
      </c>
      <c r="K4528" s="24" t="n">
        <f aca="false">IF(H4528&gt;=I4528,1,0)</f>
        <v>1</v>
      </c>
    </row>
    <row r="4529" customFormat="false" ht="15" hidden="false" customHeight="false" outlineLevel="0" collapsed="false">
      <c r="A4529" s="5" t="n">
        <v>4510</v>
      </c>
      <c r="B4529" s="23" t="n">
        <f aca="true">BETAINV(RAND(),T1_PERT!$F$5,T1_PERT!$G$5,T1_PERT!$C$5,T1_PERT!$E$5)</f>
        <v>4.96601048842616</v>
      </c>
      <c r="C4529" s="23" t="n">
        <f aca="true">BETAINV(RAND(),T1_PERT!$F$6,T1_PERT!$G$6,T1_PERT!$C$6,T1_PERT!$E$6)</f>
        <v>5.16195933275083</v>
      </c>
      <c r="D4529" s="23" t="n">
        <f aca="true">BETAINV(RAND(),T1_PERT!$F$7,T1_PERT!$G$7,T1_PERT!$C$7,T1_PERT!$E$7)</f>
        <v>7.04111745074154</v>
      </c>
      <c r="E4529" s="23" t="n">
        <f aca="true">BETAINV(RAND(),T1_PERT!$F$8,T1_PERT!$G$8,T1_PERT!$C$8,T1_PERT!$E$8)</f>
        <v>4.53524262522457</v>
      </c>
      <c r="F4529" s="23" t="n">
        <f aca="true">BETAINV(RAND(),T1_PERT!$F$9,T1_PERT!$G$9,T1_PERT!$C$9,T1_PERT!$E$9)</f>
        <v>4.92877112682599</v>
      </c>
      <c r="G4529" s="23" t="n">
        <f aca="true">BETAINV(RAND(),T1_PERT!$F$10,T1_PERT!$G$10,T1_PERT!$C$10,T1_PERT!$E$10)</f>
        <v>2.08666889671473</v>
      </c>
      <c r="H4529" s="23" t="n">
        <f aca="false">B4529+C4529+E4529+G4529</f>
        <v>16.7498813431163</v>
      </c>
      <c r="I4529" s="23" t="n">
        <f aca="false">B4529+D4529+F4529+G4529</f>
        <v>19.0225679627084</v>
      </c>
      <c r="J4529" s="23" t="n">
        <f aca="false">MAX(H4529,I4529)</f>
        <v>19.0225679627084</v>
      </c>
      <c r="K4529" s="24" t="n">
        <f aca="false">IF(H4529&gt;=I4529,1,0)</f>
        <v>0</v>
      </c>
    </row>
    <row r="4530" customFormat="false" ht="15" hidden="false" customHeight="false" outlineLevel="0" collapsed="false">
      <c r="A4530" s="5" t="n">
        <v>4511</v>
      </c>
      <c r="B4530" s="23" t="n">
        <f aca="true">BETAINV(RAND(),T1_PERT!$F$5,T1_PERT!$G$5,T1_PERT!$C$5,T1_PERT!$E$5)</f>
        <v>5.12585309310732</v>
      </c>
      <c r="C4530" s="23" t="n">
        <f aca="true">BETAINV(RAND(),T1_PERT!$F$6,T1_PERT!$G$6,T1_PERT!$C$6,T1_PERT!$E$6)</f>
        <v>5.08627623057865</v>
      </c>
      <c r="D4530" s="23" t="n">
        <f aca="true">BETAINV(RAND(),T1_PERT!$F$7,T1_PERT!$G$7,T1_PERT!$C$7,T1_PERT!$E$7)</f>
        <v>6.10511947864992</v>
      </c>
      <c r="E4530" s="23" t="n">
        <f aca="true">BETAINV(RAND(),T1_PERT!$F$8,T1_PERT!$G$8,T1_PERT!$C$8,T1_PERT!$E$8)</f>
        <v>5.42391303845622</v>
      </c>
      <c r="F4530" s="23" t="n">
        <f aca="true">BETAINV(RAND(),T1_PERT!$F$9,T1_PERT!$G$9,T1_PERT!$C$9,T1_PERT!$E$9)</f>
        <v>4.49686357576453</v>
      </c>
      <c r="G4530" s="23" t="n">
        <f aca="true">BETAINV(RAND(),T1_PERT!$F$10,T1_PERT!$G$10,T1_PERT!$C$10,T1_PERT!$E$10)</f>
        <v>1.88744756621729</v>
      </c>
      <c r="H4530" s="23" t="n">
        <f aca="false">B4530+C4530+E4530+G4530</f>
        <v>17.5234899283595</v>
      </c>
      <c r="I4530" s="23" t="n">
        <f aca="false">B4530+D4530+F4530+G4530</f>
        <v>17.6152837137391</v>
      </c>
      <c r="J4530" s="23" t="n">
        <f aca="false">MAX(H4530,I4530)</f>
        <v>17.6152837137391</v>
      </c>
      <c r="K4530" s="24" t="n">
        <f aca="false">IF(H4530&gt;=I4530,1,0)</f>
        <v>0</v>
      </c>
    </row>
    <row r="4531" customFormat="false" ht="15" hidden="false" customHeight="false" outlineLevel="0" collapsed="false">
      <c r="A4531" s="5" t="n">
        <v>4512</v>
      </c>
      <c r="B4531" s="23" t="n">
        <f aca="true">BETAINV(RAND(),T1_PERT!$F$5,T1_PERT!$G$5,T1_PERT!$C$5,T1_PERT!$E$5)</f>
        <v>5.1413887591716</v>
      </c>
      <c r="C4531" s="23" t="n">
        <f aca="true">BETAINV(RAND(),T1_PERT!$F$6,T1_PERT!$G$6,T1_PERT!$C$6,T1_PERT!$E$6)</f>
        <v>7.14269595379304</v>
      </c>
      <c r="D4531" s="23" t="n">
        <f aca="true">BETAINV(RAND(),T1_PERT!$F$7,T1_PERT!$G$7,T1_PERT!$C$7,T1_PERT!$E$7)</f>
        <v>5.29885086988535</v>
      </c>
      <c r="E4531" s="23" t="n">
        <f aca="true">BETAINV(RAND(),T1_PERT!$F$8,T1_PERT!$G$8,T1_PERT!$C$8,T1_PERT!$E$8)</f>
        <v>4.9728104431216</v>
      </c>
      <c r="F4531" s="23" t="n">
        <f aca="true">BETAINV(RAND(),T1_PERT!$F$9,T1_PERT!$G$9,T1_PERT!$C$9,T1_PERT!$E$9)</f>
        <v>3.73714893669831</v>
      </c>
      <c r="G4531" s="23" t="n">
        <f aca="true">BETAINV(RAND(),T1_PERT!$F$10,T1_PERT!$G$10,T1_PERT!$C$10,T1_PERT!$E$10)</f>
        <v>1.42072463299084</v>
      </c>
      <c r="H4531" s="23" t="n">
        <f aca="false">B4531+C4531+E4531+G4531</f>
        <v>18.6776197890771</v>
      </c>
      <c r="I4531" s="23" t="n">
        <f aca="false">B4531+D4531+F4531+G4531</f>
        <v>15.5981131987461</v>
      </c>
      <c r="J4531" s="23" t="n">
        <f aca="false">MAX(H4531,I4531)</f>
        <v>18.6776197890771</v>
      </c>
      <c r="K4531" s="24" t="n">
        <f aca="false">IF(H4531&gt;=I4531,1,0)</f>
        <v>1</v>
      </c>
    </row>
    <row r="4532" customFormat="false" ht="15" hidden="false" customHeight="false" outlineLevel="0" collapsed="false">
      <c r="A4532" s="5" t="n">
        <v>4513</v>
      </c>
      <c r="B4532" s="23" t="n">
        <f aca="true">BETAINV(RAND(),T1_PERT!$F$5,T1_PERT!$G$5,T1_PERT!$C$5,T1_PERT!$E$5)</f>
        <v>4.67490881271228</v>
      </c>
      <c r="C4532" s="23" t="n">
        <f aca="true">BETAINV(RAND(),T1_PERT!$F$6,T1_PERT!$G$6,T1_PERT!$C$6,T1_PERT!$E$6)</f>
        <v>4.93239592052929</v>
      </c>
      <c r="D4532" s="23" t="n">
        <f aca="true">BETAINV(RAND(),T1_PERT!$F$7,T1_PERT!$G$7,T1_PERT!$C$7,T1_PERT!$E$7)</f>
        <v>5.42852926224007</v>
      </c>
      <c r="E4532" s="23" t="n">
        <f aca="true">BETAINV(RAND(),T1_PERT!$F$8,T1_PERT!$G$8,T1_PERT!$C$8,T1_PERT!$E$8)</f>
        <v>4.95054015062072</v>
      </c>
      <c r="F4532" s="23" t="n">
        <f aca="true">BETAINV(RAND(),T1_PERT!$F$9,T1_PERT!$G$9,T1_PERT!$C$9,T1_PERT!$E$9)</f>
        <v>4.25222727016272</v>
      </c>
      <c r="G4532" s="23" t="n">
        <f aca="true">BETAINV(RAND(),T1_PERT!$F$10,T1_PERT!$G$10,T1_PERT!$C$10,T1_PERT!$E$10)</f>
        <v>1.79970860308324</v>
      </c>
      <c r="H4532" s="23" t="n">
        <f aca="false">B4532+C4532+E4532+G4532</f>
        <v>16.3575534869455</v>
      </c>
      <c r="I4532" s="23" t="n">
        <f aca="false">B4532+D4532+F4532+G4532</f>
        <v>16.1553739481983</v>
      </c>
      <c r="J4532" s="23" t="n">
        <f aca="false">MAX(H4532,I4532)</f>
        <v>16.3575534869455</v>
      </c>
      <c r="K4532" s="24" t="n">
        <f aca="false">IF(H4532&gt;=I4532,1,0)</f>
        <v>1</v>
      </c>
    </row>
    <row r="4533" customFormat="false" ht="15" hidden="false" customHeight="false" outlineLevel="0" collapsed="false">
      <c r="A4533" s="5" t="n">
        <v>4514</v>
      </c>
      <c r="B4533" s="23" t="n">
        <f aca="true">BETAINV(RAND(),T1_PERT!$F$5,T1_PERT!$G$5,T1_PERT!$C$5,T1_PERT!$E$5)</f>
        <v>5.13058455119247</v>
      </c>
      <c r="C4533" s="23" t="n">
        <f aca="true">BETAINV(RAND(),T1_PERT!$F$6,T1_PERT!$G$6,T1_PERT!$C$6,T1_PERT!$E$6)</f>
        <v>4.83005487640646</v>
      </c>
      <c r="D4533" s="23" t="n">
        <f aca="true">BETAINV(RAND(),T1_PERT!$F$7,T1_PERT!$G$7,T1_PERT!$C$7,T1_PERT!$E$7)</f>
        <v>3.14860947009052</v>
      </c>
      <c r="E4533" s="23" t="n">
        <f aca="true">BETAINV(RAND(),T1_PERT!$F$8,T1_PERT!$G$8,T1_PERT!$C$8,T1_PERT!$E$8)</f>
        <v>5.37291248304373</v>
      </c>
      <c r="F4533" s="23" t="n">
        <f aca="true">BETAINV(RAND(),T1_PERT!$F$9,T1_PERT!$G$9,T1_PERT!$C$9,T1_PERT!$E$9)</f>
        <v>5.41227384809219</v>
      </c>
      <c r="G4533" s="23" t="n">
        <f aca="true">BETAINV(RAND(),T1_PERT!$F$10,T1_PERT!$G$10,T1_PERT!$C$10,T1_PERT!$E$10)</f>
        <v>1.48980373089146</v>
      </c>
      <c r="H4533" s="23" t="n">
        <f aca="false">B4533+C4533+E4533+G4533</f>
        <v>16.8233556415341</v>
      </c>
      <c r="I4533" s="23" t="n">
        <f aca="false">B4533+D4533+F4533+G4533</f>
        <v>15.1812716002666</v>
      </c>
      <c r="J4533" s="23" t="n">
        <f aca="false">MAX(H4533,I4533)</f>
        <v>16.8233556415341</v>
      </c>
      <c r="K4533" s="24" t="n">
        <f aca="false">IF(H4533&gt;=I4533,1,0)</f>
        <v>1</v>
      </c>
    </row>
    <row r="4534" customFormat="false" ht="15" hidden="false" customHeight="false" outlineLevel="0" collapsed="false">
      <c r="A4534" s="5" t="n">
        <v>4515</v>
      </c>
      <c r="B4534" s="23" t="n">
        <f aca="true">BETAINV(RAND(),T1_PERT!$F$5,T1_PERT!$G$5,T1_PERT!$C$5,T1_PERT!$E$5)</f>
        <v>2.86960980865912</v>
      </c>
      <c r="C4534" s="23" t="n">
        <f aca="true">BETAINV(RAND(),T1_PERT!$F$6,T1_PERT!$G$6,T1_PERT!$C$6,T1_PERT!$E$6)</f>
        <v>4.0183485018532</v>
      </c>
      <c r="D4534" s="23" t="n">
        <f aca="true">BETAINV(RAND(),T1_PERT!$F$7,T1_PERT!$G$7,T1_PERT!$C$7,T1_PERT!$E$7)</f>
        <v>6.1690164486472</v>
      </c>
      <c r="E4534" s="23" t="n">
        <f aca="true">BETAINV(RAND(),T1_PERT!$F$8,T1_PERT!$G$8,T1_PERT!$C$8,T1_PERT!$E$8)</f>
        <v>5.66403199305735</v>
      </c>
      <c r="F4534" s="23" t="n">
        <f aca="true">BETAINV(RAND(),T1_PERT!$F$9,T1_PERT!$G$9,T1_PERT!$C$9,T1_PERT!$E$9)</f>
        <v>4.58711194383487</v>
      </c>
      <c r="G4534" s="23" t="n">
        <f aca="true">BETAINV(RAND(),T1_PERT!$F$10,T1_PERT!$G$10,T1_PERT!$C$10,T1_PERT!$E$10)</f>
        <v>1.32958594685284</v>
      </c>
      <c r="H4534" s="23" t="n">
        <f aca="false">B4534+C4534+E4534+G4534</f>
        <v>13.8815762504225</v>
      </c>
      <c r="I4534" s="23" t="n">
        <f aca="false">B4534+D4534+F4534+G4534</f>
        <v>14.955324147994</v>
      </c>
      <c r="J4534" s="23" t="n">
        <f aca="false">MAX(H4534,I4534)</f>
        <v>14.955324147994</v>
      </c>
      <c r="K4534" s="24" t="n">
        <f aca="false">IF(H4534&gt;=I4534,1,0)</f>
        <v>0</v>
      </c>
    </row>
    <row r="4535" customFormat="false" ht="15" hidden="false" customHeight="false" outlineLevel="0" collapsed="false">
      <c r="A4535" s="5" t="n">
        <v>4516</v>
      </c>
      <c r="B4535" s="23" t="n">
        <f aca="true">BETAINV(RAND(),T1_PERT!$F$5,T1_PERT!$G$5,T1_PERT!$C$5,T1_PERT!$E$5)</f>
        <v>3.76165676996701</v>
      </c>
      <c r="C4535" s="23" t="n">
        <f aca="true">BETAINV(RAND(),T1_PERT!$F$6,T1_PERT!$G$6,T1_PERT!$C$6,T1_PERT!$E$6)</f>
        <v>6.56117052583319</v>
      </c>
      <c r="D4535" s="23" t="n">
        <f aca="true">BETAINV(RAND(),T1_PERT!$F$7,T1_PERT!$G$7,T1_PERT!$C$7,T1_PERT!$E$7)</f>
        <v>7.55315353811679</v>
      </c>
      <c r="E4535" s="23" t="n">
        <f aca="true">BETAINV(RAND(),T1_PERT!$F$8,T1_PERT!$G$8,T1_PERT!$C$8,T1_PERT!$E$8)</f>
        <v>5.27250674573409</v>
      </c>
      <c r="F4535" s="23" t="n">
        <f aca="true">BETAINV(RAND(),T1_PERT!$F$9,T1_PERT!$G$9,T1_PERT!$C$9,T1_PERT!$E$9)</f>
        <v>3.55605528554927</v>
      </c>
      <c r="G4535" s="23" t="n">
        <f aca="true">BETAINV(RAND(),T1_PERT!$F$10,T1_PERT!$G$10,T1_PERT!$C$10,T1_PERT!$E$10)</f>
        <v>2.20468093031836</v>
      </c>
      <c r="H4535" s="23" t="n">
        <f aca="false">B4535+C4535+E4535+G4535</f>
        <v>17.8000149718527</v>
      </c>
      <c r="I4535" s="23" t="n">
        <f aca="false">B4535+D4535+F4535+G4535</f>
        <v>17.0755465239514</v>
      </c>
      <c r="J4535" s="23" t="n">
        <f aca="false">MAX(H4535,I4535)</f>
        <v>17.8000149718527</v>
      </c>
      <c r="K4535" s="24" t="n">
        <f aca="false">IF(H4535&gt;=I4535,1,0)</f>
        <v>1</v>
      </c>
    </row>
    <row r="4536" customFormat="false" ht="15" hidden="false" customHeight="false" outlineLevel="0" collapsed="false">
      <c r="A4536" s="5" t="n">
        <v>4517</v>
      </c>
      <c r="B4536" s="23" t="n">
        <f aca="true">BETAINV(RAND(),T1_PERT!$F$5,T1_PERT!$G$5,T1_PERT!$C$5,T1_PERT!$E$5)</f>
        <v>3.05514129931706</v>
      </c>
      <c r="C4536" s="23" t="n">
        <f aca="true">BETAINV(RAND(),T1_PERT!$F$6,T1_PERT!$G$6,T1_PERT!$C$6,T1_PERT!$E$6)</f>
        <v>4.47872466749807</v>
      </c>
      <c r="D4536" s="23" t="n">
        <f aca="true">BETAINV(RAND(),T1_PERT!$F$7,T1_PERT!$G$7,T1_PERT!$C$7,T1_PERT!$E$7)</f>
        <v>6.38833687340828</v>
      </c>
      <c r="E4536" s="23" t="n">
        <f aca="true">BETAINV(RAND(),T1_PERT!$F$8,T1_PERT!$G$8,T1_PERT!$C$8,T1_PERT!$E$8)</f>
        <v>5.57637205306267</v>
      </c>
      <c r="F4536" s="23" t="n">
        <f aca="true">BETAINV(RAND(),T1_PERT!$F$9,T1_PERT!$G$9,T1_PERT!$C$9,T1_PERT!$E$9)</f>
        <v>4.59362131659539</v>
      </c>
      <c r="G4536" s="23" t="n">
        <f aca="true">BETAINV(RAND(),T1_PERT!$F$10,T1_PERT!$G$10,T1_PERT!$C$10,T1_PERT!$E$10)</f>
        <v>2.67868112872463</v>
      </c>
      <c r="H4536" s="23" t="n">
        <f aca="false">B4536+C4536+E4536+G4536</f>
        <v>15.7889191486024</v>
      </c>
      <c r="I4536" s="23" t="n">
        <f aca="false">B4536+D4536+F4536+G4536</f>
        <v>16.7157806180454</v>
      </c>
      <c r="J4536" s="23" t="n">
        <f aca="false">MAX(H4536,I4536)</f>
        <v>16.7157806180454</v>
      </c>
      <c r="K4536" s="24" t="n">
        <f aca="false">IF(H4536&gt;=I4536,1,0)</f>
        <v>0</v>
      </c>
    </row>
    <row r="4537" customFormat="false" ht="15" hidden="false" customHeight="false" outlineLevel="0" collapsed="false">
      <c r="A4537" s="5" t="n">
        <v>4518</v>
      </c>
      <c r="B4537" s="23" t="n">
        <f aca="true">BETAINV(RAND(),T1_PERT!$F$5,T1_PERT!$G$5,T1_PERT!$C$5,T1_PERT!$E$5)</f>
        <v>4.22189183583538</v>
      </c>
      <c r="C4537" s="23" t="n">
        <f aca="true">BETAINV(RAND(),T1_PERT!$F$6,T1_PERT!$G$6,T1_PERT!$C$6,T1_PERT!$E$6)</f>
        <v>5.68398318467686</v>
      </c>
      <c r="D4537" s="23" t="n">
        <f aca="true">BETAINV(RAND(),T1_PERT!$F$7,T1_PERT!$G$7,T1_PERT!$C$7,T1_PERT!$E$7)</f>
        <v>4.20434017230619</v>
      </c>
      <c r="E4537" s="23" t="n">
        <f aca="true">BETAINV(RAND(),T1_PERT!$F$8,T1_PERT!$G$8,T1_PERT!$C$8,T1_PERT!$E$8)</f>
        <v>6.1833238694038</v>
      </c>
      <c r="F4537" s="23" t="n">
        <f aca="true">BETAINV(RAND(),T1_PERT!$F$9,T1_PERT!$G$9,T1_PERT!$C$9,T1_PERT!$E$9)</f>
        <v>3.74392211689804</v>
      </c>
      <c r="G4537" s="23" t="n">
        <f aca="true">BETAINV(RAND(),T1_PERT!$F$10,T1_PERT!$G$10,T1_PERT!$C$10,T1_PERT!$E$10)</f>
        <v>1.68835435187164</v>
      </c>
      <c r="H4537" s="23" t="n">
        <f aca="false">B4537+C4537+E4537+G4537</f>
        <v>17.7775532417877</v>
      </c>
      <c r="I4537" s="23" t="n">
        <f aca="false">B4537+D4537+F4537+G4537</f>
        <v>13.8585084769113</v>
      </c>
      <c r="J4537" s="23" t="n">
        <f aca="false">MAX(H4537,I4537)</f>
        <v>17.7775532417877</v>
      </c>
      <c r="K4537" s="24" t="n">
        <f aca="false">IF(H4537&gt;=I4537,1,0)</f>
        <v>1</v>
      </c>
    </row>
    <row r="4538" customFormat="false" ht="15" hidden="false" customHeight="false" outlineLevel="0" collapsed="false">
      <c r="A4538" s="5" t="n">
        <v>4519</v>
      </c>
      <c r="B4538" s="23" t="n">
        <f aca="true">BETAINV(RAND(),T1_PERT!$F$5,T1_PERT!$G$5,T1_PERT!$C$5,T1_PERT!$E$5)</f>
        <v>4.15587518133904</v>
      </c>
      <c r="C4538" s="23" t="n">
        <f aca="true">BETAINV(RAND(),T1_PERT!$F$6,T1_PERT!$G$6,T1_PERT!$C$6,T1_PERT!$E$6)</f>
        <v>4.3080364879864</v>
      </c>
      <c r="D4538" s="23" t="n">
        <f aca="true">BETAINV(RAND(),T1_PERT!$F$7,T1_PERT!$G$7,T1_PERT!$C$7,T1_PERT!$E$7)</f>
        <v>6.43785296131646</v>
      </c>
      <c r="E4538" s="23" t="n">
        <f aca="true">BETAINV(RAND(),T1_PERT!$F$8,T1_PERT!$G$8,T1_PERT!$C$8,T1_PERT!$E$8)</f>
        <v>5.00594787254601</v>
      </c>
      <c r="F4538" s="23" t="n">
        <f aca="true">BETAINV(RAND(),T1_PERT!$F$9,T1_PERT!$G$9,T1_PERT!$C$9,T1_PERT!$E$9)</f>
        <v>3.27613773150804</v>
      </c>
      <c r="G4538" s="23" t="n">
        <f aca="true">BETAINV(RAND(),T1_PERT!$F$10,T1_PERT!$G$10,T1_PERT!$C$10,T1_PERT!$E$10)</f>
        <v>1.54588592463576</v>
      </c>
      <c r="H4538" s="23" t="n">
        <f aca="false">B4538+C4538+E4538+G4538</f>
        <v>15.0157454665072</v>
      </c>
      <c r="I4538" s="23" t="n">
        <f aca="false">B4538+D4538+F4538+G4538</f>
        <v>15.4157517987993</v>
      </c>
      <c r="J4538" s="23" t="n">
        <f aca="false">MAX(H4538,I4538)</f>
        <v>15.4157517987993</v>
      </c>
      <c r="K4538" s="24" t="n">
        <f aca="false">IF(H4538&gt;=I4538,1,0)</f>
        <v>0</v>
      </c>
    </row>
    <row r="4539" customFormat="false" ht="15" hidden="false" customHeight="false" outlineLevel="0" collapsed="false">
      <c r="A4539" s="5" t="n">
        <v>4520</v>
      </c>
      <c r="B4539" s="23" t="n">
        <f aca="true">BETAINV(RAND(),T1_PERT!$F$5,T1_PERT!$G$5,T1_PERT!$C$5,T1_PERT!$E$5)</f>
        <v>5.01876107800206</v>
      </c>
      <c r="C4539" s="23" t="n">
        <f aca="true">BETAINV(RAND(),T1_PERT!$F$6,T1_PERT!$G$6,T1_PERT!$C$6,T1_PERT!$E$6)</f>
        <v>5.17664164156065</v>
      </c>
      <c r="D4539" s="23" t="n">
        <f aca="true">BETAINV(RAND(),T1_PERT!$F$7,T1_PERT!$G$7,T1_PERT!$C$7,T1_PERT!$E$7)</f>
        <v>6.07149283026037</v>
      </c>
      <c r="E4539" s="23" t="n">
        <f aca="true">BETAINV(RAND(),T1_PERT!$F$8,T1_PERT!$G$8,T1_PERT!$C$8,T1_PERT!$E$8)</f>
        <v>5.40725163963912</v>
      </c>
      <c r="F4539" s="23" t="n">
        <f aca="true">BETAINV(RAND(),T1_PERT!$F$9,T1_PERT!$G$9,T1_PERT!$C$9,T1_PERT!$E$9)</f>
        <v>3.50191843926324</v>
      </c>
      <c r="G4539" s="23" t="n">
        <f aca="true">BETAINV(RAND(),T1_PERT!$F$10,T1_PERT!$G$10,T1_PERT!$C$10,T1_PERT!$E$10)</f>
        <v>2.16152147201103</v>
      </c>
      <c r="H4539" s="23" t="n">
        <f aca="false">B4539+C4539+E4539+G4539</f>
        <v>17.7641758312129</v>
      </c>
      <c r="I4539" s="23" t="n">
        <f aca="false">B4539+D4539+F4539+G4539</f>
        <v>16.7536938195367</v>
      </c>
      <c r="J4539" s="23" t="n">
        <f aca="false">MAX(H4539,I4539)</f>
        <v>17.7641758312129</v>
      </c>
      <c r="K4539" s="24" t="n">
        <f aca="false">IF(H4539&gt;=I4539,1,0)</f>
        <v>1</v>
      </c>
    </row>
    <row r="4540" customFormat="false" ht="15" hidden="false" customHeight="false" outlineLevel="0" collapsed="false">
      <c r="A4540" s="5" t="n">
        <v>4521</v>
      </c>
      <c r="B4540" s="23" t="n">
        <f aca="true">BETAINV(RAND(),T1_PERT!$F$5,T1_PERT!$G$5,T1_PERT!$C$5,T1_PERT!$E$5)</f>
        <v>3.79106046371579</v>
      </c>
      <c r="C4540" s="23" t="n">
        <f aca="true">BETAINV(RAND(),T1_PERT!$F$6,T1_PERT!$G$6,T1_PERT!$C$6,T1_PERT!$E$6)</f>
        <v>4.84459502878061</v>
      </c>
      <c r="D4540" s="23" t="n">
        <f aca="true">BETAINV(RAND(),T1_PERT!$F$7,T1_PERT!$G$7,T1_PERT!$C$7,T1_PERT!$E$7)</f>
        <v>7.01952347357199</v>
      </c>
      <c r="E4540" s="23" t="n">
        <f aca="true">BETAINV(RAND(),T1_PERT!$F$8,T1_PERT!$G$8,T1_PERT!$C$8,T1_PERT!$E$8)</f>
        <v>5.20595110101681</v>
      </c>
      <c r="F4540" s="23" t="n">
        <f aca="true">BETAINV(RAND(),T1_PERT!$F$9,T1_PERT!$G$9,T1_PERT!$C$9,T1_PERT!$E$9)</f>
        <v>5.299373439486</v>
      </c>
      <c r="G4540" s="23" t="n">
        <f aca="true">BETAINV(RAND(),T1_PERT!$F$10,T1_PERT!$G$10,T1_PERT!$C$10,T1_PERT!$E$10)</f>
        <v>2.30775031266719</v>
      </c>
      <c r="H4540" s="23" t="n">
        <f aca="false">B4540+C4540+E4540+G4540</f>
        <v>16.1493569061804</v>
      </c>
      <c r="I4540" s="23" t="n">
        <f aca="false">B4540+D4540+F4540+G4540</f>
        <v>18.417707689441</v>
      </c>
      <c r="J4540" s="23" t="n">
        <f aca="false">MAX(H4540,I4540)</f>
        <v>18.417707689441</v>
      </c>
      <c r="K4540" s="24" t="n">
        <f aca="false">IF(H4540&gt;=I4540,1,0)</f>
        <v>0</v>
      </c>
    </row>
    <row r="4541" customFormat="false" ht="15" hidden="false" customHeight="false" outlineLevel="0" collapsed="false">
      <c r="A4541" s="5" t="n">
        <v>4522</v>
      </c>
      <c r="B4541" s="23" t="n">
        <f aca="true">BETAINV(RAND(),T1_PERT!$F$5,T1_PERT!$G$5,T1_PERT!$C$5,T1_PERT!$E$5)</f>
        <v>4.72794924075552</v>
      </c>
      <c r="C4541" s="23" t="n">
        <f aca="true">BETAINV(RAND(),T1_PERT!$F$6,T1_PERT!$G$6,T1_PERT!$C$6,T1_PERT!$E$6)</f>
        <v>3.76273264046765</v>
      </c>
      <c r="D4541" s="23" t="n">
        <f aca="true">BETAINV(RAND(),T1_PERT!$F$7,T1_PERT!$G$7,T1_PERT!$C$7,T1_PERT!$E$7)</f>
        <v>4.58530350798488</v>
      </c>
      <c r="E4541" s="23" t="n">
        <f aca="true">BETAINV(RAND(),T1_PERT!$F$8,T1_PERT!$G$8,T1_PERT!$C$8,T1_PERT!$E$8)</f>
        <v>4.72591494844026</v>
      </c>
      <c r="F4541" s="23" t="n">
        <f aca="true">BETAINV(RAND(),T1_PERT!$F$9,T1_PERT!$G$9,T1_PERT!$C$9,T1_PERT!$E$9)</f>
        <v>3.60377366540051</v>
      </c>
      <c r="G4541" s="23" t="n">
        <f aca="true">BETAINV(RAND(),T1_PERT!$F$10,T1_PERT!$G$10,T1_PERT!$C$10,T1_PERT!$E$10)</f>
        <v>2.14806203023027</v>
      </c>
      <c r="H4541" s="23" t="n">
        <f aca="false">B4541+C4541+E4541+G4541</f>
        <v>15.3646588598937</v>
      </c>
      <c r="I4541" s="23" t="n">
        <f aca="false">B4541+D4541+F4541+G4541</f>
        <v>15.0650884443712</v>
      </c>
      <c r="J4541" s="23" t="n">
        <f aca="false">MAX(H4541,I4541)</f>
        <v>15.3646588598937</v>
      </c>
      <c r="K4541" s="24" t="n">
        <f aca="false">IF(H4541&gt;=I4541,1,0)</f>
        <v>1</v>
      </c>
    </row>
    <row r="4542" customFormat="false" ht="15" hidden="false" customHeight="false" outlineLevel="0" collapsed="false">
      <c r="A4542" s="5" t="n">
        <v>4523</v>
      </c>
      <c r="B4542" s="23" t="n">
        <f aca="true">BETAINV(RAND(),T1_PERT!$F$5,T1_PERT!$G$5,T1_PERT!$C$5,T1_PERT!$E$5)</f>
        <v>5.31543891538331</v>
      </c>
      <c r="C4542" s="23" t="n">
        <f aca="true">BETAINV(RAND(),T1_PERT!$F$6,T1_PERT!$G$6,T1_PERT!$C$6,T1_PERT!$E$6)</f>
        <v>3.43208817946023</v>
      </c>
      <c r="D4542" s="23" t="n">
        <f aca="true">BETAINV(RAND(),T1_PERT!$F$7,T1_PERT!$G$7,T1_PERT!$C$7,T1_PERT!$E$7)</f>
        <v>6.93414590105349</v>
      </c>
      <c r="E4542" s="23" t="n">
        <f aca="true">BETAINV(RAND(),T1_PERT!$F$8,T1_PERT!$G$8,T1_PERT!$C$8,T1_PERT!$E$8)</f>
        <v>4.86847527292878</v>
      </c>
      <c r="F4542" s="23" t="n">
        <f aca="true">BETAINV(RAND(),T1_PERT!$F$9,T1_PERT!$G$9,T1_PERT!$C$9,T1_PERT!$E$9)</f>
        <v>4.30721842674245</v>
      </c>
      <c r="G4542" s="23" t="n">
        <f aca="true">BETAINV(RAND(),T1_PERT!$F$10,T1_PERT!$G$10,T1_PERT!$C$10,T1_PERT!$E$10)</f>
        <v>1.68649684052966</v>
      </c>
      <c r="H4542" s="23" t="n">
        <f aca="false">B4542+C4542+E4542+G4542</f>
        <v>15.302499208302</v>
      </c>
      <c r="I4542" s="23" t="n">
        <f aca="false">B4542+D4542+F4542+G4542</f>
        <v>18.2433000837089</v>
      </c>
      <c r="J4542" s="23" t="n">
        <f aca="false">MAX(H4542,I4542)</f>
        <v>18.2433000837089</v>
      </c>
      <c r="K4542" s="24" t="n">
        <f aca="false">IF(H4542&gt;=I4542,1,0)</f>
        <v>0</v>
      </c>
    </row>
    <row r="4543" customFormat="false" ht="15" hidden="false" customHeight="false" outlineLevel="0" collapsed="false">
      <c r="A4543" s="5" t="n">
        <v>4524</v>
      </c>
      <c r="B4543" s="23" t="n">
        <f aca="true">BETAINV(RAND(),T1_PERT!$F$5,T1_PERT!$G$5,T1_PERT!$C$5,T1_PERT!$E$5)</f>
        <v>4.37808371014011</v>
      </c>
      <c r="C4543" s="23" t="n">
        <f aca="true">BETAINV(RAND(),T1_PERT!$F$6,T1_PERT!$G$6,T1_PERT!$C$6,T1_PERT!$E$6)</f>
        <v>5.5732317681269</v>
      </c>
      <c r="D4543" s="23" t="n">
        <f aca="true">BETAINV(RAND(),T1_PERT!$F$7,T1_PERT!$G$7,T1_PERT!$C$7,T1_PERT!$E$7)</f>
        <v>4.21863433186324</v>
      </c>
      <c r="E4543" s="23" t="n">
        <f aca="true">BETAINV(RAND(),T1_PERT!$F$8,T1_PERT!$G$8,T1_PERT!$C$8,T1_PERT!$E$8)</f>
        <v>5.75981184450159</v>
      </c>
      <c r="F4543" s="23" t="n">
        <f aca="true">BETAINV(RAND(),T1_PERT!$F$9,T1_PERT!$G$9,T1_PERT!$C$9,T1_PERT!$E$9)</f>
        <v>4.02554800948254</v>
      </c>
      <c r="G4543" s="23" t="n">
        <f aca="true">BETAINV(RAND(),T1_PERT!$F$10,T1_PERT!$G$10,T1_PERT!$C$10,T1_PERT!$E$10)</f>
        <v>1.82402371479714</v>
      </c>
      <c r="H4543" s="23" t="n">
        <f aca="false">B4543+C4543+E4543+G4543</f>
        <v>17.5351510375657</v>
      </c>
      <c r="I4543" s="23" t="n">
        <f aca="false">B4543+D4543+F4543+G4543</f>
        <v>14.446289766283</v>
      </c>
      <c r="J4543" s="23" t="n">
        <f aca="false">MAX(H4543,I4543)</f>
        <v>17.5351510375657</v>
      </c>
      <c r="K4543" s="24" t="n">
        <f aca="false">IF(H4543&gt;=I4543,1,0)</f>
        <v>1</v>
      </c>
    </row>
    <row r="4544" customFormat="false" ht="15" hidden="false" customHeight="false" outlineLevel="0" collapsed="false">
      <c r="A4544" s="5" t="n">
        <v>4525</v>
      </c>
      <c r="B4544" s="23" t="n">
        <f aca="true">BETAINV(RAND(),T1_PERT!$F$5,T1_PERT!$G$5,T1_PERT!$C$5,T1_PERT!$E$5)</f>
        <v>3.9960382644175</v>
      </c>
      <c r="C4544" s="23" t="n">
        <f aca="true">BETAINV(RAND(),T1_PERT!$F$6,T1_PERT!$G$6,T1_PERT!$C$6,T1_PERT!$E$6)</f>
        <v>4.74973390529238</v>
      </c>
      <c r="D4544" s="23" t="n">
        <f aca="true">BETAINV(RAND(),T1_PERT!$F$7,T1_PERT!$G$7,T1_PERT!$C$7,T1_PERT!$E$7)</f>
        <v>5.33063999976257</v>
      </c>
      <c r="E4544" s="23" t="n">
        <f aca="true">BETAINV(RAND(),T1_PERT!$F$8,T1_PERT!$G$8,T1_PERT!$C$8,T1_PERT!$E$8)</f>
        <v>5.34653704792625</v>
      </c>
      <c r="F4544" s="23" t="n">
        <f aca="true">BETAINV(RAND(),T1_PERT!$F$9,T1_PERT!$G$9,T1_PERT!$C$9,T1_PERT!$E$9)</f>
        <v>4.13752097414906</v>
      </c>
      <c r="G4544" s="23" t="n">
        <f aca="true">BETAINV(RAND(),T1_PERT!$F$10,T1_PERT!$G$10,T1_PERT!$C$10,T1_PERT!$E$10)</f>
        <v>1.59422677280998</v>
      </c>
      <c r="H4544" s="23" t="n">
        <f aca="false">B4544+C4544+E4544+G4544</f>
        <v>15.6865359904461</v>
      </c>
      <c r="I4544" s="23" t="n">
        <f aca="false">B4544+D4544+F4544+G4544</f>
        <v>15.0584260111391</v>
      </c>
      <c r="J4544" s="23" t="n">
        <f aca="false">MAX(H4544,I4544)</f>
        <v>15.6865359904461</v>
      </c>
      <c r="K4544" s="24" t="n">
        <f aca="false">IF(H4544&gt;=I4544,1,0)</f>
        <v>1</v>
      </c>
    </row>
    <row r="4545" customFormat="false" ht="15" hidden="false" customHeight="false" outlineLevel="0" collapsed="false">
      <c r="A4545" s="5" t="n">
        <v>4526</v>
      </c>
      <c r="B4545" s="23" t="n">
        <f aca="true">BETAINV(RAND(),T1_PERT!$F$5,T1_PERT!$G$5,T1_PERT!$C$5,T1_PERT!$E$5)</f>
        <v>3.98007067158024</v>
      </c>
      <c r="C4545" s="23" t="n">
        <f aca="true">BETAINV(RAND(),T1_PERT!$F$6,T1_PERT!$G$6,T1_PERT!$C$6,T1_PERT!$E$6)</f>
        <v>4.26937431771145</v>
      </c>
      <c r="D4545" s="23" t="n">
        <f aca="true">BETAINV(RAND(),T1_PERT!$F$7,T1_PERT!$G$7,T1_PERT!$C$7,T1_PERT!$E$7)</f>
        <v>6.87227763918925</v>
      </c>
      <c r="E4545" s="23" t="n">
        <f aca="true">BETAINV(RAND(),T1_PERT!$F$8,T1_PERT!$G$8,T1_PERT!$C$8,T1_PERT!$E$8)</f>
        <v>4.59997366258318</v>
      </c>
      <c r="F4545" s="23" t="n">
        <f aca="true">BETAINV(RAND(),T1_PERT!$F$9,T1_PERT!$G$9,T1_PERT!$C$9,T1_PERT!$E$9)</f>
        <v>3.83197191836073</v>
      </c>
      <c r="G4545" s="23" t="n">
        <f aca="true">BETAINV(RAND(),T1_PERT!$F$10,T1_PERT!$G$10,T1_PERT!$C$10,T1_PERT!$E$10)</f>
        <v>2.20711388107264</v>
      </c>
      <c r="H4545" s="23" t="n">
        <f aca="false">B4545+C4545+E4545+G4545</f>
        <v>15.0565325329475</v>
      </c>
      <c r="I4545" s="23" t="n">
        <f aca="false">B4545+D4545+F4545+G4545</f>
        <v>16.8914341102029</v>
      </c>
      <c r="J4545" s="23" t="n">
        <f aca="false">MAX(H4545,I4545)</f>
        <v>16.8914341102029</v>
      </c>
      <c r="K4545" s="24" t="n">
        <f aca="false">IF(H4545&gt;=I4545,1,0)</f>
        <v>0</v>
      </c>
    </row>
    <row r="4546" customFormat="false" ht="15" hidden="false" customHeight="false" outlineLevel="0" collapsed="false">
      <c r="A4546" s="5" t="n">
        <v>4527</v>
      </c>
      <c r="B4546" s="23" t="n">
        <f aca="true">BETAINV(RAND(),T1_PERT!$F$5,T1_PERT!$G$5,T1_PERT!$C$5,T1_PERT!$E$5)</f>
        <v>2.88022320567265</v>
      </c>
      <c r="C4546" s="23" t="n">
        <f aca="true">BETAINV(RAND(),T1_PERT!$F$6,T1_PERT!$G$6,T1_PERT!$C$6,T1_PERT!$E$6)</f>
        <v>5.51354960131832</v>
      </c>
      <c r="D4546" s="23" t="n">
        <f aca="true">BETAINV(RAND(),T1_PERT!$F$7,T1_PERT!$G$7,T1_PERT!$C$7,T1_PERT!$E$7)</f>
        <v>6.03920954812243</v>
      </c>
      <c r="E4546" s="23" t="n">
        <f aca="true">BETAINV(RAND(),T1_PERT!$F$8,T1_PERT!$G$8,T1_PERT!$C$8,T1_PERT!$E$8)</f>
        <v>6.46228240534312</v>
      </c>
      <c r="F4546" s="23" t="n">
        <f aca="true">BETAINV(RAND(),T1_PERT!$F$9,T1_PERT!$G$9,T1_PERT!$C$9,T1_PERT!$E$9)</f>
        <v>4.05430708571306</v>
      </c>
      <c r="G4546" s="23" t="n">
        <f aca="true">BETAINV(RAND(),T1_PERT!$F$10,T1_PERT!$G$10,T1_PERT!$C$10,T1_PERT!$E$10)</f>
        <v>1.33395301154745</v>
      </c>
      <c r="H4546" s="23" t="n">
        <f aca="false">B4546+C4546+E4546+G4546</f>
        <v>16.1900082238815</v>
      </c>
      <c r="I4546" s="23" t="n">
        <f aca="false">B4546+D4546+F4546+G4546</f>
        <v>14.3076928510556</v>
      </c>
      <c r="J4546" s="23" t="n">
        <f aca="false">MAX(H4546,I4546)</f>
        <v>16.1900082238815</v>
      </c>
      <c r="K4546" s="24" t="n">
        <f aca="false">IF(H4546&gt;=I4546,1,0)</f>
        <v>1</v>
      </c>
    </row>
    <row r="4547" customFormat="false" ht="15" hidden="false" customHeight="false" outlineLevel="0" collapsed="false">
      <c r="A4547" s="5" t="n">
        <v>4528</v>
      </c>
      <c r="B4547" s="23" t="n">
        <f aca="true">BETAINV(RAND(),T1_PERT!$F$5,T1_PERT!$G$5,T1_PERT!$C$5,T1_PERT!$E$5)</f>
        <v>3.99250752194306</v>
      </c>
      <c r="C4547" s="23" t="n">
        <f aca="true">BETAINV(RAND(),T1_PERT!$F$6,T1_PERT!$G$6,T1_PERT!$C$6,T1_PERT!$E$6)</f>
        <v>4.16114805828407</v>
      </c>
      <c r="D4547" s="23" t="n">
        <f aca="true">BETAINV(RAND(),T1_PERT!$F$7,T1_PERT!$G$7,T1_PERT!$C$7,T1_PERT!$E$7)</f>
        <v>3.63986688633959</v>
      </c>
      <c r="E4547" s="23" t="n">
        <f aca="true">BETAINV(RAND(),T1_PERT!$F$8,T1_PERT!$G$8,T1_PERT!$C$8,T1_PERT!$E$8)</f>
        <v>4.77958329435336</v>
      </c>
      <c r="F4547" s="23" t="n">
        <f aca="true">BETAINV(RAND(),T1_PERT!$F$9,T1_PERT!$G$9,T1_PERT!$C$9,T1_PERT!$E$9)</f>
        <v>4.61514339013247</v>
      </c>
      <c r="G4547" s="23" t="n">
        <f aca="true">BETAINV(RAND(),T1_PERT!$F$10,T1_PERT!$G$10,T1_PERT!$C$10,T1_PERT!$E$10)</f>
        <v>1.94695512298542</v>
      </c>
      <c r="H4547" s="23" t="n">
        <f aca="false">B4547+C4547+E4547+G4547</f>
        <v>14.8801939975659</v>
      </c>
      <c r="I4547" s="23" t="n">
        <f aca="false">B4547+D4547+F4547+G4547</f>
        <v>14.1944729214005</v>
      </c>
      <c r="J4547" s="23" t="n">
        <f aca="false">MAX(H4547,I4547)</f>
        <v>14.8801939975659</v>
      </c>
      <c r="K4547" s="24" t="n">
        <f aca="false">IF(H4547&gt;=I4547,1,0)</f>
        <v>1</v>
      </c>
    </row>
    <row r="4548" customFormat="false" ht="15" hidden="false" customHeight="false" outlineLevel="0" collapsed="false">
      <c r="A4548" s="5" t="n">
        <v>4529</v>
      </c>
      <c r="B4548" s="23" t="n">
        <f aca="true">BETAINV(RAND(),T1_PERT!$F$5,T1_PERT!$G$5,T1_PERT!$C$5,T1_PERT!$E$5)</f>
        <v>5.28302053611311</v>
      </c>
      <c r="C4548" s="23" t="n">
        <f aca="true">BETAINV(RAND(),T1_PERT!$F$6,T1_PERT!$G$6,T1_PERT!$C$6,T1_PERT!$E$6)</f>
        <v>6.94132729004212</v>
      </c>
      <c r="D4548" s="23" t="n">
        <f aca="true">BETAINV(RAND(),T1_PERT!$F$7,T1_PERT!$G$7,T1_PERT!$C$7,T1_PERT!$E$7)</f>
        <v>5.25173253678102</v>
      </c>
      <c r="E4548" s="23" t="n">
        <f aca="true">BETAINV(RAND(),T1_PERT!$F$8,T1_PERT!$G$8,T1_PERT!$C$8,T1_PERT!$E$8)</f>
        <v>4.65755531019642</v>
      </c>
      <c r="F4548" s="23" t="n">
        <f aca="true">BETAINV(RAND(),T1_PERT!$F$9,T1_PERT!$G$9,T1_PERT!$C$9,T1_PERT!$E$9)</f>
        <v>4.2903182701677</v>
      </c>
      <c r="G4548" s="23" t="n">
        <f aca="true">BETAINV(RAND(),T1_PERT!$F$10,T1_PERT!$G$10,T1_PERT!$C$10,T1_PERT!$E$10)</f>
        <v>1.96890777487579</v>
      </c>
      <c r="H4548" s="23" t="n">
        <f aca="false">B4548+C4548+E4548+G4548</f>
        <v>18.8508109112274</v>
      </c>
      <c r="I4548" s="23" t="n">
        <f aca="false">B4548+D4548+F4548+G4548</f>
        <v>16.7939791179376</v>
      </c>
      <c r="J4548" s="23" t="n">
        <f aca="false">MAX(H4548,I4548)</f>
        <v>18.8508109112274</v>
      </c>
      <c r="K4548" s="24" t="n">
        <f aca="false">IF(H4548&gt;=I4548,1,0)</f>
        <v>1</v>
      </c>
    </row>
    <row r="4549" customFormat="false" ht="15" hidden="false" customHeight="false" outlineLevel="0" collapsed="false">
      <c r="A4549" s="5" t="n">
        <v>4530</v>
      </c>
      <c r="B4549" s="23" t="n">
        <f aca="true">BETAINV(RAND(),T1_PERT!$F$5,T1_PERT!$G$5,T1_PERT!$C$5,T1_PERT!$E$5)</f>
        <v>3.62442668564961</v>
      </c>
      <c r="C4549" s="23" t="n">
        <f aca="true">BETAINV(RAND(),T1_PERT!$F$6,T1_PERT!$G$6,T1_PERT!$C$6,T1_PERT!$E$6)</f>
        <v>6.30891598724055</v>
      </c>
      <c r="D4549" s="23" t="n">
        <f aca="true">BETAINV(RAND(),T1_PERT!$F$7,T1_PERT!$G$7,T1_PERT!$C$7,T1_PERT!$E$7)</f>
        <v>3.25688195051862</v>
      </c>
      <c r="E4549" s="23" t="n">
        <f aca="true">BETAINV(RAND(),T1_PERT!$F$8,T1_PERT!$G$8,T1_PERT!$C$8,T1_PERT!$E$8)</f>
        <v>4.98992749628383</v>
      </c>
      <c r="F4549" s="23" t="n">
        <f aca="true">BETAINV(RAND(),T1_PERT!$F$9,T1_PERT!$G$9,T1_PERT!$C$9,T1_PERT!$E$9)</f>
        <v>5.14274593511442</v>
      </c>
      <c r="G4549" s="23" t="n">
        <f aca="true">BETAINV(RAND(),T1_PERT!$F$10,T1_PERT!$G$10,T1_PERT!$C$10,T1_PERT!$E$10)</f>
        <v>1.58267685843342</v>
      </c>
      <c r="H4549" s="23" t="n">
        <f aca="false">B4549+C4549+E4549+G4549</f>
        <v>16.5059470276074</v>
      </c>
      <c r="I4549" s="23" t="n">
        <f aca="false">B4549+D4549+F4549+G4549</f>
        <v>13.6067314297161</v>
      </c>
      <c r="J4549" s="23" t="n">
        <f aca="false">MAX(H4549,I4549)</f>
        <v>16.5059470276074</v>
      </c>
      <c r="K4549" s="24" t="n">
        <f aca="false">IF(H4549&gt;=I4549,1,0)</f>
        <v>1</v>
      </c>
    </row>
    <row r="4550" customFormat="false" ht="15" hidden="false" customHeight="false" outlineLevel="0" collapsed="false">
      <c r="A4550" s="5" t="n">
        <v>4531</v>
      </c>
      <c r="B4550" s="23" t="n">
        <f aca="true">BETAINV(RAND(),T1_PERT!$F$5,T1_PERT!$G$5,T1_PERT!$C$5,T1_PERT!$E$5)</f>
        <v>4.70077591221309</v>
      </c>
      <c r="C4550" s="23" t="n">
        <f aca="true">BETAINV(RAND(),T1_PERT!$F$6,T1_PERT!$G$6,T1_PERT!$C$6,T1_PERT!$E$6)</f>
        <v>5.53193267547258</v>
      </c>
      <c r="D4550" s="23" t="n">
        <f aca="true">BETAINV(RAND(),T1_PERT!$F$7,T1_PERT!$G$7,T1_PERT!$C$7,T1_PERT!$E$7)</f>
        <v>4.67522977560651</v>
      </c>
      <c r="E4550" s="23" t="n">
        <f aca="true">BETAINV(RAND(),T1_PERT!$F$8,T1_PERT!$G$8,T1_PERT!$C$8,T1_PERT!$E$8)</f>
        <v>4.34010667432295</v>
      </c>
      <c r="F4550" s="23" t="n">
        <f aca="true">BETAINV(RAND(),T1_PERT!$F$9,T1_PERT!$G$9,T1_PERT!$C$9,T1_PERT!$E$9)</f>
        <v>4.91025535265062</v>
      </c>
      <c r="G4550" s="23" t="n">
        <f aca="true">BETAINV(RAND(),T1_PERT!$F$10,T1_PERT!$G$10,T1_PERT!$C$10,T1_PERT!$E$10)</f>
        <v>1.1696955321634</v>
      </c>
      <c r="H4550" s="23" t="n">
        <f aca="false">B4550+C4550+E4550+G4550</f>
        <v>15.742510794172</v>
      </c>
      <c r="I4550" s="23" t="n">
        <f aca="false">B4550+D4550+F4550+G4550</f>
        <v>15.4559565726336</v>
      </c>
      <c r="J4550" s="23" t="n">
        <f aca="false">MAX(H4550,I4550)</f>
        <v>15.742510794172</v>
      </c>
      <c r="K4550" s="24" t="n">
        <f aca="false">IF(H4550&gt;=I4550,1,0)</f>
        <v>1</v>
      </c>
    </row>
    <row r="4551" customFormat="false" ht="15" hidden="false" customHeight="false" outlineLevel="0" collapsed="false">
      <c r="A4551" s="5" t="n">
        <v>4532</v>
      </c>
      <c r="B4551" s="23" t="n">
        <f aca="true">BETAINV(RAND(),T1_PERT!$F$5,T1_PERT!$G$5,T1_PERT!$C$5,T1_PERT!$E$5)</f>
        <v>4.26010836314412</v>
      </c>
      <c r="C4551" s="23" t="n">
        <f aca="true">BETAINV(RAND(),T1_PERT!$F$6,T1_PERT!$G$6,T1_PERT!$C$6,T1_PERT!$E$6)</f>
        <v>6.1072423430829</v>
      </c>
      <c r="D4551" s="23" t="n">
        <f aca="true">BETAINV(RAND(),T1_PERT!$F$7,T1_PERT!$G$7,T1_PERT!$C$7,T1_PERT!$E$7)</f>
        <v>3.9946708096554</v>
      </c>
      <c r="E4551" s="23" t="n">
        <f aca="true">BETAINV(RAND(),T1_PERT!$F$8,T1_PERT!$G$8,T1_PERT!$C$8,T1_PERT!$E$8)</f>
        <v>5.18656279467992</v>
      </c>
      <c r="F4551" s="23" t="n">
        <f aca="true">BETAINV(RAND(),T1_PERT!$F$9,T1_PERT!$G$9,T1_PERT!$C$9,T1_PERT!$E$9)</f>
        <v>4.72973776482825</v>
      </c>
      <c r="G4551" s="23" t="n">
        <f aca="true">BETAINV(RAND(),T1_PERT!$F$10,T1_PERT!$G$10,T1_PERT!$C$10,T1_PERT!$E$10)</f>
        <v>1.86056260234834</v>
      </c>
      <c r="H4551" s="23" t="n">
        <f aca="false">B4551+C4551+E4551+G4551</f>
        <v>17.4144761032553</v>
      </c>
      <c r="I4551" s="23" t="n">
        <f aca="false">B4551+D4551+F4551+G4551</f>
        <v>14.8450795399761</v>
      </c>
      <c r="J4551" s="23" t="n">
        <f aca="false">MAX(H4551,I4551)</f>
        <v>17.4144761032553</v>
      </c>
      <c r="K4551" s="24" t="n">
        <f aca="false">IF(H4551&gt;=I4551,1,0)</f>
        <v>1</v>
      </c>
    </row>
    <row r="4552" customFormat="false" ht="15" hidden="false" customHeight="false" outlineLevel="0" collapsed="false">
      <c r="A4552" s="5" t="n">
        <v>4533</v>
      </c>
      <c r="B4552" s="23" t="n">
        <f aca="true">BETAINV(RAND(),T1_PERT!$F$5,T1_PERT!$G$5,T1_PERT!$C$5,T1_PERT!$E$5)</f>
        <v>2.9438874092909</v>
      </c>
      <c r="C4552" s="23" t="n">
        <f aca="true">BETAINV(RAND(),T1_PERT!$F$6,T1_PERT!$G$6,T1_PERT!$C$6,T1_PERT!$E$6)</f>
        <v>5.7666006915827</v>
      </c>
      <c r="D4552" s="23" t="n">
        <f aca="true">BETAINV(RAND(),T1_PERT!$F$7,T1_PERT!$G$7,T1_PERT!$C$7,T1_PERT!$E$7)</f>
        <v>6.96781633057033</v>
      </c>
      <c r="E4552" s="23" t="n">
        <f aca="true">BETAINV(RAND(),T1_PERT!$F$8,T1_PERT!$G$8,T1_PERT!$C$8,T1_PERT!$E$8)</f>
        <v>5.1764196680104</v>
      </c>
      <c r="F4552" s="23" t="n">
        <f aca="true">BETAINV(RAND(),T1_PERT!$F$9,T1_PERT!$G$9,T1_PERT!$C$9,T1_PERT!$E$9)</f>
        <v>4.31143863977009</v>
      </c>
      <c r="G4552" s="23" t="n">
        <f aca="true">BETAINV(RAND(),T1_PERT!$F$10,T1_PERT!$G$10,T1_PERT!$C$10,T1_PERT!$E$10)</f>
        <v>1.97551021280574</v>
      </c>
      <c r="H4552" s="23" t="n">
        <f aca="false">B4552+C4552+E4552+G4552</f>
        <v>15.8624179816897</v>
      </c>
      <c r="I4552" s="23" t="n">
        <f aca="false">B4552+D4552+F4552+G4552</f>
        <v>16.1986525924371</v>
      </c>
      <c r="J4552" s="23" t="n">
        <f aca="false">MAX(H4552,I4552)</f>
        <v>16.1986525924371</v>
      </c>
      <c r="K4552" s="24" t="n">
        <f aca="false">IF(H4552&gt;=I4552,1,0)</f>
        <v>0</v>
      </c>
    </row>
    <row r="4553" customFormat="false" ht="15" hidden="false" customHeight="false" outlineLevel="0" collapsed="false">
      <c r="A4553" s="5" t="n">
        <v>4534</v>
      </c>
      <c r="B4553" s="23" t="n">
        <f aca="true">BETAINV(RAND(),T1_PERT!$F$5,T1_PERT!$G$5,T1_PERT!$C$5,T1_PERT!$E$5)</f>
        <v>5.15726481283363</v>
      </c>
      <c r="C4553" s="23" t="n">
        <f aca="true">BETAINV(RAND(),T1_PERT!$F$6,T1_PERT!$G$6,T1_PERT!$C$6,T1_PERT!$E$6)</f>
        <v>5.35073770286132</v>
      </c>
      <c r="D4553" s="23" t="n">
        <f aca="true">BETAINV(RAND(),T1_PERT!$F$7,T1_PERT!$G$7,T1_PERT!$C$7,T1_PERT!$E$7)</f>
        <v>4.56007770092409</v>
      </c>
      <c r="E4553" s="23" t="n">
        <f aca="true">BETAINV(RAND(),T1_PERT!$F$8,T1_PERT!$G$8,T1_PERT!$C$8,T1_PERT!$E$8)</f>
        <v>4.9103408101788</v>
      </c>
      <c r="F4553" s="23" t="n">
        <f aca="true">BETAINV(RAND(),T1_PERT!$F$9,T1_PERT!$G$9,T1_PERT!$C$9,T1_PERT!$E$9)</f>
        <v>4.29133062656084</v>
      </c>
      <c r="G4553" s="23" t="n">
        <f aca="true">BETAINV(RAND(),T1_PERT!$F$10,T1_PERT!$G$10,T1_PERT!$C$10,T1_PERT!$E$10)</f>
        <v>2.26470667783838</v>
      </c>
      <c r="H4553" s="23" t="n">
        <f aca="false">B4553+C4553+E4553+G4553</f>
        <v>17.6830500037121</v>
      </c>
      <c r="I4553" s="23" t="n">
        <f aca="false">B4553+D4553+F4553+G4553</f>
        <v>16.2733798181569</v>
      </c>
      <c r="J4553" s="23" t="n">
        <f aca="false">MAX(H4553,I4553)</f>
        <v>17.6830500037121</v>
      </c>
      <c r="K4553" s="24" t="n">
        <f aca="false">IF(H4553&gt;=I4553,1,0)</f>
        <v>1</v>
      </c>
    </row>
    <row r="4554" customFormat="false" ht="15" hidden="false" customHeight="false" outlineLevel="0" collapsed="false">
      <c r="A4554" s="5" t="n">
        <v>4535</v>
      </c>
      <c r="B4554" s="23" t="n">
        <f aca="true">BETAINV(RAND(),T1_PERT!$F$5,T1_PERT!$G$5,T1_PERT!$C$5,T1_PERT!$E$5)</f>
        <v>2.7683212677535</v>
      </c>
      <c r="C4554" s="23" t="n">
        <f aca="true">BETAINV(RAND(),T1_PERT!$F$6,T1_PERT!$G$6,T1_PERT!$C$6,T1_PERT!$E$6)</f>
        <v>7.15032577078406</v>
      </c>
      <c r="D4554" s="23" t="n">
        <f aca="true">BETAINV(RAND(),T1_PERT!$F$7,T1_PERT!$G$7,T1_PERT!$C$7,T1_PERT!$E$7)</f>
        <v>5.80890330347561</v>
      </c>
      <c r="E4554" s="23" t="n">
        <f aca="true">BETAINV(RAND(),T1_PERT!$F$8,T1_PERT!$G$8,T1_PERT!$C$8,T1_PERT!$E$8)</f>
        <v>4.6699187518662</v>
      </c>
      <c r="F4554" s="23" t="n">
        <f aca="true">BETAINV(RAND(),T1_PERT!$F$9,T1_PERT!$G$9,T1_PERT!$C$9,T1_PERT!$E$9)</f>
        <v>3.31741135700259</v>
      </c>
      <c r="G4554" s="23" t="n">
        <f aca="true">BETAINV(RAND(),T1_PERT!$F$10,T1_PERT!$G$10,T1_PERT!$C$10,T1_PERT!$E$10)</f>
        <v>1.72204931865733</v>
      </c>
      <c r="H4554" s="23" t="n">
        <f aca="false">B4554+C4554+E4554+G4554</f>
        <v>16.3106151090611</v>
      </c>
      <c r="I4554" s="23" t="n">
        <f aca="false">B4554+D4554+F4554+G4554</f>
        <v>13.616685246889</v>
      </c>
      <c r="J4554" s="23" t="n">
        <f aca="false">MAX(H4554,I4554)</f>
        <v>16.3106151090611</v>
      </c>
      <c r="K4554" s="24" t="n">
        <f aca="false">IF(H4554&gt;=I4554,1,0)</f>
        <v>1</v>
      </c>
    </row>
    <row r="4555" customFormat="false" ht="15" hidden="false" customHeight="false" outlineLevel="0" collapsed="false">
      <c r="A4555" s="5" t="n">
        <v>4536</v>
      </c>
      <c r="B4555" s="23" t="n">
        <f aca="true">BETAINV(RAND(),T1_PERT!$F$5,T1_PERT!$G$5,T1_PERT!$C$5,T1_PERT!$E$5)</f>
        <v>2.7047570377012</v>
      </c>
      <c r="C4555" s="23" t="n">
        <f aca="true">BETAINV(RAND(),T1_PERT!$F$6,T1_PERT!$G$6,T1_PERT!$C$6,T1_PERT!$E$6)</f>
        <v>4.66149915177101</v>
      </c>
      <c r="D4555" s="23" t="n">
        <f aca="true">BETAINV(RAND(),T1_PERT!$F$7,T1_PERT!$G$7,T1_PERT!$C$7,T1_PERT!$E$7)</f>
        <v>7.12546089184065</v>
      </c>
      <c r="E4555" s="23" t="n">
        <f aca="true">BETAINV(RAND(),T1_PERT!$F$8,T1_PERT!$G$8,T1_PERT!$C$8,T1_PERT!$E$8)</f>
        <v>5.31473883504084</v>
      </c>
      <c r="F4555" s="23" t="n">
        <f aca="true">BETAINV(RAND(),T1_PERT!$F$9,T1_PERT!$G$9,T1_PERT!$C$9,T1_PERT!$E$9)</f>
        <v>3.39423157483278</v>
      </c>
      <c r="G4555" s="23" t="n">
        <f aca="true">BETAINV(RAND(),T1_PERT!$F$10,T1_PERT!$G$10,T1_PERT!$C$10,T1_PERT!$E$10)</f>
        <v>2.246576002125</v>
      </c>
      <c r="H4555" s="23" t="n">
        <f aca="false">B4555+C4555+E4555+G4555</f>
        <v>14.927571026638</v>
      </c>
      <c r="I4555" s="23" t="n">
        <f aca="false">B4555+D4555+F4555+G4555</f>
        <v>15.4710255064996</v>
      </c>
      <c r="J4555" s="23" t="n">
        <f aca="false">MAX(H4555,I4555)</f>
        <v>15.4710255064996</v>
      </c>
      <c r="K4555" s="24" t="n">
        <f aca="false">IF(H4555&gt;=I4555,1,0)</f>
        <v>0</v>
      </c>
    </row>
    <row r="4556" customFormat="false" ht="15" hidden="false" customHeight="false" outlineLevel="0" collapsed="false">
      <c r="A4556" s="5" t="n">
        <v>4537</v>
      </c>
      <c r="B4556" s="23" t="n">
        <f aca="true">BETAINV(RAND(),T1_PERT!$F$5,T1_PERT!$G$5,T1_PERT!$C$5,T1_PERT!$E$5)</f>
        <v>5.01965277869679</v>
      </c>
      <c r="C4556" s="23" t="n">
        <f aca="true">BETAINV(RAND(),T1_PERT!$F$6,T1_PERT!$G$6,T1_PERT!$C$6,T1_PERT!$E$6)</f>
        <v>5.52703877842436</v>
      </c>
      <c r="D4556" s="23" t="n">
        <f aca="true">BETAINV(RAND(),T1_PERT!$F$7,T1_PERT!$G$7,T1_PERT!$C$7,T1_PERT!$E$7)</f>
        <v>5.1711795502952</v>
      </c>
      <c r="E4556" s="23" t="n">
        <f aca="true">BETAINV(RAND(),T1_PERT!$F$8,T1_PERT!$G$8,T1_PERT!$C$8,T1_PERT!$E$8)</f>
        <v>4.9204686937061</v>
      </c>
      <c r="F4556" s="23" t="n">
        <f aca="true">BETAINV(RAND(),T1_PERT!$F$9,T1_PERT!$G$9,T1_PERT!$C$9,T1_PERT!$E$9)</f>
        <v>3.62500287145339</v>
      </c>
      <c r="G4556" s="23" t="n">
        <f aca="true">BETAINV(RAND(),T1_PERT!$F$10,T1_PERT!$G$10,T1_PERT!$C$10,T1_PERT!$E$10)</f>
        <v>2.00350873245888</v>
      </c>
      <c r="H4556" s="23" t="n">
        <f aca="false">B4556+C4556+E4556+G4556</f>
        <v>17.4706689832861</v>
      </c>
      <c r="I4556" s="23" t="n">
        <f aca="false">B4556+D4556+F4556+G4556</f>
        <v>15.8193439329043</v>
      </c>
      <c r="J4556" s="23" t="n">
        <f aca="false">MAX(H4556,I4556)</f>
        <v>17.4706689832861</v>
      </c>
      <c r="K4556" s="24" t="n">
        <f aca="false">IF(H4556&gt;=I4556,1,0)</f>
        <v>1</v>
      </c>
    </row>
    <row r="4557" customFormat="false" ht="15" hidden="false" customHeight="false" outlineLevel="0" collapsed="false">
      <c r="A4557" s="5" t="n">
        <v>4538</v>
      </c>
      <c r="B4557" s="23" t="n">
        <f aca="true">BETAINV(RAND(),T1_PERT!$F$5,T1_PERT!$G$5,T1_PERT!$C$5,T1_PERT!$E$5)</f>
        <v>3.32400801967183</v>
      </c>
      <c r="C4557" s="23" t="n">
        <f aca="true">BETAINV(RAND(),T1_PERT!$F$6,T1_PERT!$G$6,T1_PERT!$C$6,T1_PERT!$E$6)</f>
        <v>7.14911418508127</v>
      </c>
      <c r="D4557" s="23" t="n">
        <f aca="true">BETAINV(RAND(),T1_PERT!$F$7,T1_PERT!$G$7,T1_PERT!$C$7,T1_PERT!$E$7)</f>
        <v>5.28187882858507</v>
      </c>
      <c r="E4557" s="23" t="n">
        <f aca="true">BETAINV(RAND(),T1_PERT!$F$8,T1_PERT!$G$8,T1_PERT!$C$8,T1_PERT!$E$8)</f>
        <v>5.05950681775306</v>
      </c>
      <c r="F4557" s="23" t="n">
        <f aca="true">BETAINV(RAND(),T1_PERT!$F$9,T1_PERT!$G$9,T1_PERT!$C$9,T1_PERT!$E$9)</f>
        <v>4.01160801849193</v>
      </c>
      <c r="G4557" s="23" t="n">
        <f aca="true">BETAINV(RAND(),T1_PERT!$F$10,T1_PERT!$G$10,T1_PERT!$C$10,T1_PERT!$E$10)</f>
        <v>1.8620320775691</v>
      </c>
      <c r="H4557" s="23" t="n">
        <f aca="false">B4557+C4557+E4557+G4557</f>
        <v>17.3946611000753</v>
      </c>
      <c r="I4557" s="23" t="n">
        <f aca="false">B4557+D4557+F4557+G4557</f>
        <v>14.4795269443179</v>
      </c>
      <c r="J4557" s="23" t="n">
        <f aca="false">MAX(H4557,I4557)</f>
        <v>17.3946611000753</v>
      </c>
      <c r="K4557" s="24" t="n">
        <f aca="false">IF(H4557&gt;=I4557,1,0)</f>
        <v>1</v>
      </c>
    </row>
    <row r="4558" customFormat="false" ht="15" hidden="false" customHeight="false" outlineLevel="0" collapsed="false">
      <c r="A4558" s="5" t="n">
        <v>4539</v>
      </c>
      <c r="B4558" s="23" t="n">
        <f aca="true">BETAINV(RAND(),T1_PERT!$F$5,T1_PERT!$G$5,T1_PERT!$C$5,T1_PERT!$E$5)</f>
        <v>3.91119813058522</v>
      </c>
      <c r="C4558" s="23" t="n">
        <f aca="true">BETAINV(RAND(),T1_PERT!$F$6,T1_PERT!$G$6,T1_PERT!$C$6,T1_PERT!$E$6)</f>
        <v>6.85906407420294</v>
      </c>
      <c r="D4558" s="23" t="n">
        <f aca="true">BETAINV(RAND(),T1_PERT!$F$7,T1_PERT!$G$7,T1_PERT!$C$7,T1_PERT!$E$7)</f>
        <v>6.92178714666186</v>
      </c>
      <c r="E4558" s="23" t="n">
        <f aca="true">BETAINV(RAND(),T1_PERT!$F$8,T1_PERT!$G$8,T1_PERT!$C$8,T1_PERT!$E$8)</f>
        <v>4.77542010962288</v>
      </c>
      <c r="F4558" s="23" t="n">
        <f aca="true">BETAINV(RAND(),T1_PERT!$F$9,T1_PERT!$G$9,T1_PERT!$C$9,T1_PERT!$E$9)</f>
        <v>3.86920364424608</v>
      </c>
      <c r="G4558" s="23" t="n">
        <f aca="true">BETAINV(RAND(),T1_PERT!$F$10,T1_PERT!$G$10,T1_PERT!$C$10,T1_PERT!$E$10)</f>
        <v>1.83196998375533</v>
      </c>
      <c r="H4558" s="23" t="n">
        <f aca="false">B4558+C4558+E4558+G4558</f>
        <v>17.3776522981664</v>
      </c>
      <c r="I4558" s="23" t="n">
        <f aca="false">B4558+D4558+F4558+G4558</f>
        <v>16.5341589052485</v>
      </c>
      <c r="J4558" s="23" t="n">
        <f aca="false">MAX(H4558,I4558)</f>
        <v>17.3776522981664</v>
      </c>
      <c r="K4558" s="24" t="n">
        <f aca="false">IF(H4558&gt;=I4558,1,0)</f>
        <v>1</v>
      </c>
    </row>
    <row r="4559" customFormat="false" ht="15" hidden="false" customHeight="false" outlineLevel="0" collapsed="false">
      <c r="A4559" s="5" t="n">
        <v>4540</v>
      </c>
      <c r="B4559" s="23" t="n">
        <f aca="true">BETAINV(RAND(),T1_PERT!$F$5,T1_PERT!$G$5,T1_PERT!$C$5,T1_PERT!$E$5)</f>
        <v>5.14796475628571</v>
      </c>
      <c r="C4559" s="23" t="n">
        <f aca="true">BETAINV(RAND(),T1_PERT!$F$6,T1_PERT!$G$6,T1_PERT!$C$6,T1_PERT!$E$6)</f>
        <v>5.24182312788208</v>
      </c>
      <c r="D4559" s="23" t="n">
        <f aca="true">BETAINV(RAND(),T1_PERT!$F$7,T1_PERT!$G$7,T1_PERT!$C$7,T1_PERT!$E$7)</f>
        <v>6.05921461253692</v>
      </c>
      <c r="E4559" s="23" t="n">
        <f aca="true">BETAINV(RAND(),T1_PERT!$F$8,T1_PERT!$G$8,T1_PERT!$C$8,T1_PERT!$E$8)</f>
        <v>4.4304956039382</v>
      </c>
      <c r="F4559" s="23" t="n">
        <f aca="true">BETAINV(RAND(),T1_PERT!$F$9,T1_PERT!$G$9,T1_PERT!$C$9,T1_PERT!$E$9)</f>
        <v>3.64482087345937</v>
      </c>
      <c r="G4559" s="23" t="n">
        <f aca="true">BETAINV(RAND(),T1_PERT!$F$10,T1_PERT!$G$10,T1_PERT!$C$10,T1_PERT!$E$10)</f>
        <v>2.38448287841162</v>
      </c>
      <c r="H4559" s="23" t="n">
        <f aca="false">B4559+C4559+E4559+G4559</f>
        <v>17.2047663665176</v>
      </c>
      <c r="I4559" s="23" t="n">
        <f aca="false">B4559+D4559+F4559+G4559</f>
        <v>17.2364831206936</v>
      </c>
      <c r="J4559" s="23" t="n">
        <f aca="false">MAX(H4559,I4559)</f>
        <v>17.2364831206936</v>
      </c>
      <c r="K4559" s="24" t="n">
        <f aca="false">IF(H4559&gt;=I4559,1,0)</f>
        <v>0</v>
      </c>
    </row>
    <row r="4560" customFormat="false" ht="15" hidden="false" customHeight="false" outlineLevel="0" collapsed="false">
      <c r="A4560" s="5" t="n">
        <v>4541</v>
      </c>
      <c r="B4560" s="23" t="n">
        <f aca="true">BETAINV(RAND(),T1_PERT!$F$5,T1_PERT!$G$5,T1_PERT!$C$5,T1_PERT!$E$5)</f>
        <v>4.47336743089144</v>
      </c>
      <c r="C4560" s="23" t="n">
        <f aca="true">BETAINV(RAND(),T1_PERT!$F$6,T1_PERT!$G$6,T1_PERT!$C$6,T1_PERT!$E$6)</f>
        <v>6.20550110289566</v>
      </c>
      <c r="D4560" s="23" t="n">
        <f aca="true">BETAINV(RAND(),T1_PERT!$F$7,T1_PERT!$G$7,T1_PERT!$C$7,T1_PERT!$E$7)</f>
        <v>6.56136859400724</v>
      </c>
      <c r="E4560" s="23" t="n">
        <f aca="true">BETAINV(RAND(),T1_PERT!$F$8,T1_PERT!$G$8,T1_PERT!$C$8,T1_PERT!$E$8)</f>
        <v>4.63501491963856</v>
      </c>
      <c r="F4560" s="23" t="n">
        <f aca="true">BETAINV(RAND(),T1_PERT!$F$9,T1_PERT!$G$9,T1_PERT!$C$9,T1_PERT!$E$9)</f>
        <v>3.46485446928908</v>
      </c>
      <c r="G4560" s="23" t="n">
        <f aca="true">BETAINV(RAND(),T1_PERT!$F$10,T1_PERT!$G$10,T1_PERT!$C$10,T1_PERT!$E$10)</f>
        <v>2.15878714905954</v>
      </c>
      <c r="H4560" s="23" t="n">
        <f aca="false">B4560+C4560+E4560+G4560</f>
        <v>17.4726706024852</v>
      </c>
      <c r="I4560" s="23" t="n">
        <f aca="false">B4560+D4560+F4560+G4560</f>
        <v>16.6583776432473</v>
      </c>
      <c r="J4560" s="23" t="n">
        <f aca="false">MAX(H4560,I4560)</f>
        <v>17.4726706024852</v>
      </c>
      <c r="K4560" s="24" t="n">
        <f aca="false">IF(H4560&gt;=I4560,1,0)</f>
        <v>1</v>
      </c>
    </row>
    <row r="4561" customFormat="false" ht="15" hidden="false" customHeight="false" outlineLevel="0" collapsed="false">
      <c r="A4561" s="5" t="n">
        <v>4542</v>
      </c>
      <c r="B4561" s="23" t="n">
        <f aca="true">BETAINV(RAND(),T1_PERT!$F$5,T1_PERT!$G$5,T1_PERT!$C$5,T1_PERT!$E$5)</f>
        <v>3.57126745901499</v>
      </c>
      <c r="C4561" s="23" t="n">
        <f aca="true">BETAINV(RAND(),T1_PERT!$F$6,T1_PERT!$G$6,T1_PERT!$C$6,T1_PERT!$E$6)</f>
        <v>3.62127439157458</v>
      </c>
      <c r="D4561" s="23" t="n">
        <f aca="true">BETAINV(RAND(),T1_PERT!$F$7,T1_PERT!$G$7,T1_PERT!$C$7,T1_PERT!$E$7)</f>
        <v>4.57541943631592</v>
      </c>
      <c r="E4561" s="23" t="n">
        <f aca="true">BETAINV(RAND(),T1_PERT!$F$8,T1_PERT!$G$8,T1_PERT!$C$8,T1_PERT!$E$8)</f>
        <v>5.64285903268222</v>
      </c>
      <c r="F4561" s="23" t="n">
        <f aca="true">BETAINV(RAND(),T1_PERT!$F$9,T1_PERT!$G$9,T1_PERT!$C$9,T1_PERT!$E$9)</f>
        <v>4.20188952837595</v>
      </c>
      <c r="G4561" s="23" t="n">
        <f aca="true">BETAINV(RAND(),T1_PERT!$F$10,T1_PERT!$G$10,T1_PERT!$C$10,T1_PERT!$E$10)</f>
        <v>1.51558875964768</v>
      </c>
      <c r="H4561" s="23" t="n">
        <f aca="false">B4561+C4561+E4561+G4561</f>
        <v>14.3509896429195</v>
      </c>
      <c r="I4561" s="23" t="n">
        <f aca="false">B4561+D4561+F4561+G4561</f>
        <v>13.8641651833545</v>
      </c>
      <c r="J4561" s="23" t="n">
        <f aca="false">MAX(H4561,I4561)</f>
        <v>14.3509896429195</v>
      </c>
      <c r="K4561" s="24" t="n">
        <f aca="false">IF(H4561&gt;=I4561,1,0)</f>
        <v>1</v>
      </c>
    </row>
    <row r="4562" customFormat="false" ht="15" hidden="false" customHeight="false" outlineLevel="0" collapsed="false">
      <c r="A4562" s="5" t="n">
        <v>4543</v>
      </c>
      <c r="B4562" s="23" t="n">
        <f aca="true">BETAINV(RAND(),T1_PERT!$F$5,T1_PERT!$G$5,T1_PERT!$C$5,T1_PERT!$E$5)</f>
        <v>4.46370988652456</v>
      </c>
      <c r="C4562" s="23" t="n">
        <f aca="true">BETAINV(RAND(),T1_PERT!$F$6,T1_PERT!$G$6,T1_PERT!$C$6,T1_PERT!$E$6)</f>
        <v>7.36985785761019</v>
      </c>
      <c r="D4562" s="23" t="n">
        <f aca="true">BETAINV(RAND(),T1_PERT!$F$7,T1_PERT!$G$7,T1_PERT!$C$7,T1_PERT!$E$7)</f>
        <v>5.92560937525506</v>
      </c>
      <c r="E4562" s="23" t="n">
        <f aca="true">BETAINV(RAND(),T1_PERT!$F$8,T1_PERT!$G$8,T1_PERT!$C$8,T1_PERT!$E$8)</f>
        <v>5.74416185973175</v>
      </c>
      <c r="F4562" s="23" t="n">
        <f aca="true">BETAINV(RAND(),T1_PERT!$F$9,T1_PERT!$G$9,T1_PERT!$C$9,T1_PERT!$E$9)</f>
        <v>4.48779464540778</v>
      </c>
      <c r="G4562" s="23" t="n">
        <f aca="true">BETAINV(RAND(),T1_PERT!$F$10,T1_PERT!$G$10,T1_PERT!$C$10,T1_PERT!$E$10)</f>
        <v>1.98414103361342</v>
      </c>
      <c r="H4562" s="23" t="n">
        <f aca="false">B4562+C4562+E4562+G4562</f>
        <v>19.5618706374799</v>
      </c>
      <c r="I4562" s="23" t="n">
        <f aca="false">B4562+D4562+F4562+G4562</f>
        <v>16.8612549408008</v>
      </c>
      <c r="J4562" s="23" t="n">
        <f aca="false">MAX(H4562,I4562)</f>
        <v>19.5618706374799</v>
      </c>
      <c r="K4562" s="24" t="n">
        <f aca="false">IF(H4562&gt;=I4562,1,0)</f>
        <v>1</v>
      </c>
    </row>
    <row r="4563" customFormat="false" ht="15" hidden="false" customHeight="false" outlineLevel="0" collapsed="false">
      <c r="A4563" s="5" t="n">
        <v>4544</v>
      </c>
      <c r="B4563" s="23" t="n">
        <f aca="true">BETAINV(RAND(),T1_PERT!$F$5,T1_PERT!$G$5,T1_PERT!$C$5,T1_PERT!$E$5)</f>
        <v>3.58717369982727</v>
      </c>
      <c r="C4563" s="23" t="n">
        <f aca="true">BETAINV(RAND(),T1_PERT!$F$6,T1_PERT!$G$6,T1_PERT!$C$6,T1_PERT!$E$6)</f>
        <v>3.76132035700907</v>
      </c>
      <c r="D4563" s="23" t="n">
        <f aca="true">BETAINV(RAND(),T1_PERT!$F$7,T1_PERT!$G$7,T1_PERT!$C$7,T1_PERT!$E$7)</f>
        <v>5.30024874978376</v>
      </c>
      <c r="E4563" s="23" t="n">
        <f aca="true">BETAINV(RAND(),T1_PERT!$F$8,T1_PERT!$G$8,T1_PERT!$C$8,T1_PERT!$E$8)</f>
        <v>4.20970045740948</v>
      </c>
      <c r="F4563" s="23" t="n">
        <f aca="true">BETAINV(RAND(),T1_PERT!$F$9,T1_PERT!$G$9,T1_PERT!$C$9,T1_PERT!$E$9)</f>
        <v>4.7075114174079</v>
      </c>
      <c r="G4563" s="23" t="n">
        <f aca="true">BETAINV(RAND(),T1_PERT!$F$10,T1_PERT!$G$10,T1_PERT!$C$10,T1_PERT!$E$10)</f>
        <v>2.30584779693451</v>
      </c>
      <c r="H4563" s="23" t="n">
        <f aca="false">B4563+C4563+E4563+G4563</f>
        <v>13.8640423111803</v>
      </c>
      <c r="I4563" s="23" t="n">
        <f aca="false">B4563+D4563+F4563+G4563</f>
        <v>15.9007816639534</v>
      </c>
      <c r="J4563" s="23" t="n">
        <f aca="false">MAX(H4563,I4563)</f>
        <v>15.9007816639534</v>
      </c>
      <c r="K4563" s="24" t="n">
        <f aca="false">IF(H4563&gt;=I4563,1,0)</f>
        <v>0</v>
      </c>
    </row>
    <row r="4564" customFormat="false" ht="15" hidden="false" customHeight="false" outlineLevel="0" collapsed="false">
      <c r="A4564" s="5" t="n">
        <v>4545</v>
      </c>
      <c r="B4564" s="23" t="n">
        <f aca="true">BETAINV(RAND(),T1_PERT!$F$5,T1_PERT!$G$5,T1_PERT!$C$5,T1_PERT!$E$5)</f>
        <v>4.70967758436403</v>
      </c>
      <c r="C4564" s="23" t="n">
        <f aca="true">BETAINV(RAND(),T1_PERT!$F$6,T1_PERT!$G$6,T1_PERT!$C$6,T1_PERT!$E$6)</f>
        <v>4.71068021488326</v>
      </c>
      <c r="D4564" s="23" t="n">
        <f aca="true">BETAINV(RAND(),T1_PERT!$F$7,T1_PERT!$G$7,T1_PERT!$C$7,T1_PERT!$E$7)</f>
        <v>5.99812351371714</v>
      </c>
      <c r="E4564" s="23" t="n">
        <f aca="true">BETAINV(RAND(),T1_PERT!$F$8,T1_PERT!$G$8,T1_PERT!$C$8,T1_PERT!$E$8)</f>
        <v>5.88495931055551</v>
      </c>
      <c r="F4564" s="23" t="n">
        <f aca="true">BETAINV(RAND(),T1_PERT!$F$9,T1_PERT!$G$9,T1_PERT!$C$9,T1_PERT!$E$9)</f>
        <v>5.55661549248135</v>
      </c>
      <c r="G4564" s="23" t="n">
        <f aca="true">BETAINV(RAND(),T1_PERT!$F$10,T1_PERT!$G$10,T1_PERT!$C$10,T1_PERT!$E$10)</f>
        <v>2.56717483535509</v>
      </c>
      <c r="H4564" s="23" t="n">
        <f aca="false">B4564+C4564+E4564+G4564</f>
        <v>17.8724919451579</v>
      </c>
      <c r="I4564" s="23" t="n">
        <f aca="false">B4564+D4564+F4564+G4564</f>
        <v>18.8315914259176</v>
      </c>
      <c r="J4564" s="23" t="n">
        <f aca="false">MAX(H4564,I4564)</f>
        <v>18.8315914259176</v>
      </c>
      <c r="K4564" s="24" t="n">
        <f aca="false">IF(H4564&gt;=I4564,1,0)</f>
        <v>0</v>
      </c>
    </row>
    <row r="4565" customFormat="false" ht="15" hidden="false" customHeight="false" outlineLevel="0" collapsed="false">
      <c r="A4565" s="5" t="n">
        <v>4546</v>
      </c>
      <c r="B4565" s="23" t="n">
        <f aca="true">BETAINV(RAND(),T1_PERT!$F$5,T1_PERT!$G$5,T1_PERT!$C$5,T1_PERT!$E$5)</f>
        <v>2.84880711401465</v>
      </c>
      <c r="C4565" s="23" t="n">
        <f aca="true">BETAINV(RAND(),T1_PERT!$F$6,T1_PERT!$G$6,T1_PERT!$C$6,T1_PERT!$E$6)</f>
        <v>4.66116760250657</v>
      </c>
      <c r="D4565" s="23" t="n">
        <f aca="true">BETAINV(RAND(),T1_PERT!$F$7,T1_PERT!$G$7,T1_PERT!$C$7,T1_PERT!$E$7)</f>
        <v>6.32282759266098</v>
      </c>
      <c r="E4565" s="23" t="n">
        <f aca="true">BETAINV(RAND(),T1_PERT!$F$8,T1_PERT!$G$8,T1_PERT!$C$8,T1_PERT!$E$8)</f>
        <v>5.33110159676726</v>
      </c>
      <c r="F4565" s="23" t="n">
        <f aca="true">BETAINV(RAND(),T1_PERT!$F$9,T1_PERT!$G$9,T1_PERT!$C$9,T1_PERT!$E$9)</f>
        <v>4.37260281878044</v>
      </c>
      <c r="G4565" s="23" t="n">
        <f aca="true">BETAINV(RAND(),T1_PERT!$F$10,T1_PERT!$G$10,T1_PERT!$C$10,T1_PERT!$E$10)</f>
        <v>2.23195978207104</v>
      </c>
      <c r="H4565" s="23" t="n">
        <f aca="false">B4565+C4565+E4565+G4565</f>
        <v>15.0730360953595</v>
      </c>
      <c r="I4565" s="23" t="n">
        <f aca="false">B4565+D4565+F4565+G4565</f>
        <v>15.7761973075271</v>
      </c>
      <c r="J4565" s="23" t="n">
        <f aca="false">MAX(H4565,I4565)</f>
        <v>15.7761973075271</v>
      </c>
      <c r="K4565" s="24" t="n">
        <f aca="false">IF(H4565&gt;=I4565,1,0)</f>
        <v>0</v>
      </c>
    </row>
    <row r="4566" customFormat="false" ht="15" hidden="false" customHeight="false" outlineLevel="0" collapsed="false">
      <c r="A4566" s="5" t="n">
        <v>4547</v>
      </c>
      <c r="B4566" s="23" t="n">
        <f aca="true">BETAINV(RAND(),T1_PERT!$F$5,T1_PERT!$G$5,T1_PERT!$C$5,T1_PERT!$E$5)</f>
        <v>4.32993870504845</v>
      </c>
      <c r="C4566" s="23" t="n">
        <f aca="true">BETAINV(RAND(),T1_PERT!$F$6,T1_PERT!$G$6,T1_PERT!$C$6,T1_PERT!$E$6)</f>
        <v>5.21044176832437</v>
      </c>
      <c r="D4566" s="23" t="n">
        <f aca="true">BETAINV(RAND(),T1_PERT!$F$7,T1_PERT!$G$7,T1_PERT!$C$7,T1_PERT!$E$7)</f>
        <v>5.2763208212474</v>
      </c>
      <c r="E4566" s="23" t="n">
        <f aca="true">BETAINV(RAND(),T1_PERT!$F$8,T1_PERT!$G$8,T1_PERT!$C$8,T1_PERT!$E$8)</f>
        <v>5.72570476519183</v>
      </c>
      <c r="F4566" s="23" t="n">
        <f aca="true">BETAINV(RAND(),T1_PERT!$F$9,T1_PERT!$G$9,T1_PERT!$C$9,T1_PERT!$E$9)</f>
        <v>5.9077891485051</v>
      </c>
      <c r="G4566" s="23" t="n">
        <f aca="true">BETAINV(RAND(),T1_PERT!$F$10,T1_PERT!$G$10,T1_PERT!$C$10,T1_PERT!$E$10)</f>
        <v>1.98190808879689</v>
      </c>
      <c r="H4566" s="23" t="n">
        <f aca="false">B4566+C4566+E4566+G4566</f>
        <v>17.2479933273615</v>
      </c>
      <c r="I4566" s="23" t="n">
        <f aca="false">B4566+D4566+F4566+G4566</f>
        <v>17.4959567635978</v>
      </c>
      <c r="J4566" s="23" t="n">
        <f aca="false">MAX(H4566,I4566)</f>
        <v>17.4959567635978</v>
      </c>
      <c r="K4566" s="24" t="n">
        <f aca="false">IF(H4566&gt;=I4566,1,0)</f>
        <v>0</v>
      </c>
    </row>
    <row r="4567" customFormat="false" ht="15" hidden="false" customHeight="false" outlineLevel="0" collapsed="false">
      <c r="A4567" s="5" t="n">
        <v>4548</v>
      </c>
      <c r="B4567" s="23" t="n">
        <f aca="true">BETAINV(RAND(),T1_PERT!$F$5,T1_PERT!$G$5,T1_PERT!$C$5,T1_PERT!$E$5)</f>
        <v>5.01086429206529</v>
      </c>
      <c r="C4567" s="23" t="n">
        <f aca="true">BETAINV(RAND(),T1_PERT!$F$6,T1_PERT!$G$6,T1_PERT!$C$6,T1_PERT!$E$6)</f>
        <v>5.65983357575659</v>
      </c>
      <c r="D4567" s="23" t="n">
        <f aca="true">BETAINV(RAND(),T1_PERT!$F$7,T1_PERT!$G$7,T1_PERT!$C$7,T1_PERT!$E$7)</f>
        <v>4.27602710977252</v>
      </c>
      <c r="E4567" s="23" t="n">
        <f aca="true">BETAINV(RAND(),T1_PERT!$F$8,T1_PERT!$G$8,T1_PERT!$C$8,T1_PERT!$E$8)</f>
        <v>4.26633369616618</v>
      </c>
      <c r="F4567" s="23" t="n">
        <f aca="true">BETAINV(RAND(),T1_PERT!$F$9,T1_PERT!$G$9,T1_PERT!$C$9,T1_PERT!$E$9)</f>
        <v>5.32985208789463</v>
      </c>
      <c r="G4567" s="23" t="n">
        <f aca="true">BETAINV(RAND(),T1_PERT!$F$10,T1_PERT!$G$10,T1_PERT!$C$10,T1_PERT!$E$10)</f>
        <v>1.60546378470466</v>
      </c>
      <c r="H4567" s="23" t="n">
        <f aca="false">B4567+C4567+E4567+G4567</f>
        <v>16.5424953486927</v>
      </c>
      <c r="I4567" s="23" t="n">
        <f aca="false">B4567+D4567+F4567+G4567</f>
        <v>16.2222072744371</v>
      </c>
      <c r="J4567" s="23" t="n">
        <f aca="false">MAX(H4567,I4567)</f>
        <v>16.5424953486927</v>
      </c>
      <c r="K4567" s="24" t="n">
        <f aca="false">IF(H4567&gt;=I4567,1,0)</f>
        <v>1</v>
      </c>
    </row>
    <row r="4568" customFormat="false" ht="15" hidden="false" customHeight="false" outlineLevel="0" collapsed="false">
      <c r="A4568" s="5" t="n">
        <v>4549</v>
      </c>
      <c r="B4568" s="23" t="n">
        <f aca="true">BETAINV(RAND(),T1_PERT!$F$5,T1_PERT!$G$5,T1_PERT!$C$5,T1_PERT!$E$5)</f>
        <v>3.73428223091962</v>
      </c>
      <c r="C4568" s="23" t="n">
        <f aca="true">BETAINV(RAND(),T1_PERT!$F$6,T1_PERT!$G$6,T1_PERT!$C$6,T1_PERT!$E$6)</f>
        <v>4.41415796781238</v>
      </c>
      <c r="D4568" s="23" t="n">
        <f aca="true">BETAINV(RAND(),T1_PERT!$F$7,T1_PERT!$G$7,T1_PERT!$C$7,T1_PERT!$E$7)</f>
        <v>6.63527185236304</v>
      </c>
      <c r="E4568" s="23" t="n">
        <f aca="true">BETAINV(RAND(),T1_PERT!$F$8,T1_PERT!$G$8,T1_PERT!$C$8,T1_PERT!$E$8)</f>
        <v>5.38103033418718</v>
      </c>
      <c r="F4568" s="23" t="n">
        <f aca="true">BETAINV(RAND(),T1_PERT!$F$9,T1_PERT!$G$9,T1_PERT!$C$9,T1_PERT!$E$9)</f>
        <v>4.15220412387945</v>
      </c>
      <c r="G4568" s="23" t="n">
        <f aca="true">BETAINV(RAND(),T1_PERT!$F$10,T1_PERT!$G$10,T1_PERT!$C$10,T1_PERT!$E$10)</f>
        <v>2.37440947095758</v>
      </c>
      <c r="H4568" s="23" t="n">
        <f aca="false">B4568+C4568+E4568+G4568</f>
        <v>15.9038800038768</v>
      </c>
      <c r="I4568" s="23" t="n">
        <f aca="false">B4568+D4568+F4568+G4568</f>
        <v>16.8961676781197</v>
      </c>
      <c r="J4568" s="23" t="n">
        <f aca="false">MAX(H4568,I4568)</f>
        <v>16.8961676781197</v>
      </c>
      <c r="K4568" s="24" t="n">
        <f aca="false">IF(H4568&gt;=I4568,1,0)</f>
        <v>0</v>
      </c>
    </row>
    <row r="4569" customFormat="false" ht="15" hidden="false" customHeight="false" outlineLevel="0" collapsed="false">
      <c r="A4569" s="5" t="n">
        <v>4550</v>
      </c>
      <c r="B4569" s="23" t="n">
        <f aca="true">BETAINV(RAND(),T1_PERT!$F$5,T1_PERT!$G$5,T1_PERT!$C$5,T1_PERT!$E$5)</f>
        <v>3.85066091190273</v>
      </c>
      <c r="C4569" s="23" t="n">
        <f aca="true">BETAINV(RAND(),T1_PERT!$F$6,T1_PERT!$G$6,T1_PERT!$C$6,T1_PERT!$E$6)</f>
        <v>6.36312787972146</v>
      </c>
      <c r="D4569" s="23" t="n">
        <f aca="true">BETAINV(RAND(),T1_PERT!$F$7,T1_PERT!$G$7,T1_PERT!$C$7,T1_PERT!$E$7)</f>
        <v>4.9143827103174</v>
      </c>
      <c r="E4569" s="23" t="n">
        <f aca="true">BETAINV(RAND(),T1_PERT!$F$8,T1_PERT!$G$8,T1_PERT!$C$8,T1_PERT!$E$8)</f>
        <v>5.77754506742503</v>
      </c>
      <c r="F4569" s="23" t="n">
        <f aca="true">BETAINV(RAND(),T1_PERT!$F$9,T1_PERT!$G$9,T1_PERT!$C$9,T1_PERT!$E$9)</f>
        <v>4.76914307048816</v>
      </c>
      <c r="G4569" s="23" t="n">
        <f aca="true">BETAINV(RAND(),T1_PERT!$F$10,T1_PERT!$G$10,T1_PERT!$C$10,T1_PERT!$E$10)</f>
        <v>2.78884058122891</v>
      </c>
      <c r="H4569" s="23" t="n">
        <f aca="false">B4569+C4569+E4569+G4569</f>
        <v>18.7801744402781</v>
      </c>
      <c r="I4569" s="23" t="n">
        <f aca="false">B4569+D4569+F4569+G4569</f>
        <v>16.3230272739372</v>
      </c>
      <c r="J4569" s="23" t="n">
        <f aca="false">MAX(H4569,I4569)</f>
        <v>18.7801744402781</v>
      </c>
      <c r="K4569" s="24" t="n">
        <f aca="false">IF(H4569&gt;=I4569,1,0)</f>
        <v>1</v>
      </c>
    </row>
    <row r="4570" customFormat="false" ht="15" hidden="false" customHeight="false" outlineLevel="0" collapsed="false">
      <c r="A4570" s="5" t="n">
        <v>4551</v>
      </c>
      <c r="B4570" s="23" t="n">
        <f aca="true">BETAINV(RAND(),T1_PERT!$F$5,T1_PERT!$G$5,T1_PERT!$C$5,T1_PERT!$E$5)</f>
        <v>3.95551509705052</v>
      </c>
      <c r="C4570" s="23" t="n">
        <f aca="true">BETAINV(RAND(),T1_PERT!$F$6,T1_PERT!$G$6,T1_PERT!$C$6,T1_PERT!$E$6)</f>
        <v>5.48939418562146</v>
      </c>
      <c r="D4570" s="23" t="n">
        <f aca="true">BETAINV(RAND(),T1_PERT!$F$7,T1_PERT!$G$7,T1_PERT!$C$7,T1_PERT!$E$7)</f>
        <v>7.36301468953889</v>
      </c>
      <c r="E4570" s="23" t="n">
        <f aca="true">BETAINV(RAND(),T1_PERT!$F$8,T1_PERT!$G$8,T1_PERT!$C$8,T1_PERT!$E$8)</f>
        <v>6.32756950152654</v>
      </c>
      <c r="F4570" s="23" t="n">
        <f aca="true">BETAINV(RAND(),T1_PERT!$F$9,T1_PERT!$G$9,T1_PERT!$C$9,T1_PERT!$E$9)</f>
        <v>4.91430849040258</v>
      </c>
      <c r="G4570" s="23" t="n">
        <f aca="true">BETAINV(RAND(),T1_PERT!$F$10,T1_PERT!$G$10,T1_PERT!$C$10,T1_PERT!$E$10)</f>
        <v>1.50929229941575</v>
      </c>
      <c r="H4570" s="23" t="n">
        <f aca="false">B4570+C4570+E4570+G4570</f>
        <v>17.2817710836143</v>
      </c>
      <c r="I4570" s="23" t="n">
        <f aca="false">B4570+D4570+F4570+G4570</f>
        <v>17.7421305764077</v>
      </c>
      <c r="J4570" s="23" t="n">
        <f aca="false">MAX(H4570,I4570)</f>
        <v>17.7421305764077</v>
      </c>
      <c r="K4570" s="24" t="n">
        <f aca="false">IF(H4570&gt;=I4570,1,0)</f>
        <v>0</v>
      </c>
    </row>
    <row r="4571" customFormat="false" ht="15" hidden="false" customHeight="false" outlineLevel="0" collapsed="false">
      <c r="A4571" s="5" t="n">
        <v>4552</v>
      </c>
      <c r="B4571" s="23" t="n">
        <f aca="true">BETAINV(RAND(),T1_PERT!$F$5,T1_PERT!$G$5,T1_PERT!$C$5,T1_PERT!$E$5)</f>
        <v>3.2743194742743</v>
      </c>
      <c r="C4571" s="23" t="n">
        <f aca="true">BETAINV(RAND(),T1_PERT!$F$6,T1_PERT!$G$6,T1_PERT!$C$6,T1_PERT!$E$6)</f>
        <v>4.87250940949143</v>
      </c>
      <c r="D4571" s="23" t="n">
        <f aca="true">BETAINV(RAND(),T1_PERT!$F$7,T1_PERT!$G$7,T1_PERT!$C$7,T1_PERT!$E$7)</f>
        <v>7.18163256772102</v>
      </c>
      <c r="E4571" s="23" t="n">
        <f aca="true">BETAINV(RAND(),T1_PERT!$F$8,T1_PERT!$G$8,T1_PERT!$C$8,T1_PERT!$E$8)</f>
        <v>5.77542474483395</v>
      </c>
      <c r="F4571" s="23" t="n">
        <f aca="true">BETAINV(RAND(),T1_PERT!$F$9,T1_PERT!$G$9,T1_PERT!$C$9,T1_PERT!$E$9)</f>
        <v>3.28943109586502</v>
      </c>
      <c r="G4571" s="23" t="n">
        <f aca="true">BETAINV(RAND(),T1_PERT!$F$10,T1_PERT!$G$10,T1_PERT!$C$10,T1_PERT!$E$10)</f>
        <v>2.11230665305239</v>
      </c>
      <c r="H4571" s="23" t="n">
        <f aca="false">B4571+C4571+E4571+G4571</f>
        <v>16.0345602816521</v>
      </c>
      <c r="I4571" s="23" t="n">
        <f aca="false">B4571+D4571+F4571+G4571</f>
        <v>15.8576897909127</v>
      </c>
      <c r="J4571" s="23" t="n">
        <f aca="false">MAX(H4571,I4571)</f>
        <v>16.0345602816521</v>
      </c>
      <c r="K4571" s="24" t="n">
        <f aca="false">IF(H4571&gt;=I4571,1,0)</f>
        <v>1</v>
      </c>
    </row>
    <row r="4572" customFormat="false" ht="15" hidden="false" customHeight="false" outlineLevel="0" collapsed="false">
      <c r="A4572" s="5" t="n">
        <v>4553</v>
      </c>
      <c r="B4572" s="23" t="n">
        <f aca="true">BETAINV(RAND(),T1_PERT!$F$5,T1_PERT!$G$5,T1_PERT!$C$5,T1_PERT!$E$5)</f>
        <v>3.4270350780283</v>
      </c>
      <c r="C4572" s="23" t="n">
        <f aca="true">BETAINV(RAND(),T1_PERT!$F$6,T1_PERT!$G$6,T1_PERT!$C$6,T1_PERT!$E$6)</f>
        <v>3.95607561271001</v>
      </c>
      <c r="D4572" s="23" t="n">
        <f aca="true">BETAINV(RAND(),T1_PERT!$F$7,T1_PERT!$G$7,T1_PERT!$C$7,T1_PERT!$E$7)</f>
        <v>5.48618873522263</v>
      </c>
      <c r="E4572" s="23" t="n">
        <f aca="true">BETAINV(RAND(),T1_PERT!$F$8,T1_PERT!$G$8,T1_PERT!$C$8,T1_PERT!$E$8)</f>
        <v>6.60365668729397</v>
      </c>
      <c r="F4572" s="23" t="n">
        <f aca="true">BETAINV(RAND(),T1_PERT!$F$9,T1_PERT!$G$9,T1_PERT!$C$9,T1_PERT!$E$9)</f>
        <v>4.29794414982034</v>
      </c>
      <c r="G4572" s="23" t="n">
        <f aca="true">BETAINV(RAND(),T1_PERT!$F$10,T1_PERT!$G$10,T1_PERT!$C$10,T1_PERT!$E$10)</f>
        <v>2.19641775213108</v>
      </c>
      <c r="H4572" s="23" t="n">
        <f aca="false">B4572+C4572+E4572+G4572</f>
        <v>16.1831851301634</v>
      </c>
      <c r="I4572" s="23" t="n">
        <f aca="false">B4572+D4572+F4572+G4572</f>
        <v>15.4075857152023</v>
      </c>
      <c r="J4572" s="23" t="n">
        <f aca="false">MAX(H4572,I4572)</f>
        <v>16.1831851301634</v>
      </c>
      <c r="K4572" s="24" t="n">
        <f aca="false">IF(H4572&gt;=I4572,1,0)</f>
        <v>1</v>
      </c>
    </row>
    <row r="4573" customFormat="false" ht="15" hidden="false" customHeight="false" outlineLevel="0" collapsed="false">
      <c r="A4573" s="5" t="n">
        <v>4554</v>
      </c>
      <c r="B4573" s="23" t="n">
        <f aca="true">BETAINV(RAND(),T1_PERT!$F$5,T1_PERT!$G$5,T1_PERT!$C$5,T1_PERT!$E$5)</f>
        <v>3.04836081390742</v>
      </c>
      <c r="C4573" s="23" t="n">
        <f aca="true">BETAINV(RAND(),T1_PERT!$F$6,T1_PERT!$G$6,T1_PERT!$C$6,T1_PERT!$E$6)</f>
        <v>3.79397948312898</v>
      </c>
      <c r="D4573" s="23" t="n">
        <f aca="true">BETAINV(RAND(),T1_PERT!$F$7,T1_PERT!$G$7,T1_PERT!$C$7,T1_PERT!$E$7)</f>
        <v>4.04819344205828</v>
      </c>
      <c r="E4573" s="23" t="n">
        <f aca="true">BETAINV(RAND(),T1_PERT!$F$8,T1_PERT!$G$8,T1_PERT!$C$8,T1_PERT!$E$8)</f>
        <v>6.64786655069452</v>
      </c>
      <c r="F4573" s="23" t="n">
        <f aca="true">BETAINV(RAND(),T1_PERT!$F$9,T1_PERT!$G$9,T1_PERT!$C$9,T1_PERT!$E$9)</f>
        <v>3.82659261496781</v>
      </c>
      <c r="G4573" s="23" t="n">
        <f aca="true">BETAINV(RAND(),T1_PERT!$F$10,T1_PERT!$G$10,T1_PERT!$C$10,T1_PERT!$E$10)</f>
        <v>2.12187847274461</v>
      </c>
      <c r="H4573" s="23" t="n">
        <f aca="false">B4573+C4573+E4573+G4573</f>
        <v>15.6120853204755</v>
      </c>
      <c r="I4573" s="23" t="n">
        <f aca="false">B4573+D4573+F4573+G4573</f>
        <v>13.0450253436781</v>
      </c>
      <c r="J4573" s="23" t="n">
        <f aca="false">MAX(H4573,I4573)</f>
        <v>15.6120853204755</v>
      </c>
      <c r="K4573" s="24" t="n">
        <f aca="false">IF(H4573&gt;=I4573,1,0)</f>
        <v>1</v>
      </c>
    </row>
    <row r="4574" customFormat="false" ht="15" hidden="false" customHeight="false" outlineLevel="0" collapsed="false">
      <c r="A4574" s="5" t="n">
        <v>4555</v>
      </c>
      <c r="B4574" s="23" t="n">
        <f aca="true">BETAINV(RAND(),T1_PERT!$F$5,T1_PERT!$G$5,T1_PERT!$C$5,T1_PERT!$E$5)</f>
        <v>3.93394109710431</v>
      </c>
      <c r="C4574" s="23" t="n">
        <f aca="true">BETAINV(RAND(),T1_PERT!$F$6,T1_PERT!$G$6,T1_PERT!$C$6,T1_PERT!$E$6)</f>
        <v>4.73869812100817</v>
      </c>
      <c r="D4574" s="23" t="n">
        <f aca="true">BETAINV(RAND(),T1_PERT!$F$7,T1_PERT!$G$7,T1_PERT!$C$7,T1_PERT!$E$7)</f>
        <v>4.64591371662238</v>
      </c>
      <c r="E4574" s="23" t="n">
        <f aca="true">BETAINV(RAND(),T1_PERT!$F$8,T1_PERT!$G$8,T1_PERT!$C$8,T1_PERT!$E$8)</f>
        <v>6.29086289702584</v>
      </c>
      <c r="F4574" s="23" t="n">
        <f aca="true">BETAINV(RAND(),T1_PERT!$F$9,T1_PERT!$G$9,T1_PERT!$C$9,T1_PERT!$E$9)</f>
        <v>3.35172147739017</v>
      </c>
      <c r="G4574" s="23" t="n">
        <f aca="true">BETAINV(RAND(),T1_PERT!$F$10,T1_PERT!$G$10,T1_PERT!$C$10,T1_PERT!$E$10)</f>
        <v>2.3366701542772</v>
      </c>
      <c r="H4574" s="23" t="n">
        <f aca="false">B4574+C4574+E4574+G4574</f>
        <v>17.3001722694155</v>
      </c>
      <c r="I4574" s="23" t="n">
        <f aca="false">B4574+D4574+F4574+G4574</f>
        <v>14.2682464453941</v>
      </c>
      <c r="J4574" s="23" t="n">
        <f aca="false">MAX(H4574,I4574)</f>
        <v>17.3001722694155</v>
      </c>
      <c r="K4574" s="24" t="n">
        <f aca="false">IF(H4574&gt;=I4574,1,0)</f>
        <v>1</v>
      </c>
    </row>
    <row r="4575" customFormat="false" ht="15" hidden="false" customHeight="false" outlineLevel="0" collapsed="false">
      <c r="A4575" s="5" t="n">
        <v>4556</v>
      </c>
      <c r="B4575" s="23" t="n">
        <f aca="true">BETAINV(RAND(),T1_PERT!$F$5,T1_PERT!$G$5,T1_PERT!$C$5,T1_PERT!$E$5)</f>
        <v>4.86467748731736</v>
      </c>
      <c r="C4575" s="23" t="n">
        <f aca="true">BETAINV(RAND(),T1_PERT!$F$6,T1_PERT!$G$6,T1_PERT!$C$6,T1_PERT!$E$6)</f>
        <v>5.24936916421843</v>
      </c>
      <c r="D4575" s="23" t="n">
        <f aca="true">BETAINV(RAND(),T1_PERT!$F$7,T1_PERT!$G$7,T1_PERT!$C$7,T1_PERT!$E$7)</f>
        <v>4.48168946245929</v>
      </c>
      <c r="E4575" s="23" t="n">
        <f aca="true">BETAINV(RAND(),T1_PERT!$F$8,T1_PERT!$G$8,T1_PERT!$C$8,T1_PERT!$E$8)</f>
        <v>6.45423452449671</v>
      </c>
      <c r="F4575" s="23" t="n">
        <f aca="true">BETAINV(RAND(),T1_PERT!$F$9,T1_PERT!$G$9,T1_PERT!$C$9,T1_PERT!$E$9)</f>
        <v>4.92003513954215</v>
      </c>
      <c r="G4575" s="23" t="n">
        <f aca="true">BETAINV(RAND(),T1_PERT!$F$10,T1_PERT!$G$10,T1_PERT!$C$10,T1_PERT!$E$10)</f>
        <v>1.60528814249071</v>
      </c>
      <c r="H4575" s="23" t="n">
        <f aca="false">B4575+C4575+E4575+G4575</f>
        <v>18.1735693185232</v>
      </c>
      <c r="I4575" s="23" t="n">
        <f aca="false">B4575+D4575+F4575+G4575</f>
        <v>15.8716902318095</v>
      </c>
      <c r="J4575" s="23" t="n">
        <f aca="false">MAX(H4575,I4575)</f>
        <v>18.1735693185232</v>
      </c>
      <c r="K4575" s="24" t="n">
        <f aca="false">IF(H4575&gt;=I4575,1,0)</f>
        <v>1</v>
      </c>
    </row>
    <row r="4576" customFormat="false" ht="15" hidden="false" customHeight="false" outlineLevel="0" collapsed="false">
      <c r="A4576" s="5" t="n">
        <v>4557</v>
      </c>
      <c r="B4576" s="23" t="n">
        <f aca="true">BETAINV(RAND(),T1_PERT!$F$5,T1_PERT!$G$5,T1_PERT!$C$5,T1_PERT!$E$5)</f>
        <v>3.69054772231677</v>
      </c>
      <c r="C4576" s="23" t="n">
        <f aca="true">BETAINV(RAND(),T1_PERT!$F$6,T1_PERT!$G$6,T1_PERT!$C$6,T1_PERT!$E$6)</f>
        <v>5.07087849834376</v>
      </c>
      <c r="D4576" s="23" t="n">
        <f aca="true">BETAINV(RAND(),T1_PERT!$F$7,T1_PERT!$G$7,T1_PERT!$C$7,T1_PERT!$E$7)</f>
        <v>4.47208492287578</v>
      </c>
      <c r="E4576" s="23" t="n">
        <f aca="true">BETAINV(RAND(),T1_PERT!$F$8,T1_PERT!$G$8,T1_PERT!$C$8,T1_PERT!$E$8)</f>
        <v>6.40482887786989</v>
      </c>
      <c r="F4576" s="23" t="n">
        <f aca="true">BETAINV(RAND(),T1_PERT!$F$9,T1_PERT!$G$9,T1_PERT!$C$9,T1_PERT!$E$9)</f>
        <v>5.77766542100844</v>
      </c>
      <c r="G4576" s="23" t="n">
        <f aca="true">BETAINV(RAND(),T1_PERT!$F$10,T1_PERT!$G$10,T1_PERT!$C$10,T1_PERT!$E$10)</f>
        <v>1.86280626935044</v>
      </c>
      <c r="H4576" s="23" t="n">
        <f aca="false">B4576+C4576+E4576+G4576</f>
        <v>17.0290613678809</v>
      </c>
      <c r="I4576" s="23" t="n">
        <f aca="false">B4576+D4576+F4576+G4576</f>
        <v>15.8031043355514</v>
      </c>
      <c r="J4576" s="23" t="n">
        <f aca="false">MAX(H4576,I4576)</f>
        <v>17.0290613678809</v>
      </c>
      <c r="K4576" s="24" t="n">
        <f aca="false">IF(H4576&gt;=I4576,1,0)</f>
        <v>1</v>
      </c>
    </row>
    <row r="4577" customFormat="false" ht="15" hidden="false" customHeight="false" outlineLevel="0" collapsed="false">
      <c r="A4577" s="5" t="n">
        <v>4558</v>
      </c>
      <c r="B4577" s="23" t="n">
        <f aca="true">BETAINV(RAND(),T1_PERT!$F$5,T1_PERT!$G$5,T1_PERT!$C$5,T1_PERT!$E$5)</f>
        <v>3.96445504363571</v>
      </c>
      <c r="C4577" s="23" t="n">
        <f aca="true">BETAINV(RAND(),T1_PERT!$F$6,T1_PERT!$G$6,T1_PERT!$C$6,T1_PERT!$E$6)</f>
        <v>6.09402952076289</v>
      </c>
      <c r="D4577" s="23" t="n">
        <f aca="true">BETAINV(RAND(),T1_PERT!$F$7,T1_PERT!$G$7,T1_PERT!$C$7,T1_PERT!$E$7)</f>
        <v>7.10254149272262</v>
      </c>
      <c r="E4577" s="23" t="n">
        <f aca="true">BETAINV(RAND(),T1_PERT!$F$8,T1_PERT!$G$8,T1_PERT!$C$8,T1_PERT!$E$8)</f>
        <v>5.21913345739118</v>
      </c>
      <c r="F4577" s="23" t="n">
        <f aca="true">BETAINV(RAND(),T1_PERT!$F$9,T1_PERT!$G$9,T1_PERT!$C$9,T1_PERT!$E$9)</f>
        <v>3.4197435503903</v>
      </c>
      <c r="G4577" s="23" t="n">
        <f aca="true">BETAINV(RAND(),T1_PERT!$F$10,T1_PERT!$G$10,T1_PERT!$C$10,T1_PERT!$E$10)</f>
        <v>1.81112985403202</v>
      </c>
      <c r="H4577" s="23" t="n">
        <f aca="false">B4577+C4577+E4577+G4577</f>
        <v>17.0887478758218</v>
      </c>
      <c r="I4577" s="23" t="n">
        <f aca="false">B4577+D4577+F4577+G4577</f>
        <v>16.2978699407806</v>
      </c>
      <c r="J4577" s="23" t="n">
        <f aca="false">MAX(H4577,I4577)</f>
        <v>17.0887478758218</v>
      </c>
      <c r="K4577" s="24" t="n">
        <f aca="false">IF(H4577&gt;=I4577,1,0)</f>
        <v>1</v>
      </c>
    </row>
    <row r="4578" customFormat="false" ht="15" hidden="false" customHeight="false" outlineLevel="0" collapsed="false">
      <c r="A4578" s="5" t="n">
        <v>4559</v>
      </c>
      <c r="B4578" s="23" t="n">
        <f aca="true">BETAINV(RAND(),T1_PERT!$F$5,T1_PERT!$G$5,T1_PERT!$C$5,T1_PERT!$E$5)</f>
        <v>3.16515864623186</v>
      </c>
      <c r="C4578" s="23" t="n">
        <f aca="true">BETAINV(RAND(),T1_PERT!$F$6,T1_PERT!$G$6,T1_PERT!$C$6,T1_PERT!$E$6)</f>
        <v>6.00976531982762</v>
      </c>
      <c r="D4578" s="23" t="n">
        <f aca="true">BETAINV(RAND(),T1_PERT!$F$7,T1_PERT!$G$7,T1_PERT!$C$7,T1_PERT!$E$7)</f>
        <v>5.37765028886973</v>
      </c>
      <c r="E4578" s="23" t="n">
        <f aca="true">BETAINV(RAND(),T1_PERT!$F$8,T1_PERT!$G$8,T1_PERT!$C$8,T1_PERT!$E$8)</f>
        <v>5.39326757014299</v>
      </c>
      <c r="F4578" s="23" t="n">
        <f aca="true">BETAINV(RAND(),T1_PERT!$F$9,T1_PERT!$G$9,T1_PERT!$C$9,T1_PERT!$E$9)</f>
        <v>3.52373105306811</v>
      </c>
      <c r="G4578" s="23" t="n">
        <f aca="true">BETAINV(RAND(),T1_PERT!$F$10,T1_PERT!$G$10,T1_PERT!$C$10,T1_PERT!$E$10)</f>
        <v>1.60663649542301</v>
      </c>
      <c r="H4578" s="23" t="n">
        <f aca="false">B4578+C4578+E4578+G4578</f>
        <v>16.1748280316255</v>
      </c>
      <c r="I4578" s="23" t="n">
        <f aca="false">B4578+D4578+F4578+G4578</f>
        <v>13.6731764835927</v>
      </c>
      <c r="J4578" s="23" t="n">
        <f aca="false">MAX(H4578,I4578)</f>
        <v>16.1748280316255</v>
      </c>
      <c r="K4578" s="24" t="n">
        <f aca="false">IF(H4578&gt;=I4578,1,0)</f>
        <v>1</v>
      </c>
    </row>
    <row r="4579" customFormat="false" ht="15" hidden="false" customHeight="false" outlineLevel="0" collapsed="false">
      <c r="A4579" s="5" t="n">
        <v>4560</v>
      </c>
      <c r="B4579" s="23" t="n">
        <f aca="true">BETAINV(RAND(),T1_PERT!$F$5,T1_PERT!$G$5,T1_PERT!$C$5,T1_PERT!$E$5)</f>
        <v>3.53492604167249</v>
      </c>
      <c r="C4579" s="23" t="n">
        <f aca="true">BETAINV(RAND(),T1_PERT!$F$6,T1_PERT!$G$6,T1_PERT!$C$6,T1_PERT!$E$6)</f>
        <v>5.70082535013298</v>
      </c>
      <c r="D4579" s="23" t="n">
        <f aca="true">BETAINV(RAND(),T1_PERT!$F$7,T1_PERT!$G$7,T1_PERT!$C$7,T1_PERT!$E$7)</f>
        <v>5.89024475290692</v>
      </c>
      <c r="E4579" s="23" t="n">
        <f aca="true">BETAINV(RAND(),T1_PERT!$F$8,T1_PERT!$G$8,T1_PERT!$C$8,T1_PERT!$E$8)</f>
        <v>6.38658638206228</v>
      </c>
      <c r="F4579" s="23" t="n">
        <f aca="true">BETAINV(RAND(),T1_PERT!$F$9,T1_PERT!$G$9,T1_PERT!$C$9,T1_PERT!$E$9)</f>
        <v>4.62857717378467</v>
      </c>
      <c r="G4579" s="23" t="n">
        <f aca="true">BETAINV(RAND(),T1_PERT!$F$10,T1_PERT!$G$10,T1_PERT!$C$10,T1_PERT!$E$10)</f>
        <v>1.48059400577666</v>
      </c>
      <c r="H4579" s="23" t="n">
        <f aca="false">B4579+C4579+E4579+G4579</f>
        <v>17.1029317796444</v>
      </c>
      <c r="I4579" s="23" t="n">
        <f aca="false">B4579+D4579+F4579+G4579</f>
        <v>15.5343419741407</v>
      </c>
      <c r="J4579" s="23" t="n">
        <f aca="false">MAX(H4579,I4579)</f>
        <v>17.1029317796444</v>
      </c>
      <c r="K4579" s="24" t="n">
        <f aca="false">IF(H4579&gt;=I4579,1,0)</f>
        <v>1</v>
      </c>
    </row>
    <row r="4580" customFormat="false" ht="15" hidden="false" customHeight="false" outlineLevel="0" collapsed="false">
      <c r="A4580" s="5" t="n">
        <v>4561</v>
      </c>
      <c r="B4580" s="23" t="n">
        <f aca="true">BETAINV(RAND(),T1_PERT!$F$5,T1_PERT!$G$5,T1_PERT!$C$5,T1_PERT!$E$5)</f>
        <v>3.34526382435829</v>
      </c>
      <c r="C4580" s="23" t="n">
        <f aca="true">BETAINV(RAND(),T1_PERT!$F$6,T1_PERT!$G$6,T1_PERT!$C$6,T1_PERT!$E$6)</f>
        <v>3.59568269242117</v>
      </c>
      <c r="D4580" s="23" t="n">
        <f aca="true">BETAINV(RAND(),T1_PERT!$F$7,T1_PERT!$G$7,T1_PERT!$C$7,T1_PERT!$E$7)</f>
        <v>6.14567501864306</v>
      </c>
      <c r="E4580" s="23" t="n">
        <f aca="true">BETAINV(RAND(),T1_PERT!$F$8,T1_PERT!$G$8,T1_PERT!$C$8,T1_PERT!$E$8)</f>
        <v>6.49135535607905</v>
      </c>
      <c r="F4580" s="23" t="n">
        <f aca="true">BETAINV(RAND(),T1_PERT!$F$9,T1_PERT!$G$9,T1_PERT!$C$9,T1_PERT!$E$9)</f>
        <v>5.0410683824019</v>
      </c>
      <c r="G4580" s="23" t="n">
        <f aca="true">BETAINV(RAND(),T1_PERT!$F$10,T1_PERT!$G$10,T1_PERT!$C$10,T1_PERT!$E$10)</f>
        <v>1.3463022935586</v>
      </c>
      <c r="H4580" s="23" t="n">
        <f aca="false">B4580+C4580+E4580+G4580</f>
        <v>14.7786041664171</v>
      </c>
      <c r="I4580" s="23" t="n">
        <f aca="false">B4580+D4580+F4580+G4580</f>
        <v>15.8783095189618</v>
      </c>
      <c r="J4580" s="23" t="n">
        <f aca="false">MAX(H4580,I4580)</f>
        <v>15.8783095189618</v>
      </c>
      <c r="K4580" s="24" t="n">
        <f aca="false">IF(H4580&gt;=I4580,1,0)</f>
        <v>0</v>
      </c>
    </row>
    <row r="4581" customFormat="false" ht="15" hidden="false" customHeight="false" outlineLevel="0" collapsed="false">
      <c r="A4581" s="5" t="n">
        <v>4562</v>
      </c>
      <c r="B4581" s="23" t="n">
        <f aca="true">BETAINV(RAND(),T1_PERT!$F$5,T1_PERT!$G$5,T1_PERT!$C$5,T1_PERT!$E$5)</f>
        <v>5.17391306937038</v>
      </c>
      <c r="C4581" s="23" t="n">
        <f aca="true">BETAINV(RAND(),T1_PERT!$F$6,T1_PERT!$G$6,T1_PERT!$C$6,T1_PERT!$E$6)</f>
        <v>4.83886416428915</v>
      </c>
      <c r="D4581" s="23" t="n">
        <f aca="true">BETAINV(RAND(),T1_PERT!$F$7,T1_PERT!$G$7,T1_PERT!$C$7,T1_PERT!$E$7)</f>
        <v>6.57470053590031</v>
      </c>
      <c r="E4581" s="23" t="n">
        <f aca="true">BETAINV(RAND(),T1_PERT!$F$8,T1_PERT!$G$8,T1_PERT!$C$8,T1_PERT!$E$8)</f>
        <v>6.40286254817354</v>
      </c>
      <c r="F4581" s="23" t="n">
        <f aca="true">BETAINV(RAND(),T1_PERT!$F$9,T1_PERT!$G$9,T1_PERT!$C$9,T1_PERT!$E$9)</f>
        <v>3.3190573931517</v>
      </c>
      <c r="G4581" s="23" t="n">
        <f aca="true">BETAINV(RAND(),T1_PERT!$F$10,T1_PERT!$G$10,T1_PERT!$C$10,T1_PERT!$E$10)</f>
        <v>1.58234982101632</v>
      </c>
      <c r="H4581" s="23" t="n">
        <f aca="false">B4581+C4581+E4581+G4581</f>
        <v>17.9979896028494</v>
      </c>
      <c r="I4581" s="23" t="n">
        <f aca="false">B4581+D4581+F4581+G4581</f>
        <v>16.6500208194387</v>
      </c>
      <c r="J4581" s="23" t="n">
        <f aca="false">MAX(H4581,I4581)</f>
        <v>17.9979896028494</v>
      </c>
      <c r="K4581" s="24" t="n">
        <f aca="false">IF(H4581&gt;=I4581,1,0)</f>
        <v>1</v>
      </c>
    </row>
    <row r="4582" customFormat="false" ht="15" hidden="false" customHeight="false" outlineLevel="0" collapsed="false">
      <c r="A4582" s="5" t="n">
        <v>4563</v>
      </c>
      <c r="B4582" s="23" t="n">
        <f aca="true">BETAINV(RAND(),T1_PERT!$F$5,T1_PERT!$G$5,T1_PERT!$C$5,T1_PERT!$E$5)</f>
        <v>3.52872714184727</v>
      </c>
      <c r="C4582" s="23" t="n">
        <f aca="true">BETAINV(RAND(),T1_PERT!$F$6,T1_PERT!$G$6,T1_PERT!$C$6,T1_PERT!$E$6)</f>
        <v>5.49598092932498</v>
      </c>
      <c r="D4582" s="23" t="n">
        <f aca="true">BETAINV(RAND(),T1_PERT!$F$7,T1_PERT!$G$7,T1_PERT!$C$7,T1_PERT!$E$7)</f>
        <v>4.69082904779784</v>
      </c>
      <c r="E4582" s="23" t="n">
        <f aca="true">BETAINV(RAND(),T1_PERT!$F$8,T1_PERT!$G$8,T1_PERT!$C$8,T1_PERT!$E$8)</f>
        <v>5.38640581674256</v>
      </c>
      <c r="F4582" s="23" t="n">
        <f aca="true">BETAINV(RAND(),T1_PERT!$F$9,T1_PERT!$G$9,T1_PERT!$C$9,T1_PERT!$E$9)</f>
        <v>4.02647618187948</v>
      </c>
      <c r="G4582" s="23" t="n">
        <f aca="true">BETAINV(RAND(),T1_PERT!$F$10,T1_PERT!$G$10,T1_PERT!$C$10,T1_PERT!$E$10)</f>
        <v>1.62337755019766</v>
      </c>
      <c r="H4582" s="23" t="n">
        <f aca="false">B4582+C4582+E4582+G4582</f>
        <v>16.0344914381125</v>
      </c>
      <c r="I4582" s="23" t="n">
        <f aca="false">B4582+D4582+F4582+G4582</f>
        <v>13.8694099217222</v>
      </c>
      <c r="J4582" s="23" t="n">
        <f aca="false">MAX(H4582,I4582)</f>
        <v>16.0344914381125</v>
      </c>
      <c r="K4582" s="24" t="n">
        <f aca="false">IF(H4582&gt;=I4582,1,0)</f>
        <v>1</v>
      </c>
    </row>
    <row r="4583" customFormat="false" ht="15" hidden="false" customHeight="false" outlineLevel="0" collapsed="false">
      <c r="A4583" s="5" t="n">
        <v>4564</v>
      </c>
      <c r="B4583" s="23" t="n">
        <f aca="true">BETAINV(RAND(),T1_PERT!$F$5,T1_PERT!$G$5,T1_PERT!$C$5,T1_PERT!$E$5)</f>
        <v>3.6460083867953</v>
      </c>
      <c r="C4583" s="23" t="n">
        <f aca="true">BETAINV(RAND(),T1_PERT!$F$6,T1_PERT!$G$6,T1_PERT!$C$6,T1_PERT!$E$6)</f>
        <v>4.87027575389885</v>
      </c>
      <c r="D4583" s="23" t="n">
        <f aca="true">BETAINV(RAND(),T1_PERT!$F$7,T1_PERT!$G$7,T1_PERT!$C$7,T1_PERT!$E$7)</f>
        <v>5.49437607276483</v>
      </c>
      <c r="E4583" s="23" t="n">
        <f aca="true">BETAINV(RAND(),T1_PERT!$F$8,T1_PERT!$G$8,T1_PERT!$C$8,T1_PERT!$E$8)</f>
        <v>6.19040708339865</v>
      </c>
      <c r="F4583" s="23" t="n">
        <f aca="true">BETAINV(RAND(),T1_PERT!$F$9,T1_PERT!$G$9,T1_PERT!$C$9,T1_PERT!$E$9)</f>
        <v>3.83505474810286</v>
      </c>
      <c r="G4583" s="23" t="n">
        <f aca="true">BETAINV(RAND(),T1_PERT!$F$10,T1_PERT!$G$10,T1_PERT!$C$10,T1_PERT!$E$10)</f>
        <v>2.03803813757388</v>
      </c>
      <c r="H4583" s="23" t="n">
        <f aca="false">B4583+C4583+E4583+G4583</f>
        <v>16.7447293616667</v>
      </c>
      <c r="I4583" s="23" t="n">
        <f aca="false">B4583+D4583+F4583+G4583</f>
        <v>15.0134773452369</v>
      </c>
      <c r="J4583" s="23" t="n">
        <f aca="false">MAX(H4583,I4583)</f>
        <v>16.7447293616667</v>
      </c>
      <c r="K4583" s="24" t="n">
        <f aca="false">IF(H4583&gt;=I4583,1,0)</f>
        <v>1</v>
      </c>
    </row>
    <row r="4584" customFormat="false" ht="15" hidden="false" customHeight="false" outlineLevel="0" collapsed="false">
      <c r="A4584" s="5" t="n">
        <v>4565</v>
      </c>
      <c r="B4584" s="23" t="n">
        <f aca="true">BETAINV(RAND(),T1_PERT!$F$5,T1_PERT!$G$5,T1_PERT!$C$5,T1_PERT!$E$5)</f>
        <v>3.43761242720321</v>
      </c>
      <c r="C4584" s="23" t="n">
        <f aca="true">BETAINV(RAND(),T1_PERT!$F$6,T1_PERT!$G$6,T1_PERT!$C$6,T1_PERT!$E$6)</f>
        <v>5.41925493390975</v>
      </c>
      <c r="D4584" s="23" t="n">
        <f aca="true">BETAINV(RAND(),T1_PERT!$F$7,T1_PERT!$G$7,T1_PERT!$C$7,T1_PERT!$E$7)</f>
        <v>6.04098962281009</v>
      </c>
      <c r="E4584" s="23" t="n">
        <f aca="true">BETAINV(RAND(),T1_PERT!$F$8,T1_PERT!$G$8,T1_PERT!$C$8,T1_PERT!$E$8)</f>
        <v>4.97798088477027</v>
      </c>
      <c r="F4584" s="23" t="n">
        <f aca="true">BETAINV(RAND(),T1_PERT!$F$9,T1_PERT!$G$9,T1_PERT!$C$9,T1_PERT!$E$9)</f>
        <v>5.10469230101609</v>
      </c>
      <c r="G4584" s="23" t="n">
        <f aca="true">BETAINV(RAND(),T1_PERT!$F$10,T1_PERT!$G$10,T1_PERT!$C$10,T1_PERT!$E$10)</f>
        <v>2.14760558340486</v>
      </c>
      <c r="H4584" s="23" t="n">
        <f aca="false">B4584+C4584+E4584+G4584</f>
        <v>15.9824538292881</v>
      </c>
      <c r="I4584" s="23" t="n">
        <f aca="false">B4584+D4584+F4584+G4584</f>
        <v>16.7308999344343</v>
      </c>
      <c r="J4584" s="23" t="n">
        <f aca="false">MAX(H4584,I4584)</f>
        <v>16.7308999344343</v>
      </c>
      <c r="K4584" s="24" t="n">
        <f aca="false">IF(H4584&gt;=I4584,1,0)</f>
        <v>0</v>
      </c>
    </row>
    <row r="4585" customFormat="false" ht="15" hidden="false" customHeight="false" outlineLevel="0" collapsed="false">
      <c r="A4585" s="5" t="n">
        <v>4566</v>
      </c>
      <c r="B4585" s="23" t="n">
        <f aca="true">BETAINV(RAND(),T1_PERT!$F$5,T1_PERT!$G$5,T1_PERT!$C$5,T1_PERT!$E$5)</f>
        <v>4.23500721638514</v>
      </c>
      <c r="C4585" s="23" t="n">
        <f aca="true">BETAINV(RAND(),T1_PERT!$F$6,T1_PERT!$G$6,T1_PERT!$C$6,T1_PERT!$E$6)</f>
        <v>6.46498674562545</v>
      </c>
      <c r="D4585" s="23" t="n">
        <f aca="true">BETAINV(RAND(),T1_PERT!$F$7,T1_PERT!$G$7,T1_PERT!$C$7,T1_PERT!$E$7)</f>
        <v>7.02471616667847</v>
      </c>
      <c r="E4585" s="23" t="n">
        <f aca="true">BETAINV(RAND(),T1_PERT!$F$8,T1_PERT!$G$8,T1_PERT!$C$8,T1_PERT!$E$8)</f>
        <v>5.01647442616128</v>
      </c>
      <c r="F4585" s="23" t="n">
        <f aca="true">BETAINV(RAND(),T1_PERT!$F$9,T1_PERT!$G$9,T1_PERT!$C$9,T1_PERT!$E$9)</f>
        <v>4.36720929704017</v>
      </c>
      <c r="G4585" s="23" t="n">
        <f aca="true">BETAINV(RAND(),T1_PERT!$F$10,T1_PERT!$G$10,T1_PERT!$C$10,T1_PERT!$E$10)</f>
        <v>2.25229978930626</v>
      </c>
      <c r="H4585" s="23" t="n">
        <f aca="false">B4585+C4585+E4585+G4585</f>
        <v>17.9687681774781</v>
      </c>
      <c r="I4585" s="23" t="n">
        <f aca="false">B4585+D4585+F4585+G4585</f>
        <v>17.87923246941</v>
      </c>
      <c r="J4585" s="23" t="n">
        <f aca="false">MAX(H4585,I4585)</f>
        <v>17.9687681774781</v>
      </c>
      <c r="K4585" s="24" t="n">
        <f aca="false">IF(H4585&gt;=I4585,1,0)</f>
        <v>1</v>
      </c>
    </row>
    <row r="4586" customFormat="false" ht="15" hidden="false" customHeight="false" outlineLevel="0" collapsed="false">
      <c r="A4586" s="5" t="n">
        <v>4567</v>
      </c>
      <c r="B4586" s="23" t="n">
        <f aca="true">BETAINV(RAND(),T1_PERT!$F$5,T1_PERT!$G$5,T1_PERT!$C$5,T1_PERT!$E$5)</f>
        <v>3.57593958034187</v>
      </c>
      <c r="C4586" s="23" t="n">
        <f aca="true">BETAINV(RAND(),T1_PERT!$F$6,T1_PERT!$G$6,T1_PERT!$C$6,T1_PERT!$E$6)</f>
        <v>6.26208874160071</v>
      </c>
      <c r="D4586" s="23" t="n">
        <f aca="true">BETAINV(RAND(),T1_PERT!$F$7,T1_PERT!$G$7,T1_PERT!$C$7,T1_PERT!$E$7)</f>
        <v>4.11843861796737</v>
      </c>
      <c r="E4586" s="23" t="n">
        <f aca="true">BETAINV(RAND(),T1_PERT!$F$8,T1_PERT!$G$8,T1_PERT!$C$8,T1_PERT!$E$8)</f>
        <v>6.574865249371</v>
      </c>
      <c r="F4586" s="23" t="n">
        <f aca="true">BETAINV(RAND(),T1_PERT!$F$9,T1_PERT!$G$9,T1_PERT!$C$9,T1_PERT!$E$9)</f>
        <v>5.35388617716017</v>
      </c>
      <c r="G4586" s="23" t="n">
        <f aca="true">BETAINV(RAND(),T1_PERT!$F$10,T1_PERT!$G$10,T1_PERT!$C$10,T1_PERT!$E$10)</f>
        <v>1.84958925561722</v>
      </c>
      <c r="H4586" s="23" t="n">
        <f aca="false">B4586+C4586+E4586+G4586</f>
        <v>18.2624828269308</v>
      </c>
      <c r="I4586" s="23" t="n">
        <f aca="false">B4586+D4586+F4586+G4586</f>
        <v>14.8978536310866</v>
      </c>
      <c r="J4586" s="23" t="n">
        <f aca="false">MAX(H4586,I4586)</f>
        <v>18.2624828269308</v>
      </c>
      <c r="K4586" s="24" t="n">
        <f aca="false">IF(H4586&gt;=I4586,1,0)</f>
        <v>1</v>
      </c>
    </row>
    <row r="4587" customFormat="false" ht="15" hidden="false" customHeight="false" outlineLevel="0" collapsed="false">
      <c r="A4587" s="5" t="n">
        <v>4568</v>
      </c>
      <c r="B4587" s="23" t="n">
        <f aca="true">BETAINV(RAND(),T1_PERT!$F$5,T1_PERT!$G$5,T1_PERT!$C$5,T1_PERT!$E$5)</f>
        <v>3.68006242352506</v>
      </c>
      <c r="C4587" s="23" t="n">
        <f aca="true">BETAINV(RAND(),T1_PERT!$F$6,T1_PERT!$G$6,T1_PERT!$C$6,T1_PERT!$E$6)</f>
        <v>7.13820040704549</v>
      </c>
      <c r="D4587" s="23" t="n">
        <f aca="true">BETAINV(RAND(),T1_PERT!$F$7,T1_PERT!$G$7,T1_PERT!$C$7,T1_PERT!$E$7)</f>
        <v>5.95092549231123</v>
      </c>
      <c r="E4587" s="23" t="n">
        <f aca="true">BETAINV(RAND(),T1_PERT!$F$8,T1_PERT!$G$8,T1_PERT!$C$8,T1_PERT!$E$8)</f>
        <v>5.97705427761443</v>
      </c>
      <c r="F4587" s="23" t="n">
        <f aca="true">BETAINV(RAND(),T1_PERT!$F$9,T1_PERT!$G$9,T1_PERT!$C$9,T1_PERT!$E$9)</f>
        <v>4.06184877498587</v>
      </c>
      <c r="G4587" s="23" t="n">
        <f aca="true">BETAINV(RAND(),T1_PERT!$F$10,T1_PERT!$G$10,T1_PERT!$C$10,T1_PERT!$E$10)</f>
        <v>1.8456655979147</v>
      </c>
      <c r="H4587" s="23" t="n">
        <f aca="false">B4587+C4587+E4587+G4587</f>
        <v>18.6409827060997</v>
      </c>
      <c r="I4587" s="23" t="n">
        <f aca="false">B4587+D4587+F4587+G4587</f>
        <v>15.5385022887369</v>
      </c>
      <c r="J4587" s="23" t="n">
        <f aca="false">MAX(H4587,I4587)</f>
        <v>18.6409827060997</v>
      </c>
      <c r="K4587" s="24" t="n">
        <f aca="false">IF(H4587&gt;=I4587,1,0)</f>
        <v>1</v>
      </c>
    </row>
    <row r="4588" customFormat="false" ht="15" hidden="false" customHeight="false" outlineLevel="0" collapsed="false">
      <c r="A4588" s="5" t="n">
        <v>4569</v>
      </c>
      <c r="B4588" s="23" t="n">
        <f aca="true">BETAINV(RAND(),T1_PERT!$F$5,T1_PERT!$G$5,T1_PERT!$C$5,T1_PERT!$E$5)</f>
        <v>2.48903664812074</v>
      </c>
      <c r="C4588" s="23" t="n">
        <f aca="true">BETAINV(RAND(),T1_PERT!$F$6,T1_PERT!$G$6,T1_PERT!$C$6,T1_PERT!$E$6)</f>
        <v>6.09609594044135</v>
      </c>
      <c r="D4588" s="23" t="n">
        <f aca="true">BETAINV(RAND(),T1_PERT!$F$7,T1_PERT!$G$7,T1_PERT!$C$7,T1_PERT!$E$7)</f>
        <v>5.98456061664561</v>
      </c>
      <c r="E4588" s="23" t="n">
        <f aca="true">BETAINV(RAND(),T1_PERT!$F$8,T1_PERT!$G$8,T1_PERT!$C$8,T1_PERT!$E$8)</f>
        <v>5.52587510400854</v>
      </c>
      <c r="F4588" s="23" t="n">
        <f aca="true">BETAINV(RAND(),T1_PERT!$F$9,T1_PERT!$G$9,T1_PERT!$C$9,T1_PERT!$E$9)</f>
        <v>6.14578474089733</v>
      </c>
      <c r="G4588" s="23" t="n">
        <f aca="true">BETAINV(RAND(),T1_PERT!$F$10,T1_PERT!$G$10,T1_PERT!$C$10,T1_PERT!$E$10)</f>
        <v>2.19405302576897</v>
      </c>
      <c r="H4588" s="23" t="n">
        <f aca="false">B4588+C4588+E4588+G4588</f>
        <v>16.3050607183396</v>
      </c>
      <c r="I4588" s="23" t="n">
        <f aca="false">B4588+D4588+F4588+G4588</f>
        <v>16.8134350314326</v>
      </c>
      <c r="J4588" s="23" t="n">
        <f aca="false">MAX(H4588,I4588)</f>
        <v>16.8134350314326</v>
      </c>
      <c r="K4588" s="24" t="n">
        <f aca="false">IF(H4588&gt;=I4588,1,0)</f>
        <v>0</v>
      </c>
    </row>
    <row r="4589" customFormat="false" ht="15" hidden="false" customHeight="false" outlineLevel="0" collapsed="false">
      <c r="A4589" s="5" t="n">
        <v>4570</v>
      </c>
      <c r="B4589" s="23" t="n">
        <f aca="true">BETAINV(RAND(),T1_PERT!$F$5,T1_PERT!$G$5,T1_PERT!$C$5,T1_PERT!$E$5)</f>
        <v>4.16193907745985</v>
      </c>
      <c r="C4589" s="23" t="n">
        <f aca="true">BETAINV(RAND(),T1_PERT!$F$6,T1_PERT!$G$6,T1_PERT!$C$6,T1_PERT!$E$6)</f>
        <v>4.06836502105277</v>
      </c>
      <c r="D4589" s="23" t="n">
        <f aca="true">BETAINV(RAND(),T1_PERT!$F$7,T1_PERT!$G$7,T1_PERT!$C$7,T1_PERT!$E$7)</f>
        <v>4.45506738442545</v>
      </c>
      <c r="E4589" s="23" t="n">
        <f aca="true">BETAINV(RAND(),T1_PERT!$F$8,T1_PERT!$G$8,T1_PERT!$C$8,T1_PERT!$E$8)</f>
        <v>5.16861175764525</v>
      </c>
      <c r="F4589" s="23" t="n">
        <f aca="true">BETAINV(RAND(),T1_PERT!$F$9,T1_PERT!$G$9,T1_PERT!$C$9,T1_PERT!$E$9)</f>
        <v>3.77811633430802</v>
      </c>
      <c r="G4589" s="23" t="n">
        <f aca="true">BETAINV(RAND(),T1_PERT!$F$10,T1_PERT!$G$10,T1_PERT!$C$10,T1_PERT!$E$10)</f>
        <v>1.59804869555052</v>
      </c>
      <c r="H4589" s="23" t="n">
        <f aca="false">B4589+C4589+E4589+G4589</f>
        <v>14.9969645517084</v>
      </c>
      <c r="I4589" s="23" t="n">
        <f aca="false">B4589+D4589+F4589+G4589</f>
        <v>13.9931714917439</v>
      </c>
      <c r="J4589" s="23" t="n">
        <f aca="false">MAX(H4589,I4589)</f>
        <v>14.9969645517084</v>
      </c>
      <c r="K4589" s="24" t="n">
        <f aca="false">IF(H4589&gt;=I4589,1,0)</f>
        <v>1</v>
      </c>
    </row>
    <row r="4590" customFormat="false" ht="15" hidden="false" customHeight="false" outlineLevel="0" collapsed="false">
      <c r="A4590" s="5" t="n">
        <v>4571</v>
      </c>
      <c r="B4590" s="23" t="n">
        <f aca="true">BETAINV(RAND(),T1_PERT!$F$5,T1_PERT!$G$5,T1_PERT!$C$5,T1_PERT!$E$5)</f>
        <v>4.20426392694289</v>
      </c>
      <c r="C4590" s="23" t="n">
        <f aca="true">BETAINV(RAND(),T1_PERT!$F$6,T1_PERT!$G$6,T1_PERT!$C$6,T1_PERT!$E$6)</f>
        <v>7.57052712336116</v>
      </c>
      <c r="D4590" s="23" t="n">
        <f aca="true">BETAINV(RAND(),T1_PERT!$F$7,T1_PERT!$G$7,T1_PERT!$C$7,T1_PERT!$E$7)</f>
        <v>5.29206605728405</v>
      </c>
      <c r="E4590" s="23" t="n">
        <f aca="true">BETAINV(RAND(),T1_PERT!$F$8,T1_PERT!$G$8,T1_PERT!$C$8,T1_PERT!$E$8)</f>
        <v>5.39772565477587</v>
      </c>
      <c r="F4590" s="23" t="n">
        <f aca="true">BETAINV(RAND(),T1_PERT!$F$9,T1_PERT!$G$9,T1_PERT!$C$9,T1_PERT!$E$9)</f>
        <v>3.27667526348516</v>
      </c>
      <c r="G4590" s="23" t="n">
        <f aca="true">BETAINV(RAND(),T1_PERT!$F$10,T1_PERT!$G$10,T1_PERT!$C$10,T1_PERT!$E$10)</f>
        <v>1.97473755592447</v>
      </c>
      <c r="H4590" s="23" t="n">
        <f aca="false">B4590+C4590+E4590+G4590</f>
        <v>19.1472542610044</v>
      </c>
      <c r="I4590" s="23" t="n">
        <f aca="false">B4590+D4590+F4590+G4590</f>
        <v>14.7477428036366</v>
      </c>
      <c r="J4590" s="23" t="n">
        <f aca="false">MAX(H4590,I4590)</f>
        <v>19.1472542610044</v>
      </c>
      <c r="K4590" s="24" t="n">
        <f aca="false">IF(H4590&gt;=I4590,1,0)</f>
        <v>1</v>
      </c>
    </row>
    <row r="4591" customFormat="false" ht="15" hidden="false" customHeight="false" outlineLevel="0" collapsed="false">
      <c r="A4591" s="5" t="n">
        <v>4572</v>
      </c>
      <c r="B4591" s="23" t="n">
        <f aca="true">BETAINV(RAND(),T1_PERT!$F$5,T1_PERT!$G$5,T1_PERT!$C$5,T1_PERT!$E$5)</f>
        <v>4.58313319720195</v>
      </c>
      <c r="C4591" s="23" t="n">
        <f aca="true">BETAINV(RAND(),T1_PERT!$F$6,T1_PERT!$G$6,T1_PERT!$C$6,T1_PERT!$E$6)</f>
        <v>4.15945487731902</v>
      </c>
      <c r="D4591" s="23" t="n">
        <f aca="true">BETAINV(RAND(),T1_PERT!$F$7,T1_PERT!$G$7,T1_PERT!$C$7,T1_PERT!$E$7)</f>
        <v>5.0443908183165</v>
      </c>
      <c r="E4591" s="23" t="n">
        <f aca="true">BETAINV(RAND(),T1_PERT!$F$8,T1_PERT!$G$8,T1_PERT!$C$8,T1_PERT!$E$8)</f>
        <v>5.39410167973502</v>
      </c>
      <c r="F4591" s="23" t="n">
        <f aca="true">BETAINV(RAND(),T1_PERT!$F$9,T1_PERT!$G$9,T1_PERT!$C$9,T1_PERT!$E$9)</f>
        <v>4.33572147653887</v>
      </c>
      <c r="G4591" s="23" t="n">
        <f aca="true">BETAINV(RAND(),T1_PERT!$F$10,T1_PERT!$G$10,T1_PERT!$C$10,T1_PERT!$E$10)</f>
        <v>1.88459411870426</v>
      </c>
      <c r="H4591" s="23" t="n">
        <f aca="false">B4591+C4591+E4591+G4591</f>
        <v>16.0212838729602</v>
      </c>
      <c r="I4591" s="23" t="n">
        <f aca="false">B4591+D4591+F4591+G4591</f>
        <v>15.8478396107616</v>
      </c>
      <c r="J4591" s="23" t="n">
        <f aca="false">MAX(H4591,I4591)</f>
        <v>16.0212838729602</v>
      </c>
      <c r="K4591" s="24" t="n">
        <f aca="false">IF(H4591&gt;=I4591,1,0)</f>
        <v>1</v>
      </c>
    </row>
    <row r="4592" customFormat="false" ht="15" hidden="false" customHeight="false" outlineLevel="0" collapsed="false">
      <c r="A4592" s="5" t="n">
        <v>4573</v>
      </c>
      <c r="B4592" s="23" t="n">
        <f aca="true">BETAINV(RAND(),T1_PERT!$F$5,T1_PERT!$G$5,T1_PERT!$C$5,T1_PERT!$E$5)</f>
        <v>3.11176447670489</v>
      </c>
      <c r="C4592" s="23" t="n">
        <f aca="true">BETAINV(RAND(),T1_PERT!$F$6,T1_PERT!$G$6,T1_PERT!$C$6,T1_PERT!$E$6)</f>
        <v>5.47679210180599</v>
      </c>
      <c r="D4592" s="23" t="n">
        <f aca="true">BETAINV(RAND(),T1_PERT!$F$7,T1_PERT!$G$7,T1_PERT!$C$7,T1_PERT!$E$7)</f>
        <v>6.68396800369636</v>
      </c>
      <c r="E4592" s="23" t="n">
        <f aca="true">BETAINV(RAND(),T1_PERT!$F$8,T1_PERT!$G$8,T1_PERT!$C$8,T1_PERT!$E$8)</f>
        <v>5.74443545060658</v>
      </c>
      <c r="F4592" s="23" t="n">
        <f aca="true">BETAINV(RAND(),T1_PERT!$F$9,T1_PERT!$G$9,T1_PERT!$C$9,T1_PERT!$E$9)</f>
        <v>3.68004807323352</v>
      </c>
      <c r="G4592" s="23" t="n">
        <f aca="true">BETAINV(RAND(),T1_PERT!$F$10,T1_PERT!$G$10,T1_PERT!$C$10,T1_PERT!$E$10)</f>
        <v>2.10630410994771</v>
      </c>
      <c r="H4592" s="23" t="n">
        <f aca="false">B4592+C4592+E4592+G4592</f>
        <v>16.4392961390652</v>
      </c>
      <c r="I4592" s="23" t="n">
        <f aca="false">B4592+D4592+F4592+G4592</f>
        <v>15.5820846635825</v>
      </c>
      <c r="J4592" s="23" t="n">
        <f aca="false">MAX(H4592,I4592)</f>
        <v>16.4392961390652</v>
      </c>
      <c r="K4592" s="24" t="n">
        <f aca="false">IF(H4592&gt;=I4592,1,0)</f>
        <v>1</v>
      </c>
    </row>
    <row r="4593" customFormat="false" ht="15" hidden="false" customHeight="false" outlineLevel="0" collapsed="false">
      <c r="A4593" s="5" t="n">
        <v>4574</v>
      </c>
      <c r="B4593" s="23" t="n">
        <f aca="true">BETAINV(RAND(),T1_PERT!$F$5,T1_PERT!$G$5,T1_PERT!$C$5,T1_PERT!$E$5)</f>
        <v>3.9430141585476</v>
      </c>
      <c r="C4593" s="23" t="n">
        <f aca="true">BETAINV(RAND(),T1_PERT!$F$6,T1_PERT!$G$6,T1_PERT!$C$6,T1_PERT!$E$6)</f>
        <v>5.49103455141208</v>
      </c>
      <c r="D4593" s="23" t="n">
        <f aca="true">BETAINV(RAND(),T1_PERT!$F$7,T1_PERT!$G$7,T1_PERT!$C$7,T1_PERT!$E$7)</f>
        <v>6.37472771994132</v>
      </c>
      <c r="E4593" s="23" t="n">
        <f aca="true">BETAINV(RAND(),T1_PERT!$F$8,T1_PERT!$G$8,T1_PERT!$C$8,T1_PERT!$E$8)</f>
        <v>4.44186683136729</v>
      </c>
      <c r="F4593" s="23" t="n">
        <f aca="true">BETAINV(RAND(),T1_PERT!$F$9,T1_PERT!$G$9,T1_PERT!$C$9,T1_PERT!$E$9)</f>
        <v>4.19090789024339</v>
      </c>
      <c r="G4593" s="23" t="n">
        <f aca="true">BETAINV(RAND(),T1_PERT!$F$10,T1_PERT!$G$10,T1_PERT!$C$10,T1_PERT!$E$10)</f>
        <v>1.77845588870581</v>
      </c>
      <c r="H4593" s="23" t="n">
        <f aca="false">B4593+C4593+E4593+G4593</f>
        <v>15.6543714300328</v>
      </c>
      <c r="I4593" s="23" t="n">
        <f aca="false">B4593+D4593+F4593+G4593</f>
        <v>16.2871056574381</v>
      </c>
      <c r="J4593" s="23" t="n">
        <f aca="false">MAX(H4593,I4593)</f>
        <v>16.2871056574381</v>
      </c>
      <c r="K4593" s="24" t="n">
        <f aca="false">IF(H4593&gt;=I4593,1,0)</f>
        <v>0</v>
      </c>
    </row>
    <row r="4594" customFormat="false" ht="15" hidden="false" customHeight="false" outlineLevel="0" collapsed="false">
      <c r="A4594" s="5" t="n">
        <v>4575</v>
      </c>
      <c r="B4594" s="23" t="n">
        <f aca="true">BETAINV(RAND(),T1_PERT!$F$5,T1_PERT!$G$5,T1_PERT!$C$5,T1_PERT!$E$5)</f>
        <v>4.41110801683453</v>
      </c>
      <c r="C4594" s="23" t="n">
        <f aca="true">BETAINV(RAND(),T1_PERT!$F$6,T1_PERT!$G$6,T1_PERT!$C$6,T1_PERT!$E$6)</f>
        <v>5.47207400307673</v>
      </c>
      <c r="D4594" s="23" t="n">
        <f aca="true">BETAINV(RAND(),T1_PERT!$F$7,T1_PERT!$G$7,T1_PERT!$C$7,T1_PERT!$E$7)</f>
        <v>4.34127603240621</v>
      </c>
      <c r="E4594" s="23" t="n">
        <f aca="true">BETAINV(RAND(),T1_PERT!$F$8,T1_PERT!$G$8,T1_PERT!$C$8,T1_PERT!$E$8)</f>
        <v>4.83961648374701</v>
      </c>
      <c r="F4594" s="23" t="n">
        <f aca="true">BETAINV(RAND(),T1_PERT!$F$9,T1_PERT!$G$9,T1_PERT!$C$9,T1_PERT!$E$9)</f>
        <v>5.29932775188072</v>
      </c>
      <c r="G4594" s="23" t="n">
        <f aca="true">BETAINV(RAND(),T1_PERT!$F$10,T1_PERT!$G$10,T1_PERT!$C$10,T1_PERT!$E$10)</f>
        <v>2.22764348654305</v>
      </c>
      <c r="H4594" s="23" t="n">
        <f aca="false">B4594+C4594+E4594+G4594</f>
        <v>16.9504419902013</v>
      </c>
      <c r="I4594" s="23" t="n">
        <f aca="false">B4594+D4594+F4594+G4594</f>
        <v>16.2793552876645</v>
      </c>
      <c r="J4594" s="23" t="n">
        <f aca="false">MAX(H4594,I4594)</f>
        <v>16.9504419902013</v>
      </c>
      <c r="K4594" s="24" t="n">
        <f aca="false">IF(H4594&gt;=I4594,1,0)</f>
        <v>1</v>
      </c>
    </row>
    <row r="4595" customFormat="false" ht="15" hidden="false" customHeight="false" outlineLevel="0" collapsed="false">
      <c r="A4595" s="5" t="n">
        <v>4576</v>
      </c>
      <c r="B4595" s="23" t="n">
        <f aca="true">BETAINV(RAND(),T1_PERT!$F$5,T1_PERT!$G$5,T1_PERT!$C$5,T1_PERT!$E$5)</f>
        <v>5.54093439837436</v>
      </c>
      <c r="C4595" s="23" t="n">
        <f aca="true">BETAINV(RAND(),T1_PERT!$F$6,T1_PERT!$G$6,T1_PERT!$C$6,T1_PERT!$E$6)</f>
        <v>5.43345094376282</v>
      </c>
      <c r="D4595" s="23" t="n">
        <f aca="true">BETAINV(RAND(),T1_PERT!$F$7,T1_PERT!$G$7,T1_PERT!$C$7,T1_PERT!$E$7)</f>
        <v>6.49036972429721</v>
      </c>
      <c r="E4595" s="23" t="n">
        <f aca="true">BETAINV(RAND(),T1_PERT!$F$8,T1_PERT!$G$8,T1_PERT!$C$8,T1_PERT!$E$8)</f>
        <v>5.5362351204811</v>
      </c>
      <c r="F4595" s="23" t="n">
        <f aca="true">BETAINV(RAND(),T1_PERT!$F$9,T1_PERT!$G$9,T1_PERT!$C$9,T1_PERT!$E$9)</f>
        <v>4.0256812554401</v>
      </c>
      <c r="G4595" s="23" t="n">
        <f aca="true">BETAINV(RAND(),T1_PERT!$F$10,T1_PERT!$G$10,T1_PERT!$C$10,T1_PERT!$E$10)</f>
        <v>2.73773842957281</v>
      </c>
      <c r="H4595" s="23" t="n">
        <f aca="false">B4595+C4595+E4595+G4595</f>
        <v>19.2483588921911</v>
      </c>
      <c r="I4595" s="23" t="n">
        <f aca="false">B4595+D4595+F4595+G4595</f>
        <v>18.7947238076845</v>
      </c>
      <c r="J4595" s="23" t="n">
        <f aca="false">MAX(H4595,I4595)</f>
        <v>19.2483588921911</v>
      </c>
      <c r="K4595" s="24" t="n">
        <f aca="false">IF(H4595&gt;=I4595,1,0)</f>
        <v>1</v>
      </c>
    </row>
    <row r="4596" customFormat="false" ht="15" hidden="false" customHeight="false" outlineLevel="0" collapsed="false">
      <c r="A4596" s="5" t="n">
        <v>4577</v>
      </c>
      <c r="B4596" s="23" t="n">
        <f aca="true">BETAINV(RAND(),T1_PERT!$F$5,T1_PERT!$G$5,T1_PERT!$C$5,T1_PERT!$E$5)</f>
        <v>2.82471096022368</v>
      </c>
      <c r="C4596" s="23" t="n">
        <f aca="true">BETAINV(RAND(),T1_PERT!$F$6,T1_PERT!$G$6,T1_PERT!$C$6,T1_PERT!$E$6)</f>
        <v>6.18876855511523</v>
      </c>
      <c r="D4596" s="23" t="n">
        <f aca="true">BETAINV(RAND(),T1_PERT!$F$7,T1_PERT!$G$7,T1_PERT!$C$7,T1_PERT!$E$7)</f>
        <v>5.18383933869023</v>
      </c>
      <c r="E4596" s="23" t="n">
        <f aca="true">BETAINV(RAND(),T1_PERT!$F$8,T1_PERT!$G$8,T1_PERT!$C$8,T1_PERT!$E$8)</f>
        <v>4.22686367028068</v>
      </c>
      <c r="F4596" s="23" t="n">
        <f aca="true">BETAINV(RAND(),T1_PERT!$F$9,T1_PERT!$G$9,T1_PERT!$C$9,T1_PERT!$E$9)</f>
        <v>4.51606760044169</v>
      </c>
      <c r="G4596" s="23" t="n">
        <f aca="true">BETAINV(RAND(),T1_PERT!$F$10,T1_PERT!$G$10,T1_PERT!$C$10,T1_PERT!$E$10)</f>
        <v>1.23180699223265</v>
      </c>
      <c r="H4596" s="23" t="n">
        <f aca="false">B4596+C4596+E4596+G4596</f>
        <v>14.4721501778522</v>
      </c>
      <c r="I4596" s="23" t="n">
        <f aca="false">B4596+D4596+F4596+G4596</f>
        <v>13.7564248915883</v>
      </c>
      <c r="J4596" s="23" t="n">
        <f aca="false">MAX(H4596,I4596)</f>
        <v>14.4721501778522</v>
      </c>
      <c r="K4596" s="24" t="n">
        <f aca="false">IF(H4596&gt;=I4596,1,0)</f>
        <v>1</v>
      </c>
    </row>
    <row r="4597" customFormat="false" ht="15" hidden="false" customHeight="false" outlineLevel="0" collapsed="false">
      <c r="A4597" s="5" t="n">
        <v>4578</v>
      </c>
      <c r="B4597" s="23" t="n">
        <f aca="true">BETAINV(RAND(),T1_PERT!$F$5,T1_PERT!$G$5,T1_PERT!$C$5,T1_PERT!$E$5)</f>
        <v>4.86090120210364</v>
      </c>
      <c r="C4597" s="23" t="n">
        <f aca="true">BETAINV(RAND(),T1_PERT!$F$6,T1_PERT!$G$6,T1_PERT!$C$6,T1_PERT!$E$6)</f>
        <v>3.40536519580366</v>
      </c>
      <c r="D4597" s="23" t="n">
        <f aca="true">BETAINV(RAND(),T1_PERT!$F$7,T1_PERT!$G$7,T1_PERT!$C$7,T1_PERT!$E$7)</f>
        <v>4.12693999083551</v>
      </c>
      <c r="E4597" s="23" t="n">
        <f aca="true">BETAINV(RAND(),T1_PERT!$F$8,T1_PERT!$G$8,T1_PERT!$C$8,T1_PERT!$E$8)</f>
        <v>4.68103813007904</v>
      </c>
      <c r="F4597" s="23" t="n">
        <f aca="true">BETAINV(RAND(),T1_PERT!$F$9,T1_PERT!$G$9,T1_PERT!$C$9,T1_PERT!$E$9)</f>
        <v>4.57961060335386</v>
      </c>
      <c r="G4597" s="23" t="n">
        <f aca="true">BETAINV(RAND(),T1_PERT!$F$10,T1_PERT!$G$10,T1_PERT!$C$10,T1_PERT!$E$10)</f>
        <v>1.50440066845695</v>
      </c>
      <c r="H4597" s="23" t="n">
        <f aca="false">B4597+C4597+E4597+G4597</f>
        <v>14.4517051964433</v>
      </c>
      <c r="I4597" s="23" t="n">
        <f aca="false">B4597+D4597+F4597+G4597</f>
        <v>15.07185246475</v>
      </c>
      <c r="J4597" s="23" t="n">
        <f aca="false">MAX(H4597,I4597)</f>
        <v>15.07185246475</v>
      </c>
      <c r="K4597" s="24" t="n">
        <f aca="false">IF(H4597&gt;=I4597,1,0)</f>
        <v>0</v>
      </c>
    </row>
    <row r="4598" customFormat="false" ht="15" hidden="false" customHeight="false" outlineLevel="0" collapsed="false">
      <c r="A4598" s="5" t="n">
        <v>4579</v>
      </c>
      <c r="B4598" s="23" t="n">
        <f aca="true">BETAINV(RAND(),T1_PERT!$F$5,T1_PERT!$G$5,T1_PERT!$C$5,T1_PERT!$E$5)</f>
        <v>3.94762236222869</v>
      </c>
      <c r="C4598" s="23" t="n">
        <f aca="true">BETAINV(RAND(),T1_PERT!$F$6,T1_PERT!$G$6,T1_PERT!$C$6,T1_PERT!$E$6)</f>
        <v>6.67562727623698</v>
      </c>
      <c r="D4598" s="23" t="n">
        <f aca="true">BETAINV(RAND(),T1_PERT!$F$7,T1_PERT!$G$7,T1_PERT!$C$7,T1_PERT!$E$7)</f>
        <v>6.43351078189797</v>
      </c>
      <c r="E4598" s="23" t="n">
        <f aca="true">BETAINV(RAND(),T1_PERT!$F$8,T1_PERT!$G$8,T1_PERT!$C$8,T1_PERT!$E$8)</f>
        <v>4.85717065161232</v>
      </c>
      <c r="F4598" s="23" t="n">
        <f aca="true">BETAINV(RAND(),T1_PERT!$F$9,T1_PERT!$G$9,T1_PERT!$C$9,T1_PERT!$E$9)</f>
        <v>4.1595448501176</v>
      </c>
      <c r="G4598" s="23" t="n">
        <f aca="true">BETAINV(RAND(),T1_PERT!$F$10,T1_PERT!$G$10,T1_PERT!$C$10,T1_PERT!$E$10)</f>
        <v>2.04270970083935</v>
      </c>
      <c r="H4598" s="23" t="n">
        <f aca="false">B4598+C4598+E4598+G4598</f>
        <v>17.5231299909173</v>
      </c>
      <c r="I4598" s="23" t="n">
        <f aca="false">B4598+D4598+F4598+G4598</f>
        <v>16.5833876950836</v>
      </c>
      <c r="J4598" s="23" t="n">
        <f aca="false">MAX(H4598,I4598)</f>
        <v>17.5231299909173</v>
      </c>
      <c r="K4598" s="24" t="n">
        <f aca="false">IF(H4598&gt;=I4598,1,0)</f>
        <v>1</v>
      </c>
    </row>
    <row r="4599" customFormat="false" ht="15" hidden="false" customHeight="false" outlineLevel="0" collapsed="false">
      <c r="A4599" s="5" t="n">
        <v>4580</v>
      </c>
      <c r="B4599" s="23" t="n">
        <f aca="true">BETAINV(RAND(),T1_PERT!$F$5,T1_PERT!$G$5,T1_PERT!$C$5,T1_PERT!$E$5)</f>
        <v>4.21431154613283</v>
      </c>
      <c r="C4599" s="23" t="n">
        <f aca="true">BETAINV(RAND(),T1_PERT!$F$6,T1_PERT!$G$6,T1_PERT!$C$6,T1_PERT!$E$6)</f>
        <v>4.026604874279</v>
      </c>
      <c r="D4599" s="23" t="n">
        <f aca="true">BETAINV(RAND(),T1_PERT!$F$7,T1_PERT!$G$7,T1_PERT!$C$7,T1_PERT!$E$7)</f>
        <v>4.8932160067763</v>
      </c>
      <c r="E4599" s="23" t="n">
        <f aca="true">BETAINV(RAND(),T1_PERT!$F$8,T1_PERT!$G$8,T1_PERT!$C$8,T1_PERT!$E$8)</f>
        <v>6.00043282977132</v>
      </c>
      <c r="F4599" s="23" t="n">
        <f aca="true">BETAINV(RAND(),T1_PERT!$F$9,T1_PERT!$G$9,T1_PERT!$C$9,T1_PERT!$E$9)</f>
        <v>4.44348429458045</v>
      </c>
      <c r="G4599" s="23" t="n">
        <f aca="true">BETAINV(RAND(),T1_PERT!$F$10,T1_PERT!$G$10,T1_PERT!$C$10,T1_PERT!$E$10)</f>
        <v>1.81537257466866</v>
      </c>
      <c r="H4599" s="23" t="n">
        <f aca="false">B4599+C4599+E4599+G4599</f>
        <v>16.0567218248518</v>
      </c>
      <c r="I4599" s="23" t="n">
        <f aca="false">B4599+D4599+F4599+G4599</f>
        <v>15.3663844221582</v>
      </c>
      <c r="J4599" s="23" t="n">
        <f aca="false">MAX(H4599,I4599)</f>
        <v>16.0567218248518</v>
      </c>
      <c r="K4599" s="24" t="n">
        <f aca="false">IF(H4599&gt;=I4599,1,0)</f>
        <v>1</v>
      </c>
    </row>
    <row r="4600" customFormat="false" ht="15" hidden="false" customHeight="false" outlineLevel="0" collapsed="false">
      <c r="A4600" s="5" t="n">
        <v>4581</v>
      </c>
      <c r="B4600" s="23" t="n">
        <f aca="true">BETAINV(RAND(),T1_PERT!$F$5,T1_PERT!$G$5,T1_PERT!$C$5,T1_PERT!$E$5)</f>
        <v>3.35671526060286</v>
      </c>
      <c r="C4600" s="23" t="n">
        <f aca="true">BETAINV(RAND(),T1_PERT!$F$6,T1_PERT!$G$6,T1_PERT!$C$6,T1_PERT!$E$6)</f>
        <v>3.23979108437762</v>
      </c>
      <c r="D4600" s="23" t="n">
        <f aca="true">BETAINV(RAND(),T1_PERT!$F$7,T1_PERT!$G$7,T1_PERT!$C$7,T1_PERT!$E$7)</f>
        <v>5.42233228876864</v>
      </c>
      <c r="E4600" s="23" t="n">
        <f aca="true">BETAINV(RAND(),T1_PERT!$F$8,T1_PERT!$G$8,T1_PERT!$C$8,T1_PERT!$E$8)</f>
        <v>5.04791484305424</v>
      </c>
      <c r="F4600" s="23" t="n">
        <f aca="true">BETAINV(RAND(),T1_PERT!$F$9,T1_PERT!$G$9,T1_PERT!$C$9,T1_PERT!$E$9)</f>
        <v>5.82030325363621</v>
      </c>
      <c r="G4600" s="23" t="n">
        <f aca="true">BETAINV(RAND(),T1_PERT!$F$10,T1_PERT!$G$10,T1_PERT!$C$10,T1_PERT!$E$10)</f>
        <v>1.78223267576582</v>
      </c>
      <c r="H4600" s="23" t="n">
        <f aca="false">B4600+C4600+E4600+G4600</f>
        <v>13.4266538638005</v>
      </c>
      <c r="I4600" s="23" t="n">
        <f aca="false">B4600+D4600+F4600+G4600</f>
        <v>16.3815834787735</v>
      </c>
      <c r="J4600" s="23" t="n">
        <f aca="false">MAX(H4600,I4600)</f>
        <v>16.3815834787735</v>
      </c>
      <c r="K4600" s="24" t="n">
        <f aca="false">IF(H4600&gt;=I4600,1,0)</f>
        <v>0</v>
      </c>
    </row>
    <row r="4601" customFormat="false" ht="15" hidden="false" customHeight="false" outlineLevel="0" collapsed="false">
      <c r="A4601" s="5" t="n">
        <v>4582</v>
      </c>
      <c r="B4601" s="23" t="n">
        <f aca="true">BETAINV(RAND(),T1_PERT!$F$5,T1_PERT!$G$5,T1_PERT!$C$5,T1_PERT!$E$5)</f>
        <v>4.31814228433162</v>
      </c>
      <c r="C4601" s="23" t="n">
        <f aca="true">BETAINV(RAND(),T1_PERT!$F$6,T1_PERT!$G$6,T1_PERT!$C$6,T1_PERT!$E$6)</f>
        <v>3.83145190162245</v>
      </c>
      <c r="D4601" s="23" t="n">
        <f aca="true">BETAINV(RAND(),T1_PERT!$F$7,T1_PERT!$G$7,T1_PERT!$C$7,T1_PERT!$E$7)</f>
        <v>7.0035084836966</v>
      </c>
      <c r="E4601" s="23" t="n">
        <f aca="true">BETAINV(RAND(),T1_PERT!$F$8,T1_PERT!$G$8,T1_PERT!$C$8,T1_PERT!$E$8)</f>
        <v>5.37095990980069</v>
      </c>
      <c r="F4601" s="23" t="n">
        <f aca="true">BETAINV(RAND(),T1_PERT!$F$9,T1_PERT!$G$9,T1_PERT!$C$9,T1_PERT!$E$9)</f>
        <v>6.22458091629177</v>
      </c>
      <c r="G4601" s="23" t="n">
        <f aca="true">BETAINV(RAND(),T1_PERT!$F$10,T1_PERT!$G$10,T1_PERT!$C$10,T1_PERT!$E$10)</f>
        <v>1.76520247802861</v>
      </c>
      <c r="H4601" s="23" t="n">
        <f aca="false">B4601+C4601+E4601+G4601</f>
        <v>15.2857565737834</v>
      </c>
      <c r="I4601" s="23" t="n">
        <f aca="false">B4601+D4601+F4601+G4601</f>
        <v>19.3114341623486</v>
      </c>
      <c r="J4601" s="23" t="n">
        <f aca="false">MAX(H4601,I4601)</f>
        <v>19.3114341623486</v>
      </c>
      <c r="K4601" s="24" t="n">
        <f aca="false">IF(H4601&gt;=I4601,1,0)</f>
        <v>0</v>
      </c>
    </row>
    <row r="4602" customFormat="false" ht="15" hidden="false" customHeight="false" outlineLevel="0" collapsed="false">
      <c r="A4602" s="5" t="n">
        <v>4583</v>
      </c>
      <c r="B4602" s="23" t="n">
        <f aca="true">BETAINV(RAND(),T1_PERT!$F$5,T1_PERT!$G$5,T1_PERT!$C$5,T1_PERT!$E$5)</f>
        <v>3.57607887648868</v>
      </c>
      <c r="C4602" s="23" t="n">
        <f aca="true">BETAINV(RAND(),T1_PERT!$F$6,T1_PERT!$G$6,T1_PERT!$C$6,T1_PERT!$E$6)</f>
        <v>4.55279688497586</v>
      </c>
      <c r="D4602" s="23" t="n">
        <f aca="true">BETAINV(RAND(),T1_PERT!$F$7,T1_PERT!$G$7,T1_PERT!$C$7,T1_PERT!$E$7)</f>
        <v>7.14036829932577</v>
      </c>
      <c r="E4602" s="23" t="n">
        <f aca="true">BETAINV(RAND(),T1_PERT!$F$8,T1_PERT!$G$8,T1_PERT!$C$8,T1_PERT!$E$8)</f>
        <v>6.0968997084637</v>
      </c>
      <c r="F4602" s="23" t="n">
        <f aca="true">BETAINV(RAND(),T1_PERT!$F$9,T1_PERT!$G$9,T1_PERT!$C$9,T1_PERT!$E$9)</f>
        <v>3.70073516711514</v>
      </c>
      <c r="G4602" s="23" t="n">
        <f aca="true">BETAINV(RAND(),T1_PERT!$F$10,T1_PERT!$G$10,T1_PERT!$C$10,T1_PERT!$E$10)</f>
        <v>1.7744906437096</v>
      </c>
      <c r="H4602" s="23" t="n">
        <f aca="false">B4602+C4602+E4602+G4602</f>
        <v>16.0002661136378</v>
      </c>
      <c r="I4602" s="23" t="n">
        <f aca="false">B4602+D4602+F4602+G4602</f>
        <v>16.1916729866392</v>
      </c>
      <c r="J4602" s="23" t="n">
        <f aca="false">MAX(H4602,I4602)</f>
        <v>16.1916729866392</v>
      </c>
      <c r="K4602" s="24" t="n">
        <f aca="false">IF(H4602&gt;=I4602,1,0)</f>
        <v>0</v>
      </c>
    </row>
    <row r="4603" customFormat="false" ht="15" hidden="false" customHeight="false" outlineLevel="0" collapsed="false">
      <c r="A4603" s="5" t="n">
        <v>4584</v>
      </c>
      <c r="B4603" s="23" t="n">
        <f aca="true">BETAINV(RAND(),T1_PERT!$F$5,T1_PERT!$G$5,T1_PERT!$C$5,T1_PERT!$E$5)</f>
        <v>4.75908361006197</v>
      </c>
      <c r="C4603" s="23" t="n">
        <f aca="true">BETAINV(RAND(),T1_PERT!$F$6,T1_PERT!$G$6,T1_PERT!$C$6,T1_PERT!$E$6)</f>
        <v>5.88956832353131</v>
      </c>
      <c r="D4603" s="23" t="n">
        <f aca="true">BETAINV(RAND(),T1_PERT!$F$7,T1_PERT!$G$7,T1_PERT!$C$7,T1_PERT!$E$7)</f>
        <v>4.54674823315236</v>
      </c>
      <c r="E4603" s="23" t="n">
        <f aca="true">BETAINV(RAND(),T1_PERT!$F$8,T1_PERT!$G$8,T1_PERT!$C$8,T1_PERT!$E$8)</f>
        <v>5.51537533917262</v>
      </c>
      <c r="F4603" s="23" t="n">
        <f aca="true">BETAINV(RAND(),T1_PERT!$F$9,T1_PERT!$G$9,T1_PERT!$C$9,T1_PERT!$E$9)</f>
        <v>5.54751440381705</v>
      </c>
      <c r="G4603" s="23" t="n">
        <f aca="true">BETAINV(RAND(),T1_PERT!$F$10,T1_PERT!$G$10,T1_PERT!$C$10,T1_PERT!$E$10)</f>
        <v>2.63156779002825</v>
      </c>
      <c r="H4603" s="23" t="n">
        <f aca="false">B4603+C4603+E4603+G4603</f>
        <v>18.7955950627941</v>
      </c>
      <c r="I4603" s="23" t="n">
        <f aca="false">B4603+D4603+F4603+G4603</f>
        <v>17.4849140370596</v>
      </c>
      <c r="J4603" s="23" t="n">
        <f aca="false">MAX(H4603,I4603)</f>
        <v>18.7955950627941</v>
      </c>
      <c r="K4603" s="24" t="n">
        <f aca="false">IF(H4603&gt;=I4603,1,0)</f>
        <v>1</v>
      </c>
    </row>
    <row r="4604" customFormat="false" ht="15" hidden="false" customHeight="false" outlineLevel="0" collapsed="false">
      <c r="A4604" s="5" t="n">
        <v>4585</v>
      </c>
      <c r="B4604" s="23" t="n">
        <f aca="true">BETAINV(RAND(),T1_PERT!$F$5,T1_PERT!$G$5,T1_PERT!$C$5,T1_PERT!$E$5)</f>
        <v>5.03724469382025</v>
      </c>
      <c r="C4604" s="23" t="n">
        <f aca="true">BETAINV(RAND(),T1_PERT!$F$6,T1_PERT!$G$6,T1_PERT!$C$6,T1_PERT!$E$6)</f>
        <v>4.08309379532717</v>
      </c>
      <c r="D4604" s="23" t="n">
        <f aca="true">BETAINV(RAND(),T1_PERT!$F$7,T1_PERT!$G$7,T1_PERT!$C$7,T1_PERT!$E$7)</f>
        <v>5.73753184675452</v>
      </c>
      <c r="E4604" s="23" t="n">
        <f aca="true">BETAINV(RAND(),T1_PERT!$F$8,T1_PERT!$G$8,T1_PERT!$C$8,T1_PERT!$E$8)</f>
        <v>5.30562519600742</v>
      </c>
      <c r="F4604" s="23" t="n">
        <f aca="true">BETAINV(RAND(),T1_PERT!$F$9,T1_PERT!$G$9,T1_PERT!$C$9,T1_PERT!$E$9)</f>
        <v>3.8779644822148</v>
      </c>
      <c r="G4604" s="23" t="n">
        <f aca="true">BETAINV(RAND(),T1_PERT!$F$10,T1_PERT!$G$10,T1_PERT!$C$10,T1_PERT!$E$10)</f>
        <v>1.43355767141395</v>
      </c>
      <c r="H4604" s="23" t="n">
        <f aca="false">B4604+C4604+E4604+G4604</f>
        <v>15.8595213565688</v>
      </c>
      <c r="I4604" s="23" t="n">
        <f aca="false">B4604+D4604+F4604+G4604</f>
        <v>16.0862986942035</v>
      </c>
      <c r="J4604" s="23" t="n">
        <f aca="false">MAX(H4604,I4604)</f>
        <v>16.0862986942035</v>
      </c>
      <c r="K4604" s="24" t="n">
        <f aca="false">IF(H4604&gt;=I4604,1,0)</f>
        <v>0</v>
      </c>
    </row>
    <row r="4605" customFormat="false" ht="15" hidden="false" customHeight="false" outlineLevel="0" collapsed="false">
      <c r="A4605" s="5" t="n">
        <v>4586</v>
      </c>
      <c r="B4605" s="23" t="n">
        <f aca="true">BETAINV(RAND(),T1_PERT!$F$5,T1_PERT!$G$5,T1_PERT!$C$5,T1_PERT!$E$5)</f>
        <v>4.83812998343178</v>
      </c>
      <c r="C4605" s="23" t="n">
        <f aca="true">BETAINV(RAND(),T1_PERT!$F$6,T1_PERT!$G$6,T1_PERT!$C$6,T1_PERT!$E$6)</f>
        <v>5.13569518408522</v>
      </c>
      <c r="D4605" s="23" t="n">
        <f aca="true">BETAINV(RAND(),T1_PERT!$F$7,T1_PERT!$G$7,T1_PERT!$C$7,T1_PERT!$E$7)</f>
        <v>6.22566529657072</v>
      </c>
      <c r="E4605" s="23" t="n">
        <f aca="true">BETAINV(RAND(),T1_PERT!$F$8,T1_PERT!$G$8,T1_PERT!$C$8,T1_PERT!$E$8)</f>
        <v>4.58718909106645</v>
      </c>
      <c r="F4605" s="23" t="n">
        <f aca="true">BETAINV(RAND(),T1_PERT!$F$9,T1_PERT!$G$9,T1_PERT!$C$9,T1_PERT!$E$9)</f>
        <v>4.61167882247931</v>
      </c>
      <c r="G4605" s="23" t="n">
        <f aca="true">BETAINV(RAND(),T1_PERT!$F$10,T1_PERT!$G$10,T1_PERT!$C$10,T1_PERT!$E$10)</f>
        <v>2.34384139635399</v>
      </c>
      <c r="H4605" s="23" t="n">
        <f aca="false">B4605+C4605+E4605+G4605</f>
        <v>16.9048556549374</v>
      </c>
      <c r="I4605" s="23" t="n">
        <f aca="false">B4605+D4605+F4605+G4605</f>
        <v>18.0193154988358</v>
      </c>
      <c r="J4605" s="23" t="n">
        <f aca="false">MAX(H4605,I4605)</f>
        <v>18.0193154988358</v>
      </c>
      <c r="K4605" s="24" t="n">
        <f aca="false">IF(H4605&gt;=I4605,1,0)</f>
        <v>0</v>
      </c>
    </row>
    <row r="4606" customFormat="false" ht="15" hidden="false" customHeight="false" outlineLevel="0" collapsed="false">
      <c r="A4606" s="5" t="n">
        <v>4587</v>
      </c>
      <c r="B4606" s="23" t="n">
        <f aca="true">BETAINV(RAND(),T1_PERT!$F$5,T1_PERT!$G$5,T1_PERT!$C$5,T1_PERT!$E$5)</f>
        <v>4.4119361640101</v>
      </c>
      <c r="C4606" s="23" t="n">
        <f aca="true">BETAINV(RAND(),T1_PERT!$F$6,T1_PERT!$G$6,T1_PERT!$C$6,T1_PERT!$E$6)</f>
        <v>4.48983561475531</v>
      </c>
      <c r="D4606" s="23" t="n">
        <f aca="true">BETAINV(RAND(),T1_PERT!$F$7,T1_PERT!$G$7,T1_PERT!$C$7,T1_PERT!$E$7)</f>
        <v>6.163852955684</v>
      </c>
      <c r="E4606" s="23" t="n">
        <f aca="true">BETAINV(RAND(),T1_PERT!$F$8,T1_PERT!$G$8,T1_PERT!$C$8,T1_PERT!$E$8)</f>
        <v>4.3616391101652</v>
      </c>
      <c r="F4606" s="23" t="n">
        <f aca="true">BETAINV(RAND(),T1_PERT!$F$9,T1_PERT!$G$9,T1_PERT!$C$9,T1_PERT!$E$9)</f>
        <v>4.70350249414381</v>
      </c>
      <c r="G4606" s="23" t="n">
        <f aca="true">BETAINV(RAND(),T1_PERT!$F$10,T1_PERT!$G$10,T1_PERT!$C$10,T1_PERT!$E$10)</f>
        <v>1.72009739353359</v>
      </c>
      <c r="H4606" s="23" t="n">
        <f aca="false">B4606+C4606+E4606+G4606</f>
        <v>14.9835082824642</v>
      </c>
      <c r="I4606" s="23" t="n">
        <f aca="false">B4606+D4606+F4606+G4606</f>
        <v>16.9993890073715</v>
      </c>
      <c r="J4606" s="23" t="n">
        <f aca="false">MAX(H4606,I4606)</f>
        <v>16.9993890073715</v>
      </c>
      <c r="K4606" s="24" t="n">
        <f aca="false">IF(H4606&gt;=I4606,1,0)</f>
        <v>0</v>
      </c>
    </row>
    <row r="4607" customFormat="false" ht="15" hidden="false" customHeight="false" outlineLevel="0" collapsed="false">
      <c r="A4607" s="5" t="n">
        <v>4588</v>
      </c>
      <c r="B4607" s="23" t="n">
        <f aca="true">BETAINV(RAND(),T1_PERT!$F$5,T1_PERT!$G$5,T1_PERT!$C$5,T1_PERT!$E$5)</f>
        <v>3.68768344033931</v>
      </c>
      <c r="C4607" s="23" t="n">
        <f aca="true">BETAINV(RAND(),T1_PERT!$F$6,T1_PERT!$G$6,T1_PERT!$C$6,T1_PERT!$E$6)</f>
        <v>6.21469959806352</v>
      </c>
      <c r="D4607" s="23" t="n">
        <f aca="true">BETAINV(RAND(),T1_PERT!$F$7,T1_PERT!$G$7,T1_PERT!$C$7,T1_PERT!$E$7)</f>
        <v>7.21964168325868</v>
      </c>
      <c r="E4607" s="23" t="n">
        <f aca="true">BETAINV(RAND(),T1_PERT!$F$8,T1_PERT!$G$8,T1_PERT!$C$8,T1_PERT!$E$8)</f>
        <v>5.87032931974881</v>
      </c>
      <c r="F4607" s="23" t="n">
        <f aca="true">BETAINV(RAND(),T1_PERT!$F$9,T1_PERT!$G$9,T1_PERT!$C$9,T1_PERT!$E$9)</f>
        <v>3.9024323165699</v>
      </c>
      <c r="G4607" s="23" t="n">
        <f aca="true">BETAINV(RAND(),T1_PERT!$F$10,T1_PERT!$G$10,T1_PERT!$C$10,T1_PERT!$E$10)</f>
        <v>2.14748961108942</v>
      </c>
      <c r="H4607" s="23" t="n">
        <f aca="false">B4607+C4607+E4607+G4607</f>
        <v>17.9202019692411</v>
      </c>
      <c r="I4607" s="23" t="n">
        <f aca="false">B4607+D4607+F4607+G4607</f>
        <v>16.9572470512573</v>
      </c>
      <c r="J4607" s="23" t="n">
        <f aca="false">MAX(H4607,I4607)</f>
        <v>17.9202019692411</v>
      </c>
      <c r="K4607" s="24" t="n">
        <f aca="false">IF(H4607&gt;=I4607,1,0)</f>
        <v>1</v>
      </c>
    </row>
    <row r="4608" customFormat="false" ht="15" hidden="false" customHeight="false" outlineLevel="0" collapsed="false">
      <c r="A4608" s="5" t="n">
        <v>4589</v>
      </c>
      <c r="B4608" s="23" t="n">
        <f aca="true">BETAINV(RAND(),T1_PERT!$F$5,T1_PERT!$G$5,T1_PERT!$C$5,T1_PERT!$E$5)</f>
        <v>3.5424168841148</v>
      </c>
      <c r="C4608" s="23" t="n">
        <f aca="true">BETAINV(RAND(),T1_PERT!$F$6,T1_PERT!$G$6,T1_PERT!$C$6,T1_PERT!$E$6)</f>
        <v>3.98181155196383</v>
      </c>
      <c r="D4608" s="23" t="n">
        <f aca="true">BETAINV(RAND(),T1_PERT!$F$7,T1_PERT!$G$7,T1_PERT!$C$7,T1_PERT!$E$7)</f>
        <v>6.41269435262455</v>
      </c>
      <c r="E4608" s="23" t="n">
        <f aca="true">BETAINV(RAND(),T1_PERT!$F$8,T1_PERT!$G$8,T1_PERT!$C$8,T1_PERT!$E$8)</f>
        <v>5.52457063345441</v>
      </c>
      <c r="F4608" s="23" t="n">
        <f aca="true">BETAINV(RAND(),T1_PERT!$F$9,T1_PERT!$G$9,T1_PERT!$C$9,T1_PERT!$E$9)</f>
        <v>4.23763168902523</v>
      </c>
      <c r="G4608" s="23" t="n">
        <f aca="true">BETAINV(RAND(),T1_PERT!$F$10,T1_PERT!$G$10,T1_PERT!$C$10,T1_PERT!$E$10)</f>
        <v>2.47086491996066</v>
      </c>
      <c r="H4608" s="23" t="n">
        <f aca="false">B4608+C4608+E4608+G4608</f>
        <v>15.5196639894937</v>
      </c>
      <c r="I4608" s="23" t="n">
        <f aca="false">B4608+D4608+F4608+G4608</f>
        <v>16.6636078457252</v>
      </c>
      <c r="J4608" s="23" t="n">
        <f aca="false">MAX(H4608,I4608)</f>
        <v>16.6636078457252</v>
      </c>
      <c r="K4608" s="24" t="n">
        <f aca="false">IF(H4608&gt;=I4608,1,0)</f>
        <v>0</v>
      </c>
    </row>
    <row r="4609" customFormat="false" ht="15" hidden="false" customHeight="false" outlineLevel="0" collapsed="false">
      <c r="A4609" s="5" t="n">
        <v>4590</v>
      </c>
      <c r="B4609" s="23" t="n">
        <f aca="true">BETAINV(RAND(),T1_PERT!$F$5,T1_PERT!$G$5,T1_PERT!$C$5,T1_PERT!$E$5)</f>
        <v>4.33142228875586</v>
      </c>
      <c r="C4609" s="23" t="n">
        <f aca="true">BETAINV(RAND(),T1_PERT!$F$6,T1_PERT!$G$6,T1_PERT!$C$6,T1_PERT!$E$6)</f>
        <v>4.58786222692833</v>
      </c>
      <c r="D4609" s="23" t="n">
        <f aca="true">BETAINV(RAND(),T1_PERT!$F$7,T1_PERT!$G$7,T1_PERT!$C$7,T1_PERT!$E$7)</f>
        <v>3.27468529547976</v>
      </c>
      <c r="E4609" s="23" t="n">
        <f aca="true">BETAINV(RAND(),T1_PERT!$F$8,T1_PERT!$G$8,T1_PERT!$C$8,T1_PERT!$E$8)</f>
        <v>4.73026545424954</v>
      </c>
      <c r="F4609" s="23" t="n">
        <f aca="true">BETAINV(RAND(),T1_PERT!$F$9,T1_PERT!$G$9,T1_PERT!$C$9,T1_PERT!$E$9)</f>
        <v>3.97630514243117</v>
      </c>
      <c r="G4609" s="23" t="n">
        <f aca="true">BETAINV(RAND(),T1_PERT!$F$10,T1_PERT!$G$10,T1_PERT!$C$10,T1_PERT!$E$10)</f>
        <v>2.85059443394846</v>
      </c>
      <c r="H4609" s="23" t="n">
        <f aca="false">B4609+C4609+E4609+G4609</f>
        <v>16.5001444038822</v>
      </c>
      <c r="I4609" s="23" t="n">
        <f aca="false">B4609+D4609+F4609+G4609</f>
        <v>14.4330071606152</v>
      </c>
      <c r="J4609" s="23" t="n">
        <f aca="false">MAX(H4609,I4609)</f>
        <v>16.5001444038822</v>
      </c>
      <c r="K4609" s="24" t="n">
        <f aca="false">IF(H4609&gt;=I4609,1,0)</f>
        <v>1</v>
      </c>
    </row>
    <row r="4610" customFormat="false" ht="15" hidden="false" customHeight="false" outlineLevel="0" collapsed="false">
      <c r="A4610" s="5" t="n">
        <v>4591</v>
      </c>
      <c r="B4610" s="23" t="n">
        <f aca="true">BETAINV(RAND(),T1_PERT!$F$5,T1_PERT!$G$5,T1_PERT!$C$5,T1_PERT!$E$5)</f>
        <v>3.76381911421789</v>
      </c>
      <c r="C4610" s="23" t="n">
        <f aca="true">BETAINV(RAND(),T1_PERT!$F$6,T1_PERT!$G$6,T1_PERT!$C$6,T1_PERT!$E$6)</f>
        <v>5.76027794836168</v>
      </c>
      <c r="D4610" s="23" t="n">
        <f aca="true">BETAINV(RAND(),T1_PERT!$F$7,T1_PERT!$G$7,T1_PERT!$C$7,T1_PERT!$E$7)</f>
        <v>6.14226383043203</v>
      </c>
      <c r="E4610" s="23" t="n">
        <f aca="true">BETAINV(RAND(),T1_PERT!$F$8,T1_PERT!$G$8,T1_PERT!$C$8,T1_PERT!$E$8)</f>
        <v>5.50982278210209</v>
      </c>
      <c r="F4610" s="23" t="n">
        <f aca="true">BETAINV(RAND(),T1_PERT!$F$9,T1_PERT!$G$9,T1_PERT!$C$9,T1_PERT!$E$9)</f>
        <v>4.42706579288833</v>
      </c>
      <c r="G4610" s="23" t="n">
        <f aca="true">BETAINV(RAND(),T1_PERT!$F$10,T1_PERT!$G$10,T1_PERT!$C$10,T1_PERT!$E$10)</f>
        <v>2.45173207026491</v>
      </c>
      <c r="H4610" s="23" t="n">
        <f aca="false">B4610+C4610+E4610+G4610</f>
        <v>17.4856519149466</v>
      </c>
      <c r="I4610" s="23" t="n">
        <f aca="false">B4610+D4610+F4610+G4610</f>
        <v>16.7848808078032</v>
      </c>
      <c r="J4610" s="23" t="n">
        <f aca="false">MAX(H4610,I4610)</f>
        <v>17.4856519149466</v>
      </c>
      <c r="K4610" s="24" t="n">
        <f aca="false">IF(H4610&gt;=I4610,1,0)</f>
        <v>1</v>
      </c>
    </row>
    <row r="4611" customFormat="false" ht="15" hidden="false" customHeight="false" outlineLevel="0" collapsed="false">
      <c r="A4611" s="5" t="n">
        <v>4592</v>
      </c>
      <c r="B4611" s="23" t="n">
        <f aca="true">BETAINV(RAND(),T1_PERT!$F$5,T1_PERT!$G$5,T1_PERT!$C$5,T1_PERT!$E$5)</f>
        <v>3.17250329080323</v>
      </c>
      <c r="C4611" s="23" t="n">
        <f aca="true">BETAINV(RAND(),T1_PERT!$F$6,T1_PERT!$G$6,T1_PERT!$C$6,T1_PERT!$E$6)</f>
        <v>3.54583326768595</v>
      </c>
      <c r="D4611" s="23" t="n">
        <f aca="true">BETAINV(RAND(),T1_PERT!$F$7,T1_PERT!$G$7,T1_PERT!$C$7,T1_PERT!$E$7)</f>
        <v>5.48386741370517</v>
      </c>
      <c r="E4611" s="23" t="n">
        <f aca="true">BETAINV(RAND(),T1_PERT!$F$8,T1_PERT!$G$8,T1_PERT!$C$8,T1_PERT!$E$8)</f>
        <v>6.57989547667036</v>
      </c>
      <c r="F4611" s="23" t="n">
        <f aca="true">BETAINV(RAND(),T1_PERT!$F$9,T1_PERT!$G$9,T1_PERT!$C$9,T1_PERT!$E$9)</f>
        <v>3.52873918089138</v>
      </c>
      <c r="G4611" s="23" t="n">
        <f aca="true">BETAINV(RAND(),T1_PERT!$F$10,T1_PERT!$G$10,T1_PERT!$C$10,T1_PERT!$E$10)</f>
        <v>2.18697303545938</v>
      </c>
      <c r="H4611" s="23" t="n">
        <f aca="false">B4611+C4611+E4611+G4611</f>
        <v>15.4852050706189</v>
      </c>
      <c r="I4611" s="23" t="n">
        <f aca="false">B4611+D4611+F4611+G4611</f>
        <v>14.3720829208592</v>
      </c>
      <c r="J4611" s="23" t="n">
        <f aca="false">MAX(H4611,I4611)</f>
        <v>15.4852050706189</v>
      </c>
      <c r="K4611" s="24" t="n">
        <f aca="false">IF(H4611&gt;=I4611,1,0)</f>
        <v>1</v>
      </c>
    </row>
    <row r="4612" customFormat="false" ht="15" hidden="false" customHeight="false" outlineLevel="0" collapsed="false">
      <c r="A4612" s="5" t="n">
        <v>4593</v>
      </c>
      <c r="B4612" s="23" t="n">
        <f aca="true">BETAINV(RAND(),T1_PERT!$F$5,T1_PERT!$G$5,T1_PERT!$C$5,T1_PERT!$E$5)</f>
        <v>5.12344547275181</v>
      </c>
      <c r="C4612" s="23" t="n">
        <f aca="true">BETAINV(RAND(),T1_PERT!$F$6,T1_PERT!$G$6,T1_PERT!$C$6,T1_PERT!$E$6)</f>
        <v>5.04522153823958</v>
      </c>
      <c r="D4612" s="23" t="n">
        <f aca="true">BETAINV(RAND(),T1_PERT!$F$7,T1_PERT!$G$7,T1_PERT!$C$7,T1_PERT!$E$7)</f>
        <v>6.08624281870077</v>
      </c>
      <c r="E4612" s="23" t="n">
        <f aca="true">BETAINV(RAND(),T1_PERT!$F$8,T1_PERT!$G$8,T1_PERT!$C$8,T1_PERT!$E$8)</f>
        <v>6.05793396619048</v>
      </c>
      <c r="F4612" s="23" t="n">
        <f aca="true">BETAINV(RAND(),T1_PERT!$F$9,T1_PERT!$G$9,T1_PERT!$C$9,T1_PERT!$E$9)</f>
        <v>4.69017313923804</v>
      </c>
      <c r="G4612" s="23" t="n">
        <f aca="true">BETAINV(RAND(),T1_PERT!$F$10,T1_PERT!$G$10,T1_PERT!$C$10,T1_PERT!$E$10)</f>
        <v>1.90956710874502</v>
      </c>
      <c r="H4612" s="23" t="n">
        <f aca="false">B4612+C4612+E4612+G4612</f>
        <v>18.1361680859269</v>
      </c>
      <c r="I4612" s="23" t="n">
        <f aca="false">B4612+D4612+F4612+G4612</f>
        <v>17.8094285394356</v>
      </c>
      <c r="J4612" s="23" t="n">
        <f aca="false">MAX(H4612,I4612)</f>
        <v>18.1361680859269</v>
      </c>
      <c r="K4612" s="24" t="n">
        <f aca="false">IF(H4612&gt;=I4612,1,0)</f>
        <v>1</v>
      </c>
    </row>
    <row r="4613" customFormat="false" ht="15" hidden="false" customHeight="false" outlineLevel="0" collapsed="false">
      <c r="A4613" s="5" t="n">
        <v>4594</v>
      </c>
      <c r="B4613" s="23" t="n">
        <f aca="true">BETAINV(RAND(),T1_PERT!$F$5,T1_PERT!$G$5,T1_PERT!$C$5,T1_PERT!$E$5)</f>
        <v>3.45895046134615</v>
      </c>
      <c r="C4613" s="23" t="n">
        <f aca="true">BETAINV(RAND(),T1_PERT!$F$6,T1_PERT!$G$6,T1_PERT!$C$6,T1_PERT!$E$6)</f>
        <v>6.10903264808708</v>
      </c>
      <c r="D4613" s="23" t="n">
        <f aca="true">BETAINV(RAND(),T1_PERT!$F$7,T1_PERT!$G$7,T1_PERT!$C$7,T1_PERT!$E$7)</f>
        <v>7.64721561104422</v>
      </c>
      <c r="E4613" s="23" t="n">
        <f aca="true">BETAINV(RAND(),T1_PERT!$F$8,T1_PERT!$G$8,T1_PERT!$C$8,T1_PERT!$E$8)</f>
        <v>4.53257041380504</v>
      </c>
      <c r="F4613" s="23" t="n">
        <f aca="true">BETAINV(RAND(),T1_PERT!$F$9,T1_PERT!$G$9,T1_PERT!$C$9,T1_PERT!$E$9)</f>
        <v>4.50998378120789</v>
      </c>
      <c r="G4613" s="23" t="n">
        <f aca="true">BETAINV(RAND(),T1_PERT!$F$10,T1_PERT!$G$10,T1_PERT!$C$10,T1_PERT!$E$10)</f>
        <v>1.66131734135191</v>
      </c>
      <c r="H4613" s="23" t="n">
        <f aca="false">B4613+C4613+E4613+G4613</f>
        <v>15.7618708645902</v>
      </c>
      <c r="I4613" s="23" t="n">
        <f aca="false">B4613+D4613+F4613+G4613</f>
        <v>17.2774671949502</v>
      </c>
      <c r="J4613" s="23" t="n">
        <f aca="false">MAX(H4613,I4613)</f>
        <v>17.2774671949502</v>
      </c>
      <c r="K4613" s="24" t="n">
        <f aca="false">IF(H4613&gt;=I4613,1,0)</f>
        <v>0</v>
      </c>
    </row>
    <row r="4614" customFormat="false" ht="15" hidden="false" customHeight="false" outlineLevel="0" collapsed="false">
      <c r="A4614" s="5" t="n">
        <v>4595</v>
      </c>
      <c r="B4614" s="23" t="n">
        <f aca="true">BETAINV(RAND(),T1_PERT!$F$5,T1_PERT!$G$5,T1_PERT!$C$5,T1_PERT!$E$5)</f>
        <v>3.27439273769482</v>
      </c>
      <c r="C4614" s="23" t="n">
        <f aca="true">BETAINV(RAND(),T1_PERT!$F$6,T1_PERT!$G$6,T1_PERT!$C$6,T1_PERT!$E$6)</f>
        <v>7.17623210875511</v>
      </c>
      <c r="D4614" s="23" t="n">
        <f aca="true">BETAINV(RAND(),T1_PERT!$F$7,T1_PERT!$G$7,T1_PERT!$C$7,T1_PERT!$E$7)</f>
        <v>5.14702782758669</v>
      </c>
      <c r="E4614" s="23" t="n">
        <f aca="true">BETAINV(RAND(),T1_PERT!$F$8,T1_PERT!$G$8,T1_PERT!$C$8,T1_PERT!$E$8)</f>
        <v>6.50001563249828</v>
      </c>
      <c r="F4614" s="23" t="n">
        <f aca="true">BETAINV(RAND(),T1_PERT!$F$9,T1_PERT!$G$9,T1_PERT!$C$9,T1_PERT!$E$9)</f>
        <v>3.24440770546924</v>
      </c>
      <c r="G4614" s="23" t="n">
        <f aca="true">BETAINV(RAND(),T1_PERT!$F$10,T1_PERT!$G$10,T1_PERT!$C$10,T1_PERT!$E$10)</f>
        <v>1.97863428456068</v>
      </c>
      <c r="H4614" s="23" t="n">
        <f aca="false">B4614+C4614+E4614+G4614</f>
        <v>18.9292747635089</v>
      </c>
      <c r="I4614" s="23" t="n">
        <f aca="false">B4614+D4614+F4614+G4614</f>
        <v>13.6444625553114</v>
      </c>
      <c r="J4614" s="23" t="n">
        <f aca="false">MAX(H4614,I4614)</f>
        <v>18.9292747635089</v>
      </c>
      <c r="K4614" s="24" t="n">
        <f aca="false">IF(H4614&gt;=I4614,1,0)</f>
        <v>1</v>
      </c>
    </row>
    <row r="4615" customFormat="false" ht="15" hidden="false" customHeight="false" outlineLevel="0" collapsed="false">
      <c r="A4615" s="5" t="n">
        <v>4596</v>
      </c>
      <c r="B4615" s="23" t="n">
        <f aca="true">BETAINV(RAND(),T1_PERT!$F$5,T1_PERT!$G$5,T1_PERT!$C$5,T1_PERT!$E$5)</f>
        <v>2.46526177019898</v>
      </c>
      <c r="C4615" s="23" t="n">
        <f aca="true">BETAINV(RAND(),T1_PERT!$F$6,T1_PERT!$G$6,T1_PERT!$C$6,T1_PERT!$E$6)</f>
        <v>6.51173331897406</v>
      </c>
      <c r="D4615" s="23" t="n">
        <f aca="true">BETAINV(RAND(),T1_PERT!$F$7,T1_PERT!$G$7,T1_PERT!$C$7,T1_PERT!$E$7)</f>
        <v>4.90261012784927</v>
      </c>
      <c r="E4615" s="23" t="n">
        <f aca="true">BETAINV(RAND(),T1_PERT!$F$8,T1_PERT!$G$8,T1_PERT!$C$8,T1_PERT!$E$8)</f>
        <v>5.37410956615185</v>
      </c>
      <c r="F4615" s="23" t="n">
        <f aca="true">BETAINV(RAND(),T1_PERT!$F$9,T1_PERT!$G$9,T1_PERT!$C$9,T1_PERT!$E$9)</f>
        <v>5.63292338362213</v>
      </c>
      <c r="G4615" s="23" t="n">
        <f aca="true">BETAINV(RAND(),T1_PERT!$F$10,T1_PERT!$G$10,T1_PERT!$C$10,T1_PERT!$E$10)</f>
        <v>2.01820653477816</v>
      </c>
      <c r="H4615" s="23" t="n">
        <f aca="false">B4615+C4615+E4615+G4615</f>
        <v>16.369311190103</v>
      </c>
      <c r="I4615" s="23" t="n">
        <f aca="false">B4615+D4615+F4615+G4615</f>
        <v>15.0190018164485</v>
      </c>
      <c r="J4615" s="23" t="n">
        <f aca="false">MAX(H4615,I4615)</f>
        <v>16.369311190103</v>
      </c>
      <c r="K4615" s="24" t="n">
        <f aca="false">IF(H4615&gt;=I4615,1,0)</f>
        <v>1</v>
      </c>
    </row>
    <row r="4616" customFormat="false" ht="15" hidden="false" customHeight="false" outlineLevel="0" collapsed="false">
      <c r="A4616" s="5" t="n">
        <v>4597</v>
      </c>
      <c r="B4616" s="23" t="n">
        <f aca="true">BETAINV(RAND(),T1_PERT!$F$5,T1_PERT!$G$5,T1_PERT!$C$5,T1_PERT!$E$5)</f>
        <v>4.55642753918041</v>
      </c>
      <c r="C4616" s="23" t="n">
        <f aca="true">BETAINV(RAND(),T1_PERT!$F$6,T1_PERT!$G$6,T1_PERT!$C$6,T1_PERT!$E$6)</f>
        <v>7.73949489786531</v>
      </c>
      <c r="D4616" s="23" t="n">
        <f aca="true">BETAINV(RAND(),T1_PERT!$F$7,T1_PERT!$G$7,T1_PERT!$C$7,T1_PERT!$E$7)</f>
        <v>3.27436115166467</v>
      </c>
      <c r="E4616" s="23" t="n">
        <f aca="true">BETAINV(RAND(),T1_PERT!$F$8,T1_PERT!$G$8,T1_PERT!$C$8,T1_PERT!$E$8)</f>
        <v>5.77950998224014</v>
      </c>
      <c r="F4616" s="23" t="n">
        <f aca="true">BETAINV(RAND(),T1_PERT!$F$9,T1_PERT!$G$9,T1_PERT!$C$9,T1_PERT!$E$9)</f>
        <v>5.75407420578674</v>
      </c>
      <c r="G4616" s="23" t="n">
        <f aca="true">BETAINV(RAND(),T1_PERT!$F$10,T1_PERT!$G$10,T1_PERT!$C$10,T1_PERT!$E$10)</f>
        <v>1.27265735880148</v>
      </c>
      <c r="H4616" s="23" t="n">
        <f aca="false">B4616+C4616+E4616+G4616</f>
        <v>19.3480897780873</v>
      </c>
      <c r="I4616" s="23" t="n">
        <f aca="false">B4616+D4616+F4616+G4616</f>
        <v>14.8575202554333</v>
      </c>
      <c r="J4616" s="23" t="n">
        <f aca="false">MAX(H4616,I4616)</f>
        <v>19.3480897780873</v>
      </c>
      <c r="K4616" s="24" t="n">
        <f aca="false">IF(H4616&gt;=I4616,1,0)</f>
        <v>1</v>
      </c>
    </row>
    <row r="4617" customFormat="false" ht="15" hidden="false" customHeight="false" outlineLevel="0" collapsed="false">
      <c r="A4617" s="5" t="n">
        <v>4598</v>
      </c>
      <c r="B4617" s="23" t="n">
        <f aca="true">BETAINV(RAND(),T1_PERT!$F$5,T1_PERT!$G$5,T1_PERT!$C$5,T1_PERT!$E$5)</f>
        <v>3.9842305100239</v>
      </c>
      <c r="C4617" s="23" t="n">
        <f aca="true">BETAINV(RAND(),T1_PERT!$F$6,T1_PERT!$G$6,T1_PERT!$C$6,T1_PERT!$E$6)</f>
        <v>4.4301131188445</v>
      </c>
      <c r="D4617" s="23" t="n">
        <f aca="true">BETAINV(RAND(),T1_PERT!$F$7,T1_PERT!$G$7,T1_PERT!$C$7,T1_PERT!$E$7)</f>
        <v>5.22884360677219</v>
      </c>
      <c r="E4617" s="23" t="n">
        <f aca="true">BETAINV(RAND(),T1_PERT!$F$8,T1_PERT!$G$8,T1_PERT!$C$8,T1_PERT!$E$8)</f>
        <v>4.68004260059875</v>
      </c>
      <c r="F4617" s="23" t="n">
        <f aca="true">BETAINV(RAND(),T1_PERT!$F$9,T1_PERT!$G$9,T1_PERT!$C$9,T1_PERT!$E$9)</f>
        <v>4.20754098942012</v>
      </c>
      <c r="G4617" s="23" t="n">
        <f aca="true">BETAINV(RAND(),T1_PERT!$F$10,T1_PERT!$G$10,T1_PERT!$C$10,T1_PERT!$E$10)</f>
        <v>1.87975339664875</v>
      </c>
      <c r="H4617" s="23" t="n">
        <f aca="false">B4617+C4617+E4617+G4617</f>
        <v>14.9741396261159</v>
      </c>
      <c r="I4617" s="23" t="n">
        <f aca="false">B4617+D4617+F4617+G4617</f>
        <v>15.300368502865</v>
      </c>
      <c r="J4617" s="23" t="n">
        <f aca="false">MAX(H4617,I4617)</f>
        <v>15.300368502865</v>
      </c>
      <c r="K4617" s="24" t="n">
        <f aca="false">IF(H4617&gt;=I4617,1,0)</f>
        <v>0</v>
      </c>
    </row>
    <row r="4618" customFormat="false" ht="15" hidden="false" customHeight="false" outlineLevel="0" collapsed="false">
      <c r="A4618" s="5" t="n">
        <v>4599</v>
      </c>
      <c r="B4618" s="23" t="n">
        <f aca="true">BETAINV(RAND(),T1_PERT!$F$5,T1_PERT!$G$5,T1_PERT!$C$5,T1_PERT!$E$5)</f>
        <v>3.6743796393376</v>
      </c>
      <c r="C4618" s="23" t="n">
        <f aca="true">BETAINV(RAND(),T1_PERT!$F$6,T1_PERT!$G$6,T1_PERT!$C$6,T1_PERT!$E$6)</f>
        <v>4.60348131135663</v>
      </c>
      <c r="D4618" s="23" t="n">
        <f aca="true">BETAINV(RAND(),T1_PERT!$F$7,T1_PERT!$G$7,T1_PERT!$C$7,T1_PERT!$E$7)</f>
        <v>6.02512118349465</v>
      </c>
      <c r="E4618" s="23" t="n">
        <f aca="true">BETAINV(RAND(),T1_PERT!$F$8,T1_PERT!$G$8,T1_PERT!$C$8,T1_PERT!$E$8)</f>
        <v>5.65221647587127</v>
      </c>
      <c r="F4618" s="23" t="n">
        <f aca="true">BETAINV(RAND(),T1_PERT!$F$9,T1_PERT!$G$9,T1_PERT!$C$9,T1_PERT!$E$9)</f>
        <v>4.85043038945302</v>
      </c>
      <c r="G4618" s="23" t="n">
        <f aca="true">BETAINV(RAND(),T1_PERT!$F$10,T1_PERT!$G$10,T1_PERT!$C$10,T1_PERT!$E$10)</f>
        <v>2.76370622052909</v>
      </c>
      <c r="H4618" s="23" t="n">
        <f aca="false">B4618+C4618+E4618+G4618</f>
        <v>16.6937836470946</v>
      </c>
      <c r="I4618" s="23" t="n">
        <f aca="false">B4618+D4618+F4618+G4618</f>
        <v>17.3136374328144</v>
      </c>
      <c r="J4618" s="23" t="n">
        <f aca="false">MAX(H4618,I4618)</f>
        <v>17.3136374328144</v>
      </c>
      <c r="K4618" s="24" t="n">
        <f aca="false">IF(H4618&gt;=I4618,1,0)</f>
        <v>0</v>
      </c>
    </row>
    <row r="4619" customFormat="false" ht="15" hidden="false" customHeight="false" outlineLevel="0" collapsed="false">
      <c r="A4619" s="5" t="n">
        <v>4600</v>
      </c>
      <c r="B4619" s="23" t="n">
        <f aca="true">BETAINV(RAND(),T1_PERT!$F$5,T1_PERT!$G$5,T1_PERT!$C$5,T1_PERT!$E$5)</f>
        <v>3.26946227999191</v>
      </c>
      <c r="C4619" s="23" t="n">
        <f aca="true">BETAINV(RAND(),T1_PERT!$F$6,T1_PERT!$G$6,T1_PERT!$C$6,T1_PERT!$E$6)</f>
        <v>3.79514373778963</v>
      </c>
      <c r="D4619" s="23" t="n">
        <f aca="true">BETAINV(RAND(),T1_PERT!$F$7,T1_PERT!$G$7,T1_PERT!$C$7,T1_PERT!$E$7)</f>
        <v>4.58107940548775</v>
      </c>
      <c r="E4619" s="23" t="n">
        <f aca="true">BETAINV(RAND(),T1_PERT!$F$8,T1_PERT!$G$8,T1_PERT!$C$8,T1_PERT!$E$8)</f>
        <v>5.33771121786073</v>
      </c>
      <c r="F4619" s="23" t="n">
        <f aca="true">BETAINV(RAND(),T1_PERT!$F$9,T1_PERT!$G$9,T1_PERT!$C$9,T1_PERT!$E$9)</f>
        <v>4.03556779976755</v>
      </c>
      <c r="G4619" s="23" t="n">
        <f aca="true">BETAINV(RAND(),T1_PERT!$F$10,T1_PERT!$G$10,T1_PERT!$C$10,T1_PERT!$E$10)</f>
        <v>1.76922248384352</v>
      </c>
      <c r="H4619" s="23" t="n">
        <f aca="false">B4619+C4619+E4619+G4619</f>
        <v>14.1715397194858</v>
      </c>
      <c r="I4619" s="23" t="n">
        <f aca="false">B4619+D4619+F4619+G4619</f>
        <v>13.6553319690907</v>
      </c>
      <c r="J4619" s="23" t="n">
        <f aca="false">MAX(H4619,I4619)</f>
        <v>14.1715397194858</v>
      </c>
      <c r="K4619" s="24" t="n">
        <f aca="false">IF(H4619&gt;=I4619,1,0)</f>
        <v>1</v>
      </c>
    </row>
    <row r="4620" customFormat="false" ht="15" hidden="false" customHeight="false" outlineLevel="0" collapsed="false">
      <c r="A4620" s="5" t="n">
        <v>4601</v>
      </c>
      <c r="B4620" s="23" t="n">
        <f aca="true">BETAINV(RAND(),T1_PERT!$F$5,T1_PERT!$G$5,T1_PERT!$C$5,T1_PERT!$E$5)</f>
        <v>4.85468054082368</v>
      </c>
      <c r="C4620" s="23" t="n">
        <f aca="true">BETAINV(RAND(),T1_PERT!$F$6,T1_PERT!$G$6,T1_PERT!$C$6,T1_PERT!$E$6)</f>
        <v>5.88902438743234</v>
      </c>
      <c r="D4620" s="23" t="n">
        <f aca="true">BETAINV(RAND(),T1_PERT!$F$7,T1_PERT!$G$7,T1_PERT!$C$7,T1_PERT!$E$7)</f>
        <v>5.69457170185908</v>
      </c>
      <c r="E4620" s="23" t="n">
        <f aca="true">BETAINV(RAND(),T1_PERT!$F$8,T1_PERT!$G$8,T1_PERT!$C$8,T1_PERT!$E$8)</f>
        <v>6.13625938117315</v>
      </c>
      <c r="F4620" s="23" t="n">
        <f aca="true">BETAINV(RAND(),T1_PERT!$F$9,T1_PERT!$G$9,T1_PERT!$C$9,T1_PERT!$E$9)</f>
        <v>5.46575765718075</v>
      </c>
      <c r="G4620" s="23" t="n">
        <f aca="true">BETAINV(RAND(),T1_PERT!$F$10,T1_PERT!$G$10,T1_PERT!$C$10,T1_PERT!$E$10)</f>
        <v>1.48554316857026</v>
      </c>
      <c r="H4620" s="23" t="n">
        <f aca="false">B4620+C4620+E4620+G4620</f>
        <v>18.3655074779994</v>
      </c>
      <c r="I4620" s="23" t="n">
        <f aca="false">B4620+D4620+F4620+G4620</f>
        <v>17.5005530684338</v>
      </c>
      <c r="J4620" s="23" t="n">
        <f aca="false">MAX(H4620,I4620)</f>
        <v>18.3655074779994</v>
      </c>
      <c r="K4620" s="24" t="n">
        <f aca="false">IF(H4620&gt;=I4620,1,0)</f>
        <v>1</v>
      </c>
    </row>
    <row r="4621" customFormat="false" ht="15" hidden="false" customHeight="false" outlineLevel="0" collapsed="false">
      <c r="A4621" s="5" t="n">
        <v>4602</v>
      </c>
      <c r="B4621" s="23" t="n">
        <f aca="true">BETAINV(RAND(),T1_PERT!$F$5,T1_PERT!$G$5,T1_PERT!$C$5,T1_PERT!$E$5)</f>
        <v>5.38325518667003</v>
      </c>
      <c r="C4621" s="23" t="n">
        <f aca="true">BETAINV(RAND(),T1_PERT!$F$6,T1_PERT!$G$6,T1_PERT!$C$6,T1_PERT!$E$6)</f>
        <v>7.76901638415235</v>
      </c>
      <c r="D4621" s="23" t="n">
        <f aca="true">BETAINV(RAND(),T1_PERT!$F$7,T1_PERT!$G$7,T1_PERT!$C$7,T1_PERT!$E$7)</f>
        <v>6.08749551445109</v>
      </c>
      <c r="E4621" s="23" t="n">
        <f aca="true">BETAINV(RAND(),T1_PERT!$F$8,T1_PERT!$G$8,T1_PERT!$C$8,T1_PERT!$E$8)</f>
        <v>4.81807243368498</v>
      </c>
      <c r="F4621" s="23" t="n">
        <f aca="true">BETAINV(RAND(),T1_PERT!$F$9,T1_PERT!$G$9,T1_PERT!$C$9,T1_PERT!$E$9)</f>
        <v>4.44056715079159</v>
      </c>
      <c r="G4621" s="23" t="n">
        <f aca="true">BETAINV(RAND(),T1_PERT!$F$10,T1_PERT!$G$10,T1_PERT!$C$10,T1_PERT!$E$10)</f>
        <v>1.6112193379028</v>
      </c>
      <c r="H4621" s="23" t="n">
        <f aca="false">B4621+C4621+E4621+G4621</f>
        <v>19.5815633424102</v>
      </c>
      <c r="I4621" s="23" t="n">
        <f aca="false">B4621+D4621+F4621+G4621</f>
        <v>17.5225371898155</v>
      </c>
      <c r="J4621" s="23" t="n">
        <f aca="false">MAX(H4621,I4621)</f>
        <v>19.5815633424102</v>
      </c>
      <c r="K4621" s="24" t="n">
        <f aca="false">IF(H4621&gt;=I4621,1,0)</f>
        <v>1</v>
      </c>
    </row>
    <row r="4622" customFormat="false" ht="15" hidden="false" customHeight="false" outlineLevel="0" collapsed="false">
      <c r="A4622" s="5" t="n">
        <v>4603</v>
      </c>
      <c r="B4622" s="23" t="n">
        <f aca="true">BETAINV(RAND(),T1_PERT!$F$5,T1_PERT!$G$5,T1_PERT!$C$5,T1_PERT!$E$5)</f>
        <v>4.38892644294763</v>
      </c>
      <c r="C4622" s="23" t="n">
        <f aca="true">BETAINV(RAND(),T1_PERT!$F$6,T1_PERT!$G$6,T1_PERT!$C$6,T1_PERT!$E$6)</f>
        <v>5.06520093360588</v>
      </c>
      <c r="D4622" s="23" t="n">
        <f aca="true">BETAINV(RAND(),T1_PERT!$F$7,T1_PERT!$G$7,T1_PERT!$C$7,T1_PERT!$E$7)</f>
        <v>4.08794921062738</v>
      </c>
      <c r="E4622" s="23" t="n">
        <f aca="true">BETAINV(RAND(),T1_PERT!$F$8,T1_PERT!$G$8,T1_PERT!$C$8,T1_PERT!$E$8)</f>
        <v>4.92741986418152</v>
      </c>
      <c r="F4622" s="23" t="n">
        <f aca="true">BETAINV(RAND(),T1_PERT!$F$9,T1_PERT!$G$9,T1_PERT!$C$9,T1_PERT!$E$9)</f>
        <v>5.36437753992</v>
      </c>
      <c r="G4622" s="23" t="n">
        <f aca="true">BETAINV(RAND(),T1_PERT!$F$10,T1_PERT!$G$10,T1_PERT!$C$10,T1_PERT!$E$10)</f>
        <v>1.5441740581351</v>
      </c>
      <c r="H4622" s="23" t="n">
        <f aca="false">B4622+C4622+E4622+G4622</f>
        <v>15.9257212988701</v>
      </c>
      <c r="I4622" s="23" t="n">
        <f aca="false">B4622+D4622+F4622+G4622</f>
        <v>15.3854272516301</v>
      </c>
      <c r="J4622" s="23" t="n">
        <f aca="false">MAX(H4622,I4622)</f>
        <v>15.9257212988701</v>
      </c>
      <c r="K4622" s="24" t="n">
        <f aca="false">IF(H4622&gt;=I4622,1,0)</f>
        <v>1</v>
      </c>
    </row>
    <row r="4623" customFormat="false" ht="15" hidden="false" customHeight="false" outlineLevel="0" collapsed="false">
      <c r="A4623" s="5" t="n">
        <v>4604</v>
      </c>
      <c r="B4623" s="23" t="n">
        <f aca="true">BETAINV(RAND(),T1_PERT!$F$5,T1_PERT!$G$5,T1_PERT!$C$5,T1_PERT!$E$5)</f>
        <v>5.10689749159488</v>
      </c>
      <c r="C4623" s="23" t="n">
        <f aca="true">BETAINV(RAND(),T1_PERT!$F$6,T1_PERT!$G$6,T1_PERT!$C$6,T1_PERT!$E$6)</f>
        <v>5.60066540840114</v>
      </c>
      <c r="D4623" s="23" t="n">
        <f aca="true">BETAINV(RAND(),T1_PERT!$F$7,T1_PERT!$G$7,T1_PERT!$C$7,T1_PERT!$E$7)</f>
        <v>6.99160771763357</v>
      </c>
      <c r="E4623" s="23" t="n">
        <f aca="true">BETAINV(RAND(),T1_PERT!$F$8,T1_PERT!$G$8,T1_PERT!$C$8,T1_PERT!$E$8)</f>
        <v>5.41435686913833</v>
      </c>
      <c r="F4623" s="23" t="n">
        <f aca="true">BETAINV(RAND(),T1_PERT!$F$9,T1_PERT!$G$9,T1_PERT!$C$9,T1_PERT!$E$9)</f>
        <v>4.19994827547377</v>
      </c>
      <c r="G4623" s="23" t="n">
        <f aca="true">BETAINV(RAND(),T1_PERT!$F$10,T1_PERT!$G$10,T1_PERT!$C$10,T1_PERT!$E$10)</f>
        <v>1.57315719035957</v>
      </c>
      <c r="H4623" s="23" t="n">
        <f aca="false">B4623+C4623+E4623+G4623</f>
        <v>17.6950769594939</v>
      </c>
      <c r="I4623" s="23" t="n">
        <f aca="false">B4623+D4623+F4623+G4623</f>
        <v>17.8716106750618</v>
      </c>
      <c r="J4623" s="23" t="n">
        <f aca="false">MAX(H4623,I4623)</f>
        <v>17.8716106750618</v>
      </c>
      <c r="K4623" s="24" t="n">
        <f aca="false">IF(H4623&gt;=I4623,1,0)</f>
        <v>0</v>
      </c>
    </row>
    <row r="4624" customFormat="false" ht="15" hidden="false" customHeight="false" outlineLevel="0" collapsed="false">
      <c r="A4624" s="5" t="n">
        <v>4605</v>
      </c>
      <c r="B4624" s="23" t="n">
        <f aca="true">BETAINV(RAND(),T1_PERT!$F$5,T1_PERT!$G$5,T1_PERT!$C$5,T1_PERT!$E$5)</f>
        <v>4.28728359925565</v>
      </c>
      <c r="C4624" s="23" t="n">
        <f aca="true">BETAINV(RAND(),T1_PERT!$F$6,T1_PERT!$G$6,T1_PERT!$C$6,T1_PERT!$E$6)</f>
        <v>5.36747496285179</v>
      </c>
      <c r="D4624" s="23" t="n">
        <f aca="true">BETAINV(RAND(),T1_PERT!$F$7,T1_PERT!$G$7,T1_PERT!$C$7,T1_PERT!$E$7)</f>
        <v>4.8062903881458</v>
      </c>
      <c r="E4624" s="23" t="n">
        <f aca="true">BETAINV(RAND(),T1_PERT!$F$8,T1_PERT!$G$8,T1_PERT!$C$8,T1_PERT!$E$8)</f>
        <v>4.3059728273846</v>
      </c>
      <c r="F4624" s="23" t="n">
        <f aca="true">BETAINV(RAND(),T1_PERT!$F$9,T1_PERT!$G$9,T1_PERT!$C$9,T1_PERT!$E$9)</f>
        <v>3.0827439449589</v>
      </c>
      <c r="G4624" s="23" t="n">
        <f aca="true">BETAINV(RAND(),T1_PERT!$F$10,T1_PERT!$G$10,T1_PERT!$C$10,T1_PERT!$E$10)</f>
        <v>2.59556705463237</v>
      </c>
      <c r="H4624" s="23" t="n">
        <f aca="false">B4624+C4624+E4624+G4624</f>
        <v>16.5562984441244</v>
      </c>
      <c r="I4624" s="23" t="n">
        <f aca="false">B4624+D4624+F4624+G4624</f>
        <v>14.7718849869927</v>
      </c>
      <c r="J4624" s="23" t="n">
        <f aca="false">MAX(H4624,I4624)</f>
        <v>16.5562984441244</v>
      </c>
      <c r="K4624" s="24" t="n">
        <f aca="false">IF(H4624&gt;=I4624,1,0)</f>
        <v>1</v>
      </c>
    </row>
    <row r="4625" customFormat="false" ht="15" hidden="false" customHeight="false" outlineLevel="0" collapsed="false">
      <c r="A4625" s="5" t="n">
        <v>4606</v>
      </c>
      <c r="B4625" s="23" t="n">
        <f aca="true">BETAINV(RAND(),T1_PERT!$F$5,T1_PERT!$G$5,T1_PERT!$C$5,T1_PERT!$E$5)</f>
        <v>3.84445498977447</v>
      </c>
      <c r="C4625" s="23" t="n">
        <f aca="true">BETAINV(RAND(),T1_PERT!$F$6,T1_PERT!$G$6,T1_PERT!$C$6,T1_PERT!$E$6)</f>
        <v>4.65947270150807</v>
      </c>
      <c r="D4625" s="23" t="n">
        <f aca="true">BETAINV(RAND(),T1_PERT!$F$7,T1_PERT!$G$7,T1_PERT!$C$7,T1_PERT!$E$7)</f>
        <v>4.19136948102121</v>
      </c>
      <c r="E4625" s="23" t="n">
        <f aca="true">BETAINV(RAND(),T1_PERT!$F$8,T1_PERT!$G$8,T1_PERT!$C$8,T1_PERT!$E$8)</f>
        <v>5.42514075693199</v>
      </c>
      <c r="F4625" s="23" t="n">
        <f aca="true">BETAINV(RAND(),T1_PERT!$F$9,T1_PERT!$G$9,T1_PERT!$C$9,T1_PERT!$E$9)</f>
        <v>5.45831297139241</v>
      </c>
      <c r="G4625" s="23" t="n">
        <f aca="true">BETAINV(RAND(),T1_PERT!$F$10,T1_PERT!$G$10,T1_PERT!$C$10,T1_PERT!$E$10)</f>
        <v>2.093121684349</v>
      </c>
      <c r="H4625" s="23" t="n">
        <f aca="false">B4625+C4625+E4625+G4625</f>
        <v>16.0221901325635</v>
      </c>
      <c r="I4625" s="23" t="n">
        <f aca="false">B4625+D4625+F4625+G4625</f>
        <v>15.5872591265371</v>
      </c>
      <c r="J4625" s="23" t="n">
        <f aca="false">MAX(H4625,I4625)</f>
        <v>16.0221901325635</v>
      </c>
      <c r="K4625" s="24" t="n">
        <f aca="false">IF(H4625&gt;=I4625,1,0)</f>
        <v>1</v>
      </c>
    </row>
    <row r="4626" customFormat="false" ht="15" hidden="false" customHeight="false" outlineLevel="0" collapsed="false">
      <c r="A4626" s="5" t="n">
        <v>4607</v>
      </c>
      <c r="B4626" s="23" t="n">
        <f aca="true">BETAINV(RAND(),T1_PERT!$F$5,T1_PERT!$G$5,T1_PERT!$C$5,T1_PERT!$E$5)</f>
        <v>2.75208520037415</v>
      </c>
      <c r="C4626" s="23" t="n">
        <f aca="true">BETAINV(RAND(),T1_PERT!$F$6,T1_PERT!$G$6,T1_PERT!$C$6,T1_PERT!$E$6)</f>
        <v>5.78479372379623</v>
      </c>
      <c r="D4626" s="23" t="n">
        <f aca="true">BETAINV(RAND(),T1_PERT!$F$7,T1_PERT!$G$7,T1_PERT!$C$7,T1_PERT!$E$7)</f>
        <v>7.52406694410212</v>
      </c>
      <c r="E4626" s="23" t="n">
        <f aca="true">BETAINV(RAND(),T1_PERT!$F$8,T1_PERT!$G$8,T1_PERT!$C$8,T1_PERT!$E$8)</f>
        <v>5.40442503411296</v>
      </c>
      <c r="F4626" s="23" t="n">
        <f aca="true">BETAINV(RAND(),T1_PERT!$F$9,T1_PERT!$G$9,T1_PERT!$C$9,T1_PERT!$E$9)</f>
        <v>4.65189755081258</v>
      </c>
      <c r="G4626" s="23" t="n">
        <f aca="true">BETAINV(RAND(),T1_PERT!$F$10,T1_PERT!$G$10,T1_PERT!$C$10,T1_PERT!$E$10)</f>
        <v>2.08586640912915</v>
      </c>
      <c r="H4626" s="23" t="n">
        <f aca="false">B4626+C4626+E4626+G4626</f>
        <v>16.0271703674125</v>
      </c>
      <c r="I4626" s="23" t="n">
        <f aca="false">B4626+D4626+F4626+G4626</f>
        <v>17.013916104418</v>
      </c>
      <c r="J4626" s="23" t="n">
        <f aca="false">MAX(H4626,I4626)</f>
        <v>17.013916104418</v>
      </c>
      <c r="K4626" s="24" t="n">
        <f aca="false">IF(H4626&gt;=I4626,1,0)</f>
        <v>0</v>
      </c>
    </row>
    <row r="4627" customFormat="false" ht="15" hidden="false" customHeight="false" outlineLevel="0" collapsed="false">
      <c r="A4627" s="5" t="n">
        <v>4608</v>
      </c>
      <c r="B4627" s="23" t="n">
        <f aca="true">BETAINV(RAND(),T1_PERT!$F$5,T1_PERT!$G$5,T1_PERT!$C$5,T1_PERT!$E$5)</f>
        <v>4.3400279133127</v>
      </c>
      <c r="C4627" s="23" t="n">
        <f aca="true">BETAINV(RAND(),T1_PERT!$F$6,T1_PERT!$G$6,T1_PERT!$C$6,T1_PERT!$E$6)</f>
        <v>5.87043311637242</v>
      </c>
      <c r="D4627" s="23" t="n">
        <f aca="true">BETAINV(RAND(),T1_PERT!$F$7,T1_PERT!$G$7,T1_PERT!$C$7,T1_PERT!$E$7)</f>
        <v>5.67304103382155</v>
      </c>
      <c r="E4627" s="23" t="n">
        <f aca="true">BETAINV(RAND(),T1_PERT!$F$8,T1_PERT!$G$8,T1_PERT!$C$8,T1_PERT!$E$8)</f>
        <v>4.73166381612547</v>
      </c>
      <c r="F4627" s="23" t="n">
        <f aca="true">BETAINV(RAND(),T1_PERT!$F$9,T1_PERT!$G$9,T1_PERT!$C$9,T1_PERT!$E$9)</f>
        <v>4.15589731927905</v>
      </c>
      <c r="G4627" s="23" t="n">
        <f aca="true">BETAINV(RAND(),T1_PERT!$F$10,T1_PERT!$G$10,T1_PERT!$C$10,T1_PERT!$E$10)</f>
        <v>2.10239637459299</v>
      </c>
      <c r="H4627" s="23" t="n">
        <f aca="false">B4627+C4627+E4627+G4627</f>
        <v>17.0445212204036</v>
      </c>
      <c r="I4627" s="23" t="n">
        <f aca="false">B4627+D4627+F4627+G4627</f>
        <v>16.2713626410063</v>
      </c>
      <c r="J4627" s="23" t="n">
        <f aca="false">MAX(H4627,I4627)</f>
        <v>17.0445212204036</v>
      </c>
      <c r="K4627" s="24" t="n">
        <f aca="false">IF(H4627&gt;=I4627,1,0)</f>
        <v>1</v>
      </c>
    </row>
    <row r="4628" customFormat="false" ht="15" hidden="false" customHeight="false" outlineLevel="0" collapsed="false">
      <c r="A4628" s="5" t="n">
        <v>4609</v>
      </c>
      <c r="B4628" s="23" t="n">
        <f aca="true">BETAINV(RAND(),T1_PERT!$F$5,T1_PERT!$G$5,T1_PERT!$C$5,T1_PERT!$E$5)</f>
        <v>2.55343079728215</v>
      </c>
      <c r="C4628" s="23" t="n">
        <f aca="true">BETAINV(RAND(),T1_PERT!$F$6,T1_PERT!$G$6,T1_PERT!$C$6,T1_PERT!$E$6)</f>
        <v>5.14603343446609</v>
      </c>
      <c r="D4628" s="23" t="n">
        <f aca="true">BETAINV(RAND(),T1_PERT!$F$7,T1_PERT!$G$7,T1_PERT!$C$7,T1_PERT!$E$7)</f>
        <v>6.03501727242169</v>
      </c>
      <c r="E4628" s="23" t="n">
        <f aca="true">BETAINV(RAND(),T1_PERT!$F$8,T1_PERT!$G$8,T1_PERT!$C$8,T1_PERT!$E$8)</f>
        <v>6.20892808931498</v>
      </c>
      <c r="F4628" s="23" t="n">
        <f aca="true">BETAINV(RAND(),T1_PERT!$F$9,T1_PERT!$G$9,T1_PERT!$C$9,T1_PERT!$E$9)</f>
        <v>3.98203672958419</v>
      </c>
      <c r="G4628" s="23" t="n">
        <f aca="true">BETAINV(RAND(),T1_PERT!$F$10,T1_PERT!$G$10,T1_PERT!$C$10,T1_PERT!$E$10)</f>
        <v>1.99140203260039</v>
      </c>
      <c r="H4628" s="23" t="n">
        <f aca="false">B4628+C4628+E4628+G4628</f>
        <v>15.8997943536636</v>
      </c>
      <c r="I4628" s="23" t="n">
        <f aca="false">B4628+D4628+F4628+G4628</f>
        <v>14.5618868318884</v>
      </c>
      <c r="J4628" s="23" t="n">
        <f aca="false">MAX(H4628,I4628)</f>
        <v>15.8997943536636</v>
      </c>
      <c r="K4628" s="24" t="n">
        <f aca="false">IF(H4628&gt;=I4628,1,0)</f>
        <v>1</v>
      </c>
    </row>
    <row r="4629" customFormat="false" ht="15" hidden="false" customHeight="false" outlineLevel="0" collapsed="false">
      <c r="A4629" s="5" t="n">
        <v>4610</v>
      </c>
      <c r="B4629" s="23" t="n">
        <f aca="true">BETAINV(RAND(),T1_PERT!$F$5,T1_PERT!$G$5,T1_PERT!$C$5,T1_PERT!$E$5)</f>
        <v>3.81280630490531</v>
      </c>
      <c r="C4629" s="23" t="n">
        <f aca="true">BETAINV(RAND(),T1_PERT!$F$6,T1_PERT!$G$6,T1_PERT!$C$6,T1_PERT!$E$6)</f>
        <v>5.37037230538356</v>
      </c>
      <c r="D4629" s="23" t="n">
        <f aca="true">BETAINV(RAND(),T1_PERT!$F$7,T1_PERT!$G$7,T1_PERT!$C$7,T1_PERT!$E$7)</f>
        <v>5.85765259404311</v>
      </c>
      <c r="E4629" s="23" t="n">
        <f aca="true">BETAINV(RAND(),T1_PERT!$F$8,T1_PERT!$G$8,T1_PERT!$C$8,T1_PERT!$E$8)</f>
        <v>5.5291339675241</v>
      </c>
      <c r="F4629" s="23" t="n">
        <f aca="true">BETAINV(RAND(),T1_PERT!$F$9,T1_PERT!$G$9,T1_PERT!$C$9,T1_PERT!$E$9)</f>
        <v>4.33944902977815</v>
      </c>
      <c r="G4629" s="23" t="n">
        <f aca="true">BETAINV(RAND(),T1_PERT!$F$10,T1_PERT!$G$10,T1_PERT!$C$10,T1_PERT!$E$10)</f>
        <v>2.08402435190529</v>
      </c>
      <c r="H4629" s="23" t="n">
        <f aca="false">B4629+C4629+E4629+G4629</f>
        <v>16.7963369297183</v>
      </c>
      <c r="I4629" s="23" t="n">
        <f aca="false">B4629+D4629+F4629+G4629</f>
        <v>16.0939322806319</v>
      </c>
      <c r="J4629" s="23" t="n">
        <f aca="false">MAX(H4629,I4629)</f>
        <v>16.7963369297183</v>
      </c>
      <c r="K4629" s="24" t="n">
        <f aca="false">IF(H4629&gt;=I4629,1,0)</f>
        <v>1</v>
      </c>
    </row>
    <row r="4630" customFormat="false" ht="15" hidden="false" customHeight="false" outlineLevel="0" collapsed="false">
      <c r="A4630" s="5" t="n">
        <v>4611</v>
      </c>
      <c r="B4630" s="23" t="n">
        <f aca="true">BETAINV(RAND(),T1_PERT!$F$5,T1_PERT!$G$5,T1_PERT!$C$5,T1_PERT!$E$5)</f>
        <v>2.94326259397809</v>
      </c>
      <c r="C4630" s="23" t="n">
        <f aca="true">BETAINV(RAND(),T1_PERT!$F$6,T1_PERT!$G$6,T1_PERT!$C$6,T1_PERT!$E$6)</f>
        <v>5.57921724898096</v>
      </c>
      <c r="D4630" s="23" t="n">
        <f aca="true">BETAINV(RAND(),T1_PERT!$F$7,T1_PERT!$G$7,T1_PERT!$C$7,T1_PERT!$E$7)</f>
        <v>6.23988874841922</v>
      </c>
      <c r="E4630" s="23" t="n">
        <f aca="true">BETAINV(RAND(),T1_PERT!$F$8,T1_PERT!$G$8,T1_PERT!$C$8,T1_PERT!$E$8)</f>
        <v>4.48457249219065</v>
      </c>
      <c r="F4630" s="23" t="n">
        <f aca="true">BETAINV(RAND(),T1_PERT!$F$9,T1_PERT!$G$9,T1_PERT!$C$9,T1_PERT!$E$9)</f>
        <v>4.21534866450142</v>
      </c>
      <c r="G4630" s="23" t="n">
        <f aca="true">BETAINV(RAND(),T1_PERT!$F$10,T1_PERT!$G$10,T1_PERT!$C$10,T1_PERT!$E$10)</f>
        <v>2.71959239209835</v>
      </c>
      <c r="H4630" s="23" t="n">
        <f aca="false">B4630+C4630+E4630+G4630</f>
        <v>15.7266447272481</v>
      </c>
      <c r="I4630" s="23" t="n">
        <f aca="false">B4630+D4630+F4630+G4630</f>
        <v>16.1180923989971</v>
      </c>
      <c r="J4630" s="23" t="n">
        <f aca="false">MAX(H4630,I4630)</f>
        <v>16.1180923989971</v>
      </c>
      <c r="K4630" s="24" t="n">
        <f aca="false">IF(H4630&gt;=I4630,1,0)</f>
        <v>0</v>
      </c>
    </row>
    <row r="4631" customFormat="false" ht="15" hidden="false" customHeight="false" outlineLevel="0" collapsed="false">
      <c r="A4631" s="5" t="n">
        <v>4612</v>
      </c>
      <c r="B4631" s="23" t="n">
        <f aca="true">BETAINV(RAND(),T1_PERT!$F$5,T1_PERT!$G$5,T1_PERT!$C$5,T1_PERT!$E$5)</f>
        <v>2.92726927083962</v>
      </c>
      <c r="C4631" s="23" t="n">
        <f aca="true">BETAINV(RAND(),T1_PERT!$F$6,T1_PERT!$G$6,T1_PERT!$C$6,T1_PERT!$E$6)</f>
        <v>6.63437180301347</v>
      </c>
      <c r="D4631" s="23" t="n">
        <f aca="true">BETAINV(RAND(),T1_PERT!$F$7,T1_PERT!$G$7,T1_PERT!$C$7,T1_PERT!$E$7)</f>
        <v>3.99602006470616</v>
      </c>
      <c r="E4631" s="23" t="n">
        <f aca="true">BETAINV(RAND(),T1_PERT!$F$8,T1_PERT!$G$8,T1_PERT!$C$8,T1_PERT!$E$8)</f>
        <v>6.63964801106151</v>
      </c>
      <c r="F4631" s="23" t="n">
        <f aca="true">BETAINV(RAND(),T1_PERT!$F$9,T1_PERT!$G$9,T1_PERT!$C$9,T1_PERT!$E$9)</f>
        <v>5.14057113682205</v>
      </c>
      <c r="G4631" s="23" t="n">
        <f aca="true">BETAINV(RAND(),T1_PERT!$F$10,T1_PERT!$G$10,T1_PERT!$C$10,T1_PERT!$E$10)</f>
        <v>1.87317642493776</v>
      </c>
      <c r="H4631" s="23" t="n">
        <f aca="false">B4631+C4631+E4631+G4631</f>
        <v>18.0744655098524</v>
      </c>
      <c r="I4631" s="23" t="n">
        <f aca="false">B4631+D4631+F4631+G4631</f>
        <v>13.9370368973056</v>
      </c>
      <c r="J4631" s="23" t="n">
        <f aca="false">MAX(H4631,I4631)</f>
        <v>18.0744655098524</v>
      </c>
      <c r="K4631" s="24" t="n">
        <f aca="false">IF(H4631&gt;=I4631,1,0)</f>
        <v>1</v>
      </c>
    </row>
    <row r="4632" customFormat="false" ht="15" hidden="false" customHeight="false" outlineLevel="0" collapsed="false">
      <c r="A4632" s="5" t="n">
        <v>4613</v>
      </c>
      <c r="B4632" s="23" t="n">
        <f aca="true">BETAINV(RAND(),T1_PERT!$F$5,T1_PERT!$G$5,T1_PERT!$C$5,T1_PERT!$E$5)</f>
        <v>4.31392513098712</v>
      </c>
      <c r="C4632" s="23" t="n">
        <f aca="true">BETAINV(RAND(),T1_PERT!$F$6,T1_PERT!$G$6,T1_PERT!$C$6,T1_PERT!$E$6)</f>
        <v>5.38773440456496</v>
      </c>
      <c r="D4632" s="23" t="n">
        <f aca="true">BETAINV(RAND(),T1_PERT!$F$7,T1_PERT!$G$7,T1_PERT!$C$7,T1_PERT!$E$7)</f>
        <v>4.67661447086562</v>
      </c>
      <c r="E4632" s="23" t="n">
        <f aca="true">BETAINV(RAND(),T1_PERT!$F$8,T1_PERT!$G$8,T1_PERT!$C$8,T1_PERT!$E$8)</f>
        <v>5.4894963319884</v>
      </c>
      <c r="F4632" s="23" t="n">
        <f aca="true">BETAINV(RAND(),T1_PERT!$F$9,T1_PERT!$G$9,T1_PERT!$C$9,T1_PERT!$E$9)</f>
        <v>3.95258536428918</v>
      </c>
      <c r="G4632" s="23" t="n">
        <f aca="true">BETAINV(RAND(),T1_PERT!$F$10,T1_PERT!$G$10,T1_PERT!$C$10,T1_PERT!$E$10)</f>
        <v>2.33006277117227</v>
      </c>
      <c r="H4632" s="23" t="n">
        <f aca="false">B4632+C4632+E4632+G4632</f>
        <v>17.5212186387127</v>
      </c>
      <c r="I4632" s="23" t="n">
        <f aca="false">B4632+D4632+F4632+G4632</f>
        <v>15.2731877373142</v>
      </c>
      <c r="J4632" s="23" t="n">
        <f aca="false">MAX(H4632,I4632)</f>
        <v>17.5212186387127</v>
      </c>
      <c r="K4632" s="24" t="n">
        <f aca="false">IF(H4632&gt;=I4632,1,0)</f>
        <v>1</v>
      </c>
    </row>
    <row r="4633" customFormat="false" ht="15" hidden="false" customHeight="false" outlineLevel="0" collapsed="false">
      <c r="A4633" s="5" t="n">
        <v>4614</v>
      </c>
      <c r="B4633" s="23" t="n">
        <f aca="true">BETAINV(RAND(),T1_PERT!$F$5,T1_PERT!$G$5,T1_PERT!$C$5,T1_PERT!$E$5)</f>
        <v>4.48288116327322</v>
      </c>
      <c r="C4633" s="23" t="n">
        <f aca="true">BETAINV(RAND(),T1_PERT!$F$6,T1_PERT!$G$6,T1_PERT!$C$6,T1_PERT!$E$6)</f>
        <v>5.72695544822876</v>
      </c>
      <c r="D4633" s="23" t="n">
        <f aca="true">BETAINV(RAND(),T1_PERT!$F$7,T1_PERT!$G$7,T1_PERT!$C$7,T1_PERT!$E$7)</f>
        <v>6.44331353471209</v>
      </c>
      <c r="E4633" s="23" t="n">
        <f aca="true">BETAINV(RAND(),T1_PERT!$F$8,T1_PERT!$G$8,T1_PERT!$C$8,T1_PERT!$E$8)</f>
        <v>5.23654639814008</v>
      </c>
      <c r="F4633" s="23" t="n">
        <f aca="true">BETAINV(RAND(),T1_PERT!$F$9,T1_PERT!$G$9,T1_PERT!$C$9,T1_PERT!$E$9)</f>
        <v>4.3091447930359</v>
      </c>
      <c r="G4633" s="23" t="n">
        <f aca="true">BETAINV(RAND(),T1_PERT!$F$10,T1_PERT!$G$10,T1_PERT!$C$10,T1_PERT!$E$10)</f>
        <v>2.62518315807284</v>
      </c>
      <c r="H4633" s="23" t="n">
        <f aca="false">B4633+C4633+E4633+G4633</f>
        <v>18.0715661677149</v>
      </c>
      <c r="I4633" s="23" t="n">
        <f aca="false">B4633+D4633+F4633+G4633</f>
        <v>17.8605226490941</v>
      </c>
      <c r="J4633" s="23" t="n">
        <f aca="false">MAX(H4633,I4633)</f>
        <v>18.0715661677149</v>
      </c>
      <c r="K4633" s="24" t="n">
        <f aca="false">IF(H4633&gt;=I4633,1,0)</f>
        <v>1</v>
      </c>
    </row>
    <row r="4634" customFormat="false" ht="15" hidden="false" customHeight="false" outlineLevel="0" collapsed="false">
      <c r="A4634" s="5" t="n">
        <v>4615</v>
      </c>
      <c r="B4634" s="23" t="n">
        <f aca="true">BETAINV(RAND(),T1_PERT!$F$5,T1_PERT!$G$5,T1_PERT!$C$5,T1_PERT!$E$5)</f>
        <v>2.79909924930955</v>
      </c>
      <c r="C4634" s="23" t="n">
        <f aca="true">BETAINV(RAND(),T1_PERT!$F$6,T1_PERT!$G$6,T1_PERT!$C$6,T1_PERT!$E$6)</f>
        <v>5.32199369909335</v>
      </c>
      <c r="D4634" s="23" t="n">
        <f aca="true">BETAINV(RAND(),T1_PERT!$F$7,T1_PERT!$G$7,T1_PERT!$C$7,T1_PERT!$E$7)</f>
        <v>7.00549839213369</v>
      </c>
      <c r="E4634" s="23" t="n">
        <f aca="true">BETAINV(RAND(),T1_PERT!$F$8,T1_PERT!$G$8,T1_PERT!$C$8,T1_PERT!$E$8)</f>
        <v>5.05429811248906</v>
      </c>
      <c r="F4634" s="23" t="n">
        <f aca="true">BETAINV(RAND(),T1_PERT!$F$9,T1_PERT!$G$9,T1_PERT!$C$9,T1_PERT!$E$9)</f>
        <v>4.70291496149717</v>
      </c>
      <c r="G4634" s="23" t="n">
        <f aca="true">BETAINV(RAND(),T1_PERT!$F$10,T1_PERT!$G$10,T1_PERT!$C$10,T1_PERT!$E$10)</f>
        <v>1.78281616510174</v>
      </c>
      <c r="H4634" s="23" t="n">
        <f aca="false">B4634+C4634+E4634+G4634</f>
        <v>14.9582072259937</v>
      </c>
      <c r="I4634" s="23" t="n">
        <f aca="false">B4634+D4634+F4634+G4634</f>
        <v>16.2903287680422</v>
      </c>
      <c r="J4634" s="23" t="n">
        <f aca="false">MAX(H4634,I4634)</f>
        <v>16.2903287680422</v>
      </c>
      <c r="K4634" s="24" t="n">
        <f aca="false">IF(H4634&gt;=I4634,1,0)</f>
        <v>0</v>
      </c>
    </row>
    <row r="4635" customFormat="false" ht="15" hidden="false" customHeight="false" outlineLevel="0" collapsed="false">
      <c r="A4635" s="5" t="n">
        <v>4616</v>
      </c>
      <c r="B4635" s="23" t="n">
        <f aca="true">BETAINV(RAND(),T1_PERT!$F$5,T1_PERT!$G$5,T1_PERT!$C$5,T1_PERT!$E$5)</f>
        <v>3.31124380378312</v>
      </c>
      <c r="C4635" s="23" t="n">
        <f aca="true">BETAINV(RAND(),T1_PERT!$F$6,T1_PERT!$G$6,T1_PERT!$C$6,T1_PERT!$E$6)</f>
        <v>4.05985961547931</v>
      </c>
      <c r="D4635" s="23" t="n">
        <f aca="true">BETAINV(RAND(),T1_PERT!$F$7,T1_PERT!$G$7,T1_PERT!$C$7,T1_PERT!$E$7)</f>
        <v>7.51844471935117</v>
      </c>
      <c r="E4635" s="23" t="n">
        <f aca="true">BETAINV(RAND(),T1_PERT!$F$8,T1_PERT!$G$8,T1_PERT!$C$8,T1_PERT!$E$8)</f>
        <v>4.60238784089882</v>
      </c>
      <c r="F4635" s="23" t="n">
        <f aca="true">BETAINV(RAND(),T1_PERT!$F$9,T1_PERT!$G$9,T1_PERT!$C$9,T1_PERT!$E$9)</f>
        <v>3.53524752810508</v>
      </c>
      <c r="G4635" s="23" t="n">
        <f aca="true">BETAINV(RAND(),T1_PERT!$F$10,T1_PERT!$G$10,T1_PERT!$C$10,T1_PERT!$E$10)</f>
        <v>2.19825352978308</v>
      </c>
      <c r="H4635" s="23" t="n">
        <f aca="false">B4635+C4635+E4635+G4635</f>
        <v>14.1717447899443</v>
      </c>
      <c r="I4635" s="23" t="n">
        <f aca="false">B4635+D4635+F4635+G4635</f>
        <v>16.5631895810225</v>
      </c>
      <c r="J4635" s="23" t="n">
        <f aca="false">MAX(H4635,I4635)</f>
        <v>16.5631895810225</v>
      </c>
      <c r="K4635" s="24" t="n">
        <f aca="false">IF(H4635&gt;=I4635,1,0)</f>
        <v>0</v>
      </c>
    </row>
    <row r="4636" customFormat="false" ht="15" hidden="false" customHeight="false" outlineLevel="0" collapsed="false">
      <c r="A4636" s="5" t="n">
        <v>4617</v>
      </c>
      <c r="B4636" s="23" t="n">
        <f aca="true">BETAINV(RAND(),T1_PERT!$F$5,T1_PERT!$G$5,T1_PERT!$C$5,T1_PERT!$E$5)</f>
        <v>3.87946926710386</v>
      </c>
      <c r="C4636" s="23" t="n">
        <f aca="true">BETAINV(RAND(),T1_PERT!$F$6,T1_PERT!$G$6,T1_PERT!$C$6,T1_PERT!$E$6)</f>
        <v>5.5590556282673</v>
      </c>
      <c r="D4636" s="23" t="n">
        <f aca="true">BETAINV(RAND(),T1_PERT!$F$7,T1_PERT!$G$7,T1_PERT!$C$7,T1_PERT!$E$7)</f>
        <v>5.50536293960194</v>
      </c>
      <c r="E4636" s="23" t="n">
        <f aca="true">BETAINV(RAND(),T1_PERT!$F$8,T1_PERT!$G$8,T1_PERT!$C$8,T1_PERT!$E$8)</f>
        <v>4.19664820264535</v>
      </c>
      <c r="F4636" s="23" t="n">
        <f aca="true">BETAINV(RAND(),T1_PERT!$F$9,T1_PERT!$G$9,T1_PERT!$C$9,T1_PERT!$E$9)</f>
        <v>4.34481888279519</v>
      </c>
      <c r="G4636" s="23" t="n">
        <f aca="true">BETAINV(RAND(),T1_PERT!$F$10,T1_PERT!$G$10,T1_PERT!$C$10,T1_PERT!$E$10)</f>
        <v>2.81075722552799</v>
      </c>
      <c r="H4636" s="23" t="n">
        <f aca="false">B4636+C4636+E4636+G4636</f>
        <v>16.4459303235445</v>
      </c>
      <c r="I4636" s="23" t="n">
        <f aca="false">B4636+D4636+F4636+G4636</f>
        <v>16.540408315029</v>
      </c>
      <c r="J4636" s="23" t="n">
        <f aca="false">MAX(H4636,I4636)</f>
        <v>16.540408315029</v>
      </c>
      <c r="K4636" s="24" t="n">
        <f aca="false">IF(H4636&gt;=I4636,1,0)</f>
        <v>0</v>
      </c>
    </row>
    <row r="4637" customFormat="false" ht="15" hidden="false" customHeight="false" outlineLevel="0" collapsed="false">
      <c r="A4637" s="5" t="n">
        <v>4618</v>
      </c>
      <c r="B4637" s="23" t="n">
        <f aca="true">BETAINV(RAND(),T1_PERT!$F$5,T1_PERT!$G$5,T1_PERT!$C$5,T1_PERT!$E$5)</f>
        <v>4.7682731238378</v>
      </c>
      <c r="C4637" s="23" t="n">
        <f aca="true">BETAINV(RAND(),T1_PERT!$F$6,T1_PERT!$G$6,T1_PERT!$C$6,T1_PERT!$E$6)</f>
        <v>3.53565078000257</v>
      </c>
      <c r="D4637" s="23" t="n">
        <f aca="true">BETAINV(RAND(),T1_PERT!$F$7,T1_PERT!$G$7,T1_PERT!$C$7,T1_PERT!$E$7)</f>
        <v>4.74181339158627</v>
      </c>
      <c r="E4637" s="23" t="n">
        <f aca="true">BETAINV(RAND(),T1_PERT!$F$8,T1_PERT!$G$8,T1_PERT!$C$8,T1_PERT!$E$8)</f>
        <v>5.54089547214538</v>
      </c>
      <c r="F4637" s="23" t="n">
        <f aca="true">BETAINV(RAND(),T1_PERT!$F$9,T1_PERT!$G$9,T1_PERT!$C$9,T1_PERT!$E$9)</f>
        <v>3.89817798065119</v>
      </c>
      <c r="G4637" s="23" t="n">
        <f aca="true">BETAINV(RAND(),T1_PERT!$F$10,T1_PERT!$G$10,T1_PERT!$C$10,T1_PERT!$E$10)</f>
        <v>1.81809316782766</v>
      </c>
      <c r="H4637" s="23" t="n">
        <f aca="false">B4637+C4637+E4637+G4637</f>
        <v>15.6629125438134</v>
      </c>
      <c r="I4637" s="23" t="n">
        <f aca="false">B4637+D4637+F4637+G4637</f>
        <v>15.2263576639029</v>
      </c>
      <c r="J4637" s="23" t="n">
        <f aca="false">MAX(H4637,I4637)</f>
        <v>15.6629125438134</v>
      </c>
      <c r="K4637" s="24" t="n">
        <f aca="false">IF(H4637&gt;=I4637,1,0)</f>
        <v>1</v>
      </c>
    </row>
    <row r="4638" customFormat="false" ht="15" hidden="false" customHeight="false" outlineLevel="0" collapsed="false">
      <c r="A4638" s="5" t="n">
        <v>4619</v>
      </c>
      <c r="B4638" s="23" t="n">
        <f aca="true">BETAINV(RAND(),T1_PERT!$F$5,T1_PERT!$G$5,T1_PERT!$C$5,T1_PERT!$E$5)</f>
        <v>4.50949792953309</v>
      </c>
      <c r="C4638" s="23" t="n">
        <f aca="true">BETAINV(RAND(),T1_PERT!$F$6,T1_PERT!$G$6,T1_PERT!$C$6,T1_PERT!$E$6)</f>
        <v>5.42867055482674</v>
      </c>
      <c r="D4638" s="23" t="n">
        <f aca="true">BETAINV(RAND(),T1_PERT!$F$7,T1_PERT!$G$7,T1_PERT!$C$7,T1_PERT!$E$7)</f>
        <v>5.01958694440411</v>
      </c>
      <c r="E4638" s="23" t="n">
        <f aca="true">BETAINV(RAND(),T1_PERT!$F$8,T1_PERT!$G$8,T1_PERT!$C$8,T1_PERT!$E$8)</f>
        <v>5.22698830780012</v>
      </c>
      <c r="F4638" s="23" t="n">
        <f aca="true">BETAINV(RAND(),T1_PERT!$F$9,T1_PERT!$G$9,T1_PERT!$C$9,T1_PERT!$E$9)</f>
        <v>4.16453613889582</v>
      </c>
      <c r="G4638" s="23" t="n">
        <f aca="true">BETAINV(RAND(),T1_PERT!$F$10,T1_PERT!$G$10,T1_PERT!$C$10,T1_PERT!$E$10)</f>
        <v>2.16083559916301</v>
      </c>
      <c r="H4638" s="23" t="n">
        <f aca="false">B4638+C4638+E4638+G4638</f>
        <v>17.325992391323</v>
      </c>
      <c r="I4638" s="23" t="n">
        <f aca="false">B4638+D4638+F4638+G4638</f>
        <v>15.854456611996</v>
      </c>
      <c r="J4638" s="23" t="n">
        <f aca="false">MAX(H4638,I4638)</f>
        <v>17.325992391323</v>
      </c>
      <c r="K4638" s="24" t="n">
        <f aca="false">IF(H4638&gt;=I4638,1,0)</f>
        <v>1</v>
      </c>
    </row>
    <row r="4639" customFormat="false" ht="15" hidden="false" customHeight="false" outlineLevel="0" collapsed="false">
      <c r="A4639" s="5" t="n">
        <v>4620</v>
      </c>
      <c r="B4639" s="23" t="n">
        <f aca="true">BETAINV(RAND(),T1_PERT!$F$5,T1_PERT!$G$5,T1_PERT!$C$5,T1_PERT!$E$5)</f>
        <v>3.80761237883285</v>
      </c>
      <c r="C4639" s="23" t="n">
        <f aca="true">BETAINV(RAND(),T1_PERT!$F$6,T1_PERT!$G$6,T1_PERT!$C$6,T1_PERT!$E$6)</f>
        <v>5.99943712544991</v>
      </c>
      <c r="D4639" s="23" t="n">
        <f aca="true">BETAINV(RAND(),T1_PERT!$F$7,T1_PERT!$G$7,T1_PERT!$C$7,T1_PERT!$E$7)</f>
        <v>4.25295021658937</v>
      </c>
      <c r="E4639" s="23" t="n">
        <f aca="true">BETAINV(RAND(),T1_PERT!$F$8,T1_PERT!$G$8,T1_PERT!$C$8,T1_PERT!$E$8)</f>
        <v>4.52471137474963</v>
      </c>
      <c r="F4639" s="23" t="n">
        <f aca="true">BETAINV(RAND(),T1_PERT!$F$9,T1_PERT!$G$9,T1_PERT!$C$9,T1_PERT!$E$9)</f>
        <v>3.57964522760006</v>
      </c>
      <c r="G4639" s="23" t="n">
        <f aca="true">BETAINV(RAND(),T1_PERT!$F$10,T1_PERT!$G$10,T1_PERT!$C$10,T1_PERT!$E$10)</f>
        <v>2.59088174376078</v>
      </c>
      <c r="H4639" s="23" t="n">
        <f aca="false">B4639+C4639+E4639+G4639</f>
        <v>16.9226426227932</v>
      </c>
      <c r="I4639" s="23" t="n">
        <f aca="false">B4639+D4639+F4639+G4639</f>
        <v>14.2310895667831</v>
      </c>
      <c r="J4639" s="23" t="n">
        <f aca="false">MAX(H4639,I4639)</f>
        <v>16.9226426227932</v>
      </c>
      <c r="K4639" s="24" t="n">
        <f aca="false">IF(H4639&gt;=I4639,1,0)</f>
        <v>1</v>
      </c>
    </row>
    <row r="4640" customFormat="false" ht="15" hidden="false" customHeight="false" outlineLevel="0" collapsed="false">
      <c r="A4640" s="5" t="n">
        <v>4621</v>
      </c>
      <c r="B4640" s="23" t="n">
        <f aca="true">BETAINV(RAND(),T1_PERT!$F$5,T1_PERT!$G$5,T1_PERT!$C$5,T1_PERT!$E$5)</f>
        <v>4.05671704962246</v>
      </c>
      <c r="C4640" s="23" t="n">
        <f aca="true">BETAINV(RAND(),T1_PERT!$F$6,T1_PERT!$G$6,T1_PERT!$C$6,T1_PERT!$E$6)</f>
        <v>6.62722495377168</v>
      </c>
      <c r="D4640" s="23" t="n">
        <f aca="true">BETAINV(RAND(),T1_PERT!$F$7,T1_PERT!$G$7,T1_PERT!$C$7,T1_PERT!$E$7)</f>
        <v>6.09859764157461</v>
      </c>
      <c r="E4640" s="23" t="n">
        <f aca="true">BETAINV(RAND(),T1_PERT!$F$8,T1_PERT!$G$8,T1_PERT!$C$8,T1_PERT!$E$8)</f>
        <v>5.55444294445391</v>
      </c>
      <c r="F4640" s="23" t="n">
        <f aca="true">BETAINV(RAND(),T1_PERT!$F$9,T1_PERT!$G$9,T1_PERT!$C$9,T1_PERT!$E$9)</f>
        <v>4.0798449716399</v>
      </c>
      <c r="G4640" s="23" t="n">
        <f aca="true">BETAINV(RAND(),T1_PERT!$F$10,T1_PERT!$G$10,T1_PERT!$C$10,T1_PERT!$E$10)</f>
        <v>1.88212397940937</v>
      </c>
      <c r="H4640" s="23" t="n">
        <f aca="false">B4640+C4640+E4640+G4640</f>
        <v>18.1205089272574</v>
      </c>
      <c r="I4640" s="23" t="n">
        <f aca="false">B4640+D4640+F4640+G4640</f>
        <v>16.1172836422463</v>
      </c>
      <c r="J4640" s="23" t="n">
        <f aca="false">MAX(H4640,I4640)</f>
        <v>18.1205089272574</v>
      </c>
      <c r="K4640" s="24" t="n">
        <f aca="false">IF(H4640&gt;=I4640,1,0)</f>
        <v>1</v>
      </c>
    </row>
    <row r="4641" customFormat="false" ht="15" hidden="false" customHeight="false" outlineLevel="0" collapsed="false">
      <c r="A4641" s="5" t="n">
        <v>4622</v>
      </c>
      <c r="B4641" s="23" t="n">
        <f aca="true">BETAINV(RAND(),T1_PERT!$F$5,T1_PERT!$G$5,T1_PERT!$C$5,T1_PERT!$E$5)</f>
        <v>5.50037989845522</v>
      </c>
      <c r="C4641" s="23" t="n">
        <f aca="true">BETAINV(RAND(),T1_PERT!$F$6,T1_PERT!$G$6,T1_PERT!$C$6,T1_PERT!$E$6)</f>
        <v>6.37204125600919</v>
      </c>
      <c r="D4641" s="23" t="n">
        <f aca="true">BETAINV(RAND(),T1_PERT!$F$7,T1_PERT!$G$7,T1_PERT!$C$7,T1_PERT!$E$7)</f>
        <v>6.97426920461442</v>
      </c>
      <c r="E4641" s="23" t="n">
        <f aca="true">BETAINV(RAND(),T1_PERT!$F$8,T1_PERT!$G$8,T1_PERT!$C$8,T1_PERT!$E$8)</f>
        <v>5.30588490186919</v>
      </c>
      <c r="F4641" s="23" t="n">
        <f aca="true">BETAINV(RAND(),T1_PERT!$F$9,T1_PERT!$G$9,T1_PERT!$C$9,T1_PERT!$E$9)</f>
        <v>5.47245620013847</v>
      </c>
      <c r="G4641" s="23" t="n">
        <f aca="true">BETAINV(RAND(),T1_PERT!$F$10,T1_PERT!$G$10,T1_PERT!$C$10,T1_PERT!$E$10)</f>
        <v>1.29089319681043</v>
      </c>
      <c r="H4641" s="23" t="n">
        <f aca="false">B4641+C4641+E4641+G4641</f>
        <v>18.469199253144</v>
      </c>
      <c r="I4641" s="23" t="n">
        <f aca="false">B4641+D4641+F4641+G4641</f>
        <v>19.2379985000185</v>
      </c>
      <c r="J4641" s="23" t="n">
        <f aca="false">MAX(H4641,I4641)</f>
        <v>19.2379985000185</v>
      </c>
      <c r="K4641" s="24" t="n">
        <f aca="false">IF(H4641&gt;=I4641,1,0)</f>
        <v>0</v>
      </c>
    </row>
    <row r="4642" customFormat="false" ht="15" hidden="false" customHeight="false" outlineLevel="0" collapsed="false">
      <c r="A4642" s="5" t="n">
        <v>4623</v>
      </c>
      <c r="B4642" s="23" t="n">
        <f aca="true">BETAINV(RAND(),T1_PERT!$F$5,T1_PERT!$G$5,T1_PERT!$C$5,T1_PERT!$E$5)</f>
        <v>5.15490573269436</v>
      </c>
      <c r="C4642" s="23" t="n">
        <f aca="true">BETAINV(RAND(),T1_PERT!$F$6,T1_PERT!$G$6,T1_PERT!$C$6,T1_PERT!$E$6)</f>
        <v>4.41850877542604</v>
      </c>
      <c r="D4642" s="23" t="n">
        <f aca="true">BETAINV(RAND(),T1_PERT!$F$7,T1_PERT!$G$7,T1_PERT!$C$7,T1_PERT!$E$7)</f>
        <v>5.48110874632683</v>
      </c>
      <c r="E4642" s="23" t="n">
        <f aca="true">BETAINV(RAND(),T1_PERT!$F$8,T1_PERT!$G$8,T1_PERT!$C$8,T1_PERT!$E$8)</f>
        <v>4.99103328883328</v>
      </c>
      <c r="F4642" s="23" t="n">
        <f aca="true">BETAINV(RAND(),T1_PERT!$F$9,T1_PERT!$G$9,T1_PERT!$C$9,T1_PERT!$E$9)</f>
        <v>4.48976348339769</v>
      </c>
      <c r="G4642" s="23" t="n">
        <f aca="true">BETAINV(RAND(),T1_PERT!$F$10,T1_PERT!$G$10,T1_PERT!$C$10,T1_PERT!$E$10)</f>
        <v>2.03179299761038</v>
      </c>
      <c r="H4642" s="23" t="n">
        <f aca="false">B4642+C4642+E4642+G4642</f>
        <v>16.596240794564</v>
      </c>
      <c r="I4642" s="23" t="n">
        <f aca="false">B4642+D4642+F4642+G4642</f>
        <v>17.1575709600293</v>
      </c>
      <c r="J4642" s="23" t="n">
        <f aca="false">MAX(H4642,I4642)</f>
        <v>17.1575709600293</v>
      </c>
      <c r="K4642" s="24" t="n">
        <f aca="false">IF(H4642&gt;=I4642,1,0)</f>
        <v>0</v>
      </c>
    </row>
    <row r="4643" customFormat="false" ht="15" hidden="false" customHeight="false" outlineLevel="0" collapsed="false">
      <c r="A4643" s="5" t="n">
        <v>4624</v>
      </c>
      <c r="B4643" s="23" t="n">
        <f aca="true">BETAINV(RAND(),T1_PERT!$F$5,T1_PERT!$G$5,T1_PERT!$C$5,T1_PERT!$E$5)</f>
        <v>4.92937815447577</v>
      </c>
      <c r="C4643" s="23" t="n">
        <f aca="true">BETAINV(RAND(),T1_PERT!$F$6,T1_PERT!$G$6,T1_PERT!$C$6,T1_PERT!$E$6)</f>
        <v>4.90199036770708</v>
      </c>
      <c r="D4643" s="23" t="n">
        <f aca="true">BETAINV(RAND(),T1_PERT!$F$7,T1_PERT!$G$7,T1_PERT!$C$7,T1_PERT!$E$7)</f>
        <v>7.26849463823552</v>
      </c>
      <c r="E4643" s="23" t="n">
        <f aca="true">BETAINV(RAND(),T1_PERT!$F$8,T1_PERT!$G$8,T1_PERT!$C$8,T1_PERT!$E$8)</f>
        <v>5.4007494946179</v>
      </c>
      <c r="F4643" s="23" t="n">
        <f aca="true">BETAINV(RAND(),T1_PERT!$F$9,T1_PERT!$G$9,T1_PERT!$C$9,T1_PERT!$E$9)</f>
        <v>5.2233619679589</v>
      </c>
      <c r="G4643" s="23" t="n">
        <f aca="true">BETAINV(RAND(),T1_PERT!$F$10,T1_PERT!$G$10,T1_PERT!$C$10,T1_PERT!$E$10)</f>
        <v>1.86197427313653</v>
      </c>
      <c r="H4643" s="23" t="n">
        <f aca="false">B4643+C4643+E4643+G4643</f>
        <v>17.0940922899373</v>
      </c>
      <c r="I4643" s="23" t="n">
        <f aca="false">B4643+D4643+F4643+G4643</f>
        <v>19.2832090338067</v>
      </c>
      <c r="J4643" s="23" t="n">
        <f aca="false">MAX(H4643,I4643)</f>
        <v>19.2832090338067</v>
      </c>
      <c r="K4643" s="24" t="n">
        <f aca="false">IF(H4643&gt;=I4643,1,0)</f>
        <v>0</v>
      </c>
    </row>
    <row r="4644" customFormat="false" ht="15" hidden="false" customHeight="false" outlineLevel="0" collapsed="false">
      <c r="A4644" s="5" t="n">
        <v>4625</v>
      </c>
      <c r="B4644" s="23" t="n">
        <f aca="true">BETAINV(RAND(),T1_PERT!$F$5,T1_PERT!$G$5,T1_PERT!$C$5,T1_PERT!$E$5)</f>
        <v>4.74645460113328</v>
      </c>
      <c r="C4644" s="23" t="n">
        <f aca="true">BETAINV(RAND(),T1_PERT!$F$6,T1_PERT!$G$6,T1_PERT!$C$6,T1_PERT!$E$6)</f>
        <v>5.11331455550666</v>
      </c>
      <c r="D4644" s="23" t="n">
        <f aca="true">BETAINV(RAND(),T1_PERT!$F$7,T1_PERT!$G$7,T1_PERT!$C$7,T1_PERT!$E$7)</f>
        <v>5.21266595084623</v>
      </c>
      <c r="E4644" s="23" t="n">
        <f aca="true">BETAINV(RAND(),T1_PERT!$F$8,T1_PERT!$G$8,T1_PERT!$C$8,T1_PERT!$E$8)</f>
        <v>4.34440006059565</v>
      </c>
      <c r="F4644" s="23" t="n">
        <f aca="true">BETAINV(RAND(),T1_PERT!$F$9,T1_PERT!$G$9,T1_PERT!$C$9,T1_PERT!$E$9)</f>
        <v>3.74215608577692</v>
      </c>
      <c r="G4644" s="23" t="n">
        <f aca="true">BETAINV(RAND(),T1_PERT!$F$10,T1_PERT!$G$10,T1_PERT!$C$10,T1_PERT!$E$10)</f>
        <v>1.91616506074645</v>
      </c>
      <c r="H4644" s="23" t="n">
        <f aca="false">B4644+C4644+E4644+G4644</f>
        <v>16.120334277982</v>
      </c>
      <c r="I4644" s="23" t="n">
        <f aca="false">B4644+D4644+F4644+G4644</f>
        <v>15.6174416985029</v>
      </c>
      <c r="J4644" s="23" t="n">
        <f aca="false">MAX(H4644,I4644)</f>
        <v>16.120334277982</v>
      </c>
      <c r="K4644" s="24" t="n">
        <f aca="false">IF(H4644&gt;=I4644,1,0)</f>
        <v>1</v>
      </c>
    </row>
    <row r="4645" customFormat="false" ht="15" hidden="false" customHeight="false" outlineLevel="0" collapsed="false">
      <c r="A4645" s="5" t="n">
        <v>4626</v>
      </c>
      <c r="B4645" s="23" t="n">
        <f aca="true">BETAINV(RAND(),T1_PERT!$F$5,T1_PERT!$G$5,T1_PERT!$C$5,T1_PERT!$E$5)</f>
        <v>4.26709914122674</v>
      </c>
      <c r="C4645" s="23" t="n">
        <f aca="true">BETAINV(RAND(),T1_PERT!$F$6,T1_PERT!$G$6,T1_PERT!$C$6,T1_PERT!$E$6)</f>
        <v>4.8306812166721</v>
      </c>
      <c r="D4645" s="23" t="n">
        <f aca="true">BETAINV(RAND(),T1_PERT!$F$7,T1_PERT!$G$7,T1_PERT!$C$7,T1_PERT!$E$7)</f>
        <v>6.63997200461495</v>
      </c>
      <c r="E4645" s="23" t="n">
        <f aca="true">BETAINV(RAND(),T1_PERT!$F$8,T1_PERT!$G$8,T1_PERT!$C$8,T1_PERT!$E$8)</f>
        <v>6.4429561369324</v>
      </c>
      <c r="F4645" s="23" t="n">
        <f aca="true">BETAINV(RAND(),T1_PERT!$F$9,T1_PERT!$G$9,T1_PERT!$C$9,T1_PERT!$E$9)</f>
        <v>3.77210813809202</v>
      </c>
      <c r="G4645" s="23" t="n">
        <f aca="true">BETAINV(RAND(),T1_PERT!$F$10,T1_PERT!$G$10,T1_PERT!$C$10,T1_PERT!$E$10)</f>
        <v>1.81749589720309</v>
      </c>
      <c r="H4645" s="23" t="n">
        <f aca="false">B4645+C4645+E4645+G4645</f>
        <v>17.3582323920343</v>
      </c>
      <c r="I4645" s="23" t="n">
        <f aca="false">B4645+D4645+F4645+G4645</f>
        <v>16.4966751811368</v>
      </c>
      <c r="J4645" s="23" t="n">
        <f aca="false">MAX(H4645,I4645)</f>
        <v>17.3582323920343</v>
      </c>
      <c r="K4645" s="24" t="n">
        <f aca="false">IF(H4645&gt;=I4645,1,0)</f>
        <v>1</v>
      </c>
    </row>
    <row r="4646" customFormat="false" ht="15" hidden="false" customHeight="false" outlineLevel="0" collapsed="false">
      <c r="A4646" s="5" t="n">
        <v>4627</v>
      </c>
      <c r="B4646" s="23" t="n">
        <f aca="true">BETAINV(RAND(),T1_PERT!$F$5,T1_PERT!$G$5,T1_PERT!$C$5,T1_PERT!$E$5)</f>
        <v>3.47775426952106</v>
      </c>
      <c r="C4646" s="23" t="n">
        <f aca="true">BETAINV(RAND(),T1_PERT!$F$6,T1_PERT!$G$6,T1_PERT!$C$6,T1_PERT!$E$6)</f>
        <v>5.67309918856438</v>
      </c>
      <c r="D4646" s="23" t="n">
        <f aca="true">BETAINV(RAND(),T1_PERT!$F$7,T1_PERT!$G$7,T1_PERT!$C$7,T1_PERT!$E$7)</f>
        <v>6.60556016224984</v>
      </c>
      <c r="E4646" s="23" t="n">
        <f aca="true">BETAINV(RAND(),T1_PERT!$F$8,T1_PERT!$G$8,T1_PERT!$C$8,T1_PERT!$E$8)</f>
        <v>6.26068949243684</v>
      </c>
      <c r="F4646" s="23" t="n">
        <f aca="true">BETAINV(RAND(),T1_PERT!$F$9,T1_PERT!$G$9,T1_PERT!$C$9,T1_PERT!$E$9)</f>
        <v>3.86539333827503</v>
      </c>
      <c r="G4646" s="23" t="n">
        <f aca="true">BETAINV(RAND(),T1_PERT!$F$10,T1_PERT!$G$10,T1_PERT!$C$10,T1_PERT!$E$10)</f>
        <v>2.45292697589298</v>
      </c>
      <c r="H4646" s="23" t="n">
        <f aca="false">B4646+C4646+E4646+G4646</f>
        <v>17.8644699264153</v>
      </c>
      <c r="I4646" s="23" t="n">
        <f aca="false">B4646+D4646+F4646+G4646</f>
        <v>16.4016347459389</v>
      </c>
      <c r="J4646" s="23" t="n">
        <f aca="false">MAX(H4646,I4646)</f>
        <v>17.8644699264153</v>
      </c>
      <c r="K4646" s="24" t="n">
        <f aca="false">IF(H4646&gt;=I4646,1,0)</f>
        <v>1</v>
      </c>
    </row>
    <row r="4647" customFormat="false" ht="15" hidden="false" customHeight="false" outlineLevel="0" collapsed="false">
      <c r="A4647" s="5" t="n">
        <v>4628</v>
      </c>
      <c r="B4647" s="23" t="n">
        <f aca="true">BETAINV(RAND(),T1_PERT!$F$5,T1_PERT!$G$5,T1_PERT!$C$5,T1_PERT!$E$5)</f>
        <v>4.14409149123484</v>
      </c>
      <c r="C4647" s="23" t="n">
        <f aca="true">BETAINV(RAND(),T1_PERT!$F$6,T1_PERT!$G$6,T1_PERT!$C$6,T1_PERT!$E$6)</f>
        <v>4.64986125001969</v>
      </c>
      <c r="D4647" s="23" t="n">
        <f aca="true">BETAINV(RAND(),T1_PERT!$F$7,T1_PERT!$G$7,T1_PERT!$C$7,T1_PERT!$E$7)</f>
        <v>5.56349158411365</v>
      </c>
      <c r="E4647" s="23" t="n">
        <f aca="true">BETAINV(RAND(),T1_PERT!$F$8,T1_PERT!$G$8,T1_PERT!$C$8,T1_PERT!$E$8)</f>
        <v>6.6278627780122</v>
      </c>
      <c r="F4647" s="23" t="n">
        <f aca="true">BETAINV(RAND(),T1_PERT!$F$9,T1_PERT!$G$9,T1_PERT!$C$9,T1_PERT!$E$9)</f>
        <v>3.23931100714191</v>
      </c>
      <c r="G4647" s="23" t="n">
        <f aca="true">BETAINV(RAND(),T1_PERT!$F$10,T1_PERT!$G$10,T1_PERT!$C$10,T1_PERT!$E$10)</f>
        <v>2.26624023308063</v>
      </c>
      <c r="H4647" s="23" t="n">
        <f aca="false">B4647+C4647+E4647+G4647</f>
        <v>17.6880557523474</v>
      </c>
      <c r="I4647" s="23" t="n">
        <f aca="false">B4647+D4647+F4647+G4647</f>
        <v>15.213134315571</v>
      </c>
      <c r="J4647" s="23" t="n">
        <f aca="false">MAX(H4647,I4647)</f>
        <v>17.6880557523474</v>
      </c>
      <c r="K4647" s="24" t="n">
        <f aca="false">IF(H4647&gt;=I4647,1,0)</f>
        <v>1</v>
      </c>
    </row>
    <row r="4648" customFormat="false" ht="15" hidden="false" customHeight="false" outlineLevel="0" collapsed="false">
      <c r="A4648" s="5" t="n">
        <v>4629</v>
      </c>
      <c r="B4648" s="23" t="n">
        <f aca="true">BETAINV(RAND(),T1_PERT!$F$5,T1_PERT!$G$5,T1_PERT!$C$5,T1_PERT!$E$5)</f>
        <v>4.13038926095262</v>
      </c>
      <c r="C4648" s="23" t="n">
        <f aca="true">BETAINV(RAND(),T1_PERT!$F$6,T1_PERT!$G$6,T1_PERT!$C$6,T1_PERT!$E$6)</f>
        <v>5.15834716096052</v>
      </c>
      <c r="D4648" s="23" t="n">
        <f aca="true">BETAINV(RAND(),T1_PERT!$F$7,T1_PERT!$G$7,T1_PERT!$C$7,T1_PERT!$E$7)</f>
        <v>5.30336357906811</v>
      </c>
      <c r="E4648" s="23" t="n">
        <f aca="true">BETAINV(RAND(),T1_PERT!$F$8,T1_PERT!$G$8,T1_PERT!$C$8,T1_PERT!$E$8)</f>
        <v>5.64883814342745</v>
      </c>
      <c r="F4648" s="23" t="n">
        <f aca="true">BETAINV(RAND(),T1_PERT!$F$9,T1_PERT!$G$9,T1_PERT!$C$9,T1_PERT!$E$9)</f>
        <v>3.70647297564252</v>
      </c>
      <c r="G4648" s="23" t="n">
        <f aca="true">BETAINV(RAND(),T1_PERT!$F$10,T1_PERT!$G$10,T1_PERT!$C$10,T1_PERT!$E$10)</f>
        <v>2.21197768595061</v>
      </c>
      <c r="H4648" s="23" t="n">
        <f aca="false">B4648+C4648+E4648+G4648</f>
        <v>17.1495522512912</v>
      </c>
      <c r="I4648" s="23" t="n">
        <f aca="false">B4648+D4648+F4648+G4648</f>
        <v>15.3522035016139</v>
      </c>
      <c r="J4648" s="23" t="n">
        <f aca="false">MAX(H4648,I4648)</f>
        <v>17.1495522512912</v>
      </c>
      <c r="K4648" s="24" t="n">
        <f aca="false">IF(H4648&gt;=I4648,1,0)</f>
        <v>1</v>
      </c>
    </row>
    <row r="4649" customFormat="false" ht="15" hidden="false" customHeight="false" outlineLevel="0" collapsed="false">
      <c r="A4649" s="5" t="n">
        <v>4630</v>
      </c>
      <c r="B4649" s="23" t="n">
        <f aca="true">BETAINV(RAND(),T1_PERT!$F$5,T1_PERT!$G$5,T1_PERT!$C$5,T1_PERT!$E$5)</f>
        <v>2.58673646415426</v>
      </c>
      <c r="C4649" s="23" t="n">
        <f aca="true">BETAINV(RAND(),T1_PERT!$F$6,T1_PERT!$G$6,T1_PERT!$C$6,T1_PERT!$E$6)</f>
        <v>5.3283031405893</v>
      </c>
      <c r="D4649" s="23" t="n">
        <f aca="true">BETAINV(RAND(),T1_PERT!$F$7,T1_PERT!$G$7,T1_PERT!$C$7,T1_PERT!$E$7)</f>
        <v>6.63515675740704</v>
      </c>
      <c r="E4649" s="23" t="n">
        <f aca="true">BETAINV(RAND(),T1_PERT!$F$8,T1_PERT!$G$8,T1_PERT!$C$8,T1_PERT!$E$8)</f>
        <v>5.97656212676742</v>
      </c>
      <c r="F4649" s="23" t="n">
        <f aca="true">BETAINV(RAND(),T1_PERT!$F$9,T1_PERT!$G$9,T1_PERT!$C$9,T1_PERT!$E$9)</f>
        <v>4.10143116932304</v>
      </c>
      <c r="G4649" s="23" t="n">
        <f aca="true">BETAINV(RAND(),T1_PERT!$F$10,T1_PERT!$G$10,T1_PERT!$C$10,T1_PERT!$E$10)</f>
        <v>2.27749547096273</v>
      </c>
      <c r="H4649" s="23" t="n">
        <f aca="false">B4649+C4649+E4649+G4649</f>
        <v>16.1690972024737</v>
      </c>
      <c r="I4649" s="23" t="n">
        <f aca="false">B4649+D4649+F4649+G4649</f>
        <v>15.6008198618471</v>
      </c>
      <c r="J4649" s="23" t="n">
        <f aca="false">MAX(H4649,I4649)</f>
        <v>16.1690972024737</v>
      </c>
      <c r="K4649" s="24" t="n">
        <f aca="false">IF(H4649&gt;=I4649,1,0)</f>
        <v>1</v>
      </c>
    </row>
    <row r="4650" customFormat="false" ht="15" hidden="false" customHeight="false" outlineLevel="0" collapsed="false">
      <c r="A4650" s="5" t="n">
        <v>4631</v>
      </c>
      <c r="B4650" s="23" t="n">
        <f aca="true">BETAINV(RAND(),T1_PERT!$F$5,T1_PERT!$G$5,T1_PERT!$C$5,T1_PERT!$E$5)</f>
        <v>2.80652948532203</v>
      </c>
      <c r="C4650" s="23" t="n">
        <f aca="true">BETAINV(RAND(),T1_PERT!$F$6,T1_PERT!$G$6,T1_PERT!$C$6,T1_PERT!$E$6)</f>
        <v>6.54498975696437</v>
      </c>
      <c r="D4650" s="23" t="n">
        <f aca="true">BETAINV(RAND(),T1_PERT!$F$7,T1_PERT!$G$7,T1_PERT!$C$7,T1_PERT!$E$7)</f>
        <v>3.0192679757536</v>
      </c>
      <c r="E4650" s="23" t="n">
        <f aca="true">BETAINV(RAND(),T1_PERT!$F$8,T1_PERT!$G$8,T1_PERT!$C$8,T1_PERT!$E$8)</f>
        <v>4.52160266492179</v>
      </c>
      <c r="F4650" s="23" t="n">
        <f aca="true">BETAINV(RAND(),T1_PERT!$F$9,T1_PERT!$G$9,T1_PERT!$C$9,T1_PERT!$E$9)</f>
        <v>4.92916020562015</v>
      </c>
      <c r="G4650" s="23" t="n">
        <f aca="true">BETAINV(RAND(),T1_PERT!$F$10,T1_PERT!$G$10,T1_PERT!$C$10,T1_PERT!$E$10)</f>
        <v>2.39689329795698</v>
      </c>
      <c r="H4650" s="23" t="n">
        <f aca="false">B4650+C4650+E4650+G4650</f>
        <v>16.2700152051652</v>
      </c>
      <c r="I4650" s="23" t="n">
        <f aca="false">B4650+D4650+F4650+G4650</f>
        <v>13.1518509646528</v>
      </c>
      <c r="J4650" s="23" t="n">
        <f aca="false">MAX(H4650,I4650)</f>
        <v>16.2700152051652</v>
      </c>
      <c r="K4650" s="24" t="n">
        <f aca="false">IF(H4650&gt;=I4650,1,0)</f>
        <v>1</v>
      </c>
    </row>
    <row r="4651" customFormat="false" ht="15" hidden="false" customHeight="false" outlineLevel="0" collapsed="false">
      <c r="A4651" s="5" t="n">
        <v>4632</v>
      </c>
      <c r="B4651" s="23" t="n">
        <f aca="true">BETAINV(RAND(),T1_PERT!$F$5,T1_PERT!$G$5,T1_PERT!$C$5,T1_PERT!$E$5)</f>
        <v>3.42914402996732</v>
      </c>
      <c r="C4651" s="23" t="n">
        <f aca="true">BETAINV(RAND(),T1_PERT!$F$6,T1_PERT!$G$6,T1_PERT!$C$6,T1_PERT!$E$6)</f>
        <v>5.1860406381487</v>
      </c>
      <c r="D4651" s="23" t="n">
        <f aca="true">BETAINV(RAND(),T1_PERT!$F$7,T1_PERT!$G$7,T1_PERT!$C$7,T1_PERT!$E$7)</f>
        <v>4.25696235604414</v>
      </c>
      <c r="E4651" s="23" t="n">
        <f aca="true">BETAINV(RAND(),T1_PERT!$F$8,T1_PERT!$G$8,T1_PERT!$C$8,T1_PERT!$E$8)</f>
        <v>5.07267435625774</v>
      </c>
      <c r="F4651" s="23" t="n">
        <f aca="true">BETAINV(RAND(),T1_PERT!$F$9,T1_PERT!$G$9,T1_PERT!$C$9,T1_PERT!$E$9)</f>
        <v>4.11719670300828</v>
      </c>
      <c r="G4651" s="23" t="n">
        <f aca="true">BETAINV(RAND(),T1_PERT!$F$10,T1_PERT!$G$10,T1_PERT!$C$10,T1_PERT!$E$10)</f>
        <v>1.4172977666933</v>
      </c>
      <c r="H4651" s="23" t="n">
        <f aca="false">B4651+C4651+E4651+G4651</f>
        <v>15.1051567910671</v>
      </c>
      <c r="I4651" s="23" t="n">
        <f aca="false">B4651+D4651+F4651+G4651</f>
        <v>13.220600855713</v>
      </c>
      <c r="J4651" s="23" t="n">
        <f aca="false">MAX(H4651,I4651)</f>
        <v>15.1051567910671</v>
      </c>
      <c r="K4651" s="24" t="n">
        <f aca="false">IF(H4651&gt;=I4651,1,0)</f>
        <v>1</v>
      </c>
    </row>
    <row r="4652" customFormat="false" ht="15" hidden="false" customHeight="false" outlineLevel="0" collapsed="false">
      <c r="A4652" s="5" t="n">
        <v>4633</v>
      </c>
      <c r="B4652" s="23" t="n">
        <f aca="true">BETAINV(RAND(),T1_PERT!$F$5,T1_PERT!$G$5,T1_PERT!$C$5,T1_PERT!$E$5)</f>
        <v>2.76514887724234</v>
      </c>
      <c r="C4652" s="23" t="n">
        <f aca="true">BETAINV(RAND(),T1_PERT!$F$6,T1_PERT!$G$6,T1_PERT!$C$6,T1_PERT!$E$6)</f>
        <v>4.44216756933282</v>
      </c>
      <c r="D4652" s="23" t="n">
        <f aca="true">BETAINV(RAND(),T1_PERT!$F$7,T1_PERT!$G$7,T1_PERT!$C$7,T1_PERT!$E$7)</f>
        <v>5.40404290561513</v>
      </c>
      <c r="E4652" s="23" t="n">
        <f aca="true">BETAINV(RAND(),T1_PERT!$F$8,T1_PERT!$G$8,T1_PERT!$C$8,T1_PERT!$E$8)</f>
        <v>5.13070504092606</v>
      </c>
      <c r="F4652" s="23" t="n">
        <f aca="true">BETAINV(RAND(),T1_PERT!$F$9,T1_PERT!$G$9,T1_PERT!$C$9,T1_PERT!$E$9)</f>
        <v>5.92411768070542</v>
      </c>
      <c r="G4652" s="23" t="n">
        <f aca="true">BETAINV(RAND(),T1_PERT!$F$10,T1_PERT!$G$10,T1_PERT!$C$10,T1_PERT!$E$10)</f>
        <v>2.31548805534522</v>
      </c>
      <c r="H4652" s="23" t="n">
        <f aca="false">B4652+C4652+E4652+G4652</f>
        <v>14.6535095428464</v>
      </c>
      <c r="I4652" s="23" t="n">
        <f aca="false">B4652+D4652+F4652+G4652</f>
        <v>16.4087975189081</v>
      </c>
      <c r="J4652" s="23" t="n">
        <f aca="false">MAX(H4652,I4652)</f>
        <v>16.4087975189081</v>
      </c>
      <c r="K4652" s="24" t="n">
        <f aca="false">IF(H4652&gt;=I4652,1,0)</f>
        <v>0</v>
      </c>
    </row>
    <row r="4653" customFormat="false" ht="15" hidden="false" customHeight="false" outlineLevel="0" collapsed="false">
      <c r="A4653" s="5" t="n">
        <v>4634</v>
      </c>
      <c r="B4653" s="23" t="n">
        <f aca="true">BETAINV(RAND(),T1_PERT!$F$5,T1_PERT!$G$5,T1_PERT!$C$5,T1_PERT!$E$5)</f>
        <v>4.08160883212951</v>
      </c>
      <c r="C4653" s="23" t="n">
        <f aca="true">BETAINV(RAND(),T1_PERT!$F$6,T1_PERT!$G$6,T1_PERT!$C$6,T1_PERT!$E$6)</f>
        <v>4.75764498510575</v>
      </c>
      <c r="D4653" s="23" t="n">
        <f aca="true">BETAINV(RAND(),T1_PERT!$F$7,T1_PERT!$G$7,T1_PERT!$C$7,T1_PERT!$E$7)</f>
        <v>7.0461737087012</v>
      </c>
      <c r="E4653" s="23" t="n">
        <f aca="true">BETAINV(RAND(),T1_PERT!$F$8,T1_PERT!$G$8,T1_PERT!$C$8,T1_PERT!$E$8)</f>
        <v>4.90811285283476</v>
      </c>
      <c r="F4653" s="23" t="n">
        <f aca="true">BETAINV(RAND(),T1_PERT!$F$9,T1_PERT!$G$9,T1_PERT!$C$9,T1_PERT!$E$9)</f>
        <v>4.8182552454629</v>
      </c>
      <c r="G4653" s="23" t="n">
        <f aca="true">BETAINV(RAND(),T1_PERT!$F$10,T1_PERT!$G$10,T1_PERT!$C$10,T1_PERT!$E$10)</f>
        <v>1.78967242555386</v>
      </c>
      <c r="H4653" s="23" t="n">
        <f aca="false">B4653+C4653+E4653+G4653</f>
        <v>15.5370390956239</v>
      </c>
      <c r="I4653" s="23" t="n">
        <f aca="false">B4653+D4653+F4653+G4653</f>
        <v>17.7357102118475</v>
      </c>
      <c r="J4653" s="23" t="n">
        <f aca="false">MAX(H4653,I4653)</f>
        <v>17.7357102118475</v>
      </c>
      <c r="K4653" s="24" t="n">
        <f aca="false">IF(H4653&gt;=I4653,1,0)</f>
        <v>0</v>
      </c>
    </row>
    <row r="4654" customFormat="false" ht="15" hidden="false" customHeight="false" outlineLevel="0" collapsed="false">
      <c r="A4654" s="5" t="n">
        <v>4635</v>
      </c>
      <c r="B4654" s="23" t="n">
        <f aca="true">BETAINV(RAND(),T1_PERT!$F$5,T1_PERT!$G$5,T1_PERT!$C$5,T1_PERT!$E$5)</f>
        <v>4.52576992520448</v>
      </c>
      <c r="C4654" s="23" t="n">
        <f aca="true">BETAINV(RAND(),T1_PERT!$F$6,T1_PERT!$G$6,T1_PERT!$C$6,T1_PERT!$E$6)</f>
        <v>3.7147424566651</v>
      </c>
      <c r="D4654" s="23" t="n">
        <f aca="true">BETAINV(RAND(),T1_PERT!$F$7,T1_PERT!$G$7,T1_PERT!$C$7,T1_PERT!$E$7)</f>
        <v>5.89092319389829</v>
      </c>
      <c r="E4654" s="23" t="n">
        <f aca="true">BETAINV(RAND(),T1_PERT!$F$8,T1_PERT!$G$8,T1_PERT!$C$8,T1_PERT!$E$8)</f>
        <v>4.55484814898644</v>
      </c>
      <c r="F4654" s="23" t="n">
        <f aca="true">BETAINV(RAND(),T1_PERT!$F$9,T1_PERT!$G$9,T1_PERT!$C$9,T1_PERT!$E$9)</f>
        <v>3.44448251390687</v>
      </c>
      <c r="G4654" s="23" t="n">
        <f aca="true">BETAINV(RAND(),T1_PERT!$F$10,T1_PERT!$G$10,T1_PERT!$C$10,T1_PERT!$E$10)</f>
        <v>2.49610181282681</v>
      </c>
      <c r="H4654" s="23" t="n">
        <f aca="false">B4654+C4654+E4654+G4654</f>
        <v>15.2914623436828</v>
      </c>
      <c r="I4654" s="23" t="n">
        <f aca="false">B4654+D4654+F4654+G4654</f>
        <v>16.3572774458365</v>
      </c>
      <c r="J4654" s="23" t="n">
        <f aca="false">MAX(H4654,I4654)</f>
        <v>16.3572774458365</v>
      </c>
      <c r="K4654" s="24" t="n">
        <f aca="false">IF(H4654&gt;=I4654,1,0)</f>
        <v>0</v>
      </c>
    </row>
    <row r="4655" customFormat="false" ht="15" hidden="false" customHeight="false" outlineLevel="0" collapsed="false">
      <c r="A4655" s="5" t="n">
        <v>4636</v>
      </c>
      <c r="B4655" s="23" t="n">
        <f aca="true">BETAINV(RAND(),T1_PERT!$F$5,T1_PERT!$G$5,T1_PERT!$C$5,T1_PERT!$E$5)</f>
        <v>3.85495933066916</v>
      </c>
      <c r="C4655" s="23" t="n">
        <f aca="true">BETAINV(RAND(),T1_PERT!$F$6,T1_PERT!$G$6,T1_PERT!$C$6,T1_PERT!$E$6)</f>
        <v>4.99266211063669</v>
      </c>
      <c r="D4655" s="23" t="n">
        <f aca="true">BETAINV(RAND(),T1_PERT!$F$7,T1_PERT!$G$7,T1_PERT!$C$7,T1_PERT!$E$7)</f>
        <v>5.68535964254541</v>
      </c>
      <c r="E4655" s="23" t="n">
        <f aca="true">BETAINV(RAND(),T1_PERT!$F$8,T1_PERT!$G$8,T1_PERT!$C$8,T1_PERT!$E$8)</f>
        <v>5.34559201068132</v>
      </c>
      <c r="F4655" s="23" t="n">
        <f aca="true">BETAINV(RAND(),T1_PERT!$F$9,T1_PERT!$G$9,T1_PERT!$C$9,T1_PERT!$E$9)</f>
        <v>3.93848064393089</v>
      </c>
      <c r="G4655" s="23" t="n">
        <f aca="true">BETAINV(RAND(),T1_PERT!$F$10,T1_PERT!$G$10,T1_PERT!$C$10,T1_PERT!$E$10)</f>
        <v>2.66617895486399</v>
      </c>
      <c r="H4655" s="23" t="n">
        <f aca="false">B4655+C4655+E4655+G4655</f>
        <v>16.8593924068512</v>
      </c>
      <c r="I4655" s="23" t="n">
        <f aca="false">B4655+D4655+F4655+G4655</f>
        <v>16.1449785720095</v>
      </c>
      <c r="J4655" s="23" t="n">
        <f aca="false">MAX(H4655,I4655)</f>
        <v>16.8593924068512</v>
      </c>
      <c r="K4655" s="24" t="n">
        <f aca="false">IF(H4655&gt;=I4655,1,0)</f>
        <v>1</v>
      </c>
    </row>
    <row r="4656" customFormat="false" ht="15" hidden="false" customHeight="false" outlineLevel="0" collapsed="false">
      <c r="A4656" s="5" t="n">
        <v>4637</v>
      </c>
      <c r="B4656" s="23" t="n">
        <f aca="true">BETAINV(RAND(),T1_PERT!$F$5,T1_PERT!$G$5,T1_PERT!$C$5,T1_PERT!$E$5)</f>
        <v>2.63552351837599</v>
      </c>
      <c r="C4656" s="23" t="n">
        <f aca="true">BETAINV(RAND(),T1_PERT!$F$6,T1_PERT!$G$6,T1_PERT!$C$6,T1_PERT!$E$6)</f>
        <v>6.11653677571469</v>
      </c>
      <c r="D4656" s="23" t="n">
        <f aca="true">BETAINV(RAND(),T1_PERT!$F$7,T1_PERT!$G$7,T1_PERT!$C$7,T1_PERT!$E$7)</f>
        <v>6.174106007328</v>
      </c>
      <c r="E4656" s="23" t="n">
        <f aca="true">BETAINV(RAND(),T1_PERT!$F$8,T1_PERT!$G$8,T1_PERT!$C$8,T1_PERT!$E$8)</f>
        <v>5.27580657344082</v>
      </c>
      <c r="F4656" s="23" t="n">
        <f aca="true">BETAINV(RAND(),T1_PERT!$F$9,T1_PERT!$G$9,T1_PERT!$C$9,T1_PERT!$E$9)</f>
        <v>5.25900652422775</v>
      </c>
      <c r="G4656" s="23" t="n">
        <f aca="true">BETAINV(RAND(),T1_PERT!$F$10,T1_PERT!$G$10,T1_PERT!$C$10,T1_PERT!$E$10)</f>
        <v>2.21826490402941</v>
      </c>
      <c r="H4656" s="23" t="n">
        <f aca="false">B4656+C4656+E4656+G4656</f>
        <v>16.2461317715609</v>
      </c>
      <c r="I4656" s="23" t="n">
        <f aca="false">B4656+D4656+F4656+G4656</f>
        <v>16.2869009539612</v>
      </c>
      <c r="J4656" s="23" t="n">
        <f aca="false">MAX(H4656,I4656)</f>
        <v>16.2869009539612</v>
      </c>
      <c r="K4656" s="24" t="n">
        <f aca="false">IF(H4656&gt;=I4656,1,0)</f>
        <v>0</v>
      </c>
    </row>
    <row r="4657" customFormat="false" ht="15" hidden="false" customHeight="false" outlineLevel="0" collapsed="false">
      <c r="A4657" s="5" t="n">
        <v>4638</v>
      </c>
      <c r="B4657" s="23" t="n">
        <f aca="true">BETAINV(RAND(),T1_PERT!$F$5,T1_PERT!$G$5,T1_PERT!$C$5,T1_PERT!$E$5)</f>
        <v>4.20470204613655</v>
      </c>
      <c r="C4657" s="23" t="n">
        <f aca="true">BETAINV(RAND(),T1_PERT!$F$6,T1_PERT!$G$6,T1_PERT!$C$6,T1_PERT!$E$6)</f>
        <v>7.17763560771915</v>
      </c>
      <c r="D4657" s="23" t="n">
        <f aca="true">BETAINV(RAND(),T1_PERT!$F$7,T1_PERT!$G$7,T1_PERT!$C$7,T1_PERT!$E$7)</f>
        <v>5.15355262703361</v>
      </c>
      <c r="E4657" s="23" t="n">
        <f aca="true">BETAINV(RAND(),T1_PERT!$F$8,T1_PERT!$G$8,T1_PERT!$C$8,T1_PERT!$E$8)</f>
        <v>5.17174873407393</v>
      </c>
      <c r="F4657" s="23" t="n">
        <f aca="true">BETAINV(RAND(),T1_PERT!$F$9,T1_PERT!$G$9,T1_PERT!$C$9,T1_PERT!$E$9)</f>
        <v>3.92563938514382</v>
      </c>
      <c r="G4657" s="23" t="n">
        <f aca="true">BETAINV(RAND(),T1_PERT!$F$10,T1_PERT!$G$10,T1_PERT!$C$10,T1_PERT!$E$10)</f>
        <v>1.99404730784537</v>
      </c>
      <c r="H4657" s="23" t="n">
        <f aca="false">B4657+C4657+E4657+G4657</f>
        <v>18.548133695775</v>
      </c>
      <c r="I4657" s="23" t="n">
        <f aca="false">B4657+D4657+F4657+G4657</f>
        <v>15.2779413661593</v>
      </c>
      <c r="J4657" s="23" t="n">
        <f aca="false">MAX(H4657,I4657)</f>
        <v>18.548133695775</v>
      </c>
      <c r="K4657" s="24" t="n">
        <f aca="false">IF(H4657&gt;=I4657,1,0)</f>
        <v>1</v>
      </c>
    </row>
    <row r="4658" customFormat="false" ht="15" hidden="false" customHeight="false" outlineLevel="0" collapsed="false">
      <c r="A4658" s="5" t="n">
        <v>4639</v>
      </c>
      <c r="B4658" s="23" t="n">
        <f aca="true">BETAINV(RAND(),T1_PERT!$F$5,T1_PERT!$G$5,T1_PERT!$C$5,T1_PERT!$E$5)</f>
        <v>3.09634937403829</v>
      </c>
      <c r="C4658" s="23" t="n">
        <f aca="true">BETAINV(RAND(),T1_PERT!$F$6,T1_PERT!$G$6,T1_PERT!$C$6,T1_PERT!$E$6)</f>
        <v>3.48342376574188</v>
      </c>
      <c r="D4658" s="23" t="n">
        <f aca="true">BETAINV(RAND(),T1_PERT!$F$7,T1_PERT!$G$7,T1_PERT!$C$7,T1_PERT!$E$7)</f>
        <v>6.6447376333496</v>
      </c>
      <c r="E4658" s="23" t="n">
        <f aca="true">BETAINV(RAND(),T1_PERT!$F$8,T1_PERT!$G$8,T1_PERT!$C$8,T1_PERT!$E$8)</f>
        <v>4.96798555627703</v>
      </c>
      <c r="F4658" s="23" t="n">
        <f aca="true">BETAINV(RAND(),T1_PERT!$F$9,T1_PERT!$G$9,T1_PERT!$C$9,T1_PERT!$E$9)</f>
        <v>3.63521078975568</v>
      </c>
      <c r="G4658" s="23" t="n">
        <f aca="true">BETAINV(RAND(),T1_PERT!$F$10,T1_PERT!$G$10,T1_PERT!$C$10,T1_PERT!$E$10)</f>
        <v>1.79823402751299</v>
      </c>
      <c r="H4658" s="23" t="n">
        <f aca="false">B4658+C4658+E4658+G4658</f>
        <v>13.3459927235702</v>
      </c>
      <c r="I4658" s="23" t="n">
        <f aca="false">B4658+D4658+F4658+G4658</f>
        <v>15.1745318246566</v>
      </c>
      <c r="J4658" s="23" t="n">
        <f aca="false">MAX(H4658,I4658)</f>
        <v>15.1745318246566</v>
      </c>
      <c r="K4658" s="24" t="n">
        <f aca="false">IF(H4658&gt;=I4658,1,0)</f>
        <v>0</v>
      </c>
    </row>
    <row r="4659" customFormat="false" ht="15" hidden="false" customHeight="false" outlineLevel="0" collapsed="false">
      <c r="A4659" s="5" t="n">
        <v>4640</v>
      </c>
      <c r="B4659" s="23" t="n">
        <f aca="true">BETAINV(RAND(),T1_PERT!$F$5,T1_PERT!$G$5,T1_PERT!$C$5,T1_PERT!$E$5)</f>
        <v>4.01688506565944</v>
      </c>
      <c r="C4659" s="23" t="n">
        <f aca="true">BETAINV(RAND(),T1_PERT!$F$6,T1_PERT!$G$6,T1_PERT!$C$6,T1_PERT!$E$6)</f>
        <v>6.33842370298982</v>
      </c>
      <c r="D4659" s="23" t="n">
        <f aca="true">BETAINV(RAND(),T1_PERT!$F$7,T1_PERT!$G$7,T1_PERT!$C$7,T1_PERT!$E$7)</f>
        <v>2.79642138564058</v>
      </c>
      <c r="E4659" s="23" t="n">
        <f aca="true">BETAINV(RAND(),T1_PERT!$F$8,T1_PERT!$G$8,T1_PERT!$C$8,T1_PERT!$E$8)</f>
        <v>5.2288103924458</v>
      </c>
      <c r="F4659" s="23" t="n">
        <f aca="true">BETAINV(RAND(),T1_PERT!$F$9,T1_PERT!$G$9,T1_PERT!$C$9,T1_PERT!$E$9)</f>
        <v>3.41950278182413</v>
      </c>
      <c r="G4659" s="23" t="n">
        <f aca="true">BETAINV(RAND(),T1_PERT!$F$10,T1_PERT!$G$10,T1_PERT!$C$10,T1_PERT!$E$10)</f>
        <v>2.22047143694288</v>
      </c>
      <c r="H4659" s="23" t="n">
        <f aca="false">B4659+C4659+E4659+G4659</f>
        <v>17.8045905980379</v>
      </c>
      <c r="I4659" s="23" t="n">
        <f aca="false">B4659+D4659+F4659+G4659</f>
        <v>12.453280670067</v>
      </c>
      <c r="J4659" s="23" t="n">
        <f aca="false">MAX(H4659,I4659)</f>
        <v>17.8045905980379</v>
      </c>
      <c r="K4659" s="24" t="n">
        <f aca="false">IF(H4659&gt;=I4659,1,0)</f>
        <v>1</v>
      </c>
    </row>
    <row r="4660" customFormat="false" ht="15" hidden="false" customHeight="false" outlineLevel="0" collapsed="false">
      <c r="A4660" s="5" t="n">
        <v>4641</v>
      </c>
      <c r="B4660" s="23" t="n">
        <f aca="true">BETAINV(RAND(),T1_PERT!$F$5,T1_PERT!$G$5,T1_PERT!$C$5,T1_PERT!$E$5)</f>
        <v>3.72695367539634</v>
      </c>
      <c r="C4660" s="23" t="n">
        <f aca="true">BETAINV(RAND(),T1_PERT!$F$6,T1_PERT!$G$6,T1_PERT!$C$6,T1_PERT!$E$6)</f>
        <v>3.85073803420121</v>
      </c>
      <c r="D4660" s="23" t="n">
        <f aca="true">BETAINV(RAND(),T1_PERT!$F$7,T1_PERT!$G$7,T1_PERT!$C$7,T1_PERT!$E$7)</f>
        <v>4.54055562293432</v>
      </c>
      <c r="E4660" s="23" t="n">
        <f aca="true">BETAINV(RAND(),T1_PERT!$F$8,T1_PERT!$G$8,T1_PERT!$C$8,T1_PERT!$E$8)</f>
        <v>6.33354510480363</v>
      </c>
      <c r="F4660" s="23" t="n">
        <f aca="true">BETAINV(RAND(),T1_PERT!$F$9,T1_PERT!$G$9,T1_PERT!$C$9,T1_PERT!$E$9)</f>
        <v>3.59282776494991</v>
      </c>
      <c r="G4660" s="23" t="n">
        <f aca="true">BETAINV(RAND(),T1_PERT!$F$10,T1_PERT!$G$10,T1_PERT!$C$10,T1_PERT!$E$10)</f>
        <v>1.20016233213471</v>
      </c>
      <c r="H4660" s="23" t="n">
        <f aca="false">B4660+C4660+E4660+G4660</f>
        <v>15.1113991465359</v>
      </c>
      <c r="I4660" s="23" t="n">
        <f aca="false">B4660+D4660+F4660+G4660</f>
        <v>13.0604993954153</v>
      </c>
      <c r="J4660" s="23" t="n">
        <f aca="false">MAX(H4660,I4660)</f>
        <v>15.1113991465359</v>
      </c>
      <c r="K4660" s="24" t="n">
        <f aca="false">IF(H4660&gt;=I4660,1,0)</f>
        <v>1</v>
      </c>
    </row>
    <row r="4661" customFormat="false" ht="15" hidden="false" customHeight="false" outlineLevel="0" collapsed="false">
      <c r="A4661" s="5" t="n">
        <v>4642</v>
      </c>
      <c r="B4661" s="23" t="n">
        <f aca="true">BETAINV(RAND(),T1_PERT!$F$5,T1_PERT!$G$5,T1_PERT!$C$5,T1_PERT!$E$5)</f>
        <v>3.44406958471131</v>
      </c>
      <c r="C4661" s="23" t="n">
        <f aca="true">BETAINV(RAND(),T1_PERT!$F$6,T1_PERT!$G$6,T1_PERT!$C$6,T1_PERT!$E$6)</f>
        <v>6.25675402324234</v>
      </c>
      <c r="D4661" s="23" t="n">
        <f aca="true">BETAINV(RAND(),T1_PERT!$F$7,T1_PERT!$G$7,T1_PERT!$C$7,T1_PERT!$E$7)</f>
        <v>6.65193002150498</v>
      </c>
      <c r="E4661" s="23" t="n">
        <f aca="true">BETAINV(RAND(),T1_PERT!$F$8,T1_PERT!$G$8,T1_PERT!$C$8,T1_PERT!$E$8)</f>
        <v>6.06519055266579</v>
      </c>
      <c r="F4661" s="23" t="n">
        <f aca="true">BETAINV(RAND(),T1_PERT!$F$9,T1_PERT!$G$9,T1_PERT!$C$9,T1_PERT!$E$9)</f>
        <v>4.79702068129432</v>
      </c>
      <c r="G4661" s="23" t="n">
        <f aca="true">BETAINV(RAND(),T1_PERT!$F$10,T1_PERT!$G$10,T1_PERT!$C$10,T1_PERT!$E$10)</f>
        <v>2.51207181911557</v>
      </c>
      <c r="H4661" s="23" t="n">
        <f aca="false">B4661+C4661+E4661+G4661</f>
        <v>18.278085979735</v>
      </c>
      <c r="I4661" s="23" t="n">
        <f aca="false">B4661+D4661+F4661+G4661</f>
        <v>17.4050921066262</v>
      </c>
      <c r="J4661" s="23" t="n">
        <f aca="false">MAX(H4661,I4661)</f>
        <v>18.278085979735</v>
      </c>
      <c r="K4661" s="24" t="n">
        <f aca="false">IF(H4661&gt;=I4661,1,0)</f>
        <v>1</v>
      </c>
    </row>
    <row r="4662" customFormat="false" ht="15" hidden="false" customHeight="false" outlineLevel="0" collapsed="false">
      <c r="A4662" s="5" t="n">
        <v>4643</v>
      </c>
      <c r="B4662" s="23" t="n">
        <f aca="true">BETAINV(RAND(),T1_PERT!$F$5,T1_PERT!$G$5,T1_PERT!$C$5,T1_PERT!$E$5)</f>
        <v>3.58860321840084</v>
      </c>
      <c r="C4662" s="23" t="n">
        <f aca="true">BETAINV(RAND(),T1_PERT!$F$6,T1_PERT!$G$6,T1_PERT!$C$6,T1_PERT!$E$6)</f>
        <v>3.74766244362715</v>
      </c>
      <c r="D4662" s="23" t="n">
        <f aca="true">BETAINV(RAND(),T1_PERT!$F$7,T1_PERT!$G$7,T1_PERT!$C$7,T1_PERT!$E$7)</f>
        <v>4.3142480098115</v>
      </c>
      <c r="E4662" s="23" t="n">
        <f aca="true">BETAINV(RAND(),T1_PERT!$F$8,T1_PERT!$G$8,T1_PERT!$C$8,T1_PERT!$E$8)</f>
        <v>5.01638575424187</v>
      </c>
      <c r="F4662" s="23" t="n">
        <f aca="true">BETAINV(RAND(),T1_PERT!$F$9,T1_PERT!$G$9,T1_PERT!$C$9,T1_PERT!$E$9)</f>
        <v>4.78222995598432</v>
      </c>
      <c r="G4662" s="23" t="n">
        <f aca="true">BETAINV(RAND(),T1_PERT!$F$10,T1_PERT!$G$10,T1_PERT!$C$10,T1_PERT!$E$10)</f>
        <v>2.00567323537492</v>
      </c>
      <c r="H4662" s="23" t="n">
        <f aca="false">B4662+C4662+E4662+G4662</f>
        <v>14.3583246516448</v>
      </c>
      <c r="I4662" s="23" t="n">
        <f aca="false">B4662+D4662+F4662+G4662</f>
        <v>14.6907544195716</v>
      </c>
      <c r="J4662" s="23" t="n">
        <f aca="false">MAX(H4662,I4662)</f>
        <v>14.6907544195716</v>
      </c>
      <c r="K4662" s="24" t="n">
        <f aca="false">IF(H4662&gt;=I4662,1,0)</f>
        <v>0</v>
      </c>
    </row>
    <row r="4663" customFormat="false" ht="15" hidden="false" customHeight="false" outlineLevel="0" collapsed="false">
      <c r="A4663" s="5" t="n">
        <v>4644</v>
      </c>
      <c r="B4663" s="23" t="n">
        <f aca="true">BETAINV(RAND(),T1_PERT!$F$5,T1_PERT!$G$5,T1_PERT!$C$5,T1_PERT!$E$5)</f>
        <v>3.50244002860632</v>
      </c>
      <c r="C4663" s="23" t="n">
        <f aca="true">BETAINV(RAND(),T1_PERT!$F$6,T1_PERT!$G$6,T1_PERT!$C$6,T1_PERT!$E$6)</f>
        <v>4.39335362942919</v>
      </c>
      <c r="D4663" s="23" t="n">
        <f aca="true">BETAINV(RAND(),T1_PERT!$F$7,T1_PERT!$G$7,T1_PERT!$C$7,T1_PERT!$E$7)</f>
        <v>5.22938133203556</v>
      </c>
      <c r="E4663" s="23" t="n">
        <f aca="true">BETAINV(RAND(),T1_PERT!$F$8,T1_PERT!$G$8,T1_PERT!$C$8,T1_PERT!$E$8)</f>
        <v>6.91356482402496</v>
      </c>
      <c r="F4663" s="23" t="n">
        <f aca="true">BETAINV(RAND(),T1_PERT!$F$9,T1_PERT!$G$9,T1_PERT!$C$9,T1_PERT!$E$9)</f>
        <v>4.33526013922285</v>
      </c>
      <c r="G4663" s="23" t="n">
        <f aca="true">BETAINV(RAND(),T1_PERT!$F$10,T1_PERT!$G$10,T1_PERT!$C$10,T1_PERT!$E$10)</f>
        <v>2.07017558277988</v>
      </c>
      <c r="H4663" s="23" t="n">
        <f aca="false">B4663+C4663+E4663+G4663</f>
        <v>16.8795340648404</v>
      </c>
      <c r="I4663" s="23" t="n">
        <f aca="false">B4663+D4663+F4663+G4663</f>
        <v>15.1372570826446</v>
      </c>
      <c r="J4663" s="23" t="n">
        <f aca="false">MAX(H4663,I4663)</f>
        <v>16.8795340648404</v>
      </c>
      <c r="K4663" s="24" t="n">
        <f aca="false">IF(H4663&gt;=I4663,1,0)</f>
        <v>1</v>
      </c>
    </row>
    <row r="4664" customFormat="false" ht="15" hidden="false" customHeight="false" outlineLevel="0" collapsed="false">
      <c r="A4664" s="5" t="n">
        <v>4645</v>
      </c>
      <c r="B4664" s="23" t="n">
        <f aca="true">BETAINV(RAND(),T1_PERT!$F$5,T1_PERT!$G$5,T1_PERT!$C$5,T1_PERT!$E$5)</f>
        <v>3.92686617377969</v>
      </c>
      <c r="C4664" s="23" t="n">
        <f aca="true">BETAINV(RAND(),T1_PERT!$F$6,T1_PERT!$G$6,T1_PERT!$C$6,T1_PERT!$E$6)</f>
        <v>6.46070772639291</v>
      </c>
      <c r="D4664" s="23" t="n">
        <f aca="true">BETAINV(RAND(),T1_PERT!$F$7,T1_PERT!$G$7,T1_PERT!$C$7,T1_PERT!$E$7)</f>
        <v>5.83018454193803</v>
      </c>
      <c r="E4664" s="23" t="n">
        <f aca="true">BETAINV(RAND(),T1_PERT!$F$8,T1_PERT!$G$8,T1_PERT!$C$8,T1_PERT!$E$8)</f>
        <v>5.49896574165598</v>
      </c>
      <c r="F4664" s="23" t="n">
        <f aca="true">BETAINV(RAND(),T1_PERT!$F$9,T1_PERT!$G$9,T1_PERT!$C$9,T1_PERT!$E$9)</f>
        <v>3.50292265361427</v>
      </c>
      <c r="G4664" s="23" t="n">
        <f aca="true">BETAINV(RAND(),T1_PERT!$F$10,T1_PERT!$G$10,T1_PERT!$C$10,T1_PERT!$E$10)</f>
        <v>1.97707677204408</v>
      </c>
      <c r="H4664" s="23" t="n">
        <f aca="false">B4664+C4664+E4664+G4664</f>
        <v>17.8636164138727</v>
      </c>
      <c r="I4664" s="23" t="n">
        <f aca="false">B4664+D4664+F4664+G4664</f>
        <v>15.2370501413761</v>
      </c>
      <c r="J4664" s="23" t="n">
        <f aca="false">MAX(H4664,I4664)</f>
        <v>17.8636164138727</v>
      </c>
      <c r="K4664" s="24" t="n">
        <f aca="false">IF(H4664&gt;=I4664,1,0)</f>
        <v>1</v>
      </c>
    </row>
    <row r="4665" customFormat="false" ht="15" hidden="false" customHeight="false" outlineLevel="0" collapsed="false">
      <c r="A4665" s="5" t="n">
        <v>4646</v>
      </c>
      <c r="B4665" s="23" t="n">
        <f aca="true">BETAINV(RAND(),T1_PERT!$F$5,T1_PERT!$G$5,T1_PERT!$C$5,T1_PERT!$E$5)</f>
        <v>4.48655720921962</v>
      </c>
      <c r="C4665" s="23" t="n">
        <f aca="true">BETAINV(RAND(),T1_PERT!$F$6,T1_PERT!$G$6,T1_PERT!$C$6,T1_PERT!$E$6)</f>
        <v>5.13202124120556</v>
      </c>
      <c r="D4665" s="23" t="n">
        <f aca="true">BETAINV(RAND(),T1_PERT!$F$7,T1_PERT!$G$7,T1_PERT!$C$7,T1_PERT!$E$7)</f>
        <v>4.48450803079571</v>
      </c>
      <c r="E4665" s="23" t="n">
        <f aca="true">BETAINV(RAND(),T1_PERT!$F$8,T1_PERT!$G$8,T1_PERT!$C$8,T1_PERT!$E$8)</f>
        <v>4.98947322847249</v>
      </c>
      <c r="F4665" s="23" t="n">
        <f aca="true">BETAINV(RAND(),T1_PERT!$F$9,T1_PERT!$G$9,T1_PERT!$C$9,T1_PERT!$E$9)</f>
        <v>3.55935801327121</v>
      </c>
      <c r="G4665" s="23" t="n">
        <f aca="true">BETAINV(RAND(),T1_PERT!$F$10,T1_PERT!$G$10,T1_PERT!$C$10,T1_PERT!$E$10)</f>
        <v>1.3709232229637</v>
      </c>
      <c r="H4665" s="23" t="n">
        <f aca="false">B4665+C4665+E4665+G4665</f>
        <v>15.9789749018614</v>
      </c>
      <c r="I4665" s="23" t="n">
        <f aca="false">B4665+D4665+F4665+G4665</f>
        <v>13.9013464762502</v>
      </c>
      <c r="J4665" s="23" t="n">
        <f aca="false">MAX(H4665,I4665)</f>
        <v>15.9789749018614</v>
      </c>
      <c r="K4665" s="24" t="n">
        <f aca="false">IF(H4665&gt;=I4665,1,0)</f>
        <v>1</v>
      </c>
    </row>
    <row r="4666" customFormat="false" ht="15" hidden="false" customHeight="false" outlineLevel="0" collapsed="false">
      <c r="A4666" s="5" t="n">
        <v>4647</v>
      </c>
      <c r="B4666" s="23" t="n">
        <f aca="true">BETAINV(RAND(),T1_PERT!$F$5,T1_PERT!$G$5,T1_PERT!$C$5,T1_PERT!$E$5)</f>
        <v>5.3449322234285</v>
      </c>
      <c r="C4666" s="23" t="n">
        <f aca="true">BETAINV(RAND(),T1_PERT!$F$6,T1_PERT!$G$6,T1_PERT!$C$6,T1_PERT!$E$6)</f>
        <v>5.24659866930378</v>
      </c>
      <c r="D4666" s="23" t="n">
        <f aca="true">BETAINV(RAND(),T1_PERT!$F$7,T1_PERT!$G$7,T1_PERT!$C$7,T1_PERT!$E$7)</f>
        <v>4.65267172330916</v>
      </c>
      <c r="E4666" s="23" t="n">
        <f aca="true">BETAINV(RAND(),T1_PERT!$F$8,T1_PERT!$G$8,T1_PERT!$C$8,T1_PERT!$E$8)</f>
        <v>5.35068038453241</v>
      </c>
      <c r="F4666" s="23" t="n">
        <f aca="true">BETAINV(RAND(),T1_PERT!$F$9,T1_PERT!$G$9,T1_PERT!$C$9,T1_PERT!$E$9)</f>
        <v>4.602410056261</v>
      </c>
      <c r="G4666" s="23" t="n">
        <f aca="true">BETAINV(RAND(),T1_PERT!$F$10,T1_PERT!$G$10,T1_PERT!$C$10,T1_PERT!$E$10)</f>
        <v>1.97445962286946</v>
      </c>
      <c r="H4666" s="23" t="n">
        <f aca="false">B4666+C4666+E4666+G4666</f>
        <v>17.9166709001341</v>
      </c>
      <c r="I4666" s="23" t="n">
        <f aca="false">B4666+D4666+F4666+G4666</f>
        <v>16.5744736258681</v>
      </c>
      <c r="J4666" s="23" t="n">
        <f aca="false">MAX(H4666,I4666)</f>
        <v>17.9166709001341</v>
      </c>
      <c r="K4666" s="24" t="n">
        <f aca="false">IF(H4666&gt;=I4666,1,0)</f>
        <v>1</v>
      </c>
    </row>
    <row r="4667" customFormat="false" ht="15" hidden="false" customHeight="false" outlineLevel="0" collapsed="false">
      <c r="A4667" s="5" t="n">
        <v>4648</v>
      </c>
      <c r="B4667" s="23" t="n">
        <f aca="true">BETAINV(RAND(),T1_PERT!$F$5,T1_PERT!$G$5,T1_PERT!$C$5,T1_PERT!$E$5)</f>
        <v>3.26032146703892</v>
      </c>
      <c r="C4667" s="23" t="n">
        <f aca="true">BETAINV(RAND(),T1_PERT!$F$6,T1_PERT!$G$6,T1_PERT!$C$6,T1_PERT!$E$6)</f>
        <v>5.75997407471365</v>
      </c>
      <c r="D4667" s="23" t="n">
        <f aca="true">BETAINV(RAND(),T1_PERT!$F$7,T1_PERT!$G$7,T1_PERT!$C$7,T1_PERT!$E$7)</f>
        <v>5.17124502932489</v>
      </c>
      <c r="E4667" s="23" t="n">
        <f aca="true">BETAINV(RAND(),T1_PERT!$F$8,T1_PERT!$G$8,T1_PERT!$C$8,T1_PERT!$E$8)</f>
        <v>6.20107843562348</v>
      </c>
      <c r="F4667" s="23" t="n">
        <f aca="true">BETAINV(RAND(),T1_PERT!$F$9,T1_PERT!$G$9,T1_PERT!$C$9,T1_PERT!$E$9)</f>
        <v>3.33772603684203</v>
      </c>
      <c r="G4667" s="23" t="n">
        <f aca="true">BETAINV(RAND(),T1_PERT!$F$10,T1_PERT!$G$10,T1_PERT!$C$10,T1_PERT!$E$10)</f>
        <v>2.12564142718533</v>
      </c>
      <c r="H4667" s="23" t="n">
        <f aca="false">B4667+C4667+E4667+G4667</f>
        <v>17.3470154045614</v>
      </c>
      <c r="I4667" s="23" t="n">
        <f aca="false">B4667+D4667+F4667+G4667</f>
        <v>13.8949339603912</v>
      </c>
      <c r="J4667" s="23" t="n">
        <f aca="false">MAX(H4667,I4667)</f>
        <v>17.3470154045614</v>
      </c>
      <c r="K4667" s="24" t="n">
        <f aca="false">IF(H4667&gt;=I4667,1,0)</f>
        <v>1</v>
      </c>
    </row>
    <row r="4668" customFormat="false" ht="15" hidden="false" customHeight="false" outlineLevel="0" collapsed="false">
      <c r="A4668" s="5" t="n">
        <v>4649</v>
      </c>
      <c r="B4668" s="23" t="n">
        <f aca="true">BETAINV(RAND(),T1_PERT!$F$5,T1_PERT!$G$5,T1_PERT!$C$5,T1_PERT!$E$5)</f>
        <v>3.49965137216632</v>
      </c>
      <c r="C4668" s="23" t="n">
        <f aca="true">BETAINV(RAND(),T1_PERT!$F$6,T1_PERT!$G$6,T1_PERT!$C$6,T1_PERT!$E$6)</f>
        <v>6.07648740490985</v>
      </c>
      <c r="D4668" s="23" t="n">
        <f aca="true">BETAINV(RAND(),T1_PERT!$F$7,T1_PERT!$G$7,T1_PERT!$C$7,T1_PERT!$E$7)</f>
        <v>5.98000611715197</v>
      </c>
      <c r="E4668" s="23" t="n">
        <f aca="true">BETAINV(RAND(),T1_PERT!$F$8,T1_PERT!$G$8,T1_PERT!$C$8,T1_PERT!$E$8)</f>
        <v>5.85960502047518</v>
      </c>
      <c r="F4668" s="23" t="n">
        <f aca="true">BETAINV(RAND(),T1_PERT!$F$9,T1_PERT!$G$9,T1_PERT!$C$9,T1_PERT!$E$9)</f>
        <v>4.46302025351088</v>
      </c>
      <c r="G4668" s="23" t="n">
        <f aca="true">BETAINV(RAND(),T1_PERT!$F$10,T1_PERT!$G$10,T1_PERT!$C$10,T1_PERT!$E$10)</f>
        <v>1.56757738459573</v>
      </c>
      <c r="H4668" s="23" t="n">
        <f aca="false">B4668+C4668+E4668+G4668</f>
        <v>17.0033211821471</v>
      </c>
      <c r="I4668" s="23" t="n">
        <f aca="false">B4668+D4668+F4668+G4668</f>
        <v>15.5102551274249</v>
      </c>
      <c r="J4668" s="23" t="n">
        <f aca="false">MAX(H4668,I4668)</f>
        <v>17.0033211821471</v>
      </c>
      <c r="K4668" s="24" t="n">
        <f aca="false">IF(H4668&gt;=I4668,1,0)</f>
        <v>1</v>
      </c>
    </row>
    <row r="4669" customFormat="false" ht="15" hidden="false" customHeight="false" outlineLevel="0" collapsed="false">
      <c r="A4669" s="5" t="n">
        <v>4650</v>
      </c>
      <c r="B4669" s="23" t="n">
        <f aca="true">BETAINV(RAND(),T1_PERT!$F$5,T1_PERT!$G$5,T1_PERT!$C$5,T1_PERT!$E$5)</f>
        <v>4.25499039892965</v>
      </c>
      <c r="C4669" s="23" t="n">
        <f aca="true">BETAINV(RAND(),T1_PERT!$F$6,T1_PERT!$G$6,T1_PERT!$C$6,T1_PERT!$E$6)</f>
        <v>5.5798844496481</v>
      </c>
      <c r="D4669" s="23" t="n">
        <f aca="true">BETAINV(RAND(),T1_PERT!$F$7,T1_PERT!$G$7,T1_PERT!$C$7,T1_PERT!$E$7)</f>
        <v>7.62341254432614</v>
      </c>
      <c r="E4669" s="23" t="n">
        <f aca="true">BETAINV(RAND(),T1_PERT!$F$8,T1_PERT!$G$8,T1_PERT!$C$8,T1_PERT!$E$8)</f>
        <v>5.60226578707883</v>
      </c>
      <c r="F4669" s="23" t="n">
        <f aca="true">BETAINV(RAND(),T1_PERT!$F$9,T1_PERT!$G$9,T1_PERT!$C$9,T1_PERT!$E$9)</f>
        <v>3.62130141798403</v>
      </c>
      <c r="G4669" s="23" t="n">
        <f aca="true">BETAINV(RAND(),T1_PERT!$F$10,T1_PERT!$G$10,T1_PERT!$C$10,T1_PERT!$E$10)</f>
        <v>1.61720289319197</v>
      </c>
      <c r="H4669" s="23" t="n">
        <f aca="false">B4669+C4669+E4669+G4669</f>
        <v>17.0543435288486</v>
      </c>
      <c r="I4669" s="23" t="n">
        <f aca="false">B4669+D4669+F4669+G4669</f>
        <v>17.1169072544318</v>
      </c>
      <c r="J4669" s="23" t="n">
        <f aca="false">MAX(H4669,I4669)</f>
        <v>17.1169072544318</v>
      </c>
      <c r="K4669" s="24" t="n">
        <f aca="false">IF(H4669&gt;=I4669,1,0)</f>
        <v>0</v>
      </c>
    </row>
    <row r="4670" customFormat="false" ht="15" hidden="false" customHeight="false" outlineLevel="0" collapsed="false">
      <c r="A4670" s="5" t="n">
        <v>4651</v>
      </c>
      <c r="B4670" s="23" t="n">
        <f aca="true">BETAINV(RAND(),T1_PERT!$F$5,T1_PERT!$G$5,T1_PERT!$C$5,T1_PERT!$E$5)</f>
        <v>5.6459435229462</v>
      </c>
      <c r="C4670" s="23" t="n">
        <f aca="true">BETAINV(RAND(),T1_PERT!$F$6,T1_PERT!$G$6,T1_PERT!$C$6,T1_PERT!$E$6)</f>
        <v>4.98523154076992</v>
      </c>
      <c r="D4670" s="23" t="n">
        <f aca="true">BETAINV(RAND(),T1_PERT!$F$7,T1_PERT!$G$7,T1_PERT!$C$7,T1_PERT!$E$7)</f>
        <v>4.99519891216072</v>
      </c>
      <c r="E4670" s="23" t="n">
        <f aca="true">BETAINV(RAND(),T1_PERT!$F$8,T1_PERT!$G$8,T1_PERT!$C$8,T1_PERT!$E$8)</f>
        <v>6.16994633873974</v>
      </c>
      <c r="F4670" s="23" t="n">
        <f aca="true">BETAINV(RAND(),T1_PERT!$F$9,T1_PERT!$G$9,T1_PERT!$C$9,T1_PERT!$E$9)</f>
        <v>4.52811847989585</v>
      </c>
      <c r="G4670" s="23" t="n">
        <f aca="true">BETAINV(RAND(),T1_PERT!$F$10,T1_PERT!$G$10,T1_PERT!$C$10,T1_PERT!$E$10)</f>
        <v>2.32694902373973</v>
      </c>
      <c r="H4670" s="23" t="n">
        <f aca="false">B4670+C4670+E4670+G4670</f>
        <v>19.1280704261956</v>
      </c>
      <c r="I4670" s="23" t="n">
        <f aca="false">B4670+D4670+F4670+G4670</f>
        <v>17.4962099387425</v>
      </c>
      <c r="J4670" s="23" t="n">
        <f aca="false">MAX(H4670,I4670)</f>
        <v>19.1280704261956</v>
      </c>
      <c r="K4670" s="24" t="n">
        <f aca="false">IF(H4670&gt;=I4670,1,0)</f>
        <v>1</v>
      </c>
    </row>
    <row r="4671" customFormat="false" ht="15" hidden="false" customHeight="false" outlineLevel="0" collapsed="false">
      <c r="A4671" s="5" t="n">
        <v>4652</v>
      </c>
      <c r="B4671" s="23" t="n">
        <f aca="true">BETAINV(RAND(),T1_PERT!$F$5,T1_PERT!$G$5,T1_PERT!$C$5,T1_PERT!$E$5)</f>
        <v>3.38788204390664</v>
      </c>
      <c r="C4671" s="23" t="n">
        <f aca="true">BETAINV(RAND(),T1_PERT!$F$6,T1_PERT!$G$6,T1_PERT!$C$6,T1_PERT!$E$6)</f>
        <v>6.08460148697708</v>
      </c>
      <c r="D4671" s="23" t="n">
        <f aca="true">BETAINV(RAND(),T1_PERT!$F$7,T1_PERT!$G$7,T1_PERT!$C$7,T1_PERT!$E$7)</f>
        <v>6.78227366776749</v>
      </c>
      <c r="E4671" s="23" t="n">
        <f aca="true">BETAINV(RAND(),T1_PERT!$F$8,T1_PERT!$G$8,T1_PERT!$C$8,T1_PERT!$E$8)</f>
        <v>5.71863983548905</v>
      </c>
      <c r="F4671" s="23" t="n">
        <f aca="true">BETAINV(RAND(),T1_PERT!$F$9,T1_PERT!$G$9,T1_PERT!$C$9,T1_PERT!$E$9)</f>
        <v>3.48720850922764</v>
      </c>
      <c r="G4671" s="23" t="n">
        <f aca="true">BETAINV(RAND(),T1_PERT!$F$10,T1_PERT!$G$10,T1_PERT!$C$10,T1_PERT!$E$10)</f>
        <v>1.59633893624652</v>
      </c>
      <c r="H4671" s="23" t="n">
        <f aca="false">B4671+C4671+E4671+G4671</f>
        <v>16.7874623026193</v>
      </c>
      <c r="I4671" s="23" t="n">
        <f aca="false">B4671+D4671+F4671+G4671</f>
        <v>15.2537031571483</v>
      </c>
      <c r="J4671" s="23" t="n">
        <f aca="false">MAX(H4671,I4671)</f>
        <v>16.7874623026193</v>
      </c>
      <c r="K4671" s="24" t="n">
        <f aca="false">IF(H4671&gt;=I4671,1,0)</f>
        <v>1</v>
      </c>
    </row>
    <row r="4672" customFormat="false" ht="15" hidden="false" customHeight="false" outlineLevel="0" collapsed="false">
      <c r="A4672" s="5" t="n">
        <v>4653</v>
      </c>
      <c r="B4672" s="23" t="n">
        <f aca="true">BETAINV(RAND(),T1_PERT!$F$5,T1_PERT!$G$5,T1_PERT!$C$5,T1_PERT!$E$5)</f>
        <v>4.0579997719445</v>
      </c>
      <c r="C4672" s="23" t="n">
        <f aca="true">BETAINV(RAND(),T1_PERT!$F$6,T1_PERT!$G$6,T1_PERT!$C$6,T1_PERT!$E$6)</f>
        <v>5.048831341032</v>
      </c>
      <c r="D4672" s="23" t="n">
        <f aca="true">BETAINV(RAND(),T1_PERT!$F$7,T1_PERT!$G$7,T1_PERT!$C$7,T1_PERT!$E$7)</f>
        <v>6.38187613003328</v>
      </c>
      <c r="E4672" s="23" t="n">
        <f aca="true">BETAINV(RAND(),T1_PERT!$F$8,T1_PERT!$G$8,T1_PERT!$C$8,T1_PERT!$E$8)</f>
        <v>4.46236972449724</v>
      </c>
      <c r="F4672" s="23" t="n">
        <f aca="true">BETAINV(RAND(),T1_PERT!$F$9,T1_PERT!$G$9,T1_PERT!$C$9,T1_PERT!$E$9)</f>
        <v>3.97043147879117</v>
      </c>
      <c r="G4672" s="23" t="n">
        <f aca="true">BETAINV(RAND(),T1_PERT!$F$10,T1_PERT!$G$10,T1_PERT!$C$10,T1_PERT!$E$10)</f>
        <v>2.43335750271024</v>
      </c>
      <c r="H4672" s="23" t="n">
        <f aca="false">B4672+C4672+E4672+G4672</f>
        <v>16.002558340184</v>
      </c>
      <c r="I4672" s="23" t="n">
        <f aca="false">B4672+D4672+F4672+G4672</f>
        <v>16.8436648834792</v>
      </c>
      <c r="J4672" s="23" t="n">
        <f aca="false">MAX(H4672,I4672)</f>
        <v>16.8436648834792</v>
      </c>
      <c r="K4672" s="24" t="n">
        <f aca="false">IF(H4672&gt;=I4672,1,0)</f>
        <v>0</v>
      </c>
    </row>
    <row r="4673" customFormat="false" ht="15" hidden="false" customHeight="false" outlineLevel="0" collapsed="false">
      <c r="A4673" s="5" t="n">
        <v>4654</v>
      </c>
      <c r="B4673" s="23" t="n">
        <f aca="true">BETAINV(RAND(),T1_PERT!$F$5,T1_PERT!$G$5,T1_PERT!$C$5,T1_PERT!$E$5)</f>
        <v>4.16400046921234</v>
      </c>
      <c r="C4673" s="23" t="n">
        <f aca="true">BETAINV(RAND(),T1_PERT!$F$6,T1_PERT!$G$6,T1_PERT!$C$6,T1_PERT!$E$6)</f>
        <v>6.78782847502442</v>
      </c>
      <c r="D4673" s="23" t="n">
        <f aca="true">BETAINV(RAND(),T1_PERT!$F$7,T1_PERT!$G$7,T1_PERT!$C$7,T1_PERT!$E$7)</f>
        <v>6.30471963867923</v>
      </c>
      <c r="E4673" s="23" t="n">
        <f aca="true">BETAINV(RAND(),T1_PERT!$F$8,T1_PERT!$G$8,T1_PERT!$C$8,T1_PERT!$E$8)</f>
        <v>4.38489595226082</v>
      </c>
      <c r="F4673" s="23" t="n">
        <f aca="true">BETAINV(RAND(),T1_PERT!$F$9,T1_PERT!$G$9,T1_PERT!$C$9,T1_PERT!$E$9)</f>
        <v>4.18896825590256</v>
      </c>
      <c r="G4673" s="23" t="n">
        <f aca="true">BETAINV(RAND(),T1_PERT!$F$10,T1_PERT!$G$10,T1_PERT!$C$10,T1_PERT!$E$10)</f>
        <v>1.8783885757307</v>
      </c>
      <c r="H4673" s="23" t="n">
        <f aca="false">B4673+C4673+E4673+G4673</f>
        <v>17.2151134722283</v>
      </c>
      <c r="I4673" s="23" t="n">
        <f aca="false">B4673+D4673+F4673+G4673</f>
        <v>16.5360769395248</v>
      </c>
      <c r="J4673" s="23" t="n">
        <f aca="false">MAX(H4673,I4673)</f>
        <v>17.2151134722283</v>
      </c>
      <c r="K4673" s="24" t="n">
        <f aca="false">IF(H4673&gt;=I4673,1,0)</f>
        <v>1</v>
      </c>
    </row>
    <row r="4674" customFormat="false" ht="15" hidden="false" customHeight="false" outlineLevel="0" collapsed="false">
      <c r="A4674" s="5" t="n">
        <v>4655</v>
      </c>
      <c r="B4674" s="23" t="n">
        <f aca="true">BETAINV(RAND(),T1_PERT!$F$5,T1_PERT!$G$5,T1_PERT!$C$5,T1_PERT!$E$5)</f>
        <v>5.41116939241596</v>
      </c>
      <c r="C4674" s="23" t="n">
        <f aca="true">BETAINV(RAND(),T1_PERT!$F$6,T1_PERT!$G$6,T1_PERT!$C$6,T1_PERT!$E$6)</f>
        <v>5.92395594022223</v>
      </c>
      <c r="D4674" s="23" t="n">
        <f aca="true">BETAINV(RAND(),T1_PERT!$F$7,T1_PERT!$G$7,T1_PERT!$C$7,T1_PERT!$E$7)</f>
        <v>7.60601796956188</v>
      </c>
      <c r="E4674" s="23" t="n">
        <f aca="true">BETAINV(RAND(),T1_PERT!$F$8,T1_PERT!$G$8,T1_PERT!$C$8,T1_PERT!$E$8)</f>
        <v>6.57020070741884</v>
      </c>
      <c r="F4674" s="23" t="n">
        <f aca="true">BETAINV(RAND(),T1_PERT!$F$9,T1_PERT!$G$9,T1_PERT!$C$9,T1_PERT!$E$9)</f>
        <v>4.12120958858124</v>
      </c>
      <c r="G4674" s="23" t="n">
        <f aca="true">BETAINV(RAND(),T1_PERT!$F$10,T1_PERT!$G$10,T1_PERT!$C$10,T1_PERT!$E$10)</f>
        <v>1.85924738043608</v>
      </c>
      <c r="H4674" s="23" t="n">
        <f aca="false">B4674+C4674+E4674+G4674</f>
        <v>19.7645734204931</v>
      </c>
      <c r="I4674" s="23" t="n">
        <f aca="false">B4674+D4674+F4674+G4674</f>
        <v>18.9976443309952</v>
      </c>
      <c r="J4674" s="23" t="n">
        <f aca="false">MAX(H4674,I4674)</f>
        <v>19.7645734204931</v>
      </c>
      <c r="K4674" s="24" t="n">
        <f aca="false">IF(H4674&gt;=I4674,1,0)</f>
        <v>1</v>
      </c>
    </row>
    <row r="4675" customFormat="false" ht="15" hidden="false" customHeight="false" outlineLevel="0" collapsed="false">
      <c r="A4675" s="5" t="n">
        <v>4656</v>
      </c>
      <c r="B4675" s="23" t="n">
        <f aca="true">BETAINV(RAND(),T1_PERT!$F$5,T1_PERT!$G$5,T1_PERT!$C$5,T1_PERT!$E$5)</f>
        <v>4.04452197448501</v>
      </c>
      <c r="C4675" s="23" t="n">
        <f aca="true">BETAINV(RAND(),T1_PERT!$F$6,T1_PERT!$G$6,T1_PERT!$C$6,T1_PERT!$E$6)</f>
        <v>5.00468513971572</v>
      </c>
      <c r="D4675" s="23" t="n">
        <f aca="true">BETAINV(RAND(),T1_PERT!$F$7,T1_PERT!$G$7,T1_PERT!$C$7,T1_PERT!$E$7)</f>
        <v>5.08250255696804</v>
      </c>
      <c r="E4675" s="23" t="n">
        <f aca="true">BETAINV(RAND(),T1_PERT!$F$8,T1_PERT!$G$8,T1_PERT!$C$8,T1_PERT!$E$8)</f>
        <v>4.88331287618238</v>
      </c>
      <c r="F4675" s="23" t="n">
        <f aca="true">BETAINV(RAND(),T1_PERT!$F$9,T1_PERT!$G$9,T1_PERT!$C$9,T1_PERT!$E$9)</f>
        <v>3.10418730746821</v>
      </c>
      <c r="G4675" s="23" t="n">
        <f aca="true">BETAINV(RAND(),T1_PERT!$F$10,T1_PERT!$G$10,T1_PERT!$C$10,T1_PERT!$E$10)</f>
        <v>2.76845334044672</v>
      </c>
      <c r="H4675" s="23" t="n">
        <f aca="false">B4675+C4675+E4675+G4675</f>
        <v>16.7009733308298</v>
      </c>
      <c r="I4675" s="23" t="n">
        <f aca="false">B4675+D4675+F4675+G4675</f>
        <v>14.999665179368</v>
      </c>
      <c r="J4675" s="23" t="n">
        <f aca="false">MAX(H4675,I4675)</f>
        <v>16.7009733308298</v>
      </c>
      <c r="K4675" s="24" t="n">
        <f aca="false">IF(H4675&gt;=I4675,1,0)</f>
        <v>1</v>
      </c>
    </row>
    <row r="4676" customFormat="false" ht="15" hidden="false" customHeight="false" outlineLevel="0" collapsed="false">
      <c r="A4676" s="5" t="n">
        <v>4657</v>
      </c>
      <c r="B4676" s="23" t="n">
        <f aca="true">BETAINV(RAND(),T1_PERT!$F$5,T1_PERT!$G$5,T1_PERT!$C$5,T1_PERT!$E$5)</f>
        <v>3.17160276592705</v>
      </c>
      <c r="C4676" s="23" t="n">
        <f aca="true">BETAINV(RAND(),T1_PERT!$F$6,T1_PERT!$G$6,T1_PERT!$C$6,T1_PERT!$E$6)</f>
        <v>4.90526767597116</v>
      </c>
      <c r="D4676" s="23" t="n">
        <f aca="true">BETAINV(RAND(),T1_PERT!$F$7,T1_PERT!$G$7,T1_PERT!$C$7,T1_PERT!$E$7)</f>
        <v>5.96219121811335</v>
      </c>
      <c r="E4676" s="23" t="n">
        <f aca="true">BETAINV(RAND(),T1_PERT!$F$8,T1_PERT!$G$8,T1_PERT!$C$8,T1_PERT!$E$8)</f>
        <v>5.44799527216881</v>
      </c>
      <c r="F4676" s="23" t="n">
        <f aca="true">BETAINV(RAND(),T1_PERT!$F$9,T1_PERT!$G$9,T1_PERT!$C$9,T1_PERT!$E$9)</f>
        <v>3.51991039674789</v>
      </c>
      <c r="G4676" s="23" t="n">
        <f aca="true">BETAINV(RAND(),T1_PERT!$F$10,T1_PERT!$G$10,T1_PERT!$C$10,T1_PERT!$E$10)</f>
        <v>1.53216938117898</v>
      </c>
      <c r="H4676" s="23" t="n">
        <f aca="false">B4676+C4676+E4676+G4676</f>
        <v>15.057035095246</v>
      </c>
      <c r="I4676" s="23" t="n">
        <f aca="false">B4676+D4676+F4676+G4676</f>
        <v>14.1858737619673</v>
      </c>
      <c r="J4676" s="23" t="n">
        <f aca="false">MAX(H4676,I4676)</f>
        <v>15.057035095246</v>
      </c>
      <c r="K4676" s="24" t="n">
        <f aca="false">IF(H4676&gt;=I4676,1,0)</f>
        <v>1</v>
      </c>
    </row>
    <row r="4677" customFormat="false" ht="15" hidden="false" customHeight="false" outlineLevel="0" collapsed="false">
      <c r="A4677" s="5" t="n">
        <v>4658</v>
      </c>
      <c r="B4677" s="23" t="n">
        <f aca="true">BETAINV(RAND(),T1_PERT!$F$5,T1_PERT!$G$5,T1_PERT!$C$5,T1_PERT!$E$5)</f>
        <v>2.8398149148552</v>
      </c>
      <c r="C4677" s="23" t="n">
        <f aca="true">BETAINV(RAND(),T1_PERT!$F$6,T1_PERT!$G$6,T1_PERT!$C$6,T1_PERT!$E$6)</f>
        <v>4.4668088804848</v>
      </c>
      <c r="D4677" s="23" t="n">
        <f aca="true">BETAINV(RAND(),T1_PERT!$F$7,T1_PERT!$G$7,T1_PERT!$C$7,T1_PERT!$E$7)</f>
        <v>6.43457010963492</v>
      </c>
      <c r="E4677" s="23" t="n">
        <f aca="true">BETAINV(RAND(),T1_PERT!$F$8,T1_PERT!$G$8,T1_PERT!$C$8,T1_PERT!$E$8)</f>
        <v>5.76783518613984</v>
      </c>
      <c r="F4677" s="23" t="n">
        <f aca="true">BETAINV(RAND(),T1_PERT!$F$9,T1_PERT!$G$9,T1_PERT!$C$9,T1_PERT!$E$9)</f>
        <v>4.26547198711766</v>
      </c>
      <c r="G4677" s="23" t="n">
        <f aca="true">BETAINV(RAND(),T1_PERT!$F$10,T1_PERT!$G$10,T1_PERT!$C$10,T1_PERT!$E$10)</f>
        <v>2.54435094762942</v>
      </c>
      <c r="H4677" s="23" t="n">
        <f aca="false">B4677+C4677+E4677+G4677</f>
        <v>15.6188099291093</v>
      </c>
      <c r="I4677" s="23" t="n">
        <f aca="false">B4677+D4677+F4677+G4677</f>
        <v>16.0842079592372</v>
      </c>
      <c r="J4677" s="23" t="n">
        <f aca="false">MAX(H4677,I4677)</f>
        <v>16.0842079592372</v>
      </c>
      <c r="K4677" s="24" t="n">
        <f aca="false">IF(H4677&gt;=I4677,1,0)</f>
        <v>0</v>
      </c>
    </row>
    <row r="4678" customFormat="false" ht="15" hidden="false" customHeight="false" outlineLevel="0" collapsed="false">
      <c r="A4678" s="5" t="n">
        <v>4659</v>
      </c>
      <c r="B4678" s="23" t="n">
        <f aca="true">BETAINV(RAND(),T1_PERT!$F$5,T1_PERT!$G$5,T1_PERT!$C$5,T1_PERT!$E$5)</f>
        <v>2.83104043288065</v>
      </c>
      <c r="C4678" s="23" t="n">
        <f aca="true">BETAINV(RAND(),T1_PERT!$F$6,T1_PERT!$G$6,T1_PERT!$C$6,T1_PERT!$E$6)</f>
        <v>4.62163286377257</v>
      </c>
      <c r="D4678" s="23" t="n">
        <f aca="true">BETAINV(RAND(),T1_PERT!$F$7,T1_PERT!$G$7,T1_PERT!$C$7,T1_PERT!$E$7)</f>
        <v>4.99432537996226</v>
      </c>
      <c r="E4678" s="23" t="n">
        <f aca="true">BETAINV(RAND(),T1_PERT!$F$8,T1_PERT!$G$8,T1_PERT!$C$8,T1_PERT!$E$8)</f>
        <v>4.39019374277376</v>
      </c>
      <c r="F4678" s="23" t="n">
        <f aca="true">BETAINV(RAND(),T1_PERT!$F$9,T1_PERT!$G$9,T1_PERT!$C$9,T1_PERT!$E$9)</f>
        <v>5.34219592951625</v>
      </c>
      <c r="G4678" s="23" t="n">
        <f aca="true">BETAINV(RAND(),T1_PERT!$F$10,T1_PERT!$G$10,T1_PERT!$C$10,T1_PERT!$E$10)</f>
        <v>2.03612435511389</v>
      </c>
      <c r="H4678" s="23" t="n">
        <f aca="false">B4678+C4678+E4678+G4678</f>
        <v>13.8789913945409</v>
      </c>
      <c r="I4678" s="23" t="n">
        <f aca="false">B4678+D4678+F4678+G4678</f>
        <v>15.2036860974731</v>
      </c>
      <c r="J4678" s="23" t="n">
        <f aca="false">MAX(H4678,I4678)</f>
        <v>15.2036860974731</v>
      </c>
      <c r="K4678" s="24" t="n">
        <f aca="false">IF(H4678&gt;=I4678,1,0)</f>
        <v>0</v>
      </c>
    </row>
    <row r="4679" customFormat="false" ht="15" hidden="false" customHeight="false" outlineLevel="0" collapsed="false">
      <c r="A4679" s="5" t="n">
        <v>4660</v>
      </c>
      <c r="B4679" s="23" t="n">
        <f aca="true">BETAINV(RAND(),T1_PERT!$F$5,T1_PERT!$G$5,T1_PERT!$C$5,T1_PERT!$E$5)</f>
        <v>3.64391493907744</v>
      </c>
      <c r="C4679" s="23" t="n">
        <f aca="true">BETAINV(RAND(),T1_PERT!$F$6,T1_PERT!$G$6,T1_PERT!$C$6,T1_PERT!$E$6)</f>
        <v>3.52654377940561</v>
      </c>
      <c r="D4679" s="23" t="n">
        <f aca="true">BETAINV(RAND(),T1_PERT!$F$7,T1_PERT!$G$7,T1_PERT!$C$7,T1_PERT!$E$7)</f>
        <v>5.58617133197595</v>
      </c>
      <c r="E4679" s="23" t="n">
        <f aca="true">BETAINV(RAND(),T1_PERT!$F$8,T1_PERT!$G$8,T1_PERT!$C$8,T1_PERT!$E$8)</f>
        <v>5.50350081697597</v>
      </c>
      <c r="F4679" s="23" t="n">
        <f aca="true">BETAINV(RAND(),T1_PERT!$F$9,T1_PERT!$G$9,T1_PERT!$C$9,T1_PERT!$E$9)</f>
        <v>5.09341856304603</v>
      </c>
      <c r="G4679" s="23" t="n">
        <f aca="true">BETAINV(RAND(),T1_PERT!$F$10,T1_PERT!$G$10,T1_PERT!$C$10,T1_PERT!$E$10)</f>
        <v>1.99314502745692</v>
      </c>
      <c r="H4679" s="23" t="n">
        <f aca="false">B4679+C4679+E4679+G4679</f>
        <v>14.6671045629159</v>
      </c>
      <c r="I4679" s="23" t="n">
        <f aca="false">B4679+D4679+F4679+G4679</f>
        <v>16.3166498615563</v>
      </c>
      <c r="J4679" s="23" t="n">
        <f aca="false">MAX(H4679,I4679)</f>
        <v>16.3166498615563</v>
      </c>
      <c r="K4679" s="24" t="n">
        <f aca="false">IF(H4679&gt;=I4679,1,0)</f>
        <v>0</v>
      </c>
    </row>
    <row r="4680" customFormat="false" ht="15" hidden="false" customHeight="false" outlineLevel="0" collapsed="false">
      <c r="A4680" s="5" t="n">
        <v>4661</v>
      </c>
      <c r="B4680" s="23" t="n">
        <f aca="true">BETAINV(RAND(),T1_PERT!$F$5,T1_PERT!$G$5,T1_PERT!$C$5,T1_PERT!$E$5)</f>
        <v>4.38456047680632</v>
      </c>
      <c r="C4680" s="23" t="n">
        <f aca="true">BETAINV(RAND(),T1_PERT!$F$6,T1_PERT!$G$6,T1_PERT!$C$6,T1_PERT!$E$6)</f>
        <v>3.47004168788909</v>
      </c>
      <c r="D4680" s="23" t="n">
        <f aca="true">BETAINV(RAND(),T1_PERT!$F$7,T1_PERT!$G$7,T1_PERT!$C$7,T1_PERT!$E$7)</f>
        <v>6.27381364846203</v>
      </c>
      <c r="E4680" s="23" t="n">
        <f aca="true">BETAINV(RAND(),T1_PERT!$F$8,T1_PERT!$G$8,T1_PERT!$C$8,T1_PERT!$E$8)</f>
        <v>6.67623144074922</v>
      </c>
      <c r="F4680" s="23" t="n">
        <f aca="true">BETAINV(RAND(),T1_PERT!$F$9,T1_PERT!$G$9,T1_PERT!$C$9,T1_PERT!$E$9)</f>
        <v>4.9818702326464</v>
      </c>
      <c r="G4680" s="23" t="n">
        <f aca="true">BETAINV(RAND(),T1_PERT!$F$10,T1_PERT!$G$10,T1_PERT!$C$10,T1_PERT!$E$10)</f>
        <v>2.1176304527551</v>
      </c>
      <c r="H4680" s="23" t="n">
        <f aca="false">B4680+C4680+E4680+G4680</f>
        <v>16.6484640581997</v>
      </c>
      <c r="I4680" s="23" t="n">
        <f aca="false">B4680+D4680+F4680+G4680</f>
        <v>17.7578748106699</v>
      </c>
      <c r="J4680" s="23" t="n">
        <f aca="false">MAX(H4680,I4680)</f>
        <v>17.7578748106699</v>
      </c>
      <c r="K4680" s="24" t="n">
        <f aca="false">IF(H4680&gt;=I4680,1,0)</f>
        <v>0</v>
      </c>
    </row>
    <row r="4681" customFormat="false" ht="15" hidden="false" customHeight="false" outlineLevel="0" collapsed="false">
      <c r="A4681" s="5" t="n">
        <v>4662</v>
      </c>
      <c r="B4681" s="23" t="n">
        <f aca="true">BETAINV(RAND(),T1_PERT!$F$5,T1_PERT!$G$5,T1_PERT!$C$5,T1_PERT!$E$5)</f>
        <v>3.94454665521892</v>
      </c>
      <c r="C4681" s="23" t="n">
        <f aca="true">BETAINV(RAND(),T1_PERT!$F$6,T1_PERT!$G$6,T1_PERT!$C$6,T1_PERT!$E$6)</f>
        <v>6.84594727313805</v>
      </c>
      <c r="D4681" s="23" t="n">
        <f aca="true">BETAINV(RAND(),T1_PERT!$F$7,T1_PERT!$G$7,T1_PERT!$C$7,T1_PERT!$E$7)</f>
        <v>5.05601132943811</v>
      </c>
      <c r="E4681" s="23" t="n">
        <f aca="true">BETAINV(RAND(),T1_PERT!$F$8,T1_PERT!$G$8,T1_PERT!$C$8,T1_PERT!$E$8)</f>
        <v>6.32642916338211</v>
      </c>
      <c r="F4681" s="23" t="n">
        <f aca="true">BETAINV(RAND(),T1_PERT!$F$9,T1_PERT!$G$9,T1_PERT!$C$9,T1_PERT!$E$9)</f>
        <v>4.42885623231503</v>
      </c>
      <c r="G4681" s="23" t="n">
        <f aca="true">BETAINV(RAND(),T1_PERT!$F$10,T1_PERT!$G$10,T1_PERT!$C$10,T1_PERT!$E$10)</f>
        <v>1.41012138758427</v>
      </c>
      <c r="H4681" s="23" t="n">
        <f aca="false">B4681+C4681+E4681+G4681</f>
        <v>18.5270444793234</v>
      </c>
      <c r="I4681" s="23" t="n">
        <f aca="false">B4681+D4681+F4681+G4681</f>
        <v>14.8395356045563</v>
      </c>
      <c r="J4681" s="23" t="n">
        <f aca="false">MAX(H4681,I4681)</f>
        <v>18.5270444793234</v>
      </c>
      <c r="K4681" s="24" t="n">
        <f aca="false">IF(H4681&gt;=I4681,1,0)</f>
        <v>1</v>
      </c>
    </row>
    <row r="4682" customFormat="false" ht="15" hidden="false" customHeight="false" outlineLevel="0" collapsed="false">
      <c r="A4682" s="5" t="n">
        <v>4663</v>
      </c>
      <c r="B4682" s="23" t="n">
        <f aca="true">BETAINV(RAND(),T1_PERT!$F$5,T1_PERT!$G$5,T1_PERT!$C$5,T1_PERT!$E$5)</f>
        <v>5.23624950605612</v>
      </c>
      <c r="C4682" s="23" t="n">
        <f aca="true">BETAINV(RAND(),T1_PERT!$F$6,T1_PERT!$G$6,T1_PERT!$C$6,T1_PERT!$E$6)</f>
        <v>6.42931153625263</v>
      </c>
      <c r="D4682" s="23" t="n">
        <f aca="true">BETAINV(RAND(),T1_PERT!$F$7,T1_PERT!$G$7,T1_PERT!$C$7,T1_PERT!$E$7)</f>
        <v>5.7872082156603</v>
      </c>
      <c r="E4682" s="23" t="n">
        <f aca="true">BETAINV(RAND(),T1_PERT!$F$8,T1_PERT!$G$8,T1_PERT!$C$8,T1_PERT!$E$8)</f>
        <v>6.00818554514244</v>
      </c>
      <c r="F4682" s="23" t="n">
        <f aca="true">BETAINV(RAND(),T1_PERT!$F$9,T1_PERT!$G$9,T1_PERT!$C$9,T1_PERT!$E$9)</f>
        <v>3.58666431671472</v>
      </c>
      <c r="G4682" s="23" t="n">
        <f aca="true">BETAINV(RAND(),T1_PERT!$F$10,T1_PERT!$G$10,T1_PERT!$C$10,T1_PERT!$E$10)</f>
        <v>1.57416445285258</v>
      </c>
      <c r="H4682" s="23" t="n">
        <f aca="false">B4682+C4682+E4682+G4682</f>
        <v>19.2479110403038</v>
      </c>
      <c r="I4682" s="23" t="n">
        <f aca="false">B4682+D4682+F4682+G4682</f>
        <v>16.1842864912837</v>
      </c>
      <c r="J4682" s="23" t="n">
        <f aca="false">MAX(H4682,I4682)</f>
        <v>19.2479110403038</v>
      </c>
      <c r="K4682" s="24" t="n">
        <f aca="false">IF(H4682&gt;=I4682,1,0)</f>
        <v>1</v>
      </c>
    </row>
    <row r="4683" customFormat="false" ht="15" hidden="false" customHeight="false" outlineLevel="0" collapsed="false">
      <c r="A4683" s="5" t="n">
        <v>4664</v>
      </c>
      <c r="B4683" s="23" t="n">
        <f aca="true">BETAINV(RAND(),T1_PERT!$F$5,T1_PERT!$G$5,T1_PERT!$C$5,T1_PERT!$E$5)</f>
        <v>4.09170558006942</v>
      </c>
      <c r="C4683" s="23" t="n">
        <f aca="true">BETAINV(RAND(),T1_PERT!$F$6,T1_PERT!$G$6,T1_PERT!$C$6,T1_PERT!$E$6)</f>
        <v>5.87953174043246</v>
      </c>
      <c r="D4683" s="23" t="n">
        <f aca="true">BETAINV(RAND(),T1_PERT!$F$7,T1_PERT!$G$7,T1_PERT!$C$7,T1_PERT!$E$7)</f>
        <v>6.39927682779723</v>
      </c>
      <c r="E4683" s="23" t="n">
        <f aca="true">BETAINV(RAND(),T1_PERT!$F$8,T1_PERT!$G$8,T1_PERT!$C$8,T1_PERT!$E$8)</f>
        <v>5.38731014414594</v>
      </c>
      <c r="F4683" s="23" t="n">
        <f aca="true">BETAINV(RAND(),T1_PERT!$F$9,T1_PERT!$G$9,T1_PERT!$C$9,T1_PERT!$E$9)</f>
        <v>4.88981743626475</v>
      </c>
      <c r="G4683" s="23" t="n">
        <f aca="true">BETAINV(RAND(),T1_PERT!$F$10,T1_PERT!$G$10,T1_PERT!$C$10,T1_PERT!$E$10)</f>
        <v>1.75653564371767</v>
      </c>
      <c r="H4683" s="23" t="n">
        <f aca="false">B4683+C4683+E4683+G4683</f>
        <v>17.1150831083655</v>
      </c>
      <c r="I4683" s="23" t="n">
        <f aca="false">B4683+D4683+F4683+G4683</f>
        <v>17.1373354878491</v>
      </c>
      <c r="J4683" s="23" t="n">
        <f aca="false">MAX(H4683,I4683)</f>
        <v>17.1373354878491</v>
      </c>
      <c r="K4683" s="24" t="n">
        <f aca="false">IF(H4683&gt;=I4683,1,0)</f>
        <v>0</v>
      </c>
    </row>
    <row r="4684" customFormat="false" ht="15" hidden="false" customHeight="false" outlineLevel="0" collapsed="false">
      <c r="A4684" s="5" t="n">
        <v>4665</v>
      </c>
      <c r="B4684" s="23" t="n">
        <f aca="true">BETAINV(RAND(),T1_PERT!$F$5,T1_PERT!$G$5,T1_PERT!$C$5,T1_PERT!$E$5)</f>
        <v>4.50304874863518</v>
      </c>
      <c r="C4684" s="23" t="n">
        <f aca="true">BETAINV(RAND(),T1_PERT!$F$6,T1_PERT!$G$6,T1_PERT!$C$6,T1_PERT!$E$6)</f>
        <v>6.86793545245469</v>
      </c>
      <c r="D4684" s="23" t="n">
        <f aca="true">BETAINV(RAND(),T1_PERT!$F$7,T1_PERT!$G$7,T1_PERT!$C$7,T1_PERT!$E$7)</f>
        <v>4.49472926959104</v>
      </c>
      <c r="E4684" s="23" t="n">
        <f aca="true">BETAINV(RAND(),T1_PERT!$F$8,T1_PERT!$G$8,T1_PERT!$C$8,T1_PERT!$E$8)</f>
        <v>4.79246093730339</v>
      </c>
      <c r="F4684" s="23" t="n">
        <f aca="true">BETAINV(RAND(),T1_PERT!$F$9,T1_PERT!$G$9,T1_PERT!$C$9,T1_PERT!$E$9)</f>
        <v>3.48387025556715</v>
      </c>
      <c r="G4684" s="23" t="n">
        <f aca="true">BETAINV(RAND(),T1_PERT!$F$10,T1_PERT!$G$10,T1_PERT!$C$10,T1_PERT!$E$10)</f>
        <v>1.97296107305296</v>
      </c>
      <c r="H4684" s="23" t="n">
        <f aca="false">B4684+C4684+E4684+G4684</f>
        <v>18.1364062114462</v>
      </c>
      <c r="I4684" s="23" t="n">
        <f aca="false">B4684+D4684+F4684+G4684</f>
        <v>14.4546093468463</v>
      </c>
      <c r="J4684" s="23" t="n">
        <f aca="false">MAX(H4684,I4684)</f>
        <v>18.1364062114462</v>
      </c>
      <c r="K4684" s="24" t="n">
        <f aca="false">IF(H4684&gt;=I4684,1,0)</f>
        <v>1</v>
      </c>
    </row>
    <row r="4685" customFormat="false" ht="15" hidden="false" customHeight="false" outlineLevel="0" collapsed="false">
      <c r="A4685" s="5" t="n">
        <v>4666</v>
      </c>
      <c r="B4685" s="23" t="n">
        <f aca="true">BETAINV(RAND(),T1_PERT!$F$5,T1_PERT!$G$5,T1_PERT!$C$5,T1_PERT!$E$5)</f>
        <v>4.47954130972616</v>
      </c>
      <c r="C4685" s="23" t="n">
        <f aca="true">BETAINV(RAND(),T1_PERT!$F$6,T1_PERT!$G$6,T1_PERT!$C$6,T1_PERT!$E$6)</f>
        <v>4.79468793082604</v>
      </c>
      <c r="D4685" s="23" t="n">
        <f aca="true">BETAINV(RAND(),T1_PERT!$F$7,T1_PERT!$G$7,T1_PERT!$C$7,T1_PERT!$E$7)</f>
        <v>3.95804150934302</v>
      </c>
      <c r="E4685" s="23" t="n">
        <f aca="true">BETAINV(RAND(),T1_PERT!$F$8,T1_PERT!$G$8,T1_PERT!$C$8,T1_PERT!$E$8)</f>
        <v>4.85273416061993</v>
      </c>
      <c r="F4685" s="23" t="n">
        <f aca="true">BETAINV(RAND(),T1_PERT!$F$9,T1_PERT!$G$9,T1_PERT!$C$9,T1_PERT!$E$9)</f>
        <v>3.6888617872293</v>
      </c>
      <c r="G4685" s="23" t="n">
        <f aca="true">BETAINV(RAND(),T1_PERT!$F$10,T1_PERT!$G$10,T1_PERT!$C$10,T1_PERT!$E$10)</f>
        <v>1.53629919649868</v>
      </c>
      <c r="H4685" s="23" t="n">
        <f aca="false">B4685+C4685+E4685+G4685</f>
        <v>15.6632625976708</v>
      </c>
      <c r="I4685" s="23" t="n">
        <f aca="false">B4685+D4685+F4685+G4685</f>
        <v>13.6627438027972</v>
      </c>
      <c r="J4685" s="23" t="n">
        <f aca="false">MAX(H4685,I4685)</f>
        <v>15.6632625976708</v>
      </c>
      <c r="K4685" s="24" t="n">
        <f aca="false">IF(H4685&gt;=I4685,1,0)</f>
        <v>1</v>
      </c>
    </row>
    <row r="4686" customFormat="false" ht="15" hidden="false" customHeight="false" outlineLevel="0" collapsed="false">
      <c r="A4686" s="5" t="n">
        <v>4667</v>
      </c>
      <c r="B4686" s="23" t="n">
        <f aca="true">BETAINV(RAND(),T1_PERT!$F$5,T1_PERT!$G$5,T1_PERT!$C$5,T1_PERT!$E$5)</f>
        <v>3.43016720076222</v>
      </c>
      <c r="C4686" s="23" t="n">
        <f aca="true">BETAINV(RAND(),T1_PERT!$F$6,T1_PERT!$G$6,T1_PERT!$C$6,T1_PERT!$E$6)</f>
        <v>4.67015497997697</v>
      </c>
      <c r="D4686" s="23" t="n">
        <f aca="true">BETAINV(RAND(),T1_PERT!$F$7,T1_PERT!$G$7,T1_PERT!$C$7,T1_PERT!$E$7)</f>
        <v>7.52374824798639</v>
      </c>
      <c r="E4686" s="23" t="n">
        <f aca="true">BETAINV(RAND(),T1_PERT!$F$8,T1_PERT!$G$8,T1_PERT!$C$8,T1_PERT!$E$8)</f>
        <v>6.1915231285653</v>
      </c>
      <c r="F4686" s="23" t="n">
        <f aca="true">BETAINV(RAND(),T1_PERT!$F$9,T1_PERT!$G$9,T1_PERT!$C$9,T1_PERT!$E$9)</f>
        <v>3.65281078812326</v>
      </c>
      <c r="G4686" s="23" t="n">
        <f aca="true">BETAINV(RAND(),T1_PERT!$F$10,T1_PERT!$G$10,T1_PERT!$C$10,T1_PERT!$E$10)</f>
        <v>2.08638343737595</v>
      </c>
      <c r="H4686" s="23" t="n">
        <f aca="false">B4686+C4686+E4686+G4686</f>
        <v>16.3782287466804</v>
      </c>
      <c r="I4686" s="23" t="n">
        <f aca="false">B4686+D4686+F4686+G4686</f>
        <v>16.6931096742478</v>
      </c>
      <c r="J4686" s="23" t="n">
        <f aca="false">MAX(H4686,I4686)</f>
        <v>16.6931096742478</v>
      </c>
      <c r="K4686" s="24" t="n">
        <f aca="false">IF(H4686&gt;=I4686,1,0)</f>
        <v>0</v>
      </c>
    </row>
    <row r="4687" customFormat="false" ht="15" hidden="false" customHeight="false" outlineLevel="0" collapsed="false">
      <c r="A4687" s="5" t="n">
        <v>4668</v>
      </c>
      <c r="B4687" s="23" t="n">
        <f aca="true">BETAINV(RAND(),T1_PERT!$F$5,T1_PERT!$G$5,T1_PERT!$C$5,T1_PERT!$E$5)</f>
        <v>3.9463789976544</v>
      </c>
      <c r="C4687" s="23" t="n">
        <f aca="true">BETAINV(RAND(),T1_PERT!$F$6,T1_PERT!$G$6,T1_PERT!$C$6,T1_PERT!$E$6)</f>
        <v>5.3075965472795</v>
      </c>
      <c r="D4687" s="23" t="n">
        <f aca="true">BETAINV(RAND(),T1_PERT!$F$7,T1_PERT!$G$7,T1_PERT!$C$7,T1_PERT!$E$7)</f>
        <v>6.60191711842698</v>
      </c>
      <c r="E4687" s="23" t="n">
        <f aca="true">BETAINV(RAND(),T1_PERT!$F$8,T1_PERT!$G$8,T1_PERT!$C$8,T1_PERT!$E$8)</f>
        <v>6.26552936438143</v>
      </c>
      <c r="F4687" s="23" t="n">
        <f aca="true">BETAINV(RAND(),T1_PERT!$F$9,T1_PERT!$G$9,T1_PERT!$C$9,T1_PERT!$E$9)</f>
        <v>5.18088912990393</v>
      </c>
      <c r="G4687" s="23" t="n">
        <f aca="true">BETAINV(RAND(),T1_PERT!$F$10,T1_PERT!$G$10,T1_PERT!$C$10,T1_PERT!$E$10)</f>
        <v>1.57373353339698</v>
      </c>
      <c r="H4687" s="23" t="n">
        <f aca="false">B4687+C4687+E4687+G4687</f>
        <v>17.0932384427123</v>
      </c>
      <c r="I4687" s="23" t="n">
        <f aca="false">B4687+D4687+F4687+G4687</f>
        <v>17.3029187793823</v>
      </c>
      <c r="J4687" s="23" t="n">
        <f aca="false">MAX(H4687,I4687)</f>
        <v>17.3029187793823</v>
      </c>
      <c r="K4687" s="24" t="n">
        <f aca="false">IF(H4687&gt;=I4687,1,0)</f>
        <v>0</v>
      </c>
    </row>
    <row r="4688" customFormat="false" ht="15" hidden="false" customHeight="false" outlineLevel="0" collapsed="false">
      <c r="A4688" s="5" t="n">
        <v>4669</v>
      </c>
      <c r="B4688" s="23" t="n">
        <f aca="true">BETAINV(RAND(),T1_PERT!$F$5,T1_PERT!$G$5,T1_PERT!$C$5,T1_PERT!$E$5)</f>
        <v>3.71153739263267</v>
      </c>
      <c r="C4688" s="23" t="n">
        <f aca="true">BETAINV(RAND(),T1_PERT!$F$6,T1_PERT!$G$6,T1_PERT!$C$6,T1_PERT!$E$6)</f>
        <v>4.34551635361059</v>
      </c>
      <c r="D4688" s="23" t="n">
        <f aca="true">BETAINV(RAND(),T1_PERT!$F$7,T1_PERT!$G$7,T1_PERT!$C$7,T1_PERT!$E$7)</f>
        <v>4.42566355078171</v>
      </c>
      <c r="E4688" s="23" t="n">
        <f aca="true">BETAINV(RAND(),T1_PERT!$F$8,T1_PERT!$G$8,T1_PERT!$C$8,T1_PERT!$E$8)</f>
        <v>5.27783411973628</v>
      </c>
      <c r="F4688" s="23" t="n">
        <f aca="true">BETAINV(RAND(),T1_PERT!$F$9,T1_PERT!$G$9,T1_PERT!$C$9,T1_PERT!$E$9)</f>
        <v>5.12496794484019</v>
      </c>
      <c r="G4688" s="23" t="n">
        <f aca="true">BETAINV(RAND(),T1_PERT!$F$10,T1_PERT!$G$10,T1_PERT!$C$10,T1_PERT!$E$10)</f>
        <v>1.76565363897835</v>
      </c>
      <c r="H4688" s="23" t="n">
        <f aca="false">B4688+C4688+E4688+G4688</f>
        <v>15.1005415049579</v>
      </c>
      <c r="I4688" s="23" t="n">
        <f aca="false">B4688+D4688+F4688+G4688</f>
        <v>15.0278225272329</v>
      </c>
      <c r="J4688" s="23" t="n">
        <f aca="false">MAX(H4688,I4688)</f>
        <v>15.1005415049579</v>
      </c>
      <c r="K4688" s="24" t="n">
        <f aca="false">IF(H4688&gt;=I4688,1,0)</f>
        <v>1</v>
      </c>
    </row>
    <row r="4689" customFormat="false" ht="15" hidden="false" customHeight="false" outlineLevel="0" collapsed="false">
      <c r="A4689" s="5" t="n">
        <v>4670</v>
      </c>
      <c r="B4689" s="23" t="n">
        <f aca="true">BETAINV(RAND(),T1_PERT!$F$5,T1_PERT!$G$5,T1_PERT!$C$5,T1_PERT!$E$5)</f>
        <v>4.01318983876005</v>
      </c>
      <c r="C4689" s="23" t="n">
        <f aca="true">BETAINV(RAND(),T1_PERT!$F$6,T1_PERT!$G$6,T1_PERT!$C$6,T1_PERT!$E$6)</f>
        <v>8.03109450558336</v>
      </c>
      <c r="D4689" s="23" t="n">
        <f aca="true">BETAINV(RAND(),T1_PERT!$F$7,T1_PERT!$G$7,T1_PERT!$C$7,T1_PERT!$E$7)</f>
        <v>5.96184028816806</v>
      </c>
      <c r="E4689" s="23" t="n">
        <f aca="true">BETAINV(RAND(),T1_PERT!$F$8,T1_PERT!$G$8,T1_PERT!$C$8,T1_PERT!$E$8)</f>
        <v>4.5436227134004</v>
      </c>
      <c r="F4689" s="23" t="n">
        <f aca="true">BETAINV(RAND(),T1_PERT!$F$9,T1_PERT!$G$9,T1_PERT!$C$9,T1_PERT!$E$9)</f>
        <v>5.17184407850957</v>
      </c>
      <c r="G4689" s="23" t="n">
        <f aca="true">BETAINV(RAND(),T1_PERT!$F$10,T1_PERT!$G$10,T1_PERT!$C$10,T1_PERT!$E$10)</f>
        <v>1.92438884451314</v>
      </c>
      <c r="H4689" s="23" t="n">
        <f aca="false">B4689+C4689+E4689+G4689</f>
        <v>18.5122959022569</v>
      </c>
      <c r="I4689" s="23" t="n">
        <f aca="false">B4689+D4689+F4689+G4689</f>
        <v>17.0712630499508</v>
      </c>
      <c r="J4689" s="23" t="n">
        <f aca="false">MAX(H4689,I4689)</f>
        <v>18.5122959022569</v>
      </c>
      <c r="K4689" s="24" t="n">
        <f aca="false">IF(H4689&gt;=I4689,1,0)</f>
        <v>1</v>
      </c>
    </row>
    <row r="4690" customFormat="false" ht="15" hidden="false" customHeight="false" outlineLevel="0" collapsed="false">
      <c r="A4690" s="5" t="n">
        <v>4671</v>
      </c>
      <c r="B4690" s="23" t="n">
        <f aca="true">BETAINV(RAND(),T1_PERT!$F$5,T1_PERT!$G$5,T1_PERT!$C$5,T1_PERT!$E$5)</f>
        <v>4.95286055586965</v>
      </c>
      <c r="C4690" s="23" t="n">
        <f aca="true">BETAINV(RAND(),T1_PERT!$F$6,T1_PERT!$G$6,T1_PERT!$C$6,T1_PERT!$E$6)</f>
        <v>3.76165211244189</v>
      </c>
      <c r="D4690" s="23" t="n">
        <f aca="true">BETAINV(RAND(),T1_PERT!$F$7,T1_PERT!$G$7,T1_PERT!$C$7,T1_PERT!$E$7)</f>
        <v>5.95838629896493</v>
      </c>
      <c r="E4690" s="23" t="n">
        <f aca="true">BETAINV(RAND(),T1_PERT!$F$8,T1_PERT!$G$8,T1_PERT!$C$8,T1_PERT!$E$8)</f>
        <v>5.44538660822194</v>
      </c>
      <c r="F4690" s="23" t="n">
        <f aca="true">BETAINV(RAND(),T1_PERT!$F$9,T1_PERT!$G$9,T1_PERT!$C$9,T1_PERT!$E$9)</f>
        <v>4.47372734020954</v>
      </c>
      <c r="G4690" s="23" t="n">
        <f aca="true">BETAINV(RAND(),T1_PERT!$F$10,T1_PERT!$G$10,T1_PERT!$C$10,T1_PERT!$E$10)</f>
        <v>2.14545231274214</v>
      </c>
      <c r="H4690" s="23" t="n">
        <f aca="false">B4690+C4690+E4690+G4690</f>
        <v>16.3053515892756</v>
      </c>
      <c r="I4690" s="23" t="n">
        <f aca="false">B4690+D4690+F4690+G4690</f>
        <v>17.5304265077863</v>
      </c>
      <c r="J4690" s="23" t="n">
        <f aca="false">MAX(H4690,I4690)</f>
        <v>17.5304265077863</v>
      </c>
      <c r="K4690" s="24" t="n">
        <f aca="false">IF(H4690&gt;=I4690,1,0)</f>
        <v>0</v>
      </c>
    </row>
    <row r="4691" customFormat="false" ht="15" hidden="false" customHeight="false" outlineLevel="0" collapsed="false">
      <c r="A4691" s="5" t="n">
        <v>4672</v>
      </c>
      <c r="B4691" s="23" t="n">
        <f aca="true">BETAINV(RAND(),T1_PERT!$F$5,T1_PERT!$G$5,T1_PERT!$C$5,T1_PERT!$E$5)</f>
        <v>3.88187368578009</v>
      </c>
      <c r="C4691" s="23" t="n">
        <f aca="true">BETAINV(RAND(),T1_PERT!$F$6,T1_PERT!$G$6,T1_PERT!$C$6,T1_PERT!$E$6)</f>
        <v>6.66319302684528</v>
      </c>
      <c r="D4691" s="23" t="n">
        <f aca="true">BETAINV(RAND(),T1_PERT!$F$7,T1_PERT!$G$7,T1_PERT!$C$7,T1_PERT!$E$7)</f>
        <v>5.48909408855861</v>
      </c>
      <c r="E4691" s="23" t="n">
        <f aca="true">BETAINV(RAND(),T1_PERT!$F$8,T1_PERT!$G$8,T1_PERT!$C$8,T1_PERT!$E$8)</f>
        <v>6.67631907044033</v>
      </c>
      <c r="F4691" s="23" t="n">
        <f aca="true">BETAINV(RAND(),T1_PERT!$F$9,T1_PERT!$G$9,T1_PERT!$C$9,T1_PERT!$E$9)</f>
        <v>4.52480890771067</v>
      </c>
      <c r="G4691" s="23" t="n">
        <f aca="true">BETAINV(RAND(),T1_PERT!$F$10,T1_PERT!$G$10,T1_PERT!$C$10,T1_PERT!$E$10)</f>
        <v>1.811335319197</v>
      </c>
      <c r="H4691" s="23" t="n">
        <f aca="false">B4691+C4691+E4691+G4691</f>
        <v>19.0327211022627</v>
      </c>
      <c r="I4691" s="23" t="n">
        <f aca="false">B4691+D4691+F4691+G4691</f>
        <v>15.7071120012464</v>
      </c>
      <c r="J4691" s="23" t="n">
        <f aca="false">MAX(H4691,I4691)</f>
        <v>19.0327211022627</v>
      </c>
      <c r="K4691" s="24" t="n">
        <f aca="false">IF(H4691&gt;=I4691,1,0)</f>
        <v>1</v>
      </c>
    </row>
    <row r="4692" customFormat="false" ht="15" hidden="false" customHeight="false" outlineLevel="0" collapsed="false">
      <c r="A4692" s="5" t="n">
        <v>4673</v>
      </c>
      <c r="B4692" s="23" t="n">
        <f aca="true">BETAINV(RAND(),T1_PERT!$F$5,T1_PERT!$G$5,T1_PERT!$C$5,T1_PERT!$E$5)</f>
        <v>5.06069343240213</v>
      </c>
      <c r="C4692" s="23" t="n">
        <f aca="true">BETAINV(RAND(),T1_PERT!$F$6,T1_PERT!$G$6,T1_PERT!$C$6,T1_PERT!$E$6)</f>
        <v>4.05977326796188</v>
      </c>
      <c r="D4692" s="23" t="n">
        <f aca="true">BETAINV(RAND(),T1_PERT!$F$7,T1_PERT!$G$7,T1_PERT!$C$7,T1_PERT!$E$7)</f>
        <v>4.96217856958312</v>
      </c>
      <c r="E4692" s="23" t="n">
        <f aca="true">BETAINV(RAND(),T1_PERT!$F$8,T1_PERT!$G$8,T1_PERT!$C$8,T1_PERT!$E$8)</f>
        <v>5.69047167021103</v>
      </c>
      <c r="F4692" s="23" t="n">
        <f aca="true">BETAINV(RAND(),T1_PERT!$F$9,T1_PERT!$G$9,T1_PERT!$C$9,T1_PERT!$E$9)</f>
        <v>4.91228064356597</v>
      </c>
      <c r="G4692" s="23" t="n">
        <f aca="true">BETAINV(RAND(),T1_PERT!$F$10,T1_PERT!$G$10,T1_PERT!$C$10,T1_PERT!$E$10)</f>
        <v>1.73301254567726</v>
      </c>
      <c r="H4692" s="23" t="n">
        <f aca="false">B4692+C4692+E4692+G4692</f>
        <v>16.5439509162523</v>
      </c>
      <c r="I4692" s="23" t="n">
        <f aca="false">B4692+D4692+F4692+G4692</f>
        <v>16.6681651912285</v>
      </c>
      <c r="J4692" s="23" t="n">
        <f aca="false">MAX(H4692,I4692)</f>
        <v>16.6681651912285</v>
      </c>
      <c r="K4692" s="24" t="n">
        <f aca="false">IF(H4692&gt;=I4692,1,0)</f>
        <v>0</v>
      </c>
    </row>
    <row r="4693" customFormat="false" ht="15" hidden="false" customHeight="false" outlineLevel="0" collapsed="false">
      <c r="A4693" s="5" t="n">
        <v>4674</v>
      </c>
      <c r="B4693" s="23" t="n">
        <f aca="true">BETAINV(RAND(),T1_PERT!$F$5,T1_PERT!$G$5,T1_PERT!$C$5,T1_PERT!$E$5)</f>
        <v>5.22599047959939</v>
      </c>
      <c r="C4693" s="23" t="n">
        <f aca="true">BETAINV(RAND(),T1_PERT!$F$6,T1_PERT!$G$6,T1_PERT!$C$6,T1_PERT!$E$6)</f>
        <v>4.8529516149654</v>
      </c>
      <c r="D4693" s="23" t="n">
        <f aca="true">BETAINV(RAND(),T1_PERT!$F$7,T1_PERT!$G$7,T1_PERT!$C$7,T1_PERT!$E$7)</f>
        <v>6.74951018539279</v>
      </c>
      <c r="E4693" s="23" t="n">
        <f aca="true">BETAINV(RAND(),T1_PERT!$F$8,T1_PERT!$G$8,T1_PERT!$C$8,T1_PERT!$E$8)</f>
        <v>4.85144202156898</v>
      </c>
      <c r="F4693" s="23" t="n">
        <f aca="true">BETAINV(RAND(),T1_PERT!$F$9,T1_PERT!$G$9,T1_PERT!$C$9,T1_PERT!$E$9)</f>
        <v>6.05458352884995</v>
      </c>
      <c r="G4693" s="23" t="n">
        <f aca="true">BETAINV(RAND(),T1_PERT!$F$10,T1_PERT!$G$10,T1_PERT!$C$10,T1_PERT!$E$10)</f>
        <v>2.40356009123196</v>
      </c>
      <c r="H4693" s="23" t="n">
        <f aca="false">B4693+C4693+E4693+G4693</f>
        <v>17.3339442073657</v>
      </c>
      <c r="I4693" s="23" t="n">
        <f aca="false">B4693+D4693+F4693+G4693</f>
        <v>20.4336442850741</v>
      </c>
      <c r="J4693" s="23" t="n">
        <f aca="false">MAX(H4693,I4693)</f>
        <v>20.4336442850741</v>
      </c>
      <c r="K4693" s="24" t="n">
        <f aca="false">IF(H4693&gt;=I4693,1,0)</f>
        <v>0</v>
      </c>
    </row>
    <row r="4694" customFormat="false" ht="15" hidden="false" customHeight="false" outlineLevel="0" collapsed="false">
      <c r="A4694" s="5" t="n">
        <v>4675</v>
      </c>
      <c r="B4694" s="23" t="n">
        <f aca="true">BETAINV(RAND(),T1_PERT!$F$5,T1_PERT!$G$5,T1_PERT!$C$5,T1_PERT!$E$5)</f>
        <v>3.87583804746242</v>
      </c>
      <c r="C4694" s="23" t="n">
        <f aca="true">BETAINV(RAND(),T1_PERT!$F$6,T1_PERT!$G$6,T1_PERT!$C$6,T1_PERT!$E$6)</f>
        <v>6.80439697342846</v>
      </c>
      <c r="D4694" s="23" t="n">
        <f aca="true">BETAINV(RAND(),T1_PERT!$F$7,T1_PERT!$G$7,T1_PERT!$C$7,T1_PERT!$E$7)</f>
        <v>5.67993710096172</v>
      </c>
      <c r="E4694" s="23" t="n">
        <f aca="true">BETAINV(RAND(),T1_PERT!$F$8,T1_PERT!$G$8,T1_PERT!$C$8,T1_PERT!$E$8)</f>
        <v>4.71838880267432</v>
      </c>
      <c r="F4694" s="23" t="n">
        <f aca="true">BETAINV(RAND(),T1_PERT!$F$9,T1_PERT!$G$9,T1_PERT!$C$9,T1_PERT!$E$9)</f>
        <v>5.1424992115623</v>
      </c>
      <c r="G4694" s="23" t="n">
        <f aca="true">BETAINV(RAND(),T1_PERT!$F$10,T1_PERT!$G$10,T1_PERT!$C$10,T1_PERT!$E$10)</f>
        <v>1.76235312289385</v>
      </c>
      <c r="H4694" s="23" t="n">
        <f aca="false">B4694+C4694+E4694+G4694</f>
        <v>17.1609769464591</v>
      </c>
      <c r="I4694" s="23" t="n">
        <f aca="false">B4694+D4694+F4694+G4694</f>
        <v>16.4606274828803</v>
      </c>
      <c r="J4694" s="23" t="n">
        <f aca="false">MAX(H4694,I4694)</f>
        <v>17.1609769464591</v>
      </c>
      <c r="K4694" s="24" t="n">
        <f aca="false">IF(H4694&gt;=I4694,1,0)</f>
        <v>1</v>
      </c>
    </row>
    <row r="4695" customFormat="false" ht="15" hidden="false" customHeight="false" outlineLevel="0" collapsed="false">
      <c r="A4695" s="5" t="n">
        <v>4676</v>
      </c>
      <c r="B4695" s="23" t="n">
        <f aca="true">BETAINV(RAND(),T1_PERT!$F$5,T1_PERT!$G$5,T1_PERT!$C$5,T1_PERT!$E$5)</f>
        <v>4.60642977114141</v>
      </c>
      <c r="C4695" s="23" t="n">
        <f aca="true">BETAINV(RAND(),T1_PERT!$F$6,T1_PERT!$G$6,T1_PERT!$C$6,T1_PERT!$E$6)</f>
        <v>5.92439125130521</v>
      </c>
      <c r="D4695" s="23" t="n">
        <f aca="true">BETAINV(RAND(),T1_PERT!$F$7,T1_PERT!$G$7,T1_PERT!$C$7,T1_PERT!$E$7)</f>
        <v>5.83634788214588</v>
      </c>
      <c r="E4695" s="23" t="n">
        <f aca="true">BETAINV(RAND(),T1_PERT!$F$8,T1_PERT!$G$8,T1_PERT!$C$8,T1_PERT!$E$8)</f>
        <v>5.89720773694338</v>
      </c>
      <c r="F4695" s="23" t="n">
        <f aca="true">BETAINV(RAND(),T1_PERT!$F$9,T1_PERT!$G$9,T1_PERT!$C$9,T1_PERT!$E$9)</f>
        <v>5.41935455353265</v>
      </c>
      <c r="G4695" s="23" t="n">
        <f aca="true">BETAINV(RAND(),T1_PERT!$F$10,T1_PERT!$G$10,T1_PERT!$C$10,T1_PERT!$E$10)</f>
        <v>2.47919448965154</v>
      </c>
      <c r="H4695" s="23" t="n">
        <f aca="false">B4695+C4695+E4695+G4695</f>
        <v>18.9072232490415</v>
      </c>
      <c r="I4695" s="23" t="n">
        <f aca="false">B4695+D4695+F4695+G4695</f>
        <v>18.3413266964715</v>
      </c>
      <c r="J4695" s="23" t="n">
        <f aca="false">MAX(H4695,I4695)</f>
        <v>18.9072232490415</v>
      </c>
      <c r="K4695" s="24" t="n">
        <f aca="false">IF(H4695&gt;=I4695,1,0)</f>
        <v>1</v>
      </c>
    </row>
    <row r="4696" customFormat="false" ht="15" hidden="false" customHeight="false" outlineLevel="0" collapsed="false">
      <c r="A4696" s="5" t="n">
        <v>4677</v>
      </c>
      <c r="B4696" s="23" t="n">
        <f aca="true">BETAINV(RAND(),T1_PERT!$F$5,T1_PERT!$G$5,T1_PERT!$C$5,T1_PERT!$E$5)</f>
        <v>4.36962743008174</v>
      </c>
      <c r="C4696" s="23" t="n">
        <f aca="true">BETAINV(RAND(),T1_PERT!$F$6,T1_PERT!$G$6,T1_PERT!$C$6,T1_PERT!$E$6)</f>
        <v>5.21287012170019</v>
      </c>
      <c r="D4696" s="23" t="n">
        <f aca="true">BETAINV(RAND(),T1_PERT!$F$7,T1_PERT!$G$7,T1_PERT!$C$7,T1_PERT!$E$7)</f>
        <v>5.83189282640257</v>
      </c>
      <c r="E4696" s="23" t="n">
        <f aca="true">BETAINV(RAND(),T1_PERT!$F$8,T1_PERT!$G$8,T1_PERT!$C$8,T1_PERT!$E$8)</f>
        <v>5.00855282602445</v>
      </c>
      <c r="F4696" s="23" t="n">
        <f aca="true">BETAINV(RAND(),T1_PERT!$F$9,T1_PERT!$G$9,T1_PERT!$C$9,T1_PERT!$E$9)</f>
        <v>3.26523277658998</v>
      </c>
      <c r="G4696" s="23" t="n">
        <f aca="true">BETAINV(RAND(),T1_PERT!$F$10,T1_PERT!$G$10,T1_PERT!$C$10,T1_PERT!$E$10)</f>
        <v>2.22768500176397</v>
      </c>
      <c r="H4696" s="23" t="n">
        <f aca="false">B4696+C4696+E4696+G4696</f>
        <v>16.8187353795704</v>
      </c>
      <c r="I4696" s="23" t="n">
        <f aca="false">B4696+D4696+F4696+G4696</f>
        <v>15.6944380348383</v>
      </c>
      <c r="J4696" s="23" t="n">
        <f aca="false">MAX(H4696,I4696)</f>
        <v>16.8187353795704</v>
      </c>
      <c r="K4696" s="24" t="n">
        <f aca="false">IF(H4696&gt;=I4696,1,0)</f>
        <v>1</v>
      </c>
    </row>
    <row r="4697" customFormat="false" ht="15" hidden="false" customHeight="false" outlineLevel="0" collapsed="false">
      <c r="A4697" s="5" t="n">
        <v>4678</v>
      </c>
      <c r="B4697" s="23" t="n">
        <f aca="true">BETAINV(RAND(),T1_PERT!$F$5,T1_PERT!$G$5,T1_PERT!$C$5,T1_PERT!$E$5)</f>
        <v>3.77243327340935</v>
      </c>
      <c r="C4697" s="23" t="n">
        <f aca="true">BETAINV(RAND(),T1_PERT!$F$6,T1_PERT!$G$6,T1_PERT!$C$6,T1_PERT!$E$6)</f>
        <v>5.35889693101993</v>
      </c>
      <c r="D4697" s="23" t="n">
        <f aca="true">BETAINV(RAND(),T1_PERT!$F$7,T1_PERT!$G$7,T1_PERT!$C$7,T1_PERT!$E$7)</f>
        <v>7.48679999949263</v>
      </c>
      <c r="E4697" s="23" t="n">
        <f aca="true">BETAINV(RAND(),T1_PERT!$F$8,T1_PERT!$G$8,T1_PERT!$C$8,T1_PERT!$E$8)</f>
        <v>5.57489023560675</v>
      </c>
      <c r="F4697" s="23" t="n">
        <f aca="true">BETAINV(RAND(),T1_PERT!$F$9,T1_PERT!$G$9,T1_PERT!$C$9,T1_PERT!$E$9)</f>
        <v>5.54908139226841</v>
      </c>
      <c r="G4697" s="23" t="n">
        <f aca="true">BETAINV(RAND(),T1_PERT!$F$10,T1_PERT!$G$10,T1_PERT!$C$10,T1_PERT!$E$10)</f>
        <v>1.72262730502578</v>
      </c>
      <c r="H4697" s="23" t="n">
        <f aca="false">B4697+C4697+E4697+G4697</f>
        <v>16.4288477450618</v>
      </c>
      <c r="I4697" s="23" t="n">
        <f aca="false">B4697+D4697+F4697+G4697</f>
        <v>18.5309419701962</v>
      </c>
      <c r="J4697" s="23" t="n">
        <f aca="false">MAX(H4697,I4697)</f>
        <v>18.5309419701962</v>
      </c>
      <c r="K4697" s="24" t="n">
        <f aca="false">IF(H4697&gt;=I4697,1,0)</f>
        <v>0</v>
      </c>
    </row>
    <row r="4698" customFormat="false" ht="15" hidden="false" customHeight="false" outlineLevel="0" collapsed="false">
      <c r="A4698" s="5" t="n">
        <v>4679</v>
      </c>
      <c r="B4698" s="23" t="n">
        <f aca="true">BETAINV(RAND(),T1_PERT!$F$5,T1_PERT!$G$5,T1_PERT!$C$5,T1_PERT!$E$5)</f>
        <v>2.83729558148534</v>
      </c>
      <c r="C4698" s="23" t="n">
        <f aca="true">BETAINV(RAND(),T1_PERT!$F$6,T1_PERT!$G$6,T1_PERT!$C$6,T1_PERT!$E$6)</f>
        <v>6.14842985554797</v>
      </c>
      <c r="D4698" s="23" t="n">
        <f aca="true">BETAINV(RAND(),T1_PERT!$F$7,T1_PERT!$G$7,T1_PERT!$C$7,T1_PERT!$E$7)</f>
        <v>6.21935531677856</v>
      </c>
      <c r="E4698" s="23" t="n">
        <f aca="true">BETAINV(RAND(),T1_PERT!$F$8,T1_PERT!$G$8,T1_PERT!$C$8,T1_PERT!$E$8)</f>
        <v>5.71221761611826</v>
      </c>
      <c r="F4698" s="23" t="n">
        <f aca="true">BETAINV(RAND(),T1_PERT!$F$9,T1_PERT!$G$9,T1_PERT!$C$9,T1_PERT!$E$9)</f>
        <v>6.19025732034196</v>
      </c>
      <c r="G4698" s="23" t="n">
        <f aca="true">BETAINV(RAND(),T1_PERT!$F$10,T1_PERT!$G$10,T1_PERT!$C$10,T1_PERT!$E$10)</f>
        <v>2.47257382110121</v>
      </c>
      <c r="H4698" s="23" t="n">
        <f aca="false">B4698+C4698+E4698+G4698</f>
        <v>17.1705168742528</v>
      </c>
      <c r="I4698" s="23" t="n">
        <f aca="false">B4698+D4698+F4698+G4698</f>
        <v>17.7194820397071</v>
      </c>
      <c r="J4698" s="23" t="n">
        <f aca="false">MAX(H4698,I4698)</f>
        <v>17.7194820397071</v>
      </c>
      <c r="K4698" s="24" t="n">
        <f aca="false">IF(H4698&gt;=I4698,1,0)</f>
        <v>0</v>
      </c>
    </row>
    <row r="4699" customFormat="false" ht="15" hidden="false" customHeight="false" outlineLevel="0" collapsed="false">
      <c r="A4699" s="5" t="n">
        <v>4680</v>
      </c>
      <c r="B4699" s="23" t="n">
        <f aca="true">BETAINV(RAND(),T1_PERT!$F$5,T1_PERT!$G$5,T1_PERT!$C$5,T1_PERT!$E$5)</f>
        <v>4.13570062097725</v>
      </c>
      <c r="C4699" s="23" t="n">
        <f aca="true">BETAINV(RAND(),T1_PERT!$F$6,T1_PERT!$G$6,T1_PERT!$C$6,T1_PERT!$E$6)</f>
        <v>5.12763370632524</v>
      </c>
      <c r="D4699" s="23" t="n">
        <f aca="true">BETAINV(RAND(),T1_PERT!$F$7,T1_PERT!$G$7,T1_PERT!$C$7,T1_PERT!$E$7)</f>
        <v>7.16370957218112</v>
      </c>
      <c r="E4699" s="23" t="n">
        <f aca="true">BETAINV(RAND(),T1_PERT!$F$8,T1_PERT!$G$8,T1_PERT!$C$8,T1_PERT!$E$8)</f>
        <v>5.62171178790828</v>
      </c>
      <c r="F4699" s="23" t="n">
        <f aca="true">BETAINV(RAND(),T1_PERT!$F$9,T1_PERT!$G$9,T1_PERT!$C$9,T1_PERT!$E$9)</f>
        <v>4.51472188060121</v>
      </c>
      <c r="G4699" s="23" t="n">
        <f aca="true">BETAINV(RAND(),T1_PERT!$F$10,T1_PERT!$G$10,T1_PERT!$C$10,T1_PERT!$E$10)</f>
        <v>1.77494219266213</v>
      </c>
      <c r="H4699" s="23" t="n">
        <f aca="false">B4699+C4699+E4699+G4699</f>
        <v>16.6599883078729</v>
      </c>
      <c r="I4699" s="23" t="n">
        <f aca="false">B4699+D4699+F4699+G4699</f>
        <v>17.5890742664217</v>
      </c>
      <c r="J4699" s="23" t="n">
        <f aca="false">MAX(H4699,I4699)</f>
        <v>17.5890742664217</v>
      </c>
      <c r="K4699" s="24" t="n">
        <f aca="false">IF(H4699&gt;=I4699,1,0)</f>
        <v>0</v>
      </c>
    </row>
    <row r="4700" customFormat="false" ht="15" hidden="false" customHeight="false" outlineLevel="0" collapsed="false">
      <c r="A4700" s="5" t="n">
        <v>4681</v>
      </c>
      <c r="B4700" s="23" t="n">
        <f aca="true">BETAINV(RAND(),T1_PERT!$F$5,T1_PERT!$G$5,T1_PERT!$C$5,T1_PERT!$E$5)</f>
        <v>3.93671046706062</v>
      </c>
      <c r="C4700" s="23" t="n">
        <f aca="true">BETAINV(RAND(),T1_PERT!$F$6,T1_PERT!$G$6,T1_PERT!$C$6,T1_PERT!$E$6)</f>
        <v>4.41982511829484</v>
      </c>
      <c r="D4700" s="23" t="n">
        <f aca="true">BETAINV(RAND(),T1_PERT!$F$7,T1_PERT!$G$7,T1_PERT!$C$7,T1_PERT!$E$7)</f>
        <v>5.54670275911364</v>
      </c>
      <c r="E4700" s="23" t="n">
        <f aca="true">BETAINV(RAND(),T1_PERT!$F$8,T1_PERT!$G$8,T1_PERT!$C$8,T1_PERT!$E$8)</f>
        <v>7.17097492820245</v>
      </c>
      <c r="F4700" s="23" t="n">
        <f aca="true">BETAINV(RAND(),T1_PERT!$F$9,T1_PERT!$G$9,T1_PERT!$C$9,T1_PERT!$E$9)</f>
        <v>4.72794523871351</v>
      </c>
      <c r="G4700" s="23" t="n">
        <f aca="true">BETAINV(RAND(),T1_PERT!$F$10,T1_PERT!$G$10,T1_PERT!$C$10,T1_PERT!$E$10)</f>
        <v>2.29519332137019</v>
      </c>
      <c r="H4700" s="23" t="n">
        <f aca="false">B4700+C4700+E4700+G4700</f>
        <v>17.8227038349281</v>
      </c>
      <c r="I4700" s="23" t="n">
        <f aca="false">B4700+D4700+F4700+G4700</f>
        <v>16.506551786258</v>
      </c>
      <c r="J4700" s="23" t="n">
        <f aca="false">MAX(H4700,I4700)</f>
        <v>17.8227038349281</v>
      </c>
      <c r="K4700" s="24" t="n">
        <f aca="false">IF(H4700&gt;=I4700,1,0)</f>
        <v>1</v>
      </c>
    </row>
    <row r="4701" customFormat="false" ht="15" hidden="false" customHeight="false" outlineLevel="0" collapsed="false">
      <c r="A4701" s="5" t="n">
        <v>4682</v>
      </c>
      <c r="B4701" s="23" t="n">
        <f aca="true">BETAINV(RAND(),T1_PERT!$F$5,T1_PERT!$G$5,T1_PERT!$C$5,T1_PERT!$E$5)</f>
        <v>3.10569752050502</v>
      </c>
      <c r="C4701" s="23" t="n">
        <f aca="true">BETAINV(RAND(),T1_PERT!$F$6,T1_PERT!$G$6,T1_PERT!$C$6,T1_PERT!$E$6)</f>
        <v>4.26021625510297</v>
      </c>
      <c r="D4701" s="23" t="n">
        <f aca="true">BETAINV(RAND(),T1_PERT!$F$7,T1_PERT!$G$7,T1_PERT!$C$7,T1_PERT!$E$7)</f>
        <v>7.0752752274167</v>
      </c>
      <c r="E4701" s="23" t="n">
        <f aca="true">BETAINV(RAND(),T1_PERT!$F$8,T1_PERT!$G$8,T1_PERT!$C$8,T1_PERT!$E$8)</f>
        <v>4.26468774516588</v>
      </c>
      <c r="F4701" s="23" t="n">
        <f aca="true">BETAINV(RAND(),T1_PERT!$F$9,T1_PERT!$G$9,T1_PERT!$C$9,T1_PERT!$E$9)</f>
        <v>3.49363484663425</v>
      </c>
      <c r="G4701" s="23" t="n">
        <f aca="true">BETAINV(RAND(),T1_PERT!$F$10,T1_PERT!$G$10,T1_PERT!$C$10,T1_PERT!$E$10)</f>
        <v>2.49187198219233</v>
      </c>
      <c r="H4701" s="23" t="n">
        <f aca="false">B4701+C4701+E4701+G4701</f>
        <v>14.1224735029662</v>
      </c>
      <c r="I4701" s="23" t="n">
        <f aca="false">B4701+D4701+F4701+G4701</f>
        <v>16.1664795767483</v>
      </c>
      <c r="J4701" s="23" t="n">
        <f aca="false">MAX(H4701,I4701)</f>
        <v>16.1664795767483</v>
      </c>
      <c r="K4701" s="24" t="n">
        <f aca="false">IF(H4701&gt;=I4701,1,0)</f>
        <v>0</v>
      </c>
    </row>
    <row r="4702" customFormat="false" ht="15" hidden="false" customHeight="false" outlineLevel="0" collapsed="false">
      <c r="A4702" s="5" t="n">
        <v>4683</v>
      </c>
      <c r="B4702" s="23" t="n">
        <f aca="true">BETAINV(RAND(),T1_PERT!$F$5,T1_PERT!$G$5,T1_PERT!$C$5,T1_PERT!$E$5)</f>
        <v>5.29691211675049</v>
      </c>
      <c r="C4702" s="23" t="n">
        <f aca="true">BETAINV(RAND(),T1_PERT!$F$6,T1_PERT!$G$6,T1_PERT!$C$6,T1_PERT!$E$6)</f>
        <v>5.35877488484158</v>
      </c>
      <c r="D4702" s="23" t="n">
        <f aca="true">BETAINV(RAND(),T1_PERT!$F$7,T1_PERT!$G$7,T1_PERT!$C$7,T1_PERT!$E$7)</f>
        <v>6.4521667435525</v>
      </c>
      <c r="E4702" s="23" t="n">
        <f aca="true">BETAINV(RAND(),T1_PERT!$F$8,T1_PERT!$G$8,T1_PERT!$C$8,T1_PERT!$E$8)</f>
        <v>5.20856888966221</v>
      </c>
      <c r="F4702" s="23" t="n">
        <f aca="true">BETAINV(RAND(),T1_PERT!$F$9,T1_PERT!$G$9,T1_PERT!$C$9,T1_PERT!$E$9)</f>
        <v>4.24427096177888</v>
      </c>
      <c r="G4702" s="23" t="n">
        <f aca="true">BETAINV(RAND(),T1_PERT!$F$10,T1_PERT!$G$10,T1_PERT!$C$10,T1_PERT!$E$10)</f>
        <v>1.65990683725164</v>
      </c>
      <c r="H4702" s="23" t="n">
        <f aca="false">B4702+C4702+E4702+G4702</f>
        <v>17.5241627285059</v>
      </c>
      <c r="I4702" s="23" t="n">
        <f aca="false">B4702+D4702+F4702+G4702</f>
        <v>17.6532566593335</v>
      </c>
      <c r="J4702" s="23" t="n">
        <f aca="false">MAX(H4702,I4702)</f>
        <v>17.6532566593335</v>
      </c>
      <c r="K4702" s="24" t="n">
        <f aca="false">IF(H4702&gt;=I4702,1,0)</f>
        <v>0</v>
      </c>
    </row>
    <row r="4703" customFormat="false" ht="15" hidden="false" customHeight="false" outlineLevel="0" collapsed="false">
      <c r="A4703" s="5" t="n">
        <v>4684</v>
      </c>
      <c r="B4703" s="23" t="n">
        <f aca="true">BETAINV(RAND(),T1_PERT!$F$5,T1_PERT!$G$5,T1_PERT!$C$5,T1_PERT!$E$5)</f>
        <v>3.35656097882605</v>
      </c>
      <c r="C4703" s="23" t="n">
        <f aca="true">BETAINV(RAND(),T1_PERT!$F$6,T1_PERT!$G$6,T1_PERT!$C$6,T1_PERT!$E$6)</f>
        <v>4.43805978301527</v>
      </c>
      <c r="D4703" s="23" t="n">
        <f aca="true">BETAINV(RAND(),T1_PERT!$F$7,T1_PERT!$G$7,T1_PERT!$C$7,T1_PERT!$E$7)</f>
        <v>5.89677762257816</v>
      </c>
      <c r="E4703" s="23" t="n">
        <f aca="true">BETAINV(RAND(),T1_PERT!$F$8,T1_PERT!$G$8,T1_PERT!$C$8,T1_PERT!$E$8)</f>
        <v>5.83769953061982</v>
      </c>
      <c r="F4703" s="23" t="n">
        <f aca="true">BETAINV(RAND(),T1_PERT!$F$9,T1_PERT!$G$9,T1_PERT!$C$9,T1_PERT!$E$9)</f>
        <v>4.33192517730615</v>
      </c>
      <c r="G4703" s="23" t="n">
        <f aca="true">BETAINV(RAND(),T1_PERT!$F$10,T1_PERT!$G$10,T1_PERT!$C$10,T1_PERT!$E$10)</f>
        <v>2.50274504126842</v>
      </c>
      <c r="H4703" s="23" t="n">
        <f aca="false">B4703+C4703+E4703+G4703</f>
        <v>16.1350653337296</v>
      </c>
      <c r="I4703" s="23" t="n">
        <f aca="false">B4703+D4703+F4703+G4703</f>
        <v>16.0880088199788</v>
      </c>
      <c r="J4703" s="23" t="n">
        <f aca="false">MAX(H4703,I4703)</f>
        <v>16.1350653337296</v>
      </c>
      <c r="K4703" s="24" t="n">
        <f aca="false">IF(H4703&gt;=I4703,1,0)</f>
        <v>1</v>
      </c>
    </row>
    <row r="4704" customFormat="false" ht="15" hidden="false" customHeight="false" outlineLevel="0" collapsed="false">
      <c r="A4704" s="5" t="n">
        <v>4685</v>
      </c>
      <c r="B4704" s="23" t="n">
        <f aca="true">BETAINV(RAND(),T1_PERT!$F$5,T1_PERT!$G$5,T1_PERT!$C$5,T1_PERT!$E$5)</f>
        <v>4.18924746273431</v>
      </c>
      <c r="C4704" s="23" t="n">
        <f aca="true">BETAINV(RAND(),T1_PERT!$F$6,T1_PERT!$G$6,T1_PERT!$C$6,T1_PERT!$E$6)</f>
        <v>4.05534826157311</v>
      </c>
      <c r="D4704" s="23" t="n">
        <f aca="true">BETAINV(RAND(),T1_PERT!$F$7,T1_PERT!$G$7,T1_PERT!$C$7,T1_PERT!$E$7)</f>
        <v>6.08314792156628</v>
      </c>
      <c r="E4704" s="23" t="n">
        <f aca="true">BETAINV(RAND(),T1_PERT!$F$8,T1_PERT!$G$8,T1_PERT!$C$8,T1_PERT!$E$8)</f>
        <v>4.96678932966512</v>
      </c>
      <c r="F4704" s="23" t="n">
        <f aca="true">BETAINV(RAND(),T1_PERT!$F$9,T1_PERT!$G$9,T1_PERT!$C$9,T1_PERT!$E$9)</f>
        <v>4.83996483642535</v>
      </c>
      <c r="G4704" s="23" t="n">
        <f aca="true">BETAINV(RAND(),T1_PERT!$F$10,T1_PERT!$G$10,T1_PERT!$C$10,T1_PERT!$E$10)</f>
        <v>1.60966160008791</v>
      </c>
      <c r="H4704" s="23" t="n">
        <f aca="false">B4704+C4704+E4704+G4704</f>
        <v>14.8210466540605</v>
      </c>
      <c r="I4704" s="23" t="n">
        <f aca="false">B4704+D4704+F4704+G4704</f>
        <v>16.7220218208139</v>
      </c>
      <c r="J4704" s="23" t="n">
        <f aca="false">MAX(H4704,I4704)</f>
        <v>16.7220218208139</v>
      </c>
      <c r="K4704" s="24" t="n">
        <f aca="false">IF(H4704&gt;=I4704,1,0)</f>
        <v>0</v>
      </c>
    </row>
    <row r="4705" customFormat="false" ht="15" hidden="false" customHeight="false" outlineLevel="0" collapsed="false">
      <c r="A4705" s="5" t="n">
        <v>4686</v>
      </c>
      <c r="B4705" s="23" t="n">
        <f aca="true">BETAINV(RAND(),T1_PERT!$F$5,T1_PERT!$G$5,T1_PERT!$C$5,T1_PERT!$E$5)</f>
        <v>2.89036797513058</v>
      </c>
      <c r="C4705" s="23" t="n">
        <f aca="true">BETAINV(RAND(),T1_PERT!$F$6,T1_PERT!$G$6,T1_PERT!$C$6,T1_PERT!$E$6)</f>
        <v>4.05852643918541</v>
      </c>
      <c r="D4705" s="23" t="n">
        <f aca="true">BETAINV(RAND(),T1_PERT!$F$7,T1_PERT!$G$7,T1_PERT!$C$7,T1_PERT!$E$7)</f>
        <v>5.59556343694318</v>
      </c>
      <c r="E4705" s="23" t="n">
        <f aca="true">BETAINV(RAND(),T1_PERT!$F$8,T1_PERT!$G$8,T1_PERT!$C$8,T1_PERT!$E$8)</f>
        <v>4.29064594370485</v>
      </c>
      <c r="F4705" s="23" t="n">
        <f aca="true">BETAINV(RAND(),T1_PERT!$F$9,T1_PERT!$G$9,T1_PERT!$C$9,T1_PERT!$E$9)</f>
        <v>5.1024137251395</v>
      </c>
      <c r="G4705" s="23" t="n">
        <f aca="true">BETAINV(RAND(),T1_PERT!$F$10,T1_PERT!$G$10,T1_PERT!$C$10,T1_PERT!$E$10)</f>
        <v>1.90930906999265</v>
      </c>
      <c r="H4705" s="23" t="n">
        <f aca="false">B4705+C4705+E4705+G4705</f>
        <v>13.1488494280135</v>
      </c>
      <c r="I4705" s="23" t="n">
        <f aca="false">B4705+D4705+F4705+G4705</f>
        <v>15.4976542072059</v>
      </c>
      <c r="J4705" s="23" t="n">
        <f aca="false">MAX(H4705,I4705)</f>
        <v>15.4976542072059</v>
      </c>
      <c r="K4705" s="24" t="n">
        <f aca="false">IF(H4705&gt;=I4705,1,0)</f>
        <v>0</v>
      </c>
    </row>
    <row r="4706" customFormat="false" ht="15" hidden="false" customHeight="false" outlineLevel="0" collapsed="false">
      <c r="A4706" s="5" t="n">
        <v>4687</v>
      </c>
      <c r="B4706" s="23" t="n">
        <f aca="true">BETAINV(RAND(),T1_PERT!$F$5,T1_PERT!$G$5,T1_PERT!$C$5,T1_PERT!$E$5)</f>
        <v>2.87409776170692</v>
      </c>
      <c r="C4706" s="23" t="n">
        <f aca="true">BETAINV(RAND(),T1_PERT!$F$6,T1_PERT!$G$6,T1_PERT!$C$6,T1_PERT!$E$6)</f>
        <v>5.19796468339744</v>
      </c>
      <c r="D4706" s="23" t="n">
        <f aca="true">BETAINV(RAND(),T1_PERT!$F$7,T1_PERT!$G$7,T1_PERT!$C$7,T1_PERT!$E$7)</f>
        <v>7.52017084265462</v>
      </c>
      <c r="E4706" s="23" t="n">
        <f aca="true">BETAINV(RAND(),T1_PERT!$F$8,T1_PERT!$G$8,T1_PERT!$C$8,T1_PERT!$E$8)</f>
        <v>6.36408626643323</v>
      </c>
      <c r="F4706" s="23" t="n">
        <f aca="true">BETAINV(RAND(),T1_PERT!$F$9,T1_PERT!$G$9,T1_PERT!$C$9,T1_PERT!$E$9)</f>
        <v>4.24067585807023</v>
      </c>
      <c r="G4706" s="23" t="n">
        <f aca="true">BETAINV(RAND(),T1_PERT!$F$10,T1_PERT!$G$10,T1_PERT!$C$10,T1_PERT!$E$10)</f>
        <v>1.96980975432963</v>
      </c>
      <c r="H4706" s="23" t="n">
        <f aca="false">B4706+C4706+E4706+G4706</f>
        <v>16.4059584658672</v>
      </c>
      <c r="I4706" s="23" t="n">
        <f aca="false">B4706+D4706+F4706+G4706</f>
        <v>16.6047542167614</v>
      </c>
      <c r="J4706" s="23" t="n">
        <f aca="false">MAX(H4706,I4706)</f>
        <v>16.6047542167614</v>
      </c>
      <c r="K4706" s="24" t="n">
        <f aca="false">IF(H4706&gt;=I4706,1,0)</f>
        <v>0</v>
      </c>
    </row>
    <row r="4707" customFormat="false" ht="15" hidden="false" customHeight="false" outlineLevel="0" collapsed="false">
      <c r="A4707" s="5" t="n">
        <v>4688</v>
      </c>
      <c r="B4707" s="23" t="n">
        <f aca="true">BETAINV(RAND(),T1_PERT!$F$5,T1_PERT!$G$5,T1_PERT!$C$5,T1_PERT!$E$5)</f>
        <v>3.74108942089487</v>
      </c>
      <c r="C4707" s="23" t="n">
        <f aca="true">BETAINV(RAND(),T1_PERT!$F$6,T1_PERT!$G$6,T1_PERT!$C$6,T1_PERT!$E$6)</f>
        <v>4.33426715581336</v>
      </c>
      <c r="D4707" s="23" t="n">
        <f aca="true">BETAINV(RAND(),T1_PERT!$F$7,T1_PERT!$G$7,T1_PERT!$C$7,T1_PERT!$E$7)</f>
        <v>2.6303210216092</v>
      </c>
      <c r="E4707" s="23" t="n">
        <f aca="true">BETAINV(RAND(),T1_PERT!$F$8,T1_PERT!$G$8,T1_PERT!$C$8,T1_PERT!$E$8)</f>
        <v>4.87475129328863</v>
      </c>
      <c r="F4707" s="23" t="n">
        <f aca="true">BETAINV(RAND(),T1_PERT!$F$9,T1_PERT!$G$9,T1_PERT!$C$9,T1_PERT!$E$9)</f>
        <v>3.69118932400417</v>
      </c>
      <c r="G4707" s="23" t="n">
        <f aca="true">BETAINV(RAND(),T1_PERT!$F$10,T1_PERT!$G$10,T1_PERT!$C$10,T1_PERT!$E$10)</f>
        <v>1.98511320998498</v>
      </c>
      <c r="H4707" s="23" t="n">
        <f aca="false">B4707+C4707+E4707+G4707</f>
        <v>14.9352210799818</v>
      </c>
      <c r="I4707" s="23" t="n">
        <f aca="false">B4707+D4707+F4707+G4707</f>
        <v>12.0477129764932</v>
      </c>
      <c r="J4707" s="23" t="n">
        <f aca="false">MAX(H4707,I4707)</f>
        <v>14.9352210799818</v>
      </c>
      <c r="K4707" s="24" t="n">
        <f aca="false">IF(H4707&gt;=I4707,1,0)</f>
        <v>1</v>
      </c>
    </row>
    <row r="4708" customFormat="false" ht="15" hidden="false" customHeight="false" outlineLevel="0" collapsed="false">
      <c r="A4708" s="5" t="n">
        <v>4689</v>
      </c>
      <c r="B4708" s="23" t="n">
        <f aca="true">BETAINV(RAND(),T1_PERT!$F$5,T1_PERT!$G$5,T1_PERT!$C$5,T1_PERT!$E$5)</f>
        <v>4.54743424653793</v>
      </c>
      <c r="C4708" s="23" t="n">
        <f aca="true">BETAINV(RAND(),T1_PERT!$F$6,T1_PERT!$G$6,T1_PERT!$C$6,T1_PERT!$E$6)</f>
        <v>4.68770078316397</v>
      </c>
      <c r="D4708" s="23" t="n">
        <f aca="true">BETAINV(RAND(),T1_PERT!$F$7,T1_PERT!$G$7,T1_PERT!$C$7,T1_PERT!$E$7)</f>
        <v>6.96943517580804</v>
      </c>
      <c r="E4708" s="23" t="n">
        <f aca="true">BETAINV(RAND(),T1_PERT!$F$8,T1_PERT!$G$8,T1_PERT!$C$8,T1_PERT!$E$8)</f>
        <v>4.98420158771749</v>
      </c>
      <c r="F4708" s="23" t="n">
        <f aca="true">BETAINV(RAND(),T1_PERT!$F$9,T1_PERT!$G$9,T1_PERT!$C$9,T1_PERT!$E$9)</f>
        <v>4.43193104117959</v>
      </c>
      <c r="G4708" s="23" t="n">
        <f aca="true">BETAINV(RAND(),T1_PERT!$F$10,T1_PERT!$G$10,T1_PERT!$C$10,T1_PERT!$E$10)</f>
        <v>2.60314469577659</v>
      </c>
      <c r="H4708" s="23" t="n">
        <f aca="false">B4708+C4708+E4708+G4708</f>
        <v>16.822481313196</v>
      </c>
      <c r="I4708" s="23" t="n">
        <f aca="false">B4708+D4708+F4708+G4708</f>
        <v>18.5519451593022</v>
      </c>
      <c r="J4708" s="23" t="n">
        <f aca="false">MAX(H4708,I4708)</f>
        <v>18.5519451593022</v>
      </c>
      <c r="K4708" s="24" t="n">
        <f aca="false">IF(H4708&gt;=I4708,1,0)</f>
        <v>0</v>
      </c>
    </row>
    <row r="4709" customFormat="false" ht="15" hidden="false" customHeight="false" outlineLevel="0" collapsed="false">
      <c r="A4709" s="5" t="n">
        <v>4690</v>
      </c>
      <c r="B4709" s="23" t="n">
        <f aca="true">BETAINV(RAND(),T1_PERT!$F$5,T1_PERT!$G$5,T1_PERT!$C$5,T1_PERT!$E$5)</f>
        <v>3.68474476515356</v>
      </c>
      <c r="C4709" s="23" t="n">
        <f aca="true">BETAINV(RAND(),T1_PERT!$F$6,T1_PERT!$G$6,T1_PERT!$C$6,T1_PERT!$E$6)</f>
        <v>4.35537516571393</v>
      </c>
      <c r="D4709" s="23" t="n">
        <f aca="true">BETAINV(RAND(),T1_PERT!$F$7,T1_PERT!$G$7,T1_PERT!$C$7,T1_PERT!$E$7)</f>
        <v>5.3916544570932</v>
      </c>
      <c r="E4709" s="23" t="n">
        <f aca="true">BETAINV(RAND(),T1_PERT!$F$8,T1_PERT!$G$8,T1_PERT!$C$8,T1_PERT!$E$8)</f>
        <v>5.52344242227894</v>
      </c>
      <c r="F4709" s="23" t="n">
        <f aca="true">BETAINV(RAND(),T1_PERT!$F$9,T1_PERT!$G$9,T1_PERT!$C$9,T1_PERT!$E$9)</f>
        <v>4.21318685399113</v>
      </c>
      <c r="G4709" s="23" t="n">
        <f aca="true">BETAINV(RAND(),T1_PERT!$F$10,T1_PERT!$G$10,T1_PERT!$C$10,T1_PERT!$E$10)</f>
        <v>2.54727349965272</v>
      </c>
      <c r="H4709" s="23" t="n">
        <f aca="false">B4709+C4709+E4709+G4709</f>
        <v>16.1108358527991</v>
      </c>
      <c r="I4709" s="23" t="n">
        <f aca="false">B4709+D4709+F4709+G4709</f>
        <v>15.8368595758906</v>
      </c>
      <c r="J4709" s="23" t="n">
        <f aca="false">MAX(H4709,I4709)</f>
        <v>16.1108358527991</v>
      </c>
      <c r="K4709" s="24" t="n">
        <f aca="false">IF(H4709&gt;=I4709,1,0)</f>
        <v>1</v>
      </c>
    </row>
    <row r="4710" customFormat="false" ht="15" hidden="false" customHeight="false" outlineLevel="0" collapsed="false">
      <c r="A4710" s="5" t="n">
        <v>4691</v>
      </c>
      <c r="B4710" s="23" t="n">
        <f aca="true">BETAINV(RAND(),T1_PERT!$F$5,T1_PERT!$G$5,T1_PERT!$C$5,T1_PERT!$E$5)</f>
        <v>3.79207848961868</v>
      </c>
      <c r="C4710" s="23" t="n">
        <f aca="true">BETAINV(RAND(),T1_PERT!$F$6,T1_PERT!$G$6,T1_PERT!$C$6,T1_PERT!$E$6)</f>
        <v>4.32098527936938</v>
      </c>
      <c r="D4710" s="23" t="n">
        <f aca="true">BETAINV(RAND(),T1_PERT!$F$7,T1_PERT!$G$7,T1_PERT!$C$7,T1_PERT!$E$7)</f>
        <v>4.96929471945248</v>
      </c>
      <c r="E4710" s="23" t="n">
        <f aca="true">BETAINV(RAND(),T1_PERT!$F$8,T1_PERT!$G$8,T1_PERT!$C$8,T1_PERT!$E$8)</f>
        <v>6.45338554412557</v>
      </c>
      <c r="F4710" s="23" t="n">
        <f aca="true">BETAINV(RAND(),T1_PERT!$F$9,T1_PERT!$G$9,T1_PERT!$C$9,T1_PERT!$E$9)</f>
        <v>4.49800722908323</v>
      </c>
      <c r="G4710" s="23" t="n">
        <f aca="true">BETAINV(RAND(),T1_PERT!$F$10,T1_PERT!$G$10,T1_PERT!$C$10,T1_PERT!$E$10)</f>
        <v>2.34661186250868</v>
      </c>
      <c r="H4710" s="23" t="n">
        <f aca="false">B4710+C4710+E4710+G4710</f>
        <v>16.9130611756223</v>
      </c>
      <c r="I4710" s="23" t="n">
        <f aca="false">B4710+D4710+F4710+G4710</f>
        <v>15.6059923006631</v>
      </c>
      <c r="J4710" s="23" t="n">
        <f aca="false">MAX(H4710,I4710)</f>
        <v>16.9130611756223</v>
      </c>
      <c r="K4710" s="24" t="n">
        <f aca="false">IF(H4710&gt;=I4710,1,0)</f>
        <v>1</v>
      </c>
    </row>
    <row r="4711" customFormat="false" ht="15" hidden="false" customHeight="false" outlineLevel="0" collapsed="false">
      <c r="A4711" s="5" t="n">
        <v>4692</v>
      </c>
      <c r="B4711" s="23" t="n">
        <f aca="true">BETAINV(RAND(),T1_PERT!$F$5,T1_PERT!$G$5,T1_PERT!$C$5,T1_PERT!$E$5)</f>
        <v>3.1033658240087</v>
      </c>
      <c r="C4711" s="23" t="n">
        <f aca="true">BETAINV(RAND(),T1_PERT!$F$6,T1_PERT!$G$6,T1_PERT!$C$6,T1_PERT!$E$6)</f>
        <v>4.36892850871708</v>
      </c>
      <c r="D4711" s="23" t="n">
        <f aca="true">BETAINV(RAND(),T1_PERT!$F$7,T1_PERT!$G$7,T1_PERT!$C$7,T1_PERT!$E$7)</f>
        <v>6.14685125057571</v>
      </c>
      <c r="E4711" s="23" t="n">
        <f aca="true">BETAINV(RAND(),T1_PERT!$F$8,T1_PERT!$G$8,T1_PERT!$C$8,T1_PERT!$E$8)</f>
        <v>4.9747465086661</v>
      </c>
      <c r="F4711" s="23" t="n">
        <f aca="true">BETAINV(RAND(),T1_PERT!$F$9,T1_PERT!$G$9,T1_PERT!$C$9,T1_PERT!$E$9)</f>
        <v>4.63234647479633</v>
      </c>
      <c r="G4711" s="23" t="n">
        <f aca="true">BETAINV(RAND(),T1_PERT!$F$10,T1_PERT!$G$10,T1_PERT!$C$10,T1_PERT!$E$10)</f>
        <v>2.36003280421617</v>
      </c>
      <c r="H4711" s="23" t="n">
        <f aca="false">B4711+C4711+E4711+G4711</f>
        <v>14.8070736456081</v>
      </c>
      <c r="I4711" s="23" t="n">
        <f aca="false">B4711+D4711+F4711+G4711</f>
        <v>16.2425963535969</v>
      </c>
      <c r="J4711" s="23" t="n">
        <f aca="false">MAX(H4711,I4711)</f>
        <v>16.2425963535969</v>
      </c>
      <c r="K4711" s="24" t="n">
        <f aca="false">IF(H4711&gt;=I4711,1,0)</f>
        <v>0</v>
      </c>
    </row>
    <row r="4712" customFormat="false" ht="15" hidden="false" customHeight="false" outlineLevel="0" collapsed="false">
      <c r="A4712" s="5" t="n">
        <v>4693</v>
      </c>
      <c r="B4712" s="23" t="n">
        <f aca="true">BETAINV(RAND(),T1_PERT!$F$5,T1_PERT!$G$5,T1_PERT!$C$5,T1_PERT!$E$5)</f>
        <v>4.48985578025096</v>
      </c>
      <c r="C4712" s="23" t="n">
        <f aca="true">BETAINV(RAND(),T1_PERT!$F$6,T1_PERT!$G$6,T1_PERT!$C$6,T1_PERT!$E$6)</f>
        <v>5.99350211299136</v>
      </c>
      <c r="D4712" s="23" t="n">
        <f aca="true">BETAINV(RAND(),T1_PERT!$F$7,T1_PERT!$G$7,T1_PERT!$C$7,T1_PERT!$E$7)</f>
        <v>6.29111471239363</v>
      </c>
      <c r="E4712" s="23" t="n">
        <f aca="true">BETAINV(RAND(),T1_PERT!$F$8,T1_PERT!$G$8,T1_PERT!$C$8,T1_PERT!$E$8)</f>
        <v>5.85206079853616</v>
      </c>
      <c r="F4712" s="23" t="n">
        <f aca="true">BETAINV(RAND(),T1_PERT!$F$9,T1_PERT!$G$9,T1_PERT!$C$9,T1_PERT!$E$9)</f>
        <v>4.47456190976799</v>
      </c>
      <c r="G4712" s="23" t="n">
        <f aca="true">BETAINV(RAND(),T1_PERT!$F$10,T1_PERT!$G$10,T1_PERT!$C$10,T1_PERT!$E$10)</f>
        <v>1.55586504250572</v>
      </c>
      <c r="H4712" s="23" t="n">
        <f aca="false">B4712+C4712+E4712+G4712</f>
        <v>17.8912837342842</v>
      </c>
      <c r="I4712" s="23" t="n">
        <f aca="false">B4712+D4712+F4712+G4712</f>
        <v>16.8113974449183</v>
      </c>
      <c r="J4712" s="23" t="n">
        <f aca="false">MAX(H4712,I4712)</f>
        <v>17.8912837342842</v>
      </c>
      <c r="K4712" s="24" t="n">
        <f aca="false">IF(H4712&gt;=I4712,1,0)</f>
        <v>1</v>
      </c>
    </row>
    <row r="4713" customFormat="false" ht="15" hidden="false" customHeight="false" outlineLevel="0" collapsed="false">
      <c r="A4713" s="5" t="n">
        <v>4694</v>
      </c>
      <c r="B4713" s="23" t="n">
        <f aca="true">BETAINV(RAND(),T1_PERT!$F$5,T1_PERT!$G$5,T1_PERT!$C$5,T1_PERT!$E$5)</f>
        <v>2.60435724326306</v>
      </c>
      <c r="C4713" s="23" t="n">
        <f aca="true">BETAINV(RAND(),T1_PERT!$F$6,T1_PERT!$G$6,T1_PERT!$C$6,T1_PERT!$E$6)</f>
        <v>6.04137659556647</v>
      </c>
      <c r="D4713" s="23" t="n">
        <f aca="true">BETAINV(RAND(),T1_PERT!$F$7,T1_PERT!$G$7,T1_PERT!$C$7,T1_PERT!$E$7)</f>
        <v>5.19206029495707</v>
      </c>
      <c r="E4713" s="23" t="n">
        <f aca="true">BETAINV(RAND(),T1_PERT!$F$8,T1_PERT!$G$8,T1_PERT!$C$8,T1_PERT!$E$8)</f>
        <v>6.97772811683388</v>
      </c>
      <c r="F4713" s="23" t="n">
        <f aca="true">BETAINV(RAND(),T1_PERT!$F$9,T1_PERT!$G$9,T1_PERT!$C$9,T1_PERT!$E$9)</f>
        <v>5.32731283360019</v>
      </c>
      <c r="G4713" s="23" t="n">
        <f aca="true">BETAINV(RAND(),T1_PERT!$F$10,T1_PERT!$G$10,T1_PERT!$C$10,T1_PERT!$E$10)</f>
        <v>2.49628853301852</v>
      </c>
      <c r="H4713" s="23" t="n">
        <f aca="false">B4713+C4713+E4713+G4713</f>
        <v>18.1197504886819</v>
      </c>
      <c r="I4713" s="23" t="n">
        <f aca="false">B4713+D4713+F4713+G4713</f>
        <v>15.6200189048389</v>
      </c>
      <c r="J4713" s="23" t="n">
        <f aca="false">MAX(H4713,I4713)</f>
        <v>18.1197504886819</v>
      </c>
      <c r="K4713" s="24" t="n">
        <f aca="false">IF(H4713&gt;=I4713,1,0)</f>
        <v>1</v>
      </c>
    </row>
    <row r="4714" customFormat="false" ht="15" hidden="false" customHeight="false" outlineLevel="0" collapsed="false">
      <c r="A4714" s="5" t="n">
        <v>4695</v>
      </c>
      <c r="B4714" s="23" t="n">
        <f aca="true">BETAINV(RAND(),T1_PERT!$F$5,T1_PERT!$G$5,T1_PERT!$C$5,T1_PERT!$E$5)</f>
        <v>4.70272043876432</v>
      </c>
      <c r="C4714" s="23" t="n">
        <f aca="true">BETAINV(RAND(),T1_PERT!$F$6,T1_PERT!$G$6,T1_PERT!$C$6,T1_PERT!$E$6)</f>
        <v>3.76997305915368</v>
      </c>
      <c r="D4714" s="23" t="n">
        <f aca="true">BETAINV(RAND(),T1_PERT!$F$7,T1_PERT!$G$7,T1_PERT!$C$7,T1_PERT!$E$7)</f>
        <v>6.10820596786342</v>
      </c>
      <c r="E4714" s="23" t="n">
        <f aca="true">BETAINV(RAND(),T1_PERT!$F$8,T1_PERT!$G$8,T1_PERT!$C$8,T1_PERT!$E$8)</f>
        <v>7.11857781533912</v>
      </c>
      <c r="F4714" s="23" t="n">
        <f aca="true">BETAINV(RAND(),T1_PERT!$F$9,T1_PERT!$G$9,T1_PERT!$C$9,T1_PERT!$E$9)</f>
        <v>4.17957418363397</v>
      </c>
      <c r="G4714" s="23" t="n">
        <f aca="true">BETAINV(RAND(),T1_PERT!$F$10,T1_PERT!$G$10,T1_PERT!$C$10,T1_PERT!$E$10)</f>
        <v>1.40246440070566</v>
      </c>
      <c r="H4714" s="23" t="n">
        <f aca="false">B4714+C4714+E4714+G4714</f>
        <v>16.9937357139628</v>
      </c>
      <c r="I4714" s="23" t="n">
        <f aca="false">B4714+D4714+F4714+G4714</f>
        <v>16.3929649909674</v>
      </c>
      <c r="J4714" s="23" t="n">
        <f aca="false">MAX(H4714,I4714)</f>
        <v>16.9937357139628</v>
      </c>
      <c r="K4714" s="24" t="n">
        <f aca="false">IF(H4714&gt;=I4714,1,0)</f>
        <v>1</v>
      </c>
    </row>
    <row r="4715" customFormat="false" ht="15" hidden="false" customHeight="false" outlineLevel="0" collapsed="false">
      <c r="A4715" s="5" t="n">
        <v>4696</v>
      </c>
      <c r="B4715" s="23" t="n">
        <f aca="true">BETAINV(RAND(),T1_PERT!$F$5,T1_PERT!$G$5,T1_PERT!$C$5,T1_PERT!$E$5)</f>
        <v>3.24400889597121</v>
      </c>
      <c r="C4715" s="23" t="n">
        <f aca="true">BETAINV(RAND(),T1_PERT!$F$6,T1_PERT!$G$6,T1_PERT!$C$6,T1_PERT!$E$6)</f>
        <v>3.27353865392805</v>
      </c>
      <c r="D4715" s="23" t="n">
        <f aca="true">BETAINV(RAND(),T1_PERT!$F$7,T1_PERT!$G$7,T1_PERT!$C$7,T1_PERT!$E$7)</f>
        <v>3.01466780913964</v>
      </c>
      <c r="E4715" s="23" t="n">
        <f aca="true">BETAINV(RAND(),T1_PERT!$F$8,T1_PERT!$G$8,T1_PERT!$C$8,T1_PERT!$E$8)</f>
        <v>4.61580284109117</v>
      </c>
      <c r="F4715" s="23" t="n">
        <f aca="true">BETAINV(RAND(),T1_PERT!$F$9,T1_PERT!$G$9,T1_PERT!$C$9,T1_PERT!$E$9)</f>
        <v>5.01581661304695</v>
      </c>
      <c r="G4715" s="23" t="n">
        <f aca="true">BETAINV(RAND(),T1_PERT!$F$10,T1_PERT!$G$10,T1_PERT!$C$10,T1_PERT!$E$10)</f>
        <v>1.95378648353813</v>
      </c>
      <c r="H4715" s="23" t="n">
        <f aca="false">B4715+C4715+E4715+G4715</f>
        <v>13.0871368745286</v>
      </c>
      <c r="I4715" s="23" t="n">
        <f aca="false">B4715+D4715+F4715+G4715</f>
        <v>13.2282798016959</v>
      </c>
      <c r="J4715" s="23" t="n">
        <f aca="false">MAX(H4715,I4715)</f>
        <v>13.2282798016959</v>
      </c>
      <c r="K4715" s="24" t="n">
        <f aca="false">IF(H4715&gt;=I4715,1,0)</f>
        <v>0</v>
      </c>
    </row>
    <row r="4716" customFormat="false" ht="15" hidden="false" customHeight="false" outlineLevel="0" collapsed="false">
      <c r="A4716" s="5" t="n">
        <v>4697</v>
      </c>
      <c r="B4716" s="23" t="n">
        <f aca="true">BETAINV(RAND(),T1_PERT!$F$5,T1_PERT!$G$5,T1_PERT!$C$5,T1_PERT!$E$5)</f>
        <v>4.37162786106593</v>
      </c>
      <c r="C4716" s="23" t="n">
        <f aca="true">BETAINV(RAND(),T1_PERT!$F$6,T1_PERT!$G$6,T1_PERT!$C$6,T1_PERT!$E$6)</f>
        <v>6.52797122141442</v>
      </c>
      <c r="D4716" s="23" t="n">
        <f aca="true">BETAINV(RAND(),T1_PERT!$F$7,T1_PERT!$G$7,T1_PERT!$C$7,T1_PERT!$E$7)</f>
        <v>6.57294628280856</v>
      </c>
      <c r="E4716" s="23" t="n">
        <f aca="true">BETAINV(RAND(),T1_PERT!$F$8,T1_PERT!$G$8,T1_PERT!$C$8,T1_PERT!$E$8)</f>
        <v>5.35108593440952</v>
      </c>
      <c r="F4716" s="23" t="n">
        <f aca="true">BETAINV(RAND(),T1_PERT!$F$9,T1_PERT!$G$9,T1_PERT!$C$9,T1_PERT!$E$9)</f>
        <v>4.02826090781327</v>
      </c>
      <c r="G4716" s="23" t="n">
        <f aca="true">BETAINV(RAND(),T1_PERT!$F$10,T1_PERT!$G$10,T1_PERT!$C$10,T1_PERT!$E$10)</f>
        <v>2.09515555225617</v>
      </c>
      <c r="H4716" s="23" t="n">
        <f aca="false">B4716+C4716+E4716+G4716</f>
        <v>18.345840569146</v>
      </c>
      <c r="I4716" s="23" t="n">
        <f aca="false">B4716+D4716+F4716+G4716</f>
        <v>17.0679906039439</v>
      </c>
      <c r="J4716" s="23" t="n">
        <f aca="false">MAX(H4716,I4716)</f>
        <v>18.345840569146</v>
      </c>
      <c r="K4716" s="24" t="n">
        <f aca="false">IF(H4716&gt;=I4716,1,0)</f>
        <v>1</v>
      </c>
    </row>
    <row r="4717" customFormat="false" ht="15" hidden="false" customHeight="false" outlineLevel="0" collapsed="false">
      <c r="A4717" s="5" t="n">
        <v>4698</v>
      </c>
      <c r="B4717" s="23" t="n">
        <f aca="true">BETAINV(RAND(),T1_PERT!$F$5,T1_PERT!$G$5,T1_PERT!$C$5,T1_PERT!$E$5)</f>
        <v>5.1950078154352</v>
      </c>
      <c r="C4717" s="23" t="n">
        <f aca="true">BETAINV(RAND(),T1_PERT!$F$6,T1_PERT!$G$6,T1_PERT!$C$6,T1_PERT!$E$6)</f>
        <v>7.00217971971657</v>
      </c>
      <c r="D4717" s="23" t="n">
        <f aca="true">BETAINV(RAND(),T1_PERT!$F$7,T1_PERT!$G$7,T1_PERT!$C$7,T1_PERT!$E$7)</f>
        <v>5.58309426378046</v>
      </c>
      <c r="E4717" s="23" t="n">
        <f aca="true">BETAINV(RAND(),T1_PERT!$F$8,T1_PERT!$G$8,T1_PERT!$C$8,T1_PERT!$E$8)</f>
        <v>4.78253232102401</v>
      </c>
      <c r="F4717" s="23" t="n">
        <f aca="true">BETAINV(RAND(),T1_PERT!$F$9,T1_PERT!$G$9,T1_PERT!$C$9,T1_PERT!$E$9)</f>
        <v>4.82812915755381</v>
      </c>
      <c r="G4717" s="23" t="n">
        <f aca="true">BETAINV(RAND(),T1_PERT!$F$10,T1_PERT!$G$10,T1_PERT!$C$10,T1_PERT!$E$10)</f>
        <v>2.45798531756784</v>
      </c>
      <c r="H4717" s="23" t="n">
        <f aca="false">B4717+C4717+E4717+G4717</f>
        <v>19.4377051737436</v>
      </c>
      <c r="I4717" s="23" t="n">
        <f aca="false">B4717+D4717+F4717+G4717</f>
        <v>18.0642165543373</v>
      </c>
      <c r="J4717" s="23" t="n">
        <f aca="false">MAX(H4717,I4717)</f>
        <v>19.4377051737436</v>
      </c>
      <c r="K4717" s="24" t="n">
        <f aca="false">IF(H4717&gt;=I4717,1,0)</f>
        <v>1</v>
      </c>
    </row>
    <row r="4718" customFormat="false" ht="15" hidden="false" customHeight="false" outlineLevel="0" collapsed="false">
      <c r="A4718" s="5" t="n">
        <v>4699</v>
      </c>
      <c r="B4718" s="23" t="n">
        <f aca="true">BETAINV(RAND(),T1_PERT!$F$5,T1_PERT!$G$5,T1_PERT!$C$5,T1_PERT!$E$5)</f>
        <v>5.07749835639982</v>
      </c>
      <c r="C4718" s="23" t="n">
        <f aca="true">BETAINV(RAND(),T1_PERT!$F$6,T1_PERT!$G$6,T1_PERT!$C$6,T1_PERT!$E$6)</f>
        <v>4.04858113837014</v>
      </c>
      <c r="D4718" s="23" t="n">
        <f aca="true">BETAINV(RAND(),T1_PERT!$F$7,T1_PERT!$G$7,T1_PERT!$C$7,T1_PERT!$E$7)</f>
        <v>7.39326424765004</v>
      </c>
      <c r="E4718" s="23" t="n">
        <f aca="true">BETAINV(RAND(),T1_PERT!$F$8,T1_PERT!$G$8,T1_PERT!$C$8,T1_PERT!$E$8)</f>
        <v>4.7646419417386</v>
      </c>
      <c r="F4718" s="23" t="n">
        <f aca="true">BETAINV(RAND(),T1_PERT!$F$9,T1_PERT!$G$9,T1_PERT!$C$9,T1_PERT!$E$9)</f>
        <v>4.62124579261489</v>
      </c>
      <c r="G4718" s="23" t="n">
        <f aca="true">BETAINV(RAND(),T1_PERT!$F$10,T1_PERT!$G$10,T1_PERT!$C$10,T1_PERT!$E$10)</f>
        <v>1.91209413873913</v>
      </c>
      <c r="H4718" s="23" t="n">
        <f aca="false">B4718+C4718+E4718+G4718</f>
        <v>15.8028155752477</v>
      </c>
      <c r="I4718" s="23" t="n">
        <f aca="false">B4718+D4718+F4718+G4718</f>
        <v>19.0041025354039</v>
      </c>
      <c r="J4718" s="23" t="n">
        <f aca="false">MAX(H4718,I4718)</f>
        <v>19.0041025354039</v>
      </c>
      <c r="K4718" s="24" t="n">
        <f aca="false">IF(H4718&gt;=I4718,1,0)</f>
        <v>0</v>
      </c>
    </row>
    <row r="4719" customFormat="false" ht="15" hidden="false" customHeight="false" outlineLevel="0" collapsed="false">
      <c r="A4719" s="5" t="n">
        <v>4700</v>
      </c>
      <c r="B4719" s="23" t="n">
        <f aca="true">BETAINV(RAND(),T1_PERT!$F$5,T1_PERT!$G$5,T1_PERT!$C$5,T1_PERT!$E$5)</f>
        <v>3.45177731745825</v>
      </c>
      <c r="C4719" s="23" t="n">
        <f aca="true">BETAINV(RAND(),T1_PERT!$F$6,T1_PERT!$G$6,T1_PERT!$C$6,T1_PERT!$E$6)</f>
        <v>6.89810101953779</v>
      </c>
      <c r="D4719" s="23" t="n">
        <f aca="true">BETAINV(RAND(),T1_PERT!$F$7,T1_PERT!$G$7,T1_PERT!$C$7,T1_PERT!$E$7)</f>
        <v>4.29955394930992</v>
      </c>
      <c r="E4719" s="23" t="n">
        <f aca="true">BETAINV(RAND(),T1_PERT!$F$8,T1_PERT!$G$8,T1_PERT!$C$8,T1_PERT!$E$8)</f>
        <v>5.32431844046067</v>
      </c>
      <c r="F4719" s="23" t="n">
        <f aca="true">BETAINV(RAND(),T1_PERT!$F$9,T1_PERT!$G$9,T1_PERT!$C$9,T1_PERT!$E$9)</f>
        <v>5.68651772992252</v>
      </c>
      <c r="G4719" s="23" t="n">
        <f aca="true">BETAINV(RAND(),T1_PERT!$F$10,T1_PERT!$G$10,T1_PERT!$C$10,T1_PERT!$E$10)</f>
        <v>2.30732657499127</v>
      </c>
      <c r="H4719" s="23" t="n">
        <f aca="false">B4719+C4719+E4719+G4719</f>
        <v>17.981523352448</v>
      </c>
      <c r="I4719" s="23" t="n">
        <f aca="false">B4719+D4719+F4719+G4719</f>
        <v>15.745175571682</v>
      </c>
      <c r="J4719" s="23" t="n">
        <f aca="false">MAX(H4719,I4719)</f>
        <v>17.981523352448</v>
      </c>
      <c r="K4719" s="24" t="n">
        <f aca="false">IF(H4719&gt;=I4719,1,0)</f>
        <v>1</v>
      </c>
    </row>
    <row r="4720" customFormat="false" ht="15" hidden="false" customHeight="false" outlineLevel="0" collapsed="false">
      <c r="A4720" s="5" t="n">
        <v>4701</v>
      </c>
      <c r="B4720" s="23" t="n">
        <f aca="true">BETAINV(RAND(),T1_PERT!$F$5,T1_PERT!$G$5,T1_PERT!$C$5,T1_PERT!$E$5)</f>
        <v>3.20132126356894</v>
      </c>
      <c r="C4720" s="23" t="n">
        <f aca="true">BETAINV(RAND(),T1_PERT!$F$6,T1_PERT!$G$6,T1_PERT!$C$6,T1_PERT!$E$6)</f>
        <v>5.19353772980639</v>
      </c>
      <c r="D4720" s="23" t="n">
        <f aca="true">BETAINV(RAND(),T1_PERT!$F$7,T1_PERT!$G$7,T1_PERT!$C$7,T1_PERT!$E$7)</f>
        <v>5.00642557264161</v>
      </c>
      <c r="E4720" s="23" t="n">
        <f aca="true">BETAINV(RAND(),T1_PERT!$F$8,T1_PERT!$G$8,T1_PERT!$C$8,T1_PERT!$E$8)</f>
        <v>5.71854945449127</v>
      </c>
      <c r="F4720" s="23" t="n">
        <f aca="true">BETAINV(RAND(),T1_PERT!$F$9,T1_PERT!$G$9,T1_PERT!$C$9,T1_PERT!$E$9)</f>
        <v>3.21694154340422</v>
      </c>
      <c r="G4720" s="23" t="n">
        <f aca="true">BETAINV(RAND(),T1_PERT!$F$10,T1_PERT!$G$10,T1_PERT!$C$10,T1_PERT!$E$10)</f>
        <v>2.50901279666888</v>
      </c>
      <c r="H4720" s="23" t="n">
        <f aca="false">B4720+C4720+E4720+G4720</f>
        <v>16.6224212445355</v>
      </c>
      <c r="I4720" s="23" t="n">
        <f aca="false">B4720+D4720+F4720+G4720</f>
        <v>13.9337011762836</v>
      </c>
      <c r="J4720" s="23" t="n">
        <f aca="false">MAX(H4720,I4720)</f>
        <v>16.6224212445355</v>
      </c>
      <c r="K4720" s="24" t="n">
        <f aca="false">IF(H4720&gt;=I4720,1,0)</f>
        <v>1</v>
      </c>
    </row>
    <row r="4721" customFormat="false" ht="15" hidden="false" customHeight="false" outlineLevel="0" collapsed="false">
      <c r="A4721" s="5" t="n">
        <v>4702</v>
      </c>
      <c r="B4721" s="23" t="n">
        <f aca="true">BETAINV(RAND(),T1_PERT!$F$5,T1_PERT!$G$5,T1_PERT!$C$5,T1_PERT!$E$5)</f>
        <v>3.68052134624321</v>
      </c>
      <c r="C4721" s="23" t="n">
        <f aca="true">BETAINV(RAND(),T1_PERT!$F$6,T1_PERT!$G$6,T1_PERT!$C$6,T1_PERT!$E$6)</f>
        <v>5.5877598174753</v>
      </c>
      <c r="D4721" s="23" t="n">
        <f aca="true">BETAINV(RAND(),T1_PERT!$F$7,T1_PERT!$G$7,T1_PERT!$C$7,T1_PERT!$E$7)</f>
        <v>7.78267307271867</v>
      </c>
      <c r="E4721" s="23" t="n">
        <f aca="true">BETAINV(RAND(),T1_PERT!$F$8,T1_PERT!$G$8,T1_PERT!$C$8,T1_PERT!$E$8)</f>
        <v>6.31638166471043</v>
      </c>
      <c r="F4721" s="23" t="n">
        <f aca="true">BETAINV(RAND(),T1_PERT!$F$9,T1_PERT!$G$9,T1_PERT!$C$9,T1_PERT!$E$9)</f>
        <v>4.71314672168095</v>
      </c>
      <c r="G4721" s="23" t="n">
        <f aca="true">BETAINV(RAND(),T1_PERT!$F$10,T1_PERT!$G$10,T1_PERT!$C$10,T1_PERT!$E$10)</f>
        <v>2.58698668701176</v>
      </c>
      <c r="H4721" s="23" t="n">
        <f aca="false">B4721+C4721+E4721+G4721</f>
        <v>18.1716495154407</v>
      </c>
      <c r="I4721" s="23" t="n">
        <f aca="false">B4721+D4721+F4721+G4721</f>
        <v>18.7633278276546</v>
      </c>
      <c r="J4721" s="23" t="n">
        <f aca="false">MAX(H4721,I4721)</f>
        <v>18.7633278276546</v>
      </c>
      <c r="K4721" s="24" t="n">
        <f aca="false">IF(H4721&gt;=I4721,1,0)</f>
        <v>0</v>
      </c>
    </row>
    <row r="4722" customFormat="false" ht="15" hidden="false" customHeight="false" outlineLevel="0" collapsed="false">
      <c r="A4722" s="5" t="n">
        <v>4703</v>
      </c>
      <c r="B4722" s="23" t="n">
        <f aca="true">BETAINV(RAND(),T1_PERT!$F$5,T1_PERT!$G$5,T1_PERT!$C$5,T1_PERT!$E$5)</f>
        <v>4.70935245968097</v>
      </c>
      <c r="C4722" s="23" t="n">
        <f aca="true">BETAINV(RAND(),T1_PERT!$F$6,T1_PERT!$G$6,T1_PERT!$C$6,T1_PERT!$E$6)</f>
        <v>5.36287144477271</v>
      </c>
      <c r="D4722" s="23" t="n">
        <f aca="true">BETAINV(RAND(),T1_PERT!$F$7,T1_PERT!$G$7,T1_PERT!$C$7,T1_PERT!$E$7)</f>
        <v>5.06518122791057</v>
      </c>
      <c r="E4722" s="23" t="n">
        <f aca="true">BETAINV(RAND(),T1_PERT!$F$8,T1_PERT!$G$8,T1_PERT!$C$8,T1_PERT!$E$8)</f>
        <v>4.31897885310116</v>
      </c>
      <c r="F4722" s="23" t="n">
        <f aca="true">BETAINV(RAND(),T1_PERT!$F$9,T1_PERT!$G$9,T1_PERT!$C$9,T1_PERT!$E$9)</f>
        <v>3.9034175910973</v>
      </c>
      <c r="G4722" s="23" t="n">
        <f aca="true">BETAINV(RAND(),T1_PERT!$F$10,T1_PERT!$G$10,T1_PERT!$C$10,T1_PERT!$E$10)</f>
        <v>1.47746683859555</v>
      </c>
      <c r="H4722" s="23" t="n">
        <f aca="false">B4722+C4722+E4722+G4722</f>
        <v>15.8686695961504</v>
      </c>
      <c r="I4722" s="23" t="n">
        <f aca="false">B4722+D4722+F4722+G4722</f>
        <v>15.1554181172844</v>
      </c>
      <c r="J4722" s="23" t="n">
        <f aca="false">MAX(H4722,I4722)</f>
        <v>15.8686695961504</v>
      </c>
      <c r="K4722" s="24" t="n">
        <f aca="false">IF(H4722&gt;=I4722,1,0)</f>
        <v>1</v>
      </c>
    </row>
    <row r="4723" customFormat="false" ht="15" hidden="false" customHeight="false" outlineLevel="0" collapsed="false">
      <c r="A4723" s="5" t="n">
        <v>4704</v>
      </c>
      <c r="B4723" s="23" t="n">
        <f aca="true">BETAINV(RAND(),T1_PERT!$F$5,T1_PERT!$G$5,T1_PERT!$C$5,T1_PERT!$E$5)</f>
        <v>4.67595278637071</v>
      </c>
      <c r="C4723" s="23" t="n">
        <f aca="true">BETAINV(RAND(),T1_PERT!$F$6,T1_PERT!$G$6,T1_PERT!$C$6,T1_PERT!$E$6)</f>
        <v>5.82164902979912</v>
      </c>
      <c r="D4723" s="23" t="n">
        <f aca="true">BETAINV(RAND(),T1_PERT!$F$7,T1_PERT!$G$7,T1_PERT!$C$7,T1_PERT!$E$7)</f>
        <v>6.18550453970808</v>
      </c>
      <c r="E4723" s="23" t="n">
        <f aca="true">BETAINV(RAND(),T1_PERT!$F$8,T1_PERT!$G$8,T1_PERT!$C$8,T1_PERT!$E$8)</f>
        <v>4.60161682098112</v>
      </c>
      <c r="F4723" s="23" t="n">
        <f aca="true">BETAINV(RAND(),T1_PERT!$F$9,T1_PERT!$G$9,T1_PERT!$C$9,T1_PERT!$E$9)</f>
        <v>5.05480509939503</v>
      </c>
      <c r="G4723" s="23" t="n">
        <f aca="true">BETAINV(RAND(),T1_PERT!$F$10,T1_PERT!$G$10,T1_PERT!$C$10,T1_PERT!$E$10)</f>
        <v>1.40745422463594</v>
      </c>
      <c r="H4723" s="23" t="n">
        <f aca="false">B4723+C4723+E4723+G4723</f>
        <v>16.5066728617869</v>
      </c>
      <c r="I4723" s="23" t="n">
        <f aca="false">B4723+D4723+F4723+G4723</f>
        <v>17.3237166501098</v>
      </c>
      <c r="J4723" s="23" t="n">
        <f aca="false">MAX(H4723,I4723)</f>
        <v>17.3237166501098</v>
      </c>
      <c r="K4723" s="24" t="n">
        <f aca="false">IF(H4723&gt;=I4723,1,0)</f>
        <v>0</v>
      </c>
    </row>
    <row r="4724" customFormat="false" ht="15" hidden="false" customHeight="false" outlineLevel="0" collapsed="false">
      <c r="A4724" s="5" t="n">
        <v>4705</v>
      </c>
      <c r="B4724" s="23" t="n">
        <f aca="true">BETAINV(RAND(),T1_PERT!$F$5,T1_PERT!$G$5,T1_PERT!$C$5,T1_PERT!$E$5)</f>
        <v>3.5020952977353</v>
      </c>
      <c r="C4724" s="23" t="n">
        <f aca="true">BETAINV(RAND(),T1_PERT!$F$6,T1_PERT!$G$6,T1_PERT!$C$6,T1_PERT!$E$6)</f>
        <v>7.3694195046128</v>
      </c>
      <c r="D4724" s="23" t="n">
        <f aca="true">BETAINV(RAND(),T1_PERT!$F$7,T1_PERT!$G$7,T1_PERT!$C$7,T1_PERT!$E$7)</f>
        <v>6.26269957013069</v>
      </c>
      <c r="E4724" s="23" t="n">
        <f aca="true">BETAINV(RAND(),T1_PERT!$F$8,T1_PERT!$G$8,T1_PERT!$C$8,T1_PERT!$E$8)</f>
        <v>4.74791386241323</v>
      </c>
      <c r="F4724" s="23" t="n">
        <f aca="true">BETAINV(RAND(),T1_PERT!$F$9,T1_PERT!$G$9,T1_PERT!$C$9,T1_PERT!$E$9)</f>
        <v>4.32307721104684</v>
      </c>
      <c r="G4724" s="23" t="n">
        <f aca="true">BETAINV(RAND(),T1_PERT!$F$10,T1_PERT!$G$10,T1_PERT!$C$10,T1_PERT!$E$10)</f>
        <v>1.96144942198544</v>
      </c>
      <c r="H4724" s="23" t="n">
        <f aca="false">B4724+C4724+E4724+G4724</f>
        <v>17.5808780867468</v>
      </c>
      <c r="I4724" s="23" t="n">
        <f aca="false">B4724+D4724+F4724+G4724</f>
        <v>16.0493215008983</v>
      </c>
      <c r="J4724" s="23" t="n">
        <f aca="false">MAX(H4724,I4724)</f>
        <v>17.5808780867468</v>
      </c>
      <c r="K4724" s="24" t="n">
        <f aca="false">IF(H4724&gt;=I4724,1,0)</f>
        <v>1</v>
      </c>
    </row>
    <row r="4725" customFormat="false" ht="15" hidden="false" customHeight="false" outlineLevel="0" collapsed="false">
      <c r="A4725" s="5" t="n">
        <v>4706</v>
      </c>
      <c r="B4725" s="23" t="n">
        <f aca="true">BETAINV(RAND(),T1_PERT!$F$5,T1_PERT!$G$5,T1_PERT!$C$5,T1_PERT!$E$5)</f>
        <v>2.97773617942658</v>
      </c>
      <c r="C4725" s="23" t="n">
        <f aca="true">BETAINV(RAND(),T1_PERT!$F$6,T1_PERT!$G$6,T1_PERT!$C$6,T1_PERT!$E$6)</f>
        <v>5.53151078646384</v>
      </c>
      <c r="D4725" s="23" t="n">
        <f aca="true">BETAINV(RAND(),T1_PERT!$F$7,T1_PERT!$G$7,T1_PERT!$C$7,T1_PERT!$E$7)</f>
        <v>4.58422512118111</v>
      </c>
      <c r="E4725" s="23" t="n">
        <f aca="true">BETAINV(RAND(),T1_PERT!$F$8,T1_PERT!$G$8,T1_PERT!$C$8,T1_PERT!$E$8)</f>
        <v>4.72631017272339</v>
      </c>
      <c r="F4725" s="23" t="n">
        <f aca="true">BETAINV(RAND(),T1_PERT!$F$9,T1_PERT!$G$9,T1_PERT!$C$9,T1_PERT!$E$9)</f>
        <v>4.17634320661606</v>
      </c>
      <c r="G4725" s="23" t="n">
        <f aca="true">BETAINV(RAND(),T1_PERT!$F$10,T1_PERT!$G$10,T1_PERT!$C$10,T1_PERT!$E$10)</f>
        <v>2.38825473359844</v>
      </c>
      <c r="H4725" s="23" t="n">
        <f aca="false">B4725+C4725+E4725+G4725</f>
        <v>15.6238118722123</v>
      </c>
      <c r="I4725" s="23" t="n">
        <f aca="false">B4725+D4725+F4725+G4725</f>
        <v>14.1265592408222</v>
      </c>
      <c r="J4725" s="23" t="n">
        <f aca="false">MAX(H4725,I4725)</f>
        <v>15.6238118722123</v>
      </c>
      <c r="K4725" s="24" t="n">
        <f aca="false">IF(H4725&gt;=I4725,1,0)</f>
        <v>1</v>
      </c>
    </row>
    <row r="4726" customFormat="false" ht="15" hidden="false" customHeight="false" outlineLevel="0" collapsed="false">
      <c r="A4726" s="5" t="n">
        <v>4707</v>
      </c>
      <c r="B4726" s="23" t="n">
        <f aca="true">BETAINV(RAND(),T1_PERT!$F$5,T1_PERT!$G$5,T1_PERT!$C$5,T1_PERT!$E$5)</f>
        <v>4.21129990730753</v>
      </c>
      <c r="C4726" s="23" t="n">
        <f aca="true">BETAINV(RAND(),T1_PERT!$F$6,T1_PERT!$G$6,T1_PERT!$C$6,T1_PERT!$E$6)</f>
        <v>4.09054293062515</v>
      </c>
      <c r="D4726" s="23" t="n">
        <f aca="true">BETAINV(RAND(),T1_PERT!$F$7,T1_PERT!$G$7,T1_PERT!$C$7,T1_PERT!$E$7)</f>
        <v>3.252428805199</v>
      </c>
      <c r="E4726" s="23" t="n">
        <f aca="true">BETAINV(RAND(),T1_PERT!$F$8,T1_PERT!$G$8,T1_PERT!$C$8,T1_PERT!$E$8)</f>
        <v>5.01354950983629</v>
      </c>
      <c r="F4726" s="23" t="n">
        <f aca="true">BETAINV(RAND(),T1_PERT!$F$9,T1_PERT!$G$9,T1_PERT!$C$9,T1_PERT!$E$9)</f>
        <v>3.17965677296268</v>
      </c>
      <c r="G4726" s="23" t="n">
        <f aca="true">BETAINV(RAND(),T1_PERT!$F$10,T1_PERT!$G$10,T1_PERT!$C$10,T1_PERT!$E$10)</f>
        <v>2.25534435669359</v>
      </c>
      <c r="H4726" s="23" t="n">
        <f aca="false">B4726+C4726+E4726+G4726</f>
        <v>15.5707367044626</v>
      </c>
      <c r="I4726" s="23" t="n">
        <f aca="false">B4726+D4726+F4726+G4726</f>
        <v>12.8987298421628</v>
      </c>
      <c r="J4726" s="23" t="n">
        <f aca="false">MAX(H4726,I4726)</f>
        <v>15.5707367044626</v>
      </c>
      <c r="K4726" s="24" t="n">
        <f aca="false">IF(H4726&gt;=I4726,1,0)</f>
        <v>1</v>
      </c>
    </row>
    <row r="4727" customFormat="false" ht="15" hidden="false" customHeight="false" outlineLevel="0" collapsed="false">
      <c r="A4727" s="5" t="n">
        <v>4708</v>
      </c>
      <c r="B4727" s="23" t="n">
        <f aca="true">BETAINV(RAND(),T1_PERT!$F$5,T1_PERT!$G$5,T1_PERT!$C$5,T1_PERT!$E$5)</f>
        <v>4.01706261767399</v>
      </c>
      <c r="C4727" s="23" t="n">
        <f aca="true">BETAINV(RAND(),T1_PERT!$F$6,T1_PERT!$G$6,T1_PERT!$C$6,T1_PERT!$E$6)</f>
        <v>4.87587228435229</v>
      </c>
      <c r="D4727" s="23" t="n">
        <f aca="true">BETAINV(RAND(),T1_PERT!$F$7,T1_PERT!$G$7,T1_PERT!$C$7,T1_PERT!$E$7)</f>
        <v>6.52491538233626</v>
      </c>
      <c r="E4727" s="23" t="n">
        <f aca="true">BETAINV(RAND(),T1_PERT!$F$8,T1_PERT!$G$8,T1_PERT!$C$8,T1_PERT!$E$8)</f>
        <v>6.06705303430716</v>
      </c>
      <c r="F4727" s="23" t="n">
        <f aca="true">BETAINV(RAND(),T1_PERT!$F$9,T1_PERT!$G$9,T1_PERT!$C$9,T1_PERT!$E$9)</f>
        <v>4.26545698276412</v>
      </c>
      <c r="G4727" s="23" t="n">
        <f aca="true">BETAINV(RAND(),T1_PERT!$F$10,T1_PERT!$G$10,T1_PERT!$C$10,T1_PERT!$E$10)</f>
        <v>2.38242997345614</v>
      </c>
      <c r="H4727" s="23" t="n">
        <f aca="false">B4727+C4727+E4727+G4727</f>
        <v>17.3424179097896</v>
      </c>
      <c r="I4727" s="23" t="n">
        <f aca="false">B4727+D4727+F4727+G4727</f>
        <v>17.1898649562305</v>
      </c>
      <c r="J4727" s="23" t="n">
        <f aca="false">MAX(H4727,I4727)</f>
        <v>17.3424179097896</v>
      </c>
      <c r="K4727" s="24" t="n">
        <f aca="false">IF(H4727&gt;=I4727,1,0)</f>
        <v>1</v>
      </c>
    </row>
    <row r="4728" customFormat="false" ht="15" hidden="false" customHeight="false" outlineLevel="0" collapsed="false">
      <c r="A4728" s="5" t="n">
        <v>4709</v>
      </c>
      <c r="B4728" s="23" t="n">
        <f aca="true">BETAINV(RAND(),T1_PERT!$F$5,T1_PERT!$G$5,T1_PERT!$C$5,T1_PERT!$E$5)</f>
        <v>4.78465529829826</v>
      </c>
      <c r="C4728" s="23" t="n">
        <f aca="true">BETAINV(RAND(),T1_PERT!$F$6,T1_PERT!$G$6,T1_PERT!$C$6,T1_PERT!$E$6)</f>
        <v>4.38491561361003</v>
      </c>
      <c r="D4728" s="23" t="n">
        <f aca="true">BETAINV(RAND(),T1_PERT!$F$7,T1_PERT!$G$7,T1_PERT!$C$7,T1_PERT!$E$7)</f>
        <v>6.25708176869787</v>
      </c>
      <c r="E4728" s="23" t="n">
        <f aca="true">BETAINV(RAND(),T1_PERT!$F$8,T1_PERT!$G$8,T1_PERT!$C$8,T1_PERT!$E$8)</f>
        <v>6.17344524182491</v>
      </c>
      <c r="F4728" s="23" t="n">
        <f aca="true">BETAINV(RAND(),T1_PERT!$F$9,T1_PERT!$G$9,T1_PERT!$C$9,T1_PERT!$E$9)</f>
        <v>5.33509909072069</v>
      </c>
      <c r="G4728" s="23" t="n">
        <f aca="true">BETAINV(RAND(),T1_PERT!$F$10,T1_PERT!$G$10,T1_PERT!$C$10,T1_PERT!$E$10)</f>
        <v>1.44626759091044</v>
      </c>
      <c r="H4728" s="23" t="n">
        <f aca="false">B4728+C4728+E4728+G4728</f>
        <v>16.7892837446436</v>
      </c>
      <c r="I4728" s="23" t="n">
        <f aca="false">B4728+D4728+F4728+G4728</f>
        <v>17.8231037486273</v>
      </c>
      <c r="J4728" s="23" t="n">
        <f aca="false">MAX(H4728,I4728)</f>
        <v>17.8231037486273</v>
      </c>
      <c r="K4728" s="24" t="n">
        <f aca="false">IF(H4728&gt;=I4728,1,0)</f>
        <v>0</v>
      </c>
    </row>
    <row r="4729" customFormat="false" ht="15" hidden="false" customHeight="false" outlineLevel="0" collapsed="false">
      <c r="A4729" s="5" t="n">
        <v>4710</v>
      </c>
      <c r="B4729" s="23" t="n">
        <f aca="true">BETAINV(RAND(),T1_PERT!$F$5,T1_PERT!$G$5,T1_PERT!$C$5,T1_PERT!$E$5)</f>
        <v>4.52629995109921</v>
      </c>
      <c r="C4729" s="23" t="n">
        <f aca="true">BETAINV(RAND(),T1_PERT!$F$6,T1_PERT!$G$6,T1_PERT!$C$6,T1_PERT!$E$6)</f>
        <v>5.46937904252776</v>
      </c>
      <c r="D4729" s="23" t="n">
        <f aca="true">BETAINV(RAND(),T1_PERT!$F$7,T1_PERT!$G$7,T1_PERT!$C$7,T1_PERT!$E$7)</f>
        <v>4.06522277528723</v>
      </c>
      <c r="E4729" s="23" t="n">
        <f aca="true">BETAINV(RAND(),T1_PERT!$F$8,T1_PERT!$G$8,T1_PERT!$C$8,T1_PERT!$E$8)</f>
        <v>4.86033108941951</v>
      </c>
      <c r="F4729" s="23" t="n">
        <f aca="true">BETAINV(RAND(),T1_PERT!$F$9,T1_PERT!$G$9,T1_PERT!$C$9,T1_PERT!$E$9)</f>
        <v>3.23244403638012</v>
      </c>
      <c r="G4729" s="23" t="n">
        <f aca="true">BETAINV(RAND(),T1_PERT!$F$10,T1_PERT!$G$10,T1_PERT!$C$10,T1_PERT!$E$10)</f>
        <v>2.32096890447375</v>
      </c>
      <c r="H4729" s="23" t="n">
        <f aca="false">B4729+C4729+E4729+G4729</f>
        <v>17.1769789875202</v>
      </c>
      <c r="I4729" s="23" t="n">
        <f aca="false">B4729+D4729+F4729+G4729</f>
        <v>14.1449356672403</v>
      </c>
      <c r="J4729" s="23" t="n">
        <f aca="false">MAX(H4729,I4729)</f>
        <v>17.1769789875202</v>
      </c>
      <c r="K4729" s="24" t="n">
        <f aca="false">IF(H4729&gt;=I4729,1,0)</f>
        <v>1</v>
      </c>
    </row>
    <row r="4730" customFormat="false" ht="15" hidden="false" customHeight="false" outlineLevel="0" collapsed="false">
      <c r="A4730" s="5" t="n">
        <v>4711</v>
      </c>
      <c r="B4730" s="23" t="n">
        <f aca="true">BETAINV(RAND(),T1_PERT!$F$5,T1_PERT!$G$5,T1_PERT!$C$5,T1_PERT!$E$5)</f>
        <v>3.29982083980314</v>
      </c>
      <c r="C4730" s="23" t="n">
        <f aca="true">BETAINV(RAND(),T1_PERT!$F$6,T1_PERT!$G$6,T1_PERT!$C$6,T1_PERT!$E$6)</f>
        <v>4.85182895763044</v>
      </c>
      <c r="D4730" s="23" t="n">
        <f aca="true">BETAINV(RAND(),T1_PERT!$F$7,T1_PERT!$G$7,T1_PERT!$C$7,T1_PERT!$E$7)</f>
        <v>4.92677418531034</v>
      </c>
      <c r="E4730" s="23" t="n">
        <f aca="true">BETAINV(RAND(),T1_PERT!$F$8,T1_PERT!$G$8,T1_PERT!$C$8,T1_PERT!$E$8)</f>
        <v>6.09865884157374</v>
      </c>
      <c r="F4730" s="23" t="n">
        <f aca="true">BETAINV(RAND(),T1_PERT!$F$9,T1_PERT!$G$9,T1_PERT!$C$9,T1_PERT!$E$9)</f>
        <v>4.09304074984584</v>
      </c>
      <c r="G4730" s="23" t="n">
        <f aca="true">BETAINV(RAND(),T1_PERT!$F$10,T1_PERT!$G$10,T1_PERT!$C$10,T1_PERT!$E$10)</f>
        <v>1.75881927013556</v>
      </c>
      <c r="H4730" s="23" t="n">
        <f aca="false">B4730+C4730+E4730+G4730</f>
        <v>16.0091279091429</v>
      </c>
      <c r="I4730" s="23" t="n">
        <f aca="false">B4730+D4730+F4730+G4730</f>
        <v>14.0784550450949</v>
      </c>
      <c r="J4730" s="23" t="n">
        <f aca="false">MAX(H4730,I4730)</f>
        <v>16.0091279091429</v>
      </c>
      <c r="K4730" s="24" t="n">
        <f aca="false">IF(H4730&gt;=I4730,1,0)</f>
        <v>1</v>
      </c>
    </row>
    <row r="4731" customFormat="false" ht="15" hidden="false" customHeight="false" outlineLevel="0" collapsed="false">
      <c r="A4731" s="5" t="n">
        <v>4712</v>
      </c>
      <c r="B4731" s="23" t="n">
        <f aca="true">BETAINV(RAND(),T1_PERT!$F$5,T1_PERT!$G$5,T1_PERT!$C$5,T1_PERT!$E$5)</f>
        <v>3.50763178410725</v>
      </c>
      <c r="C4731" s="23" t="n">
        <f aca="true">BETAINV(RAND(),T1_PERT!$F$6,T1_PERT!$G$6,T1_PERT!$C$6,T1_PERT!$E$6)</f>
        <v>7.15701913535412</v>
      </c>
      <c r="D4731" s="23" t="n">
        <f aca="true">BETAINV(RAND(),T1_PERT!$F$7,T1_PERT!$G$7,T1_PERT!$C$7,T1_PERT!$E$7)</f>
        <v>6.08033957436453</v>
      </c>
      <c r="E4731" s="23" t="n">
        <f aca="true">BETAINV(RAND(),T1_PERT!$F$8,T1_PERT!$G$8,T1_PERT!$C$8,T1_PERT!$E$8)</f>
        <v>6.77000368812509</v>
      </c>
      <c r="F4731" s="23" t="n">
        <f aca="true">BETAINV(RAND(),T1_PERT!$F$9,T1_PERT!$G$9,T1_PERT!$C$9,T1_PERT!$E$9)</f>
        <v>3.53954448827843</v>
      </c>
      <c r="G4731" s="23" t="n">
        <f aca="true">BETAINV(RAND(),T1_PERT!$F$10,T1_PERT!$G$10,T1_PERT!$C$10,T1_PERT!$E$10)</f>
        <v>1.49956280875998</v>
      </c>
      <c r="H4731" s="23" t="n">
        <f aca="false">B4731+C4731+E4731+G4731</f>
        <v>18.9342174163464</v>
      </c>
      <c r="I4731" s="23" t="n">
        <f aca="false">B4731+D4731+F4731+G4731</f>
        <v>14.6270786555102</v>
      </c>
      <c r="J4731" s="23" t="n">
        <f aca="false">MAX(H4731,I4731)</f>
        <v>18.9342174163464</v>
      </c>
      <c r="K4731" s="24" t="n">
        <f aca="false">IF(H4731&gt;=I4731,1,0)</f>
        <v>1</v>
      </c>
    </row>
    <row r="4732" customFormat="false" ht="15" hidden="false" customHeight="false" outlineLevel="0" collapsed="false">
      <c r="A4732" s="5" t="n">
        <v>4713</v>
      </c>
      <c r="B4732" s="23" t="n">
        <f aca="true">BETAINV(RAND(),T1_PERT!$F$5,T1_PERT!$G$5,T1_PERT!$C$5,T1_PERT!$E$5)</f>
        <v>4.52077378728228</v>
      </c>
      <c r="C4732" s="23" t="n">
        <f aca="true">BETAINV(RAND(),T1_PERT!$F$6,T1_PERT!$G$6,T1_PERT!$C$6,T1_PERT!$E$6)</f>
        <v>5.89830369819654</v>
      </c>
      <c r="D4732" s="23" t="n">
        <f aca="true">BETAINV(RAND(),T1_PERT!$F$7,T1_PERT!$G$7,T1_PERT!$C$7,T1_PERT!$E$7)</f>
        <v>6.69680432100841</v>
      </c>
      <c r="E4732" s="23" t="n">
        <f aca="true">BETAINV(RAND(),T1_PERT!$F$8,T1_PERT!$G$8,T1_PERT!$C$8,T1_PERT!$E$8)</f>
        <v>5.62396502594884</v>
      </c>
      <c r="F4732" s="23" t="n">
        <f aca="true">BETAINV(RAND(),T1_PERT!$F$9,T1_PERT!$G$9,T1_PERT!$C$9,T1_PERT!$E$9)</f>
        <v>3.50447479288747</v>
      </c>
      <c r="G4732" s="23" t="n">
        <f aca="true">BETAINV(RAND(),T1_PERT!$F$10,T1_PERT!$G$10,T1_PERT!$C$10,T1_PERT!$E$10)</f>
        <v>1.65912634810436</v>
      </c>
      <c r="H4732" s="23" t="n">
        <f aca="false">B4732+C4732+E4732+G4732</f>
        <v>17.702168859532</v>
      </c>
      <c r="I4732" s="23" t="n">
        <f aca="false">B4732+D4732+F4732+G4732</f>
        <v>16.3811792492825</v>
      </c>
      <c r="J4732" s="23" t="n">
        <f aca="false">MAX(H4732,I4732)</f>
        <v>17.702168859532</v>
      </c>
      <c r="K4732" s="24" t="n">
        <f aca="false">IF(H4732&gt;=I4732,1,0)</f>
        <v>1</v>
      </c>
    </row>
    <row r="4733" customFormat="false" ht="15" hidden="false" customHeight="false" outlineLevel="0" collapsed="false">
      <c r="A4733" s="5" t="n">
        <v>4714</v>
      </c>
      <c r="B4733" s="23" t="n">
        <f aca="true">BETAINV(RAND(),T1_PERT!$F$5,T1_PERT!$G$5,T1_PERT!$C$5,T1_PERT!$E$5)</f>
        <v>3.66524114334395</v>
      </c>
      <c r="C4733" s="23" t="n">
        <f aca="true">BETAINV(RAND(),T1_PERT!$F$6,T1_PERT!$G$6,T1_PERT!$C$6,T1_PERT!$E$6)</f>
        <v>4.08741576273017</v>
      </c>
      <c r="D4733" s="23" t="n">
        <f aca="true">BETAINV(RAND(),T1_PERT!$F$7,T1_PERT!$G$7,T1_PERT!$C$7,T1_PERT!$E$7)</f>
        <v>6.60664613086998</v>
      </c>
      <c r="E4733" s="23" t="n">
        <f aca="true">BETAINV(RAND(),T1_PERT!$F$8,T1_PERT!$G$8,T1_PERT!$C$8,T1_PERT!$E$8)</f>
        <v>4.82510941979498</v>
      </c>
      <c r="F4733" s="23" t="n">
        <f aca="true">BETAINV(RAND(),T1_PERT!$F$9,T1_PERT!$G$9,T1_PERT!$C$9,T1_PERT!$E$9)</f>
        <v>3.40086926163597</v>
      </c>
      <c r="G4733" s="23" t="n">
        <f aca="true">BETAINV(RAND(),T1_PERT!$F$10,T1_PERT!$G$10,T1_PERT!$C$10,T1_PERT!$E$10)</f>
        <v>2.2347879809966</v>
      </c>
      <c r="H4733" s="23" t="n">
        <f aca="false">B4733+C4733+E4733+G4733</f>
        <v>14.8125543068657</v>
      </c>
      <c r="I4733" s="23" t="n">
        <f aca="false">B4733+D4733+F4733+G4733</f>
        <v>15.9075445168465</v>
      </c>
      <c r="J4733" s="23" t="n">
        <f aca="false">MAX(H4733,I4733)</f>
        <v>15.9075445168465</v>
      </c>
      <c r="K4733" s="24" t="n">
        <f aca="false">IF(H4733&gt;=I4733,1,0)</f>
        <v>0</v>
      </c>
    </row>
    <row r="4734" customFormat="false" ht="15" hidden="false" customHeight="false" outlineLevel="0" collapsed="false">
      <c r="A4734" s="5" t="n">
        <v>4715</v>
      </c>
      <c r="B4734" s="23" t="n">
        <f aca="true">BETAINV(RAND(),T1_PERT!$F$5,T1_PERT!$G$5,T1_PERT!$C$5,T1_PERT!$E$5)</f>
        <v>4.5450237314093</v>
      </c>
      <c r="C4734" s="23" t="n">
        <f aca="true">BETAINV(RAND(),T1_PERT!$F$6,T1_PERT!$G$6,T1_PERT!$C$6,T1_PERT!$E$6)</f>
        <v>5.05017476827987</v>
      </c>
      <c r="D4734" s="23" t="n">
        <f aca="true">BETAINV(RAND(),T1_PERT!$F$7,T1_PERT!$G$7,T1_PERT!$C$7,T1_PERT!$E$7)</f>
        <v>4.38728233959289</v>
      </c>
      <c r="E4734" s="23" t="n">
        <f aca="true">BETAINV(RAND(),T1_PERT!$F$8,T1_PERT!$G$8,T1_PERT!$C$8,T1_PERT!$E$8)</f>
        <v>6.43940156350679</v>
      </c>
      <c r="F4734" s="23" t="n">
        <f aca="true">BETAINV(RAND(),T1_PERT!$F$9,T1_PERT!$G$9,T1_PERT!$C$9,T1_PERT!$E$9)</f>
        <v>3.21413398654244</v>
      </c>
      <c r="G4734" s="23" t="n">
        <f aca="true">BETAINV(RAND(),T1_PERT!$F$10,T1_PERT!$G$10,T1_PERT!$C$10,T1_PERT!$E$10)</f>
        <v>2.1582327035211</v>
      </c>
      <c r="H4734" s="23" t="n">
        <f aca="false">B4734+C4734+E4734+G4734</f>
        <v>18.1928327667171</v>
      </c>
      <c r="I4734" s="23" t="n">
        <f aca="false">B4734+D4734+F4734+G4734</f>
        <v>14.3046727610657</v>
      </c>
      <c r="J4734" s="23" t="n">
        <f aca="false">MAX(H4734,I4734)</f>
        <v>18.1928327667171</v>
      </c>
      <c r="K4734" s="24" t="n">
        <f aca="false">IF(H4734&gt;=I4734,1,0)</f>
        <v>1</v>
      </c>
    </row>
    <row r="4735" customFormat="false" ht="15" hidden="false" customHeight="false" outlineLevel="0" collapsed="false">
      <c r="A4735" s="5" t="n">
        <v>4716</v>
      </c>
      <c r="B4735" s="23" t="n">
        <f aca="true">BETAINV(RAND(),T1_PERT!$F$5,T1_PERT!$G$5,T1_PERT!$C$5,T1_PERT!$E$5)</f>
        <v>2.84419275460931</v>
      </c>
      <c r="C4735" s="23" t="n">
        <f aca="true">BETAINV(RAND(),T1_PERT!$F$6,T1_PERT!$G$6,T1_PERT!$C$6,T1_PERT!$E$6)</f>
        <v>6.6131340318833</v>
      </c>
      <c r="D4735" s="23" t="n">
        <f aca="true">BETAINV(RAND(),T1_PERT!$F$7,T1_PERT!$G$7,T1_PERT!$C$7,T1_PERT!$E$7)</f>
        <v>6.74277826102577</v>
      </c>
      <c r="E4735" s="23" t="n">
        <f aca="true">BETAINV(RAND(),T1_PERT!$F$8,T1_PERT!$G$8,T1_PERT!$C$8,T1_PERT!$E$8)</f>
        <v>6.17337320273914</v>
      </c>
      <c r="F4735" s="23" t="n">
        <f aca="true">BETAINV(RAND(),T1_PERT!$F$9,T1_PERT!$G$9,T1_PERT!$C$9,T1_PERT!$E$9)</f>
        <v>3.78964052484457</v>
      </c>
      <c r="G4735" s="23" t="n">
        <f aca="true">BETAINV(RAND(),T1_PERT!$F$10,T1_PERT!$G$10,T1_PERT!$C$10,T1_PERT!$E$10)</f>
        <v>1.71286703167986</v>
      </c>
      <c r="H4735" s="23" t="n">
        <f aca="false">B4735+C4735+E4735+G4735</f>
        <v>17.3435670209116</v>
      </c>
      <c r="I4735" s="23" t="n">
        <f aca="false">B4735+D4735+F4735+G4735</f>
        <v>15.0894785721595</v>
      </c>
      <c r="J4735" s="23" t="n">
        <f aca="false">MAX(H4735,I4735)</f>
        <v>17.3435670209116</v>
      </c>
      <c r="K4735" s="24" t="n">
        <f aca="false">IF(H4735&gt;=I4735,1,0)</f>
        <v>1</v>
      </c>
    </row>
    <row r="4736" customFormat="false" ht="15" hidden="false" customHeight="false" outlineLevel="0" collapsed="false">
      <c r="A4736" s="5" t="n">
        <v>4717</v>
      </c>
      <c r="B4736" s="23" t="n">
        <f aca="true">BETAINV(RAND(),T1_PERT!$F$5,T1_PERT!$G$5,T1_PERT!$C$5,T1_PERT!$E$5)</f>
        <v>3.10495629665227</v>
      </c>
      <c r="C4736" s="23" t="n">
        <f aca="true">BETAINV(RAND(),T1_PERT!$F$6,T1_PERT!$G$6,T1_PERT!$C$6,T1_PERT!$E$6)</f>
        <v>6.63128874984168</v>
      </c>
      <c r="D4736" s="23" t="n">
        <f aca="true">BETAINV(RAND(),T1_PERT!$F$7,T1_PERT!$G$7,T1_PERT!$C$7,T1_PERT!$E$7)</f>
        <v>6.50063500520296</v>
      </c>
      <c r="E4736" s="23" t="n">
        <f aca="true">BETAINV(RAND(),T1_PERT!$F$8,T1_PERT!$G$8,T1_PERT!$C$8,T1_PERT!$E$8)</f>
        <v>6.6378734994808</v>
      </c>
      <c r="F4736" s="23" t="n">
        <f aca="true">BETAINV(RAND(),T1_PERT!$F$9,T1_PERT!$G$9,T1_PERT!$C$9,T1_PERT!$E$9)</f>
        <v>5.14718549220042</v>
      </c>
      <c r="G4736" s="23" t="n">
        <f aca="true">BETAINV(RAND(),T1_PERT!$F$10,T1_PERT!$G$10,T1_PERT!$C$10,T1_PERT!$E$10)</f>
        <v>1.90451590377179</v>
      </c>
      <c r="H4736" s="23" t="n">
        <f aca="false">B4736+C4736+E4736+G4736</f>
        <v>18.2786344497465</v>
      </c>
      <c r="I4736" s="23" t="n">
        <f aca="false">B4736+D4736+F4736+G4736</f>
        <v>16.6572926978274</v>
      </c>
      <c r="J4736" s="23" t="n">
        <f aca="false">MAX(H4736,I4736)</f>
        <v>18.2786344497465</v>
      </c>
      <c r="K4736" s="24" t="n">
        <f aca="false">IF(H4736&gt;=I4736,1,0)</f>
        <v>1</v>
      </c>
    </row>
    <row r="4737" customFormat="false" ht="15" hidden="false" customHeight="false" outlineLevel="0" collapsed="false">
      <c r="A4737" s="5" t="n">
        <v>4718</v>
      </c>
      <c r="B4737" s="23" t="n">
        <f aca="true">BETAINV(RAND(),T1_PERT!$F$5,T1_PERT!$G$5,T1_PERT!$C$5,T1_PERT!$E$5)</f>
        <v>4.99216383237279</v>
      </c>
      <c r="C4737" s="23" t="n">
        <f aca="true">BETAINV(RAND(),T1_PERT!$F$6,T1_PERT!$G$6,T1_PERT!$C$6,T1_PERT!$E$6)</f>
        <v>7.12136073690307</v>
      </c>
      <c r="D4737" s="23" t="n">
        <f aca="true">BETAINV(RAND(),T1_PERT!$F$7,T1_PERT!$G$7,T1_PERT!$C$7,T1_PERT!$E$7)</f>
        <v>6.33433541328708</v>
      </c>
      <c r="E4737" s="23" t="n">
        <f aca="true">BETAINV(RAND(),T1_PERT!$F$8,T1_PERT!$G$8,T1_PERT!$C$8,T1_PERT!$E$8)</f>
        <v>4.40936230288247</v>
      </c>
      <c r="F4737" s="23" t="n">
        <f aca="true">BETAINV(RAND(),T1_PERT!$F$9,T1_PERT!$G$9,T1_PERT!$C$9,T1_PERT!$E$9)</f>
        <v>4.64343603582696</v>
      </c>
      <c r="G4737" s="23" t="n">
        <f aca="true">BETAINV(RAND(),T1_PERT!$F$10,T1_PERT!$G$10,T1_PERT!$C$10,T1_PERT!$E$10)</f>
        <v>1.93445488662801</v>
      </c>
      <c r="H4737" s="23" t="n">
        <f aca="false">B4737+C4737+E4737+G4737</f>
        <v>18.4573417587863</v>
      </c>
      <c r="I4737" s="23" t="n">
        <f aca="false">B4737+D4737+F4737+G4737</f>
        <v>17.9043901681148</v>
      </c>
      <c r="J4737" s="23" t="n">
        <f aca="false">MAX(H4737,I4737)</f>
        <v>18.4573417587863</v>
      </c>
      <c r="K4737" s="24" t="n">
        <f aca="false">IF(H4737&gt;=I4737,1,0)</f>
        <v>1</v>
      </c>
    </row>
    <row r="4738" customFormat="false" ht="15" hidden="false" customHeight="false" outlineLevel="0" collapsed="false">
      <c r="A4738" s="5" t="n">
        <v>4719</v>
      </c>
      <c r="B4738" s="23" t="n">
        <f aca="true">BETAINV(RAND(),T1_PERT!$F$5,T1_PERT!$G$5,T1_PERT!$C$5,T1_PERT!$E$5)</f>
        <v>3.02934311113415</v>
      </c>
      <c r="C4738" s="23" t="n">
        <f aca="true">BETAINV(RAND(),T1_PERT!$F$6,T1_PERT!$G$6,T1_PERT!$C$6,T1_PERT!$E$6)</f>
        <v>4.01954934085639</v>
      </c>
      <c r="D4738" s="23" t="n">
        <f aca="true">BETAINV(RAND(),T1_PERT!$F$7,T1_PERT!$G$7,T1_PERT!$C$7,T1_PERT!$E$7)</f>
        <v>6.73221770347739</v>
      </c>
      <c r="E4738" s="23" t="n">
        <f aca="true">BETAINV(RAND(),T1_PERT!$F$8,T1_PERT!$G$8,T1_PERT!$C$8,T1_PERT!$E$8)</f>
        <v>4.23135294694825</v>
      </c>
      <c r="F4738" s="23" t="n">
        <f aca="true">BETAINV(RAND(),T1_PERT!$F$9,T1_PERT!$G$9,T1_PERT!$C$9,T1_PERT!$E$9)</f>
        <v>3.43774130032384</v>
      </c>
      <c r="G4738" s="23" t="n">
        <f aca="true">BETAINV(RAND(),T1_PERT!$F$10,T1_PERT!$G$10,T1_PERT!$C$10,T1_PERT!$E$10)</f>
        <v>2.02972853778467</v>
      </c>
      <c r="H4738" s="23" t="n">
        <f aca="false">B4738+C4738+E4738+G4738</f>
        <v>13.3099739367235</v>
      </c>
      <c r="I4738" s="23" t="n">
        <f aca="false">B4738+D4738+F4738+G4738</f>
        <v>15.22903065272</v>
      </c>
      <c r="J4738" s="23" t="n">
        <f aca="false">MAX(H4738,I4738)</f>
        <v>15.22903065272</v>
      </c>
      <c r="K4738" s="24" t="n">
        <f aca="false">IF(H4738&gt;=I4738,1,0)</f>
        <v>0</v>
      </c>
    </row>
    <row r="4739" customFormat="false" ht="15" hidden="false" customHeight="false" outlineLevel="0" collapsed="false">
      <c r="A4739" s="5" t="n">
        <v>4720</v>
      </c>
      <c r="B4739" s="23" t="n">
        <f aca="true">BETAINV(RAND(),T1_PERT!$F$5,T1_PERT!$G$5,T1_PERT!$C$5,T1_PERT!$E$5)</f>
        <v>3.8945001905676</v>
      </c>
      <c r="C4739" s="23" t="n">
        <f aca="true">BETAINV(RAND(),T1_PERT!$F$6,T1_PERT!$G$6,T1_PERT!$C$6,T1_PERT!$E$6)</f>
        <v>5.02907875762355</v>
      </c>
      <c r="D4739" s="23" t="n">
        <f aca="true">BETAINV(RAND(),T1_PERT!$F$7,T1_PERT!$G$7,T1_PERT!$C$7,T1_PERT!$E$7)</f>
        <v>6.37710109208004</v>
      </c>
      <c r="E4739" s="23" t="n">
        <f aca="true">BETAINV(RAND(),T1_PERT!$F$8,T1_PERT!$G$8,T1_PERT!$C$8,T1_PERT!$E$8)</f>
        <v>4.34572318650041</v>
      </c>
      <c r="F4739" s="23" t="n">
        <f aca="true">BETAINV(RAND(),T1_PERT!$F$9,T1_PERT!$G$9,T1_PERT!$C$9,T1_PERT!$E$9)</f>
        <v>3.53885065683363</v>
      </c>
      <c r="G4739" s="23" t="n">
        <f aca="true">BETAINV(RAND(),T1_PERT!$F$10,T1_PERT!$G$10,T1_PERT!$C$10,T1_PERT!$E$10)</f>
        <v>1.68714256551513</v>
      </c>
      <c r="H4739" s="23" t="n">
        <f aca="false">B4739+C4739+E4739+G4739</f>
        <v>14.9564447002067</v>
      </c>
      <c r="I4739" s="23" t="n">
        <f aca="false">B4739+D4739+F4739+G4739</f>
        <v>15.4975945049964</v>
      </c>
      <c r="J4739" s="23" t="n">
        <f aca="false">MAX(H4739,I4739)</f>
        <v>15.4975945049964</v>
      </c>
      <c r="K4739" s="24" t="n">
        <f aca="false">IF(H4739&gt;=I4739,1,0)</f>
        <v>0</v>
      </c>
    </row>
    <row r="4740" customFormat="false" ht="15" hidden="false" customHeight="false" outlineLevel="0" collapsed="false">
      <c r="A4740" s="5" t="n">
        <v>4721</v>
      </c>
      <c r="B4740" s="23" t="n">
        <f aca="true">BETAINV(RAND(),T1_PERT!$F$5,T1_PERT!$G$5,T1_PERT!$C$5,T1_PERT!$E$5)</f>
        <v>3.76023604211355</v>
      </c>
      <c r="C4740" s="23" t="n">
        <f aca="true">BETAINV(RAND(),T1_PERT!$F$6,T1_PERT!$G$6,T1_PERT!$C$6,T1_PERT!$E$6)</f>
        <v>4.68857636297362</v>
      </c>
      <c r="D4740" s="23" t="n">
        <f aca="true">BETAINV(RAND(),T1_PERT!$F$7,T1_PERT!$G$7,T1_PERT!$C$7,T1_PERT!$E$7)</f>
        <v>5.55485336723162</v>
      </c>
      <c r="E4740" s="23" t="n">
        <f aca="true">BETAINV(RAND(),T1_PERT!$F$8,T1_PERT!$G$8,T1_PERT!$C$8,T1_PERT!$E$8)</f>
        <v>5.35109970041785</v>
      </c>
      <c r="F4740" s="23" t="n">
        <f aca="true">BETAINV(RAND(),T1_PERT!$F$9,T1_PERT!$G$9,T1_PERT!$C$9,T1_PERT!$E$9)</f>
        <v>5.0064694573991</v>
      </c>
      <c r="G4740" s="23" t="n">
        <f aca="true">BETAINV(RAND(),T1_PERT!$F$10,T1_PERT!$G$10,T1_PERT!$C$10,T1_PERT!$E$10)</f>
        <v>2.48108051624218</v>
      </c>
      <c r="H4740" s="23" t="n">
        <f aca="false">B4740+C4740+E4740+G4740</f>
        <v>16.2809926217472</v>
      </c>
      <c r="I4740" s="23" t="n">
        <f aca="false">B4740+D4740+F4740+G4740</f>
        <v>16.8026393829864</v>
      </c>
      <c r="J4740" s="23" t="n">
        <f aca="false">MAX(H4740,I4740)</f>
        <v>16.8026393829864</v>
      </c>
      <c r="K4740" s="24" t="n">
        <f aca="false">IF(H4740&gt;=I4740,1,0)</f>
        <v>0</v>
      </c>
    </row>
    <row r="4741" customFormat="false" ht="15" hidden="false" customHeight="false" outlineLevel="0" collapsed="false">
      <c r="A4741" s="5" t="n">
        <v>4722</v>
      </c>
      <c r="B4741" s="23" t="n">
        <f aca="true">BETAINV(RAND(),T1_PERT!$F$5,T1_PERT!$G$5,T1_PERT!$C$5,T1_PERT!$E$5)</f>
        <v>4.86393710951821</v>
      </c>
      <c r="C4741" s="23" t="n">
        <f aca="true">BETAINV(RAND(),T1_PERT!$F$6,T1_PERT!$G$6,T1_PERT!$C$6,T1_PERT!$E$6)</f>
        <v>7.67822673346921</v>
      </c>
      <c r="D4741" s="23" t="n">
        <f aca="true">BETAINV(RAND(),T1_PERT!$F$7,T1_PERT!$G$7,T1_PERT!$C$7,T1_PERT!$E$7)</f>
        <v>6.10864636301252</v>
      </c>
      <c r="E4741" s="23" t="n">
        <f aca="true">BETAINV(RAND(),T1_PERT!$F$8,T1_PERT!$G$8,T1_PERT!$C$8,T1_PERT!$E$8)</f>
        <v>5.23042561135831</v>
      </c>
      <c r="F4741" s="23" t="n">
        <f aca="true">BETAINV(RAND(),T1_PERT!$F$9,T1_PERT!$G$9,T1_PERT!$C$9,T1_PERT!$E$9)</f>
        <v>4.42784124265367</v>
      </c>
      <c r="G4741" s="23" t="n">
        <f aca="true">BETAINV(RAND(),T1_PERT!$F$10,T1_PERT!$G$10,T1_PERT!$C$10,T1_PERT!$E$10)</f>
        <v>1.59173728116729</v>
      </c>
      <c r="H4741" s="23" t="n">
        <f aca="false">B4741+C4741+E4741+G4741</f>
        <v>19.364326735513</v>
      </c>
      <c r="I4741" s="23" t="n">
        <f aca="false">B4741+D4741+F4741+G4741</f>
        <v>16.9921619963517</v>
      </c>
      <c r="J4741" s="23" t="n">
        <f aca="false">MAX(H4741,I4741)</f>
        <v>19.364326735513</v>
      </c>
      <c r="K4741" s="24" t="n">
        <f aca="false">IF(H4741&gt;=I4741,1,0)</f>
        <v>1</v>
      </c>
    </row>
    <row r="4742" customFormat="false" ht="15" hidden="false" customHeight="false" outlineLevel="0" collapsed="false">
      <c r="A4742" s="5" t="n">
        <v>4723</v>
      </c>
      <c r="B4742" s="23" t="n">
        <f aca="true">BETAINV(RAND(),T1_PERT!$F$5,T1_PERT!$G$5,T1_PERT!$C$5,T1_PERT!$E$5)</f>
        <v>5.51814619247965</v>
      </c>
      <c r="C4742" s="23" t="n">
        <f aca="true">BETAINV(RAND(),T1_PERT!$F$6,T1_PERT!$G$6,T1_PERT!$C$6,T1_PERT!$E$6)</f>
        <v>5.43042104579076</v>
      </c>
      <c r="D4742" s="23" t="n">
        <f aca="true">BETAINV(RAND(),T1_PERT!$F$7,T1_PERT!$G$7,T1_PERT!$C$7,T1_PERT!$E$7)</f>
        <v>6.93178652348038</v>
      </c>
      <c r="E4742" s="23" t="n">
        <f aca="true">BETAINV(RAND(),T1_PERT!$F$8,T1_PERT!$G$8,T1_PERT!$C$8,T1_PERT!$E$8)</f>
        <v>5.64027660214849</v>
      </c>
      <c r="F4742" s="23" t="n">
        <f aca="true">BETAINV(RAND(),T1_PERT!$F$9,T1_PERT!$G$9,T1_PERT!$C$9,T1_PERT!$E$9)</f>
        <v>5.49347282169003</v>
      </c>
      <c r="G4742" s="23" t="n">
        <f aca="true">BETAINV(RAND(),T1_PERT!$F$10,T1_PERT!$G$10,T1_PERT!$C$10,T1_PERT!$E$10)</f>
        <v>2.78911556346028</v>
      </c>
      <c r="H4742" s="23" t="n">
        <f aca="false">B4742+C4742+E4742+G4742</f>
        <v>19.3779594038792</v>
      </c>
      <c r="I4742" s="23" t="n">
        <f aca="false">B4742+D4742+F4742+G4742</f>
        <v>20.7325211011103</v>
      </c>
      <c r="J4742" s="23" t="n">
        <f aca="false">MAX(H4742,I4742)</f>
        <v>20.7325211011103</v>
      </c>
      <c r="K4742" s="24" t="n">
        <f aca="false">IF(H4742&gt;=I4742,1,0)</f>
        <v>0</v>
      </c>
    </row>
    <row r="4743" customFormat="false" ht="15" hidden="false" customHeight="false" outlineLevel="0" collapsed="false">
      <c r="A4743" s="5" t="n">
        <v>4724</v>
      </c>
      <c r="B4743" s="23" t="n">
        <f aca="true">BETAINV(RAND(),T1_PERT!$F$5,T1_PERT!$G$5,T1_PERT!$C$5,T1_PERT!$E$5)</f>
        <v>2.30720803454143</v>
      </c>
      <c r="C4743" s="23" t="n">
        <f aca="true">BETAINV(RAND(),T1_PERT!$F$6,T1_PERT!$G$6,T1_PERT!$C$6,T1_PERT!$E$6)</f>
        <v>4.45411176194269</v>
      </c>
      <c r="D4743" s="23" t="n">
        <f aca="true">BETAINV(RAND(),T1_PERT!$F$7,T1_PERT!$G$7,T1_PERT!$C$7,T1_PERT!$E$7)</f>
        <v>4.69823980930374</v>
      </c>
      <c r="E4743" s="23" t="n">
        <f aca="true">BETAINV(RAND(),T1_PERT!$F$8,T1_PERT!$G$8,T1_PERT!$C$8,T1_PERT!$E$8)</f>
        <v>5.89831338028179</v>
      </c>
      <c r="F4743" s="23" t="n">
        <f aca="true">BETAINV(RAND(),T1_PERT!$F$9,T1_PERT!$G$9,T1_PERT!$C$9,T1_PERT!$E$9)</f>
        <v>3.73821321434736</v>
      </c>
      <c r="G4743" s="23" t="n">
        <f aca="true">BETAINV(RAND(),T1_PERT!$F$10,T1_PERT!$G$10,T1_PERT!$C$10,T1_PERT!$E$10)</f>
        <v>2.52929939380498</v>
      </c>
      <c r="H4743" s="23" t="n">
        <f aca="false">B4743+C4743+E4743+G4743</f>
        <v>15.1889325705709</v>
      </c>
      <c r="I4743" s="23" t="n">
        <f aca="false">B4743+D4743+F4743+G4743</f>
        <v>13.2729604519975</v>
      </c>
      <c r="J4743" s="23" t="n">
        <f aca="false">MAX(H4743,I4743)</f>
        <v>15.1889325705709</v>
      </c>
      <c r="K4743" s="24" t="n">
        <f aca="false">IF(H4743&gt;=I4743,1,0)</f>
        <v>1</v>
      </c>
    </row>
    <row r="4744" customFormat="false" ht="15" hidden="false" customHeight="false" outlineLevel="0" collapsed="false">
      <c r="A4744" s="5" t="n">
        <v>4725</v>
      </c>
      <c r="B4744" s="23" t="n">
        <f aca="true">BETAINV(RAND(),T1_PERT!$F$5,T1_PERT!$G$5,T1_PERT!$C$5,T1_PERT!$E$5)</f>
        <v>3.9108309928081</v>
      </c>
      <c r="C4744" s="23" t="n">
        <f aca="true">BETAINV(RAND(),T1_PERT!$F$6,T1_PERT!$G$6,T1_PERT!$C$6,T1_PERT!$E$6)</f>
        <v>4.63313089287058</v>
      </c>
      <c r="D4744" s="23" t="n">
        <f aca="true">BETAINV(RAND(),T1_PERT!$F$7,T1_PERT!$G$7,T1_PERT!$C$7,T1_PERT!$E$7)</f>
        <v>6.28357496689862</v>
      </c>
      <c r="E4744" s="23" t="n">
        <f aca="true">BETAINV(RAND(),T1_PERT!$F$8,T1_PERT!$G$8,T1_PERT!$C$8,T1_PERT!$E$8)</f>
        <v>4.99170532365615</v>
      </c>
      <c r="F4744" s="23" t="n">
        <f aca="true">BETAINV(RAND(),T1_PERT!$F$9,T1_PERT!$G$9,T1_PERT!$C$9,T1_PERT!$E$9)</f>
        <v>3.22840228833011</v>
      </c>
      <c r="G4744" s="23" t="n">
        <f aca="true">BETAINV(RAND(),T1_PERT!$F$10,T1_PERT!$G$10,T1_PERT!$C$10,T1_PERT!$E$10)</f>
        <v>2.49624896042602</v>
      </c>
      <c r="H4744" s="23" t="n">
        <f aca="false">B4744+C4744+E4744+G4744</f>
        <v>16.0319161697609</v>
      </c>
      <c r="I4744" s="23" t="n">
        <f aca="false">B4744+D4744+F4744+G4744</f>
        <v>15.9190572084629</v>
      </c>
      <c r="J4744" s="23" t="n">
        <f aca="false">MAX(H4744,I4744)</f>
        <v>16.0319161697609</v>
      </c>
      <c r="K4744" s="24" t="n">
        <f aca="false">IF(H4744&gt;=I4744,1,0)</f>
        <v>1</v>
      </c>
    </row>
    <row r="4745" customFormat="false" ht="15" hidden="false" customHeight="false" outlineLevel="0" collapsed="false">
      <c r="A4745" s="5" t="n">
        <v>4726</v>
      </c>
      <c r="B4745" s="23" t="n">
        <f aca="true">BETAINV(RAND(),T1_PERT!$F$5,T1_PERT!$G$5,T1_PERT!$C$5,T1_PERT!$E$5)</f>
        <v>2.7667217661045</v>
      </c>
      <c r="C4745" s="23" t="n">
        <f aca="true">BETAINV(RAND(),T1_PERT!$F$6,T1_PERT!$G$6,T1_PERT!$C$6,T1_PERT!$E$6)</f>
        <v>6.51741969983135</v>
      </c>
      <c r="D4745" s="23" t="n">
        <f aca="true">BETAINV(RAND(),T1_PERT!$F$7,T1_PERT!$G$7,T1_PERT!$C$7,T1_PERT!$E$7)</f>
        <v>5.40124353641681</v>
      </c>
      <c r="E4745" s="23" t="n">
        <f aca="true">BETAINV(RAND(),T1_PERT!$F$8,T1_PERT!$G$8,T1_PERT!$C$8,T1_PERT!$E$8)</f>
        <v>5.112104485427</v>
      </c>
      <c r="F4745" s="23" t="n">
        <f aca="true">BETAINV(RAND(),T1_PERT!$F$9,T1_PERT!$G$9,T1_PERT!$C$9,T1_PERT!$E$9)</f>
        <v>4.33919189811851</v>
      </c>
      <c r="G4745" s="23" t="n">
        <f aca="true">BETAINV(RAND(),T1_PERT!$F$10,T1_PERT!$G$10,T1_PERT!$C$10,T1_PERT!$E$10)</f>
        <v>1.36846995365687</v>
      </c>
      <c r="H4745" s="23" t="n">
        <f aca="false">B4745+C4745+E4745+G4745</f>
        <v>15.7647159050197</v>
      </c>
      <c r="I4745" s="23" t="n">
        <f aca="false">B4745+D4745+F4745+G4745</f>
        <v>13.8756271542967</v>
      </c>
      <c r="J4745" s="23" t="n">
        <f aca="false">MAX(H4745,I4745)</f>
        <v>15.7647159050197</v>
      </c>
      <c r="K4745" s="24" t="n">
        <f aca="false">IF(H4745&gt;=I4745,1,0)</f>
        <v>1</v>
      </c>
    </row>
    <row r="4746" customFormat="false" ht="15" hidden="false" customHeight="false" outlineLevel="0" collapsed="false">
      <c r="A4746" s="5" t="n">
        <v>4727</v>
      </c>
      <c r="B4746" s="23" t="n">
        <f aca="true">BETAINV(RAND(),T1_PERT!$F$5,T1_PERT!$G$5,T1_PERT!$C$5,T1_PERT!$E$5)</f>
        <v>3.59932740698611</v>
      </c>
      <c r="C4746" s="23" t="n">
        <f aca="true">BETAINV(RAND(),T1_PERT!$F$6,T1_PERT!$G$6,T1_PERT!$C$6,T1_PERT!$E$6)</f>
        <v>3.90807114383918</v>
      </c>
      <c r="D4746" s="23" t="n">
        <f aca="true">BETAINV(RAND(),T1_PERT!$F$7,T1_PERT!$G$7,T1_PERT!$C$7,T1_PERT!$E$7)</f>
        <v>6.98321928982213</v>
      </c>
      <c r="E4746" s="23" t="n">
        <f aca="true">BETAINV(RAND(),T1_PERT!$F$8,T1_PERT!$G$8,T1_PERT!$C$8,T1_PERT!$E$8)</f>
        <v>6.21586085330582</v>
      </c>
      <c r="F4746" s="23" t="n">
        <f aca="true">BETAINV(RAND(),T1_PERT!$F$9,T1_PERT!$G$9,T1_PERT!$C$9,T1_PERT!$E$9)</f>
        <v>5.62550993696656</v>
      </c>
      <c r="G4746" s="23" t="n">
        <f aca="true">BETAINV(RAND(),T1_PERT!$F$10,T1_PERT!$G$10,T1_PERT!$C$10,T1_PERT!$E$10)</f>
        <v>1.58824607555964</v>
      </c>
      <c r="H4746" s="23" t="n">
        <f aca="false">B4746+C4746+E4746+G4746</f>
        <v>15.3115054796907</v>
      </c>
      <c r="I4746" s="23" t="n">
        <f aca="false">B4746+D4746+F4746+G4746</f>
        <v>17.7963027093344</v>
      </c>
      <c r="J4746" s="23" t="n">
        <f aca="false">MAX(H4746,I4746)</f>
        <v>17.7963027093344</v>
      </c>
      <c r="K4746" s="24" t="n">
        <f aca="false">IF(H4746&gt;=I4746,1,0)</f>
        <v>0</v>
      </c>
    </row>
    <row r="4747" customFormat="false" ht="15" hidden="false" customHeight="false" outlineLevel="0" collapsed="false">
      <c r="A4747" s="5" t="n">
        <v>4728</v>
      </c>
      <c r="B4747" s="23" t="n">
        <f aca="true">BETAINV(RAND(),T1_PERT!$F$5,T1_PERT!$G$5,T1_PERT!$C$5,T1_PERT!$E$5)</f>
        <v>4.22109518101641</v>
      </c>
      <c r="C4747" s="23" t="n">
        <f aca="true">BETAINV(RAND(),T1_PERT!$F$6,T1_PERT!$G$6,T1_PERT!$C$6,T1_PERT!$E$6)</f>
        <v>6.63797352217748</v>
      </c>
      <c r="D4747" s="23" t="n">
        <f aca="true">BETAINV(RAND(),T1_PERT!$F$7,T1_PERT!$G$7,T1_PERT!$C$7,T1_PERT!$E$7)</f>
        <v>5.39016641813562</v>
      </c>
      <c r="E4747" s="23" t="n">
        <f aca="true">BETAINV(RAND(),T1_PERT!$F$8,T1_PERT!$G$8,T1_PERT!$C$8,T1_PERT!$E$8)</f>
        <v>5.40286894544925</v>
      </c>
      <c r="F4747" s="23" t="n">
        <f aca="true">BETAINV(RAND(),T1_PERT!$F$9,T1_PERT!$G$9,T1_PERT!$C$9,T1_PERT!$E$9)</f>
        <v>4.26820564786354</v>
      </c>
      <c r="G4747" s="23" t="n">
        <f aca="true">BETAINV(RAND(),T1_PERT!$F$10,T1_PERT!$G$10,T1_PERT!$C$10,T1_PERT!$E$10)</f>
        <v>2.07723848477732</v>
      </c>
      <c r="H4747" s="23" t="n">
        <f aca="false">B4747+C4747+E4747+G4747</f>
        <v>18.3391761334205</v>
      </c>
      <c r="I4747" s="23" t="n">
        <f aca="false">B4747+D4747+F4747+G4747</f>
        <v>15.9567057317929</v>
      </c>
      <c r="J4747" s="23" t="n">
        <f aca="false">MAX(H4747,I4747)</f>
        <v>18.3391761334205</v>
      </c>
      <c r="K4747" s="24" t="n">
        <f aca="false">IF(H4747&gt;=I4747,1,0)</f>
        <v>1</v>
      </c>
    </row>
    <row r="4748" customFormat="false" ht="15" hidden="false" customHeight="false" outlineLevel="0" collapsed="false">
      <c r="A4748" s="5" t="n">
        <v>4729</v>
      </c>
      <c r="B4748" s="23" t="n">
        <f aca="true">BETAINV(RAND(),T1_PERT!$F$5,T1_PERT!$G$5,T1_PERT!$C$5,T1_PERT!$E$5)</f>
        <v>5.26748918813975</v>
      </c>
      <c r="C4748" s="23" t="n">
        <f aca="true">BETAINV(RAND(),T1_PERT!$F$6,T1_PERT!$G$6,T1_PERT!$C$6,T1_PERT!$E$6)</f>
        <v>4.79622323223422</v>
      </c>
      <c r="D4748" s="23" t="n">
        <f aca="true">BETAINV(RAND(),T1_PERT!$F$7,T1_PERT!$G$7,T1_PERT!$C$7,T1_PERT!$E$7)</f>
        <v>7.03193726138403</v>
      </c>
      <c r="E4748" s="23" t="n">
        <f aca="true">BETAINV(RAND(),T1_PERT!$F$8,T1_PERT!$G$8,T1_PERT!$C$8,T1_PERT!$E$8)</f>
        <v>5.5973495565853</v>
      </c>
      <c r="F4748" s="23" t="n">
        <f aca="true">BETAINV(RAND(),T1_PERT!$F$9,T1_PERT!$G$9,T1_PERT!$C$9,T1_PERT!$E$9)</f>
        <v>3.43225543158856</v>
      </c>
      <c r="G4748" s="23" t="n">
        <f aca="true">BETAINV(RAND(),T1_PERT!$F$10,T1_PERT!$G$10,T1_PERT!$C$10,T1_PERT!$E$10)</f>
        <v>2.19073875878591</v>
      </c>
      <c r="H4748" s="23" t="n">
        <f aca="false">B4748+C4748+E4748+G4748</f>
        <v>17.8518007357452</v>
      </c>
      <c r="I4748" s="23" t="n">
        <f aca="false">B4748+D4748+F4748+G4748</f>
        <v>17.9224206398983</v>
      </c>
      <c r="J4748" s="23" t="n">
        <f aca="false">MAX(H4748,I4748)</f>
        <v>17.9224206398983</v>
      </c>
      <c r="K4748" s="24" t="n">
        <f aca="false">IF(H4748&gt;=I4748,1,0)</f>
        <v>0</v>
      </c>
    </row>
    <row r="4749" customFormat="false" ht="15" hidden="false" customHeight="false" outlineLevel="0" collapsed="false">
      <c r="A4749" s="5" t="n">
        <v>4730</v>
      </c>
      <c r="B4749" s="23" t="n">
        <f aca="true">BETAINV(RAND(),T1_PERT!$F$5,T1_PERT!$G$5,T1_PERT!$C$5,T1_PERT!$E$5)</f>
        <v>4.28341069447601</v>
      </c>
      <c r="C4749" s="23" t="n">
        <f aca="true">BETAINV(RAND(),T1_PERT!$F$6,T1_PERT!$G$6,T1_PERT!$C$6,T1_PERT!$E$6)</f>
        <v>5.60783555484913</v>
      </c>
      <c r="D4749" s="23" t="n">
        <f aca="true">BETAINV(RAND(),T1_PERT!$F$7,T1_PERT!$G$7,T1_PERT!$C$7,T1_PERT!$E$7)</f>
        <v>6.74219347419809</v>
      </c>
      <c r="E4749" s="23" t="n">
        <f aca="true">BETAINV(RAND(),T1_PERT!$F$8,T1_PERT!$G$8,T1_PERT!$C$8,T1_PERT!$E$8)</f>
        <v>4.77185489539702</v>
      </c>
      <c r="F4749" s="23" t="n">
        <f aca="true">BETAINV(RAND(),T1_PERT!$F$9,T1_PERT!$G$9,T1_PERT!$C$9,T1_PERT!$E$9)</f>
        <v>4.71766241723179</v>
      </c>
      <c r="G4749" s="23" t="n">
        <f aca="true">BETAINV(RAND(),T1_PERT!$F$10,T1_PERT!$G$10,T1_PERT!$C$10,T1_PERT!$E$10)</f>
        <v>1.16928605597719</v>
      </c>
      <c r="H4749" s="23" t="n">
        <f aca="false">B4749+C4749+E4749+G4749</f>
        <v>15.8323872006993</v>
      </c>
      <c r="I4749" s="23" t="n">
        <f aca="false">B4749+D4749+F4749+G4749</f>
        <v>16.9125526418831</v>
      </c>
      <c r="J4749" s="23" t="n">
        <f aca="false">MAX(H4749,I4749)</f>
        <v>16.9125526418831</v>
      </c>
      <c r="K4749" s="24" t="n">
        <f aca="false">IF(H4749&gt;=I4749,1,0)</f>
        <v>0</v>
      </c>
    </row>
    <row r="4750" customFormat="false" ht="15" hidden="false" customHeight="false" outlineLevel="0" collapsed="false">
      <c r="A4750" s="5" t="n">
        <v>4731</v>
      </c>
      <c r="B4750" s="23" t="n">
        <f aca="true">BETAINV(RAND(),T1_PERT!$F$5,T1_PERT!$G$5,T1_PERT!$C$5,T1_PERT!$E$5)</f>
        <v>4.49590236910174</v>
      </c>
      <c r="C4750" s="23" t="n">
        <f aca="true">BETAINV(RAND(),T1_PERT!$F$6,T1_PERT!$G$6,T1_PERT!$C$6,T1_PERT!$E$6)</f>
        <v>6.17386912936871</v>
      </c>
      <c r="D4750" s="23" t="n">
        <f aca="true">BETAINV(RAND(),T1_PERT!$F$7,T1_PERT!$G$7,T1_PERT!$C$7,T1_PERT!$E$7)</f>
        <v>6.18452208976574</v>
      </c>
      <c r="E4750" s="23" t="n">
        <f aca="true">BETAINV(RAND(),T1_PERT!$F$8,T1_PERT!$G$8,T1_PERT!$C$8,T1_PERT!$E$8)</f>
        <v>5.71981553847686</v>
      </c>
      <c r="F4750" s="23" t="n">
        <f aca="true">BETAINV(RAND(),T1_PERT!$F$9,T1_PERT!$G$9,T1_PERT!$C$9,T1_PERT!$E$9)</f>
        <v>4.1551472526471</v>
      </c>
      <c r="G4750" s="23" t="n">
        <f aca="true">BETAINV(RAND(),T1_PERT!$F$10,T1_PERT!$G$10,T1_PERT!$C$10,T1_PERT!$E$10)</f>
        <v>2.40132299810506</v>
      </c>
      <c r="H4750" s="23" t="n">
        <f aca="false">B4750+C4750+E4750+G4750</f>
        <v>18.7909100350524</v>
      </c>
      <c r="I4750" s="23" t="n">
        <f aca="false">B4750+D4750+F4750+G4750</f>
        <v>17.2368947096196</v>
      </c>
      <c r="J4750" s="23" t="n">
        <f aca="false">MAX(H4750,I4750)</f>
        <v>18.7909100350524</v>
      </c>
      <c r="K4750" s="24" t="n">
        <f aca="false">IF(H4750&gt;=I4750,1,0)</f>
        <v>1</v>
      </c>
    </row>
    <row r="4751" customFormat="false" ht="15" hidden="false" customHeight="false" outlineLevel="0" collapsed="false">
      <c r="A4751" s="5" t="n">
        <v>4732</v>
      </c>
      <c r="B4751" s="23" t="n">
        <f aca="true">BETAINV(RAND(),T1_PERT!$F$5,T1_PERT!$G$5,T1_PERT!$C$5,T1_PERT!$E$5)</f>
        <v>3.99212025912536</v>
      </c>
      <c r="C4751" s="23" t="n">
        <f aca="true">BETAINV(RAND(),T1_PERT!$F$6,T1_PERT!$G$6,T1_PERT!$C$6,T1_PERT!$E$6)</f>
        <v>6.41788438410641</v>
      </c>
      <c r="D4751" s="23" t="n">
        <f aca="true">BETAINV(RAND(),T1_PERT!$F$7,T1_PERT!$G$7,T1_PERT!$C$7,T1_PERT!$E$7)</f>
        <v>6.10928365688223</v>
      </c>
      <c r="E4751" s="23" t="n">
        <f aca="true">BETAINV(RAND(),T1_PERT!$F$8,T1_PERT!$G$8,T1_PERT!$C$8,T1_PERT!$E$8)</f>
        <v>4.95966324364569</v>
      </c>
      <c r="F4751" s="23" t="n">
        <f aca="true">BETAINV(RAND(),T1_PERT!$F$9,T1_PERT!$G$9,T1_PERT!$C$9,T1_PERT!$E$9)</f>
        <v>4.238145575775</v>
      </c>
      <c r="G4751" s="23" t="n">
        <f aca="true">BETAINV(RAND(),T1_PERT!$F$10,T1_PERT!$G$10,T1_PERT!$C$10,T1_PERT!$E$10)</f>
        <v>1.99593739130773</v>
      </c>
      <c r="H4751" s="23" t="n">
        <f aca="false">B4751+C4751+E4751+G4751</f>
        <v>17.3656052781852</v>
      </c>
      <c r="I4751" s="23" t="n">
        <f aca="false">B4751+D4751+F4751+G4751</f>
        <v>16.3354868830903</v>
      </c>
      <c r="J4751" s="23" t="n">
        <f aca="false">MAX(H4751,I4751)</f>
        <v>17.3656052781852</v>
      </c>
      <c r="K4751" s="24" t="n">
        <f aca="false">IF(H4751&gt;=I4751,1,0)</f>
        <v>1</v>
      </c>
    </row>
    <row r="4752" customFormat="false" ht="15" hidden="false" customHeight="false" outlineLevel="0" collapsed="false">
      <c r="A4752" s="5" t="n">
        <v>4733</v>
      </c>
      <c r="B4752" s="23" t="n">
        <f aca="true">BETAINV(RAND(),T1_PERT!$F$5,T1_PERT!$G$5,T1_PERT!$C$5,T1_PERT!$E$5)</f>
        <v>5.16176275157436</v>
      </c>
      <c r="C4752" s="23" t="n">
        <f aca="true">BETAINV(RAND(),T1_PERT!$F$6,T1_PERT!$G$6,T1_PERT!$C$6,T1_PERT!$E$6)</f>
        <v>4.62831326765984</v>
      </c>
      <c r="D4752" s="23" t="n">
        <f aca="true">BETAINV(RAND(),T1_PERT!$F$7,T1_PERT!$G$7,T1_PERT!$C$7,T1_PERT!$E$7)</f>
        <v>4.88546644882422</v>
      </c>
      <c r="E4752" s="23" t="n">
        <f aca="true">BETAINV(RAND(),T1_PERT!$F$8,T1_PERT!$G$8,T1_PERT!$C$8,T1_PERT!$E$8)</f>
        <v>5.77755970881679</v>
      </c>
      <c r="F4752" s="23" t="n">
        <f aca="true">BETAINV(RAND(),T1_PERT!$F$9,T1_PERT!$G$9,T1_PERT!$C$9,T1_PERT!$E$9)</f>
        <v>4.46465048113706</v>
      </c>
      <c r="G4752" s="23" t="n">
        <f aca="true">BETAINV(RAND(),T1_PERT!$F$10,T1_PERT!$G$10,T1_PERT!$C$10,T1_PERT!$E$10)</f>
        <v>2.06945548438213</v>
      </c>
      <c r="H4752" s="23" t="n">
        <f aca="false">B4752+C4752+E4752+G4752</f>
        <v>17.6370912124331</v>
      </c>
      <c r="I4752" s="23" t="n">
        <f aca="false">B4752+D4752+F4752+G4752</f>
        <v>16.5813351659178</v>
      </c>
      <c r="J4752" s="23" t="n">
        <f aca="false">MAX(H4752,I4752)</f>
        <v>17.6370912124331</v>
      </c>
      <c r="K4752" s="24" t="n">
        <f aca="false">IF(H4752&gt;=I4752,1,0)</f>
        <v>1</v>
      </c>
    </row>
    <row r="4753" customFormat="false" ht="15" hidden="false" customHeight="false" outlineLevel="0" collapsed="false">
      <c r="A4753" s="5" t="n">
        <v>4734</v>
      </c>
      <c r="B4753" s="23" t="n">
        <f aca="true">BETAINV(RAND(),T1_PERT!$F$5,T1_PERT!$G$5,T1_PERT!$C$5,T1_PERT!$E$5)</f>
        <v>4.42272658248246</v>
      </c>
      <c r="C4753" s="23" t="n">
        <f aca="true">BETAINV(RAND(),T1_PERT!$F$6,T1_PERT!$G$6,T1_PERT!$C$6,T1_PERT!$E$6)</f>
        <v>4.0830865212152</v>
      </c>
      <c r="D4753" s="23" t="n">
        <f aca="true">BETAINV(RAND(),T1_PERT!$F$7,T1_PERT!$G$7,T1_PERT!$C$7,T1_PERT!$E$7)</f>
        <v>6.62521435725335</v>
      </c>
      <c r="E4753" s="23" t="n">
        <f aca="true">BETAINV(RAND(),T1_PERT!$F$8,T1_PERT!$G$8,T1_PERT!$C$8,T1_PERT!$E$8)</f>
        <v>4.87574585998919</v>
      </c>
      <c r="F4753" s="23" t="n">
        <f aca="true">BETAINV(RAND(),T1_PERT!$F$9,T1_PERT!$G$9,T1_PERT!$C$9,T1_PERT!$E$9)</f>
        <v>3.81760222541708</v>
      </c>
      <c r="G4753" s="23" t="n">
        <f aca="true">BETAINV(RAND(),T1_PERT!$F$10,T1_PERT!$G$10,T1_PERT!$C$10,T1_PERT!$E$10)</f>
        <v>2.0871546962475</v>
      </c>
      <c r="H4753" s="23" t="n">
        <f aca="false">B4753+C4753+E4753+G4753</f>
        <v>15.4687136599343</v>
      </c>
      <c r="I4753" s="23" t="n">
        <f aca="false">B4753+D4753+F4753+G4753</f>
        <v>16.9526978614004</v>
      </c>
      <c r="J4753" s="23" t="n">
        <f aca="false">MAX(H4753,I4753)</f>
        <v>16.9526978614004</v>
      </c>
      <c r="K4753" s="24" t="n">
        <f aca="false">IF(H4753&gt;=I4753,1,0)</f>
        <v>0</v>
      </c>
    </row>
    <row r="4754" customFormat="false" ht="15" hidden="false" customHeight="false" outlineLevel="0" collapsed="false">
      <c r="A4754" s="5" t="n">
        <v>4735</v>
      </c>
      <c r="B4754" s="23" t="n">
        <f aca="true">BETAINV(RAND(),T1_PERT!$F$5,T1_PERT!$G$5,T1_PERT!$C$5,T1_PERT!$E$5)</f>
        <v>4.63030006296777</v>
      </c>
      <c r="C4754" s="23" t="n">
        <f aca="true">BETAINV(RAND(),T1_PERT!$F$6,T1_PERT!$G$6,T1_PERT!$C$6,T1_PERT!$E$6)</f>
        <v>4.05271995089921</v>
      </c>
      <c r="D4754" s="23" t="n">
        <f aca="true">BETAINV(RAND(),T1_PERT!$F$7,T1_PERT!$G$7,T1_PERT!$C$7,T1_PERT!$E$7)</f>
        <v>5.73572214749641</v>
      </c>
      <c r="E4754" s="23" t="n">
        <f aca="true">BETAINV(RAND(),T1_PERT!$F$8,T1_PERT!$G$8,T1_PERT!$C$8,T1_PERT!$E$8)</f>
        <v>5.61539677733623</v>
      </c>
      <c r="F4754" s="23" t="n">
        <f aca="true">BETAINV(RAND(),T1_PERT!$F$9,T1_PERT!$G$9,T1_PERT!$C$9,T1_PERT!$E$9)</f>
        <v>5.38856185872707</v>
      </c>
      <c r="G4754" s="23" t="n">
        <f aca="true">BETAINV(RAND(),T1_PERT!$F$10,T1_PERT!$G$10,T1_PERT!$C$10,T1_PERT!$E$10)</f>
        <v>1.9308620355335</v>
      </c>
      <c r="H4754" s="23" t="n">
        <f aca="false">B4754+C4754+E4754+G4754</f>
        <v>16.2292788267367</v>
      </c>
      <c r="I4754" s="23" t="n">
        <f aca="false">B4754+D4754+F4754+G4754</f>
        <v>17.6854461047248</v>
      </c>
      <c r="J4754" s="23" t="n">
        <f aca="false">MAX(H4754,I4754)</f>
        <v>17.6854461047248</v>
      </c>
      <c r="K4754" s="24" t="n">
        <f aca="false">IF(H4754&gt;=I4754,1,0)</f>
        <v>0</v>
      </c>
    </row>
    <row r="4755" customFormat="false" ht="15" hidden="false" customHeight="false" outlineLevel="0" collapsed="false">
      <c r="A4755" s="5" t="n">
        <v>4736</v>
      </c>
      <c r="B4755" s="23" t="n">
        <f aca="true">BETAINV(RAND(),T1_PERT!$F$5,T1_PERT!$G$5,T1_PERT!$C$5,T1_PERT!$E$5)</f>
        <v>3.97598399912115</v>
      </c>
      <c r="C4755" s="23" t="n">
        <f aca="true">BETAINV(RAND(),T1_PERT!$F$6,T1_PERT!$G$6,T1_PERT!$C$6,T1_PERT!$E$6)</f>
        <v>5.05972680005745</v>
      </c>
      <c r="D4755" s="23" t="n">
        <f aca="true">BETAINV(RAND(),T1_PERT!$F$7,T1_PERT!$G$7,T1_PERT!$C$7,T1_PERT!$E$7)</f>
        <v>7.37428773628834</v>
      </c>
      <c r="E4755" s="23" t="n">
        <f aca="true">BETAINV(RAND(),T1_PERT!$F$8,T1_PERT!$G$8,T1_PERT!$C$8,T1_PERT!$E$8)</f>
        <v>4.13651692450094</v>
      </c>
      <c r="F4755" s="23" t="n">
        <f aca="true">BETAINV(RAND(),T1_PERT!$F$9,T1_PERT!$G$9,T1_PERT!$C$9,T1_PERT!$E$9)</f>
        <v>4.29677710703765</v>
      </c>
      <c r="G4755" s="23" t="n">
        <f aca="true">BETAINV(RAND(),T1_PERT!$F$10,T1_PERT!$G$10,T1_PERT!$C$10,T1_PERT!$E$10)</f>
        <v>2.57322571982177</v>
      </c>
      <c r="H4755" s="23" t="n">
        <f aca="false">B4755+C4755+E4755+G4755</f>
        <v>15.7454534435013</v>
      </c>
      <c r="I4755" s="23" t="n">
        <f aca="false">B4755+D4755+F4755+G4755</f>
        <v>18.2202745622689</v>
      </c>
      <c r="J4755" s="23" t="n">
        <f aca="false">MAX(H4755,I4755)</f>
        <v>18.2202745622689</v>
      </c>
      <c r="K4755" s="24" t="n">
        <f aca="false">IF(H4755&gt;=I4755,1,0)</f>
        <v>0</v>
      </c>
    </row>
    <row r="4756" customFormat="false" ht="15" hidden="false" customHeight="false" outlineLevel="0" collapsed="false">
      <c r="A4756" s="5" t="n">
        <v>4737</v>
      </c>
      <c r="B4756" s="23" t="n">
        <f aca="true">BETAINV(RAND(),T1_PERT!$F$5,T1_PERT!$G$5,T1_PERT!$C$5,T1_PERT!$E$5)</f>
        <v>2.8601974953578</v>
      </c>
      <c r="C4756" s="23" t="n">
        <f aca="true">BETAINV(RAND(),T1_PERT!$F$6,T1_PERT!$G$6,T1_PERT!$C$6,T1_PERT!$E$6)</f>
        <v>5.26532933269383</v>
      </c>
      <c r="D4756" s="23" t="n">
        <f aca="true">BETAINV(RAND(),T1_PERT!$F$7,T1_PERT!$G$7,T1_PERT!$C$7,T1_PERT!$E$7)</f>
        <v>5.57866923457891</v>
      </c>
      <c r="E4756" s="23" t="n">
        <f aca="true">BETAINV(RAND(),T1_PERT!$F$8,T1_PERT!$G$8,T1_PERT!$C$8,T1_PERT!$E$8)</f>
        <v>5.38077812680197</v>
      </c>
      <c r="F4756" s="23" t="n">
        <f aca="true">BETAINV(RAND(),T1_PERT!$F$9,T1_PERT!$G$9,T1_PERT!$C$9,T1_PERT!$E$9)</f>
        <v>4.42736208459696</v>
      </c>
      <c r="G4756" s="23" t="n">
        <f aca="true">BETAINV(RAND(),T1_PERT!$F$10,T1_PERT!$G$10,T1_PERT!$C$10,T1_PERT!$E$10)</f>
        <v>1.85363505782693</v>
      </c>
      <c r="H4756" s="23" t="n">
        <f aca="false">B4756+C4756+E4756+G4756</f>
        <v>15.3599400126805</v>
      </c>
      <c r="I4756" s="23" t="n">
        <f aca="false">B4756+D4756+F4756+G4756</f>
        <v>14.7198638723606</v>
      </c>
      <c r="J4756" s="23" t="n">
        <f aca="false">MAX(H4756,I4756)</f>
        <v>15.3599400126805</v>
      </c>
      <c r="K4756" s="24" t="n">
        <f aca="false">IF(H4756&gt;=I4756,1,0)</f>
        <v>1</v>
      </c>
    </row>
    <row r="4757" customFormat="false" ht="15" hidden="false" customHeight="false" outlineLevel="0" collapsed="false">
      <c r="A4757" s="5" t="n">
        <v>4738</v>
      </c>
      <c r="B4757" s="23" t="n">
        <f aca="true">BETAINV(RAND(),T1_PERT!$F$5,T1_PERT!$G$5,T1_PERT!$C$5,T1_PERT!$E$5)</f>
        <v>3.82331102944701</v>
      </c>
      <c r="C4757" s="23" t="n">
        <f aca="true">BETAINV(RAND(),T1_PERT!$F$6,T1_PERT!$G$6,T1_PERT!$C$6,T1_PERT!$E$6)</f>
        <v>6.30278877153124</v>
      </c>
      <c r="D4757" s="23" t="n">
        <f aca="true">BETAINV(RAND(),T1_PERT!$F$7,T1_PERT!$G$7,T1_PERT!$C$7,T1_PERT!$E$7)</f>
        <v>6.43771523803396</v>
      </c>
      <c r="E4757" s="23" t="n">
        <f aca="true">BETAINV(RAND(),T1_PERT!$F$8,T1_PERT!$G$8,T1_PERT!$C$8,T1_PERT!$E$8)</f>
        <v>4.7477983074438</v>
      </c>
      <c r="F4757" s="23" t="n">
        <f aca="true">BETAINV(RAND(),T1_PERT!$F$9,T1_PERT!$G$9,T1_PERT!$C$9,T1_PERT!$E$9)</f>
        <v>5.13481207211713</v>
      </c>
      <c r="G4757" s="23" t="n">
        <f aca="true">BETAINV(RAND(),T1_PERT!$F$10,T1_PERT!$G$10,T1_PERT!$C$10,T1_PERT!$E$10)</f>
        <v>2.34037431054486</v>
      </c>
      <c r="H4757" s="23" t="n">
        <f aca="false">B4757+C4757+E4757+G4757</f>
        <v>17.2142724189669</v>
      </c>
      <c r="I4757" s="23" t="n">
        <f aca="false">B4757+D4757+F4757+G4757</f>
        <v>17.736212650143</v>
      </c>
      <c r="J4757" s="23" t="n">
        <f aca="false">MAX(H4757,I4757)</f>
        <v>17.736212650143</v>
      </c>
      <c r="K4757" s="24" t="n">
        <f aca="false">IF(H4757&gt;=I4757,1,0)</f>
        <v>0</v>
      </c>
    </row>
    <row r="4758" customFormat="false" ht="15" hidden="false" customHeight="false" outlineLevel="0" collapsed="false">
      <c r="A4758" s="5" t="n">
        <v>4739</v>
      </c>
      <c r="B4758" s="23" t="n">
        <f aca="true">BETAINV(RAND(),T1_PERT!$F$5,T1_PERT!$G$5,T1_PERT!$C$5,T1_PERT!$E$5)</f>
        <v>4.24564286086643</v>
      </c>
      <c r="C4758" s="23" t="n">
        <f aca="true">BETAINV(RAND(),T1_PERT!$F$6,T1_PERT!$G$6,T1_PERT!$C$6,T1_PERT!$E$6)</f>
        <v>5.46648600766585</v>
      </c>
      <c r="D4758" s="23" t="n">
        <f aca="true">BETAINV(RAND(),T1_PERT!$F$7,T1_PERT!$G$7,T1_PERT!$C$7,T1_PERT!$E$7)</f>
        <v>5.90475231352229</v>
      </c>
      <c r="E4758" s="23" t="n">
        <f aca="true">BETAINV(RAND(),T1_PERT!$F$8,T1_PERT!$G$8,T1_PERT!$C$8,T1_PERT!$E$8)</f>
        <v>6.14319365278034</v>
      </c>
      <c r="F4758" s="23" t="n">
        <f aca="true">BETAINV(RAND(),T1_PERT!$F$9,T1_PERT!$G$9,T1_PERT!$C$9,T1_PERT!$E$9)</f>
        <v>3.78868608320685</v>
      </c>
      <c r="G4758" s="23" t="n">
        <f aca="true">BETAINV(RAND(),T1_PERT!$F$10,T1_PERT!$G$10,T1_PERT!$C$10,T1_PERT!$E$10)</f>
        <v>1.9164972136634</v>
      </c>
      <c r="H4758" s="23" t="n">
        <f aca="false">B4758+C4758+E4758+G4758</f>
        <v>17.771819734976</v>
      </c>
      <c r="I4758" s="23" t="n">
        <f aca="false">B4758+D4758+F4758+G4758</f>
        <v>15.855578471259</v>
      </c>
      <c r="J4758" s="23" t="n">
        <f aca="false">MAX(H4758,I4758)</f>
        <v>17.771819734976</v>
      </c>
      <c r="K4758" s="24" t="n">
        <f aca="false">IF(H4758&gt;=I4758,1,0)</f>
        <v>1</v>
      </c>
    </row>
    <row r="4759" customFormat="false" ht="15" hidden="false" customHeight="false" outlineLevel="0" collapsed="false">
      <c r="A4759" s="5" t="n">
        <v>4740</v>
      </c>
      <c r="B4759" s="23" t="n">
        <f aca="true">BETAINV(RAND(),T1_PERT!$F$5,T1_PERT!$G$5,T1_PERT!$C$5,T1_PERT!$E$5)</f>
        <v>3.62345556028454</v>
      </c>
      <c r="C4759" s="23" t="n">
        <f aca="true">BETAINV(RAND(),T1_PERT!$F$6,T1_PERT!$G$6,T1_PERT!$C$6,T1_PERT!$E$6)</f>
        <v>6.12226207744304</v>
      </c>
      <c r="D4759" s="23" t="n">
        <f aca="true">BETAINV(RAND(),T1_PERT!$F$7,T1_PERT!$G$7,T1_PERT!$C$7,T1_PERT!$E$7)</f>
        <v>6.77279071686162</v>
      </c>
      <c r="E4759" s="23" t="n">
        <f aca="true">BETAINV(RAND(),T1_PERT!$F$8,T1_PERT!$G$8,T1_PERT!$C$8,T1_PERT!$E$8)</f>
        <v>4.88584840022384</v>
      </c>
      <c r="F4759" s="23" t="n">
        <f aca="true">BETAINV(RAND(),T1_PERT!$F$9,T1_PERT!$G$9,T1_PERT!$C$9,T1_PERT!$E$9)</f>
        <v>3.54103551658439</v>
      </c>
      <c r="G4759" s="23" t="n">
        <f aca="true">BETAINV(RAND(),T1_PERT!$F$10,T1_PERT!$G$10,T1_PERT!$C$10,T1_PERT!$E$10)</f>
        <v>2.81524646308385</v>
      </c>
      <c r="H4759" s="23" t="n">
        <f aca="false">B4759+C4759+E4759+G4759</f>
        <v>17.4468125010353</v>
      </c>
      <c r="I4759" s="23" t="n">
        <f aca="false">B4759+D4759+F4759+G4759</f>
        <v>16.7525282568144</v>
      </c>
      <c r="J4759" s="23" t="n">
        <f aca="false">MAX(H4759,I4759)</f>
        <v>17.4468125010353</v>
      </c>
      <c r="K4759" s="24" t="n">
        <f aca="false">IF(H4759&gt;=I4759,1,0)</f>
        <v>1</v>
      </c>
    </row>
    <row r="4760" customFormat="false" ht="15" hidden="false" customHeight="false" outlineLevel="0" collapsed="false">
      <c r="A4760" s="5" t="n">
        <v>4741</v>
      </c>
      <c r="B4760" s="23" t="n">
        <f aca="true">BETAINV(RAND(),T1_PERT!$F$5,T1_PERT!$G$5,T1_PERT!$C$5,T1_PERT!$E$5)</f>
        <v>5.15914846092184</v>
      </c>
      <c r="C4760" s="23" t="n">
        <f aca="true">BETAINV(RAND(),T1_PERT!$F$6,T1_PERT!$G$6,T1_PERT!$C$6,T1_PERT!$E$6)</f>
        <v>5.93844460476157</v>
      </c>
      <c r="D4760" s="23" t="n">
        <f aca="true">BETAINV(RAND(),T1_PERT!$F$7,T1_PERT!$G$7,T1_PERT!$C$7,T1_PERT!$E$7)</f>
        <v>5.59578178714102</v>
      </c>
      <c r="E4760" s="23" t="n">
        <f aca="true">BETAINV(RAND(),T1_PERT!$F$8,T1_PERT!$G$8,T1_PERT!$C$8,T1_PERT!$E$8)</f>
        <v>5.19567999233046</v>
      </c>
      <c r="F4760" s="23" t="n">
        <f aca="true">BETAINV(RAND(),T1_PERT!$F$9,T1_PERT!$G$9,T1_PERT!$C$9,T1_PERT!$E$9)</f>
        <v>3.01420366131379</v>
      </c>
      <c r="G4760" s="23" t="n">
        <f aca="true">BETAINV(RAND(),T1_PERT!$F$10,T1_PERT!$G$10,T1_PERT!$C$10,T1_PERT!$E$10)</f>
        <v>1.98281625789438</v>
      </c>
      <c r="H4760" s="23" t="n">
        <f aca="false">B4760+C4760+E4760+G4760</f>
        <v>18.2760893159082</v>
      </c>
      <c r="I4760" s="23" t="n">
        <f aca="false">B4760+D4760+F4760+G4760</f>
        <v>15.751950167271</v>
      </c>
      <c r="J4760" s="23" t="n">
        <f aca="false">MAX(H4760,I4760)</f>
        <v>18.2760893159082</v>
      </c>
      <c r="K4760" s="24" t="n">
        <f aca="false">IF(H4760&gt;=I4760,1,0)</f>
        <v>1</v>
      </c>
    </row>
    <row r="4761" customFormat="false" ht="15" hidden="false" customHeight="false" outlineLevel="0" collapsed="false">
      <c r="A4761" s="5" t="n">
        <v>4742</v>
      </c>
      <c r="B4761" s="23" t="n">
        <f aca="true">BETAINV(RAND(),T1_PERT!$F$5,T1_PERT!$G$5,T1_PERT!$C$5,T1_PERT!$E$5)</f>
        <v>5.58631623976397</v>
      </c>
      <c r="C4761" s="23" t="n">
        <f aca="true">BETAINV(RAND(),T1_PERT!$F$6,T1_PERT!$G$6,T1_PERT!$C$6,T1_PERT!$E$6)</f>
        <v>6.0106133540237</v>
      </c>
      <c r="D4761" s="23" t="n">
        <f aca="true">BETAINV(RAND(),T1_PERT!$F$7,T1_PERT!$G$7,T1_PERT!$C$7,T1_PERT!$E$7)</f>
        <v>5.02917501784174</v>
      </c>
      <c r="E4761" s="23" t="n">
        <f aca="true">BETAINV(RAND(),T1_PERT!$F$8,T1_PERT!$G$8,T1_PERT!$C$8,T1_PERT!$E$8)</f>
        <v>5.12091484813945</v>
      </c>
      <c r="F4761" s="23" t="n">
        <f aca="true">BETAINV(RAND(),T1_PERT!$F$9,T1_PERT!$G$9,T1_PERT!$C$9,T1_PERT!$E$9)</f>
        <v>4.60155167890876</v>
      </c>
      <c r="G4761" s="23" t="n">
        <f aca="true">BETAINV(RAND(),T1_PERT!$F$10,T1_PERT!$G$10,T1_PERT!$C$10,T1_PERT!$E$10)</f>
        <v>1.77533048768364</v>
      </c>
      <c r="H4761" s="23" t="n">
        <f aca="false">B4761+C4761+E4761+G4761</f>
        <v>18.4931749296108</v>
      </c>
      <c r="I4761" s="23" t="n">
        <f aca="false">B4761+D4761+F4761+G4761</f>
        <v>16.9923734241981</v>
      </c>
      <c r="J4761" s="23" t="n">
        <f aca="false">MAX(H4761,I4761)</f>
        <v>18.4931749296108</v>
      </c>
      <c r="K4761" s="24" t="n">
        <f aca="false">IF(H4761&gt;=I4761,1,0)</f>
        <v>1</v>
      </c>
    </row>
    <row r="4762" customFormat="false" ht="15" hidden="false" customHeight="false" outlineLevel="0" collapsed="false">
      <c r="A4762" s="5" t="n">
        <v>4743</v>
      </c>
      <c r="B4762" s="23" t="n">
        <f aca="true">BETAINV(RAND(),T1_PERT!$F$5,T1_PERT!$G$5,T1_PERT!$C$5,T1_PERT!$E$5)</f>
        <v>5.20520353611188</v>
      </c>
      <c r="C4762" s="23" t="n">
        <f aca="true">BETAINV(RAND(),T1_PERT!$F$6,T1_PERT!$G$6,T1_PERT!$C$6,T1_PERT!$E$6)</f>
        <v>5.91455840190294</v>
      </c>
      <c r="D4762" s="23" t="n">
        <f aca="true">BETAINV(RAND(),T1_PERT!$F$7,T1_PERT!$G$7,T1_PERT!$C$7,T1_PERT!$E$7)</f>
        <v>7.57038767173821</v>
      </c>
      <c r="E4762" s="23" t="n">
        <f aca="true">BETAINV(RAND(),T1_PERT!$F$8,T1_PERT!$G$8,T1_PERT!$C$8,T1_PERT!$E$8)</f>
        <v>6.16285373815854</v>
      </c>
      <c r="F4762" s="23" t="n">
        <f aca="true">BETAINV(RAND(),T1_PERT!$F$9,T1_PERT!$G$9,T1_PERT!$C$9,T1_PERT!$E$9)</f>
        <v>3.82272509352225</v>
      </c>
      <c r="G4762" s="23" t="n">
        <f aca="true">BETAINV(RAND(),T1_PERT!$F$10,T1_PERT!$G$10,T1_PERT!$C$10,T1_PERT!$E$10)</f>
        <v>2.07936691941119</v>
      </c>
      <c r="H4762" s="23" t="n">
        <f aca="false">B4762+C4762+E4762+G4762</f>
        <v>19.3619825955845</v>
      </c>
      <c r="I4762" s="23" t="n">
        <f aca="false">B4762+D4762+F4762+G4762</f>
        <v>18.6776832207835</v>
      </c>
      <c r="J4762" s="23" t="n">
        <f aca="false">MAX(H4762,I4762)</f>
        <v>19.3619825955845</v>
      </c>
      <c r="K4762" s="24" t="n">
        <f aca="false">IF(H4762&gt;=I4762,1,0)</f>
        <v>1</v>
      </c>
    </row>
    <row r="4763" customFormat="false" ht="15" hidden="false" customHeight="false" outlineLevel="0" collapsed="false">
      <c r="A4763" s="5" t="n">
        <v>4744</v>
      </c>
      <c r="B4763" s="23" t="n">
        <f aca="true">BETAINV(RAND(),T1_PERT!$F$5,T1_PERT!$G$5,T1_PERT!$C$5,T1_PERT!$E$5)</f>
        <v>3.65162385910241</v>
      </c>
      <c r="C4763" s="23" t="n">
        <f aca="true">BETAINV(RAND(),T1_PERT!$F$6,T1_PERT!$G$6,T1_PERT!$C$6,T1_PERT!$E$6)</f>
        <v>4.33984363585082</v>
      </c>
      <c r="D4763" s="23" t="n">
        <f aca="true">BETAINV(RAND(),T1_PERT!$F$7,T1_PERT!$G$7,T1_PERT!$C$7,T1_PERT!$E$7)</f>
        <v>6.25134846074416</v>
      </c>
      <c r="E4763" s="23" t="n">
        <f aca="true">BETAINV(RAND(),T1_PERT!$F$8,T1_PERT!$G$8,T1_PERT!$C$8,T1_PERT!$E$8)</f>
        <v>4.63936692286185</v>
      </c>
      <c r="F4763" s="23" t="n">
        <f aca="true">BETAINV(RAND(),T1_PERT!$F$9,T1_PERT!$G$9,T1_PERT!$C$9,T1_PERT!$E$9)</f>
        <v>4.2843754168161</v>
      </c>
      <c r="G4763" s="23" t="n">
        <f aca="true">BETAINV(RAND(),T1_PERT!$F$10,T1_PERT!$G$10,T1_PERT!$C$10,T1_PERT!$E$10)</f>
        <v>1.80912878086038</v>
      </c>
      <c r="H4763" s="23" t="n">
        <f aca="false">B4763+C4763+E4763+G4763</f>
        <v>14.4399631986755</v>
      </c>
      <c r="I4763" s="23" t="n">
        <f aca="false">B4763+D4763+F4763+G4763</f>
        <v>15.9964765175231</v>
      </c>
      <c r="J4763" s="23" t="n">
        <f aca="false">MAX(H4763,I4763)</f>
        <v>15.9964765175231</v>
      </c>
      <c r="K4763" s="24" t="n">
        <f aca="false">IF(H4763&gt;=I4763,1,0)</f>
        <v>0</v>
      </c>
    </row>
    <row r="4764" customFormat="false" ht="15" hidden="false" customHeight="false" outlineLevel="0" collapsed="false">
      <c r="A4764" s="5" t="n">
        <v>4745</v>
      </c>
      <c r="B4764" s="23" t="n">
        <f aca="true">BETAINV(RAND(),T1_PERT!$F$5,T1_PERT!$G$5,T1_PERT!$C$5,T1_PERT!$E$5)</f>
        <v>4.61766933647715</v>
      </c>
      <c r="C4764" s="23" t="n">
        <f aca="true">BETAINV(RAND(),T1_PERT!$F$6,T1_PERT!$G$6,T1_PERT!$C$6,T1_PERT!$E$6)</f>
        <v>6.3467165572001</v>
      </c>
      <c r="D4764" s="23" t="n">
        <f aca="true">BETAINV(RAND(),T1_PERT!$F$7,T1_PERT!$G$7,T1_PERT!$C$7,T1_PERT!$E$7)</f>
        <v>6.02907271442053</v>
      </c>
      <c r="E4764" s="23" t="n">
        <f aca="true">BETAINV(RAND(),T1_PERT!$F$8,T1_PERT!$G$8,T1_PERT!$C$8,T1_PERT!$E$8)</f>
        <v>4.61664482710622</v>
      </c>
      <c r="F4764" s="23" t="n">
        <f aca="true">BETAINV(RAND(),T1_PERT!$F$9,T1_PERT!$G$9,T1_PERT!$C$9,T1_PERT!$E$9)</f>
        <v>4.06846556443601</v>
      </c>
      <c r="G4764" s="23" t="n">
        <f aca="true">BETAINV(RAND(),T1_PERT!$F$10,T1_PERT!$G$10,T1_PERT!$C$10,T1_PERT!$E$10)</f>
        <v>2.07466535267701</v>
      </c>
      <c r="H4764" s="23" t="n">
        <f aca="false">B4764+C4764+E4764+G4764</f>
        <v>17.6556960734605</v>
      </c>
      <c r="I4764" s="23" t="n">
        <f aca="false">B4764+D4764+F4764+G4764</f>
        <v>16.7898729680107</v>
      </c>
      <c r="J4764" s="23" t="n">
        <f aca="false">MAX(H4764,I4764)</f>
        <v>17.6556960734605</v>
      </c>
      <c r="K4764" s="24" t="n">
        <f aca="false">IF(H4764&gt;=I4764,1,0)</f>
        <v>1</v>
      </c>
    </row>
    <row r="4765" customFormat="false" ht="15" hidden="false" customHeight="false" outlineLevel="0" collapsed="false">
      <c r="A4765" s="5" t="n">
        <v>4746</v>
      </c>
      <c r="B4765" s="23" t="n">
        <f aca="true">BETAINV(RAND(),T1_PERT!$F$5,T1_PERT!$G$5,T1_PERT!$C$5,T1_PERT!$E$5)</f>
        <v>3.84177829671524</v>
      </c>
      <c r="C4765" s="23" t="n">
        <f aca="true">BETAINV(RAND(),T1_PERT!$F$6,T1_PERT!$G$6,T1_PERT!$C$6,T1_PERT!$E$6)</f>
        <v>7.03624628837789</v>
      </c>
      <c r="D4765" s="23" t="n">
        <f aca="true">BETAINV(RAND(),T1_PERT!$F$7,T1_PERT!$G$7,T1_PERT!$C$7,T1_PERT!$E$7)</f>
        <v>6.77808558675531</v>
      </c>
      <c r="E4765" s="23" t="n">
        <f aca="true">BETAINV(RAND(),T1_PERT!$F$8,T1_PERT!$G$8,T1_PERT!$C$8,T1_PERT!$E$8)</f>
        <v>4.27784079017704</v>
      </c>
      <c r="F4765" s="23" t="n">
        <f aca="true">BETAINV(RAND(),T1_PERT!$F$9,T1_PERT!$G$9,T1_PERT!$C$9,T1_PERT!$E$9)</f>
        <v>3.99251420481991</v>
      </c>
      <c r="G4765" s="23" t="n">
        <f aca="true">BETAINV(RAND(),T1_PERT!$F$10,T1_PERT!$G$10,T1_PERT!$C$10,T1_PERT!$E$10)</f>
        <v>2.24332010634553</v>
      </c>
      <c r="H4765" s="23" t="n">
        <f aca="false">B4765+C4765+E4765+G4765</f>
        <v>17.3991854816157</v>
      </c>
      <c r="I4765" s="23" t="n">
        <f aca="false">B4765+D4765+F4765+G4765</f>
        <v>16.855698194636</v>
      </c>
      <c r="J4765" s="23" t="n">
        <f aca="false">MAX(H4765,I4765)</f>
        <v>17.3991854816157</v>
      </c>
      <c r="K4765" s="24" t="n">
        <f aca="false">IF(H4765&gt;=I4765,1,0)</f>
        <v>1</v>
      </c>
    </row>
    <row r="4766" customFormat="false" ht="15" hidden="false" customHeight="false" outlineLevel="0" collapsed="false">
      <c r="A4766" s="5" t="n">
        <v>4747</v>
      </c>
      <c r="B4766" s="23" t="n">
        <f aca="true">BETAINV(RAND(),T1_PERT!$F$5,T1_PERT!$G$5,T1_PERT!$C$5,T1_PERT!$E$5)</f>
        <v>4.47285174826077</v>
      </c>
      <c r="C4766" s="23" t="n">
        <f aca="true">BETAINV(RAND(),T1_PERT!$F$6,T1_PERT!$G$6,T1_PERT!$C$6,T1_PERT!$E$6)</f>
        <v>6.46530801853838</v>
      </c>
      <c r="D4766" s="23" t="n">
        <f aca="true">BETAINV(RAND(),T1_PERT!$F$7,T1_PERT!$G$7,T1_PERT!$C$7,T1_PERT!$E$7)</f>
        <v>5.98082567314247</v>
      </c>
      <c r="E4766" s="23" t="n">
        <f aca="true">BETAINV(RAND(),T1_PERT!$F$8,T1_PERT!$G$8,T1_PERT!$C$8,T1_PERT!$E$8)</f>
        <v>5.20074922411526</v>
      </c>
      <c r="F4766" s="23" t="n">
        <f aca="true">BETAINV(RAND(),T1_PERT!$F$9,T1_PERT!$G$9,T1_PERT!$C$9,T1_PERT!$E$9)</f>
        <v>4.55909371072657</v>
      </c>
      <c r="G4766" s="23" t="n">
        <f aca="true">BETAINV(RAND(),T1_PERT!$F$10,T1_PERT!$G$10,T1_PERT!$C$10,T1_PERT!$E$10)</f>
        <v>1.90202224648929</v>
      </c>
      <c r="H4766" s="23" t="n">
        <f aca="false">B4766+C4766+E4766+G4766</f>
        <v>18.0409312374037</v>
      </c>
      <c r="I4766" s="23" t="n">
        <f aca="false">B4766+D4766+F4766+G4766</f>
        <v>16.9147933786191</v>
      </c>
      <c r="J4766" s="23" t="n">
        <f aca="false">MAX(H4766,I4766)</f>
        <v>18.0409312374037</v>
      </c>
      <c r="K4766" s="24" t="n">
        <f aca="false">IF(H4766&gt;=I4766,1,0)</f>
        <v>1</v>
      </c>
    </row>
    <row r="4767" customFormat="false" ht="15" hidden="false" customHeight="false" outlineLevel="0" collapsed="false">
      <c r="A4767" s="5" t="n">
        <v>4748</v>
      </c>
      <c r="B4767" s="23" t="n">
        <f aca="true">BETAINV(RAND(),T1_PERT!$F$5,T1_PERT!$G$5,T1_PERT!$C$5,T1_PERT!$E$5)</f>
        <v>5.07268594468926</v>
      </c>
      <c r="C4767" s="23" t="n">
        <f aca="true">BETAINV(RAND(),T1_PERT!$F$6,T1_PERT!$G$6,T1_PERT!$C$6,T1_PERT!$E$6)</f>
        <v>5.08913425898915</v>
      </c>
      <c r="D4767" s="23" t="n">
        <f aca="true">BETAINV(RAND(),T1_PERT!$F$7,T1_PERT!$G$7,T1_PERT!$C$7,T1_PERT!$E$7)</f>
        <v>4.50901583239109</v>
      </c>
      <c r="E4767" s="23" t="n">
        <f aca="true">BETAINV(RAND(),T1_PERT!$F$8,T1_PERT!$G$8,T1_PERT!$C$8,T1_PERT!$E$8)</f>
        <v>5.66066366118724</v>
      </c>
      <c r="F4767" s="23" t="n">
        <f aca="true">BETAINV(RAND(),T1_PERT!$F$9,T1_PERT!$G$9,T1_PERT!$C$9,T1_PERT!$E$9)</f>
        <v>4.37703147473309</v>
      </c>
      <c r="G4767" s="23" t="n">
        <f aca="true">BETAINV(RAND(),T1_PERT!$F$10,T1_PERT!$G$10,T1_PERT!$C$10,T1_PERT!$E$10)</f>
        <v>1.92793090462285</v>
      </c>
      <c r="H4767" s="23" t="n">
        <f aca="false">B4767+C4767+E4767+G4767</f>
        <v>17.7504147694885</v>
      </c>
      <c r="I4767" s="23" t="n">
        <f aca="false">B4767+D4767+F4767+G4767</f>
        <v>15.8866641564363</v>
      </c>
      <c r="J4767" s="23" t="n">
        <f aca="false">MAX(H4767,I4767)</f>
        <v>17.7504147694885</v>
      </c>
      <c r="K4767" s="24" t="n">
        <f aca="false">IF(H4767&gt;=I4767,1,0)</f>
        <v>1</v>
      </c>
    </row>
    <row r="4768" customFormat="false" ht="15" hidden="false" customHeight="false" outlineLevel="0" collapsed="false">
      <c r="A4768" s="5" t="n">
        <v>4749</v>
      </c>
      <c r="B4768" s="23" t="n">
        <f aca="true">BETAINV(RAND(),T1_PERT!$F$5,T1_PERT!$G$5,T1_PERT!$C$5,T1_PERT!$E$5)</f>
        <v>3.29639995805423</v>
      </c>
      <c r="C4768" s="23" t="n">
        <f aca="true">BETAINV(RAND(),T1_PERT!$F$6,T1_PERT!$G$6,T1_PERT!$C$6,T1_PERT!$E$6)</f>
        <v>5.4440672456886</v>
      </c>
      <c r="D4768" s="23" t="n">
        <f aca="true">BETAINV(RAND(),T1_PERT!$F$7,T1_PERT!$G$7,T1_PERT!$C$7,T1_PERT!$E$7)</f>
        <v>7.5824890870955</v>
      </c>
      <c r="E4768" s="23" t="n">
        <f aca="true">BETAINV(RAND(),T1_PERT!$F$8,T1_PERT!$G$8,T1_PERT!$C$8,T1_PERT!$E$8)</f>
        <v>6.02938287971444</v>
      </c>
      <c r="F4768" s="23" t="n">
        <f aca="true">BETAINV(RAND(),T1_PERT!$F$9,T1_PERT!$G$9,T1_PERT!$C$9,T1_PERT!$E$9)</f>
        <v>4.5396893051023</v>
      </c>
      <c r="G4768" s="23" t="n">
        <f aca="true">BETAINV(RAND(),T1_PERT!$F$10,T1_PERT!$G$10,T1_PERT!$C$10,T1_PERT!$E$10)</f>
        <v>2.40050793288203</v>
      </c>
      <c r="H4768" s="23" t="n">
        <f aca="false">B4768+C4768+E4768+G4768</f>
        <v>17.1703580163393</v>
      </c>
      <c r="I4768" s="23" t="n">
        <f aca="false">B4768+D4768+F4768+G4768</f>
        <v>17.8190862831341</v>
      </c>
      <c r="J4768" s="23" t="n">
        <f aca="false">MAX(H4768,I4768)</f>
        <v>17.8190862831341</v>
      </c>
      <c r="K4768" s="24" t="n">
        <f aca="false">IF(H4768&gt;=I4768,1,0)</f>
        <v>0</v>
      </c>
    </row>
    <row r="4769" customFormat="false" ht="15" hidden="false" customHeight="false" outlineLevel="0" collapsed="false">
      <c r="A4769" s="5" t="n">
        <v>4750</v>
      </c>
      <c r="B4769" s="23" t="n">
        <f aca="true">BETAINV(RAND(),T1_PERT!$F$5,T1_PERT!$G$5,T1_PERT!$C$5,T1_PERT!$E$5)</f>
        <v>3.66185115495518</v>
      </c>
      <c r="C4769" s="23" t="n">
        <f aca="true">BETAINV(RAND(),T1_PERT!$F$6,T1_PERT!$G$6,T1_PERT!$C$6,T1_PERT!$E$6)</f>
        <v>3.86795842169552</v>
      </c>
      <c r="D4769" s="23" t="n">
        <f aca="true">BETAINV(RAND(),T1_PERT!$F$7,T1_PERT!$G$7,T1_PERT!$C$7,T1_PERT!$E$7)</f>
        <v>4.30195312891203</v>
      </c>
      <c r="E4769" s="23" t="n">
        <f aca="true">BETAINV(RAND(),T1_PERT!$F$8,T1_PERT!$G$8,T1_PERT!$C$8,T1_PERT!$E$8)</f>
        <v>6.06722432499689</v>
      </c>
      <c r="F4769" s="23" t="n">
        <f aca="true">BETAINV(RAND(),T1_PERT!$F$9,T1_PERT!$G$9,T1_PERT!$C$9,T1_PERT!$E$9)</f>
        <v>4.23573671929155</v>
      </c>
      <c r="G4769" s="23" t="n">
        <f aca="true">BETAINV(RAND(),T1_PERT!$F$10,T1_PERT!$G$10,T1_PERT!$C$10,T1_PERT!$E$10)</f>
        <v>1.31767759863955</v>
      </c>
      <c r="H4769" s="23" t="n">
        <f aca="false">B4769+C4769+E4769+G4769</f>
        <v>14.9147115002871</v>
      </c>
      <c r="I4769" s="23" t="n">
        <f aca="false">B4769+D4769+F4769+G4769</f>
        <v>13.5172186017983</v>
      </c>
      <c r="J4769" s="23" t="n">
        <f aca="false">MAX(H4769,I4769)</f>
        <v>14.9147115002871</v>
      </c>
      <c r="K4769" s="24" t="n">
        <f aca="false">IF(H4769&gt;=I4769,1,0)</f>
        <v>1</v>
      </c>
    </row>
    <row r="4770" customFormat="false" ht="15" hidden="false" customHeight="false" outlineLevel="0" collapsed="false">
      <c r="A4770" s="5" t="n">
        <v>4751</v>
      </c>
      <c r="B4770" s="23" t="n">
        <f aca="true">BETAINV(RAND(),T1_PERT!$F$5,T1_PERT!$G$5,T1_PERT!$C$5,T1_PERT!$E$5)</f>
        <v>4.63129428300575</v>
      </c>
      <c r="C4770" s="23" t="n">
        <f aca="true">BETAINV(RAND(),T1_PERT!$F$6,T1_PERT!$G$6,T1_PERT!$C$6,T1_PERT!$E$6)</f>
        <v>5.10561338351791</v>
      </c>
      <c r="D4770" s="23" t="n">
        <f aca="true">BETAINV(RAND(),T1_PERT!$F$7,T1_PERT!$G$7,T1_PERT!$C$7,T1_PERT!$E$7)</f>
        <v>3.12417187987084</v>
      </c>
      <c r="E4770" s="23" t="n">
        <f aca="true">BETAINV(RAND(),T1_PERT!$F$8,T1_PERT!$G$8,T1_PERT!$C$8,T1_PERT!$E$8)</f>
        <v>5.53548189601833</v>
      </c>
      <c r="F4770" s="23" t="n">
        <f aca="true">BETAINV(RAND(),T1_PERT!$F$9,T1_PERT!$G$9,T1_PERT!$C$9,T1_PERT!$E$9)</f>
        <v>4.77079961845656</v>
      </c>
      <c r="G4770" s="23" t="n">
        <f aca="true">BETAINV(RAND(),T1_PERT!$F$10,T1_PERT!$G$10,T1_PERT!$C$10,T1_PERT!$E$10)</f>
        <v>2.07373074225459</v>
      </c>
      <c r="H4770" s="23" t="n">
        <f aca="false">B4770+C4770+E4770+G4770</f>
        <v>17.3461203047966</v>
      </c>
      <c r="I4770" s="23" t="n">
        <f aca="false">B4770+D4770+F4770+G4770</f>
        <v>14.5999965235878</v>
      </c>
      <c r="J4770" s="23" t="n">
        <f aca="false">MAX(H4770,I4770)</f>
        <v>17.3461203047966</v>
      </c>
      <c r="K4770" s="24" t="n">
        <f aca="false">IF(H4770&gt;=I4770,1,0)</f>
        <v>1</v>
      </c>
    </row>
    <row r="4771" customFormat="false" ht="15" hidden="false" customHeight="false" outlineLevel="0" collapsed="false">
      <c r="A4771" s="5" t="n">
        <v>4752</v>
      </c>
      <c r="B4771" s="23" t="n">
        <f aca="true">BETAINV(RAND(),T1_PERT!$F$5,T1_PERT!$G$5,T1_PERT!$C$5,T1_PERT!$E$5)</f>
        <v>4.18215826054061</v>
      </c>
      <c r="C4771" s="23" t="n">
        <f aca="true">BETAINV(RAND(),T1_PERT!$F$6,T1_PERT!$G$6,T1_PERT!$C$6,T1_PERT!$E$6)</f>
        <v>8.3317468946791</v>
      </c>
      <c r="D4771" s="23" t="n">
        <f aca="true">BETAINV(RAND(),T1_PERT!$F$7,T1_PERT!$G$7,T1_PERT!$C$7,T1_PERT!$E$7)</f>
        <v>5.85749460364961</v>
      </c>
      <c r="E4771" s="23" t="n">
        <f aca="true">BETAINV(RAND(),T1_PERT!$F$8,T1_PERT!$G$8,T1_PERT!$C$8,T1_PERT!$E$8)</f>
        <v>5.48480601000891</v>
      </c>
      <c r="F4771" s="23" t="n">
        <f aca="true">BETAINV(RAND(),T1_PERT!$F$9,T1_PERT!$G$9,T1_PERT!$C$9,T1_PERT!$E$9)</f>
        <v>4.40726668807697</v>
      </c>
      <c r="G4771" s="23" t="n">
        <f aca="true">BETAINV(RAND(),T1_PERT!$F$10,T1_PERT!$G$10,T1_PERT!$C$10,T1_PERT!$E$10)</f>
        <v>1.6371856008583</v>
      </c>
      <c r="H4771" s="23" t="n">
        <f aca="false">B4771+C4771+E4771+G4771</f>
        <v>19.6358967660869</v>
      </c>
      <c r="I4771" s="23" t="n">
        <f aca="false">B4771+D4771+F4771+G4771</f>
        <v>16.0841051531255</v>
      </c>
      <c r="J4771" s="23" t="n">
        <f aca="false">MAX(H4771,I4771)</f>
        <v>19.6358967660869</v>
      </c>
      <c r="K4771" s="24" t="n">
        <f aca="false">IF(H4771&gt;=I4771,1,0)</f>
        <v>1</v>
      </c>
    </row>
    <row r="4772" customFormat="false" ht="15" hidden="false" customHeight="false" outlineLevel="0" collapsed="false">
      <c r="A4772" s="5" t="n">
        <v>4753</v>
      </c>
      <c r="B4772" s="23" t="n">
        <f aca="true">BETAINV(RAND(),T1_PERT!$F$5,T1_PERT!$G$5,T1_PERT!$C$5,T1_PERT!$E$5)</f>
        <v>3.17768808022828</v>
      </c>
      <c r="C4772" s="23" t="n">
        <f aca="true">BETAINV(RAND(),T1_PERT!$F$6,T1_PERT!$G$6,T1_PERT!$C$6,T1_PERT!$E$6)</f>
        <v>6.64610231794409</v>
      </c>
      <c r="D4772" s="23" t="n">
        <f aca="true">BETAINV(RAND(),T1_PERT!$F$7,T1_PERT!$G$7,T1_PERT!$C$7,T1_PERT!$E$7)</f>
        <v>5.10585179287709</v>
      </c>
      <c r="E4772" s="23" t="n">
        <f aca="true">BETAINV(RAND(),T1_PERT!$F$8,T1_PERT!$G$8,T1_PERT!$C$8,T1_PERT!$E$8)</f>
        <v>4.55060094961497</v>
      </c>
      <c r="F4772" s="23" t="n">
        <f aca="true">BETAINV(RAND(),T1_PERT!$F$9,T1_PERT!$G$9,T1_PERT!$C$9,T1_PERT!$E$9)</f>
        <v>4.10186973190588</v>
      </c>
      <c r="G4772" s="23" t="n">
        <f aca="true">BETAINV(RAND(),T1_PERT!$F$10,T1_PERT!$G$10,T1_PERT!$C$10,T1_PERT!$E$10)</f>
        <v>1.89572324182451</v>
      </c>
      <c r="H4772" s="23" t="n">
        <f aca="false">B4772+C4772+E4772+G4772</f>
        <v>16.2701145896119</v>
      </c>
      <c r="I4772" s="23" t="n">
        <f aca="false">B4772+D4772+F4772+G4772</f>
        <v>14.2811328468358</v>
      </c>
      <c r="J4772" s="23" t="n">
        <f aca="false">MAX(H4772,I4772)</f>
        <v>16.2701145896119</v>
      </c>
      <c r="K4772" s="24" t="n">
        <f aca="false">IF(H4772&gt;=I4772,1,0)</f>
        <v>1</v>
      </c>
    </row>
    <row r="4773" customFormat="false" ht="15" hidden="false" customHeight="false" outlineLevel="0" collapsed="false">
      <c r="A4773" s="5" t="n">
        <v>4754</v>
      </c>
      <c r="B4773" s="23" t="n">
        <f aca="true">BETAINV(RAND(),T1_PERT!$F$5,T1_PERT!$G$5,T1_PERT!$C$5,T1_PERT!$E$5)</f>
        <v>4.16011204122086</v>
      </c>
      <c r="C4773" s="23" t="n">
        <f aca="true">BETAINV(RAND(),T1_PERT!$F$6,T1_PERT!$G$6,T1_PERT!$C$6,T1_PERT!$E$6)</f>
        <v>4.56196940515046</v>
      </c>
      <c r="D4773" s="23" t="n">
        <f aca="true">BETAINV(RAND(),T1_PERT!$F$7,T1_PERT!$G$7,T1_PERT!$C$7,T1_PERT!$E$7)</f>
        <v>6.2520556183985</v>
      </c>
      <c r="E4773" s="23" t="n">
        <f aca="true">BETAINV(RAND(),T1_PERT!$F$8,T1_PERT!$G$8,T1_PERT!$C$8,T1_PERT!$E$8)</f>
        <v>6.07961931056416</v>
      </c>
      <c r="F4773" s="23" t="n">
        <f aca="true">BETAINV(RAND(),T1_PERT!$F$9,T1_PERT!$G$9,T1_PERT!$C$9,T1_PERT!$E$9)</f>
        <v>4.5548731058255</v>
      </c>
      <c r="G4773" s="23" t="n">
        <f aca="true">BETAINV(RAND(),T1_PERT!$F$10,T1_PERT!$G$10,T1_PERT!$C$10,T1_PERT!$E$10)</f>
        <v>2.08034197440457</v>
      </c>
      <c r="H4773" s="23" t="n">
        <f aca="false">B4773+C4773+E4773+G4773</f>
        <v>16.88204273134</v>
      </c>
      <c r="I4773" s="23" t="n">
        <f aca="false">B4773+D4773+F4773+G4773</f>
        <v>17.0473827398494</v>
      </c>
      <c r="J4773" s="23" t="n">
        <f aca="false">MAX(H4773,I4773)</f>
        <v>17.0473827398494</v>
      </c>
      <c r="K4773" s="24" t="n">
        <f aca="false">IF(H4773&gt;=I4773,1,0)</f>
        <v>0</v>
      </c>
    </row>
    <row r="4774" customFormat="false" ht="15" hidden="false" customHeight="false" outlineLevel="0" collapsed="false">
      <c r="A4774" s="5" t="n">
        <v>4755</v>
      </c>
      <c r="B4774" s="23" t="n">
        <f aca="true">BETAINV(RAND(),T1_PERT!$F$5,T1_PERT!$G$5,T1_PERT!$C$5,T1_PERT!$E$5)</f>
        <v>5.13361174272532</v>
      </c>
      <c r="C4774" s="23" t="n">
        <f aca="true">BETAINV(RAND(),T1_PERT!$F$6,T1_PERT!$G$6,T1_PERT!$C$6,T1_PERT!$E$6)</f>
        <v>4.09677278188893</v>
      </c>
      <c r="D4774" s="23" t="n">
        <f aca="true">BETAINV(RAND(),T1_PERT!$F$7,T1_PERT!$G$7,T1_PERT!$C$7,T1_PERT!$E$7)</f>
        <v>7.02187789270829</v>
      </c>
      <c r="E4774" s="23" t="n">
        <f aca="true">BETAINV(RAND(),T1_PERT!$F$8,T1_PERT!$G$8,T1_PERT!$C$8,T1_PERT!$E$8)</f>
        <v>4.88060610129499</v>
      </c>
      <c r="F4774" s="23" t="n">
        <f aca="true">BETAINV(RAND(),T1_PERT!$F$9,T1_PERT!$G$9,T1_PERT!$C$9,T1_PERT!$E$9)</f>
        <v>5.15263616907361</v>
      </c>
      <c r="G4774" s="23" t="n">
        <f aca="true">BETAINV(RAND(),T1_PERT!$F$10,T1_PERT!$G$10,T1_PERT!$C$10,T1_PERT!$E$10)</f>
        <v>2.82865288822766</v>
      </c>
      <c r="H4774" s="23" t="n">
        <f aca="false">B4774+C4774+E4774+G4774</f>
        <v>16.9396435141369</v>
      </c>
      <c r="I4774" s="23" t="n">
        <f aca="false">B4774+D4774+F4774+G4774</f>
        <v>20.1367786927349</v>
      </c>
      <c r="J4774" s="23" t="n">
        <f aca="false">MAX(H4774,I4774)</f>
        <v>20.1367786927349</v>
      </c>
      <c r="K4774" s="24" t="n">
        <f aca="false">IF(H4774&gt;=I4774,1,0)</f>
        <v>0</v>
      </c>
    </row>
    <row r="4775" customFormat="false" ht="15" hidden="false" customHeight="false" outlineLevel="0" collapsed="false">
      <c r="A4775" s="5" t="n">
        <v>4756</v>
      </c>
      <c r="B4775" s="23" t="n">
        <f aca="true">BETAINV(RAND(),T1_PERT!$F$5,T1_PERT!$G$5,T1_PERT!$C$5,T1_PERT!$E$5)</f>
        <v>4.77319115861525</v>
      </c>
      <c r="C4775" s="23" t="n">
        <f aca="true">BETAINV(RAND(),T1_PERT!$F$6,T1_PERT!$G$6,T1_PERT!$C$6,T1_PERT!$E$6)</f>
        <v>6.68857051825781</v>
      </c>
      <c r="D4775" s="23" t="n">
        <f aca="true">BETAINV(RAND(),T1_PERT!$F$7,T1_PERT!$G$7,T1_PERT!$C$7,T1_PERT!$E$7)</f>
        <v>4.62251772970846</v>
      </c>
      <c r="E4775" s="23" t="n">
        <f aca="true">BETAINV(RAND(),T1_PERT!$F$8,T1_PERT!$G$8,T1_PERT!$C$8,T1_PERT!$E$8)</f>
        <v>5.1433061640394</v>
      </c>
      <c r="F4775" s="23" t="n">
        <f aca="true">BETAINV(RAND(),T1_PERT!$F$9,T1_PERT!$G$9,T1_PERT!$C$9,T1_PERT!$E$9)</f>
        <v>3.7943394247465</v>
      </c>
      <c r="G4775" s="23" t="n">
        <f aca="true">BETAINV(RAND(),T1_PERT!$F$10,T1_PERT!$G$10,T1_PERT!$C$10,T1_PERT!$E$10)</f>
        <v>1.88274682051629</v>
      </c>
      <c r="H4775" s="23" t="n">
        <f aca="false">B4775+C4775+E4775+G4775</f>
        <v>18.4878146614287</v>
      </c>
      <c r="I4775" s="23" t="n">
        <f aca="false">B4775+D4775+F4775+G4775</f>
        <v>15.0727951335865</v>
      </c>
      <c r="J4775" s="23" t="n">
        <f aca="false">MAX(H4775,I4775)</f>
        <v>18.4878146614287</v>
      </c>
      <c r="K4775" s="24" t="n">
        <f aca="false">IF(H4775&gt;=I4775,1,0)</f>
        <v>1</v>
      </c>
    </row>
    <row r="4776" customFormat="false" ht="15" hidden="false" customHeight="false" outlineLevel="0" collapsed="false">
      <c r="A4776" s="5" t="n">
        <v>4757</v>
      </c>
      <c r="B4776" s="23" t="n">
        <f aca="true">BETAINV(RAND(),T1_PERT!$F$5,T1_PERT!$G$5,T1_PERT!$C$5,T1_PERT!$E$5)</f>
        <v>3.82432590683677</v>
      </c>
      <c r="C4776" s="23" t="n">
        <f aca="true">BETAINV(RAND(),T1_PERT!$F$6,T1_PERT!$G$6,T1_PERT!$C$6,T1_PERT!$E$6)</f>
        <v>5.23737765730902</v>
      </c>
      <c r="D4776" s="23" t="n">
        <f aca="true">BETAINV(RAND(),T1_PERT!$F$7,T1_PERT!$G$7,T1_PERT!$C$7,T1_PERT!$E$7)</f>
        <v>6.35177724179107</v>
      </c>
      <c r="E4776" s="23" t="n">
        <f aca="true">BETAINV(RAND(),T1_PERT!$F$8,T1_PERT!$G$8,T1_PERT!$C$8,T1_PERT!$E$8)</f>
        <v>4.86796294022219</v>
      </c>
      <c r="F4776" s="23" t="n">
        <f aca="true">BETAINV(RAND(),T1_PERT!$F$9,T1_PERT!$G$9,T1_PERT!$C$9,T1_PERT!$E$9)</f>
        <v>3.91806372132039</v>
      </c>
      <c r="G4776" s="23" t="n">
        <f aca="true">BETAINV(RAND(),T1_PERT!$F$10,T1_PERT!$G$10,T1_PERT!$C$10,T1_PERT!$E$10)</f>
        <v>2.03712321995086</v>
      </c>
      <c r="H4776" s="23" t="n">
        <f aca="false">B4776+C4776+E4776+G4776</f>
        <v>15.9667897243189</v>
      </c>
      <c r="I4776" s="23" t="n">
        <f aca="false">B4776+D4776+F4776+G4776</f>
        <v>16.1312900898991</v>
      </c>
      <c r="J4776" s="23" t="n">
        <f aca="false">MAX(H4776,I4776)</f>
        <v>16.1312900898991</v>
      </c>
      <c r="K4776" s="24" t="n">
        <f aca="false">IF(H4776&gt;=I4776,1,0)</f>
        <v>0</v>
      </c>
    </row>
    <row r="4777" customFormat="false" ht="15" hidden="false" customHeight="false" outlineLevel="0" collapsed="false">
      <c r="A4777" s="5" t="n">
        <v>4758</v>
      </c>
      <c r="B4777" s="23" t="n">
        <f aca="true">BETAINV(RAND(),T1_PERT!$F$5,T1_PERT!$G$5,T1_PERT!$C$5,T1_PERT!$E$5)</f>
        <v>4.18452058415086</v>
      </c>
      <c r="C4777" s="23" t="n">
        <f aca="true">BETAINV(RAND(),T1_PERT!$F$6,T1_PERT!$G$6,T1_PERT!$C$6,T1_PERT!$E$6)</f>
        <v>7.24958572290231</v>
      </c>
      <c r="D4777" s="23" t="n">
        <f aca="true">BETAINV(RAND(),T1_PERT!$F$7,T1_PERT!$G$7,T1_PERT!$C$7,T1_PERT!$E$7)</f>
        <v>4.49514907758705</v>
      </c>
      <c r="E4777" s="23" t="n">
        <f aca="true">BETAINV(RAND(),T1_PERT!$F$8,T1_PERT!$G$8,T1_PERT!$C$8,T1_PERT!$E$8)</f>
        <v>5.53601381884619</v>
      </c>
      <c r="F4777" s="23" t="n">
        <f aca="true">BETAINV(RAND(),T1_PERT!$F$9,T1_PERT!$G$9,T1_PERT!$C$9,T1_PERT!$E$9)</f>
        <v>3.66929037645912</v>
      </c>
      <c r="G4777" s="23" t="n">
        <f aca="true">BETAINV(RAND(),T1_PERT!$F$10,T1_PERT!$G$10,T1_PERT!$C$10,T1_PERT!$E$10)</f>
        <v>2.3523442695392</v>
      </c>
      <c r="H4777" s="23" t="n">
        <f aca="false">B4777+C4777+E4777+G4777</f>
        <v>19.3224643954386</v>
      </c>
      <c r="I4777" s="23" t="n">
        <f aca="false">B4777+D4777+F4777+G4777</f>
        <v>14.7013043077362</v>
      </c>
      <c r="J4777" s="23" t="n">
        <f aca="false">MAX(H4777,I4777)</f>
        <v>19.3224643954386</v>
      </c>
      <c r="K4777" s="24" t="n">
        <f aca="false">IF(H4777&gt;=I4777,1,0)</f>
        <v>1</v>
      </c>
    </row>
    <row r="4778" customFormat="false" ht="15" hidden="false" customHeight="false" outlineLevel="0" collapsed="false">
      <c r="A4778" s="5" t="n">
        <v>4759</v>
      </c>
      <c r="B4778" s="23" t="n">
        <f aca="true">BETAINV(RAND(),T1_PERT!$F$5,T1_PERT!$G$5,T1_PERT!$C$5,T1_PERT!$E$5)</f>
        <v>3.99155000028781</v>
      </c>
      <c r="C4778" s="23" t="n">
        <f aca="true">BETAINV(RAND(),T1_PERT!$F$6,T1_PERT!$G$6,T1_PERT!$C$6,T1_PERT!$E$6)</f>
        <v>4.87789471011231</v>
      </c>
      <c r="D4778" s="23" t="n">
        <f aca="true">BETAINV(RAND(),T1_PERT!$F$7,T1_PERT!$G$7,T1_PERT!$C$7,T1_PERT!$E$7)</f>
        <v>5.88141609684118</v>
      </c>
      <c r="E4778" s="23" t="n">
        <f aca="true">BETAINV(RAND(),T1_PERT!$F$8,T1_PERT!$G$8,T1_PERT!$C$8,T1_PERT!$E$8)</f>
        <v>5.84992365044229</v>
      </c>
      <c r="F4778" s="23" t="n">
        <f aca="true">BETAINV(RAND(),T1_PERT!$F$9,T1_PERT!$G$9,T1_PERT!$C$9,T1_PERT!$E$9)</f>
        <v>3.43083794996719</v>
      </c>
      <c r="G4778" s="23" t="n">
        <f aca="true">BETAINV(RAND(),T1_PERT!$F$10,T1_PERT!$G$10,T1_PERT!$C$10,T1_PERT!$E$10)</f>
        <v>2.10135301393768</v>
      </c>
      <c r="H4778" s="23" t="n">
        <f aca="false">B4778+C4778+E4778+G4778</f>
        <v>16.8207213747801</v>
      </c>
      <c r="I4778" s="23" t="n">
        <f aca="false">B4778+D4778+F4778+G4778</f>
        <v>15.4051570610339</v>
      </c>
      <c r="J4778" s="23" t="n">
        <f aca="false">MAX(H4778,I4778)</f>
        <v>16.8207213747801</v>
      </c>
      <c r="K4778" s="24" t="n">
        <f aca="false">IF(H4778&gt;=I4778,1,0)</f>
        <v>1</v>
      </c>
    </row>
    <row r="4779" customFormat="false" ht="15" hidden="false" customHeight="false" outlineLevel="0" collapsed="false">
      <c r="A4779" s="5" t="n">
        <v>4760</v>
      </c>
      <c r="B4779" s="23" t="n">
        <f aca="true">BETAINV(RAND(),T1_PERT!$F$5,T1_PERT!$G$5,T1_PERT!$C$5,T1_PERT!$E$5)</f>
        <v>4.07009663975249</v>
      </c>
      <c r="C4779" s="23" t="n">
        <f aca="true">BETAINV(RAND(),T1_PERT!$F$6,T1_PERT!$G$6,T1_PERT!$C$6,T1_PERT!$E$6)</f>
        <v>4.15221932675322</v>
      </c>
      <c r="D4779" s="23" t="n">
        <f aca="true">BETAINV(RAND(),T1_PERT!$F$7,T1_PERT!$G$7,T1_PERT!$C$7,T1_PERT!$E$7)</f>
        <v>4.37542858775351</v>
      </c>
      <c r="E4779" s="23" t="n">
        <f aca="true">BETAINV(RAND(),T1_PERT!$F$8,T1_PERT!$G$8,T1_PERT!$C$8,T1_PERT!$E$8)</f>
        <v>4.35493535205154</v>
      </c>
      <c r="F4779" s="23" t="n">
        <f aca="true">BETAINV(RAND(),T1_PERT!$F$9,T1_PERT!$G$9,T1_PERT!$C$9,T1_PERT!$E$9)</f>
        <v>4.69326185117611</v>
      </c>
      <c r="G4779" s="23" t="n">
        <f aca="true">BETAINV(RAND(),T1_PERT!$F$10,T1_PERT!$G$10,T1_PERT!$C$10,T1_PERT!$E$10)</f>
        <v>1.68315539406805</v>
      </c>
      <c r="H4779" s="23" t="n">
        <f aca="false">B4779+C4779+E4779+G4779</f>
        <v>14.2604067126253</v>
      </c>
      <c r="I4779" s="23" t="n">
        <f aca="false">B4779+D4779+F4779+G4779</f>
        <v>14.8219424727502</v>
      </c>
      <c r="J4779" s="23" t="n">
        <f aca="false">MAX(H4779,I4779)</f>
        <v>14.8219424727502</v>
      </c>
      <c r="K4779" s="24" t="n">
        <f aca="false">IF(H4779&gt;=I4779,1,0)</f>
        <v>0</v>
      </c>
    </row>
    <row r="4780" customFormat="false" ht="15" hidden="false" customHeight="false" outlineLevel="0" collapsed="false">
      <c r="A4780" s="5" t="n">
        <v>4761</v>
      </c>
      <c r="B4780" s="23" t="n">
        <f aca="true">BETAINV(RAND(),T1_PERT!$F$5,T1_PERT!$G$5,T1_PERT!$C$5,T1_PERT!$E$5)</f>
        <v>4.35910697571418</v>
      </c>
      <c r="C4780" s="23" t="n">
        <f aca="true">BETAINV(RAND(),T1_PERT!$F$6,T1_PERT!$G$6,T1_PERT!$C$6,T1_PERT!$E$6)</f>
        <v>6.40585625419775</v>
      </c>
      <c r="D4780" s="23" t="n">
        <f aca="true">BETAINV(RAND(),T1_PERT!$F$7,T1_PERT!$G$7,T1_PERT!$C$7,T1_PERT!$E$7)</f>
        <v>7.1239143321195</v>
      </c>
      <c r="E4780" s="23" t="n">
        <f aca="true">BETAINV(RAND(),T1_PERT!$F$8,T1_PERT!$G$8,T1_PERT!$C$8,T1_PERT!$E$8)</f>
        <v>5.74711721255943</v>
      </c>
      <c r="F4780" s="23" t="n">
        <f aca="true">BETAINV(RAND(),T1_PERT!$F$9,T1_PERT!$G$9,T1_PERT!$C$9,T1_PERT!$E$9)</f>
        <v>5.58865683473944</v>
      </c>
      <c r="G4780" s="23" t="n">
        <f aca="true">BETAINV(RAND(),T1_PERT!$F$10,T1_PERT!$G$10,T1_PERT!$C$10,T1_PERT!$E$10)</f>
        <v>2.0441322599886</v>
      </c>
      <c r="H4780" s="23" t="n">
        <f aca="false">B4780+C4780+E4780+G4780</f>
        <v>18.55621270246</v>
      </c>
      <c r="I4780" s="23" t="n">
        <f aca="false">B4780+D4780+F4780+G4780</f>
        <v>19.1158104025617</v>
      </c>
      <c r="J4780" s="23" t="n">
        <f aca="false">MAX(H4780,I4780)</f>
        <v>19.1158104025617</v>
      </c>
      <c r="K4780" s="24" t="n">
        <f aca="false">IF(H4780&gt;=I4780,1,0)</f>
        <v>0</v>
      </c>
    </row>
    <row r="4781" customFormat="false" ht="15" hidden="false" customHeight="false" outlineLevel="0" collapsed="false">
      <c r="A4781" s="5" t="n">
        <v>4762</v>
      </c>
      <c r="B4781" s="23" t="n">
        <f aca="true">BETAINV(RAND(),T1_PERT!$F$5,T1_PERT!$G$5,T1_PERT!$C$5,T1_PERT!$E$5)</f>
        <v>3.34424023224982</v>
      </c>
      <c r="C4781" s="23" t="n">
        <f aca="true">BETAINV(RAND(),T1_PERT!$F$6,T1_PERT!$G$6,T1_PERT!$C$6,T1_PERT!$E$6)</f>
        <v>5.95263286289189</v>
      </c>
      <c r="D4781" s="23" t="n">
        <f aca="true">BETAINV(RAND(),T1_PERT!$F$7,T1_PERT!$G$7,T1_PERT!$C$7,T1_PERT!$E$7)</f>
        <v>6.17217181486736</v>
      </c>
      <c r="E4781" s="23" t="n">
        <f aca="true">BETAINV(RAND(),T1_PERT!$F$8,T1_PERT!$G$8,T1_PERT!$C$8,T1_PERT!$E$8)</f>
        <v>6.50326862953095</v>
      </c>
      <c r="F4781" s="23" t="n">
        <f aca="true">BETAINV(RAND(),T1_PERT!$F$9,T1_PERT!$G$9,T1_PERT!$C$9,T1_PERT!$E$9)</f>
        <v>3.49538581961231</v>
      </c>
      <c r="G4781" s="23" t="n">
        <f aca="true">BETAINV(RAND(),T1_PERT!$F$10,T1_PERT!$G$10,T1_PERT!$C$10,T1_PERT!$E$10)</f>
        <v>2.16203707611399</v>
      </c>
      <c r="H4781" s="23" t="n">
        <f aca="false">B4781+C4781+E4781+G4781</f>
        <v>17.9621788007866</v>
      </c>
      <c r="I4781" s="23" t="n">
        <f aca="false">B4781+D4781+F4781+G4781</f>
        <v>15.1738349428435</v>
      </c>
      <c r="J4781" s="23" t="n">
        <f aca="false">MAX(H4781,I4781)</f>
        <v>17.9621788007866</v>
      </c>
      <c r="K4781" s="24" t="n">
        <f aca="false">IF(H4781&gt;=I4781,1,0)</f>
        <v>1</v>
      </c>
    </row>
    <row r="4782" customFormat="false" ht="15" hidden="false" customHeight="false" outlineLevel="0" collapsed="false">
      <c r="A4782" s="5" t="n">
        <v>4763</v>
      </c>
      <c r="B4782" s="23" t="n">
        <f aca="true">BETAINV(RAND(),T1_PERT!$F$5,T1_PERT!$G$5,T1_PERT!$C$5,T1_PERT!$E$5)</f>
        <v>3.73021955157928</v>
      </c>
      <c r="C4782" s="23" t="n">
        <f aca="true">BETAINV(RAND(),T1_PERT!$F$6,T1_PERT!$G$6,T1_PERT!$C$6,T1_PERT!$E$6)</f>
        <v>4.83821595287501</v>
      </c>
      <c r="D4782" s="23" t="n">
        <f aca="true">BETAINV(RAND(),T1_PERT!$F$7,T1_PERT!$G$7,T1_PERT!$C$7,T1_PERT!$E$7)</f>
        <v>4.91605558994516</v>
      </c>
      <c r="E4782" s="23" t="n">
        <f aca="true">BETAINV(RAND(),T1_PERT!$F$8,T1_PERT!$G$8,T1_PERT!$C$8,T1_PERT!$E$8)</f>
        <v>4.18924011442955</v>
      </c>
      <c r="F4782" s="23" t="n">
        <f aca="true">BETAINV(RAND(),T1_PERT!$F$9,T1_PERT!$G$9,T1_PERT!$C$9,T1_PERT!$E$9)</f>
        <v>5.35441022194555</v>
      </c>
      <c r="G4782" s="23" t="n">
        <f aca="true">BETAINV(RAND(),T1_PERT!$F$10,T1_PERT!$G$10,T1_PERT!$C$10,T1_PERT!$E$10)</f>
        <v>2.76166388333784</v>
      </c>
      <c r="H4782" s="23" t="n">
        <f aca="false">B4782+C4782+E4782+G4782</f>
        <v>15.5193395022217</v>
      </c>
      <c r="I4782" s="23" t="n">
        <f aca="false">B4782+D4782+F4782+G4782</f>
        <v>16.7623492468078</v>
      </c>
      <c r="J4782" s="23" t="n">
        <f aca="false">MAX(H4782,I4782)</f>
        <v>16.7623492468078</v>
      </c>
      <c r="K4782" s="24" t="n">
        <f aca="false">IF(H4782&gt;=I4782,1,0)</f>
        <v>0</v>
      </c>
    </row>
    <row r="4783" customFormat="false" ht="15" hidden="false" customHeight="false" outlineLevel="0" collapsed="false">
      <c r="A4783" s="5" t="n">
        <v>4764</v>
      </c>
      <c r="B4783" s="23" t="n">
        <f aca="true">BETAINV(RAND(),T1_PERT!$F$5,T1_PERT!$G$5,T1_PERT!$C$5,T1_PERT!$E$5)</f>
        <v>3.7547006708152</v>
      </c>
      <c r="C4783" s="23" t="n">
        <f aca="true">BETAINV(RAND(),T1_PERT!$F$6,T1_PERT!$G$6,T1_PERT!$C$6,T1_PERT!$E$6)</f>
        <v>6.10833993946674</v>
      </c>
      <c r="D4783" s="23" t="n">
        <f aca="true">BETAINV(RAND(),T1_PERT!$F$7,T1_PERT!$G$7,T1_PERT!$C$7,T1_PERT!$E$7)</f>
        <v>6.18604760310336</v>
      </c>
      <c r="E4783" s="23" t="n">
        <f aca="true">BETAINV(RAND(),T1_PERT!$F$8,T1_PERT!$G$8,T1_PERT!$C$8,T1_PERT!$E$8)</f>
        <v>4.25489969426615</v>
      </c>
      <c r="F4783" s="23" t="n">
        <f aca="true">BETAINV(RAND(),T1_PERT!$F$9,T1_PERT!$G$9,T1_PERT!$C$9,T1_PERT!$E$9)</f>
        <v>3.65516139406928</v>
      </c>
      <c r="G4783" s="23" t="n">
        <f aca="true">BETAINV(RAND(),T1_PERT!$F$10,T1_PERT!$G$10,T1_PERT!$C$10,T1_PERT!$E$10)</f>
        <v>1.75464301763438</v>
      </c>
      <c r="H4783" s="23" t="n">
        <f aca="false">B4783+C4783+E4783+G4783</f>
        <v>15.8725833221825</v>
      </c>
      <c r="I4783" s="23" t="n">
        <f aca="false">B4783+D4783+F4783+G4783</f>
        <v>15.3505526856222</v>
      </c>
      <c r="J4783" s="23" t="n">
        <f aca="false">MAX(H4783,I4783)</f>
        <v>15.8725833221825</v>
      </c>
      <c r="K4783" s="24" t="n">
        <f aca="false">IF(H4783&gt;=I4783,1,0)</f>
        <v>1</v>
      </c>
    </row>
    <row r="4784" customFormat="false" ht="15" hidden="false" customHeight="false" outlineLevel="0" collapsed="false">
      <c r="A4784" s="5" t="n">
        <v>4765</v>
      </c>
      <c r="B4784" s="23" t="n">
        <f aca="true">BETAINV(RAND(),T1_PERT!$F$5,T1_PERT!$G$5,T1_PERT!$C$5,T1_PERT!$E$5)</f>
        <v>4.88090454517316</v>
      </c>
      <c r="C4784" s="23" t="n">
        <f aca="true">BETAINV(RAND(),T1_PERT!$F$6,T1_PERT!$G$6,T1_PERT!$C$6,T1_PERT!$E$6)</f>
        <v>4.50086376971859</v>
      </c>
      <c r="D4784" s="23" t="n">
        <f aca="true">BETAINV(RAND(),T1_PERT!$F$7,T1_PERT!$G$7,T1_PERT!$C$7,T1_PERT!$E$7)</f>
        <v>6.45890265462577</v>
      </c>
      <c r="E4784" s="23" t="n">
        <f aca="true">BETAINV(RAND(),T1_PERT!$F$8,T1_PERT!$G$8,T1_PERT!$C$8,T1_PERT!$E$8)</f>
        <v>4.86936384113804</v>
      </c>
      <c r="F4784" s="23" t="n">
        <f aca="true">BETAINV(RAND(),T1_PERT!$F$9,T1_PERT!$G$9,T1_PERT!$C$9,T1_PERT!$E$9)</f>
        <v>3.66756674913315</v>
      </c>
      <c r="G4784" s="23" t="n">
        <f aca="true">BETAINV(RAND(),T1_PERT!$F$10,T1_PERT!$G$10,T1_PERT!$C$10,T1_PERT!$E$10)</f>
        <v>2.18032356087648</v>
      </c>
      <c r="H4784" s="23" t="n">
        <f aca="false">B4784+C4784+E4784+G4784</f>
        <v>16.4314557169063</v>
      </c>
      <c r="I4784" s="23" t="n">
        <f aca="false">B4784+D4784+F4784+G4784</f>
        <v>17.1876975098086</v>
      </c>
      <c r="J4784" s="23" t="n">
        <f aca="false">MAX(H4784,I4784)</f>
        <v>17.1876975098086</v>
      </c>
      <c r="K4784" s="24" t="n">
        <f aca="false">IF(H4784&gt;=I4784,1,0)</f>
        <v>0</v>
      </c>
    </row>
    <row r="4785" customFormat="false" ht="15" hidden="false" customHeight="false" outlineLevel="0" collapsed="false">
      <c r="A4785" s="5" t="n">
        <v>4766</v>
      </c>
      <c r="B4785" s="23" t="n">
        <f aca="true">BETAINV(RAND(),T1_PERT!$F$5,T1_PERT!$G$5,T1_PERT!$C$5,T1_PERT!$E$5)</f>
        <v>3.74901572959385</v>
      </c>
      <c r="C4785" s="23" t="n">
        <f aca="true">BETAINV(RAND(),T1_PERT!$F$6,T1_PERT!$G$6,T1_PERT!$C$6,T1_PERT!$E$6)</f>
        <v>6.7710669293385</v>
      </c>
      <c r="D4785" s="23" t="n">
        <f aca="true">BETAINV(RAND(),T1_PERT!$F$7,T1_PERT!$G$7,T1_PERT!$C$7,T1_PERT!$E$7)</f>
        <v>3.97934314541968</v>
      </c>
      <c r="E4785" s="23" t="n">
        <f aca="true">BETAINV(RAND(),T1_PERT!$F$8,T1_PERT!$G$8,T1_PERT!$C$8,T1_PERT!$E$8)</f>
        <v>5.49826757556888</v>
      </c>
      <c r="F4785" s="23" t="n">
        <f aca="true">BETAINV(RAND(),T1_PERT!$F$9,T1_PERT!$G$9,T1_PERT!$C$9,T1_PERT!$E$9)</f>
        <v>4.05890218427776</v>
      </c>
      <c r="G4785" s="23" t="n">
        <f aca="true">BETAINV(RAND(),T1_PERT!$F$10,T1_PERT!$G$10,T1_PERT!$C$10,T1_PERT!$E$10)</f>
        <v>1.67206468860539</v>
      </c>
      <c r="H4785" s="23" t="n">
        <f aca="false">B4785+C4785+E4785+G4785</f>
        <v>17.6904149231066</v>
      </c>
      <c r="I4785" s="23" t="n">
        <f aca="false">B4785+D4785+F4785+G4785</f>
        <v>13.4593257478967</v>
      </c>
      <c r="J4785" s="23" t="n">
        <f aca="false">MAX(H4785,I4785)</f>
        <v>17.6904149231066</v>
      </c>
      <c r="K4785" s="24" t="n">
        <f aca="false">IF(H4785&gt;=I4785,1,0)</f>
        <v>1</v>
      </c>
    </row>
    <row r="4786" customFormat="false" ht="15" hidden="false" customHeight="false" outlineLevel="0" collapsed="false">
      <c r="A4786" s="5" t="n">
        <v>4767</v>
      </c>
      <c r="B4786" s="23" t="n">
        <f aca="true">BETAINV(RAND(),T1_PERT!$F$5,T1_PERT!$G$5,T1_PERT!$C$5,T1_PERT!$E$5)</f>
        <v>4.72829491728942</v>
      </c>
      <c r="C4786" s="23" t="n">
        <f aca="true">BETAINV(RAND(),T1_PERT!$F$6,T1_PERT!$G$6,T1_PERT!$C$6,T1_PERT!$E$6)</f>
        <v>4.18537723509512</v>
      </c>
      <c r="D4786" s="23" t="n">
        <f aca="true">BETAINV(RAND(),T1_PERT!$F$7,T1_PERT!$G$7,T1_PERT!$C$7,T1_PERT!$E$7)</f>
        <v>6.13446569861371</v>
      </c>
      <c r="E4786" s="23" t="n">
        <f aca="true">BETAINV(RAND(),T1_PERT!$F$8,T1_PERT!$G$8,T1_PERT!$C$8,T1_PERT!$E$8)</f>
        <v>5.96328994928566</v>
      </c>
      <c r="F4786" s="23" t="n">
        <f aca="true">BETAINV(RAND(),T1_PERT!$F$9,T1_PERT!$G$9,T1_PERT!$C$9,T1_PERT!$E$9)</f>
        <v>3.22188225132702</v>
      </c>
      <c r="G4786" s="23" t="n">
        <f aca="true">BETAINV(RAND(),T1_PERT!$F$10,T1_PERT!$G$10,T1_PERT!$C$10,T1_PERT!$E$10)</f>
        <v>2.33211299413211</v>
      </c>
      <c r="H4786" s="23" t="n">
        <f aca="false">B4786+C4786+E4786+G4786</f>
        <v>17.2090750958023</v>
      </c>
      <c r="I4786" s="23" t="n">
        <f aca="false">B4786+D4786+F4786+G4786</f>
        <v>16.4167558613623</v>
      </c>
      <c r="J4786" s="23" t="n">
        <f aca="false">MAX(H4786,I4786)</f>
        <v>17.2090750958023</v>
      </c>
      <c r="K4786" s="24" t="n">
        <f aca="false">IF(H4786&gt;=I4786,1,0)</f>
        <v>1</v>
      </c>
    </row>
    <row r="4787" customFormat="false" ht="15" hidden="false" customHeight="false" outlineLevel="0" collapsed="false">
      <c r="A4787" s="5" t="n">
        <v>4768</v>
      </c>
      <c r="B4787" s="23" t="n">
        <f aca="true">BETAINV(RAND(),T1_PERT!$F$5,T1_PERT!$G$5,T1_PERT!$C$5,T1_PERT!$E$5)</f>
        <v>3.75176577537911</v>
      </c>
      <c r="C4787" s="23" t="n">
        <f aca="true">BETAINV(RAND(),T1_PERT!$F$6,T1_PERT!$G$6,T1_PERT!$C$6,T1_PERT!$E$6)</f>
        <v>4.16627949322472</v>
      </c>
      <c r="D4787" s="23" t="n">
        <f aca="true">BETAINV(RAND(),T1_PERT!$F$7,T1_PERT!$G$7,T1_PERT!$C$7,T1_PERT!$E$7)</f>
        <v>5.50677424743861</v>
      </c>
      <c r="E4787" s="23" t="n">
        <f aca="true">BETAINV(RAND(),T1_PERT!$F$8,T1_PERT!$G$8,T1_PERT!$C$8,T1_PERT!$E$8)</f>
        <v>6.59894598669215</v>
      </c>
      <c r="F4787" s="23" t="n">
        <f aca="true">BETAINV(RAND(),T1_PERT!$F$9,T1_PERT!$G$9,T1_PERT!$C$9,T1_PERT!$E$9)</f>
        <v>4.47428158722315</v>
      </c>
      <c r="G4787" s="23" t="n">
        <f aca="true">BETAINV(RAND(),T1_PERT!$F$10,T1_PERT!$G$10,T1_PERT!$C$10,T1_PERT!$E$10)</f>
        <v>2.07076809677874</v>
      </c>
      <c r="H4787" s="23" t="n">
        <f aca="false">B4787+C4787+E4787+G4787</f>
        <v>16.5877593520747</v>
      </c>
      <c r="I4787" s="23" t="n">
        <f aca="false">B4787+D4787+F4787+G4787</f>
        <v>15.8035897068196</v>
      </c>
      <c r="J4787" s="23" t="n">
        <f aca="false">MAX(H4787,I4787)</f>
        <v>16.5877593520747</v>
      </c>
      <c r="K4787" s="24" t="n">
        <f aca="false">IF(H4787&gt;=I4787,1,0)</f>
        <v>1</v>
      </c>
    </row>
    <row r="4788" customFormat="false" ht="15" hidden="false" customHeight="false" outlineLevel="0" collapsed="false">
      <c r="A4788" s="5" t="n">
        <v>4769</v>
      </c>
      <c r="B4788" s="23" t="n">
        <f aca="true">BETAINV(RAND(),T1_PERT!$F$5,T1_PERT!$G$5,T1_PERT!$C$5,T1_PERT!$E$5)</f>
        <v>4.955035140952</v>
      </c>
      <c r="C4788" s="23" t="n">
        <f aca="true">BETAINV(RAND(),T1_PERT!$F$6,T1_PERT!$G$6,T1_PERT!$C$6,T1_PERT!$E$6)</f>
        <v>5.50566027711174</v>
      </c>
      <c r="D4788" s="23" t="n">
        <f aca="true">BETAINV(RAND(),T1_PERT!$F$7,T1_PERT!$G$7,T1_PERT!$C$7,T1_PERT!$E$7)</f>
        <v>4.4078025842636</v>
      </c>
      <c r="E4788" s="23" t="n">
        <f aca="true">BETAINV(RAND(),T1_PERT!$F$8,T1_PERT!$G$8,T1_PERT!$C$8,T1_PERT!$E$8)</f>
        <v>4.60871657331166</v>
      </c>
      <c r="F4788" s="23" t="n">
        <f aca="true">BETAINV(RAND(),T1_PERT!$F$9,T1_PERT!$G$9,T1_PERT!$C$9,T1_PERT!$E$9)</f>
        <v>4.33905712112087</v>
      </c>
      <c r="G4788" s="23" t="n">
        <f aca="true">BETAINV(RAND(),T1_PERT!$F$10,T1_PERT!$G$10,T1_PERT!$C$10,T1_PERT!$E$10)</f>
        <v>1.82134388830818</v>
      </c>
      <c r="H4788" s="23" t="n">
        <f aca="false">B4788+C4788+E4788+G4788</f>
        <v>16.8907558796836</v>
      </c>
      <c r="I4788" s="23" t="n">
        <f aca="false">B4788+D4788+F4788+G4788</f>
        <v>15.5232387346446</v>
      </c>
      <c r="J4788" s="23" t="n">
        <f aca="false">MAX(H4788,I4788)</f>
        <v>16.8907558796836</v>
      </c>
      <c r="K4788" s="24" t="n">
        <f aca="false">IF(H4788&gt;=I4788,1,0)</f>
        <v>1</v>
      </c>
    </row>
    <row r="4789" customFormat="false" ht="15" hidden="false" customHeight="false" outlineLevel="0" collapsed="false">
      <c r="A4789" s="5" t="n">
        <v>4770</v>
      </c>
      <c r="B4789" s="23" t="n">
        <f aca="true">BETAINV(RAND(),T1_PERT!$F$5,T1_PERT!$G$5,T1_PERT!$C$5,T1_PERT!$E$5)</f>
        <v>4.89853189426403</v>
      </c>
      <c r="C4789" s="23" t="n">
        <f aca="true">BETAINV(RAND(),T1_PERT!$F$6,T1_PERT!$G$6,T1_PERT!$C$6,T1_PERT!$E$6)</f>
        <v>3.51956622095623</v>
      </c>
      <c r="D4789" s="23" t="n">
        <f aca="true">BETAINV(RAND(),T1_PERT!$F$7,T1_PERT!$G$7,T1_PERT!$C$7,T1_PERT!$E$7)</f>
        <v>7.64198670877957</v>
      </c>
      <c r="E4789" s="23" t="n">
        <f aca="true">BETAINV(RAND(),T1_PERT!$F$8,T1_PERT!$G$8,T1_PERT!$C$8,T1_PERT!$E$8)</f>
        <v>5.28478901322483</v>
      </c>
      <c r="F4789" s="23" t="n">
        <f aca="true">BETAINV(RAND(),T1_PERT!$F$9,T1_PERT!$G$9,T1_PERT!$C$9,T1_PERT!$E$9)</f>
        <v>3.93007121774622</v>
      </c>
      <c r="G4789" s="23" t="n">
        <f aca="true">BETAINV(RAND(),T1_PERT!$F$10,T1_PERT!$G$10,T1_PERT!$C$10,T1_PERT!$E$10)</f>
        <v>2.23998601591055</v>
      </c>
      <c r="H4789" s="23" t="n">
        <f aca="false">B4789+C4789+E4789+G4789</f>
        <v>15.9428731443556</v>
      </c>
      <c r="I4789" s="23" t="n">
        <f aca="false">B4789+D4789+F4789+G4789</f>
        <v>18.7105758367004</v>
      </c>
      <c r="J4789" s="23" t="n">
        <f aca="false">MAX(H4789,I4789)</f>
        <v>18.7105758367004</v>
      </c>
      <c r="K4789" s="24" t="n">
        <f aca="false">IF(H4789&gt;=I4789,1,0)</f>
        <v>0</v>
      </c>
    </row>
    <row r="4790" customFormat="false" ht="15" hidden="false" customHeight="false" outlineLevel="0" collapsed="false">
      <c r="A4790" s="5" t="n">
        <v>4771</v>
      </c>
      <c r="B4790" s="23" t="n">
        <f aca="true">BETAINV(RAND(),T1_PERT!$F$5,T1_PERT!$G$5,T1_PERT!$C$5,T1_PERT!$E$5)</f>
        <v>4.47694800440727</v>
      </c>
      <c r="C4790" s="23" t="n">
        <f aca="true">BETAINV(RAND(),T1_PERT!$F$6,T1_PERT!$G$6,T1_PERT!$C$6,T1_PERT!$E$6)</f>
        <v>6.77368218627516</v>
      </c>
      <c r="D4790" s="23" t="n">
        <f aca="true">BETAINV(RAND(),T1_PERT!$F$7,T1_PERT!$G$7,T1_PERT!$C$7,T1_PERT!$E$7)</f>
        <v>6.83206373307722</v>
      </c>
      <c r="E4790" s="23" t="n">
        <f aca="true">BETAINV(RAND(),T1_PERT!$F$8,T1_PERT!$G$8,T1_PERT!$C$8,T1_PERT!$E$8)</f>
        <v>6.8717744813912</v>
      </c>
      <c r="F4790" s="23" t="n">
        <f aca="true">BETAINV(RAND(),T1_PERT!$F$9,T1_PERT!$G$9,T1_PERT!$C$9,T1_PERT!$E$9)</f>
        <v>3.41393978861963</v>
      </c>
      <c r="G4790" s="23" t="n">
        <f aca="true">BETAINV(RAND(),T1_PERT!$F$10,T1_PERT!$G$10,T1_PERT!$C$10,T1_PERT!$E$10)</f>
        <v>2.30030842176081</v>
      </c>
      <c r="H4790" s="23" t="n">
        <f aca="false">B4790+C4790+E4790+G4790</f>
        <v>20.4227130938344</v>
      </c>
      <c r="I4790" s="23" t="n">
        <f aca="false">B4790+D4790+F4790+G4790</f>
        <v>17.0232599478649</v>
      </c>
      <c r="J4790" s="23" t="n">
        <f aca="false">MAX(H4790,I4790)</f>
        <v>20.4227130938344</v>
      </c>
      <c r="K4790" s="24" t="n">
        <f aca="false">IF(H4790&gt;=I4790,1,0)</f>
        <v>1</v>
      </c>
    </row>
    <row r="4791" customFormat="false" ht="15" hidden="false" customHeight="false" outlineLevel="0" collapsed="false">
      <c r="A4791" s="5" t="n">
        <v>4772</v>
      </c>
      <c r="B4791" s="23" t="n">
        <f aca="true">BETAINV(RAND(),T1_PERT!$F$5,T1_PERT!$G$5,T1_PERT!$C$5,T1_PERT!$E$5)</f>
        <v>4.65992563070542</v>
      </c>
      <c r="C4791" s="23" t="n">
        <f aca="true">BETAINV(RAND(),T1_PERT!$F$6,T1_PERT!$G$6,T1_PERT!$C$6,T1_PERT!$E$6)</f>
        <v>4.30375418330406</v>
      </c>
      <c r="D4791" s="23" t="n">
        <f aca="true">BETAINV(RAND(),T1_PERT!$F$7,T1_PERT!$G$7,T1_PERT!$C$7,T1_PERT!$E$7)</f>
        <v>7.08273338415005</v>
      </c>
      <c r="E4791" s="23" t="n">
        <f aca="true">BETAINV(RAND(),T1_PERT!$F$8,T1_PERT!$G$8,T1_PERT!$C$8,T1_PERT!$E$8)</f>
        <v>5.14288290423709</v>
      </c>
      <c r="F4791" s="23" t="n">
        <f aca="true">BETAINV(RAND(),T1_PERT!$F$9,T1_PERT!$G$9,T1_PERT!$C$9,T1_PERT!$E$9)</f>
        <v>3.73135162070645</v>
      </c>
      <c r="G4791" s="23" t="n">
        <f aca="true">BETAINV(RAND(),T1_PERT!$F$10,T1_PERT!$G$10,T1_PERT!$C$10,T1_PERT!$E$10)</f>
        <v>1.64991408283633</v>
      </c>
      <c r="H4791" s="23" t="n">
        <f aca="false">B4791+C4791+E4791+G4791</f>
        <v>15.7564768010829</v>
      </c>
      <c r="I4791" s="23" t="n">
        <f aca="false">B4791+D4791+F4791+G4791</f>
        <v>17.1239247183983</v>
      </c>
      <c r="J4791" s="23" t="n">
        <f aca="false">MAX(H4791,I4791)</f>
        <v>17.1239247183983</v>
      </c>
      <c r="K4791" s="24" t="n">
        <f aca="false">IF(H4791&gt;=I4791,1,0)</f>
        <v>0</v>
      </c>
    </row>
    <row r="4792" customFormat="false" ht="15" hidden="false" customHeight="false" outlineLevel="0" collapsed="false">
      <c r="A4792" s="5" t="n">
        <v>4773</v>
      </c>
      <c r="B4792" s="23" t="n">
        <f aca="true">BETAINV(RAND(),T1_PERT!$F$5,T1_PERT!$G$5,T1_PERT!$C$5,T1_PERT!$E$5)</f>
        <v>3.39534163954407</v>
      </c>
      <c r="C4792" s="23" t="n">
        <f aca="true">BETAINV(RAND(),T1_PERT!$F$6,T1_PERT!$G$6,T1_PERT!$C$6,T1_PERT!$E$6)</f>
        <v>5.51789818170575</v>
      </c>
      <c r="D4792" s="23" t="n">
        <f aca="true">BETAINV(RAND(),T1_PERT!$F$7,T1_PERT!$G$7,T1_PERT!$C$7,T1_PERT!$E$7)</f>
        <v>6.2754183844848</v>
      </c>
      <c r="E4792" s="23" t="n">
        <f aca="true">BETAINV(RAND(),T1_PERT!$F$8,T1_PERT!$G$8,T1_PERT!$C$8,T1_PERT!$E$8)</f>
        <v>4.44219243648803</v>
      </c>
      <c r="F4792" s="23" t="n">
        <f aca="true">BETAINV(RAND(),T1_PERT!$F$9,T1_PERT!$G$9,T1_PERT!$C$9,T1_PERT!$E$9)</f>
        <v>4.72438917263147</v>
      </c>
      <c r="G4792" s="23" t="n">
        <f aca="true">BETAINV(RAND(),T1_PERT!$F$10,T1_PERT!$G$10,T1_PERT!$C$10,T1_PERT!$E$10)</f>
        <v>2.24001771956818</v>
      </c>
      <c r="H4792" s="23" t="n">
        <f aca="false">B4792+C4792+E4792+G4792</f>
        <v>15.595449977306</v>
      </c>
      <c r="I4792" s="23" t="n">
        <f aca="false">B4792+D4792+F4792+G4792</f>
        <v>16.6351669162285</v>
      </c>
      <c r="J4792" s="23" t="n">
        <f aca="false">MAX(H4792,I4792)</f>
        <v>16.6351669162285</v>
      </c>
      <c r="K4792" s="24" t="n">
        <f aca="false">IF(H4792&gt;=I4792,1,0)</f>
        <v>0</v>
      </c>
    </row>
    <row r="4793" customFormat="false" ht="15" hidden="false" customHeight="false" outlineLevel="0" collapsed="false">
      <c r="A4793" s="5" t="n">
        <v>4774</v>
      </c>
      <c r="B4793" s="23" t="n">
        <f aca="true">BETAINV(RAND(),T1_PERT!$F$5,T1_PERT!$G$5,T1_PERT!$C$5,T1_PERT!$E$5)</f>
        <v>4.27129463302052</v>
      </c>
      <c r="C4793" s="23" t="n">
        <f aca="true">BETAINV(RAND(),T1_PERT!$F$6,T1_PERT!$G$6,T1_PERT!$C$6,T1_PERT!$E$6)</f>
        <v>6.88330117404407</v>
      </c>
      <c r="D4793" s="23" t="n">
        <f aca="true">BETAINV(RAND(),T1_PERT!$F$7,T1_PERT!$G$7,T1_PERT!$C$7,T1_PERT!$E$7)</f>
        <v>4.5219628714043</v>
      </c>
      <c r="E4793" s="23" t="n">
        <f aca="true">BETAINV(RAND(),T1_PERT!$F$8,T1_PERT!$G$8,T1_PERT!$C$8,T1_PERT!$E$8)</f>
        <v>5.7988026569453</v>
      </c>
      <c r="F4793" s="23" t="n">
        <f aca="true">BETAINV(RAND(),T1_PERT!$F$9,T1_PERT!$G$9,T1_PERT!$C$9,T1_PERT!$E$9)</f>
        <v>4.41235540924983</v>
      </c>
      <c r="G4793" s="23" t="n">
        <f aca="true">BETAINV(RAND(),T1_PERT!$F$10,T1_PERT!$G$10,T1_PERT!$C$10,T1_PERT!$E$10)</f>
        <v>2.35481601326992</v>
      </c>
      <c r="H4793" s="23" t="n">
        <f aca="false">B4793+C4793+E4793+G4793</f>
        <v>19.3082144772798</v>
      </c>
      <c r="I4793" s="23" t="n">
        <f aca="false">B4793+D4793+F4793+G4793</f>
        <v>15.5604289269446</v>
      </c>
      <c r="J4793" s="23" t="n">
        <f aca="false">MAX(H4793,I4793)</f>
        <v>19.3082144772798</v>
      </c>
      <c r="K4793" s="24" t="n">
        <f aca="false">IF(H4793&gt;=I4793,1,0)</f>
        <v>1</v>
      </c>
    </row>
    <row r="4794" customFormat="false" ht="15" hidden="false" customHeight="false" outlineLevel="0" collapsed="false">
      <c r="A4794" s="5" t="n">
        <v>4775</v>
      </c>
      <c r="B4794" s="23" t="n">
        <f aca="true">BETAINV(RAND(),T1_PERT!$F$5,T1_PERT!$G$5,T1_PERT!$C$5,T1_PERT!$E$5)</f>
        <v>4.50948027298318</v>
      </c>
      <c r="C4794" s="23" t="n">
        <f aca="true">BETAINV(RAND(),T1_PERT!$F$6,T1_PERT!$G$6,T1_PERT!$C$6,T1_PERT!$E$6)</f>
        <v>4.72767359967978</v>
      </c>
      <c r="D4794" s="23" t="n">
        <f aca="true">BETAINV(RAND(),T1_PERT!$F$7,T1_PERT!$G$7,T1_PERT!$C$7,T1_PERT!$E$7)</f>
        <v>3.9607922009927</v>
      </c>
      <c r="E4794" s="23" t="n">
        <f aca="true">BETAINV(RAND(),T1_PERT!$F$8,T1_PERT!$G$8,T1_PERT!$C$8,T1_PERT!$E$8)</f>
        <v>5.67690462474299</v>
      </c>
      <c r="F4794" s="23" t="n">
        <f aca="true">BETAINV(RAND(),T1_PERT!$F$9,T1_PERT!$G$9,T1_PERT!$C$9,T1_PERT!$E$9)</f>
        <v>4.6850076516991</v>
      </c>
      <c r="G4794" s="23" t="n">
        <f aca="true">BETAINV(RAND(),T1_PERT!$F$10,T1_PERT!$G$10,T1_PERT!$C$10,T1_PERT!$E$10)</f>
        <v>2.32830135678434</v>
      </c>
      <c r="H4794" s="23" t="n">
        <f aca="false">B4794+C4794+E4794+G4794</f>
        <v>17.2423598541903</v>
      </c>
      <c r="I4794" s="23" t="n">
        <f aca="false">B4794+D4794+F4794+G4794</f>
        <v>15.4835814824593</v>
      </c>
      <c r="J4794" s="23" t="n">
        <f aca="false">MAX(H4794,I4794)</f>
        <v>17.2423598541903</v>
      </c>
      <c r="K4794" s="24" t="n">
        <f aca="false">IF(H4794&gt;=I4794,1,0)</f>
        <v>1</v>
      </c>
    </row>
    <row r="4795" customFormat="false" ht="15" hidden="false" customHeight="false" outlineLevel="0" collapsed="false">
      <c r="A4795" s="5" t="n">
        <v>4776</v>
      </c>
      <c r="B4795" s="23" t="n">
        <f aca="true">BETAINV(RAND(),T1_PERT!$F$5,T1_PERT!$G$5,T1_PERT!$C$5,T1_PERT!$E$5)</f>
        <v>4.45258085300763</v>
      </c>
      <c r="C4795" s="23" t="n">
        <f aca="true">BETAINV(RAND(),T1_PERT!$F$6,T1_PERT!$G$6,T1_PERT!$C$6,T1_PERT!$E$6)</f>
        <v>5.3208724236398</v>
      </c>
      <c r="D4795" s="23" t="n">
        <f aca="true">BETAINV(RAND(),T1_PERT!$F$7,T1_PERT!$G$7,T1_PERT!$C$7,T1_PERT!$E$7)</f>
        <v>5.13341468566346</v>
      </c>
      <c r="E4795" s="23" t="n">
        <f aca="true">BETAINV(RAND(),T1_PERT!$F$8,T1_PERT!$G$8,T1_PERT!$C$8,T1_PERT!$E$8)</f>
        <v>5.82619858970046</v>
      </c>
      <c r="F4795" s="23" t="n">
        <f aca="true">BETAINV(RAND(),T1_PERT!$F$9,T1_PERT!$G$9,T1_PERT!$C$9,T1_PERT!$E$9)</f>
        <v>4.18694813775781</v>
      </c>
      <c r="G4795" s="23" t="n">
        <f aca="true">BETAINV(RAND(),T1_PERT!$F$10,T1_PERT!$G$10,T1_PERT!$C$10,T1_PERT!$E$10)</f>
        <v>2.46397489328884</v>
      </c>
      <c r="H4795" s="23" t="n">
        <f aca="false">B4795+C4795+E4795+G4795</f>
        <v>18.0636267596367</v>
      </c>
      <c r="I4795" s="23" t="n">
        <f aca="false">B4795+D4795+F4795+G4795</f>
        <v>16.2369185697177</v>
      </c>
      <c r="J4795" s="23" t="n">
        <f aca="false">MAX(H4795,I4795)</f>
        <v>18.0636267596367</v>
      </c>
      <c r="K4795" s="24" t="n">
        <f aca="false">IF(H4795&gt;=I4795,1,0)</f>
        <v>1</v>
      </c>
    </row>
    <row r="4796" customFormat="false" ht="15" hidden="false" customHeight="false" outlineLevel="0" collapsed="false">
      <c r="A4796" s="5" t="n">
        <v>4777</v>
      </c>
      <c r="B4796" s="23" t="n">
        <f aca="true">BETAINV(RAND(),T1_PERT!$F$5,T1_PERT!$G$5,T1_PERT!$C$5,T1_PERT!$E$5)</f>
        <v>4.50657781846436</v>
      </c>
      <c r="C4796" s="23" t="n">
        <f aca="true">BETAINV(RAND(),T1_PERT!$F$6,T1_PERT!$G$6,T1_PERT!$C$6,T1_PERT!$E$6)</f>
        <v>5.94600702965861</v>
      </c>
      <c r="D4796" s="23" t="n">
        <f aca="true">BETAINV(RAND(),T1_PERT!$F$7,T1_PERT!$G$7,T1_PERT!$C$7,T1_PERT!$E$7)</f>
        <v>6.61747891281802</v>
      </c>
      <c r="E4796" s="23" t="n">
        <f aca="true">BETAINV(RAND(),T1_PERT!$F$8,T1_PERT!$G$8,T1_PERT!$C$8,T1_PERT!$E$8)</f>
        <v>5.36324769561271</v>
      </c>
      <c r="F4796" s="23" t="n">
        <f aca="true">BETAINV(RAND(),T1_PERT!$F$9,T1_PERT!$G$9,T1_PERT!$C$9,T1_PERT!$E$9)</f>
        <v>4.74814554214603</v>
      </c>
      <c r="G4796" s="23" t="n">
        <f aca="true">BETAINV(RAND(),T1_PERT!$F$10,T1_PERT!$G$10,T1_PERT!$C$10,T1_PERT!$E$10)</f>
        <v>2.03141237242264</v>
      </c>
      <c r="H4796" s="23" t="n">
        <f aca="false">B4796+C4796+E4796+G4796</f>
        <v>17.8472449161583</v>
      </c>
      <c r="I4796" s="23" t="n">
        <f aca="false">B4796+D4796+F4796+G4796</f>
        <v>17.903614645851</v>
      </c>
      <c r="J4796" s="23" t="n">
        <f aca="false">MAX(H4796,I4796)</f>
        <v>17.903614645851</v>
      </c>
      <c r="K4796" s="24" t="n">
        <f aca="false">IF(H4796&gt;=I4796,1,0)</f>
        <v>0</v>
      </c>
    </row>
    <row r="4797" customFormat="false" ht="15" hidden="false" customHeight="false" outlineLevel="0" collapsed="false">
      <c r="A4797" s="5" t="n">
        <v>4778</v>
      </c>
      <c r="B4797" s="23" t="n">
        <f aca="true">BETAINV(RAND(),T1_PERT!$F$5,T1_PERT!$G$5,T1_PERT!$C$5,T1_PERT!$E$5)</f>
        <v>2.82784777917642</v>
      </c>
      <c r="C4797" s="23" t="n">
        <f aca="true">BETAINV(RAND(),T1_PERT!$F$6,T1_PERT!$G$6,T1_PERT!$C$6,T1_PERT!$E$6)</f>
        <v>3.92295923006401</v>
      </c>
      <c r="D4797" s="23" t="n">
        <f aca="true">BETAINV(RAND(),T1_PERT!$F$7,T1_PERT!$G$7,T1_PERT!$C$7,T1_PERT!$E$7)</f>
        <v>6.26599276926186</v>
      </c>
      <c r="E4797" s="23" t="n">
        <f aca="true">BETAINV(RAND(),T1_PERT!$F$8,T1_PERT!$G$8,T1_PERT!$C$8,T1_PERT!$E$8)</f>
        <v>4.47334779066049</v>
      </c>
      <c r="F4797" s="23" t="n">
        <f aca="true">BETAINV(RAND(),T1_PERT!$F$9,T1_PERT!$G$9,T1_PERT!$C$9,T1_PERT!$E$9)</f>
        <v>4.92531076415821</v>
      </c>
      <c r="G4797" s="23" t="n">
        <f aca="true">BETAINV(RAND(),T1_PERT!$F$10,T1_PERT!$G$10,T1_PERT!$C$10,T1_PERT!$E$10)</f>
        <v>2.4560376193412</v>
      </c>
      <c r="H4797" s="23" t="n">
        <f aca="false">B4797+C4797+E4797+G4797</f>
        <v>13.6801924192421</v>
      </c>
      <c r="I4797" s="23" t="n">
        <f aca="false">B4797+D4797+F4797+G4797</f>
        <v>16.4751889319377</v>
      </c>
      <c r="J4797" s="23" t="n">
        <f aca="false">MAX(H4797,I4797)</f>
        <v>16.4751889319377</v>
      </c>
      <c r="K4797" s="24" t="n">
        <f aca="false">IF(H4797&gt;=I4797,1,0)</f>
        <v>0</v>
      </c>
    </row>
    <row r="4798" customFormat="false" ht="15" hidden="false" customHeight="false" outlineLevel="0" collapsed="false">
      <c r="A4798" s="5" t="n">
        <v>4779</v>
      </c>
      <c r="B4798" s="23" t="n">
        <f aca="true">BETAINV(RAND(),T1_PERT!$F$5,T1_PERT!$G$5,T1_PERT!$C$5,T1_PERT!$E$5)</f>
        <v>4.69051237503419</v>
      </c>
      <c r="C4798" s="23" t="n">
        <f aca="true">BETAINV(RAND(),T1_PERT!$F$6,T1_PERT!$G$6,T1_PERT!$C$6,T1_PERT!$E$6)</f>
        <v>6.34916555840691</v>
      </c>
      <c r="D4798" s="23" t="n">
        <f aca="true">BETAINV(RAND(),T1_PERT!$F$7,T1_PERT!$G$7,T1_PERT!$C$7,T1_PERT!$E$7)</f>
        <v>5.08117112554606</v>
      </c>
      <c r="E4798" s="23" t="n">
        <f aca="true">BETAINV(RAND(),T1_PERT!$F$8,T1_PERT!$G$8,T1_PERT!$C$8,T1_PERT!$E$8)</f>
        <v>5.00087708787566</v>
      </c>
      <c r="F4798" s="23" t="n">
        <f aca="true">BETAINV(RAND(),T1_PERT!$F$9,T1_PERT!$G$9,T1_PERT!$C$9,T1_PERT!$E$9)</f>
        <v>5.02496018111675</v>
      </c>
      <c r="G4798" s="23" t="n">
        <f aca="true">BETAINV(RAND(),T1_PERT!$F$10,T1_PERT!$G$10,T1_PERT!$C$10,T1_PERT!$E$10)</f>
        <v>1.21527899287491</v>
      </c>
      <c r="H4798" s="23" t="n">
        <f aca="false">B4798+C4798+E4798+G4798</f>
        <v>17.2558340141917</v>
      </c>
      <c r="I4798" s="23" t="n">
        <f aca="false">B4798+D4798+F4798+G4798</f>
        <v>16.0119226745719</v>
      </c>
      <c r="J4798" s="23" t="n">
        <f aca="false">MAX(H4798,I4798)</f>
        <v>17.2558340141917</v>
      </c>
      <c r="K4798" s="24" t="n">
        <f aca="false">IF(H4798&gt;=I4798,1,0)</f>
        <v>1</v>
      </c>
    </row>
    <row r="4799" customFormat="false" ht="15" hidden="false" customHeight="false" outlineLevel="0" collapsed="false">
      <c r="A4799" s="5" t="n">
        <v>4780</v>
      </c>
      <c r="B4799" s="23" t="n">
        <f aca="true">BETAINV(RAND(),T1_PERT!$F$5,T1_PERT!$G$5,T1_PERT!$C$5,T1_PERT!$E$5)</f>
        <v>3.87474261336736</v>
      </c>
      <c r="C4799" s="23" t="n">
        <f aca="true">BETAINV(RAND(),T1_PERT!$F$6,T1_PERT!$G$6,T1_PERT!$C$6,T1_PERT!$E$6)</f>
        <v>7.5080674530468</v>
      </c>
      <c r="D4799" s="23" t="n">
        <f aca="true">BETAINV(RAND(),T1_PERT!$F$7,T1_PERT!$G$7,T1_PERT!$C$7,T1_PERT!$E$7)</f>
        <v>6.15461137002692</v>
      </c>
      <c r="E4799" s="23" t="n">
        <f aca="true">BETAINV(RAND(),T1_PERT!$F$8,T1_PERT!$G$8,T1_PERT!$C$8,T1_PERT!$E$8)</f>
        <v>5.78310921012711</v>
      </c>
      <c r="F4799" s="23" t="n">
        <f aca="true">BETAINV(RAND(),T1_PERT!$F$9,T1_PERT!$G$9,T1_PERT!$C$9,T1_PERT!$E$9)</f>
        <v>3.83081208413475</v>
      </c>
      <c r="G4799" s="23" t="n">
        <f aca="true">BETAINV(RAND(),T1_PERT!$F$10,T1_PERT!$G$10,T1_PERT!$C$10,T1_PERT!$E$10)</f>
        <v>1.36356485388028</v>
      </c>
      <c r="H4799" s="23" t="n">
        <f aca="false">B4799+C4799+E4799+G4799</f>
        <v>18.5294841304215</v>
      </c>
      <c r="I4799" s="23" t="n">
        <f aca="false">B4799+D4799+F4799+G4799</f>
        <v>15.2237309214093</v>
      </c>
      <c r="J4799" s="23" t="n">
        <f aca="false">MAX(H4799,I4799)</f>
        <v>18.5294841304215</v>
      </c>
      <c r="K4799" s="24" t="n">
        <f aca="false">IF(H4799&gt;=I4799,1,0)</f>
        <v>1</v>
      </c>
    </row>
    <row r="4800" customFormat="false" ht="15" hidden="false" customHeight="false" outlineLevel="0" collapsed="false">
      <c r="A4800" s="5" t="n">
        <v>4781</v>
      </c>
      <c r="B4800" s="23" t="n">
        <f aca="true">BETAINV(RAND(),T1_PERT!$F$5,T1_PERT!$G$5,T1_PERT!$C$5,T1_PERT!$E$5)</f>
        <v>2.73702188167518</v>
      </c>
      <c r="C4800" s="23" t="n">
        <f aca="true">BETAINV(RAND(),T1_PERT!$F$6,T1_PERT!$G$6,T1_PERT!$C$6,T1_PERT!$E$6)</f>
        <v>5.8097762551053</v>
      </c>
      <c r="D4800" s="23" t="n">
        <f aca="true">BETAINV(RAND(),T1_PERT!$F$7,T1_PERT!$G$7,T1_PERT!$C$7,T1_PERT!$E$7)</f>
        <v>4.38618206009789</v>
      </c>
      <c r="E4800" s="23" t="n">
        <f aca="true">BETAINV(RAND(),T1_PERT!$F$8,T1_PERT!$G$8,T1_PERT!$C$8,T1_PERT!$E$8)</f>
        <v>5.09861732247159</v>
      </c>
      <c r="F4800" s="23" t="n">
        <f aca="true">BETAINV(RAND(),T1_PERT!$F$9,T1_PERT!$G$9,T1_PERT!$C$9,T1_PERT!$E$9)</f>
        <v>5.83743274351093</v>
      </c>
      <c r="G4800" s="23" t="n">
        <f aca="true">BETAINV(RAND(),T1_PERT!$F$10,T1_PERT!$G$10,T1_PERT!$C$10,T1_PERT!$E$10)</f>
        <v>1.87634670554954</v>
      </c>
      <c r="H4800" s="23" t="n">
        <f aca="false">B4800+C4800+E4800+G4800</f>
        <v>15.5217621648016</v>
      </c>
      <c r="I4800" s="23" t="n">
        <f aca="false">B4800+D4800+F4800+G4800</f>
        <v>14.8369833908335</v>
      </c>
      <c r="J4800" s="23" t="n">
        <f aca="false">MAX(H4800,I4800)</f>
        <v>15.5217621648016</v>
      </c>
      <c r="K4800" s="24" t="n">
        <f aca="false">IF(H4800&gt;=I4800,1,0)</f>
        <v>1</v>
      </c>
    </row>
    <row r="4801" customFormat="false" ht="15" hidden="false" customHeight="false" outlineLevel="0" collapsed="false">
      <c r="A4801" s="5" t="n">
        <v>4782</v>
      </c>
      <c r="B4801" s="23" t="n">
        <f aca="true">BETAINV(RAND(),T1_PERT!$F$5,T1_PERT!$G$5,T1_PERT!$C$5,T1_PERT!$E$5)</f>
        <v>2.5892815312459</v>
      </c>
      <c r="C4801" s="23" t="n">
        <f aca="true">BETAINV(RAND(),T1_PERT!$F$6,T1_PERT!$G$6,T1_PERT!$C$6,T1_PERT!$E$6)</f>
        <v>7.23264376827954</v>
      </c>
      <c r="D4801" s="23" t="n">
        <f aca="true">BETAINV(RAND(),T1_PERT!$F$7,T1_PERT!$G$7,T1_PERT!$C$7,T1_PERT!$E$7)</f>
        <v>6.16378048867792</v>
      </c>
      <c r="E4801" s="23" t="n">
        <f aca="true">BETAINV(RAND(),T1_PERT!$F$8,T1_PERT!$G$8,T1_PERT!$C$8,T1_PERT!$E$8)</f>
        <v>4.57875787643332</v>
      </c>
      <c r="F4801" s="23" t="n">
        <f aca="true">BETAINV(RAND(),T1_PERT!$F$9,T1_PERT!$G$9,T1_PERT!$C$9,T1_PERT!$E$9)</f>
        <v>3.82178829628586</v>
      </c>
      <c r="G4801" s="23" t="n">
        <f aca="true">BETAINV(RAND(),T1_PERT!$F$10,T1_PERT!$G$10,T1_PERT!$C$10,T1_PERT!$E$10)</f>
        <v>1.90916454639028</v>
      </c>
      <c r="H4801" s="23" t="n">
        <f aca="false">B4801+C4801+E4801+G4801</f>
        <v>16.309847722349</v>
      </c>
      <c r="I4801" s="23" t="n">
        <f aca="false">B4801+D4801+F4801+G4801</f>
        <v>14.4840148626</v>
      </c>
      <c r="J4801" s="23" t="n">
        <f aca="false">MAX(H4801,I4801)</f>
        <v>16.309847722349</v>
      </c>
      <c r="K4801" s="24" t="n">
        <f aca="false">IF(H4801&gt;=I4801,1,0)</f>
        <v>1</v>
      </c>
    </row>
    <row r="4802" customFormat="false" ht="15" hidden="false" customHeight="false" outlineLevel="0" collapsed="false">
      <c r="A4802" s="5" t="n">
        <v>4783</v>
      </c>
      <c r="B4802" s="23" t="n">
        <f aca="true">BETAINV(RAND(),T1_PERT!$F$5,T1_PERT!$G$5,T1_PERT!$C$5,T1_PERT!$E$5)</f>
        <v>3.15032725331532</v>
      </c>
      <c r="C4802" s="23" t="n">
        <f aca="true">BETAINV(RAND(),T1_PERT!$F$6,T1_PERT!$G$6,T1_PERT!$C$6,T1_PERT!$E$6)</f>
        <v>4.22031571369518</v>
      </c>
      <c r="D4802" s="23" t="n">
        <f aca="true">BETAINV(RAND(),T1_PERT!$F$7,T1_PERT!$G$7,T1_PERT!$C$7,T1_PERT!$E$7)</f>
        <v>7.48668597482939</v>
      </c>
      <c r="E4802" s="23" t="n">
        <f aca="true">BETAINV(RAND(),T1_PERT!$F$8,T1_PERT!$G$8,T1_PERT!$C$8,T1_PERT!$E$8)</f>
        <v>4.53237312328575</v>
      </c>
      <c r="F4802" s="23" t="n">
        <f aca="true">BETAINV(RAND(),T1_PERT!$F$9,T1_PERT!$G$9,T1_PERT!$C$9,T1_PERT!$E$9)</f>
        <v>5.18339888756968</v>
      </c>
      <c r="G4802" s="23" t="n">
        <f aca="true">BETAINV(RAND(),T1_PERT!$F$10,T1_PERT!$G$10,T1_PERT!$C$10,T1_PERT!$E$10)</f>
        <v>2.1268697348775</v>
      </c>
      <c r="H4802" s="23" t="n">
        <f aca="false">B4802+C4802+E4802+G4802</f>
        <v>14.0298858251737</v>
      </c>
      <c r="I4802" s="23" t="n">
        <f aca="false">B4802+D4802+F4802+G4802</f>
        <v>17.9472818505919</v>
      </c>
      <c r="J4802" s="23" t="n">
        <f aca="false">MAX(H4802,I4802)</f>
        <v>17.9472818505919</v>
      </c>
      <c r="K4802" s="24" t="n">
        <f aca="false">IF(H4802&gt;=I4802,1,0)</f>
        <v>0</v>
      </c>
    </row>
    <row r="4803" customFormat="false" ht="15" hidden="false" customHeight="false" outlineLevel="0" collapsed="false">
      <c r="A4803" s="5" t="n">
        <v>4784</v>
      </c>
      <c r="B4803" s="23" t="n">
        <f aca="true">BETAINV(RAND(),T1_PERT!$F$5,T1_PERT!$G$5,T1_PERT!$C$5,T1_PERT!$E$5)</f>
        <v>3.31677103109451</v>
      </c>
      <c r="C4803" s="23" t="n">
        <f aca="true">BETAINV(RAND(),T1_PERT!$F$6,T1_PERT!$G$6,T1_PERT!$C$6,T1_PERT!$E$6)</f>
        <v>5.62764150384072</v>
      </c>
      <c r="D4803" s="23" t="n">
        <f aca="true">BETAINV(RAND(),T1_PERT!$F$7,T1_PERT!$G$7,T1_PERT!$C$7,T1_PERT!$E$7)</f>
        <v>5.93702178405352</v>
      </c>
      <c r="E4803" s="23" t="n">
        <f aca="true">BETAINV(RAND(),T1_PERT!$F$8,T1_PERT!$G$8,T1_PERT!$C$8,T1_PERT!$E$8)</f>
        <v>4.80927821935381</v>
      </c>
      <c r="F4803" s="23" t="n">
        <f aca="true">BETAINV(RAND(),T1_PERT!$F$9,T1_PERT!$G$9,T1_PERT!$C$9,T1_PERT!$E$9)</f>
        <v>3.66570769687704</v>
      </c>
      <c r="G4803" s="23" t="n">
        <f aca="true">BETAINV(RAND(),T1_PERT!$F$10,T1_PERT!$G$10,T1_PERT!$C$10,T1_PERT!$E$10)</f>
        <v>2.14004412808431</v>
      </c>
      <c r="H4803" s="23" t="n">
        <f aca="false">B4803+C4803+E4803+G4803</f>
        <v>15.8937348823734</v>
      </c>
      <c r="I4803" s="23" t="n">
        <f aca="false">B4803+D4803+F4803+G4803</f>
        <v>15.0595446401094</v>
      </c>
      <c r="J4803" s="23" t="n">
        <f aca="false">MAX(H4803,I4803)</f>
        <v>15.8937348823734</v>
      </c>
      <c r="K4803" s="24" t="n">
        <f aca="false">IF(H4803&gt;=I4803,1,0)</f>
        <v>1</v>
      </c>
    </row>
    <row r="4804" customFormat="false" ht="15" hidden="false" customHeight="false" outlineLevel="0" collapsed="false">
      <c r="A4804" s="5" t="n">
        <v>4785</v>
      </c>
      <c r="B4804" s="23" t="n">
        <f aca="true">BETAINV(RAND(),T1_PERT!$F$5,T1_PERT!$G$5,T1_PERT!$C$5,T1_PERT!$E$5)</f>
        <v>5.43556471127081</v>
      </c>
      <c r="C4804" s="23" t="n">
        <f aca="true">BETAINV(RAND(),T1_PERT!$F$6,T1_PERT!$G$6,T1_PERT!$C$6,T1_PERT!$E$6)</f>
        <v>7.3247694819899</v>
      </c>
      <c r="D4804" s="23" t="n">
        <f aca="true">BETAINV(RAND(),T1_PERT!$F$7,T1_PERT!$G$7,T1_PERT!$C$7,T1_PERT!$E$7)</f>
        <v>4.1681958827719</v>
      </c>
      <c r="E4804" s="23" t="n">
        <f aca="true">BETAINV(RAND(),T1_PERT!$F$8,T1_PERT!$G$8,T1_PERT!$C$8,T1_PERT!$E$8)</f>
        <v>4.90801199177307</v>
      </c>
      <c r="F4804" s="23" t="n">
        <f aca="true">BETAINV(RAND(),T1_PERT!$F$9,T1_PERT!$G$9,T1_PERT!$C$9,T1_PERT!$E$9)</f>
        <v>4.27700426033469</v>
      </c>
      <c r="G4804" s="23" t="n">
        <f aca="true">BETAINV(RAND(),T1_PERT!$F$10,T1_PERT!$G$10,T1_PERT!$C$10,T1_PERT!$E$10)</f>
        <v>1.99778261976423</v>
      </c>
      <c r="H4804" s="23" t="n">
        <f aca="false">B4804+C4804+E4804+G4804</f>
        <v>19.666128804798</v>
      </c>
      <c r="I4804" s="23" t="n">
        <f aca="false">B4804+D4804+F4804+G4804</f>
        <v>15.8785474741416</v>
      </c>
      <c r="J4804" s="23" t="n">
        <f aca="false">MAX(H4804,I4804)</f>
        <v>19.666128804798</v>
      </c>
      <c r="K4804" s="24" t="n">
        <f aca="false">IF(H4804&gt;=I4804,1,0)</f>
        <v>1</v>
      </c>
    </row>
    <row r="4805" customFormat="false" ht="15" hidden="false" customHeight="false" outlineLevel="0" collapsed="false">
      <c r="A4805" s="5" t="n">
        <v>4786</v>
      </c>
      <c r="B4805" s="23" t="n">
        <f aca="true">BETAINV(RAND(),T1_PERT!$F$5,T1_PERT!$G$5,T1_PERT!$C$5,T1_PERT!$E$5)</f>
        <v>3.44135359502919</v>
      </c>
      <c r="C4805" s="23" t="n">
        <f aca="true">BETAINV(RAND(),T1_PERT!$F$6,T1_PERT!$G$6,T1_PERT!$C$6,T1_PERT!$E$6)</f>
        <v>5.54105487250252</v>
      </c>
      <c r="D4805" s="23" t="n">
        <f aca="true">BETAINV(RAND(),T1_PERT!$F$7,T1_PERT!$G$7,T1_PERT!$C$7,T1_PERT!$E$7)</f>
        <v>5.85094636041149</v>
      </c>
      <c r="E4805" s="23" t="n">
        <f aca="true">BETAINV(RAND(),T1_PERT!$F$8,T1_PERT!$G$8,T1_PERT!$C$8,T1_PERT!$E$8)</f>
        <v>5.36593788101639</v>
      </c>
      <c r="F4805" s="23" t="n">
        <f aca="true">BETAINV(RAND(),T1_PERT!$F$9,T1_PERT!$G$9,T1_PERT!$C$9,T1_PERT!$E$9)</f>
        <v>3.90400526801856</v>
      </c>
      <c r="G4805" s="23" t="n">
        <f aca="true">BETAINV(RAND(),T1_PERT!$F$10,T1_PERT!$G$10,T1_PERT!$C$10,T1_PERT!$E$10)</f>
        <v>1.73086749300733</v>
      </c>
      <c r="H4805" s="23" t="n">
        <f aca="false">B4805+C4805+E4805+G4805</f>
        <v>16.0792138415554</v>
      </c>
      <c r="I4805" s="23" t="n">
        <f aca="false">B4805+D4805+F4805+G4805</f>
        <v>14.9271727164666</v>
      </c>
      <c r="J4805" s="23" t="n">
        <f aca="false">MAX(H4805,I4805)</f>
        <v>16.0792138415554</v>
      </c>
      <c r="K4805" s="24" t="n">
        <f aca="false">IF(H4805&gt;=I4805,1,0)</f>
        <v>1</v>
      </c>
    </row>
    <row r="4806" customFormat="false" ht="15" hidden="false" customHeight="false" outlineLevel="0" collapsed="false">
      <c r="A4806" s="5" t="n">
        <v>4787</v>
      </c>
      <c r="B4806" s="23" t="n">
        <f aca="true">BETAINV(RAND(),T1_PERT!$F$5,T1_PERT!$G$5,T1_PERT!$C$5,T1_PERT!$E$5)</f>
        <v>5.42245871556458</v>
      </c>
      <c r="C4806" s="23" t="n">
        <f aca="true">BETAINV(RAND(),T1_PERT!$F$6,T1_PERT!$G$6,T1_PERT!$C$6,T1_PERT!$E$6)</f>
        <v>3.7149621670353</v>
      </c>
      <c r="D4806" s="23" t="n">
        <f aca="true">BETAINV(RAND(),T1_PERT!$F$7,T1_PERT!$G$7,T1_PERT!$C$7,T1_PERT!$E$7)</f>
        <v>6.71291561556078</v>
      </c>
      <c r="E4806" s="23" t="n">
        <f aca="true">BETAINV(RAND(),T1_PERT!$F$8,T1_PERT!$G$8,T1_PERT!$C$8,T1_PERT!$E$8)</f>
        <v>6.01770027304718</v>
      </c>
      <c r="F4806" s="23" t="n">
        <f aca="true">BETAINV(RAND(),T1_PERT!$F$9,T1_PERT!$G$9,T1_PERT!$C$9,T1_PERT!$E$9)</f>
        <v>3.80011937027392</v>
      </c>
      <c r="G4806" s="23" t="n">
        <f aca="true">BETAINV(RAND(),T1_PERT!$F$10,T1_PERT!$G$10,T1_PERT!$C$10,T1_PERT!$E$10)</f>
        <v>2.45966049618764</v>
      </c>
      <c r="H4806" s="23" t="n">
        <f aca="false">B4806+C4806+E4806+G4806</f>
        <v>17.6147816518347</v>
      </c>
      <c r="I4806" s="23" t="n">
        <f aca="false">B4806+D4806+F4806+G4806</f>
        <v>18.3951541975869</v>
      </c>
      <c r="J4806" s="23" t="n">
        <f aca="false">MAX(H4806,I4806)</f>
        <v>18.3951541975869</v>
      </c>
      <c r="K4806" s="24" t="n">
        <f aca="false">IF(H4806&gt;=I4806,1,0)</f>
        <v>0</v>
      </c>
    </row>
    <row r="4807" customFormat="false" ht="15" hidden="false" customHeight="false" outlineLevel="0" collapsed="false">
      <c r="A4807" s="5" t="n">
        <v>4788</v>
      </c>
      <c r="B4807" s="23" t="n">
        <f aca="true">BETAINV(RAND(),T1_PERT!$F$5,T1_PERT!$G$5,T1_PERT!$C$5,T1_PERT!$E$5)</f>
        <v>4.70076110930039</v>
      </c>
      <c r="C4807" s="23" t="n">
        <f aca="true">BETAINV(RAND(),T1_PERT!$F$6,T1_PERT!$G$6,T1_PERT!$C$6,T1_PERT!$E$6)</f>
        <v>7.35043095835592</v>
      </c>
      <c r="D4807" s="23" t="n">
        <f aca="true">BETAINV(RAND(),T1_PERT!$F$7,T1_PERT!$G$7,T1_PERT!$C$7,T1_PERT!$E$7)</f>
        <v>6.0059946014669</v>
      </c>
      <c r="E4807" s="23" t="n">
        <f aca="true">BETAINV(RAND(),T1_PERT!$F$8,T1_PERT!$G$8,T1_PERT!$C$8,T1_PERT!$E$8)</f>
        <v>5.01972671231725</v>
      </c>
      <c r="F4807" s="23" t="n">
        <f aca="true">BETAINV(RAND(),T1_PERT!$F$9,T1_PERT!$G$9,T1_PERT!$C$9,T1_PERT!$E$9)</f>
        <v>3.14175652455726</v>
      </c>
      <c r="G4807" s="23" t="n">
        <f aca="true">BETAINV(RAND(),T1_PERT!$F$10,T1_PERT!$G$10,T1_PERT!$C$10,T1_PERT!$E$10)</f>
        <v>2.16567397100136</v>
      </c>
      <c r="H4807" s="23" t="n">
        <f aca="false">B4807+C4807+E4807+G4807</f>
        <v>19.2365927509749</v>
      </c>
      <c r="I4807" s="23" t="n">
        <f aca="false">B4807+D4807+F4807+G4807</f>
        <v>16.0141862063259</v>
      </c>
      <c r="J4807" s="23" t="n">
        <f aca="false">MAX(H4807,I4807)</f>
        <v>19.2365927509749</v>
      </c>
      <c r="K4807" s="24" t="n">
        <f aca="false">IF(H4807&gt;=I4807,1,0)</f>
        <v>1</v>
      </c>
    </row>
    <row r="4808" customFormat="false" ht="15" hidden="false" customHeight="false" outlineLevel="0" collapsed="false">
      <c r="A4808" s="5" t="n">
        <v>4789</v>
      </c>
      <c r="B4808" s="23" t="n">
        <f aca="true">BETAINV(RAND(),T1_PERT!$F$5,T1_PERT!$G$5,T1_PERT!$C$5,T1_PERT!$E$5)</f>
        <v>2.89615110491894</v>
      </c>
      <c r="C4808" s="23" t="n">
        <f aca="true">BETAINV(RAND(),T1_PERT!$F$6,T1_PERT!$G$6,T1_PERT!$C$6,T1_PERT!$E$6)</f>
        <v>7.14936938472489</v>
      </c>
      <c r="D4808" s="23" t="n">
        <f aca="true">BETAINV(RAND(),T1_PERT!$F$7,T1_PERT!$G$7,T1_PERT!$C$7,T1_PERT!$E$7)</f>
        <v>5.20091294130354</v>
      </c>
      <c r="E4808" s="23" t="n">
        <f aca="true">BETAINV(RAND(),T1_PERT!$F$8,T1_PERT!$G$8,T1_PERT!$C$8,T1_PERT!$E$8)</f>
        <v>4.46232394448584</v>
      </c>
      <c r="F4808" s="23" t="n">
        <f aca="true">BETAINV(RAND(),T1_PERT!$F$9,T1_PERT!$G$9,T1_PERT!$C$9,T1_PERT!$E$9)</f>
        <v>4.95875914774873</v>
      </c>
      <c r="G4808" s="23" t="n">
        <f aca="true">BETAINV(RAND(),T1_PERT!$F$10,T1_PERT!$G$10,T1_PERT!$C$10,T1_PERT!$E$10)</f>
        <v>1.69916671308777</v>
      </c>
      <c r="H4808" s="23" t="n">
        <f aca="false">B4808+C4808+E4808+G4808</f>
        <v>16.2070111472174</v>
      </c>
      <c r="I4808" s="23" t="n">
        <f aca="false">B4808+D4808+F4808+G4808</f>
        <v>14.754989907059</v>
      </c>
      <c r="J4808" s="23" t="n">
        <f aca="false">MAX(H4808,I4808)</f>
        <v>16.2070111472174</v>
      </c>
      <c r="K4808" s="24" t="n">
        <f aca="false">IF(H4808&gt;=I4808,1,0)</f>
        <v>1</v>
      </c>
    </row>
    <row r="4809" customFormat="false" ht="15" hidden="false" customHeight="false" outlineLevel="0" collapsed="false">
      <c r="A4809" s="5" t="n">
        <v>4790</v>
      </c>
      <c r="B4809" s="23" t="n">
        <f aca="true">BETAINV(RAND(),T1_PERT!$F$5,T1_PERT!$G$5,T1_PERT!$C$5,T1_PERT!$E$5)</f>
        <v>2.89582741379146</v>
      </c>
      <c r="C4809" s="23" t="n">
        <f aca="true">BETAINV(RAND(),T1_PERT!$F$6,T1_PERT!$G$6,T1_PERT!$C$6,T1_PERT!$E$6)</f>
        <v>6.1171792025717</v>
      </c>
      <c r="D4809" s="23" t="n">
        <f aca="true">BETAINV(RAND(),T1_PERT!$F$7,T1_PERT!$G$7,T1_PERT!$C$7,T1_PERT!$E$7)</f>
        <v>6.60409173200026</v>
      </c>
      <c r="E4809" s="23" t="n">
        <f aca="true">BETAINV(RAND(),T1_PERT!$F$8,T1_PERT!$G$8,T1_PERT!$C$8,T1_PERT!$E$8)</f>
        <v>4.76839447684595</v>
      </c>
      <c r="F4809" s="23" t="n">
        <f aca="true">BETAINV(RAND(),T1_PERT!$F$9,T1_PERT!$G$9,T1_PERT!$C$9,T1_PERT!$E$9)</f>
        <v>4.0334862105819</v>
      </c>
      <c r="G4809" s="23" t="n">
        <f aca="true">BETAINV(RAND(),T1_PERT!$F$10,T1_PERT!$G$10,T1_PERT!$C$10,T1_PERT!$E$10)</f>
        <v>2.06453134427942</v>
      </c>
      <c r="H4809" s="23" t="n">
        <f aca="false">B4809+C4809+E4809+G4809</f>
        <v>15.8459324374885</v>
      </c>
      <c r="I4809" s="23" t="n">
        <f aca="false">B4809+D4809+F4809+G4809</f>
        <v>15.597936700653</v>
      </c>
      <c r="J4809" s="23" t="n">
        <f aca="false">MAX(H4809,I4809)</f>
        <v>15.8459324374885</v>
      </c>
      <c r="K4809" s="24" t="n">
        <f aca="false">IF(H4809&gt;=I4809,1,0)</f>
        <v>1</v>
      </c>
    </row>
    <row r="4810" customFormat="false" ht="15" hidden="false" customHeight="false" outlineLevel="0" collapsed="false">
      <c r="A4810" s="5" t="n">
        <v>4791</v>
      </c>
      <c r="B4810" s="23" t="n">
        <f aca="true">BETAINV(RAND(),T1_PERT!$F$5,T1_PERT!$G$5,T1_PERT!$C$5,T1_PERT!$E$5)</f>
        <v>3.78837135573783</v>
      </c>
      <c r="C4810" s="23" t="n">
        <f aca="true">BETAINV(RAND(),T1_PERT!$F$6,T1_PERT!$G$6,T1_PERT!$C$6,T1_PERT!$E$6)</f>
        <v>5.21906220210375</v>
      </c>
      <c r="D4810" s="23" t="n">
        <f aca="true">BETAINV(RAND(),T1_PERT!$F$7,T1_PERT!$G$7,T1_PERT!$C$7,T1_PERT!$E$7)</f>
        <v>4.41592391763133</v>
      </c>
      <c r="E4810" s="23" t="n">
        <f aca="true">BETAINV(RAND(),T1_PERT!$F$8,T1_PERT!$G$8,T1_PERT!$C$8,T1_PERT!$E$8)</f>
        <v>6.29647426856728</v>
      </c>
      <c r="F4810" s="23" t="n">
        <f aca="true">BETAINV(RAND(),T1_PERT!$F$9,T1_PERT!$G$9,T1_PERT!$C$9,T1_PERT!$E$9)</f>
        <v>4.90310370869453</v>
      </c>
      <c r="G4810" s="23" t="n">
        <f aca="true">BETAINV(RAND(),T1_PERT!$F$10,T1_PERT!$G$10,T1_PERT!$C$10,T1_PERT!$E$10)</f>
        <v>1.84774558041144</v>
      </c>
      <c r="H4810" s="23" t="n">
        <f aca="false">B4810+C4810+E4810+G4810</f>
        <v>17.1516534068203</v>
      </c>
      <c r="I4810" s="23" t="n">
        <f aca="false">B4810+D4810+F4810+G4810</f>
        <v>14.9551445624751</v>
      </c>
      <c r="J4810" s="23" t="n">
        <f aca="false">MAX(H4810,I4810)</f>
        <v>17.1516534068203</v>
      </c>
      <c r="K4810" s="24" t="n">
        <f aca="false">IF(H4810&gt;=I4810,1,0)</f>
        <v>1</v>
      </c>
    </row>
    <row r="4811" customFormat="false" ht="15" hidden="false" customHeight="false" outlineLevel="0" collapsed="false">
      <c r="A4811" s="5" t="n">
        <v>4792</v>
      </c>
      <c r="B4811" s="23" t="n">
        <f aca="true">BETAINV(RAND(),T1_PERT!$F$5,T1_PERT!$G$5,T1_PERT!$C$5,T1_PERT!$E$5)</f>
        <v>5.13761561837493</v>
      </c>
      <c r="C4811" s="23" t="n">
        <f aca="true">BETAINV(RAND(),T1_PERT!$F$6,T1_PERT!$G$6,T1_PERT!$C$6,T1_PERT!$E$6)</f>
        <v>5.44072657738863</v>
      </c>
      <c r="D4811" s="23" t="n">
        <f aca="true">BETAINV(RAND(),T1_PERT!$F$7,T1_PERT!$G$7,T1_PERT!$C$7,T1_PERT!$E$7)</f>
        <v>4.20325681184474</v>
      </c>
      <c r="E4811" s="23" t="n">
        <f aca="true">BETAINV(RAND(),T1_PERT!$F$8,T1_PERT!$G$8,T1_PERT!$C$8,T1_PERT!$E$8)</f>
        <v>6.11268475526017</v>
      </c>
      <c r="F4811" s="23" t="n">
        <f aca="true">BETAINV(RAND(),T1_PERT!$F$9,T1_PERT!$G$9,T1_PERT!$C$9,T1_PERT!$E$9)</f>
        <v>4.6544959543863</v>
      </c>
      <c r="G4811" s="23" t="n">
        <f aca="true">BETAINV(RAND(),T1_PERT!$F$10,T1_PERT!$G$10,T1_PERT!$C$10,T1_PERT!$E$10)</f>
        <v>2.60307917112678</v>
      </c>
      <c r="H4811" s="23" t="n">
        <f aca="false">B4811+C4811+E4811+G4811</f>
        <v>19.2941061221505</v>
      </c>
      <c r="I4811" s="23" t="n">
        <f aca="false">B4811+D4811+F4811+G4811</f>
        <v>16.5984475557327</v>
      </c>
      <c r="J4811" s="23" t="n">
        <f aca="false">MAX(H4811,I4811)</f>
        <v>19.2941061221505</v>
      </c>
      <c r="K4811" s="24" t="n">
        <f aca="false">IF(H4811&gt;=I4811,1,0)</f>
        <v>1</v>
      </c>
    </row>
    <row r="4812" customFormat="false" ht="15" hidden="false" customHeight="false" outlineLevel="0" collapsed="false">
      <c r="A4812" s="5" t="n">
        <v>4793</v>
      </c>
      <c r="B4812" s="23" t="n">
        <f aca="true">BETAINV(RAND(),T1_PERT!$F$5,T1_PERT!$G$5,T1_PERT!$C$5,T1_PERT!$E$5)</f>
        <v>3.10244963390006</v>
      </c>
      <c r="C4812" s="23" t="n">
        <f aca="true">BETAINV(RAND(),T1_PERT!$F$6,T1_PERT!$G$6,T1_PERT!$C$6,T1_PERT!$E$6)</f>
        <v>4.37599190480636</v>
      </c>
      <c r="D4812" s="23" t="n">
        <f aca="true">BETAINV(RAND(),T1_PERT!$F$7,T1_PERT!$G$7,T1_PERT!$C$7,T1_PERT!$E$7)</f>
        <v>4.79026725311919</v>
      </c>
      <c r="E4812" s="23" t="n">
        <f aca="true">BETAINV(RAND(),T1_PERT!$F$8,T1_PERT!$G$8,T1_PERT!$C$8,T1_PERT!$E$8)</f>
        <v>5.53774836671053</v>
      </c>
      <c r="F4812" s="23" t="n">
        <f aca="true">BETAINV(RAND(),T1_PERT!$F$9,T1_PERT!$G$9,T1_PERT!$C$9,T1_PERT!$E$9)</f>
        <v>5.44815213917543</v>
      </c>
      <c r="G4812" s="23" t="n">
        <f aca="true">BETAINV(RAND(),T1_PERT!$F$10,T1_PERT!$G$10,T1_PERT!$C$10,T1_PERT!$E$10)</f>
        <v>2.87847720114976</v>
      </c>
      <c r="H4812" s="23" t="n">
        <f aca="false">B4812+C4812+E4812+G4812</f>
        <v>15.8946671065667</v>
      </c>
      <c r="I4812" s="23" t="n">
        <f aca="false">B4812+D4812+F4812+G4812</f>
        <v>16.2193462273444</v>
      </c>
      <c r="J4812" s="23" t="n">
        <f aca="false">MAX(H4812,I4812)</f>
        <v>16.2193462273444</v>
      </c>
      <c r="K4812" s="24" t="n">
        <f aca="false">IF(H4812&gt;=I4812,1,0)</f>
        <v>0</v>
      </c>
    </row>
    <row r="4813" customFormat="false" ht="15" hidden="false" customHeight="false" outlineLevel="0" collapsed="false">
      <c r="A4813" s="5" t="n">
        <v>4794</v>
      </c>
      <c r="B4813" s="23" t="n">
        <f aca="true">BETAINV(RAND(),T1_PERT!$F$5,T1_PERT!$G$5,T1_PERT!$C$5,T1_PERT!$E$5)</f>
        <v>3.69687699939063</v>
      </c>
      <c r="C4813" s="23" t="n">
        <f aca="true">BETAINV(RAND(),T1_PERT!$F$6,T1_PERT!$G$6,T1_PERT!$C$6,T1_PERT!$E$6)</f>
        <v>7.43961962002758</v>
      </c>
      <c r="D4813" s="23" t="n">
        <f aca="true">BETAINV(RAND(),T1_PERT!$F$7,T1_PERT!$G$7,T1_PERT!$C$7,T1_PERT!$E$7)</f>
        <v>7.78208769795242</v>
      </c>
      <c r="E4813" s="23" t="n">
        <f aca="true">BETAINV(RAND(),T1_PERT!$F$8,T1_PERT!$G$8,T1_PERT!$C$8,T1_PERT!$E$8)</f>
        <v>4.63777518184903</v>
      </c>
      <c r="F4813" s="23" t="n">
        <f aca="true">BETAINV(RAND(),T1_PERT!$F$9,T1_PERT!$G$9,T1_PERT!$C$9,T1_PERT!$E$9)</f>
        <v>4.15419154389202</v>
      </c>
      <c r="G4813" s="23" t="n">
        <f aca="true">BETAINV(RAND(),T1_PERT!$F$10,T1_PERT!$G$10,T1_PERT!$C$10,T1_PERT!$E$10)</f>
        <v>1.78863056479455</v>
      </c>
      <c r="H4813" s="23" t="n">
        <f aca="false">B4813+C4813+E4813+G4813</f>
        <v>17.5629023660618</v>
      </c>
      <c r="I4813" s="23" t="n">
        <f aca="false">B4813+D4813+F4813+G4813</f>
        <v>17.4217868060296</v>
      </c>
      <c r="J4813" s="23" t="n">
        <f aca="false">MAX(H4813,I4813)</f>
        <v>17.5629023660618</v>
      </c>
      <c r="K4813" s="24" t="n">
        <f aca="false">IF(H4813&gt;=I4813,1,0)</f>
        <v>1</v>
      </c>
    </row>
    <row r="4814" customFormat="false" ht="15" hidden="false" customHeight="false" outlineLevel="0" collapsed="false">
      <c r="A4814" s="5" t="n">
        <v>4795</v>
      </c>
      <c r="B4814" s="23" t="n">
        <f aca="true">BETAINV(RAND(),T1_PERT!$F$5,T1_PERT!$G$5,T1_PERT!$C$5,T1_PERT!$E$5)</f>
        <v>4.03297756495145</v>
      </c>
      <c r="C4814" s="23" t="n">
        <f aca="true">BETAINV(RAND(),T1_PERT!$F$6,T1_PERT!$G$6,T1_PERT!$C$6,T1_PERT!$E$6)</f>
        <v>6.35746659005448</v>
      </c>
      <c r="D4814" s="23" t="n">
        <f aca="true">BETAINV(RAND(),T1_PERT!$F$7,T1_PERT!$G$7,T1_PERT!$C$7,T1_PERT!$E$7)</f>
        <v>2.98951494164574</v>
      </c>
      <c r="E4814" s="23" t="n">
        <f aca="true">BETAINV(RAND(),T1_PERT!$F$8,T1_PERT!$G$8,T1_PERT!$C$8,T1_PERT!$E$8)</f>
        <v>5.99059354733421</v>
      </c>
      <c r="F4814" s="23" t="n">
        <f aca="true">BETAINV(RAND(),T1_PERT!$F$9,T1_PERT!$G$9,T1_PERT!$C$9,T1_PERT!$E$9)</f>
        <v>4.12451585915087</v>
      </c>
      <c r="G4814" s="23" t="n">
        <f aca="true">BETAINV(RAND(),T1_PERT!$F$10,T1_PERT!$G$10,T1_PERT!$C$10,T1_PERT!$E$10)</f>
        <v>1.39945907259387</v>
      </c>
      <c r="H4814" s="23" t="n">
        <f aca="false">B4814+C4814+E4814+G4814</f>
        <v>17.780496774934</v>
      </c>
      <c r="I4814" s="23" t="n">
        <f aca="false">B4814+D4814+F4814+G4814</f>
        <v>12.5464674383419</v>
      </c>
      <c r="J4814" s="23" t="n">
        <f aca="false">MAX(H4814,I4814)</f>
        <v>17.780496774934</v>
      </c>
      <c r="K4814" s="24" t="n">
        <f aca="false">IF(H4814&gt;=I4814,1,0)</f>
        <v>1</v>
      </c>
    </row>
    <row r="4815" customFormat="false" ht="15" hidden="false" customHeight="false" outlineLevel="0" collapsed="false">
      <c r="A4815" s="5" t="n">
        <v>4796</v>
      </c>
      <c r="B4815" s="23" t="n">
        <f aca="true">BETAINV(RAND(),T1_PERT!$F$5,T1_PERT!$G$5,T1_PERT!$C$5,T1_PERT!$E$5)</f>
        <v>4.09517697529967</v>
      </c>
      <c r="C4815" s="23" t="n">
        <f aca="true">BETAINV(RAND(),T1_PERT!$F$6,T1_PERT!$G$6,T1_PERT!$C$6,T1_PERT!$E$6)</f>
        <v>5.20796095976517</v>
      </c>
      <c r="D4815" s="23" t="n">
        <f aca="true">BETAINV(RAND(),T1_PERT!$F$7,T1_PERT!$G$7,T1_PERT!$C$7,T1_PERT!$E$7)</f>
        <v>3.55330507870222</v>
      </c>
      <c r="E4815" s="23" t="n">
        <f aca="true">BETAINV(RAND(),T1_PERT!$F$8,T1_PERT!$G$8,T1_PERT!$C$8,T1_PERT!$E$8)</f>
        <v>5.28402643717812</v>
      </c>
      <c r="F4815" s="23" t="n">
        <f aca="true">BETAINV(RAND(),T1_PERT!$F$9,T1_PERT!$G$9,T1_PERT!$C$9,T1_PERT!$E$9)</f>
        <v>4.02333073598724</v>
      </c>
      <c r="G4815" s="23" t="n">
        <f aca="true">BETAINV(RAND(),T1_PERT!$F$10,T1_PERT!$G$10,T1_PERT!$C$10,T1_PERT!$E$10)</f>
        <v>2.76627611182353</v>
      </c>
      <c r="H4815" s="23" t="n">
        <f aca="false">B4815+C4815+E4815+G4815</f>
        <v>17.3534404840665</v>
      </c>
      <c r="I4815" s="23" t="n">
        <f aca="false">B4815+D4815+F4815+G4815</f>
        <v>14.4380889018127</v>
      </c>
      <c r="J4815" s="23" t="n">
        <f aca="false">MAX(H4815,I4815)</f>
        <v>17.3534404840665</v>
      </c>
      <c r="K4815" s="24" t="n">
        <f aca="false">IF(H4815&gt;=I4815,1,0)</f>
        <v>1</v>
      </c>
    </row>
    <row r="4816" customFormat="false" ht="15" hidden="false" customHeight="false" outlineLevel="0" collapsed="false">
      <c r="A4816" s="5" t="n">
        <v>4797</v>
      </c>
      <c r="B4816" s="23" t="n">
        <f aca="true">BETAINV(RAND(),T1_PERT!$F$5,T1_PERT!$G$5,T1_PERT!$C$5,T1_PERT!$E$5)</f>
        <v>4.14991538389906</v>
      </c>
      <c r="C4816" s="23" t="n">
        <f aca="true">BETAINV(RAND(),T1_PERT!$F$6,T1_PERT!$G$6,T1_PERT!$C$6,T1_PERT!$E$6)</f>
        <v>6.23382757856574</v>
      </c>
      <c r="D4816" s="23" t="n">
        <f aca="true">BETAINV(RAND(),T1_PERT!$F$7,T1_PERT!$G$7,T1_PERT!$C$7,T1_PERT!$E$7)</f>
        <v>6.29444970427764</v>
      </c>
      <c r="E4816" s="23" t="n">
        <f aca="true">BETAINV(RAND(),T1_PERT!$F$8,T1_PERT!$G$8,T1_PERT!$C$8,T1_PERT!$E$8)</f>
        <v>5.1997277311387</v>
      </c>
      <c r="F4816" s="23" t="n">
        <f aca="true">BETAINV(RAND(),T1_PERT!$F$9,T1_PERT!$G$9,T1_PERT!$C$9,T1_PERT!$E$9)</f>
        <v>3.3816624050491</v>
      </c>
      <c r="G4816" s="23" t="n">
        <f aca="true">BETAINV(RAND(),T1_PERT!$F$10,T1_PERT!$G$10,T1_PERT!$C$10,T1_PERT!$E$10)</f>
        <v>2.24627531359675</v>
      </c>
      <c r="H4816" s="23" t="n">
        <f aca="false">B4816+C4816+E4816+G4816</f>
        <v>17.8297460072002</v>
      </c>
      <c r="I4816" s="23" t="n">
        <f aca="false">B4816+D4816+F4816+G4816</f>
        <v>16.0723028068225</v>
      </c>
      <c r="J4816" s="23" t="n">
        <f aca="false">MAX(H4816,I4816)</f>
        <v>17.8297460072002</v>
      </c>
      <c r="K4816" s="24" t="n">
        <f aca="false">IF(H4816&gt;=I4816,1,0)</f>
        <v>1</v>
      </c>
    </row>
    <row r="4817" customFormat="false" ht="15" hidden="false" customHeight="false" outlineLevel="0" collapsed="false">
      <c r="A4817" s="5" t="n">
        <v>4798</v>
      </c>
      <c r="B4817" s="23" t="n">
        <f aca="true">BETAINV(RAND(),T1_PERT!$F$5,T1_PERT!$G$5,T1_PERT!$C$5,T1_PERT!$E$5)</f>
        <v>4.48011888140207</v>
      </c>
      <c r="C4817" s="23" t="n">
        <f aca="true">BETAINV(RAND(),T1_PERT!$F$6,T1_PERT!$G$6,T1_PERT!$C$6,T1_PERT!$E$6)</f>
        <v>6.06740835257288</v>
      </c>
      <c r="D4817" s="23" t="n">
        <f aca="true">BETAINV(RAND(),T1_PERT!$F$7,T1_PERT!$G$7,T1_PERT!$C$7,T1_PERT!$E$7)</f>
        <v>5.27245246025545</v>
      </c>
      <c r="E4817" s="23" t="n">
        <f aca="true">BETAINV(RAND(),T1_PERT!$F$8,T1_PERT!$G$8,T1_PERT!$C$8,T1_PERT!$E$8)</f>
        <v>4.39934274609086</v>
      </c>
      <c r="F4817" s="23" t="n">
        <f aca="true">BETAINV(RAND(),T1_PERT!$F$9,T1_PERT!$G$9,T1_PERT!$C$9,T1_PERT!$E$9)</f>
        <v>4.54319853413848</v>
      </c>
      <c r="G4817" s="23" t="n">
        <f aca="true">BETAINV(RAND(),T1_PERT!$F$10,T1_PERT!$G$10,T1_PERT!$C$10,T1_PERT!$E$10)</f>
        <v>1.44278597736504</v>
      </c>
      <c r="H4817" s="23" t="n">
        <f aca="false">B4817+C4817+E4817+G4817</f>
        <v>16.3896559574308</v>
      </c>
      <c r="I4817" s="23" t="n">
        <f aca="false">B4817+D4817+F4817+G4817</f>
        <v>15.738555853161</v>
      </c>
      <c r="J4817" s="23" t="n">
        <f aca="false">MAX(H4817,I4817)</f>
        <v>16.3896559574308</v>
      </c>
      <c r="K4817" s="24" t="n">
        <f aca="false">IF(H4817&gt;=I4817,1,0)</f>
        <v>1</v>
      </c>
    </row>
    <row r="4818" customFormat="false" ht="15" hidden="false" customHeight="false" outlineLevel="0" collapsed="false">
      <c r="A4818" s="5" t="n">
        <v>4799</v>
      </c>
      <c r="B4818" s="23" t="n">
        <f aca="true">BETAINV(RAND(),T1_PERT!$F$5,T1_PERT!$G$5,T1_PERT!$C$5,T1_PERT!$E$5)</f>
        <v>5.01971910691222</v>
      </c>
      <c r="C4818" s="23" t="n">
        <f aca="true">BETAINV(RAND(),T1_PERT!$F$6,T1_PERT!$G$6,T1_PERT!$C$6,T1_PERT!$E$6)</f>
        <v>3.71820393955482</v>
      </c>
      <c r="D4818" s="23" t="n">
        <f aca="true">BETAINV(RAND(),T1_PERT!$F$7,T1_PERT!$G$7,T1_PERT!$C$7,T1_PERT!$E$7)</f>
        <v>3.48916523255032</v>
      </c>
      <c r="E4818" s="23" t="n">
        <f aca="true">BETAINV(RAND(),T1_PERT!$F$8,T1_PERT!$G$8,T1_PERT!$C$8,T1_PERT!$E$8)</f>
        <v>4.81730182006897</v>
      </c>
      <c r="F4818" s="23" t="n">
        <f aca="true">BETAINV(RAND(),T1_PERT!$F$9,T1_PERT!$G$9,T1_PERT!$C$9,T1_PERT!$E$9)</f>
        <v>3.69663181180148</v>
      </c>
      <c r="G4818" s="23" t="n">
        <f aca="true">BETAINV(RAND(),T1_PERT!$F$10,T1_PERT!$G$10,T1_PERT!$C$10,T1_PERT!$E$10)</f>
        <v>2.01191599011413</v>
      </c>
      <c r="H4818" s="23" t="n">
        <f aca="false">B4818+C4818+E4818+G4818</f>
        <v>15.5671408566502</v>
      </c>
      <c r="I4818" s="23" t="n">
        <f aca="false">B4818+D4818+F4818+G4818</f>
        <v>14.2174321413781</v>
      </c>
      <c r="J4818" s="23" t="n">
        <f aca="false">MAX(H4818,I4818)</f>
        <v>15.5671408566502</v>
      </c>
      <c r="K4818" s="24" t="n">
        <f aca="false">IF(H4818&gt;=I4818,1,0)</f>
        <v>1</v>
      </c>
    </row>
    <row r="4819" customFormat="false" ht="15" hidden="false" customHeight="false" outlineLevel="0" collapsed="false">
      <c r="A4819" s="5" t="n">
        <v>4800</v>
      </c>
      <c r="B4819" s="23" t="n">
        <f aca="true">BETAINV(RAND(),T1_PERT!$F$5,T1_PERT!$G$5,T1_PERT!$C$5,T1_PERT!$E$5)</f>
        <v>3.99111374222722</v>
      </c>
      <c r="C4819" s="23" t="n">
        <f aca="true">BETAINV(RAND(),T1_PERT!$F$6,T1_PERT!$G$6,T1_PERT!$C$6,T1_PERT!$E$6)</f>
        <v>7.07518227636381</v>
      </c>
      <c r="D4819" s="23" t="n">
        <f aca="true">BETAINV(RAND(),T1_PERT!$F$7,T1_PERT!$G$7,T1_PERT!$C$7,T1_PERT!$E$7)</f>
        <v>4.80363898375259</v>
      </c>
      <c r="E4819" s="23" t="n">
        <f aca="true">BETAINV(RAND(),T1_PERT!$F$8,T1_PERT!$G$8,T1_PERT!$C$8,T1_PERT!$E$8)</f>
        <v>4.26880411461399</v>
      </c>
      <c r="F4819" s="23" t="n">
        <f aca="true">BETAINV(RAND(),T1_PERT!$F$9,T1_PERT!$G$9,T1_PERT!$C$9,T1_PERT!$E$9)</f>
        <v>4.87430913601953</v>
      </c>
      <c r="G4819" s="23" t="n">
        <f aca="true">BETAINV(RAND(),T1_PERT!$F$10,T1_PERT!$G$10,T1_PERT!$C$10,T1_PERT!$E$10)</f>
        <v>2.40144231599705</v>
      </c>
      <c r="H4819" s="23" t="n">
        <f aca="false">B4819+C4819+E4819+G4819</f>
        <v>17.7365424492021</v>
      </c>
      <c r="I4819" s="23" t="n">
        <f aca="false">B4819+D4819+F4819+G4819</f>
        <v>16.0705041779964</v>
      </c>
      <c r="J4819" s="23" t="n">
        <f aca="false">MAX(H4819,I4819)</f>
        <v>17.7365424492021</v>
      </c>
      <c r="K4819" s="24" t="n">
        <f aca="false">IF(H4819&gt;=I4819,1,0)</f>
        <v>1</v>
      </c>
    </row>
    <row r="4820" customFormat="false" ht="15" hidden="false" customHeight="false" outlineLevel="0" collapsed="false">
      <c r="A4820" s="5" t="n">
        <v>4801</v>
      </c>
      <c r="B4820" s="23" t="n">
        <f aca="true">BETAINV(RAND(),T1_PERT!$F$5,T1_PERT!$G$5,T1_PERT!$C$5,T1_PERT!$E$5)</f>
        <v>4.64098344465207</v>
      </c>
      <c r="C4820" s="23" t="n">
        <f aca="true">BETAINV(RAND(),T1_PERT!$F$6,T1_PERT!$G$6,T1_PERT!$C$6,T1_PERT!$E$6)</f>
        <v>4.70490952857708</v>
      </c>
      <c r="D4820" s="23" t="n">
        <f aca="true">BETAINV(RAND(),T1_PERT!$F$7,T1_PERT!$G$7,T1_PERT!$C$7,T1_PERT!$E$7)</f>
        <v>6.34008368856542</v>
      </c>
      <c r="E4820" s="23" t="n">
        <f aca="true">BETAINV(RAND(),T1_PERT!$F$8,T1_PERT!$G$8,T1_PERT!$C$8,T1_PERT!$E$8)</f>
        <v>6.16253145433183</v>
      </c>
      <c r="F4820" s="23" t="n">
        <f aca="true">BETAINV(RAND(),T1_PERT!$F$9,T1_PERT!$G$9,T1_PERT!$C$9,T1_PERT!$E$9)</f>
        <v>4.73249907157708</v>
      </c>
      <c r="G4820" s="23" t="n">
        <f aca="true">BETAINV(RAND(),T1_PERT!$F$10,T1_PERT!$G$10,T1_PERT!$C$10,T1_PERT!$E$10)</f>
        <v>2.02609682098119</v>
      </c>
      <c r="H4820" s="23" t="n">
        <f aca="false">B4820+C4820+E4820+G4820</f>
        <v>17.5345212485422</v>
      </c>
      <c r="I4820" s="23" t="n">
        <f aca="false">B4820+D4820+F4820+G4820</f>
        <v>17.7396630257758</v>
      </c>
      <c r="J4820" s="23" t="n">
        <f aca="false">MAX(H4820,I4820)</f>
        <v>17.7396630257758</v>
      </c>
      <c r="K4820" s="24" t="n">
        <f aca="false">IF(H4820&gt;=I4820,1,0)</f>
        <v>0</v>
      </c>
    </row>
    <row r="4821" customFormat="false" ht="15" hidden="false" customHeight="false" outlineLevel="0" collapsed="false">
      <c r="A4821" s="5" t="n">
        <v>4802</v>
      </c>
      <c r="B4821" s="23" t="n">
        <f aca="true">BETAINV(RAND(),T1_PERT!$F$5,T1_PERT!$G$5,T1_PERT!$C$5,T1_PERT!$E$5)</f>
        <v>4.02637376347916</v>
      </c>
      <c r="C4821" s="23" t="n">
        <f aca="true">BETAINV(RAND(),T1_PERT!$F$6,T1_PERT!$G$6,T1_PERT!$C$6,T1_PERT!$E$6)</f>
        <v>4.54363138734585</v>
      </c>
      <c r="D4821" s="23" t="n">
        <f aca="true">BETAINV(RAND(),T1_PERT!$F$7,T1_PERT!$G$7,T1_PERT!$C$7,T1_PERT!$E$7)</f>
        <v>5.50956331830347</v>
      </c>
      <c r="E4821" s="23" t="n">
        <f aca="true">BETAINV(RAND(),T1_PERT!$F$8,T1_PERT!$G$8,T1_PERT!$C$8,T1_PERT!$E$8)</f>
        <v>6.34117874583668</v>
      </c>
      <c r="F4821" s="23" t="n">
        <f aca="true">BETAINV(RAND(),T1_PERT!$F$9,T1_PERT!$G$9,T1_PERT!$C$9,T1_PERT!$E$9)</f>
        <v>4.15201698812913</v>
      </c>
      <c r="G4821" s="23" t="n">
        <f aca="true">BETAINV(RAND(),T1_PERT!$F$10,T1_PERT!$G$10,T1_PERT!$C$10,T1_PERT!$E$10)</f>
        <v>2.77529923005871</v>
      </c>
      <c r="H4821" s="23" t="n">
        <f aca="false">B4821+C4821+E4821+G4821</f>
        <v>17.6864831267204</v>
      </c>
      <c r="I4821" s="23" t="n">
        <f aca="false">B4821+D4821+F4821+G4821</f>
        <v>16.4632532999705</v>
      </c>
      <c r="J4821" s="23" t="n">
        <f aca="false">MAX(H4821,I4821)</f>
        <v>17.6864831267204</v>
      </c>
      <c r="K4821" s="24" t="n">
        <f aca="false">IF(H4821&gt;=I4821,1,0)</f>
        <v>1</v>
      </c>
    </row>
    <row r="4822" customFormat="false" ht="15" hidden="false" customHeight="false" outlineLevel="0" collapsed="false">
      <c r="A4822" s="5" t="n">
        <v>4803</v>
      </c>
      <c r="B4822" s="23" t="n">
        <f aca="true">BETAINV(RAND(),T1_PERT!$F$5,T1_PERT!$G$5,T1_PERT!$C$5,T1_PERT!$E$5)</f>
        <v>5.49152972448917</v>
      </c>
      <c r="C4822" s="23" t="n">
        <f aca="true">BETAINV(RAND(),T1_PERT!$F$6,T1_PERT!$G$6,T1_PERT!$C$6,T1_PERT!$E$6)</f>
        <v>6.03335146161602</v>
      </c>
      <c r="D4822" s="23" t="n">
        <f aca="true">BETAINV(RAND(),T1_PERT!$F$7,T1_PERT!$G$7,T1_PERT!$C$7,T1_PERT!$E$7)</f>
        <v>4.30715314225893</v>
      </c>
      <c r="E4822" s="23" t="n">
        <f aca="true">BETAINV(RAND(),T1_PERT!$F$8,T1_PERT!$G$8,T1_PERT!$C$8,T1_PERT!$E$8)</f>
        <v>4.93494646681838</v>
      </c>
      <c r="F4822" s="23" t="n">
        <f aca="true">BETAINV(RAND(),T1_PERT!$F$9,T1_PERT!$G$9,T1_PERT!$C$9,T1_PERT!$E$9)</f>
        <v>3.72257874557998</v>
      </c>
      <c r="G4822" s="23" t="n">
        <f aca="true">BETAINV(RAND(),T1_PERT!$F$10,T1_PERT!$G$10,T1_PERT!$C$10,T1_PERT!$E$10)</f>
        <v>1.30221446747514</v>
      </c>
      <c r="H4822" s="23" t="n">
        <f aca="false">B4822+C4822+E4822+G4822</f>
        <v>17.7620421203987</v>
      </c>
      <c r="I4822" s="23" t="n">
        <f aca="false">B4822+D4822+F4822+G4822</f>
        <v>14.8234760798032</v>
      </c>
      <c r="J4822" s="23" t="n">
        <f aca="false">MAX(H4822,I4822)</f>
        <v>17.7620421203987</v>
      </c>
      <c r="K4822" s="24" t="n">
        <f aca="false">IF(H4822&gt;=I4822,1,0)</f>
        <v>1</v>
      </c>
    </row>
    <row r="4823" customFormat="false" ht="15" hidden="false" customHeight="false" outlineLevel="0" collapsed="false">
      <c r="A4823" s="5" t="n">
        <v>4804</v>
      </c>
      <c r="B4823" s="23" t="n">
        <f aca="true">BETAINV(RAND(),T1_PERT!$F$5,T1_PERT!$G$5,T1_PERT!$C$5,T1_PERT!$E$5)</f>
        <v>3.91824497303506</v>
      </c>
      <c r="C4823" s="23" t="n">
        <f aca="true">BETAINV(RAND(),T1_PERT!$F$6,T1_PERT!$G$6,T1_PERT!$C$6,T1_PERT!$E$6)</f>
        <v>5.59806131322132</v>
      </c>
      <c r="D4823" s="23" t="n">
        <f aca="true">BETAINV(RAND(),T1_PERT!$F$7,T1_PERT!$G$7,T1_PERT!$C$7,T1_PERT!$E$7)</f>
        <v>5.56732223301538</v>
      </c>
      <c r="E4823" s="23" t="n">
        <f aca="true">BETAINV(RAND(),T1_PERT!$F$8,T1_PERT!$G$8,T1_PERT!$C$8,T1_PERT!$E$8)</f>
        <v>5.40595776194898</v>
      </c>
      <c r="F4823" s="23" t="n">
        <f aca="true">BETAINV(RAND(),T1_PERT!$F$9,T1_PERT!$G$9,T1_PERT!$C$9,T1_PERT!$E$9)</f>
        <v>4.8874598001914</v>
      </c>
      <c r="G4823" s="23" t="n">
        <f aca="true">BETAINV(RAND(),T1_PERT!$F$10,T1_PERT!$G$10,T1_PERT!$C$10,T1_PERT!$E$10)</f>
        <v>2.03362461726654</v>
      </c>
      <c r="H4823" s="23" t="n">
        <f aca="false">B4823+C4823+E4823+G4823</f>
        <v>16.9558886654719</v>
      </c>
      <c r="I4823" s="23" t="n">
        <f aca="false">B4823+D4823+F4823+G4823</f>
        <v>16.4066516235084</v>
      </c>
      <c r="J4823" s="23" t="n">
        <f aca="false">MAX(H4823,I4823)</f>
        <v>16.9558886654719</v>
      </c>
      <c r="K4823" s="24" t="n">
        <f aca="false">IF(H4823&gt;=I4823,1,0)</f>
        <v>1</v>
      </c>
    </row>
    <row r="4824" customFormat="false" ht="15" hidden="false" customHeight="false" outlineLevel="0" collapsed="false">
      <c r="A4824" s="5" t="n">
        <v>4805</v>
      </c>
      <c r="B4824" s="23" t="n">
        <f aca="true">BETAINV(RAND(),T1_PERT!$F$5,T1_PERT!$G$5,T1_PERT!$C$5,T1_PERT!$E$5)</f>
        <v>3.04213661125045</v>
      </c>
      <c r="C4824" s="23" t="n">
        <f aca="true">BETAINV(RAND(),T1_PERT!$F$6,T1_PERT!$G$6,T1_PERT!$C$6,T1_PERT!$E$6)</f>
        <v>3.99302702636145</v>
      </c>
      <c r="D4824" s="23" t="n">
        <f aca="true">BETAINV(RAND(),T1_PERT!$F$7,T1_PERT!$G$7,T1_PERT!$C$7,T1_PERT!$E$7)</f>
        <v>6.20292238635035</v>
      </c>
      <c r="E4824" s="23" t="n">
        <f aca="true">BETAINV(RAND(),T1_PERT!$F$8,T1_PERT!$G$8,T1_PERT!$C$8,T1_PERT!$E$8)</f>
        <v>4.99799409585804</v>
      </c>
      <c r="F4824" s="23" t="n">
        <f aca="true">BETAINV(RAND(),T1_PERT!$F$9,T1_PERT!$G$9,T1_PERT!$C$9,T1_PERT!$E$9)</f>
        <v>4.70885856103682</v>
      </c>
      <c r="G4824" s="23" t="n">
        <f aca="true">BETAINV(RAND(),T1_PERT!$F$10,T1_PERT!$G$10,T1_PERT!$C$10,T1_PERT!$E$10)</f>
        <v>1.70395941660302</v>
      </c>
      <c r="H4824" s="23" t="n">
        <f aca="false">B4824+C4824+E4824+G4824</f>
        <v>13.737117150073</v>
      </c>
      <c r="I4824" s="23" t="n">
        <f aca="false">B4824+D4824+F4824+G4824</f>
        <v>15.6578769752406</v>
      </c>
      <c r="J4824" s="23" t="n">
        <f aca="false">MAX(H4824,I4824)</f>
        <v>15.6578769752406</v>
      </c>
      <c r="K4824" s="24" t="n">
        <f aca="false">IF(H4824&gt;=I4824,1,0)</f>
        <v>0</v>
      </c>
    </row>
    <row r="4825" customFormat="false" ht="15" hidden="false" customHeight="false" outlineLevel="0" collapsed="false">
      <c r="A4825" s="5" t="n">
        <v>4806</v>
      </c>
      <c r="B4825" s="23" t="n">
        <f aca="true">BETAINV(RAND(),T1_PERT!$F$5,T1_PERT!$G$5,T1_PERT!$C$5,T1_PERT!$E$5)</f>
        <v>3.64292989226177</v>
      </c>
      <c r="C4825" s="23" t="n">
        <f aca="true">BETAINV(RAND(),T1_PERT!$F$6,T1_PERT!$G$6,T1_PERT!$C$6,T1_PERT!$E$6)</f>
        <v>5.44165754777162</v>
      </c>
      <c r="D4825" s="23" t="n">
        <f aca="true">BETAINV(RAND(),T1_PERT!$F$7,T1_PERT!$G$7,T1_PERT!$C$7,T1_PERT!$E$7)</f>
        <v>5.83928397125069</v>
      </c>
      <c r="E4825" s="23" t="n">
        <f aca="true">BETAINV(RAND(),T1_PERT!$F$8,T1_PERT!$G$8,T1_PERT!$C$8,T1_PERT!$E$8)</f>
        <v>5.24876969285985</v>
      </c>
      <c r="F4825" s="23" t="n">
        <f aca="true">BETAINV(RAND(),T1_PERT!$F$9,T1_PERT!$G$9,T1_PERT!$C$9,T1_PERT!$E$9)</f>
        <v>3.79111567863483</v>
      </c>
      <c r="G4825" s="23" t="n">
        <f aca="true">BETAINV(RAND(),T1_PERT!$F$10,T1_PERT!$G$10,T1_PERT!$C$10,T1_PERT!$E$10)</f>
        <v>1.79346423292418</v>
      </c>
      <c r="H4825" s="23" t="n">
        <f aca="false">B4825+C4825+E4825+G4825</f>
        <v>16.1268213658174</v>
      </c>
      <c r="I4825" s="23" t="n">
        <f aca="false">B4825+D4825+F4825+G4825</f>
        <v>15.0667937750715</v>
      </c>
      <c r="J4825" s="23" t="n">
        <f aca="false">MAX(H4825,I4825)</f>
        <v>16.1268213658174</v>
      </c>
      <c r="K4825" s="24" t="n">
        <f aca="false">IF(H4825&gt;=I4825,1,0)</f>
        <v>1</v>
      </c>
    </row>
    <row r="4826" customFormat="false" ht="15" hidden="false" customHeight="false" outlineLevel="0" collapsed="false">
      <c r="A4826" s="5" t="n">
        <v>4807</v>
      </c>
      <c r="B4826" s="23" t="n">
        <f aca="true">BETAINV(RAND(),T1_PERT!$F$5,T1_PERT!$G$5,T1_PERT!$C$5,T1_PERT!$E$5)</f>
        <v>4.15216943005177</v>
      </c>
      <c r="C4826" s="23" t="n">
        <f aca="true">BETAINV(RAND(),T1_PERT!$F$6,T1_PERT!$G$6,T1_PERT!$C$6,T1_PERT!$E$6)</f>
        <v>4.88248367150093</v>
      </c>
      <c r="D4826" s="23" t="n">
        <f aca="true">BETAINV(RAND(),T1_PERT!$F$7,T1_PERT!$G$7,T1_PERT!$C$7,T1_PERT!$E$7)</f>
        <v>4.69995046188826</v>
      </c>
      <c r="E4826" s="23" t="n">
        <f aca="true">BETAINV(RAND(),T1_PERT!$F$8,T1_PERT!$G$8,T1_PERT!$C$8,T1_PERT!$E$8)</f>
        <v>4.59633172137485</v>
      </c>
      <c r="F4826" s="23" t="n">
        <f aca="true">BETAINV(RAND(),T1_PERT!$F$9,T1_PERT!$G$9,T1_PERT!$C$9,T1_PERT!$E$9)</f>
        <v>4.43358821347499</v>
      </c>
      <c r="G4826" s="23" t="n">
        <f aca="true">BETAINV(RAND(),T1_PERT!$F$10,T1_PERT!$G$10,T1_PERT!$C$10,T1_PERT!$E$10)</f>
        <v>1.80367967665513</v>
      </c>
      <c r="H4826" s="23" t="n">
        <f aca="false">B4826+C4826+E4826+G4826</f>
        <v>15.4346644995827</v>
      </c>
      <c r="I4826" s="23" t="n">
        <f aca="false">B4826+D4826+F4826+G4826</f>
        <v>15.0893877820701</v>
      </c>
      <c r="J4826" s="23" t="n">
        <f aca="false">MAX(H4826,I4826)</f>
        <v>15.4346644995827</v>
      </c>
      <c r="K4826" s="24" t="n">
        <f aca="false">IF(H4826&gt;=I4826,1,0)</f>
        <v>1</v>
      </c>
    </row>
    <row r="4827" customFormat="false" ht="15" hidden="false" customHeight="false" outlineLevel="0" collapsed="false">
      <c r="A4827" s="5" t="n">
        <v>4808</v>
      </c>
      <c r="B4827" s="23" t="n">
        <f aca="true">BETAINV(RAND(),T1_PERT!$F$5,T1_PERT!$G$5,T1_PERT!$C$5,T1_PERT!$E$5)</f>
        <v>3.83144859120432</v>
      </c>
      <c r="C4827" s="23" t="n">
        <f aca="true">BETAINV(RAND(),T1_PERT!$F$6,T1_PERT!$G$6,T1_PERT!$C$6,T1_PERT!$E$6)</f>
        <v>6.25271682371906</v>
      </c>
      <c r="D4827" s="23" t="n">
        <f aca="true">BETAINV(RAND(),T1_PERT!$F$7,T1_PERT!$G$7,T1_PERT!$C$7,T1_PERT!$E$7)</f>
        <v>6.35448003423754</v>
      </c>
      <c r="E4827" s="23" t="n">
        <f aca="true">BETAINV(RAND(),T1_PERT!$F$8,T1_PERT!$G$8,T1_PERT!$C$8,T1_PERT!$E$8)</f>
        <v>4.7711354525255</v>
      </c>
      <c r="F4827" s="23" t="n">
        <f aca="true">BETAINV(RAND(),T1_PERT!$F$9,T1_PERT!$G$9,T1_PERT!$C$9,T1_PERT!$E$9)</f>
        <v>5.23551010294947</v>
      </c>
      <c r="G4827" s="23" t="n">
        <f aca="true">BETAINV(RAND(),T1_PERT!$F$10,T1_PERT!$G$10,T1_PERT!$C$10,T1_PERT!$E$10)</f>
        <v>1.5440442200971</v>
      </c>
      <c r="H4827" s="23" t="n">
        <f aca="false">B4827+C4827+E4827+G4827</f>
        <v>16.399345087546</v>
      </c>
      <c r="I4827" s="23" t="n">
        <f aca="false">B4827+D4827+F4827+G4827</f>
        <v>16.9654829484884</v>
      </c>
      <c r="J4827" s="23" t="n">
        <f aca="false">MAX(H4827,I4827)</f>
        <v>16.9654829484884</v>
      </c>
      <c r="K4827" s="24" t="n">
        <f aca="false">IF(H4827&gt;=I4827,1,0)</f>
        <v>0</v>
      </c>
    </row>
    <row r="4828" customFormat="false" ht="15" hidden="false" customHeight="false" outlineLevel="0" collapsed="false">
      <c r="A4828" s="5" t="n">
        <v>4809</v>
      </c>
      <c r="B4828" s="23" t="n">
        <f aca="true">BETAINV(RAND(),T1_PERT!$F$5,T1_PERT!$G$5,T1_PERT!$C$5,T1_PERT!$E$5)</f>
        <v>3.16468465771057</v>
      </c>
      <c r="C4828" s="23" t="n">
        <f aca="true">BETAINV(RAND(),T1_PERT!$F$6,T1_PERT!$G$6,T1_PERT!$C$6,T1_PERT!$E$6)</f>
        <v>4.34928629771764</v>
      </c>
      <c r="D4828" s="23" t="n">
        <f aca="true">BETAINV(RAND(),T1_PERT!$F$7,T1_PERT!$G$7,T1_PERT!$C$7,T1_PERT!$E$7)</f>
        <v>4.6340034726024</v>
      </c>
      <c r="E4828" s="23" t="n">
        <f aca="true">BETAINV(RAND(),T1_PERT!$F$8,T1_PERT!$G$8,T1_PERT!$C$8,T1_PERT!$E$8)</f>
        <v>5.22052651647914</v>
      </c>
      <c r="F4828" s="23" t="n">
        <f aca="true">BETAINV(RAND(),T1_PERT!$F$9,T1_PERT!$G$9,T1_PERT!$C$9,T1_PERT!$E$9)</f>
        <v>3.49182095961638</v>
      </c>
      <c r="G4828" s="23" t="n">
        <f aca="true">BETAINV(RAND(),T1_PERT!$F$10,T1_PERT!$G$10,T1_PERT!$C$10,T1_PERT!$E$10)</f>
        <v>1.96886440698609</v>
      </c>
      <c r="H4828" s="23" t="n">
        <f aca="false">B4828+C4828+E4828+G4828</f>
        <v>14.7033618788934</v>
      </c>
      <c r="I4828" s="23" t="n">
        <f aca="false">B4828+D4828+F4828+G4828</f>
        <v>13.2593734969154</v>
      </c>
      <c r="J4828" s="23" t="n">
        <f aca="false">MAX(H4828,I4828)</f>
        <v>14.7033618788934</v>
      </c>
      <c r="K4828" s="24" t="n">
        <f aca="false">IF(H4828&gt;=I4828,1,0)</f>
        <v>1</v>
      </c>
    </row>
    <row r="4829" customFormat="false" ht="15" hidden="false" customHeight="false" outlineLevel="0" collapsed="false">
      <c r="A4829" s="5" t="n">
        <v>4810</v>
      </c>
      <c r="B4829" s="23" t="n">
        <f aca="true">BETAINV(RAND(),T1_PERT!$F$5,T1_PERT!$G$5,T1_PERT!$C$5,T1_PERT!$E$5)</f>
        <v>4.11029917456899</v>
      </c>
      <c r="C4829" s="23" t="n">
        <f aca="true">BETAINV(RAND(),T1_PERT!$F$6,T1_PERT!$G$6,T1_PERT!$C$6,T1_PERT!$E$6)</f>
        <v>5.54473918844301</v>
      </c>
      <c r="D4829" s="23" t="n">
        <f aca="true">BETAINV(RAND(),T1_PERT!$F$7,T1_PERT!$G$7,T1_PERT!$C$7,T1_PERT!$E$7)</f>
        <v>5.50723452553353</v>
      </c>
      <c r="E4829" s="23" t="n">
        <f aca="true">BETAINV(RAND(),T1_PERT!$F$8,T1_PERT!$G$8,T1_PERT!$C$8,T1_PERT!$E$8)</f>
        <v>4.70609661961526</v>
      </c>
      <c r="F4829" s="23" t="n">
        <f aca="true">BETAINV(RAND(),T1_PERT!$F$9,T1_PERT!$G$9,T1_PERT!$C$9,T1_PERT!$E$9)</f>
        <v>3.38116815601599</v>
      </c>
      <c r="G4829" s="23" t="n">
        <f aca="true">BETAINV(RAND(),T1_PERT!$F$10,T1_PERT!$G$10,T1_PERT!$C$10,T1_PERT!$E$10)</f>
        <v>1.98351920268667</v>
      </c>
      <c r="H4829" s="23" t="n">
        <f aca="false">B4829+C4829+E4829+G4829</f>
        <v>16.3446541853139</v>
      </c>
      <c r="I4829" s="23" t="n">
        <f aca="false">B4829+D4829+F4829+G4829</f>
        <v>14.9822210588052</v>
      </c>
      <c r="J4829" s="23" t="n">
        <f aca="false">MAX(H4829,I4829)</f>
        <v>16.3446541853139</v>
      </c>
      <c r="K4829" s="24" t="n">
        <f aca="false">IF(H4829&gt;=I4829,1,0)</f>
        <v>1</v>
      </c>
    </row>
    <row r="4830" customFormat="false" ht="15" hidden="false" customHeight="false" outlineLevel="0" collapsed="false">
      <c r="A4830" s="5" t="n">
        <v>4811</v>
      </c>
      <c r="B4830" s="23" t="n">
        <f aca="true">BETAINV(RAND(),T1_PERT!$F$5,T1_PERT!$G$5,T1_PERT!$C$5,T1_PERT!$E$5)</f>
        <v>4.07611753860172</v>
      </c>
      <c r="C4830" s="23" t="n">
        <f aca="true">BETAINV(RAND(),T1_PERT!$F$6,T1_PERT!$G$6,T1_PERT!$C$6,T1_PERT!$E$6)</f>
        <v>4.93301384245225</v>
      </c>
      <c r="D4830" s="23" t="n">
        <f aca="true">BETAINV(RAND(),T1_PERT!$F$7,T1_PERT!$G$7,T1_PERT!$C$7,T1_PERT!$E$7)</f>
        <v>4.76910563122683</v>
      </c>
      <c r="E4830" s="23" t="n">
        <f aca="true">BETAINV(RAND(),T1_PERT!$F$8,T1_PERT!$G$8,T1_PERT!$C$8,T1_PERT!$E$8)</f>
        <v>5.41791216884564</v>
      </c>
      <c r="F4830" s="23" t="n">
        <f aca="true">BETAINV(RAND(),T1_PERT!$F$9,T1_PERT!$G$9,T1_PERT!$C$9,T1_PERT!$E$9)</f>
        <v>3.86584455626107</v>
      </c>
      <c r="G4830" s="23" t="n">
        <f aca="true">BETAINV(RAND(),T1_PERT!$F$10,T1_PERT!$G$10,T1_PERT!$C$10,T1_PERT!$E$10)</f>
        <v>2.50173641925035</v>
      </c>
      <c r="H4830" s="23" t="n">
        <f aca="false">B4830+C4830+E4830+G4830</f>
        <v>16.92877996915</v>
      </c>
      <c r="I4830" s="23" t="n">
        <f aca="false">B4830+D4830+F4830+G4830</f>
        <v>15.21280414534</v>
      </c>
      <c r="J4830" s="23" t="n">
        <f aca="false">MAX(H4830,I4830)</f>
        <v>16.92877996915</v>
      </c>
      <c r="K4830" s="24" t="n">
        <f aca="false">IF(H4830&gt;=I4830,1,0)</f>
        <v>1</v>
      </c>
    </row>
    <row r="4831" customFormat="false" ht="15" hidden="false" customHeight="false" outlineLevel="0" collapsed="false">
      <c r="A4831" s="5" t="n">
        <v>4812</v>
      </c>
      <c r="B4831" s="23" t="n">
        <f aca="true">BETAINV(RAND(),T1_PERT!$F$5,T1_PERT!$G$5,T1_PERT!$C$5,T1_PERT!$E$5)</f>
        <v>3.23891982068267</v>
      </c>
      <c r="C4831" s="23" t="n">
        <f aca="true">BETAINV(RAND(),T1_PERT!$F$6,T1_PERT!$G$6,T1_PERT!$C$6,T1_PERT!$E$6)</f>
        <v>5.32938554504754</v>
      </c>
      <c r="D4831" s="23" t="n">
        <f aca="true">BETAINV(RAND(),T1_PERT!$F$7,T1_PERT!$G$7,T1_PERT!$C$7,T1_PERT!$E$7)</f>
        <v>5.10820406307039</v>
      </c>
      <c r="E4831" s="23" t="n">
        <f aca="true">BETAINV(RAND(),T1_PERT!$F$8,T1_PERT!$G$8,T1_PERT!$C$8,T1_PERT!$E$8)</f>
        <v>5.82831322238368</v>
      </c>
      <c r="F4831" s="23" t="n">
        <f aca="true">BETAINV(RAND(),T1_PERT!$F$9,T1_PERT!$G$9,T1_PERT!$C$9,T1_PERT!$E$9)</f>
        <v>3.53551189418896</v>
      </c>
      <c r="G4831" s="23" t="n">
        <f aca="true">BETAINV(RAND(),T1_PERT!$F$10,T1_PERT!$G$10,T1_PERT!$C$10,T1_PERT!$E$10)</f>
        <v>1.92180718956002</v>
      </c>
      <c r="H4831" s="23" t="n">
        <f aca="false">B4831+C4831+E4831+G4831</f>
        <v>16.3184257776739</v>
      </c>
      <c r="I4831" s="23" t="n">
        <f aca="false">B4831+D4831+F4831+G4831</f>
        <v>13.804442967502</v>
      </c>
      <c r="J4831" s="23" t="n">
        <f aca="false">MAX(H4831,I4831)</f>
        <v>16.3184257776739</v>
      </c>
      <c r="K4831" s="24" t="n">
        <f aca="false">IF(H4831&gt;=I4831,1,0)</f>
        <v>1</v>
      </c>
    </row>
    <row r="4832" customFormat="false" ht="15" hidden="false" customHeight="false" outlineLevel="0" collapsed="false">
      <c r="A4832" s="5" t="n">
        <v>4813</v>
      </c>
      <c r="B4832" s="23" t="n">
        <f aca="true">BETAINV(RAND(),T1_PERT!$F$5,T1_PERT!$G$5,T1_PERT!$C$5,T1_PERT!$E$5)</f>
        <v>3.39202725891365</v>
      </c>
      <c r="C4832" s="23" t="n">
        <f aca="true">BETAINV(RAND(),T1_PERT!$F$6,T1_PERT!$G$6,T1_PERT!$C$6,T1_PERT!$E$6)</f>
        <v>7.15376355289089</v>
      </c>
      <c r="D4832" s="23" t="n">
        <f aca="true">BETAINV(RAND(),T1_PERT!$F$7,T1_PERT!$G$7,T1_PERT!$C$7,T1_PERT!$E$7)</f>
        <v>4.24095515360492</v>
      </c>
      <c r="E4832" s="23" t="n">
        <f aca="true">BETAINV(RAND(),T1_PERT!$F$8,T1_PERT!$G$8,T1_PERT!$C$8,T1_PERT!$E$8)</f>
        <v>6.24093413802469</v>
      </c>
      <c r="F4832" s="23" t="n">
        <f aca="true">BETAINV(RAND(),T1_PERT!$F$9,T1_PERT!$G$9,T1_PERT!$C$9,T1_PERT!$E$9)</f>
        <v>4.25354177323605</v>
      </c>
      <c r="G4832" s="23" t="n">
        <f aca="true">BETAINV(RAND(),T1_PERT!$F$10,T1_PERT!$G$10,T1_PERT!$C$10,T1_PERT!$E$10)</f>
        <v>1.95741764264963</v>
      </c>
      <c r="H4832" s="23" t="n">
        <f aca="false">B4832+C4832+E4832+G4832</f>
        <v>18.7441425924789</v>
      </c>
      <c r="I4832" s="23" t="n">
        <f aca="false">B4832+D4832+F4832+G4832</f>
        <v>13.8439418284042</v>
      </c>
      <c r="J4832" s="23" t="n">
        <f aca="false">MAX(H4832,I4832)</f>
        <v>18.7441425924789</v>
      </c>
      <c r="K4832" s="24" t="n">
        <f aca="false">IF(H4832&gt;=I4832,1,0)</f>
        <v>1</v>
      </c>
    </row>
    <row r="4833" customFormat="false" ht="15" hidden="false" customHeight="false" outlineLevel="0" collapsed="false">
      <c r="A4833" s="5" t="n">
        <v>4814</v>
      </c>
      <c r="B4833" s="23" t="n">
        <f aca="true">BETAINV(RAND(),T1_PERT!$F$5,T1_PERT!$G$5,T1_PERT!$C$5,T1_PERT!$E$5)</f>
        <v>3.81781976298444</v>
      </c>
      <c r="C4833" s="23" t="n">
        <f aca="true">BETAINV(RAND(),T1_PERT!$F$6,T1_PERT!$G$6,T1_PERT!$C$6,T1_PERT!$E$6)</f>
        <v>5.19422684460571</v>
      </c>
      <c r="D4833" s="23" t="n">
        <f aca="true">BETAINV(RAND(),T1_PERT!$F$7,T1_PERT!$G$7,T1_PERT!$C$7,T1_PERT!$E$7)</f>
        <v>6.15333038679644</v>
      </c>
      <c r="E4833" s="23" t="n">
        <f aca="true">BETAINV(RAND(),T1_PERT!$F$8,T1_PERT!$G$8,T1_PERT!$C$8,T1_PERT!$E$8)</f>
        <v>4.46334172727531</v>
      </c>
      <c r="F4833" s="23" t="n">
        <f aca="true">BETAINV(RAND(),T1_PERT!$F$9,T1_PERT!$G$9,T1_PERT!$C$9,T1_PERT!$E$9)</f>
        <v>4.30475362252916</v>
      </c>
      <c r="G4833" s="23" t="n">
        <f aca="true">BETAINV(RAND(),T1_PERT!$F$10,T1_PERT!$G$10,T1_PERT!$C$10,T1_PERT!$E$10)</f>
        <v>1.73664582536281</v>
      </c>
      <c r="H4833" s="23" t="n">
        <f aca="false">B4833+C4833+E4833+G4833</f>
        <v>15.2120341602283</v>
      </c>
      <c r="I4833" s="23" t="n">
        <f aca="false">B4833+D4833+F4833+G4833</f>
        <v>16.0125495976728</v>
      </c>
      <c r="J4833" s="23" t="n">
        <f aca="false">MAX(H4833,I4833)</f>
        <v>16.0125495976728</v>
      </c>
      <c r="K4833" s="24" t="n">
        <f aca="false">IF(H4833&gt;=I4833,1,0)</f>
        <v>0</v>
      </c>
    </row>
    <row r="4834" customFormat="false" ht="15" hidden="false" customHeight="false" outlineLevel="0" collapsed="false">
      <c r="A4834" s="5" t="n">
        <v>4815</v>
      </c>
      <c r="B4834" s="23" t="n">
        <f aca="true">BETAINV(RAND(),T1_PERT!$F$5,T1_PERT!$G$5,T1_PERT!$C$5,T1_PERT!$E$5)</f>
        <v>3.66808380580634</v>
      </c>
      <c r="C4834" s="23" t="n">
        <f aca="true">BETAINV(RAND(),T1_PERT!$F$6,T1_PERT!$G$6,T1_PERT!$C$6,T1_PERT!$E$6)</f>
        <v>6.28687411455702</v>
      </c>
      <c r="D4834" s="23" t="n">
        <f aca="true">BETAINV(RAND(),T1_PERT!$F$7,T1_PERT!$G$7,T1_PERT!$C$7,T1_PERT!$E$7)</f>
        <v>7.09252189546948</v>
      </c>
      <c r="E4834" s="23" t="n">
        <f aca="true">BETAINV(RAND(),T1_PERT!$F$8,T1_PERT!$G$8,T1_PERT!$C$8,T1_PERT!$E$8)</f>
        <v>6.3942789502242</v>
      </c>
      <c r="F4834" s="23" t="n">
        <f aca="true">BETAINV(RAND(),T1_PERT!$F$9,T1_PERT!$G$9,T1_PERT!$C$9,T1_PERT!$E$9)</f>
        <v>4.21070258071232</v>
      </c>
      <c r="G4834" s="23" t="n">
        <f aca="true">BETAINV(RAND(),T1_PERT!$F$10,T1_PERT!$G$10,T1_PERT!$C$10,T1_PERT!$E$10)</f>
        <v>2.4870435250381</v>
      </c>
      <c r="H4834" s="23" t="n">
        <f aca="false">B4834+C4834+E4834+G4834</f>
        <v>18.8362803956257</v>
      </c>
      <c r="I4834" s="23" t="n">
        <f aca="false">B4834+D4834+F4834+G4834</f>
        <v>17.4583518070262</v>
      </c>
      <c r="J4834" s="23" t="n">
        <f aca="false">MAX(H4834,I4834)</f>
        <v>18.8362803956257</v>
      </c>
      <c r="K4834" s="24" t="n">
        <f aca="false">IF(H4834&gt;=I4834,1,0)</f>
        <v>1</v>
      </c>
    </row>
    <row r="4835" customFormat="false" ht="15" hidden="false" customHeight="false" outlineLevel="0" collapsed="false">
      <c r="A4835" s="5" t="n">
        <v>4816</v>
      </c>
      <c r="B4835" s="23" t="n">
        <f aca="true">BETAINV(RAND(),T1_PERT!$F$5,T1_PERT!$G$5,T1_PERT!$C$5,T1_PERT!$E$5)</f>
        <v>4.50291904143523</v>
      </c>
      <c r="C4835" s="23" t="n">
        <f aca="true">BETAINV(RAND(),T1_PERT!$F$6,T1_PERT!$G$6,T1_PERT!$C$6,T1_PERT!$E$6)</f>
        <v>5.16143838647586</v>
      </c>
      <c r="D4835" s="23" t="n">
        <f aca="true">BETAINV(RAND(),T1_PERT!$F$7,T1_PERT!$G$7,T1_PERT!$C$7,T1_PERT!$E$7)</f>
        <v>5.94784682487504</v>
      </c>
      <c r="E4835" s="23" t="n">
        <f aca="true">BETAINV(RAND(),T1_PERT!$F$8,T1_PERT!$G$8,T1_PERT!$C$8,T1_PERT!$E$8)</f>
        <v>5.49602955553365</v>
      </c>
      <c r="F4835" s="23" t="n">
        <f aca="true">BETAINV(RAND(),T1_PERT!$F$9,T1_PERT!$G$9,T1_PERT!$C$9,T1_PERT!$E$9)</f>
        <v>3.44237576978438</v>
      </c>
      <c r="G4835" s="23" t="n">
        <f aca="true">BETAINV(RAND(),T1_PERT!$F$10,T1_PERT!$G$10,T1_PERT!$C$10,T1_PERT!$E$10)</f>
        <v>1.7684528303506</v>
      </c>
      <c r="H4835" s="23" t="n">
        <f aca="false">B4835+C4835+E4835+G4835</f>
        <v>16.9288398137953</v>
      </c>
      <c r="I4835" s="23" t="n">
        <f aca="false">B4835+D4835+F4835+G4835</f>
        <v>15.6615944664452</v>
      </c>
      <c r="J4835" s="23" t="n">
        <f aca="false">MAX(H4835,I4835)</f>
        <v>16.9288398137953</v>
      </c>
      <c r="K4835" s="24" t="n">
        <f aca="false">IF(H4835&gt;=I4835,1,0)</f>
        <v>1</v>
      </c>
    </row>
    <row r="4836" customFormat="false" ht="15" hidden="false" customHeight="false" outlineLevel="0" collapsed="false">
      <c r="A4836" s="5" t="n">
        <v>4817</v>
      </c>
      <c r="B4836" s="23" t="n">
        <f aca="true">BETAINV(RAND(),T1_PERT!$F$5,T1_PERT!$G$5,T1_PERT!$C$5,T1_PERT!$E$5)</f>
        <v>4.97947920240575</v>
      </c>
      <c r="C4836" s="23" t="n">
        <f aca="true">BETAINV(RAND(),T1_PERT!$F$6,T1_PERT!$G$6,T1_PERT!$C$6,T1_PERT!$E$6)</f>
        <v>5.64058949181312</v>
      </c>
      <c r="D4836" s="23" t="n">
        <f aca="true">BETAINV(RAND(),T1_PERT!$F$7,T1_PERT!$G$7,T1_PERT!$C$7,T1_PERT!$E$7)</f>
        <v>4.29794647276807</v>
      </c>
      <c r="E4836" s="23" t="n">
        <f aca="true">BETAINV(RAND(),T1_PERT!$F$8,T1_PERT!$G$8,T1_PERT!$C$8,T1_PERT!$E$8)</f>
        <v>6.31787462509177</v>
      </c>
      <c r="F4836" s="23" t="n">
        <f aca="true">BETAINV(RAND(),T1_PERT!$F$9,T1_PERT!$G$9,T1_PERT!$C$9,T1_PERT!$E$9)</f>
        <v>4.51659602628853</v>
      </c>
      <c r="G4836" s="23" t="n">
        <f aca="true">BETAINV(RAND(),T1_PERT!$F$10,T1_PERT!$G$10,T1_PERT!$C$10,T1_PERT!$E$10)</f>
        <v>2.09657512765959</v>
      </c>
      <c r="H4836" s="23" t="n">
        <f aca="false">B4836+C4836+E4836+G4836</f>
        <v>19.0345184469702</v>
      </c>
      <c r="I4836" s="23" t="n">
        <f aca="false">B4836+D4836+F4836+G4836</f>
        <v>15.8905968291219</v>
      </c>
      <c r="J4836" s="23" t="n">
        <f aca="false">MAX(H4836,I4836)</f>
        <v>19.0345184469702</v>
      </c>
      <c r="K4836" s="24" t="n">
        <f aca="false">IF(H4836&gt;=I4836,1,0)</f>
        <v>1</v>
      </c>
    </row>
    <row r="4837" customFormat="false" ht="15" hidden="false" customHeight="false" outlineLevel="0" collapsed="false">
      <c r="A4837" s="5" t="n">
        <v>4818</v>
      </c>
      <c r="B4837" s="23" t="n">
        <f aca="true">BETAINV(RAND(),T1_PERT!$F$5,T1_PERT!$G$5,T1_PERT!$C$5,T1_PERT!$E$5)</f>
        <v>3.20237825273667</v>
      </c>
      <c r="C4837" s="23" t="n">
        <f aca="true">BETAINV(RAND(),T1_PERT!$F$6,T1_PERT!$G$6,T1_PERT!$C$6,T1_PERT!$E$6)</f>
        <v>6.82730599173286</v>
      </c>
      <c r="D4837" s="23" t="n">
        <f aca="true">BETAINV(RAND(),T1_PERT!$F$7,T1_PERT!$G$7,T1_PERT!$C$7,T1_PERT!$E$7)</f>
        <v>4.83857970479462</v>
      </c>
      <c r="E4837" s="23" t="n">
        <f aca="true">BETAINV(RAND(),T1_PERT!$F$8,T1_PERT!$G$8,T1_PERT!$C$8,T1_PERT!$E$8)</f>
        <v>4.43726553090187</v>
      </c>
      <c r="F4837" s="23" t="n">
        <f aca="true">BETAINV(RAND(),T1_PERT!$F$9,T1_PERT!$G$9,T1_PERT!$C$9,T1_PERT!$E$9)</f>
        <v>5.14921094777146</v>
      </c>
      <c r="G4837" s="23" t="n">
        <f aca="true">BETAINV(RAND(),T1_PERT!$F$10,T1_PERT!$G$10,T1_PERT!$C$10,T1_PERT!$E$10)</f>
        <v>1.90895592345469</v>
      </c>
      <c r="H4837" s="23" t="n">
        <f aca="false">B4837+C4837+E4837+G4837</f>
        <v>16.3759056988261</v>
      </c>
      <c r="I4837" s="23" t="n">
        <f aca="false">B4837+D4837+F4837+G4837</f>
        <v>15.0991248287574</v>
      </c>
      <c r="J4837" s="23" t="n">
        <f aca="false">MAX(H4837,I4837)</f>
        <v>16.3759056988261</v>
      </c>
      <c r="K4837" s="24" t="n">
        <f aca="false">IF(H4837&gt;=I4837,1,0)</f>
        <v>1</v>
      </c>
    </row>
    <row r="4838" customFormat="false" ht="15" hidden="false" customHeight="false" outlineLevel="0" collapsed="false">
      <c r="A4838" s="5" t="n">
        <v>4819</v>
      </c>
      <c r="B4838" s="23" t="n">
        <f aca="true">BETAINV(RAND(),T1_PERT!$F$5,T1_PERT!$G$5,T1_PERT!$C$5,T1_PERT!$E$5)</f>
        <v>5.38721716030277</v>
      </c>
      <c r="C4838" s="23" t="n">
        <f aca="true">BETAINV(RAND(),T1_PERT!$F$6,T1_PERT!$G$6,T1_PERT!$C$6,T1_PERT!$E$6)</f>
        <v>4.68787768862475</v>
      </c>
      <c r="D4838" s="23" t="n">
        <f aca="true">BETAINV(RAND(),T1_PERT!$F$7,T1_PERT!$G$7,T1_PERT!$C$7,T1_PERT!$E$7)</f>
        <v>4.29058764419856</v>
      </c>
      <c r="E4838" s="23" t="n">
        <f aca="true">BETAINV(RAND(),T1_PERT!$F$8,T1_PERT!$G$8,T1_PERT!$C$8,T1_PERT!$E$8)</f>
        <v>5.03051892147026</v>
      </c>
      <c r="F4838" s="23" t="n">
        <f aca="true">BETAINV(RAND(),T1_PERT!$F$9,T1_PERT!$G$9,T1_PERT!$C$9,T1_PERT!$E$9)</f>
        <v>5.16964099835223</v>
      </c>
      <c r="G4838" s="23" t="n">
        <f aca="true">BETAINV(RAND(),T1_PERT!$F$10,T1_PERT!$G$10,T1_PERT!$C$10,T1_PERT!$E$10)</f>
        <v>1.8183035898075</v>
      </c>
      <c r="H4838" s="23" t="n">
        <f aca="false">B4838+C4838+E4838+G4838</f>
        <v>16.9239173602053</v>
      </c>
      <c r="I4838" s="23" t="n">
        <f aca="false">B4838+D4838+F4838+G4838</f>
        <v>16.6657493926611</v>
      </c>
      <c r="J4838" s="23" t="n">
        <f aca="false">MAX(H4838,I4838)</f>
        <v>16.9239173602053</v>
      </c>
      <c r="K4838" s="24" t="n">
        <f aca="false">IF(H4838&gt;=I4838,1,0)</f>
        <v>1</v>
      </c>
    </row>
    <row r="4839" customFormat="false" ht="15" hidden="false" customHeight="false" outlineLevel="0" collapsed="false">
      <c r="A4839" s="5" t="n">
        <v>4820</v>
      </c>
      <c r="B4839" s="23" t="n">
        <f aca="true">BETAINV(RAND(),T1_PERT!$F$5,T1_PERT!$G$5,T1_PERT!$C$5,T1_PERT!$E$5)</f>
        <v>4.06550097389067</v>
      </c>
      <c r="C4839" s="23" t="n">
        <f aca="true">BETAINV(RAND(),T1_PERT!$F$6,T1_PERT!$G$6,T1_PERT!$C$6,T1_PERT!$E$6)</f>
        <v>3.94280042367323</v>
      </c>
      <c r="D4839" s="23" t="n">
        <f aca="true">BETAINV(RAND(),T1_PERT!$F$7,T1_PERT!$G$7,T1_PERT!$C$7,T1_PERT!$E$7)</f>
        <v>3.5596122990845</v>
      </c>
      <c r="E4839" s="23" t="n">
        <f aca="true">BETAINV(RAND(),T1_PERT!$F$8,T1_PERT!$G$8,T1_PERT!$C$8,T1_PERT!$E$8)</f>
        <v>5.75575220519393</v>
      </c>
      <c r="F4839" s="23" t="n">
        <f aca="true">BETAINV(RAND(),T1_PERT!$F$9,T1_PERT!$G$9,T1_PERT!$C$9,T1_PERT!$E$9)</f>
        <v>3.38668781091328</v>
      </c>
      <c r="G4839" s="23" t="n">
        <f aca="true">BETAINV(RAND(),T1_PERT!$F$10,T1_PERT!$G$10,T1_PERT!$C$10,T1_PERT!$E$10)</f>
        <v>1.62709811159852</v>
      </c>
      <c r="H4839" s="23" t="n">
        <f aca="false">B4839+C4839+E4839+G4839</f>
        <v>15.3911517143563</v>
      </c>
      <c r="I4839" s="23" t="n">
        <f aca="false">B4839+D4839+F4839+G4839</f>
        <v>12.638899195487</v>
      </c>
      <c r="J4839" s="23" t="n">
        <f aca="false">MAX(H4839,I4839)</f>
        <v>15.3911517143563</v>
      </c>
      <c r="K4839" s="24" t="n">
        <f aca="false">IF(H4839&gt;=I4839,1,0)</f>
        <v>1</v>
      </c>
    </row>
    <row r="4840" customFormat="false" ht="15" hidden="false" customHeight="false" outlineLevel="0" collapsed="false">
      <c r="A4840" s="5" t="n">
        <v>4821</v>
      </c>
      <c r="B4840" s="23" t="n">
        <f aca="true">BETAINV(RAND(),T1_PERT!$F$5,T1_PERT!$G$5,T1_PERT!$C$5,T1_PERT!$E$5)</f>
        <v>4.53573121278743</v>
      </c>
      <c r="C4840" s="23" t="n">
        <f aca="true">BETAINV(RAND(),T1_PERT!$F$6,T1_PERT!$G$6,T1_PERT!$C$6,T1_PERT!$E$6)</f>
        <v>4.99638931639399</v>
      </c>
      <c r="D4840" s="23" t="n">
        <f aca="true">BETAINV(RAND(),T1_PERT!$F$7,T1_PERT!$G$7,T1_PERT!$C$7,T1_PERT!$E$7)</f>
        <v>6.22673288663513</v>
      </c>
      <c r="E4840" s="23" t="n">
        <f aca="true">BETAINV(RAND(),T1_PERT!$F$8,T1_PERT!$G$8,T1_PERT!$C$8,T1_PERT!$E$8)</f>
        <v>5.23664760902125</v>
      </c>
      <c r="F4840" s="23" t="n">
        <f aca="true">BETAINV(RAND(),T1_PERT!$F$9,T1_PERT!$G$9,T1_PERT!$C$9,T1_PERT!$E$9)</f>
        <v>4.4548298899268</v>
      </c>
      <c r="G4840" s="23" t="n">
        <f aca="true">BETAINV(RAND(),T1_PERT!$F$10,T1_PERT!$G$10,T1_PERT!$C$10,T1_PERT!$E$10)</f>
        <v>2.69116072770309</v>
      </c>
      <c r="H4840" s="23" t="n">
        <f aca="false">B4840+C4840+E4840+G4840</f>
        <v>17.4599288659058</v>
      </c>
      <c r="I4840" s="23" t="n">
        <f aca="false">B4840+D4840+F4840+G4840</f>
        <v>17.9084547170525</v>
      </c>
      <c r="J4840" s="23" t="n">
        <f aca="false">MAX(H4840,I4840)</f>
        <v>17.9084547170525</v>
      </c>
      <c r="K4840" s="24" t="n">
        <f aca="false">IF(H4840&gt;=I4840,1,0)</f>
        <v>0</v>
      </c>
    </row>
    <row r="4841" customFormat="false" ht="15" hidden="false" customHeight="false" outlineLevel="0" collapsed="false">
      <c r="A4841" s="5" t="n">
        <v>4822</v>
      </c>
      <c r="B4841" s="23" t="n">
        <f aca="true">BETAINV(RAND(),T1_PERT!$F$5,T1_PERT!$G$5,T1_PERT!$C$5,T1_PERT!$E$5)</f>
        <v>2.50489782273811</v>
      </c>
      <c r="C4841" s="23" t="n">
        <f aca="true">BETAINV(RAND(),T1_PERT!$F$6,T1_PERT!$G$6,T1_PERT!$C$6,T1_PERT!$E$6)</f>
        <v>6.76123370926728</v>
      </c>
      <c r="D4841" s="23" t="n">
        <f aca="true">BETAINV(RAND(),T1_PERT!$F$7,T1_PERT!$G$7,T1_PERT!$C$7,T1_PERT!$E$7)</f>
        <v>5.21101274659208</v>
      </c>
      <c r="E4841" s="23" t="n">
        <f aca="true">BETAINV(RAND(),T1_PERT!$F$8,T1_PERT!$G$8,T1_PERT!$C$8,T1_PERT!$E$8)</f>
        <v>5.22388809281243</v>
      </c>
      <c r="F4841" s="23" t="n">
        <f aca="true">BETAINV(RAND(),T1_PERT!$F$9,T1_PERT!$G$9,T1_PERT!$C$9,T1_PERT!$E$9)</f>
        <v>3.78329839300337</v>
      </c>
      <c r="G4841" s="23" t="n">
        <f aca="true">BETAINV(RAND(),T1_PERT!$F$10,T1_PERT!$G$10,T1_PERT!$C$10,T1_PERT!$E$10)</f>
        <v>2.17939484732936</v>
      </c>
      <c r="H4841" s="23" t="n">
        <f aca="false">B4841+C4841+E4841+G4841</f>
        <v>16.6694144721472</v>
      </c>
      <c r="I4841" s="23" t="n">
        <f aca="false">B4841+D4841+F4841+G4841</f>
        <v>13.6786038096629</v>
      </c>
      <c r="J4841" s="23" t="n">
        <f aca="false">MAX(H4841,I4841)</f>
        <v>16.6694144721472</v>
      </c>
      <c r="K4841" s="24" t="n">
        <f aca="false">IF(H4841&gt;=I4841,1,0)</f>
        <v>1</v>
      </c>
    </row>
    <row r="4842" customFormat="false" ht="15" hidden="false" customHeight="false" outlineLevel="0" collapsed="false">
      <c r="A4842" s="5" t="n">
        <v>4823</v>
      </c>
      <c r="B4842" s="23" t="n">
        <f aca="true">BETAINV(RAND(),T1_PERT!$F$5,T1_PERT!$G$5,T1_PERT!$C$5,T1_PERT!$E$5)</f>
        <v>4.15144150761305</v>
      </c>
      <c r="C4842" s="23" t="n">
        <f aca="true">BETAINV(RAND(),T1_PERT!$F$6,T1_PERT!$G$6,T1_PERT!$C$6,T1_PERT!$E$6)</f>
        <v>5.74495147488275</v>
      </c>
      <c r="D4842" s="23" t="n">
        <f aca="true">BETAINV(RAND(),T1_PERT!$F$7,T1_PERT!$G$7,T1_PERT!$C$7,T1_PERT!$E$7)</f>
        <v>4.86149085856813</v>
      </c>
      <c r="E4842" s="23" t="n">
        <f aca="true">BETAINV(RAND(),T1_PERT!$F$8,T1_PERT!$G$8,T1_PERT!$C$8,T1_PERT!$E$8)</f>
        <v>5.2760489820438</v>
      </c>
      <c r="F4842" s="23" t="n">
        <f aca="true">BETAINV(RAND(),T1_PERT!$F$9,T1_PERT!$G$9,T1_PERT!$C$9,T1_PERT!$E$9)</f>
        <v>4.33420036125888</v>
      </c>
      <c r="G4842" s="23" t="n">
        <f aca="true">BETAINV(RAND(),T1_PERT!$F$10,T1_PERT!$G$10,T1_PERT!$C$10,T1_PERT!$E$10)</f>
        <v>2.43526049343282</v>
      </c>
      <c r="H4842" s="23" t="n">
        <f aca="false">B4842+C4842+E4842+G4842</f>
        <v>17.6077024579724</v>
      </c>
      <c r="I4842" s="23" t="n">
        <f aca="false">B4842+D4842+F4842+G4842</f>
        <v>15.7823932208729</v>
      </c>
      <c r="J4842" s="23" t="n">
        <f aca="false">MAX(H4842,I4842)</f>
        <v>17.6077024579724</v>
      </c>
      <c r="K4842" s="24" t="n">
        <f aca="false">IF(H4842&gt;=I4842,1,0)</f>
        <v>1</v>
      </c>
    </row>
    <row r="4843" customFormat="false" ht="15" hidden="false" customHeight="false" outlineLevel="0" collapsed="false">
      <c r="A4843" s="5" t="n">
        <v>4824</v>
      </c>
      <c r="B4843" s="23" t="n">
        <f aca="true">BETAINV(RAND(),T1_PERT!$F$5,T1_PERT!$G$5,T1_PERT!$C$5,T1_PERT!$E$5)</f>
        <v>4.54700336098124</v>
      </c>
      <c r="C4843" s="23" t="n">
        <f aca="true">BETAINV(RAND(),T1_PERT!$F$6,T1_PERT!$G$6,T1_PERT!$C$6,T1_PERT!$E$6)</f>
        <v>4.65859514590082</v>
      </c>
      <c r="D4843" s="23" t="n">
        <f aca="true">BETAINV(RAND(),T1_PERT!$F$7,T1_PERT!$G$7,T1_PERT!$C$7,T1_PERT!$E$7)</f>
        <v>5.78098220930874</v>
      </c>
      <c r="E4843" s="23" t="n">
        <f aca="true">BETAINV(RAND(),T1_PERT!$F$8,T1_PERT!$G$8,T1_PERT!$C$8,T1_PERT!$E$8)</f>
        <v>5.85562371096979</v>
      </c>
      <c r="F4843" s="23" t="n">
        <f aca="true">BETAINV(RAND(),T1_PERT!$F$9,T1_PERT!$G$9,T1_PERT!$C$9,T1_PERT!$E$9)</f>
        <v>4.12603491409328</v>
      </c>
      <c r="G4843" s="23" t="n">
        <f aca="true">BETAINV(RAND(),T1_PERT!$F$10,T1_PERT!$G$10,T1_PERT!$C$10,T1_PERT!$E$10)</f>
        <v>1.54043433546393</v>
      </c>
      <c r="H4843" s="23" t="n">
        <f aca="false">B4843+C4843+E4843+G4843</f>
        <v>16.6016565533158</v>
      </c>
      <c r="I4843" s="23" t="n">
        <f aca="false">B4843+D4843+F4843+G4843</f>
        <v>15.9944548198472</v>
      </c>
      <c r="J4843" s="23" t="n">
        <f aca="false">MAX(H4843,I4843)</f>
        <v>16.6016565533158</v>
      </c>
      <c r="K4843" s="24" t="n">
        <f aca="false">IF(H4843&gt;=I4843,1,0)</f>
        <v>1</v>
      </c>
    </row>
    <row r="4844" customFormat="false" ht="15" hidden="false" customHeight="false" outlineLevel="0" collapsed="false">
      <c r="A4844" s="5" t="n">
        <v>4825</v>
      </c>
      <c r="B4844" s="23" t="n">
        <f aca="true">BETAINV(RAND(),T1_PERT!$F$5,T1_PERT!$G$5,T1_PERT!$C$5,T1_PERT!$E$5)</f>
        <v>3.46840650296979</v>
      </c>
      <c r="C4844" s="23" t="n">
        <f aca="true">BETAINV(RAND(),T1_PERT!$F$6,T1_PERT!$G$6,T1_PERT!$C$6,T1_PERT!$E$6)</f>
        <v>5.43328431182759</v>
      </c>
      <c r="D4844" s="23" t="n">
        <f aca="true">BETAINV(RAND(),T1_PERT!$F$7,T1_PERT!$G$7,T1_PERT!$C$7,T1_PERT!$E$7)</f>
        <v>4.43437587828418</v>
      </c>
      <c r="E4844" s="23" t="n">
        <f aca="true">BETAINV(RAND(),T1_PERT!$F$8,T1_PERT!$G$8,T1_PERT!$C$8,T1_PERT!$E$8)</f>
        <v>6.939296404545</v>
      </c>
      <c r="F4844" s="23" t="n">
        <f aca="true">BETAINV(RAND(),T1_PERT!$F$9,T1_PERT!$G$9,T1_PERT!$C$9,T1_PERT!$E$9)</f>
        <v>5.13276712143914</v>
      </c>
      <c r="G4844" s="23" t="n">
        <f aca="true">BETAINV(RAND(),T1_PERT!$F$10,T1_PERT!$G$10,T1_PERT!$C$10,T1_PERT!$E$10)</f>
        <v>1.78790144568602</v>
      </c>
      <c r="H4844" s="23" t="n">
        <f aca="false">B4844+C4844+E4844+G4844</f>
        <v>17.6288886650284</v>
      </c>
      <c r="I4844" s="23" t="n">
        <f aca="false">B4844+D4844+F4844+G4844</f>
        <v>14.8234509483791</v>
      </c>
      <c r="J4844" s="23" t="n">
        <f aca="false">MAX(H4844,I4844)</f>
        <v>17.6288886650284</v>
      </c>
      <c r="K4844" s="24" t="n">
        <f aca="false">IF(H4844&gt;=I4844,1,0)</f>
        <v>1</v>
      </c>
    </row>
    <row r="4845" customFormat="false" ht="15" hidden="false" customHeight="false" outlineLevel="0" collapsed="false">
      <c r="A4845" s="5" t="n">
        <v>4826</v>
      </c>
      <c r="B4845" s="23" t="n">
        <f aca="true">BETAINV(RAND(),T1_PERT!$F$5,T1_PERT!$G$5,T1_PERT!$C$5,T1_PERT!$E$5)</f>
        <v>3.33403327127505</v>
      </c>
      <c r="C4845" s="23" t="n">
        <f aca="true">BETAINV(RAND(),T1_PERT!$F$6,T1_PERT!$G$6,T1_PERT!$C$6,T1_PERT!$E$6)</f>
        <v>3.64054877312604</v>
      </c>
      <c r="D4845" s="23" t="n">
        <f aca="true">BETAINV(RAND(),T1_PERT!$F$7,T1_PERT!$G$7,T1_PERT!$C$7,T1_PERT!$E$7)</f>
        <v>6.68375836986443</v>
      </c>
      <c r="E4845" s="23" t="n">
        <f aca="true">BETAINV(RAND(),T1_PERT!$F$8,T1_PERT!$G$8,T1_PERT!$C$8,T1_PERT!$E$8)</f>
        <v>5.98131698705611</v>
      </c>
      <c r="F4845" s="23" t="n">
        <f aca="true">BETAINV(RAND(),T1_PERT!$F$9,T1_PERT!$G$9,T1_PERT!$C$9,T1_PERT!$E$9)</f>
        <v>4.72637197184681</v>
      </c>
      <c r="G4845" s="23" t="n">
        <f aca="true">BETAINV(RAND(),T1_PERT!$F$10,T1_PERT!$G$10,T1_PERT!$C$10,T1_PERT!$E$10)</f>
        <v>1.60357547317682</v>
      </c>
      <c r="H4845" s="23" t="n">
        <f aca="false">B4845+C4845+E4845+G4845</f>
        <v>14.559474504634</v>
      </c>
      <c r="I4845" s="23" t="n">
        <f aca="false">B4845+D4845+F4845+G4845</f>
        <v>16.3477390861631</v>
      </c>
      <c r="J4845" s="23" t="n">
        <f aca="false">MAX(H4845,I4845)</f>
        <v>16.3477390861631</v>
      </c>
      <c r="K4845" s="24" t="n">
        <f aca="false">IF(H4845&gt;=I4845,1,0)</f>
        <v>0</v>
      </c>
    </row>
    <row r="4846" customFormat="false" ht="15" hidden="false" customHeight="false" outlineLevel="0" collapsed="false">
      <c r="A4846" s="5" t="n">
        <v>4827</v>
      </c>
      <c r="B4846" s="23" t="n">
        <f aca="true">BETAINV(RAND(),T1_PERT!$F$5,T1_PERT!$G$5,T1_PERT!$C$5,T1_PERT!$E$5)</f>
        <v>3.91982012607606</v>
      </c>
      <c r="C4846" s="23" t="n">
        <f aca="true">BETAINV(RAND(),T1_PERT!$F$6,T1_PERT!$G$6,T1_PERT!$C$6,T1_PERT!$E$6)</f>
        <v>4.13110837051671</v>
      </c>
      <c r="D4846" s="23" t="n">
        <f aca="true">BETAINV(RAND(),T1_PERT!$F$7,T1_PERT!$G$7,T1_PERT!$C$7,T1_PERT!$E$7)</f>
        <v>4.5517171584122</v>
      </c>
      <c r="E4846" s="23" t="n">
        <f aca="true">BETAINV(RAND(),T1_PERT!$F$8,T1_PERT!$G$8,T1_PERT!$C$8,T1_PERT!$E$8)</f>
        <v>5.13765670585412</v>
      </c>
      <c r="F4846" s="23" t="n">
        <f aca="true">BETAINV(RAND(),T1_PERT!$F$9,T1_PERT!$G$9,T1_PERT!$C$9,T1_PERT!$E$9)</f>
        <v>3.57227247212323</v>
      </c>
      <c r="G4846" s="23" t="n">
        <f aca="true">BETAINV(RAND(),T1_PERT!$F$10,T1_PERT!$G$10,T1_PERT!$C$10,T1_PERT!$E$10)</f>
        <v>1.79426312568719</v>
      </c>
      <c r="H4846" s="23" t="n">
        <f aca="false">B4846+C4846+E4846+G4846</f>
        <v>14.9828483281341</v>
      </c>
      <c r="I4846" s="23" t="n">
        <f aca="false">B4846+D4846+F4846+G4846</f>
        <v>13.8380728822987</v>
      </c>
      <c r="J4846" s="23" t="n">
        <f aca="false">MAX(H4846,I4846)</f>
        <v>14.9828483281341</v>
      </c>
      <c r="K4846" s="24" t="n">
        <f aca="false">IF(H4846&gt;=I4846,1,0)</f>
        <v>1</v>
      </c>
    </row>
    <row r="4847" customFormat="false" ht="15" hidden="false" customHeight="false" outlineLevel="0" collapsed="false">
      <c r="A4847" s="5" t="n">
        <v>4828</v>
      </c>
      <c r="B4847" s="23" t="n">
        <f aca="true">BETAINV(RAND(),T1_PERT!$F$5,T1_PERT!$G$5,T1_PERT!$C$5,T1_PERT!$E$5)</f>
        <v>4.94586415892713</v>
      </c>
      <c r="C4847" s="23" t="n">
        <f aca="true">BETAINV(RAND(),T1_PERT!$F$6,T1_PERT!$G$6,T1_PERT!$C$6,T1_PERT!$E$6)</f>
        <v>5.2165495244413</v>
      </c>
      <c r="D4847" s="23" t="n">
        <f aca="true">BETAINV(RAND(),T1_PERT!$F$7,T1_PERT!$G$7,T1_PERT!$C$7,T1_PERT!$E$7)</f>
        <v>5.85049827123054</v>
      </c>
      <c r="E4847" s="23" t="n">
        <f aca="true">BETAINV(RAND(),T1_PERT!$F$8,T1_PERT!$G$8,T1_PERT!$C$8,T1_PERT!$E$8)</f>
        <v>4.16235008100137</v>
      </c>
      <c r="F4847" s="23" t="n">
        <f aca="true">BETAINV(RAND(),T1_PERT!$F$9,T1_PERT!$G$9,T1_PERT!$C$9,T1_PERT!$E$9)</f>
        <v>3.79775706244369</v>
      </c>
      <c r="G4847" s="23" t="n">
        <f aca="true">BETAINV(RAND(),T1_PERT!$F$10,T1_PERT!$G$10,T1_PERT!$C$10,T1_PERT!$E$10)</f>
        <v>1.6693933187402</v>
      </c>
      <c r="H4847" s="23" t="n">
        <f aca="false">B4847+C4847+E4847+G4847</f>
        <v>15.99415708311</v>
      </c>
      <c r="I4847" s="23" t="n">
        <f aca="false">B4847+D4847+F4847+G4847</f>
        <v>16.2635128113416</v>
      </c>
      <c r="J4847" s="23" t="n">
        <f aca="false">MAX(H4847,I4847)</f>
        <v>16.2635128113416</v>
      </c>
      <c r="K4847" s="24" t="n">
        <f aca="false">IF(H4847&gt;=I4847,1,0)</f>
        <v>0</v>
      </c>
    </row>
    <row r="4848" customFormat="false" ht="15" hidden="false" customHeight="false" outlineLevel="0" collapsed="false">
      <c r="A4848" s="5" t="n">
        <v>4829</v>
      </c>
      <c r="B4848" s="23" t="n">
        <f aca="true">BETAINV(RAND(),T1_PERT!$F$5,T1_PERT!$G$5,T1_PERT!$C$5,T1_PERT!$E$5)</f>
        <v>3.11141242772335</v>
      </c>
      <c r="C4848" s="23" t="n">
        <f aca="true">BETAINV(RAND(),T1_PERT!$F$6,T1_PERT!$G$6,T1_PERT!$C$6,T1_PERT!$E$6)</f>
        <v>4.86401279575763</v>
      </c>
      <c r="D4848" s="23" t="n">
        <f aca="true">BETAINV(RAND(),T1_PERT!$F$7,T1_PERT!$G$7,T1_PERT!$C$7,T1_PERT!$E$7)</f>
        <v>5.27384436740388</v>
      </c>
      <c r="E4848" s="23" t="n">
        <f aca="true">BETAINV(RAND(),T1_PERT!$F$8,T1_PERT!$G$8,T1_PERT!$C$8,T1_PERT!$E$8)</f>
        <v>4.87823005941085</v>
      </c>
      <c r="F4848" s="23" t="n">
        <f aca="true">BETAINV(RAND(),T1_PERT!$F$9,T1_PERT!$G$9,T1_PERT!$C$9,T1_PERT!$E$9)</f>
        <v>4.7212729704061</v>
      </c>
      <c r="G4848" s="23" t="n">
        <f aca="true">BETAINV(RAND(),T1_PERT!$F$10,T1_PERT!$G$10,T1_PERT!$C$10,T1_PERT!$E$10)</f>
        <v>2.18350887338362</v>
      </c>
      <c r="H4848" s="23" t="n">
        <f aca="false">B4848+C4848+E4848+G4848</f>
        <v>15.0371641562754</v>
      </c>
      <c r="I4848" s="23" t="n">
        <f aca="false">B4848+D4848+F4848+G4848</f>
        <v>15.2900386389169</v>
      </c>
      <c r="J4848" s="23" t="n">
        <f aca="false">MAX(H4848,I4848)</f>
        <v>15.2900386389169</v>
      </c>
      <c r="K4848" s="24" t="n">
        <f aca="false">IF(H4848&gt;=I4848,1,0)</f>
        <v>0</v>
      </c>
    </row>
    <row r="4849" customFormat="false" ht="15" hidden="false" customHeight="false" outlineLevel="0" collapsed="false">
      <c r="A4849" s="5" t="n">
        <v>4830</v>
      </c>
      <c r="B4849" s="23" t="n">
        <f aca="true">BETAINV(RAND(),T1_PERT!$F$5,T1_PERT!$G$5,T1_PERT!$C$5,T1_PERT!$E$5)</f>
        <v>3.35237684439392</v>
      </c>
      <c r="C4849" s="23" t="n">
        <f aca="true">BETAINV(RAND(),T1_PERT!$F$6,T1_PERT!$G$6,T1_PERT!$C$6,T1_PERT!$E$6)</f>
        <v>5.05106459990458</v>
      </c>
      <c r="D4849" s="23" t="n">
        <f aca="true">BETAINV(RAND(),T1_PERT!$F$7,T1_PERT!$G$7,T1_PERT!$C$7,T1_PERT!$E$7)</f>
        <v>5.51599944218886</v>
      </c>
      <c r="E4849" s="23" t="n">
        <f aca="true">BETAINV(RAND(),T1_PERT!$F$8,T1_PERT!$G$8,T1_PERT!$C$8,T1_PERT!$E$8)</f>
        <v>4.94186323160231</v>
      </c>
      <c r="F4849" s="23" t="n">
        <f aca="true">BETAINV(RAND(),T1_PERT!$F$9,T1_PERT!$G$9,T1_PERT!$C$9,T1_PERT!$E$9)</f>
        <v>4.58972396593087</v>
      </c>
      <c r="G4849" s="23" t="n">
        <f aca="true">BETAINV(RAND(),T1_PERT!$F$10,T1_PERT!$G$10,T1_PERT!$C$10,T1_PERT!$E$10)</f>
        <v>2.40156752761914</v>
      </c>
      <c r="H4849" s="23" t="n">
        <f aca="false">B4849+C4849+E4849+G4849</f>
        <v>15.7468722035199</v>
      </c>
      <c r="I4849" s="23" t="n">
        <f aca="false">B4849+D4849+F4849+G4849</f>
        <v>15.8596677801328</v>
      </c>
      <c r="J4849" s="23" t="n">
        <f aca="false">MAX(H4849,I4849)</f>
        <v>15.8596677801328</v>
      </c>
      <c r="K4849" s="24" t="n">
        <f aca="false">IF(H4849&gt;=I4849,1,0)</f>
        <v>0</v>
      </c>
    </row>
    <row r="4850" customFormat="false" ht="15" hidden="false" customHeight="false" outlineLevel="0" collapsed="false">
      <c r="A4850" s="5" t="n">
        <v>4831</v>
      </c>
      <c r="B4850" s="23" t="n">
        <f aca="true">BETAINV(RAND(),T1_PERT!$F$5,T1_PERT!$G$5,T1_PERT!$C$5,T1_PERT!$E$5)</f>
        <v>4.74548134001782</v>
      </c>
      <c r="C4850" s="23" t="n">
        <f aca="true">BETAINV(RAND(),T1_PERT!$F$6,T1_PERT!$G$6,T1_PERT!$C$6,T1_PERT!$E$6)</f>
        <v>4.1637285938064</v>
      </c>
      <c r="D4850" s="23" t="n">
        <f aca="true">BETAINV(RAND(),T1_PERT!$F$7,T1_PERT!$G$7,T1_PERT!$C$7,T1_PERT!$E$7)</f>
        <v>4.65481435856348</v>
      </c>
      <c r="E4850" s="23" t="n">
        <f aca="true">BETAINV(RAND(),T1_PERT!$F$8,T1_PERT!$G$8,T1_PERT!$C$8,T1_PERT!$E$8)</f>
        <v>5.71182559119156</v>
      </c>
      <c r="F4850" s="23" t="n">
        <f aca="true">BETAINV(RAND(),T1_PERT!$F$9,T1_PERT!$G$9,T1_PERT!$C$9,T1_PERT!$E$9)</f>
        <v>5.55163458897683</v>
      </c>
      <c r="G4850" s="23" t="n">
        <f aca="true">BETAINV(RAND(),T1_PERT!$F$10,T1_PERT!$G$10,T1_PERT!$C$10,T1_PERT!$E$10)</f>
        <v>2.15484729968689</v>
      </c>
      <c r="H4850" s="23" t="n">
        <f aca="false">B4850+C4850+E4850+G4850</f>
        <v>16.7758828247027</v>
      </c>
      <c r="I4850" s="23" t="n">
        <f aca="false">B4850+D4850+F4850+G4850</f>
        <v>17.106777587245</v>
      </c>
      <c r="J4850" s="23" t="n">
        <f aca="false">MAX(H4850,I4850)</f>
        <v>17.106777587245</v>
      </c>
      <c r="K4850" s="24" t="n">
        <f aca="false">IF(H4850&gt;=I4850,1,0)</f>
        <v>0</v>
      </c>
    </row>
    <row r="4851" customFormat="false" ht="15" hidden="false" customHeight="false" outlineLevel="0" collapsed="false">
      <c r="A4851" s="5" t="n">
        <v>4832</v>
      </c>
      <c r="B4851" s="23" t="n">
        <f aca="true">BETAINV(RAND(),T1_PERT!$F$5,T1_PERT!$G$5,T1_PERT!$C$5,T1_PERT!$E$5)</f>
        <v>4.60514557402082</v>
      </c>
      <c r="C4851" s="23" t="n">
        <f aca="true">BETAINV(RAND(),T1_PERT!$F$6,T1_PERT!$G$6,T1_PERT!$C$6,T1_PERT!$E$6)</f>
        <v>5.63383173500483</v>
      </c>
      <c r="D4851" s="23" t="n">
        <f aca="true">BETAINV(RAND(),T1_PERT!$F$7,T1_PERT!$G$7,T1_PERT!$C$7,T1_PERT!$E$7)</f>
        <v>7.06306131826514</v>
      </c>
      <c r="E4851" s="23" t="n">
        <f aca="true">BETAINV(RAND(),T1_PERT!$F$8,T1_PERT!$G$8,T1_PERT!$C$8,T1_PERT!$E$8)</f>
        <v>7.22186784956934</v>
      </c>
      <c r="F4851" s="23" t="n">
        <f aca="true">BETAINV(RAND(),T1_PERT!$F$9,T1_PERT!$G$9,T1_PERT!$C$9,T1_PERT!$E$9)</f>
        <v>3.76311873814004</v>
      </c>
      <c r="G4851" s="23" t="n">
        <f aca="true">BETAINV(RAND(),T1_PERT!$F$10,T1_PERT!$G$10,T1_PERT!$C$10,T1_PERT!$E$10)</f>
        <v>1.59318409514066</v>
      </c>
      <c r="H4851" s="23" t="n">
        <f aca="false">B4851+C4851+E4851+G4851</f>
        <v>19.0540292537356</v>
      </c>
      <c r="I4851" s="23" t="n">
        <f aca="false">B4851+D4851+F4851+G4851</f>
        <v>17.0245097255667</v>
      </c>
      <c r="J4851" s="23" t="n">
        <f aca="false">MAX(H4851,I4851)</f>
        <v>19.0540292537356</v>
      </c>
      <c r="K4851" s="24" t="n">
        <f aca="false">IF(H4851&gt;=I4851,1,0)</f>
        <v>1</v>
      </c>
    </row>
    <row r="4852" customFormat="false" ht="15" hidden="false" customHeight="false" outlineLevel="0" collapsed="false">
      <c r="A4852" s="5" t="n">
        <v>4833</v>
      </c>
      <c r="B4852" s="23" t="n">
        <f aca="true">BETAINV(RAND(),T1_PERT!$F$5,T1_PERT!$G$5,T1_PERT!$C$5,T1_PERT!$E$5)</f>
        <v>4.23841695032483</v>
      </c>
      <c r="C4852" s="23" t="n">
        <f aca="true">BETAINV(RAND(),T1_PERT!$F$6,T1_PERT!$G$6,T1_PERT!$C$6,T1_PERT!$E$6)</f>
        <v>3.53394618980652</v>
      </c>
      <c r="D4852" s="23" t="n">
        <f aca="true">BETAINV(RAND(),T1_PERT!$F$7,T1_PERT!$G$7,T1_PERT!$C$7,T1_PERT!$E$7)</f>
        <v>4.95386043604703</v>
      </c>
      <c r="E4852" s="23" t="n">
        <f aca="true">BETAINV(RAND(),T1_PERT!$F$8,T1_PERT!$G$8,T1_PERT!$C$8,T1_PERT!$E$8)</f>
        <v>4.96419130417033</v>
      </c>
      <c r="F4852" s="23" t="n">
        <f aca="true">BETAINV(RAND(),T1_PERT!$F$9,T1_PERT!$G$9,T1_PERT!$C$9,T1_PERT!$E$9)</f>
        <v>4.51214023143005</v>
      </c>
      <c r="G4852" s="23" t="n">
        <f aca="true">BETAINV(RAND(),T1_PERT!$F$10,T1_PERT!$G$10,T1_PERT!$C$10,T1_PERT!$E$10)</f>
        <v>2.20585537873707</v>
      </c>
      <c r="H4852" s="23" t="n">
        <f aca="false">B4852+C4852+E4852+G4852</f>
        <v>14.9424098230387</v>
      </c>
      <c r="I4852" s="23" t="n">
        <f aca="false">B4852+D4852+F4852+G4852</f>
        <v>15.910272996539</v>
      </c>
      <c r="J4852" s="23" t="n">
        <f aca="false">MAX(H4852,I4852)</f>
        <v>15.910272996539</v>
      </c>
      <c r="K4852" s="24" t="n">
        <f aca="false">IF(H4852&gt;=I4852,1,0)</f>
        <v>0</v>
      </c>
    </row>
    <row r="4853" customFormat="false" ht="15" hidden="false" customHeight="false" outlineLevel="0" collapsed="false">
      <c r="A4853" s="5" t="n">
        <v>4834</v>
      </c>
      <c r="B4853" s="23" t="n">
        <f aca="true">BETAINV(RAND(),T1_PERT!$F$5,T1_PERT!$G$5,T1_PERT!$C$5,T1_PERT!$E$5)</f>
        <v>4.79749908670378</v>
      </c>
      <c r="C4853" s="23" t="n">
        <f aca="true">BETAINV(RAND(),T1_PERT!$F$6,T1_PERT!$G$6,T1_PERT!$C$6,T1_PERT!$E$6)</f>
        <v>5.30227344390482</v>
      </c>
      <c r="D4853" s="23" t="n">
        <f aca="true">BETAINV(RAND(),T1_PERT!$F$7,T1_PERT!$G$7,T1_PERT!$C$7,T1_PERT!$E$7)</f>
        <v>3.3553527485941</v>
      </c>
      <c r="E4853" s="23" t="n">
        <f aca="true">BETAINV(RAND(),T1_PERT!$F$8,T1_PERT!$G$8,T1_PERT!$C$8,T1_PERT!$E$8)</f>
        <v>5.3876561898793</v>
      </c>
      <c r="F4853" s="23" t="n">
        <f aca="true">BETAINV(RAND(),T1_PERT!$F$9,T1_PERT!$G$9,T1_PERT!$C$9,T1_PERT!$E$9)</f>
        <v>4.92793180660206</v>
      </c>
      <c r="G4853" s="23" t="n">
        <f aca="true">BETAINV(RAND(),T1_PERT!$F$10,T1_PERT!$G$10,T1_PERT!$C$10,T1_PERT!$E$10)</f>
        <v>1.39909324810857</v>
      </c>
      <c r="H4853" s="23" t="n">
        <f aca="false">B4853+C4853+E4853+G4853</f>
        <v>16.8865219685965</v>
      </c>
      <c r="I4853" s="23" t="n">
        <f aca="false">B4853+D4853+F4853+G4853</f>
        <v>14.4798768900085</v>
      </c>
      <c r="J4853" s="23" t="n">
        <f aca="false">MAX(H4853,I4853)</f>
        <v>16.8865219685965</v>
      </c>
      <c r="K4853" s="24" t="n">
        <f aca="false">IF(H4853&gt;=I4853,1,0)</f>
        <v>1</v>
      </c>
    </row>
    <row r="4854" customFormat="false" ht="15" hidden="false" customHeight="false" outlineLevel="0" collapsed="false">
      <c r="A4854" s="5" t="n">
        <v>4835</v>
      </c>
      <c r="B4854" s="23" t="n">
        <f aca="true">BETAINV(RAND(),T1_PERT!$F$5,T1_PERT!$G$5,T1_PERT!$C$5,T1_PERT!$E$5)</f>
        <v>4.91821228966187</v>
      </c>
      <c r="C4854" s="23" t="n">
        <f aca="true">BETAINV(RAND(),T1_PERT!$F$6,T1_PERT!$G$6,T1_PERT!$C$6,T1_PERT!$E$6)</f>
        <v>5.34771825198631</v>
      </c>
      <c r="D4854" s="23" t="n">
        <f aca="true">BETAINV(RAND(),T1_PERT!$F$7,T1_PERT!$G$7,T1_PERT!$C$7,T1_PERT!$E$7)</f>
        <v>7.48081743512206</v>
      </c>
      <c r="E4854" s="23" t="n">
        <f aca="true">BETAINV(RAND(),T1_PERT!$F$8,T1_PERT!$G$8,T1_PERT!$C$8,T1_PERT!$E$8)</f>
        <v>4.79748277544101</v>
      </c>
      <c r="F4854" s="23" t="n">
        <f aca="true">BETAINV(RAND(),T1_PERT!$F$9,T1_PERT!$G$9,T1_PERT!$C$9,T1_PERT!$E$9)</f>
        <v>5.05746292699158</v>
      </c>
      <c r="G4854" s="23" t="n">
        <f aca="true">BETAINV(RAND(),T1_PERT!$F$10,T1_PERT!$G$10,T1_PERT!$C$10,T1_PERT!$E$10)</f>
        <v>1.25901379392654</v>
      </c>
      <c r="H4854" s="23" t="n">
        <f aca="false">B4854+C4854+E4854+G4854</f>
        <v>16.3224271110157</v>
      </c>
      <c r="I4854" s="23" t="n">
        <f aca="false">B4854+D4854+F4854+G4854</f>
        <v>18.7155064457021</v>
      </c>
      <c r="J4854" s="23" t="n">
        <f aca="false">MAX(H4854,I4854)</f>
        <v>18.7155064457021</v>
      </c>
      <c r="K4854" s="24" t="n">
        <f aca="false">IF(H4854&gt;=I4854,1,0)</f>
        <v>0</v>
      </c>
    </row>
    <row r="4855" customFormat="false" ht="15" hidden="false" customHeight="false" outlineLevel="0" collapsed="false">
      <c r="A4855" s="5" t="n">
        <v>4836</v>
      </c>
      <c r="B4855" s="23" t="n">
        <f aca="true">BETAINV(RAND(),T1_PERT!$F$5,T1_PERT!$G$5,T1_PERT!$C$5,T1_PERT!$E$5)</f>
        <v>5.09095470043922</v>
      </c>
      <c r="C4855" s="23" t="n">
        <f aca="true">BETAINV(RAND(),T1_PERT!$F$6,T1_PERT!$G$6,T1_PERT!$C$6,T1_PERT!$E$6)</f>
        <v>4.09747362858687</v>
      </c>
      <c r="D4855" s="23" t="n">
        <f aca="true">BETAINV(RAND(),T1_PERT!$F$7,T1_PERT!$G$7,T1_PERT!$C$7,T1_PERT!$E$7)</f>
        <v>5.88702086682502</v>
      </c>
      <c r="E4855" s="23" t="n">
        <f aca="true">BETAINV(RAND(),T1_PERT!$F$8,T1_PERT!$G$8,T1_PERT!$C$8,T1_PERT!$E$8)</f>
        <v>5.67014226310154</v>
      </c>
      <c r="F4855" s="23" t="n">
        <f aca="true">BETAINV(RAND(),T1_PERT!$F$9,T1_PERT!$G$9,T1_PERT!$C$9,T1_PERT!$E$9)</f>
        <v>5.00876156180778</v>
      </c>
      <c r="G4855" s="23" t="n">
        <f aca="true">BETAINV(RAND(),T1_PERT!$F$10,T1_PERT!$G$10,T1_PERT!$C$10,T1_PERT!$E$10)</f>
        <v>2.07790487709623</v>
      </c>
      <c r="H4855" s="23" t="n">
        <f aca="false">B4855+C4855+E4855+G4855</f>
        <v>16.9364754692239</v>
      </c>
      <c r="I4855" s="23" t="n">
        <f aca="false">B4855+D4855+F4855+G4855</f>
        <v>18.0646420061683</v>
      </c>
      <c r="J4855" s="23" t="n">
        <f aca="false">MAX(H4855,I4855)</f>
        <v>18.0646420061683</v>
      </c>
      <c r="K4855" s="24" t="n">
        <f aca="false">IF(H4855&gt;=I4855,1,0)</f>
        <v>0</v>
      </c>
    </row>
    <row r="4856" customFormat="false" ht="15" hidden="false" customHeight="false" outlineLevel="0" collapsed="false">
      <c r="A4856" s="5" t="n">
        <v>4837</v>
      </c>
      <c r="B4856" s="23" t="n">
        <f aca="true">BETAINV(RAND(),T1_PERT!$F$5,T1_PERT!$G$5,T1_PERT!$C$5,T1_PERT!$E$5)</f>
        <v>4.57227845845775</v>
      </c>
      <c r="C4856" s="23" t="n">
        <f aca="true">BETAINV(RAND(),T1_PERT!$F$6,T1_PERT!$G$6,T1_PERT!$C$6,T1_PERT!$E$6)</f>
        <v>5.47240466995004</v>
      </c>
      <c r="D4856" s="23" t="n">
        <f aca="true">BETAINV(RAND(),T1_PERT!$F$7,T1_PERT!$G$7,T1_PERT!$C$7,T1_PERT!$E$7)</f>
        <v>6.41436203053198</v>
      </c>
      <c r="E4856" s="23" t="n">
        <f aca="true">BETAINV(RAND(),T1_PERT!$F$8,T1_PERT!$G$8,T1_PERT!$C$8,T1_PERT!$E$8)</f>
        <v>4.25433220084005</v>
      </c>
      <c r="F4856" s="23" t="n">
        <f aca="true">BETAINV(RAND(),T1_PERT!$F$9,T1_PERT!$G$9,T1_PERT!$C$9,T1_PERT!$E$9)</f>
        <v>4.11106895359743</v>
      </c>
      <c r="G4856" s="23" t="n">
        <f aca="true">BETAINV(RAND(),T1_PERT!$F$10,T1_PERT!$G$10,T1_PERT!$C$10,T1_PERT!$E$10)</f>
        <v>1.79853553314564</v>
      </c>
      <c r="H4856" s="23" t="n">
        <f aca="false">B4856+C4856+E4856+G4856</f>
        <v>16.0975508623935</v>
      </c>
      <c r="I4856" s="23" t="n">
        <f aca="false">B4856+D4856+F4856+G4856</f>
        <v>16.8962449757328</v>
      </c>
      <c r="J4856" s="23" t="n">
        <f aca="false">MAX(H4856,I4856)</f>
        <v>16.8962449757328</v>
      </c>
      <c r="K4856" s="24" t="n">
        <f aca="false">IF(H4856&gt;=I4856,1,0)</f>
        <v>0</v>
      </c>
    </row>
    <row r="4857" customFormat="false" ht="15" hidden="false" customHeight="false" outlineLevel="0" collapsed="false">
      <c r="A4857" s="5" t="n">
        <v>4838</v>
      </c>
      <c r="B4857" s="23" t="n">
        <f aca="true">BETAINV(RAND(),T1_PERT!$F$5,T1_PERT!$G$5,T1_PERT!$C$5,T1_PERT!$E$5)</f>
        <v>3.88108788940472</v>
      </c>
      <c r="C4857" s="23" t="n">
        <f aca="true">BETAINV(RAND(),T1_PERT!$F$6,T1_PERT!$G$6,T1_PERT!$C$6,T1_PERT!$E$6)</f>
        <v>5.54326176262537</v>
      </c>
      <c r="D4857" s="23" t="n">
        <f aca="true">BETAINV(RAND(),T1_PERT!$F$7,T1_PERT!$G$7,T1_PERT!$C$7,T1_PERT!$E$7)</f>
        <v>2.59218380021854</v>
      </c>
      <c r="E4857" s="23" t="n">
        <f aca="true">BETAINV(RAND(),T1_PERT!$F$8,T1_PERT!$G$8,T1_PERT!$C$8,T1_PERT!$E$8)</f>
        <v>4.439748584845</v>
      </c>
      <c r="F4857" s="23" t="n">
        <f aca="true">BETAINV(RAND(),T1_PERT!$F$9,T1_PERT!$G$9,T1_PERT!$C$9,T1_PERT!$E$9)</f>
        <v>4.13992493316016</v>
      </c>
      <c r="G4857" s="23" t="n">
        <f aca="true">BETAINV(RAND(),T1_PERT!$F$10,T1_PERT!$G$10,T1_PERT!$C$10,T1_PERT!$E$10)</f>
        <v>1.46731231696795</v>
      </c>
      <c r="H4857" s="23" t="n">
        <f aca="false">B4857+C4857+E4857+G4857</f>
        <v>15.331410553843</v>
      </c>
      <c r="I4857" s="23" t="n">
        <f aca="false">B4857+D4857+F4857+G4857</f>
        <v>12.0805089397514</v>
      </c>
      <c r="J4857" s="23" t="n">
        <f aca="false">MAX(H4857,I4857)</f>
        <v>15.331410553843</v>
      </c>
      <c r="K4857" s="24" t="n">
        <f aca="false">IF(H4857&gt;=I4857,1,0)</f>
        <v>1</v>
      </c>
    </row>
    <row r="4858" customFormat="false" ht="15" hidden="false" customHeight="false" outlineLevel="0" collapsed="false">
      <c r="A4858" s="5" t="n">
        <v>4839</v>
      </c>
      <c r="B4858" s="23" t="n">
        <f aca="true">BETAINV(RAND(),T1_PERT!$F$5,T1_PERT!$G$5,T1_PERT!$C$5,T1_PERT!$E$5)</f>
        <v>4.50991877449952</v>
      </c>
      <c r="C4858" s="23" t="n">
        <f aca="true">BETAINV(RAND(),T1_PERT!$F$6,T1_PERT!$G$6,T1_PERT!$C$6,T1_PERT!$E$6)</f>
        <v>5.21319547257328</v>
      </c>
      <c r="D4858" s="23" t="n">
        <f aca="true">BETAINV(RAND(),T1_PERT!$F$7,T1_PERT!$G$7,T1_PERT!$C$7,T1_PERT!$E$7)</f>
        <v>4.98717248960258</v>
      </c>
      <c r="E4858" s="23" t="n">
        <f aca="true">BETAINV(RAND(),T1_PERT!$F$8,T1_PERT!$G$8,T1_PERT!$C$8,T1_PERT!$E$8)</f>
        <v>5.47516222942019</v>
      </c>
      <c r="F4858" s="23" t="n">
        <f aca="true">BETAINV(RAND(),T1_PERT!$F$9,T1_PERT!$G$9,T1_PERT!$C$9,T1_PERT!$E$9)</f>
        <v>3.62185668441731</v>
      </c>
      <c r="G4858" s="23" t="n">
        <f aca="true">BETAINV(RAND(),T1_PERT!$F$10,T1_PERT!$G$10,T1_PERT!$C$10,T1_PERT!$E$10)</f>
        <v>2.6936968939145</v>
      </c>
      <c r="H4858" s="23" t="n">
        <f aca="false">B4858+C4858+E4858+G4858</f>
        <v>17.8919733704075</v>
      </c>
      <c r="I4858" s="23" t="n">
        <f aca="false">B4858+D4858+F4858+G4858</f>
        <v>15.8126448424339</v>
      </c>
      <c r="J4858" s="23" t="n">
        <f aca="false">MAX(H4858,I4858)</f>
        <v>17.8919733704075</v>
      </c>
      <c r="K4858" s="24" t="n">
        <f aca="false">IF(H4858&gt;=I4858,1,0)</f>
        <v>1</v>
      </c>
    </row>
    <row r="4859" customFormat="false" ht="15" hidden="false" customHeight="false" outlineLevel="0" collapsed="false">
      <c r="A4859" s="5" t="n">
        <v>4840</v>
      </c>
      <c r="B4859" s="23" t="n">
        <f aca="true">BETAINV(RAND(),T1_PERT!$F$5,T1_PERT!$G$5,T1_PERT!$C$5,T1_PERT!$E$5)</f>
        <v>3.96983268568599</v>
      </c>
      <c r="C4859" s="23" t="n">
        <f aca="true">BETAINV(RAND(),T1_PERT!$F$6,T1_PERT!$G$6,T1_PERT!$C$6,T1_PERT!$E$6)</f>
        <v>8.08085364914293</v>
      </c>
      <c r="D4859" s="23" t="n">
        <f aca="true">BETAINV(RAND(),T1_PERT!$F$7,T1_PERT!$G$7,T1_PERT!$C$7,T1_PERT!$E$7)</f>
        <v>5.42508633241803</v>
      </c>
      <c r="E4859" s="23" t="n">
        <f aca="true">BETAINV(RAND(),T1_PERT!$F$8,T1_PERT!$G$8,T1_PERT!$C$8,T1_PERT!$E$8)</f>
        <v>4.80661543151314</v>
      </c>
      <c r="F4859" s="23" t="n">
        <f aca="true">BETAINV(RAND(),T1_PERT!$F$9,T1_PERT!$G$9,T1_PERT!$C$9,T1_PERT!$E$9)</f>
        <v>5.48098949568394</v>
      </c>
      <c r="G4859" s="23" t="n">
        <f aca="true">BETAINV(RAND(),T1_PERT!$F$10,T1_PERT!$G$10,T1_PERT!$C$10,T1_PERT!$E$10)</f>
        <v>1.91426655241829</v>
      </c>
      <c r="H4859" s="23" t="n">
        <f aca="false">B4859+C4859+E4859+G4859</f>
        <v>18.7715683187604</v>
      </c>
      <c r="I4859" s="23" t="n">
        <f aca="false">B4859+D4859+F4859+G4859</f>
        <v>16.7901750662062</v>
      </c>
      <c r="J4859" s="23" t="n">
        <f aca="false">MAX(H4859,I4859)</f>
        <v>18.7715683187604</v>
      </c>
      <c r="K4859" s="24" t="n">
        <f aca="false">IF(H4859&gt;=I4859,1,0)</f>
        <v>1</v>
      </c>
    </row>
    <row r="4860" customFormat="false" ht="15" hidden="false" customHeight="false" outlineLevel="0" collapsed="false">
      <c r="A4860" s="5" t="n">
        <v>4841</v>
      </c>
      <c r="B4860" s="23" t="n">
        <f aca="true">BETAINV(RAND(),T1_PERT!$F$5,T1_PERT!$G$5,T1_PERT!$C$5,T1_PERT!$E$5)</f>
        <v>3.44123654258634</v>
      </c>
      <c r="C4860" s="23" t="n">
        <f aca="true">BETAINV(RAND(),T1_PERT!$F$6,T1_PERT!$G$6,T1_PERT!$C$6,T1_PERT!$E$6)</f>
        <v>5.29072073276704</v>
      </c>
      <c r="D4860" s="23" t="n">
        <f aca="true">BETAINV(RAND(),T1_PERT!$F$7,T1_PERT!$G$7,T1_PERT!$C$7,T1_PERT!$E$7)</f>
        <v>4.46425400146563</v>
      </c>
      <c r="E4860" s="23" t="n">
        <f aca="true">BETAINV(RAND(),T1_PERT!$F$8,T1_PERT!$G$8,T1_PERT!$C$8,T1_PERT!$E$8)</f>
        <v>5.04560572045978</v>
      </c>
      <c r="F4860" s="23" t="n">
        <f aca="true">BETAINV(RAND(),T1_PERT!$F$9,T1_PERT!$G$9,T1_PERT!$C$9,T1_PERT!$E$9)</f>
        <v>4.51498104398604</v>
      </c>
      <c r="G4860" s="23" t="n">
        <f aca="true">BETAINV(RAND(),T1_PERT!$F$10,T1_PERT!$G$10,T1_PERT!$C$10,T1_PERT!$E$10)</f>
        <v>2.04726654586901</v>
      </c>
      <c r="H4860" s="23" t="n">
        <f aca="false">B4860+C4860+E4860+G4860</f>
        <v>15.8248295416822</v>
      </c>
      <c r="I4860" s="23" t="n">
        <f aca="false">B4860+D4860+F4860+G4860</f>
        <v>14.467738133907</v>
      </c>
      <c r="J4860" s="23" t="n">
        <f aca="false">MAX(H4860,I4860)</f>
        <v>15.8248295416822</v>
      </c>
      <c r="K4860" s="24" t="n">
        <f aca="false">IF(H4860&gt;=I4860,1,0)</f>
        <v>1</v>
      </c>
    </row>
    <row r="4861" customFormat="false" ht="15" hidden="false" customHeight="false" outlineLevel="0" collapsed="false">
      <c r="A4861" s="5" t="n">
        <v>4842</v>
      </c>
      <c r="B4861" s="23" t="n">
        <f aca="true">BETAINV(RAND(),T1_PERT!$F$5,T1_PERT!$G$5,T1_PERT!$C$5,T1_PERT!$E$5)</f>
        <v>3.20307142556664</v>
      </c>
      <c r="C4861" s="23" t="n">
        <f aca="true">BETAINV(RAND(),T1_PERT!$F$6,T1_PERT!$G$6,T1_PERT!$C$6,T1_PERT!$E$6)</f>
        <v>4.36026295297381</v>
      </c>
      <c r="D4861" s="23" t="n">
        <f aca="true">BETAINV(RAND(),T1_PERT!$F$7,T1_PERT!$G$7,T1_PERT!$C$7,T1_PERT!$E$7)</f>
        <v>5.12944703453309</v>
      </c>
      <c r="E4861" s="23" t="n">
        <f aca="true">BETAINV(RAND(),T1_PERT!$F$8,T1_PERT!$G$8,T1_PERT!$C$8,T1_PERT!$E$8)</f>
        <v>6.82749258826076</v>
      </c>
      <c r="F4861" s="23" t="n">
        <f aca="true">BETAINV(RAND(),T1_PERT!$F$9,T1_PERT!$G$9,T1_PERT!$C$9,T1_PERT!$E$9)</f>
        <v>4.15691656180742</v>
      </c>
      <c r="G4861" s="23" t="n">
        <f aca="true">BETAINV(RAND(),T1_PERT!$F$10,T1_PERT!$G$10,T1_PERT!$C$10,T1_PERT!$E$10)</f>
        <v>2.29815768289966</v>
      </c>
      <c r="H4861" s="23" t="n">
        <f aca="false">B4861+C4861+E4861+G4861</f>
        <v>16.6889846497009</v>
      </c>
      <c r="I4861" s="23" t="n">
        <f aca="false">B4861+D4861+F4861+G4861</f>
        <v>14.7875927048068</v>
      </c>
      <c r="J4861" s="23" t="n">
        <f aca="false">MAX(H4861,I4861)</f>
        <v>16.6889846497009</v>
      </c>
      <c r="K4861" s="24" t="n">
        <f aca="false">IF(H4861&gt;=I4861,1,0)</f>
        <v>1</v>
      </c>
    </row>
    <row r="4862" customFormat="false" ht="15" hidden="false" customHeight="false" outlineLevel="0" collapsed="false">
      <c r="A4862" s="5" t="n">
        <v>4843</v>
      </c>
      <c r="B4862" s="23" t="n">
        <f aca="true">BETAINV(RAND(),T1_PERT!$F$5,T1_PERT!$G$5,T1_PERT!$C$5,T1_PERT!$E$5)</f>
        <v>4.2369396831204</v>
      </c>
      <c r="C4862" s="23" t="n">
        <f aca="true">BETAINV(RAND(),T1_PERT!$F$6,T1_PERT!$G$6,T1_PERT!$C$6,T1_PERT!$E$6)</f>
        <v>3.64692578798479</v>
      </c>
      <c r="D4862" s="23" t="n">
        <f aca="true">BETAINV(RAND(),T1_PERT!$F$7,T1_PERT!$G$7,T1_PERT!$C$7,T1_PERT!$E$7)</f>
        <v>5.42114022924933</v>
      </c>
      <c r="E4862" s="23" t="n">
        <f aca="true">BETAINV(RAND(),T1_PERT!$F$8,T1_PERT!$G$8,T1_PERT!$C$8,T1_PERT!$E$8)</f>
        <v>6.1533761144904</v>
      </c>
      <c r="F4862" s="23" t="n">
        <f aca="true">BETAINV(RAND(),T1_PERT!$F$9,T1_PERT!$G$9,T1_PERT!$C$9,T1_PERT!$E$9)</f>
        <v>5.19753410914018</v>
      </c>
      <c r="G4862" s="23" t="n">
        <f aca="true">BETAINV(RAND(),T1_PERT!$F$10,T1_PERT!$G$10,T1_PERT!$C$10,T1_PERT!$E$10)</f>
        <v>2.29434386123645</v>
      </c>
      <c r="H4862" s="23" t="n">
        <f aca="false">B4862+C4862+E4862+G4862</f>
        <v>16.331585446832</v>
      </c>
      <c r="I4862" s="23" t="n">
        <f aca="false">B4862+D4862+F4862+G4862</f>
        <v>17.1499578827464</v>
      </c>
      <c r="J4862" s="23" t="n">
        <f aca="false">MAX(H4862,I4862)</f>
        <v>17.1499578827464</v>
      </c>
      <c r="K4862" s="24" t="n">
        <f aca="false">IF(H4862&gt;=I4862,1,0)</f>
        <v>0</v>
      </c>
    </row>
    <row r="4863" customFormat="false" ht="15" hidden="false" customHeight="false" outlineLevel="0" collapsed="false">
      <c r="A4863" s="5" t="n">
        <v>4844</v>
      </c>
      <c r="B4863" s="23" t="n">
        <f aca="true">BETAINV(RAND(),T1_PERT!$F$5,T1_PERT!$G$5,T1_PERT!$C$5,T1_PERT!$E$5)</f>
        <v>4.1589226448243</v>
      </c>
      <c r="C4863" s="23" t="n">
        <f aca="true">BETAINV(RAND(),T1_PERT!$F$6,T1_PERT!$G$6,T1_PERT!$C$6,T1_PERT!$E$6)</f>
        <v>4.27055317017781</v>
      </c>
      <c r="D4863" s="23" t="n">
        <f aca="true">BETAINV(RAND(),T1_PERT!$F$7,T1_PERT!$G$7,T1_PERT!$C$7,T1_PERT!$E$7)</f>
        <v>4.9419037038631</v>
      </c>
      <c r="E4863" s="23" t="n">
        <f aca="true">BETAINV(RAND(),T1_PERT!$F$8,T1_PERT!$G$8,T1_PERT!$C$8,T1_PERT!$E$8)</f>
        <v>4.9496582671977</v>
      </c>
      <c r="F4863" s="23" t="n">
        <f aca="true">BETAINV(RAND(),T1_PERT!$F$9,T1_PERT!$G$9,T1_PERT!$C$9,T1_PERT!$E$9)</f>
        <v>5.48733037284837</v>
      </c>
      <c r="G4863" s="23" t="n">
        <f aca="true">BETAINV(RAND(),T1_PERT!$F$10,T1_PERT!$G$10,T1_PERT!$C$10,T1_PERT!$E$10)</f>
        <v>2.43498608734274</v>
      </c>
      <c r="H4863" s="23" t="n">
        <f aca="false">B4863+C4863+E4863+G4863</f>
        <v>15.8141201695425</v>
      </c>
      <c r="I4863" s="23" t="n">
        <f aca="false">B4863+D4863+F4863+G4863</f>
        <v>17.0231428088785</v>
      </c>
      <c r="J4863" s="23" t="n">
        <f aca="false">MAX(H4863,I4863)</f>
        <v>17.0231428088785</v>
      </c>
      <c r="K4863" s="24" t="n">
        <f aca="false">IF(H4863&gt;=I4863,1,0)</f>
        <v>0</v>
      </c>
    </row>
    <row r="4864" customFormat="false" ht="15" hidden="false" customHeight="false" outlineLevel="0" collapsed="false">
      <c r="A4864" s="5" t="n">
        <v>4845</v>
      </c>
      <c r="B4864" s="23" t="n">
        <f aca="true">BETAINV(RAND(),T1_PERT!$F$5,T1_PERT!$G$5,T1_PERT!$C$5,T1_PERT!$E$5)</f>
        <v>4.75661501606986</v>
      </c>
      <c r="C4864" s="23" t="n">
        <f aca="true">BETAINV(RAND(),T1_PERT!$F$6,T1_PERT!$G$6,T1_PERT!$C$6,T1_PERT!$E$6)</f>
        <v>4.86544081128272</v>
      </c>
      <c r="D4864" s="23" t="n">
        <f aca="true">BETAINV(RAND(),T1_PERT!$F$7,T1_PERT!$G$7,T1_PERT!$C$7,T1_PERT!$E$7)</f>
        <v>4.98762231597022</v>
      </c>
      <c r="E4864" s="23" t="n">
        <f aca="true">BETAINV(RAND(),T1_PERT!$F$8,T1_PERT!$G$8,T1_PERT!$C$8,T1_PERT!$E$8)</f>
        <v>6.44410032864334</v>
      </c>
      <c r="F4864" s="23" t="n">
        <f aca="true">BETAINV(RAND(),T1_PERT!$F$9,T1_PERT!$G$9,T1_PERT!$C$9,T1_PERT!$E$9)</f>
        <v>4.07992941678536</v>
      </c>
      <c r="G4864" s="23" t="n">
        <f aca="true">BETAINV(RAND(),T1_PERT!$F$10,T1_PERT!$G$10,T1_PERT!$C$10,T1_PERT!$E$10)</f>
        <v>2.72110791268699</v>
      </c>
      <c r="H4864" s="23" t="n">
        <f aca="false">B4864+C4864+E4864+G4864</f>
        <v>18.7872640686829</v>
      </c>
      <c r="I4864" s="23" t="n">
        <f aca="false">B4864+D4864+F4864+G4864</f>
        <v>16.5452746615124</v>
      </c>
      <c r="J4864" s="23" t="n">
        <f aca="false">MAX(H4864,I4864)</f>
        <v>18.7872640686829</v>
      </c>
      <c r="K4864" s="24" t="n">
        <f aca="false">IF(H4864&gt;=I4864,1,0)</f>
        <v>1</v>
      </c>
    </row>
    <row r="4865" customFormat="false" ht="15" hidden="false" customHeight="false" outlineLevel="0" collapsed="false">
      <c r="A4865" s="5" t="n">
        <v>4846</v>
      </c>
      <c r="B4865" s="23" t="n">
        <f aca="true">BETAINV(RAND(),T1_PERT!$F$5,T1_PERT!$G$5,T1_PERT!$C$5,T1_PERT!$E$5)</f>
        <v>2.96061550022258</v>
      </c>
      <c r="C4865" s="23" t="n">
        <f aca="true">BETAINV(RAND(),T1_PERT!$F$6,T1_PERT!$G$6,T1_PERT!$C$6,T1_PERT!$E$6)</f>
        <v>6.79552355421942</v>
      </c>
      <c r="D4865" s="23" t="n">
        <f aca="true">BETAINV(RAND(),T1_PERT!$F$7,T1_PERT!$G$7,T1_PERT!$C$7,T1_PERT!$E$7)</f>
        <v>6.3247626087369</v>
      </c>
      <c r="E4865" s="23" t="n">
        <f aca="true">BETAINV(RAND(),T1_PERT!$F$8,T1_PERT!$G$8,T1_PERT!$C$8,T1_PERT!$E$8)</f>
        <v>5.58140713639348</v>
      </c>
      <c r="F4865" s="23" t="n">
        <f aca="true">BETAINV(RAND(),T1_PERT!$F$9,T1_PERT!$G$9,T1_PERT!$C$9,T1_PERT!$E$9)</f>
        <v>4.07900164446175</v>
      </c>
      <c r="G4865" s="23" t="n">
        <f aca="true">BETAINV(RAND(),T1_PERT!$F$10,T1_PERT!$G$10,T1_PERT!$C$10,T1_PERT!$E$10)</f>
        <v>2.74202726824906</v>
      </c>
      <c r="H4865" s="23" t="n">
        <f aca="false">B4865+C4865+E4865+G4865</f>
        <v>18.0795734590845</v>
      </c>
      <c r="I4865" s="23" t="n">
        <f aca="false">B4865+D4865+F4865+G4865</f>
        <v>16.1064070216703</v>
      </c>
      <c r="J4865" s="23" t="n">
        <f aca="false">MAX(H4865,I4865)</f>
        <v>18.0795734590845</v>
      </c>
      <c r="K4865" s="24" t="n">
        <f aca="false">IF(H4865&gt;=I4865,1,0)</f>
        <v>1</v>
      </c>
    </row>
    <row r="4866" customFormat="false" ht="15" hidden="false" customHeight="false" outlineLevel="0" collapsed="false">
      <c r="A4866" s="5" t="n">
        <v>4847</v>
      </c>
      <c r="B4866" s="23" t="n">
        <f aca="true">BETAINV(RAND(),T1_PERT!$F$5,T1_PERT!$G$5,T1_PERT!$C$5,T1_PERT!$E$5)</f>
        <v>4.71113089417031</v>
      </c>
      <c r="C4866" s="23" t="n">
        <f aca="true">BETAINV(RAND(),T1_PERT!$F$6,T1_PERT!$G$6,T1_PERT!$C$6,T1_PERT!$E$6)</f>
        <v>5.47976352785451</v>
      </c>
      <c r="D4866" s="23" t="n">
        <f aca="true">BETAINV(RAND(),T1_PERT!$F$7,T1_PERT!$G$7,T1_PERT!$C$7,T1_PERT!$E$7)</f>
        <v>3.66062233126079</v>
      </c>
      <c r="E4866" s="23" t="n">
        <f aca="true">BETAINV(RAND(),T1_PERT!$F$8,T1_PERT!$G$8,T1_PERT!$C$8,T1_PERT!$E$8)</f>
        <v>6.90450394950906</v>
      </c>
      <c r="F4866" s="23" t="n">
        <f aca="true">BETAINV(RAND(),T1_PERT!$F$9,T1_PERT!$G$9,T1_PERT!$C$9,T1_PERT!$E$9)</f>
        <v>3.76547826051841</v>
      </c>
      <c r="G4866" s="23" t="n">
        <f aca="true">BETAINV(RAND(),T1_PERT!$F$10,T1_PERT!$G$10,T1_PERT!$C$10,T1_PERT!$E$10)</f>
        <v>1.54514539589588</v>
      </c>
      <c r="H4866" s="23" t="n">
        <f aca="false">B4866+C4866+E4866+G4866</f>
        <v>18.6405437674298</v>
      </c>
      <c r="I4866" s="23" t="n">
        <f aca="false">B4866+D4866+F4866+G4866</f>
        <v>13.6823768818454</v>
      </c>
      <c r="J4866" s="23" t="n">
        <f aca="false">MAX(H4866,I4866)</f>
        <v>18.6405437674298</v>
      </c>
      <c r="K4866" s="24" t="n">
        <f aca="false">IF(H4866&gt;=I4866,1,0)</f>
        <v>1</v>
      </c>
    </row>
    <row r="4867" customFormat="false" ht="15" hidden="false" customHeight="false" outlineLevel="0" collapsed="false">
      <c r="A4867" s="5" t="n">
        <v>4848</v>
      </c>
      <c r="B4867" s="23" t="n">
        <f aca="true">BETAINV(RAND(),T1_PERT!$F$5,T1_PERT!$G$5,T1_PERT!$C$5,T1_PERT!$E$5)</f>
        <v>4.457447366525</v>
      </c>
      <c r="C4867" s="23" t="n">
        <f aca="true">BETAINV(RAND(),T1_PERT!$F$6,T1_PERT!$G$6,T1_PERT!$C$6,T1_PERT!$E$6)</f>
        <v>6.56980484963333</v>
      </c>
      <c r="D4867" s="23" t="n">
        <f aca="true">BETAINV(RAND(),T1_PERT!$F$7,T1_PERT!$G$7,T1_PERT!$C$7,T1_PERT!$E$7)</f>
        <v>4.9505664657051</v>
      </c>
      <c r="E4867" s="23" t="n">
        <f aca="true">BETAINV(RAND(),T1_PERT!$F$8,T1_PERT!$G$8,T1_PERT!$C$8,T1_PERT!$E$8)</f>
        <v>6.89056224638039</v>
      </c>
      <c r="F4867" s="23" t="n">
        <f aca="true">BETAINV(RAND(),T1_PERT!$F$9,T1_PERT!$G$9,T1_PERT!$C$9,T1_PERT!$E$9)</f>
        <v>4.46236001805444</v>
      </c>
      <c r="G4867" s="23" t="n">
        <f aca="true">BETAINV(RAND(),T1_PERT!$F$10,T1_PERT!$G$10,T1_PERT!$C$10,T1_PERT!$E$10)</f>
        <v>1.73950575628055</v>
      </c>
      <c r="H4867" s="23" t="n">
        <f aca="false">B4867+C4867+E4867+G4867</f>
        <v>19.6573202188193</v>
      </c>
      <c r="I4867" s="23" t="n">
        <f aca="false">B4867+D4867+F4867+G4867</f>
        <v>15.6098796065651</v>
      </c>
      <c r="J4867" s="23" t="n">
        <f aca="false">MAX(H4867,I4867)</f>
        <v>19.6573202188193</v>
      </c>
      <c r="K4867" s="24" t="n">
        <f aca="false">IF(H4867&gt;=I4867,1,0)</f>
        <v>1</v>
      </c>
    </row>
    <row r="4868" customFormat="false" ht="15" hidden="false" customHeight="false" outlineLevel="0" collapsed="false">
      <c r="A4868" s="5" t="n">
        <v>4849</v>
      </c>
      <c r="B4868" s="23" t="n">
        <f aca="true">BETAINV(RAND(),T1_PERT!$F$5,T1_PERT!$G$5,T1_PERT!$C$5,T1_PERT!$E$5)</f>
        <v>3.5917257927104</v>
      </c>
      <c r="C4868" s="23" t="n">
        <f aca="true">BETAINV(RAND(),T1_PERT!$F$6,T1_PERT!$G$6,T1_PERT!$C$6,T1_PERT!$E$6)</f>
        <v>4.58858178875879</v>
      </c>
      <c r="D4868" s="23" t="n">
        <f aca="true">BETAINV(RAND(),T1_PERT!$F$7,T1_PERT!$G$7,T1_PERT!$C$7,T1_PERT!$E$7)</f>
        <v>6.11956048957308</v>
      </c>
      <c r="E4868" s="23" t="n">
        <f aca="true">BETAINV(RAND(),T1_PERT!$F$8,T1_PERT!$G$8,T1_PERT!$C$8,T1_PERT!$E$8)</f>
        <v>5.47776282605525</v>
      </c>
      <c r="F4868" s="23" t="n">
        <f aca="true">BETAINV(RAND(),T1_PERT!$F$9,T1_PERT!$G$9,T1_PERT!$C$9,T1_PERT!$E$9)</f>
        <v>3.70706723674299</v>
      </c>
      <c r="G4868" s="23" t="n">
        <f aca="true">BETAINV(RAND(),T1_PERT!$F$10,T1_PERT!$G$10,T1_PERT!$C$10,T1_PERT!$E$10)</f>
        <v>2.78130078744254</v>
      </c>
      <c r="H4868" s="23" t="n">
        <f aca="false">B4868+C4868+E4868+G4868</f>
        <v>16.439371194967</v>
      </c>
      <c r="I4868" s="23" t="n">
        <f aca="false">B4868+D4868+F4868+G4868</f>
        <v>16.199654306469</v>
      </c>
      <c r="J4868" s="23" t="n">
        <f aca="false">MAX(H4868,I4868)</f>
        <v>16.439371194967</v>
      </c>
      <c r="K4868" s="24" t="n">
        <f aca="false">IF(H4868&gt;=I4868,1,0)</f>
        <v>1</v>
      </c>
    </row>
    <row r="4869" customFormat="false" ht="15" hidden="false" customHeight="false" outlineLevel="0" collapsed="false">
      <c r="A4869" s="5" t="n">
        <v>4850</v>
      </c>
      <c r="B4869" s="23" t="n">
        <f aca="true">BETAINV(RAND(),T1_PERT!$F$5,T1_PERT!$G$5,T1_PERT!$C$5,T1_PERT!$E$5)</f>
        <v>3.00501858925045</v>
      </c>
      <c r="C4869" s="23" t="n">
        <f aca="true">BETAINV(RAND(),T1_PERT!$F$6,T1_PERT!$G$6,T1_PERT!$C$6,T1_PERT!$E$6)</f>
        <v>4.47888540915721</v>
      </c>
      <c r="D4869" s="23" t="n">
        <f aca="true">BETAINV(RAND(),T1_PERT!$F$7,T1_PERT!$G$7,T1_PERT!$C$7,T1_PERT!$E$7)</f>
        <v>4.77285473473675</v>
      </c>
      <c r="E4869" s="23" t="n">
        <f aca="true">BETAINV(RAND(),T1_PERT!$F$8,T1_PERT!$G$8,T1_PERT!$C$8,T1_PERT!$E$8)</f>
        <v>4.50351048350028</v>
      </c>
      <c r="F4869" s="23" t="n">
        <f aca="true">BETAINV(RAND(),T1_PERT!$F$9,T1_PERT!$G$9,T1_PERT!$C$9,T1_PERT!$E$9)</f>
        <v>5.51732871241458</v>
      </c>
      <c r="G4869" s="23" t="n">
        <f aca="true">BETAINV(RAND(),T1_PERT!$F$10,T1_PERT!$G$10,T1_PERT!$C$10,T1_PERT!$E$10)</f>
        <v>1.41584214159475</v>
      </c>
      <c r="H4869" s="23" t="n">
        <f aca="false">B4869+C4869+E4869+G4869</f>
        <v>13.4032566235027</v>
      </c>
      <c r="I4869" s="23" t="n">
        <f aca="false">B4869+D4869+F4869+G4869</f>
        <v>14.7110441779965</v>
      </c>
      <c r="J4869" s="23" t="n">
        <f aca="false">MAX(H4869,I4869)</f>
        <v>14.7110441779965</v>
      </c>
      <c r="K4869" s="24" t="n">
        <f aca="false">IF(H4869&gt;=I4869,1,0)</f>
        <v>0</v>
      </c>
    </row>
    <row r="4870" customFormat="false" ht="15" hidden="false" customHeight="false" outlineLevel="0" collapsed="false">
      <c r="A4870" s="5" t="n">
        <v>4851</v>
      </c>
      <c r="B4870" s="23" t="n">
        <f aca="true">BETAINV(RAND(),T1_PERT!$F$5,T1_PERT!$G$5,T1_PERT!$C$5,T1_PERT!$E$5)</f>
        <v>2.25702864669964</v>
      </c>
      <c r="C4870" s="23" t="n">
        <f aca="true">BETAINV(RAND(),T1_PERT!$F$6,T1_PERT!$G$6,T1_PERT!$C$6,T1_PERT!$E$6)</f>
        <v>3.7005526389551</v>
      </c>
      <c r="D4870" s="23" t="n">
        <f aca="true">BETAINV(RAND(),T1_PERT!$F$7,T1_PERT!$G$7,T1_PERT!$C$7,T1_PERT!$E$7)</f>
        <v>3.34076645750556</v>
      </c>
      <c r="E4870" s="23" t="n">
        <f aca="true">BETAINV(RAND(),T1_PERT!$F$8,T1_PERT!$G$8,T1_PERT!$C$8,T1_PERT!$E$8)</f>
        <v>5.31898343412428</v>
      </c>
      <c r="F4870" s="23" t="n">
        <f aca="true">BETAINV(RAND(),T1_PERT!$F$9,T1_PERT!$G$9,T1_PERT!$C$9,T1_PERT!$E$9)</f>
        <v>4.16795667650225</v>
      </c>
      <c r="G4870" s="23" t="n">
        <f aca="true">BETAINV(RAND(),T1_PERT!$F$10,T1_PERT!$G$10,T1_PERT!$C$10,T1_PERT!$E$10)</f>
        <v>1.65832344428555</v>
      </c>
      <c r="H4870" s="23" t="n">
        <f aca="false">B4870+C4870+E4870+G4870</f>
        <v>12.9348881640646</v>
      </c>
      <c r="I4870" s="23" t="n">
        <f aca="false">B4870+D4870+F4870+G4870</f>
        <v>11.424075224993</v>
      </c>
      <c r="J4870" s="23" t="n">
        <f aca="false">MAX(H4870,I4870)</f>
        <v>12.9348881640646</v>
      </c>
      <c r="K4870" s="24" t="n">
        <f aca="false">IF(H4870&gt;=I4870,1,0)</f>
        <v>1</v>
      </c>
    </row>
    <row r="4871" customFormat="false" ht="15" hidden="false" customHeight="false" outlineLevel="0" collapsed="false">
      <c r="A4871" s="5" t="n">
        <v>4852</v>
      </c>
      <c r="B4871" s="23" t="n">
        <f aca="true">BETAINV(RAND(),T1_PERT!$F$5,T1_PERT!$G$5,T1_PERT!$C$5,T1_PERT!$E$5)</f>
        <v>4.35206245138427</v>
      </c>
      <c r="C4871" s="23" t="n">
        <f aca="true">BETAINV(RAND(),T1_PERT!$F$6,T1_PERT!$G$6,T1_PERT!$C$6,T1_PERT!$E$6)</f>
        <v>4.86553678676152</v>
      </c>
      <c r="D4871" s="23" t="n">
        <f aca="true">BETAINV(RAND(),T1_PERT!$F$7,T1_PERT!$G$7,T1_PERT!$C$7,T1_PERT!$E$7)</f>
        <v>6.14058260731593</v>
      </c>
      <c r="E4871" s="23" t="n">
        <f aca="true">BETAINV(RAND(),T1_PERT!$F$8,T1_PERT!$G$8,T1_PERT!$C$8,T1_PERT!$E$8)</f>
        <v>6.21607534320081</v>
      </c>
      <c r="F4871" s="23" t="n">
        <f aca="true">BETAINV(RAND(),T1_PERT!$F$9,T1_PERT!$G$9,T1_PERT!$C$9,T1_PERT!$E$9)</f>
        <v>3.64812384332469</v>
      </c>
      <c r="G4871" s="23" t="n">
        <f aca="true">BETAINV(RAND(),T1_PERT!$F$10,T1_PERT!$G$10,T1_PERT!$C$10,T1_PERT!$E$10)</f>
        <v>1.87323339451988</v>
      </c>
      <c r="H4871" s="23" t="n">
        <f aca="false">B4871+C4871+E4871+G4871</f>
        <v>17.3069079758665</v>
      </c>
      <c r="I4871" s="23" t="n">
        <f aca="false">B4871+D4871+F4871+G4871</f>
        <v>16.0140022965448</v>
      </c>
      <c r="J4871" s="23" t="n">
        <f aca="false">MAX(H4871,I4871)</f>
        <v>17.3069079758665</v>
      </c>
      <c r="K4871" s="24" t="n">
        <f aca="false">IF(H4871&gt;=I4871,1,0)</f>
        <v>1</v>
      </c>
    </row>
    <row r="4872" customFormat="false" ht="15" hidden="false" customHeight="false" outlineLevel="0" collapsed="false">
      <c r="A4872" s="5" t="n">
        <v>4853</v>
      </c>
      <c r="B4872" s="23" t="n">
        <f aca="true">BETAINV(RAND(),T1_PERT!$F$5,T1_PERT!$G$5,T1_PERT!$C$5,T1_PERT!$E$5)</f>
        <v>3.62044673176522</v>
      </c>
      <c r="C4872" s="23" t="n">
        <f aca="true">BETAINV(RAND(),T1_PERT!$F$6,T1_PERT!$G$6,T1_PERT!$C$6,T1_PERT!$E$6)</f>
        <v>5.67964224156247</v>
      </c>
      <c r="D4872" s="23" t="n">
        <f aca="true">BETAINV(RAND(),T1_PERT!$F$7,T1_PERT!$G$7,T1_PERT!$C$7,T1_PERT!$E$7)</f>
        <v>4.43996086479095</v>
      </c>
      <c r="E4872" s="23" t="n">
        <f aca="true">BETAINV(RAND(),T1_PERT!$F$8,T1_PERT!$G$8,T1_PERT!$C$8,T1_PERT!$E$8)</f>
        <v>5.32375350613282</v>
      </c>
      <c r="F4872" s="23" t="n">
        <f aca="true">BETAINV(RAND(),T1_PERT!$F$9,T1_PERT!$G$9,T1_PERT!$C$9,T1_PERT!$E$9)</f>
        <v>3.46331378275204</v>
      </c>
      <c r="G4872" s="23" t="n">
        <f aca="true">BETAINV(RAND(),T1_PERT!$F$10,T1_PERT!$G$10,T1_PERT!$C$10,T1_PERT!$E$10)</f>
        <v>2.44195354550656</v>
      </c>
      <c r="H4872" s="23" t="n">
        <f aca="false">B4872+C4872+E4872+G4872</f>
        <v>17.0657960249671</v>
      </c>
      <c r="I4872" s="23" t="n">
        <f aca="false">B4872+D4872+F4872+G4872</f>
        <v>13.9656749248148</v>
      </c>
      <c r="J4872" s="23" t="n">
        <f aca="false">MAX(H4872,I4872)</f>
        <v>17.0657960249671</v>
      </c>
      <c r="K4872" s="24" t="n">
        <f aca="false">IF(H4872&gt;=I4872,1,0)</f>
        <v>1</v>
      </c>
    </row>
    <row r="4873" customFormat="false" ht="15" hidden="false" customHeight="false" outlineLevel="0" collapsed="false">
      <c r="A4873" s="5" t="n">
        <v>4854</v>
      </c>
      <c r="B4873" s="23" t="n">
        <f aca="true">BETAINV(RAND(),T1_PERT!$F$5,T1_PERT!$G$5,T1_PERT!$C$5,T1_PERT!$E$5)</f>
        <v>3.19310920620891</v>
      </c>
      <c r="C4873" s="23" t="n">
        <f aca="true">BETAINV(RAND(),T1_PERT!$F$6,T1_PERT!$G$6,T1_PERT!$C$6,T1_PERT!$E$6)</f>
        <v>5.65656757579353</v>
      </c>
      <c r="D4873" s="23" t="n">
        <f aca="true">BETAINV(RAND(),T1_PERT!$F$7,T1_PERT!$G$7,T1_PERT!$C$7,T1_PERT!$E$7)</f>
        <v>5.89979827373362</v>
      </c>
      <c r="E4873" s="23" t="n">
        <f aca="true">BETAINV(RAND(),T1_PERT!$F$8,T1_PERT!$G$8,T1_PERT!$C$8,T1_PERT!$E$8)</f>
        <v>4.99422332084049</v>
      </c>
      <c r="F4873" s="23" t="n">
        <f aca="true">BETAINV(RAND(),T1_PERT!$F$9,T1_PERT!$G$9,T1_PERT!$C$9,T1_PERT!$E$9)</f>
        <v>3.26037390854652</v>
      </c>
      <c r="G4873" s="23" t="n">
        <f aca="true">BETAINV(RAND(),T1_PERT!$F$10,T1_PERT!$G$10,T1_PERT!$C$10,T1_PERT!$E$10)</f>
        <v>1.98303355620958</v>
      </c>
      <c r="H4873" s="23" t="n">
        <f aca="false">B4873+C4873+E4873+G4873</f>
        <v>15.8269336590525</v>
      </c>
      <c r="I4873" s="23" t="n">
        <f aca="false">B4873+D4873+F4873+G4873</f>
        <v>14.3363149446986</v>
      </c>
      <c r="J4873" s="23" t="n">
        <f aca="false">MAX(H4873,I4873)</f>
        <v>15.8269336590525</v>
      </c>
      <c r="K4873" s="24" t="n">
        <f aca="false">IF(H4873&gt;=I4873,1,0)</f>
        <v>1</v>
      </c>
    </row>
    <row r="4874" customFormat="false" ht="15" hidden="false" customHeight="false" outlineLevel="0" collapsed="false">
      <c r="A4874" s="5" t="n">
        <v>4855</v>
      </c>
      <c r="B4874" s="23" t="n">
        <f aca="true">BETAINV(RAND(),T1_PERT!$F$5,T1_PERT!$G$5,T1_PERT!$C$5,T1_PERT!$E$5)</f>
        <v>5.47209708729232</v>
      </c>
      <c r="C4874" s="23" t="n">
        <f aca="true">BETAINV(RAND(),T1_PERT!$F$6,T1_PERT!$G$6,T1_PERT!$C$6,T1_PERT!$E$6)</f>
        <v>4.66288796504575</v>
      </c>
      <c r="D4874" s="23" t="n">
        <f aca="true">BETAINV(RAND(),T1_PERT!$F$7,T1_PERT!$G$7,T1_PERT!$C$7,T1_PERT!$E$7)</f>
        <v>4.85184508683165</v>
      </c>
      <c r="E4874" s="23" t="n">
        <f aca="true">BETAINV(RAND(),T1_PERT!$F$8,T1_PERT!$G$8,T1_PERT!$C$8,T1_PERT!$E$8)</f>
        <v>6.38900166638184</v>
      </c>
      <c r="F4874" s="23" t="n">
        <f aca="true">BETAINV(RAND(),T1_PERT!$F$9,T1_PERT!$G$9,T1_PERT!$C$9,T1_PERT!$E$9)</f>
        <v>4.85966848335968</v>
      </c>
      <c r="G4874" s="23" t="n">
        <f aca="true">BETAINV(RAND(),T1_PERT!$F$10,T1_PERT!$G$10,T1_PERT!$C$10,T1_PERT!$E$10)</f>
        <v>1.60748719153457</v>
      </c>
      <c r="H4874" s="23" t="n">
        <f aca="false">B4874+C4874+E4874+G4874</f>
        <v>18.1314739102545</v>
      </c>
      <c r="I4874" s="23" t="n">
        <f aca="false">B4874+D4874+F4874+G4874</f>
        <v>16.7910978490182</v>
      </c>
      <c r="J4874" s="23" t="n">
        <f aca="false">MAX(H4874,I4874)</f>
        <v>18.1314739102545</v>
      </c>
      <c r="K4874" s="24" t="n">
        <f aca="false">IF(H4874&gt;=I4874,1,0)</f>
        <v>1</v>
      </c>
    </row>
    <row r="4875" customFormat="false" ht="15" hidden="false" customHeight="false" outlineLevel="0" collapsed="false">
      <c r="A4875" s="5" t="n">
        <v>4856</v>
      </c>
      <c r="B4875" s="23" t="n">
        <f aca="true">BETAINV(RAND(),T1_PERT!$F$5,T1_PERT!$G$5,T1_PERT!$C$5,T1_PERT!$E$5)</f>
        <v>3.14778175193236</v>
      </c>
      <c r="C4875" s="23" t="n">
        <f aca="true">BETAINV(RAND(),T1_PERT!$F$6,T1_PERT!$G$6,T1_PERT!$C$6,T1_PERT!$E$6)</f>
        <v>4.6460157121808</v>
      </c>
      <c r="D4875" s="23" t="n">
        <f aca="true">BETAINV(RAND(),T1_PERT!$F$7,T1_PERT!$G$7,T1_PERT!$C$7,T1_PERT!$E$7)</f>
        <v>6.67363419759396</v>
      </c>
      <c r="E4875" s="23" t="n">
        <f aca="true">BETAINV(RAND(),T1_PERT!$F$8,T1_PERT!$G$8,T1_PERT!$C$8,T1_PERT!$E$8)</f>
        <v>6.39826043998128</v>
      </c>
      <c r="F4875" s="23" t="n">
        <f aca="true">BETAINV(RAND(),T1_PERT!$F$9,T1_PERT!$G$9,T1_PERT!$C$9,T1_PERT!$E$9)</f>
        <v>3.72006486308369</v>
      </c>
      <c r="G4875" s="23" t="n">
        <f aca="true">BETAINV(RAND(),T1_PERT!$F$10,T1_PERT!$G$10,T1_PERT!$C$10,T1_PERT!$E$10)</f>
        <v>1.40196535407752</v>
      </c>
      <c r="H4875" s="23" t="n">
        <f aca="false">B4875+C4875+E4875+G4875</f>
        <v>15.594023258172</v>
      </c>
      <c r="I4875" s="23" t="n">
        <f aca="false">B4875+D4875+F4875+G4875</f>
        <v>14.9434461666875</v>
      </c>
      <c r="J4875" s="23" t="n">
        <f aca="false">MAX(H4875,I4875)</f>
        <v>15.594023258172</v>
      </c>
      <c r="K4875" s="24" t="n">
        <f aca="false">IF(H4875&gt;=I4875,1,0)</f>
        <v>1</v>
      </c>
    </row>
    <row r="4876" customFormat="false" ht="15" hidden="false" customHeight="false" outlineLevel="0" collapsed="false">
      <c r="A4876" s="5" t="n">
        <v>4857</v>
      </c>
      <c r="B4876" s="23" t="n">
        <f aca="true">BETAINV(RAND(),T1_PERT!$F$5,T1_PERT!$G$5,T1_PERT!$C$5,T1_PERT!$E$5)</f>
        <v>4.92678235665329</v>
      </c>
      <c r="C4876" s="23" t="n">
        <f aca="true">BETAINV(RAND(),T1_PERT!$F$6,T1_PERT!$G$6,T1_PERT!$C$6,T1_PERT!$E$6)</f>
        <v>4.84232089237393</v>
      </c>
      <c r="D4876" s="23" t="n">
        <f aca="true">BETAINV(RAND(),T1_PERT!$F$7,T1_PERT!$G$7,T1_PERT!$C$7,T1_PERT!$E$7)</f>
        <v>6.35294426260295</v>
      </c>
      <c r="E4876" s="23" t="n">
        <f aca="true">BETAINV(RAND(),T1_PERT!$F$8,T1_PERT!$G$8,T1_PERT!$C$8,T1_PERT!$E$8)</f>
        <v>4.80675461459798</v>
      </c>
      <c r="F4876" s="23" t="n">
        <f aca="true">BETAINV(RAND(),T1_PERT!$F$9,T1_PERT!$G$9,T1_PERT!$C$9,T1_PERT!$E$9)</f>
        <v>3.36271092761835</v>
      </c>
      <c r="G4876" s="23" t="n">
        <f aca="true">BETAINV(RAND(),T1_PERT!$F$10,T1_PERT!$G$10,T1_PERT!$C$10,T1_PERT!$E$10)</f>
        <v>1.29798735302336</v>
      </c>
      <c r="H4876" s="23" t="n">
        <f aca="false">B4876+C4876+E4876+G4876</f>
        <v>15.8738452166486</v>
      </c>
      <c r="I4876" s="23" t="n">
        <f aca="false">B4876+D4876+F4876+G4876</f>
        <v>15.9404248998979</v>
      </c>
      <c r="J4876" s="23" t="n">
        <f aca="false">MAX(H4876,I4876)</f>
        <v>15.9404248998979</v>
      </c>
      <c r="K4876" s="24" t="n">
        <f aca="false">IF(H4876&gt;=I4876,1,0)</f>
        <v>0</v>
      </c>
    </row>
    <row r="4877" customFormat="false" ht="15" hidden="false" customHeight="false" outlineLevel="0" collapsed="false">
      <c r="A4877" s="5" t="n">
        <v>4858</v>
      </c>
      <c r="B4877" s="23" t="n">
        <f aca="true">BETAINV(RAND(),T1_PERT!$F$5,T1_PERT!$G$5,T1_PERT!$C$5,T1_PERT!$E$5)</f>
        <v>5.00161010361001</v>
      </c>
      <c r="C4877" s="23" t="n">
        <f aca="true">BETAINV(RAND(),T1_PERT!$F$6,T1_PERT!$G$6,T1_PERT!$C$6,T1_PERT!$E$6)</f>
        <v>4.14172298937639</v>
      </c>
      <c r="D4877" s="23" t="n">
        <f aca="true">BETAINV(RAND(),T1_PERT!$F$7,T1_PERT!$G$7,T1_PERT!$C$7,T1_PERT!$E$7)</f>
        <v>6.10260459978362</v>
      </c>
      <c r="E4877" s="23" t="n">
        <f aca="true">BETAINV(RAND(),T1_PERT!$F$8,T1_PERT!$G$8,T1_PERT!$C$8,T1_PERT!$E$8)</f>
        <v>6.37519199940531</v>
      </c>
      <c r="F4877" s="23" t="n">
        <f aca="true">BETAINV(RAND(),T1_PERT!$F$9,T1_PERT!$G$9,T1_PERT!$C$9,T1_PERT!$E$9)</f>
        <v>4.22925303761721</v>
      </c>
      <c r="G4877" s="23" t="n">
        <f aca="true">BETAINV(RAND(),T1_PERT!$F$10,T1_PERT!$G$10,T1_PERT!$C$10,T1_PERT!$E$10)</f>
        <v>1.8495272437135</v>
      </c>
      <c r="H4877" s="23" t="n">
        <f aca="false">B4877+C4877+E4877+G4877</f>
        <v>17.3680523361052</v>
      </c>
      <c r="I4877" s="23" t="n">
        <f aca="false">B4877+D4877+F4877+G4877</f>
        <v>17.1829949847243</v>
      </c>
      <c r="J4877" s="23" t="n">
        <f aca="false">MAX(H4877,I4877)</f>
        <v>17.3680523361052</v>
      </c>
      <c r="K4877" s="24" t="n">
        <f aca="false">IF(H4877&gt;=I4877,1,0)</f>
        <v>1</v>
      </c>
    </row>
    <row r="4878" customFormat="false" ht="15" hidden="false" customHeight="false" outlineLevel="0" collapsed="false">
      <c r="A4878" s="5" t="n">
        <v>4859</v>
      </c>
      <c r="B4878" s="23" t="n">
        <f aca="true">BETAINV(RAND(),T1_PERT!$F$5,T1_PERT!$G$5,T1_PERT!$C$5,T1_PERT!$E$5)</f>
        <v>5.22372838616323</v>
      </c>
      <c r="C4878" s="23" t="n">
        <f aca="true">BETAINV(RAND(),T1_PERT!$F$6,T1_PERT!$G$6,T1_PERT!$C$6,T1_PERT!$E$6)</f>
        <v>7.19855576468523</v>
      </c>
      <c r="D4878" s="23" t="n">
        <f aca="true">BETAINV(RAND(),T1_PERT!$F$7,T1_PERT!$G$7,T1_PERT!$C$7,T1_PERT!$E$7)</f>
        <v>6.30084235329171</v>
      </c>
      <c r="E4878" s="23" t="n">
        <f aca="true">BETAINV(RAND(),T1_PERT!$F$8,T1_PERT!$G$8,T1_PERT!$C$8,T1_PERT!$E$8)</f>
        <v>5.1668187287697</v>
      </c>
      <c r="F4878" s="23" t="n">
        <f aca="true">BETAINV(RAND(),T1_PERT!$F$9,T1_PERT!$G$9,T1_PERT!$C$9,T1_PERT!$E$9)</f>
        <v>4.25600653659353</v>
      </c>
      <c r="G4878" s="23" t="n">
        <f aca="true">BETAINV(RAND(),T1_PERT!$F$10,T1_PERT!$G$10,T1_PERT!$C$10,T1_PERT!$E$10)</f>
        <v>2.55640042313519</v>
      </c>
      <c r="H4878" s="23" t="n">
        <f aca="false">B4878+C4878+E4878+G4878</f>
        <v>20.1455033027534</v>
      </c>
      <c r="I4878" s="23" t="n">
        <f aca="false">B4878+D4878+F4878+G4878</f>
        <v>18.3369776991837</v>
      </c>
      <c r="J4878" s="23" t="n">
        <f aca="false">MAX(H4878,I4878)</f>
        <v>20.1455033027534</v>
      </c>
      <c r="K4878" s="24" t="n">
        <f aca="false">IF(H4878&gt;=I4878,1,0)</f>
        <v>1</v>
      </c>
    </row>
    <row r="4879" customFormat="false" ht="15" hidden="false" customHeight="false" outlineLevel="0" collapsed="false">
      <c r="A4879" s="5" t="n">
        <v>4860</v>
      </c>
      <c r="B4879" s="23" t="n">
        <f aca="true">BETAINV(RAND(),T1_PERT!$F$5,T1_PERT!$G$5,T1_PERT!$C$5,T1_PERT!$E$5)</f>
        <v>2.90089249977684</v>
      </c>
      <c r="C4879" s="23" t="n">
        <f aca="true">BETAINV(RAND(),T1_PERT!$F$6,T1_PERT!$G$6,T1_PERT!$C$6,T1_PERT!$E$6)</f>
        <v>4.61279985498693</v>
      </c>
      <c r="D4879" s="23" t="n">
        <f aca="true">BETAINV(RAND(),T1_PERT!$F$7,T1_PERT!$G$7,T1_PERT!$C$7,T1_PERT!$E$7)</f>
        <v>5.95765790850679</v>
      </c>
      <c r="E4879" s="23" t="n">
        <f aca="true">BETAINV(RAND(),T1_PERT!$F$8,T1_PERT!$G$8,T1_PERT!$C$8,T1_PERT!$E$8)</f>
        <v>5.0275955530951</v>
      </c>
      <c r="F4879" s="23" t="n">
        <f aca="true">BETAINV(RAND(),T1_PERT!$F$9,T1_PERT!$G$9,T1_PERT!$C$9,T1_PERT!$E$9)</f>
        <v>3.53225469662832</v>
      </c>
      <c r="G4879" s="23" t="n">
        <f aca="true">BETAINV(RAND(),T1_PERT!$F$10,T1_PERT!$G$10,T1_PERT!$C$10,T1_PERT!$E$10)</f>
        <v>1.41297572288848</v>
      </c>
      <c r="H4879" s="23" t="n">
        <f aca="false">B4879+C4879+E4879+G4879</f>
        <v>13.9542636307473</v>
      </c>
      <c r="I4879" s="23" t="n">
        <f aca="false">B4879+D4879+F4879+G4879</f>
        <v>13.8037808278004</v>
      </c>
      <c r="J4879" s="23" t="n">
        <f aca="false">MAX(H4879,I4879)</f>
        <v>13.9542636307473</v>
      </c>
      <c r="K4879" s="24" t="n">
        <f aca="false">IF(H4879&gt;=I4879,1,0)</f>
        <v>1</v>
      </c>
    </row>
    <row r="4880" customFormat="false" ht="15" hidden="false" customHeight="false" outlineLevel="0" collapsed="false">
      <c r="A4880" s="5" t="n">
        <v>4861</v>
      </c>
      <c r="B4880" s="23" t="n">
        <f aca="true">BETAINV(RAND(),T1_PERT!$F$5,T1_PERT!$G$5,T1_PERT!$C$5,T1_PERT!$E$5)</f>
        <v>4.91445420396212</v>
      </c>
      <c r="C4880" s="23" t="n">
        <f aca="true">BETAINV(RAND(),T1_PERT!$F$6,T1_PERT!$G$6,T1_PERT!$C$6,T1_PERT!$E$6)</f>
        <v>5.62264360247254</v>
      </c>
      <c r="D4880" s="23" t="n">
        <f aca="true">BETAINV(RAND(),T1_PERT!$F$7,T1_PERT!$G$7,T1_PERT!$C$7,T1_PERT!$E$7)</f>
        <v>5.08902312088797</v>
      </c>
      <c r="E4880" s="23" t="n">
        <f aca="true">BETAINV(RAND(),T1_PERT!$F$8,T1_PERT!$G$8,T1_PERT!$C$8,T1_PERT!$E$8)</f>
        <v>5.79760872372354</v>
      </c>
      <c r="F4880" s="23" t="n">
        <f aca="true">BETAINV(RAND(),T1_PERT!$F$9,T1_PERT!$G$9,T1_PERT!$C$9,T1_PERT!$E$9)</f>
        <v>5.03388430083897</v>
      </c>
      <c r="G4880" s="23" t="n">
        <f aca="true">BETAINV(RAND(),T1_PERT!$F$10,T1_PERT!$G$10,T1_PERT!$C$10,T1_PERT!$E$10)</f>
        <v>2.75732053836099</v>
      </c>
      <c r="H4880" s="23" t="n">
        <f aca="false">B4880+C4880+E4880+G4880</f>
        <v>19.0920270685192</v>
      </c>
      <c r="I4880" s="23" t="n">
        <f aca="false">B4880+D4880+F4880+G4880</f>
        <v>17.79468216405</v>
      </c>
      <c r="J4880" s="23" t="n">
        <f aca="false">MAX(H4880,I4880)</f>
        <v>19.0920270685192</v>
      </c>
      <c r="K4880" s="24" t="n">
        <f aca="false">IF(H4880&gt;=I4880,1,0)</f>
        <v>1</v>
      </c>
    </row>
    <row r="4881" customFormat="false" ht="15" hidden="false" customHeight="false" outlineLevel="0" collapsed="false">
      <c r="A4881" s="5" t="n">
        <v>4862</v>
      </c>
      <c r="B4881" s="23" t="n">
        <f aca="true">BETAINV(RAND(),T1_PERT!$F$5,T1_PERT!$G$5,T1_PERT!$C$5,T1_PERT!$E$5)</f>
        <v>4.4504042016292</v>
      </c>
      <c r="C4881" s="23" t="n">
        <f aca="true">BETAINV(RAND(),T1_PERT!$F$6,T1_PERT!$G$6,T1_PERT!$C$6,T1_PERT!$E$6)</f>
        <v>4.31280475042385</v>
      </c>
      <c r="D4881" s="23" t="n">
        <f aca="true">BETAINV(RAND(),T1_PERT!$F$7,T1_PERT!$G$7,T1_PERT!$C$7,T1_PERT!$E$7)</f>
        <v>6.86854299907396</v>
      </c>
      <c r="E4881" s="23" t="n">
        <f aca="true">BETAINV(RAND(),T1_PERT!$F$8,T1_PERT!$G$8,T1_PERT!$C$8,T1_PERT!$E$8)</f>
        <v>5.1185239302514</v>
      </c>
      <c r="F4881" s="23" t="n">
        <f aca="true">BETAINV(RAND(),T1_PERT!$F$9,T1_PERT!$G$9,T1_PERT!$C$9,T1_PERT!$E$9)</f>
        <v>4.7742993198662</v>
      </c>
      <c r="G4881" s="23" t="n">
        <f aca="true">BETAINV(RAND(),T1_PERT!$F$10,T1_PERT!$G$10,T1_PERT!$C$10,T1_PERT!$E$10)</f>
        <v>1.77449716437034</v>
      </c>
      <c r="H4881" s="23" t="n">
        <f aca="false">B4881+C4881+E4881+G4881</f>
        <v>15.6562300466748</v>
      </c>
      <c r="I4881" s="23" t="n">
        <f aca="false">B4881+D4881+F4881+G4881</f>
        <v>17.8677436849397</v>
      </c>
      <c r="J4881" s="23" t="n">
        <f aca="false">MAX(H4881,I4881)</f>
        <v>17.8677436849397</v>
      </c>
      <c r="K4881" s="24" t="n">
        <f aca="false">IF(H4881&gt;=I4881,1,0)</f>
        <v>0</v>
      </c>
    </row>
    <row r="4882" customFormat="false" ht="15" hidden="false" customHeight="false" outlineLevel="0" collapsed="false">
      <c r="A4882" s="5" t="n">
        <v>4863</v>
      </c>
      <c r="B4882" s="23" t="n">
        <f aca="true">BETAINV(RAND(),T1_PERT!$F$5,T1_PERT!$G$5,T1_PERT!$C$5,T1_PERT!$E$5)</f>
        <v>3.75857486737573</v>
      </c>
      <c r="C4882" s="23" t="n">
        <f aca="true">BETAINV(RAND(),T1_PERT!$F$6,T1_PERT!$G$6,T1_PERT!$C$6,T1_PERT!$E$6)</f>
        <v>5.1789170232171</v>
      </c>
      <c r="D4882" s="23" t="n">
        <f aca="true">BETAINV(RAND(),T1_PERT!$F$7,T1_PERT!$G$7,T1_PERT!$C$7,T1_PERT!$E$7)</f>
        <v>4.07804921153896</v>
      </c>
      <c r="E4882" s="23" t="n">
        <f aca="true">BETAINV(RAND(),T1_PERT!$F$8,T1_PERT!$G$8,T1_PERT!$C$8,T1_PERT!$E$8)</f>
        <v>5.17735234316484</v>
      </c>
      <c r="F4882" s="23" t="n">
        <f aca="true">BETAINV(RAND(),T1_PERT!$F$9,T1_PERT!$G$9,T1_PERT!$C$9,T1_PERT!$E$9)</f>
        <v>3.93863209799527</v>
      </c>
      <c r="G4882" s="23" t="n">
        <f aca="true">BETAINV(RAND(),T1_PERT!$F$10,T1_PERT!$G$10,T1_PERT!$C$10,T1_PERT!$E$10)</f>
        <v>2.36723873845077</v>
      </c>
      <c r="H4882" s="23" t="n">
        <f aca="false">B4882+C4882+E4882+G4882</f>
        <v>16.4820829722084</v>
      </c>
      <c r="I4882" s="23" t="n">
        <f aca="false">B4882+D4882+F4882+G4882</f>
        <v>14.1424949153607</v>
      </c>
      <c r="J4882" s="23" t="n">
        <f aca="false">MAX(H4882,I4882)</f>
        <v>16.4820829722084</v>
      </c>
      <c r="K4882" s="24" t="n">
        <f aca="false">IF(H4882&gt;=I4882,1,0)</f>
        <v>1</v>
      </c>
    </row>
    <row r="4883" customFormat="false" ht="15" hidden="false" customHeight="false" outlineLevel="0" collapsed="false">
      <c r="A4883" s="5" t="n">
        <v>4864</v>
      </c>
      <c r="B4883" s="23" t="n">
        <f aca="true">BETAINV(RAND(),T1_PERT!$F$5,T1_PERT!$G$5,T1_PERT!$C$5,T1_PERT!$E$5)</f>
        <v>4.87213153398727</v>
      </c>
      <c r="C4883" s="23" t="n">
        <f aca="true">BETAINV(RAND(),T1_PERT!$F$6,T1_PERT!$G$6,T1_PERT!$C$6,T1_PERT!$E$6)</f>
        <v>4.97475613531455</v>
      </c>
      <c r="D4883" s="23" t="n">
        <f aca="true">BETAINV(RAND(),T1_PERT!$F$7,T1_PERT!$G$7,T1_PERT!$C$7,T1_PERT!$E$7)</f>
        <v>4.35811355541497</v>
      </c>
      <c r="E4883" s="23" t="n">
        <f aca="true">BETAINV(RAND(),T1_PERT!$F$8,T1_PERT!$G$8,T1_PERT!$C$8,T1_PERT!$E$8)</f>
        <v>4.89336756646068</v>
      </c>
      <c r="F4883" s="23" t="n">
        <f aca="true">BETAINV(RAND(),T1_PERT!$F$9,T1_PERT!$G$9,T1_PERT!$C$9,T1_PERT!$E$9)</f>
        <v>4.07447586346345</v>
      </c>
      <c r="G4883" s="23" t="n">
        <f aca="true">BETAINV(RAND(),T1_PERT!$F$10,T1_PERT!$G$10,T1_PERT!$C$10,T1_PERT!$E$10)</f>
        <v>1.49656208121978</v>
      </c>
      <c r="H4883" s="23" t="n">
        <f aca="false">B4883+C4883+E4883+G4883</f>
        <v>16.2368173169823</v>
      </c>
      <c r="I4883" s="23" t="n">
        <f aca="false">B4883+D4883+F4883+G4883</f>
        <v>14.8012830340855</v>
      </c>
      <c r="J4883" s="23" t="n">
        <f aca="false">MAX(H4883,I4883)</f>
        <v>16.2368173169823</v>
      </c>
      <c r="K4883" s="24" t="n">
        <f aca="false">IF(H4883&gt;=I4883,1,0)</f>
        <v>1</v>
      </c>
    </row>
    <row r="4884" customFormat="false" ht="15" hidden="false" customHeight="false" outlineLevel="0" collapsed="false">
      <c r="A4884" s="5" t="n">
        <v>4865</v>
      </c>
      <c r="B4884" s="23" t="n">
        <f aca="true">BETAINV(RAND(),T1_PERT!$F$5,T1_PERT!$G$5,T1_PERT!$C$5,T1_PERT!$E$5)</f>
        <v>3.50646026159011</v>
      </c>
      <c r="C4884" s="23" t="n">
        <f aca="true">BETAINV(RAND(),T1_PERT!$F$6,T1_PERT!$G$6,T1_PERT!$C$6,T1_PERT!$E$6)</f>
        <v>4.2866684492687</v>
      </c>
      <c r="D4884" s="23" t="n">
        <f aca="true">BETAINV(RAND(),T1_PERT!$F$7,T1_PERT!$G$7,T1_PERT!$C$7,T1_PERT!$E$7)</f>
        <v>6.11385759767451</v>
      </c>
      <c r="E4884" s="23" t="n">
        <f aca="true">BETAINV(RAND(),T1_PERT!$F$8,T1_PERT!$G$8,T1_PERT!$C$8,T1_PERT!$E$8)</f>
        <v>6.49902105512159</v>
      </c>
      <c r="F4884" s="23" t="n">
        <f aca="true">BETAINV(RAND(),T1_PERT!$F$9,T1_PERT!$G$9,T1_PERT!$C$9,T1_PERT!$E$9)</f>
        <v>5.21706400398176</v>
      </c>
      <c r="G4884" s="23" t="n">
        <f aca="true">BETAINV(RAND(),T1_PERT!$F$10,T1_PERT!$G$10,T1_PERT!$C$10,T1_PERT!$E$10)</f>
        <v>2.15870012631718</v>
      </c>
      <c r="H4884" s="23" t="n">
        <f aca="false">B4884+C4884+E4884+G4884</f>
        <v>16.4508498922976</v>
      </c>
      <c r="I4884" s="23" t="n">
        <f aca="false">B4884+D4884+F4884+G4884</f>
        <v>16.9960819895636</v>
      </c>
      <c r="J4884" s="23" t="n">
        <f aca="false">MAX(H4884,I4884)</f>
        <v>16.9960819895636</v>
      </c>
      <c r="K4884" s="24" t="n">
        <f aca="false">IF(H4884&gt;=I4884,1,0)</f>
        <v>0</v>
      </c>
    </row>
    <row r="4885" customFormat="false" ht="15" hidden="false" customHeight="false" outlineLevel="0" collapsed="false">
      <c r="A4885" s="5" t="n">
        <v>4866</v>
      </c>
      <c r="B4885" s="23" t="n">
        <f aca="true">BETAINV(RAND(),T1_PERT!$F$5,T1_PERT!$G$5,T1_PERT!$C$5,T1_PERT!$E$5)</f>
        <v>3.88073821015517</v>
      </c>
      <c r="C4885" s="23" t="n">
        <f aca="true">BETAINV(RAND(),T1_PERT!$F$6,T1_PERT!$G$6,T1_PERT!$C$6,T1_PERT!$E$6)</f>
        <v>5.49147904066863</v>
      </c>
      <c r="D4885" s="23" t="n">
        <f aca="true">BETAINV(RAND(),T1_PERT!$F$7,T1_PERT!$G$7,T1_PERT!$C$7,T1_PERT!$E$7)</f>
        <v>6.7767366026731</v>
      </c>
      <c r="E4885" s="23" t="n">
        <f aca="true">BETAINV(RAND(),T1_PERT!$F$8,T1_PERT!$G$8,T1_PERT!$C$8,T1_PERT!$E$8)</f>
        <v>5.10797292064079</v>
      </c>
      <c r="F4885" s="23" t="n">
        <f aca="true">BETAINV(RAND(),T1_PERT!$F$9,T1_PERT!$G$9,T1_PERT!$C$9,T1_PERT!$E$9)</f>
        <v>5.1963271065597</v>
      </c>
      <c r="G4885" s="23" t="n">
        <f aca="true">BETAINV(RAND(),T1_PERT!$F$10,T1_PERT!$G$10,T1_PERT!$C$10,T1_PERT!$E$10)</f>
        <v>1.47084971551585</v>
      </c>
      <c r="H4885" s="23" t="n">
        <f aca="false">B4885+C4885+E4885+G4885</f>
        <v>15.9510398869804</v>
      </c>
      <c r="I4885" s="23" t="n">
        <f aca="false">B4885+D4885+F4885+G4885</f>
        <v>17.3246516349038</v>
      </c>
      <c r="J4885" s="23" t="n">
        <f aca="false">MAX(H4885,I4885)</f>
        <v>17.3246516349038</v>
      </c>
      <c r="K4885" s="24" t="n">
        <f aca="false">IF(H4885&gt;=I4885,1,0)</f>
        <v>0</v>
      </c>
    </row>
    <row r="4886" customFormat="false" ht="15" hidden="false" customHeight="false" outlineLevel="0" collapsed="false">
      <c r="A4886" s="5" t="n">
        <v>4867</v>
      </c>
      <c r="B4886" s="23" t="n">
        <f aca="true">BETAINV(RAND(),T1_PERT!$F$5,T1_PERT!$G$5,T1_PERT!$C$5,T1_PERT!$E$5)</f>
        <v>4.09360668041139</v>
      </c>
      <c r="C4886" s="23" t="n">
        <f aca="true">BETAINV(RAND(),T1_PERT!$F$6,T1_PERT!$G$6,T1_PERT!$C$6,T1_PERT!$E$6)</f>
        <v>3.93564997589706</v>
      </c>
      <c r="D4886" s="23" t="n">
        <f aca="true">BETAINV(RAND(),T1_PERT!$F$7,T1_PERT!$G$7,T1_PERT!$C$7,T1_PERT!$E$7)</f>
        <v>3.48296941749242</v>
      </c>
      <c r="E4886" s="23" t="n">
        <f aca="true">BETAINV(RAND(),T1_PERT!$F$8,T1_PERT!$G$8,T1_PERT!$C$8,T1_PERT!$E$8)</f>
        <v>5.38299238400239</v>
      </c>
      <c r="F4886" s="23" t="n">
        <f aca="true">BETAINV(RAND(),T1_PERT!$F$9,T1_PERT!$G$9,T1_PERT!$C$9,T1_PERT!$E$9)</f>
        <v>4.34444562750608</v>
      </c>
      <c r="G4886" s="23" t="n">
        <f aca="true">BETAINV(RAND(),T1_PERT!$F$10,T1_PERT!$G$10,T1_PERT!$C$10,T1_PERT!$E$10)</f>
        <v>1.72058195128456</v>
      </c>
      <c r="H4886" s="23" t="n">
        <f aca="false">B4886+C4886+E4886+G4886</f>
        <v>15.1328309915954</v>
      </c>
      <c r="I4886" s="23" t="n">
        <f aca="false">B4886+D4886+F4886+G4886</f>
        <v>13.6416036766945</v>
      </c>
      <c r="J4886" s="23" t="n">
        <f aca="false">MAX(H4886,I4886)</f>
        <v>15.1328309915954</v>
      </c>
      <c r="K4886" s="24" t="n">
        <f aca="false">IF(H4886&gt;=I4886,1,0)</f>
        <v>1</v>
      </c>
    </row>
    <row r="4887" customFormat="false" ht="15" hidden="false" customHeight="false" outlineLevel="0" collapsed="false">
      <c r="A4887" s="5" t="n">
        <v>4868</v>
      </c>
      <c r="B4887" s="23" t="n">
        <f aca="true">BETAINV(RAND(),T1_PERT!$F$5,T1_PERT!$G$5,T1_PERT!$C$5,T1_PERT!$E$5)</f>
        <v>4.2947628177175</v>
      </c>
      <c r="C4887" s="23" t="n">
        <f aca="true">BETAINV(RAND(),T1_PERT!$F$6,T1_PERT!$G$6,T1_PERT!$C$6,T1_PERT!$E$6)</f>
        <v>4.54853423497503</v>
      </c>
      <c r="D4887" s="23" t="n">
        <f aca="true">BETAINV(RAND(),T1_PERT!$F$7,T1_PERT!$G$7,T1_PERT!$C$7,T1_PERT!$E$7)</f>
        <v>6.40437617683792</v>
      </c>
      <c r="E4887" s="23" t="n">
        <f aca="true">BETAINV(RAND(),T1_PERT!$F$8,T1_PERT!$G$8,T1_PERT!$C$8,T1_PERT!$E$8)</f>
        <v>6.0035621960999</v>
      </c>
      <c r="F4887" s="23" t="n">
        <f aca="true">BETAINV(RAND(),T1_PERT!$F$9,T1_PERT!$G$9,T1_PERT!$C$9,T1_PERT!$E$9)</f>
        <v>4.39004888815613</v>
      </c>
      <c r="G4887" s="23" t="n">
        <f aca="true">BETAINV(RAND(),T1_PERT!$F$10,T1_PERT!$G$10,T1_PERT!$C$10,T1_PERT!$E$10)</f>
        <v>2.07843234288397</v>
      </c>
      <c r="H4887" s="23" t="n">
        <f aca="false">B4887+C4887+E4887+G4887</f>
        <v>16.9252915916764</v>
      </c>
      <c r="I4887" s="23" t="n">
        <f aca="false">B4887+D4887+F4887+G4887</f>
        <v>17.1676202255955</v>
      </c>
      <c r="J4887" s="23" t="n">
        <f aca="false">MAX(H4887,I4887)</f>
        <v>17.1676202255955</v>
      </c>
      <c r="K4887" s="24" t="n">
        <f aca="false">IF(H4887&gt;=I4887,1,0)</f>
        <v>0</v>
      </c>
    </row>
    <row r="4888" customFormat="false" ht="15" hidden="false" customHeight="false" outlineLevel="0" collapsed="false">
      <c r="A4888" s="5" t="n">
        <v>4869</v>
      </c>
      <c r="B4888" s="23" t="n">
        <f aca="true">BETAINV(RAND(),T1_PERT!$F$5,T1_PERT!$G$5,T1_PERT!$C$5,T1_PERT!$E$5)</f>
        <v>4.7332239936032</v>
      </c>
      <c r="C4888" s="23" t="n">
        <f aca="true">BETAINV(RAND(),T1_PERT!$F$6,T1_PERT!$G$6,T1_PERT!$C$6,T1_PERT!$E$6)</f>
        <v>6.82438934638885</v>
      </c>
      <c r="D4888" s="23" t="n">
        <f aca="true">BETAINV(RAND(),T1_PERT!$F$7,T1_PERT!$G$7,T1_PERT!$C$7,T1_PERT!$E$7)</f>
        <v>4.96181874844708</v>
      </c>
      <c r="E4888" s="23" t="n">
        <f aca="true">BETAINV(RAND(),T1_PERT!$F$8,T1_PERT!$G$8,T1_PERT!$C$8,T1_PERT!$E$8)</f>
        <v>5.34203854762653</v>
      </c>
      <c r="F4888" s="23" t="n">
        <f aca="true">BETAINV(RAND(),T1_PERT!$F$9,T1_PERT!$G$9,T1_PERT!$C$9,T1_PERT!$E$9)</f>
        <v>5.63672853468581</v>
      </c>
      <c r="G4888" s="23" t="n">
        <f aca="true">BETAINV(RAND(),T1_PERT!$F$10,T1_PERT!$G$10,T1_PERT!$C$10,T1_PERT!$E$10)</f>
        <v>2.05369344822988</v>
      </c>
      <c r="H4888" s="23" t="n">
        <f aca="false">B4888+C4888+E4888+G4888</f>
        <v>18.9533453358485</v>
      </c>
      <c r="I4888" s="23" t="n">
        <f aca="false">B4888+D4888+F4888+G4888</f>
        <v>17.385464724966</v>
      </c>
      <c r="J4888" s="23" t="n">
        <f aca="false">MAX(H4888,I4888)</f>
        <v>18.9533453358485</v>
      </c>
      <c r="K4888" s="24" t="n">
        <f aca="false">IF(H4888&gt;=I4888,1,0)</f>
        <v>1</v>
      </c>
    </row>
    <row r="4889" customFormat="false" ht="15" hidden="false" customHeight="false" outlineLevel="0" collapsed="false">
      <c r="A4889" s="5" t="n">
        <v>4870</v>
      </c>
      <c r="B4889" s="23" t="n">
        <f aca="true">BETAINV(RAND(),T1_PERT!$F$5,T1_PERT!$G$5,T1_PERT!$C$5,T1_PERT!$E$5)</f>
        <v>3.2457369526158</v>
      </c>
      <c r="C4889" s="23" t="n">
        <f aca="true">BETAINV(RAND(),T1_PERT!$F$6,T1_PERT!$G$6,T1_PERT!$C$6,T1_PERT!$E$6)</f>
        <v>5.81194875587141</v>
      </c>
      <c r="D4889" s="23" t="n">
        <f aca="true">BETAINV(RAND(),T1_PERT!$F$7,T1_PERT!$G$7,T1_PERT!$C$7,T1_PERT!$E$7)</f>
        <v>5.22163020415982</v>
      </c>
      <c r="E4889" s="23" t="n">
        <f aca="true">BETAINV(RAND(),T1_PERT!$F$8,T1_PERT!$G$8,T1_PERT!$C$8,T1_PERT!$E$8)</f>
        <v>5.2054491959515</v>
      </c>
      <c r="F4889" s="23" t="n">
        <f aca="true">BETAINV(RAND(),T1_PERT!$F$9,T1_PERT!$G$9,T1_PERT!$C$9,T1_PERT!$E$9)</f>
        <v>4.53422977158883</v>
      </c>
      <c r="G4889" s="23" t="n">
        <f aca="true">BETAINV(RAND(),T1_PERT!$F$10,T1_PERT!$G$10,T1_PERT!$C$10,T1_PERT!$E$10)</f>
        <v>1.58789302977085</v>
      </c>
      <c r="H4889" s="23" t="n">
        <f aca="false">B4889+C4889+E4889+G4889</f>
        <v>15.8510279342096</v>
      </c>
      <c r="I4889" s="23" t="n">
        <f aca="false">B4889+D4889+F4889+G4889</f>
        <v>14.5894899581353</v>
      </c>
      <c r="J4889" s="23" t="n">
        <f aca="false">MAX(H4889,I4889)</f>
        <v>15.8510279342096</v>
      </c>
      <c r="K4889" s="24" t="n">
        <f aca="false">IF(H4889&gt;=I4889,1,0)</f>
        <v>1</v>
      </c>
    </row>
    <row r="4890" customFormat="false" ht="15" hidden="false" customHeight="false" outlineLevel="0" collapsed="false">
      <c r="A4890" s="5" t="n">
        <v>4871</v>
      </c>
      <c r="B4890" s="23" t="n">
        <f aca="true">BETAINV(RAND(),T1_PERT!$F$5,T1_PERT!$G$5,T1_PERT!$C$5,T1_PERT!$E$5)</f>
        <v>4.08199276046778</v>
      </c>
      <c r="C4890" s="23" t="n">
        <f aca="true">BETAINV(RAND(),T1_PERT!$F$6,T1_PERT!$G$6,T1_PERT!$C$6,T1_PERT!$E$6)</f>
        <v>5.62833118452422</v>
      </c>
      <c r="D4890" s="23" t="n">
        <f aca="true">BETAINV(RAND(),T1_PERT!$F$7,T1_PERT!$G$7,T1_PERT!$C$7,T1_PERT!$E$7)</f>
        <v>5.5638441692411</v>
      </c>
      <c r="E4890" s="23" t="n">
        <f aca="true">BETAINV(RAND(),T1_PERT!$F$8,T1_PERT!$G$8,T1_PERT!$C$8,T1_PERT!$E$8)</f>
        <v>4.66071991493908</v>
      </c>
      <c r="F4890" s="23" t="n">
        <f aca="true">BETAINV(RAND(),T1_PERT!$F$9,T1_PERT!$G$9,T1_PERT!$C$9,T1_PERT!$E$9)</f>
        <v>3.46049273867193</v>
      </c>
      <c r="G4890" s="23" t="n">
        <f aca="true">BETAINV(RAND(),T1_PERT!$F$10,T1_PERT!$G$10,T1_PERT!$C$10,T1_PERT!$E$10)</f>
        <v>1.85110114734198</v>
      </c>
      <c r="H4890" s="23" t="n">
        <f aca="false">B4890+C4890+E4890+G4890</f>
        <v>16.222145007273</v>
      </c>
      <c r="I4890" s="23" t="n">
        <f aca="false">B4890+D4890+F4890+G4890</f>
        <v>14.9574308157228</v>
      </c>
      <c r="J4890" s="23" t="n">
        <f aca="false">MAX(H4890,I4890)</f>
        <v>16.222145007273</v>
      </c>
      <c r="K4890" s="24" t="n">
        <f aca="false">IF(H4890&gt;=I4890,1,0)</f>
        <v>1</v>
      </c>
    </row>
    <row r="4891" customFormat="false" ht="15" hidden="false" customHeight="false" outlineLevel="0" collapsed="false">
      <c r="A4891" s="5" t="n">
        <v>4872</v>
      </c>
      <c r="B4891" s="23" t="n">
        <f aca="true">BETAINV(RAND(),T1_PERT!$F$5,T1_PERT!$G$5,T1_PERT!$C$5,T1_PERT!$E$5)</f>
        <v>4.35834696691305</v>
      </c>
      <c r="C4891" s="23" t="n">
        <f aca="true">BETAINV(RAND(),T1_PERT!$F$6,T1_PERT!$G$6,T1_PERT!$C$6,T1_PERT!$E$6)</f>
        <v>4.11881314400636</v>
      </c>
      <c r="D4891" s="23" t="n">
        <f aca="true">BETAINV(RAND(),T1_PERT!$F$7,T1_PERT!$G$7,T1_PERT!$C$7,T1_PERT!$E$7)</f>
        <v>5.28377593609138</v>
      </c>
      <c r="E4891" s="23" t="n">
        <f aca="true">BETAINV(RAND(),T1_PERT!$F$8,T1_PERT!$G$8,T1_PERT!$C$8,T1_PERT!$E$8)</f>
        <v>6.05596596092047</v>
      </c>
      <c r="F4891" s="23" t="n">
        <f aca="true">BETAINV(RAND(),T1_PERT!$F$9,T1_PERT!$G$9,T1_PERT!$C$9,T1_PERT!$E$9)</f>
        <v>3.45149999809333</v>
      </c>
      <c r="G4891" s="23" t="n">
        <f aca="true">BETAINV(RAND(),T1_PERT!$F$10,T1_PERT!$G$10,T1_PERT!$C$10,T1_PERT!$E$10)</f>
        <v>1.76573294848377</v>
      </c>
      <c r="H4891" s="23" t="n">
        <f aca="false">B4891+C4891+E4891+G4891</f>
        <v>16.2988590203237</v>
      </c>
      <c r="I4891" s="23" t="n">
        <f aca="false">B4891+D4891+F4891+G4891</f>
        <v>14.8593558495815</v>
      </c>
      <c r="J4891" s="23" t="n">
        <f aca="false">MAX(H4891,I4891)</f>
        <v>16.2988590203237</v>
      </c>
      <c r="K4891" s="24" t="n">
        <f aca="false">IF(H4891&gt;=I4891,1,0)</f>
        <v>1</v>
      </c>
    </row>
    <row r="4892" customFormat="false" ht="15" hidden="false" customHeight="false" outlineLevel="0" collapsed="false">
      <c r="A4892" s="5" t="n">
        <v>4873</v>
      </c>
      <c r="B4892" s="23" t="n">
        <f aca="true">BETAINV(RAND(),T1_PERT!$F$5,T1_PERT!$G$5,T1_PERT!$C$5,T1_PERT!$E$5)</f>
        <v>3.68269312059531</v>
      </c>
      <c r="C4892" s="23" t="n">
        <f aca="true">BETAINV(RAND(),T1_PERT!$F$6,T1_PERT!$G$6,T1_PERT!$C$6,T1_PERT!$E$6)</f>
        <v>5.59789431102368</v>
      </c>
      <c r="D4892" s="23" t="n">
        <f aca="true">BETAINV(RAND(),T1_PERT!$F$7,T1_PERT!$G$7,T1_PERT!$C$7,T1_PERT!$E$7)</f>
        <v>6.95834575094857</v>
      </c>
      <c r="E4892" s="23" t="n">
        <f aca="true">BETAINV(RAND(),T1_PERT!$F$8,T1_PERT!$G$8,T1_PERT!$C$8,T1_PERT!$E$8)</f>
        <v>5.91092773061572</v>
      </c>
      <c r="F4892" s="23" t="n">
        <f aca="true">BETAINV(RAND(),T1_PERT!$F$9,T1_PERT!$G$9,T1_PERT!$C$9,T1_PERT!$E$9)</f>
        <v>3.42571319279721</v>
      </c>
      <c r="G4892" s="23" t="n">
        <f aca="true">BETAINV(RAND(),T1_PERT!$F$10,T1_PERT!$G$10,T1_PERT!$C$10,T1_PERT!$E$10)</f>
        <v>2.07372057209691</v>
      </c>
      <c r="H4892" s="23" t="n">
        <f aca="false">B4892+C4892+E4892+G4892</f>
        <v>17.2652357343316</v>
      </c>
      <c r="I4892" s="23" t="n">
        <f aca="false">B4892+D4892+F4892+G4892</f>
        <v>16.140472636438</v>
      </c>
      <c r="J4892" s="23" t="n">
        <f aca="false">MAX(H4892,I4892)</f>
        <v>17.2652357343316</v>
      </c>
      <c r="K4892" s="24" t="n">
        <f aca="false">IF(H4892&gt;=I4892,1,0)</f>
        <v>1</v>
      </c>
    </row>
    <row r="4893" customFormat="false" ht="15" hidden="false" customHeight="false" outlineLevel="0" collapsed="false">
      <c r="A4893" s="5" t="n">
        <v>4874</v>
      </c>
      <c r="B4893" s="23" t="n">
        <f aca="true">BETAINV(RAND(),T1_PERT!$F$5,T1_PERT!$G$5,T1_PERT!$C$5,T1_PERT!$E$5)</f>
        <v>2.88339958626129</v>
      </c>
      <c r="C4893" s="23" t="n">
        <f aca="true">BETAINV(RAND(),T1_PERT!$F$6,T1_PERT!$G$6,T1_PERT!$C$6,T1_PERT!$E$6)</f>
        <v>7.36149789293882</v>
      </c>
      <c r="D4893" s="23" t="n">
        <f aca="true">BETAINV(RAND(),T1_PERT!$F$7,T1_PERT!$G$7,T1_PERT!$C$7,T1_PERT!$E$7)</f>
        <v>3.20758236409896</v>
      </c>
      <c r="E4893" s="23" t="n">
        <f aca="true">BETAINV(RAND(),T1_PERT!$F$8,T1_PERT!$G$8,T1_PERT!$C$8,T1_PERT!$E$8)</f>
        <v>4.64307652909929</v>
      </c>
      <c r="F4893" s="23" t="n">
        <f aca="true">BETAINV(RAND(),T1_PERT!$F$9,T1_PERT!$G$9,T1_PERT!$C$9,T1_PERT!$E$9)</f>
        <v>4.41339645343919</v>
      </c>
      <c r="G4893" s="23" t="n">
        <f aca="true">BETAINV(RAND(),T1_PERT!$F$10,T1_PERT!$G$10,T1_PERT!$C$10,T1_PERT!$E$10)</f>
        <v>2.38912228356067</v>
      </c>
      <c r="H4893" s="23" t="n">
        <f aca="false">B4893+C4893+E4893+G4893</f>
        <v>17.2770962918601</v>
      </c>
      <c r="I4893" s="23" t="n">
        <f aca="false">B4893+D4893+F4893+G4893</f>
        <v>12.8935006873601</v>
      </c>
      <c r="J4893" s="23" t="n">
        <f aca="false">MAX(H4893,I4893)</f>
        <v>17.2770962918601</v>
      </c>
      <c r="K4893" s="24" t="n">
        <f aca="false">IF(H4893&gt;=I4893,1,0)</f>
        <v>1</v>
      </c>
    </row>
    <row r="4894" customFormat="false" ht="15" hidden="false" customHeight="false" outlineLevel="0" collapsed="false">
      <c r="A4894" s="5" t="n">
        <v>4875</v>
      </c>
      <c r="B4894" s="23" t="n">
        <f aca="true">BETAINV(RAND(),T1_PERT!$F$5,T1_PERT!$G$5,T1_PERT!$C$5,T1_PERT!$E$5)</f>
        <v>3.36036708782106</v>
      </c>
      <c r="C4894" s="23" t="n">
        <f aca="true">BETAINV(RAND(),T1_PERT!$F$6,T1_PERT!$G$6,T1_PERT!$C$6,T1_PERT!$E$6)</f>
        <v>4.34441664743115</v>
      </c>
      <c r="D4894" s="23" t="n">
        <f aca="true">BETAINV(RAND(),T1_PERT!$F$7,T1_PERT!$G$7,T1_PERT!$C$7,T1_PERT!$E$7)</f>
        <v>7.02748466068471</v>
      </c>
      <c r="E4894" s="23" t="n">
        <f aca="true">BETAINV(RAND(),T1_PERT!$F$8,T1_PERT!$G$8,T1_PERT!$C$8,T1_PERT!$E$8)</f>
        <v>4.87587572008133</v>
      </c>
      <c r="F4894" s="23" t="n">
        <f aca="true">BETAINV(RAND(),T1_PERT!$F$9,T1_PERT!$G$9,T1_PERT!$C$9,T1_PERT!$E$9)</f>
        <v>3.98979445292122</v>
      </c>
      <c r="G4894" s="23" t="n">
        <f aca="true">BETAINV(RAND(),T1_PERT!$F$10,T1_PERT!$G$10,T1_PERT!$C$10,T1_PERT!$E$10)</f>
        <v>1.80726707174922</v>
      </c>
      <c r="H4894" s="23" t="n">
        <f aca="false">B4894+C4894+E4894+G4894</f>
        <v>14.3879265270828</v>
      </c>
      <c r="I4894" s="23" t="n">
        <f aca="false">B4894+D4894+F4894+G4894</f>
        <v>16.1849132731762</v>
      </c>
      <c r="J4894" s="23" t="n">
        <f aca="false">MAX(H4894,I4894)</f>
        <v>16.1849132731762</v>
      </c>
      <c r="K4894" s="24" t="n">
        <f aca="false">IF(H4894&gt;=I4894,1,0)</f>
        <v>0</v>
      </c>
    </row>
    <row r="4895" customFormat="false" ht="15" hidden="false" customHeight="false" outlineLevel="0" collapsed="false">
      <c r="A4895" s="5" t="n">
        <v>4876</v>
      </c>
      <c r="B4895" s="23" t="n">
        <f aca="true">BETAINV(RAND(),T1_PERT!$F$5,T1_PERT!$G$5,T1_PERT!$C$5,T1_PERT!$E$5)</f>
        <v>4.10326045595686</v>
      </c>
      <c r="C4895" s="23" t="n">
        <f aca="true">BETAINV(RAND(),T1_PERT!$F$6,T1_PERT!$G$6,T1_PERT!$C$6,T1_PERT!$E$6)</f>
        <v>7.70218270268666</v>
      </c>
      <c r="D4895" s="23" t="n">
        <f aca="true">BETAINV(RAND(),T1_PERT!$F$7,T1_PERT!$G$7,T1_PERT!$C$7,T1_PERT!$E$7)</f>
        <v>6.99395987790134</v>
      </c>
      <c r="E4895" s="23" t="n">
        <f aca="true">BETAINV(RAND(),T1_PERT!$F$8,T1_PERT!$G$8,T1_PERT!$C$8,T1_PERT!$E$8)</f>
        <v>4.32512990424125</v>
      </c>
      <c r="F4895" s="23" t="n">
        <f aca="true">BETAINV(RAND(),T1_PERT!$F$9,T1_PERT!$G$9,T1_PERT!$C$9,T1_PERT!$E$9)</f>
        <v>4.01391348002962</v>
      </c>
      <c r="G4895" s="23" t="n">
        <f aca="true">BETAINV(RAND(),T1_PERT!$F$10,T1_PERT!$G$10,T1_PERT!$C$10,T1_PERT!$E$10)</f>
        <v>2.20279612409698</v>
      </c>
      <c r="H4895" s="23" t="n">
        <f aca="false">B4895+C4895+E4895+G4895</f>
        <v>18.3333691869818</v>
      </c>
      <c r="I4895" s="23" t="n">
        <f aca="false">B4895+D4895+F4895+G4895</f>
        <v>17.3139299379848</v>
      </c>
      <c r="J4895" s="23" t="n">
        <f aca="false">MAX(H4895,I4895)</f>
        <v>18.3333691869818</v>
      </c>
      <c r="K4895" s="24" t="n">
        <f aca="false">IF(H4895&gt;=I4895,1,0)</f>
        <v>1</v>
      </c>
    </row>
    <row r="4896" customFormat="false" ht="15" hidden="false" customHeight="false" outlineLevel="0" collapsed="false">
      <c r="A4896" s="5" t="n">
        <v>4877</v>
      </c>
      <c r="B4896" s="23" t="n">
        <f aca="true">BETAINV(RAND(),T1_PERT!$F$5,T1_PERT!$G$5,T1_PERT!$C$5,T1_PERT!$E$5)</f>
        <v>4.00211727314641</v>
      </c>
      <c r="C4896" s="23" t="n">
        <f aca="true">BETAINV(RAND(),T1_PERT!$F$6,T1_PERT!$G$6,T1_PERT!$C$6,T1_PERT!$E$6)</f>
        <v>7.36824619799816</v>
      </c>
      <c r="D4896" s="23" t="n">
        <f aca="true">BETAINV(RAND(),T1_PERT!$F$7,T1_PERT!$G$7,T1_PERT!$C$7,T1_PERT!$E$7)</f>
        <v>5.95095711116488</v>
      </c>
      <c r="E4896" s="23" t="n">
        <f aca="true">BETAINV(RAND(),T1_PERT!$F$8,T1_PERT!$G$8,T1_PERT!$C$8,T1_PERT!$E$8)</f>
        <v>4.40723263538451</v>
      </c>
      <c r="F4896" s="23" t="n">
        <f aca="true">BETAINV(RAND(),T1_PERT!$F$9,T1_PERT!$G$9,T1_PERT!$C$9,T1_PERT!$E$9)</f>
        <v>4.82603096766748</v>
      </c>
      <c r="G4896" s="23" t="n">
        <f aca="true">BETAINV(RAND(),T1_PERT!$F$10,T1_PERT!$G$10,T1_PERT!$C$10,T1_PERT!$E$10)</f>
        <v>1.57576911313614</v>
      </c>
      <c r="H4896" s="23" t="n">
        <f aca="false">B4896+C4896+E4896+G4896</f>
        <v>17.3533652196652</v>
      </c>
      <c r="I4896" s="23" t="n">
        <f aca="false">B4896+D4896+F4896+G4896</f>
        <v>16.3548744651149</v>
      </c>
      <c r="J4896" s="23" t="n">
        <f aca="false">MAX(H4896,I4896)</f>
        <v>17.3533652196652</v>
      </c>
      <c r="K4896" s="24" t="n">
        <f aca="false">IF(H4896&gt;=I4896,1,0)</f>
        <v>1</v>
      </c>
    </row>
    <row r="4897" customFormat="false" ht="15" hidden="false" customHeight="false" outlineLevel="0" collapsed="false">
      <c r="A4897" s="5" t="n">
        <v>4878</v>
      </c>
      <c r="B4897" s="23" t="n">
        <f aca="true">BETAINV(RAND(),T1_PERT!$F$5,T1_PERT!$G$5,T1_PERT!$C$5,T1_PERT!$E$5)</f>
        <v>4.43234272806011</v>
      </c>
      <c r="C4897" s="23" t="n">
        <f aca="true">BETAINV(RAND(),T1_PERT!$F$6,T1_PERT!$G$6,T1_PERT!$C$6,T1_PERT!$E$6)</f>
        <v>4.82411277116257</v>
      </c>
      <c r="D4897" s="23" t="n">
        <f aca="true">BETAINV(RAND(),T1_PERT!$F$7,T1_PERT!$G$7,T1_PERT!$C$7,T1_PERT!$E$7)</f>
        <v>4.97748585317522</v>
      </c>
      <c r="E4897" s="23" t="n">
        <f aca="true">BETAINV(RAND(),T1_PERT!$F$8,T1_PERT!$G$8,T1_PERT!$C$8,T1_PERT!$E$8)</f>
        <v>4.87318477489792</v>
      </c>
      <c r="F4897" s="23" t="n">
        <f aca="true">BETAINV(RAND(),T1_PERT!$F$9,T1_PERT!$G$9,T1_PERT!$C$9,T1_PERT!$E$9)</f>
        <v>3.68922230331079</v>
      </c>
      <c r="G4897" s="23" t="n">
        <f aca="true">BETAINV(RAND(),T1_PERT!$F$10,T1_PERT!$G$10,T1_PERT!$C$10,T1_PERT!$E$10)</f>
        <v>2.28443059043345</v>
      </c>
      <c r="H4897" s="23" t="n">
        <f aca="false">B4897+C4897+E4897+G4897</f>
        <v>16.4140708645541</v>
      </c>
      <c r="I4897" s="23" t="n">
        <f aca="false">B4897+D4897+F4897+G4897</f>
        <v>15.3834814749796</v>
      </c>
      <c r="J4897" s="23" t="n">
        <f aca="false">MAX(H4897,I4897)</f>
        <v>16.4140708645541</v>
      </c>
      <c r="K4897" s="24" t="n">
        <f aca="false">IF(H4897&gt;=I4897,1,0)</f>
        <v>1</v>
      </c>
    </row>
    <row r="4898" customFormat="false" ht="15" hidden="false" customHeight="false" outlineLevel="0" collapsed="false">
      <c r="A4898" s="5" t="n">
        <v>4879</v>
      </c>
      <c r="B4898" s="23" t="n">
        <f aca="true">BETAINV(RAND(),T1_PERT!$F$5,T1_PERT!$G$5,T1_PERT!$C$5,T1_PERT!$E$5)</f>
        <v>4.36620457049505</v>
      </c>
      <c r="C4898" s="23" t="n">
        <f aca="true">BETAINV(RAND(),T1_PERT!$F$6,T1_PERT!$G$6,T1_PERT!$C$6,T1_PERT!$E$6)</f>
        <v>4.44327989045513</v>
      </c>
      <c r="D4898" s="23" t="n">
        <f aca="true">BETAINV(RAND(),T1_PERT!$F$7,T1_PERT!$G$7,T1_PERT!$C$7,T1_PERT!$E$7)</f>
        <v>4.97327816600819</v>
      </c>
      <c r="E4898" s="23" t="n">
        <f aca="true">BETAINV(RAND(),T1_PERT!$F$8,T1_PERT!$G$8,T1_PERT!$C$8,T1_PERT!$E$8)</f>
        <v>4.48871607955996</v>
      </c>
      <c r="F4898" s="23" t="n">
        <f aca="true">BETAINV(RAND(),T1_PERT!$F$9,T1_PERT!$G$9,T1_PERT!$C$9,T1_PERT!$E$9)</f>
        <v>3.53767216894151</v>
      </c>
      <c r="G4898" s="23" t="n">
        <f aca="true">BETAINV(RAND(),T1_PERT!$F$10,T1_PERT!$G$10,T1_PERT!$C$10,T1_PERT!$E$10)</f>
        <v>2.12187181930761</v>
      </c>
      <c r="H4898" s="23" t="n">
        <f aca="false">B4898+C4898+E4898+G4898</f>
        <v>15.4200723598178</v>
      </c>
      <c r="I4898" s="23" t="n">
        <f aca="false">B4898+D4898+F4898+G4898</f>
        <v>14.9990267247524</v>
      </c>
      <c r="J4898" s="23" t="n">
        <f aca="false">MAX(H4898,I4898)</f>
        <v>15.4200723598178</v>
      </c>
      <c r="K4898" s="24" t="n">
        <f aca="false">IF(H4898&gt;=I4898,1,0)</f>
        <v>1</v>
      </c>
    </row>
    <row r="4899" customFormat="false" ht="15" hidden="false" customHeight="false" outlineLevel="0" collapsed="false">
      <c r="A4899" s="5" t="n">
        <v>4880</v>
      </c>
      <c r="B4899" s="23" t="n">
        <f aca="true">BETAINV(RAND(),T1_PERT!$F$5,T1_PERT!$G$5,T1_PERT!$C$5,T1_PERT!$E$5)</f>
        <v>3.72805083049915</v>
      </c>
      <c r="C4899" s="23" t="n">
        <f aca="true">BETAINV(RAND(),T1_PERT!$F$6,T1_PERT!$G$6,T1_PERT!$C$6,T1_PERT!$E$6)</f>
        <v>6.14356345436214</v>
      </c>
      <c r="D4899" s="23" t="n">
        <f aca="true">BETAINV(RAND(),T1_PERT!$F$7,T1_PERT!$G$7,T1_PERT!$C$7,T1_PERT!$E$7)</f>
        <v>6.93010403030828</v>
      </c>
      <c r="E4899" s="23" t="n">
        <f aca="true">BETAINV(RAND(),T1_PERT!$F$8,T1_PERT!$G$8,T1_PERT!$C$8,T1_PERT!$E$8)</f>
        <v>5.92704951690687</v>
      </c>
      <c r="F4899" s="23" t="n">
        <f aca="true">BETAINV(RAND(),T1_PERT!$F$9,T1_PERT!$G$9,T1_PERT!$C$9,T1_PERT!$E$9)</f>
        <v>4.21316993370146</v>
      </c>
      <c r="G4899" s="23" t="n">
        <f aca="true">BETAINV(RAND(),T1_PERT!$F$10,T1_PERT!$G$10,T1_PERT!$C$10,T1_PERT!$E$10)</f>
        <v>2.8841831130478</v>
      </c>
      <c r="H4899" s="23" t="n">
        <f aca="false">B4899+C4899+E4899+G4899</f>
        <v>18.682846914816</v>
      </c>
      <c r="I4899" s="23" t="n">
        <f aca="false">B4899+D4899+F4899+G4899</f>
        <v>17.7555079075567</v>
      </c>
      <c r="J4899" s="23" t="n">
        <f aca="false">MAX(H4899,I4899)</f>
        <v>18.682846914816</v>
      </c>
      <c r="K4899" s="24" t="n">
        <f aca="false">IF(H4899&gt;=I4899,1,0)</f>
        <v>1</v>
      </c>
    </row>
    <row r="4900" customFormat="false" ht="15" hidden="false" customHeight="false" outlineLevel="0" collapsed="false">
      <c r="A4900" s="5" t="n">
        <v>4881</v>
      </c>
      <c r="B4900" s="23" t="n">
        <f aca="true">BETAINV(RAND(),T1_PERT!$F$5,T1_PERT!$G$5,T1_PERT!$C$5,T1_PERT!$E$5)</f>
        <v>4.62825056499578</v>
      </c>
      <c r="C4900" s="23" t="n">
        <f aca="true">BETAINV(RAND(),T1_PERT!$F$6,T1_PERT!$G$6,T1_PERT!$C$6,T1_PERT!$E$6)</f>
        <v>6.34522763750189</v>
      </c>
      <c r="D4900" s="23" t="n">
        <f aca="true">BETAINV(RAND(),T1_PERT!$F$7,T1_PERT!$G$7,T1_PERT!$C$7,T1_PERT!$E$7)</f>
        <v>7.58518958081288</v>
      </c>
      <c r="E4900" s="23" t="n">
        <f aca="true">BETAINV(RAND(),T1_PERT!$F$8,T1_PERT!$G$8,T1_PERT!$C$8,T1_PERT!$E$8)</f>
        <v>4.79339322069422</v>
      </c>
      <c r="F4900" s="23" t="n">
        <f aca="true">BETAINV(RAND(),T1_PERT!$F$9,T1_PERT!$G$9,T1_PERT!$C$9,T1_PERT!$E$9)</f>
        <v>3.69989757818006</v>
      </c>
      <c r="G4900" s="23" t="n">
        <f aca="true">BETAINV(RAND(),T1_PERT!$F$10,T1_PERT!$G$10,T1_PERT!$C$10,T1_PERT!$E$10)</f>
        <v>2.46250239139729</v>
      </c>
      <c r="H4900" s="23" t="n">
        <f aca="false">B4900+C4900+E4900+G4900</f>
        <v>18.2293738145892</v>
      </c>
      <c r="I4900" s="23" t="n">
        <f aca="false">B4900+D4900+F4900+G4900</f>
        <v>18.375840115386</v>
      </c>
      <c r="J4900" s="23" t="n">
        <f aca="false">MAX(H4900,I4900)</f>
        <v>18.375840115386</v>
      </c>
      <c r="K4900" s="24" t="n">
        <f aca="false">IF(H4900&gt;=I4900,1,0)</f>
        <v>0</v>
      </c>
    </row>
    <row r="4901" customFormat="false" ht="15" hidden="false" customHeight="false" outlineLevel="0" collapsed="false">
      <c r="A4901" s="5" t="n">
        <v>4882</v>
      </c>
      <c r="B4901" s="23" t="n">
        <f aca="true">BETAINV(RAND(),T1_PERT!$F$5,T1_PERT!$G$5,T1_PERT!$C$5,T1_PERT!$E$5)</f>
        <v>3.83885487389096</v>
      </c>
      <c r="C4901" s="23" t="n">
        <f aca="true">BETAINV(RAND(),T1_PERT!$F$6,T1_PERT!$G$6,T1_PERT!$C$6,T1_PERT!$E$6)</f>
        <v>4.63107688936596</v>
      </c>
      <c r="D4901" s="23" t="n">
        <f aca="true">BETAINV(RAND(),T1_PERT!$F$7,T1_PERT!$G$7,T1_PERT!$C$7,T1_PERT!$E$7)</f>
        <v>6.03114831896128</v>
      </c>
      <c r="E4901" s="23" t="n">
        <f aca="true">BETAINV(RAND(),T1_PERT!$F$8,T1_PERT!$G$8,T1_PERT!$C$8,T1_PERT!$E$8)</f>
        <v>5.53219401636414</v>
      </c>
      <c r="F4901" s="23" t="n">
        <f aca="true">BETAINV(RAND(),T1_PERT!$F$9,T1_PERT!$G$9,T1_PERT!$C$9,T1_PERT!$E$9)</f>
        <v>3.87484192373723</v>
      </c>
      <c r="G4901" s="23" t="n">
        <f aca="true">BETAINV(RAND(),T1_PERT!$F$10,T1_PERT!$G$10,T1_PERT!$C$10,T1_PERT!$E$10)</f>
        <v>2.07175333171575</v>
      </c>
      <c r="H4901" s="23" t="n">
        <f aca="false">B4901+C4901+E4901+G4901</f>
        <v>16.0738791113368</v>
      </c>
      <c r="I4901" s="23" t="n">
        <f aca="false">B4901+D4901+F4901+G4901</f>
        <v>15.8165984483052</v>
      </c>
      <c r="J4901" s="23" t="n">
        <f aca="false">MAX(H4901,I4901)</f>
        <v>16.0738791113368</v>
      </c>
      <c r="K4901" s="24" t="n">
        <f aca="false">IF(H4901&gt;=I4901,1,0)</f>
        <v>1</v>
      </c>
    </row>
    <row r="4902" customFormat="false" ht="15" hidden="false" customHeight="false" outlineLevel="0" collapsed="false">
      <c r="A4902" s="5" t="n">
        <v>4883</v>
      </c>
      <c r="B4902" s="23" t="n">
        <f aca="true">BETAINV(RAND(),T1_PERT!$F$5,T1_PERT!$G$5,T1_PERT!$C$5,T1_PERT!$E$5)</f>
        <v>4.12581513078028</v>
      </c>
      <c r="C4902" s="23" t="n">
        <f aca="true">BETAINV(RAND(),T1_PERT!$F$6,T1_PERT!$G$6,T1_PERT!$C$6,T1_PERT!$E$6)</f>
        <v>4.82252710938352</v>
      </c>
      <c r="D4902" s="23" t="n">
        <f aca="true">BETAINV(RAND(),T1_PERT!$F$7,T1_PERT!$G$7,T1_PERT!$C$7,T1_PERT!$E$7)</f>
        <v>5.58966266989375</v>
      </c>
      <c r="E4902" s="23" t="n">
        <f aca="true">BETAINV(RAND(),T1_PERT!$F$8,T1_PERT!$G$8,T1_PERT!$C$8,T1_PERT!$E$8)</f>
        <v>6.05368436268623</v>
      </c>
      <c r="F4902" s="23" t="n">
        <f aca="true">BETAINV(RAND(),T1_PERT!$F$9,T1_PERT!$G$9,T1_PERT!$C$9,T1_PERT!$E$9)</f>
        <v>5.25216700431243</v>
      </c>
      <c r="G4902" s="23" t="n">
        <f aca="true">BETAINV(RAND(),T1_PERT!$F$10,T1_PERT!$G$10,T1_PERT!$C$10,T1_PERT!$E$10)</f>
        <v>2.69781779347373</v>
      </c>
      <c r="H4902" s="23" t="n">
        <f aca="false">B4902+C4902+E4902+G4902</f>
        <v>17.6998443963238</v>
      </c>
      <c r="I4902" s="23" t="n">
        <f aca="false">B4902+D4902+F4902+G4902</f>
        <v>17.6654625984602</v>
      </c>
      <c r="J4902" s="23" t="n">
        <f aca="false">MAX(H4902,I4902)</f>
        <v>17.6998443963238</v>
      </c>
      <c r="K4902" s="24" t="n">
        <f aca="false">IF(H4902&gt;=I4902,1,0)</f>
        <v>1</v>
      </c>
    </row>
    <row r="4903" customFormat="false" ht="15" hidden="false" customHeight="false" outlineLevel="0" collapsed="false">
      <c r="A4903" s="5" t="n">
        <v>4884</v>
      </c>
      <c r="B4903" s="23" t="n">
        <f aca="true">BETAINV(RAND(),T1_PERT!$F$5,T1_PERT!$G$5,T1_PERT!$C$5,T1_PERT!$E$5)</f>
        <v>3.9939555387713</v>
      </c>
      <c r="C4903" s="23" t="n">
        <f aca="true">BETAINV(RAND(),T1_PERT!$F$6,T1_PERT!$G$6,T1_PERT!$C$6,T1_PERT!$E$6)</f>
        <v>4.76586553102638</v>
      </c>
      <c r="D4903" s="23" t="n">
        <f aca="true">BETAINV(RAND(),T1_PERT!$F$7,T1_PERT!$G$7,T1_PERT!$C$7,T1_PERT!$E$7)</f>
        <v>4.65042167016906</v>
      </c>
      <c r="E4903" s="23" t="n">
        <f aca="true">BETAINV(RAND(),T1_PERT!$F$8,T1_PERT!$G$8,T1_PERT!$C$8,T1_PERT!$E$8)</f>
        <v>4.35294694777013</v>
      </c>
      <c r="F4903" s="23" t="n">
        <f aca="true">BETAINV(RAND(),T1_PERT!$F$9,T1_PERT!$G$9,T1_PERT!$C$9,T1_PERT!$E$9)</f>
        <v>5.32381511916981</v>
      </c>
      <c r="G4903" s="23" t="n">
        <f aca="true">BETAINV(RAND(),T1_PERT!$F$10,T1_PERT!$G$10,T1_PERT!$C$10,T1_PERT!$E$10)</f>
        <v>1.56828319197408</v>
      </c>
      <c r="H4903" s="23" t="n">
        <f aca="false">B4903+C4903+E4903+G4903</f>
        <v>14.6810512095419</v>
      </c>
      <c r="I4903" s="23" t="n">
        <f aca="false">B4903+D4903+F4903+G4903</f>
        <v>15.5364755200842</v>
      </c>
      <c r="J4903" s="23" t="n">
        <f aca="false">MAX(H4903,I4903)</f>
        <v>15.5364755200842</v>
      </c>
      <c r="K4903" s="24" t="n">
        <f aca="false">IF(H4903&gt;=I4903,1,0)</f>
        <v>0</v>
      </c>
    </row>
    <row r="4904" customFormat="false" ht="15" hidden="false" customHeight="false" outlineLevel="0" collapsed="false">
      <c r="A4904" s="5" t="n">
        <v>4885</v>
      </c>
      <c r="B4904" s="23" t="n">
        <f aca="true">BETAINV(RAND(),T1_PERT!$F$5,T1_PERT!$G$5,T1_PERT!$C$5,T1_PERT!$E$5)</f>
        <v>5.20601343725351</v>
      </c>
      <c r="C4904" s="23" t="n">
        <f aca="true">BETAINV(RAND(),T1_PERT!$F$6,T1_PERT!$G$6,T1_PERT!$C$6,T1_PERT!$E$6)</f>
        <v>4.67977172373862</v>
      </c>
      <c r="D4904" s="23" t="n">
        <f aca="true">BETAINV(RAND(),T1_PERT!$F$7,T1_PERT!$G$7,T1_PERT!$C$7,T1_PERT!$E$7)</f>
        <v>6.19313149567667</v>
      </c>
      <c r="E4904" s="23" t="n">
        <f aca="true">BETAINV(RAND(),T1_PERT!$F$8,T1_PERT!$G$8,T1_PERT!$C$8,T1_PERT!$E$8)</f>
        <v>4.95089943187397</v>
      </c>
      <c r="F4904" s="23" t="n">
        <f aca="true">BETAINV(RAND(),T1_PERT!$F$9,T1_PERT!$G$9,T1_PERT!$C$9,T1_PERT!$E$9)</f>
        <v>4.81108833741226</v>
      </c>
      <c r="G4904" s="23" t="n">
        <f aca="true">BETAINV(RAND(),T1_PERT!$F$10,T1_PERT!$G$10,T1_PERT!$C$10,T1_PERT!$E$10)</f>
        <v>2.75831133410579</v>
      </c>
      <c r="H4904" s="23" t="n">
        <f aca="false">B4904+C4904+E4904+G4904</f>
        <v>17.5949959269719</v>
      </c>
      <c r="I4904" s="23" t="n">
        <f aca="false">B4904+D4904+F4904+G4904</f>
        <v>18.9685446044482</v>
      </c>
      <c r="J4904" s="23" t="n">
        <f aca="false">MAX(H4904,I4904)</f>
        <v>18.9685446044482</v>
      </c>
      <c r="K4904" s="24" t="n">
        <f aca="false">IF(H4904&gt;=I4904,1,0)</f>
        <v>0</v>
      </c>
    </row>
    <row r="4905" customFormat="false" ht="15" hidden="false" customHeight="false" outlineLevel="0" collapsed="false">
      <c r="A4905" s="5" t="n">
        <v>4886</v>
      </c>
      <c r="B4905" s="23" t="n">
        <f aca="true">BETAINV(RAND(),T1_PERT!$F$5,T1_PERT!$G$5,T1_PERT!$C$5,T1_PERT!$E$5)</f>
        <v>2.88503355436842</v>
      </c>
      <c r="C4905" s="23" t="n">
        <f aca="true">BETAINV(RAND(),T1_PERT!$F$6,T1_PERT!$G$6,T1_PERT!$C$6,T1_PERT!$E$6)</f>
        <v>6.98583788247061</v>
      </c>
      <c r="D4905" s="23" t="n">
        <f aca="true">BETAINV(RAND(),T1_PERT!$F$7,T1_PERT!$G$7,T1_PERT!$C$7,T1_PERT!$E$7)</f>
        <v>6.9052552562193</v>
      </c>
      <c r="E4905" s="23" t="n">
        <f aca="true">BETAINV(RAND(),T1_PERT!$F$8,T1_PERT!$G$8,T1_PERT!$C$8,T1_PERT!$E$8)</f>
        <v>5.61486266169523</v>
      </c>
      <c r="F4905" s="23" t="n">
        <f aca="true">BETAINV(RAND(),T1_PERT!$F$9,T1_PERT!$G$9,T1_PERT!$C$9,T1_PERT!$E$9)</f>
        <v>3.9177445604719</v>
      </c>
      <c r="G4905" s="23" t="n">
        <f aca="true">BETAINV(RAND(),T1_PERT!$F$10,T1_PERT!$G$10,T1_PERT!$C$10,T1_PERT!$E$10)</f>
        <v>1.65070807281194</v>
      </c>
      <c r="H4905" s="23" t="n">
        <f aca="false">B4905+C4905+E4905+G4905</f>
        <v>17.1364421713462</v>
      </c>
      <c r="I4905" s="23" t="n">
        <f aca="false">B4905+D4905+F4905+G4905</f>
        <v>15.3587414438716</v>
      </c>
      <c r="J4905" s="23" t="n">
        <f aca="false">MAX(H4905,I4905)</f>
        <v>17.1364421713462</v>
      </c>
      <c r="K4905" s="24" t="n">
        <f aca="false">IF(H4905&gt;=I4905,1,0)</f>
        <v>1</v>
      </c>
    </row>
    <row r="4906" customFormat="false" ht="15" hidden="false" customHeight="false" outlineLevel="0" collapsed="false">
      <c r="A4906" s="5" t="n">
        <v>4887</v>
      </c>
      <c r="B4906" s="23" t="n">
        <f aca="true">BETAINV(RAND(),T1_PERT!$F$5,T1_PERT!$G$5,T1_PERT!$C$5,T1_PERT!$E$5)</f>
        <v>3.5619891677433</v>
      </c>
      <c r="C4906" s="23" t="n">
        <f aca="true">BETAINV(RAND(),T1_PERT!$F$6,T1_PERT!$G$6,T1_PERT!$C$6,T1_PERT!$E$6)</f>
        <v>5.78141031209526</v>
      </c>
      <c r="D4906" s="23" t="n">
        <f aca="true">BETAINV(RAND(),T1_PERT!$F$7,T1_PERT!$G$7,T1_PERT!$C$7,T1_PERT!$E$7)</f>
        <v>4.64824388217608</v>
      </c>
      <c r="E4906" s="23" t="n">
        <f aca="true">BETAINV(RAND(),T1_PERT!$F$8,T1_PERT!$G$8,T1_PERT!$C$8,T1_PERT!$E$8)</f>
        <v>6.1609524797581</v>
      </c>
      <c r="F4906" s="23" t="n">
        <f aca="true">BETAINV(RAND(),T1_PERT!$F$9,T1_PERT!$G$9,T1_PERT!$C$9,T1_PERT!$E$9)</f>
        <v>3.93526410169416</v>
      </c>
      <c r="G4906" s="23" t="n">
        <f aca="true">BETAINV(RAND(),T1_PERT!$F$10,T1_PERT!$G$10,T1_PERT!$C$10,T1_PERT!$E$10)</f>
        <v>2.63517836808592</v>
      </c>
      <c r="H4906" s="23" t="n">
        <f aca="false">B4906+C4906+E4906+G4906</f>
        <v>18.1395303276826</v>
      </c>
      <c r="I4906" s="23" t="n">
        <f aca="false">B4906+D4906+F4906+G4906</f>
        <v>14.7806755196995</v>
      </c>
      <c r="J4906" s="23" t="n">
        <f aca="false">MAX(H4906,I4906)</f>
        <v>18.1395303276826</v>
      </c>
      <c r="K4906" s="24" t="n">
        <f aca="false">IF(H4906&gt;=I4906,1,0)</f>
        <v>1</v>
      </c>
    </row>
    <row r="4907" customFormat="false" ht="15" hidden="false" customHeight="false" outlineLevel="0" collapsed="false">
      <c r="A4907" s="5" t="n">
        <v>4888</v>
      </c>
      <c r="B4907" s="23" t="n">
        <f aca="true">BETAINV(RAND(),T1_PERT!$F$5,T1_PERT!$G$5,T1_PERT!$C$5,T1_PERT!$E$5)</f>
        <v>3.63209479496443</v>
      </c>
      <c r="C4907" s="23" t="n">
        <f aca="true">BETAINV(RAND(),T1_PERT!$F$6,T1_PERT!$G$6,T1_PERT!$C$6,T1_PERT!$E$6)</f>
        <v>5.27837637305178</v>
      </c>
      <c r="D4907" s="23" t="n">
        <f aca="true">BETAINV(RAND(),T1_PERT!$F$7,T1_PERT!$G$7,T1_PERT!$C$7,T1_PERT!$E$7)</f>
        <v>7.53887806779829</v>
      </c>
      <c r="E4907" s="23" t="n">
        <f aca="true">BETAINV(RAND(),T1_PERT!$F$8,T1_PERT!$G$8,T1_PERT!$C$8,T1_PERT!$E$8)</f>
        <v>5.40944568268827</v>
      </c>
      <c r="F4907" s="23" t="n">
        <f aca="true">BETAINV(RAND(),T1_PERT!$F$9,T1_PERT!$G$9,T1_PERT!$C$9,T1_PERT!$E$9)</f>
        <v>4.53438674714922</v>
      </c>
      <c r="G4907" s="23" t="n">
        <f aca="true">BETAINV(RAND(),T1_PERT!$F$10,T1_PERT!$G$10,T1_PERT!$C$10,T1_PERT!$E$10)</f>
        <v>1.63688799571407</v>
      </c>
      <c r="H4907" s="23" t="n">
        <f aca="false">B4907+C4907+E4907+G4907</f>
        <v>15.9568048464186</v>
      </c>
      <c r="I4907" s="23" t="n">
        <f aca="false">B4907+D4907+F4907+G4907</f>
        <v>17.342247605626</v>
      </c>
      <c r="J4907" s="23" t="n">
        <f aca="false">MAX(H4907,I4907)</f>
        <v>17.342247605626</v>
      </c>
      <c r="K4907" s="24" t="n">
        <f aca="false">IF(H4907&gt;=I4907,1,0)</f>
        <v>0</v>
      </c>
    </row>
    <row r="4908" customFormat="false" ht="15" hidden="false" customHeight="false" outlineLevel="0" collapsed="false">
      <c r="A4908" s="5" t="n">
        <v>4889</v>
      </c>
      <c r="B4908" s="23" t="n">
        <f aca="true">BETAINV(RAND(),T1_PERT!$F$5,T1_PERT!$G$5,T1_PERT!$C$5,T1_PERT!$E$5)</f>
        <v>4.92539578844746</v>
      </c>
      <c r="C4908" s="23" t="n">
        <f aca="true">BETAINV(RAND(),T1_PERT!$F$6,T1_PERT!$G$6,T1_PERT!$C$6,T1_PERT!$E$6)</f>
        <v>6.56209076810238</v>
      </c>
      <c r="D4908" s="23" t="n">
        <f aca="true">BETAINV(RAND(),T1_PERT!$F$7,T1_PERT!$G$7,T1_PERT!$C$7,T1_PERT!$E$7)</f>
        <v>4.91105755997942</v>
      </c>
      <c r="E4908" s="23" t="n">
        <f aca="true">BETAINV(RAND(),T1_PERT!$F$8,T1_PERT!$G$8,T1_PERT!$C$8,T1_PERT!$E$8)</f>
        <v>4.79848695578481</v>
      </c>
      <c r="F4908" s="23" t="n">
        <f aca="true">BETAINV(RAND(),T1_PERT!$F$9,T1_PERT!$G$9,T1_PERT!$C$9,T1_PERT!$E$9)</f>
        <v>3.92471704916885</v>
      </c>
      <c r="G4908" s="23" t="n">
        <f aca="true">BETAINV(RAND(),T1_PERT!$F$10,T1_PERT!$G$10,T1_PERT!$C$10,T1_PERT!$E$10)</f>
        <v>1.87844932214048</v>
      </c>
      <c r="H4908" s="23" t="n">
        <f aca="false">B4908+C4908+E4908+G4908</f>
        <v>18.1644228344751</v>
      </c>
      <c r="I4908" s="23" t="n">
        <f aca="false">B4908+D4908+F4908+G4908</f>
        <v>15.6396197197362</v>
      </c>
      <c r="J4908" s="23" t="n">
        <f aca="false">MAX(H4908,I4908)</f>
        <v>18.1644228344751</v>
      </c>
      <c r="K4908" s="24" t="n">
        <f aca="false">IF(H4908&gt;=I4908,1,0)</f>
        <v>1</v>
      </c>
    </row>
    <row r="4909" customFormat="false" ht="15" hidden="false" customHeight="false" outlineLevel="0" collapsed="false">
      <c r="A4909" s="5" t="n">
        <v>4890</v>
      </c>
      <c r="B4909" s="23" t="n">
        <f aca="true">BETAINV(RAND(),T1_PERT!$F$5,T1_PERT!$G$5,T1_PERT!$C$5,T1_PERT!$E$5)</f>
        <v>4.53288936930273</v>
      </c>
      <c r="C4909" s="23" t="n">
        <f aca="true">BETAINV(RAND(),T1_PERT!$F$6,T1_PERT!$G$6,T1_PERT!$C$6,T1_PERT!$E$6)</f>
        <v>4.59524267609264</v>
      </c>
      <c r="D4909" s="23" t="n">
        <f aca="true">BETAINV(RAND(),T1_PERT!$F$7,T1_PERT!$G$7,T1_PERT!$C$7,T1_PERT!$E$7)</f>
        <v>7.57551500915458</v>
      </c>
      <c r="E4909" s="23" t="n">
        <f aca="true">BETAINV(RAND(),T1_PERT!$F$8,T1_PERT!$G$8,T1_PERT!$C$8,T1_PERT!$E$8)</f>
        <v>4.47704005510465</v>
      </c>
      <c r="F4909" s="23" t="n">
        <f aca="true">BETAINV(RAND(),T1_PERT!$F$9,T1_PERT!$G$9,T1_PERT!$C$9,T1_PERT!$E$9)</f>
        <v>4.30966661393836</v>
      </c>
      <c r="G4909" s="23" t="n">
        <f aca="true">BETAINV(RAND(),T1_PERT!$F$10,T1_PERT!$G$10,T1_PERT!$C$10,T1_PERT!$E$10)</f>
        <v>2.05300909456851</v>
      </c>
      <c r="H4909" s="23" t="n">
        <f aca="false">B4909+C4909+E4909+G4909</f>
        <v>15.6581811950685</v>
      </c>
      <c r="I4909" s="23" t="n">
        <f aca="false">B4909+D4909+F4909+G4909</f>
        <v>18.4710800869642</v>
      </c>
      <c r="J4909" s="23" t="n">
        <f aca="false">MAX(H4909,I4909)</f>
        <v>18.4710800869642</v>
      </c>
      <c r="K4909" s="24" t="n">
        <f aca="false">IF(H4909&gt;=I4909,1,0)</f>
        <v>0</v>
      </c>
    </row>
    <row r="4910" customFormat="false" ht="15" hidden="false" customHeight="false" outlineLevel="0" collapsed="false">
      <c r="A4910" s="5" t="n">
        <v>4891</v>
      </c>
      <c r="B4910" s="23" t="n">
        <f aca="true">BETAINV(RAND(),T1_PERT!$F$5,T1_PERT!$G$5,T1_PERT!$C$5,T1_PERT!$E$5)</f>
        <v>3.41763978326341</v>
      </c>
      <c r="C4910" s="23" t="n">
        <f aca="true">BETAINV(RAND(),T1_PERT!$F$6,T1_PERT!$G$6,T1_PERT!$C$6,T1_PERT!$E$6)</f>
        <v>4.88775166254845</v>
      </c>
      <c r="D4910" s="23" t="n">
        <f aca="true">BETAINV(RAND(),T1_PERT!$F$7,T1_PERT!$G$7,T1_PERT!$C$7,T1_PERT!$E$7)</f>
        <v>6.18984883731274</v>
      </c>
      <c r="E4910" s="23" t="n">
        <f aca="true">BETAINV(RAND(),T1_PERT!$F$8,T1_PERT!$G$8,T1_PERT!$C$8,T1_PERT!$E$8)</f>
        <v>4.41938864081335</v>
      </c>
      <c r="F4910" s="23" t="n">
        <f aca="true">BETAINV(RAND(),T1_PERT!$F$9,T1_PERT!$G$9,T1_PERT!$C$9,T1_PERT!$E$9)</f>
        <v>3.41378546656017</v>
      </c>
      <c r="G4910" s="23" t="n">
        <f aca="true">BETAINV(RAND(),T1_PERT!$F$10,T1_PERT!$G$10,T1_PERT!$C$10,T1_PERT!$E$10)</f>
        <v>2.38927734083386</v>
      </c>
      <c r="H4910" s="23" t="n">
        <f aca="false">B4910+C4910+E4910+G4910</f>
        <v>15.1140574274591</v>
      </c>
      <c r="I4910" s="23" t="n">
        <f aca="false">B4910+D4910+F4910+G4910</f>
        <v>15.4105514279702</v>
      </c>
      <c r="J4910" s="23" t="n">
        <f aca="false">MAX(H4910,I4910)</f>
        <v>15.4105514279702</v>
      </c>
      <c r="K4910" s="24" t="n">
        <f aca="false">IF(H4910&gt;=I4910,1,0)</f>
        <v>0</v>
      </c>
    </row>
    <row r="4911" customFormat="false" ht="15" hidden="false" customHeight="false" outlineLevel="0" collapsed="false">
      <c r="A4911" s="5" t="n">
        <v>4892</v>
      </c>
      <c r="B4911" s="23" t="n">
        <f aca="true">BETAINV(RAND(),T1_PERT!$F$5,T1_PERT!$G$5,T1_PERT!$C$5,T1_PERT!$E$5)</f>
        <v>3.193264089187</v>
      </c>
      <c r="C4911" s="23" t="n">
        <f aca="true">BETAINV(RAND(),T1_PERT!$F$6,T1_PERT!$G$6,T1_PERT!$C$6,T1_PERT!$E$6)</f>
        <v>5.90952005694151</v>
      </c>
      <c r="D4911" s="23" t="n">
        <f aca="true">BETAINV(RAND(),T1_PERT!$F$7,T1_PERT!$G$7,T1_PERT!$C$7,T1_PERT!$E$7)</f>
        <v>7.24249244424658</v>
      </c>
      <c r="E4911" s="23" t="n">
        <f aca="true">BETAINV(RAND(),T1_PERT!$F$8,T1_PERT!$G$8,T1_PERT!$C$8,T1_PERT!$E$8)</f>
        <v>4.71065457473725</v>
      </c>
      <c r="F4911" s="23" t="n">
        <f aca="true">BETAINV(RAND(),T1_PERT!$F$9,T1_PERT!$G$9,T1_PERT!$C$9,T1_PERT!$E$9)</f>
        <v>3.98534091582942</v>
      </c>
      <c r="G4911" s="23" t="n">
        <f aca="true">BETAINV(RAND(),T1_PERT!$F$10,T1_PERT!$G$10,T1_PERT!$C$10,T1_PERT!$E$10)</f>
        <v>2.18139317435583</v>
      </c>
      <c r="H4911" s="23" t="n">
        <f aca="false">B4911+C4911+E4911+G4911</f>
        <v>15.9948318952216</v>
      </c>
      <c r="I4911" s="23" t="n">
        <f aca="false">B4911+D4911+F4911+G4911</f>
        <v>16.6024906236188</v>
      </c>
      <c r="J4911" s="23" t="n">
        <f aca="false">MAX(H4911,I4911)</f>
        <v>16.6024906236188</v>
      </c>
      <c r="K4911" s="24" t="n">
        <f aca="false">IF(H4911&gt;=I4911,1,0)</f>
        <v>0</v>
      </c>
    </row>
    <row r="4912" customFormat="false" ht="15" hidden="false" customHeight="false" outlineLevel="0" collapsed="false">
      <c r="A4912" s="5" t="n">
        <v>4893</v>
      </c>
      <c r="B4912" s="23" t="n">
        <f aca="true">BETAINV(RAND(),T1_PERT!$F$5,T1_PERT!$G$5,T1_PERT!$C$5,T1_PERT!$E$5)</f>
        <v>3.37333518304393</v>
      </c>
      <c r="C4912" s="23" t="n">
        <f aca="true">BETAINV(RAND(),T1_PERT!$F$6,T1_PERT!$G$6,T1_PERT!$C$6,T1_PERT!$E$6)</f>
        <v>6.6526074491283</v>
      </c>
      <c r="D4912" s="23" t="n">
        <f aca="true">BETAINV(RAND(),T1_PERT!$F$7,T1_PERT!$G$7,T1_PERT!$C$7,T1_PERT!$E$7)</f>
        <v>6.4998557025129</v>
      </c>
      <c r="E4912" s="23" t="n">
        <f aca="true">BETAINV(RAND(),T1_PERT!$F$8,T1_PERT!$G$8,T1_PERT!$C$8,T1_PERT!$E$8)</f>
        <v>4.12875675876843</v>
      </c>
      <c r="F4912" s="23" t="n">
        <f aca="true">BETAINV(RAND(),T1_PERT!$F$9,T1_PERT!$G$9,T1_PERT!$C$9,T1_PERT!$E$9)</f>
        <v>4.61326201148321</v>
      </c>
      <c r="G4912" s="23" t="n">
        <f aca="true">BETAINV(RAND(),T1_PERT!$F$10,T1_PERT!$G$10,T1_PERT!$C$10,T1_PERT!$E$10)</f>
        <v>2.06393629353845</v>
      </c>
      <c r="H4912" s="23" t="n">
        <f aca="false">B4912+C4912+E4912+G4912</f>
        <v>16.2186356844791</v>
      </c>
      <c r="I4912" s="23" t="n">
        <f aca="false">B4912+D4912+F4912+G4912</f>
        <v>16.5503891905785</v>
      </c>
      <c r="J4912" s="23" t="n">
        <f aca="false">MAX(H4912,I4912)</f>
        <v>16.5503891905785</v>
      </c>
      <c r="K4912" s="24" t="n">
        <f aca="false">IF(H4912&gt;=I4912,1,0)</f>
        <v>0</v>
      </c>
    </row>
    <row r="4913" customFormat="false" ht="15" hidden="false" customHeight="false" outlineLevel="0" collapsed="false">
      <c r="A4913" s="5" t="n">
        <v>4894</v>
      </c>
      <c r="B4913" s="23" t="n">
        <f aca="true">BETAINV(RAND(),T1_PERT!$F$5,T1_PERT!$G$5,T1_PERT!$C$5,T1_PERT!$E$5)</f>
        <v>3.318552483425</v>
      </c>
      <c r="C4913" s="23" t="n">
        <f aca="true">BETAINV(RAND(),T1_PERT!$F$6,T1_PERT!$G$6,T1_PERT!$C$6,T1_PERT!$E$6)</f>
        <v>3.71684259895739</v>
      </c>
      <c r="D4913" s="23" t="n">
        <f aca="true">BETAINV(RAND(),T1_PERT!$F$7,T1_PERT!$G$7,T1_PERT!$C$7,T1_PERT!$E$7)</f>
        <v>7.17125938784349</v>
      </c>
      <c r="E4913" s="23" t="n">
        <f aca="true">BETAINV(RAND(),T1_PERT!$F$8,T1_PERT!$G$8,T1_PERT!$C$8,T1_PERT!$E$8)</f>
        <v>5.08424401003036</v>
      </c>
      <c r="F4913" s="23" t="n">
        <f aca="true">BETAINV(RAND(),T1_PERT!$F$9,T1_PERT!$G$9,T1_PERT!$C$9,T1_PERT!$E$9)</f>
        <v>3.47995477233044</v>
      </c>
      <c r="G4913" s="23" t="n">
        <f aca="true">BETAINV(RAND(),T1_PERT!$F$10,T1_PERT!$G$10,T1_PERT!$C$10,T1_PERT!$E$10)</f>
        <v>1.82541063039947</v>
      </c>
      <c r="H4913" s="23" t="n">
        <f aca="false">B4913+C4913+E4913+G4913</f>
        <v>13.9450497228122</v>
      </c>
      <c r="I4913" s="23" t="n">
        <f aca="false">B4913+D4913+F4913+G4913</f>
        <v>15.7951772739984</v>
      </c>
      <c r="J4913" s="23" t="n">
        <f aca="false">MAX(H4913,I4913)</f>
        <v>15.7951772739984</v>
      </c>
      <c r="K4913" s="24" t="n">
        <f aca="false">IF(H4913&gt;=I4913,1,0)</f>
        <v>0</v>
      </c>
    </row>
    <row r="4914" customFormat="false" ht="15" hidden="false" customHeight="false" outlineLevel="0" collapsed="false">
      <c r="A4914" s="5" t="n">
        <v>4895</v>
      </c>
      <c r="B4914" s="23" t="n">
        <f aca="true">BETAINV(RAND(),T1_PERT!$F$5,T1_PERT!$G$5,T1_PERT!$C$5,T1_PERT!$E$5)</f>
        <v>4.43731982313644</v>
      </c>
      <c r="C4914" s="23" t="n">
        <f aca="true">BETAINV(RAND(),T1_PERT!$F$6,T1_PERT!$G$6,T1_PERT!$C$6,T1_PERT!$E$6)</f>
        <v>7.41367357117804</v>
      </c>
      <c r="D4914" s="23" t="n">
        <f aca="true">BETAINV(RAND(),T1_PERT!$F$7,T1_PERT!$G$7,T1_PERT!$C$7,T1_PERT!$E$7)</f>
        <v>5.27787655370183</v>
      </c>
      <c r="E4914" s="23" t="n">
        <f aca="true">BETAINV(RAND(),T1_PERT!$F$8,T1_PERT!$G$8,T1_PERT!$C$8,T1_PERT!$E$8)</f>
        <v>6.29826230345671</v>
      </c>
      <c r="F4914" s="23" t="n">
        <f aca="true">BETAINV(RAND(),T1_PERT!$F$9,T1_PERT!$G$9,T1_PERT!$C$9,T1_PERT!$E$9)</f>
        <v>3.49913662902048</v>
      </c>
      <c r="G4914" s="23" t="n">
        <f aca="true">BETAINV(RAND(),T1_PERT!$F$10,T1_PERT!$G$10,T1_PERT!$C$10,T1_PERT!$E$10)</f>
        <v>2.36878286041627</v>
      </c>
      <c r="H4914" s="23" t="n">
        <f aca="false">B4914+C4914+E4914+G4914</f>
        <v>20.5180385581875</v>
      </c>
      <c r="I4914" s="23" t="n">
        <f aca="false">B4914+D4914+F4914+G4914</f>
        <v>15.583115866275</v>
      </c>
      <c r="J4914" s="23" t="n">
        <f aca="false">MAX(H4914,I4914)</f>
        <v>20.5180385581875</v>
      </c>
      <c r="K4914" s="24" t="n">
        <f aca="false">IF(H4914&gt;=I4914,1,0)</f>
        <v>1</v>
      </c>
    </row>
    <row r="4915" customFormat="false" ht="15" hidden="false" customHeight="false" outlineLevel="0" collapsed="false">
      <c r="A4915" s="5" t="n">
        <v>4896</v>
      </c>
      <c r="B4915" s="23" t="n">
        <f aca="true">BETAINV(RAND(),T1_PERT!$F$5,T1_PERT!$G$5,T1_PERT!$C$5,T1_PERT!$E$5)</f>
        <v>4.97300345293896</v>
      </c>
      <c r="C4915" s="23" t="n">
        <f aca="true">BETAINV(RAND(),T1_PERT!$F$6,T1_PERT!$G$6,T1_PERT!$C$6,T1_PERT!$E$6)</f>
        <v>4.41868867738573</v>
      </c>
      <c r="D4915" s="23" t="n">
        <f aca="true">BETAINV(RAND(),T1_PERT!$F$7,T1_PERT!$G$7,T1_PERT!$C$7,T1_PERT!$E$7)</f>
        <v>5.91883187260559</v>
      </c>
      <c r="E4915" s="23" t="n">
        <f aca="true">BETAINV(RAND(),T1_PERT!$F$8,T1_PERT!$G$8,T1_PERT!$C$8,T1_PERT!$E$8)</f>
        <v>4.81879284712027</v>
      </c>
      <c r="F4915" s="23" t="n">
        <f aca="true">BETAINV(RAND(),T1_PERT!$F$9,T1_PERT!$G$9,T1_PERT!$C$9,T1_PERT!$E$9)</f>
        <v>4.43688396847614</v>
      </c>
      <c r="G4915" s="23" t="n">
        <f aca="true">BETAINV(RAND(),T1_PERT!$F$10,T1_PERT!$G$10,T1_PERT!$C$10,T1_PERT!$E$10)</f>
        <v>1.69459926797148</v>
      </c>
      <c r="H4915" s="23" t="n">
        <f aca="false">B4915+C4915+E4915+G4915</f>
        <v>15.9050842454164</v>
      </c>
      <c r="I4915" s="23" t="n">
        <f aca="false">B4915+D4915+F4915+G4915</f>
        <v>17.0233185619922</v>
      </c>
      <c r="J4915" s="23" t="n">
        <f aca="false">MAX(H4915,I4915)</f>
        <v>17.0233185619922</v>
      </c>
      <c r="K4915" s="24" t="n">
        <f aca="false">IF(H4915&gt;=I4915,1,0)</f>
        <v>0</v>
      </c>
    </row>
    <row r="4916" customFormat="false" ht="15" hidden="false" customHeight="false" outlineLevel="0" collapsed="false">
      <c r="A4916" s="5" t="n">
        <v>4897</v>
      </c>
      <c r="B4916" s="23" t="n">
        <f aca="true">BETAINV(RAND(),T1_PERT!$F$5,T1_PERT!$G$5,T1_PERT!$C$5,T1_PERT!$E$5)</f>
        <v>5.28394267520788</v>
      </c>
      <c r="C4916" s="23" t="n">
        <f aca="true">BETAINV(RAND(),T1_PERT!$F$6,T1_PERT!$G$6,T1_PERT!$C$6,T1_PERT!$E$6)</f>
        <v>5.24785932505968</v>
      </c>
      <c r="D4916" s="23" t="n">
        <f aca="true">BETAINV(RAND(),T1_PERT!$F$7,T1_PERT!$G$7,T1_PERT!$C$7,T1_PERT!$E$7)</f>
        <v>6.82174081476484</v>
      </c>
      <c r="E4916" s="23" t="n">
        <f aca="true">BETAINV(RAND(),T1_PERT!$F$8,T1_PERT!$G$8,T1_PERT!$C$8,T1_PERT!$E$8)</f>
        <v>5.00693116989481</v>
      </c>
      <c r="F4916" s="23" t="n">
        <f aca="true">BETAINV(RAND(),T1_PERT!$F$9,T1_PERT!$G$9,T1_PERT!$C$9,T1_PERT!$E$9)</f>
        <v>4.91155320653597</v>
      </c>
      <c r="G4916" s="23" t="n">
        <f aca="true">BETAINV(RAND(),T1_PERT!$F$10,T1_PERT!$G$10,T1_PERT!$C$10,T1_PERT!$E$10)</f>
        <v>2.02002992319333</v>
      </c>
      <c r="H4916" s="23" t="n">
        <f aca="false">B4916+C4916+E4916+G4916</f>
        <v>17.5587630933557</v>
      </c>
      <c r="I4916" s="23" t="n">
        <f aca="false">B4916+D4916+F4916+G4916</f>
        <v>19.037266619702</v>
      </c>
      <c r="J4916" s="23" t="n">
        <f aca="false">MAX(H4916,I4916)</f>
        <v>19.037266619702</v>
      </c>
      <c r="K4916" s="24" t="n">
        <f aca="false">IF(H4916&gt;=I4916,1,0)</f>
        <v>0</v>
      </c>
    </row>
    <row r="4917" customFormat="false" ht="15" hidden="false" customHeight="false" outlineLevel="0" collapsed="false">
      <c r="A4917" s="5" t="n">
        <v>4898</v>
      </c>
      <c r="B4917" s="23" t="n">
        <f aca="true">BETAINV(RAND(),T1_PERT!$F$5,T1_PERT!$G$5,T1_PERT!$C$5,T1_PERT!$E$5)</f>
        <v>4.91923587419463</v>
      </c>
      <c r="C4917" s="23" t="n">
        <f aca="true">BETAINV(RAND(),T1_PERT!$F$6,T1_PERT!$G$6,T1_PERT!$C$6,T1_PERT!$E$6)</f>
        <v>5.30065735740042</v>
      </c>
      <c r="D4917" s="23" t="n">
        <f aca="true">BETAINV(RAND(),T1_PERT!$F$7,T1_PERT!$G$7,T1_PERT!$C$7,T1_PERT!$E$7)</f>
        <v>6.16792028839872</v>
      </c>
      <c r="E4917" s="23" t="n">
        <f aca="true">BETAINV(RAND(),T1_PERT!$F$8,T1_PERT!$G$8,T1_PERT!$C$8,T1_PERT!$E$8)</f>
        <v>7.05717265077105</v>
      </c>
      <c r="F4917" s="23" t="n">
        <f aca="true">BETAINV(RAND(),T1_PERT!$F$9,T1_PERT!$G$9,T1_PERT!$C$9,T1_PERT!$E$9)</f>
        <v>4.11834262610968</v>
      </c>
      <c r="G4917" s="23" t="n">
        <f aca="true">BETAINV(RAND(),T1_PERT!$F$10,T1_PERT!$G$10,T1_PERT!$C$10,T1_PERT!$E$10)</f>
        <v>1.80892468282937</v>
      </c>
      <c r="H4917" s="23" t="n">
        <f aca="false">B4917+C4917+E4917+G4917</f>
        <v>19.0859905651955</v>
      </c>
      <c r="I4917" s="23" t="n">
        <f aca="false">B4917+D4917+F4917+G4917</f>
        <v>17.0144234715324</v>
      </c>
      <c r="J4917" s="23" t="n">
        <f aca="false">MAX(H4917,I4917)</f>
        <v>19.0859905651955</v>
      </c>
      <c r="K4917" s="24" t="n">
        <f aca="false">IF(H4917&gt;=I4917,1,0)</f>
        <v>1</v>
      </c>
    </row>
    <row r="4918" customFormat="false" ht="15" hidden="false" customHeight="false" outlineLevel="0" collapsed="false">
      <c r="A4918" s="5" t="n">
        <v>4899</v>
      </c>
      <c r="B4918" s="23" t="n">
        <f aca="true">BETAINV(RAND(),T1_PERT!$F$5,T1_PERT!$G$5,T1_PERT!$C$5,T1_PERT!$E$5)</f>
        <v>3.1643315990361</v>
      </c>
      <c r="C4918" s="23" t="n">
        <f aca="true">BETAINV(RAND(),T1_PERT!$F$6,T1_PERT!$G$6,T1_PERT!$C$6,T1_PERT!$E$6)</f>
        <v>5.4185795505752</v>
      </c>
      <c r="D4918" s="23" t="n">
        <f aca="true">BETAINV(RAND(),T1_PERT!$F$7,T1_PERT!$G$7,T1_PERT!$C$7,T1_PERT!$E$7)</f>
        <v>4.61553902727712</v>
      </c>
      <c r="E4918" s="23" t="n">
        <f aca="true">BETAINV(RAND(),T1_PERT!$F$8,T1_PERT!$G$8,T1_PERT!$C$8,T1_PERT!$E$8)</f>
        <v>5.04597988971192</v>
      </c>
      <c r="F4918" s="23" t="n">
        <f aca="true">BETAINV(RAND(),T1_PERT!$F$9,T1_PERT!$G$9,T1_PERT!$C$9,T1_PERT!$E$9)</f>
        <v>5.25638749867854</v>
      </c>
      <c r="G4918" s="23" t="n">
        <f aca="true">BETAINV(RAND(),T1_PERT!$F$10,T1_PERT!$G$10,T1_PERT!$C$10,T1_PERT!$E$10)</f>
        <v>2.24048246828487</v>
      </c>
      <c r="H4918" s="23" t="n">
        <f aca="false">B4918+C4918+E4918+G4918</f>
        <v>15.8693735076081</v>
      </c>
      <c r="I4918" s="23" t="n">
        <f aca="false">B4918+D4918+F4918+G4918</f>
        <v>15.2767405932766</v>
      </c>
      <c r="J4918" s="23" t="n">
        <f aca="false">MAX(H4918,I4918)</f>
        <v>15.8693735076081</v>
      </c>
      <c r="K4918" s="24" t="n">
        <f aca="false">IF(H4918&gt;=I4918,1,0)</f>
        <v>1</v>
      </c>
    </row>
    <row r="4919" customFormat="false" ht="15" hidden="false" customHeight="false" outlineLevel="0" collapsed="false">
      <c r="A4919" s="5" t="n">
        <v>4900</v>
      </c>
      <c r="B4919" s="23" t="n">
        <f aca="true">BETAINV(RAND(),T1_PERT!$F$5,T1_PERT!$G$5,T1_PERT!$C$5,T1_PERT!$E$5)</f>
        <v>5.46736823117753</v>
      </c>
      <c r="C4919" s="23" t="n">
        <f aca="true">BETAINV(RAND(),T1_PERT!$F$6,T1_PERT!$G$6,T1_PERT!$C$6,T1_PERT!$E$6)</f>
        <v>4.84444759288116</v>
      </c>
      <c r="D4919" s="23" t="n">
        <f aca="true">BETAINV(RAND(),T1_PERT!$F$7,T1_PERT!$G$7,T1_PERT!$C$7,T1_PERT!$E$7)</f>
        <v>6.35766363729869</v>
      </c>
      <c r="E4919" s="23" t="n">
        <f aca="true">BETAINV(RAND(),T1_PERT!$F$8,T1_PERT!$G$8,T1_PERT!$C$8,T1_PERT!$E$8)</f>
        <v>6.15066356568043</v>
      </c>
      <c r="F4919" s="23" t="n">
        <f aca="true">BETAINV(RAND(),T1_PERT!$F$9,T1_PERT!$G$9,T1_PERT!$C$9,T1_PERT!$E$9)</f>
        <v>3.49838073195776</v>
      </c>
      <c r="G4919" s="23" t="n">
        <f aca="true">BETAINV(RAND(),T1_PERT!$F$10,T1_PERT!$G$10,T1_PERT!$C$10,T1_PERT!$E$10)</f>
        <v>1.45548237147262</v>
      </c>
      <c r="H4919" s="23" t="n">
        <f aca="false">B4919+C4919+E4919+G4919</f>
        <v>17.9179617612117</v>
      </c>
      <c r="I4919" s="23" t="n">
        <f aca="false">B4919+D4919+F4919+G4919</f>
        <v>16.7788949719066</v>
      </c>
      <c r="J4919" s="23" t="n">
        <f aca="false">MAX(H4919,I4919)</f>
        <v>17.9179617612117</v>
      </c>
      <c r="K4919" s="24" t="n">
        <f aca="false">IF(H4919&gt;=I4919,1,0)</f>
        <v>1</v>
      </c>
    </row>
    <row r="4920" customFormat="false" ht="15" hidden="false" customHeight="false" outlineLevel="0" collapsed="false">
      <c r="A4920" s="5" t="n">
        <v>4901</v>
      </c>
      <c r="B4920" s="23" t="n">
        <f aca="true">BETAINV(RAND(),T1_PERT!$F$5,T1_PERT!$G$5,T1_PERT!$C$5,T1_PERT!$E$5)</f>
        <v>3.65153545268263</v>
      </c>
      <c r="C4920" s="23" t="n">
        <f aca="true">BETAINV(RAND(),T1_PERT!$F$6,T1_PERT!$G$6,T1_PERT!$C$6,T1_PERT!$E$6)</f>
        <v>5.48053998958169</v>
      </c>
      <c r="D4920" s="23" t="n">
        <f aca="true">BETAINV(RAND(),T1_PERT!$F$7,T1_PERT!$G$7,T1_PERT!$C$7,T1_PERT!$E$7)</f>
        <v>6.16140854244839</v>
      </c>
      <c r="E4920" s="23" t="n">
        <f aca="true">BETAINV(RAND(),T1_PERT!$F$8,T1_PERT!$G$8,T1_PERT!$C$8,T1_PERT!$E$8)</f>
        <v>4.42705047465454</v>
      </c>
      <c r="F4920" s="23" t="n">
        <f aca="true">BETAINV(RAND(),T1_PERT!$F$9,T1_PERT!$G$9,T1_PERT!$C$9,T1_PERT!$E$9)</f>
        <v>5.0301841150424</v>
      </c>
      <c r="G4920" s="23" t="n">
        <f aca="true">BETAINV(RAND(),T1_PERT!$F$10,T1_PERT!$G$10,T1_PERT!$C$10,T1_PERT!$E$10)</f>
        <v>2.53903934234213</v>
      </c>
      <c r="H4920" s="23" t="n">
        <f aca="false">B4920+C4920+E4920+G4920</f>
        <v>16.098165259261</v>
      </c>
      <c r="I4920" s="23" t="n">
        <f aca="false">B4920+D4920+F4920+G4920</f>
        <v>17.3821674525155</v>
      </c>
      <c r="J4920" s="23" t="n">
        <f aca="false">MAX(H4920,I4920)</f>
        <v>17.3821674525155</v>
      </c>
      <c r="K4920" s="24" t="n">
        <f aca="false">IF(H4920&gt;=I4920,1,0)</f>
        <v>0</v>
      </c>
    </row>
    <row r="4921" customFormat="false" ht="15" hidden="false" customHeight="false" outlineLevel="0" collapsed="false">
      <c r="A4921" s="5" t="n">
        <v>4902</v>
      </c>
      <c r="B4921" s="23" t="n">
        <f aca="true">BETAINV(RAND(),T1_PERT!$F$5,T1_PERT!$G$5,T1_PERT!$C$5,T1_PERT!$E$5)</f>
        <v>4.41040795284941</v>
      </c>
      <c r="C4921" s="23" t="n">
        <f aca="true">BETAINV(RAND(),T1_PERT!$F$6,T1_PERT!$G$6,T1_PERT!$C$6,T1_PERT!$E$6)</f>
        <v>5.40480783959585</v>
      </c>
      <c r="D4921" s="23" t="n">
        <f aca="true">BETAINV(RAND(),T1_PERT!$F$7,T1_PERT!$G$7,T1_PERT!$C$7,T1_PERT!$E$7)</f>
        <v>5.91779194732366</v>
      </c>
      <c r="E4921" s="23" t="n">
        <f aca="true">BETAINV(RAND(),T1_PERT!$F$8,T1_PERT!$G$8,T1_PERT!$C$8,T1_PERT!$E$8)</f>
        <v>6.7115938785902</v>
      </c>
      <c r="F4921" s="23" t="n">
        <f aca="true">BETAINV(RAND(),T1_PERT!$F$9,T1_PERT!$G$9,T1_PERT!$C$9,T1_PERT!$E$9)</f>
        <v>4.96836406567615</v>
      </c>
      <c r="G4921" s="23" t="n">
        <f aca="true">BETAINV(RAND(),T1_PERT!$F$10,T1_PERT!$G$10,T1_PERT!$C$10,T1_PERT!$E$10)</f>
        <v>1.58583121507163</v>
      </c>
      <c r="H4921" s="23" t="n">
        <f aca="false">B4921+C4921+E4921+G4921</f>
        <v>18.1126408861071</v>
      </c>
      <c r="I4921" s="23" t="n">
        <f aca="false">B4921+D4921+F4921+G4921</f>
        <v>16.8823951809208</v>
      </c>
      <c r="J4921" s="23" t="n">
        <f aca="false">MAX(H4921,I4921)</f>
        <v>18.1126408861071</v>
      </c>
      <c r="K4921" s="24" t="n">
        <f aca="false">IF(H4921&gt;=I4921,1,0)</f>
        <v>1</v>
      </c>
    </row>
    <row r="4922" customFormat="false" ht="15" hidden="false" customHeight="false" outlineLevel="0" collapsed="false">
      <c r="A4922" s="5" t="n">
        <v>4903</v>
      </c>
      <c r="B4922" s="23" t="n">
        <f aca="true">BETAINV(RAND(),T1_PERT!$F$5,T1_PERT!$G$5,T1_PERT!$C$5,T1_PERT!$E$5)</f>
        <v>3.72304936421039</v>
      </c>
      <c r="C4922" s="23" t="n">
        <f aca="true">BETAINV(RAND(),T1_PERT!$F$6,T1_PERT!$G$6,T1_PERT!$C$6,T1_PERT!$E$6)</f>
        <v>5.65192078513343</v>
      </c>
      <c r="D4922" s="23" t="n">
        <f aca="true">BETAINV(RAND(),T1_PERT!$F$7,T1_PERT!$G$7,T1_PERT!$C$7,T1_PERT!$E$7)</f>
        <v>6.51567921076484</v>
      </c>
      <c r="E4922" s="23" t="n">
        <f aca="true">BETAINV(RAND(),T1_PERT!$F$8,T1_PERT!$G$8,T1_PERT!$C$8,T1_PERT!$E$8)</f>
        <v>4.95679035011568</v>
      </c>
      <c r="F4922" s="23" t="n">
        <f aca="true">BETAINV(RAND(),T1_PERT!$F$9,T1_PERT!$G$9,T1_PERT!$C$9,T1_PERT!$E$9)</f>
        <v>5.2764131979065</v>
      </c>
      <c r="G4922" s="23" t="n">
        <f aca="true">BETAINV(RAND(),T1_PERT!$F$10,T1_PERT!$G$10,T1_PERT!$C$10,T1_PERT!$E$10)</f>
        <v>2.19979276964347</v>
      </c>
      <c r="H4922" s="23" t="n">
        <f aca="false">B4922+C4922+E4922+G4922</f>
        <v>16.531553269103</v>
      </c>
      <c r="I4922" s="23" t="n">
        <f aca="false">B4922+D4922+F4922+G4922</f>
        <v>17.7149345425252</v>
      </c>
      <c r="J4922" s="23" t="n">
        <f aca="false">MAX(H4922,I4922)</f>
        <v>17.7149345425252</v>
      </c>
      <c r="K4922" s="24" t="n">
        <f aca="false">IF(H4922&gt;=I4922,1,0)</f>
        <v>0</v>
      </c>
    </row>
    <row r="4923" customFormat="false" ht="15" hidden="false" customHeight="false" outlineLevel="0" collapsed="false">
      <c r="A4923" s="5" t="n">
        <v>4904</v>
      </c>
      <c r="B4923" s="23" t="n">
        <f aca="true">BETAINV(RAND(),T1_PERT!$F$5,T1_PERT!$G$5,T1_PERT!$C$5,T1_PERT!$E$5)</f>
        <v>2.93257673381823</v>
      </c>
      <c r="C4923" s="23" t="n">
        <f aca="true">BETAINV(RAND(),T1_PERT!$F$6,T1_PERT!$G$6,T1_PERT!$C$6,T1_PERT!$E$6)</f>
        <v>5.25568325387258</v>
      </c>
      <c r="D4923" s="23" t="n">
        <f aca="true">BETAINV(RAND(),T1_PERT!$F$7,T1_PERT!$G$7,T1_PERT!$C$7,T1_PERT!$E$7)</f>
        <v>2.50512580952579</v>
      </c>
      <c r="E4923" s="23" t="n">
        <f aca="true">BETAINV(RAND(),T1_PERT!$F$8,T1_PERT!$G$8,T1_PERT!$C$8,T1_PERT!$E$8)</f>
        <v>5.49571245599388</v>
      </c>
      <c r="F4923" s="23" t="n">
        <f aca="true">BETAINV(RAND(),T1_PERT!$F$9,T1_PERT!$G$9,T1_PERT!$C$9,T1_PERT!$E$9)</f>
        <v>3.40056991418497</v>
      </c>
      <c r="G4923" s="23" t="n">
        <f aca="true">BETAINV(RAND(),T1_PERT!$F$10,T1_PERT!$G$10,T1_PERT!$C$10,T1_PERT!$E$10)</f>
        <v>1.33693185243577</v>
      </c>
      <c r="H4923" s="23" t="n">
        <f aca="false">B4923+C4923+E4923+G4923</f>
        <v>15.0209042961205</v>
      </c>
      <c r="I4923" s="23" t="n">
        <f aca="false">B4923+D4923+F4923+G4923</f>
        <v>10.1752043099648</v>
      </c>
      <c r="J4923" s="23" t="n">
        <f aca="false">MAX(H4923,I4923)</f>
        <v>15.0209042961205</v>
      </c>
      <c r="K4923" s="24" t="n">
        <f aca="false">IF(H4923&gt;=I4923,1,0)</f>
        <v>1</v>
      </c>
    </row>
    <row r="4924" customFormat="false" ht="15" hidden="false" customHeight="false" outlineLevel="0" collapsed="false">
      <c r="A4924" s="5" t="n">
        <v>4905</v>
      </c>
      <c r="B4924" s="23" t="n">
        <f aca="true">BETAINV(RAND(),T1_PERT!$F$5,T1_PERT!$G$5,T1_PERT!$C$5,T1_PERT!$E$5)</f>
        <v>4.5471989929711</v>
      </c>
      <c r="C4924" s="23" t="n">
        <f aca="true">BETAINV(RAND(),T1_PERT!$F$6,T1_PERT!$G$6,T1_PERT!$C$6,T1_PERT!$E$6)</f>
        <v>3.98970926661052</v>
      </c>
      <c r="D4924" s="23" t="n">
        <f aca="true">BETAINV(RAND(),T1_PERT!$F$7,T1_PERT!$G$7,T1_PERT!$C$7,T1_PERT!$E$7)</f>
        <v>5.97994110125594</v>
      </c>
      <c r="E4924" s="23" t="n">
        <f aca="true">BETAINV(RAND(),T1_PERT!$F$8,T1_PERT!$G$8,T1_PERT!$C$8,T1_PERT!$E$8)</f>
        <v>7.14637219213046</v>
      </c>
      <c r="F4924" s="23" t="n">
        <f aca="true">BETAINV(RAND(),T1_PERT!$F$9,T1_PERT!$G$9,T1_PERT!$C$9,T1_PERT!$E$9)</f>
        <v>4.9809684424848</v>
      </c>
      <c r="G4924" s="23" t="n">
        <f aca="true">BETAINV(RAND(),T1_PERT!$F$10,T1_PERT!$G$10,T1_PERT!$C$10,T1_PERT!$E$10)</f>
        <v>2.08082145916837</v>
      </c>
      <c r="H4924" s="23" t="n">
        <f aca="false">B4924+C4924+E4924+G4924</f>
        <v>17.7641019108804</v>
      </c>
      <c r="I4924" s="23" t="n">
        <f aca="false">B4924+D4924+F4924+G4924</f>
        <v>17.5889299958802</v>
      </c>
      <c r="J4924" s="23" t="n">
        <f aca="false">MAX(H4924,I4924)</f>
        <v>17.7641019108804</v>
      </c>
      <c r="K4924" s="24" t="n">
        <f aca="false">IF(H4924&gt;=I4924,1,0)</f>
        <v>1</v>
      </c>
    </row>
    <row r="4925" customFormat="false" ht="15" hidden="false" customHeight="false" outlineLevel="0" collapsed="false">
      <c r="A4925" s="5" t="n">
        <v>4906</v>
      </c>
      <c r="B4925" s="23" t="n">
        <f aca="true">BETAINV(RAND(),T1_PERT!$F$5,T1_PERT!$G$5,T1_PERT!$C$5,T1_PERT!$E$5)</f>
        <v>3.63617546883734</v>
      </c>
      <c r="C4925" s="23" t="n">
        <f aca="true">BETAINV(RAND(),T1_PERT!$F$6,T1_PERT!$G$6,T1_PERT!$C$6,T1_PERT!$E$6)</f>
        <v>4.70195187714787</v>
      </c>
      <c r="D4925" s="23" t="n">
        <f aca="true">BETAINV(RAND(),T1_PERT!$F$7,T1_PERT!$G$7,T1_PERT!$C$7,T1_PERT!$E$7)</f>
        <v>5.11093073133694</v>
      </c>
      <c r="E4925" s="23" t="n">
        <f aca="true">BETAINV(RAND(),T1_PERT!$F$8,T1_PERT!$G$8,T1_PERT!$C$8,T1_PERT!$E$8)</f>
        <v>5.71943133208564</v>
      </c>
      <c r="F4925" s="23" t="n">
        <f aca="true">BETAINV(RAND(),T1_PERT!$F$9,T1_PERT!$G$9,T1_PERT!$C$9,T1_PERT!$E$9)</f>
        <v>4.32720036549878</v>
      </c>
      <c r="G4925" s="23" t="n">
        <f aca="true">BETAINV(RAND(),T1_PERT!$F$10,T1_PERT!$G$10,T1_PERT!$C$10,T1_PERT!$E$10)</f>
        <v>1.91769893148088</v>
      </c>
      <c r="H4925" s="23" t="n">
        <f aca="false">B4925+C4925+E4925+G4925</f>
        <v>15.9752576095517</v>
      </c>
      <c r="I4925" s="23" t="n">
        <f aca="false">B4925+D4925+F4925+G4925</f>
        <v>14.9920054971539</v>
      </c>
      <c r="J4925" s="23" t="n">
        <f aca="false">MAX(H4925,I4925)</f>
        <v>15.9752576095517</v>
      </c>
      <c r="K4925" s="24" t="n">
        <f aca="false">IF(H4925&gt;=I4925,1,0)</f>
        <v>1</v>
      </c>
    </row>
    <row r="4926" customFormat="false" ht="15" hidden="false" customHeight="false" outlineLevel="0" collapsed="false">
      <c r="A4926" s="5" t="n">
        <v>4907</v>
      </c>
      <c r="B4926" s="23" t="n">
        <f aca="true">BETAINV(RAND(),T1_PERT!$F$5,T1_PERT!$G$5,T1_PERT!$C$5,T1_PERT!$E$5)</f>
        <v>3.69016550245327</v>
      </c>
      <c r="C4926" s="23" t="n">
        <f aca="true">BETAINV(RAND(),T1_PERT!$F$6,T1_PERT!$G$6,T1_PERT!$C$6,T1_PERT!$E$6)</f>
        <v>6.32576021860235</v>
      </c>
      <c r="D4926" s="23" t="n">
        <f aca="true">BETAINV(RAND(),T1_PERT!$F$7,T1_PERT!$G$7,T1_PERT!$C$7,T1_PERT!$E$7)</f>
        <v>6.34883482030894</v>
      </c>
      <c r="E4926" s="23" t="n">
        <f aca="true">BETAINV(RAND(),T1_PERT!$F$8,T1_PERT!$G$8,T1_PERT!$C$8,T1_PERT!$E$8)</f>
        <v>4.45416931225307</v>
      </c>
      <c r="F4926" s="23" t="n">
        <f aca="true">BETAINV(RAND(),T1_PERT!$F$9,T1_PERT!$G$9,T1_PERT!$C$9,T1_PERT!$E$9)</f>
        <v>3.83751246375792</v>
      </c>
      <c r="G4926" s="23" t="n">
        <f aca="true">BETAINV(RAND(),T1_PERT!$F$10,T1_PERT!$G$10,T1_PERT!$C$10,T1_PERT!$E$10)</f>
        <v>2.12291419636903</v>
      </c>
      <c r="H4926" s="23" t="n">
        <f aca="false">B4926+C4926+E4926+G4926</f>
        <v>16.5930092296777</v>
      </c>
      <c r="I4926" s="23" t="n">
        <f aca="false">B4926+D4926+F4926+G4926</f>
        <v>15.9994269828892</v>
      </c>
      <c r="J4926" s="23" t="n">
        <f aca="false">MAX(H4926,I4926)</f>
        <v>16.5930092296777</v>
      </c>
      <c r="K4926" s="24" t="n">
        <f aca="false">IF(H4926&gt;=I4926,1,0)</f>
        <v>1</v>
      </c>
    </row>
    <row r="4927" customFormat="false" ht="15" hidden="false" customHeight="false" outlineLevel="0" collapsed="false">
      <c r="A4927" s="5" t="n">
        <v>4908</v>
      </c>
      <c r="B4927" s="23" t="n">
        <f aca="true">BETAINV(RAND(),T1_PERT!$F$5,T1_PERT!$G$5,T1_PERT!$C$5,T1_PERT!$E$5)</f>
        <v>3.80143242571925</v>
      </c>
      <c r="C4927" s="23" t="n">
        <f aca="true">BETAINV(RAND(),T1_PERT!$F$6,T1_PERT!$G$6,T1_PERT!$C$6,T1_PERT!$E$6)</f>
        <v>7.2765072062192</v>
      </c>
      <c r="D4927" s="23" t="n">
        <f aca="true">BETAINV(RAND(),T1_PERT!$F$7,T1_PERT!$G$7,T1_PERT!$C$7,T1_PERT!$E$7)</f>
        <v>5.40057876116333</v>
      </c>
      <c r="E4927" s="23" t="n">
        <f aca="true">BETAINV(RAND(),T1_PERT!$F$8,T1_PERT!$G$8,T1_PERT!$C$8,T1_PERT!$E$8)</f>
        <v>5.52196514571264</v>
      </c>
      <c r="F4927" s="23" t="n">
        <f aca="true">BETAINV(RAND(),T1_PERT!$F$9,T1_PERT!$G$9,T1_PERT!$C$9,T1_PERT!$E$9)</f>
        <v>3.77646666367027</v>
      </c>
      <c r="G4927" s="23" t="n">
        <f aca="true">BETAINV(RAND(),T1_PERT!$F$10,T1_PERT!$G$10,T1_PERT!$C$10,T1_PERT!$E$10)</f>
        <v>1.41204360081365</v>
      </c>
      <c r="H4927" s="23" t="n">
        <f aca="false">B4927+C4927+E4927+G4927</f>
        <v>18.0119483784647</v>
      </c>
      <c r="I4927" s="23" t="n">
        <f aca="false">B4927+D4927+F4927+G4927</f>
        <v>14.3905214513665</v>
      </c>
      <c r="J4927" s="23" t="n">
        <f aca="false">MAX(H4927,I4927)</f>
        <v>18.0119483784647</v>
      </c>
      <c r="K4927" s="24" t="n">
        <f aca="false">IF(H4927&gt;=I4927,1,0)</f>
        <v>1</v>
      </c>
    </row>
    <row r="4928" customFormat="false" ht="15" hidden="false" customHeight="false" outlineLevel="0" collapsed="false">
      <c r="A4928" s="5" t="n">
        <v>4909</v>
      </c>
      <c r="B4928" s="23" t="n">
        <f aca="true">BETAINV(RAND(),T1_PERT!$F$5,T1_PERT!$G$5,T1_PERT!$C$5,T1_PERT!$E$5)</f>
        <v>3.7969207398515</v>
      </c>
      <c r="C4928" s="23" t="n">
        <f aca="true">BETAINV(RAND(),T1_PERT!$F$6,T1_PERT!$G$6,T1_PERT!$C$6,T1_PERT!$E$6)</f>
        <v>4.18747316150106</v>
      </c>
      <c r="D4928" s="23" t="n">
        <f aca="true">BETAINV(RAND(),T1_PERT!$F$7,T1_PERT!$G$7,T1_PERT!$C$7,T1_PERT!$E$7)</f>
        <v>7.5445406262378</v>
      </c>
      <c r="E4928" s="23" t="n">
        <f aca="true">BETAINV(RAND(),T1_PERT!$F$8,T1_PERT!$G$8,T1_PERT!$C$8,T1_PERT!$E$8)</f>
        <v>5.0677232460538</v>
      </c>
      <c r="F4928" s="23" t="n">
        <f aca="true">BETAINV(RAND(),T1_PERT!$F$9,T1_PERT!$G$9,T1_PERT!$C$9,T1_PERT!$E$9)</f>
        <v>4.36465854041697</v>
      </c>
      <c r="G4928" s="23" t="n">
        <f aca="true">BETAINV(RAND(),T1_PERT!$F$10,T1_PERT!$G$10,T1_PERT!$C$10,T1_PERT!$E$10)</f>
        <v>1.59844415006989</v>
      </c>
      <c r="H4928" s="23" t="n">
        <f aca="false">B4928+C4928+E4928+G4928</f>
        <v>14.6505612974762</v>
      </c>
      <c r="I4928" s="23" t="n">
        <f aca="false">B4928+D4928+F4928+G4928</f>
        <v>17.3045640565762</v>
      </c>
      <c r="J4928" s="23" t="n">
        <f aca="false">MAX(H4928,I4928)</f>
        <v>17.3045640565762</v>
      </c>
      <c r="K4928" s="24" t="n">
        <f aca="false">IF(H4928&gt;=I4928,1,0)</f>
        <v>0</v>
      </c>
    </row>
    <row r="4929" customFormat="false" ht="15" hidden="false" customHeight="false" outlineLevel="0" collapsed="false">
      <c r="A4929" s="5" t="n">
        <v>4910</v>
      </c>
      <c r="B4929" s="23" t="n">
        <f aca="true">BETAINV(RAND(),T1_PERT!$F$5,T1_PERT!$G$5,T1_PERT!$C$5,T1_PERT!$E$5)</f>
        <v>3.59743552341931</v>
      </c>
      <c r="C4929" s="23" t="n">
        <f aca="true">BETAINV(RAND(),T1_PERT!$F$6,T1_PERT!$G$6,T1_PERT!$C$6,T1_PERT!$E$6)</f>
        <v>6.19210522108328</v>
      </c>
      <c r="D4929" s="23" t="n">
        <f aca="true">BETAINV(RAND(),T1_PERT!$F$7,T1_PERT!$G$7,T1_PERT!$C$7,T1_PERT!$E$7)</f>
        <v>5.42775174738078</v>
      </c>
      <c r="E4929" s="23" t="n">
        <f aca="true">BETAINV(RAND(),T1_PERT!$F$8,T1_PERT!$G$8,T1_PERT!$C$8,T1_PERT!$E$8)</f>
        <v>6.24578510142041</v>
      </c>
      <c r="F4929" s="23" t="n">
        <f aca="true">BETAINV(RAND(),T1_PERT!$F$9,T1_PERT!$G$9,T1_PERT!$C$9,T1_PERT!$E$9)</f>
        <v>3.60497933774375</v>
      </c>
      <c r="G4929" s="23" t="n">
        <f aca="true">BETAINV(RAND(),T1_PERT!$F$10,T1_PERT!$G$10,T1_PERT!$C$10,T1_PERT!$E$10)</f>
        <v>1.88860235312773</v>
      </c>
      <c r="H4929" s="23" t="n">
        <f aca="false">B4929+C4929+E4929+G4929</f>
        <v>17.9239281990507</v>
      </c>
      <c r="I4929" s="23" t="n">
        <f aca="false">B4929+D4929+F4929+G4929</f>
        <v>14.5187689616716</v>
      </c>
      <c r="J4929" s="23" t="n">
        <f aca="false">MAX(H4929,I4929)</f>
        <v>17.9239281990507</v>
      </c>
      <c r="K4929" s="24" t="n">
        <f aca="false">IF(H4929&gt;=I4929,1,0)</f>
        <v>1</v>
      </c>
    </row>
    <row r="4930" customFormat="false" ht="15" hidden="false" customHeight="false" outlineLevel="0" collapsed="false">
      <c r="A4930" s="5" t="n">
        <v>4911</v>
      </c>
      <c r="B4930" s="23" t="n">
        <f aca="true">BETAINV(RAND(),T1_PERT!$F$5,T1_PERT!$G$5,T1_PERT!$C$5,T1_PERT!$E$5)</f>
        <v>4.4912312494289</v>
      </c>
      <c r="C4930" s="23" t="n">
        <f aca="true">BETAINV(RAND(),T1_PERT!$F$6,T1_PERT!$G$6,T1_PERT!$C$6,T1_PERT!$E$6)</f>
        <v>5.23991643032477</v>
      </c>
      <c r="D4930" s="23" t="n">
        <f aca="true">BETAINV(RAND(),T1_PERT!$F$7,T1_PERT!$G$7,T1_PERT!$C$7,T1_PERT!$E$7)</f>
        <v>6.50492375960203</v>
      </c>
      <c r="E4930" s="23" t="n">
        <f aca="true">BETAINV(RAND(),T1_PERT!$F$8,T1_PERT!$G$8,T1_PERT!$C$8,T1_PERT!$E$8)</f>
        <v>5.92223159878273</v>
      </c>
      <c r="F4930" s="23" t="n">
        <f aca="true">BETAINV(RAND(),T1_PERT!$F$9,T1_PERT!$G$9,T1_PERT!$C$9,T1_PERT!$E$9)</f>
        <v>4.19500211365147</v>
      </c>
      <c r="G4930" s="23" t="n">
        <f aca="true">BETAINV(RAND(),T1_PERT!$F$10,T1_PERT!$G$10,T1_PERT!$C$10,T1_PERT!$E$10)</f>
        <v>1.98095621350079</v>
      </c>
      <c r="H4930" s="23" t="n">
        <f aca="false">B4930+C4930+E4930+G4930</f>
        <v>17.6343354920372</v>
      </c>
      <c r="I4930" s="23" t="n">
        <f aca="false">B4930+D4930+F4930+G4930</f>
        <v>17.1721133361832</v>
      </c>
      <c r="J4930" s="23" t="n">
        <f aca="false">MAX(H4930,I4930)</f>
        <v>17.6343354920372</v>
      </c>
      <c r="K4930" s="24" t="n">
        <f aca="false">IF(H4930&gt;=I4930,1,0)</f>
        <v>1</v>
      </c>
    </row>
    <row r="4931" customFormat="false" ht="15" hidden="false" customHeight="false" outlineLevel="0" collapsed="false">
      <c r="A4931" s="5" t="n">
        <v>4912</v>
      </c>
      <c r="B4931" s="23" t="n">
        <f aca="true">BETAINV(RAND(),T1_PERT!$F$5,T1_PERT!$G$5,T1_PERT!$C$5,T1_PERT!$E$5)</f>
        <v>3.89467039615577</v>
      </c>
      <c r="C4931" s="23" t="n">
        <f aca="true">BETAINV(RAND(),T1_PERT!$F$6,T1_PERT!$G$6,T1_PERT!$C$6,T1_PERT!$E$6)</f>
        <v>7.54055193158226</v>
      </c>
      <c r="D4931" s="23" t="n">
        <f aca="true">BETAINV(RAND(),T1_PERT!$F$7,T1_PERT!$G$7,T1_PERT!$C$7,T1_PERT!$E$7)</f>
        <v>6.29475508892208</v>
      </c>
      <c r="E4931" s="23" t="n">
        <f aca="true">BETAINV(RAND(),T1_PERT!$F$8,T1_PERT!$G$8,T1_PERT!$C$8,T1_PERT!$E$8)</f>
        <v>5.25347309477364</v>
      </c>
      <c r="F4931" s="23" t="n">
        <f aca="true">BETAINV(RAND(),T1_PERT!$F$9,T1_PERT!$G$9,T1_PERT!$C$9,T1_PERT!$E$9)</f>
        <v>3.86506572234321</v>
      </c>
      <c r="G4931" s="23" t="n">
        <f aca="true">BETAINV(RAND(),T1_PERT!$F$10,T1_PERT!$G$10,T1_PERT!$C$10,T1_PERT!$E$10)</f>
        <v>1.59256993596141</v>
      </c>
      <c r="H4931" s="23" t="n">
        <f aca="false">B4931+C4931+E4931+G4931</f>
        <v>18.2812653584731</v>
      </c>
      <c r="I4931" s="23" t="n">
        <f aca="false">B4931+D4931+F4931+G4931</f>
        <v>15.6470611433825</v>
      </c>
      <c r="J4931" s="23" t="n">
        <f aca="false">MAX(H4931,I4931)</f>
        <v>18.2812653584731</v>
      </c>
      <c r="K4931" s="24" t="n">
        <f aca="false">IF(H4931&gt;=I4931,1,0)</f>
        <v>1</v>
      </c>
    </row>
    <row r="4932" customFormat="false" ht="15" hidden="false" customHeight="false" outlineLevel="0" collapsed="false">
      <c r="A4932" s="5" t="n">
        <v>4913</v>
      </c>
      <c r="B4932" s="23" t="n">
        <f aca="true">BETAINV(RAND(),T1_PERT!$F$5,T1_PERT!$G$5,T1_PERT!$C$5,T1_PERT!$E$5)</f>
        <v>3.2985740106831</v>
      </c>
      <c r="C4932" s="23" t="n">
        <f aca="true">BETAINV(RAND(),T1_PERT!$F$6,T1_PERT!$G$6,T1_PERT!$C$6,T1_PERT!$E$6)</f>
        <v>5.774012962222</v>
      </c>
      <c r="D4932" s="23" t="n">
        <f aca="true">BETAINV(RAND(),T1_PERT!$F$7,T1_PERT!$G$7,T1_PERT!$C$7,T1_PERT!$E$7)</f>
        <v>5.9098920385499</v>
      </c>
      <c r="E4932" s="23" t="n">
        <f aca="true">BETAINV(RAND(),T1_PERT!$F$8,T1_PERT!$G$8,T1_PERT!$C$8,T1_PERT!$E$8)</f>
        <v>4.39204675263759</v>
      </c>
      <c r="F4932" s="23" t="n">
        <f aca="true">BETAINV(RAND(),T1_PERT!$F$9,T1_PERT!$G$9,T1_PERT!$C$9,T1_PERT!$E$9)</f>
        <v>4.09653014574983</v>
      </c>
      <c r="G4932" s="23" t="n">
        <f aca="true">BETAINV(RAND(),T1_PERT!$F$10,T1_PERT!$G$10,T1_PERT!$C$10,T1_PERT!$E$10)</f>
        <v>1.68580612207983</v>
      </c>
      <c r="H4932" s="23" t="n">
        <f aca="false">B4932+C4932+E4932+G4932</f>
        <v>15.1504398476225</v>
      </c>
      <c r="I4932" s="23" t="n">
        <f aca="false">B4932+D4932+F4932+G4932</f>
        <v>14.9908023170627</v>
      </c>
      <c r="J4932" s="23" t="n">
        <f aca="false">MAX(H4932,I4932)</f>
        <v>15.1504398476225</v>
      </c>
      <c r="K4932" s="24" t="n">
        <f aca="false">IF(H4932&gt;=I4932,1,0)</f>
        <v>1</v>
      </c>
    </row>
    <row r="4933" customFormat="false" ht="15" hidden="false" customHeight="false" outlineLevel="0" collapsed="false">
      <c r="A4933" s="5" t="n">
        <v>4914</v>
      </c>
      <c r="B4933" s="23" t="n">
        <f aca="true">BETAINV(RAND(),T1_PERT!$F$5,T1_PERT!$G$5,T1_PERT!$C$5,T1_PERT!$E$5)</f>
        <v>4.69161214574934</v>
      </c>
      <c r="C4933" s="23" t="n">
        <f aca="true">BETAINV(RAND(),T1_PERT!$F$6,T1_PERT!$G$6,T1_PERT!$C$6,T1_PERT!$E$6)</f>
        <v>3.60958253407627</v>
      </c>
      <c r="D4933" s="23" t="n">
        <f aca="true">BETAINV(RAND(),T1_PERT!$F$7,T1_PERT!$G$7,T1_PERT!$C$7,T1_PERT!$E$7)</f>
        <v>3.83743383669214</v>
      </c>
      <c r="E4933" s="23" t="n">
        <f aca="true">BETAINV(RAND(),T1_PERT!$F$8,T1_PERT!$G$8,T1_PERT!$C$8,T1_PERT!$E$8)</f>
        <v>5.17888991840529</v>
      </c>
      <c r="F4933" s="23" t="n">
        <f aca="true">BETAINV(RAND(),T1_PERT!$F$9,T1_PERT!$G$9,T1_PERT!$C$9,T1_PERT!$E$9)</f>
        <v>5.57811607550941</v>
      </c>
      <c r="G4933" s="23" t="n">
        <f aca="true">BETAINV(RAND(),T1_PERT!$F$10,T1_PERT!$G$10,T1_PERT!$C$10,T1_PERT!$E$10)</f>
        <v>2.59502732404965</v>
      </c>
      <c r="H4933" s="23" t="n">
        <f aca="false">B4933+C4933+E4933+G4933</f>
        <v>16.0751119222806</v>
      </c>
      <c r="I4933" s="23" t="n">
        <f aca="false">B4933+D4933+F4933+G4933</f>
        <v>16.7021893820005</v>
      </c>
      <c r="J4933" s="23" t="n">
        <f aca="false">MAX(H4933,I4933)</f>
        <v>16.7021893820005</v>
      </c>
      <c r="K4933" s="24" t="n">
        <f aca="false">IF(H4933&gt;=I4933,1,0)</f>
        <v>0</v>
      </c>
    </row>
    <row r="4934" customFormat="false" ht="15" hidden="false" customHeight="false" outlineLevel="0" collapsed="false">
      <c r="A4934" s="5" t="n">
        <v>4915</v>
      </c>
      <c r="B4934" s="23" t="n">
        <f aca="true">BETAINV(RAND(),T1_PERT!$F$5,T1_PERT!$G$5,T1_PERT!$C$5,T1_PERT!$E$5)</f>
        <v>4.22907332185445</v>
      </c>
      <c r="C4934" s="23" t="n">
        <f aca="true">BETAINV(RAND(),T1_PERT!$F$6,T1_PERT!$G$6,T1_PERT!$C$6,T1_PERT!$E$6)</f>
        <v>6.12331000398857</v>
      </c>
      <c r="D4934" s="23" t="n">
        <f aca="true">BETAINV(RAND(),T1_PERT!$F$7,T1_PERT!$G$7,T1_PERT!$C$7,T1_PERT!$E$7)</f>
        <v>6.75997447398046</v>
      </c>
      <c r="E4934" s="23" t="n">
        <f aca="true">BETAINV(RAND(),T1_PERT!$F$8,T1_PERT!$G$8,T1_PERT!$C$8,T1_PERT!$E$8)</f>
        <v>5.47071558255926</v>
      </c>
      <c r="F4934" s="23" t="n">
        <f aca="true">BETAINV(RAND(),T1_PERT!$F$9,T1_PERT!$G$9,T1_PERT!$C$9,T1_PERT!$E$9)</f>
        <v>3.23787516978832</v>
      </c>
      <c r="G4934" s="23" t="n">
        <f aca="true">BETAINV(RAND(),T1_PERT!$F$10,T1_PERT!$G$10,T1_PERT!$C$10,T1_PERT!$E$10)</f>
        <v>1.89620514472828</v>
      </c>
      <c r="H4934" s="23" t="n">
        <f aca="false">B4934+C4934+E4934+G4934</f>
        <v>17.7193040531306</v>
      </c>
      <c r="I4934" s="23" t="n">
        <f aca="false">B4934+D4934+F4934+G4934</f>
        <v>16.1231281103515</v>
      </c>
      <c r="J4934" s="23" t="n">
        <f aca="false">MAX(H4934,I4934)</f>
        <v>17.7193040531306</v>
      </c>
      <c r="K4934" s="24" t="n">
        <f aca="false">IF(H4934&gt;=I4934,1,0)</f>
        <v>1</v>
      </c>
    </row>
    <row r="4935" customFormat="false" ht="15" hidden="false" customHeight="false" outlineLevel="0" collapsed="false">
      <c r="A4935" s="5" t="n">
        <v>4916</v>
      </c>
      <c r="B4935" s="23" t="n">
        <f aca="true">BETAINV(RAND(),T1_PERT!$F$5,T1_PERT!$G$5,T1_PERT!$C$5,T1_PERT!$E$5)</f>
        <v>4.30641825069854</v>
      </c>
      <c r="C4935" s="23" t="n">
        <f aca="true">BETAINV(RAND(),T1_PERT!$F$6,T1_PERT!$G$6,T1_PERT!$C$6,T1_PERT!$E$6)</f>
        <v>5.03111991603715</v>
      </c>
      <c r="D4935" s="23" t="n">
        <f aca="true">BETAINV(RAND(),T1_PERT!$F$7,T1_PERT!$G$7,T1_PERT!$C$7,T1_PERT!$E$7)</f>
        <v>6.12200731529553</v>
      </c>
      <c r="E4935" s="23" t="n">
        <f aca="true">BETAINV(RAND(),T1_PERT!$F$8,T1_PERT!$G$8,T1_PERT!$C$8,T1_PERT!$E$8)</f>
        <v>6.05481278837883</v>
      </c>
      <c r="F4935" s="23" t="n">
        <f aca="true">BETAINV(RAND(),T1_PERT!$F$9,T1_PERT!$G$9,T1_PERT!$C$9,T1_PERT!$E$9)</f>
        <v>5.72795785073136</v>
      </c>
      <c r="G4935" s="23" t="n">
        <f aca="true">BETAINV(RAND(),T1_PERT!$F$10,T1_PERT!$G$10,T1_PERT!$C$10,T1_PERT!$E$10)</f>
        <v>1.43390353203906</v>
      </c>
      <c r="H4935" s="23" t="n">
        <f aca="false">B4935+C4935+E4935+G4935</f>
        <v>16.8262544871536</v>
      </c>
      <c r="I4935" s="23" t="n">
        <f aca="false">B4935+D4935+F4935+G4935</f>
        <v>17.5902869487645</v>
      </c>
      <c r="J4935" s="23" t="n">
        <f aca="false">MAX(H4935,I4935)</f>
        <v>17.5902869487645</v>
      </c>
      <c r="K4935" s="24" t="n">
        <f aca="false">IF(H4935&gt;=I4935,1,0)</f>
        <v>0</v>
      </c>
    </row>
    <row r="4936" customFormat="false" ht="15" hidden="false" customHeight="false" outlineLevel="0" collapsed="false">
      <c r="A4936" s="5" t="n">
        <v>4917</v>
      </c>
      <c r="B4936" s="23" t="n">
        <f aca="true">BETAINV(RAND(),T1_PERT!$F$5,T1_PERT!$G$5,T1_PERT!$C$5,T1_PERT!$E$5)</f>
        <v>5.13274583886117</v>
      </c>
      <c r="C4936" s="23" t="n">
        <f aca="true">BETAINV(RAND(),T1_PERT!$F$6,T1_PERT!$G$6,T1_PERT!$C$6,T1_PERT!$E$6)</f>
        <v>5.98670235334651</v>
      </c>
      <c r="D4936" s="23" t="n">
        <f aca="true">BETAINV(RAND(),T1_PERT!$F$7,T1_PERT!$G$7,T1_PERT!$C$7,T1_PERT!$E$7)</f>
        <v>5.17517714911577</v>
      </c>
      <c r="E4936" s="23" t="n">
        <f aca="true">BETAINV(RAND(),T1_PERT!$F$8,T1_PERT!$G$8,T1_PERT!$C$8,T1_PERT!$E$8)</f>
        <v>5.19200170285531</v>
      </c>
      <c r="F4936" s="23" t="n">
        <f aca="true">BETAINV(RAND(),T1_PERT!$F$9,T1_PERT!$G$9,T1_PERT!$C$9,T1_PERT!$E$9)</f>
        <v>4.93476743266973</v>
      </c>
      <c r="G4936" s="23" t="n">
        <f aca="true">BETAINV(RAND(),T1_PERT!$F$10,T1_PERT!$G$10,T1_PERT!$C$10,T1_PERT!$E$10)</f>
        <v>2.02513578117636</v>
      </c>
      <c r="H4936" s="23" t="n">
        <f aca="false">B4936+C4936+E4936+G4936</f>
        <v>18.3365856762394</v>
      </c>
      <c r="I4936" s="23" t="n">
        <f aca="false">B4936+D4936+F4936+G4936</f>
        <v>17.267826201823</v>
      </c>
      <c r="J4936" s="23" t="n">
        <f aca="false">MAX(H4936,I4936)</f>
        <v>18.3365856762394</v>
      </c>
      <c r="K4936" s="24" t="n">
        <f aca="false">IF(H4936&gt;=I4936,1,0)</f>
        <v>1</v>
      </c>
    </row>
    <row r="4937" customFormat="false" ht="15" hidden="false" customHeight="false" outlineLevel="0" collapsed="false">
      <c r="A4937" s="5" t="n">
        <v>4918</v>
      </c>
      <c r="B4937" s="23" t="n">
        <f aca="true">BETAINV(RAND(),T1_PERT!$F$5,T1_PERT!$G$5,T1_PERT!$C$5,T1_PERT!$E$5)</f>
        <v>3.25936314720765</v>
      </c>
      <c r="C4937" s="23" t="n">
        <f aca="true">BETAINV(RAND(),T1_PERT!$F$6,T1_PERT!$G$6,T1_PERT!$C$6,T1_PERT!$E$6)</f>
        <v>4.05404929623592</v>
      </c>
      <c r="D4937" s="23" t="n">
        <f aca="true">BETAINV(RAND(),T1_PERT!$F$7,T1_PERT!$G$7,T1_PERT!$C$7,T1_PERT!$E$7)</f>
        <v>6.83592881346172</v>
      </c>
      <c r="E4937" s="23" t="n">
        <f aca="true">BETAINV(RAND(),T1_PERT!$F$8,T1_PERT!$G$8,T1_PERT!$C$8,T1_PERT!$E$8)</f>
        <v>6.12197066546833</v>
      </c>
      <c r="F4937" s="23" t="n">
        <f aca="true">BETAINV(RAND(),T1_PERT!$F$9,T1_PERT!$G$9,T1_PERT!$C$9,T1_PERT!$E$9)</f>
        <v>3.45750428059161</v>
      </c>
      <c r="G4937" s="23" t="n">
        <f aca="true">BETAINV(RAND(),T1_PERT!$F$10,T1_PERT!$G$10,T1_PERT!$C$10,T1_PERT!$E$10)</f>
        <v>1.33837562829171</v>
      </c>
      <c r="H4937" s="23" t="n">
        <f aca="false">B4937+C4937+E4937+G4937</f>
        <v>14.7737587372036</v>
      </c>
      <c r="I4937" s="23" t="n">
        <f aca="false">B4937+D4937+F4937+G4937</f>
        <v>14.8911718695527</v>
      </c>
      <c r="J4937" s="23" t="n">
        <f aca="false">MAX(H4937,I4937)</f>
        <v>14.8911718695527</v>
      </c>
      <c r="K4937" s="24" t="n">
        <f aca="false">IF(H4937&gt;=I4937,1,0)</f>
        <v>0</v>
      </c>
    </row>
    <row r="4938" customFormat="false" ht="15" hidden="false" customHeight="false" outlineLevel="0" collapsed="false">
      <c r="A4938" s="5" t="n">
        <v>4919</v>
      </c>
      <c r="B4938" s="23" t="n">
        <f aca="true">BETAINV(RAND(),T1_PERT!$F$5,T1_PERT!$G$5,T1_PERT!$C$5,T1_PERT!$E$5)</f>
        <v>4.72649293360257</v>
      </c>
      <c r="C4938" s="23" t="n">
        <f aca="true">BETAINV(RAND(),T1_PERT!$F$6,T1_PERT!$G$6,T1_PERT!$C$6,T1_PERT!$E$6)</f>
        <v>4.24607412322622</v>
      </c>
      <c r="D4938" s="23" t="n">
        <f aca="true">BETAINV(RAND(),T1_PERT!$F$7,T1_PERT!$G$7,T1_PERT!$C$7,T1_PERT!$E$7)</f>
        <v>6.85196250697869</v>
      </c>
      <c r="E4938" s="23" t="n">
        <f aca="true">BETAINV(RAND(),T1_PERT!$F$8,T1_PERT!$G$8,T1_PERT!$C$8,T1_PERT!$E$8)</f>
        <v>5.87842271744326</v>
      </c>
      <c r="F4938" s="23" t="n">
        <f aca="true">BETAINV(RAND(),T1_PERT!$F$9,T1_PERT!$G$9,T1_PERT!$C$9,T1_PERT!$E$9)</f>
        <v>3.44855580336146</v>
      </c>
      <c r="G4938" s="23" t="n">
        <f aca="true">BETAINV(RAND(),T1_PERT!$F$10,T1_PERT!$G$10,T1_PERT!$C$10,T1_PERT!$E$10)</f>
        <v>1.63000364322428</v>
      </c>
      <c r="H4938" s="23" t="n">
        <f aca="false">B4938+C4938+E4938+G4938</f>
        <v>16.4809934174963</v>
      </c>
      <c r="I4938" s="23" t="n">
        <f aca="false">B4938+D4938+F4938+G4938</f>
        <v>16.657014887167</v>
      </c>
      <c r="J4938" s="23" t="n">
        <f aca="false">MAX(H4938,I4938)</f>
        <v>16.657014887167</v>
      </c>
      <c r="K4938" s="24" t="n">
        <f aca="false">IF(H4938&gt;=I4938,1,0)</f>
        <v>0</v>
      </c>
    </row>
    <row r="4939" customFormat="false" ht="15" hidden="false" customHeight="false" outlineLevel="0" collapsed="false">
      <c r="A4939" s="5" t="n">
        <v>4920</v>
      </c>
      <c r="B4939" s="23" t="n">
        <f aca="true">BETAINV(RAND(),T1_PERT!$F$5,T1_PERT!$G$5,T1_PERT!$C$5,T1_PERT!$E$5)</f>
        <v>4.44247915357544</v>
      </c>
      <c r="C4939" s="23" t="n">
        <f aca="true">BETAINV(RAND(),T1_PERT!$F$6,T1_PERT!$G$6,T1_PERT!$C$6,T1_PERT!$E$6)</f>
        <v>3.73870904890478</v>
      </c>
      <c r="D4939" s="23" t="n">
        <f aca="true">BETAINV(RAND(),T1_PERT!$F$7,T1_PERT!$G$7,T1_PERT!$C$7,T1_PERT!$E$7)</f>
        <v>5.87958672263248</v>
      </c>
      <c r="E4939" s="23" t="n">
        <f aca="true">BETAINV(RAND(),T1_PERT!$F$8,T1_PERT!$G$8,T1_PERT!$C$8,T1_PERT!$E$8)</f>
        <v>5.54576717855734</v>
      </c>
      <c r="F4939" s="23" t="n">
        <f aca="true">BETAINV(RAND(),T1_PERT!$F$9,T1_PERT!$G$9,T1_PERT!$C$9,T1_PERT!$E$9)</f>
        <v>4.80120662941582</v>
      </c>
      <c r="G4939" s="23" t="n">
        <f aca="true">BETAINV(RAND(),T1_PERT!$F$10,T1_PERT!$G$10,T1_PERT!$C$10,T1_PERT!$E$10)</f>
        <v>2.49512113530618</v>
      </c>
      <c r="H4939" s="23" t="n">
        <f aca="false">B4939+C4939+E4939+G4939</f>
        <v>16.2220765163437</v>
      </c>
      <c r="I4939" s="23" t="n">
        <f aca="false">B4939+D4939+F4939+G4939</f>
        <v>17.6183936409299</v>
      </c>
      <c r="J4939" s="23" t="n">
        <f aca="false">MAX(H4939,I4939)</f>
        <v>17.6183936409299</v>
      </c>
      <c r="K4939" s="24" t="n">
        <f aca="false">IF(H4939&gt;=I4939,1,0)</f>
        <v>0</v>
      </c>
    </row>
    <row r="4940" customFormat="false" ht="15" hidden="false" customHeight="false" outlineLevel="0" collapsed="false">
      <c r="A4940" s="5" t="n">
        <v>4921</v>
      </c>
      <c r="B4940" s="23" t="n">
        <f aca="true">BETAINV(RAND(),T1_PERT!$F$5,T1_PERT!$G$5,T1_PERT!$C$5,T1_PERT!$E$5)</f>
        <v>4.43435163988163</v>
      </c>
      <c r="C4940" s="23" t="n">
        <f aca="true">BETAINV(RAND(),T1_PERT!$F$6,T1_PERT!$G$6,T1_PERT!$C$6,T1_PERT!$E$6)</f>
        <v>7.30315585914517</v>
      </c>
      <c r="D4940" s="23" t="n">
        <f aca="true">BETAINV(RAND(),T1_PERT!$F$7,T1_PERT!$G$7,T1_PERT!$C$7,T1_PERT!$E$7)</f>
        <v>3.65487852734851</v>
      </c>
      <c r="E4940" s="23" t="n">
        <f aca="true">BETAINV(RAND(),T1_PERT!$F$8,T1_PERT!$G$8,T1_PERT!$C$8,T1_PERT!$E$8)</f>
        <v>4.39740841811777</v>
      </c>
      <c r="F4940" s="23" t="n">
        <f aca="true">BETAINV(RAND(),T1_PERT!$F$9,T1_PERT!$G$9,T1_PERT!$C$9,T1_PERT!$E$9)</f>
        <v>4.87947315366277</v>
      </c>
      <c r="G4940" s="23" t="n">
        <f aca="true">BETAINV(RAND(),T1_PERT!$F$10,T1_PERT!$G$10,T1_PERT!$C$10,T1_PERT!$E$10)</f>
        <v>1.65069766894354</v>
      </c>
      <c r="H4940" s="23" t="n">
        <f aca="false">B4940+C4940+E4940+G4940</f>
        <v>17.7856135860881</v>
      </c>
      <c r="I4940" s="23" t="n">
        <f aca="false">B4940+D4940+F4940+G4940</f>
        <v>14.6194009898365</v>
      </c>
      <c r="J4940" s="23" t="n">
        <f aca="false">MAX(H4940,I4940)</f>
        <v>17.7856135860881</v>
      </c>
      <c r="K4940" s="24" t="n">
        <f aca="false">IF(H4940&gt;=I4940,1,0)</f>
        <v>1</v>
      </c>
    </row>
    <row r="4941" customFormat="false" ht="15" hidden="false" customHeight="false" outlineLevel="0" collapsed="false">
      <c r="A4941" s="5" t="n">
        <v>4922</v>
      </c>
      <c r="B4941" s="23" t="n">
        <f aca="true">BETAINV(RAND(),T1_PERT!$F$5,T1_PERT!$G$5,T1_PERT!$C$5,T1_PERT!$E$5)</f>
        <v>2.60104295664676</v>
      </c>
      <c r="C4941" s="23" t="n">
        <f aca="true">BETAINV(RAND(),T1_PERT!$F$6,T1_PERT!$G$6,T1_PERT!$C$6,T1_PERT!$E$6)</f>
        <v>4.19942079294526</v>
      </c>
      <c r="D4941" s="23" t="n">
        <f aca="true">BETAINV(RAND(),T1_PERT!$F$7,T1_PERT!$G$7,T1_PERT!$C$7,T1_PERT!$E$7)</f>
        <v>6.1223993560918</v>
      </c>
      <c r="E4941" s="23" t="n">
        <f aca="true">BETAINV(RAND(),T1_PERT!$F$8,T1_PERT!$G$8,T1_PERT!$C$8,T1_PERT!$E$8)</f>
        <v>4.92428218670734</v>
      </c>
      <c r="F4941" s="23" t="n">
        <f aca="true">BETAINV(RAND(),T1_PERT!$F$9,T1_PERT!$G$9,T1_PERT!$C$9,T1_PERT!$E$9)</f>
        <v>4.85500141334235</v>
      </c>
      <c r="G4941" s="23" t="n">
        <f aca="true">BETAINV(RAND(),T1_PERT!$F$10,T1_PERT!$G$10,T1_PERT!$C$10,T1_PERT!$E$10)</f>
        <v>2.49421166926395</v>
      </c>
      <c r="H4941" s="23" t="n">
        <f aca="false">B4941+C4941+E4941+G4941</f>
        <v>14.2189576055633</v>
      </c>
      <c r="I4941" s="23" t="n">
        <f aca="false">B4941+D4941+F4941+G4941</f>
        <v>16.0726553953449</v>
      </c>
      <c r="J4941" s="23" t="n">
        <f aca="false">MAX(H4941,I4941)</f>
        <v>16.0726553953449</v>
      </c>
      <c r="K4941" s="24" t="n">
        <f aca="false">IF(H4941&gt;=I4941,1,0)</f>
        <v>0</v>
      </c>
    </row>
    <row r="4942" customFormat="false" ht="15" hidden="false" customHeight="false" outlineLevel="0" collapsed="false">
      <c r="A4942" s="5" t="n">
        <v>4923</v>
      </c>
      <c r="B4942" s="23" t="n">
        <f aca="true">BETAINV(RAND(),T1_PERT!$F$5,T1_PERT!$G$5,T1_PERT!$C$5,T1_PERT!$E$5)</f>
        <v>3.41970554751731</v>
      </c>
      <c r="C4942" s="23" t="n">
        <f aca="true">BETAINV(RAND(),T1_PERT!$F$6,T1_PERT!$G$6,T1_PERT!$C$6,T1_PERT!$E$6)</f>
        <v>3.39686943911356</v>
      </c>
      <c r="D4942" s="23" t="n">
        <f aca="true">BETAINV(RAND(),T1_PERT!$F$7,T1_PERT!$G$7,T1_PERT!$C$7,T1_PERT!$E$7)</f>
        <v>6.21191750416148</v>
      </c>
      <c r="E4942" s="23" t="n">
        <f aca="true">BETAINV(RAND(),T1_PERT!$F$8,T1_PERT!$G$8,T1_PERT!$C$8,T1_PERT!$E$8)</f>
        <v>5.93936891303052</v>
      </c>
      <c r="F4942" s="23" t="n">
        <f aca="true">BETAINV(RAND(),T1_PERT!$F$9,T1_PERT!$G$9,T1_PERT!$C$9,T1_PERT!$E$9)</f>
        <v>4.06260919113181</v>
      </c>
      <c r="G4942" s="23" t="n">
        <f aca="true">BETAINV(RAND(),T1_PERT!$F$10,T1_PERT!$G$10,T1_PERT!$C$10,T1_PERT!$E$10)</f>
        <v>1.81292711610172</v>
      </c>
      <c r="H4942" s="23" t="n">
        <f aca="false">B4942+C4942+E4942+G4942</f>
        <v>14.5688710157631</v>
      </c>
      <c r="I4942" s="23" t="n">
        <f aca="false">B4942+D4942+F4942+G4942</f>
        <v>15.5071593589123</v>
      </c>
      <c r="J4942" s="23" t="n">
        <f aca="false">MAX(H4942,I4942)</f>
        <v>15.5071593589123</v>
      </c>
      <c r="K4942" s="24" t="n">
        <f aca="false">IF(H4942&gt;=I4942,1,0)</f>
        <v>0</v>
      </c>
    </row>
    <row r="4943" customFormat="false" ht="15" hidden="false" customHeight="false" outlineLevel="0" collapsed="false">
      <c r="A4943" s="5" t="n">
        <v>4924</v>
      </c>
      <c r="B4943" s="23" t="n">
        <f aca="true">BETAINV(RAND(),T1_PERT!$F$5,T1_PERT!$G$5,T1_PERT!$C$5,T1_PERT!$E$5)</f>
        <v>3.69993838413693</v>
      </c>
      <c r="C4943" s="23" t="n">
        <f aca="true">BETAINV(RAND(),T1_PERT!$F$6,T1_PERT!$G$6,T1_PERT!$C$6,T1_PERT!$E$6)</f>
        <v>4.84554509473687</v>
      </c>
      <c r="D4943" s="23" t="n">
        <f aca="true">BETAINV(RAND(),T1_PERT!$F$7,T1_PERT!$G$7,T1_PERT!$C$7,T1_PERT!$E$7)</f>
        <v>6.50407047378608</v>
      </c>
      <c r="E4943" s="23" t="n">
        <f aca="true">BETAINV(RAND(),T1_PERT!$F$8,T1_PERT!$G$8,T1_PERT!$C$8,T1_PERT!$E$8)</f>
        <v>5.22255588484655</v>
      </c>
      <c r="F4943" s="23" t="n">
        <f aca="true">BETAINV(RAND(),T1_PERT!$F$9,T1_PERT!$G$9,T1_PERT!$C$9,T1_PERT!$E$9)</f>
        <v>5.83792920551357</v>
      </c>
      <c r="G4943" s="23" t="n">
        <f aca="true">BETAINV(RAND(),T1_PERT!$F$10,T1_PERT!$G$10,T1_PERT!$C$10,T1_PERT!$E$10)</f>
        <v>2.02611423678628</v>
      </c>
      <c r="H4943" s="23" t="n">
        <f aca="false">B4943+C4943+E4943+G4943</f>
        <v>15.7941536005066</v>
      </c>
      <c r="I4943" s="23" t="n">
        <f aca="false">B4943+D4943+F4943+G4943</f>
        <v>18.0680523002229</v>
      </c>
      <c r="J4943" s="23" t="n">
        <f aca="false">MAX(H4943,I4943)</f>
        <v>18.0680523002229</v>
      </c>
      <c r="K4943" s="24" t="n">
        <f aca="false">IF(H4943&gt;=I4943,1,0)</f>
        <v>0</v>
      </c>
    </row>
    <row r="4944" customFormat="false" ht="15" hidden="false" customHeight="false" outlineLevel="0" collapsed="false">
      <c r="A4944" s="5" t="n">
        <v>4925</v>
      </c>
      <c r="B4944" s="23" t="n">
        <f aca="true">BETAINV(RAND(),T1_PERT!$F$5,T1_PERT!$G$5,T1_PERT!$C$5,T1_PERT!$E$5)</f>
        <v>3.57641829978225</v>
      </c>
      <c r="C4944" s="23" t="n">
        <f aca="true">BETAINV(RAND(),T1_PERT!$F$6,T1_PERT!$G$6,T1_PERT!$C$6,T1_PERT!$E$6)</f>
        <v>4.42986269706502</v>
      </c>
      <c r="D4944" s="23" t="n">
        <f aca="true">BETAINV(RAND(),T1_PERT!$F$7,T1_PERT!$G$7,T1_PERT!$C$7,T1_PERT!$E$7)</f>
        <v>4.42149804717465</v>
      </c>
      <c r="E4944" s="23" t="n">
        <f aca="true">BETAINV(RAND(),T1_PERT!$F$8,T1_PERT!$G$8,T1_PERT!$C$8,T1_PERT!$E$8)</f>
        <v>5.23003361917332</v>
      </c>
      <c r="F4944" s="23" t="n">
        <f aca="true">BETAINV(RAND(),T1_PERT!$F$9,T1_PERT!$G$9,T1_PERT!$C$9,T1_PERT!$E$9)</f>
        <v>5.16305754477782</v>
      </c>
      <c r="G4944" s="23" t="n">
        <f aca="true">BETAINV(RAND(),T1_PERT!$F$10,T1_PERT!$G$10,T1_PERT!$C$10,T1_PERT!$E$10)</f>
        <v>1.68688421484052</v>
      </c>
      <c r="H4944" s="23" t="n">
        <f aca="false">B4944+C4944+E4944+G4944</f>
        <v>14.9231988308611</v>
      </c>
      <c r="I4944" s="23" t="n">
        <f aca="false">B4944+D4944+F4944+G4944</f>
        <v>14.8478581065752</v>
      </c>
      <c r="J4944" s="23" t="n">
        <f aca="false">MAX(H4944,I4944)</f>
        <v>14.9231988308611</v>
      </c>
      <c r="K4944" s="24" t="n">
        <f aca="false">IF(H4944&gt;=I4944,1,0)</f>
        <v>1</v>
      </c>
    </row>
    <row r="4945" customFormat="false" ht="15" hidden="false" customHeight="false" outlineLevel="0" collapsed="false">
      <c r="A4945" s="5" t="n">
        <v>4926</v>
      </c>
      <c r="B4945" s="23" t="n">
        <f aca="true">BETAINV(RAND(),T1_PERT!$F$5,T1_PERT!$G$5,T1_PERT!$C$5,T1_PERT!$E$5)</f>
        <v>4.34916121757635</v>
      </c>
      <c r="C4945" s="23" t="n">
        <f aca="true">BETAINV(RAND(),T1_PERT!$F$6,T1_PERT!$G$6,T1_PERT!$C$6,T1_PERT!$E$6)</f>
        <v>4.72585275523732</v>
      </c>
      <c r="D4945" s="23" t="n">
        <f aca="true">BETAINV(RAND(),T1_PERT!$F$7,T1_PERT!$G$7,T1_PERT!$C$7,T1_PERT!$E$7)</f>
        <v>4.30316232866094</v>
      </c>
      <c r="E4945" s="23" t="n">
        <f aca="true">BETAINV(RAND(),T1_PERT!$F$8,T1_PERT!$G$8,T1_PERT!$C$8,T1_PERT!$E$8)</f>
        <v>5.05179112396519</v>
      </c>
      <c r="F4945" s="23" t="n">
        <f aca="true">BETAINV(RAND(),T1_PERT!$F$9,T1_PERT!$G$9,T1_PERT!$C$9,T1_PERT!$E$9)</f>
        <v>4.19943744570676</v>
      </c>
      <c r="G4945" s="23" t="n">
        <f aca="true">BETAINV(RAND(),T1_PERT!$F$10,T1_PERT!$G$10,T1_PERT!$C$10,T1_PERT!$E$10)</f>
        <v>2.11883013925918</v>
      </c>
      <c r="H4945" s="23" t="n">
        <f aca="false">B4945+C4945+E4945+G4945</f>
        <v>16.245635236038</v>
      </c>
      <c r="I4945" s="23" t="n">
        <f aca="false">B4945+D4945+F4945+G4945</f>
        <v>14.9705911312032</v>
      </c>
      <c r="J4945" s="23" t="n">
        <f aca="false">MAX(H4945,I4945)</f>
        <v>16.245635236038</v>
      </c>
      <c r="K4945" s="24" t="n">
        <f aca="false">IF(H4945&gt;=I4945,1,0)</f>
        <v>1</v>
      </c>
    </row>
    <row r="4946" customFormat="false" ht="15" hidden="false" customHeight="false" outlineLevel="0" collapsed="false">
      <c r="A4946" s="5" t="n">
        <v>4927</v>
      </c>
      <c r="B4946" s="23" t="n">
        <f aca="true">BETAINV(RAND(),T1_PERT!$F$5,T1_PERT!$G$5,T1_PERT!$C$5,T1_PERT!$E$5)</f>
        <v>5.15911722361149</v>
      </c>
      <c r="C4946" s="23" t="n">
        <f aca="true">BETAINV(RAND(),T1_PERT!$F$6,T1_PERT!$G$6,T1_PERT!$C$6,T1_PERT!$E$6)</f>
        <v>5.41800819340711</v>
      </c>
      <c r="D4946" s="23" t="n">
        <f aca="true">BETAINV(RAND(),T1_PERT!$F$7,T1_PERT!$G$7,T1_PERT!$C$7,T1_PERT!$E$7)</f>
        <v>4.27494776468516</v>
      </c>
      <c r="E4946" s="23" t="n">
        <f aca="true">BETAINV(RAND(),T1_PERT!$F$8,T1_PERT!$G$8,T1_PERT!$C$8,T1_PERT!$E$8)</f>
        <v>4.77132362252858</v>
      </c>
      <c r="F4946" s="23" t="n">
        <f aca="true">BETAINV(RAND(),T1_PERT!$F$9,T1_PERT!$G$9,T1_PERT!$C$9,T1_PERT!$E$9)</f>
        <v>5.08503028688046</v>
      </c>
      <c r="G4946" s="23" t="n">
        <f aca="true">BETAINV(RAND(),T1_PERT!$F$10,T1_PERT!$G$10,T1_PERT!$C$10,T1_PERT!$E$10)</f>
        <v>2.26620625660283</v>
      </c>
      <c r="H4946" s="23" t="n">
        <f aca="false">B4946+C4946+E4946+G4946</f>
        <v>17.61465529615</v>
      </c>
      <c r="I4946" s="23" t="n">
        <f aca="false">B4946+D4946+F4946+G4946</f>
        <v>16.7853015317799</v>
      </c>
      <c r="J4946" s="23" t="n">
        <f aca="false">MAX(H4946,I4946)</f>
        <v>17.61465529615</v>
      </c>
      <c r="K4946" s="24" t="n">
        <f aca="false">IF(H4946&gt;=I4946,1,0)</f>
        <v>1</v>
      </c>
    </row>
    <row r="4947" customFormat="false" ht="15" hidden="false" customHeight="false" outlineLevel="0" collapsed="false">
      <c r="A4947" s="5" t="n">
        <v>4928</v>
      </c>
      <c r="B4947" s="23" t="n">
        <f aca="true">BETAINV(RAND(),T1_PERT!$F$5,T1_PERT!$G$5,T1_PERT!$C$5,T1_PERT!$E$5)</f>
        <v>3.81452076639719</v>
      </c>
      <c r="C4947" s="23" t="n">
        <f aca="true">BETAINV(RAND(),T1_PERT!$F$6,T1_PERT!$G$6,T1_PERT!$C$6,T1_PERT!$E$6)</f>
        <v>5.24563603117805</v>
      </c>
      <c r="D4947" s="23" t="n">
        <f aca="true">BETAINV(RAND(),T1_PERT!$F$7,T1_PERT!$G$7,T1_PERT!$C$7,T1_PERT!$E$7)</f>
        <v>6.49730883096034</v>
      </c>
      <c r="E4947" s="23" t="n">
        <f aca="true">BETAINV(RAND(),T1_PERT!$F$8,T1_PERT!$G$8,T1_PERT!$C$8,T1_PERT!$E$8)</f>
        <v>5.63178234415834</v>
      </c>
      <c r="F4947" s="23" t="n">
        <f aca="true">BETAINV(RAND(),T1_PERT!$F$9,T1_PERT!$G$9,T1_PERT!$C$9,T1_PERT!$E$9)</f>
        <v>3.56723442760508</v>
      </c>
      <c r="G4947" s="23" t="n">
        <f aca="true">BETAINV(RAND(),T1_PERT!$F$10,T1_PERT!$G$10,T1_PERT!$C$10,T1_PERT!$E$10)</f>
        <v>1.80730927717588</v>
      </c>
      <c r="H4947" s="23" t="n">
        <f aca="false">B4947+C4947+E4947+G4947</f>
        <v>16.4992484189095</v>
      </c>
      <c r="I4947" s="23" t="n">
        <f aca="false">B4947+D4947+F4947+G4947</f>
        <v>15.6863733021385</v>
      </c>
      <c r="J4947" s="23" t="n">
        <f aca="false">MAX(H4947,I4947)</f>
        <v>16.4992484189095</v>
      </c>
      <c r="K4947" s="24" t="n">
        <f aca="false">IF(H4947&gt;=I4947,1,0)</f>
        <v>1</v>
      </c>
    </row>
    <row r="4948" customFormat="false" ht="15" hidden="false" customHeight="false" outlineLevel="0" collapsed="false">
      <c r="A4948" s="5" t="n">
        <v>4929</v>
      </c>
      <c r="B4948" s="23" t="n">
        <f aca="true">BETAINV(RAND(),T1_PERT!$F$5,T1_PERT!$G$5,T1_PERT!$C$5,T1_PERT!$E$5)</f>
        <v>5.17749643689821</v>
      </c>
      <c r="C4948" s="23" t="n">
        <f aca="true">BETAINV(RAND(),T1_PERT!$F$6,T1_PERT!$G$6,T1_PERT!$C$6,T1_PERT!$E$6)</f>
        <v>6.7492616775032</v>
      </c>
      <c r="D4948" s="23" t="n">
        <f aca="true">BETAINV(RAND(),T1_PERT!$F$7,T1_PERT!$G$7,T1_PERT!$C$7,T1_PERT!$E$7)</f>
        <v>6.97666304003001</v>
      </c>
      <c r="E4948" s="23" t="n">
        <f aca="true">BETAINV(RAND(),T1_PERT!$F$8,T1_PERT!$G$8,T1_PERT!$C$8,T1_PERT!$E$8)</f>
        <v>6.50846967655768</v>
      </c>
      <c r="F4948" s="23" t="n">
        <f aca="true">BETAINV(RAND(),T1_PERT!$F$9,T1_PERT!$G$9,T1_PERT!$C$9,T1_PERT!$E$9)</f>
        <v>4.39173415575854</v>
      </c>
      <c r="G4948" s="23" t="n">
        <f aca="true">BETAINV(RAND(),T1_PERT!$F$10,T1_PERT!$G$10,T1_PERT!$C$10,T1_PERT!$E$10)</f>
        <v>1.63652588943772</v>
      </c>
      <c r="H4948" s="23" t="n">
        <f aca="false">B4948+C4948+E4948+G4948</f>
        <v>20.0717536803968</v>
      </c>
      <c r="I4948" s="23" t="n">
        <f aca="false">B4948+D4948+F4948+G4948</f>
        <v>18.1824195221245</v>
      </c>
      <c r="J4948" s="23" t="n">
        <f aca="false">MAX(H4948,I4948)</f>
        <v>20.0717536803968</v>
      </c>
      <c r="K4948" s="24" t="n">
        <f aca="false">IF(H4948&gt;=I4948,1,0)</f>
        <v>1</v>
      </c>
    </row>
    <row r="4949" customFormat="false" ht="15" hidden="false" customHeight="false" outlineLevel="0" collapsed="false">
      <c r="A4949" s="5" t="n">
        <v>4930</v>
      </c>
      <c r="B4949" s="23" t="n">
        <f aca="true">BETAINV(RAND(),T1_PERT!$F$5,T1_PERT!$G$5,T1_PERT!$C$5,T1_PERT!$E$5)</f>
        <v>3.2495603236105</v>
      </c>
      <c r="C4949" s="23" t="n">
        <f aca="true">BETAINV(RAND(),T1_PERT!$F$6,T1_PERT!$G$6,T1_PERT!$C$6,T1_PERT!$E$6)</f>
        <v>3.80461905769815</v>
      </c>
      <c r="D4949" s="23" t="n">
        <f aca="true">BETAINV(RAND(),T1_PERT!$F$7,T1_PERT!$G$7,T1_PERT!$C$7,T1_PERT!$E$7)</f>
        <v>6.75104024117061</v>
      </c>
      <c r="E4949" s="23" t="n">
        <f aca="true">BETAINV(RAND(),T1_PERT!$F$8,T1_PERT!$G$8,T1_PERT!$C$8,T1_PERT!$E$8)</f>
        <v>6.51029248558046</v>
      </c>
      <c r="F4949" s="23" t="n">
        <f aca="true">BETAINV(RAND(),T1_PERT!$F$9,T1_PERT!$G$9,T1_PERT!$C$9,T1_PERT!$E$9)</f>
        <v>3.21711837331425</v>
      </c>
      <c r="G4949" s="23" t="n">
        <f aca="true">BETAINV(RAND(),T1_PERT!$F$10,T1_PERT!$G$10,T1_PERT!$C$10,T1_PERT!$E$10)</f>
        <v>2.23213237165994</v>
      </c>
      <c r="H4949" s="23" t="n">
        <f aca="false">B4949+C4949+E4949+G4949</f>
        <v>15.796604238549</v>
      </c>
      <c r="I4949" s="23" t="n">
        <f aca="false">B4949+D4949+F4949+G4949</f>
        <v>15.4498513097553</v>
      </c>
      <c r="J4949" s="23" t="n">
        <f aca="false">MAX(H4949,I4949)</f>
        <v>15.796604238549</v>
      </c>
      <c r="K4949" s="24" t="n">
        <f aca="false">IF(H4949&gt;=I4949,1,0)</f>
        <v>1</v>
      </c>
    </row>
    <row r="4950" customFormat="false" ht="15" hidden="false" customHeight="false" outlineLevel="0" collapsed="false">
      <c r="A4950" s="5" t="n">
        <v>4931</v>
      </c>
      <c r="B4950" s="23" t="n">
        <f aca="true">BETAINV(RAND(),T1_PERT!$F$5,T1_PERT!$G$5,T1_PERT!$C$5,T1_PERT!$E$5)</f>
        <v>3.53855693105131</v>
      </c>
      <c r="C4950" s="23" t="n">
        <f aca="true">BETAINV(RAND(),T1_PERT!$F$6,T1_PERT!$G$6,T1_PERT!$C$6,T1_PERT!$E$6)</f>
        <v>5.87834408732011</v>
      </c>
      <c r="D4950" s="23" t="n">
        <f aca="true">BETAINV(RAND(),T1_PERT!$F$7,T1_PERT!$G$7,T1_PERT!$C$7,T1_PERT!$E$7)</f>
        <v>3.6308796441151</v>
      </c>
      <c r="E4950" s="23" t="n">
        <f aca="true">BETAINV(RAND(),T1_PERT!$F$8,T1_PERT!$G$8,T1_PERT!$C$8,T1_PERT!$E$8)</f>
        <v>5.01817001431388</v>
      </c>
      <c r="F4950" s="23" t="n">
        <f aca="true">BETAINV(RAND(),T1_PERT!$F$9,T1_PERT!$G$9,T1_PERT!$C$9,T1_PERT!$E$9)</f>
        <v>5.09533362799</v>
      </c>
      <c r="G4950" s="23" t="n">
        <f aca="true">BETAINV(RAND(),T1_PERT!$F$10,T1_PERT!$G$10,T1_PERT!$C$10,T1_PERT!$E$10)</f>
        <v>2.07254931512565</v>
      </c>
      <c r="H4950" s="23" t="n">
        <f aca="false">B4950+C4950+E4950+G4950</f>
        <v>16.507620347811</v>
      </c>
      <c r="I4950" s="23" t="n">
        <f aca="false">B4950+D4950+F4950+G4950</f>
        <v>14.3373195182821</v>
      </c>
      <c r="J4950" s="23" t="n">
        <f aca="false">MAX(H4950,I4950)</f>
        <v>16.507620347811</v>
      </c>
      <c r="K4950" s="24" t="n">
        <f aca="false">IF(H4950&gt;=I4950,1,0)</f>
        <v>1</v>
      </c>
    </row>
    <row r="4951" customFormat="false" ht="15" hidden="false" customHeight="false" outlineLevel="0" collapsed="false">
      <c r="A4951" s="5" t="n">
        <v>4932</v>
      </c>
      <c r="B4951" s="23" t="n">
        <f aca="true">BETAINV(RAND(),T1_PERT!$F$5,T1_PERT!$G$5,T1_PERT!$C$5,T1_PERT!$E$5)</f>
        <v>3.57903333884756</v>
      </c>
      <c r="C4951" s="23" t="n">
        <f aca="true">BETAINV(RAND(),T1_PERT!$F$6,T1_PERT!$G$6,T1_PERT!$C$6,T1_PERT!$E$6)</f>
        <v>4.30416109115175</v>
      </c>
      <c r="D4951" s="23" t="n">
        <f aca="true">BETAINV(RAND(),T1_PERT!$F$7,T1_PERT!$G$7,T1_PERT!$C$7,T1_PERT!$E$7)</f>
        <v>5.67022470144462</v>
      </c>
      <c r="E4951" s="23" t="n">
        <f aca="true">BETAINV(RAND(),T1_PERT!$F$8,T1_PERT!$G$8,T1_PERT!$C$8,T1_PERT!$E$8)</f>
        <v>5.12696620654363</v>
      </c>
      <c r="F4951" s="23" t="n">
        <f aca="true">BETAINV(RAND(),T1_PERT!$F$9,T1_PERT!$G$9,T1_PERT!$C$9,T1_PERT!$E$9)</f>
        <v>5.44526706873093</v>
      </c>
      <c r="G4951" s="23" t="n">
        <f aca="true">BETAINV(RAND(),T1_PERT!$F$10,T1_PERT!$G$10,T1_PERT!$C$10,T1_PERT!$E$10)</f>
        <v>1.94401643066463</v>
      </c>
      <c r="H4951" s="23" t="n">
        <f aca="false">B4951+C4951+E4951+G4951</f>
        <v>14.9541770672076</v>
      </c>
      <c r="I4951" s="23" t="n">
        <f aca="false">B4951+D4951+F4951+G4951</f>
        <v>16.6385415396877</v>
      </c>
      <c r="J4951" s="23" t="n">
        <f aca="false">MAX(H4951,I4951)</f>
        <v>16.6385415396877</v>
      </c>
      <c r="K4951" s="24" t="n">
        <f aca="false">IF(H4951&gt;=I4951,1,0)</f>
        <v>0</v>
      </c>
    </row>
    <row r="4952" customFormat="false" ht="15" hidden="false" customHeight="false" outlineLevel="0" collapsed="false">
      <c r="A4952" s="5" t="n">
        <v>4933</v>
      </c>
      <c r="B4952" s="23" t="n">
        <f aca="true">BETAINV(RAND(),T1_PERT!$F$5,T1_PERT!$G$5,T1_PERT!$C$5,T1_PERT!$E$5)</f>
        <v>3.82748083538275</v>
      </c>
      <c r="C4952" s="23" t="n">
        <f aca="true">BETAINV(RAND(),T1_PERT!$F$6,T1_PERT!$G$6,T1_PERT!$C$6,T1_PERT!$E$6)</f>
        <v>5.21455910836737</v>
      </c>
      <c r="D4952" s="23" t="n">
        <f aca="true">BETAINV(RAND(),T1_PERT!$F$7,T1_PERT!$G$7,T1_PERT!$C$7,T1_PERT!$E$7)</f>
        <v>5.10150746821837</v>
      </c>
      <c r="E4952" s="23" t="n">
        <f aca="true">BETAINV(RAND(),T1_PERT!$F$8,T1_PERT!$G$8,T1_PERT!$C$8,T1_PERT!$E$8)</f>
        <v>4.37629513242565</v>
      </c>
      <c r="F4952" s="23" t="n">
        <f aca="true">BETAINV(RAND(),T1_PERT!$F$9,T1_PERT!$G$9,T1_PERT!$C$9,T1_PERT!$E$9)</f>
        <v>3.82583472789943</v>
      </c>
      <c r="G4952" s="23" t="n">
        <f aca="true">BETAINV(RAND(),T1_PERT!$F$10,T1_PERT!$G$10,T1_PERT!$C$10,T1_PERT!$E$10)</f>
        <v>1.58116247692376</v>
      </c>
      <c r="H4952" s="23" t="n">
        <f aca="false">B4952+C4952+E4952+G4952</f>
        <v>14.9994975530995</v>
      </c>
      <c r="I4952" s="23" t="n">
        <f aca="false">B4952+D4952+F4952+G4952</f>
        <v>14.3359855084243</v>
      </c>
      <c r="J4952" s="23" t="n">
        <f aca="false">MAX(H4952,I4952)</f>
        <v>14.9994975530995</v>
      </c>
      <c r="K4952" s="24" t="n">
        <f aca="false">IF(H4952&gt;=I4952,1,0)</f>
        <v>1</v>
      </c>
    </row>
    <row r="4953" customFormat="false" ht="15" hidden="false" customHeight="false" outlineLevel="0" collapsed="false">
      <c r="A4953" s="5" t="n">
        <v>4934</v>
      </c>
      <c r="B4953" s="23" t="n">
        <f aca="true">BETAINV(RAND(),T1_PERT!$F$5,T1_PERT!$G$5,T1_PERT!$C$5,T1_PERT!$E$5)</f>
        <v>4.64556115272809</v>
      </c>
      <c r="C4953" s="23" t="n">
        <f aca="true">BETAINV(RAND(),T1_PERT!$F$6,T1_PERT!$G$6,T1_PERT!$C$6,T1_PERT!$E$6)</f>
        <v>5.66182656918152</v>
      </c>
      <c r="D4953" s="23" t="n">
        <f aca="true">BETAINV(RAND(),T1_PERT!$F$7,T1_PERT!$G$7,T1_PERT!$C$7,T1_PERT!$E$7)</f>
        <v>4.81086193689258</v>
      </c>
      <c r="E4953" s="23" t="n">
        <f aca="true">BETAINV(RAND(),T1_PERT!$F$8,T1_PERT!$G$8,T1_PERT!$C$8,T1_PERT!$E$8)</f>
        <v>4.2644838590824</v>
      </c>
      <c r="F4953" s="23" t="n">
        <f aca="true">BETAINV(RAND(),T1_PERT!$F$9,T1_PERT!$G$9,T1_PERT!$C$9,T1_PERT!$E$9)</f>
        <v>4.94428506119995</v>
      </c>
      <c r="G4953" s="23" t="n">
        <f aca="true">BETAINV(RAND(),T1_PERT!$F$10,T1_PERT!$G$10,T1_PERT!$C$10,T1_PERT!$E$10)</f>
        <v>1.97238145116571</v>
      </c>
      <c r="H4953" s="23" t="n">
        <f aca="false">B4953+C4953+E4953+G4953</f>
        <v>16.5442530321577</v>
      </c>
      <c r="I4953" s="23" t="n">
        <f aca="false">B4953+D4953+F4953+G4953</f>
        <v>16.3730896019863</v>
      </c>
      <c r="J4953" s="23" t="n">
        <f aca="false">MAX(H4953,I4953)</f>
        <v>16.5442530321577</v>
      </c>
      <c r="K4953" s="24" t="n">
        <f aca="false">IF(H4953&gt;=I4953,1,0)</f>
        <v>1</v>
      </c>
    </row>
    <row r="4954" customFormat="false" ht="15" hidden="false" customHeight="false" outlineLevel="0" collapsed="false">
      <c r="A4954" s="5" t="n">
        <v>4935</v>
      </c>
      <c r="B4954" s="23" t="n">
        <f aca="true">BETAINV(RAND(),T1_PERT!$F$5,T1_PERT!$G$5,T1_PERT!$C$5,T1_PERT!$E$5)</f>
        <v>4.95646210462209</v>
      </c>
      <c r="C4954" s="23" t="n">
        <f aca="true">BETAINV(RAND(),T1_PERT!$F$6,T1_PERT!$G$6,T1_PERT!$C$6,T1_PERT!$E$6)</f>
        <v>4.8051059892669</v>
      </c>
      <c r="D4954" s="23" t="n">
        <f aca="true">BETAINV(RAND(),T1_PERT!$F$7,T1_PERT!$G$7,T1_PERT!$C$7,T1_PERT!$E$7)</f>
        <v>5.49411826556564</v>
      </c>
      <c r="E4954" s="23" t="n">
        <f aca="true">BETAINV(RAND(),T1_PERT!$F$8,T1_PERT!$G$8,T1_PERT!$C$8,T1_PERT!$E$8)</f>
        <v>4.79898398264392</v>
      </c>
      <c r="F4954" s="23" t="n">
        <f aca="true">BETAINV(RAND(),T1_PERT!$F$9,T1_PERT!$G$9,T1_PERT!$C$9,T1_PERT!$E$9)</f>
        <v>4.10144076278247</v>
      </c>
      <c r="G4954" s="23" t="n">
        <f aca="true">BETAINV(RAND(),T1_PERT!$F$10,T1_PERT!$G$10,T1_PERT!$C$10,T1_PERT!$E$10)</f>
        <v>2.31865372640026</v>
      </c>
      <c r="H4954" s="23" t="n">
        <f aca="false">B4954+C4954+E4954+G4954</f>
        <v>16.8792058029332</v>
      </c>
      <c r="I4954" s="23" t="n">
        <f aca="false">B4954+D4954+F4954+G4954</f>
        <v>16.8706748593705</v>
      </c>
      <c r="J4954" s="23" t="n">
        <f aca="false">MAX(H4954,I4954)</f>
        <v>16.8792058029332</v>
      </c>
      <c r="K4954" s="24" t="n">
        <f aca="false">IF(H4954&gt;=I4954,1,0)</f>
        <v>1</v>
      </c>
    </row>
    <row r="4955" customFormat="false" ht="15" hidden="false" customHeight="false" outlineLevel="0" collapsed="false">
      <c r="A4955" s="5" t="n">
        <v>4936</v>
      </c>
      <c r="B4955" s="23" t="n">
        <f aca="true">BETAINV(RAND(),T1_PERT!$F$5,T1_PERT!$G$5,T1_PERT!$C$5,T1_PERT!$E$5)</f>
        <v>2.38580896623981</v>
      </c>
      <c r="C4955" s="23" t="n">
        <f aca="true">BETAINV(RAND(),T1_PERT!$F$6,T1_PERT!$G$6,T1_PERT!$C$6,T1_PERT!$E$6)</f>
        <v>4.68533506045351</v>
      </c>
      <c r="D4955" s="23" t="n">
        <f aca="true">BETAINV(RAND(),T1_PERT!$F$7,T1_PERT!$G$7,T1_PERT!$C$7,T1_PERT!$E$7)</f>
        <v>4.73190708898007</v>
      </c>
      <c r="E4955" s="23" t="n">
        <f aca="true">BETAINV(RAND(),T1_PERT!$F$8,T1_PERT!$G$8,T1_PERT!$C$8,T1_PERT!$E$8)</f>
        <v>6.44419714831641</v>
      </c>
      <c r="F4955" s="23" t="n">
        <f aca="true">BETAINV(RAND(),T1_PERT!$F$9,T1_PERT!$G$9,T1_PERT!$C$9,T1_PERT!$E$9)</f>
        <v>3.37145107107599</v>
      </c>
      <c r="G4955" s="23" t="n">
        <f aca="true">BETAINV(RAND(),T1_PERT!$F$10,T1_PERT!$G$10,T1_PERT!$C$10,T1_PERT!$E$10)</f>
        <v>2.1626584836343</v>
      </c>
      <c r="H4955" s="23" t="n">
        <f aca="false">B4955+C4955+E4955+G4955</f>
        <v>15.677999658644</v>
      </c>
      <c r="I4955" s="23" t="n">
        <f aca="false">B4955+D4955+F4955+G4955</f>
        <v>12.6518256099302</v>
      </c>
      <c r="J4955" s="23" t="n">
        <f aca="false">MAX(H4955,I4955)</f>
        <v>15.677999658644</v>
      </c>
      <c r="K4955" s="24" t="n">
        <f aca="false">IF(H4955&gt;=I4955,1,0)</f>
        <v>1</v>
      </c>
    </row>
    <row r="4956" customFormat="false" ht="15" hidden="false" customHeight="false" outlineLevel="0" collapsed="false">
      <c r="A4956" s="5" t="n">
        <v>4937</v>
      </c>
      <c r="B4956" s="23" t="n">
        <f aca="true">BETAINV(RAND(),T1_PERT!$F$5,T1_PERT!$G$5,T1_PERT!$C$5,T1_PERT!$E$5)</f>
        <v>4.20850107974829</v>
      </c>
      <c r="C4956" s="23" t="n">
        <f aca="true">BETAINV(RAND(),T1_PERT!$F$6,T1_PERT!$G$6,T1_PERT!$C$6,T1_PERT!$E$6)</f>
        <v>4.06892662604427</v>
      </c>
      <c r="D4956" s="23" t="n">
        <f aca="true">BETAINV(RAND(),T1_PERT!$F$7,T1_PERT!$G$7,T1_PERT!$C$7,T1_PERT!$E$7)</f>
        <v>6.13724777364242</v>
      </c>
      <c r="E4956" s="23" t="n">
        <f aca="true">BETAINV(RAND(),T1_PERT!$F$8,T1_PERT!$G$8,T1_PERT!$C$8,T1_PERT!$E$8)</f>
        <v>5.19653271368746</v>
      </c>
      <c r="F4956" s="23" t="n">
        <f aca="true">BETAINV(RAND(),T1_PERT!$F$9,T1_PERT!$G$9,T1_PERT!$C$9,T1_PERT!$E$9)</f>
        <v>3.68411360074879</v>
      </c>
      <c r="G4956" s="23" t="n">
        <f aca="true">BETAINV(RAND(),T1_PERT!$F$10,T1_PERT!$G$10,T1_PERT!$C$10,T1_PERT!$E$10)</f>
        <v>1.6189426889576</v>
      </c>
      <c r="H4956" s="23" t="n">
        <f aca="false">B4956+C4956+E4956+G4956</f>
        <v>15.0929031084376</v>
      </c>
      <c r="I4956" s="23" t="n">
        <f aca="false">B4956+D4956+F4956+G4956</f>
        <v>15.6488051430971</v>
      </c>
      <c r="J4956" s="23" t="n">
        <f aca="false">MAX(H4956,I4956)</f>
        <v>15.6488051430971</v>
      </c>
      <c r="K4956" s="24" t="n">
        <f aca="false">IF(H4956&gt;=I4956,1,0)</f>
        <v>0</v>
      </c>
    </row>
    <row r="4957" customFormat="false" ht="15" hidden="false" customHeight="false" outlineLevel="0" collapsed="false">
      <c r="A4957" s="5" t="n">
        <v>4938</v>
      </c>
      <c r="B4957" s="23" t="n">
        <f aca="true">BETAINV(RAND(),T1_PERT!$F$5,T1_PERT!$G$5,T1_PERT!$C$5,T1_PERT!$E$5)</f>
        <v>3.57235999597521</v>
      </c>
      <c r="C4957" s="23" t="n">
        <f aca="true">BETAINV(RAND(),T1_PERT!$F$6,T1_PERT!$G$6,T1_PERT!$C$6,T1_PERT!$E$6)</f>
        <v>6.82849291454776</v>
      </c>
      <c r="D4957" s="23" t="n">
        <f aca="true">BETAINV(RAND(),T1_PERT!$F$7,T1_PERT!$G$7,T1_PERT!$C$7,T1_PERT!$E$7)</f>
        <v>7.23113831246379</v>
      </c>
      <c r="E4957" s="23" t="n">
        <f aca="true">BETAINV(RAND(),T1_PERT!$F$8,T1_PERT!$G$8,T1_PERT!$C$8,T1_PERT!$E$8)</f>
        <v>5.78412963809159</v>
      </c>
      <c r="F4957" s="23" t="n">
        <f aca="true">BETAINV(RAND(),T1_PERT!$F$9,T1_PERT!$G$9,T1_PERT!$C$9,T1_PERT!$E$9)</f>
        <v>4.95824046409332</v>
      </c>
      <c r="G4957" s="23" t="n">
        <f aca="true">BETAINV(RAND(),T1_PERT!$F$10,T1_PERT!$G$10,T1_PERT!$C$10,T1_PERT!$E$10)</f>
        <v>1.68730709314367</v>
      </c>
      <c r="H4957" s="23" t="n">
        <f aca="false">B4957+C4957+E4957+G4957</f>
        <v>17.8722896417582</v>
      </c>
      <c r="I4957" s="23" t="n">
        <f aca="false">B4957+D4957+F4957+G4957</f>
        <v>17.449045865676</v>
      </c>
      <c r="J4957" s="23" t="n">
        <f aca="false">MAX(H4957,I4957)</f>
        <v>17.8722896417582</v>
      </c>
      <c r="K4957" s="24" t="n">
        <f aca="false">IF(H4957&gt;=I4957,1,0)</f>
        <v>1</v>
      </c>
    </row>
    <row r="4958" customFormat="false" ht="15" hidden="false" customHeight="false" outlineLevel="0" collapsed="false">
      <c r="A4958" s="5" t="n">
        <v>4939</v>
      </c>
      <c r="B4958" s="23" t="n">
        <f aca="true">BETAINV(RAND(),T1_PERT!$F$5,T1_PERT!$G$5,T1_PERT!$C$5,T1_PERT!$E$5)</f>
        <v>4.82786915942958</v>
      </c>
      <c r="C4958" s="23" t="n">
        <f aca="true">BETAINV(RAND(),T1_PERT!$F$6,T1_PERT!$G$6,T1_PERT!$C$6,T1_PERT!$E$6)</f>
        <v>4.59792830866019</v>
      </c>
      <c r="D4958" s="23" t="n">
        <f aca="true">BETAINV(RAND(),T1_PERT!$F$7,T1_PERT!$G$7,T1_PERT!$C$7,T1_PERT!$E$7)</f>
        <v>3.25816271720598</v>
      </c>
      <c r="E4958" s="23" t="n">
        <f aca="true">BETAINV(RAND(),T1_PERT!$F$8,T1_PERT!$G$8,T1_PERT!$C$8,T1_PERT!$E$8)</f>
        <v>5.37239723417543</v>
      </c>
      <c r="F4958" s="23" t="n">
        <f aca="true">BETAINV(RAND(),T1_PERT!$F$9,T1_PERT!$G$9,T1_PERT!$C$9,T1_PERT!$E$9)</f>
        <v>3.87971986823395</v>
      </c>
      <c r="G4958" s="23" t="n">
        <f aca="true">BETAINV(RAND(),T1_PERT!$F$10,T1_PERT!$G$10,T1_PERT!$C$10,T1_PERT!$E$10)</f>
        <v>1.7300434454469</v>
      </c>
      <c r="H4958" s="23" t="n">
        <f aca="false">B4958+C4958+E4958+G4958</f>
        <v>16.5282381477121</v>
      </c>
      <c r="I4958" s="23" t="n">
        <f aca="false">B4958+D4958+F4958+G4958</f>
        <v>13.6957951903164</v>
      </c>
      <c r="J4958" s="23" t="n">
        <f aca="false">MAX(H4958,I4958)</f>
        <v>16.5282381477121</v>
      </c>
      <c r="K4958" s="24" t="n">
        <f aca="false">IF(H4958&gt;=I4958,1,0)</f>
        <v>1</v>
      </c>
    </row>
    <row r="4959" customFormat="false" ht="15" hidden="false" customHeight="false" outlineLevel="0" collapsed="false">
      <c r="A4959" s="5" t="n">
        <v>4940</v>
      </c>
      <c r="B4959" s="23" t="n">
        <f aca="true">BETAINV(RAND(),T1_PERT!$F$5,T1_PERT!$G$5,T1_PERT!$C$5,T1_PERT!$E$5)</f>
        <v>3.46410438373041</v>
      </c>
      <c r="C4959" s="23" t="n">
        <f aca="true">BETAINV(RAND(),T1_PERT!$F$6,T1_PERT!$G$6,T1_PERT!$C$6,T1_PERT!$E$6)</f>
        <v>5.66928396562843</v>
      </c>
      <c r="D4959" s="23" t="n">
        <f aca="true">BETAINV(RAND(),T1_PERT!$F$7,T1_PERT!$G$7,T1_PERT!$C$7,T1_PERT!$E$7)</f>
        <v>4.57427015823272</v>
      </c>
      <c r="E4959" s="23" t="n">
        <f aca="true">BETAINV(RAND(),T1_PERT!$F$8,T1_PERT!$G$8,T1_PERT!$C$8,T1_PERT!$E$8)</f>
        <v>7.17249258656565</v>
      </c>
      <c r="F4959" s="23" t="n">
        <f aca="true">BETAINV(RAND(),T1_PERT!$F$9,T1_PERT!$G$9,T1_PERT!$C$9,T1_PERT!$E$9)</f>
        <v>3.9073910448524</v>
      </c>
      <c r="G4959" s="23" t="n">
        <f aca="true">BETAINV(RAND(),T1_PERT!$F$10,T1_PERT!$G$10,T1_PERT!$C$10,T1_PERT!$E$10)</f>
        <v>2.24497223263533</v>
      </c>
      <c r="H4959" s="23" t="n">
        <f aca="false">B4959+C4959+E4959+G4959</f>
        <v>18.5508531685598</v>
      </c>
      <c r="I4959" s="23" t="n">
        <f aca="false">B4959+D4959+F4959+G4959</f>
        <v>14.1907378194509</v>
      </c>
      <c r="J4959" s="23" t="n">
        <f aca="false">MAX(H4959,I4959)</f>
        <v>18.5508531685598</v>
      </c>
      <c r="K4959" s="24" t="n">
        <f aca="false">IF(H4959&gt;=I4959,1,0)</f>
        <v>1</v>
      </c>
    </row>
    <row r="4960" customFormat="false" ht="15" hidden="false" customHeight="false" outlineLevel="0" collapsed="false">
      <c r="A4960" s="5" t="n">
        <v>4941</v>
      </c>
      <c r="B4960" s="23" t="n">
        <f aca="true">BETAINV(RAND(),T1_PERT!$F$5,T1_PERT!$G$5,T1_PERT!$C$5,T1_PERT!$E$5)</f>
        <v>4.6603676480241</v>
      </c>
      <c r="C4960" s="23" t="n">
        <f aca="true">BETAINV(RAND(),T1_PERT!$F$6,T1_PERT!$G$6,T1_PERT!$C$6,T1_PERT!$E$6)</f>
        <v>3.54429430580831</v>
      </c>
      <c r="D4960" s="23" t="n">
        <f aca="true">BETAINV(RAND(),T1_PERT!$F$7,T1_PERT!$G$7,T1_PERT!$C$7,T1_PERT!$E$7)</f>
        <v>6.48671027213325</v>
      </c>
      <c r="E4960" s="23" t="n">
        <f aca="true">BETAINV(RAND(),T1_PERT!$F$8,T1_PERT!$G$8,T1_PERT!$C$8,T1_PERT!$E$8)</f>
        <v>6.24902547924525</v>
      </c>
      <c r="F4960" s="23" t="n">
        <f aca="true">BETAINV(RAND(),T1_PERT!$F$9,T1_PERT!$G$9,T1_PERT!$C$9,T1_PERT!$E$9)</f>
        <v>3.02563894525029</v>
      </c>
      <c r="G4960" s="23" t="n">
        <f aca="true">BETAINV(RAND(),T1_PERT!$F$10,T1_PERT!$G$10,T1_PERT!$C$10,T1_PERT!$E$10)</f>
        <v>1.86574119641692</v>
      </c>
      <c r="H4960" s="23" t="n">
        <f aca="false">B4960+C4960+E4960+G4960</f>
        <v>16.3194286294946</v>
      </c>
      <c r="I4960" s="23" t="n">
        <f aca="false">B4960+D4960+F4960+G4960</f>
        <v>16.0384580618246</v>
      </c>
      <c r="J4960" s="23" t="n">
        <f aca="false">MAX(H4960,I4960)</f>
        <v>16.3194286294946</v>
      </c>
      <c r="K4960" s="24" t="n">
        <f aca="false">IF(H4960&gt;=I4960,1,0)</f>
        <v>1</v>
      </c>
    </row>
    <row r="4961" customFormat="false" ht="15" hidden="false" customHeight="false" outlineLevel="0" collapsed="false">
      <c r="A4961" s="5" t="n">
        <v>4942</v>
      </c>
      <c r="B4961" s="23" t="n">
        <f aca="true">BETAINV(RAND(),T1_PERT!$F$5,T1_PERT!$G$5,T1_PERT!$C$5,T1_PERT!$E$5)</f>
        <v>4.42735528538128</v>
      </c>
      <c r="C4961" s="23" t="n">
        <f aca="true">BETAINV(RAND(),T1_PERT!$F$6,T1_PERT!$G$6,T1_PERT!$C$6,T1_PERT!$E$6)</f>
        <v>5.72877971582474</v>
      </c>
      <c r="D4961" s="23" t="n">
        <f aca="true">BETAINV(RAND(),T1_PERT!$F$7,T1_PERT!$G$7,T1_PERT!$C$7,T1_PERT!$E$7)</f>
        <v>6.48057530694595</v>
      </c>
      <c r="E4961" s="23" t="n">
        <f aca="true">BETAINV(RAND(),T1_PERT!$F$8,T1_PERT!$G$8,T1_PERT!$C$8,T1_PERT!$E$8)</f>
        <v>5.09952308424203</v>
      </c>
      <c r="F4961" s="23" t="n">
        <f aca="true">BETAINV(RAND(),T1_PERT!$F$9,T1_PERT!$G$9,T1_PERT!$C$9,T1_PERT!$E$9)</f>
        <v>4.41134966500944</v>
      </c>
      <c r="G4961" s="23" t="n">
        <f aca="true">BETAINV(RAND(),T1_PERT!$F$10,T1_PERT!$G$10,T1_PERT!$C$10,T1_PERT!$E$10)</f>
        <v>1.61476293728352</v>
      </c>
      <c r="H4961" s="23" t="n">
        <f aca="false">B4961+C4961+E4961+G4961</f>
        <v>16.8704210227316</v>
      </c>
      <c r="I4961" s="23" t="n">
        <f aca="false">B4961+D4961+F4961+G4961</f>
        <v>16.9340431946202</v>
      </c>
      <c r="J4961" s="23" t="n">
        <f aca="false">MAX(H4961,I4961)</f>
        <v>16.9340431946202</v>
      </c>
      <c r="K4961" s="24" t="n">
        <f aca="false">IF(H4961&gt;=I4961,1,0)</f>
        <v>0</v>
      </c>
    </row>
    <row r="4962" customFormat="false" ht="15" hidden="false" customHeight="false" outlineLevel="0" collapsed="false">
      <c r="A4962" s="5" t="n">
        <v>4943</v>
      </c>
      <c r="B4962" s="23" t="n">
        <f aca="true">BETAINV(RAND(),T1_PERT!$F$5,T1_PERT!$G$5,T1_PERT!$C$5,T1_PERT!$E$5)</f>
        <v>5.04474240411507</v>
      </c>
      <c r="C4962" s="23" t="n">
        <f aca="true">BETAINV(RAND(),T1_PERT!$F$6,T1_PERT!$G$6,T1_PERT!$C$6,T1_PERT!$E$6)</f>
        <v>7.06671975888636</v>
      </c>
      <c r="D4962" s="23" t="n">
        <f aca="true">BETAINV(RAND(),T1_PERT!$F$7,T1_PERT!$G$7,T1_PERT!$C$7,T1_PERT!$E$7)</f>
        <v>4.92988021763866</v>
      </c>
      <c r="E4962" s="23" t="n">
        <f aca="true">BETAINV(RAND(),T1_PERT!$F$8,T1_PERT!$G$8,T1_PERT!$C$8,T1_PERT!$E$8)</f>
        <v>4.98247923844273</v>
      </c>
      <c r="F4962" s="23" t="n">
        <f aca="true">BETAINV(RAND(),T1_PERT!$F$9,T1_PERT!$G$9,T1_PERT!$C$9,T1_PERT!$E$9)</f>
        <v>4.02314085822084</v>
      </c>
      <c r="G4962" s="23" t="n">
        <f aca="true">BETAINV(RAND(),T1_PERT!$F$10,T1_PERT!$G$10,T1_PERT!$C$10,T1_PERT!$E$10)</f>
        <v>2.04678261543833</v>
      </c>
      <c r="H4962" s="23" t="n">
        <f aca="false">B4962+C4962+E4962+G4962</f>
        <v>19.1407240168825</v>
      </c>
      <c r="I4962" s="23" t="n">
        <f aca="false">B4962+D4962+F4962+G4962</f>
        <v>16.0445460954129</v>
      </c>
      <c r="J4962" s="23" t="n">
        <f aca="false">MAX(H4962,I4962)</f>
        <v>19.1407240168825</v>
      </c>
      <c r="K4962" s="24" t="n">
        <f aca="false">IF(H4962&gt;=I4962,1,0)</f>
        <v>1</v>
      </c>
    </row>
    <row r="4963" customFormat="false" ht="15" hidden="false" customHeight="false" outlineLevel="0" collapsed="false">
      <c r="A4963" s="5" t="n">
        <v>4944</v>
      </c>
      <c r="B4963" s="23" t="n">
        <f aca="true">BETAINV(RAND(),T1_PERT!$F$5,T1_PERT!$G$5,T1_PERT!$C$5,T1_PERT!$E$5)</f>
        <v>4.1329491890782</v>
      </c>
      <c r="C4963" s="23" t="n">
        <f aca="true">BETAINV(RAND(),T1_PERT!$F$6,T1_PERT!$G$6,T1_PERT!$C$6,T1_PERT!$E$6)</f>
        <v>6.62856523107744</v>
      </c>
      <c r="D4963" s="23" t="n">
        <f aca="true">BETAINV(RAND(),T1_PERT!$F$7,T1_PERT!$G$7,T1_PERT!$C$7,T1_PERT!$E$7)</f>
        <v>4.56783787353745</v>
      </c>
      <c r="E4963" s="23" t="n">
        <f aca="true">BETAINV(RAND(),T1_PERT!$F$8,T1_PERT!$G$8,T1_PERT!$C$8,T1_PERT!$E$8)</f>
        <v>5.58736478304984</v>
      </c>
      <c r="F4963" s="23" t="n">
        <f aca="true">BETAINV(RAND(),T1_PERT!$F$9,T1_PERT!$G$9,T1_PERT!$C$9,T1_PERT!$E$9)</f>
        <v>3.7124015224078</v>
      </c>
      <c r="G4963" s="23" t="n">
        <f aca="true">BETAINV(RAND(),T1_PERT!$F$10,T1_PERT!$G$10,T1_PERT!$C$10,T1_PERT!$E$10)</f>
        <v>2.2478735940822</v>
      </c>
      <c r="H4963" s="23" t="n">
        <f aca="false">B4963+C4963+E4963+G4963</f>
        <v>18.5967527972877</v>
      </c>
      <c r="I4963" s="23" t="n">
        <f aca="false">B4963+D4963+F4963+G4963</f>
        <v>14.6610621791057</v>
      </c>
      <c r="J4963" s="23" t="n">
        <f aca="false">MAX(H4963,I4963)</f>
        <v>18.5967527972877</v>
      </c>
      <c r="K4963" s="24" t="n">
        <f aca="false">IF(H4963&gt;=I4963,1,0)</f>
        <v>1</v>
      </c>
    </row>
    <row r="4964" customFormat="false" ht="15" hidden="false" customHeight="false" outlineLevel="0" collapsed="false">
      <c r="A4964" s="5" t="n">
        <v>4945</v>
      </c>
      <c r="B4964" s="23" t="n">
        <f aca="true">BETAINV(RAND(),T1_PERT!$F$5,T1_PERT!$G$5,T1_PERT!$C$5,T1_PERT!$E$5)</f>
        <v>4.43549364213905</v>
      </c>
      <c r="C4964" s="23" t="n">
        <f aca="true">BETAINV(RAND(),T1_PERT!$F$6,T1_PERT!$G$6,T1_PERT!$C$6,T1_PERT!$E$6)</f>
        <v>6.4370557128368</v>
      </c>
      <c r="D4964" s="23" t="n">
        <f aca="true">BETAINV(RAND(),T1_PERT!$F$7,T1_PERT!$G$7,T1_PERT!$C$7,T1_PERT!$E$7)</f>
        <v>5.45160155609741</v>
      </c>
      <c r="E4964" s="23" t="n">
        <f aca="true">BETAINV(RAND(),T1_PERT!$F$8,T1_PERT!$G$8,T1_PERT!$C$8,T1_PERT!$E$8)</f>
        <v>5.2276246999143</v>
      </c>
      <c r="F4964" s="23" t="n">
        <f aca="true">BETAINV(RAND(),T1_PERT!$F$9,T1_PERT!$G$9,T1_PERT!$C$9,T1_PERT!$E$9)</f>
        <v>4.48293515159263</v>
      </c>
      <c r="G4964" s="23" t="n">
        <f aca="true">BETAINV(RAND(),T1_PERT!$F$10,T1_PERT!$G$10,T1_PERT!$C$10,T1_PERT!$E$10)</f>
        <v>2.3198874886027</v>
      </c>
      <c r="H4964" s="23" t="n">
        <f aca="false">B4964+C4964+E4964+G4964</f>
        <v>18.4200615434929</v>
      </c>
      <c r="I4964" s="23" t="n">
        <f aca="false">B4964+D4964+F4964+G4964</f>
        <v>16.6899178384318</v>
      </c>
      <c r="J4964" s="23" t="n">
        <f aca="false">MAX(H4964,I4964)</f>
        <v>18.4200615434929</v>
      </c>
      <c r="K4964" s="24" t="n">
        <f aca="false">IF(H4964&gt;=I4964,1,0)</f>
        <v>1</v>
      </c>
    </row>
    <row r="4965" customFormat="false" ht="15" hidden="false" customHeight="false" outlineLevel="0" collapsed="false">
      <c r="A4965" s="5" t="n">
        <v>4946</v>
      </c>
      <c r="B4965" s="23" t="n">
        <f aca="true">BETAINV(RAND(),T1_PERT!$F$5,T1_PERT!$G$5,T1_PERT!$C$5,T1_PERT!$E$5)</f>
        <v>4.32992078009658</v>
      </c>
      <c r="C4965" s="23" t="n">
        <f aca="true">BETAINV(RAND(),T1_PERT!$F$6,T1_PERT!$G$6,T1_PERT!$C$6,T1_PERT!$E$6)</f>
        <v>5.43417822316336</v>
      </c>
      <c r="D4965" s="23" t="n">
        <f aca="true">BETAINV(RAND(),T1_PERT!$F$7,T1_PERT!$G$7,T1_PERT!$C$7,T1_PERT!$E$7)</f>
        <v>6.43517656646378</v>
      </c>
      <c r="E4965" s="23" t="n">
        <f aca="true">BETAINV(RAND(),T1_PERT!$F$8,T1_PERT!$G$8,T1_PERT!$C$8,T1_PERT!$E$8)</f>
        <v>4.90238203167108</v>
      </c>
      <c r="F4965" s="23" t="n">
        <f aca="true">BETAINV(RAND(),T1_PERT!$F$9,T1_PERT!$G$9,T1_PERT!$C$9,T1_PERT!$E$9)</f>
        <v>5.16786771409677</v>
      </c>
      <c r="G4965" s="23" t="n">
        <f aca="true">BETAINV(RAND(),T1_PERT!$F$10,T1_PERT!$G$10,T1_PERT!$C$10,T1_PERT!$E$10)</f>
        <v>1.82120136634455</v>
      </c>
      <c r="H4965" s="23" t="n">
        <f aca="false">B4965+C4965+E4965+G4965</f>
        <v>16.4876824012756</v>
      </c>
      <c r="I4965" s="23" t="n">
        <f aca="false">B4965+D4965+F4965+G4965</f>
        <v>17.7541664270017</v>
      </c>
      <c r="J4965" s="23" t="n">
        <f aca="false">MAX(H4965,I4965)</f>
        <v>17.7541664270017</v>
      </c>
      <c r="K4965" s="24" t="n">
        <f aca="false">IF(H4965&gt;=I4965,1,0)</f>
        <v>0</v>
      </c>
    </row>
    <row r="4966" customFormat="false" ht="15" hidden="false" customHeight="false" outlineLevel="0" collapsed="false">
      <c r="A4966" s="5" t="n">
        <v>4947</v>
      </c>
      <c r="B4966" s="23" t="n">
        <f aca="true">BETAINV(RAND(),T1_PERT!$F$5,T1_PERT!$G$5,T1_PERT!$C$5,T1_PERT!$E$5)</f>
        <v>4.15880306442178</v>
      </c>
      <c r="C4966" s="23" t="n">
        <f aca="true">BETAINV(RAND(),T1_PERT!$F$6,T1_PERT!$G$6,T1_PERT!$C$6,T1_PERT!$E$6)</f>
        <v>5.95148600410509</v>
      </c>
      <c r="D4966" s="23" t="n">
        <f aca="true">BETAINV(RAND(),T1_PERT!$F$7,T1_PERT!$G$7,T1_PERT!$C$7,T1_PERT!$E$7)</f>
        <v>7.20311587839148</v>
      </c>
      <c r="E4966" s="23" t="n">
        <f aca="true">BETAINV(RAND(),T1_PERT!$F$8,T1_PERT!$G$8,T1_PERT!$C$8,T1_PERT!$E$8)</f>
        <v>5.29046427028824</v>
      </c>
      <c r="F4966" s="23" t="n">
        <f aca="true">BETAINV(RAND(),T1_PERT!$F$9,T1_PERT!$G$9,T1_PERT!$C$9,T1_PERT!$E$9)</f>
        <v>3.50546143848018</v>
      </c>
      <c r="G4966" s="23" t="n">
        <f aca="true">BETAINV(RAND(),T1_PERT!$F$10,T1_PERT!$G$10,T1_PERT!$C$10,T1_PERT!$E$10)</f>
        <v>1.97158789451458</v>
      </c>
      <c r="H4966" s="23" t="n">
        <f aca="false">B4966+C4966+E4966+G4966</f>
        <v>17.3723412333297</v>
      </c>
      <c r="I4966" s="23" t="n">
        <f aca="false">B4966+D4966+F4966+G4966</f>
        <v>16.838968275808</v>
      </c>
      <c r="J4966" s="23" t="n">
        <f aca="false">MAX(H4966,I4966)</f>
        <v>17.3723412333297</v>
      </c>
      <c r="K4966" s="24" t="n">
        <f aca="false">IF(H4966&gt;=I4966,1,0)</f>
        <v>1</v>
      </c>
    </row>
    <row r="4967" customFormat="false" ht="15" hidden="false" customHeight="false" outlineLevel="0" collapsed="false">
      <c r="A4967" s="5" t="n">
        <v>4948</v>
      </c>
      <c r="B4967" s="23" t="n">
        <f aca="true">BETAINV(RAND(),T1_PERT!$F$5,T1_PERT!$G$5,T1_PERT!$C$5,T1_PERT!$E$5)</f>
        <v>3.51926247769849</v>
      </c>
      <c r="C4967" s="23" t="n">
        <f aca="true">BETAINV(RAND(),T1_PERT!$F$6,T1_PERT!$G$6,T1_PERT!$C$6,T1_PERT!$E$6)</f>
        <v>5.44282636915552</v>
      </c>
      <c r="D4967" s="23" t="n">
        <f aca="true">BETAINV(RAND(),T1_PERT!$F$7,T1_PERT!$G$7,T1_PERT!$C$7,T1_PERT!$E$7)</f>
        <v>5.66941170404737</v>
      </c>
      <c r="E4967" s="23" t="n">
        <f aca="true">BETAINV(RAND(),T1_PERT!$F$8,T1_PERT!$G$8,T1_PERT!$C$8,T1_PERT!$E$8)</f>
        <v>4.53251563962507</v>
      </c>
      <c r="F4967" s="23" t="n">
        <f aca="true">BETAINV(RAND(),T1_PERT!$F$9,T1_PERT!$G$9,T1_PERT!$C$9,T1_PERT!$E$9)</f>
        <v>6.51758688652396</v>
      </c>
      <c r="G4967" s="23" t="n">
        <f aca="true">BETAINV(RAND(),T1_PERT!$F$10,T1_PERT!$G$10,T1_PERT!$C$10,T1_PERT!$E$10)</f>
        <v>1.67621934799112</v>
      </c>
      <c r="H4967" s="23" t="n">
        <f aca="false">B4967+C4967+E4967+G4967</f>
        <v>15.1708238344702</v>
      </c>
      <c r="I4967" s="23" t="n">
        <f aca="false">B4967+D4967+F4967+G4967</f>
        <v>17.3824804162609</v>
      </c>
      <c r="J4967" s="23" t="n">
        <f aca="false">MAX(H4967,I4967)</f>
        <v>17.3824804162609</v>
      </c>
      <c r="K4967" s="24" t="n">
        <f aca="false">IF(H4967&gt;=I4967,1,0)</f>
        <v>0</v>
      </c>
    </row>
    <row r="4968" customFormat="false" ht="15" hidden="false" customHeight="false" outlineLevel="0" collapsed="false">
      <c r="A4968" s="5" t="n">
        <v>4949</v>
      </c>
      <c r="B4968" s="23" t="n">
        <f aca="true">BETAINV(RAND(),T1_PERT!$F$5,T1_PERT!$G$5,T1_PERT!$C$5,T1_PERT!$E$5)</f>
        <v>3.74300581670007</v>
      </c>
      <c r="C4968" s="23" t="n">
        <f aca="true">BETAINV(RAND(),T1_PERT!$F$6,T1_PERT!$G$6,T1_PERT!$C$6,T1_PERT!$E$6)</f>
        <v>3.35239362543275</v>
      </c>
      <c r="D4968" s="23" t="n">
        <f aca="true">BETAINV(RAND(),T1_PERT!$F$7,T1_PERT!$G$7,T1_PERT!$C$7,T1_PERT!$E$7)</f>
        <v>3.76819298502579</v>
      </c>
      <c r="E4968" s="23" t="n">
        <f aca="true">BETAINV(RAND(),T1_PERT!$F$8,T1_PERT!$G$8,T1_PERT!$C$8,T1_PERT!$E$8)</f>
        <v>5.67012994831521</v>
      </c>
      <c r="F4968" s="23" t="n">
        <f aca="true">BETAINV(RAND(),T1_PERT!$F$9,T1_PERT!$G$9,T1_PERT!$C$9,T1_PERT!$E$9)</f>
        <v>5.85908473854641</v>
      </c>
      <c r="G4968" s="23" t="n">
        <f aca="true">BETAINV(RAND(),T1_PERT!$F$10,T1_PERT!$G$10,T1_PERT!$C$10,T1_PERT!$E$10)</f>
        <v>1.38793063044249</v>
      </c>
      <c r="H4968" s="23" t="n">
        <f aca="false">B4968+C4968+E4968+G4968</f>
        <v>14.1534600208905</v>
      </c>
      <c r="I4968" s="23" t="n">
        <f aca="false">B4968+D4968+F4968+G4968</f>
        <v>14.7582141707148</v>
      </c>
      <c r="J4968" s="23" t="n">
        <f aca="false">MAX(H4968,I4968)</f>
        <v>14.7582141707148</v>
      </c>
      <c r="K4968" s="24" t="n">
        <f aca="false">IF(H4968&gt;=I4968,1,0)</f>
        <v>0</v>
      </c>
    </row>
    <row r="4969" customFormat="false" ht="15" hidden="false" customHeight="false" outlineLevel="0" collapsed="false">
      <c r="A4969" s="5" t="n">
        <v>4950</v>
      </c>
      <c r="B4969" s="23" t="n">
        <f aca="true">BETAINV(RAND(),T1_PERT!$F$5,T1_PERT!$G$5,T1_PERT!$C$5,T1_PERT!$E$5)</f>
        <v>3.74683436551304</v>
      </c>
      <c r="C4969" s="23" t="n">
        <f aca="true">BETAINV(RAND(),T1_PERT!$F$6,T1_PERT!$G$6,T1_PERT!$C$6,T1_PERT!$E$6)</f>
        <v>5.63014131822178</v>
      </c>
      <c r="D4969" s="23" t="n">
        <f aca="true">BETAINV(RAND(),T1_PERT!$F$7,T1_PERT!$G$7,T1_PERT!$C$7,T1_PERT!$E$7)</f>
        <v>5.25545821579025</v>
      </c>
      <c r="E4969" s="23" t="n">
        <f aca="true">BETAINV(RAND(),T1_PERT!$F$8,T1_PERT!$G$8,T1_PERT!$C$8,T1_PERT!$E$8)</f>
        <v>4.8396922309641</v>
      </c>
      <c r="F4969" s="23" t="n">
        <f aca="true">BETAINV(RAND(),T1_PERT!$F$9,T1_PERT!$G$9,T1_PERT!$C$9,T1_PERT!$E$9)</f>
        <v>4.67816840719371</v>
      </c>
      <c r="G4969" s="23" t="n">
        <f aca="true">BETAINV(RAND(),T1_PERT!$F$10,T1_PERT!$G$10,T1_PERT!$C$10,T1_PERT!$E$10)</f>
        <v>1.86752432762638</v>
      </c>
      <c r="H4969" s="23" t="n">
        <f aca="false">B4969+C4969+E4969+G4969</f>
        <v>16.0841922423253</v>
      </c>
      <c r="I4969" s="23" t="n">
        <f aca="false">B4969+D4969+F4969+G4969</f>
        <v>15.5479853161234</v>
      </c>
      <c r="J4969" s="23" t="n">
        <f aca="false">MAX(H4969,I4969)</f>
        <v>16.0841922423253</v>
      </c>
      <c r="K4969" s="24" t="n">
        <f aca="false">IF(H4969&gt;=I4969,1,0)</f>
        <v>1</v>
      </c>
    </row>
    <row r="4970" customFormat="false" ht="15" hidden="false" customHeight="false" outlineLevel="0" collapsed="false">
      <c r="A4970" s="5" t="n">
        <v>4951</v>
      </c>
      <c r="B4970" s="23" t="n">
        <f aca="true">BETAINV(RAND(),T1_PERT!$F$5,T1_PERT!$G$5,T1_PERT!$C$5,T1_PERT!$E$5)</f>
        <v>4.3685316618361</v>
      </c>
      <c r="C4970" s="23" t="n">
        <f aca="true">BETAINV(RAND(),T1_PERT!$F$6,T1_PERT!$G$6,T1_PERT!$C$6,T1_PERT!$E$6)</f>
        <v>7.85329866779177</v>
      </c>
      <c r="D4970" s="23" t="n">
        <f aca="true">BETAINV(RAND(),T1_PERT!$F$7,T1_PERT!$G$7,T1_PERT!$C$7,T1_PERT!$E$7)</f>
        <v>5.82809464092767</v>
      </c>
      <c r="E4970" s="23" t="n">
        <f aca="true">BETAINV(RAND(),T1_PERT!$F$8,T1_PERT!$G$8,T1_PERT!$C$8,T1_PERT!$E$8)</f>
        <v>6.8556283725608</v>
      </c>
      <c r="F4970" s="23" t="n">
        <f aca="true">BETAINV(RAND(),T1_PERT!$F$9,T1_PERT!$G$9,T1_PERT!$C$9,T1_PERT!$E$9)</f>
        <v>3.91730667843789</v>
      </c>
      <c r="G4970" s="23" t="n">
        <f aca="true">BETAINV(RAND(),T1_PERT!$F$10,T1_PERT!$G$10,T1_PERT!$C$10,T1_PERT!$E$10)</f>
        <v>1.29893096863354</v>
      </c>
      <c r="H4970" s="23" t="n">
        <f aca="false">B4970+C4970+E4970+G4970</f>
        <v>20.3763896708222</v>
      </c>
      <c r="I4970" s="23" t="n">
        <f aca="false">B4970+D4970+F4970+G4970</f>
        <v>15.4128639498352</v>
      </c>
      <c r="J4970" s="23" t="n">
        <f aca="false">MAX(H4970,I4970)</f>
        <v>20.3763896708222</v>
      </c>
      <c r="K4970" s="24" t="n">
        <f aca="false">IF(H4970&gt;=I4970,1,0)</f>
        <v>1</v>
      </c>
    </row>
    <row r="4971" customFormat="false" ht="15" hidden="false" customHeight="false" outlineLevel="0" collapsed="false">
      <c r="A4971" s="5" t="n">
        <v>4952</v>
      </c>
      <c r="B4971" s="23" t="n">
        <f aca="true">BETAINV(RAND(),T1_PERT!$F$5,T1_PERT!$G$5,T1_PERT!$C$5,T1_PERT!$E$5)</f>
        <v>4.30422141649308</v>
      </c>
      <c r="C4971" s="23" t="n">
        <f aca="true">BETAINV(RAND(),T1_PERT!$F$6,T1_PERT!$G$6,T1_PERT!$C$6,T1_PERT!$E$6)</f>
        <v>7.07652883398889</v>
      </c>
      <c r="D4971" s="23" t="n">
        <f aca="true">BETAINV(RAND(),T1_PERT!$F$7,T1_PERT!$G$7,T1_PERT!$C$7,T1_PERT!$E$7)</f>
        <v>5.62358772870427</v>
      </c>
      <c r="E4971" s="23" t="n">
        <f aca="true">BETAINV(RAND(),T1_PERT!$F$8,T1_PERT!$G$8,T1_PERT!$C$8,T1_PERT!$E$8)</f>
        <v>5.02806337766231</v>
      </c>
      <c r="F4971" s="23" t="n">
        <f aca="true">BETAINV(RAND(),T1_PERT!$F$9,T1_PERT!$G$9,T1_PERT!$C$9,T1_PERT!$E$9)</f>
        <v>4.24908198122424</v>
      </c>
      <c r="G4971" s="23" t="n">
        <f aca="true">BETAINV(RAND(),T1_PERT!$F$10,T1_PERT!$G$10,T1_PERT!$C$10,T1_PERT!$E$10)</f>
        <v>1.3176690674294</v>
      </c>
      <c r="H4971" s="23" t="n">
        <f aca="false">B4971+C4971+E4971+G4971</f>
        <v>17.7264826955737</v>
      </c>
      <c r="I4971" s="23" t="n">
        <f aca="false">B4971+D4971+F4971+G4971</f>
        <v>15.494560193851</v>
      </c>
      <c r="J4971" s="23" t="n">
        <f aca="false">MAX(H4971,I4971)</f>
        <v>17.7264826955737</v>
      </c>
      <c r="K4971" s="24" t="n">
        <f aca="false">IF(H4971&gt;=I4971,1,0)</f>
        <v>1</v>
      </c>
    </row>
    <row r="4972" customFormat="false" ht="15" hidden="false" customHeight="false" outlineLevel="0" collapsed="false">
      <c r="A4972" s="5" t="n">
        <v>4953</v>
      </c>
      <c r="B4972" s="23" t="n">
        <f aca="true">BETAINV(RAND(),T1_PERT!$F$5,T1_PERT!$G$5,T1_PERT!$C$5,T1_PERT!$E$5)</f>
        <v>3.63519845651468</v>
      </c>
      <c r="C4972" s="23" t="n">
        <f aca="true">BETAINV(RAND(),T1_PERT!$F$6,T1_PERT!$G$6,T1_PERT!$C$6,T1_PERT!$E$6)</f>
        <v>5.07497014924656</v>
      </c>
      <c r="D4972" s="23" t="n">
        <f aca="true">BETAINV(RAND(),T1_PERT!$F$7,T1_PERT!$G$7,T1_PERT!$C$7,T1_PERT!$E$7)</f>
        <v>6.99835401980675</v>
      </c>
      <c r="E4972" s="23" t="n">
        <f aca="true">BETAINV(RAND(),T1_PERT!$F$8,T1_PERT!$G$8,T1_PERT!$C$8,T1_PERT!$E$8)</f>
        <v>5.64835861527476</v>
      </c>
      <c r="F4972" s="23" t="n">
        <f aca="true">BETAINV(RAND(),T1_PERT!$F$9,T1_PERT!$G$9,T1_PERT!$C$9,T1_PERT!$E$9)</f>
        <v>6.1332196700043</v>
      </c>
      <c r="G4972" s="23" t="n">
        <f aca="true">BETAINV(RAND(),T1_PERT!$F$10,T1_PERT!$G$10,T1_PERT!$C$10,T1_PERT!$E$10)</f>
        <v>1.8587714819037</v>
      </c>
      <c r="H4972" s="23" t="n">
        <f aca="false">B4972+C4972+E4972+G4972</f>
        <v>16.2172987029397</v>
      </c>
      <c r="I4972" s="23" t="n">
        <f aca="false">B4972+D4972+F4972+G4972</f>
        <v>18.6255436282294</v>
      </c>
      <c r="J4972" s="23" t="n">
        <f aca="false">MAX(H4972,I4972)</f>
        <v>18.6255436282294</v>
      </c>
      <c r="K4972" s="24" t="n">
        <f aca="false">IF(H4972&gt;=I4972,1,0)</f>
        <v>0</v>
      </c>
    </row>
    <row r="4973" customFormat="false" ht="15" hidden="false" customHeight="false" outlineLevel="0" collapsed="false">
      <c r="A4973" s="5" t="n">
        <v>4954</v>
      </c>
      <c r="B4973" s="23" t="n">
        <f aca="true">BETAINV(RAND(),T1_PERT!$F$5,T1_PERT!$G$5,T1_PERT!$C$5,T1_PERT!$E$5)</f>
        <v>3.51517332034874</v>
      </c>
      <c r="C4973" s="23" t="n">
        <f aca="true">BETAINV(RAND(),T1_PERT!$F$6,T1_PERT!$G$6,T1_PERT!$C$6,T1_PERT!$E$6)</f>
        <v>5.26769431070222</v>
      </c>
      <c r="D4973" s="23" t="n">
        <f aca="true">BETAINV(RAND(),T1_PERT!$F$7,T1_PERT!$G$7,T1_PERT!$C$7,T1_PERT!$E$7)</f>
        <v>3.63718692863451</v>
      </c>
      <c r="E4973" s="23" t="n">
        <f aca="true">BETAINV(RAND(),T1_PERT!$F$8,T1_PERT!$G$8,T1_PERT!$C$8,T1_PERT!$E$8)</f>
        <v>4.54324149903687</v>
      </c>
      <c r="F4973" s="23" t="n">
        <f aca="true">BETAINV(RAND(),T1_PERT!$F$9,T1_PERT!$G$9,T1_PERT!$C$9,T1_PERT!$E$9)</f>
        <v>6.15701332659888</v>
      </c>
      <c r="G4973" s="23" t="n">
        <f aca="true">BETAINV(RAND(),T1_PERT!$F$10,T1_PERT!$G$10,T1_PERT!$C$10,T1_PERT!$E$10)</f>
        <v>2.39048585928611</v>
      </c>
      <c r="H4973" s="23" t="n">
        <f aca="false">B4973+C4973+E4973+G4973</f>
        <v>15.7165949893739</v>
      </c>
      <c r="I4973" s="23" t="n">
        <f aca="false">B4973+D4973+F4973+G4973</f>
        <v>15.6998594348682</v>
      </c>
      <c r="J4973" s="23" t="n">
        <f aca="false">MAX(H4973,I4973)</f>
        <v>15.7165949893739</v>
      </c>
      <c r="K4973" s="24" t="n">
        <f aca="false">IF(H4973&gt;=I4973,1,0)</f>
        <v>1</v>
      </c>
    </row>
    <row r="4974" customFormat="false" ht="15" hidden="false" customHeight="false" outlineLevel="0" collapsed="false">
      <c r="A4974" s="5" t="n">
        <v>4955</v>
      </c>
      <c r="B4974" s="23" t="n">
        <f aca="true">BETAINV(RAND(),T1_PERT!$F$5,T1_PERT!$G$5,T1_PERT!$C$5,T1_PERT!$E$5)</f>
        <v>3.84059150822236</v>
      </c>
      <c r="C4974" s="23" t="n">
        <f aca="true">BETAINV(RAND(),T1_PERT!$F$6,T1_PERT!$G$6,T1_PERT!$C$6,T1_PERT!$E$6)</f>
        <v>5.91883291243961</v>
      </c>
      <c r="D4974" s="23" t="n">
        <f aca="true">BETAINV(RAND(),T1_PERT!$F$7,T1_PERT!$G$7,T1_PERT!$C$7,T1_PERT!$E$7)</f>
        <v>6.70182397742502</v>
      </c>
      <c r="E4974" s="23" t="n">
        <f aca="true">BETAINV(RAND(),T1_PERT!$F$8,T1_PERT!$G$8,T1_PERT!$C$8,T1_PERT!$E$8)</f>
        <v>5.85639165494712</v>
      </c>
      <c r="F4974" s="23" t="n">
        <f aca="true">BETAINV(RAND(),T1_PERT!$F$9,T1_PERT!$G$9,T1_PERT!$C$9,T1_PERT!$E$9)</f>
        <v>4.19163651202225</v>
      </c>
      <c r="G4974" s="23" t="n">
        <f aca="true">BETAINV(RAND(),T1_PERT!$F$10,T1_PERT!$G$10,T1_PERT!$C$10,T1_PERT!$E$10)</f>
        <v>1.41891559364444</v>
      </c>
      <c r="H4974" s="23" t="n">
        <f aca="false">B4974+C4974+E4974+G4974</f>
        <v>17.0347316692535</v>
      </c>
      <c r="I4974" s="23" t="n">
        <f aca="false">B4974+D4974+F4974+G4974</f>
        <v>16.1529675913141</v>
      </c>
      <c r="J4974" s="23" t="n">
        <f aca="false">MAX(H4974,I4974)</f>
        <v>17.0347316692535</v>
      </c>
      <c r="K4974" s="24" t="n">
        <f aca="false">IF(H4974&gt;=I4974,1,0)</f>
        <v>1</v>
      </c>
    </row>
    <row r="4975" customFormat="false" ht="15" hidden="false" customHeight="false" outlineLevel="0" collapsed="false">
      <c r="A4975" s="5" t="n">
        <v>4956</v>
      </c>
      <c r="B4975" s="23" t="n">
        <f aca="true">BETAINV(RAND(),T1_PERT!$F$5,T1_PERT!$G$5,T1_PERT!$C$5,T1_PERT!$E$5)</f>
        <v>3.9305550727357</v>
      </c>
      <c r="C4975" s="23" t="n">
        <f aca="true">BETAINV(RAND(),T1_PERT!$F$6,T1_PERT!$G$6,T1_PERT!$C$6,T1_PERT!$E$6)</f>
        <v>5.61568384665708</v>
      </c>
      <c r="D4975" s="23" t="n">
        <f aca="true">BETAINV(RAND(),T1_PERT!$F$7,T1_PERT!$G$7,T1_PERT!$C$7,T1_PERT!$E$7)</f>
        <v>5.7568018186762</v>
      </c>
      <c r="E4975" s="23" t="n">
        <f aca="true">BETAINV(RAND(),T1_PERT!$F$8,T1_PERT!$G$8,T1_PERT!$C$8,T1_PERT!$E$8)</f>
        <v>4.7867633897656</v>
      </c>
      <c r="F4975" s="23" t="n">
        <f aca="true">BETAINV(RAND(),T1_PERT!$F$9,T1_PERT!$G$9,T1_PERT!$C$9,T1_PERT!$E$9)</f>
        <v>4.99143686452383</v>
      </c>
      <c r="G4975" s="23" t="n">
        <f aca="true">BETAINV(RAND(),T1_PERT!$F$10,T1_PERT!$G$10,T1_PERT!$C$10,T1_PERT!$E$10)</f>
        <v>1.70328457778607</v>
      </c>
      <c r="H4975" s="23" t="n">
        <f aca="false">B4975+C4975+E4975+G4975</f>
        <v>16.0362868869444</v>
      </c>
      <c r="I4975" s="23" t="n">
        <f aca="false">B4975+D4975+F4975+G4975</f>
        <v>16.3820783337218</v>
      </c>
      <c r="J4975" s="23" t="n">
        <f aca="false">MAX(H4975,I4975)</f>
        <v>16.3820783337218</v>
      </c>
      <c r="K4975" s="24" t="n">
        <f aca="false">IF(H4975&gt;=I4975,1,0)</f>
        <v>0</v>
      </c>
    </row>
    <row r="4976" customFormat="false" ht="15" hidden="false" customHeight="false" outlineLevel="0" collapsed="false">
      <c r="A4976" s="5" t="n">
        <v>4957</v>
      </c>
      <c r="B4976" s="23" t="n">
        <f aca="true">BETAINV(RAND(),T1_PERT!$F$5,T1_PERT!$G$5,T1_PERT!$C$5,T1_PERT!$E$5)</f>
        <v>3.51912067845811</v>
      </c>
      <c r="C4976" s="23" t="n">
        <f aca="true">BETAINV(RAND(),T1_PERT!$F$6,T1_PERT!$G$6,T1_PERT!$C$6,T1_PERT!$E$6)</f>
        <v>5.77620814457743</v>
      </c>
      <c r="D4976" s="23" t="n">
        <f aca="true">BETAINV(RAND(),T1_PERT!$F$7,T1_PERT!$G$7,T1_PERT!$C$7,T1_PERT!$E$7)</f>
        <v>5.45478376939602</v>
      </c>
      <c r="E4976" s="23" t="n">
        <f aca="true">BETAINV(RAND(),T1_PERT!$F$8,T1_PERT!$G$8,T1_PERT!$C$8,T1_PERT!$E$8)</f>
        <v>4.79181652767257</v>
      </c>
      <c r="F4976" s="23" t="n">
        <f aca="true">BETAINV(RAND(),T1_PERT!$F$9,T1_PERT!$G$9,T1_PERT!$C$9,T1_PERT!$E$9)</f>
        <v>4.48037240155712</v>
      </c>
      <c r="G4976" s="23" t="n">
        <f aca="true">BETAINV(RAND(),T1_PERT!$F$10,T1_PERT!$G$10,T1_PERT!$C$10,T1_PERT!$E$10)</f>
        <v>2.39931232714034</v>
      </c>
      <c r="H4976" s="23" t="n">
        <f aca="false">B4976+C4976+E4976+G4976</f>
        <v>16.4864576778484</v>
      </c>
      <c r="I4976" s="23" t="n">
        <f aca="false">B4976+D4976+F4976+G4976</f>
        <v>15.8535891765516</v>
      </c>
      <c r="J4976" s="23" t="n">
        <f aca="false">MAX(H4976,I4976)</f>
        <v>16.4864576778484</v>
      </c>
      <c r="K4976" s="24" t="n">
        <f aca="false">IF(H4976&gt;=I4976,1,0)</f>
        <v>1</v>
      </c>
    </row>
    <row r="4977" customFormat="false" ht="15" hidden="false" customHeight="false" outlineLevel="0" collapsed="false">
      <c r="A4977" s="5" t="n">
        <v>4958</v>
      </c>
      <c r="B4977" s="23" t="n">
        <f aca="true">BETAINV(RAND(),T1_PERT!$F$5,T1_PERT!$G$5,T1_PERT!$C$5,T1_PERT!$E$5)</f>
        <v>4.58322175524184</v>
      </c>
      <c r="C4977" s="23" t="n">
        <f aca="true">BETAINV(RAND(),T1_PERT!$F$6,T1_PERT!$G$6,T1_PERT!$C$6,T1_PERT!$E$6)</f>
        <v>3.31643827903961</v>
      </c>
      <c r="D4977" s="23" t="n">
        <f aca="true">BETAINV(RAND(),T1_PERT!$F$7,T1_PERT!$G$7,T1_PERT!$C$7,T1_PERT!$E$7)</f>
        <v>4.32612806591817</v>
      </c>
      <c r="E4977" s="23" t="n">
        <f aca="true">BETAINV(RAND(),T1_PERT!$F$8,T1_PERT!$G$8,T1_PERT!$C$8,T1_PERT!$E$8)</f>
        <v>4.62699598267989</v>
      </c>
      <c r="F4977" s="23" t="n">
        <f aca="true">BETAINV(RAND(),T1_PERT!$F$9,T1_PERT!$G$9,T1_PERT!$C$9,T1_PERT!$E$9)</f>
        <v>3.2562746808174</v>
      </c>
      <c r="G4977" s="23" t="n">
        <f aca="true">BETAINV(RAND(),T1_PERT!$F$10,T1_PERT!$G$10,T1_PERT!$C$10,T1_PERT!$E$10)</f>
        <v>1.69753071262204</v>
      </c>
      <c r="H4977" s="23" t="n">
        <f aca="false">B4977+C4977+E4977+G4977</f>
        <v>14.2241867295834</v>
      </c>
      <c r="I4977" s="23" t="n">
        <f aca="false">B4977+D4977+F4977+G4977</f>
        <v>13.8631552145994</v>
      </c>
      <c r="J4977" s="23" t="n">
        <f aca="false">MAX(H4977,I4977)</f>
        <v>14.2241867295834</v>
      </c>
      <c r="K4977" s="24" t="n">
        <f aca="false">IF(H4977&gt;=I4977,1,0)</f>
        <v>1</v>
      </c>
    </row>
    <row r="4978" customFormat="false" ht="15" hidden="false" customHeight="false" outlineLevel="0" collapsed="false">
      <c r="A4978" s="5" t="n">
        <v>4959</v>
      </c>
      <c r="B4978" s="23" t="n">
        <f aca="true">BETAINV(RAND(),T1_PERT!$F$5,T1_PERT!$G$5,T1_PERT!$C$5,T1_PERT!$E$5)</f>
        <v>3.86376660650889</v>
      </c>
      <c r="C4978" s="23" t="n">
        <f aca="true">BETAINV(RAND(),T1_PERT!$F$6,T1_PERT!$G$6,T1_PERT!$C$6,T1_PERT!$E$6)</f>
        <v>4.12047838165218</v>
      </c>
      <c r="D4978" s="23" t="n">
        <f aca="true">BETAINV(RAND(),T1_PERT!$F$7,T1_PERT!$G$7,T1_PERT!$C$7,T1_PERT!$E$7)</f>
        <v>4.91720429013465</v>
      </c>
      <c r="E4978" s="23" t="n">
        <f aca="true">BETAINV(RAND(),T1_PERT!$F$8,T1_PERT!$G$8,T1_PERT!$C$8,T1_PERT!$E$8)</f>
        <v>4.40874543439118</v>
      </c>
      <c r="F4978" s="23" t="n">
        <f aca="true">BETAINV(RAND(),T1_PERT!$F$9,T1_PERT!$G$9,T1_PERT!$C$9,T1_PERT!$E$9)</f>
        <v>3.64993902944394</v>
      </c>
      <c r="G4978" s="23" t="n">
        <f aca="true">BETAINV(RAND(),T1_PERT!$F$10,T1_PERT!$G$10,T1_PERT!$C$10,T1_PERT!$E$10)</f>
        <v>2.30565291187138</v>
      </c>
      <c r="H4978" s="23" t="n">
        <f aca="false">B4978+C4978+E4978+G4978</f>
        <v>14.6986433344236</v>
      </c>
      <c r="I4978" s="23" t="n">
        <f aca="false">B4978+D4978+F4978+G4978</f>
        <v>14.7365628379589</v>
      </c>
      <c r="J4978" s="23" t="n">
        <f aca="false">MAX(H4978,I4978)</f>
        <v>14.7365628379589</v>
      </c>
      <c r="K4978" s="24" t="n">
        <f aca="false">IF(H4978&gt;=I4978,1,0)</f>
        <v>0</v>
      </c>
    </row>
    <row r="4979" customFormat="false" ht="15" hidden="false" customHeight="false" outlineLevel="0" collapsed="false">
      <c r="A4979" s="5" t="n">
        <v>4960</v>
      </c>
      <c r="B4979" s="23" t="n">
        <f aca="true">BETAINV(RAND(),T1_PERT!$F$5,T1_PERT!$G$5,T1_PERT!$C$5,T1_PERT!$E$5)</f>
        <v>3.27187015644992</v>
      </c>
      <c r="C4979" s="23" t="n">
        <f aca="true">BETAINV(RAND(),T1_PERT!$F$6,T1_PERT!$G$6,T1_PERT!$C$6,T1_PERT!$E$6)</f>
        <v>6.80477741265196</v>
      </c>
      <c r="D4979" s="23" t="n">
        <f aca="true">BETAINV(RAND(),T1_PERT!$F$7,T1_PERT!$G$7,T1_PERT!$C$7,T1_PERT!$E$7)</f>
        <v>3.91062378292044</v>
      </c>
      <c r="E4979" s="23" t="n">
        <f aca="true">BETAINV(RAND(),T1_PERT!$F$8,T1_PERT!$G$8,T1_PERT!$C$8,T1_PERT!$E$8)</f>
        <v>4.08054168933941</v>
      </c>
      <c r="F4979" s="23" t="n">
        <f aca="true">BETAINV(RAND(),T1_PERT!$F$9,T1_PERT!$G$9,T1_PERT!$C$9,T1_PERT!$E$9)</f>
        <v>4.79683871767928</v>
      </c>
      <c r="G4979" s="23" t="n">
        <f aca="true">BETAINV(RAND(),T1_PERT!$F$10,T1_PERT!$G$10,T1_PERT!$C$10,T1_PERT!$E$10)</f>
        <v>1.40996543678516</v>
      </c>
      <c r="H4979" s="23" t="n">
        <f aca="false">B4979+C4979+E4979+G4979</f>
        <v>15.5671546952265</v>
      </c>
      <c r="I4979" s="23" t="n">
        <f aca="false">B4979+D4979+F4979+G4979</f>
        <v>13.3892980938348</v>
      </c>
      <c r="J4979" s="23" t="n">
        <f aca="false">MAX(H4979,I4979)</f>
        <v>15.5671546952265</v>
      </c>
      <c r="K4979" s="24" t="n">
        <f aca="false">IF(H4979&gt;=I4979,1,0)</f>
        <v>1</v>
      </c>
    </row>
    <row r="4980" customFormat="false" ht="15" hidden="false" customHeight="false" outlineLevel="0" collapsed="false">
      <c r="A4980" s="5" t="n">
        <v>4961</v>
      </c>
      <c r="B4980" s="23" t="n">
        <f aca="true">BETAINV(RAND(),T1_PERT!$F$5,T1_PERT!$G$5,T1_PERT!$C$5,T1_PERT!$E$5)</f>
        <v>3.79216486827756</v>
      </c>
      <c r="C4980" s="23" t="n">
        <f aca="true">BETAINV(RAND(),T1_PERT!$F$6,T1_PERT!$G$6,T1_PERT!$C$6,T1_PERT!$E$6)</f>
        <v>5.28790115560072</v>
      </c>
      <c r="D4980" s="23" t="n">
        <f aca="true">BETAINV(RAND(),T1_PERT!$F$7,T1_PERT!$G$7,T1_PERT!$C$7,T1_PERT!$E$7)</f>
        <v>6.27256719013601</v>
      </c>
      <c r="E4980" s="23" t="n">
        <f aca="true">BETAINV(RAND(),T1_PERT!$F$8,T1_PERT!$G$8,T1_PERT!$C$8,T1_PERT!$E$8)</f>
        <v>4.71535023012049</v>
      </c>
      <c r="F4980" s="23" t="n">
        <f aca="true">BETAINV(RAND(),T1_PERT!$F$9,T1_PERT!$G$9,T1_PERT!$C$9,T1_PERT!$E$9)</f>
        <v>3.21976363571978</v>
      </c>
      <c r="G4980" s="23" t="n">
        <f aca="true">BETAINV(RAND(),T1_PERT!$F$10,T1_PERT!$G$10,T1_PERT!$C$10,T1_PERT!$E$10)</f>
        <v>2.05178125816938</v>
      </c>
      <c r="H4980" s="23" t="n">
        <f aca="false">B4980+C4980+E4980+G4980</f>
        <v>15.8471975121681</v>
      </c>
      <c r="I4980" s="23" t="n">
        <f aca="false">B4980+D4980+F4980+G4980</f>
        <v>15.3362769523027</v>
      </c>
      <c r="J4980" s="23" t="n">
        <f aca="false">MAX(H4980,I4980)</f>
        <v>15.8471975121681</v>
      </c>
      <c r="K4980" s="24" t="n">
        <f aca="false">IF(H4980&gt;=I4980,1,0)</f>
        <v>1</v>
      </c>
    </row>
    <row r="4981" customFormat="false" ht="15" hidden="false" customHeight="false" outlineLevel="0" collapsed="false">
      <c r="A4981" s="5" t="n">
        <v>4962</v>
      </c>
      <c r="B4981" s="23" t="n">
        <f aca="true">BETAINV(RAND(),T1_PERT!$F$5,T1_PERT!$G$5,T1_PERT!$C$5,T1_PERT!$E$5)</f>
        <v>5.2285962608358</v>
      </c>
      <c r="C4981" s="23" t="n">
        <f aca="true">BETAINV(RAND(),T1_PERT!$F$6,T1_PERT!$G$6,T1_PERT!$C$6,T1_PERT!$E$6)</f>
        <v>3.25082678622146</v>
      </c>
      <c r="D4981" s="23" t="n">
        <f aca="true">BETAINV(RAND(),T1_PERT!$F$7,T1_PERT!$G$7,T1_PERT!$C$7,T1_PERT!$E$7)</f>
        <v>5.84129329341143</v>
      </c>
      <c r="E4981" s="23" t="n">
        <f aca="true">BETAINV(RAND(),T1_PERT!$F$8,T1_PERT!$G$8,T1_PERT!$C$8,T1_PERT!$E$8)</f>
        <v>4.65097117043329</v>
      </c>
      <c r="F4981" s="23" t="n">
        <f aca="true">BETAINV(RAND(),T1_PERT!$F$9,T1_PERT!$G$9,T1_PERT!$C$9,T1_PERT!$E$9)</f>
        <v>4.56020267753216</v>
      </c>
      <c r="G4981" s="23" t="n">
        <f aca="true">BETAINV(RAND(),T1_PERT!$F$10,T1_PERT!$G$10,T1_PERT!$C$10,T1_PERT!$E$10)</f>
        <v>1.70780031634431</v>
      </c>
      <c r="H4981" s="23" t="n">
        <f aca="false">B4981+C4981+E4981+G4981</f>
        <v>14.8381945338349</v>
      </c>
      <c r="I4981" s="23" t="n">
        <f aca="false">B4981+D4981+F4981+G4981</f>
        <v>17.3378925481237</v>
      </c>
      <c r="J4981" s="23" t="n">
        <f aca="false">MAX(H4981,I4981)</f>
        <v>17.3378925481237</v>
      </c>
      <c r="K4981" s="24" t="n">
        <f aca="false">IF(H4981&gt;=I4981,1,0)</f>
        <v>0</v>
      </c>
    </row>
    <row r="4982" customFormat="false" ht="15" hidden="false" customHeight="false" outlineLevel="0" collapsed="false">
      <c r="A4982" s="5" t="n">
        <v>4963</v>
      </c>
      <c r="B4982" s="23" t="n">
        <f aca="true">BETAINV(RAND(),T1_PERT!$F$5,T1_PERT!$G$5,T1_PERT!$C$5,T1_PERT!$E$5)</f>
        <v>4.96549664810837</v>
      </c>
      <c r="C4982" s="23" t="n">
        <f aca="true">BETAINV(RAND(),T1_PERT!$F$6,T1_PERT!$G$6,T1_PERT!$C$6,T1_PERT!$E$6)</f>
        <v>4.77738727374895</v>
      </c>
      <c r="D4982" s="23" t="n">
        <f aca="true">BETAINV(RAND(),T1_PERT!$F$7,T1_PERT!$G$7,T1_PERT!$C$7,T1_PERT!$E$7)</f>
        <v>4.0763040346865</v>
      </c>
      <c r="E4982" s="23" t="n">
        <f aca="true">BETAINV(RAND(),T1_PERT!$F$8,T1_PERT!$G$8,T1_PERT!$C$8,T1_PERT!$E$8)</f>
        <v>4.70254779656209</v>
      </c>
      <c r="F4982" s="23" t="n">
        <f aca="true">BETAINV(RAND(),T1_PERT!$F$9,T1_PERT!$G$9,T1_PERT!$C$9,T1_PERT!$E$9)</f>
        <v>5.05093060489063</v>
      </c>
      <c r="G4982" s="23" t="n">
        <f aca="true">BETAINV(RAND(),T1_PERT!$F$10,T1_PERT!$G$10,T1_PERT!$C$10,T1_PERT!$E$10)</f>
        <v>2.03146781921703</v>
      </c>
      <c r="H4982" s="23" t="n">
        <f aca="false">B4982+C4982+E4982+G4982</f>
        <v>16.4768995376364</v>
      </c>
      <c r="I4982" s="23" t="n">
        <f aca="false">B4982+D4982+F4982+G4982</f>
        <v>16.1241991069025</v>
      </c>
      <c r="J4982" s="23" t="n">
        <f aca="false">MAX(H4982,I4982)</f>
        <v>16.4768995376364</v>
      </c>
      <c r="K4982" s="24" t="n">
        <f aca="false">IF(H4982&gt;=I4982,1,0)</f>
        <v>1</v>
      </c>
    </row>
    <row r="4983" customFormat="false" ht="15" hidden="false" customHeight="false" outlineLevel="0" collapsed="false">
      <c r="A4983" s="5" t="n">
        <v>4964</v>
      </c>
      <c r="B4983" s="23" t="n">
        <f aca="true">BETAINV(RAND(),T1_PERT!$F$5,T1_PERT!$G$5,T1_PERT!$C$5,T1_PERT!$E$5)</f>
        <v>2.84912123554107</v>
      </c>
      <c r="C4983" s="23" t="n">
        <f aca="true">BETAINV(RAND(),T1_PERT!$F$6,T1_PERT!$G$6,T1_PERT!$C$6,T1_PERT!$E$6)</f>
        <v>4.03839030775825</v>
      </c>
      <c r="D4983" s="23" t="n">
        <f aca="true">BETAINV(RAND(),T1_PERT!$F$7,T1_PERT!$G$7,T1_PERT!$C$7,T1_PERT!$E$7)</f>
        <v>5.13385414614016</v>
      </c>
      <c r="E4983" s="23" t="n">
        <f aca="true">BETAINV(RAND(),T1_PERT!$F$8,T1_PERT!$G$8,T1_PERT!$C$8,T1_PERT!$E$8)</f>
        <v>5.79841699204093</v>
      </c>
      <c r="F4983" s="23" t="n">
        <f aca="true">BETAINV(RAND(),T1_PERT!$F$9,T1_PERT!$G$9,T1_PERT!$C$9,T1_PERT!$E$9)</f>
        <v>5.57044054422708</v>
      </c>
      <c r="G4983" s="23" t="n">
        <f aca="true">BETAINV(RAND(),T1_PERT!$F$10,T1_PERT!$G$10,T1_PERT!$C$10,T1_PERT!$E$10)</f>
        <v>2.5325503679102</v>
      </c>
      <c r="H4983" s="23" t="n">
        <f aca="false">B4983+C4983+E4983+G4983</f>
        <v>15.2184789032504</v>
      </c>
      <c r="I4983" s="23" t="n">
        <f aca="false">B4983+D4983+F4983+G4983</f>
        <v>16.0859662938185</v>
      </c>
      <c r="J4983" s="23" t="n">
        <f aca="false">MAX(H4983,I4983)</f>
        <v>16.0859662938185</v>
      </c>
      <c r="K4983" s="24" t="n">
        <f aca="false">IF(H4983&gt;=I4983,1,0)</f>
        <v>0</v>
      </c>
    </row>
    <row r="4984" customFormat="false" ht="15" hidden="false" customHeight="false" outlineLevel="0" collapsed="false">
      <c r="A4984" s="5" t="n">
        <v>4965</v>
      </c>
      <c r="B4984" s="23" t="n">
        <f aca="true">BETAINV(RAND(),T1_PERT!$F$5,T1_PERT!$G$5,T1_PERT!$C$5,T1_PERT!$E$5)</f>
        <v>3.6614793105472</v>
      </c>
      <c r="C4984" s="23" t="n">
        <f aca="true">BETAINV(RAND(),T1_PERT!$F$6,T1_PERT!$G$6,T1_PERT!$C$6,T1_PERT!$E$6)</f>
        <v>4.28781421205385</v>
      </c>
      <c r="D4984" s="23" t="n">
        <f aca="true">BETAINV(RAND(),T1_PERT!$F$7,T1_PERT!$G$7,T1_PERT!$C$7,T1_PERT!$E$7)</f>
        <v>5.49001950428087</v>
      </c>
      <c r="E4984" s="23" t="n">
        <f aca="true">BETAINV(RAND(),T1_PERT!$F$8,T1_PERT!$G$8,T1_PERT!$C$8,T1_PERT!$E$8)</f>
        <v>5.10138130338402</v>
      </c>
      <c r="F4984" s="23" t="n">
        <f aca="true">BETAINV(RAND(),T1_PERT!$F$9,T1_PERT!$G$9,T1_PERT!$C$9,T1_PERT!$E$9)</f>
        <v>4.50200967765682</v>
      </c>
      <c r="G4984" s="23" t="n">
        <f aca="true">BETAINV(RAND(),T1_PERT!$F$10,T1_PERT!$G$10,T1_PERT!$C$10,T1_PERT!$E$10)</f>
        <v>2.0808084872723</v>
      </c>
      <c r="H4984" s="23" t="n">
        <f aca="false">B4984+C4984+E4984+G4984</f>
        <v>15.1314833132574</v>
      </c>
      <c r="I4984" s="23" t="n">
        <f aca="false">B4984+D4984+F4984+G4984</f>
        <v>15.7343169797572</v>
      </c>
      <c r="J4984" s="23" t="n">
        <f aca="false">MAX(H4984,I4984)</f>
        <v>15.7343169797572</v>
      </c>
      <c r="K4984" s="24" t="n">
        <f aca="false">IF(H4984&gt;=I4984,1,0)</f>
        <v>0</v>
      </c>
    </row>
    <row r="4985" customFormat="false" ht="15" hidden="false" customHeight="false" outlineLevel="0" collapsed="false">
      <c r="A4985" s="5" t="n">
        <v>4966</v>
      </c>
      <c r="B4985" s="23" t="n">
        <f aca="true">BETAINV(RAND(),T1_PERT!$F$5,T1_PERT!$G$5,T1_PERT!$C$5,T1_PERT!$E$5)</f>
        <v>2.38172856984067</v>
      </c>
      <c r="C4985" s="23" t="n">
        <f aca="true">BETAINV(RAND(),T1_PERT!$F$6,T1_PERT!$G$6,T1_PERT!$C$6,T1_PERT!$E$6)</f>
        <v>5.58273761707199</v>
      </c>
      <c r="D4985" s="23" t="n">
        <f aca="true">BETAINV(RAND(),T1_PERT!$F$7,T1_PERT!$G$7,T1_PERT!$C$7,T1_PERT!$E$7)</f>
        <v>6.88933184385901</v>
      </c>
      <c r="E4985" s="23" t="n">
        <f aca="true">BETAINV(RAND(),T1_PERT!$F$8,T1_PERT!$G$8,T1_PERT!$C$8,T1_PERT!$E$8)</f>
        <v>6.38959986249152</v>
      </c>
      <c r="F4985" s="23" t="n">
        <f aca="true">BETAINV(RAND(),T1_PERT!$F$9,T1_PERT!$G$9,T1_PERT!$C$9,T1_PERT!$E$9)</f>
        <v>4.42903747881519</v>
      </c>
      <c r="G4985" s="23" t="n">
        <f aca="true">BETAINV(RAND(),T1_PERT!$F$10,T1_PERT!$G$10,T1_PERT!$C$10,T1_PERT!$E$10)</f>
        <v>2.18631691393121</v>
      </c>
      <c r="H4985" s="23" t="n">
        <f aca="false">B4985+C4985+E4985+G4985</f>
        <v>16.5403829633354</v>
      </c>
      <c r="I4985" s="23" t="n">
        <f aca="false">B4985+D4985+F4985+G4985</f>
        <v>15.8864148064461</v>
      </c>
      <c r="J4985" s="23" t="n">
        <f aca="false">MAX(H4985,I4985)</f>
        <v>16.5403829633354</v>
      </c>
      <c r="K4985" s="24" t="n">
        <f aca="false">IF(H4985&gt;=I4985,1,0)</f>
        <v>1</v>
      </c>
    </row>
    <row r="4986" customFormat="false" ht="15" hidden="false" customHeight="false" outlineLevel="0" collapsed="false">
      <c r="A4986" s="5" t="n">
        <v>4967</v>
      </c>
      <c r="B4986" s="23" t="n">
        <f aca="true">BETAINV(RAND(),T1_PERT!$F$5,T1_PERT!$G$5,T1_PERT!$C$5,T1_PERT!$E$5)</f>
        <v>3.96111341320031</v>
      </c>
      <c r="C4986" s="23" t="n">
        <f aca="true">BETAINV(RAND(),T1_PERT!$F$6,T1_PERT!$G$6,T1_PERT!$C$6,T1_PERT!$E$6)</f>
        <v>4.39890408712053</v>
      </c>
      <c r="D4986" s="23" t="n">
        <f aca="true">BETAINV(RAND(),T1_PERT!$F$7,T1_PERT!$G$7,T1_PERT!$C$7,T1_PERT!$E$7)</f>
        <v>3.00381291780518</v>
      </c>
      <c r="E4986" s="23" t="n">
        <f aca="true">BETAINV(RAND(),T1_PERT!$F$8,T1_PERT!$G$8,T1_PERT!$C$8,T1_PERT!$E$8)</f>
        <v>4.47452534054752</v>
      </c>
      <c r="F4986" s="23" t="n">
        <f aca="true">BETAINV(RAND(),T1_PERT!$F$9,T1_PERT!$G$9,T1_PERT!$C$9,T1_PERT!$E$9)</f>
        <v>4.5114973920057</v>
      </c>
      <c r="G4986" s="23" t="n">
        <f aca="true">BETAINV(RAND(),T1_PERT!$F$10,T1_PERT!$G$10,T1_PERT!$C$10,T1_PERT!$E$10)</f>
        <v>1.54929896298619</v>
      </c>
      <c r="H4986" s="23" t="n">
        <f aca="false">B4986+C4986+E4986+G4986</f>
        <v>14.3838418038546</v>
      </c>
      <c r="I4986" s="23" t="n">
        <f aca="false">B4986+D4986+F4986+G4986</f>
        <v>13.0257226859974</v>
      </c>
      <c r="J4986" s="23" t="n">
        <f aca="false">MAX(H4986,I4986)</f>
        <v>14.3838418038546</v>
      </c>
      <c r="K4986" s="24" t="n">
        <f aca="false">IF(H4986&gt;=I4986,1,0)</f>
        <v>1</v>
      </c>
    </row>
    <row r="4987" customFormat="false" ht="15" hidden="false" customHeight="false" outlineLevel="0" collapsed="false">
      <c r="A4987" s="5" t="n">
        <v>4968</v>
      </c>
      <c r="B4987" s="23" t="n">
        <f aca="true">BETAINV(RAND(),T1_PERT!$F$5,T1_PERT!$G$5,T1_PERT!$C$5,T1_PERT!$E$5)</f>
        <v>3.04313004329434</v>
      </c>
      <c r="C4987" s="23" t="n">
        <f aca="true">BETAINV(RAND(),T1_PERT!$F$6,T1_PERT!$G$6,T1_PERT!$C$6,T1_PERT!$E$6)</f>
        <v>5.2087626316295</v>
      </c>
      <c r="D4987" s="23" t="n">
        <f aca="true">BETAINV(RAND(),T1_PERT!$F$7,T1_PERT!$G$7,T1_PERT!$C$7,T1_PERT!$E$7)</f>
        <v>6.71321525577448</v>
      </c>
      <c r="E4987" s="23" t="n">
        <f aca="true">BETAINV(RAND(),T1_PERT!$F$8,T1_PERT!$G$8,T1_PERT!$C$8,T1_PERT!$E$8)</f>
        <v>5.08703866274497</v>
      </c>
      <c r="F4987" s="23" t="n">
        <f aca="true">BETAINV(RAND(),T1_PERT!$F$9,T1_PERT!$G$9,T1_PERT!$C$9,T1_PERT!$E$9)</f>
        <v>5.33704492603321</v>
      </c>
      <c r="G4987" s="23" t="n">
        <f aca="true">BETAINV(RAND(),T1_PERT!$F$10,T1_PERT!$G$10,T1_PERT!$C$10,T1_PERT!$E$10)</f>
        <v>1.79259245194109</v>
      </c>
      <c r="H4987" s="23" t="n">
        <f aca="false">B4987+C4987+E4987+G4987</f>
        <v>15.1315237896099</v>
      </c>
      <c r="I4987" s="23" t="n">
        <f aca="false">B4987+D4987+F4987+G4987</f>
        <v>16.8859826770431</v>
      </c>
      <c r="J4987" s="23" t="n">
        <f aca="false">MAX(H4987,I4987)</f>
        <v>16.8859826770431</v>
      </c>
      <c r="K4987" s="24" t="n">
        <f aca="false">IF(H4987&gt;=I4987,1,0)</f>
        <v>0</v>
      </c>
    </row>
    <row r="4988" customFormat="false" ht="15" hidden="false" customHeight="false" outlineLevel="0" collapsed="false">
      <c r="A4988" s="5" t="n">
        <v>4969</v>
      </c>
      <c r="B4988" s="23" t="n">
        <f aca="true">BETAINV(RAND(),T1_PERT!$F$5,T1_PERT!$G$5,T1_PERT!$C$5,T1_PERT!$E$5)</f>
        <v>4.02128780256819</v>
      </c>
      <c r="C4988" s="23" t="n">
        <f aca="true">BETAINV(RAND(),T1_PERT!$F$6,T1_PERT!$G$6,T1_PERT!$C$6,T1_PERT!$E$6)</f>
        <v>3.8428863995599</v>
      </c>
      <c r="D4988" s="23" t="n">
        <f aca="true">BETAINV(RAND(),T1_PERT!$F$7,T1_PERT!$G$7,T1_PERT!$C$7,T1_PERT!$E$7)</f>
        <v>2.96072796878141</v>
      </c>
      <c r="E4988" s="23" t="n">
        <f aca="true">BETAINV(RAND(),T1_PERT!$F$8,T1_PERT!$G$8,T1_PERT!$C$8,T1_PERT!$E$8)</f>
        <v>5.98690465211107</v>
      </c>
      <c r="F4988" s="23" t="n">
        <f aca="true">BETAINV(RAND(),T1_PERT!$F$9,T1_PERT!$G$9,T1_PERT!$C$9,T1_PERT!$E$9)</f>
        <v>5.12993488860904</v>
      </c>
      <c r="G4988" s="23" t="n">
        <f aca="true">BETAINV(RAND(),T1_PERT!$F$10,T1_PERT!$G$10,T1_PERT!$C$10,T1_PERT!$E$10)</f>
        <v>1.80252590010176</v>
      </c>
      <c r="H4988" s="23" t="n">
        <f aca="false">B4988+C4988+E4988+G4988</f>
        <v>15.6536047543409</v>
      </c>
      <c r="I4988" s="23" t="n">
        <f aca="false">B4988+D4988+F4988+G4988</f>
        <v>13.9144765600604</v>
      </c>
      <c r="J4988" s="23" t="n">
        <f aca="false">MAX(H4988,I4988)</f>
        <v>15.6536047543409</v>
      </c>
      <c r="K4988" s="24" t="n">
        <f aca="false">IF(H4988&gt;=I4988,1,0)</f>
        <v>1</v>
      </c>
    </row>
    <row r="4989" customFormat="false" ht="15" hidden="false" customHeight="false" outlineLevel="0" collapsed="false">
      <c r="A4989" s="5" t="n">
        <v>4970</v>
      </c>
      <c r="B4989" s="23" t="n">
        <f aca="true">BETAINV(RAND(),T1_PERT!$F$5,T1_PERT!$G$5,T1_PERT!$C$5,T1_PERT!$E$5)</f>
        <v>3.57038432746448</v>
      </c>
      <c r="C4989" s="23" t="n">
        <f aca="true">BETAINV(RAND(),T1_PERT!$F$6,T1_PERT!$G$6,T1_PERT!$C$6,T1_PERT!$E$6)</f>
        <v>3.93696549318224</v>
      </c>
      <c r="D4989" s="23" t="n">
        <f aca="true">BETAINV(RAND(),T1_PERT!$F$7,T1_PERT!$G$7,T1_PERT!$C$7,T1_PERT!$E$7)</f>
        <v>6.36987922135145</v>
      </c>
      <c r="E4989" s="23" t="n">
        <f aca="true">BETAINV(RAND(),T1_PERT!$F$8,T1_PERT!$G$8,T1_PERT!$C$8,T1_PERT!$E$8)</f>
        <v>6.83183984952508</v>
      </c>
      <c r="F4989" s="23" t="n">
        <f aca="true">BETAINV(RAND(),T1_PERT!$F$9,T1_PERT!$G$9,T1_PERT!$C$9,T1_PERT!$E$9)</f>
        <v>5.17669840649514</v>
      </c>
      <c r="G4989" s="23" t="n">
        <f aca="true">BETAINV(RAND(),T1_PERT!$F$10,T1_PERT!$G$10,T1_PERT!$C$10,T1_PERT!$E$10)</f>
        <v>1.55892134738591</v>
      </c>
      <c r="H4989" s="23" t="n">
        <f aca="false">B4989+C4989+E4989+G4989</f>
        <v>15.8981110175577</v>
      </c>
      <c r="I4989" s="23" t="n">
        <f aca="false">B4989+D4989+F4989+G4989</f>
        <v>16.675883302697</v>
      </c>
      <c r="J4989" s="23" t="n">
        <f aca="false">MAX(H4989,I4989)</f>
        <v>16.675883302697</v>
      </c>
      <c r="K4989" s="24" t="n">
        <f aca="false">IF(H4989&gt;=I4989,1,0)</f>
        <v>0</v>
      </c>
    </row>
    <row r="4990" customFormat="false" ht="15" hidden="false" customHeight="false" outlineLevel="0" collapsed="false">
      <c r="A4990" s="5" t="n">
        <v>4971</v>
      </c>
      <c r="B4990" s="23" t="n">
        <f aca="true">BETAINV(RAND(),T1_PERT!$F$5,T1_PERT!$G$5,T1_PERT!$C$5,T1_PERT!$E$5)</f>
        <v>4.57185927688439</v>
      </c>
      <c r="C4990" s="23" t="n">
        <f aca="true">BETAINV(RAND(),T1_PERT!$F$6,T1_PERT!$G$6,T1_PERT!$C$6,T1_PERT!$E$6)</f>
        <v>7.84655348412492</v>
      </c>
      <c r="D4990" s="23" t="n">
        <f aca="true">BETAINV(RAND(),T1_PERT!$F$7,T1_PERT!$G$7,T1_PERT!$C$7,T1_PERT!$E$7)</f>
        <v>4.03484575239069</v>
      </c>
      <c r="E4990" s="23" t="n">
        <f aca="true">BETAINV(RAND(),T1_PERT!$F$8,T1_PERT!$G$8,T1_PERT!$C$8,T1_PERT!$E$8)</f>
        <v>4.48252681515651</v>
      </c>
      <c r="F4990" s="23" t="n">
        <f aca="true">BETAINV(RAND(),T1_PERT!$F$9,T1_PERT!$G$9,T1_PERT!$C$9,T1_PERT!$E$9)</f>
        <v>4.86595619944626</v>
      </c>
      <c r="G4990" s="23" t="n">
        <f aca="true">BETAINV(RAND(),T1_PERT!$F$10,T1_PERT!$G$10,T1_PERT!$C$10,T1_PERT!$E$10)</f>
        <v>1.72810590562985</v>
      </c>
      <c r="H4990" s="23" t="n">
        <f aca="false">B4990+C4990+E4990+G4990</f>
        <v>18.6290454817957</v>
      </c>
      <c r="I4990" s="23" t="n">
        <f aca="false">B4990+D4990+F4990+G4990</f>
        <v>15.2007671343512</v>
      </c>
      <c r="J4990" s="23" t="n">
        <f aca="false">MAX(H4990,I4990)</f>
        <v>18.6290454817957</v>
      </c>
      <c r="K4990" s="24" t="n">
        <f aca="false">IF(H4990&gt;=I4990,1,0)</f>
        <v>1</v>
      </c>
    </row>
    <row r="4991" customFormat="false" ht="15" hidden="false" customHeight="false" outlineLevel="0" collapsed="false">
      <c r="A4991" s="5" t="n">
        <v>4972</v>
      </c>
      <c r="B4991" s="23" t="n">
        <f aca="true">BETAINV(RAND(),T1_PERT!$F$5,T1_PERT!$G$5,T1_PERT!$C$5,T1_PERT!$E$5)</f>
        <v>3.89518442016718</v>
      </c>
      <c r="C4991" s="23" t="n">
        <f aca="true">BETAINV(RAND(),T1_PERT!$F$6,T1_PERT!$G$6,T1_PERT!$C$6,T1_PERT!$E$6)</f>
        <v>3.93180625577061</v>
      </c>
      <c r="D4991" s="23" t="n">
        <f aca="true">BETAINV(RAND(),T1_PERT!$F$7,T1_PERT!$G$7,T1_PERT!$C$7,T1_PERT!$E$7)</f>
        <v>5.22176635931578</v>
      </c>
      <c r="E4991" s="23" t="n">
        <f aca="true">BETAINV(RAND(),T1_PERT!$F$8,T1_PERT!$G$8,T1_PERT!$C$8,T1_PERT!$E$8)</f>
        <v>4.99234196558388</v>
      </c>
      <c r="F4991" s="23" t="n">
        <f aca="true">BETAINV(RAND(),T1_PERT!$F$9,T1_PERT!$G$9,T1_PERT!$C$9,T1_PERT!$E$9)</f>
        <v>3.6113920015534</v>
      </c>
      <c r="G4991" s="23" t="n">
        <f aca="true">BETAINV(RAND(),T1_PERT!$F$10,T1_PERT!$G$10,T1_PERT!$C$10,T1_PERT!$E$10)</f>
        <v>1.58156127625121</v>
      </c>
      <c r="H4991" s="23" t="n">
        <f aca="false">B4991+C4991+E4991+G4991</f>
        <v>14.4008939177729</v>
      </c>
      <c r="I4991" s="23" t="n">
        <f aca="false">B4991+D4991+F4991+G4991</f>
        <v>14.3099040572876</v>
      </c>
      <c r="J4991" s="23" t="n">
        <f aca="false">MAX(H4991,I4991)</f>
        <v>14.4008939177729</v>
      </c>
      <c r="K4991" s="24" t="n">
        <f aca="false">IF(H4991&gt;=I4991,1,0)</f>
        <v>1</v>
      </c>
    </row>
    <row r="4992" customFormat="false" ht="15" hidden="false" customHeight="false" outlineLevel="0" collapsed="false">
      <c r="A4992" s="5" t="n">
        <v>4973</v>
      </c>
      <c r="B4992" s="23" t="n">
        <f aca="true">BETAINV(RAND(),T1_PERT!$F$5,T1_PERT!$G$5,T1_PERT!$C$5,T1_PERT!$E$5)</f>
        <v>2.78364696878535</v>
      </c>
      <c r="C4992" s="23" t="n">
        <f aca="true">BETAINV(RAND(),T1_PERT!$F$6,T1_PERT!$G$6,T1_PERT!$C$6,T1_PERT!$E$6)</f>
        <v>5.67186542130841</v>
      </c>
      <c r="D4992" s="23" t="n">
        <f aca="true">BETAINV(RAND(),T1_PERT!$F$7,T1_PERT!$G$7,T1_PERT!$C$7,T1_PERT!$E$7)</f>
        <v>4.15985496985736</v>
      </c>
      <c r="E4992" s="23" t="n">
        <f aca="true">BETAINV(RAND(),T1_PERT!$F$8,T1_PERT!$G$8,T1_PERT!$C$8,T1_PERT!$E$8)</f>
        <v>5.28138210426736</v>
      </c>
      <c r="F4992" s="23" t="n">
        <f aca="true">BETAINV(RAND(),T1_PERT!$F$9,T1_PERT!$G$9,T1_PERT!$C$9,T1_PERT!$E$9)</f>
        <v>4.5855022038845</v>
      </c>
      <c r="G4992" s="23" t="n">
        <f aca="true">BETAINV(RAND(),T1_PERT!$F$10,T1_PERT!$G$10,T1_PERT!$C$10,T1_PERT!$E$10)</f>
        <v>1.95030538374824</v>
      </c>
      <c r="H4992" s="23" t="n">
        <f aca="false">B4992+C4992+E4992+G4992</f>
        <v>15.6871998781094</v>
      </c>
      <c r="I4992" s="23" t="n">
        <f aca="false">B4992+D4992+F4992+G4992</f>
        <v>13.4793095262754</v>
      </c>
      <c r="J4992" s="23" t="n">
        <f aca="false">MAX(H4992,I4992)</f>
        <v>15.6871998781094</v>
      </c>
      <c r="K4992" s="24" t="n">
        <f aca="false">IF(H4992&gt;=I4992,1,0)</f>
        <v>1</v>
      </c>
    </row>
    <row r="4993" customFormat="false" ht="15" hidden="false" customHeight="false" outlineLevel="0" collapsed="false">
      <c r="A4993" s="5" t="n">
        <v>4974</v>
      </c>
      <c r="B4993" s="23" t="n">
        <f aca="true">BETAINV(RAND(),T1_PERT!$F$5,T1_PERT!$G$5,T1_PERT!$C$5,T1_PERT!$E$5)</f>
        <v>2.89813317470091</v>
      </c>
      <c r="C4993" s="23" t="n">
        <f aca="true">BETAINV(RAND(),T1_PERT!$F$6,T1_PERT!$G$6,T1_PERT!$C$6,T1_PERT!$E$6)</f>
        <v>6.64085273470968</v>
      </c>
      <c r="D4993" s="23" t="n">
        <f aca="true">BETAINV(RAND(),T1_PERT!$F$7,T1_PERT!$G$7,T1_PERT!$C$7,T1_PERT!$E$7)</f>
        <v>6.41812432959947</v>
      </c>
      <c r="E4993" s="23" t="n">
        <f aca="true">BETAINV(RAND(),T1_PERT!$F$8,T1_PERT!$G$8,T1_PERT!$C$8,T1_PERT!$E$8)</f>
        <v>4.21130558656986</v>
      </c>
      <c r="F4993" s="23" t="n">
        <f aca="true">BETAINV(RAND(),T1_PERT!$F$9,T1_PERT!$G$9,T1_PERT!$C$9,T1_PERT!$E$9)</f>
        <v>5.03187847466288</v>
      </c>
      <c r="G4993" s="23" t="n">
        <f aca="true">BETAINV(RAND(),T1_PERT!$F$10,T1_PERT!$G$10,T1_PERT!$C$10,T1_PERT!$E$10)</f>
        <v>2.75880778477529</v>
      </c>
      <c r="H4993" s="23" t="n">
        <f aca="false">B4993+C4993+E4993+G4993</f>
        <v>16.5090992807557</v>
      </c>
      <c r="I4993" s="23" t="n">
        <f aca="false">B4993+D4993+F4993+G4993</f>
        <v>17.1069437637386</v>
      </c>
      <c r="J4993" s="23" t="n">
        <f aca="false">MAX(H4993,I4993)</f>
        <v>17.1069437637386</v>
      </c>
      <c r="K4993" s="24" t="n">
        <f aca="false">IF(H4993&gt;=I4993,1,0)</f>
        <v>0</v>
      </c>
    </row>
    <row r="4994" customFormat="false" ht="15" hidden="false" customHeight="false" outlineLevel="0" collapsed="false">
      <c r="A4994" s="5" t="n">
        <v>4975</v>
      </c>
      <c r="B4994" s="23" t="n">
        <f aca="true">BETAINV(RAND(),T1_PERT!$F$5,T1_PERT!$G$5,T1_PERT!$C$5,T1_PERT!$E$5)</f>
        <v>3.76716414020024</v>
      </c>
      <c r="C4994" s="23" t="n">
        <f aca="true">BETAINV(RAND(),T1_PERT!$F$6,T1_PERT!$G$6,T1_PERT!$C$6,T1_PERT!$E$6)</f>
        <v>6.37366156656948</v>
      </c>
      <c r="D4994" s="23" t="n">
        <f aca="true">BETAINV(RAND(),T1_PERT!$F$7,T1_PERT!$G$7,T1_PERT!$C$7,T1_PERT!$E$7)</f>
        <v>3.82869716070911</v>
      </c>
      <c r="E4994" s="23" t="n">
        <f aca="true">BETAINV(RAND(),T1_PERT!$F$8,T1_PERT!$G$8,T1_PERT!$C$8,T1_PERT!$E$8)</f>
        <v>6.92264220539421</v>
      </c>
      <c r="F4994" s="23" t="n">
        <f aca="true">BETAINV(RAND(),T1_PERT!$F$9,T1_PERT!$G$9,T1_PERT!$C$9,T1_PERT!$E$9)</f>
        <v>3.27458056346168</v>
      </c>
      <c r="G4994" s="23" t="n">
        <f aca="true">BETAINV(RAND(),T1_PERT!$F$10,T1_PERT!$G$10,T1_PERT!$C$10,T1_PERT!$E$10)</f>
        <v>1.39131920494104</v>
      </c>
      <c r="H4994" s="23" t="n">
        <f aca="false">B4994+C4994+E4994+G4994</f>
        <v>18.454787117105</v>
      </c>
      <c r="I4994" s="23" t="n">
        <f aca="false">B4994+D4994+F4994+G4994</f>
        <v>12.2617610693121</v>
      </c>
      <c r="J4994" s="23" t="n">
        <f aca="false">MAX(H4994,I4994)</f>
        <v>18.454787117105</v>
      </c>
      <c r="K4994" s="24" t="n">
        <f aca="false">IF(H4994&gt;=I4994,1,0)</f>
        <v>1</v>
      </c>
    </row>
    <row r="4995" customFormat="false" ht="15" hidden="false" customHeight="false" outlineLevel="0" collapsed="false">
      <c r="A4995" s="5" t="n">
        <v>4976</v>
      </c>
      <c r="B4995" s="23" t="n">
        <f aca="true">BETAINV(RAND(),T1_PERT!$F$5,T1_PERT!$G$5,T1_PERT!$C$5,T1_PERT!$E$5)</f>
        <v>3.89593369264726</v>
      </c>
      <c r="C4995" s="23" t="n">
        <f aca="true">BETAINV(RAND(),T1_PERT!$F$6,T1_PERT!$G$6,T1_PERT!$C$6,T1_PERT!$E$6)</f>
        <v>5.34628625225964</v>
      </c>
      <c r="D4995" s="23" t="n">
        <f aca="true">BETAINV(RAND(),T1_PERT!$F$7,T1_PERT!$G$7,T1_PERT!$C$7,T1_PERT!$E$7)</f>
        <v>5.28773201470371</v>
      </c>
      <c r="E4995" s="23" t="n">
        <f aca="true">BETAINV(RAND(),T1_PERT!$F$8,T1_PERT!$G$8,T1_PERT!$C$8,T1_PERT!$E$8)</f>
        <v>5.07415895817526</v>
      </c>
      <c r="F4995" s="23" t="n">
        <f aca="true">BETAINV(RAND(),T1_PERT!$F$9,T1_PERT!$G$9,T1_PERT!$C$9,T1_PERT!$E$9)</f>
        <v>4.49703293580128</v>
      </c>
      <c r="G4995" s="23" t="n">
        <f aca="true">BETAINV(RAND(),T1_PERT!$F$10,T1_PERT!$G$10,T1_PERT!$C$10,T1_PERT!$E$10)</f>
        <v>1.31056076611134</v>
      </c>
      <c r="H4995" s="23" t="n">
        <f aca="false">B4995+C4995+E4995+G4995</f>
        <v>15.6269396691935</v>
      </c>
      <c r="I4995" s="23" t="n">
        <f aca="false">B4995+D4995+F4995+G4995</f>
        <v>14.9912594092636</v>
      </c>
      <c r="J4995" s="23" t="n">
        <f aca="false">MAX(H4995,I4995)</f>
        <v>15.6269396691935</v>
      </c>
      <c r="K4995" s="24" t="n">
        <f aca="false">IF(H4995&gt;=I4995,1,0)</f>
        <v>1</v>
      </c>
    </row>
    <row r="4996" customFormat="false" ht="15" hidden="false" customHeight="false" outlineLevel="0" collapsed="false">
      <c r="A4996" s="5" t="n">
        <v>4977</v>
      </c>
      <c r="B4996" s="23" t="n">
        <f aca="true">BETAINV(RAND(),T1_PERT!$F$5,T1_PERT!$G$5,T1_PERT!$C$5,T1_PERT!$E$5)</f>
        <v>3.42639421905649</v>
      </c>
      <c r="C4996" s="23" t="n">
        <f aca="true">BETAINV(RAND(),T1_PERT!$F$6,T1_PERT!$G$6,T1_PERT!$C$6,T1_PERT!$E$6)</f>
        <v>7.52234170760293</v>
      </c>
      <c r="D4996" s="23" t="n">
        <f aca="true">BETAINV(RAND(),T1_PERT!$F$7,T1_PERT!$G$7,T1_PERT!$C$7,T1_PERT!$E$7)</f>
        <v>5.02302661935621</v>
      </c>
      <c r="E4996" s="23" t="n">
        <f aca="true">BETAINV(RAND(),T1_PERT!$F$8,T1_PERT!$G$8,T1_PERT!$C$8,T1_PERT!$E$8)</f>
        <v>4.9931976846436</v>
      </c>
      <c r="F4996" s="23" t="n">
        <f aca="true">BETAINV(RAND(),T1_PERT!$F$9,T1_PERT!$G$9,T1_PERT!$C$9,T1_PERT!$E$9)</f>
        <v>3.76480862073803</v>
      </c>
      <c r="G4996" s="23" t="n">
        <f aca="true">BETAINV(RAND(),T1_PERT!$F$10,T1_PERT!$G$10,T1_PERT!$C$10,T1_PERT!$E$10)</f>
        <v>1.99876831038927</v>
      </c>
      <c r="H4996" s="23" t="n">
        <f aca="false">B4996+C4996+E4996+G4996</f>
        <v>17.9407019216923</v>
      </c>
      <c r="I4996" s="23" t="n">
        <f aca="false">B4996+D4996+F4996+G4996</f>
        <v>14.21299776954</v>
      </c>
      <c r="J4996" s="23" t="n">
        <f aca="false">MAX(H4996,I4996)</f>
        <v>17.9407019216923</v>
      </c>
      <c r="K4996" s="24" t="n">
        <f aca="false">IF(H4996&gt;=I4996,1,0)</f>
        <v>1</v>
      </c>
    </row>
    <row r="4997" customFormat="false" ht="15" hidden="false" customHeight="false" outlineLevel="0" collapsed="false">
      <c r="A4997" s="5" t="n">
        <v>4978</v>
      </c>
      <c r="B4997" s="23" t="n">
        <f aca="true">BETAINV(RAND(),T1_PERT!$F$5,T1_PERT!$G$5,T1_PERT!$C$5,T1_PERT!$E$5)</f>
        <v>4.72250702541014</v>
      </c>
      <c r="C4997" s="23" t="n">
        <f aca="true">BETAINV(RAND(),T1_PERT!$F$6,T1_PERT!$G$6,T1_PERT!$C$6,T1_PERT!$E$6)</f>
        <v>4.70609837061684</v>
      </c>
      <c r="D4997" s="23" t="n">
        <f aca="true">BETAINV(RAND(),T1_PERT!$F$7,T1_PERT!$G$7,T1_PERT!$C$7,T1_PERT!$E$7)</f>
        <v>5.44586271476802</v>
      </c>
      <c r="E4997" s="23" t="n">
        <f aca="true">BETAINV(RAND(),T1_PERT!$F$8,T1_PERT!$G$8,T1_PERT!$C$8,T1_PERT!$E$8)</f>
        <v>4.80582313113396</v>
      </c>
      <c r="F4997" s="23" t="n">
        <f aca="true">BETAINV(RAND(),T1_PERT!$F$9,T1_PERT!$G$9,T1_PERT!$C$9,T1_PERT!$E$9)</f>
        <v>3.41175046592454</v>
      </c>
      <c r="G4997" s="23" t="n">
        <f aca="true">BETAINV(RAND(),T1_PERT!$F$10,T1_PERT!$G$10,T1_PERT!$C$10,T1_PERT!$E$10)</f>
        <v>1.83484741801</v>
      </c>
      <c r="H4997" s="23" t="n">
        <f aca="false">B4997+C4997+E4997+G4997</f>
        <v>16.0692759451709</v>
      </c>
      <c r="I4997" s="23" t="n">
        <f aca="false">B4997+D4997+F4997+G4997</f>
        <v>15.4149676241127</v>
      </c>
      <c r="J4997" s="23" t="n">
        <f aca="false">MAX(H4997,I4997)</f>
        <v>16.0692759451709</v>
      </c>
      <c r="K4997" s="24" t="n">
        <f aca="false">IF(H4997&gt;=I4997,1,0)</f>
        <v>1</v>
      </c>
    </row>
    <row r="4998" customFormat="false" ht="15" hidden="false" customHeight="false" outlineLevel="0" collapsed="false">
      <c r="A4998" s="5" t="n">
        <v>4979</v>
      </c>
      <c r="B4998" s="23" t="n">
        <f aca="true">BETAINV(RAND(),T1_PERT!$F$5,T1_PERT!$G$5,T1_PERT!$C$5,T1_PERT!$E$5)</f>
        <v>5.02562094602723</v>
      </c>
      <c r="C4998" s="23" t="n">
        <f aca="true">BETAINV(RAND(),T1_PERT!$F$6,T1_PERT!$G$6,T1_PERT!$C$6,T1_PERT!$E$6)</f>
        <v>4.89910828782187</v>
      </c>
      <c r="D4998" s="23" t="n">
        <f aca="true">BETAINV(RAND(),T1_PERT!$F$7,T1_PERT!$G$7,T1_PERT!$C$7,T1_PERT!$E$7)</f>
        <v>5.65496371152187</v>
      </c>
      <c r="E4998" s="23" t="n">
        <f aca="true">BETAINV(RAND(),T1_PERT!$F$8,T1_PERT!$G$8,T1_PERT!$C$8,T1_PERT!$E$8)</f>
        <v>6.60390277715051</v>
      </c>
      <c r="F4998" s="23" t="n">
        <f aca="true">BETAINV(RAND(),T1_PERT!$F$9,T1_PERT!$G$9,T1_PERT!$C$9,T1_PERT!$E$9)</f>
        <v>4.91936214849034</v>
      </c>
      <c r="G4998" s="23" t="n">
        <f aca="true">BETAINV(RAND(),T1_PERT!$F$10,T1_PERT!$G$10,T1_PERT!$C$10,T1_PERT!$E$10)</f>
        <v>1.77162726448466</v>
      </c>
      <c r="H4998" s="23" t="n">
        <f aca="false">B4998+C4998+E4998+G4998</f>
        <v>18.3002592754843</v>
      </c>
      <c r="I4998" s="23" t="n">
        <f aca="false">B4998+D4998+F4998+G4998</f>
        <v>17.3715740705241</v>
      </c>
      <c r="J4998" s="23" t="n">
        <f aca="false">MAX(H4998,I4998)</f>
        <v>18.3002592754843</v>
      </c>
      <c r="K4998" s="24" t="n">
        <f aca="false">IF(H4998&gt;=I4998,1,0)</f>
        <v>1</v>
      </c>
    </row>
    <row r="4999" customFormat="false" ht="15" hidden="false" customHeight="false" outlineLevel="0" collapsed="false">
      <c r="A4999" s="5" t="n">
        <v>4980</v>
      </c>
      <c r="B4999" s="23" t="n">
        <f aca="true">BETAINV(RAND(),T1_PERT!$F$5,T1_PERT!$G$5,T1_PERT!$C$5,T1_PERT!$E$5)</f>
        <v>2.72258465872445</v>
      </c>
      <c r="C4999" s="23" t="n">
        <f aca="true">BETAINV(RAND(),T1_PERT!$F$6,T1_PERT!$G$6,T1_PERT!$C$6,T1_PERT!$E$6)</f>
        <v>5.82644966935477</v>
      </c>
      <c r="D4999" s="23" t="n">
        <f aca="true">BETAINV(RAND(),T1_PERT!$F$7,T1_PERT!$G$7,T1_PERT!$C$7,T1_PERT!$E$7)</f>
        <v>3.74997287513357</v>
      </c>
      <c r="E4999" s="23" t="n">
        <f aca="true">BETAINV(RAND(),T1_PERT!$F$8,T1_PERT!$G$8,T1_PERT!$C$8,T1_PERT!$E$8)</f>
        <v>5.02003743146225</v>
      </c>
      <c r="F4999" s="23" t="n">
        <f aca="true">BETAINV(RAND(),T1_PERT!$F$9,T1_PERT!$G$9,T1_PERT!$C$9,T1_PERT!$E$9)</f>
        <v>3.98944950008898</v>
      </c>
      <c r="G4999" s="23" t="n">
        <f aca="true">BETAINV(RAND(),T1_PERT!$F$10,T1_PERT!$G$10,T1_PERT!$C$10,T1_PERT!$E$10)</f>
        <v>2.0850309932347</v>
      </c>
      <c r="H4999" s="23" t="n">
        <f aca="false">B4999+C4999+E4999+G4999</f>
        <v>15.6541027527762</v>
      </c>
      <c r="I4999" s="23" t="n">
        <f aca="false">B4999+D4999+F4999+G4999</f>
        <v>12.5470380271817</v>
      </c>
      <c r="J4999" s="23" t="n">
        <f aca="false">MAX(H4999,I4999)</f>
        <v>15.6541027527762</v>
      </c>
      <c r="K4999" s="24" t="n">
        <f aca="false">IF(H4999&gt;=I4999,1,0)</f>
        <v>1</v>
      </c>
    </row>
    <row r="5000" customFormat="false" ht="15" hidden="false" customHeight="false" outlineLevel="0" collapsed="false">
      <c r="A5000" s="5" t="n">
        <v>4981</v>
      </c>
      <c r="B5000" s="23" t="n">
        <f aca="true">BETAINV(RAND(),T1_PERT!$F$5,T1_PERT!$G$5,T1_PERT!$C$5,T1_PERT!$E$5)</f>
        <v>3.44994360796061</v>
      </c>
      <c r="C5000" s="23" t="n">
        <f aca="true">BETAINV(RAND(),T1_PERT!$F$6,T1_PERT!$G$6,T1_PERT!$C$6,T1_PERT!$E$6)</f>
        <v>4.78983391901893</v>
      </c>
      <c r="D5000" s="23" t="n">
        <f aca="true">BETAINV(RAND(),T1_PERT!$F$7,T1_PERT!$G$7,T1_PERT!$C$7,T1_PERT!$E$7)</f>
        <v>6.93166222470529</v>
      </c>
      <c r="E5000" s="23" t="n">
        <f aca="true">BETAINV(RAND(),T1_PERT!$F$8,T1_PERT!$G$8,T1_PERT!$C$8,T1_PERT!$E$8)</f>
        <v>4.32494385187688</v>
      </c>
      <c r="F5000" s="23" t="n">
        <f aca="true">BETAINV(RAND(),T1_PERT!$F$9,T1_PERT!$G$9,T1_PERT!$C$9,T1_PERT!$E$9)</f>
        <v>5.05378771231029</v>
      </c>
      <c r="G5000" s="23" t="n">
        <f aca="true">BETAINV(RAND(),T1_PERT!$F$10,T1_PERT!$G$10,T1_PERT!$C$10,T1_PERT!$E$10)</f>
        <v>1.92185497588301</v>
      </c>
      <c r="H5000" s="23" t="n">
        <f aca="false">B5000+C5000+E5000+G5000</f>
        <v>14.4865763547394</v>
      </c>
      <c r="I5000" s="23" t="n">
        <f aca="false">B5000+D5000+F5000+G5000</f>
        <v>17.3572485208592</v>
      </c>
      <c r="J5000" s="23" t="n">
        <f aca="false">MAX(H5000,I5000)</f>
        <v>17.3572485208592</v>
      </c>
      <c r="K5000" s="24" t="n">
        <f aca="false">IF(H5000&gt;=I5000,1,0)</f>
        <v>0</v>
      </c>
    </row>
    <row r="5001" customFormat="false" ht="15" hidden="false" customHeight="false" outlineLevel="0" collapsed="false">
      <c r="A5001" s="5" t="n">
        <v>4982</v>
      </c>
      <c r="B5001" s="23" t="n">
        <f aca="true">BETAINV(RAND(),T1_PERT!$F$5,T1_PERT!$G$5,T1_PERT!$C$5,T1_PERT!$E$5)</f>
        <v>4.45619192809554</v>
      </c>
      <c r="C5001" s="23" t="n">
        <f aca="true">BETAINV(RAND(),T1_PERT!$F$6,T1_PERT!$G$6,T1_PERT!$C$6,T1_PERT!$E$6)</f>
        <v>3.94192761245378</v>
      </c>
      <c r="D5001" s="23" t="n">
        <f aca="true">BETAINV(RAND(),T1_PERT!$F$7,T1_PERT!$G$7,T1_PERT!$C$7,T1_PERT!$E$7)</f>
        <v>5.71892582861632</v>
      </c>
      <c r="E5001" s="23" t="n">
        <f aca="true">BETAINV(RAND(),T1_PERT!$F$8,T1_PERT!$G$8,T1_PERT!$C$8,T1_PERT!$E$8)</f>
        <v>5.86358652624216</v>
      </c>
      <c r="F5001" s="23" t="n">
        <f aca="true">BETAINV(RAND(),T1_PERT!$F$9,T1_PERT!$G$9,T1_PERT!$C$9,T1_PERT!$E$9)</f>
        <v>4.3185227858577</v>
      </c>
      <c r="G5001" s="23" t="n">
        <f aca="true">BETAINV(RAND(),T1_PERT!$F$10,T1_PERT!$G$10,T1_PERT!$C$10,T1_PERT!$E$10)</f>
        <v>2.62778944893407</v>
      </c>
      <c r="H5001" s="23" t="n">
        <f aca="false">B5001+C5001+E5001+G5001</f>
        <v>16.8894955157256</v>
      </c>
      <c r="I5001" s="23" t="n">
        <f aca="false">B5001+D5001+F5001+G5001</f>
        <v>17.1214299915036</v>
      </c>
      <c r="J5001" s="23" t="n">
        <f aca="false">MAX(H5001,I5001)</f>
        <v>17.1214299915036</v>
      </c>
      <c r="K5001" s="24" t="n">
        <f aca="false">IF(H5001&gt;=I5001,1,0)</f>
        <v>0</v>
      </c>
    </row>
    <row r="5002" customFormat="false" ht="15" hidden="false" customHeight="false" outlineLevel="0" collapsed="false">
      <c r="A5002" s="5" t="n">
        <v>4983</v>
      </c>
      <c r="B5002" s="23" t="n">
        <f aca="true">BETAINV(RAND(),T1_PERT!$F$5,T1_PERT!$G$5,T1_PERT!$C$5,T1_PERT!$E$5)</f>
        <v>4.6877052154546</v>
      </c>
      <c r="C5002" s="23" t="n">
        <f aca="true">BETAINV(RAND(),T1_PERT!$F$6,T1_PERT!$G$6,T1_PERT!$C$6,T1_PERT!$E$6)</f>
        <v>5.92506397491444</v>
      </c>
      <c r="D5002" s="23" t="n">
        <f aca="true">BETAINV(RAND(),T1_PERT!$F$7,T1_PERT!$G$7,T1_PERT!$C$7,T1_PERT!$E$7)</f>
        <v>5.7090875126514</v>
      </c>
      <c r="E5002" s="23" t="n">
        <f aca="true">BETAINV(RAND(),T1_PERT!$F$8,T1_PERT!$G$8,T1_PERT!$C$8,T1_PERT!$E$8)</f>
        <v>5.91923478143398</v>
      </c>
      <c r="F5002" s="23" t="n">
        <f aca="true">BETAINV(RAND(),T1_PERT!$F$9,T1_PERT!$G$9,T1_PERT!$C$9,T1_PERT!$E$9)</f>
        <v>4.61903060884714</v>
      </c>
      <c r="G5002" s="23" t="n">
        <f aca="true">BETAINV(RAND(),T1_PERT!$F$10,T1_PERT!$G$10,T1_PERT!$C$10,T1_PERT!$E$10)</f>
        <v>2.35656832548265</v>
      </c>
      <c r="H5002" s="23" t="n">
        <f aca="false">B5002+C5002+E5002+G5002</f>
        <v>18.8885722972857</v>
      </c>
      <c r="I5002" s="23" t="n">
        <f aca="false">B5002+D5002+F5002+G5002</f>
        <v>17.3723916624358</v>
      </c>
      <c r="J5002" s="23" t="n">
        <f aca="false">MAX(H5002,I5002)</f>
        <v>18.8885722972857</v>
      </c>
      <c r="K5002" s="24" t="n">
        <f aca="false">IF(H5002&gt;=I5002,1,0)</f>
        <v>1</v>
      </c>
    </row>
    <row r="5003" customFormat="false" ht="15" hidden="false" customHeight="false" outlineLevel="0" collapsed="false">
      <c r="A5003" s="5" t="n">
        <v>4984</v>
      </c>
      <c r="B5003" s="23" t="n">
        <f aca="true">BETAINV(RAND(),T1_PERT!$F$5,T1_PERT!$G$5,T1_PERT!$C$5,T1_PERT!$E$5)</f>
        <v>3.92759701449392</v>
      </c>
      <c r="C5003" s="23" t="n">
        <f aca="true">BETAINV(RAND(),T1_PERT!$F$6,T1_PERT!$G$6,T1_PERT!$C$6,T1_PERT!$E$6)</f>
        <v>6.26887223460834</v>
      </c>
      <c r="D5003" s="23" t="n">
        <f aca="true">BETAINV(RAND(),T1_PERT!$F$7,T1_PERT!$G$7,T1_PERT!$C$7,T1_PERT!$E$7)</f>
        <v>4.95218252471171</v>
      </c>
      <c r="E5003" s="23" t="n">
        <f aca="true">BETAINV(RAND(),T1_PERT!$F$8,T1_PERT!$G$8,T1_PERT!$C$8,T1_PERT!$E$8)</f>
        <v>4.39927773507163</v>
      </c>
      <c r="F5003" s="23" t="n">
        <f aca="true">BETAINV(RAND(),T1_PERT!$F$9,T1_PERT!$G$9,T1_PERT!$C$9,T1_PERT!$E$9)</f>
        <v>3.48888582432499</v>
      </c>
      <c r="G5003" s="23" t="n">
        <f aca="true">BETAINV(RAND(),T1_PERT!$F$10,T1_PERT!$G$10,T1_PERT!$C$10,T1_PERT!$E$10)</f>
        <v>2.10415952962873</v>
      </c>
      <c r="H5003" s="23" t="n">
        <f aca="false">B5003+C5003+E5003+G5003</f>
        <v>16.6999065138026</v>
      </c>
      <c r="I5003" s="23" t="n">
        <f aca="false">B5003+D5003+F5003+G5003</f>
        <v>14.4728248931594</v>
      </c>
      <c r="J5003" s="23" t="n">
        <f aca="false">MAX(H5003,I5003)</f>
        <v>16.6999065138026</v>
      </c>
      <c r="K5003" s="24" t="n">
        <f aca="false">IF(H5003&gt;=I5003,1,0)</f>
        <v>1</v>
      </c>
    </row>
    <row r="5004" customFormat="false" ht="15" hidden="false" customHeight="false" outlineLevel="0" collapsed="false">
      <c r="A5004" s="5" t="n">
        <v>4985</v>
      </c>
      <c r="B5004" s="23" t="n">
        <f aca="true">BETAINV(RAND(),T1_PERT!$F$5,T1_PERT!$G$5,T1_PERT!$C$5,T1_PERT!$E$5)</f>
        <v>3.05964297393009</v>
      </c>
      <c r="C5004" s="23" t="n">
        <f aca="true">BETAINV(RAND(),T1_PERT!$F$6,T1_PERT!$G$6,T1_PERT!$C$6,T1_PERT!$E$6)</f>
        <v>3.90590145170201</v>
      </c>
      <c r="D5004" s="23" t="n">
        <f aca="true">BETAINV(RAND(),T1_PERT!$F$7,T1_PERT!$G$7,T1_PERT!$C$7,T1_PERT!$E$7)</f>
        <v>5.47375769451356</v>
      </c>
      <c r="E5004" s="23" t="n">
        <f aca="true">BETAINV(RAND(),T1_PERT!$F$8,T1_PERT!$G$8,T1_PERT!$C$8,T1_PERT!$E$8)</f>
        <v>5.04613467305617</v>
      </c>
      <c r="F5004" s="23" t="n">
        <f aca="true">BETAINV(RAND(),T1_PERT!$F$9,T1_PERT!$G$9,T1_PERT!$C$9,T1_PERT!$E$9)</f>
        <v>5.30176881556735</v>
      </c>
      <c r="G5004" s="23" t="n">
        <f aca="true">BETAINV(RAND(),T1_PERT!$F$10,T1_PERT!$G$10,T1_PERT!$C$10,T1_PERT!$E$10)</f>
        <v>2.03629659484447</v>
      </c>
      <c r="H5004" s="23" t="n">
        <f aca="false">B5004+C5004+E5004+G5004</f>
        <v>14.0479756935327</v>
      </c>
      <c r="I5004" s="23" t="n">
        <f aca="false">B5004+D5004+F5004+G5004</f>
        <v>15.8714660788555</v>
      </c>
      <c r="J5004" s="23" t="n">
        <f aca="false">MAX(H5004,I5004)</f>
        <v>15.8714660788555</v>
      </c>
      <c r="K5004" s="24" t="n">
        <f aca="false">IF(H5004&gt;=I5004,1,0)</f>
        <v>0</v>
      </c>
    </row>
    <row r="5005" customFormat="false" ht="15" hidden="false" customHeight="false" outlineLevel="0" collapsed="false">
      <c r="A5005" s="5" t="n">
        <v>4986</v>
      </c>
      <c r="B5005" s="23" t="n">
        <f aca="true">BETAINV(RAND(),T1_PERT!$F$5,T1_PERT!$G$5,T1_PERT!$C$5,T1_PERT!$E$5)</f>
        <v>4.42577826877565</v>
      </c>
      <c r="C5005" s="23" t="n">
        <f aca="true">BETAINV(RAND(),T1_PERT!$F$6,T1_PERT!$G$6,T1_PERT!$C$6,T1_PERT!$E$6)</f>
        <v>5.86720298730305</v>
      </c>
      <c r="D5005" s="23" t="n">
        <f aca="true">BETAINV(RAND(),T1_PERT!$F$7,T1_PERT!$G$7,T1_PERT!$C$7,T1_PERT!$E$7)</f>
        <v>5.63313013631492</v>
      </c>
      <c r="E5005" s="23" t="n">
        <f aca="true">BETAINV(RAND(),T1_PERT!$F$8,T1_PERT!$G$8,T1_PERT!$C$8,T1_PERT!$E$8)</f>
        <v>6.06498904324129</v>
      </c>
      <c r="F5005" s="23" t="n">
        <f aca="true">BETAINV(RAND(),T1_PERT!$F$9,T1_PERT!$G$9,T1_PERT!$C$9,T1_PERT!$E$9)</f>
        <v>5.69227485510035</v>
      </c>
      <c r="G5005" s="23" t="n">
        <f aca="true">BETAINV(RAND(),T1_PERT!$F$10,T1_PERT!$G$10,T1_PERT!$C$10,T1_PERT!$E$10)</f>
        <v>2.23607730222496</v>
      </c>
      <c r="H5005" s="23" t="n">
        <f aca="false">B5005+C5005+E5005+G5005</f>
        <v>18.5940476015449</v>
      </c>
      <c r="I5005" s="23" t="n">
        <f aca="false">B5005+D5005+F5005+G5005</f>
        <v>17.9872605624159</v>
      </c>
      <c r="J5005" s="23" t="n">
        <f aca="false">MAX(H5005,I5005)</f>
        <v>18.5940476015449</v>
      </c>
      <c r="K5005" s="24" t="n">
        <f aca="false">IF(H5005&gt;=I5005,1,0)</f>
        <v>1</v>
      </c>
    </row>
    <row r="5006" customFormat="false" ht="15" hidden="false" customHeight="false" outlineLevel="0" collapsed="false">
      <c r="A5006" s="5" t="n">
        <v>4987</v>
      </c>
      <c r="B5006" s="23" t="n">
        <f aca="true">BETAINV(RAND(),T1_PERT!$F$5,T1_PERT!$G$5,T1_PERT!$C$5,T1_PERT!$E$5)</f>
        <v>4.47997951564301</v>
      </c>
      <c r="C5006" s="23" t="n">
        <f aca="true">BETAINV(RAND(),T1_PERT!$F$6,T1_PERT!$G$6,T1_PERT!$C$6,T1_PERT!$E$6)</f>
        <v>3.75277408515032</v>
      </c>
      <c r="D5006" s="23" t="n">
        <f aca="true">BETAINV(RAND(),T1_PERT!$F$7,T1_PERT!$G$7,T1_PERT!$C$7,T1_PERT!$E$7)</f>
        <v>6.15429080312559</v>
      </c>
      <c r="E5006" s="23" t="n">
        <f aca="true">BETAINV(RAND(),T1_PERT!$F$8,T1_PERT!$G$8,T1_PERT!$C$8,T1_PERT!$E$8)</f>
        <v>4.94758345650985</v>
      </c>
      <c r="F5006" s="23" t="n">
        <f aca="true">BETAINV(RAND(),T1_PERT!$F$9,T1_PERT!$G$9,T1_PERT!$C$9,T1_PERT!$E$9)</f>
        <v>4.27357903601682</v>
      </c>
      <c r="G5006" s="23" t="n">
        <f aca="true">BETAINV(RAND(),T1_PERT!$F$10,T1_PERT!$G$10,T1_PERT!$C$10,T1_PERT!$E$10)</f>
        <v>1.62824870083741</v>
      </c>
      <c r="H5006" s="23" t="n">
        <f aca="false">B5006+C5006+E5006+G5006</f>
        <v>14.8085857581406</v>
      </c>
      <c r="I5006" s="23" t="n">
        <f aca="false">B5006+D5006+F5006+G5006</f>
        <v>16.5360980556228</v>
      </c>
      <c r="J5006" s="23" t="n">
        <f aca="false">MAX(H5006,I5006)</f>
        <v>16.5360980556228</v>
      </c>
      <c r="K5006" s="24" t="n">
        <f aca="false">IF(H5006&gt;=I5006,1,0)</f>
        <v>0</v>
      </c>
    </row>
    <row r="5007" customFormat="false" ht="15" hidden="false" customHeight="false" outlineLevel="0" collapsed="false">
      <c r="A5007" s="5" t="n">
        <v>4988</v>
      </c>
      <c r="B5007" s="23" t="n">
        <f aca="true">BETAINV(RAND(),T1_PERT!$F$5,T1_PERT!$G$5,T1_PERT!$C$5,T1_PERT!$E$5)</f>
        <v>3.72853748846059</v>
      </c>
      <c r="C5007" s="23" t="n">
        <f aca="true">BETAINV(RAND(),T1_PERT!$F$6,T1_PERT!$G$6,T1_PERT!$C$6,T1_PERT!$E$6)</f>
        <v>3.59087159171029</v>
      </c>
      <c r="D5007" s="23" t="n">
        <f aca="true">BETAINV(RAND(),T1_PERT!$F$7,T1_PERT!$G$7,T1_PERT!$C$7,T1_PERT!$E$7)</f>
        <v>2.5872737047651</v>
      </c>
      <c r="E5007" s="23" t="n">
        <f aca="true">BETAINV(RAND(),T1_PERT!$F$8,T1_PERT!$G$8,T1_PERT!$C$8,T1_PERT!$E$8)</f>
        <v>4.59558926760093</v>
      </c>
      <c r="F5007" s="23" t="n">
        <f aca="true">BETAINV(RAND(),T1_PERT!$F$9,T1_PERT!$G$9,T1_PERT!$C$9,T1_PERT!$E$9)</f>
        <v>3.9982243641837</v>
      </c>
      <c r="G5007" s="23" t="n">
        <f aca="true">BETAINV(RAND(),T1_PERT!$F$10,T1_PERT!$G$10,T1_PERT!$C$10,T1_PERT!$E$10)</f>
        <v>1.91957068388012</v>
      </c>
      <c r="H5007" s="23" t="n">
        <f aca="false">B5007+C5007+E5007+G5007</f>
        <v>13.8345690316519</v>
      </c>
      <c r="I5007" s="23" t="n">
        <f aca="false">B5007+D5007+F5007+G5007</f>
        <v>12.2336062412895</v>
      </c>
      <c r="J5007" s="23" t="n">
        <f aca="false">MAX(H5007,I5007)</f>
        <v>13.8345690316519</v>
      </c>
      <c r="K5007" s="24" t="n">
        <f aca="false">IF(H5007&gt;=I5007,1,0)</f>
        <v>1</v>
      </c>
    </row>
    <row r="5008" customFormat="false" ht="15" hidden="false" customHeight="false" outlineLevel="0" collapsed="false">
      <c r="A5008" s="5" t="n">
        <v>4989</v>
      </c>
      <c r="B5008" s="23" t="n">
        <f aca="true">BETAINV(RAND(),T1_PERT!$F$5,T1_PERT!$G$5,T1_PERT!$C$5,T1_PERT!$E$5)</f>
        <v>4.30046888701851</v>
      </c>
      <c r="C5008" s="23" t="n">
        <f aca="true">BETAINV(RAND(),T1_PERT!$F$6,T1_PERT!$G$6,T1_PERT!$C$6,T1_PERT!$E$6)</f>
        <v>4.79089461766289</v>
      </c>
      <c r="D5008" s="23" t="n">
        <f aca="true">BETAINV(RAND(),T1_PERT!$F$7,T1_PERT!$G$7,T1_PERT!$C$7,T1_PERT!$E$7)</f>
        <v>5.57955964434194</v>
      </c>
      <c r="E5008" s="23" t="n">
        <f aca="true">BETAINV(RAND(),T1_PERT!$F$8,T1_PERT!$G$8,T1_PERT!$C$8,T1_PERT!$E$8)</f>
        <v>4.64117298139165</v>
      </c>
      <c r="F5008" s="23" t="n">
        <f aca="true">BETAINV(RAND(),T1_PERT!$F$9,T1_PERT!$G$9,T1_PERT!$C$9,T1_PERT!$E$9)</f>
        <v>4.48015301034603</v>
      </c>
      <c r="G5008" s="23" t="n">
        <f aca="true">BETAINV(RAND(),T1_PERT!$F$10,T1_PERT!$G$10,T1_PERT!$C$10,T1_PERT!$E$10)</f>
        <v>2.18618641844119</v>
      </c>
      <c r="H5008" s="23" t="n">
        <f aca="false">B5008+C5008+E5008+G5008</f>
        <v>15.9187229045142</v>
      </c>
      <c r="I5008" s="23" t="n">
        <f aca="false">B5008+D5008+F5008+G5008</f>
        <v>16.5463679601477</v>
      </c>
      <c r="J5008" s="23" t="n">
        <f aca="false">MAX(H5008,I5008)</f>
        <v>16.5463679601477</v>
      </c>
      <c r="K5008" s="24" t="n">
        <f aca="false">IF(H5008&gt;=I5008,1,0)</f>
        <v>0</v>
      </c>
    </row>
    <row r="5009" customFormat="false" ht="15" hidden="false" customHeight="false" outlineLevel="0" collapsed="false">
      <c r="A5009" s="5" t="n">
        <v>4990</v>
      </c>
      <c r="B5009" s="23" t="n">
        <f aca="true">BETAINV(RAND(),T1_PERT!$F$5,T1_PERT!$G$5,T1_PERT!$C$5,T1_PERT!$E$5)</f>
        <v>3.17599574708917</v>
      </c>
      <c r="C5009" s="23" t="n">
        <f aca="true">BETAINV(RAND(),T1_PERT!$F$6,T1_PERT!$G$6,T1_PERT!$C$6,T1_PERT!$E$6)</f>
        <v>3.99218841320674</v>
      </c>
      <c r="D5009" s="23" t="n">
        <f aca="true">BETAINV(RAND(),T1_PERT!$F$7,T1_PERT!$G$7,T1_PERT!$C$7,T1_PERT!$E$7)</f>
        <v>6.28691285852715</v>
      </c>
      <c r="E5009" s="23" t="n">
        <f aca="true">BETAINV(RAND(),T1_PERT!$F$8,T1_PERT!$G$8,T1_PERT!$C$8,T1_PERT!$E$8)</f>
        <v>4.63176789411904</v>
      </c>
      <c r="F5009" s="23" t="n">
        <f aca="true">BETAINV(RAND(),T1_PERT!$F$9,T1_PERT!$G$9,T1_PERT!$C$9,T1_PERT!$E$9)</f>
        <v>4.42668532846854</v>
      </c>
      <c r="G5009" s="23" t="n">
        <f aca="true">BETAINV(RAND(),T1_PERT!$F$10,T1_PERT!$G$10,T1_PERT!$C$10,T1_PERT!$E$10)</f>
        <v>2.04363657290778</v>
      </c>
      <c r="H5009" s="23" t="n">
        <f aca="false">B5009+C5009+E5009+G5009</f>
        <v>13.8435886273227</v>
      </c>
      <c r="I5009" s="23" t="n">
        <f aca="false">B5009+D5009+F5009+G5009</f>
        <v>15.9332305069926</v>
      </c>
      <c r="J5009" s="23" t="n">
        <f aca="false">MAX(H5009,I5009)</f>
        <v>15.9332305069926</v>
      </c>
      <c r="K5009" s="24" t="n">
        <f aca="false">IF(H5009&gt;=I5009,1,0)</f>
        <v>0</v>
      </c>
    </row>
    <row r="5010" customFormat="false" ht="15" hidden="false" customHeight="false" outlineLevel="0" collapsed="false">
      <c r="A5010" s="5" t="n">
        <v>4991</v>
      </c>
      <c r="B5010" s="23" t="n">
        <f aca="true">BETAINV(RAND(),T1_PERT!$F$5,T1_PERT!$G$5,T1_PERT!$C$5,T1_PERT!$E$5)</f>
        <v>5.31813146840909</v>
      </c>
      <c r="C5010" s="23" t="n">
        <f aca="true">BETAINV(RAND(),T1_PERT!$F$6,T1_PERT!$G$6,T1_PERT!$C$6,T1_PERT!$E$6)</f>
        <v>6.76695493101279</v>
      </c>
      <c r="D5010" s="23" t="n">
        <f aca="true">BETAINV(RAND(),T1_PERT!$F$7,T1_PERT!$G$7,T1_PERT!$C$7,T1_PERT!$E$7)</f>
        <v>4.93994073380989</v>
      </c>
      <c r="E5010" s="23" t="n">
        <f aca="true">BETAINV(RAND(),T1_PERT!$F$8,T1_PERT!$G$8,T1_PERT!$C$8,T1_PERT!$E$8)</f>
        <v>4.3790979768911</v>
      </c>
      <c r="F5010" s="23" t="n">
        <f aca="true">BETAINV(RAND(),T1_PERT!$F$9,T1_PERT!$G$9,T1_PERT!$C$9,T1_PERT!$E$9)</f>
        <v>3.6204608634258</v>
      </c>
      <c r="G5010" s="23" t="n">
        <f aca="true">BETAINV(RAND(),T1_PERT!$F$10,T1_PERT!$G$10,T1_PERT!$C$10,T1_PERT!$E$10)</f>
        <v>1.71017376404925</v>
      </c>
      <c r="H5010" s="23" t="n">
        <f aca="false">B5010+C5010+E5010+G5010</f>
        <v>18.1743581403622</v>
      </c>
      <c r="I5010" s="23" t="n">
        <f aca="false">B5010+D5010+F5010+G5010</f>
        <v>15.588706829694</v>
      </c>
      <c r="J5010" s="23" t="n">
        <f aca="false">MAX(H5010,I5010)</f>
        <v>18.1743581403622</v>
      </c>
      <c r="K5010" s="24" t="n">
        <f aca="false">IF(H5010&gt;=I5010,1,0)</f>
        <v>1</v>
      </c>
    </row>
    <row r="5011" customFormat="false" ht="15" hidden="false" customHeight="false" outlineLevel="0" collapsed="false">
      <c r="A5011" s="5" t="n">
        <v>4992</v>
      </c>
      <c r="B5011" s="23" t="n">
        <f aca="true">BETAINV(RAND(),T1_PERT!$F$5,T1_PERT!$G$5,T1_PERT!$C$5,T1_PERT!$E$5)</f>
        <v>2.85264666017126</v>
      </c>
      <c r="C5011" s="23" t="n">
        <f aca="true">BETAINV(RAND(),T1_PERT!$F$6,T1_PERT!$G$6,T1_PERT!$C$6,T1_PERT!$E$6)</f>
        <v>4.56869924337438</v>
      </c>
      <c r="D5011" s="23" t="n">
        <f aca="true">BETAINV(RAND(),T1_PERT!$F$7,T1_PERT!$G$7,T1_PERT!$C$7,T1_PERT!$E$7)</f>
        <v>7.52950018011338</v>
      </c>
      <c r="E5011" s="23" t="n">
        <f aca="true">BETAINV(RAND(),T1_PERT!$F$8,T1_PERT!$G$8,T1_PERT!$C$8,T1_PERT!$E$8)</f>
        <v>5.33594426865623</v>
      </c>
      <c r="F5011" s="23" t="n">
        <f aca="true">BETAINV(RAND(),T1_PERT!$F$9,T1_PERT!$G$9,T1_PERT!$C$9,T1_PERT!$E$9)</f>
        <v>4.15526273224737</v>
      </c>
      <c r="G5011" s="23" t="n">
        <f aca="true">BETAINV(RAND(),T1_PERT!$F$10,T1_PERT!$G$10,T1_PERT!$C$10,T1_PERT!$E$10)</f>
        <v>1.78562541236697</v>
      </c>
      <c r="H5011" s="23" t="n">
        <f aca="false">B5011+C5011+E5011+G5011</f>
        <v>14.5429155845688</v>
      </c>
      <c r="I5011" s="23" t="n">
        <f aca="false">B5011+D5011+F5011+G5011</f>
        <v>16.323034984899</v>
      </c>
      <c r="J5011" s="23" t="n">
        <f aca="false">MAX(H5011,I5011)</f>
        <v>16.323034984899</v>
      </c>
      <c r="K5011" s="24" t="n">
        <f aca="false">IF(H5011&gt;=I5011,1,0)</f>
        <v>0</v>
      </c>
    </row>
    <row r="5012" customFormat="false" ht="15" hidden="false" customHeight="false" outlineLevel="0" collapsed="false">
      <c r="A5012" s="5" t="n">
        <v>4993</v>
      </c>
      <c r="B5012" s="23" t="n">
        <f aca="true">BETAINV(RAND(),T1_PERT!$F$5,T1_PERT!$G$5,T1_PERT!$C$5,T1_PERT!$E$5)</f>
        <v>4.37177555021883</v>
      </c>
      <c r="C5012" s="23" t="n">
        <f aca="true">BETAINV(RAND(),T1_PERT!$F$6,T1_PERT!$G$6,T1_PERT!$C$6,T1_PERT!$E$6)</f>
        <v>3.54077696940076</v>
      </c>
      <c r="D5012" s="23" t="n">
        <f aca="true">BETAINV(RAND(),T1_PERT!$F$7,T1_PERT!$G$7,T1_PERT!$C$7,T1_PERT!$E$7)</f>
        <v>7.51779252145023</v>
      </c>
      <c r="E5012" s="23" t="n">
        <f aca="true">BETAINV(RAND(),T1_PERT!$F$8,T1_PERT!$G$8,T1_PERT!$C$8,T1_PERT!$E$8)</f>
        <v>4.69801171149487</v>
      </c>
      <c r="F5012" s="23" t="n">
        <f aca="true">BETAINV(RAND(),T1_PERT!$F$9,T1_PERT!$G$9,T1_PERT!$C$9,T1_PERT!$E$9)</f>
        <v>3.92606984179784</v>
      </c>
      <c r="G5012" s="23" t="n">
        <f aca="true">BETAINV(RAND(),T1_PERT!$F$10,T1_PERT!$G$10,T1_PERT!$C$10,T1_PERT!$E$10)</f>
        <v>1.58924283768707</v>
      </c>
      <c r="H5012" s="23" t="n">
        <f aca="false">B5012+C5012+E5012+G5012</f>
        <v>14.1998070688015</v>
      </c>
      <c r="I5012" s="23" t="n">
        <f aca="false">B5012+D5012+F5012+G5012</f>
        <v>17.404880751154</v>
      </c>
      <c r="J5012" s="23" t="n">
        <f aca="false">MAX(H5012,I5012)</f>
        <v>17.404880751154</v>
      </c>
      <c r="K5012" s="24" t="n">
        <f aca="false">IF(H5012&gt;=I5012,1,0)</f>
        <v>0</v>
      </c>
    </row>
    <row r="5013" customFormat="false" ht="15" hidden="false" customHeight="false" outlineLevel="0" collapsed="false">
      <c r="A5013" s="5" t="n">
        <v>4994</v>
      </c>
      <c r="B5013" s="23" t="n">
        <f aca="true">BETAINV(RAND(),T1_PERT!$F$5,T1_PERT!$G$5,T1_PERT!$C$5,T1_PERT!$E$5)</f>
        <v>4.45317950122265</v>
      </c>
      <c r="C5013" s="23" t="n">
        <f aca="true">BETAINV(RAND(),T1_PERT!$F$6,T1_PERT!$G$6,T1_PERT!$C$6,T1_PERT!$E$6)</f>
        <v>6.57753149876945</v>
      </c>
      <c r="D5013" s="23" t="n">
        <f aca="true">BETAINV(RAND(),T1_PERT!$F$7,T1_PERT!$G$7,T1_PERT!$C$7,T1_PERT!$E$7)</f>
        <v>5.81062776101437</v>
      </c>
      <c r="E5013" s="23" t="n">
        <f aca="true">BETAINV(RAND(),T1_PERT!$F$8,T1_PERT!$G$8,T1_PERT!$C$8,T1_PERT!$E$8)</f>
        <v>6.82470747877198</v>
      </c>
      <c r="F5013" s="23" t="n">
        <f aca="true">BETAINV(RAND(),T1_PERT!$F$9,T1_PERT!$G$9,T1_PERT!$C$9,T1_PERT!$E$9)</f>
        <v>3.93375975632051</v>
      </c>
      <c r="G5013" s="23" t="n">
        <f aca="true">BETAINV(RAND(),T1_PERT!$F$10,T1_PERT!$G$10,T1_PERT!$C$10,T1_PERT!$E$10)</f>
        <v>1.51275166761328</v>
      </c>
      <c r="H5013" s="23" t="n">
        <f aca="false">B5013+C5013+E5013+G5013</f>
        <v>19.3681701463774</v>
      </c>
      <c r="I5013" s="23" t="n">
        <f aca="false">B5013+D5013+F5013+G5013</f>
        <v>15.7103186861708</v>
      </c>
      <c r="J5013" s="23" t="n">
        <f aca="false">MAX(H5013,I5013)</f>
        <v>19.3681701463774</v>
      </c>
      <c r="K5013" s="24" t="n">
        <f aca="false">IF(H5013&gt;=I5013,1,0)</f>
        <v>1</v>
      </c>
    </row>
    <row r="5014" customFormat="false" ht="15" hidden="false" customHeight="false" outlineLevel="0" collapsed="false">
      <c r="A5014" s="5" t="n">
        <v>4995</v>
      </c>
      <c r="B5014" s="23" t="n">
        <f aca="true">BETAINV(RAND(),T1_PERT!$F$5,T1_PERT!$G$5,T1_PERT!$C$5,T1_PERT!$E$5)</f>
        <v>3.94311285863752</v>
      </c>
      <c r="C5014" s="23" t="n">
        <f aca="true">BETAINV(RAND(),T1_PERT!$F$6,T1_PERT!$G$6,T1_PERT!$C$6,T1_PERT!$E$6)</f>
        <v>7.95242952001621</v>
      </c>
      <c r="D5014" s="23" t="n">
        <f aca="true">BETAINV(RAND(),T1_PERT!$F$7,T1_PERT!$G$7,T1_PERT!$C$7,T1_PERT!$E$7)</f>
        <v>6.63936969866135</v>
      </c>
      <c r="E5014" s="23" t="n">
        <f aca="true">BETAINV(RAND(),T1_PERT!$F$8,T1_PERT!$G$8,T1_PERT!$C$8,T1_PERT!$E$8)</f>
        <v>5.24246498697393</v>
      </c>
      <c r="F5014" s="23" t="n">
        <f aca="true">BETAINV(RAND(),T1_PERT!$F$9,T1_PERT!$G$9,T1_PERT!$C$9,T1_PERT!$E$9)</f>
        <v>4.27495872986693</v>
      </c>
      <c r="G5014" s="23" t="n">
        <f aca="true">BETAINV(RAND(),T1_PERT!$F$10,T1_PERT!$G$10,T1_PERT!$C$10,T1_PERT!$E$10)</f>
        <v>1.5223265129116</v>
      </c>
      <c r="H5014" s="23" t="n">
        <f aca="false">B5014+C5014+E5014+G5014</f>
        <v>18.6603338785393</v>
      </c>
      <c r="I5014" s="23" t="n">
        <f aca="false">B5014+D5014+F5014+G5014</f>
        <v>16.3797678000774</v>
      </c>
      <c r="J5014" s="23" t="n">
        <f aca="false">MAX(H5014,I5014)</f>
        <v>18.6603338785393</v>
      </c>
      <c r="K5014" s="24" t="n">
        <f aca="false">IF(H5014&gt;=I5014,1,0)</f>
        <v>1</v>
      </c>
    </row>
    <row r="5015" customFormat="false" ht="15" hidden="false" customHeight="false" outlineLevel="0" collapsed="false">
      <c r="A5015" s="5" t="n">
        <v>4996</v>
      </c>
      <c r="B5015" s="23" t="n">
        <f aca="true">BETAINV(RAND(),T1_PERT!$F$5,T1_PERT!$G$5,T1_PERT!$C$5,T1_PERT!$E$5)</f>
        <v>2.42726298451193</v>
      </c>
      <c r="C5015" s="23" t="n">
        <f aca="true">BETAINV(RAND(),T1_PERT!$F$6,T1_PERT!$G$6,T1_PERT!$C$6,T1_PERT!$E$6)</f>
        <v>4.83649915355716</v>
      </c>
      <c r="D5015" s="23" t="n">
        <f aca="true">BETAINV(RAND(),T1_PERT!$F$7,T1_PERT!$G$7,T1_PERT!$C$7,T1_PERT!$E$7)</f>
        <v>7.12058408758259</v>
      </c>
      <c r="E5015" s="23" t="n">
        <f aca="true">BETAINV(RAND(),T1_PERT!$F$8,T1_PERT!$G$8,T1_PERT!$C$8,T1_PERT!$E$8)</f>
        <v>4.4069573238711</v>
      </c>
      <c r="F5015" s="23" t="n">
        <f aca="true">BETAINV(RAND(),T1_PERT!$F$9,T1_PERT!$G$9,T1_PERT!$C$9,T1_PERT!$E$9)</f>
        <v>5.82234899355139</v>
      </c>
      <c r="G5015" s="23" t="n">
        <f aca="true">BETAINV(RAND(),T1_PERT!$F$10,T1_PERT!$G$10,T1_PERT!$C$10,T1_PERT!$E$10)</f>
        <v>2.71467393304912</v>
      </c>
      <c r="H5015" s="23" t="n">
        <f aca="false">B5015+C5015+E5015+G5015</f>
        <v>14.3853933949893</v>
      </c>
      <c r="I5015" s="23" t="n">
        <f aca="false">B5015+D5015+F5015+G5015</f>
        <v>18.084869998695</v>
      </c>
      <c r="J5015" s="23" t="n">
        <f aca="false">MAX(H5015,I5015)</f>
        <v>18.084869998695</v>
      </c>
      <c r="K5015" s="24" t="n">
        <f aca="false">IF(H5015&gt;=I5015,1,0)</f>
        <v>0</v>
      </c>
    </row>
    <row r="5016" customFormat="false" ht="15" hidden="false" customHeight="false" outlineLevel="0" collapsed="false">
      <c r="A5016" s="5" t="n">
        <v>4997</v>
      </c>
      <c r="B5016" s="23" t="n">
        <f aca="true">BETAINV(RAND(),T1_PERT!$F$5,T1_PERT!$G$5,T1_PERT!$C$5,T1_PERT!$E$5)</f>
        <v>3.336754056157</v>
      </c>
      <c r="C5016" s="23" t="n">
        <f aca="true">BETAINV(RAND(),T1_PERT!$F$6,T1_PERT!$G$6,T1_PERT!$C$6,T1_PERT!$E$6)</f>
        <v>5.84343771043137</v>
      </c>
      <c r="D5016" s="23" t="n">
        <f aca="true">BETAINV(RAND(),T1_PERT!$F$7,T1_PERT!$G$7,T1_PERT!$C$7,T1_PERT!$E$7)</f>
        <v>3.93495822720965</v>
      </c>
      <c r="E5016" s="23" t="n">
        <f aca="true">BETAINV(RAND(),T1_PERT!$F$8,T1_PERT!$G$8,T1_PERT!$C$8,T1_PERT!$E$8)</f>
        <v>5.35619641486003</v>
      </c>
      <c r="F5016" s="23" t="n">
        <f aca="true">BETAINV(RAND(),T1_PERT!$F$9,T1_PERT!$G$9,T1_PERT!$C$9,T1_PERT!$E$9)</f>
        <v>4.77883054110739</v>
      </c>
      <c r="G5016" s="23" t="n">
        <f aca="true">BETAINV(RAND(),T1_PERT!$F$10,T1_PERT!$G$10,T1_PERT!$C$10,T1_PERT!$E$10)</f>
        <v>2.01682029604064</v>
      </c>
      <c r="H5016" s="23" t="n">
        <f aca="false">B5016+C5016+E5016+G5016</f>
        <v>16.553208477489</v>
      </c>
      <c r="I5016" s="23" t="n">
        <f aca="false">B5016+D5016+F5016+G5016</f>
        <v>14.0673631205147</v>
      </c>
      <c r="J5016" s="23" t="n">
        <f aca="false">MAX(H5016,I5016)</f>
        <v>16.553208477489</v>
      </c>
      <c r="K5016" s="24" t="n">
        <f aca="false">IF(H5016&gt;=I5016,1,0)</f>
        <v>1</v>
      </c>
    </row>
    <row r="5017" customFormat="false" ht="15" hidden="false" customHeight="false" outlineLevel="0" collapsed="false">
      <c r="A5017" s="5" t="n">
        <v>4998</v>
      </c>
      <c r="B5017" s="23" t="n">
        <f aca="true">BETAINV(RAND(),T1_PERT!$F$5,T1_PERT!$G$5,T1_PERT!$C$5,T1_PERT!$E$5)</f>
        <v>4.07050957965071</v>
      </c>
      <c r="C5017" s="23" t="n">
        <f aca="true">BETAINV(RAND(),T1_PERT!$F$6,T1_PERT!$G$6,T1_PERT!$C$6,T1_PERT!$E$6)</f>
        <v>5.13905339514325</v>
      </c>
      <c r="D5017" s="23" t="n">
        <f aca="true">BETAINV(RAND(),T1_PERT!$F$7,T1_PERT!$G$7,T1_PERT!$C$7,T1_PERT!$E$7)</f>
        <v>6.18146188517584</v>
      </c>
      <c r="E5017" s="23" t="n">
        <f aca="true">BETAINV(RAND(),T1_PERT!$F$8,T1_PERT!$G$8,T1_PERT!$C$8,T1_PERT!$E$8)</f>
        <v>5.94873291128247</v>
      </c>
      <c r="F5017" s="23" t="n">
        <f aca="true">BETAINV(RAND(),T1_PERT!$F$9,T1_PERT!$G$9,T1_PERT!$C$9,T1_PERT!$E$9)</f>
        <v>4.25220266288454</v>
      </c>
      <c r="G5017" s="23" t="n">
        <f aca="true">BETAINV(RAND(),T1_PERT!$F$10,T1_PERT!$G$10,T1_PERT!$C$10,T1_PERT!$E$10)</f>
        <v>1.85280127970931</v>
      </c>
      <c r="H5017" s="23" t="n">
        <f aca="false">B5017+C5017+E5017+G5017</f>
        <v>17.0110971657857</v>
      </c>
      <c r="I5017" s="23" t="n">
        <f aca="false">B5017+D5017+F5017+G5017</f>
        <v>16.3569754074204</v>
      </c>
      <c r="J5017" s="23" t="n">
        <f aca="false">MAX(H5017,I5017)</f>
        <v>17.0110971657857</v>
      </c>
      <c r="K5017" s="24" t="n">
        <f aca="false">IF(H5017&gt;=I5017,1,0)</f>
        <v>1</v>
      </c>
    </row>
    <row r="5018" customFormat="false" ht="15" hidden="false" customHeight="false" outlineLevel="0" collapsed="false">
      <c r="A5018" s="5" t="n">
        <v>4999</v>
      </c>
      <c r="B5018" s="23" t="n">
        <f aca="true">BETAINV(RAND(),T1_PERT!$F$5,T1_PERT!$G$5,T1_PERT!$C$5,T1_PERT!$E$5)</f>
        <v>3.76211085996279</v>
      </c>
      <c r="C5018" s="23" t="n">
        <f aca="true">BETAINV(RAND(),T1_PERT!$F$6,T1_PERT!$G$6,T1_PERT!$C$6,T1_PERT!$E$6)</f>
        <v>3.89165585498098</v>
      </c>
      <c r="D5018" s="23" t="n">
        <f aca="true">BETAINV(RAND(),T1_PERT!$F$7,T1_PERT!$G$7,T1_PERT!$C$7,T1_PERT!$E$7)</f>
        <v>5.96084214895387</v>
      </c>
      <c r="E5018" s="23" t="n">
        <f aca="true">BETAINV(RAND(),T1_PERT!$F$8,T1_PERT!$G$8,T1_PERT!$C$8,T1_PERT!$E$8)</f>
        <v>6.42441691640875</v>
      </c>
      <c r="F5018" s="23" t="n">
        <f aca="true">BETAINV(RAND(),T1_PERT!$F$9,T1_PERT!$G$9,T1_PERT!$C$9,T1_PERT!$E$9)</f>
        <v>4.00813175033725</v>
      </c>
      <c r="G5018" s="23" t="n">
        <f aca="true">BETAINV(RAND(),T1_PERT!$F$10,T1_PERT!$G$10,T1_PERT!$C$10,T1_PERT!$E$10)</f>
        <v>2.05462633689917</v>
      </c>
      <c r="H5018" s="23" t="n">
        <f aca="false">B5018+C5018+E5018+G5018</f>
        <v>16.1328099682517</v>
      </c>
      <c r="I5018" s="23" t="n">
        <f aca="false">B5018+D5018+F5018+G5018</f>
        <v>15.7857110961531</v>
      </c>
      <c r="J5018" s="23" t="n">
        <f aca="false">MAX(H5018,I5018)</f>
        <v>16.1328099682517</v>
      </c>
      <c r="K5018" s="24" t="n">
        <f aca="false">IF(H5018&gt;=I5018,1,0)</f>
        <v>1</v>
      </c>
    </row>
    <row r="5019" customFormat="false" ht="15" hidden="false" customHeight="false" outlineLevel="0" collapsed="false">
      <c r="A5019" s="5" t="n">
        <v>5000</v>
      </c>
      <c r="B5019" s="23" t="n">
        <f aca="true">BETAINV(RAND(),T1_PERT!$F$5,T1_PERT!$G$5,T1_PERT!$C$5,T1_PERT!$E$5)</f>
        <v>4.75029295722254</v>
      </c>
      <c r="C5019" s="23" t="n">
        <f aca="true">BETAINV(RAND(),T1_PERT!$F$6,T1_PERT!$G$6,T1_PERT!$C$6,T1_PERT!$E$6)</f>
        <v>5.01014885991</v>
      </c>
      <c r="D5019" s="23" t="n">
        <f aca="true">BETAINV(RAND(),T1_PERT!$F$7,T1_PERT!$G$7,T1_PERT!$C$7,T1_PERT!$E$7)</f>
        <v>4.73227179875902</v>
      </c>
      <c r="E5019" s="23" t="n">
        <f aca="true">BETAINV(RAND(),T1_PERT!$F$8,T1_PERT!$G$8,T1_PERT!$C$8,T1_PERT!$E$8)</f>
        <v>4.79568630573314</v>
      </c>
      <c r="F5019" s="23" t="n">
        <f aca="true">BETAINV(RAND(),T1_PERT!$F$9,T1_PERT!$G$9,T1_PERT!$C$9,T1_PERT!$E$9)</f>
        <v>5.62031759822468</v>
      </c>
      <c r="G5019" s="23" t="n">
        <f aca="true">BETAINV(RAND(),T1_PERT!$F$10,T1_PERT!$G$10,T1_PERT!$C$10,T1_PERT!$E$10)</f>
        <v>2.03738345312594</v>
      </c>
      <c r="H5019" s="23" t="n">
        <f aca="false">B5019+C5019+E5019+G5019</f>
        <v>16.5935115759916</v>
      </c>
      <c r="I5019" s="23" t="n">
        <f aca="false">B5019+D5019+F5019+G5019</f>
        <v>17.1402658073322</v>
      </c>
      <c r="J5019" s="23" t="n">
        <f aca="false">MAX(H5019,I5019)</f>
        <v>17.1402658073322</v>
      </c>
      <c r="K5019" s="24" t="n">
        <f aca="false">IF(H5019&gt;=I5019,1,0)</f>
        <v>0</v>
      </c>
    </row>
  </sheetData>
  <conditionalFormatting sqref="G5:G9">
    <cfRule type="expression" priority="2" aboveAverage="0" equalAverage="0" bottom="0" percent="0" rank="0" text="" dxfId="0">
      <formula>G5="Pass"</formula>
    </cfRule>
    <cfRule type="expression" priority="3" aboveAverage="0" equalAverage="0" bottom="0" percent="0" rank="0" text="" dxfId="1">
      <formula>G5="Fail"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4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2" t="s">
        <v>154</v>
      </c>
    </row>
    <row r="4" customFormat="false" ht="15" hidden="false" customHeight="false" outlineLevel="0" collapsed="false">
      <c r="B4" s="8" t="s">
        <v>155</v>
      </c>
      <c r="C4" s="15" t="n">
        <v>0.6</v>
      </c>
    </row>
    <row r="5" customFormat="false" ht="30" hidden="false" customHeight="true" outlineLevel="0" collapsed="false">
      <c r="A5" s="10" t="s">
        <v>37</v>
      </c>
      <c r="B5" s="10" t="s">
        <v>139</v>
      </c>
      <c r="C5" s="10" t="s">
        <v>39</v>
      </c>
      <c r="D5" s="10" t="s">
        <v>40</v>
      </c>
      <c r="E5" s="10" t="s">
        <v>41</v>
      </c>
      <c r="F5" s="10" t="s">
        <v>42</v>
      </c>
      <c r="G5" s="10" t="s">
        <v>43</v>
      </c>
    </row>
    <row r="6" customFormat="false" ht="15" hidden="false" customHeight="false" outlineLevel="0" collapsed="false">
      <c r="A6" s="11" t="s">
        <v>70</v>
      </c>
      <c r="B6" s="11" t="s">
        <v>71</v>
      </c>
      <c r="C6" s="16" t="n">
        <f aca="false">CORREL(D20:D5019,E20:E5019)</f>
        <v>0.584102981260381</v>
      </c>
      <c r="D6" s="17" t="n">
        <v>0.582602713819617</v>
      </c>
      <c r="E6" s="16" t="n">
        <f aca="false">ABS(C6-D6)</f>
        <v>0.00150026744076426</v>
      </c>
      <c r="F6" s="15" t="n">
        <v>0.03</v>
      </c>
      <c r="G6" s="11" t="str">
        <f aca="false">IF(D6="","Pending",IF(E6&lt;=F6,"Pass","Fail"))</f>
        <v>Pass</v>
      </c>
    </row>
    <row r="7" customFormat="false" ht="15" hidden="false" customHeight="false" outlineLevel="0" collapsed="false">
      <c r="A7" s="11" t="s">
        <v>72</v>
      </c>
      <c r="B7" s="11" t="s">
        <v>61</v>
      </c>
      <c r="C7" s="16" t="n">
        <f aca="false">AVERAGE(N20:N5019)</f>
        <v>17.2286161133173</v>
      </c>
      <c r="D7" s="17" t="n">
        <v>17.2125369357785</v>
      </c>
      <c r="E7" s="16" t="n">
        <f aca="false">ABS(C7-D7)</f>
        <v>0.0160791775388098</v>
      </c>
      <c r="F7" s="15" t="n">
        <v>0.1</v>
      </c>
      <c r="G7" s="11" t="str">
        <f aca="false">IF(D7="","Pending",IF(E7&lt;=F7,"Pass","Fail"))</f>
        <v>Pass</v>
      </c>
    </row>
    <row r="8" customFormat="false" ht="15" hidden="false" customHeight="false" outlineLevel="0" collapsed="false">
      <c r="A8" s="11" t="s">
        <v>73</v>
      </c>
      <c r="B8" s="11" t="s">
        <v>65</v>
      </c>
      <c r="C8" s="16" t="n">
        <f aca="false">PERCENTILE(N20:N5019,0.8)</f>
        <v>18.5809465498198</v>
      </c>
      <c r="D8" s="17" t="n">
        <v>18.5305377603699</v>
      </c>
      <c r="E8" s="16" t="n">
        <f aca="false">ABS(C8-D8)</f>
        <v>0.0504087894498717</v>
      </c>
      <c r="F8" s="15" t="n">
        <v>0.15</v>
      </c>
      <c r="G8" s="11" t="str">
        <f aca="false">IF(D8="","Pending",IF(E8&lt;=F8,"Pass","Fail"))</f>
        <v>Pass</v>
      </c>
    </row>
    <row r="10" customFormat="false" ht="15" hidden="false" customHeight="false" outlineLevel="0" collapsed="false">
      <c r="B10" s="11" t="s">
        <v>156</v>
      </c>
      <c r="C10" s="16" t="n">
        <f aca="false">6/PI()*ASIN(C4/2)</f>
        <v>0.58192010412407</v>
      </c>
    </row>
    <row r="11" customFormat="false" ht="15" hidden="false" customHeight="false" outlineLevel="0" collapsed="false">
      <c r="B11" s="11" t="s">
        <v>157</v>
      </c>
      <c r="C11" s="22" t="n">
        <f aca="false">T3_MonteCarlo!C7</f>
        <v>18.3010442349202</v>
      </c>
    </row>
    <row r="12" customFormat="false" ht="15" hidden="false" customHeight="false" outlineLevel="0" collapsed="false">
      <c r="B12" s="11" t="s">
        <v>158</v>
      </c>
      <c r="C12" s="16" t="n">
        <f aca="false">C8-C11</f>
        <v>0.279902314899534</v>
      </c>
    </row>
    <row r="13" customFormat="false" ht="15" hidden="false" customHeight="false" outlineLevel="0" collapsed="false">
      <c r="B13" s="2" t="s">
        <v>159</v>
      </c>
    </row>
    <row r="19" customFormat="false" ht="30" hidden="false" customHeight="true" outlineLevel="0" collapsed="false">
      <c r="A19" s="10" t="s">
        <v>148</v>
      </c>
      <c r="B19" s="10" t="s">
        <v>160</v>
      </c>
      <c r="C19" s="10" t="s">
        <v>161</v>
      </c>
      <c r="D19" s="10" t="s">
        <v>162</v>
      </c>
      <c r="E19" s="10" t="s">
        <v>163</v>
      </c>
      <c r="F19" s="10" t="s">
        <v>114</v>
      </c>
      <c r="G19" s="10" t="s">
        <v>115</v>
      </c>
      <c r="H19" s="10" t="s">
        <v>116</v>
      </c>
      <c r="I19" s="10" t="s">
        <v>117</v>
      </c>
      <c r="J19" s="10" t="s">
        <v>118</v>
      </c>
      <c r="K19" s="10" t="s">
        <v>119</v>
      </c>
      <c r="L19" s="10" t="s">
        <v>149</v>
      </c>
      <c r="M19" s="10" t="s">
        <v>150</v>
      </c>
      <c r="N19" s="10" t="s">
        <v>151</v>
      </c>
    </row>
    <row r="20" customFormat="false" ht="15" hidden="false" customHeight="false" outlineLevel="0" collapsed="false">
      <c r="A20" s="5" t="n">
        <v>1</v>
      </c>
      <c r="B20" s="25" t="n">
        <f aca="true">NORMSINV(RAND())</f>
        <v>1.31233460826088</v>
      </c>
      <c r="C20" s="25" t="n">
        <f aca="true">$C$4*B20+SQRT(1-$C$4^2)*NORMSINV(RAND())</f>
        <v>1.28431383397867</v>
      </c>
      <c r="D20" s="25" t="n">
        <f aca="false">NORMSDIST(B20)</f>
        <v>0.9052963700318</v>
      </c>
      <c r="E20" s="25" t="n">
        <f aca="false">NORMSDIST(C20)</f>
        <v>0.900483915852742</v>
      </c>
      <c r="F20" s="23" t="n">
        <f aca="true">BETAINV(RAND(),T1_PERT!$F$5,T1_PERT!$G$5,T1_PERT!$C$5,T1_PERT!$E$5)</f>
        <v>3.16848065222658</v>
      </c>
      <c r="G20" s="23" t="n">
        <f aca="false">BETAINV(D20,T1_PERT!$F$6,T1_PERT!$G$6,T1_PERT!$C$6,T1_PERT!$E$6)</f>
        <v>6.90316049911291</v>
      </c>
      <c r="H20" s="23" t="n">
        <f aca="true">BETAINV(RAND(),T1_PERT!$F$7,T1_PERT!$G$7,T1_PERT!$C$7,T1_PERT!$E$7)</f>
        <v>3.63802734382318</v>
      </c>
      <c r="I20" s="23" t="n">
        <f aca="false">BETAINV(E20,T1_PERT!$F$8,T1_PERT!$G$8,T1_PERT!$C$8,T1_PERT!$E$8)</f>
        <v>6.33786576746365</v>
      </c>
      <c r="J20" s="23" t="n">
        <f aca="true">BETAINV(RAND(),T1_PERT!$F$9,T1_PERT!$G$9,T1_PERT!$C$9,T1_PERT!$E$9)</f>
        <v>5.46877741039046</v>
      </c>
      <c r="K20" s="23" t="n">
        <f aca="true">BETAINV(RAND(),T1_PERT!$F$10,T1_PERT!$G$10,T1_PERT!$C$10,T1_PERT!$E$10)</f>
        <v>1.32345945090921</v>
      </c>
      <c r="L20" s="23" t="n">
        <f aca="false">F20+G20+I20+K20</f>
        <v>17.7329663697123</v>
      </c>
      <c r="M20" s="23" t="n">
        <f aca="false">F20+H20+J20+K20</f>
        <v>13.5987448573494</v>
      </c>
      <c r="N20" s="23" t="n">
        <f aca="false">MAX(L20,M20)</f>
        <v>17.7329663697123</v>
      </c>
    </row>
    <row r="21" customFormat="false" ht="15" hidden="false" customHeight="false" outlineLevel="0" collapsed="false">
      <c r="A21" s="5" t="n">
        <v>2</v>
      </c>
      <c r="B21" s="25" t="n">
        <f aca="true">NORMSINV(RAND())</f>
        <v>-0.171086103943778</v>
      </c>
      <c r="C21" s="25" t="n">
        <f aca="true">$C$4*B21+SQRT(1-$C$4^2)*NORMSINV(RAND())</f>
        <v>-0.91637936950898</v>
      </c>
      <c r="D21" s="25" t="n">
        <f aca="false">NORMSDIST(B21)</f>
        <v>0.432078031111155</v>
      </c>
      <c r="E21" s="25" t="n">
        <f aca="false">NORMSDIST(C21)</f>
        <v>0.179733976031167</v>
      </c>
      <c r="F21" s="23" t="n">
        <f aca="true">BETAINV(RAND(),T1_PERT!$F$5,T1_PERT!$G$5,T1_PERT!$C$5,T1_PERT!$E$5)</f>
        <v>4.10030411631784</v>
      </c>
      <c r="G21" s="23" t="n">
        <f aca="false">BETAINV(D21,T1_PERT!$F$6,T1_PERT!$G$6,T1_PERT!$C$6,T1_PERT!$E$6)</f>
        <v>5.04659149889024</v>
      </c>
      <c r="H21" s="23" t="n">
        <f aca="true">BETAINV(RAND(),T1_PERT!$F$7,T1_PERT!$G$7,T1_PERT!$C$7,T1_PERT!$E$7)</f>
        <v>5.42927118279091</v>
      </c>
      <c r="I21" s="23" t="n">
        <f aca="false">BETAINV(E21,T1_PERT!$F$8,T1_PERT!$G$8,T1_PERT!$C$8,T1_PERT!$E$8)</f>
        <v>4.63205525856286</v>
      </c>
      <c r="J21" s="23" t="n">
        <f aca="true">BETAINV(RAND(),T1_PERT!$F$9,T1_PERT!$G$9,T1_PERT!$C$9,T1_PERT!$E$9)</f>
        <v>5.13563180284096</v>
      </c>
      <c r="K21" s="23" t="n">
        <f aca="true">BETAINV(RAND(),T1_PERT!$F$10,T1_PERT!$G$10,T1_PERT!$C$10,T1_PERT!$E$10)</f>
        <v>1.99049150404491</v>
      </c>
      <c r="L21" s="23" t="n">
        <f aca="false">F21+G21+I21+K21</f>
        <v>15.7694423778158</v>
      </c>
      <c r="M21" s="23" t="n">
        <f aca="false">F21+H21+J21+K21</f>
        <v>16.6556986059946</v>
      </c>
      <c r="N21" s="23" t="n">
        <f aca="false">MAX(L21,M21)</f>
        <v>16.6556986059946</v>
      </c>
    </row>
    <row r="22" customFormat="false" ht="15" hidden="false" customHeight="false" outlineLevel="0" collapsed="false">
      <c r="A22" s="5" t="n">
        <v>3</v>
      </c>
      <c r="B22" s="25" t="n">
        <f aca="true">NORMSINV(RAND())</f>
        <v>-1.89920842320994</v>
      </c>
      <c r="C22" s="25" t="n">
        <f aca="true">$C$4*B22+SQRT(1-$C$4^2)*NORMSINV(RAND())</f>
        <v>-0.429471906887323</v>
      </c>
      <c r="D22" s="25" t="n">
        <f aca="false">NORMSDIST(B22)</f>
        <v>0.0287685388449373</v>
      </c>
      <c r="E22" s="25" t="n">
        <f aca="false">NORMSDIST(C22)</f>
        <v>0.333789917043683</v>
      </c>
      <c r="F22" s="23" t="n">
        <f aca="true">BETAINV(RAND(),T1_PERT!$F$5,T1_PERT!$G$5,T1_PERT!$C$5,T1_PERT!$E$5)</f>
        <v>4.6346230499973</v>
      </c>
      <c r="G22" s="23" t="n">
        <f aca="false">BETAINV(D22,T1_PERT!$F$6,T1_PERT!$G$6,T1_PERT!$C$6,T1_PERT!$E$6)</f>
        <v>3.50759895807144</v>
      </c>
      <c r="H22" s="23" t="n">
        <f aca="true">BETAINV(RAND(),T1_PERT!$F$7,T1_PERT!$G$7,T1_PERT!$C$7,T1_PERT!$E$7)</f>
        <v>5.09357578515773</v>
      </c>
      <c r="I22" s="23" t="n">
        <f aca="false">BETAINV(E22,T1_PERT!$F$8,T1_PERT!$G$8,T1_PERT!$C$8,T1_PERT!$E$8)</f>
        <v>4.93661048048551</v>
      </c>
      <c r="J22" s="23" t="n">
        <f aca="true">BETAINV(RAND(),T1_PERT!$F$9,T1_PERT!$G$9,T1_PERT!$C$9,T1_PERT!$E$9)</f>
        <v>4.57012358028934</v>
      </c>
      <c r="K22" s="23" t="n">
        <f aca="true">BETAINV(RAND(),T1_PERT!$F$10,T1_PERT!$G$10,T1_PERT!$C$10,T1_PERT!$E$10)</f>
        <v>1.68228527534612</v>
      </c>
      <c r="L22" s="23" t="n">
        <f aca="false">F22+G22+I22+K22</f>
        <v>14.7611177639004</v>
      </c>
      <c r="M22" s="23" t="n">
        <f aca="false">F22+H22+J22+K22</f>
        <v>15.9806076907905</v>
      </c>
      <c r="N22" s="23" t="n">
        <f aca="false">MAX(L22,M22)</f>
        <v>15.9806076907905</v>
      </c>
    </row>
    <row r="23" customFormat="false" ht="15" hidden="false" customHeight="false" outlineLevel="0" collapsed="false">
      <c r="A23" s="5" t="n">
        <v>4</v>
      </c>
      <c r="B23" s="25" t="n">
        <f aca="true">NORMSINV(RAND())</f>
        <v>-0.320923344252918</v>
      </c>
      <c r="C23" s="25" t="n">
        <f aca="true">$C$4*B23+SQRT(1-$C$4^2)*NORMSINV(RAND())</f>
        <v>-2.30474740720848</v>
      </c>
      <c r="D23" s="25" t="n">
        <f aca="false">NORMSDIST(B23)</f>
        <v>0.374134241366985</v>
      </c>
      <c r="E23" s="25" t="n">
        <f aca="false">NORMSDIST(C23)</f>
        <v>0.0105903620705038</v>
      </c>
      <c r="F23" s="23" t="n">
        <f aca="true">BETAINV(RAND(),T1_PERT!$F$5,T1_PERT!$G$5,T1_PERT!$C$5,T1_PERT!$E$5)</f>
        <v>2.55422557897198</v>
      </c>
      <c r="G23" s="23" t="n">
        <f aca="false">BETAINV(D23,T1_PERT!$F$6,T1_PERT!$G$6,T1_PERT!$C$6,T1_PERT!$E$6)</f>
        <v>4.86984217629506</v>
      </c>
      <c r="H23" s="23" t="n">
        <f aca="true">BETAINV(RAND(),T1_PERT!$F$7,T1_PERT!$G$7,T1_PERT!$C$7,T1_PERT!$E$7)</f>
        <v>5.11040600121485</v>
      </c>
      <c r="I23" s="23" t="n">
        <f aca="false">BETAINV(E23,T1_PERT!$F$8,T1_PERT!$G$8,T1_PERT!$C$8,T1_PERT!$E$8)</f>
        <v>4.13466670691169</v>
      </c>
      <c r="J23" s="23" t="n">
        <f aca="true">BETAINV(RAND(),T1_PERT!$F$9,T1_PERT!$G$9,T1_PERT!$C$9,T1_PERT!$E$9)</f>
        <v>5.35059073768529</v>
      </c>
      <c r="K23" s="23" t="n">
        <f aca="true">BETAINV(RAND(),T1_PERT!$F$10,T1_PERT!$G$10,T1_PERT!$C$10,T1_PERT!$E$10)</f>
        <v>2.05615506420729</v>
      </c>
      <c r="L23" s="23" t="n">
        <f aca="false">F23+G23+I23+K23</f>
        <v>13.614889526386</v>
      </c>
      <c r="M23" s="23" t="n">
        <f aca="false">F23+H23+J23+K23</f>
        <v>15.0713773820794</v>
      </c>
      <c r="N23" s="23" t="n">
        <f aca="false">MAX(L23,M23)</f>
        <v>15.0713773820794</v>
      </c>
    </row>
    <row r="24" customFormat="false" ht="15" hidden="false" customHeight="false" outlineLevel="0" collapsed="false">
      <c r="A24" s="5" t="n">
        <v>5</v>
      </c>
      <c r="B24" s="25" t="n">
        <f aca="true">NORMSINV(RAND())</f>
        <v>0.00347376087790699</v>
      </c>
      <c r="C24" s="25" t="n">
        <f aca="true">$C$4*B24+SQRT(1-$C$4^2)*NORMSINV(RAND())</f>
        <v>-0.251771592903978</v>
      </c>
      <c r="D24" s="25" t="n">
        <f aca="false">NORMSDIST(B24)</f>
        <v>0.501385827299068</v>
      </c>
      <c r="E24" s="25" t="n">
        <f aca="false">NORMSDIST(C24)</f>
        <v>0.400608807857706</v>
      </c>
      <c r="F24" s="23" t="n">
        <f aca="true">BETAINV(RAND(),T1_PERT!$F$5,T1_PERT!$G$5,T1_PERT!$C$5,T1_PERT!$E$5)</f>
        <v>3.87141767236373</v>
      </c>
      <c r="G24" s="23" t="n">
        <f aca="false">BETAINV(D24,T1_PERT!$F$6,T1_PERT!$G$6,T1_PERT!$C$6,T1_PERT!$E$6)</f>
        <v>5.25916533211779</v>
      </c>
      <c r="H24" s="23" t="n">
        <f aca="true">BETAINV(RAND(),T1_PERT!$F$7,T1_PERT!$G$7,T1_PERT!$C$7,T1_PERT!$E$7)</f>
        <v>5.24409355606115</v>
      </c>
      <c r="I24" s="23" t="n">
        <f aca="false">BETAINV(E24,T1_PERT!$F$8,T1_PERT!$G$8,T1_PERT!$C$8,T1_PERT!$E$8)</f>
        <v>5.0634322282153</v>
      </c>
      <c r="J24" s="23" t="n">
        <f aca="true">BETAINV(RAND(),T1_PERT!$F$9,T1_PERT!$G$9,T1_PERT!$C$9,T1_PERT!$E$9)</f>
        <v>4.91169781638765</v>
      </c>
      <c r="K24" s="23" t="n">
        <f aca="true">BETAINV(RAND(),T1_PERT!$F$10,T1_PERT!$G$10,T1_PERT!$C$10,T1_PERT!$E$10)</f>
        <v>1.86650490042407</v>
      </c>
      <c r="L24" s="23" t="n">
        <f aca="false">F24+G24+I24+K24</f>
        <v>16.0605201331209</v>
      </c>
      <c r="M24" s="23" t="n">
        <f aca="false">F24+H24+J24+K24</f>
        <v>15.8937139452366</v>
      </c>
      <c r="N24" s="23" t="n">
        <f aca="false">MAX(L24,M24)</f>
        <v>16.0605201331209</v>
      </c>
    </row>
    <row r="25" customFormat="false" ht="15" hidden="false" customHeight="false" outlineLevel="0" collapsed="false">
      <c r="A25" s="5" t="n">
        <v>6</v>
      </c>
      <c r="B25" s="25" t="n">
        <f aca="true">NORMSINV(RAND())</f>
        <v>-1.02738822799514</v>
      </c>
      <c r="C25" s="25" t="n">
        <f aca="true">$C$4*B25+SQRT(1-$C$4^2)*NORMSINV(RAND())</f>
        <v>-1.16952155356807</v>
      </c>
      <c r="D25" s="25" t="n">
        <f aca="false">NORMSDIST(B25)</f>
        <v>0.15211884621628</v>
      </c>
      <c r="E25" s="25" t="n">
        <f aca="false">NORMSDIST(C25)</f>
        <v>0.121096781269045</v>
      </c>
      <c r="F25" s="23" t="n">
        <f aca="true">BETAINV(RAND(),T1_PERT!$F$5,T1_PERT!$G$5,T1_PERT!$C$5,T1_PERT!$E$5)</f>
        <v>3.87296023121756</v>
      </c>
      <c r="G25" s="23" t="n">
        <f aca="false">BETAINV(D25,T1_PERT!$F$6,T1_PERT!$G$6,T1_PERT!$C$6,T1_PERT!$E$6)</f>
        <v>4.13469517098712</v>
      </c>
      <c r="H25" s="23" t="n">
        <f aca="true">BETAINV(RAND(),T1_PERT!$F$7,T1_PERT!$G$7,T1_PERT!$C$7,T1_PERT!$E$7)</f>
        <v>4.84022480364211</v>
      </c>
      <c r="I25" s="23" t="n">
        <f aca="false">BETAINV(E25,T1_PERT!$F$8,T1_PERT!$G$8,T1_PERT!$C$8,T1_PERT!$E$8)</f>
        <v>4.50088143164421</v>
      </c>
      <c r="J25" s="23" t="n">
        <f aca="true">BETAINV(RAND(),T1_PERT!$F$9,T1_PERT!$G$9,T1_PERT!$C$9,T1_PERT!$E$9)</f>
        <v>3.26668509579901</v>
      </c>
      <c r="K25" s="23" t="n">
        <f aca="true">BETAINV(RAND(),T1_PERT!$F$10,T1_PERT!$G$10,T1_PERT!$C$10,T1_PERT!$E$10)</f>
        <v>2.23511859158219</v>
      </c>
      <c r="L25" s="23" t="n">
        <f aca="false">F25+G25+I25+K25</f>
        <v>14.7436554254311</v>
      </c>
      <c r="M25" s="23" t="n">
        <f aca="false">F25+H25+J25+K25</f>
        <v>14.2149887222409</v>
      </c>
      <c r="N25" s="23" t="n">
        <f aca="false">MAX(L25,M25)</f>
        <v>14.7436554254311</v>
      </c>
    </row>
    <row r="26" customFormat="false" ht="15" hidden="false" customHeight="false" outlineLevel="0" collapsed="false">
      <c r="A26" s="5" t="n">
        <v>7</v>
      </c>
      <c r="B26" s="25" t="n">
        <f aca="true">NORMSINV(RAND())</f>
        <v>-1.9986699515853</v>
      </c>
      <c r="C26" s="25" t="n">
        <f aca="true">$C$4*B26+SQRT(1-$C$4^2)*NORMSINV(RAND())</f>
        <v>-1.14131501173359</v>
      </c>
      <c r="D26" s="25" t="n">
        <f aca="false">NORMSDIST(B26)</f>
        <v>0.0228220381227039</v>
      </c>
      <c r="E26" s="25" t="n">
        <f aca="false">NORMSDIST(C26)</f>
        <v>0.126869428674941</v>
      </c>
      <c r="F26" s="23" t="n">
        <f aca="true">BETAINV(RAND(),T1_PERT!$F$5,T1_PERT!$G$5,T1_PERT!$C$5,T1_PERT!$E$5)</f>
        <v>4.59151915065128</v>
      </c>
      <c r="G26" s="23" t="n">
        <f aca="false">BETAINV(D26,T1_PERT!$F$6,T1_PERT!$G$6,T1_PERT!$C$6,T1_PERT!$E$6)</f>
        <v>3.45636399952333</v>
      </c>
      <c r="H26" s="23" t="n">
        <f aca="true">BETAINV(RAND(),T1_PERT!$F$7,T1_PERT!$G$7,T1_PERT!$C$7,T1_PERT!$E$7)</f>
        <v>4.95427053127174</v>
      </c>
      <c r="I26" s="23" t="n">
        <f aca="false">BETAINV(E26,T1_PERT!$F$8,T1_PERT!$G$8,T1_PERT!$C$8,T1_PERT!$E$8)</f>
        <v>4.51454944915083</v>
      </c>
      <c r="J26" s="23" t="n">
        <f aca="true">BETAINV(RAND(),T1_PERT!$F$9,T1_PERT!$G$9,T1_PERT!$C$9,T1_PERT!$E$9)</f>
        <v>6.34187132697748</v>
      </c>
      <c r="K26" s="23" t="n">
        <f aca="true">BETAINV(RAND(),T1_PERT!$F$10,T1_PERT!$G$10,T1_PERT!$C$10,T1_PERT!$E$10)</f>
        <v>1.83022033065932</v>
      </c>
      <c r="L26" s="23" t="n">
        <f aca="false">F26+G26+I26+K26</f>
        <v>14.3926529299848</v>
      </c>
      <c r="M26" s="23" t="n">
        <f aca="false">F26+H26+J26+K26</f>
        <v>17.7178813395598</v>
      </c>
      <c r="N26" s="23" t="n">
        <f aca="false">MAX(L26,M26)</f>
        <v>17.7178813395598</v>
      </c>
    </row>
    <row r="27" customFormat="false" ht="15" hidden="false" customHeight="false" outlineLevel="0" collapsed="false">
      <c r="A27" s="5" t="n">
        <v>8</v>
      </c>
      <c r="B27" s="25" t="n">
        <f aca="true">NORMSINV(RAND())</f>
        <v>-0.0466883324869652</v>
      </c>
      <c r="C27" s="25" t="n">
        <f aca="true">$C$4*B27+SQRT(1-$C$4^2)*NORMSINV(RAND())</f>
        <v>-1.36343098777287</v>
      </c>
      <c r="D27" s="25" t="n">
        <f aca="false">NORMSDIST(B27)</f>
        <v>0.481380814766325</v>
      </c>
      <c r="E27" s="25" t="n">
        <f aca="false">NORMSDIST(C27)</f>
        <v>0.0863733602680199</v>
      </c>
      <c r="F27" s="23" t="n">
        <f aca="true">BETAINV(RAND(),T1_PERT!$F$5,T1_PERT!$G$5,T1_PERT!$C$5,T1_PERT!$E$5)</f>
        <v>4.74103609444075</v>
      </c>
      <c r="G27" s="23" t="n">
        <f aca="false">BETAINV(D27,T1_PERT!$F$6,T1_PERT!$G$6,T1_PERT!$C$6,T1_PERT!$E$6)</f>
        <v>5.19743336431185</v>
      </c>
      <c r="H27" s="23" t="n">
        <f aca="true">BETAINV(RAND(),T1_PERT!$F$7,T1_PERT!$G$7,T1_PERT!$C$7,T1_PERT!$E$7)</f>
        <v>3.88714487393056</v>
      </c>
      <c r="I27" s="23" t="n">
        <f aca="false">BETAINV(E27,T1_PERT!$F$8,T1_PERT!$G$8,T1_PERT!$C$8,T1_PERT!$E$8)</f>
        <v>4.41333304337998</v>
      </c>
      <c r="J27" s="23" t="n">
        <f aca="true">BETAINV(RAND(),T1_PERT!$F$9,T1_PERT!$G$9,T1_PERT!$C$9,T1_PERT!$E$9)</f>
        <v>4.02440457587863</v>
      </c>
      <c r="K27" s="23" t="n">
        <f aca="true">BETAINV(RAND(),T1_PERT!$F$10,T1_PERT!$G$10,T1_PERT!$C$10,T1_PERT!$E$10)</f>
        <v>2.05616799566191</v>
      </c>
      <c r="L27" s="23" t="n">
        <f aca="false">F27+G27+I27+K27</f>
        <v>16.4079704977945</v>
      </c>
      <c r="M27" s="23" t="n">
        <f aca="false">F27+H27+J27+K27</f>
        <v>14.7087535399119</v>
      </c>
      <c r="N27" s="23" t="n">
        <f aca="false">MAX(L27,M27)</f>
        <v>16.4079704977945</v>
      </c>
    </row>
    <row r="28" customFormat="false" ht="15" hidden="false" customHeight="false" outlineLevel="0" collapsed="false">
      <c r="A28" s="5" t="n">
        <v>9</v>
      </c>
      <c r="B28" s="25" t="n">
        <f aca="true">NORMSINV(RAND())</f>
        <v>-0.285763115246714</v>
      </c>
      <c r="C28" s="25" t="n">
        <f aca="true">$C$4*B28+SQRT(1-$C$4^2)*NORMSINV(RAND())</f>
        <v>0.806691559720841</v>
      </c>
      <c r="D28" s="25" t="n">
        <f aca="false">NORMSDIST(B28)</f>
        <v>0.387529780164037</v>
      </c>
      <c r="E28" s="25" t="n">
        <f aca="false">NORMSDIST(C28)</f>
        <v>0.790077895976069</v>
      </c>
      <c r="F28" s="23" t="n">
        <f aca="true">BETAINV(RAND(),T1_PERT!$F$5,T1_PERT!$G$5,T1_PERT!$C$5,T1_PERT!$E$5)</f>
        <v>4.56290864342486</v>
      </c>
      <c r="G28" s="23" t="n">
        <f aca="false">BETAINV(D28,T1_PERT!$F$6,T1_PERT!$G$6,T1_PERT!$C$6,T1_PERT!$E$6)</f>
        <v>4.9107851310452</v>
      </c>
      <c r="H28" s="23" t="n">
        <f aca="true">BETAINV(RAND(),T1_PERT!$F$7,T1_PERT!$G$7,T1_PERT!$C$7,T1_PERT!$E$7)</f>
        <v>7.387328031905</v>
      </c>
      <c r="I28" s="23" t="n">
        <f aca="false">BETAINV(E28,T1_PERT!$F$8,T1_PERT!$G$8,T1_PERT!$C$8,T1_PERT!$E$8)</f>
        <v>5.93065234989963</v>
      </c>
      <c r="J28" s="23" t="n">
        <f aca="true">BETAINV(RAND(),T1_PERT!$F$9,T1_PERT!$G$9,T1_PERT!$C$9,T1_PERT!$E$9)</f>
        <v>4.39444842572678</v>
      </c>
      <c r="K28" s="23" t="n">
        <f aca="true">BETAINV(RAND(),T1_PERT!$F$10,T1_PERT!$G$10,T1_PERT!$C$10,T1_PERT!$E$10)</f>
        <v>2.18362252441234</v>
      </c>
      <c r="L28" s="23" t="n">
        <f aca="false">F28+G28+I28+K28</f>
        <v>17.587968648782</v>
      </c>
      <c r="M28" s="23" t="n">
        <f aca="false">F28+H28+J28+K28</f>
        <v>18.528307625469</v>
      </c>
      <c r="N28" s="23" t="n">
        <f aca="false">MAX(L28,M28)</f>
        <v>18.528307625469</v>
      </c>
    </row>
    <row r="29" customFormat="false" ht="15" hidden="false" customHeight="false" outlineLevel="0" collapsed="false">
      <c r="A29" s="5" t="n">
        <v>10</v>
      </c>
      <c r="B29" s="25" t="n">
        <f aca="true">NORMSINV(RAND())</f>
        <v>-0.370088154147384</v>
      </c>
      <c r="C29" s="25" t="n">
        <f aca="true">$C$4*B29+SQRT(1-$C$4^2)*NORMSINV(RAND())</f>
        <v>-2.05277254439806</v>
      </c>
      <c r="D29" s="25" t="n">
        <f aca="false">NORMSDIST(B29)</f>
        <v>0.355658404055638</v>
      </c>
      <c r="E29" s="25" t="n">
        <f aca="false">NORMSDIST(C29)</f>
        <v>0.0200473212541566</v>
      </c>
      <c r="F29" s="23" t="n">
        <f aca="true">BETAINV(RAND(),T1_PERT!$F$5,T1_PERT!$G$5,T1_PERT!$C$5,T1_PERT!$E$5)</f>
        <v>4.07164272147152</v>
      </c>
      <c r="G29" s="23" t="n">
        <f aca="false">BETAINV(D29,T1_PERT!$F$6,T1_PERT!$G$6,T1_PERT!$C$6,T1_PERT!$E$6)</f>
        <v>4.81317742906202</v>
      </c>
      <c r="H29" s="23" t="n">
        <f aca="true">BETAINV(RAND(),T1_PERT!$F$7,T1_PERT!$G$7,T1_PERT!$C$7,T1_PERT!$E$7)</f>
        <v>5.3494698973775</v>
      </c>
      <c r="I29" s="23" t="n">
        <f aca="false">BETAINV(E29,T1_PERT!$F$8,T1_PERT!$G$8,T1_PERT!$C$8,T1_PERT!$E$8)</f>
        <v>4.18781065144236</v>
      </c>
      <c r="J29" s="23" t="n">
        <f aca="true">BETAINV(RAND(),T1_PERT!$F$9,T1_PERT!$G$9,T1_PERT!$C$9,T1_PERT!$E$9)</f>
        <v>4.52401386733438</v>
      </c>
      <c r="K29" s="23" t="n">
        <f aca="true">BETAINV(RAND(),T1_PERT!$F$10,T1_PERT!$G$10,T1_PERT!$C$10,T1_PERT!$E$10)</f>
        <v>2.10642151246442</v>
      </c>
      <c r="L29" s="23" t="n">
        <f aca="false">F29+G29+I29+K29</f>
        <v>15.1790523144403</v>
      </c>
      <c r="M29" s="23" t="n">
        <f aca="false">F29+H29+J29+K29</f>
        <v>16.0515479986478</v>
      </c>
      <c r="N29" s="23" t="n">
        <f aca="false">MAX(L29,M29)</f>
        <v>16.0515479986478</v>
      </c>
    </row>
    <row r="30" customFormat="false" ht="15" hidden="false" customHeight="false" outlineLevel="0" collapsed="false">
      <c r="A30" s="5" t="n">
        <v>11</v>
      </c>
      <c r="B30" s="25" t="n">
        <f aca="true">NORMSINV(RAND())</f>
        <v>-0.930697696438311</v>
      </c>
      <c r="C30" s="25" t="n">
        <f aca="true">$C$4*B30+SQRT(1-$C$4^2)*NORMSINV(RAND())</f>
        <v>-0.393636522145613</v>
      </c>
      <c r="D30" s="25" t="n">
        <f aca="false">NORMSDIST(B30)</f>
        <v>0.17600498081018</v>
      </c>
      <c r="E30" s="25" t="n">
        <f aca="false">NORMSDIST(C30)</f>
        <v>0.346924706493097</v>
      </c>
      <c r="F30" s="23" t="n">
        <f aca="true">BETAINV(RAND(),T1_PERT!$F$5,T1_PERT!$G$5,T1_PERT!$C$5,T1_PERT!$E$5)</f>
        <v>3.7415438451196</v>
      </c>
      <c r="G30" s="23" t="n">
        <f aca="false">BETAINV(D30,T1_PERT!$F$6,T1_PERT!$G$6,T1_PERT!$C$6,T1_PERT!$E$6)</f>
        <v>4.22419630401357</v>
      </c>
      <c r="H30" s="23" t="n">
        <f aca="true">BETAINV(RAND(),T1_PERT!$F$7,T1_PERT!$G$7,T1_PERT!$C$7,T1_PERT!$E$7)</f>
        <v>5.54409158778541</v>
      </c>
      <c r="I30" s="23" t="n">
        <f aca="false">BETAINV(E30,T1_PERT!$F$8,T1_PERT!$G$8,T1_PERT!$C$8,T1_PERT!$E$8)</f>
        <v>4.96156295805429</v>
      </c>
      <c r="J30" s="23" t="n">
        <f aca="true">BETAINV(RAND(),T1_PERT!$F$9,T1_PERT!$G$9,T1_PERT!$C$9,T1_PERT!$E$9)</f>
        <v>3.44206323001157</v>
      </c>
      <c r="K30" s="23" t="n">
        <f aca="true">BETAINV(RAND(),T1_PERT!$F$10,T1_PERT!$G$10,T1_PERT!$C$10,T1_PERT!$E$10)</f>
        <v>2.04249409076682</v>
      </c>
      <c r="L30" s="23" t="n">
        <f aca="false">F30+G30+I30+K30</f>
        <v>14.9697971979543</v>
      </c>
      <c r="M30" s="23" t="n">
        <f aca="false">F30+H30+J30+K30</f>
        <v>14.7701927536834</v>
      </c>
      <c r="N30" s="23" t="n">
        <f aca="false">MAX(L30,M30)</f>
        <v>14.9697971979543</v>
      </c>
    </row>
    <row r="31" customFormat="false" ht="15" hidden="false" customHeight="false" outlineLevel="0" collapsed="false">
      <c r="A31" s="5" t="n">
        <v>12</v>
      </c>
      <c r="B31" s="25" t="n">
        <f aca="true">NORMSINV(RAND())</f>
        <v>1.50226490528861</v>
      </c>
      <c r="C31" s="25" t="n">
        <f aca="true">$C$4*B31+SQRT(1-$C$4^2)*NORMSINV(RAND())</f>
        <v>1.34668428966692</v>
      </c>
      <c r="D31" s="25" t="n">
        <f aca="false">NORMSDIST(B31)</f>
        <v>0.933485645833063</v>
      </c>
      <c r="E31" s="25" t="n">
        <f aca="false">NORMSDIST(C31)</f>
        <v>0.9109590329171</v>
      </c>
      <c r="F31" s="23" t="n">
        <f aca="true">BETAINV(RAND(),T1_PERT!$F$5,T1_PERT!$G$5,T1_PERT!$C$5,T1_PERT!$E$5)</f>
        <v>4.66899208508568</v>
      </c>
      <c r="G31" s="23" t="n">
        <f aca="false">BETAINV(D31,T1_PERT!$F$6,T1_PERT!$G$6,T1_PERT!$C$6,T1_PERT!$E$6)</f>
        <v>7.12226390020912</v>
      </c>
      <c r="H31" s="23" t="n">
        <f aca="true">BETAINV(RAND(),T1_PERT!$F$7,T1_PERT!$G$7,T1_PERT!$C$7,T1_PERT!$E$7)</f>
        <v>5.36514701569016</v>
      </c>
      <c r="I31" s="23" t="n">
        <f aca="false">BETAINV(E31,T1_PERT!$F$8,T1_PERT!$G$8,T1_PERT!$C$8,T1_PERT!$E$8)</f>
        <v>6.38965645262888</v>
      </c>
      <c r="J31" s="23" t="n">
        <f aca="true">BETAINV(RAND(),T1_PERT!$F$9,T1_PERT!$G$9,T1_PERT!$C$9,T1_PERT!$E$9)</f>
        <v>4.23121356058143</v>
      </c>
      <c r="K31" s="23" t="n">
        <f aca="true">BETAINV(RAND(),T1_PERT!$F$10,T1_PERT!$G$10,T1_PERT!$C$10,T1_PERT!$E$10)</f>
        <v>1.88849186105559</v>
      </c>
      <c r="L31" s="23" t="n">
        <f aca="false">F31+G31+I31+K31</f>
        <v>20.0694042989793</v>
      </c>
      <c r="M31" s="23" t="n">
        <f aca="false">F31+H31+J31+K31</f>
        <v>16.1538445224129</v>
      </c>
      <c r="N31" s="23" t="n">
        <f aca="false">MAX(L31,M31)</f>
        <v>20.0694042989793</v>
      </c>
    </row>
    <row r="32" customFormat="false" ht="15" hidden="false" customHeight="false" outlineLevel="0" collapsed="false">
      <c r="A32" s="5" t="n">
        <v>13</v>
      </c>
      <c r="B32" s="25" t="n">
        <f aca="true">NORMSINV(RAND())</f>
        <v>0.49105622443615</v>
      </c>
      <c r="C32" s="25" t="n">
        <f aca="true">$C$4*B32+SQRT(1-$C$4^2)*NORMSINV(RAND())</f>
        <v>-0.649577098981392</v>
      </c>
      <c r="D32" s="25" t="n">
        <f aca="false">NORMSDIST(B32)</f>
        <v>0.688306659095788</v>
      </c>
      <c r="E32" s="25" t="n">
        <f aca="false">NORMSDIST(C32)</f>
        <v>0.257982714916074</v>
      </c>
      <c r="F32" s="23" t="n">
        <f aca="true">BETAINV(RAND(),T1_PERT!$F$5,T1_PERT!$G$5,T1_PERT!$C$5,T1_PERT!$E$5)</f>
        <v>4.5410985968754</v>
      </c>
      <c r="G32" s="23" t="n">
        <f aca="false">BETAINV(D32,T1_PERT!$F$6,T1_PERT!$G$6,T1_PERT!$C$6,T1_PERT!$E$6)</f>
        <v>5.8766661379416</v>
      </c>
      <c r="H32" s="23" t="n">
        <f aca="true">BETAINV(RAND(),T1_PERT!$F$7,T1_PERT!$G$7,T1_PERT!$C$7,T1_PERT!$E$7)</f>
        <v>6.08751216047446</v>
      </c>
      <c r="I32" s="23" t="n">
        <f aca="false">BETAINV(E32,T1_PERT!$F$8,T1_PERT!$G$8,T1_PERT!$C$8,T1_PERT!$E$8)</f>
        <v>4.79073384047029</v>
      </c>
      <c r="J32" s="23" t="n">
        <f aca="true">BETAINV(RAND(),T1_PERT!$F$9,T1_PERT!$G$9,T1_PERT!$C$9,T1_PERT!$E$9)</f>
        <v>3.52759142039583</v>
      </c>
      <c r="K32" s="23" t="n">
        <f aca="true">BETAINV(RAND(),T1_PERT!$F$10,T1_PERT!$G$10,T1_PERT!$C$10,T1_PERT!$E$10)</f>
        <v>2.20673892399888</v>
      </c>
      <c r="L32" s="23" t="n">
        <f aca="false">F32+G32+I32+K32</f>
        <v>17.4152374992862</v>
      </c>
      <c r="M32" s="23" t="n">
        <f aca="false">F32+H32+J32+K32</f>
        <v>16.3629411017446</v>
      </c>
      <c r="N32" s="23" t="n">
        <f aca="false">MAX(L32,M32)</f>
        <v>17.4152374992862</v>
      </c>
    </row>
    <row r="33" customFormat="false" ht="15" hidden="false" customHeight="false" outlineLevel="0" collapsed="false">
      <c r="A33" s="5" t="n">
        <v>14</v>
      </c>
      <c r="B33" s="25" t="n">
        <f aca="true">NORMSINV(RAND())</f>
        <v>-0.619062078051313</v>
      </c>
      <c r="C33" s="25" t="n">
        <f aca="true">$C$4*B33+SQRT(1-$C$4^2)*NORMSINV(RAND())</f>
        <v>-0.508992015032783</v>
      </c>
      <c r="D33" s="25" t="n">
        <f aca="false">NORMSDIST(B33)</f>
        <v>0.267937732073585</v>
      </c>
      <c r="E33" s="25" t="n">
        <f aca="false">NORMSDIST(C33)</f>
        <v>0.305378910557645</v>
      </c>
      <c r="F33" s="23" t="n">
        <f aca="true">BETAINV(RAND(),T1_PERT!$F$5,T1_PERT!$G$5,T1_PERT!$C$5,T1_PERT!$E$5)</f>
        <v>4.29461378651486</v>
      </c>
      <c r="G33" s="23" t="n">
        <f aca="false">BETAINV(D33,T1_PERT!$F$6,T1_PERT!$G$6,T1_PERT!$C$6,T1_PERT!$E$6)</f>
        <v>4.53778183401687</v>
      </c>
      <c r="H33" s="23" t="n">
        <f aca="true">BETAINV(RAND(),T1_PERT!$F$7,T1_PERT!$G$7,T1_PERT!$C$7,T1_PERT!$E$7)</f>
        <v>6.10103288681541</v>
      </c>
      <c r="I33" s="23" t="n">
        <f aca="false">BETAINV(E33,T1_PERT!$F$8,T1_PERT!$G$8,T1_PERT!$C$8,T1_PERT!$E$8)</f>
        <v>4.88241701400889</v>
      </c>
      <c r="J33" s="23" t="n">
        <f aca="true">BETAINV(RAND(),T1_PERT!$F$9,T1_PERT!$G$9,T1_PERT!$C$9,T1_PERT!$E$9)</f>
        <v>3.98359908743593</v>
      </c>
      <c r="K33" s="23" t="n">
        <f aca="true">BETAINV(RAND(),T1_PERT!$F$10,T1_PERT!$G$10,T1_PERT!$C$10,T1_PERT!$E$10)</f>
        <v>1.54841693391085</v>
      </c>
      <c r="L33" s="23" t="n">
        <f aca="false">F33+G33+I33+K33</f>
        <v>15.2632295684515</v>
      </c>
      <c r="M33" s="23" t="n">
        <f aca="false">F33+H33+J33+K33</f>
        <v>15.9276626946771</v>
      </c>
      <c r="N33" s="23" t="n">
        <f aca="false">MAX(L33,M33)</f>
        <v>15.9276626946771</v>
      </c>
    </row>
    <row r="34" customFormat="false" ht="15" hidden="false" customHeight="false" outlineLevel="0" collapsed="false">
      <c r="A34" s="5" t="n">
        <v>15</v>
      </c>
      <c r="B34" s="25" t="n">
        <f aca="true">NORMSINV(RAND())</f>
        <v>0.586770418107356</v>
      </c>
      <c r="C34" s="25" t="n">
        <f aca="true">$C$4*B34+SQRT(1-$C$4^2)*NORMSINV(RAND())</f>
        <v>1.1055467808201</v>
      </c>
      <c r="D34" s="25" t="n">
        <f aca="false">NORMSDIST(B34)</f>
        <v>0.721321046576086</v>
      </c>
      <c r="E34" s="25" t="n">
        <f aca="false">NORMSDIST(C34)</f>
        <v>0.865538632213718</v>
      </c>
      <c r="F34" s="23" t="n">
        <f aca="true">BETAINV(RAND(),T1_PERT!$F$5,T1_PERT!$G$5,T1_PERT!$C$5,T1_PERT!$E$5)</f>
        <v>3.97430529932326</v>
      </c>
      <c r="G34" s="23" t="n">
        <f aca="false">BETAINV(D34,T1_PERT!$F$6,T1_PERT!$G$6,T1_PERT!$C$6,T1_PERT!$E$6)</f>
        <v>5.99953705274685</v>
      </c>
      <c r="H34" s="23" t="n">
        <f aca="true">BETAINV(RAND(),T1_PERT!$F$7,T1_PERT!$G$7,T1_PERT!$C$7,T1_PERT!$E$7)</f>
        <v>5.53045795059114</v>
      </c>
      <c r="I34" s="23" t="n">
        <f aca="false">BETAINV(E34,T1_PERT!$F$8,T1_PERT!$G$8,T1_PERT!$C$8,T1_PERT!$E$8)</f>
        <v>6.18716520341677</v>
      </c>
      <c r="J34" s="23" t="n">
        <f aca="true">BETAINV(RAND(),T1_PERT!$F$9,T1_PERT!$G$9,T1_PERT!$C$9,T1_PERT!$E$9)</f>
        <v>4.01770687357416</v>
      </c>
      <c r="K34" s="23" t="n">
        <f aca="true">BETAINV(RAND(),T1_PERT!$F$10,T1_PERT!$G$10,T1_PERT!$C$10,T1_PERT!$E$10)</f>
        <v>2.40785268910999</v>
      </c>
      <c r="L34" s="23" t="n">
        <f aca="false">F34+G34+I34+K34</f>
        <v>18.5688602445969</v>
      </c>
      <c r="M34" s="23" t="n">
        <f aca="false">F34+H34+J34+K34</f>
        <v>15.9303228125985</v>
      </c>
      <c r="N34" s="23" t="n">
        <f aca="false">MAX(L34,M34)</f>
        <v>18.5688602445969</v>
      </c>
    </row>
    <row r="35" customFormat="false" ht="15" hidden="false" customHeight="false" outlineLevel="0" collapsed="false">
      <c r="A35" s="5" t="n">
        <v>16</v>
      </c>
      <c r="B35" s="25" t="n">
        <f aca="true">NORMSINV(RAND())</f>
        <v>0.119708893596898</v>
      </c>
      <c r="C35" s="25" t="n">
        <f aca="true">$C$4*B35+SQRT(1-$C$4^2)*NORMSINV(RAND())</f>
        <v>-0.728870634806447</v>
      </c>
      <c r="D35" s="25" t="n">
        <f aca="false">NORMSDIST(B35)</f>
        <v>0.547643122522494</v>
      </c>
      <c r="E35" s="25" t="n">
        <f aca="false">NORMSDIST(C35)</f>
        <v>0.233040399508982</v>
      </c>
      <c r="F35" s="23" t="n">
        <f aca="true">BETAINV(RAND(),T1_PERT!$F$5,T1_PERT!$G$5,T1_PERT!$C$5,T1_PERT!$E$5)</f>
        <v>3.64489431310993</v>
      </c>
      <c r="G35" s="23" t="n">
        <f aca="false">BETAINV(D35,T1_PERT!$F$6,T1_PERT!$G$6,T1_PERT!$C$6,T1_PERT!$E$6)</f>
        <v>5.40390793485158</v>
      </c>
      <c r="H35" s="23" t="n">
        <f aca="true">BETAINV(RAND(),T1_PERT!$F$7,T1_PERT!$G$7,T1_PERT!$C$7,T1_PERT!$E$7)</f>
        <v>6.67900251880247</v>
      </c>
      <c r="I35" s="23" t="n">
        <f aca="false">BETAINV(E35,T1_PERT!$F$8,T1_PERT!$G$8,T1_PERT!$C$8,T1_PERT!$E$8)</f>
        <v>4.74143630154747</v>
      </c>
      <c r="J35" s="23" t="n">
        <f aca="true">BETAINV(RAND(),T1_PERT!$F$9,T1_PERT!$G$9,T1_PERT!$C$9,T1_PERT!$E$9)</f>
        <v>3.56362967048264</v>
      </c>
      <c r="K35" s="23" t="n">
        <f aca="true">BETAINV(RAND(),T1_PERT!$F$10,T1_PERT!$G$10,T1_PERT!$C$10,T1_PERT!$E$10)</f>
        <v>1.99641300657942</v>
      </c>
      <c r="L35" s="23" t="n">
        <f aca="false">F35+G35+I35+K35</f>
        <v>15.7866515560884</v>
      </c>
      <c r="M35" s="23" t="n">
        <f aca="false">F35+H35+J35+K35</f>
        <v>15.8839395089745</v>
      </c>
      <c r="N35" s="23" t="n">
        <f aca="false">MAX(L35,M35)</f>
        <v>15.8839395089745</v>
      </c>
    </row>
    <row r="36" customFormat="false" ht="15" hidden="false" customHeight="false" outlineLevel="0" collapsed="false">
      <c r="A36" s="5" t="n">
        <v>17</v>
      </c>
      <c r="B36" s="25" t="n">
        <f aca="true">NORMSINV(RAND())</f>
        <v>-0.803037946918529</v>
      </c>
      <c r="C36" s="25" t="n">
        <f aca="true">$C$4*B36+SQRT(1-$C$4^2)*NORMSINV(RAND())</f>
        <v>-1.15943453020818</v>
      </c>
      <c r="D36" s="25" t="n">
        <f aca="false">NORMSDIST(B36)</f>
        <v>0.210976400948168</v>
      </c>
      <c r="E36" s="25" t="n">
        <f aca="false">NORMSDIST(C36)</f>
        <v>0.12313955427807</v>
      </c>
      <c r="F36" s="23" t="n">
        <f aca="true">BETAINV(RAND(),T1_PERT!$F$5,T1_PERT!$G$5,T1_PERT!$C$5,T1_PERT!$E$5)</f>
        <v>4.48707465545926</v>
      </c>
      <c r="G36" s="23" t="n">
        <f aca="false">BETAINV(D36,T1_PERT!$F$6,T1_PERT!$G$6,T1_PERT!$C$6,T1_PERT!$E$6)</f>
        <v>4.34814776650167</v>
      </c>
      <c r="H36" s="23" t="n">
        <f aca="true">BETAINV(RAND(),T1_PERT!$F$7,T1_PERT!$G$7,T1_PERT!$C$7,T1_PERT!$E$7)</f>
        <v>6.77037950849835</v>
      </c>
      <c r="I36" s="23" t="n">
        <f aca="false">BETAINV(E36,T1_PERT!$F$8,T1_PERT!$G$8,T1_PERT!$C$8,T1_PERT!$E$8)</f>
        <v>4.50574196059441</v>
      </c>
      <c r="J36" s="23" t="n">
        <f aca="true">BETAINV(RAND(),T1_PERT!$F$9,T1_PERT!$G$9,T1_PERT!$C$9,T1_PERT!$E$9)</f>
        <v>4.69670564604235</v>
      </c>
      <c r="K36" s="23" t="n">
        <f aca="true">BETAINV(RAND(),T1_PERT!$F$10,T1_PERT!$G$10,T1_PERT!$C$10,T1_PERT!$E$10)</f>
        <v>2.09734108105105</v>
      </c>
      <c r="L36" s="23" t="n">
        <f aca="false">F36+G36+I36+K36</f>
        <v>15.4383054636064</v>
      </c>
      <c r="M36" s="23" t="n">
        <f aca="false">F36+H36+J36+K36</f>
        <v>18.051500891051</v>
      </c>
      <c r="N36" s="23" t="n">
        <f aca="false">MAX(L36,M36)</f>
        <v>18.051500891051</v>
      </c>
    </row>
    <row r="37" customFormat="false" ht="15" hidden="false" customHeight="false" outlineLevel="0" collapsed="false">
      <c r="A37" s="5" t="n">
        <v>18</v>
      </c>
      <c r="B37" s="25" t="n">
        <f aca="true">NORMSINV(RAND())</f>
        <v>0.0772991416034757</v>
      </c>
      <c r="C37" s="25" t="n">
        <f aca="true">$C$4*B37+SQRT(1-$C$4^2)*NORMSINV(RAND())</f>
        <v>0.969411090259685</v>
      </c>
      <c r="D37" s="25" t="n">
        <f aca="false">NORMSDIST(B37)</f>
        <v>0.530807213116528</v>
      </c>
      <c r="E37" s="25" t="n">
        <f aca="false">NORMSDIST(C37)</f>
        <v>0.833829939423504</v>
      </c>
      <c r="F37" s="23" t="n">
        <f aca="true">BETAINV(RAND(),T1_PERT!$F$5,T1_PERT!$G$5,T1_PERT!$C$5,T1_PERT!$E$5)</f>
        <v>5.27567581200408</v>
      </c>
      <c r="G37" s="23" t="n">
        <f aca="false">BETAINV(D37,T1_PERT!$F$6,T1_PERT!$G$6,T1_PERT!$C$6,T1_PERT!$E$6)</f>
        <v>5.35084359112164</v>
      </c>
      <c r="H37" s="23" t="n">
        <f aca="true">BETAINV(RAND(),T1_PERT!$F$7,T1_PERT!$G$7,T1_PERT!$C$7,T1_PERT!$E$7)</f>
        <v>4.61534765892748</v>
      </c>
      <c r="I37" s="23" t="n">
        <f aca="false">BETAINV(E37,T1_PERT!$F$8,T1_PERT!$G$8,T1_PERT!$C$8,T1_PERT!$E$8)</f>
        <v>6.07075757918189</v>
      </c>
      <c r="J37" s="23" t="n">
        <f aca="true">BETAINV(RAND(),T1_PERT!$F$9,T1_PERT!$G$9,T1_PERT!$C$9,T1_PERT!$E$9)</f>
        <v>3.76378180530728</v>
      </c>
      <c r="K37" s="23" t="n">
        <f aca="true">BETAINV(RAND(),T1_PERT!$F$10,T1_PERT!$G$10,T1_PERT!$C$10,T1_PERT!$E$10)</f>
        <v>2.15360269643888</v>
      </c>
      <c r="L37" s="23" t="n">
        <f aca="false">F37+G37+I37+K37</f>
        <v>18.8508796787465</v>
      </c>
      <c r="M37" s="23" t="n">
        <f aca="false">F37+H37+J37+K37</f>
        <v>15.8084079726777</v>
      </c>
      <c r="N37" s="23" t="n">
        <f aca="false">MAX(L37,M37)</f>
        <v>18.8508796787465</v>
      </c>
    </row>
    <row r="38" customFormat="false" ht="15" hidden="false" customHeight="false" outlineLevel="0" collapsed="false">
      <c r="A38" s="5" t="n">
        <v>19</v>
      </c>
      <c r="B38" s="25" t="n">
        <f aca="true">NORMSINV(RAND())</f>
        <v>-0.300435030414028</v>
      </c>
      <c r="C38" s="25" t="n">
        <f aca="true">$C$4*B38+SQRT(1-$C$4^2)*NORMSINV(RAND())</f>
        <v>-0.473257385885978</v>
      </c>
      <c r="D38" s="25" t="n">
        <f aca="false">NORMSDIST(B38)</f>
        <v>0.381922673343274</v>
      </c>
      <c r="E38" s="25" t="n">
        <f aca="false">NORMSDIST(C38)</f>
        <v>0.318014780386087</v>
      </c>
      <c r="F38" s="23" t="n">
        <f aca="true">BETAINV(RAND(),T1_PERT!$F$5,T1_PERT!$G$5,T1_PERT!$C$5,T1_PERT!$E$5)</f>
        <v>2.96166683484911</v>
      </c>
      <c r="G38" s="23" t="n">
        <f aca="false">BETAINV(D38,T1_PERT!$F$6,T1_PERT!$G$6,T1_PERT!$C$6,T1_PERT!$E$6)</f>
        <v>4.893658622641</v>
      </c>
      <c r="H38" s="23" t="n">
        <f aca="true">BETAINV(RAND(),T1_PERT!$F$7,T1_PERT!$G$7,T1_PERT!$C$7,T1_PERT!$E$7)</f>
        <v>6.69479123060477</v>
      </c>
      <c r="I38" s="23" t="n">
        <f aca="false">BETAINV(E38,T1_PERT!$F$8,T1_PERT!$G$8,T1_PERT!$C$8,T1_PERT!$E$8)</f>
        <v>4.90656700181968</v>
      </c>
      <c r="J38" s="23" t="n">
        <f aca="true">BETAINV(RAND(),T1_PERT!$F$9,T1_PERT!$G$9,T1_PERT!$C$9,T1_PERT!$E$9)</f>
        <v>4.85808982139912</v>
      </c>
      <c r="K38" s="23" t="n">
        <f aca="true">BETAINV(RAND(),T1_PERT!$F$10,T1_PERT!$G$10,T1_PERT!$C$10,T1_PERT!$E$10)</f>
        <v>1.99348893059359</v>
      </c>
      <c r="L38" s="23" t="n">
        <f aca="false">F38+G38+I38+K38</f>
        <v>14.7553813899034</v>
      </c>
      <c r="M38" s="23" t="n">
        <f aca="false">F38+H38+J38+K38</f>
        <v>16.5080368174466</v>
      </c>
      <c r="N38" s="23" t="n">
        <f aca="false">MAX(L38,M38)</f>
        <v>16.5080368174466</v>
      </c>
    </row>
    <row r="39" customFormat="false" ht="15" hidden="false" customHeight="false" outlineLevel="0" collapsed="false">
      <c r="A39" s="5" t="n">
        <v>20</v>
      </c>
      <c r="B39" s="25" t="n">
        <f aca="true">NORMSINV(RAND())</f>
        <v>-0.12175246841659</v>
      </c>
      <c r="C39" s="25" t="n">
        <f aca="true">$C$4*B39+SQRT(1-$C$4^2)*NORMSINV(RAND())</f>
        <v>-0.239339117961056</v>
      </c>
      <c r="D39" s="25" t="n">
        <f aca="false">NORMSDIST(B39)</f>
        <v>0.451547529253128</v>
      </c>
      <c r="E39" s="25" t="n">
        <f aca="false">NORMSDIST(C39)</f>
        <v>0.405421317459249</v>
      </c>
      <c r="F39" s="23" t="n">
        <f aca="true">BETAINV(RAND(),T1_PERT!$F$5,T1_PERT!$G$5,T1_PERT!$C$5,T1_PERT!$E$5)</f>
        <v>4.53900806809098</v>
      </c>
      <c r="G39" s="23" t="n">
        <f aca="false">BETAINV(D39,T1_PERT!$F$6,T1_PERT!$G$6,T1_PERT!$C$6,T1_PERT!$E$6)</f>
        <v>5.10600445333408</v>
      </c>
      <c r="H39" s="23" t="n">
        <f aca="true">BETAINV(RAND(),T1_PERT!$F$7,T1_PERT!$G$7,T1_PERT!$C$7,T1_PERT!$E$7)</f>
        <v>5.46063518801642</v>
      </c>
      <c r="I39" s="23" t="n">
        <f aca="false">BETAINV(E39,T1_PERT!$F$8,T1_PERT!$G$8,T1_PERT!$C$8,T1_PERT!$E$8)</f>
        <v>5.0725855894562</v>
      </c>
      <c r="J39" s="23" t="n">
        <f aca="true">BETAINV(RAND(),T1_PERT!$F$9,T1_PERT!$G$9,T1_PERT!$C$9,T1_PERT!$E$9)</f>
        <v>3.19811533258104</v>
      </c>
      <c r="K39" s="23" t="n">
        <f aca="true">BETAINV(RAND(),T1_PERT!$F$10,T1_PERT!$G$10,T1_PERT!$C$10,T1_PERT!$E$10)</f>
        <v>1.98228040102941</v>
      </c>
      <c r="L39" s="23" t="n">
        <f aca="false">F39+G39+I39+K39</f>
        <v>16.6998785119107</v>
      </c>
      <c r="M39" s="23" t="n">
        <f aca="false">F39+H39+J39+K39</f>
        <v>15.1800389897179</v>
      </c>
      <c r="N39" s="23" t="n">
        <f aca="false">MAX(L39,M39)</f>
        <v>16.6998785119107</v>
      </c>
    </row>
    <row r="40" customFormat="false" ht="15" hidden="false" customHeight="false" outlineLevel="0" collapsed="false">
      <c r="A40" s="5" t="n">
        <v>21</v>
      </c>
      <c r="B40" s="25" t="n">
        <f aca="true">NORMSINV(RAND())</f>
        <v>1.50099793454137</v>
      </c>
      <c r="C40" s="25" t="n">
        <f aca="true">$C$4*B40+SQRT(1-$C$4^2)*NORMSINV(RAND())</f>
        <v>1.77248619421852</v>
      </c>
      <c r="D40" s="25" t="n">
        <f aca="false">NORMSDIST(B40)</f>
        <v>0.933321952103053</v>
      </c>
      <c r="E40" s="25" t="n">
        <f aca="false">NORMSDIST(C40)</f>
        <v>0.961843057488679</v>
      </c>
      <c r="F40" s="23" t="n">
        <f aca="true">BETAINV(RAND(),T1_PERT!$F$5,T1_PERT!$G$5,T1_PERT!$C$5,T1_PERT!$E$5)</f>
        <v>3.5599435097782</v>
      </c>
      <c r="G40" s="23" t="n">
        <f aca="false">BETAINV(D40,T1_PERT!$F$6,T1_PERT!$G$6,T1_PERT!$C$6,T1_PERT!$E$6)</f>
        <v>7.12083646326298</v>
      </c>
      <c r="H40" s="23" t="n">
        <f aca="true">BETAINV(RAND(),T1_PERT!$F$7,T1_PERT!$G$7,T1_PERT!$C$7,T1_PERT!$E$7)</f>
        <v>5.89477672694611</v>
      </c>
      <c r="I40" s="23" t="n">
        <f aca="false">BETAINV(E40,T1_PERT!$F$8,T1_PERT!$G$8,T1_PERT!$C$8,T1_PERT!$E$8)</f>
        <v>6.72768841304986</v>
      </c>
      <c r="J40" s="23" t="n">
        <f aca="true">BETAINV(RAND(),T1_PERT!$F$9,T1_PERT!$G$9,T1_PERT!$C$9,T1_PERT!$E$9)</f>
        <v>5.23643075300078</v>
      </c>
      <c r="K40" s="23" t="n">
        <f aca="true">BETAINV(RAND(),T1_PERT!$F$10,T1_PERT!$G$10,T1_PERT!$C$10,T1_PERT!$E$10)</f>
        <v>2.12924139948121</v>
      </c>
      <c r="L40" s="23" t="n">
        <f aca="false">F40+G40+I40+K40</f>
        <v>19.5377097855723</v>
      </c>
      <c r="M40" s="23" t="n">
        <f aca="false">F40+H40+J40+K40</f>
        <v>16.8203923892063</v>
      </c>
      <c r="N40" s="23" t="n">
        <f aca="false">MAX(L40,M40)</f>
        <v>19.5377097855723</v>
      </c>
    </row>
    <row r="41" customFormat="false" ht="15" hidden="false" customHeight="false" outlineLevel="0" collapsed="false">
      <c r="A41" s="5" t="n">
        <v>22</v>
      </c>
      <c r="B41" s="25" t="n">
        <f aca="true">NORMSINV(RAND())</f>
        <v>1.1149539472004</v>
      </c>
      <c r="C41" s="25" t="n">
        <f aca="true">$C$4*B41+SQRT(1-$C$4^2)*NORMSINV(RAND())</f>
        <v>1.67083369768044</v>
      </c>
      <c r="D41" s="25" t="n">
        <f aca="false">NORMSDIST(B41)</f>
        <v>0.86756492147246</v>
      </c>
      <c r="E41" s="25" t="n">
        <f aca="false">NORMSDIST(C41)</f>
        <v>0.952622734736429</v>
      </c>
      <c r="F41" s="23" t="n">
        <f aca="true">BETAINV(RAND(),T1_PERT!$F$5,T1_PERT!$G$5,T1_PERT!$C$5,T1_PERT!$E$5)</f>
        <v>3.86798487344176</v>
      </c>
      <c r="G41" s="23" t="n">
        <f aca="false">BETAINV(D41,T1_PERT!$F$6,T1_PERT!$G$6,T1_PERT!$C$6,T1_PERT!$E$6)</f>
        <v>6.66580013030537</v>
      </c>
      <c r="H41" s="23" t="n">
        <f aca="true">BETAINV(RAND(),T1_PERT!$F$7,T1_PERT!$G$7,T1_PERT!$C$7,T1_PERT!$E$7)</f>
        <v>5.62683071158731</v>
      </c>
      <c r="I41" s="23" t="n">
        <f aca="false">BETAINV(E41,T1_PERT!$F$8,T1_PERT!$G$8,T1_PERT!$C$8,T1_PERT!$E$8)</f>
        <v>6.64984412977868</v>
      </c>
      <c r="J41" s="23" t="n">
        <f aca="true">BETAINV(RAND(),T1_PERT!$F$9,T1_PERT!$G$9,T1_PERT!$C$9,T1_PERT!$E$9)</f>
        <v>4.0036523861458</v>
      </c>
      <c r="K41" s="23" t="n">
        <f aca="true">BETAINV(RAND(),T1_PERT!$F$10,T1_PERT!$G$10,T1_PERT!$C$10,T1_PERT!$E$10)</f>
        <v>2.51146510019917</v>
      </c>
      <c r="L41" s="23" t="n">
        <f aca="false">F41+G41+I41+K41</f>
        <v>19.695094233725</v>
      </c>
      <c r="M41" s="23" t="n">
        <f aca="false">F41+H41+J41+K41</f>
        <v>16.009933071374</v>
      </c>
      <c r="N41" s="23" t="n">
        <f aca="false">MAX(L41,M41)</f>
        <v>19.695094233725</v>
      </c>
    </row>
    <row r="42" customFormat="false" ht="15" hidden="false" customHeight="false" outlineLevel="0" collapsed="false">
      <c r="A42" s="5" t="n">
        <v>23</v>
      </c>
      <c r="B42" s="25" t="n">
        <f aca="true">NORMSINV(RAND())</f>
        <v>1.35931078680522</v>
      </c>
      <c r="C42" s="25" t="n">
        <f aca="true">$C$4*B42+SQRT(1-$C$4^2)*NORMSINV(RAND())</f>
        <v>-1.05572543970111</v>
      </c>
      <c r="D42" s="25" t="n">
        <f aca="false">NORMSDIST(B42)</f>
        <v>0.912975936324115</v>
      </c>
      <c r="E42" s="25" t="n">
        <f aca="false">NORMSDIST(C42)</f>
        <v>0.145546835519831</v>
      </c>
      <c r="F42" s="23" t="n">
        <f aca="true">BETAINV(RAND(),T1_PERT!$F$5,T1_PERT!$G$5,T1_PERT!$C$5,T1_PERT!$E$5)</f>
        <v>3.58320106597254</v>
      </c>
      <c r="G42" s="23" t="n">
        <f aca="false">BETAINV(D42,T1_PERT!$F$6,T1_PERT!$G$6,T1_PERT!$C$6,T1_PERT!$E$6)</f>
        <v>6.9582727963838</v>
      </c>
      <c r="H42" s="23" t="n">
        <f aca="true">BETAINV(RAND(),T1_PERT!$F$7,T1_PERT!$G$7,T1_PERT!$C$7,T1_PERT!$E$7)</f>
        <v>6.64520124267047</v>
      </c>
      <c r="I42" s="23" t="n">
        <f aca="false">BETAINV(E42,T1_PERT!$F$8,T1_PERT!$G$8,T1_PERT!$C$8,T1_PERT!$E$8)</f>
        <v>4.55748061501797</v>
      </c>
      <c r="J42" s="23" t="n">
        <f aca="true">BETAINV(RAND(),T1_PERT!$F$9,T1_PERT!$G$9,T1_PERT!$C$9,T1_PERT!$E$9)</f>
        <v>3.57763900488535</v>
      </c>
      <c r="K42" s="23" t="n">
        <f aca="true">BETAINV(RAND(),T1_PERT!$F$10,T1_PERT!$G$10,T1_PERT!$C$10,T1_PERT!$E$10)</f>
        <v>2.09870185063487</v>
      </c>
      <c r="L42" s="23" t="n">
        <f aca="false">F42+G42+I42+K42</f>
        <v>17.1976563280092</v>
      </c>
      <c r="M42" s="23" t="n">
        <f aca="false">F42+H42+J42+K42</f>
        <v>15.9047431641632</v>
      </c>
      <c r="N42" s="23" t="n">
        <f aca="false">MAX(L42,M42)</f>
        <v>17.1976563280092</v>
      </c>
    </row>
    <row r="43" customFormat="false" ht="15" hidden="false" customHeight="false" outlineLevel="0" collapsed="false">
      <c r="A43" s="5" t="n">
        <v>24</v>
      </c>
      <c r="B43" s="25" t="n">
        <f aca="true">NORMSINV(RAND())</f>
        <v>0.492227634757554</v>
      </c>
      <c r="C43" s="25" t="n">
        <f aca="true">$C$4*B43+SQRT(1-$C$4^2)*NORMSINV(RAND())</f>
        <v>-0.266543562255716</v>
      </c>
      <c r="D43" s="25" t="n">
        <f aca="false">NORMSDIST(B43)</f>
        <v>0.688720784664853</v>
      </c>
      <c r="E43" s="25" t="n">
        <f aca="false">NORMSDIST(C43)</f>
        <v>0.394910307286378</v>
      </c>
      <c r="F43" s="23" t="n">
        <f aca="true">BETAINV(RAND(),T1_PERT!$F$5,T1_PERT!$G$5,T1_PERT!$C$5,T1_PERT!$E$5)</f>
        <v>4.37510983284531</v>
      </c>
      <c r="G43" s="23" t="n">
        <f aca="false">BETAINV(D43,T1_PERT!$F$6,T1_PERT!$G$6,T1_PERT!$C$6,T1_PERT!$E$6)</f>
        <v>5.87816984230736</v>
      </c>
      <c r="H43" s="23" t="n">
        <f aca="true">BETAINV(RAND(),T1_PERT!$F$7,T1_PERT!$G$7,T1_PERT!$C$7,T1_PERT!$E$7)</f>
        <v>6.1706343732668</v>
      </c>
      <c r="I43" s="23" t="n">
        <f aca="false">BETAINV(E43,T1_PERT!$F$8,T1_PERT!$G$8,T1_PERT!$C$8,T1_PERT!$E$8)</f>
        <v>5.05260243747049</v>
      </c>
      <c r="J43" s="23" t="n">
        <f aca="true">BETAINV(RAND(),T1_PERT!$F$9,T1_PERT!$G$9,T1_PERT!$C$9,T1_PERT!$E$9)</f>
        <v>3.71462701887154</v>
      </c>
      <c r="K43" s="23" t="n">
        <f aca="true">BETAINV(RAND(),T1_PERT!$F$10,T1_PERT!$G$10,T1_PERT!$C$10,T1_PERT!$E$10)</f>
        <v>1.59507831408084</v>
      </c>
      <c r="L43" s="23" t="n">
        <f aca="false">F43+G43+I43+K43</f>
        <v>16.900960426704</v>
      </c>
      <c r="M43" s="23" t="n">
        <f aca="false">F43+H43+J43+K43</f>
        <v>15.8554495390645</v>
      </c>
      <c r="N43" s="23" t="n">
        <f aca="false">MAX(L43,M43)</f>
        <v>16.900960426704</v>
      </c>
    </row>
    <row r="44" customFormat="false" ht="15" hidden="false" customHeight="false" outlineLevel="0" collapsed="false">
      <c r="A44" s="5" t="n">
        <v>25</v>
      </c>
      <c r="B44" s="25" t="n">
        <f aca="true">NORMSINV(RAND())</f>
        <v>2.15664528841734</v>
      </c>
      <c r="C44" s="25" t="n">
        <f aca="true">$C$4*B44+SQRT(1-$C$4^2)*NORMSINV(RAND())</f>
        <v>2.17819684611382</v>
      </c>
      <c r="D44" s="25" t="n">
        <f aca="false">NORMSDIST(B44)</f>
        <v>0.984483343524638</v>
      </c>
      <c r="E44" s="25" t="n">
        <f aca="false">NORMSDIST(C44)</f>
        <v>0.985304307606949</v>
      </c>
      <c r="F44" s="23" t="n">
        <f aca="true">BETAINV(RAND(),T1_PERT!$F$5,T1_PERT!$G$5,T1_PERT!$C$5,T1_PERT!$E$5)</f>
        <v>4.18147593512664</v>
      </c>
      <c r="G44" s="23" t="n">
        <f aca="false">BETAINV(D44,T1_PERT!$F$6,T1_PERT!$G$6,T1_PERT!$C$6,T1_PERT!$E$6)</f>
        <v>7.78635858660272</v>
      </c>
      <c r="H44" s="23" t="n">
        <f aca="true">BETAINV(RAND(),T1_PERT!$F$7,T1_PERT!$G$7,T1_PERT!$C$7,T1_PERT!$E$7)</f>
        <v>5.30655103321056</v>
      </c>
      <c r="I44" s="23" t="n">
        <f aca="false">BETAINV(E44,T1_PERT!$F$8,T1_PERT!$G$8,T1_PERT!$C$8,T1_PERT!$E$8)</f>
        <v>7.01620759298782</v>
      </c>
      <c r="J44" s="23" t="n">
        <f aca="true">BETAINV(RAND(),T1_PERT!$F$9,T1_PERT!$G$9,T1_PERT!$C$9,T1_PERT!$E$9)</f>
        <v>4.11352577857984</v>
      </c>
      <c r="K44" s="23" t="n">
        <f aca="true">BETAINV(RAND(),T1_PERT!$F$10,T1_PERT!$G$10,T1_PERT!$C$10,T1_PERT!$E$10)</f>
        <v>2.69968181347983</v>
      </c>
      <c r="L44" s="23" t="n">
        <f aca="false">F44+G44+I44+K44</f>
        <v>21.683723928197</v>
      </c>
      <c r="M44" s="23" t="n">
        <f aca="false">F44+H44+J44+K44</f>
        <v>16.3012345603969</v>
      </c>
      <c r="N44" s="23" t="n">
        <f aca="false">MAX(L44,M44)</f>
        <v>21.683723928197</v>
      </c>
    </row>
    <row r="45" customFormat="false" ht="15" hidden="false" customHeight="false" outlineLevel="0" collapsed="false">
      <c r="A45" s="5" t="n">
        <v>26</v>
      </c>
      <c r="B45" s="25" t="n">
        <f aca="true">NORMSINV(RAND())</f>
        <v>1.70886073736768</v>
      </c>
      <c r="C45" s="25" t="n">
        <f aca="true">$C$4*B45+SQRT(1-$C$4^2)*NORMSINV(RAND())</f>
        <v>0.451614686447227</v>
      </c>
      <c r="D45" s="25" t="n">
        <f aca="false">NORMSDIST(B45)</f>
        <v>0.956261625592585</v>
      </c>
      <c r="E45" s="25" t="n">
        <f aca="false">NORMSDIST(C45)</f>
        <v>0.674226706017294</v>
      </c>
      <c r="F45" s="23" t="n">
        <f aca="true">BETAINV(RAND(),T1_PERT!$F$5,T1_PERT!$G$5,T1_PERT!$C$5,T1_PERT!$E$5)</f>
        <v>3.56372253620206</v>
      </c>
      <c r="G45" s="23" t="n">
        <f aca="false">BETAINV(D45,T1_PERT!$F$6,T1_PERT!$G$6,T1_PERT!$C$6,T1_PERT!$E$6)</f>
        <v>7.34825864597816</v>
      </c>
      <c r="H45" s="23" t="n">
        <f aca="true">BETAINV(RAND(),T1_PERT!$F$7,T1_PERT!$G$7,T1_PERT!$C$7,T1_PERT!$E$7)</f>
        <v>6.41918366539258</v>
      </c>
      <c r="I45" s="23" t="n">
        <f aca="false">BETAINV(E45,T1_PERT!$F$8,T1_PERT!$G$8,T1_PERT!$C$8,T1_PERT!$E$8)</f>
        <v>5.6261097050687</v>
      </c>
      <c r="J45" s="23" t="n">
        <f aca="true">BETAINV(RAND(),T1_PERT!$F$9,T1_PERT!$G$9,T1_PERT!$C$9,T1_PERT!$E$9)</f>
        <v>3.12093752689569</v>
      </c>
      <c r="K45" s="23" t="n">
        <f aca="true">BETAINV(RAND(),T1_PERT!$F$10,T1_PERT!$G$10,T1_PERT!$C$10,T1_PERT!$E$10)</f>
        <v>1.83197617332459</v>
      </c>
      <c r="L45" s="23" t="n">
        <f aca="false">F45+G45+I45+K45</f>
        <v>18.3700670605735</v>
      </c>
      <c r="M45" s="23" t="n">
        <f aca="false">F45+H45+J45+K45</f>
        <v>14.9358199018149</v>
      </c>
      <c r="N45" s="23" t="n">
        <f aca="false">MAX(L45,M45)</f>
        <v>18.3700670605735</v>
      </c>
    </row>
    <row r="46" customFormat="false" ht="15" hidden="false" customHeight="false" outlineLevel="0" collapsed="false">
      <c r="A46" s="5" t="n">
        <v>27</v>
      </c>
      <c r="B46" s="25" t="n">
        <f aca="true">NORMSINV(RAND())</f>
        <v>-1.43506208656425</v>
      </c>
      <c r="C46" s="25" t="n">
        <f aca="true">$C$4*B46+SQRT(1-$C$4^2)*NORMSINV(RAND())</f>
        <v>-1.80480743736616</v>
      </c>
      <c r="D46" s="25" t="n">
        <f aca="false">NORMSDIST(B46)</f>
        <v>0.0756347030762088</v>
      </c>
      <c r="E46" s="25" t="n">
        <f aca="false">NORMSDIST(C46)</f>
        <v>0.0355524100854292</v>
      </c>
      <c r="F46" s="23" t="n">
        <f aca="true">BETAINV(RAND(),T1_PERT!$F$5,T1_PERT!$G$5,T1_PERT!$C$5,T1_PERT!$E$5)</f>
        <v>4.93497655889557</v>
      </c>
      <c r="G46" s="23" t="n">
        <f aca="false">BETAINV(D46,T1_PERT!$F$6,T1_PERT!$G$6,T1_PERT!$C$6,T1_PERT!$E$6)</f>
        <v>3.80084564936306</v>
      </c>
      <c r="H46" s="23" t="n">
        <f aca="true">BETAINV(RAND(),T1_PERT!$F$7,T1_PERT!$G$7,T1_PERT!$C$7,T1_PERT!$E$7)</f>
        <v>6.06019571424738</v>
      </c>
      <c r="I46" s="23" t="n">
        <f aca="false">BETAINV(E46,T1_PERT!$F$8,T1_PERT!$G$8,T1_PERT!$C$8,T1_PERT!$E$8)</f>
        <v>4.25442579762576</v>
      </c>
      <c r="J46" s="23" t="n">
        <f aca="true">BETAINV(RAND(),T1_PERT!$F$9,T1_PERT!$G$9,T1_PERT!$C$9,T1_PERT!$E$9)</f>
        <v>4.75462481191907</v>
      </c>
      <c r="K46" s="23" t="n">
        <f aca="true">BETAINV(RAND(),T1_PERT!$F$10,T1_PERT!$G$10,T1_PERT!$C$10,T1_PERT!$E$10)</f>
        <v>2.36858340363256</v>
      </c>
      <c r="L46" s="23" t="n">
        <f aca="false">F46+G46+I46+K46</f>
        <v>15.358831409517</v>
      </c>
      <c r="M46" s="23" t="n">
        <f aca="false">F46+H46+J46+K46</f>
        <v>18.1183804886946</v>
      </c>
      <c r="N46" s="23" t="n">
        <f aca="false">MAX(L46,M46)</f>
        <v>18.1183804886946</v>
      </c>
    </row>
    <row r="47" customFormat="false" ht="15" hidden="false" customHeight="false" outlineLevel="0" collapsed="false">
      <c r="A47" s="5" t="n">
        <v>28</v>
      </c>
      <c r="B47" s="25" t="n">
        <f aca="true">NORMSINV(RAND())</f>
        <v>-0.950417183590001</v>
      </c>
      <c r="C47" s="25" t="n">
        <f aca="true">$C$4*B47+SQRT(1-$C$4^2)*NORMSINV(RAND())</f>
        <v>0.130925358218675</v>
      </c>
      <c r="D47" s="25" t="n">
        <f aca="false">NORMSDIST(B47)</f>
        <v>0.170950158042598</v>
      </c>
      <c r="E47" s="25" t="n">
        <f aca="false">NORMSDIST(C47)</f>
        <v>0.552082822805793</v>
      </c>
      <c r="F47" s="23" t="n">
        <f aca="true">BETAINV(RAND(),T1_PERT!$F$5,T1_PERT!$G$5,T1_PERT!$C$5,T1_PERT!$E$5)</f>
        <v>4.57422040324357</v>
      </c>
      <c r="G47" s="23" t="n">
        <f aca="false">BETAINV(D47,T1_PERT!$F$6,T1_PERT!$G$6,T1_PERT!$C$6,T1_PERT!$E$6)</f>
        <v>4.20563187076931</v>
      </c>
      <c r="H47" s="23" t="n">
        <f aca="true">BETAINV(RAND(),T1_PERT!$F$7,T1_PERT!$G$7,T1_PERT!$C$7,T1_PERT!$E$7)</f>
        <v>7.57505661981858</v>
      </c>
      <c r="I47" s="23" t="n">
        <f aca="false">BETAINV(E47,T1_PERT!$F$8,T1_PERT!$G$8,T1_PERT!$C$8,T1_PERT!$E$8)</f>
        <v>5.35976797156779</v>
      </c>
      <c r="J47" s="23" t="n">
        <f aca="true">BETAINV(RAND(),T1_PERT!$F$9,T1_PERT!$G$9,T1_PERT!$C$9,T1_PERT!$E$9)</f>
        <v>4.48402195735209</v>
      </c>
      <c r="K47" s="23" t="n">
        <f aca="true">BETAINV(RAND(),T1_PERT!$F$10,T1_PERT!$G$10,T1_PERT!$C$10,T1_PERT!$E$10)</f>
        <v>2.45825216432852</v>
      </c>
      <c r="L47" s="23" t="n">
        <f aca="false">F47+G47+I47+K47</f>
        <v>16.5978724099092</v>
      </c>
      <c r="M47" s="23" t="n">
        <f aca="false">F47+H47+J47+K47</f>
        <v>19.0915511447428</v>
      </c>
      <c r="N47" s="23" t="n">
        <f aca="false">MAX(L47,M47)</f>
        <v>19.0915511447428</v>
      </c>
    </row>
    <row r="48" customFormat="false" ht="15" hidden="false" customHeight="false" outlineLevel="0" collapsed="false">
      <c r="A48" s="5" t="n">
        <v>29</v>
      </c>
      <c r="B48" s="25" t="n">
        <f aca="true">NORMSINV(RAND())</f>
        <v>0.704238416531117</v>
      </c>
      <c r="C48" s="25" t="n">
        <f aca="true">$C$4*B48+SQRT(1-$C$4^2)*NORMSINV(RAND())</f>
        <v>0.135486139679104</v>
      </c>
      <c r="D48" s="25" t="n">
        <f aca="false">NORMSDIST(B48)</f>
        <v>0.759357844712054</v>
      </c>
      <c r="E48" s="25" t="n">
        <f aca="false">NORMSDIST(C48)</f>
        <v>0.55388623892711</v>
      </c>
      <c r="F48" s="23" t="n">
        <f aca="true">BETAINV(RAND(),T1_PERT!$F$5,T1_PERT!$G$5,T1_PERT!$C$5,T1_PERT!$E$5)</f>
        <v>5.44671969295356</v>
      </c>
      <c r="G48" s="23" t="n">
        <f aca="false">BETAINV(D48,T1_PERT!$F$6,T1_PERT!$G$6,T1_PERT!$C$6,T1_PERT!$E$6)</f>
        <v>6.15003367993337</v>
      </c>
      <c r="H48" s="23" t="n">
        <f aca="true">BETAINV(RAND(),T1_PERT!$F$7,T1_PERT!$G$7,T1_PERT!$C$7,T1_PERT!$E$7)</f>
        <v>4.41474831895189</v>
      </c>
      <c r="I48" s="23" t="n">
        <f aca="false">BETAINV(E48,T1_PERT!$F$8,T1_PERT!$G$8,T1_PERT!$C$8,T1_PERT!$E$8)</f>
        <v>5.3634602727537</v>
      </c>
      <c r="J48" s="23" t="n">
        <f aca="true">BETAINV(RAND(),T1_PERT!$F$9,T1_PERT!$G$9,T1_PERT!$C$9,T1_PERT!$E$9)</f>
        <v>5.56980033760584</v>
      </c>
      <c r="K48" s="23" t="n">
        <f aca="true">BETAINV(RAND(),T1_PERT!$F$10,T1_PERT!$G$10,T1_PERT!$C$10,T1_PERT!$E$10)</f>
        <v>1.81678766682953</v>
      </c>
      <c r="L48" s="23" t="n">
        <f aca="false">F48+G48+I48+K48</f>
        <v>18.7770013124701</v>
      </c>
      <c r="M48" s="23" t="n">
        <f aca="false">F48+H48+J48+K48</f>
        <v>17.2480560163408</v>
      </c>
      <c r="N48" s="23" t="n">
        <f aca="false">MAX(L48,M48)</f>
        <v>18.7770013124701</v>
      </c>
    </row>
    <row r="49" customFormat="false" ht="15" hidden="false" customHeight="false" outlineLevel="0" collapsed="false">
      <c r="A49" s="5" t="n">
        <v>30</v>
      </c>
      <c r="B49" s="25" t="n">
        <f aca="true">NORMSINV(RAND())</f>
        <v>1.48535816872673</v>
      </c>
      <c r="C49" s="25" t="n">
        <f aca="true">$C$4*B49+SQRT(1-$C$4^2)*NORMSINV(RAND())</f>
        <v>1.13474018500567</v>
      </c>
      <c r="D49" s="25" t="n">
        <f aca="false">NORMSDIST(B49)</f>
        <v>0.931275514733658</v>
      </c>
      <c r="E49" s="25" t="n">
        <f aca="false">NORMSDIST(C49)</f>
        <v>0.871757902605406</v>
      </c>
      <c r="F49" s="23" t="n">
        <f aca="true">BETAINV(RAND(),T1_PERT!$F$5,T1_PERT!$G$5,T1_PERT!$C$5,T1_PERT!$E$5)</f>
        <v>2.81255863952766</v>
      </c>
      <c r="G49" s="23" t="n">
        <f aca="false">BETAINV(D49,T1_PERT!$F$6,T1_PERT!$G$6,T1_PERT!$C$6,T1_PERT!$E$6)</f>
        <v>7.10317630346015</v>
      </c>
      <c r="H49" s="23" t="n">
        <f aca="true">BETAINV(RAND(),T1_PERT!$F$7,T1_PERT!$G$7,T1_PERT!$C$7,T1_PERT!$E$7)</f>
        <v>7.11259053474153</v>
      </c>
      <c r="I49" s="23" t="n">
        <f aca="false">BETAINV(E49,T1_PERT!$F$8,T1_PERT!$G$8,T1_PERT!$C$8,T1_PERT!$E$8)</f>
        <v>6.21197012862837</v>
      </c>
      <c r="J49" s="23" t="n">
        <f aca="true">BETAINV(RAND(),T1_PERT!$F$9,T1_PERT!$G$9,T1_PERT!$C$9,T1_PERT!$E$9)</f>
        <v>3.66974846682963</v>
      </c>
      <c r="K49" s="23" t="n">
        <f aca="true">BETAINV(RAND(),T1_PERT!$F$10,T1_PERT!$G$10,T1_PERT!$C$10,T1_PERT!$E$10)</f>
        <v>1.40961853959857</v>
      </c>
      <c r="L49" s="23" t="n">
        <f aca="false">F49+G49+I49+K49</f>
        <v>17.5373236112148</v>
      </c>
      <c r="M49" s="23" t="n">
        <f aca="false">F49+H49+J49+K49</f>
        <v>15.0045161806974</v>
      </c>
      <c r="N49" s="23" t="n">
        <f aca="false">MAX(L49,M49)</f>
        <v>17.5373236112148</v>
      </c>
    </row>
    <row r="50" customFormat="false" ht="15" hidden="false" customHeight="false" outlineLevel="0" collapsed="false">
      <c r="A50" s="5" t="n">
        <v>31</v>
      </c>
      <c r="B50" s="25" t="n">
        <f aca="true">NORMSINV(RAND())</f>
        <v>1.50243649771897</v>
      </c>
      <c r="C50" s="25" t="n">
        <f aca="true">$C$4*B50+SQRT(1-$C$4^2)*NORMSINV(RAND())</f>
        <v>0.586506772572376</v>
      </c>
      <c r="D50" s="25" t="n">
        <f aca="false">NORMSDIST(B50)</f>
        <v>0.933507791785092</v>
      </c>
      <c r="E50" s="25" t="n">
        <f aca="false">NORMSDIST(C50)</f>
        <v>0.72123249416658</v>
      </c>
      <c r="F50" s="23" t="n">
        <f aca="true">BETAINV(RAND(),T1_PERT!$F$5,T1_PERT!$G$5,T1_PERT!$C$5,T1_PERT!$E$5)</f>
        <v>2.37716408402276</v>
      </c>
      <c r="G50" s="23" t="n">
        <f aca="false">BETAINV(D50,T1_PERT!$F$6,T1_PERT!$G$6,T1_PERT!$C$6,T1_PERT!$E$6)</f>
        <v>7.12245718831722</v>
      </c>
      <c r="H50" s="23" t="n">
        <f aca="true">BETAINV(RAND(),T1_PERT!$F$7,T1_PERT!$G$7,T1_PERT!$C$7,T1_PERT!$E$7)</f>
        <v>4.05470862246231</v>
      </c>
      <c r="I50" s="23" t="n">
        <f aca="false">BETAINV(E50,T1_PERT!$F$8,T1_PERT!$G$8,T1_PERT!$C$8,T1_PERT!$E$8)</f>
        <v>5.74115041945564</v>
      </c>
      <c r="J50" s="23" t="n">
        <f aca="true">BETAINV(RAND(),T1_PERT!$F$9,T1_PERT!$G$9,T1_PERT!$C$9,T1_PERT!$E$9)</f>
        <v>3.33620113459122</v>
      </c>
      <c r="K50" s="23" t="n">
        <f aca="true">BETAINV(RAND(),T1_PERT!$F$10,T1_PERT!$G$10,T1_PERT!$C$10,T1_PERT!$E$10)</f>
        <v>2.14774252707704</v>
      </c>
      <c r="L50" s="23" t="n">
        <f aca="false">F50+G50+I50+K50</f>
        <v>17.3885142188727</v>
      </c>
      <c r="M50" s="23" t="n">
        <f aca="false">F50+H50+J50+K50</f>
        <v>11.9158163681533</v>
      </c>
      <c r="N50" s="23" t="n">
        <f aca="false">MAX(L50,M50)</f>
        <v>17.3885142188727</v>
      </c>
    </row>
    <row r="51" customFormat="false" ht="15" hidden="false" customHeight="false" outlineLevel="0" collapsed="false">
      <c r="A51" s="5" t="n">
        <v>32</v>
      </c>
      <c r="B51" s="25" t="n">
        <f aca="true">NORMSINV(RAND())</f>
        <v>0.0724715933216696</v>
      </c>
      <c r="C51" s="25" t="n">
        <f aca="true">$C$4*B51+SQRT(1-$C$4^2)*NORMSINV(RAND())</f>
        <v>0.591771307355753</v>
      </c>
      <c r="D51" s="25" t="n">
        <f aca="false">NORMSDIST(B51)</f>
        <v>0.528886694372478</v>
      </c>
      <c r="E51" s="25" t="n">
        <f aca="false">NORMSDIST(C51)</f>
        <v>0.722998130386628</v>
      </c>
      <c r="F51" s="23" t="n">
        <f aca="true">BETAINV(RAND(),T1_PERT!$F$5,T1_PERT!$G$5,T1_PERT!$C$5,T1_PERT!$E$5)</f>
        <v>4.08033254884167</v>
      </c>
      <c r="G51" s="23" t="n">
        <f aca="false">BETAINV(D51,T1_PERT!$F$6,T1_PERT!$G$6,T1_PERT!$C$6,T1_PERT!$E$6)</f>
        <v>5.34482078653273</v>
      </c>
      <c r="H51" s="23" t="n">
        <f aca="true">BETAINV(RAND(),T1_PERT!$F$7,T1_PERT!$G$7,T1_PERT!$C$7,T1_PERT!$E$7)</f>
        <v>6.18166242660658</v>
      </c>
      <c r="I51" s="23" t="n">
        <f aca="false">BETAINV(E51,T1_PERT!$F$8,T1_PERT!$G$8,T1_PERT!$C$8,T1_PERT!$E$8)</f>
        <v>5.74566287261302</v>
      </c>
      <c r="J51" s="23" t="n">
        <f aca="true">BETAINV(RAND(),T1_PERT!$F$9,T1_PERT!$G$9,T1_PERT!$C$9,T1_PERT!$E$9)</f>
        <v>5.70703641564687</v>
      </c>
      <c r="K51" s="23" t="n">
        <f aca="true">BETAINV(RAND(),T1_PERT!$F$10,T1_PERT!$G$10,T1_PERT!$C$10,T1_PERT!$E$10)</f>
        <v>1.98810948969979</v>
      </c>
      <c r="L51" s="23" t="n">
        <f aca="false">F51+G51+I51+K51</f>
        <v>17.1589256976872</v>
      </c>
      <c r="M51" s="23" t="n">
        <f aca="false">F51+H51+J51+K51</f>
        <v>17.9571408807949</v>
      </c>
      <c r="N51" s="23" t="n">
        <f aca="false">MAX(L51,M51)</f>
        <v>17.9571408807949</v>
      </c>
    </row>
    <row r="52" customFormat="false" ht="15" hidden="false" customHeight="false" outlineLevel="0" collapsed="false">
      <c r="A52" s="5" t="n">
        <v>33</v>
      </c>
      <c r="B52" s="25" t="n">
        <f aca="true">NORMSINV(RAND())</f>
        <v>-1.34157876295868</v>
      </c>
      <c r="C52" s="25" t="n">
        <f aca="true">$C$4*B52+SQRT(1-$C$4^2)*NORMSINV(RAND())</f>
        <v>-1.59651108833756</v>
      </c>
      <c r="D52" s="25" t="n">
        <f aca="false">NORMSDIST(B52)</f>
        <v>0.0898663079416884</v>
      </c>
      <c r="E52" s="25" t="n">
        <f aca="false">NORMSDIST(C52)</f>
        <v>0.0551873660650648</v>
      </c>
      <c r="F52" s="23" t="n">
        <f aca="true">BETAINV(RAND(),T1_PERT!$F$5,T1_PERT!$G$5,T1_PERT!$C$5,T1_PERT!$E$5)</f>
        <v>5.12952605633225</v>
      </c>
      <c r="G52" s="23" t="n">
        <f aca="false">BETAINV(D52,T1_PERT!$F$6,T1_PERT!$G$6,T1_PERT!$C$6,T1_PERT!$E$6)</f>
        <v>3.87107429477157</v>
      </c>
      <c r="H52" s="23" t="n">
        <f aca="true">BETAINV(RAND(),T1_PERT!$F$7,T1_PERT!$G$7,T1_PERT!$C$7,T1_PERT!$E$7)</f>
        <v>6.22845037479512</v>
      </c>
      <c r="I52" s="23" t="n">
        <f aca="false">BETAINV(E52,T1_PERT!$F$8,T1_PERT!$G$8,T1_PERT!$C$8,T1_PERT!$E$8)</f>
        <v>4.32264407208651</v>
      </c>
      <c r="J52" s="23" t="n">
        <f aca="true">BETAINV(RAND(),T1_PERT!$F$9,T1_PERT!$G$9,T1_PERT!$C$9,T1_PERT!$E$9)</f>
        <v>4.02676972381442</v>
      </c>
      <c r="K52" s="23" t="n">
        <f aca="true">BETAINV(RAND(),T1_PERT!$F$10,T1_PERT!$G$10,T1_PERT!$C$10,T1_PERT!$E$10)</f>
        <v>1.8704536305332</v>
      </c>
      <c r="L52" s="23" t="n">
        <f aca="false">F52+G52+I52+K52</f>
        <v>15.1936980537235</v>
      </c>
      <c r="M52" s="23" t="n">
        <f aca="false">F52+H52+J52+K52</f>
        <v>17.255199785475</v>
      </c>
      <c r="N52" s="23" t="n">
        <f aca="false">MAX(L52,M52)</f>
        <v>17.255199785475</v>
      </c>
    </row>
    <row r="53" customFormat="false" ht="15" hidden="false" customHeight="false" outlineLevel="0" collapsed="false">
      <c r="A53" s="5" t="n">
        <v>34</v>
      </c>
      <c r="B53" s="25" t="n">
        <f aca="true">NORMSINV(RAND())</f>
        <v>-1.08358364433422</v>
      </c>
      <c r="C53" s="25" t="n">
        <f aca="true">$C$4*B53+SQRT(1-$C$4^2)*NORMSINV(RAND())</f>
        <v>1.68967421363287</v>
      </c>
      <c r="D53" s="25" t="n">
        <f aca="false">NORMSDIST(B53)</f>
        <v>0.139274722943945</v>
      </c>
      <c r="E53" s="25" t="n">
        <f aca="false">NORMSDIST(C53)</f>
        <v>0.95445485041828</v>
      </c>
      <c r="F53" s="23" t="n">
        <f aca="true">BETAINV(RAND(),T1_PERT!$F$5,T1_PERT!$G$5,T1_PERT!$C$5,T1_PERT!$E$5)</f>
        <v>4.86799996783506</v>
      </c>
      <c r="G53" s="23" t="n">
        <f aca="false">BETAINV(D53,T1_PERT!$F$6,T1_PERT!$G$6,T1_PERT!$C$6,T1_PERT!$E$6)</f>
        <v>4.08445974405928</v>
      </c>
      <c r="H53" s="23" t="n">
        <f aca="true">BETAINV(RAND(),T1_PERT!$F$7,T1_PERT!$G$7,T1_PERT!$C$7,T1_PERT!$E$7)</f>
        <v>4.60990817468014</v>
      </c>
      <c r="I53" s="23" t="n">
        <f aca="false">BETAINV(E53,T1_PERT!$F$8,T1_PERT!$G$8,T1_PERT!$C$8,T1_PERT!$E$8)</f>
        <v>6.66442234705932</v>
      </c>
      <c r="J53" s="23" t="n">
        <f aca="true">BETAINV(RAND(),T1_PERT!$F$9,T1_PERT!$G$9,T1_PERT!$C$9,T1_PERT!$E$9)</f>
        <v>4.1782949668593</v>
      </c>
      <c r="K53" s="23" t="n">
        <f aca="true">BETAINV(RAND(),T1_PERT!$F$10,T1_PERT!$G$10,T1_PERT!$C$10,T1_PERT!$E$10)</f>
        <v>2.09285203203181</v>
      </c>
      <c r="L53" s="23" t="n">
        <f aca="false">F53+G53+I53+K53</f>
        <v>17.7097340909855</v>
      </c>
      <c r="M53" s="23" t="n">
        <f aca="false">F53+H53+J53+K53</f>
        <v>15.7490551414063</v>
      </c>
      <c r="N53" s="23" t="n">
        <f aca="false">MAX(L53,M53)</f>
        <v>17.7097340909855</v>
      </c>
    </row>
    <row r="54" customFormat="false" ht="15" hidden="false" customHeight="false" outlineLevel="0" collapsed="false">
      <c r="A54" s="5" t="n">
        <v>35</v>
      </c>
      <c r="B54" s="25" t="n">
        <f aca="true">NORMSINV(RAND())</f>
        <v>-0.384263867336397</v>
      </c>
      <c r="C54" s="25" t="n">
        <f aca="true">$C$4*B54+SQRT(1-$C$4^2)*NORMSINV(RAND())</f>
        <v>-1.05611962851897</v>
      </c>
      <c r="D54" s="25" t="n">
        <f aca="false">NORMSDIST(B54)</f>
        <v>0.350391442849693</v>
      </c>
      <c r="E54" s="25" t="n">
        <f aca="false">NORMSDIST(C54)</f>
        <v>0.145456781897539</v>
      </c>
      <c r="F54" s="23" t="n">
        <f aca="true">BETAINV(RAND(),T1_PERT!$F$5,T1_PERT!$G$5,T1_PERT!$C$5,T1_PERT!$E$5)</f>
        <v>3.76137004253716</v>
      </c>
      <c r="G54" s="23" t="n">
        <f aca="false">BETAINV(D54,T1_PERT!$F$6,T1_PERT!$G$6,T1_PERT!$C$6,T1_PERT!$E$6)</f>
        <v>4.79697018385537</v>
      </c>
      <c r="H54" s="23" t="n">
        <f aca="true">BETAINV(RAND(),T1_PERT!$F$7,T1_PERT!$G$7,T1_PERT!$C$7,T1_PERT!$E$7)</f>
        <v>5.71011568350145</v>
      </c>
      <c r="I54" s="23" t="n">
        <f aca="false">BETAINV(E54,T1_PERT!$F$8,T1_PERT!$G$8,T1_PERT!$C$8,T1_PERT!$E$8)</f>
        <v>4.55727786877764</v>
      </c>
      <c r="J54" s="23" t="n">
        <f aca="true">BETAINV(RAND(),T1_PERT!$F$9,T1_PERT!$G$9,T1_PERT!$C$9,T1_PERT!$E$9)</f>
        <v>3.55515344733341</v>
      </c>
      <c r="K54" s="23" t="n">
        <f aca="true">BETAINV(RAND(),T1_PERT!$F$10,T1_PERT!$G$10,T1_PERT!$C$10,T1_PERT!$E$10)</f>
        <v>2.21822282813045</v>
      </c>
      <c r="L54" s="23" t="n">
        <f aca="false">F54+G54+I54+K54</f>
        <v>15.3338409233006</v>
      </c>
      <c r="M54" s="23" t="n">
        <f aca="false">F54+H54+J54+K54</f>
        <v>15.2448620015025</v>
      </c>
      <c r="N54" s="23" t="n">
        <f aca="false">MAX(L54,M54)</f>
        <v>15.3338409233006</v>
      </c>
    </row>
    <row r="55" customFormat="false" ht="15" hidden="false" customHeight="false" outlineLevel="0" collapsed="false">
      <c r="A55" s="5" t="n">
        <v>36</v>
      </c>
      <c r="B55" s="25" t="n">
        <f aca="true">NORMSINV(RAND())</f>
        <v>-1.19617715639317</v>
      </c>
      <c r="C55" s="25" t="n">
        <f aca="true">$C$4*B55+SQRT(1-$C$4^2)*NORMSINV(RAND())</f>
        <v>0.769009773055789</v>
      </c>
      <c r="D55" s="25" t="n">
        <f aca="false">NORMSDIST(B55)</f>
        <v>0.115813716649397</v>
      </c>
      <c r="E55" s="25" t="n">
        <f aca="false">NORMSDIST(C55)</f>
        <v>0.779056245591069</v>
      </c>
      <c r="F55" s="23" t="n">
        <f aca="true">BETAINV(RAND(),T1_PERT!$F$5,T1_PERT!$G$5,T1_PERT!$C$5,T1_PERT!$E$5)</f>
        <v>3.61532914258269</v>
      </c>
      <c r="G55" s="23" t="n">
        <f aca="false">BETAINV(D55,T1_PERT!$F$6,T1_PERT!$G$6,T1_PERT!$C$6,T1_PERT!$E$6)</f>
        <v>3.98782336945245</v>
      </c>
      <c r="H55" s="23" t="n">
        <f aca="true">BETAINV(RAND(),T1_PERT!$F$7,T1_PERT!$G$7,T1_PERT!$C$7,T1_PERT!$E$7)</f>
        <v>5.1167619508931</v>
      </c>
      <c r="I55" s="23" t="n">
        <f aca="false">BETAINV(E55,T1_PERT!$F$8,T1_PERT!$G$8,T1_PERT!$C$8,T1_PERT!$E$8)</f>
        <v>5.89815892780998</v>
      </c>
      <c r="J55" s="23" t="n">
        <f aca="true">BETAINV(RAND(),T1_PERT!$F$9,T1_PERT!$G$9,T1_PERT!$C$9,T1_PERT!$E$9)</f>
        <v>4.03924504934803</v>
      </c>
      <c r="K55" s="23" t="n">
        <f aca="true">BETAINV(RAND(),T1_PERT!$F$10,T1_PERT!$G$10,T1_PERT!$C$10,T1_PERT!$E$10)</f>
        <v>1.25236163701804</v>
      </c>
      <c r="L55" s="23" t="n">
        <f aca="false">F55+G55+I55+K55</f>
        <v>14.7536730768632</v>
      </c>
      <c r="M55" s="23" t="n">
        <f aca="false">F55+H55+J55+K55</f>
        <v>14.0236977798419</v>
      </c>
      <c r="N55" s="23" t="n">
        <f aca="false">MAX(L55,M55)</f>
        <v>14.7536730768632</v>
      </c>
    </row>
    <row r="56" customFormat="false" ht="15" hidden="false" customHeight="false" outlineLevel="0" collapsed="false">
      <c r="A56" s="5" t="n">
        <v>37</v>
      </c>
      <c r="B56" s="25" t="n">
        <f aca="true">NORMSINV(RAND())</f>
        <v>0.545421616556184</v>
      </c>
      <c r="C56" s="25" t="n">
        <f aca="true">$C$4*B56+SQRT(1-$C$4^2)*NORMSINV(RAND())</f>
        <v>0.987645528714923</v>
      </c>
      <c r="D56" s="25" t="n">
        <f aca="false">NORMSDIST(B56)</f>
        <v>0.707268211700248</v>
      </c>
      <c r="E56" s="25" t="n">
        <f aca="false">NORMSDIST(C56)</f>
        <v>0.838336859817511</v>
      </c>
      <c r="F56" s="23" t="n">
        <f aca="true">BETAINV(RAND(),T1_PERT!$F$5,T1_PERT!$G$5,T1_PERT!$C$5,T1_PERT!$E$5)</f>
        <v>3.74233296159096</v>
      </c>
      <c r="G56" s="23" t="n">
        <f aca="false">BETAINV(D56,T1_PERT!$F$6,T1_PERT!$G$6,T1_PERT!$C$6,T1_PERT!$E$6)</f>
        <v>5.94646223833396</v>
      </c>
      <c r="H56" s="23" t="n">
        <f aca="true">BETAINV(RAND(),T1_PERT!$F$7,T1_PERT!$G$7,T1_PERT!$C$7,T1_PERT!$E$7)</f>
        <v>5.7673100945815</v>
      </c>
      <c r="I56" s="23" t="n">
        <f aca="false">BETAINV(E56,T1_PERT!$F$8,T1_PERT!$G$8,T1_PERT!$C$8,T1_PERT!$E$8)</f>
        <v>6.0864076702793</v>
      </c>
      <c r="J56" s="23" t="n">
        <f aca="true">BETAINV(RAND(),T1_PERT!$F$9,T1_PERT!$G$9,T1_PERT!$C$9,T1_PERT!$E$9)</f>
        <v>4.76227629037518</v>
      </c>
      <c r="K56" s="23" t="n">
        <f aca="true">BETAINV(RAND(),T1_PERT!$F$10,T1_PERT!$G$10,T1_PERT!$C$10,T1_PERT!$E$10)</f>
        <v>1.42125401324786</v>
      </c>
      <c r="L56" s="23" t="n">
        <f aca="false">F56+G56+I56+K56</f>
        <v>17.1964568834521</v>
      </c>
      <c r="M56" s="23" t="n">
        <f aca="false">F56+H56+J56+K56</f>
        <v>15.6931733597955</v>
      </c>
      <c r="N56" s="23" t="n">
        <f aca="false">MAX(L56,M56)</f>
        <v>17.1964568834521</v>
      </c>
    </row>
    <row r="57" customFormat="false" ht="15" hidden="false" customHeight="false" outlineLevel="0" collapsed="false">
      <c r="A57" s="5" t="n">
        <v>38</v>
      </c>
      <c r="B57" s="25" t="n">
        <f aca="true">NORMSINV(RAND())</f>
        <v>0.547903105865926</v>
      </c>
      <c r="C57" s="25" t="n">
        <f aca="true">$C$4*B57+SQRT(1-$C$4^2)*NORMSINV(RAND())</f>
        <v>-0.767323337874562</v>
      </c>
      <c r="D57" s="25" t="n">
        <f aca="false">NORMSDIST(B57)</f>
        <v>0.708120781945895</v>
      </c>
      <c r="E57" s="25" t="n">
        <f aca="false">NORMSDIST(C57)</f>
        <v>0.221444648012103</v>
      </c>
      <c r="F57" s="23" t="n">
        <f aca="true">BETAINV(RAND(),T1_PERT!$F$5,T1_PERT!$G$5,T1_PERT!$C$5,T1_PERT!$E$5)</f>
        <v>2.64724878175492</v>
      </c>
      <c r="G57" s="23" t="n">
        <f aca="false">BETAINV(D57,T1_PERT!$F$6,T1_PERT!$G$6,T1_PERT!$C$6,T1_PERT!$E$6)</f>
        <v>5.949648021495</v>
      </c>
      <c r="H57" s="23" t="n">
        <f aca="true">BETAINV(RAND(),T1_PERT!$F$7,T1_PERT!$G$7,T1_PERT!$C$7,T1_PERT!$E$7)</f>
        <v>7.29677245254093</v>
      </c>
      <c r="I57" s="23" t="n">
        <f aca="false">BETAINV(E57,T1_PERT!$F$8,T1_PERT!$G$8,T1_PERT!$C$8,T1_PERT!$E$8)</f>
        <v>4.71817359669215</v>
      </c>
      <c r="J57" s="23" t="n">
        <f aca="true">BETAINV(RAND(),T1_PERT!$F$9,T1_PERT!$G$9,T1_PERT!$C$9,T1_PERT!$E$9)</f>
        <v>5.63129026121018</v>
      </c>
      <c r="K57" s="23" t="n">
        <f aca="true">BETAINV(RAND(),T1_PERT!$F$10,T1_PERT!$G$10,T1_PERT!$C$10,T1_PERT!$E$10)</f>
        <v>1.95541996515893</v>
      </c>
      <c r="L57" s="23" t="n">
        <f aca="false">F57+G57+I57+K57</f>
        <v>15.270490365101</v>
      </c>
      <c r="M57" s="23" t="n">
        <f aca="false">F57+H57+J57+K57</f>
        <v>17.5307314606649</v>
      </c>
      <c r="N57" s="23" t="n">
        <f aca="false">MAX(L57,M57)</f>
        <v>17.5307314606649</v>
      </c>
    </row>
    <row r="58" customFormat="false" ht="15" hidden="false" customHeight="false" outlineLevel="0" collapsed="false">
      <c r="A58" s="5" t="n">
        <v>39</v>
      </c>
      <c r="B58" s="25" t="n">
        <f aca="true">NORMSINV(RAND())</f>
        <v>0.362994571941434</v>
      </c>
      <c r="C58" s="25" t="n">
        <f aca="true">$C$4*B58+SQRT(1-$C$4^2)*NORMSINV(RAND())</f>
        <v>0.604495342644847</v>
      </c>
      <c r="D58" s="25" t="n">
        <f aca="false">NORMSDIST(B58)</f>
        <v>0.641695530424958</v>
      </c>
      <c r="E58" s="25" t="n">
        <f aca="false">NORMSDIST(C58)</f>
        <v>0.727242817646329</v>
      </c>
      <c r="F58" s="23" t="n">
        <f aca="true">BETAINV(RAND(),T1_PERT!$F$5,T1_PERT!$G$5,T1_PERT!$C$5,T1_PERT!$E$5)</f>
        <v>4.30221190685215</v>
      </c>
      <c r="G58" s="23" t="n">
        <f aca="false">BETAINV(D58,T1_PERT!$F$6,T1_PERT!$G$6,T1_PERT!$C$6,T1_PERT!$E$6)</f>
        <v>5.71250820316163</v>
      </c>
      <c r="H58" s="23" t="n">
        <f aca="true">BETAINV(RAND(),T1_PERT!$F$7,T1_PERT!$G$7,T1_PERT!$C$7,T1_PERT!$E$7)</f>
        <v>5.23463108804944</v>
      </c>
      <c r="I58" s="23" t="n">
        <f aca="false">BETAINV(E58,T1_PERT!$F$8,T1_PERT!$G$8,T1_PERT!$C$8,T1_PERT!$E$8)</f>
        <v>5.75657479439339</v>
      </c>
      <c r="J58" s="23" t="n">
        <f aca="true">BETAINV(RAND(),T1_PERT!$F$9,T1_PERT!$G$9,T1_PERT!$C$9,T1_PERT!$E$9)</f>
        <v>4.04337159454125</v>
      </c>
      <c r="K58" s="23" t="n">
        <f aca="true">BETAINV(RAND(),T1_PERT!$F$10,T1_PERT!$G$10,T1_PERT!$C$10,T1_PERT!$E$10)</f>
        <v>2.08486808423198</v>
      </c>
      <c r="L58" s="23" t="n">
        <f aca="false">F58+G58+I58+K58</f>
        <v>17.8561629886392</v>
      </c>
      <c r="M58" s="23" t="n">
        <f aca="false">F58+H58+J58+K58</f>
        <v>15.6650826736748</v>
      </c>
      <c r="N58" s="23" t="n">
        <f aca="false">MAX(L58,M58)</f>
        <v>17.8561629886392</v>
      </c>
    </row>
    <row r="59" customFormat="false" ht="15" hidden="false" customHeight="false" outlineLevel="0" collapsed="false">
      <c r="A59" s="5" t="n">
        <v>40</v>
      </c>
      <c r="B59" s="25" t="n">
        <f aca="true">NORMSINV(RAND())</f>
        <v>-2.03787168414021</v>
      </c>
      <c r="C59" s="25" t="n">
        <f aca="true">$C$4*B59+SQRT(1-$C$4^2)*NORMSINV(RAND())</f>
        <v>-2.61453956566358</v>
      </c>
      <c r="D59" s="25" t="n">
        <f aca="false">NORMSDIST(B59)</f>
        <v>0.0207813835281902</v>
      </c>
      <c r="E59" s="25" t="n">
        <f aca="false">NORMSDIST(C59)</f>
        <v>0.00446739057139601</v>
      </c>
      <c r="F59" s="23" t="n">
        <f aca="true">BETAINV(RAND(),T1_PERT!$F$5,T1_PERT!$G$5,T1_PERT!$C$5,T1_PERT!$E$5)</f>
        <v>3.38196922887175</v>
      </c>
      <c r="G59" s="23" t="n">
        <f aca="false">BETAINV(D59,T1_PERT!$F$6,T1_PERT!$G$6,T1_PERT!$C$6,T1_PERT!$E$6)</f>
        <v>3.43724014554172</v>
      </c>
      <c r="H59" s="23" t="n">
        <f aca="true">BETAINV(RAND(),T1_PERT!$F$7,T1_PERT!$G$7,T1_PERT!$C$7,T1_PERT!$E$7)</f>
        <v>5.51555749338447</v>
      </c>
      <c r="I59" s="23" t="n">
        <f aca="false">BETAINV(E59,T1_PERT!$F$8,T1_PERT!$G$8,T1_PERT!$C$8,T1_PERT!$E$8)</f>
        <v>4.08640097007563</v>
      </c>
      <c r="J59" s="23" t="n">
        <f aca="true">BETAINV(RAND(),T1_PERT!$F$9,T1_PERT!$G$9,T1_PERT!$C$9,T1_PERT!$E$9)</f>
        <v>3.40679586617846</v>
      </c>
      <c r="K59" s="23" t="n">
        <f aca="true">BETAINV(RAND(),T1_PERT!$F$10,T1_PERT!$G$10,T1_PERT!$C$10,T1_PERT!$E$10)</f>
        <v>1.79435964203546</v>
      </c>
      <c r="L59" s="23" t="n">
        <f aca="false">F59+G59+I59+K59</f>
        <v>12.6999699865246</v>
      </c>
      <c r="M59" s="23" t="n">
        <f aca="false">F59+H59+J59+K59</f>
        <v>14.0986822304701</v>
      </c>
      <c r="N59" s="23" t="n">
        <f aca="false">MAX(L59,M59)</f>
        <v>14.0986822304701</v>
      </c>
    </row>
    <row r="60" customFormat="false" ht="15" hidden="false" customHeight="false" outlineLevel="0" collapsed="false">
      <c r="A60" s="5" t="n">
        <v>41</v>
      </c>
      <c r="B60" s="25" t="n">
        <f aca="true">NORMSINV(RAND())</f>
        <v>1.87925227541935</v>
      </c>
      <c r="C60" s="25" t="n">
        <f aca="true">$C$4*B60+SQRT(1-$C$4^2)*NORMSINV(RAND())</f>
        <v>0.347649256103817</v>
      </c>
      <c r="D60" s="25" t="n">
        <f aca="false">NORMSDIST(B60)</f>
        <v>0.969894972594765</v>
      </c>
      <c r="E60" s="25" t="n">
        <f aca="false">NORMSDIST(C60)</f>
        <v>0.635948195057899</v>
      </c>
      <c r="F60" s="23" t="n">
        <f aca="true">BETAINV(RAND(),T1_PERT!$F$5,T1_PERT!$G$5,T1_PERT!$C$5,T1_PERT!$E$5)</f>
        <v>4.08831172016865</v>
      </c>
      <c r="G60" s="23" t="n">
        <f aca="false">BETAINV(D60,T1_PERT!$F$6,T1_PERT!$G$6,T1_PERT!$C$6,T1_PERT!$E$6)</f>
        <v>7.52375632411278</v>
      </c>
      <c r="H60" s="23" t="n">
        <f aca="true">BETAINV(RAND(),T1_PERT!$F$7,T1_PERT!$G$7,T1_PERT!$C$7,T1_PERT!$E$7)</f>
        <v>6.24777054905838</v>
      </c>
      <c r="I60" s="23" t="n">
        <f aca="false">BETAINV(E60,T1_PERT!$F$8,T1_PERT!$G$8,T1_PERT!$C$8,T1_PERT!$E$8)</f>
        <v>5.53845019948147</v>
      </c>
      <c r="J60" s="23" t="n">
        <f aca="true">BETAINV(RAND(),T1_PERT!$F$9,T1_PERT!$G$9,T1_PERT!$C$9,T1_PERT!$E$9)</f>
        <v>4.26420739253032</v>
      </c>
      <c r="K60" s="23" t="n">
        <f aca="true">BETAINV(RAND(),T1_PERT!$F$10,T1_PERT!$G$10,T1_PERT!$C$10,T1_PERT!$E$10)</f>
        <v>1.53809040241417</v>
      </c>
      <c r="L60" s="23" t="n">
        <f aca="false">F60+G60+I60+K60</f>
        <v>18.6886086461771</v>
      </c>
      <c r="M60" s="23" t="n">
        <f aca="false">F60+H60+J60+K60</f>
        <v>16.1383800641715</v>
      </c>
      <c r="N60" s="23" t="n">
        <f aca="false">MAX(L60,M60)</f>
        <v>18.6886086461771</v>
      </c>
    </row>
    <row r="61" customFormat="false" ht="15" hidden="false" customHeight="false" outlineLevel="0" collapsed="false">
      <c r="A61" s="5" t="n">
        <v>42</v>
      </c>
      <c r="B61" s="25" t="n">
        <f aca="true">NORMSINV(RAND())</f>
        <v>-1.29144264820883</v>
      </c>
      <c r="C61" s="25" t="n">
        <f aca="true">$C$4*B61+SQRT(1-$C$4^2)*NORMSINV(RAND())</f>
        <v>-0.00975121751344377</v>
      </c>
      <c r="D61" s="25" t="n">
        <f aca="false">NORMSDIST(B61)</f>
        <v>0.0982751150642306</v>
      </c>
      <c r="E61" s="25" t="n">
        <f aca="false">NORMSDIST(C61)</f>
        <v>0.496109888697939</v>
      </c>
      <c r="F61" s="23" t="n">
        <f aca="true">BETAINV(RAND(),T1_PERT!$F$5,T1_PERT!$G$5,T1_PERT!$C$5,T1_PERT!$E$5)</f>
        <v>3.1547656131833</v>
      </c>
      <c r="G61" s="23" t="n">
        <f aca="false">BETAINV(D61,T1_PERT!$F$6,T1_PERT!$G$6,T1_PERT!$C$6,T1_PERT!$E$6)</f>
        <v>3.91029921824808</v>
      </c>
      <c r="H61" s="23" t="n">
        <f aca="true">BETAINV(RAND(),T1_PERT!$F$7,T1_PERT!$G$7,T1_PERT!$C$7,T1_PERT!$E$7)</f>
        <v>5.13560733253309</v>
      </c>
      <c r="I61" s="23" t="n">
        <f aca="false">BETAINV(E61,T1_PERT!$F$8,T1_PERT!$G$8,T1_PERT!$C$8,T1_PERT!$E$8)</f>
        <v>5.24757583870635</v>
      </c>
      <c r="J61" s="23" t="n">
        <f aca="true">BETAINV(RAND(),T1_PERT!$F$9,T1_PERT!$G$9,T1_PERT!$C$9,T1_PERT!$E$9)</f>
        <v>5.77034752932432</v>
      </c>
      <c r="K61" s="23" t="n">
        <f aca="true">BETAINV(RAND(),T1_PERT!$F$10,T1_PERT!$G$10,T1_PERT!$C$10,T1_PERT!$E$10)</f>
        <v>2.12551315108221</v>
      </c>
      <c r="L61" s="23" t="n">
        <f aca="false">F61+G61+I61+K61</f>
        <v>14.43815382122</v>
      </c>
      <c r="M61" s="23" t="n">
        <f aca="false">F61+H61+J61+K61</f>
        <v>16.1862336261229</v>
      </c>
      <c r="N61" s="23" t="n">
        <f aca="false">MAX(L61,M61)</f>
        <v>16.1862336261229</v>
      </c>
    </row>
    <row r="62" customFormat="false" ht="15" hidden="false" customHeight="false" outlineLevel="0" collapsed="false">
      <c r="A62" s="5" t="n">
        <v>43</v>
      </c>
      <c r="B62" s="25" t="n">
        <f aca="true">NORMSINV(RAND())</f>
        <v>1.01284133287854</v>
      </c>
      <c r="C62" s="25" t="n">
        <f aca="true">$C$4*B62+SQRT(1-$C$4^2)*NORMSINV(RAND())</f>
        <v>-0.160497513722825</v>
      </c>
      <c r="D62" s="25" t="n">
        <f aca="false">NORMSDIST(B62)</f>
        <v>0.844432022770162</v>
      </c>
      <c r="E62" s="25" t="n">
        <f aca="false">NORMSDIST(C62)</f>
        <v>0.436244590000797</v>
      </c>
      <c r="F62" s="23" t="n">
        <f aca="true">BETAINV(RAND(),T1_PERT!$F$5,T1_PERT!$G$5,T1_PERT!$C$5,T1_PERT!$E$5)</f>
        <v>2.90919351793465</v>
      </c>
      <c r="G62" s="23" t="n">
        <f aca="false">BETAINV(D62,T1_PERT!$F$6,T1_PERT!$G$6,T1_PERT!$C$6,T1_PERT!$E$6)</f>
        <v>6.5398360363205</v>
      </c>
      <c r="H62" s="23" t="n">
        <f aca="true">BETAINV(RAND(),T1_PERT!$F$7,T1_PERT!$G$7,T1_PERT!$C$7,T1_PERT!$E$7)</f>
        <v>6.9355030943189</v>
      </c>
      <c r="I62" s="23" t="n">
        <f aca="false">BETAINV(E62,T1_PERT!$F$8,T1_PERT!$G$8,T1_PERT!$C$8,T1_PERT!$E$8)</f>
        <v>5.13143546257552</v>
      </c>
      <c r="J62" s="23" t="n">
        <f aca="true">BETAINV(RAND(),T1_PERT!$F$9,T1_PERT!$G$9,T1_PERT!$C$9,T1_PERT!$E$9)</f>
        <v>3.93511395435882</v>
      </c>
      <c r="K62" s="23" t="n">
        <f aca="true">BETAINV(RAND(),T1_PERT!$F$10,T1_PERT!$G$10,T1_PERT!$C$10,T1_PERT!$E$10)</f>
        <v>1.72630861871504</v>
      </c>
      <c r="L62" s="23" t="n">
        <f aca="false">F62+G62+I62+K62</f>
        <v>16.3067736355457</v>
      </c>
      <c r="M62" s="23" t="n">
        <f aca="false">F62+H62+J62+K62</f>
        <v>15.5061191853274</v>
      </c>
      <c r="N62" s="23" t="n">
        <f aca="false">MAX(L62,M62)</f>
        <v>16.3067736355457</v>
      </c>
    </row>
    <row r="63" customFormat="false" ht="15" hidden="false" customHeight="false" outlineLevel="0" collapsed="false">
      <c r="A63" s="5" t="n">
        <v>44</v>
      </c>
      <c r="B63" s="25" t="n">
        <f aca="true">NORMSINV(RAND())</f>
        <v>-0.516632174525185</v>
      </c>
      <c r="C63" s="25" t="n">
        <f aca="true">$C$4*B63+SQRT(1-$C$4^2)*NORMSINV(RAND())</f>
        <v>-0.274108983625122</v>
      </c>
      <c r="D63" s="25" t="n">
        <f aca="false">NORMSDIST(B63)</f>
        <v>0.302706475586884</v>
      </c>
      <c r="E63" s="25" t="n">
        <f aca="false">NORMSDIST(C63)</f>
        <v>0.39200043510912</v>
      </c>
      <c r="F63" s="23" t="n">
        <f aca="true">BETAINV(RAND(),T1_PERT!$F$5,T1_PERT!$G$5,T1_PERT!$C$5,T1_PERT!$E$5)</f>
        <v>3.39256640410017</v>
      </c>
      <c r="G63" s="23" t="n">
        <f aca="false">BETAINV(D63,T1_PERT!$F$6,T1_PERT!$G$6,T1_PERT!$C$6,T1_PERT!$E$6)</f>
        <v>4.64862426627364</v>
      </c>
      <c r="H63" s="23" t="n">
        <f aca="true">BETAINV(RAND(),T1_PERT!$F$7,T1_PERT!$G$7,T1_PERT!$C$7,T1_PERT!$E$7)</f>
        <v>6.31893334924626</v>
      </c>
      <c r="I63" s="23" t="n">
        <f aca="false">BETAINV(E63,T1_PERT!$F$8,T1_PERT!$G$8,T1_PERT!$C$8,T1_PERT!$E$8)</f>
        <v>5.04707549801413</v>
      </c>
      <c r="J63" s="23" t="n">
        <f aca="true">BETAINV(RAND(),T1_PERT!$F$9,T1_PERT!$G$9,T1_PERT!$C$9,T1_PERT!$E$9)</f>
        <v>3.6266114750527</v>
      </c>
      <c r="K63" s="23" t="n">
        <f aca="true">BETAINV(RAND(),T1_PERT!$F$10,T1_PERT!$G$10,T1_PERT!$C$10,T1_PERT!$E$10)</f>
        <v>1.69143311697756</v>
      </c>
      <c r="L63" s="23" t="n">
        <f aca="false">F63+G63+I63+K63</f>
        <v>14.7796992853655</v>
      </c>
      <c r="M63" s="23" t="n">
        <f aca="false">F63+H63+J63+K63</f>
        <v>15.0295443453767</v>
      </c>
      <c r="N63" s="23" t="n">
        <f aca="false">MAX(L63,M63)</f>
        <v>15.0295443453767</v>
      </c>
    </row>
    <row r="64" customFormat="false" ht="15" hidden="false" customHeight="false" outlineLevel="0" collapsed="false">
      <c r="A64" s="5" t="n">
        <v>45</v>
      </c>
      <c r="B64" s="25" t="n">
        <f aca="true">NORMSINV(RAND())</f>
        <v>-0.457779855418154</v>
      </c>
      <c r="C64" s="25" t="n">
        <f aca="true">$C$4*B64+SQRT(1-$C$4^2)*NORMSINV(RAND())</f>
        <v>-0.182957850469526</v>
      </c>
      <c r="D64" s="25" t="n">
        <f aca="false">NORMSDIST(B64)</f>
        <v>0.323555304935557</v>
      </c>
      <c r="E64" s="25" t="n">
        <f aca="false">NORMSDIST(C64)</f>
        <v>0.427415545383859</v>
      </c>
      <c r="F64" s="23" t="n">
        <f aca="true">BETAINV(RAND(),T1_PERT!$F$5,T1_PERT!$G$5,T1_PERT!$C$5,T1_PERT!$E$5)</f>
        <v>3.40830844047427</v>
      </c>
      <c r="G64" s="23" t="n">
        <f aca="false">BETAINV(D64,T1_PERT!$F$6,T1_PERT!$G$6,T1_PERT!$C$6,T1_PERT!$E$6)</f>
        <v>4.71389711824466</v>
      </c>
      <c r="H64" s="23" t="n">
        <f aca="true">BETAINV(RAND(),T1_PERT!$F$7,T1_PERT!$G$7,T1_PERT!$C$7,T1_PERT!$E$7)</f>
        <v>6.44586387243219</v>
      </c>
      <c r="I64" s="23" t="n">
        <f aca="false">BETAINV(E64,T1_PERT!$F$8,T1_PERT!$G$8,T1_PERT!$C$8,T1_PERT!$E$8)</f>
        <v>5.11453147783999</v>
      </c>
      <c r="J64" s="23" t="n">
        <f aca="true">BETAINV(RAND(),T1_PERT!$F$9,T1_PERT!$G$9,T1_PERT!$C$9,T1_PERT!$E$9)</f>
        <v>3.79082200236338</v>
      </c>
      <c r="K64" s="23" t="n">
        <f aca="true">BETAINV(RAND(),T1_PERT!$F$10,T1_PERT!$G$10,T1_PERT!$C$10,T1_PERT!$E$10)</f>
        <v>2.32553229384604</v>
      </c>
      <c r="L64" s="23" t="n">
        <f aca="false">F64+G64+I64+K64</f>
        <v>15.5622693304049</v>
      </c>
      <c r="M64" s="23" t="n">
        <f aca="false">F64+H64+J64+K64</f>
        <v>15.9705266091159</v>
      </c>
      <c r="N64" s="23" t="n">
        <f aca="false">MAX(L64,M64)</f>
        <v>15.9705266091159</v>
      </c>
    </row>
    <row r="65" customFormat="false" ht="15" hidden="false" customHeight="false" outlineLevel="0" collapsed="false">
      <c r="A65" s="5" t="n">
        <v>46</v>
      </c>
      <c r="B65" s="25" t="n">
        <f aca="true">NORMSINV(RAND())</f>
        <v>0.962601693054908</v>
      </c>
      <c r="C65" s="25" t="n">
        <f aca="true">$C$4*B65+SQRT(1-$C$4^2)*NORMSINV(RAND())</f>
        <v>0.928096270955751</v>
      </c>
      <c r="D65" s="25" t="n">
        <f aca="false">NORMSDIST(B65)</f>
        <v>0.832126276211437</v>
      </c>
      <c r="E65" s="25" t="n">
        <f aca="false">NORMSDIST(C65)</f>
        <v>0.823321183102113</v>
      </c>
      <c r="F65" s="23" t="n">
        <f aca="true">BETAINV(RAND(),T1_PERT!$F$5,T1_PERT!$G$5,T1_PERT!$C$5,T1_PERT!$E$5)</f>
        <v>4.92995014093029</v>
      </c>
      <c r="G65" s="23" t="n">
        <f aca="false">BETAINV(D65,T1_PERT!$F$6,T1_PERT!$G$6,T1_PERT!$C$6,T1_PERT!$E$6)</f>
        <v>6.4772037089613</v>
      </c>
      <c r="H65" s="23" t="n">
        <f aca="true">BETAINV(RAND(),T1_PERT!$F$7,T1_PERT!$G$7,T1_PERT!$C$7,T1_PERT!$E$7)</f>
        <v>6.4633401802726</v>
      </c>
      <c r="I65" s="23" t="n">
        <f aca="false">BETAINV(E65,T1_PERT!$F$8,T1_PERT!$G$8,T1_PERT!$C$8,T1_PERT!$E$8)</f>
        <v>6.03524893378763</v>
      </c>
      <c r="J65" s="23" t="n">
        <f aca="true">BETAINV(RAND(),T1_PERT!$F$9,T1_PERT!$G$9,T1_PERT!$C$9,T1_PERT!$E$9)</f>
        <v>5.04245616825303</v>
      </c>
      <c r="K65" s="23" t="n">
        <f aca="true">BETAINV(RAND(),T1_PERT!$F$10,T1_PERT!$G$10,T1_PERT!$C$10,T1_PERT!$E$10)</f>
        <v>2.65878790867406</v>
      </c>
      <c r="L65" s="23" t="n">
        <f aca="false">F65+G65+I65+K65</f>
        <v>20.1011906923533</v>
      </c>
      <c r="M65" s="23" t="n">
        <f aca="false">F65+H65+J65+K65</f>
        <v>19.09453439813</v>
      </c>
      <c r="N65" s="23" t="n">
        <f aca="false">MAX(L65,M65)</f>
        <v>20.1011906923533</v>
      </c>
    </row>
    <row r="66" customFormat="false" ht="15" hidden="false" customHeight="false" outlineLevel="0" collapsed="false">
      <c r="A66" s="5" t="n">
        <v>47</v>
      </c>
      <c r="B66" s="25" t="n">
        <f aca="true">NORMSINV(RAND())</f>
        <v>1.67426905237707</v>
      </c>
      <c r="C66" s="25" t="n">
        <f aca="true">$C$4*B66+SQRT(1-$C$4^2)*NORMSINV(RAND())</f>
        <v>1.98261211196626</v>
      </c>
      <c r="D66" s="25" t="n">
        <f aca="false">NORMSDIST(B66)</f>
        <v>0.952961133088684</v>
      </c>
      <c r="E66" s="25" t="n">
        <f aca="false">NORMSDIST(C66)</f>
        <v>0.976294613291575</v>
      </c>
      <c r="F66" s="23" t="n">
        <f aca="true">BETAINV(RAND(),T1_PERT!$F$5,T1_PERT!$G$5,T1_PERT!$C$5,T1_PERT!$E$5)</f>
        <v>4.02156692622684</v>
      </c>
      <c r="G66" s="23" t="n">
        <f aca="false">BETAINV(D66,T1_PERT!$F$6,T1_PERT!$G$6,T1_PERT!$C$6,T1_PERT!$E$6)</f>
        <v>7.31139128671551</v>
      </c>
      <c r="H66" s="23" t="n">
        <f aca="true">BETAINV(RAND(),T1_PERT!$F$7,T1_PERT!$G$7,T1_PERT!$C$7,T1_PERT!$E$7)</f>
        <v>6.03001077610749</v>
      </c>
      <c r="I66" s="23" t="n">
        <f aca="false">BETAINV(E66,T1_PERT!$F$8,T1_PERT!$G$8,T1_PERT!$C$8,T1_PERT!$E$8)</f>
        <v>6.88181671498504</v>
      </c>
      <c r="J66" s="23" t="n">
        <f aca="true">BETAINV(RAND(),T1_PERT!$F$9,T1_PERT!$G$9,T1_PERT!$C$9,T1_PERT!$E$9)</f>
        <v>3.54406466275864</v>
      </c>
      <c r="K66" s="23" t="n">
        <f aca="true">BETAINV(RAND(),T1_PERT!$F$10,T1_PERT!$G$10,T1_PERT!$C$10,T1_PERT!$E$10)</f>
        <v>1.93489014805891</v>
      </c>
      <c r="L66" s="23" t="n">
        <f aca="false">F66+G66+I66+K66</f>
        <v>20.1496650759863</v>
      </c>
      <c r="M66" s="23" t="n">
        <f aca="false">F66+H66+J66+K66</f>
        <v>15.5305325131519</v>
      </c>
      <c r="N66" s="23" t="n">
        <f aca="false">MAX(L66,M66)</f>
        <v>20.1496650759863</v>
      </c>
    </row>
    <row r="67" customFormat="false" ht="15" hidden="false" customHeight="false" outlineLevel="0" collapsed="false">
      <c r="A67" s="5" t="n">
        <v>48</v>
      </c>
      <c r="B67" s="25" t="n">
        <f aca="true">NORMSINV(RAND())</f>
        <v>0.395872787747023</v>
      </c>
      <c r="C67" s="25" t="n">
        <f aca="true">$C$4*B67+SQRT(1-$C$4^2)*NORMSINV(RAND())</f>
        <v>1.41703764491879</v>
      </c>
      <c r="D67" s="25" t="n">
        <f aca="false">NORMSDIST(B67)</f>
        <v>0.653900561590602</v>
      </c>
      <c r="E67" s="25" t="n">
        <f aca="false">NORMSDIST(C67)</f>
        <v>0.921764039235299</v>
      </c>
      <c r="F67" s="23" t="n">
        <f aca="true">BETAINV(RAND(),T1_PERT!$F$5,T1_PERT!$G$5,T1_PERT!$C$5,T1_PERT!$E$5)</f>
        <v>5.27618301702485</v>
      </c>
      <c r="G67" s="23" t="n">
        <f aca="false">BETAINV(D67,T1_PERT!$F$6,T1_PERT!$G$6,T1_PERT!$C$6,T1_PERT!$E$6)</f>
        <v>5.75459201388216</v>
      </c>
      <c r="H67" s="23" t="n">
        <f aca="true">BETAINV(RAND(),T1_PERT!$F$7,T1_PERT!$G$7,T1_PERT!$C$7,T1_PERT!$E$7)</f>
        <v>4.3868806957961</v>
      </c>
      <c r="I67" s="23" t="n">
        <f aca="false">BETAINV(E67,T1_PERT!$F$8,T1_PERT!$G$8,T1_PERT!$C$8,T1_PERT!$E$8)</f>
        <v>6.4474842138208</v>
      </c>
      <c r="J67" s="23" t="n">
        <f aca="true">BETAINV(RAND(),T1_PERT!$F$9,T1_PERT!$G$9,T1_PERT!$C$9,T1_PERT!$E$9)</f>
        <v>4.86856734787221</v>
      </c>
      <c r="K67" s="23" t="n">
        <f aca="true">BETAINV(RAND(),T1_PERT!$F$10,T1_PERT!$G$10,T1_PERT!$C$10,T1_PERT!$E$10)</f>
        <v>1.70302378937654</v>
      </c>
      <c r="L67" s="23" t="n">
        <f aca="false">F67+G67+I67+K67</f>
        <v>19.1812830341043</v>
      </c>
      <c r="M67" s="23" t="n">
        <f aca="false">F67+H67+J67+K67</f>
        <v>16.2346548500697</v>
      </c>
      <c r="N67" s="23" t="n">
        <f aca="false">MAX(L67,M67)</f>
        <v>19.1812830341043</v>
      </c>
    </row>
    <row r="68" customFormat="false" ht="15" hidden="false" customHeight="false" outlineLevel="0" collapsed="false">
      <c r="A68" s="5" t="n">
        <v>49</v>
      </c>
      <c r="B68" s="25" t="n">
        <f aca="true">NORMSINV(RAND())</f>
        <v>1.28522451100607</v>
      </c>
      <c r="C68" s="25" t="n">
        <f aca="true">$C$4*B68+SQRT(1-$C$4^2)*NORMSINV(RAND())</f>
        <v>-0.385367289135853</v>
      </c>
      <c r="D68" s="25" t="n">
        <f aca="false">NORMSDIST(B68)</f>
        <v>0.900643079656627</v>
      </c>
      <c r="E68" s="25" t="n">
        <f aca="false">NORMSDIST(C68)</f>
        <v>0.349982657064515</v>
      </c>
      <c r="F68" s="23" t="n">
        <f aca="true">BETAINV(RAND(),T1_PERT!$F$5,T1_PERT!$G$5,T1_PERT!$C$5,T1_PERT!$E$5)</f>
        <v>5.60235437353283</v>
      </c>
      <c r="G68" s="23" t="n">
        <f aca="false">BETAINV(D68,T1_PERT!$F$6,T1_PERT!$G$6,T1_PERT!$C$6,T1_PERT!$E$6)</f>
        <v>6.87109814669032</v>
      </c>
      <c r="H68" s="23" t="n">
        <f aca="true">BETAINV(RAND(),T1_PERT!$F$7,T1_PERT!$G$7,T1_PERT!$C$7,T1_PERT!$E$7)</f>
        <v>5.1790892185448</v>
      </c>
      <c r="I68" s="23" t="n">
        <f aca="false">BETAINV(E68,T1_PERT!$F$8,T1_PERT!$G$8,T1_PERT!$C$8,T1_PERT!$E$8)</f>
        <v>4.96736671306922</v>
      </c>
      <c r="J68" s="23" t="n">
        <f aca="true">BETAINV(RAND(),T1_PERT!$F$9,T1_PERT!$G$9,T1_PERT!$C$9,T1_PERT!$E$9)</f>
        <v>4.30686343709646</v>
      </c>
      <c r="K68" s="23" t="n">
        <f aca="true">BETAINV(RAND(),T1_PERT!$F$10,T1_PERT!$G$10,T1_PERT!$C$10,T1_PERT!$E$10)</f>
        <v>2.43810920477301</v>
      </c>
      <c r="L68" s="23" t="n">
        <f aca="false">F68+G68+I68+K68</f>
        <v>19.8789284380654</v>
      </c>
      <c r="M68" s="23" t="n">
        <f aca="false">F68+H68+J68+K68</f>
        <v>17.5264162339471</v>
      </c>
      <c r="N68" s="23" t="n">
        <f aca="false">MAX(L68,M68)</f>
        <v>19.8789284380654</v>
      </c>
    </row>
    <row r="69" customFormat="false" ht="15" hidden="false" customHeight="false" outlineLevel="0" collapsed="false">
      <c r="A69" s="5" t="n">
        <v>50</v>
      </c>
      <c r="B69" s="25" t="n">
        <f aca="true">NORMSINV(RAND())</f>
        <v>-0.772002071979442</v>
      </c>
      <c r="C69" s="25" t="n">
        <f aca="true">$C$4*B69+SQRT(1-$C$4^2)*NORMSINV(RAND())</f>
        <v>-0.670955880819709</v>
      </c>
      <c r="D69" s="25" t="n">
        <f aca="false">NORMSDIST(B69)</f>
        <v>0.220056600158353</v>
      </c>
      <c r="E69" s="25" t="n">
        <f aca="false">NORMSDIST(C69)</f>
        <v>0.251124317966624</v>
      </c>
      <c r="F69" s="23" t="n">
        <f aca="true">BETAINV(RAND(),T1_PERT!$F$5,T1_PERT!$G$5,T1_PERT!$C$5,T1_PERT!$E$5)</f>
        <v>5.21040872277961</v>
      </c>
      <c r="G69" s="23" t="n">
        <f aca="false">BETAINV(D69,T1_PERT!$F$6,T1_PERT!$G$6,T1_PERT!$C$6,T1_PERT!$E$6)</f>
        <v>4.37924795718236</v>
      </c>
      <c r="H69" s="23" t="n">
        <f aca="true">BETAINV(RAND(),T1_PERT!$F$7,T1_PERT!$G$7,T1_PERT!$C$7,T1_PERT!$E$7)</f>
        <v>4.25969557513282</v>
      </c>
      <c r="I69" s="23" t="n">
        <f aca="false">BETAINV(E69,T1_PERT!$F$8,T1_PERT!$G$8,T1_PERT!$C$8,T1_PERT!$E$8)</f>
        <v>4.77726797829329</v>
      </c>
      <c r="J69" s="23" t="n">
        <f aca="true">BETAINV(RAND(),T1_PERT!$F$9,T1_PERT!$G$9,T1_PERT!$C$9,T1_PERT!$E$9)</f>
        <v>5.54942630488569</v>
      </c>
      <c r="K69" s="23" t="n">
        <f aca="true">BETAINV(RAND(),T1_PERT!$F$10,T1_PERT!$G$10,T1_PERT!$C$10,T1_PERT!$E$10)</f>
        <v>1.46155792033106</v>
      </c>
      <c r="L69" s="23" t="n">
        <f aca="false">F69+G69+I69+K69</f>
        <v>15.8284825785863</v>
      </c>
      <c r="M69" s="23" t="n">
        <f aca="false">F69+H69+J69+K69</f>
        <v>16.4810885231292</v>
      </c>
      <c r="N69" s="23" t="n">
        <f aca="false">MAX(L69,M69)</f>
        <v>16.4810885231292</v>
      </c>
    </row>
    <row r="70" customFormat="false" ht="15" hidden="false" customHeight="false" outlineLevel="0" collapsed="false">
      <c r="A70" s="5" t="n">
        <v>51</v>
      </c>
      <c r="B70" s="25" t="n">
        <f aca="true">NORMSINV(RAND())</f>
        <v>0.162829872842108</v>
      </c>
      <c r="C70" s="25" t="n">
        <f aca="true">$C$4*B70+SQRT(1-$C$4^2)*NORMSINV(RAND())</f>
        <v>-0.465193385547079</v>
      </c>
      <c r="D70" s="25" t="n">
        <f aca="false">NORMSDIST(B70)</f>
        <v>0.56467380648863</v>
      </c>
      <c r="E70" s="25" t="n">
        <f aca="false">NORMSDIST(C70)</f>
        <v>0.32089648752731</v>
      </c>
      <c r="F70" s="23" t="n">
        <f aca="true">BETAINV(RAND(),T1_PERT!$F$5,T1_PERT!$G$5,T1_PERT!$C$5,T1_PERT!$E$5)</f>
        <v>4.97650550708511</v>
      </c>
      <c r="G70" s="23" t="n">
        <f aca="false">BETAINV(D70,T1_PERT!$F$6,T1_PERT!$G$6,T1_PERT!$C$6,T1_PERT!$E$6)</f>
        <v>5.45812739613179</v>
      </c>
      <c r="H70" s="23" t="n">
        <f aca="true">BETAINV(RAND(),T1_PERT!$F$7,T1_PERT!$G$7,T1_PERT!$C$7,T1_PERT!$E$7)</f>
        <v>5.1234763737296</v>
      </c>
      <c r="I70" s="23" t="n">
        <f aca="false">BETAINV(E70,T1_PERT!$F$8,T1_PERT!$G$8,T1_PERT!$C$8,T1_PERT!$E$8)</f>
        <v>4.91206294254912</v>
      </c>
      <c r="J70" s="23" t="n">
        <f aca="true">BETAINV(RAND(),T1_PERT!$F$9,T1_PERT!$G$9,T1_PERT!$C$9,T1_PERT!$E$9)</f>
        <v>4.22279164150059</v>
      </c>
      <c r="K70" s="23" t="n">
        <f aca="true">BETAINV(RAND(),T1_PERT!$F$10,T1_PERT!$G$10,T1_PERT!$C$10,T1_PERT!$E$10)</f>
        <v>1.49262262496236</v>
      </c>
      <c r="L70" s="23" t="n">
        <f aca="false">F70+G70+I70+K70</f>
        <v>16.8393184707284</v>
      </c>
      <c r="M70" s="23" t="n">
        <f aca="false">F70+H70+J70+K70</f>
        <v>15.8153961472777</v>
      </c>
      <c r="N70" s="23" t="n">
        <f aca="false">MAX(L70,M70)</f>
        <v>16.8393184707284</v>
      </c>
    </row>
    <row r="71" customFormat="false" ht="15" hidden="false" customHeight="false" outlineLevel="0" collapsed="false">
      <c r="A71" s="5" t="n">
        <v>52</v>
      </c>
      <c r="B71" s="25" t="n">
        <f aca="true">NORMSINV(RAND())</f>
        <v>-0.505516169048925</v>
      </c>
      <c r="C71" s="25" t="n">
        <f aca="true">$C$4*B71+SQRT(1-$C$4^2)*NORMSINV(RAND())</f>
        <v>-0.206070082847309</v>
      </c>
      <c r="D71" s="25" t="n">
        <f aca="false">NORMSDIST(B71)</f>
        <v>0.306598172406804</v>
      </c>
      <c r="E71" s="25" t="n">
        <f aca="false">NORMSDIST(C71)</f>
        <v>0.418368083824241</v>
      </c>
      <c r="F71" s="23" t="n">
        <f aca="true">BETAINV(RAND(),T1_PERT!$F$5,T1_PERT!$G$5,T1_PERT!$C$5,T1_PERT!$E$5)</f>
        <v>3.23347154114678</v>
      </c>
      <c r="G71" s="23" t="n">
        <f aca="false">BETAINV(D71,T1_PERT!$F$6,T1_PERT!$G$6,T1_PERT!$C$6,T1_PERT!$E$6)</f>
        <v>4.66086656676918</v>
      </c>
      <c r="H71" s="23" t="n">
        <f aca="true">BETAINV(RAND(),T1_PERT!$F$7,T1_PERT!$G$7,T1_PERT!$C$7,T1_PERT!$E$7)</f>
        <v>6.34307188461023</v>
      </c>
      <c r="I71" s="23" t="n">
        <f aca="false">BETAINV(E71,T1_PERT!$F$8,T1_PERT!$G$8,T1_PERT!$C$8,T1_PERT!$E$8)</f>
        <v>5.09725138719738</v>
      </c>
      <c r="J71" s="23" t="n">
        <f aca="true">BETAINV(RAND(),T1_PERT!$F$9,T1_PERT!$G$9,T1_PERT!$C$9,T1_PERT!$E$9)</f>
        <v>4.4512245927367</v>
      </c>
      <c r="K71" s="23" t="n">
        <f aca="true">BETAINV(RAND(),T1_PERT!$F$10,T1_PERT!$G$10,T1_PERT!$C$10,T1_PERT!$E$10)</f>
        <v>1.42877388742234</v>
      </c>
      <c r="L71" s="23" t="n">
        <f aca="false">F71+G71+I71+K71</f>
        <v>14.4203633825357</v>
      </c>
      <c r="M71" s="23" t="n">
        <f aca="false">F71+H71+J71+K71</f>
        <v>15.456541905916</v>
      </c>
      <c r="N71" s="23" t="n">
        <f aca="false">MAX(L71,M71)</f>
        <v>15.456541905916</v>
      </c>
    </row>
    <row r="72" customFormat="false" ht="15" hidden="false" customHeight="false" outlineLevel="0" collapsed="false">
      <c r="A72" s="5" t="n">
        <v>53</v>
      </c>
      <c r="B72" s="25" t="n">
        <f aca="true">NORMSINV(RAND())</f>
        <v>-0.0394615981646431</v>
      </c>
      <c r="C72" s="25" t="n">
        <f aca="true">$C$4*B72+SQRT(1-$C$4^2)*NORMSINV(RAND())</f>
        <v>0.763993081101758</v>
      </c>
      <c r="D72" s="25" t="n">
        <f aca="false">NORMSDIST(B72)</f>
        <v>0.484261184939527</v>
      </c>
      <c r="E72" s="25" t="n">
        <f aca="false">NORMSDIST(C72)</f>
        <v>0.7775643171206</v>
      </c>
      <c r="F72" s="23" t="n">
        <f aca="true">BETAINV(RAND(),T1_PERT!$F$5,T1_PERT!$G$5,T1_PERT!$C$5,T1_PERT!$E$5)</f>
        <v>4.76518487209411</v>
      </c>
      <c r="G72" s="23" t="n">
        <f aca="false">BETAINV(D72,T1_PERT!$F$6,T1_PERT!$G$6,T1_PERT!$C$6,T1_PERT!$E$6)</f>
        <v>5.20629699382367</v>
      </c>
      <c r="H72" s="23" t="n">
        <f aca="true">BETAINV(RAND(),T1_PERT!$F$7,T1_PERT!$G$7,T1_PERT!$C$7,T1_PERT!$E$7)</f>
        <v>7.09539059740597</v>
      </c>
      <c r="I72" s="23" t="n">
        <f aca="false">BETAINV(E72,T1_PERT!$F$8,T1_PERT!$G$8,T1_PERT!$C$8,T1_PERT!$E$8)</f>
        <v>5.89383338142886</v>
      </c>
      <c r="J72" s="23" t="n">
        <f aca="true">BETAINV(RAND(),T1_PERT!$F$9,T1_PERT!$G$9,T1_PERT!$C$9,T1_PERT!$E$9)</f>
        <v>5.40951372790522</v>
      </c>
      <c r="K72" s="23" t="n">
        <f aca="true">BETAINV(RAND(),T1_PERT!$F$10,T1_PERT!$G$10,T1_PERT!$C$10,T1_PERT!$E$10)</f>
        <v>2.64085581099585</v>
      </c>
      <c r="L72" s="23" t="n">
        <f aca="false">F72+G72+I72+K72</f>
        <v>18.5061710583425</v>
      </c>
      <c r="M72" s="23" t="n">
        <f aca="false">F72+H72+J72+K72</f>
        <v>19.9109450084012</v>
      </c>
      <c r="N72" s="23" t="n">
        <f aca="false">MAX(L72,M72)</f>
        <v>19.9109450084012</v>
      </c>
    </row>
    <row r="73" customFormat="false" ht="15" hidden="false" customHeight="false" outlineLevel="0" collapsed="false">
      <c r="A73" s="5" t="n">
        <v>54</v>
      </c>
      <c r="B73" s="25" t="n">
        <f aca="true">NORMSINV(RAND())</f>
        <v>-0.422436977211774</v>
      </c>
      <c r="C73" s="25" t="n">
        <f aca="true">$C$4*B73+SQRT(1-$C$4^2)*NORMSINV(RAND())</f>
        <v>-1.1511041544512</v>
      </c>
      <c r="D73" s="25" t="n">
        <f aca="false">NORMSDIST(B73)</f>
        <v>0.336353046304822</v>
      </c>
      <c r="E73" s="25" t="n">
        <f aca="false">NORMSDIST(C73)</f>
        <v>0.124844694538931</v>
      </c>
      <c r="F73" s="23" t="n">
        <f aca="true">BETAINV(RAND(),T1_PERT!$F$5,T1_PERT!$G$5,T1_PERT!$C$5,T1_PERT!$E$5)</f>
        <v>3.86309352527436</v>
      </c>
      <c r="G73" s="23" t="n">
        <f aca="false">BETAINV(D73,T1_PERT!$F$6,T1_PERT!$G$6,T1_PERT!$C$6,T1_PERT!$E$6)</f>
        <v>4.75362676415258</v>
      </c>
      <c r="H73" s="23" t="n">
        <f aca="true">BETAINV(RAND(),T1_PERT!$F$7,T1_PERT!$G$7,T1_PERT!$C$7,T1_PERT!$E$7)</f>
        <v>6.27209287086457</v>
      </c>
      <c r="I73" s="23" t="n">
        <f aca="false">BETAINV(E73,T1_PERT!$F$8,T1_PERT!$G$8,T1_PERT!$C$8,T1_PERT!$E$8)</f>
        <v>4.50977897189585</v>
      </c>
      <c r="J73" s="23" t="n">
        <f aca="true">BETAINV(RAND(),T1_PERT!$F$9,T1_PERT!$G$9,T1_PERT!$C$9,T1_PERT!$E$9)</f>
        <v>3.54808172698808</v>
      </c>
      <c r="K73" s="23" t="n">
        <f aca="true">BETAINV(RAND(),T1_PERT!$F$10,T1_PERT!$G$10,T1_PERT!$C$10,T1_PERT!$E$10)</f>
        <v>1.70594878606109</v>
      </c>
      <c r="L73" s="23" t="n">
        <f aca="false">F73+G73+I73+K73</f>
        <v>14.8324480473839</v>
      </c>
      <c r="M73" s="23" t="n">
        <f aca="false">F73+H73+J73+K73</f>
        <v>15.3892169091881</v>
      </c>
      <c r="N73" s="23" t="n">
        <f aca="false">MAX(L73,M73)</f>
        <v>15.3892169091881</v>
      </c>
    </row>
    <row r="74" customFormat="false" ht="15" hidden="false" customHeight="false" outlineLevel="0" collapsed="false">
      <c r="A74" s="5" t="n">
        <v>55</v>
      </c>
      <c r="B74" s="25" t="n">
        <f aca="true">NORMSINV(RAND())</f>
        <v>0.27796801964994</v>
      </c>
      <c r="C74" s="25" t="n">
        <f aca="true">$C$4*B74+SQRT(1-$C$4^2)*NORMSINV(RAND())</f>
        <v>-0.802380095341787</v>
      </c>
      <c r="D74" s="25" t="n">
        <f aca="false">NORMSDIST(B74)</f>
        <v>0.609481545858102</v>
      </c>
      <c r="E74" s="25" t="n">
        <f aca="false">NORMSDIST(C74)</f>
        <v>0.211166561725857</v>
      </c>
      <c r="F74" s="23" t="n">
        <f aca="true">BETAINV(RAND(),T1_PERT!$F$5,T1_PERT!$G$5,T1_PERT!$C$5,T1_PERT!$E$5)</f>
        <v>4.48406091898999</v>
      </c>
      <c r="G74" s="23" t="n">
        <f aca="false">BETAINV(D74,T1_PERT!$F$6,T1_PERT!$G$6,T1_PERT!$C$6,T1_PERT!$E$6)</f>
        <v>5.60399973657967</v>
      </c>
      <c r="H74" s="23" t="n">
        <f aca="true">BETAINV(RAND(),T1_PERT!$F$7,T1_PERT!$G$7,T1_PERT!$C$7,T1_PERT!$E$7)</f>
        <v>3.88925979364404</v>
      </c>
      <c r="I74" s="23" t="n">
        <f aca="false">BETAINV(E74,T1_PERT!$F$8,T1_PERT!$G$8,T1_PERT!$C$8,T1_PERT!$E$8)</f>
        <v>4.69733642771207</v>
      </c>
      <c r="J74" s="23" t="n">
        <f aca="true">BETAINV(RAND(),T1_PERT!$F$9,T1_PERT!$G$9,T1_PERT!$C$9,T1_PERT!$E$9)</f>
        <v>4.2709379642657</v>
      </c>
      <c r="K74" s="23" t="n">
        <f aca="true">BETAINV(RAND(),T1_PERT!$F$10,T1_PERT!$G$10,T1_PERT!$C$10,T1_PERT!$E$10)</f>
        <v>2.00018950074886</v>
      </c>
      <c r="L74" s="23" t="n">
        <f aca="false">F74+G74+I74+K74</f>
        <v>16.7855865840306</v>
      </c>
      <c r="M74" s="23" t="n">
        <f aca="false">F74+H74+J74+K74</f>
        <v>14.6444481776486</v>
      </c>
      <c r="N74" s="23" t="n">
        <f aca="false">MAX(L74,M74)</f>
        <v>16.7855865840306</v>
      </c>
    </row>
    <row r="75" customFormat="false" ht="15" hidden="false" customHeight="false" outlineLevel="0" collapsed="false">
      <c r="A75" s="5" t="n">
        <v>56</v>
      </c>
      <c r="B75" s="25" t="n">
        <f aca="true">NORMSINV(RAND())</f>
        <v>-0.274816261886849</v>
      </c>
      <c r="C75" s="25" t="n">
        <f aca="true">$C$4*B75+SQRT(1-$C$4^2)*NORMSINV(RAND())</f>
        <v>-0.613571124249777</v>
      </c>
      <c r="D75" s="25" t="n">
        <f aca="false">NORMSDIST(B75)</f>
        <v>0.391728701895881</v>
      </c>
      <c r="E75" s="25" t="n">
        <f aca="false">NORMSDIST(C75)</f>
        <v>0.26974938488858</v>
      </c>
      <c r="F75" s="23" t="n">
        <f aca="true">BETAINV(RAND(),T1_PERT!$F$5,T1_PERT!$G$5,T1_PERT!$C$5,T1_PERT!$E$5)</f>
        <v>3.34328662648856</v>
      </c>
      <c r="G75" s="23" t="n">
        <f aca="false">BETAINV(D75,T1_PERT!$F$6,T1_PERT!$G$6,T1_PERT!$C$6,T1_PERT!$E$6)</f>
        <v>4.92360152628599</v>
      </c>
      <c r="H75" s="23" t="n">
        <f aca="true">BETAINV(RAND(),T1_PERT!$F$7,T1_PERT!$G$7,T1_PERT!$C$7,T1_PERT!$E$7)</f>
        <v>5.55687591487996</v>
      </c>
      <c r="I75" s="23" t="n">
        <f aca="false">BETAINV(E75,T1_PERT!$F$8,T1_PERT!$G$8,T1_PERT!$C$8,T1_PERT!$E$8)</f>
        <v>4.8137006883373</v>
      </c>
      <c r="J75" s="23" t="n">
        <f aca="true">BETAINV(RAND(),T1_PERT!$F$9,T1_PERT!$G$9,T1_PERT!$C$9,T1_PERT!$E$9)</f>
        <v>3.88855293328973</v>
      </c>
      <c r="K75" s="23" t="n">
        <f aca="true">BETAINV(RAND(),T1_PERT!$F$10,T1_PERT!$G$10,T1_PERT!$C$10,T1_PERT!$E$10)</f>
        <v>2.39684098057739</v>
      </c>
      <c r="L75" s="23" t="n">
        <f aca="false">F75+G75+I75+K75</f>
        <v>15.4774298216892</v>
      </c>
      <c r="M75" s="23" t="n">
        <f aca="false">F75+H75+J75+K75</f>
        <v>15.1855564552356</v>
      </c>
      <c r="N75" s="23" t="n">
        <f aca="false">MAX(L75,M75)</f>
        <v>15.4774298216892</v>
      </c>
    </row>
    <row r="76" customFormat="false" ht="15" hidden="false" customHeight="false" outlineLevel="0" collapsed="false">
      <c r="A76" s="5" t="n">
        <v>57</v>
      </c>
      <c r="B76" s="25" t="n">
        <f aca="true">NORMSINV(RAND())</f>
        <v>-0.103409646658519</v>
      </c>
      <c r="C76" s="25" t="n">
        <f aca="true">$C$4*B76+SQRT(1-$C$4^2)*NORMSINV(RAND())</f>
        <v>-0.237970059298965</v>
      </c>
      <c r="D76" s="25" t="n">
        <f aca="false">NORMSDIST(B76)</f>
        <v>0.458818928133847</v>
      </c>
      <c r="E76" s="25" t="n">
        <f aca="false">NORMSDIST(C76)</f>
        <v>0.405952158204513</v>
      </c>
      <c r="F76" s="23" t="n">
        <f aca="true">BETAINV(RAND(),T1_PERT!$F$5,T1_PERT!$G$5,T1_PERT!$C$5,T1_PERT!$E$5)</f>
        <v>3.13866428374007</v>
      </c>
      <c r="G76" s="23" t="n">
        <f aca="false">BETAINV(D76,T1_PERT!$F$6,T1_PERT!$G$6,T1_PERT!$C$6,T1_PERT!$E$6)</f>
        <v>5.12823527833889</v>
      </c>
      <c r="H76" s="23" t="n">
        <f aca="true">BETAINV(RAND(),T1_PERT!$F$7,T1_PERT!$G$7,T1_PERT!$C$7,T1_PERT!$E$7)</f>
        <v>6.77313482229263</v>
      </c>
      <c r="I76" s="23" t="n">
        <f aca="false">BETAINV(E76,T1_PERT!$F$8,T1_PERT!$G$8,T1_PERT!$C$8,T1_PERT!$E$8)</f>
        <v>5.07359570256343</v>
      </c>
      <c r="J76" s="23" t="n">
        <f aca="true">BETAINV(RAND(),T1_PERT!$F$9,T1_PERT!$G$9,T1_PERT!$C$9,T1_PERT!$E$9)</f>
        <v>4.74371280744932</v>
      </c>
      <c r="K76" s="23" t="n">
        <f aca="true">BETAINV(RAND(),T1_PERT!$F$10,T1_PERT!$G$10,T1_PERT!$C$10,T1_PERT!$E$10)</f>
        <v>2.24855623073439</v>
      </c>
      <c r="L76" s="23" t="n">
        <f aca="false">F76+G76+I76+K76</f>
        <v>15.5890514953768</v>
      </c>
      <c r="M76" s="23" t="n">
        <f aca="false">F76+H76+J76+K76</f>
        <v>16.9040681442164</v>
      </c>
      <c r="N76" s="23" t="n">
        <f aca="false">MAX(L76,M76)</f>
        <v>16.9040681442164</v>
      </c>
    </row>
    <row r="77" customFormat="false" ht="15" hidden="false" customHeight="false" outlineLevel="0" collapsed="false">
      <c r="A77" s="5" t="n">
        <v>58</v>
      </c>
      <c r="B77" s="25" t="n">
        <f aca="true">NORMSINV(RAND())</f>
        <v>1.23359558522081</v>
      </c>
      <c r="C77" s="25" t="n">
        <f aca="true">$C$4*B77+SQRT(1-$C$4^2)*NORMSINV(RAND())</f>
        <v>1.74794697734744</v>
      </c>
      <c r="D77" s="25" t="n">
        <f aca="false">NORMSDIST(B77)</f>
        <v>0.891323180539863</v>
      </c>
      <c r="E77" s="25" t="n">
        <f aca="false">NORMSDIST(C77)</f>
        <v>0.959763395395447</v>
      </c>
      <c r="F77" s="23" t="n">
        <f aca="true">BETAINV(RAND(),T1_PERT!$F$5,T1_PERT!$G$5,T1_PERT!$C$5,T1_PERT!$E$5)</f>
        <v>3.76984634745173</v>
      </c>
      <c r="G77" s="23" t="n">
        <f aca="false">BETAINV(D77,T1_PERT!$F$6,T1_PERT!$G$6,T1_PERT!$C$6,T1_PERT!$E$6)</f>
        <v>6.80954096295999</v>
      </c>
      <c r="H77" s="23" t="n">
        <f aca="true">BETAINV(RAND(),T1_PERT!$F$7,T1_PERT!$G$7,T1_PERT!$C$7,T1_PERT!$E$7)</f>
        <v>6.40275293252513</v>
      </c>
      <c r="I77" s="23" t="n">
        <f aca="false">BETAINV(E77,T1_PERT!$F$8,T1_PERT!$G$8,T1_PERT!$C$8,T1_PERT!$E$8)</f>
        <v>6.70908181276084</v>
      </c>
      <c r="J77" s="23" t="n">
        <f aca="true">BETAINV(RAND(),T1_PERT!$F$9,T1_PERT!$G$9,T1_PERT!$C$9,T1_PERT!$E$9)</f>
        <v>4.61953286975756</v>
      </c>
      <c r="K77" s="23" t="n">
        <f aca="true">BETAINV(RAND(),T1_PERT!$F$10,T1_PERT!$G$10,T1_PERT!$C$10,T1_PERT!$E$10)</f>
        <v>1.76985077649049</v>
      </c>
      <c r="L77" s="23" t="n">
        <f aca="false">F77+G77+I77+K77</f>
        <v>19.0583198996631</v>
      </c>
      <c r="M77" s="23" t="n">
        <f aca="false">F77+H77+J77+K77</f>
        <v>16.5619829262249</v>
      </c>
      <c r="N77" s="23" t="n">
        <f aca="false">MAX(L77,M77)</f>
        <v>19.0583198996631</v>
      </c>
    </row>
    <row r="78" customFormat="false" ht="15" hidden="false" customHeight="false" outlineLevel="0" collapsed="false">
      <c r="A78" s="5" t="n">
        <v>59</v>
      </c>
      <c r="B78" s="25" t="n">
        <f aca="true">NORMSINV(RAND())</f>
        <v>0.0733242660277987</v>
      </c>
      <c r="C78" s="25" t="n">
        <f aca="true">$C$4*B78+SQRT(1-$C$4^2)*NORMSINV(RAND())</f>
        <v>0.449875786979354</v>
      </c>
      <c r="D78" s="25" t="n">
        <f aca="false">NORMSDIST(B78)</f>
        <v>0.529225958913162</v>
      </c>
      <c r="E78" s="25" t="n">
        <f aca="false">NORMSDIST(C78)</f>
        <v>0.673599996317572</v>
      </c>
      <c r="F78" s="23" t="n">
        <f aca="true">BETAINV(RAND(),T1_PERT!$F$5,T1_PERT!$G$5,T1_PERT!$C$5,T1_PERT!$E$5)</f>
        <v>3.82768349107475</v>
      </c>
      <c r="G78" s="23" t="n">
        <f aca="false">BETAINV(D78,T1_PERT!$F$6,T1_PERT!$G$6,T1_PERT!$C$6,T1_PERT!$E$6)</f>
        <v>5.34588430315292</v>
      </c>
      <c r="H78" s="23" t="n">
        <f aca="true">BETAINV(RAND(),T1_PERT!$F$7,T1_PERT!$G$7,T1_PERT!$C$7,T1_PERT!$E$7)</f>
        <v>4.38534429878799</v>
      </c>
      <c r="I78" s="23" t="n">
        <f aca="false">BETAINV(E78,T1_PERT!$F$8,T1_PERT!$G$8,T1_PERT!$C$8,T1_PERT!$E$8)</f>
        <v>5.62463536720071</v>
      </c>
      <c r="J78" s="23" t="n">
        <f aca="true">BETAINV(RAND(),T1_PERT!$F$9,T1_PERT!$G$9,T1_PERT!$C$9,T1_PERT!$E$9)</f>
        <v>4.99366048831245</v>
      </c>
      <c r="K78" s="23" t="n">
        <f aca="true">BETAINV(RAND(),T1_PERT!$F$10,T1_PERT!$G$10,T1_PERT!$C$10,T1_PERT!$E$10)</f>
        <v>1.54322564131232</v>
      </c>
      <c r="L78" s="23" t="n">
        <f aca="false">F78+G78+I78+K78</f>
        <v>16.3414288027407</v>
      </c>
      <c r="M78" s="23" t="n">
        <f aca="false">F78+H78+J78+K78</f>
        <v>14.7499139194875</v>
      </c>
      <c r="N78" s="23" t="n">
        <f aca="false">MAX(L78,M78)</f>
        <v>16.3414288027407</v>
      </c>
    </row>
    <row r="79" customFormat="false" ht="15" hidden="false" customHeight="false" outlineLevel="0" collapsed="false">
      <c r="A79" s="5" t="n">
        <v>60</v>
      </c>
      <c r="B79" s="25" t="n">
        <f aca="true">NORMSINV(RAND())</f>
        <v>-0.333465330768091</v>
      </c>
      <c r="C79" s="25" t="n">
        <f aca="true">$C$4*B79+SQRT(1-$C$4^2)*NORMSINV(RAND())</f>
        <v>0.927694156544271</v>
      </c>
      <c r="D79" s="25" t="n">
        <f aca="false">NORMSDIST(B79)</f>
        <v>0.369391527659794</v>
      </c>
      <c r="E79" s="25" t="n">
        <f aca="false">NORMSDIST(C79)</f>
        <v>0.823216879765107</v>
      </c>
      <c r="F79" s="23" t="n">
        <f aca="true">BETAINV(RAND(),T1_PERT!$F$5,T1_PERT!$G$5,T1_PERT!$C$5,T1_PERT!$E$5)</f>
        <v>5.56272684096417</v>
      </c>
      <c r="G79" s="23" t="n">
        <f aca="false">BETAINV(D79,T1_PERT!$F$6,T1_PERT!$G$6,T1_PERT!$C$6,T1_PERT!$E$6)</f>
        <v>4.85532101618235</v>
      </c>
      <c r="H79" s="23" t="n">
        <f aca="true">BETAINV(RAND(),T1_PERT!$F$7,T1_PERT!$G$7,T1_PERT!$C$7,T1_PERT!$E$7)</f>
        <v>7.53482658467704</v>
      </c>
      <c r="I79" s="23" t="n">
        <f aca="false">BETAINV(E79,T1_PERT!$F$8,T1_PERT!$G$8,T1_PERT!$C$8,T1_PERT!$E$8)</f>
        <v>6.0349030340342</v>
      </c>
      <c r="J79" s="23" t="n">
        <f aca="true">BETAINV(RAND(),T1_PERT!$F$9,T1_PERT!$G$9,T1_PERT!$C$9,T1_PERT!$E$9)</f>
        <v>5.46507215986207</v>
      </c>
      <c r="K79" s="23" t="n">
        <f aca="true">BETAINV(RAND(),T1_PERT!$F$10,T1_PERT!$G$10,T1_PERT!$C$10,T1_PERT!$E$10)</f>
        <v>2.0462535595848</v>
      </c>
      <c r="L79" s="23" t="n">
        <f aca="false">F79+G79+I79+K79</f>
        <v>18.4992044507655</v>
      </c>
      <c r="M79" s="23" t="n">
        <f aca="false">F79+H79+J79+K79</f>
        <v>20.6088791450881</v>
      </c>
      <c r="N79" s="23" t="n">
        <f aca="false">MAX(L79,M79)</f>
        <v>20.6088791450881</v>
      </c>
    </row>
    <row r="80" customFormat="false" ht="15" hidden="false" customHeight="false" outlineLevel="0" collapsed="false">
      <c r="A80" s="5" t="n">
        <v>61</v>
      </c>
      <c r="B80" s="25" t="n">
        <f aca="true">NORMSINV(RAND())</f>
        <v>-0.396842025394984</v>
      </c>
      <c r="C80" s="25" t="n">
        <f aca="true">$C$4*B80+SQRT(1-$C$4^2)*NORMSINV(RAND())</f>
        <v>-1.7623275643732</v>
      </c>
      <c r="D80" s="25" t="n">
        <f aca="false">NORMSDIST(B80)</f>
        <v>0.34574197905221</v>
      </c>
      <c r="E80" s="25" t="n">
        <f aca="false">NORMSDIST(C80)</f>
        <v>0.0390069846425023</v>
      </c>
      <c r="F80" s="23" t="n">
        <f aca="true">BETAINV(RAND(),T1_PERT!$F$5,T1_PERT!$G$5,T1_PERT!$C$5,T1_PERT!$E$5)</f>
        <v>4.76615224002089</v>
      </c>
      <c r="G80" s="23" t="n">
        <f aca="false">BETAINV(D80,T1_PERT!$F$6,T1_PERT!$G$6,T1_PERT!$C$6,T1_PERT!$E$6)</f>
        <v>4.78263963908638</v>
      </c>
      <c r="H80" s="23" t="n">
        <f aca="true">BETAINV(RAND(),T1_PERT!$F$7,T1_PERT!$G$7,T1_PERT!$C$7,T1_PERT!$E$7)</f>
        <v>7.29348515840482</v>
      </c>
      <c r="I80" s="23" t="n">
        <f aca="false">BETAINV(E80,T1_PERT!$F$8,T1_PERT!$G$8,T1_PERT!$C$8,T1_PERT!$E$8)</f>
        <v>4.26739440460646</v>
      </c>
      <c r="J80" s="23" t="n">
        <f aca="true">BETAINV(RAND(),T1_PERT!$F$9,T1_PERT!$G$9,T1_PERT!$C$9,T1_PERT!$E$9)</f>
        <v>4.85150520488834</v>
      </c>
      <c r="K80" s="23" t="n">
        <f aca="true">BETAINV(RAND(),T1_PERT!$F$10,T1_PERT!$G$10,T1_PERT!$C$10,T1_PERT!$E$10)</f>
        <v>1.92060131872493</v>
      </c>
      <c r="L80" s="23" t="n">
        <f aca="false">F80+G80+I80+K80</f>
        <v>15.7367876024387</v>
      </c>
      <c r="M80" s="23" t="n">
        <f aca="false">F80+H80+J80+K80</f>
        <v>18.831743922039</v>
      </c>
      <c r="N80" s="23" t="n">
        <f aca="false">MAX(L80,M80)</f>
        <v>18.831743922039</v>
      </c>
    </row>
    <row r="81" customFormat="false" ht="15" hidden="false" customHeight="false" outlineLevel="0" collapsed="false">
      <c r="A81" s="5" t="n">
        <v>62</v>
      </c>
      <c r="B81" s="25" t="n">
        <f aca="true">NORMSINV(RAND())</f>
        <v>0.986782553515555</v>
      </c>
      <c r="C81" s="25" t="n">
        <f aca="true">$C$4*B81+SQRT(1-$C$4^2)*NORMSINV(RAND())</f>
        <v>0.0074973659651949</v>
      </c>
      <c r="D81" s="25" t="n">
        <f aca="false">NORMSDIST(B81)</f>
        <v>0.838125375332792</v>
      </c>
      <c r="E81" s="25" t="n">
        <f aca="false">NORMSDIST(C81)</f>
        <v>0.50299098825431</v>
      </c>
      <c r="F81" s="23" t="n">
        <f aca="true">BETAINV(RAND(),T1_PERT!$F$5,T1_PERT!$G$5,T1_PERT!$C$5,T1_PERT!$E$5)</f>
        <v>5.48108791264506</v>
      </c>
      <c r="G81" s="23" t="n">
        <f aca="false">BETAINV(D81,T1_PERT!$F$6,T1_PERT!$G$6,T1_PERT!$C$6,T1_PERT!$E$6)</f>
        <v>6.50739918969562</v>
      </c>
      <c r="H81" s="23" t="n">
        <f aca="true">BETAINV(RAND(),T1_PERT!$F$7,T1_PERT!$G$7,T1_PERT!$C$7,T1_PERT!$E$7)</f>
        <v>5.03277217735795</v>
      </c>
      <c r="I81" s="23" t="n">
        <f aca="false">BETAINV(E81,T1_PERT!$F$8,T1_PERT!$G$8,T1_PERT!$C$8,T1_PERT!$E$8)</f>
        <v>5.26114578357392</v>
      </c>
      <c r="J81" s="23" t="n">
        <f aca="true">BETAINV(RAND(),T1_PERT!$F$9,T1_PERT!$G$9,T1_PERT!$C$9,T1_PERT!$E$9)</f>
        <v>3.64420864884297</v>
      </c>
      <c r="K81" s="23" t="n">
        <f aca="true">BETAINV(RAND(),T1_PERT!$F$10,T1_PERT!$G$10,T1_PERT!$C$10,T1_PERT!$E$10)</f>
        <v>2.36602930900727</v>
      </c>
      <c r="L81" s="23" t="n">
        <f aca="false">F81+G81+I81+K81</f>
        <v>19.6156621949219</v>
      </c>
      <c r="M81" s="23" t="n">
        <f aca="false">F81+H81+J81+K81</f>
        <v>16.5240980478533</v>
      </c>
      <c r="N81" s="23" t="n">
        <f aca="false">MAX(L81,M81)</f>
        <v>19.6156621949219</v>
      </c>
    </row>
    <row r="82" customFormat="false" ht="15" hidden="false" customHeight="false" outlineLevel="0" collapsed="false">
      <c r="A82" s="5" t="n">
        <v>63</v>
      </c>
      <c r="B82" s="25" t="n">
        <f aca="true">NORMSINV(RAND())</f>
        <v>1.44008405750124</v>
      </c>
      <c r="C82" s="25" t="n">
        <f aca="true">$C$4*B82+SQRT(1-$C$4^2)*NORMSINV(RAND())</f>
        <v>-0.404864023049923</v>
      </c>
      <c r="D82" s="25" t="n">
        <f aca="false">NORMSDIST(B82)</f>
        <v>0.925078190517244</v>
      </c>
      <c r="E82" s="25" t="n">
        <f aca="false">NORMSDIST(C82)</f>
        <v>0.342788732422008</v>
      </c>
      <c r="F82" s="23" t="n">
        <f aca="true">BETAINV(RAND(),T1_PERT!$F$5,T1_PERT!$G$5,T1_PERT!$C$5,T1_PERT!$E$5)</f>
        <v>4.8684509601407</v>
      </c>
      <c r="G82" s="23" t="n">
        <f aca="false">BETAINV(D82,T1_PERT!$F$6,T1_PERT!$G$6,T1_PERT!$C$6,T1_PERT!$E$6)</f>
        <v>7.05164743917017</v>
      </c>
      <c r="H82" s="23" t="n">
        <f aca="true">BETAINV(RAND(),T1_PERT!$F$7,T1_PERT!$G$7,T1_PERT!$C$7,T1_PERT!$E$7)</f>
        <v>5.51396860199237</v>
      </c>
      <c r="I82" s="23" t="n">
        <f aca="false">BETAINV(E82,T1_PERT!$F$8,T1_PERT!$G$8,T1_PERT!$C$8,T1_PERT!$E$8)</f>
        <v>4.9537103242996</v>
      </c>
      <c r="J82" s="23" t="n">
        <f aca="true">BETAINV(RAND(),T1_PERT!$F$9,T1_PERT!$G$9,T1_PERT!$C$9,T1_PERT!$E$9)</f>
        <v>3.53798495729509</v>
      </c>
      <c r="K82" s="23" t="n">
        <f aca="true">BETAINV(RAND(),T1_PERT!$F$10,T1_PERT!$G$10,T1_PERT!$C$10,T1_PERT!$E$10)</f>
        <v>2.68663784625466</v>
      </c>
      <c r="L82" s="23" t="n">
        <f aca="false">F82+G82+I82+K82</f>
        <v>19.5604465698651</v>
      </c>
      <c r="M82" s="23" t="n">
        <f aca="false">F82+H82+J82+K82</f>
        <v>16.6070423656828</v>
      </c>
      <c r="N82" s="23" t="n">
        <f aca="false">MAX(L82,M82)</f>
        <v>19.5604465698651</v>
      </c>
    </row>
    <row r="83" customFormat="false" ht="15" hidden="false" customHeight="false" outlineLevel="0" collapsed="false">
      <c r="A83" s="5" t="n">
        <v>64</v>
      </c>
      <c r="B83" s="25" t="n">
        <f aca="true">NORMSINV(RAND())</f>
        <v>0.998762740615316</v>
      </c>
      <c r="C83" s="25" t="n">
        <f aca="true">$C$4*B83+SQRT(1-$C$4^2)*NORMSINV(RAND())</f>
        <v>1.09945949882637</v>
      </c>
      <c r="D83" s="25" t="n">
        <f aca="false">NORMSDIST(B83)</f>
        <v>0.841045180313163</v>
      </c>
      <c r="E83" s="25" t="n">
        <f aca="false">NORMSDIST(C83)</f>
        <v>0.864216154691035</v>
      </c>
      <c r="F83" s="23" t="n">
        <f aca="true">BETAINV(RAND(),T1_PERT!$F$5,T1_PERT!$G$5,T1_PERT!$C$5,T1_PERT!$E$5)</f>
        <v>4.27816554881804</v>
      </c>
      <c r="G83" s="23" t="n">
        <f aca="false">BETAINV(D83,T1_PERT!$F$6,T1_PERT!$G$6,T1_PERT!$C$6,T1_PERT!$E$6)</f>
        <v>6.52232529059163</v>
      </c>
      <c r="H83" s="23" t="n">
        <f aca="true">BETAINV(RAND(),T1_PERT!$F$7,T1_PERT!$G$7,T1_PERT!$C$7,T1_PERT!$E$7)</f>
        <v>3.93150859229378</v>
      </c>
      <c r="I83" s="23" t="n">
        <f aca="false">BETAINV(E83,T1_PERT!$F$8,T1_PERT!$G$8,T1_PERT!$C$8,T1_PERT!$E$8)</f>
        <v>6.18198488756805</v>
      </c>
      <c r="J83" s="23" t="n">
        <f aca="true">BETAINV(RAND(),T1_PERT!$F$9,T1_PERT!$G$9,T1_PERT!$C$9,T1_PERT!$E$9)</f>
        <v>5.71899345379986</v>
      </c>
      <c r="K83" s="23" t="n">
        <f aca="true">BETAINV(RAND(),T1_PERT!$F$10,T1_PERT!$G$10,T1_PERT!$C$10,T1_PERT!$E$10)</f>
        <v>1.7342722760912</v>
      </c>
      <c r="L83" s="23" t="n">
        <f aca="false">F83+G83+I83+K83</f>
        <v>18.7167480030689</v>
      </c>
      <c r="M83" s="23" t="n">
        <f aca="false">F83+H83+J83+K83</f>
        <v>15.6629398710029</v>
      </c>
      <c r="N83" s="23" t="n">
        <f aca="false">MAX(L83,M83)</f>
        <v>18.7167480030689</v>
      </c>
    </row>
    <row r="84" customFormat="false" ht="15" hidden="false" customHeight="false" outlineLevel="0" collapsed="false">
      <c r="A84" s="5" t="n">
        <v>65</v>
      </c>
      <c r="B84" s="25" t="n">
        <f aca="true">NORMSINV(RAND())</f>
        <v>0.701576508724383</v>
      </c>
      <c r="C84" s="25" t="n">
        <f aca="true">$C$4*B84+SQRT(1-$C$4^2)*NORMSINV(RAND())</f>
        <v>0.827828553875171</v>
      </c>
      <c r="D84" s="25" t="n">
        <f aca="false">NORMSDIST(B84)</f>
        <v>0.758528347098886</v>
      </c>
      <c r="E84" s="25" t="n">
        <f aca="false">NORMSDIST(C84)</f>
        <v>0.796116199308668</v>
      </c>
      <c r="F84" s="23" t="n">
        <f aca="true">BETAINV(RAND(),T1_PERT!$F$5,T1_PERT!$G$5,T1_PERT!$C$5,T1_PERT!$E$5)</f>
        <v>5.21606408630157</v>
      </c>
      <c r="G84" s="23" t="n">
        <f aca="false">BETAINV(D84,T1_PERT!$F$6,T1_PERT!$G$6,T1_PERT!$C$6,T1_PERT!$E$6)</f>
        <v>6.14663078462086</v>
      </c>
      <c r="H84" s="23" t="n">
        <f aca="true">BETAINV(RAND(),T1_PERT!$F$7,T1_PERT!$G$7,T1_PERT!$C$7,T1_PERT!$E$7)</f>
        <v>5.00523971098244</v>
      </c>
      <c r="I84" s="23" t="n">
        <f aca="false">BETAINV(E84,T1_PERT!$F$8,T1_PERT!$G$8,T1_PERT!$C$8,T1_PERT!$E$8)</f>
        <v>5.94887812937034</v>
      </c>
      <c r="J84" s="23" t="n">
        <f aca="true">BETAINV(RAND(),T1_PERT!$F$9,T1_PERT!$G$9,T1_PERT!$C$9,T1_PERT!$E$9)</f>
        <v>3.81000891781634</v>
      </c>
      <c r="K84" s="23" t="n">
        <f aca="true">BETAINV(RAND(),T1_PERT!$F$10,T1_PERT!$G$10,T1_PERT!$C$10,T1_PERT!$E$10)</f>
        <v>2.53576850073776</v>
      </c>
      <c r="L84" s="23" t="n">
        <f aca="false">F84+G84+I84+K84</f>
        <v>19.8473415010305</v>
      </c>
      <c r="M84" s="23" t="n">
        <f aca="false">F84+H84+J84+K84</f>
        <v>16.5670812158381</v>
      </c>
      <c r="N84" s="23" t="n">
        <f aca="false">MAX(L84,M84)</f>
        <v>19.8473415010305</v>
      </c>
    </row>
    <row r="85" customFormat="false" ht="15" hidden="false" customHeight="false" outlineLevel="0" collapsed="false">
      <c r="A85" s="5" t="n">
        <v>66</v>
      </c>
      <c r="B85" s="25" t="n">
        <f aca="true">NORMSINV(RAND())</f>
        <v>-0.294614151335505</v>
      </c>
      <c r="C85" s="25" t="n">
        <f aca="true">$C$4*B85+SQRT(1-$C$4^2)*NORMSINV(RAND())</f>
        <v>-2.27473494162396</v>
      </c>
      <c r="D85" s="25" t="n">
        <f aca="false">NORMSDIST(B85)</f>
        <v>0.384144325277448</v>
      </c>
      <c r="E85" s="25" t="n">
        <f aca="false">NORMSDIST(C85)</f>
        <v>0.0114609175291862</v>
      </c>
      <c r="F85" s="23" t="n">
        <f aca="true">BETAINV(RAND(),T1_PERT!$F$5,T1_PERT!$G$5,T1_PERT!$C$5,T1_PERT!$E$5)</f>
        <v>4.29155085827043</v>
      </c>
      <c r="G85" s="23" t="n">
        <f aca="false">BETAINV(D85,T1_PERT!$F$6,T1_PERT!$G$6,T1_PERT!$C$6,T1_PERT!$E$6)</f>
        <v>4.90044627176579</v>
      </c>
      <c r="H85" s="23" t="n">
        <f aca="true">BETAINV(RAND(),T1_PERT!$F$7,T1_PERT!$G$7,T1_PERT!$C$7,T1_PERT!$E$7)</f>
        <v>5.43277904103888</v>
      </c>
      <c r="I85" s="23" t="n">
        <f aca="false">BETAINV(E85,T1_PERT!$F$8,T1_PERT!$G$8,T1_PERT!$C$8,T1_PERT!$E$8)</f>
        <v>4.14029298677427</v>
      </c>
      <c r="J85" s="23" t="n">
        <f aca="true">BETAINV(RAND(),T1_PERT!$F$9,T1_PERT!$G$9,T1_PERT!$C$9,T1_PERT!$E$9)</f>
        <v>4.06396120282511</v>
      </c>
      <c r="K85" s="23" t="n">
        <f aca="true">BETAINV(RAND(),T1_PERT!$F$10,T1_PERT!$G$10,T1_PERT!$C$10,T1_PERT!$E$10)</f>
        <v>1.73516486917112</v>
      </c>
      <c r="L85" s="23" t="n">
        <f aca="false">F85+G85+I85+K85</f>
        <v>15.0674549859816</v>
      </c>
      <c r="M85" s="23" t="n">
        <f aca="false">F85+H85+J85+K85</f>
        <v>15.5234559713055</v>
      </c>
      <c r="N85" s="23" t="n">
        <f aca="false">MAX(L85,M85)</f>
        <v>15.5234559713055</v>
      </c>
    </row>
    <row r="86" customFormat="false" ht="15" hidden="false" customHeight="false" outlineLevel="0" collapsed="false">
      <c r="A86" s="5" t="n">
        <v>67</v>
      </c>
      <c r="B86" s="25" t="n">
        <f aca="true">NORMSINV(RAND())</f>
        <v>1.09800427395819</v>
      </c>
      <c r="C86" s="25" t="n">
        <f aca="true">$C$4*B86+SQRT(1-$C$4^2)*NORMSINV(RAND())</f>
        <v>0.583239485854091</v>
      </c>
      <c r="D86" s="25" t="n">
        <f aca="false">NORMSDIST(B86)</f>
        <v>0.863898688501745</v>
      </c>
      <c r="E86" s="25" t="n">
        <f aca="false">NORMSDIST(C86)</f>
        <v>0.720133953341839</v>
      </c>
      <c r="F86" s="23" t="n">
        <f aca="true">BETAINV(RAND(),T1_PERT!$F$5,T1_PERT!$G$5,T1_PERT!$C$5,T1_PERT!$E$5)</f>
        <v>2.89233727283819</v>
      </c>
      <c r="G86" s="23" t="n">
        <f aca="false">BETAINV(D86,T1_PERT!$F$6,T1_PERT!$G$6,T1_PERT!$C$6,T1_PERT!$E$6)</f>
        <v>6.64502554711422</v>
      </c>
      <c r="H86" s="23" t="n">
        <f aca="true">BETAINV(RAND(),T1_PERT!$F$7,T1_PERT!$G$7,T1_PERT!$C$7,T1_PERT!$E$7)</f>
        <v>5.2877070081873</v>
      </c>
      <c r="I86" s="23" t="n">
        <f aca="false">BETAINV(E86,T1_PERT!$F$8,T1_PERT!$G$8,T1_PERT!$C$8,T1_PERT!$E$8)</f>
        <v>5.73835059953296</v>
      </c>
      <c r="J86" s="23" t="n">
        <f aca="true">BETAINV(RAND(),T1_PERT!$F$9,T1_PERT!$G$9,T1_PERT!$C$9,T1_PERT!$E$9)</f>
        <v>4.27185701754797</v>
      </c>
      <c r="K86" s="23" t="n">
        <f aca="true">BETAINV(RAND(),T1_PERT!$F$10,T1_PERT!$G$10,T1_PERT!$C$10,T1_PERT!$E$10)</f>
        <v>1.51076846442384</v>
      </c>
      <c r="L86" s="23" t="n">
        <f aca="false">F86+G86+I86+K86</f>
        <v>16.7864818839092</v>
      </c>
      <c r="M86" s="23" t="n">
        <f aca="false">F86+H86+J86+K86</f>
        <v>13.9626697629973</v>
      </c>
      <c r="N86" s="23" t="n">
        <f aca="false">MAX(L86,M86)</f>
        <v>16.7864818839092</v>
      </c>
    </row>
    <row r="87" customFormat="false" ht="15" hidden="false" customHeight="false" outlineLevel="0" collapsed="false">
      <c r="A87" s="5" t="n">
        <v>68</v>
      </c>
      <c r="B87" s="25" t="n">
        <f aca="true">NORMSINV(RAND())</f>
        <v>-0.380914195813676</v>
      </c>
      <c r="C87" s="25" t="n">
        <f aca="true">$C$4*B87+SQRT(1-$C$4^2)*NORMSINV(RAND())</f>
        <v>0.263004115056476</v>
      </c>
      <c r="D87" s="25" t="n">
        <f aca="false">NORMSDIST(B87)</f>
        <v>0.351633459230257</v>
      </c>
      <c r="E87" s="25" t="n">
        <f aca="false">NORMSDIST(C87)</f>
        <v>0.603726296305927</v>
      </c>
      <c r="F87" s="23" t="n">
        <f aca="true">BETAINV(RAND(),T1_PERT!$F$5,T1_PERT!$G$5,T1_PERT!$C$5,T1_PERT!$E$5)</f>
        <v>4.80199636501608</v>
      </c>
      <c r="G87" s="23" t="n">
        <f aca="false">BETAINV(D87,T1_PERT!$F$6,T1_PERT!$G$6,T1_PERT!$C$6,T1_PERT!$E$6)</f>
        <v>4.80079451499765</v>
      </c>
      <c r="H87" s="23" t="n">
        <f aca="true">BETAINV(RAND(),T1_PERT!$F$7,T1_PERT!$G$7,T1_PERT!$C$7,T1_PERT!$E$7)</f>
        <v>4.03025984609472</v>
      </c>
      <c r="I87" s="23" t="n">
        <f aca="false">BETAINV(E87,T1_PERT!$F$8,T1_PERT!$G$8,T1_PERT!$C$8,T1_PERT!$E$8)</f>
        <v>5.4679308801449</v>
      </c>
      <c r="J87" s="23" t="n">
        <f aca="true">BETAINV(RAND(),T1_PERT!$F$9,T1_PERT!$G$9,T1_PERT!$C$9,T1_PERT!$E$9)</f>
        <v>4.48701835537178</v>
      </c>
      <c r="K87" s="23" t="n">
        <f aca="true">BETAINV(RAND(),T1_PERT!$F$10,T1_PERT!$G$10,T1_PERT!$C$10,T1_PERT!$E$10)</f>
        <v>1.80090183514343</v>
      </c>
      <c r="L87" s="23" t="n">
        <f aca="false">F87+G87+I87+K87</f>
        <v>16.8716235953021</v>
      </c>
      <c r="M87" s="23" t="n">
        <f aca="false">F87+H87+J87+K87</f>
        <v>15.120176401626</v>
      </c>
      <c r="N87" s="23" t="n">
        <f aca="false">MAX(L87,M87)</f>
        <v>16.8716235953021</v>
      </c>
    </row>
    <row r="88" customFormat="false" ht="15" hidden="false" customHeight="false" outlineLevel="0" collapsed="false">
      <c r="A88" s="5" t="n">
        <v>69</v>
      </c>
      <c r="B88" s="25" t="n">
        <f aca="true">NORMSINV(RAND())</f>
        <v>-0.0561688781650102</v>
      </c>
      <c r="C88" s="25" t="n">
        <f aca="true">$C$4*B88+SQRT(1-$C$4^2)*NORMSINV(RAND())</f>
        <v>-0.724419148694569</v>
      </c>
      <c r="D88" s="25" t="n">
        <f aca="false">NORMSDIST(B88)</f>
        <v>0.47760363681706</v>
      </c>
      <c r="E88" s="25" t="n">
        <f aca="false">NORMSDIST(C88)</f>
        <v>0.23440422372318</v>
      </c>
      <c r="F88" s="23" t="n">
        <f aca="true">BETAINV(RAND(),T1_PERT!$F$5,T1_PERT!$G$5,T1_PERT!$C$5,T1_PERT!$E$5)</f>
        <v>5.68492631474281</v>
      </c>
      <c r="G88" s="23" t="n">
        <f aca="false">BETAINV(D88,T1_PERT!$F$6,T1_PERT!$G$6,T1_PERT!$C$6,T1_PERT!$E$6)</f>
        <v>5.18582122106082</v>
      </c>
      <c r="H88" s="23" t="n">
        <f aca="true">BETAINV(RAND(),T1_PERT!$F$7,T1_PERT!$G$7,T1_PERT!$C$7,T1_PERT!$E$7)</f>
        <v>6.57983155303029</v>
      </c>
      <c r="I88" s="23" t="n">
        <f aca="false">BETAINV(E88,T1_PERT!$F$8,T1_PERT!$G$8,T1_PERT!$C$8,T1_PERT!$E$8)</f>
        <v>4.74415664721281</v>
      </c>
      <c r="J88" s="23" t="n">
        <f aca="true">BETAINV(RAND(),T1_PERT!$F$9,T1_PERT!$G$9,T1_PERT!$C$9,T1_PERT!$E$9)</f>
        <v>5.17855683420548</v>
      </c>
      <c r="K88" s="23" t="n">
        <f aca="true">BETAINV(RAND(),T1_PERT!$F$10,T1_PERT!$G$10,T1_PERT!$C$10,T1_PERT!$E$10)</f>
        <v>2.0184493353136</v>
      </c>
      <c r="L88" s="23" t="n">
        <f aca="false">F88+G88+I88+K88</f>
        <v>17.63335351833</v>
      </c>
      <c r="M88" s="23" t="n">
        <f aca="false">F88+H88+J88+K88</f>
        <v>19.4617640372922</v>
      </c>
      <c r="N88" s="23" t="n">
        <f aca="false">MAX(L88,M88)</f>
        <v>19.4617640372922</v>
      </c>
    </row>
    <row r="89" customFormat="false" ht="15" hidden="false" customHeight="false" outlineLevel="0" collapsed="false">
      <c r="A89" s="5" t="n">
        <v>70</v>
      </c>
      <c r="B89" s="25" t="n">
        <f aca="true">NORMSINV(RAND())</f>
        <v>-1.22751550357334</v>
      </c>
      <c r="C89" s="25" t="n">
        <f aca="true">$C$4*B89+SQRT(1-$C$4^2)*NORMSINV(RAND())</f>
        <v>-0.468975179383169</v>
      </c>
      <c r="D89" s="25" t="n">
        <f aca="false">NORMSDIST(B89)</f>
        <v>0.109814449185651</v>
      </c>
      <c r="E89" s="25" t="n">
        <f aca="false">NORMSDIST(C89)</f>
        <v>0.319543688777702</v>
      </c>
      <c r="F89" s="23" t="n">
        <f aca="true">BETAINV(RAND(),T1_PERT!$F$5,T1_PERT!$G$5,T1_PERT!$C$5,T1_PERT!$E$5)</f>
        <v>3.86047960388165</v>
      </c>
      <c r="G89" s="23" t="n">
        <f aca="false">BETAINV(D89,T1_PERT!$F$6,T1_PERT!$G$6,T1_PERT!$C$6,T1_PERT!$E$6)</f>
        <v>3.96188978929331</v>
      </c>
      <c r="H89" s="23" t="n">
        <f aca="true">BETAINV(RAND(),T1_PERT!$F$7,T1_PERT!$G$7,T1_PERT!$C$7,T1_PERT!$E$7)</f>
        <v>5.0673800597948</v>
      </c>
      <c r="I89" s="23" t="n">
        <f aca="false">BETAINV(E89,T1_PERT!$F$8,T1_PERT!$G$8,T1_PERT!$C$8,T1_PERT!$E$8)</f>
        <v>4.90948339396035</v>
      </c>
      <c r="J89" s="23" t="n">
        <f aca="true">BETAINV(RAND(),T1_PERT!$F$9,T1_PERT!$G$9,T1_PERT!$C$9,T1_PERT!$E$9)</f>
        <v>4.97426844554846</v>
      </c>
      <c r="K89" s="23" t="n">
        <f aca="true">BETAINV(RAND(),T1_PERT!$F$10,T1_PERT!$G$10,T1_PERT!$C$10,T1_PERT!$E$10)</f>
        <v>1.80416605964574</v>
      </c>
      <c r="L89" s="23" t="n">
        <f aca="false">F89+G89+I89+K89</f>
        <v>14.536018846781</v>
      </c>
      <c r="M89" s="23" t="n">
        <f aca="false">F89+H89+J89+K89</f>
        <v>15.7062941688706</v>
      </c>
      <c r="N89" s="23" t="n">
        <f aca="false">MAX(L89,M89)</f>
        <v>15.7062941688706</v>
      </c>
    </row>
    <row r="90" customFormat="false" ht="15" hidden="false" customHeight="false" outlineLevel="0" collapsed="false">
      <c r="A90" s="5" t="n">
        <v>71</v>
      </c>
      <c r="B90" s="25" t="n">
        <f aca="true">NORMSINV(RAND())</f>
        <v>0.73323318082392</v>
      </c>
      <c r="C90" s="25" t="n">
        <f aca="true">$C$4*B90+SQRT(1-$C$4^2)*NORMSINV(RAND())</f>
        <v>0.977118987164927</v>
      </c>
      <c r="D90" s="25" t="n">
        <f aca="false">NORMSDIST(B90)</f>
        <v>0.768291889453696</v>
      </c>
      <c r="E90" s="25" t="n">
        <f aca="false">NORMSDIST(C90)</f>
        <v>0.835744875599923</v>
      </c>
      <c r="F90" s="23" t="n">
        <f aca="true">BETAINV(RAND(),T1_PERT!$F$5,T1_PERT!$G$5,T1_PERT!$C$5,T1_PERT!$E$5)</f>
        <v>3.93317797806031</v>
      </c>
      <c r="G90" s="23" t="n">
        <f aca="false">BETAINV(D90,T1_PERT!$F$6,T1_PERT!$G$6,T1_PERT!$C$6,T1_PERT!$E$6)</f>
        <v>6.18706933976462</v>
      </c>
      <c r="H90" s="23" t="n">
        <f aca="true">BETAINV(RAND(),T1_PERT!$F$7,T1_PERT!$G$7,T1_PERT!$C$7,T1_PERT!$E$7)</f>
        <v>5.39713814793279</v>
      </c>
      <c r="I90" s="23" t="n">
        <f aca="false">BETAINV(E90,T1_PERT!$F$8,T1_PERT!$G$8,T1_PERT!$C$8,T1_PERT!$E$8)</f>
        <v>6.07737482846748</v>
      </c>
      <c r="J90" s="23" t="n">
        <f aca="true">BETAINV(RAND(),T1_PERT!$F$9,T1_PERT!$G$9,T1_PERT!$C$9,T1_PERT!$E$9)</f>
        <v>4.12789760567146</v>
      </c>
      <c r="K90" s="23" t="n">
        <f aca="true">BETAINV(RAND(),T1_PERT!$F$10,T1_PERT!$G$10,T1_PERT!$C$10,T1_PERT!$E$10)</f>
        <v>1.45728763354518</v>
      </c>
      <c r="L90" s="23" t="n">
        <f aca="false">F90+G90+I90+K90</f>
        <v>17.6549097798376</v>
      </c>
      <c r="M90" s="23" t="n">
        <f aca="false">F90+H90+J90+K90</f>
        <v>14.9155013652097</v>
      </c>
      <c r="N90" s="23" t="n">
        <f aca="false">MAX(L90,M90)</f>
        <v>17.6549097798376</v>
      </c>
    </row>
    <row r="91" customFormat="false" ht="15" hidden="false" customHeight="false" outlineLevel="0" collapsed="false">
      <c r="A91" s="5" t="n">
        <v>72</v>
      </c>
      <c r="B91" s="25" t="n">
        <f aca="true">NORMSINV(RAND())</f>
        <v>-0.937465222680093</v>
      </c>
      <c r="C91" s="25" t="n">
        <f aca="true">$C$4*B91+SQRT(1-$C$4^2)*NORMSINV(RAND())</f>
        <v>-0.498508385378956</v>
      </c>
      <c r="D91" s="25" t="n">
        <f aca="false">NORMSDIST(B91)</f>
        <v>0.174259652367802</v>
      </c>
      <c r="E91" s="25" t="n">
        <f aca="false">NORMSDIST(C91)</f>
        <v>0.309062880197585</v>
      </c>
      <c r="F91" s="23" t="n">
        <f aca="true">BETAINV(RAND(),T1_PERT!$F$5,T1_PERT!$G$5,T1_PERT!$C$5,T1_PERT!$E$5)</f>
        <v>3.298918933832</v>
      </c>
      <c r="G91" s="23" t="n">
        <f aca="false">BETAINV(D91,T1_PERT!$F$6,T1_PERT!$G$6,T1_PERT!$C$6,T1_PERT!$E$6)</f>
        <v>4.21780736225958</v>
      </c>
      <c r="H91" s="23" t="n">
        <f aca="true">BETAINV(RAND(),T1_PERT!$F$7,T1_PERT!$G$7,T1_PERT!$C$7,T1_PERT!$E$7)</f>
        <v>6.83802811386261</v>
      </c>
      <c r="I91" s="23" t="n">
        <f aca="false">BETAINV(E91,T1_PERT!$F$8,T1_PERT!$G$8,T1_PERT!$C$8,T1_PERT!$E$8)</f>
        <v>4.88946722334411</v>
      </c>
      <c r="J91" s="23" t="n">
        <f aca="true">BETAINV(RAND(),T1_PERT!$F$9,T1_PERT!$G$9,T1_PERT!$C$9,T1_PERT!$E$9)</f>
        <v>5.17053403017352</v>
      </c>
      <c r="K91" s="23" t="n">
        <f aca="true">BETAINV(RAND(),T1_PERT!$F$10,T1_PERT!$G$10,T1_PERT!$C$10,T1_PERT!$E$10)</f>
        <v>1.97981858465919</v>
      </c>
      <c r="L91" s="23" t="n">
        <f aca="false">F91+G91+I91+K91</f>
        <v>14.3860121040949</v>
      </c>
      <c r="M91" s="23" t="n">
        <f aca="false">F91+H91+J91+K91</f>
        <v>17.2872996625273</v>
      </c>
      <c r="N91" s="23" t="n">
        <f aca="false">MAX(L91,M91)</f>
        <v>17.2872996625273</v>
      </c>
    </row>
    <row r="92" customFormat="false" ht="15" hidden="false" customHeight="false" outlineLevel="0" collapsed="false">
      <c r="A92" s="5" t="n">
        <v>73</v>
      </c>
      <c r="B92" s="25" t="n">
        <f aca="true">NORMSINV(RAND())</f>
        <v>0.866907828055457</v>
      </c>
      <c r="C92" s="25" t="n">
        <f aca="true">$C$4*B92+SQRT(1-$C$4^2)*NORMSINV(RAND())</f>
        <v>0.410526246881375</v>
      </c>
      <c r="D92" s="25" t="n">
        <f aca="false">NORMSDIST(B92)</f>
        <v>0.807003742966681</v>
      </c>
      <c r="E92" s="25" t="n">
        <f aca="false">NORMSDIST(C92)</f>
        <v>0.659290023103403</v>
      </c>
      <c r="F92" s="23" t="n">
        <f aca="true">BETAINV(RAND(),T1_PERT!$F$5,T1_PERT!$G$5,T1_PERT!$C$5,T1_PERT!$E$5)</f>
        <v>3.78961675651705</v>
      </c>
      <c r="G92" s="23" t="n">
        <f aca="false">BETAINV(D92,T1_PERT!$F$6,T1_PERT!$G$6,T1_PERT!$C$6,T1_PERT!$E$6)</f>
        <v>6.35688977019903</v>
      </c>
      <c r="H92" s="23" t="n">
        <f aca="true">BETAINV(RAND(),T1_PERT!$F$7,T1_PERT!$G$7,T1_PERT!$C$7,T1_PERT!$E$7)</f>
        <v>4.3692306311518</v>
      </c>
      <c r="I92" s="23" t="n">
        <f aca="false">BETAINV(E92,T1_PERT!$F$8,T1_PERT!$G$8,T1_PERT!$C$8,T1_PERT!$E$8)</f>
        <v>5.59134286188516</v>
      </c>
      <c r="J92" s="23" t="n">
        <f aca="true">BETAINV(RAND(),T1_PERT!$F$9,T1_PERT!$G$9,T1_PERT!$C$9,T1_PERT!$E$9)</f>
        <v>3.52614244144092</v>
      </c>
      <c r="K92" s="23" t="n">
        <f aca="true">BETAINV(RAND(),T1_PERT!$F$10,T1_PERT!$G$10,T1_PERT!$C$10,T1_PERT!$E$10)</f>
        <v>1.90294780689272</v>
      </c>
      <c r="L92" s="23" t="n">
        <f aca="false">F92+G92+I92+K92</f>
        <v>17.640797195494</v>
      </c>
      <c r="M92" s="23" t="n">
        <f aca="false">F92+H92+J92+K92</f>
        <v>13.5879376360025</v>
      </c>
      <c r="N92" s="23" t="n">
        <f aca="false">MAX(L92,M92)</f>
        <v>17.640797195494</v>
      </c>
    </row>
    <row r="93" customFormat="false" ht="15" hidden="false" customHeight="false" outlineLevel="0" collapsed="false">
      <c r="A93" s="5" t="n">
        <v>74</v>
      </c>
      <c r="B93" s="25" t="n">
        <f aca="true">NORMSINV(RAND())</f>
        <v>0.0602717950910605</v>
      </c>
      <c r="C93" s="25" t="n">
        <f aca="true">$C$4*B93+SQRT(1-$C$4^2)*NORMSINV(RAND())</f>
        <v>0.6178319375431</v>
      </c>
      <c r="D93" s="25" t="n">
        <f aca="false">NORMSDIST(B93)</f>
        <v>0.524030417324228</v>
      </c>
      <c r="E93" s="25" t="n">
        <f aca="false">NORMSDIST(C93)</f>
        <v>0.731656935817415</v>
      </c>
      <c r="F93" s="23" t="n">
        <f aca="true">BETAINV(RAND(),T1_PERT!$F$5,T1_PERT!$G$5,T1_PERT!$C$5,T1_PERT!$E$5)</f>
        <v>4.22692156713622</v>
      </c>
      <c r="G93" s="23" t="n">
        <f aca="false">BETAINV(D93,T1_PERT!$F$6,T1_PERT!$G$6,T1_PERT!$C$6,T1_PERT!$E$6)</f>
        <v>5.32961712938053</v>
      </c>
      <c r="H93" s="23" t="n">
        <f aca="true">BETAINV(RAND(),T1_PERT!$F$7,T1_PERT!$G$7,T1_PERT!$C$7,T1_PERT!$E$7)</f>
        <v>5.77723100221677</v>
      </c>
      <c r="I93" s="23" t="n">
        <f aca="false">BETAINV(E93,T1_PERT!$F$8,T1_PERT!$G$8,T1_PERT!$C$8,T1_PERT!$E$8)</f>
        <v>5.76802012660886</v>
      </c>
      <c r="J93" s="23" t="n">
        <f aca="true">BETAINV(RAND(),T1_PERT!$F$9,T1_PERT!$G$9,T1_PERT!$C$9,T1_PERT!$E$9)</f>
        <v>5.28792530990195</v>
      </c>
      <c r="K93" s="23" t="n">
        <f aca="true">BETAINV(RAND(),T1_PERT!$F$10,T1_PERT!$G$10,T1_PERT!$C$10,T1_PERT!$E$10)</f>
        <v>2.33958889039473</v>
      </c>
      <c r="L93" s="23" t="n">
        <f aca="false">F93+G93+I93+K93</f>
        <v>17.6641477135203</v>
      </c>
      <c r="M93" s="23" t="n">
        <f aca="false">F93+H93+J93+K93</f>
        <v>17.6316667696497</v>
      </c>
      <c r="N93" s="23" t="n">
        <f aca="false">MAX(L93,M93)</f>
        <v>17.6641477135203</v>
      </c>
    </row>
    <row r="94" customFormat="false" ht="15" hidden="false" customHeight="false" outlineLevel="0" collapsed="false">
      <c r="A94" s="5" t="n">
        <v>75</v>
      </c>
      <c r="B94" s="25" t="n">
        <f aca="true">NORMSINV(RAND())</f>
        <v>0.0719500562924635</v>
      </c>
      <c r="C94" s="25" t="n">
        <f aca="true">$C$4*B94+SQRT(1-$C$4^2)*NORMSINV(RAND())</f>
        <v>0.441746775628674</v>
      </c>
      <c r="D94" s="25" t="n">
        <f aca="false">NORMSDIST(B94)</f>
        <v>0.528679172959168</v>
      </c>
      <c r="E94" s="25" t="n">
        <f aca="false">NORMSDIST(C94)</f>
        <v>0.670663771376956</v>
      </c>
      <c r="F94" s="23" t="n">
        <f aca="true">BETAINV(RAND(),T1_PERT!$F$5,T1_PERT!$G$5,T1_PERT!$C$5,T1_PERT!$E$5)</f>
        <v>3.45234262679003</v>
      </c>
      <c r="G94" s="23" t="n">
        <f aca="false">BETAINV(D94,T1_PERT!$F$6,T1_PERT!$G$6,T1_PERT!$C$6,T1_PERT!$E$6)</f>
        <v>5.34417034418277</v>
      </c>
      <c r="H94" s="23" t="n">
        <f aca="true">BETAINV(RAND(),T1_PERT!$F$7,T1_PERT!$G$7,T1_PERT!$C$7,T1_PERT!$E$7)</f>
        <v>6.37490464756829</v>
      </c>
      <c r="I94" s="23" t="n">
        <f aca="false">BETAINV(E94,T1_PERT!$F$8,T1_PERT!$G$8,T1_PERT!$C$8,T1_PERT!$E$8)</f>
        <v>5.61774651621486</v>
      </c>
      <c r="J94" s="23" t="n">
        <f aca="true">BETAINV(RAND(),T1_PERT!$F$9,T1_PERT!$G$9,T1_PERT!$C$9,T1_PERT!$E$9)</f>
        <v>4.88760011164772</v>
      </c>
      <c r="K94" s="23" t="n">
        <f aca="true">BETAINV(RAND(),T1_PERT!$F$10,T1_PERT!$G$10,T1_PERT!$C$10,T1_PERT!$E$10)</f>
        <v>1.60818180964862</v>
      </c>
      <c r="L94" s="23" t="n">
        <f aca="false">F94+G94+I94+K94</f>
        <v>16.0224412968363</v>
      </c>
      <c r="M94" s="23" t="n">
        <f aca="false">F94+H94+J94+K94</f>
        <v>16.3230291956547</v>
      </c>
      <c r="N94" s="23" t="n">
        <f aca="false">MAX(L94,M94)</f>
        <v>16.3230291956547</v>
      </c>
    </row>
    <row r="95" customFormat="false" ht="15" hidden="false" customHeight="false" outlineLevel="0" collapsed="false">
      <c r="A95" s="5" t="n">
        <v>76</v>
      </c>
      <c r="B95" s="25" t="n">
        <f aca="true">NORMSINV(RAND())</f>
        <v>0.483988649772195</v>
      </c>
      <c r="C95" s="25" t="n">
        <f aca="true">$C$4*B95+SQRT(1-$C$4^2)*NORMSINV(RAND())</f>
        <v>-1.37149981388981</v>
      </c>
      <c r="D95" s="25" t="n">
        <f aca="false">NORMSDIST(B95)</f>
        <v>0.685803037825803</v>
      </c>
      <c r="E95" s="25" t="n">
        <f aca="false">NORMSDIST(C95)</f>
        <v>0.08510960074778</v>
      </c>
      <c r="F95" s="23" t="n">
        <f aca="true">BETAINV(RAND(),T1_PERT!$F$5,T1_PERT!$G$5,T1_PERT!$C$5,T1_PERT!$E$5)</f>
        <v>3.76998160025329</v>
      </c>
      <c r="G95" s="23" t="n">
        <f aca="false">BETAINV(D95,T1_PERT!$F$6,T1_PERT!$G$6,T1_PERT!$C$6,T1_PERT!$E$6)</f>
        <v>5.8675940960074</v>
      </c>
      <c r="H95" s="23" t="n">
        <f aca="true">BETAINV(RAND(),T1_PERT!$F$7,T1_PERT!$G$7,T1_PERT!$C$7,T1_PERT!$E$7)</f>
        <v>4.75332143679593</v>
      </c>
      <c r="I95" s="23" t="n">
        <f aca="false">BETAINV(E95,T1_PERT!$F$8,T1_PERT!$G$8,T1_PERT!$C$8,T1_PERT!$E$8)</f>
        <v>4.40993103740586</v>
      </c>
      <c r="J95" s="23" t="n">
        <f aca="true">BETAINV(RAND(),T1_PERT!$F$9,T1_PERT!$G$9,T1_PERT!$C$9,T1_PERT!$E$9)</f>
        <v>3.75049475953536</v>
      </c>
      <c r="K95" s="23" t="n">
        <f aca="true">BETAINV(RAND(),T1_PERT!$F$10,T1_PERT!$G$10,T1_PERT!$C$10,T1_PERT!$E$10)</f>
        <v>1.96883845700839</v>
      </c>
      <c r="L95" s="23" t="n">
        <f aca="false">F95+G95+I95+K95</f>
        <v>16.0163451906749</v>
      </c>
      <c r="M95" s="23" t="n">
        <f aca="false">F95+H95+J95+K95</f>
        <v>14.242636253593</v>
      </c>
      <c r="N95" s="23" t="n">
        <f aca="false">MAX(L95,M95)</f>
        <v>16.0163451906749</v>
      </c>
    </row>
    <row r="96" customFormat="false" ht="15" hidden="false" customHeight="false" outlineLevel="0" collapsed="false">
      <c r="A96" s="5" t="n">
        <v>77</v>
      </c>
      <c r="B96" s="25" t="n">
        <f aca="true">NORMSINV(RAND())</f>
        <v>1.51372890963814</v>
      </c>
      <c r="C96" s="25" t="n">
        <f aca="true">$C$4*B96+SQRT(1-$C$4^2)*NORMSINV(RAND())</f>
        <v>0.695600637319673</v>
      </c>
      <c r="D96" s="25" t="n">
        <f aca="false">NORMSDIST(B96)</f>
        <v>0.93495269523912</v>
      </c>
      <c r="E96" s="25" t="n">
        <f aca="false">NORMSDIST(C96)</f>
        <v>0.756660516524426</v>
      </c>
      <c r="F96" s="23" t="n">
        <f aca="true">BETAINV(RAND(),T1_PERT!$F$5,T1_PERT!$G$5,T1_PERT!$C$5,T1_PERT!$E$5)</f>
        <v>4.73571141941759</v>
      </c>
      <c r="G96" s="23" t="n">
        <f aca="false">BETAINV(D96,T1_PERT!$F$6,T1_PERT!$G$6,T1_PERT!$C$6,T1_PERT!$E$6)</f>
        <v>7.13515786726945</v>
      </c>
      <c r="H96" s="23" t="n">
        <f aca="true">BETAINV(RAND(),T1_PERT!$F$7,T1_PERT!$G$7,T1_PERT!$C$7,T1_PERT!$E$7)</f>
        <v>5.85290443510732</v>
      </c>
      <c r="I96" s="23" t="n">
        <f aca="false">BETAINV(E96,T1_PERT!$F$8,T1_PERT!$G$8,T1_PERT!$C$8,T1_PERT!$E$8)</f>
        <v>5.83489543535498</v>
      </c>
      <c r="J96" s="23" t="n">
        <f aca="true">BETAINV(RAND(),T1_PERT!$F$9,T1_PERT!$G$9,T1_PERT!$C$9,T1_PERT!$E$9)</f>
        <v>3.62899446011112</v>
      </c>
      <c r="K96" s="23" t="n">
        <f aca="true">BETAINV(RAND(),T1_PERT!$F$10,T1_PERT!$G$10,T1_PERT!$C$10,T1_PERT!$E$10)</f>
        <v>2.34155909950749</v>
      </c>
      <c r="L96" s="23" t="n">
        <f aca="false">F96+G96+I96+K96</f>
        <v>20.0473238215495</v>
      </c>
      <c r="M96" s="23" t="n">
        <f aca="false">F96+H96+J96+K96</f>
        <v>16.5591694141435</v>
      </c>
      <c r="N96" s="23" t="n">
        <f aca="false">MAX(L96,M96)</f>
        <v>20.0473238215495</v>
      </c>
    </row>
    <row r="97" customFormat="false" ht="15" hidden="false" customHeight="false" outlineLevel="0" collapsed="false">
      <c r="A97" s="5" t="n">
        <v>78</v>
      </c>
      <c r="B97" s="25" t="n">
        <f aca="true">NORMSINV(RAND())</f>
        <v>-0.266104364318413</v>
      </c>
      <c r="C97" s="25" t="n">
        <f aca="true">$C$4*B97+SQRT(1-$C$4^2)*NORMSINV(RAND())</f>
        <v>-0.893109946650295</v>
      </c>
      <c r="D97" s="25" t="n">
        <f aca="false">NORMSDIST(B97)</f>
        <v>0.395079416954171</v>
      </c>
      <c r="E97" s="25" t="n">
        <f aca="false">NORMSDIST(C97)</f>
        <v>0.185899148428312</v>
      </c>
      <c r="F97" s="23" t="n">
        <f aca="true">BETAINV(RAND(),T1_PERT!$F$5,T1_PERT!$G$5,T1_PERT!$C$5,T1_PERT!$E$5)</f>
        <v>4.32953500549834</v>
      </c>
      <c r="G97" s="23" t="n">
        <f aca="false">BETAINV(D97,T1_PERT!$F$6,T1_PERT!$G$6,T1_PERT!$C$6,T1_PERT!$E$6)</f>
        <v>4.93382429112177</v>
      </c>
      <c r="H97" s="23" t="n">
        <f aca="true">BETAINV(RAND(),T1_PERT!$F$7,T1_PERT!$G$7,T1_PERT!$C$7,T1_PERT!$E$7)</f>
        <v>3.88713714720873</v>
      </c>
      <c r="I97" s="23" t="n">
        <f aca="false">BETAINV(E97,T1_PERT!$F$8,T1_PERT!$G$8,T1_PERT!$C$8,T1_PERT!$E$8)</f>
        <v>4.64507023904261</v>
      </c>
      <c r="J97" s="23" t="n">
        <f aca="true">BETAINV(RAND(),T1_PERT!$F$9,T1_PERT!$G$9,T1_PERT!$C$9,T1_PERT!$E$9)</f>
        <v>3.15507050004057</v>
      </c>
      <c r="K97" s="23" t="n">
        <f aca="true">BETAINV(RAND(),T1_PERT!$F$10,T1_PERT!$G$10,T1_PERT!$C$10,T1_PERT!$E$10)</f>
        <v>1.903103485181</v>
      </c>
      <c r="L97" s="23" t="n">
        <f aca="false">F97+G97+I97+K97</f>
        <v>15.8115330208437</v>
      </c>
      <c r="M97" s="23" t="n">
        <f aca="false">F97+H97+J97+K97</f>
        <v>13.2748461379286</v>
      </c>
      <c r="N97" s="23" t="n">
        <f aca="false">MAX(L97,M97)</f>
        <v>15.8115330208437</v>
      </c>
    </row>
    <row r="98" customFormat="false" ht="15" hidden="false" customHeight="false" outlineLevel="0" collapsed="false">
      <c r="A98" s="5" t="n">
        <v>79</v>
      </c>
      <c r="B98" s="25" t="n">
        <f aca="true">NORMSINV(RAND())</f>
        <v>-2.09693244586644</v>
      </c>
      <c r="C98" s="25" t="n">
        <f aca="true">$C$4*B98+SQRT(1-$C$4^2)*NORMSINV(RAND())</f>
        <v>-1.17420128386013</v>
      </c>
      <c r="D98" s="25" t="n">
        <f aca="false">NORMSDIST(B98)</f>
        <v>0.0179997779212763</v>
      </c>
      <c r="E98" s="25" t="n">
        <f aca="false">NORMSDIST(C98)</f>
        <v>0.120157205961764</v>
      </c>
      <c r="F98" s="23" t="n">
        <f aca="true">BETAINV(RAND(),T1_PERT!$F$5,T1_PERT!$G$5,T1_PERT!$C$5,T1_PERT!$E$5)</f>
        <v>5.09872369849615</v>
      </c>
      <c r="G98" s="23" t="n">
        <f aca="false">BETAINV(D98,T1_PERT!$F$6,T1_PERT!$G$6,T1_PERT!$C$6,T1_PERT!$E$6)</f>
        <v>3.40954561262279</v>
      </c>
      <c r="H98" s="23" t="n">
        <f aca="true">BETAINV(RAND(),T1_PERT!$F$7,T1_PERT!$G$7,T1_PERT!$C$7,T1_PERT!$E$7)</f>
        <v>5.45537034348826</v>
      </c>
      <c r="I98" s="23" t="n">
        <f aca="false">BETAINV(E98,T1_PERT!$F$8,T1_PERT!$G$8,T1_PERT!$C$8,T1_PERT!$E$8)</f>
        <v>4.49863678852016</v>
      </c>
      <c r="J98" s="23" t="n">
        <f aca="true">BETAINV(RAND(),T1_PERT!$F$9,T1_PERT!$G$9,T1_PERT!$C$9,T1_PERT!$E$9)</f>
        <v>3.82126407629017</v>
      </c>
      <c r="K98" s="23" t="n">
        <f aca="true">BETAINV(RAND(),T1_PERT!$F$10,T1_PERT!$G$10,T1_PERT!$C$10,T1_PERT!$E$10)</f>
        <v>2.21947354334238</v>
      </c>
      <c r="L98" s="23" t="n">
        <f aca="false">F98+G98+I98+K98</f>
        <v>15.2263796429815</v>
      </c>
      <c r="M98" s="23" t="n">
        <f aca="false">F98+H98+J98+K98</f>
        <v>16.594831661617</v>
      </c>
      <c r="N98" s="23" t="n">
        <f aca="false">MAX(L98,M98)</f>
        <v>16.594831661617</v>
      </c>
    </row>
    <row r="99" customFormat="false" ht="15" hidden="false" customHeight="false" outlineLevel="0" collapsed="false">
      <c r="A99" s="5" t="n">
        <v>80</v>
      </c>
      <c r="B99" s="25" t="n">
        <f aca="true">NORMSINV(RAND())</f>
        <v>0.111188190706761</v>
      </c>
      <c r="C99" s="25" t="n">
        <f aca="true">$C$4*B99+SQRT(1-$C$4^2)*NORMSINV(RAND())</f>
        <v>-0.726552118367541</v>
      </c>
      <c r="D99" s="25" t="n">
        <f aca="false">NORMSDIST(B99)</f>
        <v>0.544266441991998</v>
      </c>
      <c r="E99" s="25" t="n">
        <f aca="false">NORMSDIST(C99)</f>
        <v>0.233750184597329</v>
      </c>
      <c r="F99" s="23" t="n">
        <f aca="true">BETAINV(RAND(),T1_PERT!$F$5,T1_PERT!$G$5,T1_PERT!$C$5,T1_PERT!$E$5)</f>
        <v>5.3000616179089</v>
      </c>
      <c r="G99" s="23" t="n">
        <f aca="false">BETAINV(D99,T1_PERT!$F$6,T1_PERT!$G$6,T1_PERT!$C$6,T1_PERT!$E$6)</f>
        <v>5.39322496500512</v>
      </c>
      <c r="H99" s="23" t="n">
        <f aca="true">BETAINV(RAND(),T1_PERT!$F$7,T1_PERT!$G$7,T1_PERT!$C$7,T1_PERT!$E$7)</f>
        <v>6.46126780008633</v>
      </c>
      <c r="I99" s="23" t="n">
        <f aca="false">BETAINV(E99,T1_PERT!$F$8,T1_PERT!$G$8,T1_PERT!$C$8,T1_PERT!$E$8)</f>
        <v>4.7428524637455</v>
      </c>
      <c r="J99" s="23" t="n">
        <f aca="true">BETAINV(RAND(),T1_PERT!$F$9,T1_PERT!$G$9,T1_PERT!$C$9,T1_PERT!$E$9)</f>
        <v>3.73862462312621</v>
      </c>
      <c r="K99" s="23" t="n">
        <f aca="true">BETAINV(RAND(),T1_PERT!$F$10,T1_PERT!$G$10,T1_PERT!$C$10,T1_PERT!$E$10)</f>
        <v>2.17628374718722</v>
      </c>
      <c r="L99" s="23" t="n">
        <f aca="false">F99+G99+I99+K99</f>
        <v>17.6124227938467</v>
      </c>
      <c r="M99" s="23" t="n">
        <f aca="false">F99+H99+J99+K99</f>
        <v>17.6762377883087</v>
      </c>
      <c r="N99" s="23" t="n">
        <f aca="false">MAX(L99,M99)</f>
        <v>17.6762377883087</v>
      </c>
    </row>
    <row r="100" customFormat="false" ht="15" hidden="false" customHeight="false" outlineLevel="0" collapsed="false">
      <c r="A100" s="5" t="n">
        <v>81</v>
      </c>
      <c r="B100" s="25" t="n">
        <f aca="true">NORMSINV(RAND())</f>
        <v>0.493048216197746</v>
      </c>
      <c r="C100" s="25" t="n">
        <f aca="true">$C$4*B100+SQRT(1-$C$4^2)*NORMSINV(RAND())</f>
        <v>1.733440271812</v>
      </c>
      <c r="D100" s="25" t="n">
        <f aca="false">NORMSDIST(B100)</f>
        <v>0.689010740478643</v>
      </c>
      <c r="E100" s="25" t="n">
        <f aca="false">NORMSDIST(C100)</f>
        <v>0.958491277542078</v>
      </c>
      <c r="F100" s="23" t="n">
        <f aca="true">BETAINV(RAND(),T1_PERT!$F$5,T1_PERT!$G$5,T1_PERT!$C$5,T1_PERT!$E$5)</f>
        <v>3.2838246855753</v>
      </c>
      <c r="G100" s="23" t="n">
        <f aca="false">BETAINV(D100,T1_PERT!$F$6,T1_PERT!$G$6,T1_PERT!$C$6,T1_PERT!$E$6)</f>
        <v>5.87922320826281</v>
      </c>
      <c r="H100" s="23" t="n">
        <f aca="true">BETAINV(RAND(),T1_PERT!$F$7,T1_PERT!$G$7,T1_PERT!$C$7,T1_PERT!$E$7)</f>
        <v>6.84772983087865</v>
      </c>
      <c r="I100" s="23" t="n">
        <f aca="false">BETAINV(E100,T1_PERT!$F$8,T1_PERT!$G$8,T1_PERT!$C$8,T1_PERT!$E$8)</f>
        <v>6.69802589672697</v>
      </c>
      <c r="J100" s="23" t="n">
        <f aca="true">BETAINV(RAND(),T1_PERT!$F$9,T1_PERT!$G$9,T1_PERT!$C$9,T1_PERT!$E$9)</f>
        <v>6.08799581692704</v>
      </c>
      <c r="K100" s="23" t="n">
        <f aca="true">BETAINV(RAND(),T1_PERT!$F$10,T1_PERT!$G$10,T1_PERT!$C$10,T1_PERT!$E$10)</f>
        <v>1.46582232584236</v>
      </c>
      <c r="L100" s="23" t="n">
        <f aca="false">F100+G100+I100+K100</f>
        <v>17.3268961164074</v>
      </c>
      <c r="M100" s="23" t="n">
        <f aca="false">F100+H100+J100+K100</f>
        <v>17.6853726592233</v>
      </c>
      <c r="N100" s="23" t="n">
        <f aca="false">MAX(L100,M100)</f>
        <v>17.6853726592233</v>
      </c>
    </row>
    <row r="101" customFormat="false" ht="15" hidden="false" customHeight="false" outlineLevel="0" collapsed="false">
      <c r="A101" s="5" t="n">
        <v>82</v>
      </c>
      <c r="B101" s="25" t="n">
        <f aca="true">NORMSINV(RAND())</f>
        <v>-1.88215122450032</v>
      </c>
      <c r="C101" s="25" t="n">
        <f aca="true">$C$4*B101+SQRT(1-$C$4^2)*NORMSINV(RAND())</f>
        <v>-2.33910157904058</v>
      </c>
      <c r="D101" s="25" t="n">
        <f aca="false">NORMSDIST(B101)</f>
        <v>0.0299077429971559</v>
      </c>
      <c r="E101" s="25" t="n">
        <f aca="false">NORMSDIST(C101)</f>
        <v>0.00966508849242342</v>
      </c>
      <c r="F101" s="23" t="n">
        <f aca="true">BETAINV(RAND(),T1_PERT!$F$5,T1_PERT!$G$5,T1_PERT!$C$5,T1_PERT!$E$5)</f>
        <v>5.08639445923125</v>
      </c>
      <c r="G101" s="23" t="n">
        <f aca="false">BETAINV(D101,T1_PERT!$F$6,T1_PERT!$G$6,T1_PERT!$C$6,T1_PERT!$E$6)</f>
        <v>3.51678300345871</v>
      </c>
      <c r="H101" s="23" t="n">
        <f aca="true">BETAINV(RAND(),T1_PERT!$F$7,T1_PERT!$G$7,T1_PERT!$C$7,T1_PERT!$E$7)</f>
        <v>2.64894559818568</v>
      </c>
      <c r="I101" s="23" t="n">
        <f aca="false">BETAINV(E101,T1_PERT!$F$8,T1_PERT!$G$8,T1_PERT!$C$8,T1_PERT!$E$8)</f>
        <v>4.1284461799239</v>
      </c>
      <c r="J101" s="23" t="n">
        <f aca="true">BETAINV(RAND(),T1_PERT!$F$9,T1_PERT!$G$9,T1_PERT!$C$9,T1_PERT!$E$9)</f>
        <v>4.76427808549827</v>
      </c>
      <c r="K101" s="23" t="n">
        <f aca="true">BETAINV(RAND(),T1_PERT!$F$10,T1_PERT!$G$10,T1_PERT!$C$10,T1_PERT!$E$10)</f>
        <v>2.04194978720463</v>
      </c>
      <c r="L101" s="23" t="n">
        <f aca="false">F101+G101+I101+K101</f>
        <v>14.7735734298185</v>
      </c>
      <c r="M101" s="23" t="n">
        <f aca="false">F101+H101+J101+K101</f>
        <v>14.5415679301198</v>
      </c>
      <c r="N101" s="23" t="n">
        <f aca="false">MAX(L101,M101)</f>
        <v>14.7735734298185</v>
      </c>
    </row>
    <row r="102" customFormat="false" ht="15" hidden="false" customHeight="false" outlineLevel="0" collapsed="false">
      <c r="A102" s="5" t="n">
        <v>83</v>
      </c>
      <c r="B102" s="25" t="n">
        <f aca="true">NORMSINV(RAND())</f>
        <v>-0.466372469157855</v>
      </c>
      <c r="C102" s="25" t="n">
        <f aca="true">$C$4*B102+SQRT(1-$C$4^2)*NORMSINV(RAND())</f>
        <v>-0.309548374423453</v>
      </c>
      <c r="D102" s="25" t="n">
        <f aca="false">NORMSDIST(B102)</f>
        <v>0.320474457119256</v>
      </c>
      <c r="E102" s="25" t="n">
        <f aca="false">NORMSDIST(C102)</f>
        <v>0.37845221014012</v>
      </c>
      <c r="F102" s="23" t="n">
        <f aca="true">BETAINV(RAND(),T1_PERT!$F$5,T1_PERT!$G$5,T1_PERT!$C$5,T1_PERT!$E$5)</f>
        <v>3.14854497671219</v>
      </c>
      <c r="G102" s="23" t="n">
        <f aca="false">BETAINV(D102,T1_PERT!$F$6,T1_PERT!$G$6,T1_PERT!$C$6,T1_PERT!$E$6)</f>
        <v>4.70429743289512</v>
      </c>
      <c r="H102" s="23" t="n">
        <f aca="true">BETAINV(RAND(),T1_PERT!$F$7,T1_PERT!$G$7,T1_PERT!$C$7,T1_PERT!$E$7)</f>
        <v>6.4366514910856</v>
      </c>
      <c r="I102" s="23" t="n">
        <f aca="false">BETAINV(E102,T1_PERT!$F$8,T1_PERT!$G$8,T1_PERT!$C$8,T1_PERT!$E$8)</f>
        <v>5.02136337941406</v>
      </c>
      <c r="J102" s="23" t="n">
        <f aca="true">BETAINV(RAND(),T1_PERT!$F$9,T1_PERT!$G$9,T1_PERT!$C$9,T1_PERT!$E$9)</f>
        <v>3.75910152851418</v>
      </c>
      <c r="K102" s="23" t="n">
        <f aca="true">BETAINV(RAND(),T1_PERT!$F$10,T1_PERT!$G$10,T1_PERT!$C$10,T1_PERT!$E$10)</f>
        <v>1.65475485531788</v>
      </c>
      <c r="L102" s="23" t="n">
        <f aca="false">F102+G102+I102+K102</f>
        <v>14.5289606443393</v>
      </c>
      <c r="M102" s="23" t="n">
        <f aca="false">F102+H102+J102+K102</f>
        <v>14.9990528516299</v>
      </c>
      <c r="N102" s="23" t="n">
        <f aca="false">MAX(L102,M102)</f>
        <v>14.9990528516299</v>
      </c>
    </row>
    <row r="103" customFormat="false" ht="15" hidden="false" customHeight="false" outlineLevel="0" collapsed="false">
      <c r="A103" s="5" t="n">
        <v>84</v>
      </c>
      <c r="B103" s="25" t="n">
        <f aca="true">NORMSINV(RAND())</f>
        <v>0.385353268005258</v>
      </c>
      <c r="C103" s="25" t="n">
        <f aca="true">$C$4*B103+SQRT(1-$C$4^2)*NORMSINV(RAND())</f>
        <v>-0.523453497037012</v>
      </c>
      <c r="D103" s="25" t="n">
        <f aca="false">NORMSDIST(B103)</f>
        <v>0.650012149602345</v>
      </c>
      <c r="E103" s="25" t="n">
        <f aca="false">NORMSDIST(C103)</f>
        <v>0.300329352079031</v>
      </c>
      <c r="F103" s="23" t="n">
        <f aca="true">BETAINV(RAND(),T1_PERT!$F$5,T1_PERT!$G$5,T1_PERT!$C$5,T1_PERT!$E$5)</f>
        <v>4.03103729586677</v>
      </c>
      <c r="G103" s="23" t="n">
        <f aca="false">BETAINV(D103,T1_PERT!$F$6,T1_PERT!$G$6,T1_PERT!$C$6,T1_PERT!$E$6)</f>
        <v>5.74112100880354</v>
      </c>
      <c r="H103" s="23" t="n">
        <f aca="true">BETAINV(RAND(),T1_PERT!$F$7,T1_PERT!$G$7,T1_PERT!$C$7,T1_PERT!$E$7)</f>
        <v>5.59005703369084</v>
      </c>
      <c r="I103" s="23" t="n">
        <f aca="false">BETAINV(E103,T1_PERT!$F$8,T1_PERT!$G$8,T1_PERT!$C$8,T1_PERT!$E$8)</f>
        <v>4.8727394624358</v>
      </c>
      <c r="J103" s="23" t="n">
        <f aca="true">BETAINV(RAND(),T1_PERT!$F$9,T1_PERT!$G$9,T1_PERT!$C$9,T1_PERT!$E$9)</f>
        <v>4.00146726598705</v>
      </c>
      <c r="K103" s="23" t="n">
        <f aca="true">BETAINV(RAND(),T1_PERT!$F$10,T1_PERT!$G$10,T1_PERT!$C$10,T1_PERT!$E$10)</f>
        <v>1.39829234881502</v>
      </c>
      <c r="L103" s="23" t="n">
        <f aca="false">F103+G103+I103+K103</f>
        <v>16.0431901159211</v>
      </c>
      <c r="M103" s="23" t="n">
        <f aca="false">F103+H103+J103+K103</f>
        <v>15.0208539443597</v>
      </c>
      <c r="N103" s="23" t="n">
        <f aca="false">MAX(L103,M103)</f>
        <v>16.0431901159211</v>
      </c>
    </row>
    <row r="104" customFormat="false" ht="15" hidden="false" customHeight="false" outlineLevel="0" collapsed="false">
      <c r="A104" s="5" t="n">
        <v>85</v>
      </c>
      <c r="B104" s="25" t="n">
        <f aca="true">NORMSINV(RAND())</f>
        <v>1.24744764401113</v>
      </c>
      <c r="C104" s="25" t="n">
        <f aca="true">$C$4*B104+SQRT(1-$C$4^2)*NORMSINV(RAND())</f>
        <v>-0.0376153146840759</v>
      </c>
      <c r="D104" s="25" t="n">
        <f aca="false">NORMSDIST(B104)</f>
        <v>0.89388329689248</v>
      </c>
      <c r="E104" s="25" t="n">
        <f aca="false">NORMSDIST(C104)</f>
        <v>0.484997198605686</v>
      </c>
      <c r="F104" s="23" t="n">
        <f aca="true">BETAINV(RAND(),T1_PERT!$F$5,T1_PERT!$G$5,T1_PERT!$C$5,T1_PERT!$E$5)</f>
        <v>4.09195347932719</v>
      </c>
      <c r="G104" s="23" t="n">
        <f aca="false">BETAINV(D104,T1_PERT!$F$6,T1_PERT!$G$6,T1_PERT!$C$6,T1_PERT!$E$6)</f>
        <v>6.82611921776264</v>
      </c>
      <c r="H104" s="23" t="n">
        <f aca="true">BETAINV(RAND(),T1_PERT!$F$7,T1_PERT!$G$7,T1_PERT!$C$7,T1_PERT!$E$7)</f>
        <v>7.11579594524612</v>
      </c>
      <c r="I104" s="23" t="n">
        <f aca="false">BETAINV(E104,T1_PERT!$F$8,T1_PERT!$G$8,T1_PERT!$C$8,T1_PERT!$E$8)</f>
        <v>5.22577135234957</v>
      </c>
      <c r="J104" s="23" t="n">
        <f aca="true">BETAINV(RAND(),T1_PERT!$F$9,T1_PERT!$G$9,T1_PERT!$C$9,T1_PERT!$E$9)</f>
        <v>3.31097577225059</v>
      </c>
      <c r="K104" s="23" t="n">
        <f aca="true">BETAINV(RAND(),T1_PERT!$F$10,T1_PERT!$G$10,T1_PERT!$C$10,T1_PERT!$E$10)</f>
        <v>2.12503678461644</v>
      </c>
      <c r="L104" s="23" t="n">
        <f aca="false">F104+G104+I104+K104</f>
        <v>18.2688808340558</v>
      </c>
      <c r="M104" s="23" t="n">
        <f aca="false">F104+H104+J104+K104</f>
        <v>16.6437619814403</v>
      </c>
      <c r="N104" s="23" t="n">
        <f aca="false">MAX(L104,M104)</f>
        <v>18.2688808340558</v>
      </c>
    </row>
    <row r="105" customFormat="false" ht="15" hidden="false" customHeight="false" outlineLevel="0" collapsed="false">
      <c r="A105" s="5" t="n">
        <v>86</v>
      </c>
      <c r="B105" s="25" t="n">
        <f aca="true">NORMSINV(RAND())</f>
        <v>-1.27249531935263</v>
      </c>
      <c r="C105" s="25" t="n">
        <f aca="true">$C$4*B105+SQRT(1-$C$4^2)*NORMSINV(RAND())</f>
        <v>-1.18169052440818</v>
      </c>
      <c r="D105" s="25" t="n">
        <f aca="false">NORMSDIST(B105)</f>
        <v>0.101598593040498</v>
      </c>
      <c r="E105" s="25" t="n">
        <f aca="false">NORMSDIST(C105)</f>
        <v>0.11866425974707</v>
      </c>
      <c r="F105" s="23" t="n">
        <f aca="true">BETAINV(RAND(),T1_PERT!$F$5,T1_PERT!$G$5,T1_PERT!$C$5,T1_PERT!$E$5)</f>
        <v>3.08778985646862</v>
      </c>
      <c r="G105" s="23" t="n">
        <f aca="false">BETAINV(D105,T1_PERT!$F$6,T1_PERT!$G$6,T1_PERT!$C$6,T1_PERT!$E$6)</f>
        <v>3.9254061932993</v>
      </c>
      <c r="H105" s="23" t="n">
        <f aca="true">BETAINV(RAND(),T1_PERT!$F$7,T1_PERT!$G$7,T1_PERT!$C$7,T1_PERT!$E$7)</f>
        <v>3.0112761873606</v>
      </c>
      <c r="I105" s="23" t="n">
        <f aca="false">BETAINV(E105,T1_PERT!$F$8,T1_PERT!$G$8,T1_PERT!$C$8,T1_PERT!$E$8)</f>
        <v>4.49505817681825</v>
      </c>
      <c r="J105" s="23" t="n">
        <f aca="true">BETAINV(RAND(),T1_PERT!$F$9,T1_PERT!$G$9,T1_PERT!$C$9,T1_PERT!$E$9)</f>
        <v>4.41370312606433</v>
      </c>
      <c r="K105" s="23" t="n">
        <f aca="true">BETAINV(RAND(),T1_PERT!$F$10,T1_PERT!$G$10,T1_PERT!$C$10,T1_PERT!$E$10)</f>
        <v>1.62892987268761</v>
      </c>
      <c r="L105" s="23" t="n">
        <f aca="false">F105+G105+I105+K105</f>
        <v>13.1371840992738</v>
      </c>
      <c r="M105" s="23" t="n">
        <f aca="false">F105+H105+J105+K105</f>
        <v>12.1416990425812</v>
      </c>
      <c r="N105" s="23" t="n">
        <f aca="false">MAX(L105,M105)</f>
        <v>13.1371840992738</v>
      </c>
    </row>
    <row r="106" customFormat="false" ht="15" hidden="false" customHeight="false" outlineLevel="0" collapsed="false">
      <c r="A106" s="5" t="n">
        <v>87</v>
      </c>
      <c r="B106" s="25" t="n">
        <f aca="true">NORMSINV(RAND())</f>
        <v>-2.16759850915826</v>
      </c>
      <c r="C106" s="25" t="n">
        <f aca="true">$C$4*B106+SQRT(1-$C$4^2)*NORMSINV(RAND())</f>
        <v>-0.236430631651001</v>
      </c>
      <c r="D106" s="25" t="n">
        <f aca="false">NORMSDIST(B106)</f>
        <v>0.0150946236453237</v>
      </c>
      <c r="E106" s="25" t="n">
        <f aca="false">NORMSDIST(C106)</f>
        <v>0.40654926461577</v>
      </c>
      <c r="F106" s="23" t="n">
        <f aca="true">BETAINV(RAND(),T1_PERT!$F$5,T1_PERT!$G$5,T1_PERT!$C$5,T1_PERT!$E$5)</f>
        <v>3.80676038932396</v>
      </c>
      <c r="G106" s="23" t="n">
        <f aca="false">BETAINV(D106,T1_PERT!$F$6,T1_PERT!$G$6,T1_PERT!$C$6,T1_PERT!$E$6)</f>
        <v>3.37813754356162</v>
      </c>
      <c r="H106" s="23" t="n">
        <f aca="true">BETAINV(RAND(),T1_PERT!$F$7,T1_PERT!$G$7,T1_PERT!$C$7,T1_PERT!$E$7)</f>
        <v>4.89705603631541</v>
      </c>
      <c r="I106" s="23" t="n">
        <f aca="false">BETAINV(E106,T1_PERT!$F$8,T1_PERT!$G$8,T1_PERT!$C$8,T1_PERT!$E$8)</f>
        <v>5.07473202396696</v>
      </c>
      <c r="J106" s="23" t="n">
        <f aca="true">BETAINV(RAND(),T1_PERT!$F$9,T1_PERT!$G$9,T1_PERT!$C$9,T1_PERT!$E$9)</f>
        <v>5.09410683633392</v>
      </c>
      <c r="K106" s="23" t="n">
        <f aca="true">BETAINV(RAND(),T1_PERT!$F$10,T1_PERT!$G$10,T1_PERT!$C$10,T1_PERT!$E$10)</f>
        <v>2.14619902347897</v>
      </c>
      <c r="L106" s="23" t="n">
        <f aca="false">F106+G106+I106+K106</f>
        <v>14.4058289803315</v>
      </c>
      <c r="M106" s="23" t="n">
        <f aca="false">F106+H106+J106+K106</f>
        <v>15.9441222854523</v>
      </c>
      <c r="N106" s="23" t="n">
        <f aca="false">MAX(L106,M106)</f>
        <v>15.9441222854523</v>
      </c>
    </row>
    <row r="107" customFormat="false" ht="15" hidden="false" customHeight="false" outlineLevel="0" collapsed="false">
      <c r="A107" s="5" t="n">
        <v>88</v>
      </c>
      <c r="B107" s="25" t="n">
        <f aca="true">NORMSINV(RAND())</f>
        <v>1.65575180447807</v>
      </c>
      <c r="C107" s="25" t="n">
        <f aca="true">$C$4*B107+SQRT(1-$C$4^2)*NORMSINV(RAND())</f>
        <v>0.0628714140021083</v>
      </c>
      <c r="D107" s="25" t="n">
        <f aca="false">NORMSDIST(B107)</f>
        <v>0.95111395421945</v>
      </c>
      <c r="E107" s="25" t="n">
        <f aca="false">NORMSDIST(C107)</f>
        <v>0.525065550940928</v>
      </c>
      <c r="F107" s="23" t="n">
        <f aca="true">BETAINV(RAND(),T1_PERT!$F$5,T1_PERT!$G$5,T1_PERT!$C$5,T1_PERT!$E$5)</f>
        <v>4.30714226860411</v>
      </c>
      <c r="G107" s="23" t="n">
        <f aca="false">BETAINV(D107,T1_PERT!$F$6,T1_PERT!$G$6,T1_PERT!$C$6,T1_PERT!$E$6)</f>
        <v>7.29149025693802</v>
      </c>
      <c r="H107" s="23" t="n">
        <f aca="true">BETAINV(RAND(),T1_PERT!$F$7,T1_PERT!$G$7,T1_PERT!$C$7,T1_PERT!$E$7)</f>
        <v>6.96000071662274</v>
      </c>
      <c r="I107" s="23" t="n">
        <f aca="false">BETAINV(E107,T1_PERT!$F$8,T1_PERT!$G$8,T1_PERT!$C$8,T1_PERT!$E$8)</f>
        <v>5.30507095837088</v>
      </c>
      <c r="J107" s="23" t="n">
        <f aca="true">BETAINV(RAND(),T1_PERT!$F$9,T1_PERT!$G$9,T1_PERT!$C$9,T1_PERT!$E$9)</f>
        <v>4.53047690872188</v>
      </c>
      <c r="K107" s="23" t="n">
        <f aca="true">BETAINV(RAND(),T1_PERT!$F$10,T1_PERT!$G$10,T1_PERT!$C$10,T1_PERT!$E$10)</f>
        <v>1.76858027153216</v>
      </c>
      <c r="L107" s="23" t="n">
        <f aca="false">F107+G107+I107+K107</f>
        <v>18.6722837554452</v>
      </c>
      <c r="M107" s="23" t="n">
        <f aca="false">F107+H107+J107+K107</f>
        <v>17.5662001654809</v>
      </c>
      <c r="N107" s="23" t="n">
        <f aca="false">MAX(L107,M107)</f>
        <v>18.6722837554452</v>
      </c>
    </row>
    <row r="108" customFormat="false" ht="15" hidden="false" customHeight="false" outlineLevel="0" collapsed="false">
      <c r="A108" s="5" t="n">
        <v>89</v>
      </c>
      <c r="B108" s="25" t="n">
        <f aca="true">NORMSINV(RAND())</f>
        <v>0.439245383834387</v>
      </c>
      <c r="C108" s="25" t="n">
        <f aca="true">$C$4*B108+SQRT(1-$C$4^2)*NORMSINV(RAND())</f>
        <v>1.68412116456434</v>
      </c>
      <c r="D108" s="25" t="n">
        <f aca="false">NORMSDIST(B108)</f>
        <v>0.669758128156384</v>
      </c>
      <c r="E108" s="25" t="n">
        <f aca="false">NORMSDIST(C108)</f>
        <v>0.953920872562782</v>
      </c>
      <c r="F108" s="23" t="n">
        <f aca="true">BETAINV(RAND(),T1_PERT!$F$5,T1_PERT!$G$5,T1_PERT!$C$5,T1_PERT!$E$5)</f>
        <v>3.36079590585001</v>
      </c>
      <c r="G108" s="23" t="n">
        <f aca="false">BETAINV(D108,T1_PERT!$F$6,T1_PERT!$G$6,T1_PERT!$C$6,T1_PERT!$E$6)</f>
        <v>5.81018392996729</v>
      </c>
      <c r="H108" s="23" t="n">
        <f aca="true">BETAINV(RAND(),T1_PERT!$F$7,T1_PERT!$G$7,T1_PERT!$C$7,T1_PERT!$E$7)</f>
        <v>7.07949207128259</v>
      </c>
      <c r="I108" s="23" t="n">
        <f aca="false">BETAINV(E108,T1_PERT!$F$8,T1_PERT!$G$8,T1_PERT!$C$8,T1_PERT!$E$8)</f>
        <v>6.66013250625682</v>
      </c>
      <c r="J108" s="23" t="n">
        <f aca="true">BETAINV(RAND(),T1_PERT!$F$9,T1_PERT!$G$9,T1_PERT!$C$9,T1_PERT!$E$9)</f>
        <v>5.64596791214421</v>
      </c>
      <c r="K108" s="23" t="n">
        <f aca="true">BETAINV(RAND(),T1_PERT!$F$10,T1_PERT!$G$10,T1_PERT!$C$10,T1_PERT!$E$10)</f>
        <v>2.35045187822792</v>
      </c>
      <c r="L108" s="23" t="n">
        <f aca="false">F108+G108+I108+K108</f>
        <v>18.181564220302</v>
      </c>
      <c r="M108" s="23" t="n">
        <f aca="false">F108+H108+J108+K108</f>
        <v>18.4367077675047</v>
      </c>
      <c r="N108" s="23" t="n">
        <f aca="false">MAX(L108,M108)</f>
        <v>18.4367077675047</v>
      </c>
    </row>
    <row r="109" customFormat="false" ht="15" hidden="false" customHeight="false" outlineLevel="0" collapsed="false">
      <c r="A109" s="5" t="n">
        <v>90</v>
      </c>
      <c r="B109" s="25" t="n">
        <f aca="true">NORMSINV(RAND())</f>
        <v>0.0938967360873218</v>
      </c>
      <c r="C109" s="25" t="n">
        <f aca="true">$C$4*B109+SQRT(1-$C$4^2)*NORMSINV(RAND())</f>
        <v>-0.188323444988724</v>
      </c>
      <c r="D109" s="25" t="n">
        <f aca="false">NORMSDIST(B109)</f>
        <v>0.537404406695483</v>
      </c>
      <c r="E109" s="25" t="n">
        <f aca="false">NORMSDIST(C109)</f>
        <v>0.42531155385669</v>
      </c>
      <c r="F109" s="23" t="n">
        <f aca="true">BETAINV(RAND(),T1_PERT!$F$5,T1_PERT!$G$5,T1_PERT!$C$5,T1_PERT!$E$5)</f>
        <v>4.81361519044316</v>
      </c>
      <c r="G109" s="23" t="n">
        <f aca="false">BETAINV(D109,T1_PERT!$F$6,T1_PERT!$G$6,T1_PERT!$C$6,T1_PERT!$E$6)</f>
        <v>5.37157850956481</v>
      </c>
      <c r="H109" s="23" t="n">
        <f aca="true">BETAINV(RAND(),T1_PERT!$F$7,T1_PERT!$G$7,T1_PERT!$C$7,T1_PERT!$E$7)</f>
        <v>5.97338840762977</v>
      </c>
      <c r="I109" s="23" t="n">
        <f aca="false">BETAINV(E109,T1_PERT!$F$8,T1_PERT!$G$8,T1_PERT!$C$8,T1_PERT!$E$8)</f>
        <v>5.11050940872584</v>
      </c>
      <c r="J109" s="23" t="n">
        <f aca="true">BETAINV(RAND(),T1_PERT!$F$9,T1_PERT!$G$9,T1_PERT!$C$9,T1_PERT!$E$9)</f>
        <v>3.60375974258357</v>
      </c>
      <c r="K109" s="23" t="n">
        <f aca="true">BETAINV(RAND(),T1_PERT!$F$10,T1_PERT!$G$10,T1_PERT!$C$10,T1_PERT!$E$10)</f>
        <v>2.72893270447216</v>
      </c>
      <c r="L109" s="23" t="n">
        <f aca="false">F109+G109+I109+K109</f>
        <v>18.024635813206</v>
      </c>
      <c r="M109" s="23" t="n">
        <f aca="false">F109+H109+J109+K109</f>
        <v>17.1196960451287</v>
      </c>
      <c r="N109" s="23" t="n">
        <f aca="false">MAX(L109,M109)</f>
        <v>18.024635813206</v>
      </c>
    </row>
    <row r="110" customFormat="false" ht="15" hidden="false" customHeight="false" outlineLevel="0" collapsed="false">
      <c r="A110" s="5" t="n">
        <v>91</v>
      </c>
      <c r="B110" s="25" t="n">
        <f aca="true">NORMSINV(RAND())</f>
        <v>-0.0239489995120786</v>
      </c>
      <c r="C110" s="25" t="n">
        <f aca="true">$C$4*B110+SQRT(1-$C$4^2)*NORMSINV(RAND())</f>
        <v>0.288159822666209</v>
      </c>
      <c r="D110" s="25" t="n">
        <f aca="false">NORMSDIST(B110)</f>
        <v>0.490446644758485</v>
      </c>
      <c r="E110" s="25" t="n">
        <f aca="false">NORMSDIST(C110)</f>
        <v>0.613387799102914</v>
      </c>
      <c r="F110" s="23" t="n">
        <f aca="true">BETAINV(RAND(),T1_PERT!$F$5,T1_PERT!$G$5,T1_PERT!$C$5,T1_PERT!$E$5)</f>
        <v>4.43384397015008</v>
      </c>
      <c r="G110" s="23" t="n">
        <f aca="false">BETAINV(D110,T1_PERT!$F$6,T1_PERT!$G$6,T1_PERT!$C$6,T1_PERT!$E$6)</f>
        <v>5.22535785331926</v>
      </c>
      <c r="H110" s="23" t="n">
        <f aca="true">BETAINV(RAND(),T1_PERT!$F$7,T1_PERT!$G$7,T1_PERT!$C$7,T1_PERT!$E$7)</f>
        <v>6.56289772206939</v>
      </c>
      <c r="I110" s="23" t="n">
        <f aca="false">BETAINV(E110,T1_PERT!$F$8,T1_PERT!$G$8,T1_PERT!$C$8,T1_PERT!$E$8)</f>
        <v>5.48879939677832</v>
      </c>
      <c r="J110" s="23" t="n">
        <f aca="true">BETAINV(RAND(),T1_PERT!$F$9,T1_PERT!$G$9,T1_PERT!$C$9,T1_PERT!$E$9)</f>
        <v>4.37749668768961</v>
      </c>
      <c r="K110" s="23" t="n">
        <f aca="true">BETAINV(RAND(),T1_PERT!$F$10,T1_PERT!$G$10,T1_PERT!$C$10,T1_PERT!$E$10)</f>
        <v>1.41589021751983</v>
      </c>
      <c r="L110" s="23" t="n">
        <f aca="false">F110+G110+I110+K110</f>
        <v>16.5638914377675</v>
      </c>
      <c r="M110" s="23" t="n">
        <f aca="false">F110+H110+J110+K110</f>
        <v>16.7901285974289</v>
      </c>
      <c r="N110" s="23" t="n">
        <f aca="false">MAX(L110,M110)</f>
        <v>16.7901285974289</v>
      </c>
    </row>
    <row r="111" customFormat="false" ht="15" hidden="false" customHeight="false" outlineLevel="0" collapsed="false">
      <c r="A111" s="5" t="n">
        <v>92</v>
      </c>
      <c r="B111" s="25" t="n">
        <f aca="true">NORMSINV(RAND())</f>
        <v>-1.79701205947852</v>
      </c>
      <c r="C111" s="25" t="n">
        <f aca="true">$C$4*B111+SQRT(1-$C$4^2)*NORMSINV(RAND())</f>
        <v>-1.01550363813183</v>
      </c>
      <c r="D111" s="25" t="n">
        <f aca="false">NORMSDIST(B111)</f>
        <v>0.0361668526417496</v>
      </c>
      <c r="E111" s="25" t="n">
        <f aca="false">NORMSDIST(C111)</f>
        <v>0.154932906598548</v>
      </c>
      <c r="F111" s="23" t="n">
        <f aca="true">BETAINV(RAND(),T1_PERT!$F$5,T1_PERT!$G$5,T1_PERT!$C$5,T1_PERT!$E$5)</f>
        <v>2.98203146949686</v>
      </c>
      <c r="G111" s="23" t="n">
        <f aca="false">BETAINV(D111,T1_PERT!$F$6,T1_PERT!$G$6,T1_PERT!$C$6,T1_PERT!$E$6)</f>
        <v>3.56439703089185</v>
      </c>
      <c r="H111" s="23" t="n">
        <f aca="true">BETAINV(RAND(),T1_PERT!$F$7,T1_PERT!$G$7,T1_PERT!$C$7,T1_PERT!$E$7)</f>
        <v>4.89135633060575</v>
      </c>
      <c r="I111" s="23" t="n">
        <f aca="false">BETAINV(E111,T1_PERT!$F$8,T1_PERT!$G$8,T1_PERT!$C$8,T1_PERT!$E$8)</f>
        <v>4.57841231994091</v>
      </c>
      <c r="J111" s="23" t="n">
        <f aca="true">BETAINV(RAND(),T1_PERT!$F$9,T1_PERT!$G$9,T1_PERT!$C$9,T1_PERT!$E$9)</f>
        <v>3.65914153797907</v>
      </c>
      <c r="K111" s="23" t="n">
        <f aca="true">BETAINV(RAND(),T1_PERT!$F$10,T1_PERT!$G$10,T1_PERT!$C$10,T1_PERT!$E$10)</f>
        <v>2.05941350855191</v>
      </c>
      <c r="L111" s="23" t="n">
        <f aca="false">F111+G111+I111+K111</f>
        <v>13.1842543288815</v>
      </c>
      <c r="M111" s="23" t="n">
        <f aca="false">F111+H111+J111+K111</f>
        <v>13.5919428466336</v>
      </c>
      <c r="N111" s="23" t="n">
        <f aca="false">MAX(L111,M111)</f>
        <v>13.5919428466336</v>
      </c>
    </row>
    <row r="112" customFormat="false" ht="15" hidden="false" customHeight="false" outlineLevel="0" collapsed="false">
      <c r="A112" s="5" t="n">
        <v>93</v>
      </c>
      <c r="B112" s="25" t="n">
        <f aca="true">NORMSINV(RAND())</f>
        <v>-0.514746188401148</v>
      </c>
      <c r="C112" s="25" t="n">
        <f aca="true">$C$4*B112+SQRT(1-$C$4^2)*NORMSINV(RAND())</f>
        <v>-0.707420298305033</v>
      </c>
      <c r="D112" s="25" t="n">
        <f aca="false">NORMSDIST(B112)</f>
        <v>0.303365196403603</v>
      </c>
      <c r="E112" s="25" t="n">
        <f aca="false">NORMSDIST(C112)</f>
        <v>0.239652663201212</v>
      </c>
      <c r="F112" s="23" t="n">
        <f aca="true">BETAINV(RAND(),T1_PERT!$F$5,T1_PERT!$G$5,T1_PERT!$C$5,T1_PERT!$E$5)</f>
        <v>3.57148961472014</v>
      </c>
      <c r="G112" s="23" t="n">
        <f aca="false">BETAINV(D112,T1_PERT!$F$6,T1_PERT!$G$6,T1_PERT!$C$6,T1_PERT!$E$6)</f>
        <v>4.65069847031696</v>
      </c>
      <c r="H112" s="23" t="n">
        <f aca="true">BETAINV(RAND(),T1_PERT!$F$7,T1_PERT!$G$7,T1_PERT!$C$7,T1_PERT!$E$7)</f>
        <v>4.23507746241259</v>
      </c>
      <c r="I112" s="23" t="n">
        <f aca="false">BETAINV(E112,T1_PERT!$F$8,T1_PERT!$G$8,T1_PERT!$C$8,T1_PERT!$E$8)</f>
        <v>4.75459672603083</v>
      </c>
      <c r="J112" s="23" t="n">
        <f aca="true">BETAINV(RAND(),T1_PERT!$F$9,T1_PERT!$G$9,T1_PERT!$C$9,T1_PERT!$E$9)</f>
        <v>3.80855809571841</v>
      </c>
      <c r="K112" s="23" t="n">
        <f aca="true">BETAINV(RAND(),T1_PERT!$F$10,T1_PERT!$G$10,T1_PERT!$C$10,T1_PERT!$E$10)</f>
        <v>1.65161462957632</v>
      </c>
      <c r="L112" s="23" t="n">
        <f aca="false">F112+G112+I112+K112</f>
        <v>14.6283994406443</v>
      </c>
      <c r="M112" s="23" t="n">
        <f aca="false">F112+H112+J112+K112</f>
        <v>13.2667398024275</v>
      </c>
      <c r="N112" s="23" t="n">
        <f aca="false">MAX(L112,M112)</f>
        <v>14.6283994406443</v>
      </c>
    </row>
    <row r="113" customFormat="false" ht="15" hidden="false" customHeight="false" outlineLevel="0" collapsed="false">
      <c r="A113" s="5" t="n">
        <v>94</v>
      </c>
      <c r="B113" s="25" t="n">
        <f aca="true">NORMSINV(RAND())</f>
        <v>0.471831742516619</v>
      </c>
      <c r="C113" s="25" t="n">
        <f aca="true">$C$4*B113+SQRT(1-$C$4^2)*NORMSINV(RAND())</f>
        <v>-1.20604248586944</v>
      </c>
      <c r="D113" s="25" t="n">
        <f aca="false">NORMSDIST(B113)</f>
        <v>0.681476554079868</v>
      </c>
      <c r="E113" s="25" t="n">
        <f aca="false">NORMSDIST(C113)</f>
        <v>0.113900554596846</v>
      </c>
      <c r="F113" s="23" t="n">
        <f aca="true">BETAINV(RAND(),T1_PERT!$F$5,T1_PERT!$G$5,T1_PERT!$C$5,T1_PERT!$E$5)</f>
        <v>3.60791125125599</v>
      </c>
      <c r="G113" s="23" t="n">
        <f aca="false">BETAINV(D113,T1_PERT!$F$6,T1_PERT!$G$6,T1_PERT!$C$6,T1_PERT!$E$6)</f>
        <v>5.85199117083172</v>
      </c>
      <c r="H113" s="23" t="n">
        <f aca="true">BETAINV(RAND(),T1_PERT!$F$7,T1_PERT!$G$7,T1_PERT!$C$7,T1_PERT!$E$7)</f>
        <v>7.04514217830148</v>
      </c>
      <c r="I113" s="23" t="n">
        <f aca="false">BETAINV(E113,T1_PERT!$F$8,T1_PERT!$G$8,T1_PERT!$C$8,T1_PERT!$E$8)</f>
        <v>4.48353779908535</v>
      </c>
      <c r="J113" s="23" t="n">
        <f aca="true">BETAINV(RAND(),T1_PERT!$F$9,T1_PERT!$G$9,T1_PERT!$C$9,T1_PERT!$E$9)</f>
        <v>5.96930927210305</v>
      </c>
      <c r="K113" s="23" t="n">
        <f aca="true">BETAINV(RAND(),T1_PERT!$F$10,T1_PERT!$G$10,T1_PERT!$C$10,T1_PERT!$E$10)</f>
        <v>2.24933536210513</v>
      </c>
      <c r="L113" s="23" t="n">
        <f aca="false">F113+G113+I113+K113</f>
        <v>16.1927755832782</v>
      </c>
      <c r="M113" s="23" t="n">
        <f aca="false">F113+H113+J113+K113</f>
        <v>18.8716980637657</v>
      </c>
      <c r="N113" s="23" t="n">
        <f aca="false">MAX(L113,M113)</f>
        <v>18.8716980637657</v>
      </c>
    </row>
    <row r="114" customFormat="false" ht="15" hidden="false" customHeight="false" outlineLevel="0" collapsed="false">
      <c r="A114" s="5" t="n">
        <v>95</v>
      </c>
      <c r="B114" s="25" t="n">
        <f aca="true">NORMSINV(RAND())</f>
        <v>1.68269694689592</v>
      </c>
      <c r="C114" s="25" t="n">
        <f aca="true">$C$4*B114+SQRT(1-$C$4^2)*NORMSINV(RAND())</f>
        <v>-0.163031261622731</v>
      </c>
      <c r="D114" s="25" t="n">
        <f aca="false">NORMSDIST(B114)</f>
        <v>0.953783113459049</v>
      </c>
      <c r="E114" s="25" t="n">
        <f aca="false">NORMSDIST(C114)</f>
        <v>0.4352469103669</v>
      </c>
      <c r="F114" s="23" t="n">
        <f aca="true">BETAINV(RAND(),T1_PERT!$F$5,T1_PERT!$G$5,T1_PERT!$C$5,T1_PERT!$E$5)</f>
        <v>3.01318764744714</v>
      </c>
      <c r="G114" s="23" t="n">
        <f aca="false">BETAINV(D114,T1_PERT!$F$6,T1_PERT!$G$6,T1_PERT!$C$6,T1_PERT!$E$6)</f>
        <v>7.32041093516604</v>
      </c>
      <c r="H114" s="23" t="n">
        <f aca="true">BETAINV(RAND(),T1_PERT!$F$7,T1_PERT!$G$7,T1_PERT!$C$7,T1_PERT!$E$7)</f>
        <v>5.85203132113256</v>
      </c>
      <c r="I114" s="23" t="n">
        <f aca="false">BETAINV(E114,T1_PERT!$F$8,T1_PERT!$G$8,T1_PERT!$C$8,T1_PERT!$E$8)</f>
        <v>5.12952309910092</v>
      </c>
      <c r="J114" s="23" t="n">
        <f aca="true">BETAINV(RAND(),T1_PERT!$F$9,T1_PERT!$G$9,T1_PERT!$C$9,T1_PERT!$E$9)</f>
        <v>5.86709753569076</v>
      </c>
      <c r="K114" s="23" t="n">
        <f aca="true">BETAINV(RAND(),T1_PERT!$F$10,T1_PERT!$G$10,T1_PERT!$C$10,T1_PERT!$E$10)</f>
        <v>2.87846029379046</v>
      </c>
      <c r="L114" s="23" t="n">
        <f aca="false">F114+G114+I114+K114</f>
        <v>18.3415819755046</v>
      </c>
      <c r="M114" s="23" t="n">
        <f aca="false">F114+H114+J114+K114</f>
        <v>17.6107767980609</v>
      </c>
      <c r="N114" s="23" t="n">
        <f aca="false">MAX(L114,M114)</f>
        <v>18.3415819755046</v>
      </c>
    </row>
    <row r="115" customFormat="false" ht="15" hidden="false" customHeight="false" outlineLevel="0" collapsed="false">
      <c r="A115" s="5" t="n">
        <v>96</v>
      </c>
      <c r="B115" s="25" t="n">
        <f aca="true">NORMSINV(RAND())</f>
        <v>1.34541970587463</v>
      </c>
      <c r="C115" s="25" t="n">
        <f aca="true">$C$4*B115+SQRT(1-$C$4^2)*NORMSINV(RAND())</f>
        <v>0.133894284003775</v>
      </c>
      <c r="D115" s="25" t="n">
        <f aca="false">NORMSDIST(B115)</f>
        <v>0.910755132472184</v>
      </c>
      <c r="E115" s="25" t="n">
        <f aca="false">NORMSDIST(C115)</f>
        <v>0.5532569148546</v>
      </c>
      <c r="F115" s="23" t="n">
        <f aca="true">BETAINV(RAND(),T1_PERT!$F$5,T1_PERT!$G$5,T1_PERT!$C$5,T1_PERT!$E$5)</f>
        <v>3.30605657480195</v>
      </c>
      <c r="G115" s="23" t="n">
        <f aca="false">BETAINV(D115,T1_PERT!$F$6,T1_PERT!$G$6,T1_PERT!$C$6,T1_PERT!$E$6)</f>
        <v>6.94203581497378</v>
      </c>
      <c r="H115" s="23" t="n">
        <f aca="true">BETAINV(RAND(),T1_PERT!$F$7,T1_PERT!$G$7,T1_PERT!$C$7,T1_PERT!$E$7)</f>
        <v>5.26758371780453</v>
      </c>
      <c r="I115" s="23" t="n">
        <f aca="false">BETAINV(E115,T1_PERT!$F$8,T1_PERT!$G$8,T1_PERT!$C$8,T1_PERT!$E$8)</f>
        <v>5.36217117526901</v>
      </c>
      <c r="J115" s="23" t="n">
        <f aca="true">BETAINV(RAND(),T1_PERT!$F$9,T1_PERT!$G$9,T1_PERT!$C$9,T1_PERT!$E$9)</f>
        <v>3.94371880717198</v>
      </c>
      <c r="K115" s="23" t="n">
        <f aca="true">BETAINV(RAND(),T1_PERT!$F$10,T1_PERT!$G$10,T1_PERT!$C$10,T1_PERT!$E$10)</f>
        <v>2.34548125272429</v>
      </c>
      <c r="L115" s="23" t="n">
        <f aca="false">F115+G115+I115+K115</f>
        <v>17.955744817769</v>
      </c>
      <c r="M115" s="23" t="n">
        <f aca="false">F115+H115+J115+K115</f>
        <v>14.8628403525027</v>
      </c>
      <c r="N115" s="23" t="n">
        <f aca="false">MAX(L115,M115)</f>
        <v>17.955744817769</v>
      </c>
    </row>
    <row r="116" customFormat="false" ht="15" hidden="false" customHeight="false" outlineLevel="0" collapsed="false">
      <c r="A116" s="5" t="n">
        <v>97</v>
      </c>
      <c r="B116" s="25" t="n">
        <f aca="true">NORMSINV(RAND())</f>
        <v>-0.0115318371024776</v>
      </c>
      <c r="C116" s="25" t="n">
        <f aca="true">$C$4*B116+SQRT(1-$C$4^2)*NORMSINV(RAND())</f>
        <v>0.585018830465279</v>
      </c>
      <c r="D116" s="25" t="n">
        <f aca="false">NORMSDIST(B116)</f>
        <v>0.495399564572834</v>
      </c>
      <c r="E116" s="25" t="n">
        <f aca="false">NORMSDIST(C116)</f>
        <v>0.72073247237307</v>
      </c>
      <c r="F116" s="23" t="n">
        <f aca="true">BETAINV(RAND(),T1_PERT!$F$5,T1_PERT!$G$5,T1_PERT!$C$5,T1_PERT!$E$5)</f>
        <v>4.7035600615466</v>
      </c>
      <c r="G116" s="23" t="n">
        <f aca="false">BETAINV(D116,T1_PERT!$F$6,T1_PERT!$G$6,T1_PERT!$C$6,T1_PERT!$E$6)</f>
        <v>5.2406485753403</v>
      </c>
      <c r="H116" s="23" t="n">
        <f aca="true">BETAINV(RAND(),T1_PERT!$F$7,T1_PERT!$G$7,T1_PERT!$C$7,T1_PERT!$E$7)</f>
        <v>6.93091037972673</v>
      </c>
      <c r="I116" s="23" t="n">
        <f aca="false">BETAINV(E116,T1_PERT!$F$8,T1_PERT!$G$8,T1_PERT!$C$8,T1_PERT!$E$8)</f>
        <v>5.7398752965534</v>
      </c>
      <c r="J116" s="23" t="n">
        <f aca="true">BETAINV(RAND(),T1_PERT!$F$9,T1_PERT!$G$9,T1_PERT!$C$9,T1_PERT!$E$9)</f>
        <v>4.76120463848654</v>
      </c>
      <c r="K116" s="23" t="n">
        <f aca="true">BETAINV(RAND(),T1_PERT!$F$10,T1_PERT!$G$10,T1_PERT!$C$10,T1_PERT!$E$10)</f>
        <v>2.71599501002839</v>
      </c>
      <c r="L116" s="23" t="n">
        <f aca="false">F116+G116+I116+K116</f>
        <v>18.4000789434687</v>
      </c>
      <c r="M116" s="23" t="n">
        <f aca="false">F116+H116+J116+K116</f>
        <v>19.1116700897883</v>
      </c>
      <c r="N116" s="23" t="n">
        <f aca="false">MAX(L116,M116)</f>
        <v>19.1116700897883</v>
      </c>
    </row>
    <row r="117" customFormat="false" ht="15" hidden="false" customHeight="false" outlineLevel="0" collapsed="false">
      <c r="A117" s="5" t="n">
        <v>98</v>
      </c>
      <c r="B117" s="25" t="n">
        <f aca="true">NORMSINV(RAND())</f>
        <v>0.667511267221101</v>
      </c>
      <c r="C117" s="25" t="n">
        <f aca="true">$C$4*B117+SQRT(1-$C$4^2)*NORMSINV(RAND())</f>
        <v>0.317985822555935</v>
      </c>
      <c r="D117" s="25" t="n">
        <f aca="false">NORMSDIST(B117)</f>
        <v>0.747777192438423</v>
      </c>
      <c r="E117" s="25" t="n">
        <f aca="false">NORMSDIST(C117)</f>
        <v>0.624752154419627</v>
      </c>
      <c r="F117" s="23" t="n">
        <f aca="true">BETAINV(RAND(),T1_PERT!$F$5,T1_PERT!$G$5,T1_PERT!$C$5,T1_PERT!$E$5)</f>
        <v>3.14564999524317</v>
      </c>
      <c r="G117" s="23" t="n">
        <f aca="false">BETAINV(D117,T1_PERT!$F$6,T1_PERT!$G$6,T1_PERT!$C$6,T1_PERT!$E$6)</f>
        <v>6.10304640957649</v>
      </c>
      <c r="H117" s="23" t="n">
        <f aca="true">BETAINV(RAND(),T1_PERT!$F$7,T1_PERT!$G$7,T1_PERT!$C$7,T1_PERT!$E$7)</f>
        <v>5.6076951051483</v>
      </c>
      <c r="I117" s="23" t="n">
        <f aca="false">BETAINV(E117,T1_PERT!$F$8,T1_PERT!$G$8,T1_PERT!$C$8,T1_PERT!$E$8)</f>
        <v>5.51364180131756</v>
      </c>
      <c r="J117" s="23" t="n">
        <f aca="true">BETAINV(RAND(),T1_PERT!$F$9,T1_PERT!$G$9,T1_PERT!$C$9,T1_PERT!$E$9)</f>
        <v>4.48734249867287</v>
      </c>
      <c r="K117" s="23" t="n">
        <f aca="true">BETAINV(RAND(),T1_PERT!$F$10,T1_PERT!$G$10,T1_PERT!$C$10,T1_PERT!$E$10)</f>
        <v>2.56052776931204</v>
      </c>
      <c r="L117" s="23" t="n">
        <f aca="false">F117+G117+I117+K117</f>
        <v>17.3228659754493</v>
      </c>
      <c r="M117" s="23" t="n">
        <f aca="false">F117+H117+J117+K117</f>
        <v>15.8012153683764</v>
      </c>
      <c r="N117" s="23" t="n">
        <f aca="false">MAX(L117,M117)</f>
        <v>17.3228659754493</v>
      </c>
    </row>
    <row r="118" customFormat="false" ht="15" hidden="false" customHeight="false" outlineLevel="0" collapsed="false">
      <c r="A118" s="5" t="n">
        <v>99</v>
      </c>
      <c r="B118" s="25" t="n">
        <f aca="true">NORMSINV(RAND())</f>
        <v>-0.702811353077124</v>
      </c>
      <c r="C118" s="25" t="n">
        <f aca="true">$C$4*B118+SQRT(1-$C$4^2)*NORMSINV(RAND())</f>
        <v>0.0662657425573692</v>
      </c>
      <c r="D118" s="25" t="n">
        <f aca="false">NORMSDIST(B118)</f>
        <v>0.241086660542151</v>
      </c>
      <c r="E118" s="25" t="n">
        <f aca="false">NORMSDIST(C118)</f>
        <v>0.526416871633385</v>
      </c>
      <c r="F118" s="23" t="n">
        <f aca="true">BETAINV(RAND(),T1_PERT!$F$5,T1_PERT!$G$5,T1_PERT!$C$5,T1_PERT!$E$5)</f>
        <v>4.15169528959806</v>
      </c>
      <c r="G118" s="23" t="n">
        <f aca="false">BETAINV(D118,T1_PERT!$F$6,T1_PERT!$G$6,T1_PERT!$C$6,T1_PERT!$E$6)</f>
        <v>4.44990003597594</v>
      </c>
      <c r="H118" s="23" t="n">
        <f aca="true">BETAINV(RAND(),T1_PERT!$F$7,T1_PERT!$G$7,T1_PERT!$C$7,T1_PERT!$E$7)</f>
        <v>5.60727178506643</v>
      </c>
      <c r="I118" s="23" t="n">
        <f aca="false">BETAINV(E118,T1_PERT!$F$8,T1_PERT!$G$8,T1_PERT!$C$8,T1_PERT!$E$8)</f>
        <v>5.30778088132515</v>
      </c>
      <c r="J118" s="23" t="n">
        <f aca="true">BETAINV(RAND(),T1_PERT!$F$9,T1_PERT!$G$9,T1_PERT!$C$9,T1_PERT!$E$9)</f>
        <v>3.79907706110227</v>
      </c>
      <c r="K118" s="23" t="n">
        <f aca="true">BETAINV(RAND(),T1_PERT!$F$10,T1_PERT!$G$10,T1_PERT!$C$10,T1_PERT!$E$10)</f>
        <v>1.90644471912979</v>
      </c>
      <c r="L118" s="23" t="n">
        <f aca="false">F118+G118+I118+K118</f>
        <v>15.8158209260289</v>
      </c>
      <c r="M118" s="23" t="n">
        <f aca="false">F118+H118+J118+K118</f>
        <v>15.4644888548966</v>
      </c>
      <c r="N118" s="23" t="n">
        <f aca="false">MAX(L118,M118)</f>
        <v>15.8158209260289</v>
      </c>
    </row>
    <row r="119" customFormat="false" ht="15" hidden="false" customHeight="false" outlineLevel="0" collapsed="false">
      <c r="A119" s="5" t="n">
        <v>100</v>
      </c>
      <c r="B119" s="25" t="n">
        <f aca="true">NORMSINV(RAND())</f>
        <v>-1.08004616819037</v>
      </c>
      <c r="C119" s="25" t="n">
        <f aca="true">$C$4*B119+SQRT(1-$C$4^2)*NORMSINV(RAND())</f>
        <v>0.680953991276197</v>
      </c>
      <c r="D119" s="25" t="n">
        <f aca="false">NORMSDIST(B119)</f>
        <v>0.140060810835929</v>
      </c>
      <c r="E119" s="25" t="n">
        <f aca="false">NORMSDIST(C119)</f>
        <v>0.752049698429341</v>
      </c>
      <c r="F119" s="23" t="n">
        <f aca="true">BETAINV(RAND(),T1_PERT!$F$5,T1_PERT!$G$5,T1_PERT!$C$5,T1_PERT!$E$5)</f>
        <v>3.52135263766624</v>
      </c>
      <c r="G119" s="23" t="n">
        <f aca="false">BETAINV(D119,T1_PERT!$F$6,T1_PERT!$G$6,T1_PERT!$C$6,T1_PERT!$E$6)</f>
        <v>4.08758296471785</v>
      </c>
      <c r="H119" s="23" t="n">
        <f aca="true">BETAINV(RAND(),T1_PERT!$F$7,T1_PERT!$G$7,T1_PERT!$C$7,T1_PERT!$E$7)</f>
        <v>7.12088614512358</v>
      </c>
      <c r="I119" s="23" t="n">
        <f aca="false">BETAINV(E119,T1_PERT!$F$8,T1_PERT!$G$8,T1_PERT!$C$8,T1_PERT!$E$8)</f>
        <v>5.82228567027829</v>
      </c>
      <c r="J119" s="23" t="n">
        <f aca="true">BETAINV(RAND(),T1_PERT!$F$9,T1_PERT!$G$9,T1_PERT!$C$9,T1_PERT!$E$9)</f>
        <v>4.40178813653013</v>
      </c>
      <c r="K119" s="23" t="n">
        <f aca="true">BETAINV(RAND(),T1_PERT!$F$10,T1_PERT!$G$10,T1_PERT!$C$10,T1_PERT!$E$10)</f>
        <v>1.70459773632656</v>
      </c>
      <c r="L119" s="23" t="n">
        <f aca="false">F119+G119+I119+K119</f>
        <v>15.1358190089889</v>
      </c>
      <c r="M119" s="23" t="n">
        <f aca="false">F119+H119+J119+K119</f>
        <v>16.7486246556465</v>
      </c>
      <c r="N119" s="23" t="n">
        <f aca="false">MAX(L119,M119)</f>
        <v>16.7486246556465</v>
      </c>
    </row>
    <row r="120" customFormat="false" ht="15" hidden="false" customHeight="false" outlineLevel="0" collapsed="false">
      <c r="A120" s="5" t="n">
        <v>101</v>
      </c>
      <c r="B120" s="25" t="n">
        <f aca="true">NORMSINV(RAND())</f>
        <v>1.89897682759412</v>
      </c>
      <c r="C120" s="25" t="n">
        <f aca="true">$C$4*B120+SQRT(1-$C$4^2)*NORMSINV(RAND())</f>
        <v>0.375443199176125</v>
      </c>
      <c r="D120" s="25" t="n">
        <f aca="false">NORMSDIST(B120)</f>
        <v>0.971216238604954</v>
      </c>
      <c r="E120" s="25" t="n">
        <f aca="false">NORMSDIST(C120)</f>
        <v>0.646334558843986</v>
      </c>
      <c r="F120" s="23" t="n">
        <f aca="true">BETAINV(RAND(),T1_PERT!$F$5,T1_PERT!$G$5,T1_PERT!$C$5,T1_PERT!$E$5)</f>
        <v>3.46479845248574</v>
      </c>
      <c r="G120" s="23" t="n">
        <f aca="false">BETAINV(D120,T1_PERT!$F$6,T1_PERT!$G$6,T1_PERT!$C$6,T1_PERT!$E$6)</f>
        <v>7.54339478505665</v>
      </c>
      <c r="H120" s="23" t="n">
        <f aca="true">BETAINV(RAND(),T1_PERT!$F$7,T1_PERT!$G$7,T1_PERT!$C$7,T1_PERT!$E$7)</f>
        <v>5.71937245335088</v>
      </c>
      <c r="I120" s="23" t="n">
        <f aca="false">BETAINV(E120,T1_PERT!$F$8,T1_PERT!$G$8,T1_PERT!$C$8,T1_PERT!$E$8)</f>
        <v>5.56178147069473</v>
      </c>
      <c r="J120" s="23" t="n">
        <f aca="true">BETAINV(RAND(),T1_PERT!$F$9,T1_PERT!$G$9,T1_PERT!$C$9,T1_PERT!$E$9)</f>
        <v>4.34753779668556</v>
      </c>
      <c r="K120" s="23" t="n">
        <f aca="true">BETAINV(RAND(),T1_PERT!$F$10,T1_PERT!$G$10,T1_PERT!$C$10,T1_PERT!$E$10)</f>
        <v>1.54705569064001</v>
      </c>
      <c r="L120" s="23" t="n">
        <f aca="false">F120+G120+I120+K120</f>
        <v>18.1170303988771</v>
      </c>
      <c r="M120" s="23" t="n">
        <f aca="false">F120+H120+J120+K120</f>
        <v>15.0787643931622</v>
      </c>
      <c r="N120" s="23" t="n">
        <f aca="false">MAX(L120,M120)</f>
        <v>18.1170303988771</v>
      </c>
    </row>
    <row r="121" customFormat="false" ht="15" hidden="false" customHeight="false" outlineLevel="0" collapsed="false">
      <c r="A121" s="5" t="n">
        <v>102</v>
      </c>
      <c r="B121" s="25" t="n">
        <f aca="true">NORMSINV(RAND())</f>
        <v>1.63711071123489</v>
      </c>
      <c r="C121" s="25" t="n">
        <f aca="true">$C$4*B121+SQRT(1-$C$4^2)*NORMSINV(RAND())</f>
        <v>1.1770190581595</v>
      </c>
      <c r="D121" s="25" t="n">
        <f aca="false">NORMSDIST(B121)</f>
        <v>0.949196330544959</v>
      </c>
      <c r="E121" s="25" t="n">
        <f aca="false">NORMSDIST(C121)</f>
        <v>0.880406050219123</v>
      </c>
      <c r="F121" s="23" t="n">
        <f aca="true">BETAINV(RAND(),T1_PERT!$F$5,T1_PERT!$G$5,T1_PERT!$C$5,T1_PERT!$E$5)</f>
        <v>2.4157858706124</v>
      </c>
      <c r="G121" s="23" t="n">
        <f aca="false">BETAINV(D121,T1_PERT!$F$6,T1_PERT!$G$6,T1_PERT!$C$6,T1_PERT!$E$6)</f>
        <v>7.27134102941532</v>
      </c>
      <c r="H121" s="23" t="n">
        <f aca="true">BETAINV(RAND(),T1_PERT!$F$7,T1_PERT!$G$7,T1_PERT!$C$7,T1_PERT!$E$7)</f>
        <v>4.16062425235322</v>
      </c>
      <c r="I121" s="23" t="n">
        <f aca="false">BETAINV(E121,T1_PERT!$F$8,T1_PERT!$G$8,T1_PERT!$C$8,T1_PERT!$E$8)</f>
        <v>6.2477706269238</v>
      </c>
      <c r="J121" s="23" t="n">
        <f aca="true">BETAINV(RAND(),T1_PERT!$F$9,T1_PERT!$G$9,T1_PERT!$C$9,T1_PERT!$E$9)</f>
        <v>4.52668412959343</v>
      </c>
      <c r="K121" s="23" t="n">
        <f aca="true">BETAINV(RAND(),T1_PERT!$F$10,T1_PERT!$G$10,T1_PERT!$C$10,T1_PERT!$E$10)</f>
        <v>2.17628382946439</v>
      </c>
      <c r="L121" s="23" t="n">
        <f aca="false">F121+G121+I121+K121</f>
        <v>18.1111813564159</v>
      </c>
      <c r="M121" s="23" t="n">
        <f aca="false">F121+H121+J121+K121</f>
        <v>13.2793780820234</v>
      </c>
      <c r="N121" s="23" t="n">
        <f aca="false">MAX(L121,M121)</f>
        <v>18.1111813564159</v>
      </c>
    </row>
    <row r="122" customFormat="false" ht="15" hidden="false" customHeight="false" outlineLevel="0" collapsed="false">
      <c r="A122" s="5" t="n">
        <v>103</v>
      </c>
      <c r="B122" s="25" t="n">
        <f aca="true">NORMSINV(RAND())</f>
        <v>-0.758683726922732</v>
      </c>
      <c r="C122" s="25" t="n">
        <f aca="true">$C$4*B122+SQRT(1-$C$4^2)*NORMSINV(RAND())</f>
        <v>0.211033435720007</v>
      </c>
      <c r="D122" s="25" t="n">
        <f aca="false">NORMSDIST(B122)</f>
        <v>0.224020886861953</v>
      </c>
      <c r="E122" s="25" t="n">
        <f aca="false">NORMSDIST(C122)</f>
        <v>0.583569409548269</v>
      </c>
      <c r="F122" s="23" t="n">
        <f aca="true">BETAINV(RAND(),T1_PERT!$F$5,T1_PERT!$G$5,T1_PERT!$C$5,T1_PERT!$E$5)</f>
        <v>4.57881792001061</v>
      </c>
      <c r="G122" s="23" t="n">
        <f aca="false">BETAINV(D122,T1_PERT!$F$6,T1_PERT!$G$6,T1_PERT!$C$6,T1_PERT!$E$6)</f>
        <v>4.39270711057607</v>
      </c>
      <c r="H122" s="23" t="n">
        <f aca="true">BETAINV(RAND(),T1_PERT!$F$7,T1_PERT!$G$7,T1_PERT!$C$7,T1_PERT!$E$7)</f>
        <v>4.49701734097959</v>
      </c>
      <c r="I122" s="23" t="n">
        <f aca="false">BETAINV(E122,T1_PERT!$F$8,T1_PERT!$G$8,T1_PERT!$C$8,T1_PERT!$E$8)</f>
        <v>5.42507685614193</v>
      </c>
      <c r="J122" s="23" t="n">
        <f aca="true">BETAINV(RAND(),T1_PERT!$F$9,T1_PERT!$G$9,T1_PERT!$C$9,T1_PERT!$E$9)</f>
        <v>3.96711694629526</v>
      </c>
      <c r="K122" s="23" t="n">
        <f aca="true">BETAINV(RAND(),T1_PERT!$F$10,T1_PERT!$G$10,T1_PERT!$C$10,T1_PERT!$E$10)</f>
        <v>2.81309311934758</v>
      </c>
      <c r="L122" s="23" t="n">
        <f aca="false">F122+G122+I122+K122</f>
        <v>17.2096950060762</v>
      </c>
      <c r="M122" s="23" t="n">
        <f aca="false">F122+H122+J122+K122</f>
        <v>15.856045326633</v>
      </c>
      <c r="N122" s="23" t="n">
        <f aca="false">MAX(L122,M122)</f>
        <v>17.2096950060762</v>
      </c>
    </row>
    <row r="123" customFormat="false" ht="15" hidden="false" customHeight="false" outlineLevel="0" collapsed="false">
      <c r="A123" s="5" t="n">
        <v>104</v>
      </c>
      <c r="B123" s="25" t="n">
        <f aca="true">NORMSINV(RAND())</f>
        <v>-0.33761903610612</v>
      </c>
      <c r="C123" s="25" t="n">
        <f aca="true">$C$4*B123+SQRT(1-$C$4^2)*NORMSINV(RAND())</f>
        <v>0.276586072480003</v>
      </c>
      <c r="D123" s="25" t="n">
        <f aca="false">NORMSDIST(B123)</f>
        <v>0.367825147480825</v>
      </c>
      <c r="E123" s="25" t="n">
        <f aca="false">NORMSDIST(C123)</f>
        <v>0.60895101989931</v>
      </c>
      <c r="F123" s="23" t="n">
        <f aca="true">BETAINV(RAND(),T1_PERT!$F$5,T1_PERT!$G$5,T1_PERT!$C$5,T1_PERT!$E$5)</f>
        <v>4.78966163267036</v>
      </c>
      <c r="G123" s="23" t="n">
        <f aca="false">BETAINV(D123,T1_PERT!$F$6,T1_PERT!$G$6,T1_PERT!$C$6,T1_PERT!$E$6)</f>
        <v>4.85052169315322</v>
      </c>
      <c r="H123" s="23" t="n">
        <f aca="true">BETAINV(RAND(),T1_PERT!$F$7,T1_PERT!$G$7,T1_PERT!$C$7,T1_PERT!$E$7)</f>
        <v>5.82378620723727</v>
      </c>
      <c r="I123" s="23" t="n">
        <f aca="false">BETAINV(E123,T1_PERT!$F$8,T1_PERT!$G$8,T1_PERT!$C$8,T1_PERT!$E$8)</f>
        <v>5.4791883279816</v>
      </c>
      <c r="J123" s="23" t="n">
        <f aca="true">BETAINV(RAND(),T1_PERT!$F$9,T1_PERT!$G$9,T1_PERT!$C$9,T1_PERT!$E$9)</f>
        <v>5.19208730204362</v>
      </c>
      <c r="K123" s="23" t="n">
        <f aca="true">BETAINV(RAND(),T1_PERT!$F$10,T1_PERT!$G$10,T1_PERT!$C$10,T1_PERT!$E$10)</f>
        <v>2.4602087747598</v>
      </c>
      <c r="L123" s="23" t="n">
        <f aca="false">F123+G123+I123+K123</f>
        <v>17.579580428565</v>
      </c>
      <c r="M123" s="23" t="n">
        <f aca="false">F123+H123+J123+K123</f>
        <v>18.2657439167111</v>
      </c>
      <c r="N123" s="23" t="n">
        <f aca="false">MAX(L123,M123)</f>
        <v>18.2657439167111</v>
      </c>
    </row>
    <row r="124" customFormat="false" ht="15" hidden="false" customHeight="false" outlineLevel="0" collapsed="false">
      <c r="A124" s="5" t="n">
        <v>105</v>
      </c>
      <c r="B124" s="25" t="n">
        <f aca="true">NORMSINV(RAND())</f>
        <v>1.66328762130651</v>
      </c>
      <c r="C124" s="25" t="n">
        <f aca="true">$C$4*B124+SQRT(1-$C$4^2)*NORMSINV(RAND())</f>
        <v>-0.144461534792458</v>
      </c>
      <c r="D124" s="25" t="n">
        <f aca="false">NORMSDIST(B124)</f>
        <v>0.951872562305295</v>
      </c>
      <c r="E124" s="25" t="n">
        <f aca="false">NORMSDIST(C124)</f>
        <v>0.442568014290934</v>
      </c>
      <c r="F124" s="23" t="n">
        <f aca="true">BETAINV(RAND(),T1_PERT!$F$5,T1_PERT!$G$5,T1_PERT!$C$5,T1_PERT!$E$5)</f>
        <v>5.86674833203016</v>
      </c>
      <c r="G124" s="23" t="n">
        <f aca="false">BETAINV(D124,T1_PERT!$F$6,T1_PERT!$G$6,T1_PERT!$C$6,T1_PERT!$E$6)</f>
        <v>7.29960303918492</v>
      </c>
      <c r="H124" s="23" t="n">
        <f aca="true">BETAINV(RAND(),T1_PERT!$F$7,T1_PERT!$G$7,T1_PERT!$C$7,T1_PERT!$E$7)</f>
        <v>7.18979367504839</v>
      </c>
      <c r="I124" s="23" t="n">
        <f aca="false">BETAINV(E124,T1_PERT!$F$8,T1_PERT!$G$8,T1_PERT!$C$8,T1_PERT!$E$8)</f>
        <v>5.14357040071687</v>
      </c>
      <c r="J124" s="23" t="n">
        <f aca="true">BETAINV(RAND(),T1_PERT!$F$9,T1_PERT!$G$9,T1_PERT!$C$9,T1_PERT!$E$9)</f>
        <v>5.10657582609374</v>
      </c>
      <c r="K124" s="23" t="n">
        <f aca="true">BETAINV(RAND(),T1_PERT!$F$10,T1_PERT!$G$10,T1_PERT!$C$10,T1_PERT!$E$10)</f>
        <v>2.052991838691</v>
      </c>
      <c r="L124" s="23" t="n">
        <f aca="false">F124+G124+I124+K124</f>
        <v>20.3629136106229</v>
      </c>
      <c r="M124" s="23" t="n">
        <f aca="false">F124+H124+J124+K124</f>
        <v>20.2161096718633</v>
      </c>
      <c r="N124" s="23" t="n">
        <f aca="false">MAX(L124,M124)</f>
        <v>20.3629136106229</v>
      </c>
    </row>
    <row r="125" customFormat="false" ht="15" hidden="false" customHeight="false" outlineLevel="0" collapsed="false">
      <c r="A125" s="5" t="n">
        <v>106</v>
      </c>
      <c r="B125" s="25" t="n">
        <f aca="true">NORMSINV(RAND())</f>
        <v>-0.639665721416212</v>
      </c>
      <c r="C125" s="25" t="n">
        <f aca="true">$C$4*B125+SQRT(1-$C$4^2)*NORMSINV(RAND())</f>
        <v>2.38335333041969</v>
      </c>
      <c r="D125" s="25" t="n">
        <f aca="false">NORMSDIST(B125)</f>
        <v>0.26119497266836</v>
      </c>
      <c r="E125" s="25" t="n">
        <f aca="false">NORMSDIST(C125)</f>
        <v>0.991422140357201</v>
      </c>
      <c r="F125" s="23" t="n">
        <f aca="true">BETAINV(RAND(),T1_PERT!$F$5,T1_PERT!$G$5,T1_PERT!$C$5,T1_PERT!$E$5)</f>
        <v>4.02561557606468</v>
      </c>
      <c r="G125" s="23" t="n">
        <f aca="false">BETAINV(D125,T1_PERT!$F$6,T1_PERT!$G$6,T1_PERT!$C$6,T1_PERT!$E$6)</f>
        <v>4.51592690208351</v>
      </c>
      <c r="H125" s="23" t="n">
        <f aca="true">BETAINV(RAND(),T1_PERT!$F$7,T1_PERT!$G$7,T1_PERT!$C$7,T1_PERT!$E$7)</f>
        <v>6.84163960589873</v>
      </c>
      <c r="I125" s="23" t="n">
        <f aca="false">BETAINV(E125,T1_PERT!$F$8,T1_PERT!$G$8,T1_PERT!$C$8,T1_PERT!$E$8)</f>
        <v>7.14695406235119</v>
      </c>
      <c r="J125" s="23" t="n">
        <f aca="true">BETAINV(RAND(),T1_PERT!$F$9,T1_PERT!$G$9,T1_PERT!$C$9,T1_PERT!$E$9)</f>
        <v>4.89633851606452</v>
      </c>
      <c r="K125" s="23" t="n">
        <f aca="true">BETAINV(RAND(),T1_PERT!$F$10,T1_PERT!$G$10,T1_PERT!$C$10,T1_PERT!$E$10)</f>
        <v>2.50996222757255</v>
      </c>
      <c r="L125" s="23" t="n">
        <f aca="false">F125+G125+I125+K125</f>
        <v>18.1984587680719</v>
      </c>
      <c r="M125" s="23" t="n">
        <f aca="false">F125+H125+J125+K125</f>
        <v>18.2735559256005</v>
      </c>
      <c r="N125" s="23" t="n">
        <f aca="false">MAX(L125,M125)</f>
        <v>18.2735559256005</v>
      </c>
    </row>
    <row r="126" customFormat="false" ht="15" hidden="false" customHeight="false" outlineLevel="0" collapsed="false">
      <c r="A126" s="5" t="n">
        <v>107</v>
      </c>
      <c r="B126" s="25" t="n">
        <f aca="true">NORMSINV(RAND())</f>
        <v>0.474927692950027</v>
      </c>
      <c r="C126" s="25" t="n">
        <f aca="true">$C$4*B126+SQRT(1-$C$4^2)*NORMSINV(RAND())</f>
        <v>1.54368636309177</v>
      </c>
      <c r="D126" s="25" t="n">
        <f aca="false">NORMSDIST(B126)</f>
        <v>0.682580743957921</v>
      </c>
      <c r="E126" s="25" t="n">
        <f aca="false">NORMSDIST(C126)</f>
        <v>0.93866783424416</v>
      </c>
      <c r="F126" s="23" t="n">
        <f aca="true">BETAINV(RAND(),T1_PERT!$F$5,T1_PERT!$G$5,T1_PERT!$C$5,T1_PERT!$E$5)</f>
        <v>2.60319010157838</v>
      </c>
      <c r="G126" s="23" t="n">
        <f aca="false">BETAINV(D126,T1_PERT!$F$6,T1_PERT!$G$6,T1_PERT!$C$6,T1_PERT!$E$6)</f>
        <v>5.85596445465652</v>
      </c>
      <c r="H126" s="23" t="n">
        <f aca="true">BETAINV(RAND(),T1_PERT!$F$7,T1_PERT!$G$7,T1_PERT!$C$7,T1_PERT!$E$7)</f>
        <v>7.00776963699331</v>
      </c>
      <c r="I126" s="23" t="n">
        <f aca="false">BETAINV(E126,T1_PERT!$F$8,T1_PERT!$G$8,T1_PERT!$C$8,T1_PERT!$E$8)</f>
        <v>6.54978811964177</v>
      </c>
      <c r="J126" s="23" t="n">
        <f aca="true">BETAINV(RAND(),T1_PERT!$F$9,T1_PERT!$G$9,T1_PERT!$C$9,T1_PERT!$E$9)</f>
        <v>4.29342281315975</v>
      </c>
      <c r="K126" s="23" t="n">
        <f aca="true">BETAINV(RAND(),T1_PERT!$F$10,T1_PERT!$G$10,T1_PERT!$C$10,T1_PERT!$E$10)</f>
        <v>1.58337290462997</v>
      </c>
      <c r="L126" s="23" t="n">
        <f aca="false">F126+G126+I126+K126</f>
        <v>16.5923155805066</v>
      </c>
      <c r="M126" s="23" t="n">
        <f aca="false">F126+H126+J126+K126</f>
        <v>15.4877554563614</v>
      </c>
      <c r="N126" s="23" t="n">
        <f aca="false">MAX(L126,M126)</f>
        <v>16.5923155805066</v>
      </c>
    </row>
    <row r="127" customFormat="false" ht="15" hidden="false" customHeight="false" outlineLevel="0" collapsed="false">
      <c r="A127" s="5" t="n">
        <v>108</v>
      </c>
      <c r="B127" s="25" t="n">
        <f aca="true">NORMSINV(RAND())</f>
        <v>0.215654166379782</v>
      </c>
      <c r="C127" s="25" t="n">
        <f aca="true">$C$4*B127+SQRT(1-$C$4^2)*NORMSINV(RAND())</f>
        <v>0.299329354091973</v>
      </c>
      <c r="D127" s="25" t="n">
        <f aca="false">NORMSDIST(B127)</f>
        <v>0.585371334791692</v>
      </c>
      <c r="E127" s="25" t="n">
        <f aca="false">NORMSDIST(C127)</f>
        <v>0.617655620298306</v>
      </c>
      <c r="F127" s="23" t="n">
        <f aca="true">BETAINV(RAND(),T1_PERT!$F$5,T1_PERT!$G$5,T1_PERT!$C$5,T1_PERT!$E$5)</f>
        <v>5.35780520615245</v>
      </c>
      <c r="G127" s="23" t="n">
        <f aca="false">BETAINV(D127,T1_PERT!$F$6,T1_PERT!$G$6,T1_PERT!$C$6,T1_PERT!$E$6)</f>
        <v>5.52487186754118</v>
      </c>
      <c r="H127" s="23" t="n">
        <f aca="true">BETAINV(RAND(),T1_PERT!$F$7,T1_PERT!$G$7,T1_PERT!$C$7,T1_PERT!$E$7)</f>
        <v>5.66640855623922</v>
      </c>
      <c r="I127" s="23" t="n">
        <f aca="false">BETAINV(E127,T1_PERT!$F$8,T1_PERT!$G$8,T1_PERT!$C$8,T1_PERT!$E$8)</f>
        <v>5.49809026287744</v>
      </c>
      <c r="J127" s="23" t="n">
        <f aca="true">BETAINV(RAND(),T1_PERT!$F$9,T1_PERT!$G$9,T1_PERT!$C$9,T1_PERT!$E$9)</f>
        <v>6.24169446648224</v>
      </c>
      <c r="K127" s="23" t="n">
        <f aca="true">BETAINV(RAND(),T1_PERT!$F$10,T1_PERT!$G$10,T1_PERT!$C$10,T1_PERT!$E$10)</f>
        <v>1.89518775315844</v>
      </c>
      <c r="L127" s="23" t="n">
        <f aca="false">F127+G127+I127+K127</f>
        <v>18.2759550897295</v>
      </c>
      <c r="M127" s="23" t="n">
        <f aca="false">F127+H127+J127+K127</f>
        <v>19.1610959820323</v>
      </c>
      <c r="N127" s="23" t="n">
        <f aca="false">MAX(L127,M127)</f>
        <v>19.1610959820323</v>
      </c>
    </row>
    <row r="128" customFormat="false" ht="15" hidden="false" customHeight="false" outlineLevel="0" collapsed="false">
      <c r="A128" s="5" t="n">
        <v>109</v>
      </c>
      <c r="B128" s="25" t="n">
        <f aca="true">NORMSINV(RAND())</f>
        <v>2.39368948808691</v>
      </c>
      <c r="C128" s="25" t="n">
        <f aca="true">$C$4*B128+SQRT(1-$C$4^2)*NORMSINV(RAND())</f>
        <v>0.914624164355913</v>
      </c>
      <c r="D128" s="25" t="n">
        <f aca="false">NORMSDIST(B128)</f>
        <v>0.991660068481646</v>
      </c>
      <c r="E128" s="25" t="n">
        <f aca="false">NORMSDIST(C128)</f>
        <v>0.819805515738198</v>
      </c>
      <c r="F128" s="23" t="n">
        <f aca="true">BETAINV(RAND(),T1_PERT!$F$5,T1_PERT!$G$5,T1_PERT!$C$5,T1_PERT!$E$5)</f>
        <v>5.14176176702828</v>
      </c>
      <c r="G128" s="23" t="n">
        <f aca="false">BETAINV(D128,T1_PERT!$F$6,T1_PERT!$G$6,T1_PERT!$C$6,T1_PERT!$E$6)</f>
        <v>7.98674963067416</v>
      </c>
      <c r="H128" s="23" t="n">
        <f aca="true">BETAINV(RAND(),T1_PERT!$F$7,T1_PERT!$G$7,T1_PERT!$C$7,T1_PERT!$E$7)</f>
        <v>7.20240112414284</v>
      </c>
      <c r="I128" s="23" t="n">
        <f aca="false">BETAINV(E128,T1_PERT!$F$8,T1_PERT!$G$8,T1_PERT!$C$8,T1_PERT!$E$8)</f>
        <v>6.02365746879238</v>
      </c>
      <c r="J128" s="23" t="n">
        <f aca="true">BETAINV(RAND(),T1_PERT!$F$9,T1_PERT!$G$9,T1_PERT!$C$9,T1_PERT!$E$9)</f>
        <v>4.80353890967551</v>
      </c>
      <c r="K128" s="23" t="n">
        <f aca="true">BETAINV(RAND(),T1_PERT!$F$10,T1_PERT!$G$10,T1_PERT!$C$10,T1_PERT!$E$10)</f>
        <v>1.99029495047886</v>
      </c>
      <c r="L128" s="23" t="n">
        <f aca="false">F128+G128+I128+K128</f>
        <v>21.1424638169737</v>
      </c>
      <c r="M128" s="23" t="n">
        <f aca="false">F128+H128+J128+K128</f>
        <v>19.1379967513255</v>
      </c>
      <c r="N128" s="23" t="n">
        <f aca="false">MAX(L128,M128)</f>
        <v>21.1424638169737</v>
      </c>
    </row>
    <row r="129" customFormat="false" ht="15" hidden="false" customHeight="false" outlineLevel="0" collapsed="false">
      <c r="A129" s="5" t="n">
        <v>110</v>
      </c>
      <c r="B129" s="25" t="n">
        <f aca="true">NORMSINV(RAND())</f>
        <v>-0.359412686395796</v>
      </c>
      <c r="C129" s="25" t="n">
        <f aca="true">$C$4*B129+SQRT(1-$C$4^2)*NORMSINV(RAND())</f>
        <v>-0.155776974455451</v>
      </c>
      <c r="D129" s="25" t="n">
        <f aca="false">NORMSDIST(B129)</f>
        <v>0.359643192771936</v>
      </c>
      <c r="E129" s="25" t="n">
        <f aca="false">NORMSDIST(C129)</f>
        <v>0.438104410378967</v>
      </c>
      <c r="F129" s="23" t="n">
        <f aca="true">BETAINV(RAND(),T1_PERT!$F$5,T1_PERT!$G$5,T1_PERT!$C$5,T1_PERT!$E$5)</f>
        <v>4.23083187503066</v>
      </c>
      <c r="G129" s="23" t="n">
        <f aca="false">BETAINV(D129,T1_PERT!$F$6,T1_PERT!$G$6,T1_PERT!$C$6,T1_PERT!$E$6)</f>
        <v>4.82542194557613</v>
      </c>
      <c r="H129" s="23" t="n">
        <f aca="true">BETAINV(RAND(),T1_PERT!$F$7,T1_PERT!$G$7,T1_PERT!$C$7,T1_PERT!$E$7)</f>
        <v>5.39479337804568</v>
      </c>
      <c r="I129" s="23" t="n">
        <f aca="false">BETAINV(E129,T1_PERT!$F$8,T1_PERT!$G$8,T1_PERT!$C$8,T1_PERT!$E$8)</f>
        <v>5.13500197548366</v>
      </c>
      <c r="J129" s="23" t="n">
        <f aca="true">BETAINV(RAND(),T1_PERT!$F$9,T1_PERT!$G$9,T1_PERT!$C$9,T1_PERT!$E$9)</f>
        <v>5.35920574039507</v>
      </c>
      <c r="K129" s="23" t="n">
        <f aca="true">BETAINV(RAND(),T1_PERT!$F$10,T1_PERT!$G$10,T1_PERT!$C$10,T1_PERT!$E$10)</f>
        <v>1.47478585431903</v>
      </c>
      <c r="L129" s="23" t="n">
        <f aca="false">F129+G129+I129+K129</f>
        <v>15.6660416504095</v>
      </c>
      <c r="M129" s="23" t="n">
        <f aca="false">F129+H129+J129+K129</f>
        <v>16.4596168477904</v>
      </c>
      <c r="N129" s="23" t="n">
        <f aca="false">MAX(L129,M129)</f>
        <v>16.4596168477904</v>
      </c>
    </row>
    <row r="130" customFormat="false" ht="15" hidden="false" customHeight="false" outlineLevel="0" collapsed="false">
      <c r="A130" s="5" t="n">
        <v>111</v>
      </c>
      <c r="B130" s="25" t="n">
        <f aca="true">NORMSINV(RAND())</f>
        <v>0.419056695421286</v>
      </c>
      <c r="C130" s="25" t="n">
        <f aca="true">$C$4*B130+SQRT(1-$C$4^2)*NORMSINV(RAND())</f>
        <v>0.756528435562084</v>
      </c>
      <c r="D130" s="25" t="n">
        <f aca="false">NORMSDIST(B130)</f>
        <v>0.662412650988275</v>
      </c>
      <c r="E130" s="25" t="n">
        <f aca="false">NORMSDIST(C130)</f>
        <v>0.77533378489408</v>
      </c>
      <c r="F130" s="23" t="n">
        <f aca="true">BETAINV(RAND(),T1_PERT!$F$5,T1_PERT!$G$5,T1_PERT!$C$5,T1_PERT!$E$5)</f>
        <v>3.68666139989426</v>
      </c>
      <c r="G130" s="23" t="n">
        <f aca="false">BETAINV(D130,T1_PERT!$F$6,T1_PERT!$G$6,T1_PERT!$C$6,T1_PERT!$E$6)</f>
        <v>5.78429839582447</v>
      </c>
      <c r="H130" s="23" t="n">
        <f aca="true">BETAINV(RAND(),T1_PERT!$F$7,T1_PERT!$G$7,T1_PERT!$C$7,T1_PERT!$E$7)</f>
        <v>5.02771467249887</v>
      </c>
      <c r="I130" s="23" t="n">
        <f aca="false">BETAINV(E130,T1_PERT!$F$8,T1_PERT!$G$8,T1_PERT!$C$8,T1_PERT!$E$8)</f>
        <v>5.88739749915045</v>
      </c>
      <c r="J130" s="23" t="n">
        <f aca="true">BETAINV(RAND(),T1_PERT!$F$9,T1_PERT!$G$9,T1_PERT!$C$9,T1_PERT!$E$9)</f>
        <v>4.80313143167672</v>
      </c>
      <c r="K130" s="23" t="n">
        <f aca="true">BETAINV(RAND(),T1_PERT!$F$10,T1_PERT!$G$10,T1_PERT!$C$10,T1_PERT!$E$10)</f>
        <v>1.70993850448931</v>
      </c>
      <c r="L130" s="23" t="n">
        <f aca="false">F130+G130+I130+K130</f>
        <v>17.0682957993585</v>
      </c>
      <c r="M130" s="23" t="n">
        <f aca="false">F130+H130+J130+K130</f>
        <v>15.2274460085592</v>
      </c>
      <c r="N130" s="23" t="n">
        <f aca="false">MAX(L130,M130)</f>
        <v>17.0682957993585</v>
      </c>
    </row>
    <row r="131" customFormat="false" ht="15" hidden="false" customHeight="false" outlineLevel="0" collapsed="false">
      <c r="A131" s="5" t="n">
        <v>112</v>
      </c>
      <c r="B131" s="25" t="n">
        <f aca="true">NORMSINV(RAND())</f>
        <v>-0.0260391646591082</v>
      </c>
      <c r="C131" s="25" t="n">
        <f aca="true">$C$4*B131+SQRT(1-$C$4^2)*NORMSINV(RAND())</f>
        <v>0.463538912257812</v>
      </c>
      <c r="D131" s="25" t="n">
        <f aca="false">NORMSDIST(B131)</f>
        <v>0.489613050075701</v>
      </c>
      <c r="E131" s="25" t="n">
        <f aca="false">NORMSDIST(C131)</f>
        <v>0.678510935130311</v>
      </c>
      <c r="F131" s="23" t="n">
        <f aca="true">BETAINV(RAND(),T1_PERT!$F$5,T1_PERT!$G$5,T1_PERT!$C$5,T1_PERT!$E$5)</f>
        <v>3.72527742312493</v>
      </c>
      <c r="G131" s="23" t="n">
        <f aca="false">BETAINV(D131,T1_PERT!$F$6,T1_PERT!$G$6,T1_PERT!$C$6,T1_PERT!$E$6)</f>
        <v>5.22278687771664</v>
      </c>
      <c r="H131" s="23" t="n">
        <f aca="true">BETAINV(RAND(),T1_PERT!$F$7,T1_PERT!$G$7,T1_PERT!$C$7,T1_PERT!$E$7)</f>
        <v>7.79467502052885</v>
      </c>
      <c r="I131" s="23" t="n">
        <f aca="false">BETAINV(E131,T1_PERT!$F$8,T1_PERT!$G$8,T1_PERT!$C$8,T1_PERT!$E$8)</f>
        <v>5.63622648014094</v>
      </c>
      <c r="J131" s="23" t="n">
        <f aca="true">BETAINV(RAND(),T1_PERT!$F$9,T1_PERT!$G$9,T1_PERT!$C$9,T1_PERT!$E$9)</f>
        <v>3.72801692691706</v>
      </c>
      <c r="K131" s="23" t="n">
        <f aca="true">BETAINV(RAND(),T1_PERT!$F$10,T1_PERT!$G$10,T1_PERT!$C$10,T1_PERT!$E$10)</f>
        <v>1.99344571440861</v>
      </c>
      <c r="L131" s="23" t="n">
        <f aca="false">F131+G131+I131+K131</f>
        <v>16.5777364953911</v>
      </c>
      <c r="M131" s="23" t="n">
        <f aca="false">F131+H131+J131+K131</f>
        <v>17.2414150849795</v>
      </c>
      <c r="N131" s="23" t="n">
        <f aca="false">MAX(L131,M131)</f>
        <v>17.2414150849795</v>
      </c>
    </row>
    <row r="132" customFormat="false" ht="15" hidden="false" customHeight="false" outlineLevel="0" collapsed="false">
      <c r="A132" s="5" t="n">
        <v>113</v>
      </c>
      <c r="B132" s="25" t="n">
        <f aca="true">NORMSINV(RAND())</f>
        <v>1.39532952275277</v>
      </c>
      <c r="C132" s="25" t="n">
        <f aca="true">$C$4*B132+SQRT(1-$C$4^2)*NORMSINV(RAND())</f>
        <v>1.65418286116627</v>
      </c>
      <c r="D132" s="25" t="n">
        <f aca="false">NORMSDIST(B132)</f>
        <v>0.918541753367242</v>
      </c>
      <c r="E132" s="25" t="n">
        <f aca="false">NORMSDIST(C132)</f>
        <v>0.950954817957163</v>
      </c>
      <c r="F132" s="23" t="n">
        <f aca="true">BETAINV(RAND(),T1_PERT!$F$5,T1_PERT!$G$5,T1_PERT!$C$5,T1_PERT!$E$5)</f>
        <v>4.33472165335572</v>
      </c>
      <c r="G132" s="23" t="n">
        <f aca="false">BETAINV(D132,T1_PERT!$F$6,T1_PERT!$G$6,T1_PERT!$C$6,T1_PERT!$E$6)</f>
        <v>7.00013327974206</v>
      </c>
      <c r="H132" s="23" t="n">
        <f aca="true">BETAINV(RAND(),T1_PERT!$F$7,T1_PERT!$G$7,T1_PERT!$C$7,T1_PERT!$E$7)</f>
        <v>5.48362525384784</v>
      </c>
      <c r="I132" s="23" t="n">
        <f aca="false">BETAINV(E132,T1_PERT!$F$8,T1_PERT!$G$8,T1_PERT!$C$8,T1_PERT!$E$8)</f>
        <v>6.63690512103249</v>
      </c>
      <c r="J132" s="23" t="n">
        <f aca="true">BETAINV(RAND(),T1_PERT!$F$9,T1_PERT!$G$9,T1_PERT!$C$9,T1_PERT!$E$9)</f>
        <v>5.34888769109543</v>
      </c>
      <c r="K132" s="23" t="n">
        <f aca="true">BETAINV(RAND(),T1_PERT!$F$10,T1_PERT!$G$10,T1_PERT!$C$10,T1_PERT!$E$10)</f>
        <v>2.56205778655242</v>
      </c>
      <c r="L132" s="23" t="n">
        <f aca="false">F132+G132+I132+K132</f>
        <v>20.5338178406827</v>
      </c>
      <c r="M132" s="23" t="n">
        <f aca="false">F132+H132+J132+K132</f>
        <v>17.7292923848514</v>
      </c>
      <c r="N132" s="23" t="n">
        <f aca="false">MAX(L132,M132)</f>
        <v>20.5338178406827</v>
      </c>
    </row>
    <row r="133" customFormat="false" ht="15" hidden="false" customHeight="false" outlineLevel="0" collapsed="false">
      <c r="A133" s="5" t="n">
        <v>114</v>
      </c>
      <c r="B133" s="25" t="n">
        <f aca="true">NORMSINV(RAND())</f>
        <v>-0.0443255932876773</v>
      </c>
      <c r="C133" s="25" t="n">
        <f aca="true">$C$4*B133+SQRT(1-$C$4^2)*NORMSINV(RAND())</f>
        <v>0.36528107876158</v>
      </c>
      <c r="D133" s="25" t="n">
        <f aca="false">NORMSDIST(B133)</f>
        <v>0.482322435613117</v>
      </c>
      <c r="E133" s="25" t="n">
        <f aca="false">NORMSDIST(C133)</f>
        <v>0.642549199506026</v>
      </c>
      <c r="F133" s="23" t="n">
        <f aca="true">BETAINV(RAND(),T1_PERT!$F$5,T1_PERT!$G$5,T1_PERT!$C$5,T1_PERT!$E$5)</f>
        <v>3.61699503326807</v>
      </c>
      <c r="G133" s="23" t="n">
        <f aca="false">BETAINV(D133,T1_PERT!$F$6,T1_PERT!$G$6,T1_PERT!$C$6,T1_PERT!$E$6)</f>
        <v>5.20033013802597</v>
      </c>
      <c r="H133" s="23" t="n">
        <f aca="true">BETAINV(RAND(),T1_PERT!$F$7,T1_PERT!$G$7,T1_PERT!$C$7,T1_PERT!$E$7)</f>
        <v>6.52153094176723</v>
      </c>
      <c r="I133" s="23" t="n">
        <f aca="false">BETAINV(E133,T1_PERT!$F$8,T1_PERT!$G$8,T1_PERT!$C$8,T1_PERT!$E$8)</f>
        <v>5.55324164517126</v>
      </c>
      <c r="J133" s="23" t="n">
        <f aca="true">BETAINV(RAND(),T1_PERT!$F$9,T1_PERT!$G$9,T1_PERT!$C$9,T1_PERT!$E$9)</f>
        <v>5.38265827289023</v>
      </c>
      <c r="K133" s="23" t="n">
        <f aca="true">BETAINV(RAND(),T1_PERT!$F$10,T1_PERT!$G$10,T1_PERT!$C$10,T1_PERT!$E$10)</f>
        <v>2.30741296104051</v>
      </c>
      <c r="L133" s="23" t="n">
        <f aca="false">F133+G133+I133+K133</f>
        <v>16.6779797775058</v>
      </c>
      <c r="M133" s="23" t="n">
        <f aca="false">F133+H133+J133+K133</f>
        <v>17.828597208966</v>
      </c>
      <c r="N133" s="23" t="n">
        <f aca="false">MAX(L133,M133)</f>
        <v>17.828597208966</v>
      </c>
    </row>
    <row r="134" customFormat="false" ht="15" hidden="false" customHeight="false" outlineLevel="0" collapsed="false">
      <c r="A134" s="5" t="n">
        <v>115</v>
      </c>
      <c r="B134" s="25" t="n">
        <f aca="true">NORMSINV(RAND())</f>
        <v>-0.613938245460813</v>
      </c>
      <c r="C134" s="25" t="n">
        <f aca="true">$C$4*B134+SQRT(1-$C$4^2)*NORMSINV(RAND())</f>
        <v>0.521874838499043</v>
      </c>
      <c r="D134" s="25" t="n">
        <f aca="false">NORMSDIST(B134)</f>
        <v>0.26962806798915</v>
      </c>
      <c r="E134" s="25" t="n">
        <f aca="false">NORMSDIST(C134)</f>
        <v>0.699121260864506</v>
      </c>
      <c r="F134" s="23" t="n">
        <f aca="true">BETAINV(RAND(),T1_PERT!$F$5,T1_PERT!$G$5,T1_PERT!$C$5,T1_PERT!$E$5)</f>
        <v>4.34023194850966</v>
      </c>
      <c r="G134" s="23" t="n">
        <f aca="false">BETAINV(D134,T1_PERT!$F$6,T1_PERT!$G$6,T1_PERT!$C$6,T1_PERT!$E$6)</f>
        <v>4.54324022499404</v>
      </c>
      <c r="H134" s="23" t="n">
        <f aca="true">BETAINV(RAND(),T1_PERT!$F$7,T1_PERT!$G$7,T1_PERT!$C$7,T1_PERT!$E$7)</f>
        <v>5.0400701239919</v>
      </c>
      <c r="I134" s="23" t="n">
        <f aca="false">BETAINV(E134,T1_PERT!$F$8,T1_PERT!$G$8,T1_PERT!$C$8,T1_PERT!$E$8)</f>
        <v>5.68587769552288</v>
      </c>
      <c r="J134" s="23" t="n">
        <f aca="true">BETAINV(RAND(),T1_PERT!$F$9,T1_PERT!$G$9,T1_PERT!$C$9,T1_PERT!$E$9)</f>
        <v>6.63231246084719</v>
      </c>
      <c r="K134" s="23" t="n">
        <f aca="true">BETAINV(RAND(),T1_PERT!$F$10,T1_PERT!$G$10,T1_PERT!$C$10,T1_PERT!$E$10)</f>
        <v>2.0500981524007</v>
      </c>
      <c r="L134" s="23" t="n">
        <f aca="false">F134+G134+I134+K134</f>
        <v>16.6194480214273</v>
      </c>
      <c r="M134" s="23" t="n">
        <f aca="false">F134+H134+J134+K134</f>
        <v>18.0627126857494</v>
      </c>
      <c r="N134" s="23" t="n">
        <f aca="false">MAX(L134,M134)</f>
        <v>18.0627126857494</v>
      </c>
    </row>
    <row r="135" customFormat="false" ht="15" hidden="false" customHeight="false" outlineLevel="0" collapsed="false">
      <c r="A135" s="5" t="n">
        <v>116</v>
      </c>
      <c r="B135" s="25" t="n">
        <f aca="true">NORMSINV(RAND())</f>
        <v>-0.428325081440779</v>
      </c>
      <c r="C135" s="25" t="n">
        <f aca="true">$C$4*B135+SQRT(1-$C$4^2)*NORMSINV(RAND())</f>
        <v>-0.807700201658835</v>
      </c>
      <c r="D135" s="25" t="n">
        <f aca="false">NORMSDIST(B135)</f>
        <v>0.334207230396773</v>
      </c>
      <c r="E135" s="25" t="n">
        <f aca="false">NORMSDIST(C135)</f>
        <v>0.209631593748761</v>
      </c>
      <c r="F135" s="23" t="n">
        <f aca="true">BETAINV(RAND(),T1_PERT!$F$5,T1_PERT!$G$5,T1_PERT!$C$5,T1_PERT!$E$5)</f>
        <v>4.22438685126566</v>
      </c>
      <c r="G135" s="23" t="n">
        <f aca="false">BETAINV(D135,T1_PERT!$F$6,T1_PERT!$G$6,T1_PERT!$C$6,T1_PERT!$E$6)</f>
        <v>4.74698079085586</v>
      </c>
      <c r="H135" s="23" t="n">
        <f aca="true">BETAINV(RAND(),T1_PERT!$F$7,T1_PERT!$G$7,T1_PERT!$C$7,T1_PERT!$E$7)</f>
        <v>4.51992212573871</v>
      </c>
      <c r="I135" s="23" t="n">
        <f aca="false">BETAINV(E135,T1_PERT!$F$8,T1_PERT!$G$8,T1_PERT!$C$8,T1_PERT!$E$8)</f>
        <v>4.69420535659497</v>
      </c>
      <c r="J135" s="23" t="n">
        <f aca="true">BETAINV(RAND(),T1_PERT!$F$9,T1_PERT!$G$9,T1_PERT!$C$9,T1_PERT!$E$9)</f>
        <v>4.49504013748195</v>
      </c>
      <c r="K135" s="23" t="n">
        <f aca="true">BETAINV(RAND(),T1_PERT!$F$10,T1_PERT!$G$10,T1_PERT!$C$10,T1_PERT!$E$10)</f>
        <v>1.23198590421196</v>
      </c>
      <c r="L135" s="23" t="n">
        <f aca="false">F135+G135+I135+K135</f>
        <v>14.8975589029285</v>
      </c>
      <c r="M135" s="23" t="n">
        <f aca="false">F135+H135+J135+K135</f>
        <v>14.4713350186983</v>
      </c>
      <c r="N135" s="23" t="n">
        <f aca="false">MAX(L135,M135)</f>
        <v>14.8975589029285</v>
      </c>
    </row>
    <row r="136" customFormat="false" ht="15" hidden="false" customHeight="false" outlineLevel="0" collapsed="false">
      <c r="A136" s="5" t="n">
        <v>117</v>
      </c>
      <c r="B136" s="25" t="n">
        <f aca="true">NORMSINV(RAND())</f>
        <v>-0.342544577636755</v>
      </c>
      <c r="C136" s="25" t="n">
        <f aca="true">$C$4*B136+SQRT(1-$C$4^2)*NORMSINV(RAND())</f>
        <v>-0.521063668796155</v>
      </c>
      <c r="D136" s="25" t="n">
        <f aca="false">NORMSDIST(B136)</f>
        <v>0.365970551301654</v>
      </c>
      <c r="E136" s="25" t="n">
        <f aca="false">NORMSDIST(C136)</f>
        <v>0.301161209499586</v>
      </c>
      <c r="F136" s="23" t="n">
        <f aca="true">BETAINV(RAND(),T1_PERT!$F$5,T1_PERT!$G$5,T1_PERT!$C$5,T1_PERT!$E$5)</f>
        <v>2.79313830429295</v>
      </c>
      <c r="G136" s="23" t="n">
        <f aca="false">BETAINV(D136,T1_PERT!$F$6,T1_PERT!$G$6,T1_PERT!$C$6,T1_PERT!$E$6)</f>
        <v>4.84483696371319</v>
      </c>
      <c r="H136" s="23" t="n">
        <f aca="true">BETAINV(RAND(),T1_PERT!$F$7,T1_PERT!$G$7,T1_PERT!$C$7,T1_PERT!$E$7)</f>
        <v>5.83437967956288</v>
      </c>
      <c r="I136" s="23" t="n">
        <f aca="false">BETAINV(E136,T1_PERT!$F$8,T1_PERT!$G$8,T1_PERT!$C$8,T1_PERT!$E$8)</f>
        <v>4.87433489234551</v>
      </c>
      <c r="J136" s="23" t="n">
        <f aca="true">BETAINV(RAND(),T1_PERT!$F$9,T1_PERT!$G$9,T1_PERT!$C$9,T1_PERT!$E$9)</f>
        <v>4.20185171137769</v>
      </c>
      <c r="K136" s="23" t="n">
        <f aca="true">BETAINV(RAND(),T1_PERT!$F$10,T1_PERT!$G$10,T1_PERT!$C$10,T1_PERT!$E$10)</f>
        <v>2.19187814710891</v>
      </c>
      <c r="L136" s="23" t="n">
        <f aca="false">F136+G136+I136+K136</f>
        <v>14.7041883074606</v>
      </c>
      <c r="M136" s="23" t="n">
        <f aca="false">F136+H136+J136+K136</f>
        <v>15.0212478423424</v>
      </c>
      <c r="N136" s="23" t="n">
        <f aca="false">MAX(L136,M136)</f>
        <v>15.0212478423424</v>
      </c>
    </row>
    <row r="137" customFormat="false" ht="15" hidden="false" customHeight="false" outlineLevel="0" collapsed="false">
      <c r="A137" s="5" t="n">
        <v>118</v>
      </c>
      <c r="B137" s="25" t="n">
        <f aca="true">NORMSINV(RAND())</f>
        <v>1.93896580391905</v>
      </c>
      <c r="C137" s="25" t="n">
        <f aca="true">$C$4*B137+SQRT(1-$C$4^2)*NORMSINV(RAND())</f>
        <v>1.37143177963005</v>
      </c>
      <c r="D137" s="25" t="n">
        <f aca="false">NORMSDIST(B137)</f>
        <v>0.973747248886668</v>
      </c>
      <c r="E137" s="25" t="n">
        <f aca="false">NORMSDIST(C137)</f>
        <v>0.914879801799643</v>
      </c>
      <c r="F137" s="23" t="n">
        <f aca="true">BETAINV(RAND(),T1_PERT!$F$5,T1_PERT!$G$5,T1_PERT!$C$5,T1_PERT!$E$5)</f>
        <v>3.22539729624959</v>
      </c>
      <c r="G137" s="23" t="n">
        <f aca="false">BETAINV(D137,T1_PERT!$F$6,T1_PERT!$G$6,T1_PERT!$C$6,T1_PERT!$E$6)</f>
        <v>7.58276522754584</v>
      </c>
      <c r="H137" s="23" t="n">
        <f aca="true">BETAINV(RAND(),T1_PERT!$F$7,T1_PERT!$G$7,T1_PERT!$C$7,T1_PERT!$E$7)</f>
        <v>6.84069158205259</v>
      </c>
      <c r="I137" s="23" t="n">
        <f aca="false">BETAINV(E137,T1_PERT!$F$8,T1_PERT!$G$8,T1_PERT!$C$8,T1_PERT!$E$8)</f>
        <v>6.41007281644616</v>
      </c>
      <c r="J137" s="23" t="n">
        <f aca="true">BETAINV(RAND(),T1_PERT!$F$9,T1_PERT!$G$9,T1_PERT!$C$9,T1_PERT!$E$9)</f>
        <v>4.23256778744821</v>
      </c>
      <c r="K137" s="23" t="n">
        <f aca="true">BETAINV(RAND(),T1_PERT!$F$10,T1_PERT!$G$10,T1_PERT!$C$10,T1_PERT!$E$10)</f>
        <v>2.61000829936869</v>
      </c>
      <c r="L137" s="23" t="n">
        <f aca="false">F137+G137+I137+K137</f>
        <v>19.8282436396103</v>
      </c>
      <c r="M137" s="23" t="n">
        <f aca="false">F137+H137+J137+K137</f>
        <v>16.9086649651191</v>
      </c>
      <c r="N137" s="23" t="n">
        <f aca="false">MAX(L137,M137)</f>
        <v>19.8282436396103</v>
      </c>
    </row>
    <row r="138" customFormat="false" ht="15" hidden="false" customHeight="false" outlineLevel="0" collapsed="false">
      <c r="A138" s="5" t="n">
        <v>119</v>
      </c>
      <c r="B138" s="25" t="n">
        <f aca="true">NORMSINV(RAND())</f>
        <v>0.476128629803308</v>
      </c>
      <c r="C138" s="25" t="n">
        <f aca="true">$C$4*B138+SQRT(1-$C$4^2)*NORMSINV(RAND())</f>
        <v>-0.233290541121414</v>
      </c>
      <c r="D138" s="25" t="n">
        <f aca="false">NORMSDIST(B138)</f>
        <v>0.683008629248249</v>
      </c>
      <c r="E138" s="25" t="n">
        <f aca="false">NORMSDIST(C138)</f>
        <v>0.407767901543381</v>
      </c>
      <c r="F138" s="23" t="n">
        <f aca="true">BETAINV(RAND(),T1_PERT!$F$5,T1_PERT!$G$5,T1_PERT!$C$5,T1_PERT!$E$5)</f>
        <v>4.45267184176971</v>
      </c>
      <c r="G138" s="23" t="n">
        <f aca="false">BETAINV(D138,T1_PERT!$F$6,T1_PERT!$G$6,T1_PERT!$C$6,T1_PERT!$E$6)</f>
        <v>5.85750576256396</v>
      </c>
      <c r="H138" s="23" t="n">
        <f aca="true">BETAINV(RAND(),T1_PERT!$F$7,T1_PERT!$G$7,T1_PERT!$C$7,T1_PERT!$E$7)</f>
        <v>5.18451403737509</v>
      </c>
      <c r="I138" s="23" t="n">
        <f aca="false">BETAINV(E138,T1_PERT!$F$8,T1_PERT!$G$8,T1_PERT!$C$8,T1_PERT!$E$8)</f>
        <v>5.07705152995484</v>
      </c>
      <c r="J138" s="23" t="n">
        <f aca="true">BETAINV(RAND(),T1_PERT!$F$9,T1_PERT!$G$9,T1_PERT!$C$9,T1_PERT!$E$9)</f>
        <v>4.16809210830112</v>
      </c>
      <c r="K138" s="23" t="n">
        <f aca="true">BETAINV(RAND(),T1_PERT!$F$10,T1_PERT!$G$10,T1_PERT!$C$10,T1_PERT!$E$10)</f>
        <v>2.59848339215754</v>
      </c>
      <c r="L138" s="23" t="n">
        <f aca="false">F138+G138+I138+K138</f>
        <v>17.985712526446</v>
      </c>
      <c r="M138" s="23" t="n">
        <f aca="false">F138+H138+J138+K138</f>
        <v>16.4037613796035</v>
      </c>
      <c r="N138" s="23" t="n">
        <f aca="false">MAX(L138,M138)</f>
        <v>17.985712526446</v>
      </c>
    </row>
    <row r="139" customFormat="false" ht="15" hidden="false" customHeight="false" outlineLevel="0" collapsed="false">
      <c r="A139" s="5" t="n">
        <v>120</v>
      </c>
      <c r="B139" s="25" t="n">
        <f aca="true">NORMSINV(RAND())</f>
        <v>0.262882002999787</v>
      </c>
      <c r="C139" s="25" t="n">
        <f aca="true">$C$4*B139+SQRT(1-$C$4^2)*NORMSINV(RAND())</f>
        <v>-0.587522448651149</v>
      </c>
      <c r="D139" s="25" t="n">
        <f aca="false">NORMSDIST(B139)</f>
        <v>0.603679235944628</v>
      </c>
      <c r="E139" s="25" t="n">
        <f aca="false">NORMSDIST(C139)</f>
        <v>0.278426439112971</v>
      </c>
      <c r="F139" s="23" t="n">
        <f aca="true">BETAINV(RAND(),T1_PERT!$F$5,T1_PERT!$G$5,T1_PERT!$C$5,T1_PERT!$E$5)</f>
        <v>3.2164482346108</v>
      </c>
      <c r="G139" s="23" t="n">
        <f aca="false">BETAINV(D139,T1_PERT!$F$6,T1_PERT!$G$6,T1_PERT!$C$6,T1_PERT!$E$6)</f>
        <v>5.58480821415218</v>
      </c>
      <c r="H139" s="23" t="n">
        <f aca="true">BETAINV(RAND(),T1_PERT!$F$7,T1_PERT!$G$7,T1_PERT!$C$7,T1_PERT!$E$7)</f>
        <v>5.86959750196759</v>
      </c>
      <c r="I139" s="23" t="n">
        <f aca="false">BETAINV(E139,T1_PERT!$F$8,T1_PERT!$G$8,T1_PERT!$C$8,T1_PERT!$E$8)</f>
        <v>4.8305391851823</v>
      </c>
      <c r="J139" s="23" t="n">
        <f aca="true">BETAINV(RAND(),T1_PERT!$F$9,T1_PERT!$G$9,T1_PERT!$C$9,T1_PERT!$E$9)</f>
        <v>4.24989337991597</v>
      </c>
      <c r="K139" s="23" t="n">
        <f aca="true">BETAINV(RAND(),T1_PERT!$F$10,T1_PERT!$G$10,T1_PERT!$C$10,T1_PERT!$E$10)</f>
        <v>2.12945553893472</v>
      </c>
      <c r="L139" s="23" t="n">
        <f aca="false">F139+G139+I139+K139</f>
        <v>15.76125117288</v>
      </c>
      <c r="M139" s="23" t="n">
        <f aca="false">F139+H139+J139+K139</f>
        <v>15.4653946554291</v>
      </c>
      <c r="N139" s="23" t="n">
        <f aca="false">MAX(L139,M139)</f>
        <v>15.76125117288</v>
      </c>
    </row>
    <row r="140" customFormat="false" ht="15" hidden="false" customHeight="false" outlineLevel="0" collapsed="false">
      <c r="A140" s="5" t="n">
        <v>121</v>
      </c>
      <c r="B140" s="25" t="n">
        <f aca="true">NORMSINV(RAND())</f>
        <v>2.16537634938299</v>
      </c>
      <c r="C140" s="25" t="n">
        <f aca="true">$C$4*B140+SQRT(1-$C$4^2)*NORMSINV(RAND())</f>
        <v>1.03614866398439</v>
      </c>
      <c r="D140" s="25" t="n">
        <f aca="false">NORMSDIST(B140)</f>
        <v>0.984820562135319</v>
      </c>
      <c r="E140" s="25" t="n">
        <f aca="false">NORMSDIST(C140)</f>
        <v>0.84993360395362</v>
      </c>
      <c r="F140" s="23" t="n">
        <f aca="true">BETAINV(RAND(),T1_PERT!$F$5,T1_PERT!$G$5,T1_PERT!$C$5,T1_PERT!$E$5)</f>
        <v>5.50751765230299</v>
      </c>
      <c r="G140" s="23" t="n">
        <f aca="false">BETAINV(D140,T1_PERT!$F$6,T1_PERT!$G$6,T1_PERT!$C$6,T1_PERT!$E$6)</f>
        <v>7.79413860072199</v>
      </c>
      <c r="H140" s="23" t="n">
        <f aca="true">BETAINV(RAND(),T1_PERT!$F$7,T1_PERT!$G$7,T1_PERT!$C$7,T1_PERT!$E$7)</f>
        <v>3.9366691713808</v>
      </c>
      <c r="I140" s="23" t="n">
        <f aca="false">BETAINV(E140,T1_PERT!$F$8,T1_PERT!$G$8,T1_PERT!$C$8,T1_PERT!$E$8)</f>
        <v>6.12795780645146</v>
      </c>
      <c r="J140" s="23" t="n">
        <f aca="true">BETAINV(RAND(),T1_PERT!$F$9,T1_PERT!$G$9,T1_PERT!$C$9,T1_PERT!$E$9)</f>
        <v>5.04700198839614</v>
      </c>
      <c r="K140" s="23" t="n">
        <f aca="true">BETAINV(RAND(),T1_PERT!$F$10,T1_PERT!$G$10,T1_PERT!$C$10,T1_PERT!$E$10)</f>
        <v>1.53193503854729</v>
      </c>
      <c r="L140" s="23" t="n">
        <f aca="false">F140+G140+I140+K140</f>
        <v>20.9615490980237</v>
      </c>
      <c r="M140" s="23" t="n">
        <f aca="false">F140+H140+J140+K140</f>
        <v>16.0231238506272</v>
      </c>
      <c r="N140" s="23" t="n">
        <f aca="false">MAX(L140,M140)</f>
        <v>20.9615490980237</v>
      </c>
    </row>
    <row r="141" customFormat="false" ht="15" hidden="false" customHeight="false" outlineLevel="0" collapsed="false">
      <c r="A141" s="5" t="n">
        <v>122</v>
      </c>
      <c r="B141" s="25" t="n">
        <f aca="true">NORMSINV(RAND())</f>
        <v>0.0187516785044114</v>
      </c>
      <c r="C141" s="25" t="n">
        <f aca="true">$C$4*B141+SQRT(1-$C$4^2)*NORMSINV(RAND())</f>
        <v>-0.237713005564374</v>
      </c>
      <c r="D141" s="25" t="n">
        <f aca="false">NORMSDIST(B141)</f>
        <v>0.507480398998229</v>
      </c>
      <c r="E141" s="25" t="n">
        <f aca="false">NORMSDIST(C141)</f>
        <v>0.406051847899755</v>
      </c>
      <c r="F141" s="23" t="n">
        <f aca="true">BETAINV(RAND(),T1_PERT!$F$5,T1_PERT!$G$5,T1_PERT!$C$5,T1_PERT!$E$5)</f>
        <v>3.09750259798935</v>
      </c>
      <c r="G141" s="23" t="n">
        <f aca="false">BETAINV(D141,T1_PERT!$F$6,T1_PERT!$G$6,T1_PERT!$C$6,T1_PERT!$E$6)</f>
        <v>5.27806043539064</v>
      </c>
      <c r="H141" s="23" t="n">
        <f aca="true">BETAINV(RAND(),T1_PERT!$F$7,T1_PERT!$G$7,T1_PERT!$C$7,T1_PERT!$E$7)</f>
        <v>7.20143501214855</v>
      </c>
      <c r="I141" s="23" t="n">
        <f aca="false">BETAINV(E141,T1_PERT!$F$8,T1_PERT!$G$8,T1_PERT!$C$8,T1_PERT!$E$8)</f>
        <v>5.07378540825037</v>
      </c>
      <c r="J141" s="23" t="n">
        <f aca="true">BETAINV(RAND(),T1_PERT!$F$9,T1_PERT!$G$9,T1_PERT!$C$9,T1_PERT!$E$9)</f>
        <v>3.36939358799116</v>
      </c>
      <c r="K141" s="23" t="n">
        <f aca="true">BETAINV(RAND(),T1_PERT!$F$10,T1_PERT!$G$10,T1_PERT!$C$10,T1_PERT!$E$10)</f>
        <v>1.60538495229921</v>
      </c>
      <c r="L141" s="23" t="n">
        <f aca="false">F141+G141+I141+K141</f>
        <v>15.0547333939296</v>
      </c>
      <c r="M141" s="23" t="n">
        <f aca="false">F141+H141+J141+K141</f>
        <v>15.2737161504283</v>
      </c>
      <c r="N141" s="23" t="n">
        <f aca="false">MAX(L141,M141)</f>
        <v>15.2737161504283</v>
      </c>
    </row>
    <row r="142" customFormat="false" ht="15" hidden="false" customHeight="false" outlineLevel="0" collapsed="false">
      <c r="A142" s="5" t="n">
        <v>123</v>
      </c>
      <c r="B142" s="25" t="n">
        <f aca="true">NORMSINV(RAND())</f>
        <v>0.456147286918814</v>
      </c>
      <c r="C142" s="25" t="n">
        <f aca="true">$C$4*B142+SQRT(1-$C$4^2)*NORMSINV(RAND())</f>
        <v>0.944401679810438</v>
      </c>
      <c r="D142" s="25" t="n">
        <f aca="false">NORMSDIST(B142)</f>
        <v>0.675857965886915</v>
      </c>
      <c r="E142" s="25" t="n">
        <f aca="false">NORMSDIST(C142)</f>
        <v>0.827517788297831</v>
      </c>
      <c r="F142" s="23" t="n">
        <f aca="true">BETAINV(RAND(),T1_PERT!$F$5,T1_PERT!$G$5,T1_PERT!$C$5,T1_PERT!$E$5)</f>
        <v>3.02182609202852</v>
      </c>
      <c r="G142" s="23" t="n">
        <f aca="false">BETAINV(D142,T1_PERT!$F$6,T1_PERT!$G$6,T1_PERT!$C$6,T1_PERT!$E$6)</f>
        <v>5.83186515463359</v>
      </c>
      <c r="H142" s="23" t="n">
        <f aca="true">BETAINV(RAND(),T1_PERT!$F$7,T1_PERT!$G$7,T1_PERT!$C$7,T1_PERT!$E$7)</f>
        <v>6.46093686700387</v>
      </c>
      <c r="I142" s="23" t="n">
        <f aca="false">BETAINV(E142,T1_PERT!$F$8,T1_PERT!$G$8,T1_PERT!$C$8,T1_PERT!$E$8)</f>
        <v>6.04927034112219</v>
      </c>
      <c r="J142" s="23" t="n">
        <f aca="true">BETAINV(RAND(),T1_PERT!$F$9,T1_PERT!$G$9,T1_PERT!$C$9,T1_PERT!$E$9)</f>
        <v>5.15058018414513</v>
      </c>
      <c r="K142" s="23" t="n">
        <f aca="true">BETAINV(RAND(),T1_PERT!$F$10,T1_PERT!$G$10,T1_PERT!$C$10,T1_PERT!$E$10)</f>
        <v>2.60758811905743</v>
      </c>
      <c r="L142" s="23" t="n">
        <f aca="false">F142+G142+I142+K142</f>
        <v>17.5105497068417</v>
      </c>
      <c r="M142" s="23" t="n">
        <f aca="false">F142+H142+J142+K142</f>
        <v>17.240931262235</v>
      </c>
      <c r="N142" s="23" t="n">
        <f aca="false">MAX(L142,M142)</f>
        <v>17.5105497068417</v>
      </c>
    </row>
    <row r="143" customFormat="false" ht="15" hidden="false" customHeight="false" outlineLevel="0" collapsed="false">
      <c r="A143" s="5" t="n">
        <v>124</v>
      </c>
      <c r="B143" s="25" t="n">
        <f aca="true">NORMSINV(RAND())</f>
        <v>-0.617533311821771</v>
      </c>
      <c r="C143" s="25" t="n">
        <f aca="true">$C$4*B143+SQRT(1-$C$4^2)*NORMSINV(RAND())</f>
        <v>-0.486026697740917</v>
      </c>
      <c r="D143" s="25" t="n">
        <f aca="false">NORMSDIST(B143)</f>
        <v>0.268441508056049</v>
      </c>
      <c r="E143" s="25" t="n">
        <f aca="false">NORMSDIST(C143)</f>
        <v>0.313474118584733</v>
      </c>
      <c r="F143" s="23" t="n">
        <f aca="true">BETAINV(RAND(),T1_PERT!$F$5,T1_PERT!$G$5,T1_PERT!$C$5,T1_PERT!$E$5)</f>
        <v>5.20607544973827</v>
      </c>
      <c r="G143" s="23" t="n">
        <f aca="false">BETAINV(D143,T1_PERT!$F$6,T1_PERT!$G$6,T1_PERT!$C$6,T1_PERT!$E$6)</f>
        <v>4.53940944974198</v>
      </c>
      <c r="H143" s="23" t="n">
        <f aca="true">BETAINV(RAND(),T1_PERT!$F$7,T1_PERT!$G$7,T1_PERT!$C$7,T1_PERT!$E$7)</f>
        <v>4.26372923250849</v>
      </c>
      <c r="I143" s="23" t="n">
        <f aca="false">BETAINV(E143,T1_PERT!$F$8,T1_PERT!$G$8,T1_PERT!$C$8,T1_PERT!$E$8)</f>
        <v>4.89789885546986</v>
      </c>
      <c r="J143" s="23" t="n">
        <f aca="true">BETAINV(RAND(),T1_PERT!$F$9,T1_PERT!$G$9,T1_PERT!$C$9,T1_PERT!$E$9)</f>
        <v>4.17198792928583</v>
      </c>
      <c r="K143" s="23" t="n">
        <f aca="true">BETAINV(RAND(),T1_PERT!$F$10,T1_PERT!$G$10,T1_PERT!$C$10,T1_PERT!$E$10)</f>
        <v>1.92528309252384</v>
      </c>
      <c r="L143" s="23" t="n">
        <f aca="false">F143+G143+I143+K143</f>
        <v>16.568666847474</v>
      </c>
      <c r="M143" s="23" t="n">
        <f aca="false">F143+H143+J143+K143</f>
        <v>15.5670757040564</v>
      </c>
      <c r="N143" s="23" t="n">
        <f aca="false">MAX(L143,M143)</f>
        <v>16.568666847474</v>
      </c>
    </row>
    <row r="144" customFormat="false" ht="15" hidden="false" customHeight="false" outlineLevel="0" collapsed="false">
      <c r="A144" s="5" t="n">
        <v>125</v>
      </c>
      <c r="B144" s="25" t="n">
        <f aca="true">NORMSINV(RAND())</f>
        <v>0.699839714056687</v>
      </c>
      <c r="C144" s="25" t="n">
        <f aca="true">$C$4*B144+SQRT(1-$C$4^2)*NORMSINV(RAND())</f>
        <v>1.11444158082965</v>
      </c>
      <c r="D144" s="25" t="n">
        <f aca="false">NORMSDIST(B144)</f>
        <v>0.757986295052969</v>
      </c>
      <c r="E144" s="25" t="n">
        <f aca="false">NORMSDIST(C144)</f>
        <v>0.867455103318293</v>
      </c>
      <c r="F144" s="23" t="n">
        <f aca="true">BETAINV(RAND(),T1_PERT!$F$5,T1_PERT!$G$5,T1_PERT!$C$5,T1_PERT!$E$5)</f>
        <v>3.93196373141575</v>
      </c>
      <c r="G144" s="23" t="n">
        <f aca="false">BETAINV(D144,T1_PERT!$F$6,T1_PERT!$G$6,T1_PERT!$C$6,T1_PERT!$E$6)</f>
        <v>6.14441028622819</v>
      </c>
      <c r="H144" s="23" t="n">
        <f aca="true">BETAINV(RAND(),T1_PERT!$F$7,T1_PERT!$G$7,T1_PERT!$C$7,T1_PERT!$E$7)</f>
        <v>6.36125081364054</v>
      </c>
      <c r="I144" s="23" t="n">
        <f aca="false">BETAINV(E144,T1_PERT!$F$8,T1_PERT!$G$8,T1_PERT!$C$8,T1_PERT!$E$8)</f>
        <v>6.19472981140101</v>
      </c>
      <c r="J144" s="23" t="n">
        <f aca="true">BETAINV(RAND(),T1_PERT!$F$9,T1_PERT!$G$9,T1_PERT!$C$9,T1_PERT!$E$9)</f>
        <v>3.75814106248834</v>
      </c>
      <c r="K144" s="23" t="n">
        <f aca="true">BETAINV(RAND(),T1_PERT!$F$10,T1_PERT!$G$10,T1_PERT!$C$10,T1_PERT!$E$10)</f>
        <v>1.67061951448127</v>
      </c>
      <c r="L144" s="23" t="n">
        <f aca="false">F144+G144+I144+K144</f>
        <v>17.9417233435262</v>
      </c>
      <c r="M144" s="23" t="n">
        <f aca="false">F144+H144+J144+K144</f>
        <v>15.7219751220259</v>
      </c>
      <c r="N144" s="23" t="n">
        <f aca="false">MAX(L144,M144)</f>
        <v>17.9417233435262</v>
      </c>
    </row>
    <row r="145" customFormat="false" ht="15" hidden="false" customHeight="false" outlineLevel="0" collapsed="false">
      <c r="A145" s="5" t="n">
        <v>126</v>
      </c>
      <c r="B145" s="25" t="n">
        <f aca="true">NORMSINV(RAND())</f>
        <v>-0.645872811375696</v>
      </c>
      <c r="C145" s="25" t="n">
        <f aca="true">$C$4*B145+SQRT(1-$C$4^2)*NORMSINV(RAND())</f>
        <v>1.10141950776238</v>
      </c>
      <c r="D145" s="25" t="n">
        <f aca="false">NORMSDIST(B145)</f>
        <v>0.259180864420887</v>
      </c>
      <c r="E145" s="25" t="n">
        <f aca="false">NORMSDIST(C145)</f>
        <v>0.864642940496899</v>
      </c>
      <c r="F145" s="23" t="n">
        <f aca="true">BETAINV(RAND(),T1_PERT!$F$5,T1_PERT!$G$5,T1_PERT!$C$5,T1_PERT!$E$5)</f>
        <v>4.24093032564443</v>
      </c>
      <c r="G145" s="23" t="n">
        <f aca="false">BETAINV(D145,T1_PERT!$F$6,T1_PERT!$G$6,T1_PERT!$C$6,T1_PERT!$E$6)</f>
        <v>4.50937254399563</v>
      </c>
      <c r="H145" s="23" t="n">
        <f aca="true">BETAINV(RAND(),T1_PERT!$F$7,T1_PERT!$G$7,T1_PERT!$C$7,T1_PERT!$E$7)</f>
        <v>5.44671909047555</v>
      </c>
      <c r="I145" s="23" t="n">
        <f aca="false">BETAINV(E145,T1_PERT!$F$8,T1_PERT!$G$8,T1_PERT!$C$8,T1_PERT!$E$8)</f>
        <v>6.1836531625558</v>
      </c>
      <c r="J145" s="23" t="n">
        <f aca="true">BETAINV(RAND(),T1_PERT!$F$9,T1_PERT!$G$9,T1_PERT!$C$9,T1_PERT!$E$9)</f>
        <v>3.52117052217666</v>
      </c>
      <c r="K145" s="23" t="n">
        <f aca="true">BETAINV(RAND(),T1_PERT!$F$10,T1_PERT!$G$10,T1_PERT!$C$10,T1_PERT!$E$10)</f>
        <v>1.43337738735182</v>
      </c>
      <c r="L145" s="23" t="n">
        <f aca="false">F145+G145+I145+K145</f>
        <v>16.3673334195477</v>
      </c>
      <c r="M145" s="23" t="n">
        <f aca="false">F145+H145+J145+K145</f>
        <v>14.6421973256485</v>
      </c>
      <c r="N145" s="23" t="n">
        <f aca="false">MAX(L145,M145)</f>
        <v>16.3673334195477</v>
      </c>
    </row>
    <row r="146" customFormat="false" ht="15" hidden="false" customHeight="false" outlineLevel="0" collapsed="false">
      <c r="A146" s="5" t="n">
        <v>127</v>
      </c>
      <c r="B146" s="25" t="n">
        <f aca="true">NORMSINV(RAND())</f>
        <v>2.18901686254904</v>
      </c>
      <c r="C146" s="25" t="n">
        <f aca="true">$C$4*B146+SQRT(1-$C$4^2)*NORMSINV(RAND())</f>
        <v>0.207256745529685</v>
      </c>
      <c r="D146" s="25" t="n">
        <f aca="false">NORMSDIST(B146)</f>
        <v>0.985702192787239</v>
      </c>
      <c r="E146" s="25" t="n">
        <f aca="false">NORMSDIST(C146)</f>
        <v>0.582095323633256</v>
      </c>
      <c r="F146" s="23" t="n">
        <f aca="true">BETAINV(RAND(),T1_PERT!$F$5,T1_PERT!$G$5,T1_PERT!$C$5,T1_PERT!$E$5)</f>
        <v>4.74534030581156</v>
      </c>
      <c r="G146" s="23" t="n">
        <f aca="false">BETAINV(D146,T1_PERT!$F$6,T1_PERT!$G$6,T1_PERT!$C$6,T1_PERT!$E$6)</f>
        <v>7.81505213412062</v>
      </c>
      <c r="H146" s="23" t="n">
        <f aca="true">BETAINV(RAND(),T1_PERT!$F$7,T1_PERT!$G$7,T1_PERT!$C$7,T1_PERT!$E$7)</f>
        <v>4.4343772118403</v>
      </c>
      <c r="I146" s="23" t="n">
        <f aca="false">BETAINV(E146,T1_PERT!$F$8,T1_PERT!$G$8,T1_PERT!$C$8,T1_PERT!$E$8)</f>
        <v>5.42197693698313</v>
      </c>
      <c r="J146" s="23" t="n">
        <f aca="true">BETAINV(RAND(),T1_PERT!$F$9,T1_PERT!$G$9,T1_PERT!$C$9,T1_PERT!$E$9)</f>
        <v>4.77768495607065</v>
      </c>
      <c r="K146" s="23" t="n">
        <f aca="true">BETAINV(RAND(),T1_PERT!$F$10,T1_PERT!$G$10,T1_PERT!$C$10,T1_PERT!$E$10)</f>
        <v>1.87432547458037</v>
      </c>
      <c r="L146" s="23" t="n">
        <f aca="false">F146+G146+I146+K146</f>
        <v>19.8566948514957</v>
      </c>
      <c r="M146" s="23" t="n">
        <f aca="false">F146+H146+J146+K146</f>
        <v>15.8317279483029</v>
      </c>
      <c r="N146" s="23" t="n">
        <f aca="false">MAX(L146,M146)</f>
        <v>19.8566948514957</v>
      </c>
    </row>
    <row r="147" customFormat="false" ht="15" hidden="false" customHeight="false" outlineLevel="0" collapsed="false">
      <c r="A147" s="5" t="n">
        <v>128</v>
      </c>
      <c r="B147" s="25" t="n">
        <f aca="true">NORMSINV(RAND())</f>
        <v>-0.102078178172061</v>
      </c>
      <c r="C147" s="25" t="n">
        <f aca="true">$C$4*B147+SQRT(1-$C$4^2)*NORMSINV(RAND())</f>
        <v>0.996520620252637</v>
      </c>
      <c r="D147" s="25" t="n">
        <f aca="false">NORMSDIST(B147)</f>
        <v>0.459347310909643</v>
      </c>
      <c r="E147" s="25" t="n">
        <f aca="false">NORMSDIST(C147)</f>
        <v>0.840501373374265</v>
      </c>
      <c r="F147" s="23" t="n">
        <f aca="true">BETAINV(RAND(),T1_PERT!$F$5,T1_PERT!$G$5,T1_PERT!$C$5,T1_PERT!$E$5)</f>
        <v>3.80777460341213</v>
      </c>
      <c r="G147" s="23" t="n">
        <f aca="false">BETAINV(D147,T1_PERT!$F$6,T1_PERT!$G$6,T1_PERT!$C$6,T1_PERT!$E$6)</f>
        <v>5.12985183825146</v>
      </c>
      <c r="H147" s="23" t="n">
        <f aca="true">BETAINV(RAND(),T1_PERT!$F$7,T1_PERT!$G$7,T1_PERT!$C$7,T1_PERT!$E$7)</f>
        <v>5.17658718614634</v>
      </c>
      <c r="I147" s="23" t="n">
        <f aca="false">BETAINV(E147,T1_PERT!$F$8,T1_PERT!$G$8,T1_PERT!$C$8,T1_PERT!$E$8)</f>
        <v>6.09401942947301</v>
      </c>
      <c r="J147" s="23" t="n">
        <f aca="true">BETAINV(RAND(),T1_PERT!$F$9,T1_PERT!$G$9,T1_PERT!$C$9,T1_PERT!$E$9)</f>
        <v>3.71477391479154</v>
      </c>
      <c r="K147" s="23" t="n">
        <f aca="true">BETAINV(RAND(),T1_PERT!$F$10,T1_PERT!$G$10,T1_PERT!$C$10,T1_PERT!$E$10)</f>
        <v>1.7899022908867</v>
      </c>
      <c r="L147" s="23" t="n">
        <f aca="false">F147+G147+I147+K147</f>
        <v>16.8215481620233</v>
      </c>
      <c r="M147" s="23" t="n">
        <f aca="false">F147+H147+J147+K147</f>
        <v>14.4890379952367</v>
      </c>
      <c r="N147" s="23" t="n">
        <f aca="false">MAX(L147,M147)</f>
        <v>16.8215481620233</v>
      </c>
    </row>
    <row r="148" customFormat="false" ht="15" hidden="false" customHeight="false" outlineLevel="0" collapsed="false">
      <c r="A148" s="5" t="n">
        <v>129</v>
      </c>
      <c r="B148" s="25" t="n">
        <f aca="true">NORMSINV(RAND())</f>
        <v>0.701568451230396</v>
      </c>
      <c r="C148" s="25" t="n">
        <f aca="true">$C$4*B148+SQRT(1-$C$4^2)*NORMSINV(RAND())</f>
        <v>0.381201724073603</v>
      </c>
      <c r="D148" s="25" t="n">
        <f aca="false">NORMSDIST(B148)</f>
        <v>0.758525833885714</v>
      </c>
      <c r="E148" s="25" t="n">
        <f aca="false">NORMSDIST(C148)</f>
        <v>0.64847321504448</v>
      </c>
      <c r="F148" s="23" t="n">
        <f aca="true">BETAINV(RAND(),T1_PERT!$F$5,T1_PERT!$G$5,T1_PERT!$C$5,T1_PERT!$E$5)</f>
        <v>4.495806526312</v>
      </c>
      <c r="G148" s="23" t="n">
        <f aca="false">BETAINV(D148,T1_PERT!$F$6,T1_PERT!$G$6,T1_PERT!$C$6,T1_PERT!$E$6)</f>
        <v>6.14662048351549</v>
      </c>
      <c r="H148" s="23" t="n">
        <f aca="true">BETAINV(RAND(),T1_PERT!$F$7,T1_PERT!$G$7,T1_PERT!$C$7,T1_PERT!$E$7)</f>
        <v>6.36585047947717</v>
      </c>
      <c r="I148" s="23" t="n">
        <f aca="false">BETAINV(E148,T1_PERT!$F$8,T1_PERT!$G$8,T1_PERT!$C$8,T1_PERT!$E$8)</f>
        <v>5.56662536764171</v>
      </c>
      <c r="J148" s="23" t="n">
        <f aca="true">BETAINV(RAND(),T1_PERT!$F$9,T1_PERT!$G$9,T1_PERT!$C$9,T1_PERT!$E$9)</f>
        <v>5.46741969793167</v>
      </c>
      <c r="K148" s="23" t="n">
        <f aca="true">BETAINV(RAND(),T1_PERT!$F$10,T1_PERT!$G$10,T1_PERT!$C$10,T1_PERT!$E$10)</f>
        <v>2.0288765515943</v>
      </c>
      <c r="L148" s="23" t="n">
        <f aca="false">F148+G148+I148+K148</f>
        <v>18.2379289290635</v>
      </c>
      <c r="M148" s="23" t="n">
        <f aca="false">F148+H148+J148+K148</f>
        <v>18.3579532553151</v>
      </c>
      <c r="N148" s="23" t="n">
        <f aca="false">MAX(L148,M148)</f>
        <v>18.3579532553151</v>
      </c>
    </row>
    <row r="149" customFormat="false" ht="15" hidden="false" customHeight="false" outlineLevel="0" collapsed="false">
      <c r="A149" s="5" t="n">
        <v>130</v>
      </c>
      <c r="B149" s="25" t="n">
        <f aca="true">NORMSINV(RAND())</f>
        <v>1.45967367674963</v>
      </c>
      <c r="C149" s="25" t="n">
        <f aca="true">$C$4*B149+SQRT(1-$C$4^2)*NORMSINV(RAND())</f>
        <v>0.398556944302789</v>
      </c>
      <c r="D149" s="25" t="n">
        <f aca="false">NORMSDIST(B149)</f>
        <v>0.927810110139322</v>
      </c>
      <c r="E149" s="25" t="n">
        <f aca="false">NORMSDIST(C149)</f>
        <v>0.65489015406339</v>
      </c>
      <c r="F149" s="23" t="n">
        <f aca="true">BETAINV(RAND(),T1_PERT!$F$5,T1_PERT!$G$5,T1_PERT!$C$5,T1_PERT!$E$5)</f>
        <v>4.6115170241638</v>
      </c>
      <c r="G149" s="23" t="n">
        <f aca="false">BETAINV(D149,T1_PERT!$F$6,T1_PERT!$G$6,T1_PERT!$C$6,T1_PERT!$E$6)</f>
        <v>7.07401671204806</v>
      </c>
      <c r="H149" s="23" t="n">
        <f aca="true">BETAINV(RAND(),T1_PERT!$F$7,T1_PERT!$G$7,T1_PERT!$C$7,T1_PERT!$E$7)</f>
        <v>4.461389087137</v>
      </c>
      <c r="I149" s="23" t="n">
        <f aca="false">BETAINV(E149,T1_PERT!$F$8,T1_PERT!$G$8,T1_PERT!$C$8,T1_PERT!$E$8)</f>
        <v>5.58124396924197</v>
      </c>
      <c r="J149" s="23" t="n">
        <f aca="true">BETAINV(RAND(),T1_PERT!$F$9,T1_PERT!$G$9,T1_PERT!$C$9,T1_PERT!$E$9)</f>
        <v>4.43771469168848</v>
      </c>
      <c r="K149" s="23" t="n">
        <f aca="true">BETAINV(RAND(),T1_PERT!$F$10,T1_PERT!$G$10,T1_PERT!$C$10,T1_PERT!$E$10)</f>
        <v>1.76390033280475</v>
      </c>
      <c r="L149" s="23" t="n">
        <f aca="false">F149+G149+I149+K149</f>
        <v>19.0306780382586</v>
      </c>
      <c r="M149" s="23" t="n">
        <f aca="false">F149+H149+J149+K149</f>
        <v>15.274521135794</v>
      </c>
      <c r="N149" s="23" t="n">
        <f aca="false">MAX(L149,M149)</f>
        <v>19.0306780382586</v>
      </c>
    </row>
    <row r="150" customFormat="false" ht="15" hidden="false" customHeight="false" outlineLevel="0" collapsed="false">
      <c r="A150" s="5" t="n">
        <v>131</v>
      </c>
      <c r="B150" s="25" t="n">
        <f aca="true">NORMSINV(RAND())</f>
        <v>2.66739181653706</v>
      </c>
      <c r="C150" s="25" t="n">
        <f aca="true">$C$4*B150+SQRT(1-$C$4^2)*NORMSINV(RAND())</f>
        <v>1.64314624336418</v>
      </c>
      <c r="D150" s="25" t="n">
        <f aca="false">NORMSDIST(B150)</f>
        <v>0.996177875244634</v>
      </c>
      <c r="E150" s="25" t="n">
        <f aca="false">NORMSDIST(C150)</f>
        <v>0.949823660486275</v>
      </c>
      <c r="F150" s="23" t="n">
        <f aca="true">BETAINV(RAND(),T1_PERT!$F$5,T1_PERT!$G$5,T1_PERT!$C$5,T1_PERT!$E$5)</f>
        <v>4.4849793920061</v>
      </c>
      <c r="G150" s="23" t="n">
        <f aca="false">BETAINV(D150,T1_PERT!$F$6,T1_PERT!$G$6,T1_PERT!$C$6,T1_PERT!$E$6)</f>
        <v>8.18989436568058</v>
      </c>
      <c r="H150" s="23" t="n">
        <f aca="true">BETAINV(RAND(),T1_PERT!$F$7,T1_PERT!$G$7,T1_PERT!$C$7,T1_PERT!$E$7)</f>
        <v>5.39957208930381</v>
      </c>
      <c r="I150" s="23" t="n">
        <f aca="false">BETAINV(E150,T1_PERT!$F$8,T1_PERT!$G$8,T1_PERT!$C$8,T1_PERT!$E$8)</f>
        <v>6.62830070001368</v>
      </c>
      <c r="J150" s="23" t="n">
        <f aca="true">BETAINV(RAND(),T1_PERT!$F$9,T1_PERT!$G$9,T1_PERT!$C$9,T1_PERT!$E$9)</f>
        <v>3.56106180453981</v>
      </c>
      <c r="K150" s="23" t="n">
        <f aca="true">BETAINV(RAND(),T1_PERT!$F$10,T1_PERT!$G$10,T1_PERT!$C$10,T1_PERT!$E$10)</f>
        <v>1.70629208253909</v>
      </c>
      <c r="L150" s="23" t="n">
        <f aca="false">F150+G150+I150+K150</f>
        <v>21.0094665402394</v>
      </c>
      <c r="M150" s="23" t="n">
        <f aca="false">F150+H150+J150+K150</f>
        <v>15.1519053683888</v>
      </c>
      <c r="N150" s="23" t="n">
        <f aca="false">MAX(L150,M150)</f>
        <v>21.0094665402394</v>
      </c>
    </row>
    <row r="151" customFormat="false" ht="15" hidden="false" customHeight="false" outlineLevel="0" collapsed="false">
      <c r="A151" s="5" t="n">
        <v>132</v>
      </c>
      <c r="B151" s="25" t="n">
        <f aca="true">NORMSINV(RAND())</f>
        <v>1.67770498797562</v>
      </c>
      <c r="C151" s="25" t="n">
        <f aca="true">$C$4*B151+SQRT(1-$C$4^2)*NORMSINV(RAND())</f>
        <v>1.40366190825973</v>
      </c>
      <c r="D151" s="25" t="n">
        <f aca="false">NORMSDIST(B151)</f>
        <v>0.953297647390713</v>
      </c>
      <c r="E151" s="25" t="n">
        <f aca="false">NORMSDIST(C151)</f>
        <v>0.919790224740476</v>
      </c>
      <c r="F151" s="23" t="n">
        <f aca="true">BETAINV(RAND(),T1_PERT!$F$5,T1_PERT!$G$5,T1_PERT!$C$5,T1_PERT!$E$5)</f>
        <v>3.24778834789397</v>
      </c>
      <c r="G151" s="23" t="n">
        <f aca="false">BETAINV(D151,T1_PERT!$F$6,T1_PERT!$G$6,T1_PERT!$C$6,T1_PERT!$E$6)</f>
        <v>7.31507135819772</v>
      </c>
      <c r="H151" s="23" t="n">
        <f aca="true">BETAINV(RAND(),T1_PERT!$F$7,T1_PERT!$G$7,T1_PERT!$C$7,T1_PERT!$E$7)</f>
        <v>6.91677192857202</v>
      </c>
      <c r="I151" s="23" t="n">
        <f aca="false">BETAINV(E151,T1_PERT!$F$8,T1_PERT!$G$8,T1_PERT!$C$8,T1_PERT!$E$8)</f>
        <v>6.43654125610366</v>
      </c>
      <c r="J151" s="23" t="n">
        <f aca="true">BETAINV(RAND(),T1_PERT!$F$9,T1_PERT!$G$9,T1_PERT!$C$9,T1_PERT!$E$9)</f>
        <v>4.44691783591541</v>
      </c>
      <c r="K151" s="23" t="n">
        <f aca="true">BETAINV(RAND(),T1_PERT!$F$10,T1_PERT!$G$10,T1_PERT!$C$10,T1_PERT!$E$10)</f>
        <v>1.51610833140442</v>
      </c>
      <c r="L151" s="23" t="n">
        <f aca="false">F151+G151+I151+K151</f>
        <v>18.5155092935998</v>
      </c>
      <c r="M151" s="23" t="n">
        <f aca="false">F151+H151+J151+K151</f>
        <v>16.1275864437858</v>
      </c>
      <c r="N151" s="23" t="n">
        <f aca="false">MAX(L151,M151)</f>
        <v>18.5155092935998</v>
      </c>
    </row>
    <row r="152" customFormat="false" ht="15" hidden="false" customHeight="false" outlineLevel="0" collapsed="false">
      <c r="A152" s="5" t="n">
        <v>133</v>
      </c>
      <c r="B152" s="25" t="n">
        <f aca="true">NORMSINV(RAND())</f>
        <v>1.68768120419271</v>
      </c>
      <c r="C152" s="25" t="n">
        <f aca="true">$C$4*B152+SQRT(1-$C$4^2)*NORMSINV(RAND())</f>
        <v>1.25495543568706</v>
      </c>
      <c r="D152" s="25" t="n">
        <f aca="false">NORMSDIST(B152)</f>
        <v>0.954263779123821</v>
      </c>
      <c r="E152" s="25" t="n">
        <f aca="false">NORMSDIST(C152)</f>
        <v>0.895252530975039</v>
      </c>
      <c r="F152" s="23" t="n">
        <f aca="true">BETAINV(RAND(),T1_PERT!$F$5,T1_PERT!$G$5,T1_PERT!$C$5,T1_PERT!$E$5)</f>
        <v>3.83305321664869</v>
      </c>
      <c r="G152" s="23" t="n">
        <f aca="false">BETAINV(D152,T1_PERT!$F$6,T1_PERT!$G$6,T1_PERT!$C$6,T1_PERT!$E$6)</f>
        <v>7.32573388728522</v>
      </c>
      <c r="H152" s="23" t="n">
        <f aca="true">BETAINV(RAND(),T1_PERT!$F$7,T1_PERT!$G$7,T1_PERT!$C$7,T1_PERT!$E$7)</f>
        <v>7.00114196320503</v>
      </c>
      <c r="I152" s="23" t="n">
        <f aca="false">BETAINV(E152,T1_PERT!$F$8,T1_PERT!$G$8,T1_PERT!$C$8,T1_PERT!$E$8)</f>
        <v>6.31333185902019</v>
      </c>
      <c r="J152" s="23" t="n">
        <f aca="true">BETAINV(RAND(),T1_PERT!$F$9,T1_PERT!$G$9,T1_PERT!$C$9,T1_PERT!$E$9)</f>
        <v>4.25503582552132</v>
      </c>
      <c r="K152" s="23" t="n">
        <f aca="true">BETAINV(RAND(),T1_PERT!$F$10,T1_PERT!$G$10,T1_PERT!$C$10,T1_PERT!$E$10)</f>
        <v>2.22048062281185</v>
      </c>
      <c r="L152" s="23" t="n">
        <f aca="false">F152+G152+I152+K152</f>
        <v>19.6925995857659</v>
      </c>
      <c r="M152" s="23" t="n">
        <f aca="false">F152+H152+J152+K152</f>
        <v>17.3097116281869</v>
      </c>
      <c r="N152" s="23" t="n">
        <f aca="false">MAX(L152,M152)</f>
        <v>19.6925995857659</v>
      </c>
    </row>
    <row r="153" customFormat="false" ht="15" hidden="false" customHeight="false" outlineLevel="0" collapsed="false">
      <c r="A153" s="5" t="n">
        <v>134</v>
      </c>
      <c r="B153" s="25" t="n">
        <f aca="true">NORMSINV(RAND())</f>
        <v>-0.159933509288101</v>
      </c>
      <c r="C153" s="25" t="n">
        <f aca="true">$C$4*B153+SQRT(1-$C$4^2)*NORMSINV(RAND())</f>
        <v>0.0351090848719416</v>
      </c>
      <c r="D153" s="25" t="n">
        <f aca="false">NORMSDIST(B153)</f>
        <v>0.436466725835607</v>
      </c>
      <c r="E153" s="25" t="n">
        <f aca="false">NORMSDIST(C153)</f>
        <v>0.514003621400255</v>
      </c>
      <c r="F153" s="23" t="n">
        <f aca="true">BETAINV(RAND(),T1_PERT!$F$5,T1_PERT!$G$5,T1_PERT!$C$5,T1_PERT!$E$5)</f>
        <v>4.90565770252722</v>
      </c>
      <c r="G153" s="23" t="n">
        <f aca="false">BETAINV(D153,T1_PERT!$F$6,T1_PERT!$G$6,T1_PERT!$C$6,T1_PERT!$E$6)</f>
        <v>5.05997327775801</v>
      </c>
      <c r="H153" s="23" t="n">
        <f aca="true">BETAINV(RAND(),T1_PERT!$F$7,T1_PERT!$G$7,T1_PERT!$C$7,T1_PERT!$E$7)</f>
        <v>7.16158348074846</v>
      </c>
      <c r="I153" s="23" t="n">
        <f aca="false">BETAINV(E153,T1_PERT!$F$8,T1_PERT!$G$8,T1_PERT!$C$8,T1_PERT!$E$8)</f>
        <v>5.2829810008779</v>
      </c>
      <c r="J153" s="23" t="n">
        <f aca="true">BETAINV(RAND(),T1_PERT!$F$9,T1_PERT!$G$9,T1_PERT!$C$9,T1_PERT!$E$9)</f>
        <v>4.79104644783883</v>
      </c>
      <c r="K153" s="23" t="n">
        <f aca="true">BETAINV(RAND(),T1_PERT!$F$10,T1_PERT!$G$10,T1_PERT!$C$10,T1_PERT!$E$10)</f>
        <v>2.03619225825588</v>
      </c>
      <c r="L153" s="23" t="n">
        <f aca="false">F153+G153+I153+K153</f>
        <v>17.284804239419</v>
      </c>
      <c r="M153" s="23" t="n">
        <f aca="false">F153+H153+J153+K153</f>
        <v>18.8944798893704</v>
      </c>
      <c r="N153" s="23" t="n">
        <f aca="false">MAX(L153,M153)</f>
        <v>18.8944798893704</v>
      </c>
    </row>
    <row r="154" customFormat="false" ht="15" hidden="false" customHeight="false" outlineLevel="0" collapsed="false">
      <c r="A154" s="5" t="n">
        <v>135</v>
      </c>
      <c r="B154" s="25" t="n">
        <f aca="true">NORMSINV(RAND())</f>
        <v>1.35207508583043</v>
      </c>
      <c r="C154" s="25" t="n">
        <f aca="true">$C$4*B154+SQRT(1-$C$4^2)*NORMSINV(RAND())</f>
        <v>2.62527890347094</v>
      </c>
      <c r="D154" s="25" t="n">
        <f aca="false">NORMSDIST(B154)</f>
        <v>0.911824351769125</v>
      </c>
      <c r="E154" s="25" t="n">
        <f aca="false">NORMSDIST(C154)</f>
        <v>0.995671099156587</v>
      </c>
      <c r="F154" s="23" t="n">
        <f aca="true">BETAINV(RAND(),T1_PERT!$F$5,T1_PERT!$G$5,T1_PERT!$C$5,T1_PERT!$E$5)</f>
        <v>4.47314762729894</v>
      </c>
      <c r="G154" s="23" t="n">
        <f aca="false">BETAINV(D154,T1_PERT!$F$6,T1_PERT!$G$6,T1_PERT!$C$6,T1_PERT!$E$6)</f>
        <v>6.94982151170584</v>
      </c>
      <c r="H154" s="23" t="n">
        <f aca="true">BETAINV(RAND(),T1_PERT!$F$7,T1_PERT!$G$7,T1_PERT!$C$7,T1_PERT!$E$7)</f>
        <v>4.34021399046918</v>
      </c>
      <c r="I154" s="23" t="n">
        <f aca="false">BETAINV(E154,T1_PERT!$F$8,T1_PERT!$G$8,T1_PERT!$C$8,T1_PERT!$E$8)</f>
        <v>7.28695460464624</v>
      </c>
      <c r="J154" s="23" t="n">
        <f aca="true">BETAINV(RAND(),T1_PERT!$F$9,T1_PERT!$G$9,T1_PERT!$C$9,T1_PERT!$E$9)</f>
        <v>5.72981273746007</v>
      </c>
      <c r="K154" s="23" t="n">
        <f aca="true">BETAINV(RAND(),T1_PERT!$F$10,T1_PERT!$G$10,T1_PERT!$C$10,T1_PERT!$E$10)</f>
        <v>2.54372146786674</v>
      </c>
      <c r="L154" s="23" t="n">
        <f aca="false">F154+G154+I154+K154</f>
        <v>21.2536452115177</v>
      </c>
      <c r="M154" s="23" t="n">
        <f aca="false">F154+H154+J154+K154</f>
        <v>17.0868958230949</v>
      </c>
      <c r="N154" s="23" t="n">
        <f aca="false">MAX(L154,M154)</f>
        <v>21.2536452115177</v>
      </c>
    </row>
    <row r="155" customFormat="false" ht="15" hidden="false" customHeight="false" outlineLevel="0" collapsed="false">
      <c r="A155" s="5" t="n">
        <v>136</v>
      </c>
      <c r="B155" s="25" t="n">
        <f aca="true">NORMSINV(RAND())</f>
        <v>0.379757211022182</v>
      </c>
      <c r="C155" s="25" t="n">
        <f aca="true">$C$4*B155+SQRT(1-$C$4^2)*NORMSINV(RAND())</f>
        <v>-0.150914777941256</v>
      </c>
      <c r="D155" s="25" t="n">
        <f aca="false">NORMSDIST(B155)</f>
        <v>0.647937176197076</v>
      </c>
      <c r="E155" s="25" t="n">
        <f aca="false">NORMSDIST(C155)</f>
        <v>0.440021471446829</v>
      </c>
      <c r="F155" s="23" t="n">
        <f aca="true">BETAINV(RAND(),T1_PERT!$F$5,T1_PERT!$G$5,T1_PERT!$C$5,T1_PERT!$E$5)</f>
        <v>3.53387482014206</v>
      </c>
      <c r="G155" s="23" t="n">
        <f aca="false">BETAINV(D155,T1_PERT!$F$6,T1_PERT!$G$6,T1_PERT!$C$6,T1_PERT!$E$6)</f>
        <v>5.73395710913743</v>
      </c>
      <c r="H155" s="23" t="n">
        <f aca="true">BETAINV(RAND(),T1_PERT!$F$7,T1_PERT!$G$7,T1_PERT!$C$7,T1_PERT!$E$7)</f>
        <v>6.2538808364333</v>
      </c>
      <c r="I155" s="23" t="n">
        <f aca="false">BETAINV(E155,T1_PERT!$F$8,T1_PERT!$G$8,T1_PERT!$C$8,T1_PERT!$E$8)</f>
        <v>5.13868046963391</v>
      </c>
      <c r="J155" s="23" t="n">
        <f aca="true">BETAINV(RAND(),T1_PERT!$F$9,T1_PERT!$G$9,T1_PERT!$C$9,T1_PERT!$E$9)</f>
        <v>3.90010185608594</v>
      </c>
      <c r="K155" s="23" t="n">
        <f aca="true">BETAINV(RAND(),T1_PERT!$F$10,T1_PERT!$G$10,T1_PERT!$C$10,T1_PERT!$E$10)</f>
        <v>1.60593672730897</v>
      </c>
      <c r="L155" s="23" t="n">
        <f aca="false">F155+G155+I155+K155</f>
        <v>16.0124491262224</v>
      </c>
      <c r="M155" s="23" t="n">
        <f aca="false">F155+H155+J155+K155</f>
        <v>15.2937942399703</v>
      </c>
      <c r="N155" s="23" t="n">
        <f aca="false">MAX(L155,M155)</f>
        <v>16.0124491262224</v>
      </c>
    </row>
    <row r="156" customFormat="false" ht="15" hidden="false" customHeight="false" outlineLevel="0" collapsed="false">
      <c r="A156" s="5" t="n">
        <v>137</v>
      </c>
      <c r="B156" s="25" t="n">
        <f aca="true">NORMSINV(RAND())</f>
        <v>0.505711934854159</v>
      </c>
      <c r="C156" s="25" t="n">
        <f aca="true">$C$4*B156+SQRT(1-$C$4^2)*NORMSINV(RAND())</f>
        <v>1.34347018984297</v>
      </c>
      <c r="D156" s="25" t="n">
        <f aca="false">NORMSDIST(B156)</f>
        <v>0.69347055566667</v>
      </c>
      <c r="E156" s="25" t="n">
        <f aca="false">NORMSDIST(C156)</f>
        <v>0.910440113798809</v>
      </c>
      <c r="F156" s="23" t="n">
        <f aca="true">BETAINV(RAND(),T1_PERT!$F$5,T1_PERT!$G$5,T1_PERT!$C$5,T1_PERT!$E$5)</f>
        <v>3.89565739814396</v>
      </c>
      <c r="G156" s="23" t="n">
        <f aca="false">BETAINV(D156,T1_PERT!$F$6,T1_PERT!$G$6,T1_PERT!$C$6,T1_PERT!$E$6)</f>
        <v>5.8954803092462</v>
      </c>
      <c r="H156" s="23" t="n">
        <f aca="true">BETAINV(RAND(),T1_PERT!$F$7,T1_PERT!$G$7,T1_PERT!$C$7,T1_PERT!$E$7)</f>
        <v>4.79128010179287</v>
      </c>
      <c r="I156" s="23" t="n">
        <f aca="false">BETAINV(E156,T1_PERT!$F$8,T1_PERT!$G$8,T1_PERT!$C$8,T1_PERT!$E$8)</f>
        <v>6.38699912287259</v>
      </c>
      <c r="J156" s="23" t="n">
        <f aca="true">BETAINV(RAND(),T1_PERT!$F$9,T1_PERT!$G$9,T1_PERT!$C$9,T1_PERT!$E$9)</f>
        <v>4.18242423077217</v>
      </c>
      <c r="K156" s="23" t="n">
        <f aca="true">BETAINV(RAND(),T1_PERT!$F$10,T1_PERT!$G$10,T1_PERT!$C$10,T1_PERT!$E$10)</f>
        <v>2.78202621715611</v>
      </c>
      <c r="L156" s="23" t="n">
        <f aca="false">F156+G156+I156+K156</f>
        <v>18.9601630474189</v>
      </c>
      <c r="M156" s="23" t="n">
        <f aca="false">F156+H156+J156+K156</f>
        <v>15.6513879478651</v>
      </c>
      <c r="N156" s="23" t="n">
        <f aca="false">MAX(L156,M156)</f>
        <v>18.9601630474189</v>
      </c>
    </row>
    <row r="157" customFormat="false" ht="15" hidden="false" customHeight="false" outlineLevel="0" collapsed="false">
      <c r="A157" s="5" t="n">
        <v>138</v>
      </c>
      <c r="B157" s="25" t="n">
        <f aca="true">NORMSINV(RAND())</f>
        <v>0.639998221660108</v>
      </c>
      <c r="C157" s="25" t="n">
        <f aca="true">$C$4*B157+SQRT(1-$C$4^2)*NORMSINV(RAND())</f>
        <v>0.168538142692719</v>
      </c>
      <c r="D157" s="25" t="n">
        <f aca="false">NORMSDIST(B157)</f>
        <v>0.738913122235618</v>
      </c>
      <c r="E157" s="25" t="n">
        <f aca="false">NORMSDIST(C157)</f>
        <v>0.566920030356834</v>
      </c>
      <c r="F157" s="23" t="n">
        <f aca="true">BETAINV(RAND(),T1_PERT!$F$5,T1_PERT!$G$5,T1_PERT!$C$5,T1_PERT!$E$5)</f>
        <v>4.72412691278254</v>
      </c>
      <c r="G157" s="23" t="n">
        <f aca="false">BETAINV(D157,T1_PERT!$F$6,T1_PERT!$G$6,T1_PERT!$C$6,T1_PERT!$E$6)</f>
        <v>6.06780212789292</v>
      </c>
      <c r="H157" s="23" t="n">
        <f aca="true">BETAINV(RAND(),T1_PERT!$F$7,T1_PERT!$G$7,T1_PERT!$C$7,T1_PERT!$E$7)</f>
        <v>6.74918902134755</v>
      </c>
      <c r="I157" s="23" t="n">
        <f aca="false">BETAINV(E157,T1_PERT!$F$8,T1_PERT!$G$8,T1_PERT!$C$8,T1_PERT!$E$8)</f>
        <v>5.39031382461992</v>
      </c>
      <c r="J157" s="23" t="n">
        <f aca="true">BETAINV(RAND(),T1_PERT!$F$9,T1_PERT!$G$9,T1_PERT!$C$9,T1_PERT!$E$9)</f>
        <v>4.74906779151917</v>
      </c>
      <c r="K157" s="23" t="n">
        <f aca="true">BETAINV(RAND(),T1_PERT!$F$10,T1_PERT!$G$10,T1_PERT!$C$10,T1_PERT!$E$10)</f>
        <v>2.25927511234108</v>
      </c>
      <c r="L157" s="23" t="n">
        <f aca="false">F157+G157+I157+K157</f>
        <v>18.4415179776365</v>
      </c>
      <c r="M157" s="23" t="n">
        <f aca="false">F157+H157+J157+K157</f>
        <v>18.4816588379903</v>
      </c>
      <c r="N157" s="23" t="n">
        <f aca="false">MAX(L157,M157)</f>
        <v>18.4816588379903</v>
      </c>
    </row>
    <row r="158" customFormat="false" ht="15" hidden="false" customHeight="false" outlineLevel="0" collapsed="false">
      <c r="A158" s="5" t="n">
        <v>139</v>
      </c>
      <c r="B158" s="25" t="n">
        <f aca="true">NORMSINV(RAND())</f>
        <v>2.10717339134699</v>
      </c>
      <c r="C158" s="25" t="n">
        <f aca="true">$C$4*B158+SQRT(1-$C$4^2)*NORMSINV(RAND())</f>
        <v>1.35514195825706</v>
      </c>
      <c r="D158" s="25" t="n">
        <f aca="false">NORMSDIST(B158)</f>
        <v>0.98244872374456</v>
      </c>
      <c r="E158" s="25" t="n">
        <f aca="false">NORMSDIST(C158)</f>
        <v>0.912313833600824</v>
      </c>
      <c r="F158" s="23" t="n">
        <f aca="true">BETAINV(RAND(),T1_PERT!$F$5,T1_PERT!$G$5,T1_PERT!$C$5,T1_PERT!$E$5)</f>
        <v>3.88409497147755</v>
      </c>
      <c r="G158" s="23" t="n">
        <f aca="false">BETAINV(D158,T1_PERT!$F$6,T1_PERT!$G$6,T1_PERT!$C$6,T1_PERT!$E$6)</f>
        <v>7.74170660155648</v>
      </c>
      <c r="H158" s="23" t="n">
        <f aca="true">BETAINV(RAND(),T1_PERT!$F$7,T1_PERT!$G$7,T1_PERT!$C$7,T1_PERT!$E$7)</f>
        <v>5.87095146136536</v>
      </c>
      <c r="I158" s="23" t="n">
        <f aca="false">BETAINV(E158,T1_PERT!$F$8,T1_PERT!$G$8,T1_PERT!$C$8,T1_PERT!$E$8)</f>
        <v>6.39664277333975</v>
      </c>
      <c r="J158" s="23" t="n">
        <f aca="true">BETAINV(RAND(),T1_PERT!$F$9,T1_PERT!$G$9,T1_PERT!$C$9,T1_PERT!$E$9)</f>
        <v>4.64850392675331</v>
      </c>
      <c r="K158" s="23" t="n">
        <f aca="true">BETAINV(RAND(),T1_PERT!$F$10,T1_PERT!$G$10,T1_PERT!$C$10,T1_PERT!$E$10)</f>
        <v>2.31420132734044</v>
      </c>
      <c r="L158" s="23" t="n">
        <f aca="false">F158+G158+I158+K158</f>
        <v>20.3366456737142</v>
      </c>
      <c r="M158" s="23" t="n">
        <f aca="false">F158+H158+J158+K158</f>
        <v>16.7177516869367</v>
      </c>
      <c r="N158" s="23" t="n">
        <f aca="false">MAX(L158,M158)</f>
        <v>20.3366456737142</v>
      </c>
    </row>
    <row r="159" customFormat="false" ht="15" hidden="false" customHeight="false" outlineLevel="0" collapsed="false">
      <c r="A159" s="5" t="n">
        <v>140</v>
      </c>
      <c r="B159" s="25" t="n">
        <f aca="true">NORMSINV(RAND())</f>
        <v>0.337058760226967</v>
      </c>
      <c r="C159" s="25" t="n">
        <f aca="true">$C$4*B159+SQRT(1-$C$4^2)*NORMSINV(RAND())</f>
        <v>0.923243903386948</v>
      </c>
      <c r="D159" s="25" t="n">
        <f aca="false">NORMSDIST(B159)</f>
        <v>0.631963697618014</v>
      </c>
      <c r="E159" s="25" t="n">
        <f aca="false">NORMSDIST(C159)</f>
        <v>0.822059942910945</v>
      </c>
      <c r="F159" s="23" t="n">
        <f aca="true">BETAINV(RAND(),T1_PERT!$F$5,T1_PERT!$G$5,T1_PERT!$C$5,T1_PERT!$E$5)</f>
        <v>3.47778302056317</v>
      </c>
      <c r="G159" s="23" t="n">
        <f aca="false">BETAINV(D159,T1_PERT!$F$6,T1_PERT!$G$6,T1_PERT!$C$6,T1_PERT!$E$6)</f>
        <v>5.67935466406597</v>
      </c>
      <c r="H159" s="23" t="n">
        <f aca="true">BETAINV(RAND(),T1_PERT!$F$7,T1_PERT!$G$7,T1_PERT!$C$7,T1_PERT!$E$7)</f>
        <v>5.03043920051872</v>
      </c>
      <c r="I159" s="23" t="n">
        <f aca="false">BETAINV(E159,T1_PERT!$F$8,T1_PERT!$G$8,T1_PERT!$C$8,T1_PERT!$E$8)</f>
        <v>6.03107457397355</v>
      </c>
      <c r="J159" s="23" t="n">
        <f aca="true">BETAINV(RAND(),T1_PERT!$F$9,T1_PERT!$G$9,T1_PERT!$C$9,T1_PERT!$E$9)</f>
        <v>4.55336935018067</v>
      </c>
      <c r="K159" s="23" t="n">
        <f aca="true">BETAINV(RAND(),T1_PERT!$F$10,T1_PERT!$G$10,T1_PERT!$C$10,T1_PERT!$E$10)</f>
        <v>2.05730637384229</v>
      </c>
      <c r="L159" s="23" t="n">
        <f aca="false">F159+G159+I159+K159</f>
        <v>17.245518632445</v>
      </c>
      <c r="M159" s="23" t="n">
        <f aca="false">F159+H159+J159+K159</f>
        <v>15.1188979451048</v>
      </c>
      <c r="N159" s="23" t="n">
        <f aca="false">MAX(L159,M159)</f>
        <v>17.245518632445</v>
      </c>
    </row>
    <row r="160" customFormat="false" ht="15" hidden="false" customHeight="false" outlineLevel="0" collapsed="false">
      <c r="A160" s="5" t="n">
        <v>141</v>
      </c>
      <c r="B160" s="25" t="n">
        <f aca="true">NORMSINV(RAND())</f>
        <v>-0.000500826834121824</v>
      </c>
      <c r="C160" s="25" t="n">
        <f aca="true">$C$4*B160+SQRT(1-$C$4^2)*NORMSINV(RAND())</f>
        <v>0.0750717749596142</v>
      </c>
      <c r="D160" s="25" t="n">
        <f aca="false">NORMSDIST(B160)</f>
        <v>0.499800199009062</v>
      </c>
      <c r="E160" s="25" t="n">
        <f aca="false">NORMSDIST(C160)</f>
        <v>0.529921197621914</v>
      </c>
      <c r="F160" s="23" t="n">
        <f aca="true">BETAINV(RAND(),T1_PERT!$F$5,T1_PERT!$G$5,T1_PERT!$C$5,T1_PERT!$E$5)</f>
        <v>4.53871198410976</v>
      </c>
      <c r="G160" s="23" t="n">
        <f aca="false">BETAINV(D160,T1_PERT!$F$6,T1_PERT!$G$6,T1_PERT!$C$6,T1_PERT!$E$6)</f>
        <v>5.25425667557584</v>
      </c>
      <c r="H160" s="23" t="n">
        <f aca="true">BETAINV(RAND(),T1_PERT!$F$7,T1_PERT!$G$7,T1_PERT!$C$7,T1_PERT!$E$7)</f>
        <v>3.85850385157611</v>
      </c>
      <c r="I160" s="23" t="n">
        <f aca="false">BETAINV(E160,T1_PERT!$F$8,T1_PERT!$G$8,T1_PERT!$C$8,T1_PERT!$E$8)</f>
        <v>5.31482045310789</v>
      </c>
      <c r="J160" s="23" t="n">
        <f aca="true">BETAINV(RAND(),T1_PERT!$F$9,T1_PERT!$G$9,T1_PERT!$C$9,T1_PERT!$E$9)</f>
        <v>4.58554266396305</v>
      </c>
      <c r="K160" s="23" t="n">
        <f aca="true">BETAINV(RAND(),T1_PERT!$F$10,T1_PERT!$G$10,T1_PERT!$C$10,T1_PERT!$E$10)</f>
        <v>1.63115684106358</v>
      </c>
      <c r="L160" s="23" t="n">
        <f aca="false">F160+G160+I160+K160</f>
        <v>16.7389459538571</v>
      </c>
      <c r="M160" s="23" t="n">
        <f aca="false">F160+H160+J160+K160</f>
        <v>14.6139153407125</v>
      </c>
      <c r="N160" s="23" t="n">
        <f aca="false">MAX(L160,M160)</f>
        <v>16.7389459538571</v>
      </c>
    </row>
    <row r="161" customFormat="false" ht="15" hidden="false" customHeight="false" outlineLevel="0" collapsed="false">
      <c r="A161" s="5" t="n">
        <v>142</v>
      </c>
      <c r="B161" s="25" t="n">
        <f aca="true">NORMSINV(RAND())</f>
        <v>0.53294596013505</v>
      </c>
      <c r="C161" s="25" t="n">
        <f aca="true">$C$4*B161+SQRT(1-$C$4^2)*NORMSINV(RAND())</f>
        <v>-1.63693859144578</v>
      </c>
      <c r="D161" s="25" t="n">
        <f aca="false">NORMSDIST(B161)</f>
        <v>0.702964505547662</v>
      </c>
      <c r="E161" s="25" t="n">
        <f aca="false">NORMSDIST(C161)</f>
        <v>0.0508216506645612</v>
      </c>
      <c r="F161" s="23" t="n">
        <f aca="true">BETAINV(RAND(),T1_PERT!$F$5,T1_PERT!$G$5,T1_PERT!$C$5,T1_PERT!$E$5)</f>
        <v>4.13914965147012</v>
      </c>
      <c r="G161" s="23" t="n">
        <f aca="false">BETAINV(D161,T1_PERT!$F$6,T1_PERT!$G$6,T1_PERT!$C$6,T1_PERT!$E$6)</f>
        <v>5.93044524068639</v>
      </c>
      <c r="H161" s="23" t="n">
        <f aca="true">BETAINV(RAND(),T1_PERT!$F$7,T1_PERT!$G$7,T1_PERT!$C$7,T1_PERT!$E$7)</f>
        <v>5.8949921507507</v>
      </c>
      <c r="I161" s="23" t="n">
        <f aca="false">BETAINV(E161,T1_PERT!$F$8,T1_PERT!$G$8,T1_PERT!$C$8,T1_PERT!$E$8)</f>
        <v>4.3084814630899</v>
      </c>
      <c r="J161" s="23" t="n">
        <f aca="true">BETAINV(RAND(),T1_PERT!$F$9,T1_PERT!$G$9,T1_PERT!$C$9,T1_PERT!$E$9)</f>
        <v>4.14441543217155</v>
      </c>
      <c r="K161" s="23" t="n">
        <f aca="true">BETAINV(RAND(),T1_PERT!$F$10,T1_PERT!$G$10,T1_PERT!$C$10,T1_PERT!$E$10)</f>
        <v>1.61977431679002</v>
      </c>
      <c r="L161" s="23" t="n">
        <f aca="false">F161+G161+I161+K161</f>
        <v>15.9978506720364</v>
      </c>
      <c r="M161" s="23" t="n">
        <f aca="false">F161+H161+J161+K161</f>
        <v>15.7983315511824</v>
      </c>
      <c r="N161" s="23" t="n">
        <f aca="false">MAX(L161,M161)</f>
        <v>15.9978506720364</v>
      </c>
    </row>
    <row r="162" customFormat="false" ht="15" hidden="false" customHeight="false" outlineLevel="0" collapsed="false">
      <c r="A162" s="5" t="n">
        <v>143</v>
      </c>
      <c r="B162" s="25" t="n">
        <f aca="true">NORMSINV(RAND())</f>
        <v>-0.215716732317941</v>
      </c>
      <c r="C162" s="25" t="n">
        <f aca="true">$C$4*B162+SQRT(1-$C$4^2)*NORMSINV(RAND())</f>
        <v>-1.39431934879145</v>
      </c>
      <c r="D162" s="25" t="n">
        <f aca="false">NORMSDIST(B162)</f>
        <v>0.414604278887042</v>
      </c>
      <c r="E162" s="25" t="n">
        <f aca="false">NORMSDIST(C162)</f>
        <v>0.0816105952969876</v>
      </c>
      <c r="F162" s="23" t="n">
        <f aca="true">BETAINV(RAND(),T1_PERT!$F$5,T1_PERT!$G$5,T1_PERT!$C$5,T1_PERT!$E$5)</f>
        <v>5.40299337996861</v>
      </c>
      <c r="G162" s="23" t="n">
        <f aca="false">BETAINV(D162,T1_PERT!$F$6,T1_PERT!$G$6,T1_PERT!$C$6,T1_PERT!$E$6)</f>
        <v>4.99334071218751</v>
      </c>
      <c r="H162" s="23" t="n">
        <f aca="true">BETAINV(RAND(),T1_PERT!$F$7,T1_PERT!$G$7,T1_PERT!$C$7,T1_PERT!$E$7)</f>
        <v>6.92481954381619</v>
      </c>
      <c r="I162" s="23" t="n">
        <f aca="false">BETAINV(E162,T1_PERT!$F$8,T1_PERT!$G$8,T1_PERT!$C$8,T1_PERT!$E$8)</f>
        <v>4.40041301371485</v>
      </c>
      <c r="J162" s="23" t="n">
        <f aca="true">BETAINV(RAND(),T1_PERT!$F$9,T1_PERT!$G$9,T1_PERT!$C$9,T1_PERT!$E$9)</f>
        <v>4.272948878642</v>
      </c>
      <c r="K162" s="23" t="n">
        <f aca="true">BETAINV(RAND(),T1_PERT!$F$10,T1_PERT!$G$10,T1_PERT!$C$10,T1_PERT!$E$10)</f>
        <v>1.85099502043966</v>
      </c>
      <c r="L162" s="23" t="n">
        <f aca="false">F162+G162+I162+K162</f>
        <v>16.6477421263106</v>
      </c>
      <c r="M162" s="23" t="n">
        <f aca="false">F162+H162+J162+K162</f>
        <v>18.4517568228665</v>
      </c>
      <c r="N162" s="23" t="n">
        <f aca="false">MAX(L162,M162)</f>
        <v>18.4517568228665</v>
      </c>
    </row>
    <row r="163" customFormat="false" ht="15" hidden="false" customHeight="false" outlineLevel="0" collapsed="false">
      <c r="A163" s="5" t="n">
        <v>144</v>
      </c>
      <c r="B163" s="25" t="n">
        <f aca="true">NORMSINV(RAND())</f>
        <v>0.908508560859323</v>
      </c>
      <c r="C163" s="25" t="n">
        <f aca="true">$C$4*B163+SQRT(1-$C$4^2)*NORMSINV(RAND())</f>
        <v>0.663044888095092</v>
      </c>
      <c r="D163" s="25" t="n">
        <f aca="false">NORMSDIST(B163)</f>
        <v>0.818195203588356</v>
      </c>
      <c r="E163" s="25" t="n">
        <f aca="false">NORMSDIST(C163)</f>
        <v>0.746349097158078</v>
      </c>
      <c r="F163" s="23" t="n">
        <f aca="true">BETAINV(RAND(),T1_PERT!$F$5,T1_PERT!$G$5,T1_PERT!$C$5,T1_PERT!$E$5)</f>
        <v>3.25432987719383</v>
      </c>
      <c r="G163" s="23" t="n">
        <f aca="false">BETAINV(D163,T1_PERT!$F$6,T1_PERT!$G$6,T1_PERT!$C$6,T1_PERT!$E$6)</f>
        <v>6.40934429670256</v>
      </c>
      <c r="H163" s="23" t="n">
        <f aca="true">BETAINV(RAND(),T1_PERT!$F$7,T1_PERT!$G$7,T1_PERT!$C$7,T1_PERT!$E$7)</f>
        <v>6.01845022427663</v>
      </c>
      <c r="I163" s="23" t="n">
        <f aca="false">BETAINV(E163,T1_PERT!$F$8,T1_PERT!$G$8,T1_PERT!$C$8,T1_PERT!$E$8)</f>
        <v>5.80687537160805</v>
      </c>
      <c r="J163" s="23" t="n">
        <f aca="true">BETAINV(RAND(),T1_PERT!$F$9,T1_PERT!$G$9,T1_PERT!$C$9,T1_PERT!$E$9)</f>
        <v>5.57358875350769</v>
      </c>
      <c r="K163" s="23" t="n">
        <f aca="true">BETAINV(RAND(),T1_PERT!$F$10,T1_PERT!$G$10,T1_PERT!$C$10,T1_PERT!$E$10)</f>
        <v>1.65087088675662</v>
      </c>
      <c r="L163" s="23" t="n">
        <f aca="false">F163+G163+I163+K163</f>
        <v>17.1214204322611</v>
      </c>
      <c r="M163" s="23" t="n">
        <f aca="false">F163+H163+J163+K163</f>
        <v>16.4972397417348</v>
      </c>
      <c r="N163" s="23" t="n">
        <f aca="false">MAX(L163,M163)</f>
        <v>17.1214204322611</v>
      </c>
    </row>
    <row r="164" customFormat="false" ht="15" hidden="false" customHeight="false" outlineLevel="0" collapsed="false">
      <c r="A164" s="5" t="n">
        <v>145</v>
      </c>
      <c r="B164" s="25" t="n">
        <f aca="true">NORMSINV(RAND())</f>
        <v>-0.567068406587945</v>
      </c>
      <c r="C164" s="25" t="n">
        <f aca="true">$C$4*B164+SQRT(1-$C$4^2)*NORMSINV(RAND())</f>
        <v>-0.356250013848681</v>
      </c>
      <c r="D164" s="25" t="n">
        <f aca="false">NORMSDIST(B164)</f>
        <v>0.285333853322807</v>
      </c>
      <c r="E164" s="25" t="n">
        <f aca="false">NORMSDIST(C164)</f>
        <v>0.360826669964656</v>
      </c>
      <c r="F164" s="23" t="n">
        <f aca="true">BETAINV(RAND(),T1_PERT!$F$5,T1_PERT!$G$5,T1_PERT!$C$5,T1_PERT!$E$5)</f>
        <v>3.17396598176341</v>
      </c>
      <c r="G164" s="23" t="n">
        <f aca="false">BETAINV(D164,T1_PERT!$F$6,T1_PERT!$G$6,T1_PERT!$C$6,T1_PERT!$E$6)</f>
        <v>4.59359646713556</v>
      </c>
      <c r="H164" s="23" t="n">
        <f aca="true">BETAINV(RAND(),T1_PERT!$F$7,T1_PERT!$G$7,T1_PERT!$C$7,T1_PERT!$E$7)</f>
        <v>5.80983701695142</v>
      </c>
      <c r="I164" s="23" t="n">
        <f aca="false">BETAINV(E164,T1_PERT!$F$8,T1_PERT!$G$8,T1_PERT!$C$8,T1_PERT!$E$8)</f>
        <v>4.98793758996993</v>
      </c>
      <c r="J164" s="23" t="n">
        <f aca="true">BETAINV(RAND(),T1_PERT!$F$9,T1_PERT!$G$9,T1_PERT!$C$9,T1_PERT!$E$9)</f>
        <v>3.71287714745638</v>
      </c>
      <c r="K164" s="23" t="n">
        <f aca="true">BETAINV(RAND(),T1_PERT!$F$10,T1_PERT!$G$10,T1_PERT!$C$10,T1_PERT!$E$10)</f>
        <v>1.80242659413096</v>
      </c>
      <c r="L164" s="23" t="n">
        <f aca="false">F164+G164+I164+K164</f>
        <v>14.5579266329999</v>
      </c>
      <c r="M164" s="23" t="n">
        <f aca="false">F164+H164+J164+K164</f>
        <v>14.4991067403022</v>
      </c>
      <c r="N164" s="23" t="n">
        <f aca="false">MAX(L164,M164)</f>
        <v>14.5579266329999</v>
      </c>
    </row>
    <row r="165" customFormat="false" ht="15" hidden="false" customHeight="false" outlineLevel="0" collapsed="false">
      <c r="A165" s="5" t="n">
        <v>146</v>
      </c>
      <c r="B165" s="25" t="n">
        <f aca="true">NORMSINV(RAND())</f>
        <v>1.16943344777022</v>
      </c>
      <c r="C165" s="25" t="n">
        <f aca="true">$C$4*B165+SQRT(1-$C$4^2)*NORMSINV(RAND())</f>
        <v>-0.0505536604119849</v>
      </c>
      <c r="D165" s="25" t="n">
        <f aca="false">NORMSDIST(B165)</f>
        <v>0.878885479812735</v>
      </c>
      <c r="E165" s="25" t="n">
        <f aca="false">NORMSDIST(C165)</f>
        <v>0.479840594604713</v>
      </c>
      <c r="F165" s="23" t="n">
        <f aca="true">BETAINV(RAND(),T1_PERT!$F$5,T1_PERT!$G$5,T1_PERT!$C$5,T1_PERT!$E$5)</f>
        <v>3.18711068101125</v>
      </c>
      <c r="G165" s="23" t="n">
        <f aca="false">BETAINV(D165,T1_PERT!$F$6,T1_PERT!$G$6,T1_PERT!$C$6,T1_PERT!$E$6)</f>
        <v>6.73218098857378</v>
      </c>
      <c r="H165" s="23" t="n">
        <f aca="true">BETAINV(RAND(),T1_PERT!$F$7,T1_PERT!$G$7,T1_PERT!$C$7,T1_PERT!$E$7)</f>
        <v>4.07173800460025</v>
      </c>
      <c r="I165" s="23" t="n">
        <f aca="false">BETAINV(E165,T1_PERT!$F$8,T1_PERT!$G$8,T1_PERT!$C$8,T1_PERT!$E$8)</f>
        <v>5.2156968363728</v>
      </c>
      <c r="J165" s="23" t="n">
        <f aca="true">BETAINV(RAND(),T1_PERT!$F$9,T1_PERT!$G$9,T1_PERT!$C$9,T1_PERT!$E$9)</f>
        <v>4.833987727754</v>
      </c>
      <c r="K165" s="23" t="n">
        <f aca="true">BETAINV(RAND(),T1_PERT!$F$10,T1_PERT!$G$10,T1_PERT!$C$10,T1_PERT!$E$10)</f>
        <v>2.15310731821574</v>
      </c>
      <c r="L165" s="23" t="n">
        <f aca="false">F165+G165+I165+K165</f>
        <v>17.2880958241736</v>
      </c>
      <c r="M165" s="23" t="n">
        <f aca="false">F165+H165+J165+K165</f>
        <v>14.2459437315812</v>
      </c>
      <c r="N165" s="23" t="n">
        <f aca="false">MAX(L165,M165)</f>
        <v>17.2880958241736</v>
      </c>
    </row>
    <row r="166" customFormat="false" ht="15" hidden="false" customHeight="false" outlineLevel="0" collapsed="false">
      <c r="A166" s="5" t="n">
        <v>147</v>
      </c>
      <c r="B166" s="25" t="n">
        <f aca="true">NORMSINV(RAND())</f>
        <v>0.0159462582558111</v>
      </c>
      <c r="C166" s="25" t="n">
        <f aca="true">$C$4*B166+SQRT(1-$C$4^2)*NORMSINV(RAND())</f>
        <v>-0.159264769943292</v>
      </c>
      <c r="D166" s="25" t="n">
        <f aca="false">NORMSDIST(B166)</f>
        <v>0.506361367033224</v>
      </c>
      <c r="E166" s="25" t="n">
        <f aca="false">NORMSDIST(C166)</f>
        <v>0.436730137973815</v>
      </c>
      <c r="F166" s="23" t="n">
        <f aca="true">BETAINV(RAND(),T1_PERT!$F$5,T1_PERT!$G$5,T1_PERT!$C$5,T1_PERT!$E$5)</f>
        <v>3.19974135365949</v>
      </c>
      <c r="G166" s="23" t="n">
        <f aca="false">BETAINV(D166,T1_PERT!$F$6,T1_PERT!$G$6,T1_PERT!$C$6,T1_PERT!$E$6)</f>
        <v>5.27458765961977</v>
      </c>
      <c r="H166" s="23" t="n">
        <f aca="true">BETAINV(RAND(),T1_PERT!$F$7,T1_PERT!$G$7,T1_PERT!$C$7,T1_PERT!$E$7)</f>
        <v>4.1902139814619</v>
      </c>
      <c r="I166" s="23" t="n">
        <f aca="false">BETAINV(E166,T1_PERT!$F$8,T1_PERT!$G$8,T1_PERT!$C$8,T1_PERT!$E$8)</f>
        <v>5.13236638021711</v>
      </c>
      <c r="J166" s="23" t="n">
        <f aca="true">BETAINV(RAND(),T1_PERT!$F$9,T1_PERT!$G$9,T1_PERT!$C$9,T1_PERT!$E$9)</f>
        <v>3.40246960135636</v>
      </c>
      <c r="K166" s="23" t="n">
        <f aca="true">BETAINV(RAND(),T1_PERT!$F$10,T1_PERT!$G$10,T1_PERT!$C$10,T1_PERT!$E$10)</f>
        <v>2.32246567441163</v>
      </c>
      <c r="L166" s="23" t="n">
        <f aca="false">F166+G166+I166+K166</f>
        <v>15.929161067908</v>
      </c>
      <c r="M166" s="23" t="n">
        <f aca="false">F166+H166+J166+K166</f>
        <v>13.1148906108894</v>
      </c>
      <c r="N166" s="23" t="n">
        <f aca="false">MAX(L166,M166)</f>
        <v>15.929161067908</v>
      </c>
    </row>
    <row r="167" customFormat="false" ht="15" hidden="false" customHeight="false" outlineLevel="0" collapsed="false">
      <c r="A167" s="5" t="n">
        <v>148</v>
      </c>
      <c r="B167" s="25" t="n">
        <f aca="true">NORMSINV(RAND())</f>
        <v>0.919621762807403</v>
      </c>
      <c r="C167" s="25" t="n">
        <f aca="true">$C$4*B167+SQRT(1-$C$4^2)*NORMSINV(RAND())</f>
        <v>0.550364229270129</v>
      </c>
      <c r="D167" s="25" t="n">
        <f aca="false">NORMSDIST(B167)</f>
        <v>0.821114774993912</v>
      </c>
      <c r="E167" s="25" t="n">
        <f aca="false">NORMSDIST(C167)</f>
        <v>0.708965210888351</v>
      </c>
      <c r="F167" s="23" t="n">
        <f aca="true">BETAINV(RAND(),T1_PERT!$F$5,T1_PERT!$G$5,T1_PERT!$C$5,T1_PERT!$E$5)</f>
        <v>4.57353023762331</v>
      </c>
      <c r="G167" s="23" t="n">
        <f aca="false">BETAINV(D167,T1_PERT!$F$6,T1_PERT!$G$6,T1_PERT!$C$6,T1_PERT!$E$6)</f>
        <v>6.42331911022283</v>
      </c>
      <c r="H167" s="23" t="n">
        <f aca="true">BETAINV(RAND(),T1_PERT!$F$7,T1_PERT!$G$7,T1_PERT!$C$7,T1_PERT!$E$7)</f>
        <v>6.31473779661186</v>
      </c>
      <c r="I167" s="23" t="n">
        <f aca="false">BETAINV(E167,T1_PERT!$F$8,T1_PERT!$G$8,T1_PERT!$C$8,T1_PERT!$E$8)</f>
        <v>5.71021115257604</v>
      </c>
      <c r="J167" s="23" t="n">
        <f aca="true">BETAINV(RAND(),T1_PERT!$F$9,T1_PERT!$G$9,T1_PERT!$C$9,T1_PERT!$E$9)</f>
        <v>4.53244545203859</v>
      </c>
      <c r="K167" s="23" t="n">
        <f aca="true">BETAINV(RAND(),T1_PERT!$F$10,T1_PERT!$G$10,T1_PERT!$C$10,T1_PERT!$E$10)</f>
        <v>1.45573317161752</v>
      </c>
      <c r="L167" s="23" t="n">
        <f aca="false">F167+G167+I167+K167</f>
        <v>18.1627936720397</v>
      </c>
      <c r="M167" s="23" t="n">
        <f aca="false">F167+H167+J167+K167</f>
        <v>16.8764466578913</v>
      </c>
      <c r="N167" s="23" t="n">
        <f aca="false">MAX(L167,M167)</f>
        <v>18.1627936720397</v>
      </c>
    </row>
    <row r="168" customFormat="false" ht="15" hidden="false" customHeight="false" outlineLevel="0" collapsed="false">
      <c r="A168" s="5" t="n">
        <v>149</v>
      </c>
      <c r="B168" s="25" t="n">
        <f aca="true">NORMSINV(RAND())</f>
        <v>-0.499955619563358</v>
      </c>
      <c r="C168" s="25" t="n">
        <f aca="true">$C$4*B168+SQRT(1-$C$4^2)*NORMSINV(RAND())</f>
        <v>-1.34715420153793</v>
      </c>
      <c r="D168" s="25" t="n">
        <f aca="false">NORMSDIST(B168)</f>
        <v>0.30855316371227</v>
      </c>
      <c r="E168" s="25" t="n">
        <f aca="false">NORMSDIST(C168)</f>
        <v>0.0889652873106141</v>
      </c>
      <c r="F168" s="23" t="n">
        <f aca="true">BETAINV(RAND(),T1_PERT!$F$5,T1_PERT!$G$5,T1_PERT!$C$5,T1_PERT!$E$5)</f>
        <v>4.54347648097937</v>
      </c>
      <c r="G168" s="23" t="n">
        <f aca="false">BETAINV(D168,T1_PERT!$F$6,T1_PERT!$G$6,T1_PERT!$C$6,T1_PERT!$E$6)</f>
        <v>4.66700577723422</v>
      </c>
      <c r="H168" s="23" t="n">
        <f aca="true">BETAINV(RAND(),T1_PERT!$F$7,T1_PERT!$G$7,T1_PERT!$C$7,T1_PERT!$E$7)</f>
        <v>4.21128680941428</v>
      </c>
      <c r="I168" s="23" t="n">
        <f aca="false">BETAINV(E168,T1_PERT!$F$8,T1_PERT!$G$8,T1_PERT!$C$8,T1_PERT!$E$8)</f>
        <v>4.42025389253463</v>
      </c>
      <c r="J168" s="23" t="n">
        <f aca="true">BETAINV(RAND(),T1_PERT!$F$9,T1_PERT!$G$9,T1_PERT!$C$9,T1_PERT!$E$9)</f>
        <v>3.95549912336973</v>
      </c>
      <c r="K168" s="23" t="n">
        <f aca="true">BETAINV(RAND(),T1_PERT!$F$10,T1_PERT!$G$10,T1_PERT!$C$10,T1_PERT!$E$10)</f>
        <v>2.13946072561505</v>
      </c>
      <c r="L168" s="23" t="n">
        <f aca="false">F168+G168+I168+K168</f>
        <v>15.7701968763633</v>
      </c>
      <c r="M168" s="23" t="n">
        <f aca="false">F168+H168+J168+K168</f>
        <v>14.8497231393784</v>
      </c>
      <c r="N168" s="23" t="n">
        <f aca="false">MAX(L168,M168)</f>
        <v>15.7701968763633</v>
      </c>
    </row>
    <row r="169" customFormat="false" ht="15" hidden="false" customHeight="false" outlineLevel="0" collapsed="false">
      <c r="A169" s="5" t="n">
        <v>150</v>
      </c>
      <c r="B169" s="25" t="n">
        <f aca="true">NORMSINV(RAND())</f>
        <v>1.13096975589409</v>
      </c>
      <c r="C169" s="25" t="n">
        <f aca="true">$C$4*B169+SQRT(1-$C$4^2)*NORMSINV(RAND())</f>
        <v>-0.045801816037618</v>
      </c>
      <c r="D169" s="25" t="n">
        <f aca="false">NORMSDIST(B169)</f>
        <v>0.870966089378596</v>
      </c>
      <c r="E169" s="25" t="n">
        <f aca="false">NORMSDIST(C169)</f>
        <v>0.481734105671452</v>
      </c>
      <c r="F169" s="23" t="n">
        <f aca="true">BETAINV(RAND(),T1_PERT!$F$5,T1_PERT!$G$5,T1_PERT!$C$5,T1_PERT!$E$5)</f>
        <v>4.50128581069838</v>
      </c>
      <c r="G169" s="23" t="n">
        <f aca="false">BETAINV(D169,T1_PERT!$F$6,T1_PERT!$G$6,T1_PERT!$C$6,T1_PERT!$E$6)</f>
        <v>6.68537785170373</v>
      </c>
      <c r="H169" s="23" t="n">
        <f aca="true">BETAINV(RAND(),T1_PERT!$F$7,T1_PERT!$G$7,T1_PERT!$C$7,T1_PERT!$E$7)</f>
        <v>4.84463683235236</v>
      </c>
      <c r="I169" s="23" t="n">
        <f aca="false">BETAINV(E169,T1_PERT!$F$8,T1_PERT!$G$8,T1_PERT!$C$8,T1_PERT!$E$8)</f>
        <v>5.21939314805258</v>
      </c>
      <c r="J169" s="23" t="n">
        <f aca="true">BETAINV(RAND(),T1_PERT!$F$9,T1_PERT!$G$9,T1_PERT!$C$9,T1_PERT!$E$9)</f>
        <v>3.67820895935345</v>
      </c>
      <c r="K169" s="23" t="n">
        <f aca="true">BETAINV(RAND(),T1_PERT!$F$10,T1_PERT!$G$10,T1_PERT!$C$10,T1_PERT!$E$10)</f>
        <v>1.93046222012369</v>
      </c>
      <c r="L169" s="23" t="n">
        <f aca="false">F169+G169+I169+K169</f>
        <v>18.3365190305784</v>
      </c>
      <c r="M169" s="23" t="n">
        <f aca="false">F169+H169+J169+K169</f>
        <v>14.9545938225279</v>
      </c>
      <c r="N169" s="23" t="n">
        <f aca="false">MAX(L169,M169)</f>
        <v>18.3365190305784</v>
      </c>
    </row>
    <row r="170" customFormat="false" ht="15" hidden="false" customHeight="false" outlineLevel="0" collapsed="false">
      <c r="A170" s="5" t="n">
        <v>151</v>
      </c>
      <c r="B170" s="25" t="n">
        <f aca="true">NORMSINV(RAND())</f>
        <v>-0.227545345825117</v>
      </c>
      <c r="C170" s="25" t="n">
        <f aca="true">$C$4*B170+SQRT(1-$C$4^2)*NORMSINV(RAND())</f>
        <v>0.145972450461084</v>
      </c>
      <c r="D170" s="25" t="n">
        <f aca="false">NORMSDIST(B170)</f>
        <v>0.409999856480898</v>
      </c>
      <c r="E170" s="25" t="n">
        <f aca="false">NORMSDIST(C170)</f>
        <v>0.558028431605245</v>
      </c>
      <c r="F170" s="23" t="n">
        <f aca="true">BETAINV(RAND(),T1_PERT!$F$5,T1_PERT!$G$5,T1_PERT!$C$5,T1_PERT!$E$5)</f>
        <v>3.67078085170357</v>
      </c>
      <c r="G170" s="23" t="n">
        <f aca="false">BETAINV(D170,T1_PERT!$F$6,T1_PERT!$G$6,T1_PERT!$C$6,T1_PERT!$E$6)</f>
        <v>4.97931035864677</v>
      </c>
      <c r="H170" s="23" t="n">
        <f aca="true">BETAINV(RAND(),T1_PERT!$F$7,T1_PERT!$G$7,T1_PERT!$C$7,T1_PERT!$E$7)</f>
        <v>5.03239911370355</v>
      </c>
      <c r="I170" s="23" t="n">
        <f aca="false">BETAINV(E170,T1_PERT!$F$8,T1_PERT!$G$8,T1_PERT!$C$8,T1_PERT!$E$8)</f>
        <v>5.37196198263947</v>
      </c>
      <c r="J170" s="23" t="n">
        <f aca="true">BETAINV(RAND(),T1_PERT!$F$9,T1_PERT!$G$9,T1_PERT!$C$9,T1_PERT!$E$9)</f>
        <v>4.06612688432263</v>
      </c>
      <c r="K170" s="23" t="n">
        <f aca="true">BETAINV(RAND(),T1_PERT!$F$10,T1_PERT!$G$10,T1_PERT!$C$10,T1_PERT!$E$10)</f>
        <v>2.13026626717279</v>
      </c>
      <c r="L170" s="23" t="n">
        <f aca="false">F170+G170+I170+K170</f>
        <v>16.1523194601626</v>
      </c>
      <c r="M170" s="23" t="n">
        <f aca="false">F170+H170+J170+K170</f>
        <v>14.8995731169025</v>
      </c>
      <c r="N170" s="23" t="n">
        <f aca="false">MAX(L170,M170)</f>
        <v>16.1523194601626</v>
      </c>
    </row>
    <row r="171" customFormat="false" ht="15" hidden="false" customHeight="false" outlineLevel="0" collapsed="false">
      <c r="A171" s="5" t="n">
        <v>152</v>
      </c>
      <c r="B171" s="25" t="n">
        <f aca="true">NORMSINV(RAND())</f>
        <v>-0.762408996486195</v>
      </c>
      <c r="C171" s="25" t="n">
        <f aca="true">$C$4*B171+SQRT(1-$C$4^2)*NORMSINV(RAND())</f>
        <v>1.10197144379024</v>
      </c>
      <c r="D171" s="25" t="n">
        <f aca="false">NORMSDIST(B171)</f>
        <v>0.222907969241129</v>
      </c>
      <c r="E171" s="25" t="n">
        <f aca="false">NORMSDIST(C171)</f>
        <v>0.864762956747685</v>
      </c>
      <c r="F171" s="23" t="n">
        <f aca="true">BETAINV(RAND(),T1_PERT!$F$5,T1_PERT!$G$5,T1_PERT!$C$5,T1_PERT!$E$5)</f>
        <v>3.3365860316503</v>
      </c>
      <c r="G171" s="23" t="n">
        <f aca="false">BETAINV(D171,T1_PERT!$F$6,T1_PERT!$G$6,T1_PERT!$C$6,T1_PERT!$E$6)</f>
        <v>4.38893564719278</v>
      </c>
      <c r="H171" s="23" t="n">
        <f aca="true">BETAINV(RAND(),T1_PERT!$F$7,T1_PERT!$G$7,T1_PERT!$C$7,T1_PERT!$E$7)</f>
        <v>6.61762136732521</v>
      </c>
      <c r="I171" s="23" t="n">
        <f aca="false">BETAINV(E171,T1_PERT!$F$8,T1_PERT!$G$8,T1_PERT!$C$8,T1_PERT!$E$8)</f>
        <v>6.18412289632694</v>
      </c>
      <c r="J171" s="23" t="n">
        <f aca="true">BETAINV(RAND(),T1_PERT!$F$9,T1_PERT!$G$9,T1_PERT!$C$9,T1_PERT!$E$9)</f>
        <v>4.60138136702462</v>
      </c>
      <c r="K171" s="23" t="n">
        <f aca="true">BETAINV(RAND(),T1_PERT!$F$10,T1_PERT!$G$10,T1_PERT!$C$10,T1_PERT!$E$10)</f>
        <v>2.13573509599151</v>
      </c>
      <c r="L171" s="23" t="n">
        <f aca="false">F171+G171+I171+K171</f>
        <v>16.0453796711615</v>
      </c>
      <c r="M171" s="23" t="n">
        <f aca="false">F171+H171+J171+K171</f>
        <v>16.6913238619916</v>
      </c>
      <c r="N171" s="23" t="n">
        <f aca="false">MAX(L171,M171)</f>
        <v>16.6913238619916</v>
      </c>
    </row>
    <row r="172" customFormat="false" ht="15" hidden="false" customHeight="false" outlineLevel="0" collapsed="false">
      <c r="A172" s="5" t="n">
        <v>153</v>
      </c>
      <c r="B172" s="25" t="n">
        <f aca="true">NORMSINV(RAND())</f>
        <v>1.55067554728772</v>
      </c>
      <c r="C172" s="25" t="n">
        <f aca="true">$C$4*B172+SQRT(1-$C$4^2)*NORMSINV(RAND())</f>
        <v>1.40002877239666</v>
      </c>
      <c r="D172" s="25" t="n">
        <f aca="false">NORMSDIST(B172)</f>
        <v>0.939510271316465</v>
      </c>
      <c r="E172" s="25" t="n">
        <f aca="false">NORMSDIST(C172)</f>
        <v>0.919247648697495</v>
      </c>
      <c r="F172" s="23" t="n">
        <f aca="true">BETAINV(RAND(),T1_PERT!$F$5,T1_PERT!$G$5,T1_PERT!$C$5,T1_PERT!$E$5)</f>
        <v>4.42883916874569</v>
      </c>
      <c r="G172" s="23" t="n">
        <f aca="false">BETAINV(D172,T1_PERT!$F$6,T1_PERT!$G$6,T1_PERT!$C$6,T1_PERT!$E$6)</f>
        <v>7.17644024526318</v>
      </c>
      <c r="H172" s="23" t="n">
        <f aca="true">BETAINV(RAND(),T1_PERT!$F$7,T1_PERT!$G$7,T1_PERT!$C$7,T1_PERT!$E$7)</f>
        <v>5.67956636490321</v>
      </c>
      <c r="I172" s="23" t="n">
        <f aca="false">BETAINV(E172,T1_PERT!$F$8,T1_PERT!$G$8,T1_PERT!$C$8,T1_PERT!$E$8)</f>
        <v>6.43356463826565</v>
      </c>
      <c r="J172" s="23" t="n">
        <f aca="true">BETAINV(RAND(),T1_PERT!$F$9,T1_PERT!$G$9,T1_PERT!$C$9,T1_PERT!$E$9)</f>
        <v>3.50122485906897</v>
      </c>
      <c r="K172" s="23" t="n">
        <f aca="true">BETAINV(RAND(),T1_PERT!$F$10,T1_PERT!$G$10,T1_PERT!$C$10,T1_PERT!$E$10)</f>
        <v>2.29268306669614</v>
      </c>
      <c r="L172" s="23" t="n">
        <f aca="false">F172+G172+I172+K172</f>
        <v>20.3315271189706</v>
      </c>
      <c r="M172" s="23" t="n">
        <f aca="false">F172+H172+J172+K172</f>
        <v>15.902313459414</v>
      </c>
      <c r="N172" s="23" t="n">
        <f aca="false">MAX(L172,M172)</f>
        <v>20.3315271189706</v>
      </c>
    </row>
    <row r="173" customFormat="false" ht="15" hidden="false" customHeight="false" outlineLevel="0" collapsed="false">
      <c r="A173" s="5" t="n">
        <v>154</v>
      </c>
      <c r="B173" s="25" t="n">
        <f aca="true">NORMSINV(RAND())</f>
        <v>-0.718603007485155</v>
      </c>
      <c r="C173" s="25" t="n">
        <f aca="true">$C$4*B173+SQRT(1-$C$4^2)*NORMSINV(RAND())</f>
        <v>-0.259367388598476</v>
      </c>
      <c r="D173" s="25" t="n">
        <f aca="false">NORMSDIST(B173)</f>
        <v>0.236192779905944</v>
      </c>
      <c r="E173" s="25" t="n">
        <f aca="false">NORMSDIST(C173)</f>
        <v>0.397675894545214</v>
      </c>
      <c r="F173" s="23" t="n">
        <f aca="true">BETAINV(RAND(),T1_PERT!$F$5,T1_PERT!$G$5,T1_PERT!$C$5,T1_PERT!$E$5)</f>
        <v>3.54536011666156</v>
      </c>
      <c r="G173" s="23" t="n">
        <f aca="false">BETAINV(D173,T1_PERT!$F$6,T1_PERT!$G$6,T1_PERT!$C$6,T1_PERT!$E$6)</f>
        <v>4.43361664273228</v>
      </c>
      <c r="H173" s="23" t="n">
        <f aca="true">BETAINV(RAND(),T1_PERT!$F$7,T1_PERT!$G$7,T1_PERT!$C$7,T1_PERT!$E$7)</f>
        <v>5.0074020444531</v>
      </c>
      <c r="I173" s="23" t="n">
        <f aca="false">BETAINV(E173,T1_PERT!$F$8,T1_PERT!$G$8,T1_PERT!$C$8,T1_PERT!$E$8)</f>
        <v>5.05785724327583</v>
      </c>
      <c r="J173" s="23" t="n">
        <f aca="true">BETAINV(RAND(),T1_PERT!$F$9,T1_PERT!$G$9,T1_PERT!$C$9,T1_PERT!$E$9)</f>
        <v>4.49341589858998</v>
      </c>
      <c r="K173" s="23" t="n">
        <f aca="true">BETAINV(RAND(),T1_PERT!$F$10,T1_PERT!$G$10,T1_PERT!$C$10,T1_PERT!$E$10)</f>
        <v>1.95032464447443</v>
      </c>
      <c r="L173" s="23" t="n">
        <f aca="false">F173+G173+I173+K173</f>
        <v>14.9871586471441</v>
      </c>
      <c r="M173" s="23" t="n">
        <f aca="false">F173+H173+J173+K173</f>
        <v>14.9965027041791</v>
      </c>
      <c r="N173" s="23" t="n">
        <f aca="false">MAX(L173,M173)</f>
        <v>14.9965027041791</v>
      </c>
    </row>
    <row r="174" customFormat="false" ht="15" hidden="false" customHeight="false" outlineLevel="0" collapsed="false">
      <c r="A174" s="5" t="n">
        <v>155</v>
      </c>
      <c r="B174" s="25" t="n">
        <f aca="true">NORMSINV(RAND())</f>
        <v>0.747046274676699</v>
      </c>
      <c r="C174" s="25" t="n">
        <f aca="true">$C$4*B174+SQRT(1-$C$4^2)*NORMSINV(RAND())</f>
        <v>2.19164809730687</v>
      </c>
      <c r="D174" s="25" t="n">
        <f aca="false">NORMSDIST(B174)</f>
        <v>0.772482185704765</v>
      </c>
      <c r="E174" s="25" t="n">
        <f aca="false">NORMSDIST(C174)</f>
        <v>0.985797536928028</v>
      </c>
      <c r="F174" s="23" t="n">
        <f aca="true">BETAINV(RAND(),T1_PERT!$F$5,T1_PERT!$G$5,T1_PERT!$C$5,T1_PERT!$E$5)</f>
        <v>3.27112468542189</v>
      </c>
      <c r="G174" s="23" t="n">
        <f aca="false">BETAINV(D174,T1_PERT!$F$6,T1_PERT!$G$6,T1_PERT!$C$6,T1_PERT!$E$6)</f>
        <v>6.20469203534746</v>
      </c>
      <c r="H174" s="23" t="n">
        <f aca="true">BETAINV(RAND(),T1_PERT!$F$7,T1_PERT!$G$7,T1_PERT!$C$7,T1_PERT!$E$7)</f>
        <v>6.19374611205638</v>
      </c>
      <c r="I174" s="23" t="n">
        <f aca="false">BETAINV(E174,T1_PERT!$F$8,T1_PERT!$G$8,T1_PERT!$C$8,T1_PERT!$E$8)</f>
        <v>7.02510795812029</v>
      </c>
      <c r="J174" s="23" t="n">
        <f aca="true">BETAINV(RAND(),T1_PERT!$F$9,T1_PERT!$G$9,T1_PERT!$C$9,T1_PERT!$E$9)</f>
        <v>4.20838497674842</v>
      </c>
      <c r="K174" s="23" t="n">
        <f aca="true">BETAINV(RAND(),T1_PERT!$F$10,T1_PERT!$G$10,T1_PERT!$C$10,T1_PERT!$E$10)</f>
        <v>1.68352076575549</v>
      </c>
      <c r="L174" s="23" t="n">
        <f aca="false">F174+G174+I174+K174</f>
        <v>18.1844454446451</v>
      </c>
      <c r="M174" s="23" t="n">
        <f aca="false">F174+H174+J174+K174</f>
        <v>15.3567765399822</v>
      </c>
      <c r="N174" s="23" t="n">
        <f aca="false">MAX(L174,M174)</f>
        <v>18.1844454446451</v>
      </c>
    </row>
    <row r="175" customFormat="false" ht="15" hidden="false" customHeight="false" outlineLevel="0" collapsed="false">
      <c r="A175" s="5" t="n">
        <v>156</v>
      </c>
      <c r="B175" s="25" t="n">
        <f aca="true">NORMSINV(RAND())</f>
        <v>0.183621696654761</v>
      </c>
      <c r="C175" s="25" t="n">
        <f aca="true">$C$4*B175+SQRT(1-$C$4^2)*NORMSINV(RAND())</f>
        <v>0.345059681221961</v>
      </c>
      <c r="D175" s="25" t="n">
        <f aca="false">NORMSDIST(B175)</f>
        <v>0.572844879470442</v>
      </c>
      <c r="E175" s="25" t="n">
        <f aca="false">NORMSDIST(C175)</f>
        <v>0.634975248150457</v>
      </c>
      <c r="F175" s="23" t="n">
        <f aca="true">BETAINV(RAND(),T1_PERT!$F$5,T1_PERT!$G$5,T1_PERT!$C$5,T1_PERT!$E$5)</f>
        <v>4.22806620074558</v>
      </c>
      <c r="G175" s="23" t="n">
        <f aca="false">BETAINV(D175,T1_PERT!$F$6,T1_PERT!$G$6,T1_PERT!$C$6,T1_PERT!$E$6)</f>
        <v>5.48435809591802</v>
      </c>
      <c r="H175" s="23" t="n">
        <f aca="true">BETAINV(RAND(),T1_PERT!$F$7,T1_PERT!$G$7,T1_PERT!$C$7,T1_PERT!$E$7)</f>
        <v>6.28671488126766</v>
      </c>
      <c r="I175" s="23" t="n">
        <f aca="false">BETAINV(E175,T1_PERT!$F$8,T1_PERT!$G$8,T1_PERT!$C$8,T1_PERT!$E$8)</f>
        <v>5.53628058726089</v>
      </c>
      <c r="J175" s="23" t="n">
        <f aca="true">BETAINV(RAND(),T1_PERT!$F$9,T1_PERT!$G$9,T1_PERT!$C$9,T1_PERT!$E$9)</f>
        <v>5.73600591036647</v>
      </c>
      <c r="K175" s="23" t="n">
        <f aca="true">BETAINV(RAND(),T1_PERT!$F$10,T1_PERT!$G$10,T1_PERT!$C$10,T1_PERT!$E$10)</f>
        <v>1.82525969286637</v>
      </c>
      <c r="L175" s="23" t="n">
        <f aca="false">F175+G175+I175+K175</f>
        <v>17.0739645767909</v>
      </c>
      <c r="M175" s="23" t="n">
        <f aca="false">F175+H175+J175+K175</f>
        <v>18.0760466852461</v>
      </c>
      <c r="N175" s="23" t="n">
        <f aca="false">MAX(L175,M175)</f>
        <v>18.0760466852461</v>
      </c>
    </row>
    <row r="176" customFormat="false" ht="15" hidden="false" customHeight="false" outlineLevel="0" collapsed="false">
      <c r="A176" s="5" t="n">
        <v>157</v>
      </c>
      <c r="B176" s="25" t="n">
        <f aca="true">NORMSINV(RAND())</f>
        <v>0.39607000284661</v>
      </c>
      <c r="C176" s="25" t="n">
        <f aca="true">$C$4*B176+SQRT(1-$C$4^2)*NORMSINV(RAND())</f>
        <v>-0.455757213197468</v>
      </c>
      <c r="D176" s="25" t="n">
        <f aca="false">NORMSDIST(B176)</f>
        <v>0.653973306563429</v>
      </c>
      <c r="E176" s="25" t="n">
        <f aca="false">NORMSDIST(C176)</f>
        <v>0.324282287540915</v>
      </c>
      <c r="F176" s="23" t="n">
        <f aca="true">BETAINV(RAND(),T1_PERT!$F$5,T1_PERT!$G$5,T1_PERT!$C$5,T1_PERT!$E$5)</f>
        <v>3.51446830865405</v>
      </c>
      <c r="G176" s="23" t="n">
        <f aca="false">BETAINV(D176,T1_PERT!$F$6,T1_PERT!$G$6,T1_PERT!$C$6,T1_PERT!$E$6)</f>
        <v>5.75484461287364</v>
      </c>
      <c r="H176" s="23" t="n">
        <f aca="true">BETAINV(RAND(),T1_PERT!$F$7,T1_PERT!$G$7,T1_PERT!$C$7,T1_PERT!$E$7)</f>
        <v>5.60194102123406</v>
      </c>
      <c r="I176" s="23" t="n">
        <f aca="false">BETAINV(E176,T1_PERT!$F$8,T1_PERT!$G$8,T1_PERT!$C$8,T1_PERT!$E$8)</f>
        <v>4.91851548230226</v>
      </c>
      <c r="J176" s="23" t="n">
        <f aca="true">BETAINV(RAND(),T1_PERT!$F$9,T1_PERT!$G$9,T1_PERT!$C$9,T1_PERT!$E$9)</f>
        <v>5.09003279673065</v>
      </c>
      <c r="K176" s="23" t="n">
        <f aca="true">BETAINV(RAND(),T1_PERT!$F$10,T1_PERT!$G$10,T1_PERT!$C$10,T1_PERT!$E$10)</f>
        <v>1.41917290706456</v>
      </c>
      <c r="L176" s="23" t="n">
        <f aca="false">F176+G176+I176+K176</f>
        <v>15.6070013108945</v>
      </c>
      <c r="M176" s="23" t="n">
        <f aca="false">F176+H176+J176+K176</f>
        <v>15.6256150336833</v>
      </c>
      <c r="N176" s="23" t="n">
        <f aca="false">MAX(L176,M176)</f>
        <v>15.6256150336833</v>
      </c>
    </row>
    <row r="177" customFormat="false" ht="15" hidden="false" customHeight="false" outlineLevel="0" collapsed="false">
      <c r="A177" s="5" t="n">
        <v>158</v>
      </c>
      <c r="B177" s="25" t="n">
        <f aca="true">NORMSINV(RAND())</f>
        <v>1.1130036891187</v>
      </c>
      <c r="C177" s="25" t="n">
        <f aca="true">$C$4*B177+SQRT(1-$C$4^2)*NORMSINV(RAND())</f>
        <v>0.153124665174511</v>
      </c>
      <c r="D177" s="25" t="n">
        <f aca="false">NORMSDIST(B177)</f>
        <v>0.867146577458599</v>
      </c>
      <c r="E177" s="25" t="n">
        <f aca="false">NORMSDIST(C177)</f>
        <v>0.560850017374265</v>
      </c>
      <c r="F177" s="23" t="n">
        <f aca="true">BETAINV(RAND(),T1_PERT!$F$5,T1_PERT!$G$5,T1_PERT!$C$5,T1_PERT!$E$5)</f>
        <v>4.79609756791464</v>
      </c>
      <c r="G177" s="23" t="n">
        <f aca="false">BETAINV(D177,T1_PERT!$F$6,T1_PERT!$G$6,T1_PERT!$C$6,T1_PERT!$E$6)</f>
        <v>6.66341264067292</v>
      </c>
      <c r="H177" s="23" t="n">
        <f aca="true">BETAINV(RAND(),T1_PERT!$F$7,T1_PERT!$G$7,T1_PERT!$C$7,T1_PERT!$E$7)</f>
        <v>5.78682831546791</v>
      </c>
      <c r="I177" s="23" t="n">
        <f aca="false">BETAINV(E177,T1_PERT!$F$8,T1_PERT!$G$8,T1_PERT!$C$8,T1_PERT!$E$8)</f>
        <v>5.37777028106041</v>
      </c>
      <c r="J177" s="23" t="n">
        <f aca="true">BETAINV(RAND(),T1_PERT!$F$9,T1_PERT!$G$9,T1_PERT!$C$9,T1_PERT!$E$9)</f>
        <v>4.62563375643854</v>
      </c>
      <c r="K177" s="23" t="n">
        <f aca="true">BETAINV(RAND(),T1_PERT!$F$10,T1_PERT!$G$10,T1_PERT!$C$10,T1_PERT!$E$10)</f>
        <v>2.57159614924054</v>
      </c>
      <c r="L177" s="23" t="n">
        <f aca="false">F177+G177+I177+K177</f>
        <v>19.4088766388885</v>
      </c>
      <c r="M177" s="23" t="n">
        <f aca="false">F177+H177+J177+K177</f>
        <v>17.7801557890616</v>
      </c>
      <c r="N177" s="23" t="n">
        <f aca="false">MAX(L177,M177)</f>
        <v>19.4088766388885</v>
      </c>
    </row>
    <row r="178" customFormat="false" ht="15" hidden="false" customHeight="false" outlineLevel="0" collapsed="false">
      <c r="A178" s="5" t="n">
        <v>159</v>
      </c>
      <c r="B178" s="25" t="n">
        <f aca="true">NORMSINV(RAND())</f>
        <v>0.723181327720888</v>
      </c>
      <c r="C178" s="25" t="n">
        <f aca="true">$C$4*B178+SQRT(1-$C$4^2)*NORMSINV(RAND())</f>
        <v>1.29192240951329</v>
      </c>
      <c r="D178" s="25" t="n">
        <f aca="false">NORMSDIST(B178)</f>
        <v>0.765215755518849</v>
      </c>
      <c r="E178" s="25" t="n">
        <f aca="false">NORMSDIST(C178)</f>
        <v>0.901807991882515</v>
      </c>
      <c r="F178" s="23" t="n">
        <f aca="true">BETAINV(RAND(),T1_PERT!$F$5,T1_PERT!$G$5,T1_PERT!$C$5,T1_PERT!$E$5)</f>
        <v>4.15502239481642</v>
      </c>
      <c r="G178" s="23" t="n">
        <f aca="false">BETAINV(D178,T1_PERT!$F$6,T1_PERT!$G$6,T1_PERT!$C$6,T1_PERT!$E$6)</f>
        <v>6.17423640685153</v>
      </c>
      <c r="H178" s="23" t="n">
        <f aca="true">BETAINV(RAND(),T1_PERT!$F$7,T1_PERT!$G$7,T1_PERT!$C$7,T1_PERT!$E$7)</f>
        <v>6.17972565910759</v>
      </c>
      <c r="I178" s="23" t="n">
        <f aca="false">BETAINV(E178,T1_PERT!$F$8,T1_PERT!$G$8,T1_PERT!$C$8,T1_PERT!$E$8)</f>
        <v>6.34420831995896</v>
      </c>
      <c r="J178" s="23" t="n">
        <f aca="true">BETAINV(RAND(),T1_PERT!$F$9,T1_PERT!$G$9,T1_PERT!$C$9,T1_PERT!$E$9)</f>
        <v>5.32197463779196</v>
      </c>
      <c r="K178" s="23" t="n">
        <f aca="true">BETAINV(RAND(),T1_PERT!$F$10,T1_PERT!$G$10,T1_PERT!$C$10,T1_PERT!$E$10)</f>
        <v>2.27830156507066</v>
      </c>
      <c r="L178" s="23" t="n">
        <f aca="false">F178+G178+I178+K178</f>
        <v>18.9517686866976</v>
      </c>
      <c r="M178" s="23" t="n">
        <f aca="false">F178+H178+J178+K178</f>
        <v>17.9350242567866</v>
      </c>
      <c r="N178" s="23" t="n">
        <f aca="false">MAX(L178,M178)</f>
        <v>18.9517686866976</v>
      </c>
    </row>
    <row r="179" customFormat="false" ht="15" hidden="false" customHeight="false" outlineLevel="0" collapsed="false">
      <c r="A179" s="5" t="n">
        <v>160</v>
      </c>
      <c r="B179" s="25" t="n">
        <f aca="true">NORMSINV(RAND())</f>
        <v>0.328546592976332</v>
      </c>
      <c r="C179" s="25" t="n">
        <f aca="true">$C$4*B179+SQRT(1-$C$4^2)*NORMSINV(RAND())</f>
        <v>1.56258834597029</v>
      </c>
      <c r="D179" s="25" t="n">
        <f aca="false">NORMSDIST(B179)</f>
        <v>0.628750789275756</v>
      </c>
      <c r="E179" s="25" t="n">
        <f aca="false">NORMSDIST(C179)</f>
        <v>0.940925274406331</v>
      </c>
      <c r="F179" s="23" t="n">
        <f aca="true">BETAINV(RAND(),T1_PERT!$F$5,T1_PERT!$G$5,T1_PERT!$C$5,T1_PERT!$E$5)</f>
        <v>3.46506892642848</v>
      </c>
      <c r="G179" s="23" t="n">
        <f aca="false">BETAINV(D179,T1_PERT!$F$6,T1_PERT!$G$6,T1_PERT!$C$6,T1_PERT!$E$6)</f>
        <v>5.66848327225673</v>
      </c>
      <c r="H179" s="23" t="n">
        <f aca="true">BETAINV(RAND(),T1_PERT!$F$7,T1_PERT!$G$7,T1_PERT!$C$7,T1_PERT!$E$7)</f>
        <v>4.52867288621913</v>
      </c>
      <c r="I179" s="23" t="n">
        <f aca="false">BETAINV(E179,T1_PERT!$F$8,T1_PERT!$G$8,T1_PERT!$C$8,T1_PERT!$E$8)</f>
        <v>6.56483967828489</v>
      </c>
      <c r="J179" s="23" t="n">
        <f aca="true">BETAINV(RAND(),T1_PERT!$F$9,T1_PERT!$G$9,T1_PERT!$C$9,T1_PERT!$E$9)</f>
        <v>5.33987981953169</v>
      </c>
      <c r="K179" s="23" t="n">
        <f aca="true">BETAINV(RAND(),T1_PERT!$F$10,T1_PERT!$G$10,T1_PERT!$C$10,T1_PERT!$E$10)</f>
        <v>1.97479158778826</v>
      </c>
      <c r="L179" s="23" t="n">
        <f aca="false">F179+G179+I179+K179</f>
        <v>17.6731834647584</v>
      </c>
      <c r="M179" s="23" t="n">
        <f aca="false">F179+H179+J179+K179</f>
        <v>15.3084132199676</v>
      </c>
      <c r="N179" s="23" t="n">
        <f aca="false">MAX(L179,M179)</f>
        <v>17.6731834647584</v>
      </c>
    </row>
    <row r="180" customFormat="false" ht="15" hidden="false" customHeight="false" outlineLevel="0" collapsed="false">
      <c r="A180" s="5" t="n">
        <v>161</v>
      </c>
      <c r="B180" s="25" t="n">
        <f aca="true">NORMSINV(RAND())</f>
        <v>0.0692619221799139</v>
      </c>
      <c r="C180" s="25" t="n">
        <f aca="true">$C$4*B180+SQRT(1-$C$4^2)*NORMSINV(RAND())</f>
        <v>-0.538015883882614</v>
      </c>
      <c r="D180" s="25" t="n">
        <f aca="false">NORMSDIST(B180)</f>
        <v>0.527609432691158</v>
      </c>
      <c r="E180" s="25" t="n">
        <f aca="false">NORMSDIST(C180)</f>
        <v>0.295283041363318</v>
      </c>
      <c r="F180" s="23" t="n">
        <f aca="true">BETAINV(RAND(),T1_PERT!$F$5,T1_PERT!$G$5,T1_PERT!$C$5,T1_PERT!$E$5)</f>
        <v>3.28054443935073</v>
      </c>
      <c r="G180" s="23" t="n">
        <f aca="false">BETAINV(D180,T1_PERT!$F$6,T1_PERT!$G$6,T1_PERT!$C$6,T1_PERT!$E$6)</f>
        <v>5.34081849115595</v>
      </c>
      <c r="H180" s="23" t="n">
        <f aca="true">BETAINV(RAND(),T1_PERT!$F$7,T1_PERT!$G$7,T1_PERT!$C$7,T1_PERT!$E$7)</f>
        <v>7.31600042619195</v>
      </c>
      <c r="I180" s="23" t="n">
        <f aca="false">BETAINV(E180,T1_PERT!$F$8,T1_PERT!$G$8,T1_PERT!$C$8,T1_PERT!$E$8)</f>
        <v>4.86305065042306</v>
      </c>
      <c r="J180" s="23" t="n">
        <f aca="true">BETAINV(RAND(),T1_PERT!$F$9,T1_PERT!$G$9,T1_PERT!$C$9,T1_PERT!$E$9)</f>
        <v>3.27464900690896</v>
      </c>
      <c r="K180" s="23" t="n">
        <f aca="true">BETAINV(RAND(),T1_PERT!$F$10,T1_PERT!$G$10,T1_PERT!$C$10,T1_PERT!$E$10)</f>
        <v>2.58276390343551</v>
      </c>
      <c r="L180" s="23" t="n">
        <f aca="false">F180+G180+I180+K180</f>
        <v>16.0671774843652</v>
      </c>
      <c r="M180" s="23" t="n">
        <f aca="false">F180+H180+J180+K180</f>
        <v>16.4539577758872</v>
      </c>
      <c r="N180" s="23" t="n">
        <f aca="false">MAX(L180,M180)</f>
        <v>16.4539577758872</v>
      </c>
    </row>
    <row r="181" customFormat="false" ht="15" hidden="false" customHeight="false" outlineLevel="0" collapsed="false">
      <c r="A181" s="5" t="n">
        <v>162</v>
      </c>
      <c r="B181" s="25" t="n">
        <f aca="true">NORMSINV(RAND())</f>
        <v>0.265358495737729</v>
      </c>
      <c r="C181" s="25" t="n">
        <f aca="true">$C$4*B181+SQRT(1-$C$4^2)*NORMSINV(RAND())</f>
        <v>0.637599038080118</v>
      </c>
      <c r="D181" s="25" t="n">
        <f aca="false">NORMSDIST(B181)</f>
        <v>0.604633347019784</v>
      </c>
      <c r="E181" s="25" t="n">
        <f aca="false">NORMSDIST(C181)</f>
        <v>0.738132638997792</v>
      </c>
      <c r="F181" s="23" t="n">
        <f aca="true">BETAINV(RAND(),T1_PERT!$F$5,T1_PERT!$G$5,T1_PERT!$C$5,T1_PERT!$E$5)</f>
        <v>3.87762953428225</v>
      </c>
      <c r="G181" s="23" t="n">
        <f aca="false">BETAINV(D181,T1_PERT!$F$6,T1_PERT!$G$6,T1_PERT!$C$6,T1_PERT!$E$6)</f>
        <v>5.58795722161929</v>
      </c>
      <c r="H181" s="23" t="n">
        <f aca="true">BETAINV(RAND(),T1_PERT!$F$7,T1_PERT!$G$7,T1_PERT!$C$7,T1_PERT!$E$7)</f>
        <v>4.94143492962002</v>
      </c>
      <c r="I181" s="23" t="n">
        <f aca="false">BETAINV(E181,T1_PERT!$F$8,T1_PERT!$G$8,T1_PERT!$C$8,T1_PERT!$E$8)</f>
        <v>5.78499806609064</v>
      </c>
      <c r="J181" s="23" t="n">
        <f aca="true">BETAINV(RAND(),T1_PERT!$F$9,T1_PERT!$G$9,T1_PERT!$C$9,T1_PERT!$E$9)</f>
        <v>3.87214363341943</v>
      </c>
      <c r="K181" s="23" t="n">
        <f aca="true">BETAINV(RAND(),T1_PERT!$F$10,T1_PERT!$G$10,T1_PERT!$C$10,T1_PERT!$E$10)</f>
        <v>2.6170840443532</v>
      </c>
      <c r="L181" s="23" t="n">
        <f aca="false">F181+G181+I181+K181</f>
        <v>17.8676688663454</v>
      </c>
      <c r="M181" s="23" t="n">
        <f aca="false">F181+H181+J181+K181</f>
        <v>15.3082921416749</v>
      </c>
      <c r="N181" s="23" t="n">
        <f aca="false">MAX(L181,M181)</f>
        <v>17.8676688663454</v>
      </c>
    </row>
    <row r="182" customFormat="false" ht="15" hidden="false" customHeight="false" outlineLevel="0" collapsed="false">
      <c r="A182" s="5" t="n">
        <v>163</v>
      </c>
      <c r="B182" s="25" t="n">
        <f aca="true">NORMSINV(RAND())</f>
        <v>0.409073157150909</v>
      </c>
      <c r="C182" s="25" t="n">
        <f aca="true">$C$4*B182+SQRT(1-$C$4^2)*NORMSINV(RAND())</f>
        <v>-1.28430339003247</v>
      </c>
      <c r="D182" s="25" t="n">
        <f aca="false">NORMSDIST(B182)</f>
        <v>0.658757012715924</v>
      </c>
      <c r="E182" s="25" t="n">
        <f aca="false">NORMSDIST(C182)</f>
        <v>0.0995179105707187</v>
      </c>
      <c r="F182" s="23" t="n">
        <f aca="true">BETAINV(RAND(),T1_PERT!$F$5,T1_PERT!$G$5,T1_PERT!$C$5,T1_PERT!$E$5)</f>
        <v>5.43071213583085</v>
      </c>
      <c r="G182" s="23" t="n">
        <f aca="false">BETAINV(D182,T1_PERT!$F$6,T1_PERT!$G$6,T1_PERT!$C$6,T1_PERT!$E$6)</f>
        <v>5.77150332497635</v>
      </c>
      <c r="H182" s="23" t="n">
        <f aca="true">BETAINV(RAND(),T1_PERT!$F$7,T1_PERT!$G$7,T1_PERT!$C$7,T1_PERT!$E$7)</f>
        <v>6.51425513647518</v>
      </c>
      <c r="I182" s="23" t="n">
        <f aca="false">BETAINV(E182,T1_PERT!$F$8,T1_PERT!$G$8,T1_PERT!$C$8,T1_PERT!$E$8)</f>
        <v>4.44771096739669</v>
      </c>
      <c r="J182" s="23" t="n">
        <f aca="true">BETAINV(RAND(),T1_PERT!$F$9,T1_PERT!$G$9,T1_PERT!$C$9,T1_PERT!$E$9)</f>
        <v>5.63740200528793</v>
      </c>
      <c r="K182" s="23" t="n">
        <f aca="true">BETAINV(RAND(),T1_PERT!$F$10,T1_PERT!$G$10,T1_PERT!$C$10,T1_PERT!$E$10)</f>
        <v>2.31902074896137</v>
      </c>
      <c r="L182" s="23" t="n">
        <f aca="false">F182+G182+I182+K182</f>
        <v>17.9689471771653</v>
      </c>
      <c r="M182" s="23" t="n">
        <f aca="false">F182+H182+J182+K182</f>
        <v>19.9013900265553</v>
      </c>
      <c r="N182" s="23" t="n">
        <f aca="false">MAX(L182,M182)</f>
        <v>19.9013900265553</v>
      </c>
    </row>
    <row r="183" customFormat="false" ht="15" hidden="false" customHeight="false" outlineLevel="0" collapsed="false">
      <c r="A183" s="5" t="n">
        <v>164</v>
      </c>
      <c r="B183" s="25" t="n">
        <f aca="true">NORMSINV(RAND())</f>
        <v>-0.941528427606904</v>
      </c>
      <c r="C183" s="25" t="n">
        <f aca="true">$C$4*B183+SQRT(1-$C$4^2)*NORMSINV(RAND())</f>
        <v>0.232868373278105</v>
      </c>
      <c r="D183" s="25" t="n">
        <f aca="false">NORMSDIST(B183)</f>
        <v>0.173217064145422</v>
      </c>
      <c r="E183" s="25" t="n">
        <f aca="false">NORMSDIST(C183)</f>
        <v>0.592068191093204</v>
      </c>
      <c r="F183" s="23" t="n">
        <f aca="true">BETAINV(RAND(),T1_PERT!$F$5,T1_PERT!$G$5,T1_PERT!$C$5,T1_PERT!$E$5)</f>
        <v>4.00247716869396</v>
      </c>
      <c r="G183" s="23" t="n">
        <f aca="false">BETAINV(D183,T1_PERT!$F$6,T1_PERT!$G$6,T1_PERT!$C$6,T1_PERT!$E$6)</f>
        <v>4.21398039643606</v>
      </c>
      <c r="H183" s="23" t="n">
        <f aca="true">BETAINV(RAND(),T1_PERT!$F$7,T1_PERT!$G$7,T1_PERT!$C$7,T1_PERT!$E$7)</f>
        <v>5.35702799313348</v>
      </c>
      <c r="I183" s="23" t="n">
        <f aca="false">BETAINV(E183,T1_PERT!$F$8,T1_PERT!$G$8,T1_PERT!$C$8,T1_PERT!$E$8)</f>
        <v>5.44303756367597</v>
      </c>
      <c r="J183" s="23" t="n">
        <f aca="true">BETAINV(RAND(),T1_PERT!$F$9,T1_PERT!$G$9,T1_PERT!$C$9,T1_PERT!$E$9)</f>
        <v>3.50386536496128</v>
      </c>
      <c r="K183" s="23" t="n">
        <f aca="true">BETAINV(RAND(),T1_PERT!$F$10,T1_PERT!$G$10,T1_PERT!$C$10,T1_PERT!$E$10)</f>
        <v>1.24686347122922</v>
      </c>
      <c r="L183" s="23" t="n">
        <f aca="false">F183+G183+I183+K183</f>
        <v>14.9063586000352</v>
      </c>
      <c r="M183" s="23" t="n">
        <f aca="false">F183+H183+J183+K183</f>
        <v>14.1102339980179</v>
      </c>
      <c r="N183" s="23" t="n">
        <f aca="false">MAX(L183,M183)</f>
        <v>14.9063586000352</v>
      </c>
    </row>
    <row r="184" customFormat="false" ht="15" hidden="false" customHeight="false" outlineLevel="0" collapsed="false">
      <c r="A184" s="5" t="n">
        <v>165</v>
      </c>
      <c r="B184" s="25" t="n">
        <f aca="true">NORMSINV(RAND())</f>
        <v>-1.01019535569157</v>
      </c>
      <c r="C184" s="25" t="n">
        <f aca="true">$C$4*B184+SQRT(1-$C$4^2)*NORMSINV(RAND())</f>
        <v>0.305839496953175</v>
      </c>
      <c r="D184" s="25" t="n">
        <f aca="false">NORMSDIST(B184)</f>
        <v>0.156200851967692</v>
      </c>
      <c r="E184" s="25" t="n">
        <f aca="false">NORMSDIST(C184)</f>
        <v>0.620136572890408</v>
      </c>
      <c r="F184" s="23" t="n">
        <f aca="true">BETAINV(RAND(),T1_PERT!$F$5,T1_PERT!$G$5,T1_PERT!$C$5,T1_PERT!$E$5)</f>
        <v>2.82157532110596</v>
      </c>
      <c r="G184" s="23" t="n">
        <f aca="false">BETAINV(D184,T1_PERT!$F$6,T1_PERT!$G$6,T1_PERT!$C$6,T1_PERT!$E$6)</f>
        <v>4.15032794391816</v>
      </c>
      <c r="H184" s="23" t="n">
        <f aca="true">BETAINV(RAND(),T1_PERT!$F$7,T1_PERT!$G$7,T1_PERT!$C$7,T1_PERT!$E$7)</f>
        <v>5.23384353798399</v>
      </c>
      <c r="I184" s="23" t="n">
        <f aca="false">BETAINV(E184,T1_PERT!$F$8,T1_PERT!$G$8,T1_PERT!$C$8,T1_PERT!$E$8)</f>
        <v>5.50351230899407</v>
      </c>
      <c r="J184" s="23" t="n">
        <f aca="true">BETAINV(RAND(),T1_PERT!$F$9,T1_PERT!$G$9,T1_PERT!$C$9,T1_PERT!$E$9)</f>
        <v>4.60955455707037</v>
      </c>
      <c r="K184" s="23" t="n">
        <f aca="true">BETAINV(RAND(),T1_PERT!$F$10,T1_PERT!$G$10,T1_PERT!$C$10,T1_PERT!$E$10)</f>
        <v>1.85075668738275</v>
      </c>
      <c r="L184" s="23" t="n">
        <f aca="false">F184+G184+I184+K184</f>
        <v>14.3261722614009</v>
      </c>
      <c r="M184" s="23" t="n">
        <f aca="false">F184+H184+J184+K184</f>
        <v>14.5157301035431</v>
      </c>
      <c r="N184" s="23" t="n">
        <f aca="false">MAX(L184,M184)</f>
        <v>14.5157301035431</v>
      </c>
    </row>
    <row r="185" customFormat="false" ht="15" hidden="false" customHeight="false" outlineLevel="0" collapsed="false">
      <c r="A185" s="5" t="n">
        <v>166</v>
      </c>
      <c r="B185" s="25" t="n">
        <f aca="true">NORMSINV(RAND())</f>
        <v>-0.705699621540209</v>
      </c>
      <c r="C185" s="25" t="n">
        <f aca="true">$C$4*B185+SQRT(1-$C$4^2)*NORMSINV(RAND())</f>
        <v>-0.234829679285919</v>
      </c>
      <c r="D185" s="25" t="n">
        <f aca="false">NORMSDIST(B185)</f>
        <v>0.240187478192747</v>
      </c>
      <c r="E185" s="25" t="n">
        <f aca="false">NORMSDIST(C185)</f>
        <v>0.407170465515827</v>
      </c>
      <c r="F185" s="23" t="n">
        <f aca="true">BETAINV(RAND(),T1_PERT!$F$5,T1_PERT!$G$5,T1_PERT!$C$5,T1_PERT!$E$5)</f>
        <v>3.74442080280703</v>
      </c>
      <c r="G185" s="23" t="n">
        <f aca="false">BETAINV(D185,T1_PERT!$F$6,T1_PERT!$G$6,T1_PERT!$C$6,T1_PERT!$E$6)</f>
        <v>4.44691491122372</v>
      </c>
      <c r="H185" s="23" t="n">
        <f aca="true">BETAINV(RAND(),T1_PERT!$F$7,T1_PERT!$G$7,T1_PERT!$C$7,T1_PERT!$E$7)</f>
        <v>6.00793237940763</v>
      </c>
      <c r="I185" s="23" t="n">
        <f aca="false">BETAINV(E185,T1_PERT!$F$8,T1_PERT!$G$8,T1_PERT!$C$8,T1_PERT!$E$8)</f>
        <v>5.0759143286527</v>
      </c>
      <c r="J185" s="23" t="n">
        <f aca="true">BETAINV(RAND(),T1_PERT!$F$9,T1_PERT!$G$9,T1_PERT!$C$9,T1_PERT!$E$9)</f>
        <v>3.69167767725071</v>
      </c>
      <c r="K185" s="23" t="n">
        <f aca="true">BETAINV(RAND(),T1_PERT!$F$10,T1_PERT!$G$10,T1_PERT!$C$10,T1_PERT!$E$10)</f>
        <v>2.00298210395462</v>
      </c>
      <c r="L185" s="23" t="n">
        <f aca="false">F185+G185+I185+K185</f>
        <v>15.2702321466381</v>
      </c>
      <c r="M185" s="23" t="n">
        <f aca="false">F185+H185+J185+K185</f>
        <v>15.44701296342</v>
      </c>
      <c r="N185" s="23" t="n">
        <f aca="false">MAX(L185,M185)</f>
        <v>15.44701296342</v>
      </c>
    </row>
    <row r="186" customFormat="false" ht="15" hidden="false" customHeight="false" outlineLevel="0" collapsed="false">
      <c r="A186" s="5" t="n">
        <v>167</v>
      </c>
      <c r="B186" s="25" t="n">
        <f aca="true">NORMSINV(RAND())</f>
        <v>1.77884418299611</v>
      </c>
      <c r="C186" s="25" t="n">
        <f aca="true">$C$4*B186+SQRT(1-$C$4^2)*NORMSINV(RAND())</f>
        <v>0.264273789185865</v>
      </c>
      <c r="D186" s="25" t="n">
        <f aca="false">NORMSDIST(B186)</f>
        <v>0.962367344380778</v>
      </c>
      <c r="E186" s="25" t="n">
        <f aca="false">NORMSDIST(C186)</f>
        <v>0.604215522140009</v>
      </c>
      <c r="F186" s="23" t="n">
        <f aca="true">BETAINV(RAND(),T1_PERT!$F$5,T1_PERT!$G$5,T1_PERT!$C$5,T1_PERT!$E$5)</f>
        <v>2.58661836599725</v>
      </c>
      <c r="G186" s="23" t="n">
        <f aca="false">BETAINV(D186,T1_PERT!$F$6,T1_PERT!$G$6,T1_PERT!$C$6,T1_PERT!$E$6)</f>
        <v>7.42158720194176</v>
      </c>
      <c r="H186" s="23" t="n">
        <f aca="true">BETAINV(RAND(),T1_PERT!$F$7,T1_PERT!$G$7,T1_PERT!$C$7,T1_PERT!$E$7)</f>
        <v>4.99241675239594</v>
      </c>
      <c r="I186" s="23" t="n">
        <f aca="false">BETAINV(E186,T1_PERT!$F$8,T1_PERT!$G$8,T1_PERT!$C$8,T1_PERT!$E$8)</f>
        <v>5.46898226593689</v>
      </c>
      <c r="J186" s="23" t="n">
        <f aca="true">BETAINV(RAND(),T1_PERT!$F$9,T1_PERT!$G$9,T1_PERT!$C$9,T1_PERT!$E$9)</f>
        <v>4.08492003136633</v>
      </c>
      <c r="K186" s="23" t="n">
        <f aca="true">BETAINV(RAND(),T1_PERT!$F$10,T1_PERT!$G$10,T1_PERT!$C$10,T1_PERT!$E$10)</f>
        <v>2.40215997764805</v>
      </c>
      <c r="L186" s="23" t="n">
        <f aca="false">F186+G186+I186+K186</f>
        <v>17.879347811524</v>
      </c>
      <c r="M186" s="23" t="n">
        <f aca="false">F186+H186+J186+K186</f>
        <v>14.0661151274076</v>
      </c>
      <c r="N186" s="23" t="n">
        <f aca="false">MAX(L186,M186)</f>
        <v>17.879347811524</v>
      </c>
    </row>
    <row r="187" customFormat="false" ht="15" hidden="false" customHeight="false" outlineLevel="0" collapsed="false">
      <c r="A187" s="5" t="n">
        <v>168</v>
      </c>
      <c r="B187" s="25" t="n">
        <f aca="true">NORMSINV(RAND())</f>
        <v>1.63433319899629</v>
      </c>
      <c r="C187" s="25" t="n">
        <f aca="true">$C$4*B187+SQRT(1-$C$4^2)*NORMSINV(RAND())</f>
        <v>1.16723267541378</v>
      </c>
      <c r="D187" s="25" t="n">
        <f aca="false">NORMSDIST(B187)</f>
        <v>0.948905546820476</v>
      </c>
      <c r="E187" s="25" t="n">
        <f aca="false">NORMSDIST(C187)</f>
        <v>0.878441790701217</v>
      </c>
      <c r="F187" s="23" t="n">
        <f aca="true">BETAINV(RAND(),T1_PERT!$F$5,T1_PERT!$G$5,T1_PERT!$C$5,T1_PERT!$E$5)</f>
        <v>4.66307613471301</v>
      </c>
      <c r="G187" s="23" t="n">
        <f aca="false">BETAINV(D187,T1_PERT!$F$6,T1_PERT!$G$6,T1_PERT!$C$6,T1_PERT!$E$6)</f>
        <v>7.26832899603675</v>
      </c>
      <c r="H187" s="23" t="n">
        <f aca="true">BETAINV(RAND(),T1_PERT!$F$7,T1_PERT!$G$7,T1_PERT!$C$7,T1_PERT!$E$7)</f>
        <v>4.4948849708901</v>
      </c>
      <c r="I187" s="23" t="n">
        <f aca="false">BETAINV(E187,T1_PERT!$F$8,T1_PERT!$G$8,T1_PERT!$C$8,T1_PERT!$E$8)</f>
        <v>6.2394974701564</v>
      </c>
      <c r="J187" s="23" t="n">
        <f aca="true">BETAINV(RAND(),T1_PERT!$F$9,T1_PERT!$G$9,T1_PERT!$C$9,T1_PERT!$E$9)</f>
        <v>5.70543659346836</v>
      </c>
      <c r="K187" s="23" t="n">
        <f aca="true">BETAINV(RAND(),T1_PERT!$F$10,T1_PERT!$G$10,T1_PERT!$C$10,T1_PERT!$E$10)</f>
        <v>1.50050916637911</v>
      </c>
      <c r="L187" s="23" t="n">
        <f aca="false">F187+G187+I187+K187</f>
        <v>19.6714117672853</v>
      </c>
      <c r="M187" s="23" t="n">
        <f aca="false">F187+H187+J187+K187</f>
        <v>16.3639068654506</v>
      </c>
      <c r="N187" s="23" t="n">
        <f aca="false">MAX(L187,M187)</f>
        <v>19.6714117672853</v>
      </c>
    </row>
    <row r="188" customFormat="false" ht="15" hidden="false" customHeight="false" outlineLevel="0" collapsed="false">
      <c r="A188" s="5" t="n">
        <v>169</v>
      </c>
      <c r="B188" s="25" t="n">
        <f aca="true">NORMSINV(RAND())</f>
        <v>0.201556494139411</v>
      </c>
      <c r="C188" s="25" t="n">
        <f aca="true">$C$4*B188+SQRT(1-$C$4^2)*NORMSINV(RAND())</f>
        <v>-0.43414283263501</v>
      </c>
      <c r="D188" s="25" t="n">
        <f aca="false">NORMSDIST(B188)</f>
        <v>0.579868270127763</v>
      </c>
      <c r="E188" s="25" t="n">
        <f aca="false">NORMSDIST(C188)</f>
        <v>0.33209236165431</v>
      </c>
      <c r="F188" s="23" t="n">
        <f aca="true">BETAINV(RAND(),T1_PERT!$F$5,T1_PERT!$G$5,T1_PERT!$C$5,T1_PERT!$E$5)</f>
        <v>3.7471561360499</v>
      </c>
      <c r="G188" s="23" t="n">
        <f aca="false">BETAINV(D188,T1_PERT!$F$6,T1_PERT!$G$6,T1_PERT!$C$6,T1_PERT!$E$6)</f>
        <v>5.50702685009028</v>
      </c>
      <c r="H188" s="23" t="n">
        <f aca="true">BETAINV(RAND(),T1_PERT!$F$7,T1_PERT!$G$7,T1_PERT!$C$7,T1_PERT!$E$7)</f>
        <v>6.89593287739038</v>
      </c>
      <c r="I188" s="23" t="n">
        <f aca="false">BETAINV(E188,T1_PERT!$F$8,T1_PERT!$G$8,T1_PERT!$C$8,T1_PERT!$E$8)</f>
        <v>4.93338205112092</v>
      </c>
      <c r="J188" s="23" t="n">
        <f aca="true">BETAINV(RAND(),T1_PERT!$F$9,T1_PERT!$G$9,T1_PERT!$C$9,T1_PERT!$E$9)</f>
        <v>4.45918803702203</v>
      </c>
      <c r="K188" s="23" t="n">
        <f aca="true">BETAINV(RAND(),T1_PERT!$F$10,T1_PERT!$G$10,T1_PERT!$C$10,T1_PERT!$E$10)</f>
        <v>2.05719068700714</v>
      </c>
      <c r="L188" s="23" t="n">
        <f aca="false">F188+G188+I188+K188</f>
        <v>16.2447557242682</v>
      </c>
      <c r="M188" s="23" t="n">
        <f aca="false">F188+H188+J188+K188</f>
        <v>17.1594677374695</v>
      </c>
      <c r="N188" s="23" t="n">
        <f aca="false">MAX(L188,M188)</f>
        <v>17.1594677374695</v>
      </c>
    </row>
    <row r="189" customFormat="false" ht="15" hidden="false" customHeight="false" outlineLevel="0" collapsed="false">
      <c r="A189" s="5" t="n">
        <v>170</v>
      </c>
      <c r="B189" s="25" t="n">
        <f aca="true">NORMSINV(RAND())</f>
        <v>-0.489208591971265</v>
      </c>
      <c r="C189" s="25" t="n">
        <f aca="true">$C$4*B189+SQRT(1-$C$4^2)*NORMSINV(RAND())</f>
        <v>-0.407475253555046</v>
      </c>
      <c r="D189" s="25" t="n">
        <f aca="false">NORMSDIST(B189)</f>
        <v>0.312347013638369</v>
      </c>
      <c r="E189" s="25" t="n">
        <f aca="false">NORMSDIST(C189)</f>
        <v>0.341829482939993</v>
      </c>
      <c r="F189" s="23" t="n">
        <f aca="true">BETAINV(RAND(),T1_PERT!$F$5,T1_PERT!$G$5,T1_PERT!$C$5,T1_PERT!$E$5)</f>
        <v>3.59441304684844</v>
      </c>
      <c r="G189" s="23" t="n">
        <f aca="false">BETAINV(D189,T1_PERT!$F$6,T1_PERT!$G$6,T1_PERT!$C$6,T1_PERT!$E$6)</f>
        <v>4.67889984278863</v>
      </c>
      <c r="H189" s="23" t="n">
        <f aca="true">BETAINV(RAND(),T1_PERT!$F$7,T1_PERT!$G$7,T1_PERT!$C$7,T1_PERT!$E$7)</f>
        <v>4.47700984957473</v>
      </c>
      <c r="I189" s="23" t="n">
        <f aca="false">BETAINV(E189,T1_PERT!$F$8,T1_PERT!$G$8,T1_PERT!$C$8,T1_PERT!$E$8)</f>
        <v>4.95188853977641</v>
      </c>
      <c r="J189" s="23" t="n">
        <f aca="true">BETAINV(RAND(),T1_PERT!$F$9,T1_PERT!$G$9,T1_PERT!$C$9,T1_PERT!$E$9)</f>
        <v>4.7723605175608</v>
      </c>
      <c r="K189" s="23" t="n">
        <f aca="true">BETAINV(RAND(),T1_PERT!$F$10,T1_PERT!$G$10,T1_PERT!$C$10,T1_PERT!$E$10)</f>
        <v>1.65483968729488</v>
      </c>
      <c r="L189" s="23" t="n">
        <f aca="false">F189+G189+I189+K189</f>
        <v>14.8800411167084</v>
      </c>
      <c r="M189" s="23" t="n">
        <f aca="false">F189+H189+J189+K189</f>
        <v>14.4986231012788</v>
      </c>
      <c r="N189" s="23" t="n">
        <f aca="false">MAX(L189,M189)</f>
        <v>14.8800411167084</v>
      </c>
    </row>
    <row r="190" customFormat="false" ht="15" hidden="false" customHeight="false" outlineLevel="0" collapsed="false">
      <c r="A190" s="5" t="n">
        <v>171</v>
      </c>
      <c r="B190" s="25" t="n">
        <f aca="true">NORMSINV(RAND())</f>
        <v>0.679852659631229</v>
      </c>
      <c r="C190" s="25" t="n">
        <f aca="true">$C$4*B190+SQRT(1-$C$4^2)*NORMSINV(RAND())</f>
        <v>0.902108433057386</v>
      </c>
      <c r="D190" s="25" t="n">
        <f aca="false">NORMSDIST(B190)</f>
        <v>0.751701120293937</v>
      </c>
      <c r="E190" s="25" t="n">
        <f aca="false">NORMSDIST(C190)</f>
        <v>0.816500365215977</v>
      </c>
      <c r="F190" s="23" t="n">
        <f aca="true">BETAINV(RAND(),T1_PERT!$F$5,T1_PERT!$G$5,T1_PERT!$C$5,T1_PERT!$E$5)</f>
        <v>3.40718050576309</v>
      </c>
      <c r="G190" s="23" t="n">
        <f aca="false">BETAINV(D190,T1_PERT!$F$6,T1_PERT!$G$6,T1_PERT!$C$6,T1_PERT!$E$6)</f>
        <v>6.11884389716089</v>
      </c>
      <c r="H190" s="23" t="n">
        <f aca="true">BETAINV(RAND(),T1_PERT!$F$7,T1_PERT!$G$7,T1_PERT!$C$7,T1_PERT!$E$7)</f>
        <v>4.49474907345522</v>
      </c>
      <c r="I190" s="23" t="n">
        <f aca="false">BETAINV(E190,T1_PERT!$F$8,T1_PERT!$G$8,T1_PERT!$C$8,T1_PERT!$E$8)</f>
        <v>6.01288416786405</v>
      </c>
      <c r="J190" s="23" t="n">
        <f aca="true">BETAINV(RAND(),T1_PERT!$F$9,T1_PERT!$G$9,T1_PERT!$C$9,T1_PERT!$E$9)</f>
        <v>3.66831957253493</v>
      </c>
      <c r="K190" s="23" t="n">
        <f aca="true">BETAINV(RAND(),T1_PERT!$F$10,T1_PERT!$G$10,T1_PERT!$C$10,T1_PERT!$E$10)</f>
        <v>1.93725969678985</v>
      </c>
      <c r="L190" s="23" t="n">
        <f aca="false">F190+G190+I190+K190</f>
        <v>17.4761682675779</v>
      </c>
      <c r="M190" s="23" t="n">
        <f aca="false">F190+H190+J190+K190</f>
        <v>13.5075088485431</v>
      </c>
      <c r="N190" s="23" t="n">
        <f aca="false">MAX(L190,M190)</f>
        <v>17.4761682675779</v>
      </c>
    </row>
    <row r="191" customFormat="false" ht="15" hidden="false" customHeight="false" outlineLevel="0" collapsed="false">
      <c r="A191" s="5" t="n">
        <v>172</v>
      </c>
      <c r="B191" s="25" t="n">
        <f aca="true">NORMSINV(RAND())</f>
        <v>-1.39274331515434</v>
      </c>
      <c r="C191" s="25" t="n">
        <f aca="true">$C$4*B191+SQRT(1-$C$4^2)*NORMSINV(RAND())</f>
        <v>-1.50471475590919</v>
      </c>
      <c r="D191" s="25" t="n">
        <f aca="false">NORMSDIST(B191)</f>
        <v>0.0818487125926588</v>
      </c>
      <c r="E191" s="25" t="n">
        <f aca="false">NORMSDIST(C191)</f>
        <v>0.0661987138659785</v>
      </c>
      <c r="F191" s="23" t="n">
        <f aca="true">BETAINV(RAND(),T1_PERT!$F$5,T1_PERT!$G$5,T1_PERT!$C$5,T1_PERT!$E$5)</f>
        <v>4.28138819671361</v>
      </c>
      <c r="G191" s="23" t="n">
        <f aca="false">BETAINV(D191,T1_PERT!$F$6,T1_PERT!$G$6,T1_PERT!$C$6,T1_PERT!$E$6)</f>
        <v>3.83216781571575</v>
      </c>
      <c r="H191" s="23" t="n">
        <f aca="true">BETAINV(RAND(),T1_PERT!$F$7,T1_PERT!$G$7,T1_PERT!$C$7,T1_PERT!$E$7)</f>
        <v>4.43543430840376</v>
      </c>
      <c r="I191" s="23" t="n">
        <f aca="false">BETAINV(E191,T1_PERT!$F$8,T1_PERT!$G$8,T1_PERT!$C$8,T1_PERT!$E$8)</f>
        <v>4.35650293988167</v>
      </c>
      <c r="J191" s="23" t="n">
        <f aca="true">BETAINV(RAND(),T1_PERT!$F$9,T1_PERT!$G$9,T1_PERT!$C$9,T1_PERT!$E$9)</f>
        <v>3.44082117547621</v>
      </c>
      <c r="K191" s="23" t="n">
        <f aca="true">BETAINV(RAND(),T1_PERT!$F$10,T1_PERT!$G$10,T1_PERT!$C$10,T1_PERT!$E$10)</f>
        <v>1.1239671860361</v>
      </c>
      <c r="L191" s="23" t="n">
        <f aca="false">F191+G191+I191+K191</f>
        <v>13.5940261383471</v>
      </c>
      <c r="M191" s="23" t="n">
        <f aca="false">F191+H191+J191+K191</f>
        <v>13.2816108666297</v>
      </c>
      <c r="N191" s="23" t="n">
        <f aca="false">MAX(L191,M191)</f>
        <v>13.5940261383471</v>
      </c>
    </row>
    <row r="192" customFormat="false" ht="15" hidden="false" customHeight="false" outlineLevel="0" collapsed="false">
      <c r="A192" s="5" t="n">
        <v>173</v>
      </c>
      <c r="B192" s="25" t="n">
        <f aca="true">NORMSINV(RAND())</f>
        <v>0.244311876102374</v>
      </c>
      <c r="C192" s="25" t="n">
        <f aca="true">$C$4*B192+SQRT(1-$C$4^2)*NORMSINV(RAND())</f>
        <v>-0.745774934075499</v>
      </c>
      <c r="D192" s="25" t="n">
        <f aca="false">NORMSDIST(B192)</f>
        <v>0.596505356839668</v>
      </c>
      <c r="E192" s="25" t="n">
        <f aca="false">NORMSDIST(C192)</f>
        <v>0.2279016920888</v>
      </c>
      <c r="F192" s="23" t="n">
        <f aca="true">BETAINV(RAND(),T1_PERT!$F$5,T1_PERT!$G$5,T1_PERT!$C$5,T1_PERT!$E$5)</f>
        <v>3.28583618305495</v>
      </c>
      <c r="G192" s="23" t="n">
        <f aca="false">BETAINV(D192,T1_PERT!$F$6,T1_PERT!$G$6,T1_PERT!$C$6,T1_PERT!$E$6)</f>
        <v>5.56121396113802</v>
      </c>
      <c r="H192" s="23" t="n">
        <f aca="true">BETAINV(RAND(),T1_PERT!$F$7,T1_PERT!$G$7,T1_PERT!$C$7,T1_PERT!$E$7)</f>
        <v>6.35322311464919</v>
      </c>
      <c r="I192" s="23" t="n">
        <f aca="false">BETAINV(E192,T1_PERT!$F$8,T1_PERT!$G$8,T1_PERT!$C$8,T1_PERT!$E$8)</f>
        <v>4.73115749612071</v>
      </c>
      <c r="J192" s="23" t="n">
        <f aca="true">BETAINV(RAND(),T1_PERT!$F$9,T1_PERT!$G$9,T1_PERT!$C$9,T1_PERT!$E$9)</f>
        <v>3.50211599070807</v>
      </c>
      <c r="K192" s="23" t="n">
        <f aca="true">BETAINV(RAND(),T1_PERT!$F$10,T1_PERT!$G$10,T1_PERT!$C$10,T1_PERT!$E$10)</f>
        <v>2.36974375286746</v>
      </c>
      <c r="L192" s="23" t="n">
        <f aca="false">F192+G192+I192+K192</f>
        <v>15.9479513931811</v>
      </c>
      <c r="M192" s="23" t="n">
        <f aca="false">F192+H192+J192+K192</f>
        <v>15.5109190412797</v>
      </c>
      <c r="N192" s="23" t="n">
        <f aca="false">MAX(L192,M192)</f>
        <v>15.9479513931811</v>
      </c>
    </row>
    <row r="193" customFormat="false" ht="15" hidden="false" customHeight="false" outlineLevel="0" collapsed="false">
      <c r="A193" s="5" t="n">
        <v>174</v>
      </c>
      <c r="B193" s="25" t="n">
        <f aca="true">NORMSINV(RAND())</f>
        <v>-1.08376162823883</v>
      </c>
      <c r="C193" s="25" t="n">
        <f aca="true">$C$4*B193+SQRT(1-$C$4^2)*NORMSINV(RAND())</f>
        <v>-1.29000404547381</v>
      </c>
      <c r="D193" s="25" t="n">
        <f aca="false">NORMSDIST(B193)</f>
        <v>0.139235251345035</v>
      </c>
      <c r="E193" s="25" t="n">
        <f aca="false">NORMSDIST(C193)</f>
        <v>0.0985246267482364</v>
      </c>
      <c r="F193" s="23" t="n">
        <f aca="true">BETAINV(RAND(),T1_PERT!$F$5,T1_PERT!$G$5,T1_PERT!$C$5,T1_PERT!$E$5)</f>
        <v>3.92728780749479</v>
      </c>
      <c r="G193" s="23" t="n">
        <f aca="false">BETAINV(D193,T1_PERT!$F$6,T1_PERT!$G$6,T1_PERT!$C$6,T1_PERT!$E$6)</f>
        <v>4.08430274218828</v>
      </c>
      <c r="H193" s="23" t="n">
        <f aca="true">BETAINV(RAND(),T1_PERT!$F$7,T1_PERT!$G$7,T1_PERT!$C$7,T1_PERT!$E$7)</f>
        <v>2.78451339947754</v>
      </c>
      <c r="I193" s="23" t="n">
        <f aca="false">BETAINV(E193,T1_PERT!$F$8,T1_PERT!$G$8,T1_PERT!$C$8,T1_PERT!$E$8)</f>
        <v>4.44517240039389</v>
      </c>
      <c r="J193" s="23" t="n">
        <f aca="true">BETAINV(RAND(),T1_PERT!$F$9,T1_PERT!$G$9,T1_PERT!$C$9,T1_PERT!$E$9)</f>
        <v>3.76113779525465</v>
      </c>
      <c r="K193" s="23" t="n">
        <f aca="true">BETAINV(RAND(),T1_PERT!$F$10,T1_PERT!$G$10,T1_PERT!$C$10,T1_PERT!$E$10)</f>
        <v>1.78657602756736</v>
      </c>
      <c r="L193" s="23" t="n">
        <f aca="false">F193+G193+I193+K193</f>
        <v>14.2433389776443</v>
      </c>
      <c r="M193" s="23" t="n">
        <f aca="false">F193+H193+J193+K193</f>
        <v>12.2595150297943</v>
      </c>
      <c r="N193" s="23" t="n">
        <f aca="false">MAX(L193,M193)</f>
        <v>14.2433389776443</v>
      </c>
    </row>
    <row r="194" customFormat="false" ht="15" hidden="false" customHeight="false" outlineLevel="0" collapsed="false">
      <c r="A194" s="5" t="n">
        <v>175</v>
      </c>
      <c r="B194" s="25" t="n">
        <f aca="true">NORMSINV(RAND())</f>
        <v>1.14144781873458</v>
      </c>
      <c r="C194" s="25" t="n">
        <f aca="true">$C$4*B194+SQRT(1-$C$4^2)*NORMSINV(RAND())</f>
        <v>1.23535810544096</v>
      </c>
      <c r="D194" s="25" t="n">
        <f aca="false">NORMSDIST(B194)</f>
        <v>0.873158192499084</v>
      </c>
      <c r="E194" s="25" t="n">
        <f aca="false">NORMSDIST(C194)</f>
        <v>0.89165137129203</v>
      </c>
      <c r="F194" s="23" t="n">
        <f aca="true">BETAINV(RAND(),T1_PERT!$F$5,T1_PERT!$G$5,T1_PERT!$C$5,T1_PERT!$E$5)</f>
        <v>2.62361239273521</v>
      </c>
      <c r="G194" s="23" t="n">
        <f aca="false">BETAINV(D194,T1_PERT!$F$6,T1_PERT!$G$6,T1_PERT!$C$6,T1_PERT!$E$6)</f>
        <v>6.6981581527025</v>
      </c>
      <c r="H194" s="23" t="n">
        <f aca="true">BETAINV(RAND(),T1_PERT!$F$7,T1_PERT!$G$7,T1_PERT!$C$7,T1_PERT!$E$7)</f>
        <v>5.27471152768309</v>
      </c>
      <c r="I194" s="23" t="n">
        <f aca="false">BETAINV(E194,T1_PERT!$F$8,T1_PERT!$G$8,T1_PERT!$C$8,T1_PERT!$E$8)</f>
        <v>6.29690336139293</v>
      </c>
      <c r="J194" s="23" t="n">
        <f aca="true">BETAINV(RAND(),T1_PERT!$F$9,T1_PERT!$G$9,T1_PERT!$C$9,T1_PERT!$E$9)</f>
        <v>5.5097544049304</v>
      </c>
      <c r="K194" s="23" t="n">
        <f aca="true">BETAINV(RAND(),T1_PERT!$F$10,T1_PERT!$G$10,T1_PERT!$C$10,T1_PERT!$E$10)</f>
        <v>1.92622040127463</v>
      </c>
      <c r="L194" s="23" t="n">
        <f aca="false">F194+G194+I194+K194</f>
        <v>17.5448943081053</v>
      </c>
      <c r="M194" s="23" t="n">
        <f aca="false">F194+H194+J194+K194</f>
        <v>15.3342987266233</v>
      </c>
      <c r="N194" s="23" t="n">
        <f aca="false">MAX(L194,M194)</f>
        <v>17.5448943081053</v>
      </c>
    </row>
    <row r="195" customFormat="false" ht="15" hidden="false" customHeight="false" outlineLevel="0" collapsed="false">
      <c r="A195" s="5" t="n">
        <v>176</v>
      </c>
      <c r="B195" s="25" t="n">
        <f aca="true">NORMSINV(RAND())</f>
        <v>-0.943048567361371</v>
      </c>
      <c r="C195" s="25" t="n">
        <f aca="true">$C$4*B195+SQRT(1-$C$4^2)*NORMSINV(RAND())</f>
        <v>0.680868270918505</v>
      </c>
      <c r="D195" s="25" t="n">
        <f aca="false">NORMSDIST(B195)</f>
        <v>0.17282803074465</v>
      </c>
      <c r="E195" s="25" t="n">
        <f aca="false">NORMSDIST(C195)</f>
        <v>0.752022576792255</v>
      </c>
      <c r="F195" s="23" t="n">
        <f aca="true">BETAINV(RAND(),T1_PERT!$F$5,T1_PERT!$G$5,T1_PERT!$C$5,T1_PERT!$E$5)</f>
        <v>4.46402236033665</v>
      </c>
      <c r="G195" s="23" t="n">
        <f aca="false">BETAINV(D195,T1_PERT!$F$6,T1_PERT!$G$6,T1_PERT!$C$6,T1_PERT!$E$6)</f>
        <v>4.21255036519279</v>
      </c>
      <c r="H195" s="23" t="n">
        <f aca="true">BETAINV(RAND(),T1_PERT!$F$7,T1_PERT!$G$7,T1_PERT!$C$7,T1_PERT!$E$7)</f>
        <v>4.54607406291932</v>
      </c>
      <c r="I195" s="23" t="n">
        <f aca="false">BETAINV(E195,T1_PERT!$F$8,T1_PERT!$G$8,T1_PERT!$C$8,T1_PERT!$E$8)</f>
        <v>5.82221188777331</v>
      </c>
      <c r="J195" s="23" t="n">
        <f aca="true">BETAINV(RAND(),T1_PERT!$F$9,T1_PERT!$G$9,T1_PERT!$C$9,T1_PERT!$E$9)</f>
        <v>4.0925204272255</v>
      </c>
      <c r="K195" s="23" t="n">
        <f aca="true">BETAINV(RAND(),T1_PERT!$F$10,T1_PERT!$G$10,T1_PERT!$C$10,T1_PERT!$E$10)</f>
        <v>2.33273416194642</v>
      </c>
      <c r="L195" s="23" t="n">
        <f aca="false">F195+G195+I195+K195</f>
        <v>16.8315187752492</v>
      </c>
      <c r="M195" s="23" t="n">
        <f aca="false">F195+H195+J195+K195</f>
        <v>15.4353510124279</v>
      </c>
      <c r="N195" s="23" t="n">
        <f aca="false">MAX(L195,M195)</f>
        <v>16.8315187752492</v>
      </c>
    </row>
    <row r="196" customFormat="false" ht="15" hidden="false" customHeight="false" outlineLevel="0" collapsed="false">
      <c r="A196" s="5" t="n">
        <v>177</v>
      </c>
      <c r="B196" s="25" t="n">
        <f aca="true">NORMSINV(RAND())</f>
        <v>0.792732431081327</v>
      </c>
      <c r="C196" s="25" t="n">
        <f aca="true">$C$4*B196+SQRT(1-$C$4^2)*NORMSINV(RAND())</f>
        <v>1.61837407987227</v>
      </c>
      <c r="D196" s="25" t="n">
        <f aca="false">NORMSDIST(B196)</f>
        <v>0.78603313450717</v>
      </c>
      <c r="E196" s="25" t="n">
        <f aca="false">NORMSDIST(C196)</f>
        <v>0.94720899772965</v>
      </c>
      <c r="F196" s="23" t="n">
        <f aca="true">BETAINV(RAND(),T1_PERT!$F$5,T1_PERT!$G$5,T1_PERT!$C$5,T1_PERT!$E$5)</f>
        <v>5.82468799921414</v>
      </c>
      <c r="G196" s="23" t="n">
        <f aca="false">BETAINV(D196,T1_PERT!$F$6,T1_PERT!$G$6,T1_PERT!$C$6,T1_PERT!$E$6)</f>
        <v>6.26286746068289</v>
      </c>
      <c r="H196" s="23" t="n">
        <f aca="true">BETAINV(RAND(),T1_PERT!$F$7,T1_PERT!$G$7,T1_PERT!$C$7,T1_PERT!$E$7)</f>
        <v>5.37309883428593</v>
      </c>
      <c r="I196" s="23" t="n">
        <f aca="false">BETAINV(E196,T1_PERT!$F$8,T1_PERT!$G$8,T1_PERT!$C$8,T1_PERT!$E$8)</f>
        <v>6.60890742434805</v>
      </c>
      <c r="J196" s="23" t="n">
        <f aca="true">BETAINV(RAND(),T1_PERT!$F$9,T1_PERT!$G$9,T1_PERT!$C$9,T1_PERT!$E$9)</f>
        <v>3.65826926628948</v>
      </c>
      <c r="K196" s="23" t="n">
        <f aca="true">BETAINV(RAND(),T1_PERT!$F$10,T1_PERT!$G$10,T1_PERT!$C$10,T1_PERT!$E$10)</f>
        <v>2.91923250182689</v>
      </c>
      <c r="L196" s="23" t="n">
        <f aca="false">F196+G196+I196+K196</f>
        <v>21.615695386072</v>
      </c>
      <c r="M196" s="23" t="n">
        <f aca="false">F196+H196+J196+K196</f>
        <v>17.7752886016164</v>
      </c>
      <c r="N196" s="23" t="n">
        <f aca="false">MAX(L196,M196)</f>
        <v>21.615695386072</v>
      </c>
    </row>
    <row r="197" customFormat="false" ht="15" hidden="false" customHeight="false" outlineLevel="0" collapsed="false">
      <c r="A197" s="5" t="n">
        <v>178</v>
      </c>
      <c r="B197" s="25" t="n">
        <f aca="true">NORMSINV(RAND())</f>
        <v>2.23703220644154</v>
      </c>
      <c r="C197" s="25" t="n">
        <f aca="true">$C$4*B197+SQRT(1-$C$4^2)*NORMSINV(RAND())</f>
        <v>1.41246933906778</v>
      </c>
      <c r="D197" s="25" t="n">
        <f aca="false">NORMSDIST(B197)</f>
        <v>0.987357882416239</v>
      </c>
      <c r="E197" s="25" t="n">
        <f aca="false">NORMSDIST(C197)</f>
        <v>0.921094093765746</v>
      </c>
      <c r="F197" s="23" t="n">
        <f aca="true">BETAINV(RAND(),T1_PERT!$F$5,T1_PERT!$G$5,T1_PERT!$C$5,T1_PERT!$E$5)</f>
        <v>4.83182090013254</v>
      </c>
      <c r="G197" s="23" t="n">
        <f aca="false">BETAINV(D197,T1_PERT!$F$6,T1_PERT!$G$6,T1_PERT!$C$6,T1_PERT!$E$6)</f>
        <v>7.85684322969803</v>
      </c>
      <c r="H197" s="23" t="n">
        <f aca="true">BETAINV(RAND(),T1_PERT!$F$7,T1_PERT!$G$7,T1_PERT!$C$7,T1_PERT!$E$7)</f>
        <v>6.46491566471393</v>
      </c>
      <c r="I197" s="23" t="n">
        <f aca="false">BETAINV(E197,T1_PERT!$F$8,T1_PERT!$G$8,T1_PERT!$C$8,T1_PERT!$E$8)</f>
        <v>6.44374959256108</v>
      </c>
      <c r="J197" s="23" t="n">
        <f aca="true">BETAINV(RAND(),T1_PERT!$F$9,T1_PERT!$G$9,T1_PERT!$C$9,T1_PERT!$E$9)</f>
        <v>4.2585088929166</v>
      </c>
      <c r="K197" s="23" t="n">
        <f aca="true">BETAINV(RAND(),T1_PERT!$F$10,T1_PERT!$G$10,T1_PERT!$C$10,T1_PERT!$E$10)</f>
        <v>2.23744018540045</v>
      </c>
      <c r="L197" s="23" t="n">
        <f aca="false">F197+G197+I197+K197</f>
        <v>21.3698539077921</v>
      </c>
      <c r="M197" s="23" t="n">
        <f aca="false">F197+H197+J197+K197</f>
        <v>17.7926856431635</v>
      </c>
      <c r="N197" s="23" t="n">
        <f aca="false">MAX(L197,M197)</f>
        <v>21.3698539077921</v>
      </c>
    </row>
    <row r="198" customFormat="false" ht="15" hidden="false" customHeight="false" outlineLevel="0" collapsed="false">
      <c r="A198" s="5" t="n">
        <v>179</v>
      </c>
      <c r="B198" s="25" t="n">
        <f aca="true">NORMSINV(RAND())</f>
        <v>2.85147499903694</v>
      </c>
      <c r="C198" s="25" t="n">
        <f aca="true">$C$4*B198+SQRT(1-$C$4^2)*NORMSINV(RAND())</f>
        <v>3.08535855233318</v>
      </c>
      <c r="D198" s="25" t="n">
        <f aca="false">NORMSDIST(B198)</f>
        <v>0.997824154588123</v>
      </c>
      <c r="E198" s="25" t="n">
        <f aca="false">NORMSDIST(C198)</f>
        <v>0.998983465496244</v>
      </c>
      <c r="F198" s="23" t="n">
        <f aca="true">BETAINV(RAND(),T1_PERT!$F$5,T1_PERT!$G$5,T1_PERT!$C$5,T1_PERT!$E$5)</f>
        <v>3.7276510011739</v>
      </c>
      <c r="G198" s="23" t="n">
        <f aca="false">BETAINV(D198,T1_PERT!$F$6,T1_PERT!$G$6,T1_PERT!$C$6,T1_PERT!$E$6)</f>
        <v>8.30964827367652</v>
      </c>
      <c r="H198" s="23" t="n">
        <f aca="true">BETAINV(RAND(),T1_PERT!$F$7,T1_PERT!$G$7,T1_PERT!$C$7,T1_PERT!$E$7)</f>
        <v>4.2517223142973</v>
      </c>
      <c r="I198" s="23" t="n">
        <f aca="false">BETAINV(E198,T1_PERT!$F$8,T1_PERT!$G$8,T1_PERT!$C$8,T1_PERT!$E$8)</f>
        <v>7.50988365301345</v>
      </c>
      <c r="J198" s="23" t="n">
        <f aca="true">BETAINV(RAND(),T1_PERT!$F$9,T1_PERT!$G$9,T1_PERT!$C$9,T1_PERT!$E$9)</f>
        <v>3.31596290241782</v>
      </c>
      <c r="K198" s="23" t="n">
        <f aca="true">BETAINV(RAND(),T1_PERT!$F$10,T1_PERT!$G$10,T1_PERT!$C$10,T1_PERT!$E$10)</f>
        <v>2.39308078899052</v>
      </c>
      <c r="L198" s="23" t="n">
        <f aca="false">F198+G198+I198+K198</f>
        <v>21.9402637168544</v>
      </c>
      <c r="M198" s="23" t="n">
        <f aca="false">F198+H198+J198+K198</f>
        <v>13.6884170068796</v>
      </c>
      <c r="N198" s="23" t="n">
        <f aca="false">MAX(L198,M198)</f>
        <v>21.9402637168544</v>
      </c>
    </row>
    <row r="199" customFormat="false" ht="15" hidden="false" customHeight="false" outlineLevel="0" collapsed="false">
      <c r="A199" s="5" t="n">
        <v>180</v>
      </c>
      <c r="B199" s="25" t="n">
        <f aca="true">NORMSINV(RAND())</f>
        <v>-0.71351274918963</v>
      </c>
      <c r="C199" s="25" t="n">
        <f aca="true">$C$4*B199+SQRT(1-$C$4^2)*NORMSINV(RAND())</f>
        <v>0.132127965762656</v>
      </c>
      <c r="D199" s="25" t="n">
        <f aca="false">NORMSDIST(B199)</f>
        <v>0.237764263398805</v>
      </c>
      <c r="E199" s="25" t="n">
        <f aca="false">NORMSDIST(C199)</f>
        <v>0.552558461827044</v>
      </c>
      <c r="F199" s="23" t="n">
        <f aca="true">BETAINV(RAND(),T1_PERT!$F$5,T1_PERT!$G$5,T1_PERT!$C$5,T1_PERT!$E$5)</f>
        <v>4.08156568902923</v>
      </c>
      <c r="G199" s="23" t="n">
        <f aca="false">BETAINV(D199,T1_PERT!$F$6,T1_PERT!$G$6,T1_PERT!$C$6,T1_PERT!$E$6)</f>
        <v>4.43885528271636</v>
      </c>
      <c r="H199" s="23" t="n">
        <f aca="true">BETAINV(RAND(),T1_PERT!$F$7,T1_PERT!$G$7,T1_PERT!$C$7,T1_PERT!$E$7)</f>
        <v>4.27634814235098</v>
      </c>
      <c r="I199" s="23" t="n">
        <f aca="false">BETAINV(E199,T1_PERT!$F$8,T1_PERT!$G$8,T1_PERT!$C$8,T1_PERT!$E$8)</f>
        <v>5.36074125902309</v>
      </c>
      <c r="J199" s="23" t="n">
        <f aca="true">BETAINV(RAND(),T1_PERT!$F$9,T1_PERT!$G$9,T1_PERT!$C$9,T1_PERT!$E$9)</f>
        <v>3.67495917693756</v>
      </c>
      <c r="K199" s="23" t="n">
        <f aca="true">BETAINV(RAND(),T1_PERT!$F$10,T1_PERT!$G$10,T1_PERT!$C$10,T1_PERT!$E$10)</f>
        <v>2.13288380848787</v>
      </c>
      <c r="L199" s="23" t="n">
        <f aca="false">F199+G199+I199+K199</f>
        <v>16.0140460392566</v>
      </c>
      <c r="M199" s="23" t="n">
        <f aca="false">F199+H199+J199+K199</f>
        <v>14.1657568168056</v>
      </c>
      <c r="N199" s="23" t="n">
        <f aca="false">MAX(L199,M199)</f>
        <v>16.0140460392566</v>
      </c>
    </row>
    <row r="200" customFormat="false" ht="15" hidden="false" customHeight="false" outlineLevel="0" collapsed="false">
      <c r="A200" s="5" t="n">
        <v>181</v>
      </c>
      <c r="B200" s="25" t="n">
        <f aca="true">NORMSINV(RAND())</f>
        <v>0.419714678508852</v>
      </c>
      <c r="C200" s="25" t="n">
        <f aca="true">$C$4*B200+SQRT(1-$C$4^2)*NORMSINV(RAND())</f>
        <v>0.352754991280244</v>
      </c>
      <c r="D200" s="25" t="n">
        <f aca="false">NORMSDIST(B200)</f>
        <v>0.662653049618061</v>
      </c>
      <c r="E200" s="25" t="n">
        <f aca="false">NORMSDIST(C200)</f>
        <v>0.637863935501267</v>
      </c>
      <c r="F200" s="23" t="n">
        <f aca="true">BETAINV(RAND(),T1_PERT!$F$5,T1_PERT!$G$5,T1_PERT!$C$5,T1_PERT!$E$5)</f>
        <v>4.19272324698824</v>
      </c>
      <c r="G200" s="23" t="n">
        <f aca="false">BETAINV(D200,T1_PERT!$F$6,T1_PERT!$G$6,T1_PERT!$C$6,T1_PERT!$E$6)</f>
        <v>5.78514181690229</v>
      </c>
      <c r="H200" s="23" t="n">
        <f aca="true">BETAINV(RAND(),T1_PERT!$F$7,T1_PERT!$G$7,T1_PERT!$C$7,T1_PERT!$E$7)</f>
        <v>5.01242604734682</v>
      </c>
      <c r="I200" s="23" t="n">
        <f aca="false">BETAINV(E200,T1_PERT!$F$8,T1_PERT!$G$8,T1_PERT!$C$8,T1_PERT!$E$8)</f>
        <v>5.5427300339844</v>
      </c>
      <c r="J200" s="23" t="n">
        <f aca="true">BETAINV(RAND(),T1_PERT!$F$9,T1_PERT!$G$9,T1_PERT!$C$9,T1_PERT!$E$9)</f>
        <v>4.38104593102036</v>
      </c>
      <c r="K200" s="23" t="n">
        <f aca="true">BETAINV(RAND(),T1_PERT!$F$10,T1_PERT!$G$10,T1_PERT!$C$10,T1_PERT!$E$10)</f>
        <v>1.818954386895</v>
      </c>
      <c r="L200" s="23" t="n">
        <f aca="false">F200+G200+I200+K200</f>
        <v>17.3395494847699</v>
      </c>
      <c r="M200" s="23" t="n">
        <f aca="false">F200+H200+J200+K200</f>
        <v>15.4051496122504</v>
      </c>
      <c r="N200" s="23" t="n">
        <f aca="false">MAX(L200,M200)</f>
        <v>17.3395494847699</v>
      </c>
    </row>
    <row r="201" customFormat="false" ht="15" hidden="false" customHeight="false" outlineLevel="0" collapsed="false">
      <c r="A201" s="5" t="n">
        <v>182</v>
      </c>
      <c r="B201" s="25" t="n">
        <f aca="true">NORMSINV(RAND())</f>
        <v>-0.851929518532669</v>
      </c>
      <c r="C201" s="25" t="n">
        <f aca="true">$C$4*B201+SQRT(1-$C$4^2)*NORMSINV(RAND())</f>
        <v>-1.60574344618105</v>
      </c>
      <c r="D201" s="25" t="n">
        <f aca="false">NORMSDIST(B201)</f>
        <v>0.197126606078619</v>
      </c>
      <c r="E201" s="25" t="n">
        <f aca="false">NORMSDIST(C201)</f>
        <v>0.0541651455596968</v>
      </c>
      <c r="F201" s="23" t="n">
        <f aca="true">BETAINV(RAND(),T1_PERT!$F$5,T1_PERT!$G$5,T1_PERT!$C$5,T1_PERT!$E$5)</f>
        <v>4.2906265740722</v>
      </c>
      <c r="G201" s="23" t="n">
        <f aca="false">BETAINV(D201,T1_PERT!$F$6,T1_PERT!$G$6,T1_PERT!$C$6,T1_PERT!$E$6)</f>
        <v>4.2999135439254</v>
      </c>
      <c r="H201" s="23" t="n">
        <f aca="true">BETAINV(RAND(),T1_PERT!$F$7,T1_PERT!$G$7,T1_PERT!$C$7,T1_PERT!$E$7)</f>
        <v>6.03466117678991</v>
      </c>
      <c r="I201" s="23" t="n">
        <f aca="false">BETAINV(E201,T1_PERT!$F$8,T1_PERT!$G$8,T1_PERT!$C$8,T1_PERT!$E$8)</f>
        <v>4.31936980484453</v>
      </c>
      <c r="J201" s="23" t="n">
        <f aca="true">BETAINV(RAND(),T1_PERT!$F$9,T1_PERT!$G$9,T1_PERT!$C$9,T1_PERT!$E$9)</f>
        <v>4.54335165565232</v>
      </c>
      <c r="K201" s="23" t="n">
        <f aca="true">BETAINV(RAND(),T1_PERT!$F$10,T1_PERT!$G$10,T1_PERT!$C$10,T1_PERT!$E$10)</f>
        <v>1.82584830128207</v>
      </c>
      <c r="L201" s="23" t="n">
        <f aca="false">F201+G201+I201+K201</f>
        <v>14.7357582241242</v>
      </c>
      <c r="M201" s="23" t="n">
        <f aca="false">F201+H201+J201+K201</f>
        <v>16.6944877077965</v>
      </c>
      <c r="N201" s="23" t="n">
        <f aca="false">MAX(L201,M201)</f>
        <v>16.6944877077965</v>
      </c>
    </row>
    <row r="202" customFormat="false" ht="15" hidden="false" customHeight="false" outlineLevel="0" collapsed="false">
      <c r="A202" s="5" t="n">
        <v>183</v>
      </c>
      <c r="B202" s="25" t="n">
        <f aca="true">NORMSINV(RAND())</f>
        <v>0.286536772397156</v>
      </c>
      <c r="C202" s="25" t="n">
        <f aca="true">$C$4*B202+SQRT(1-$C$4^2)*NORMSINV(RAND())</f>
        <v>-0.3038005767354</v>
      </c>
      <c r="D202" s="25" t="n">
        <f aca="false">NORMSDIST(B202)</f>
        <v>0.612766483367089</v>
      </c>
      <c r="E202" s="25" t="n">
        <f aca="false">NORMSDIST(C202)</f>
        <v>0.380639913661775</v>
      </c>
      <c r="F202" s="23" t="n">
        <f aca="true">BETAINV(RAND(),T1_PERT!$F$5,T1_PERT!$G$5,T1_PERT!$C$5,T1_PERT!$E$5)</f>
        <v>4.15043159111713</v>
      </c>
      <c r="G202" s="23" t="n">
        <f aca="false">BETAINV(D202,T1_PERT!$F$6,T1_PERT!$G$6,T1_PERT!$C$6,T1_PERT!$E$6)</f>
        <v>5.61490946627998</v>
      </c>
      <c r="H202" s="23" t="n">
        <f aca="true">BETAINV(RAND(),T1_PERT!$F$7,T1_PERT!$G$7,T1_PERT!$C$7,T1_PERT!$E$7)</f>
        <v>4.03692089272538</v>
      </c>
      <c r="I202" s="23" t="n">
        <f aca="false">BETAINV(E202,T1_PERT!$F$8,T1_PERT!$G$8,T1_PERT!$C$8,T1_PERT!$E$8)</f>
        <v>5.02551342146805</v>
      </c>
      <c r="J202" s="23" t="n">
        <f aca="true">BETAINV(RAND(),T1_PERT!$F$9,T1_PERT!$G$9,T1_PERT!$C$9,T1_PERT!$E$9)</f>
        <v>3.55888498588601</v>
      </c>
      <c r="K202" s="23" t="n">
        <f aca="true">BETAINV(RAND(),T1_PERT!$F$10,T1_PERT!$G$10,T1_PERT!$C$10,T1_PERT!$E$10)</f>
        <v>2.54983780629139</v>
      </c>
      <c r="L202" s="23" t="n">
        <f aca="false">F202+G202+I202+K202</f>
        <v>17.3406922851566</v>
      </c>
      <c r="M202" s="23" t="n">
        <f aca="false">F202+H202+J202+K202</f>
        <v>14.2960752760199</v>
      </c>
      <c r="N202" s="23" t="n">
        <f aca="false">MAX(L202,M202)</f>
        <v>17.3406922851566</v>
      </c>
    </row>
    <row r="203" customFormat="false" ht="15" hidden="false" customHeight="false" outlineLevel="0" collapsed="false">
      <c r="A203" s="5" t="n">
        <v>184</v>
      </c>
      <c r="B203" s="25" t="n">
        <f aca="true">NORMSINV(RAND())</f>
        <v>-1.00769276813531</v>
      </c>
      <c r="C203" s="25" t="n">
        <f aca="true">$C$4*B203+SQRT(1-$C$4^2)*NORMSINV(RAND())</f>
        <v>-0.948925554239355</v>
      </c>
      <c r="D203" s="25" t="n">
        <f aca="false">NORMSDIST(B203)</f>
        <v>0.15680098893592</v>
      </c>
      <c r="E203" s="25" t="n">
        <f aca="false">NORMSDIST(C203)</f>
        <v>0.171329238294319</v>
      </c>
      <c r="F203" s="23" t="n">
        <f aca="true">BETAINV(RAND(),T1_PERT!$F$5,T1_PERT!$G$5,T1_PERT!$C$5,T1_PERT!$E$5)</f>
        <v>3.83148027561441</v>
      </c>
      <c r="G203" s="23" t="n">
        <f aca="false">BETAINV(D203,T1_PERT!$F$6,T1_PERT!$G$6,T1_PERT!$C$6,T1_PERT!$E$6)</f>
        <v>4.1526136714188</v>
      </c>
      <c r="H203" s="23" t="n">
        <f aca="true">BETAINV(RAND(),T1_PERT!$F$7,T1_PERT!$G$7,T1_PERT!$C$7,T1_PERT!$E$7)</f>
        <v>6.3431480735237</v>
      </c>
      <c r="I203" s="23" t="n">
        <f aca="false">BETAINV(E203,T1_PERT!$F$8,T1_PERT!$G$8,T1_PERT!$C$8,T1_PERT!$E$8)</f>
        <v>4.61412035251911</v>
      </c>
      <c r="J203" s="23" t="n">
        <f aca="true">BETAINV(RAND(),T1_PERT!$F$9,T1_PERT!$G$9,T1_PERT!$C$9,T1_PERT!$E$9)</f>
        <v>3.72610461435554</v>
      </c>
      <c r="K203" s="23" t="n">
        <f aca="true">BETAINV(RAND(),T1_PERT!$F$10,T1_PERT!$G$10,T1_PERT!$C$10,T1_PERT!$E$10)</f>
        <v>2.14610314635324</v>
      </c>
      <c r="L203" s="23" t="n">
        <f aca="false">F203+G203+I203+K203</f>
        <v>14.7443174459056</v>
      </c>
      <c r="M203" s="23" t="n">
        <f aca="false">F203+H203+J203+K203</f>
        <v>16.0468361098469</v>
      </c>
      <c r="N203" s="23" t="n">
        <f aca="false">MAX(L203,M203)</f>
        <v>16.0468361098469</v>
      </c>
    </row>
    <row r="204" customFormat="false" ht="15" hidden="false" customHeight="false" outlineLevel="0" collapsed="false">
      <c r="A204" s="5" t="n">
        <v>185</v>
      </c>
      <c r="B204" s="25" t="n">
        <f aca="true">NORMSINV(RAND())</f>
        <v>-0.0978170485256015</v>
      </c>
      <c r="C204" s="25" t="n">
        <f aca="true">$C$4*B204+SQRT(1-$C$4^2)*NORMSINV(RAND())</f>
        <v>0.955649052487402</v>
      </c>
      <c r="D204" s="25" t="n">
        <f aca="false">NORMSDIST(B204)</f>
        <v>0.46103878476976</v>
      </c>
      <c r="E204" s="25" t="n">
        <f aca="false">NORMSDIST(C204)</f>
        <v>0.8303752148605</v>
      </c>
      <c r="F204" s="23" t="n">
        <f aca="true">BETAINV(RAND(),T1_PERT!$F$5,T1_PERT!$G$5,T1_PERT!$C$5,T1_PERT!$E$5)</f>
        <v>4.64678323888706</v>
      </c>
      <c r="G204" s="23" t="n">
        <f aca="false">BETAINV(D204,T1_PERT!$F$6,T1_PERT!$G$6,T1_PERT!$C$6,T1_PERT!$E$6)</f>
        <v>5.13502793293454</v>
      </c>
      <c r="H204" s="23" t="n">
        <f aca="true">BETAINV(RAND(),T1_PERT!$F$7,T1_PERT!$G$7,T1_PERT!$C$7,T1_PERT!$E$7)</f>
        <v>5.26862847955348</v>
      </c>
      <c r="I204" s="23" t="n">
        <f aca="false">BETAINV(E204,T1_PERT!$F$8,T1_PERT!$G$8,T1_PERT!$C$8,T1_PERT!$E$8)</f>
        <v>6.05893671025975</v>
      </c>
      <c r="J204" s="23" t="n">
        <f aca="true">BETAINV(RAND(),T1_PERT!$F$9,T1_PERT!$G$9,T1_PERT!$C$9,T1_PERT!$E$9)</f>
        <v>3.26538593974584</v>
      </c>
      <c r="K204" s="23" t="n">
        <f aca="true">BETAINV(RAND(),T1_PERT!$F$10,T1_PERT!$G$10,T1_PERT!$C$10,T1_PERT!$E$10)</f>
        <v>2.5198690560586</v>
      </c>
      <c r="L204" s="23" t="n">
        <f aca="false">F204+G204+I204+K204</f>
        <v>18.36061693814</v>
      </c>
      <c r="M204" s="23" t="n">
        <f aca="false">F204+H204+J204+K204</f>
        <v>15.700666714245</v>
      </c>
      <c r="N204" s="23" t="n">
        <f aca="false">MAX(L204,M204)</f>
        <v>18.36061693814</v>
      </c>
    </row>
    <row r="205" customFormat="false" ht="15" hidden="false" customHeight="false" outlineLevel="0" collapsed="false">
      <c r="A205" s="5" t="n">
        <v>186</v>
      </c>
      <c r="B205" s="25" t="n">
        <f aca="true">NORMSINV(RAND())</f>
        <v>0.21150960379785</v>
      </c>
      <c r="C205" s="25" t="n">
        <f aca="true">$C$4*B205+SQRT(1-$C$4^2)*NORMSINV(RAND())</f>
        <v>0.697671519591242</v>
      </c>
      <c r="D205" s="25" t="n">
        <f aca="false">NORMSDIST(B205)</f>
        <v>0.583755180510087</v>
      </c>
      <c r="E205" s="25" t="n">
        <f aca="false">NORMSDIST(C205)</f>
        <v>0.757308678401546</v>
      </c>
      <c r="F205" s="23" t="n">
        <f aca="true">BETAINV(RAND(),T1_PERT!$F$5,T1_PERT!$G$5,T1_PERT!$C$5,T1_PERT!$E$5)</f>
        <v>4.45569912656028</v>
      </c>
      <c r="G205" s="23" t="n">
        <f aca="false">BETAINV(D205,T1_PERT!$F$6,T1_PERT!$G$6,T1_PERT!$C$6,T1_PERT!$E$6)</f>
        <v>5.51962329860408</v>
      </c>
      <c r="H205" s="23" t="n">
        <f aca="true">BETAINV(RAND(),T1_PERT!$F$7,T1_PERT!$G$7,T1_PERT!$C$7,T1_PERT!$E$7)</f>
        <v>6.64360523856206</v>
      </c>
      <c r="I205" s="23" t="n">
        <f aca="false">BETAINV(E205,T1_PERT!$F$8,T1_PERT!$G$8,T1_PERT!$C$8,T1_PERT!$E$8)</f>
        <v>5.83667876323657</v>
      </c>
      <c r="J205" s="23" t="n">
        <f aca="true">BETAINV(RAND(),T1_PERT!$F$9,T1_PERT!$G$9,T1_PERT!$C$9,T1_PERT!$E$9)</f>
        <v>4.41799523945329</v>
      </c>
      <c r="K205" s="23" t="n">
        <f aca="true">BETAINV(RAND(),T1_PERT!$F$10,T1_PERT!$G$10,T1_PERT!$C$10,T1_PERT!$E$10)</f>
        <v>2.31849536837028</v>
      </c>
      <c r="L205" s="23" t="n">
        <f aca="false">F205+G205+I205+K205</f>
        <v>18.1304965567712</v>
      </c>
      <c r="M205" s="23" t="n">
        <f aca="false">F205+H205+J205+K205</f>
        <v>17.8357949729459</v>
      </c>
      <c r="N205" s="23" t="n">
        <f aca="false">MAX(L205,M205)</f>
        <v>18.1304965567712</v>
      </c>
    </row>
    <row r="206" customFormat="false" ht="15" hidden="false" customHeight="false" outlineLevel="0" collapsed="false">
      <c r="A206" s="5" t="n">
        <v>187</v>
      </c>
      <c r="B206" s="25" t="n">
        <f aca="true">NORMSINV(RAND())</f>
        <v>-2.23343573740117</v>
      </c>
      <c r="C206" s="25" t="n">
        <f aca="true">$C$4*B206+SQRT(1-$C$4^2)*NORMSINV(RAND())</f>
        <v>-1.10692304449382</v>
      </c>
      <c r="D206" s="25" t="n">
        <f aca="false">NORMSDIST(B206)</f>
        <v>0.0127601118446726</v>
      </c>
      <c r="E206" s="25" t="n">
        <f aca="false">NORMSDIST(C206)</f>
        <v>0.134163600796566</v>
      </c>
      <c r="F206" s="23" t="n">
        <f aca="true">BETAINV(RAND(),T1_PERT!$F$5,T1_PERT!$G$5,T1_PERT!$C$5,T1_PERT!$E$5)</f>
        <v>4.60899885406001</v>
      </c>
      <c r="G206" s="23" t="n">
        <f aca="false">BETAINV(D206,T1_PERT!$F$6,T1_PERT!$G$6,T1_PERT!$C$6,T1_PERT!$E$6)</f>
        <v>3.3505265000423</v>
      </c>
      <c r="H206" s="23" t="n">
        <f aca="true">BETAINV(RAND(),T1_PERT!$F$7,T1_PERT!$G$7,T1_PERT!$C$7,T1_PERT!$E$7)</f>
        <v>6.08910222014224</v>
      </c>
      <c r="I206" s="23" t="n">
        <f aca="false">BETAINV(E206,T1_PERT!$F$8,T1_PERT!$G$8,T1_PERT!$C$8,T1_PERT!$E$8)</f>
        <v>4.53153678209395</v>
      </c>
      <c r="J206" s="23" t="n">
        <f aca="true">BETAINV(RAND(),T1_PERT!$F$9,T1_PERT!$G$9,T1_PERT!$C$9,T1_PERT!$E$9)</f>
        <v>5.46448674243107</v>
      </c>
      <c r="K206" s="23" t="n">
        <f aca="true">BETAINV(RAND(),T1_PERT!$F$10,T1_PERT!$G$10,T1_PERT!$C$10,T1_PERT!$E$10)</f>
        <v>2.50189966128976</v>
      </c>
      <c r="L206" s="23" t="n">
        <f aca="false">F206+G206+I206+K206</f>
        <v>14.992961797486</v>
      </c>
      <c r="M206" s="23" t="n">
        <f aca="false">F206+H206+J206+K206</f>
        <v>18.6644874779231</v>
      </c>
      <c r="N206" s="23" t="n">
        <f aca="false">MAX(L206,M206)</f>
        <v>18.6644874779231</v>
      </c>
    </row>
    <row r="207" customFormat="false" ht="15" hidden="false" customHeight="false" outlineLevel="0" collapsed="false">
      <c r="A207" s="5" t="n">
        <v>188</v>
      </c>
      <c r="B207" s="25" t="n">
        <f aca="true">NORMSINV(RAND())</f>
        <v>1.14744698340684</v>
      </c>
      <c r="C207" s="25" t="n">
        <f aca="true">$C$4*B207+SQRT(1-$C$4^2)*NORMSINV(RAND())</f>
        <v>1.14711745401125</v>
      </c>
      <c r="D207" s="25" t="n">
        <f aca="false">NORMSDIST(B207)</f>
        <v>0.874401533662525</v>
      </c>
      <c r="E207" s="25" t="n">
        <f aca="false">NORMSDIST(C207)</f>
        <v>0.874333459428523</v>
      </c>
      <c r="F207" s="23" t="n">
        <f aca="true">BETAINV(RAND(),T1_PERT!$F$5,T1_PERT!$G$5,T1_PERT!$C$5,T1_PERT!$E$5)</f>
        <v>4.3336203878158</v>
      </c>
      <c r="G207" s="23" t="n">
        <f aca="false">BETAINV(D207,T1_PERT!$F$6,T1_PERT!$G$6,T1_PERT!$C$6,T1_PERT!$E$6)</f>
        <v>6.70546529411002</v>
      </c>
      <c r="H207" s="23" t="n">
        <f aca="true">BETAINV(RAND(),T1_PERT!$F$7,T1_PERT!$G$7,T1_PERT!$C$7,T1_PERT!$E$7)</f>
        <v>5.16167418337088</v>
      </c>
      <c r="I207" s="23" t="n">
        <f aca="false">BETAINV(E207,T1_PERT!$F$8,T1_PERT!$G$8,T1_PERT!$C$8,T1_PERT!$E$8)</f>
        <v>6.22246645675469</v>
      </c>
      <c r="J207" s="23" t="n">
        <f aca="true">BETAINV(RAND(),T1_PERT!$F$9,T1_PERT!$G$9,T1_PERT!$C$9,T1_PERT!$E$9)</f>
        <v>3.16471335953627</v>
      </c>
      <c r="K207" s="23" t="n">
        <f aca="true">BETAINV(RAND(),T1_PERT!$F$10,T1_PERT!$G$10,T1_PERT!$C$10,T1_PERT!$E$10)</f>
        <v>1.41030495233217</v>
      </c>
      <c r="L207" s="23" t="n">
        <f aca="false">F207+G207+I207+K207</f>
        <v>18.6718570910127</v>
      </c>
      <c r="M207" s="23" t="n">
        <f aca="false">F207+H207+J207+K207</f>
        <v>14.0703128830551</v>
      </c>
      <c r="N207" s="23" t="n">
        <f aca="false">MAX(L207,M207)</f>
        <v>18.6718570910127</v>
      </c>
    </row>
    <row r="208" customFormat="false" ht="15" hidden="false" customHeight="false" outlineLevel="0" collapsed="false">
      <c r="A208" s="5" t="n">
        <v>189</v>
      </c>
      <c r="B208" s="25" t="n">
        <f aca="true">NORMSINV(RAND())</f>
        <v>0.484037401459222</v>
      </c>
      <c r="C208" s="25" t="n">
        <f aca="true">$C$4*B208+SQRT(1-$C$4^2)*NORMSINV(RAND())</f>
        <v>-0.0670920727360688</v>
      </c>
      <c r="D208" s="25" t="n">
        <f aca="false">NORMSDIST(B208)</f>
        <v>0.685820337141831</v>
      </c>
      <c r="E208" s="25" t="n">
        <f aca="false">NORMSDIST(C208)</f>
        <v>0.473254202358594</v>
      </c>
      <c r="F208" s="23" t="n">
        <f aca="true">BETAINV(RAND(),T1_PERT!$F$5,T1_PERT!$G$5,T1_PERT!$C$5,T1_PERT!$E$5)</f>
        <v>4.59882311900768</v>
      </c>
      <c r="G208" s="23" t="n">
        <f aca="false">BETAINV(D208,T1_PERT!$F$6,T1_PERT!$G$6,T1_PERT!$C$6,T1_PERT!$E$6)</f>
        <v>5.86765667191255</v>
      </c>
      <c r="H208" s="23" t="n">
        <f aca="true">BETAINV(RAND(),T1_PERT!$F$7,T1_PERT!$G$7,T1_PERT!$C$7,T1_PERT!$E$7)</f>
        <v>6.75829288232094</v>
      </c>
      <c r="I208" s="23" t="n">
        <f aca="false">BETAINV(E208,T1_PERT!$F$8,T1_PERT!$G$8,T1_PERT!$C$8,T1_PERT!$E$8)</f>
        <v>5.2028662927586</v>
      </c>
      <c r="J208" s="23" t="n">
        <f aca="true">BETAINV(RAND(),T1_PERT!$F$9,T1_PERT!$G$9,T1_PERT!$C$9,T1_PERT!$E$9)</f>
        <v>4.21237999789087</v>
      </c>
      <c r="K208" s="23" t="n">
        <f aca="true">BETAINV(RAND(),T1_PERT!$F$10,T1_PERT!$G$10,T1_PERT!$C$10,T1_PERT!$E$10)</f>
        <v>1.98077550775346</v>
      </c>
      <c r="L208" s="23" t="n">
        <f aca="false">F208+G208+I208+K208</f>
        <v>17.6501215914323</v>
      </c>
      <c r="M208" s="23" t="n">
        <f aca="false">F208+H208+J208+K208</f>
        <v>17.5502715069729</v>
      </c>
      <c r="N208" s="23" t="n">
        <f aca="false">MAX(L208,M208)</f>
        <v>17.6501215914323</v>
      </c>
    </row>
    <row r="209" customFormat="false" ht="15" hidden="false" customHeight="false" outlineLevel="0" collapsed="false">
      <c r="A209" s="5" t="n">
        <v>190</v>
      </c>
      <c r="B209" s="25" t="n">
        <f aca="true">NORMSINV(RAND())</f>
        <v>-1.92823563185885</v>
      </c>
      <c r="C209" s="25" t="n">
        <f aca="true">$C$4*B209+SQRT(1-$C$4^2)*NORMSINV(RAND())</f>
        <v>-1.59233379282568</v>
      </c>
      <c r="D209" s="25" t="n">
        <f aca="false">NORMSDIST(B209)</f>
        <v>0.0269129120234737</v>
      </c>
      <c r="E209" s="25" t="n">
        <f aca="false">NORMSDIST(C209)</f>
        <v>0.0556548618992953</v>
      </c>
      <c r="F209" s="23" t="n">
        <f aca="true">BETAINV(RAND(),T1_PERT!$F$5,T1_PERT!$G$5,T1_PERT!$C$5,T1_PERT!$E$5)</f>
        <v>4.1268572613088</v>
      </c>
      <c r="G209" s="23" t="n">
        <f aca="false">BETAINV(D209,T1_PERT!$F$6,T1_PERT!$G$6,T1_PERT!$C$6,T1_PERT!$E$6)</f>
        <v>3.49223932424496</v>
      </c>
      <c r="H209" s="23" t="n">
        <f aca="true">BETAINV(RAND(),T1_PERT!$F$7,T1_PERT!$G$7,T1_PERT!$C$7,T1_PERT!$E$7)</f>
        <v>6.59695308985385</v>
      </c>
      <c r="I209" s="23" t="n">
        <f aca="false">BETAINV(E209,T1_PERT!$F$8,T1_PERT!$G$8,T1_PERT!$C$8,T1_PERT!$E$8)</f>
        <v>4.32413336416529</v>
      </c>
      <c r="J209" s="23" t="n">
        <f aca="true">BETAINV(RAND(),T1_PERT!$F$9,T1_PERT!$G$9,T1_PERT!$C$9,T1_PERT!$E$9)</f>
        <v>4.30397625776416</v>
      </c>
      <c r="K209" s="23" t="n">
        <f aca="true">BETAINV(RAND(),T1_PERT!$F$10,T1_PERT!$G$10,T1_PERT!$C$10,T1_PERT!$E$10)</f>
        <v>2.1432402084667</v>
      </c>
      <c r="L209" s="23" t="n">
        <f aca="false">F209+G209+I209+K209</f>
        <v>14.0864701581858</v>
      </c>
      <c r="M209" s="23" t="n">
        <f aca="false">F209+H209+J209+K209</f>
        <v>17.1710268173935</v>
      </c>
      <c r="N209" s="23" t="n">
        <f aca="false">MAX(L209,M209)</f>
        <v>17.1710268173935</v>
      </c>
    </row>
    <row r="210" customFormat="false" ht="15" hidden="false" customHeight="false" outlineLevel="0" collapsed="false">
      <c r="A210" s="5" t="n">
        <v>191</v>
      </c>
      <c r="B210" s="25" t="n">
        <f aca="true">NORMSINV(RAND())</f>
        <v>-1.2929833453888</v>
      </c>
      <c r="C210" s="25" t="n">
        <f aca="true">$C$4*B210+SQRT(1-$C$4^2)*NORMSINV(RAND())</f>
        <v>-0.701543541576082</v>
      </c>
      <c r="D210" s="25" t="n">
        <f aca="false">NORMSDIST(B210)</f>
        <v>0.0980084096782928</v>
      </c>
      <c r="E210" s="25" t="n">
        <f aca="false">NORMSDIST(C210)</f>
        <v>0.241481935775103</v>
      </c>
      <c r="F210" s="23" t="n">
        <f aca="true">BETAINV(RAND(),T1_PERT!$F$5,T1_PERT!$G$5,T1_PERT!$C$5,T1_PERT!$E$5)</f>
        <v>4.2614436605639</v>
      </c>
      <c r="G210" s="23" t="n">
        <f aca="false">BETAINV(D210,T1_PERT!$F$6,T1_PERT!$G$6,T1_PERT!$C$6,T1_PERT!$E$6)</f>
        <v>3.90907762142586</v>
      </c>
      <c r="H210" s="23" t="n">
        <f aca="true">BETAINV(RAND(),T1_PERT!$F$7,T1_PERT!$G$7,T1_PERT!$C$7,T1_PERT!$E$7)</f>
        <v>6.91037904066643</v>
      </c>
      <c r="I210" s="23" t="n">
        <f aca="false">BETAINV(E210,T1_PERT!$F$8,T1_PERT!$G$8,T1_PERT!$C$8,T1_PERT!$E$8)</f>
        <v>4.75822511261144</v>
      </c>
      <c r="J210" s="23" t="n">
        <f aca="true">BETAINV(RAND(),T1_PERT!$F$9,T1_PERT!$G$9,T1_PERT!$C$9,T1_PERT!$E$9)</f>
        <v>3.41640715680878</v>
      </c>
      <c r="K210" s="23" t="n">
        <f aca="true">BETAINV(RAND(),T1_PERT!$F$10,T1_PERT!$G$10,T1_PERT!$C$10,T1_PERT!$E$10)</f>
        <v>1.76178154281209</v>
      </c>
      <c r="L210" s="23" t="n">
        <f aca="false">F210+G210+I210+K210</f>
        <v>14.6905279374133</v>
      </c>
      <c r="M210" s="23" t="n">
        <f aca="false">F210+H210+J210+K210</f>
        <v>16.3500114008512</v>
      </c>
      <c r="N210" s="23" t="n">
        <f aca="false">MAX(L210,M210)</f>
        <v>16.3500114008512</v>
      </c>
    </row>
    <row r="211" customFormat="false" ht="15" hidden="false" customHeight="false" outlineLevel="0" collapsed="false">
      <c r="A211" s="5" t="n">
        <v>192</v>
      </c>
      <c r="B211" s="25" t="n">
        <f aca="true">NORMSINV(RAND())</f>
        <v>0.557072275722706</v>
      </c>
      <c r="C211" s="25" t="n">
        <f aca="true">$C$4*B211+SQRT(1-$C$4^2)*NORMSINV(RAND())</f>
        <v>0.742258829664226</v>
      </c>
      <c r="D211" s="25" t="n">
        <f aca="false">NORMSDIST(B211)</f>
        <v>0.711260975573261</v>
      </c>
      <c r="E211" s="25" t="n">
        <f aca="false">NORMSDIST(C211)</f>
        <v>0.771034734531069</v>
      </c>
      <c r="F211" s="23" t="n">
        <f aca="true">BETAINV(RAND(),T1_PERT!$F$5,T1_PERT!$G$5,T1_PERT!$C$5,T1_PERT!$E$5)</f>
        <v>4.82541447838988</v>
      </c>
      <c r="G211" s="23" t="n">
        <f aca="false">BETAINV(D211,T1_PERT!$F$6,T1_PERT!$G$6,T1_PERT!$C$6,T1_PERT!$E$6)</f>
        <v>5.96141912913259</v>
      </c>
      <c r="H211" s="23" t="n">
        <f aca="true">BETAINV(RAND(),T1_PERT!$F$7,T1_PERT!$G$7,T1_PERT!$C$7,T1_PERT!$E$7)</f>
        <v>4.51656529437779</v>
      </c>
      <c r="I211" s="23" t="n">
        <f aca="false">BETAINV(E211,T1_PERT!$F$8,T1_PERT!$G$8,T1_PERT!$C$8,T1_PERT!$E$8)</f>
        <v>5.87509605614743</v>
      </c>
      <c r="J211" s="23" t="n">
        <f aca="true">BETAINV(RAND(),T1_PERT!$F$9,T1_PERT!$G$9,T1_PERT!$C$9,T1_PERT!$E$9)</f>
        <v>3.93897543060509</v>
      </c>
      <c r="K211" s="23" t="n">
        <f aca="true">BETAINV(RAND(),T1_PERT!$F$10,T1_PERT!$G$10,T1_PERT!$C$10,T1_PERT!$E$10)</f>
        <v>2.07756985591883</v>
      </c>
      <c r="L211" s="23" t="n">
        <f aca="false">F211+G211+I211+K211</f>
        <v>18.7394995195887</v>
      </c>
      <c r="M211" s="23" t="n">
        <f aca="false">F211+H211+J211+K211</f>
        <v>15.3585250592916</v>
      </c>
      <c r="N211" s="23" t="n">
        <f aca="false">MAX(L211,M211)</f>
        <v>18.7394995195887</v>
      </c>
    </row>
    <row r="212" customFormat="false" ht="15" hidden="false" customHeight="false" outlineLevel="0" collapsed="false">
      <c r="A212" s="5" t="n">
        <v>193</v>
      </c>
      <c r="B212" s="25" t="n">
        <f aca="true">NORMSINV(RAND())</f>
        <v>1.20222990456598</v>
      </c>
      <c r="C212" s="25" t="n">
        <f aca="true">$C$4*B212+SQRT(1-$C$4^2)*NORMSINV(RAND())</f>
        <v>1.42397469010503</v>
      </c>
      <c r="D212" s="25" t="n">
        <f aca="false">NORMSDIST(B212)</f>
        <v>0.885362766956113</v>
      </c>
      <c r="E212" s="25" t="n">
        <f aca="false">NORMSDIST(C212)</f>
        <v>0.922773100582854</v>
      </c>
      <c r="F212" s="23" t="n">
        <f aca="true">BETAINV(RAND(),T1_PERT!$F$5,T1_PERT!$G$5,T1_PERT!$C$5,T1_PERT!$E$5)</f>
        <v>4.11064930764135</v>
      </c>
      <c r="G212" s="23" t="n">
        <f aca="false">BETAINV(D212,T1_PERT!$F$6,T1_PERT!$G$6,T1_PERT!$C$6,T1_PERT!$E$6)</f>
        <v>6.7718384970262</v>
      </c>
      <c r="H212" s="23" t="n">
        <f aca="true">BETAINV(RAND(),T1_PERT!$F$7,T1_PERT!$G$7,T1_PERT!$C$7,T1_PERT!$E$7)</f>
        <v>5.38749317234605</v>
      </c>
      <c r="I212" s="23" t="n">
        <f aca="false">BETAINV(E212,T1_PERT!$F$8,T1_PERT!$G$8,T1_PERT!$C$8,T1_PERT!$E$8)</f>
        <v>6.45314968566077</v>
      </c>
      <c r="J212" s="23" t="n">
        <f aca="true">BETAINV(RAND(),T1_PERT!$F$9,T1_PERT!$G$9,T1_PERT!$C$9,T1_PERT!$E$9)</f>
        <v>3.87551144194262</v>
      </c>
      <c r="K212" s="23" t="n">
        <f aca="true">BETAINV(RAND(),T1_PERT!$F$10,T1_PERT!$G$10,T1_PERT!$C$10,T1_PERT!$E$10)</f>
        <v>2.2682684701985</v>
      </c>
      <c r="L212" s="23" t="n">
        <f aca="false">F212+G212+I212+K212</f>
        <v>19.6039059605268</v>
      </c>
      <c r="M212" s="23" t="n">
        <f aca="false">F212+H212+J212+K212</f>
        <v>15.6419223921285</v>
      </c>
      <c r="N212" s="23" t="n">
        <f aca="false">MAX(L212,M212)</f>
        <v>19.6039059605268</v>
      </c>
    </row>
    <row r="213" customFormat="false" ht="15" hidden="false" customHeight="false" outlineLevel="0" collapsed="false">
      <c r="A213" s="5" t="n">
        <v>194</v>
      </c>
      <c r="B213" s="25" t="n">
        <f aca="true">NORMSINV(RAND())</f>
        <v>1.55787124923348</v>
      </c>
      <c r="C213" s="25" t="n">
        <f aca="true">$C$4*B213+SQRT(1-$C$4^2)*NORMSINV(RAND())</f>
        <v>1.01186414721018</v>
      </c>
      <c r="D213" s="25" t="n">
        <f aca="false">NORMSDIST(B213)</f>
        <v>0.940368114057941</v>
      </c>
      <c r="E213" s="25" t="n">
        <f aca="false">NORMSDIST(C213)</f>
        <v>0.844198493107055</v>
      </c>
      <c r="F213" s="23" t="n">
        <f aca="true">BETAINV(RAND(),T1_PERT!$F$5,T1_PERT!$G$5,T1_PERT!$C$5,T1_PERT!$E$5)</f>
        <v>3.04044823447266</v>
      </c>
      <c r="G213" s="23" t="n">
        <f aca="false">BETAINV(D213,T1_PERT!$F$6,T1_PERT!$G$6,T1_PERT!$C$6,T1_PERT!$E$6)</f>
        <v>7.18443128606447</v>
      </c>
      <c r="H213" s="23" t="n">
        <f aca="true">BETAINV(RAND(),T1_PERT!$F$7,T1_PERT!$G$7,T1_PERT!$C$7,T1_PERT!$E$7)</f>
        <v>4.056496390253</v>
      </c>
      <c r="I213" s="23" t="n">
        <f aca="false">BETAINV(E213,T1_PERT!$F$8,T1_PERT!$G$8,T1_PERT!$C$8,T1_PERT!$E$8)</f>
        <v>6.1071697922419</v>
      </c>
      <c r="J213" s="23" t="n">
        <f aca="true">BETAINV(RAND(),T1_PERT!$F$9,T1_PERT!$G$9,T1_PERT!$C$9,T1_PERT!$E$9)</f>
        <v>4.46409047805805</v>
      </c>
      <c r="K213" s="23" t="n">
        <f aca="true">BETAINV(RAND(),T1_PERT!$F$10,T1_PERT!$G$10,T1_PERT!$C$10,T1_PERT!$E$10)</f>
        <v>2.36577635893564</v>
      </c>
      <c r="L213" s="23" t="n">
        <f aca="false">F213+G213+I213+K213</f>
        <v>18.6978256717147</v>
      </c>
      <c r="M213" s="23" t="n">
        <f aca="false">F213+H213+J213+K213</f>
        <v>13.9268114617193</v>
      </c>
      <c r="N213" s="23" t="n">
        <f aca="false">MAX(L213,M213)</f>
        <v>18.6978256717147</v>
      </c>
    </row>
    <row r="214" customFormat="false" ht="15" hidden="false" customHeight="false" outlineLevel="0" collapsed="false">
      <c r="A214" s="5" t="n">
        <v>195</v>
      </c>
      <c r="B214" s="25" t="n">
        <f aca="true">NORMSINV(RAND())</f>
        <v>0.307637704605074</v>
      </c>
      <c r="C214" s="25" t="n">
        <f aca="true">$C$4*B214+SQRT(1-$C$4^2)*NORMSINV(RAND())</f>
        <v>-0.331270955153519</v>
      </c>
      <c r="D214" s="25" t="n">
        <f aca="false">NORMSDIST(B214)</f>
        <v>0.620820986727043</v>
      </c>
      <c r="E214" s="25" t="n">
        <f aca="false">NORMSDIST(C214)</f>
        <v>0.370219914152481</v>
      </c>
      <c r="F214" s="23" t="n">
        <f aca="true">BETAINV(RAND(),T1_PERT!$F$5,T1_PERT!$G$5,T1_PERT!$C$5,T1_PERT!$E$5)</f>
        <v>3.89381836550457</v>
      </c>
      <c r="G214" s="23" t="n">
        <f aca="false">BETAINV(D214,T1_PERT!$F$6,T1_PERT!$G$6,T1_PERT!$C$6,T1_PERT!$E$6)</f>
        <v>5.64180154551853</v>
      </c>
      <c r="H214" s="23" t="n">
        <f aca="true">BETAINV(RAND(),T1_PERT!$F$7,T1_PERT!$G$7,T1_PERT!$C$7,T1_PERT!$E$7)</f>
        <v>5.43216530064819</v>
      </c>
      <c r="I214" s="23" t="n">
        <f aca="false">BETAINV(E214,T1_PERT!$F$8,T1_PERT!$G$8,T1_PERT!$C$8,T1_PERT!$E$8)</f>
        <v>5.00575039790054</v>
      </c>
      <c r="J214" s="23" t="n">
        <f aca="true">BETAINV(RAND(),T1_PERT!$F$9,T1_PERT!$G$9,T1_PERT!$C$9,T1_PERT!$E$9)</f>
        <v>3.87382677694787</v>
      </c>
      <c r="K214" s="23" t="n">
        <f aca="true">BETAINV(RAND(),T1_PERT!$F$10,T1_PERT!$G$10,T1_PERT!$C$10,T1_PERT!$E$10)</f>
        <v>2.10846825192358</v>
      </c>
      <c r="L214" s="23" t="n">
        <f aca="false">F214+G214+I214+K214</f>
        <v>16.6498385608472</v>
      </c>
      <c r="M214" s="23" t="n">
        <f aca="false">F214+H214+J214+K214</f>
        <v>15.3082786950242</v>
      </c>
      <c r="N214" s="23" t="n">
        <f aca="false">MAX(L214,M214)</f>
        <v>16.6498385608472</v>
      </c>
    </row>
    <row r="215" customFormat="false" ht="15" hidden="false" customHeight="false" outlineLevel="0" collapsed="false">
      <c r="A215" s="5" t="n">
        <v>196</v>
      </c>
      <c r="B215" s="25" t="n">
        <f aca="true">NORMSINV(RAND())</f>
        <v>-0.675771716984569</v>
      </c>
      <c r="C215" s="25" t="n">
        <f aca="true">$C$4*B215+SQRT(1-$C$4^2)*NORMSINV(RAND())</f>
        <v>-0.75246141958562</v>
      </c>
      <c r="D215" s="25" t="n">
        <f aca="false">NORMSDIST(B215)</f>
        <v>0.249592797173329</v>
      </c>
      <c r="E215" s="25" t="n">
        <f aca="false">NORMSDIST(C215)</f>
        <v>0.225886811305189</v>
      </c>
      <c r="F215" s="23" t="n">
        <f aca="true">BETAINV(RAND(),T1_PERT!$F$5,T1_PERT!$G$5,T1_PERT!$C$5,T1_PERT!$E$5)</f>
        <v>3.49146902221841</v>
      </c>
      <c r="G215" s="23" t="n">
        <f aca="false">BETAINV(D215,T1_PERT!$F$6,T1_PERT!$G$6,T1_PERT!$C$6,T1_PERT!$E$6)</f>
        <v>4.47799557157535</v>
      </c>
      <c r="H215" s="23" t="n">
        <f aca="true">BETAINV(RAND(),T1_PERT!$F$7,T1_PERT!$G$7,T1_PERT!$C$7,T1_PERT!$E$7)</f>
        <v>6.01842877416491</v>
      </c>
      <c r="I215" s="23" t="n">
        <f aca="false">BETAINV(E215,T1_PERT!$F$8,T1_PERT!$G$8,T1_PERT!$C$8,T1_PERT!$E$8)</f>
        <v>4.72711430834532</v>
      </c>
      <c r="J215" s="23" t="n">
        <f aca="true">BETAINV(RAND(),T1_PERT!$F$9,T1_PERT!$G$9,T1_PERT!$C$9,T1_PERT!$E$9)</f>
        <v>4.58346089727107</v>
      </c>
      <c r="K215" s="23" t="n">
        <f aca="true">BETAINV(RAND(),T1_PERT!$F$10,T1_PERT!$G$10,T1_PERT!$C$10,T1_PERT!$E$10)</f>
        <v>2.5064933292516</v>
      </c>
      <c r="L215" s="23" t="n">
        <f aca="false">F215+G215+I215+K215</f>
        <v>15.2030722313907</v>
      </c>
      <c r="M215" s="23" t="n">
        <f aca="false">F215+H215+J215+K215</f>
        <v>16.599852022906</v>
      </c>
      <c r="N215" s="23" t="n">
        <f aca="false">MAX(L215,M215)</f>
        <v>16.599852022906</v>
      </c>
    </row>
    <row r="216" customFormat="false" ht="15" hidden="false" customHeight="false" outlineLevel="0" collapsed="false">
      <c r="A216" s="5" t="n">
        <v>197</v>
      </c>
      <c r="B216" s="25" t="n">
        <f aca="true">NORMSINV(RAND())</f>
        <v>0.482695692034214</v>
      </c>
      <c r="C216" s="25" t="n">
        <f aca="true">$C$4*B216+SQRT(1-$C$4^2)*NORMSINV(RAND())</f>
        <v>0.98867078132366</v>
      </c>
      <c r="D216" s="25" t="n">
        <f aca="false">NORMSDIST(B216)</f>
        <v>0.685344088740189</v>
      </c>
      <c r="E216" s="25" t="n">
        <f aca="false">NORMSDIST(C216)</f>
        <v>0.838587878534205</v>
      </c>
      <c r="F216" s="23" t="n">
        <f aca="true">BETAINV(RAND(),T1_PERT!$F$5,T1_PERT!$G$5,T1_PERT!$C$5,T1_PERT!$E$5)</f>
        <v>3.80792230720096</v>
      </c>
      <c r="G216" s="23" t="n">
        <f aca="false">BETAINV(D216,T1_PERT!$F$6,T1_PERT!$G$6,T1_PERT!$C$6,T1_PERT!$E$6)</f>
        <v>5.86593451553634</v>
      </c>
      <c r="H216" s="23" t="n">
        <f aca="true">BETAINV(RAND(),T1_PERT!$F$7,T1_PERT!$G$7,T1_PERT!$C$7,T1_PERT!$E$7)</f>
        <v>4.43552214779661</v>
      </c>
      <c r="I216" s="23" t="n">
        <f aca="false">BETAINV(E216,T1_PERT!$F$8,T1_PERT!$G$8,T1_PERT!$C$8,T1_PERT!$E$8)</f>
        <v>6.08728717169816</v>
      </c>
      <c r="J216" s="23" t="n">
        <f aca="true">BETAINV(RAND(),T1_PERT!$F$9,T1_PERT!$G$9,T1_PERT!$C$9,T1_PERT!$E$9)</f>
        <v>4.57728328058117</v>
      </c>
      <c r="K216" s="23" t="n">
        <f aca="true">BETAINV(RAND(),T1_PERT!$F$10,T1_PERT!$G$10,T1_PERT!$C$10,T1_PERT!$E$10)</f>
        <v>2.17838759608075</v>
      </c>
      <c r="L216" s="23" t="n">
        <f aca="false">F216+G216+I216+K216</f>
        <v>17.9395315905162</v>
      </c>
      <c r="M216" s="23" t="n">
        <f aca="false">F216+H216+J216+K216</f>
        <v>14.9991153316595</v>
      </c>
      <c r="N216" s="23" t="n">
        <f aca="false">MAX(L216,M216)</f>
        <v>17.9395315905162</v>
      </c>
    </row>
    <row r="217" customFormat="false" ht="15" hidden="false" customHeight="false" outlineLevel="0" collapsed="false">
      <c r="A217" s="5" t="n">
        <v>198</v>
      </c>
      <c r="B217" s="25" t="n">
        <f aca="true">NORMSINV(RAND())</f>
        <v>1.47820152000748</v>
      </c>
      <c r="C217" s="25" t="n">
        <f aca="true">$C$4*B217+SQRT(1-$C$4^2)*NORMSINV(RAND())</f>
        <v>0.611234871004841</v>
      </c>
      <c r="D217" s="25" t="n">
        <f aca="false">NORMSDIST(B217)</f>
        <v>0.93032307640389</v>
      </c>
      <c r="E217" s="25" t="n">
        <f aca="false">NORMSDIST(C217)</f>
        <v>0.729477949509949</v>
      </c>
      <c r="F217" s="23" t="n">
        <f aca="true">BETAINV(RAND(),T1_PERT!$F$5,T1_PERT!$G$5,T1_PERT!$C$5,T1_PERT!$E$5)</f>
        <v>4.58206446305813</v>
      </c>
      <c r="G217" s="23" t="n">
        <f aca="false">BETAINV(D217,T1_PERT!$F$6,T1_PERT!$G$6,T1_PERT!$C$6,T1_PERT!$E$6)</f>
        <v>7.09507087381462</v>
      </c>
      <c r="H217" s="23" t="n">
        <f aca="true">BETAINV(RAND(),T1_PERT!$F$7,T1_PERT!$G$7,T1_PERT!$C$7,T1_PERT!$E$7)</f>
        <v>4.80593900077247</v>
      </c>
      <c r="I217" s="23" t="n">
        <f aca="false">BETAINV(E217,T1_PERT!$F$8,T1_PERT!$G$8,T1_PERT!$C$8,T1_PERT!$E$8)</f>
        <v>5.76235759047309</v>
      </c>
      <c r="J217" s="23" t="n">
        <f aca="true">BETAINV(RAND(),T1_PERT!$F$9,T1_PERT!$G$9,T1_PERT!$C$9,T1_PERT!$E$9)</f>
        <v>4.22513067986817</v>
      </c>
      <c r="K217" s="23" t="n">
        <f aca="true">BETAINV(RAND(),T1_PERT!$F$10,T1_PERT!$G$10,T1_PERT!$C$10,T1_PERT!$E$10)</f>
        <v>2.48115905623429</v>
      </c>
      <c r="L217" s="23" t="n">
        <f aca="false">F217+G217+I217+K217</f>
        <v>19.9206519835801</v>
      </c>
      <c r="M217" s="23" t="n">
        <f aca="false">F217+H217+J217+K217</f>
        <v>16.0942931999331</v>
      </c>
      <c r="N217" s="23" t="n">
        <f aca="false">MAX(L217,M217)</f>
        <v>19.9206519835801</v>
      </c>
    </row>
    <row r="218" customFormat="false" ht="15" hidden="false" customHeight="false" outlineLevel="0" collapsed="false">
      <c r="A218" s="5" t="n">
        <v>199</v>
      </c>
      <c r="B218" s="25" t="n">
        <f aca="true">NORMSINV(RAND())</f>
        <v>-2.20481472358794</v>
      </c>
      <c r="C218" s="25" t="n">
        <f aca="true">$C$4*B218+SQRT(1-$C$4^2)*NORMSINV(RAND())</f>
        <v>-1.72036007121118</v>
      </c>
      <c r="D218" s="25" t="n">
        <f aca="false">NORMSDIST(B218)</f>
        <v>0.013733549215907</v>
      </c>
      <c r="E218" s="25" t="n">
        <f aca="false">NORMSDIST(C218)</f>
        <v>0.0426835051392362</v>
      </c>
      <c r="F218" s="23" t="n">
        <f aca="true">BETAINV(RAND(),T1_PERT!$F$5,T1_PERT!$G$5,T1_PERT!$C$5,T1_PERT!$E$5)</f>
        <v>2.76737296202127</v>
      </c>
      <c r="G218" s="23" t="n">
        <f aca="false">BETAINV(D218,T1_PERT!$F$6,T1_PERT!$G$6,T1_PERT!$C$6,T1_PERT!$E$6)</f>
        <v>3.36233696879135</v>
      </c>
      <c r="H218" s="23" t="n">
        <f aca="true">BETAINV(RAND(),T1_PERT!$F$7,T1_PERT!$G$7,T1_PERT!$C$7,T1_PERT!$E$7)</f>
        <v>5.24532548147344</v>
      </c>
      <c r="I218" s="23" t="n">
        <f aca="false">BETAINV(E218,T1_PERT!$F$8,T1_PERT!$G$8,T1_PERT!$C$8,T1_PERT!$E$8)</f>
        <v>4.28067454385127</v>
      </c>
      <c r="J218" s="23" t="n">
        <f aca="true">BETAINV(RAND(),T1_PERT!$F$9,T1_PERT!$G$9,T1_PERT!$C$9,T1_PERT!$E$9)</f>
        <v>4.78707318880082</v>
      </c>
      <c r="K218" s="23" t="n">
        <f aca="true">BETAINV(RAND(),T1_PERT!$F$10,T1_PERT!$G$10,T1_PERT!$C$10,T1_PERT!$E$10)</f>
        <v>1.85896902079833</v>
      </c>
      <c r="L218" s="23" t="n">
        <f aca="false">F218+G218+I218+K218</f>
        <v>12.2693534954622</v>
      </c>
      <c r="M218" s="23" t="n">
        <f aca="false">F218+H218+J218+K218</f>
        <v>14.6587406530939</v>
      </c>
      <c r="N218" s="23" t="n">
        <f aca="false">MAX(L218,M218)</f>
        <v>14.6587406530939</v>
      </c>
    </row>
    <row r="219" customFormat="false" ht="15" hidden="false" customHeight="false" outlineLevel="0" collapsed="false">
      <c r="A219" s="5" t="n">
        <v>200</v>
      </c>
      <c r="B219" s="25" t="n">
        <f aca="true">NORMSINV(RAND())</f>
        <v>-1.01169733808673</v>
      </c>
      <c r="C219" s="25" t="n">
        <f aca="true">$C$4*B219+SQRT(1-$C$4^2)*NORMSINV(RAND())</f>
        <v>-0.909325455033138</v>
      </c>
      <c r="D219" s="25" t="n">
        <f aca="false">NORMSDIST(B219)</f>
        <v>0.15584139433411</v>
      </c>
      <c r="E219" s="25" t="n">
        <f aca="false">NORMSDIST(C219)</f>
        <v>0.18158917892243</v>
      </c>
      <c r="F219" s="23" t="n">
        <f aca="true">BETAINV(RAND(),T1_PERT!$F$5,T1_PERT!$G$5,T1_PERT!$C$5,T1_PERT!$E$5)</f>
        <v>4.4305863012352</v>
      </c>
      <c r="G219" s="23" t="n">
        <f aca="false">BETAINV(D219,T1_PERT!$F$6,T1_PERT!$G$6,T1_PERT!$C$6,T1_PERT!$E$6)</f>
        <v>4.1489573612549</v>
      </c>
      <c r="H219" s="23" t="n">
        <f aca="true">BETAINV(RAND(),T1_PERT!$F$7,T1_PERT!$G$7,T1_PERT!$C$7,T1_PERT!$E$7)</f>
        <v>6.28662501682546</v>
      </c>
      <c r="I219" s="23" t="n">
        <f aca="false">BETAINV(E219,T1_PERT!$F$8,T1_PERT!$G$8,T1_PERT!$C$8,T1_PERT!$E$8)</f>
        <v>4.63598373912601</v>
      </c>
      <c r="J219" s="23" t="n">
        <f aca="true">BETAINV(RAND(),T1_PERT!$F$9,T1_PERT!$G$9,T1_PERT!$C$9,T1_PERT!$E$9)</f>
        <v>4.45247733711165</v>
      </c>
      <c r="K219" s="23" t="n">
        <f aca="true">BETAINV(RAND(),T1_PERT!$F$10,T1_PERT!$G$10,T1_PERT!$C$10,T1_PERT!$E$10)</f>
        <v>1.78493922500249</v>
      </c>
      <c r="L219" s="23" t="n">
        <f aca="false">F219+G219+I219+K219</f>
        <v>15.0004666266186</v>
      </c>
      <c r="M219" s="23" t="n">
        <f aca="false">F219+H219+J219+K219</f>
        <v>16.9546278801748</v>
      </c>
      <c r="N219" s="23" t="n">
        <f aca="false">MAX(L219,M219)</f>
        <v>16.9546278801748</v>
      </c>
    </row>
    <row r="220" customFormat="false" ht="15" hidden="false" customHeight="false" outlineLevel="0" collapsed="false">
      <c r="A220" s="5" t="n">
        <v>201</v>
      </c>
      <c r="B220" s="25" t="n">
        <f aca="true">NORMSINV(RAND())</f>
        <v>-0.538441499589428</v>
      </c>
      <c r="C220" s="25" t="n">
        <f aca="true">$C$4*B220+SQRT(1-$C$4^2)*NORMSINV(RAND())</f>
        <v>-0.876001545976219</v>
      </c>
      <c r="D220" s="25" t="n">
        <f aca="false">NORMSDIST(B220)</f>
        <v>0.295136141193148</v>
      </c>
      <c r="E220" s="25" t="n">
        <f aca="false">NORMSDIST(C220)</f>
        <v>0.190514596666592</v>
      </c>
      <c r="F220" s="23" t="n">
        <f aca="true">BETAINV(RAND(),T1_PERT!$F$5,T1_PERT!$G$5,T1_PERT!$C$5,T1_PERT!$E$5)</f>
        <v>2.26209407300022</v>
      </c>
      <c r="G220" s="23" t="n">
        <f aca="false">BETAINV(D220,T1_PERT!$F$6,T1_PERT!$G$6,T1_PERT!$C$6,T1_PERT!$E$6)</f>
        <v>4.62472438144581</v>
      </c>
      <c r="H220" s="23" t="n">
        <f aca="true">BETAINV(RAND(),T1_PERT!$F$7,T1_PERT!$G$7,T1_PERT!$C$7,T1_PERT!$E$7)</f>
        <v>5.99614540445705</v>
      </c>
      <c r="I220" s="23" t="n">
        <f aca="false">BETAINV(E220,T1_PERT!$F$8,T1_PERT!$G$8,T1_PERT!$C$8,T1_PERT!$E$8)</f>
        <v>4.65474112291748</v>
      </c>
      <c r="J220" s="23" t="n">
        <f aca="true">BETAINV(RAND(),T1_PERT!$F$9,T1_PERT!$G$9,T1_PERT!$C$9,T1_PERT!$E$9)</f>
        <v>5.17559596509388</v>
      </c>
      <c r="K220" s="23" t="n">
        <f aca="true">BETAINV(RAND(),T1_PERT!$F$10,T1_PERT!$G$10,T1_PERT!$C$10,T1_PERT!$E$10)</f>
        <v>2.10368034966839</v>
      </c>
      <c r="L220" s="23" t="n">
        <f aca="false">F220+G220+I220+K220</f>
        <v>13.6452399270319</v>
      </c>
      <c r="M220" s="23" t="n">
        <f aca="false">F220+H220+J220+K220</f>
        <v>15.5375157922195</v>
      </c>
      <c r="N220" s="23" t="n">
        <f aca="false">MAX(L220,M220)</f>
        <v>15.5375157922195</v>
      </c>
    </row>
    <row r="221" customFormat="false" ht="15" hidden="false" customHeight="false" outlineLevel="0" collapsed="false">
      <c r="A221" s="5" t="n">
        <v>202</v>
      </c>
      <c r="B221" s="25" t="n">
        <f aca="true">NORMSINV(RAND())</f>
        <v>0.092029217675055</v>
      </c>
      <c r="C221" s="25" t="n">
        <f aca="true">$C$4*B221+SQRT(1-$C$4^2)*NORMSINV(RAND())</f>
        <v>-0.515450364343035</v>
      </c>
      <c r="D221" s="25" t="n">
        <f aca="false">NORMSDIST(B221)</f>
        <v>0.536662587129201</v>
      </c>
      <c r="E221" s="25" t="n">
        <f aca="false">NORMSDIST(C221)</f>
        <v>0.303119173022429</v>
      </c>
      <c r="F221" s="23" t="n">
        <f aca="true">BETAINV(RAND(),T1_PERT!$F$5,T1_PERT!$G$5,T1_PERT!$C$5,T1_PERT!$E$5)</f>
        <v>3.9856118051811</v>
      </c>
      <c r="G221" s="23" t="n">
        <f aca="false">BETAINV(D221,T1_PERT!$F$6,T1_PERT!$G$6,T1_PERT!$C$6,T1_PERT!$E$6)</f>
        <v>5.36924334119934</v>
      </c>
      <c r="H221" s="23" t="n">
        <f aca="true">BETAINV(RAND(),T1_PERT!$F$7,T1_PERT!$G$7,T1_PERT!$C$7,T1_PERT!$E$7)</f>
        <v>6.75521119254496</v>
      </c>
      <c r="I221" s="23" t="n">
        <f aca="false">BETAINV(E221,T1_PERT!$F$8,T1_PERT!$G$8,T1_PERT!$C$8,T1_PERT!$E$8)</f>
        <v>4.87808826028065</v>
      </c>
      <c r="J221" s="23" t="n">
        <f aca="true">BETAINV(RAND(),T1_PERT!$F$9,T1_PERT!$G$9,T1_PERT!$C$9,T1_PERT!$E$9)</f>
        <v>3.41248693029056</v>
      </c>
      <c r="K221" s="23" t="n">
        <f aca="true">BETAINV(RAND(),T1_PERT!$F$10,T1_PERT!$G$10,T1_PERT!$C$10,T1_PERT!$E$10)</f>
        <v>2.20651949807026</v>
      </c>
      <c r="L221" s="23" t="n">
        <f aca="false">F221+G221+I221+K221</f>
        <v>16.4394629047314</v>
      </c>
      <c r="M221" s="23" t="n">
        <f aca="false">F221+H221+J221+K221</f>
        <v>16.3598294260869</v>
      </c>
      <c r="N221" s="23" t="n">
        <f aca="false">MAX(L221,M221)</f>
        <v>16.4394629047314</v>
      </c>
    </row>
    <row r="222" customFormat="false" ht="15" hidden="false" customHeight="false" outlineLevel="0" collapsed="false">
      <c r="A222" s="5" t="n">
        <v>203</v>
      </c>
      <c r="B222" s="25" t="n">
        <f aca="true">NORMSINV(RAND())</f>
        <v>-0.167304249778891</v>
      </c>
      <c r="C222" s="25" t="n">
        <f aca="true">$C$4*B222+SQRT(1-$C$4^2)*NORMSINV(RAND())</f>
        <v>1.26857443918683</v>
      </c>
      <c r="D222" s="25" t="n">
        <f aca="false">NORMSDIST(B222)</f>
        <v>0.433565330215125</v>
      </c>
      <c r="E222" s="25" t="n">
        <f aca="false">NORMSDIST(C222)</f>
        <v>0.897703557182634</v>
      </c>
      <c r="F222" s="23" t="n">
        <f aca="true">BETAINV(RAND(),T1_PERT!$F$5,T1_PERT!$G$5,T1_PERT!$C$5,T1_PERT!$E$5)</f>
        <v>3.49461236877639</v>
      </c>
      <c r="G222" s="23" t="n">
        <f aca="false">BETAINV(D222,T1_PERT!$F$6,T1_PERT!$G$6,T1_PERT!$C$6,T1_PERT!$E$6)</f>
        <v>5.05112597316635</v>
      </c>
      <c r="H222" s="23" t="n">
        <f aca="true">BETAINV(RAND(),T1_PERT!$F$7,T1_PERT!$G$7,T1_PERT!$C$7,T1_PERT!$E$7)</f>
        <v>4.82085005312705</v>
      </c>
      <c r="I222" s="23" t="n">
        <f aca="false">BETAINV(E222,T1_PERT!$F$8,T1_PERT!$G$8,T1_PERT!$C$8,T1_PERT!$E$8)</f>
        <v>6.32472462708214</v>
      </c>
      <c r="J222" s="23" t="n">
        <f aca="true">BETAINV(RAND(),T1_PERT!$F$9,T1_PERT!$G$9,T1_PERT!$C$9,T1_PERT!$E$9)</f>
        <v>5.87135305768662</v>
      </c>
      <c r="K222" s="23" t="n">
        <f aca="true">BETAINV(RAND(),T1_PERT!$F$10,T1_PERT!$G$10,T1_PERT!$C$10,T1_PERT!$E$10)</f>
        <v>1.27547453224608</v>
      </c>
      <c r="L222" s="23" t="n">
        <f aca="false">F222+G222+I222+K222</f>
        <v>16.145937501271</v>
      </c>
      <c r="M222" s="23" t="n">
        <f aca="false">F222+H222+J222+K222</f>
        <v>15.4622900118361</v>
      </c>
      <c r="N222" s="23" t="n">
        <f aca="false">MAX(L222,M222)</f>
        <v>16.145937501271</v>
      </c>
    </row>
    <row r="223" customFormat="false" ht="15" hidden="false" customHeight="false" outlineLevel="0" collapsed="false">
      <c r="A223" s="5" t="n">
        <v>204</v>
      </c>
      <c r="B223" s="25" t="n">
        <f aca="true">NORMSINV(RAND())</f>
        <v>0.382901940117508</v>
      </c>
      <c r="C223" s="25" t="n">
        <f aca="true">$C$4*B223+SQRT(1-$C$4^2)*NORMSINV(RAND())</f>
        <v>0.248835576994978</v>
      </c>
      <c r="D223" s="25" t="n">
        <f aca="false">NORMSDIST(B223)</f>
        <v>0.649103763603638</v>
      </c>
      <c r="E223" s="25" t="n">
        <f aca="false">NORMSDIST(C223)</f>
        <v>0.598256014993328</v>
      </c>
      <c r="F223" s="23" t="n">
        <f aca="true">BETAINV(RAND(),T1_PERT!$F$5,T1_PERT!$G$5,T1_PERT!$C$5,T1_PERT!$E$5)</f>
        <v>4.53082219079473</v>
      </c>
      <c r="G223" s="23" t="n">
        <f aca="false">BETAINV(D223,T1_PERT!$F$6,T1_PERT!$G$6,T1_PERT!$C$6,T1_PERT!$E$6)</f>
        <v>5.73798269563345</v>
      </c>
      <c r="H223" s="23" t="n">
        <f aca="true">BETAINV(RAND(),T1_PERT!$F$7,T1_PERT!$G$7,T1_PERT!$C$7,T1_PERT!$E$7)</f>
        <v>4.77284243257727</v>
      </c>
      <c r="I223" s="23" t="n">
        <f aca="false">BETAINV(E223,T1_PERT!$F$8,T1_PERT!$G$8,T1_PERT!$C$8,T1_PERT!$E$8)</f>
        <v>5.45621231102362</v>
      </c>
      <c r="J223" s="23" t="n">
        <f aca="true">BETAINV(RAND(),T1_PERT!$F$9,T1_PERT!$G$9,T1_PERT!$C$9,T1_PERT!$E$9)</f>
        <v>4.68858270103574</v>
      </c>
      <c r="K223" s="23" t="n">
        <f aca="true">BETAINV(RAND(),T1_PERT!$F$10,T1_PERT!$G$10,T1_PERT!$C$10,T1_PERT!$E$10)</f>
        <v>1.9466678041728</v>
      </c>
      <c r="L223" s="23" t="n">
        <f aca="false">F223+G223+I223+K223</f>
        <v>17.6716850016246</v>
      </c>
      <c r="M223" s="23" t="n">
        <f aca="false">F223+H223+J223+K223</f>
        <v>15.9389151285805</v>
      </c>
      <c r="N223" s="23" t="n">
        <f aca="false">MAX(L223,M223)</f>
        <v>17.6716850016246</v>
      </c>
    </row>
    <row r="224" customFormat="false" ht="15" hidden="false" customHeight="false" outlineLevel="0" collapsed="false">
      <c r="A224" s="5" t="n">
        <v>205</v>
      </c>
      <c r="B224" s="25" t="n">
        <f aca="true">NORMSINV(RAND())</f>
        <v>0.685652622081693</v>
      </c>
      <c r="C224" s="25" t="n">
        <f aca="true">$C$4*B224+SQRT(1-$C$4^2)*NORMSINV(RAND())</f>
        <v>0.0985927792716273</v>
      </c>
      <c r="D224" s="25" t="n">
        <f aca="false">NORMSDIST(B224)</f>
        <v>0.753533905128578</v>
      </c>
      <c r="E224" s="25" t="n">
        <f aca="false">NORMSDIST(C224)</f>
        <v>0.539269198302913</v>
      </c>
      <c r="F224" s="23" t="n">
        <f aca="true">BETAINV(RAND(),T1_PERT!$F$5,T1_PERT!$G$5,T1_PERT!$C$5,T1_PERT!$E$5)</f>
        <v>2.54197183334289</v>
      </c>
      <c r="G224" s="23" t="n">
        <f aca="false">BETAINV(D224,T1_PERT!$F$6,T1_PERT!$G$6,T1_PERT!$C$6,T1_PERT!$E$6)</f>
        <v>6.12626526582799</v>
      </c>
      <c r="H224" s="23" t="n">
        <f aca="true">BETAINV(RAND(),T1_PERT!$F$7,T1_PERT!$G$7,T1_PERT!$C$7,T1_PERT!$E$7)</f>
        <v>6.17102598049978</v>
      </c>
      <c r="I224" s="23" t="n">
        <f aca="false">BETAINV(E224,T1_PERT!$F$8,T1_PERT!$G$8,T1_PERT!$C$8,T1_PERT!$E$8)</f>
        <v>5.33368681666449</v>
      </c>
      <c r="J224" s="23" t="n">
        <f aca="true">BETAINV(RAND(),T1_PERT!$F$9,T1_PERT!$G$9,T1_PERT!$C$9,T1_PERT!$E$9)</f>
        <v>4.77329484145516</v>
      </c>
      <c r="K224" s="23" t="n">
        <f aca="true">BETAINV(RAND(),T1_PERT!$F$10,T1_PERT!$G$10,T1_PERT!$C$10,T1_PERT!$E$10)</f>
        <v>1.68820257612026</v>
      </c>
      <c r="L224" s="23" t="n">
        <f aca="false">F224+G224+I224+K224</f>
        <v>15.6901264919556</v>
      </c>
      <c r="M224" s="23" t="n">
        <f aca="false">F224+H224+J224+K224</f>
        <v>15.1744952314181</v>
      </c>
      <c r="N224" s="23" t="n">
        <f aca="false">MAX(L224,M224)</f>
        <v>15.6901264919556</v>
      </c>
    </row>
    <row r="225" customFormat="false" ht="15" hidden="false" customHeight="false" outlineLevel="0" collapsed="false">
      <c r="A225" s="5" t="n">
        <v>206</v>
      </c>
      <c r="B225" s="25" t="n">
        <f aca="true">NORMSINV(RAND())</f>
        <v>1.08102999586369</v>
      </c>
      <c r="C225" s="25" t="n">
        <f aca="true">$C$4*B225+SQRT(1-$C$4^2)*NORMSINV(RAND())</f>
        <v>-0.134467433359136</v>
      </c>
      <c r="D225" s="25" t="n">
        <f aca="false">NORMSDIST(B225)</f>
        <v>0.860158114546702</v>
      </c>
      <c r="E225" s="25" t="n">
        <f aca="false">NORMSDIST(C225)</f>
        <v>0.446516480796639</v>
      </c>
      <c r="F225" s="23" t="n">
        <f aca="true">BETAINV(RAND(),T1_PERT!$F$5,T1_PERT!$G$5,T1_PERT!$C$5,T1_PERT!$E$5)</f>
        <v>4.2413742709105</v>
      </c>
      <c r="G225" s="23" t="n">
        <f aca="false">BETAINV(D225,T1_PERT!$F$6,T1_PERT!$G$6,T1_PERT!$C$6,T1_PERT!$E$6)</f>
        <v>6.62416526089837</v>
      </c>
      <c r="H225" s="23" t="n">
        <f aca="true">BETAINV(RAND(),T1_PERT!$F$7,T1_PERT!$G$7,T1_PERT!$C$7,T1_PERT!$E$7)</f>
        <v>4.13735437394349</v>
      </c>
      <c r="I225" s="23" t="n">
        <f aca="false">BETAINV(E225,T1_PERT!$F$8,T1_PERT!$G$8,T1_PERT!$C$8,T1_PERT!$E$8)</f>
        <v>5.15116070852555</v>
      </c>
      <c r="J225" s="23" t="n">
        <f aca="true">BETAINV(RAND(),T1_PERT!$F$9,T1_PERT!$G$9,T1_PERT!$C$9,T1_PERT!$E$9)</f>
        <v>3.31067375884885</v>
      </c>
      <c r="K225" s="23" t="n">
        <f aca="true">BETAINV(RAND(),T1_PERT!$F$10,T1_PERT!$G$10,T1_PERT!$C$10,T1_PERT!$E$10)</f>
        <v>1.74328531438883</v>
      </c>
      <c r="L225" s="23" t="n">
        <f aca="false">F225+G225+I225+K225</f>
        <v>17.7599855547233</v>
      </c>
      <c r="M225" s="23" t="n">
        <f aca="false">F225+H225+J225+K225</f>
        <v>13.4326877180917</v>
      </c>
      <c r="N225" s="23" t="n">
        <f aca="false">MAX(L225,M225)</f>
        <v>17.7599855547233</v>
      </c>
    </row>
    <row r="226" customFormat="false" ht="15" hidden="false" customHeight="false" outlineLevel="0" collapsed="false">
      <c r="A226" s="5" t="n">
        <v>207</v>
      </c>
      <c r="B226" s="25" t="n">
        <f aca="true">NORMSINV(RAND())</f>
        <v>0.470139550738426</v>
      </c>
      <c r="C226" s="25" t="n">
        <f aca="true">$C$4*B226+SQRT(1-$C$4^2)*NORMSINV(RAND())</f>
        <v>1.35268604282148</v>
      </c>
      <c r="D226" s="25" t="n">
        <f aca="false">NORMSDIST(B226)</f>
        <v>0.680872340640401</v>
      </c>
      <c r="E226" s="25" t="n">
        <f aca="false">NORMSDIST(C226)</f>
        <v>0.911922024406295</v>
      </c>
      <c r="F226" s="23" t="n">
        <f aca="true">BETAINV(RAND(),T1_PERT!$F$5,T1_PERT!$G$5,T1_PERT!$C$5,T1_PERT!$E$5)</f>
        <v>2.60464608821245</v>
      </c>
      <c r="G226" s="23" t="n">
        <f aca="false">BETAINV(D226,T1_PERT!$F$6,T1_PERT!$G$6,T1_PERT!$C$6,T1_PERT!$E$6)</f>
        <v>5.84981952305723</v>
      </c>
      <c r="H226" s="23" t="n">
        <f aca="true">BETAINV(RAND(),T1_PERT!$F$7,T1_PERT!$G$7,T1_PERT!$C$7,T1_PERT!$E$7)</f>
        <v>5.74591716949031</v>
      </c>
      <c r="I226" s="23" t="n">
        <f aca="false">BETAINV(E226,T1_PERT!$F$8,T1_PERT!$G$8,T1_PERT!$C$8,T1_PERT!$E$8)</f>
        <v>6.39461504160927</v>
      </c>
      <c r="J226" s="23" t="n">
        <f aca="true">BETAINV(RAND(),T1_PERT!$F$9,T1_PERT!$G$9,T1_PERT!$C$9,T1_PERT!$E$9)</f>
        <v>4.07186387600047</v>
      </c>
      <c r="K226" s="23" t="n">
        <f aca="true">BETAINV(RAND(),T1_PERT!$F$10,T1_PERT!$G$10,T1_PERT!$C$10,T1_PERT!$E$10)</f>
        <v>1.68782782280982</v>
      </c>
      <c r="L226" s="23" t="n">
        <f aca="false">F226+G226+I226+K226</f>
        <v>16.5369084756888</v>
      </c>
      <c r="M226" s="23" t="n">
        <f aca="false">F226+H226+J226+K226</f>
        <v>14.1102549565131</v>
      </c>
      <c r="N226" s="23" t="n">
        <f aca="false">MAX(L226,M226)</f>
        <v>16.5369084756888</v>
      </c>
    </row>
    <row r="227" customFormat="false" ht="15" hidden="false" customHeight="false" outlineLevel="0" collapsed="false">
      <c r="A227" s="5" t="n">
        <v>208</v>
      </c>
      <c r="B227" s="25" t="n">
        <f aca="true">NORMSINV(RAND())</f>
        <v>0.948777576787294</v>
      </c>
      <c r="C227" s="25" t="n">
        <f aca="true">$C$4*B227+SQRT(1-$C$4^2)*NORMSINV(RAND())</f>
        <v>0.107928185845231</v>
      </c>
      <c r="D227" s="25" t="n">
        <f aca="false">NORMSDIST(B227)</f>
        <v>0.828633125679634</v>
      </c>
      <c r="E227" s="25" t="n">
        <f aca="false">NORMSDIST(C227)</f>
        <v>0.542973670680408</v>
      </c>
      <c r="F227" s="23" t="n">
        <f aca="true">BETAINV(RAND(),T1_PERT!$F$5,T1_PERT!$G$5,T1_PERT!$C$5,T1_PERT!$E$5)</f>
        <v>3.14434098555097</v>
      </c>
      <c r="G227" s="23" t="n">
        <f aca="false">BETAINV(D227,T1_PERT!$F$6,T1_PERT!$G$6,T1_PERT!$C$6,T1_PERT!$E$6)</f>
        <v>6.45990126243165</v>
      </c>
      <c r="H227" s="23" t="n">
        <f aca="true">BETAINV(RAND(),T1_PERT!$F$7,T1_PERT!$G$7,T1_PERT!$C$7,T1_PERT!$E$7)</f>
        <v>6.77704810549942</v>
      </c>
      <c r="I227" s="23" t="n">
        <f aca="false">BETAINV(E227,T1_PERT!$F$8,T1_PERT!$G$8,T1_PERT!$C$8,T1_PERT!$E$8)</f>
        <v>5.34120002139897</v>
      </c>
      <c r="J227" s="23" t="n">
        <f aca="true">BETAINV(RAND(),T1_PERT!$F$9,T1_PERT!$G$9,T1_PERT!$C$9,T1_PERT!$E$9)</f>
        <v>4.08518898193342</v>
      </c>
      <c r="K227" s="23" t="n">
        <f aca="true">BETAINV(RAND(),T1_PERT!$F$10,T1_PERT!$G$10,T1_PERT!$C$10,T1_PERT!$E$10)</f>
        <v>2.11998831357995</v>
      </c>
      <c r="L227" s="23" t="n">
        <f aca="false">F227+G227+I227+K227</f>
        <v>17.0654305829615</v>
      </c>
      <c r="M227" s="23" t="n">
        <f aca="false">F227+H227+J227+K227</f>
        <v>16.1265663865638</v>
      </c>
      <c r="N227" s="23" t="n">
        <f aca="false">MAX(L227,M227)</f>
        <v>17.0654305829615</v>
      </c>
    </row>
    <row r="228" customFormat="false" ht="15" hidden="false" customHeight="false" outlineLevel="0" collapsed="false">
      <c r="A228" s="5" t="n">
        <v>209</v>
      </c>
      <c r="B228" s="25" t="n">
        <f aca="true">NORMSINV(RAND())</f>
        <v>1.9611734345071</v>
      </c>
      <c r="C228" s="25" t="n">
        <f aca="true">$C$4*B228+SQRT(1-$C$4^2)*NORMSINV(RAND())</f>
        <v>2.00323915819397</v>
      </c>
      <c r="D228" s="25" t="n">
        <f aca="false">NORMSDIST(B228)</f>
        <v>0.975070602656431</v>
      </c>
      <c r="E228" s="25" t="n">
        <f aca="false">NORMSDIST(C228)</f>
        <v>0.977424187769275</v>
      </c>
      <c r="F228" s="23" t="n">
        <f aca="true">BETAINV(RAND(),T1_PERT!$F$5,T1_PERT!$G$5,T1_PERT!$C$5,T1_PERT!$E$5)</f>
        <v>3.67147226536788</v>
      </c>
      <c r="G228" s="23" t="n">
        <f aca="false">BETAINV(D228,T1_PERT!$F$6,T1_PERT!$G$6,T1_PERT!$C$6,T1_PERT!$E$6)</f>
        <v>7.60437019818099</v>
      </c>
      <c r="H228" s="23" t="n">
        <f aca="true">BETAINV(RAND(),T1_PERT!$F$7,T1_PERT!$G$7,T1_PERT!$C$7,T1_PERT!$E$7)</f>
        <v>6.09234136099707</v>
      </c>
      <c r="I228" s="23" t="n">
        <f aca="false">BETAINV(E228,T1_PERT!$F$8,T1_PERT!$G$8,T1_PERT!$C$8,T1_PERT!$E$8)</f>
        <v>6.89641842699099</v>
      </c>
      <c r="J228" s="23" t="n">
        <f aca="true">BETAINV(RAND(),T1_PERT!$F$9,T1_PERT!$G$9,T1_PERT!$C$9,T1_PERT!$E$9)</f>
        <v>4.70182308347537</v>
      </c>
      <c r="K228" s="23" t="n">
        <f aca="true">BETAINV(RAND(),T1_PERT!$F$10,T1_PERT!$G$10,T1_PERT!$C$10,T1_PERT!$E$10)</f>
        <v>1.98998494201162</v>
      </c>
      <c r="L228" s="23" t="n">
        <f aca="false">F228+G228+I228+K228</f>
        <v>20.1622458325515</v>
      </c>
      <c r="M228" s="23" t="n">
        <f aca="false">F228+H228+J228+K228</f>
        <v>16.4556216518519</v>
      </c>
      <c r="N228" s="23" t="n">
        <f aca="false">MAX(L228,M228)</f>
        <v>20.1622458325515</v>
      </c>
    </row>
    <row r="229" customFormat="false" ht="15" hidden="false" customHeight="false" outlineLevel="0" collapsed="false">
      <c r="A229" s="5" t="n">
        <v>210</v>
      </c>
      <c r="B229" s="25" t="n">
        <f aca="true">NORMSINV(RAND())</f>
        <v>-0.641510190987017</v>
      </c>
      <c r="C229" s="25" t="n">
        <f aca="true">$C$4*B229+SQRT(1-$C$4^2)*NORMSINV(RAND())</f>
        <v>0.410180090669938</v>
      </c>
      <c r="D229" s="25" t="n">
        <f aca="false">NORMSDIST(B229)</f>
        <v>0.260595630937305</v>
      </c>
      <c r="E229" s="25" t="n">
        <f aca="false">NORMSDIST(C229)</f>
        <v>0.659163077744071</v>
      </c>
      <c r="F229" s="23" t="n">
        <f aca="true">BETAINV(RAND(),T1_PERT!$F$5,T1_PERT!$G$5,T1_PERT!$C$5,T1_PERT!$E$5)</f>
        <v>3.5240600648501</v>
      </c>
      <c r="G229" s="23" t="n">
        <f aca="false">BETAINV(D229,T1_PERT!$F$6,T1_PERT!$G$6,T1_PERT!$C$6,T1_PERT!$E$6)</f>
        <v>4.51397779790926</v>
      </c>
      <c r="H229" s="23" t="n">
        <f aca="true">BETAINV(RAND(),T1_PERT!$F$7,T1_PERT!$G$7,T1_PERT!$C$7,T1_PERT!$E$7)</f>
        <v>5.99547948106451</v>
      </c>
      <c r="I229" s="23" t="n">
        <f aca="false">BETAINV(E229,T1_PERT!$F$8,T1_PERT!$G$8,T1_PERT!$C$8,T1_PERT!$E$8)</f>
        <v>5.59105060892503</v>
      </c>
      <c r="J229" s="23" t="n">
        <f aca="true">BETAINV(RAND(),T1_PERT!$F$9,T1_PERT!$G$9,T1_PERT!$C$9,T1_PERT!$E$9)</f>
        <v>3.85129908174239</v>
      </c>
      <c r="K229" s="23" t="n">
        <f aca="true">BETAINV(RAND(),T1_PERT!$F$10,T1_PERT!$G$10,T1_PERT!$C$10,T1_PERT!$E$10)</f>
        <v>1.73533125036065</v>
      </c>
      <c r="L229" s="23" t="n">
        <f aca="false">F229+G229+I229+K229</f>
        <v>15.364419722045</v>
      </c>
      <c r="M229" s="23" t="n">
        <f aca="false">F229+H229+J229+K229</f>
        <v>15.1061698780176</v>
      </c>
      <c r="N229" s="23" t="n">
        <f aca="false">MAX(L229,M229)</f>
        <v>15.364419722045</v>
      </c>
    </row>
    <row r="230" customFormat="false" ht="15" hidden="false" customHeight="false" outlineLevel="0" collapsed="false">
      <c r="A230" s="5" t="n">
        <v>211</v>
      </c>
      <c r="B230" s="25" t="n">
        <f aca="true">NORMSINV(RAND())</f>
        <v>-1.47531952093416</v>
      </c>
      <c r="C230" s="25" t="n">
        <f aca="true">$C$4*B230+SQRT(1-$C$4^2)*NORMSINV(RAND())</f>
        <v>-1.19858585375958</v>
      </c>
      <c r="D230" s="25" t="n">
        <f aca="false">NORMSDIST(B230)</f>
        <v>0.0700633303236726</v>
      </c>
      <c r="E230" s="25" t="n">
        <f aca="false">NORMSDIST(C230)</f>
        <v>0.115344510742597</v>
      </c>
      <c r="F230" s="23" t="n">
        <f aca="true">BETAINV(RAND(),T1_PERT!$F$5,T1_PERT!$G$5,T1_PERT!$C$5,T1_PERT!$E$5)</f>
        <v>4.03959334118009</v>
      </c>
      <c r="G230" s="23" t="n">
        <f aca="false">BETAINV(D230,T1_PERT!$F$6,T1_PERT!$G$6,T1_PERT!$C$6,T1_PERT!$E$6)</f>
        <v>3.77176959425424</v>
      </c>
      <c r="H230" s="23" t="n">
        <f aca="true">BETAINV(RAND(),T1_PERT!$F$7,T1_PERT!$G$7,T1_PERT!$C$7,T1_PERT!$E$7)</f>
        <v>6.93998082711649</v>
      </c>
      <c r="I230" s="23" t="n">
        <f aca="false">BETAINV(E230,T1_PERT!$F$8,T1_PERT!$G$8,T1_PERT!$C$8,T1_PERT!$E$8)</f>
        <v>4.4870465590927</v>
      </c>
      <c r="J230" s="23" t="n">
        <f aca="true">BETAINV(RAND(),T1_PERT!$F$9,T1_PERT!$G$9,T1_PERT!$C$9,T1_PERT!$E$9)</f>
        <v>3.81271834156943</v>
      </c>
      <c r="K230" s="23" t="n">
        <f aca="true">BETAINV(RAND(),T1_PERT!$F$10,T1_PERT!$G$10,T1_PERT!$C$10,T1_PERT!$E$10)</f>
        <v>2.59490855682898</v>
      </c>
      <c r="L230" s="23" t="n">
        <f aca="false">F230+G230+I230+K230</f>
        <v>14.893318051356</v>
      </c>
      <c r="M230" s="23" t="n">
        <f aca="false">F230+H230+J230+K230</f>
        <v>17.387201066695</v>
      </c>
      <c r="N230" s="23" t="n">
        <f aca="false">MAX(L230,M230)</f>
        <v>17.387201066695</v>
      </c>
    </row>
    <row r="231" customFormat="false" ht="15" hidden="false" customHeight="false" outlineLevel="0" collapsed="false">
      <c r="A231" s="5" t="n">
        <v>212</v>
      </c>
      <c r="B231" s="25" t="n">
        <f aca="true">NORMSINV(RAND())</f>
        <v>-0.550084067515835</v>
      </c>
      <c r="C231" s="25" t="n">
        <f aca="true">$C$4*B231+SQRT(1-$C$4^2)*NORMSINV(RAND())</f>
        <v>-0.56384599810762</v>
      </c>
      <c r="D231" s="25" t="n">
        <f aca="false">NORMSDIST(B231)</f>
        <v>0.291130857016926</v>
      </c>
      <c r="E231" s="25" t="n">
        <f aca="false">NORMSDIST(C231)</f>
        <v>0.286429472107513</v>
      </c>
      <c r="F231" s="23" t="n">
        <f aca="true">BETAINV(RAND(),T1_PERT!$F$5,T1_PERT!$G$5,T1_PERT!$C$5,T1_PERT!$E$5)</f>
        <v>4.78170895801253</v>
      </c>
      <c r="G231" s="23" t="n">
        <f aca="false">BETAINV(D231,T1_PERT!$F$6,T1_PERT!$G$6,T1_PERT!$C$6,T1_PERT!$E$6)</f>
        <v>4.61203111626386</v>
      </c>
      <c r="H231" s="23" t="n">
        <f aca="true">BETAINV(RAND(),T1_PERT!$F$7,T1_PERT!$G$7,T1_PERT!$C$7,T1_PERT!$E$7)</f>
        <v>5.9383719900263</v>
      </c>
      <c r="I231" s="23" t="n">
        <f aca="false">BETAINV(E231,T1_PERT!$F$8,T1_PERT!$G$8,T1_PERT!$C$8,T1_PERT!$E$8)</f>
        <v>4.84600501696998</v>
      </c>
      <c r="J231" s="23" t="n">
        <f aca="true">BETAINV(RAND(),T1_PERT!$F$9,T1_PERT!$G$9,T1_PERT!$C$9,T1_PERT!$E$9)</f>
        <v>3.29585075213213</v>
      </c>
      <c r="K231" s="23" t="n">
        <f aca="true">BETAINV(RAND(),T1_PERT!$F$10,T1_PERT!$G$10,T1_PERT!$C$10,T1_PERT!$E$10)</f>
        <v>2.13540539360247</v>
      </c>
      <c r="L231" s="23" t="n">
        <f aca="false">F231+G231+I231+K231</f>
        <v>16.3751504848488</v>
      </c>
      <c r="M231" s="23" t="n">
        <f aca="false">F231+H231+J231+K231</f>
        <v>16.1513370937734</v>
      </c>
      <c r="N231" s="23" t="n">
        <f aca="false">MAX(L231,M231)</f>
        <v>16.3751504848488</v>
      </c>
    </row>
    <row r="232" customFormat="false" ht="15" hidden="false" customHeight="false" outlineLevel="0" collapsed="false">
      <c r="A232" s="5" t="n">
        <v>213</v>
      </c>
      <c r="B232" s="25" t="n">
        <f aca="true">NORMSINV(RAND())</f>
        <v>0.285674530976403</v>
      </c>
      <c r="C232" s="25" t="n">
        <f aca="true">$C$4*B232+SQRT(1-$C$4^2)*NORMSINV(RAND())</f>
        <v>0.243111368653705</v>
      </c>
      <c r="D232" s="25" t="n">
        <f aca="false">NORMSDIST(B232)</f>
        <v>0.612436293277288</v>
      </c>
      <c r="E232" s="25" t="n">
        <f aca="false">NORMSDIST(C232)</f>
        <v>0.596040437767008</v>
      </c>
      <c r="F232" s="23" t="n">
        <f aca="true">BETAINV(RAND(),T1_PERT!$F$5,T1_PERT!$G$5,T1_PERT!$C$5,T1_PERT!$E$5)</f>
        <v>3.65984240331408</v>
      </c>
      <c r="G232" s="23" t="n">
        <f aca="false">BETAINV(D232,T1_PERT!$F$6,T1_PERT!$G$6,T1_PERT!$C$6,T1_PERT!$E$6)</f>
        <v>5.61381137244878</v>
      </c>
      <c r="H232" s="23" t="n">
        <f aca="true">BETAINV(RAND(),T1_PERT!$F$7,T1_PERT!$G$7,T1_PERT!$C$7,T1_PERT!$E$7)</f>
        <v>2.79839630965095</v>
      </c>
      <c r="I232" s="23" t="n">
        <f aca="false">BETAINV(E232,T1_PERT!$F$8,T1_PERT!$G$8,T1_PERT!$C$8,T1_PERT!$E$8)</f>
        <v>5.45148531404671</v>
      </c>
      <c r="J232" s="23" t="n">
        <f aca="true">BETAINV(RAND(),T1_PERT!$F$9,T1_PERT!$G$9,T1_PERT!$C$9,T1_PERT!$E$9)</f>
        <v>4.92442148942031</v>
      </c>
      <c r="K232" s="23" t="n">
        <f aca="true">BETAINV(RAND(),T1_PERT!$F$10,T1_PERT!$G$10,T1_PERT!$C$10,T1_PERT!$E$10)</f>
        <v>2.38988743019416</v>
      </c>
      <c r="L232" s="23" t="n">
        <f aca="false">F232+G232+I232+K232</f>
        <v>17.1150265200037</v>
      </c>
      <c r="M232" s="23" t="n">
        <f aca="false">F232+H232+J232+K232</f>
        <v>13.7725476325795</v>
      </c>
      <c r="N232" s="23" t="n">
        <f aca="false">MAX(L232,M232)</f>
        <v>17.1150265200037</v>
      </c>
    </row>
    <row r="233" customFormat="false" ht="15" hidden="false" customHeight="false" outlineLevel="0" collapsed="false">
      <c r="A233" s="5" t="n">
        <v>214</v>
      </c>
      <c r="B233" s="25" t="n">
        <f aca="true">NORMSINV(RAND())</f>
        <v>0.399047488704907</v>
      </c>
      <c r="C233" s="25" t="n">
        <f aca="true">$C$4*B233+SQRT(1-$C$4^2)*NORMSINV(RAND())</f>
        <v>0.480667515367464</v>
      </c>
      <c r="D233" s="25" t="n">
        <f aca="false">NORMSDIST(B233)</f>
        <v>0.655070893361948</v>
      </c>
      <c r="E233" s="25" t="n">
        <f aca="false">NORMSDIST(C233)</f>
        <v>0.68462358887654</v>
      </c>
      <c r="F233" s="23" t="n">
        <f aca="true">BETAINV(RAND(),T1_PERT!$F$5,T1_PERT!$G$5,T1_PERT!$C$5,T1_PERT!$E$5)</f>
        <v>5.3124961626467</v>
      </c>
      <c r="G233" s="23" t="n">
        <f aca="false">BETAINV(D233,T1_PERT!$F$6,T1_PERT!$G$6,T1_PERT!$C$6,T1_PERT!$E$6)</f>
        <v>5.75865848523595</v>
      </c>
      <c r="H233" s="23" t="n">
        <f aca="true">BETAINV(RAND(),T1_PERT!$F$7,T1_PERT!$G$7,T1_PERT!$C$7,T1_PERT!$E$7)</f>
        <v>7.44089015114537</v>
      </c>
      <c r="I233" s="23" t="n">
        <f aca="false">BETAINV(E233,T1_PERT!$F$8,T1_PERT!$G$8,T1_PERT!$C$8,T1_PERT!$E$8)</f>
        <v>5.65077873408419</v>
      </c>
      <c r="J233" s="23" t="n">
        <f aca="true">BETAINV(RAND(),T1_PERT!$F$9,T1_PERT!$G$9,T1_PERT!$C$9,T1_PERT!$E$9)</f>
        <v>5.64120503777379</v>
      </c>
      <c r="K233" s="23" t="n">
        <f aca="true">BETAINV(RAND(),T1_PERT!$F$10,T1_PERT!$G$10,T1_PERT!$C$10,T1_PERT!$E$10)</f>
        <v>1.679013207979</v>
      </c>
      <c r="L233" s="23" t="n">
        <f aca="false">F233+G233+I233+K233</f>
        <v>18.4009465899458</v>
      </c>
      <c r="M233" s="23" t="n">
        <f aca="false">F233+H233+J233+K233</f>
        <v>20.0736045595449</v>
      </c>
      <c r="N233" s="23" t="n">
        <f aca="false">MAX(L233,M233)</f>
        <v>20.0736045595449</v>
      </c>
    </row>
    <row r="234" customFormat="false" ht="15" hidden="false" customHeight="false" outlineLevel="0" collapsed="false">
      <c r="A234" s="5" t="n">
        <v>215</v>
      </c>
      <c r="B234" s="25" t="n">
        <f aca="true">NORMSINV(RAND())</f>
        <v>1.54294262457186</v>
      </c>
      <c r="C234" s="25" t="n">
        <f aca="true">$C$4*B234+SQRT(1-$C$4^2)*NORMSINV(RAND())</f>
        <v>2.45700801855763</v>
      </c>
      <c r="D234" s="25" t="n">
        <f aca="false">NORMSDIST(B234)</f>
        <v>0.938577651220055</v>
      </c>
      <c r="E234" s="25" t="n">
        <f aca="false">NORMSDIST(C234)</f>
        <v>0.992995022023555</v>
      </c>
      <c r="F234" s="23" t="n">
        <f aca="true">BETAINV(RAND(),T1_PERT!$F$5,T1_PERT!$G$5,T1_PERT!$C$5,T1_PERT!$E$5)</f>
        <v>3.31192751155705</v>
      </c>
      <c r="G234" s="23" t="n">
        <f aca="false">BETAINV(D234,T1_PERT!$F$6,T1_PERT!$G$6,T1_PERT!$C$6,T1_PERT!$E$6)</f>
        <v>7.1678346434397</v>
      </c>
      <c r="H234" s="23" t="n">
        <f aca="true">BETAINV(RAND(),T1_PERT!$F$7,T1_PERT!$G$7,T1_PERT!$C$7,T1_PERT!$E$7)</f>
        <v>5.18643800167801</v>
      </c>
      <c r="I234" s="23" t="n">
        <f aca="false">BETAINV(E234,T1_PERT!$F$8,T1_PERT!$G$8,T1_PERT!$C$8,T1_PERT!$E$8)</f>
        <v>7.19122749952835</v>
      </c>
      <c r="J234" s="23" t="n">
        <f aca="true">BETAINV(RAND(),T1_PERT!$F$9,T1_PERT!$G$9,T1_PERT!$C$9,T1_PERT!$E$9)</f>
        <v>5.44702561814407</v>
      </c>
      <c r="K234" s="23" t="n">
        <f aca="true">BETAINV(RAND(),T1_PERT!$F$10,T1_PERT!$G$10,T1_PERT!$C$10,T1_PERT!$E$10)</f>
        <v>1.80862731577844</v>
      </c>
      <c r="L234" s="23" t="n">
        <f aca="false">F234+G234+I234+K234</f>
        <v>19.4796169703035</v>
      </c>
      <c r="M234" s="23" t="n">
        <f aca="false">F234+H234+J234+K234</f>
        <v>15.7540184471576</v>
      </c>
      <c r="N234" s="23" t="n">
        <f aca="false">MAX(L234,M234)</f>
        <v>19.4796169703035</v>
      </c>
    </row>
    <row r="235" customFormat="false" ht="15" hidden="false" customHeight="false" outlineLevel="0" collapsed="false">
      <c r="A235" s="5" t="n">
        <v>216</v>
      </c>
      <c r="B235" s="25" t="n">
        <f aca="true">NORMSINV(RAND())</f>
        <v>-0.865206241892807</v>
      </c>
      <c r="C235" s="25" t="n">
        <f aca="true">$C$4*B235+SQRT(1-$C$4^2)*NORMSINV(RAND())</f>
        <v>-1.6238665842825</v>
      </c>
      <c r="D235" s="25" t="n">
        <f aca="false">NORMSDIST(B235)</f>
        <v>0.193462800025294</v>
      </c>
      <c r="E235" s="25" t="n">
        <f aca="false">NORMSDIST(C235)</f>
        <v>0.0522021428059314</v>
      </c>
      <c r="F235" s="23" t="n">
        <f aca="true">BETAINV(RAND(),T1_PERT!$F$5,T1_PERT!$G$5,T1_PERT!$C$5,T1_PERT!$E$5)</f>
        <v>5.26893491263776</v>
      </c>
      <c r="G235" s="23" t="n">
        <f aca="false">BETAINV(D235,T1_PERT!$F$6,T1_PERT!$G$6,T1_PERT!$C$6,T1_PERT!$E$6)</f>
        <v>4.28697754056158</v>
      </c>
      <c r="H235" s="23" t="n">
        <f aca="true">BETAINV(RAND(),T1_PERT!$F$7,T1_PERT!$G$7,T1_PERT!$C$7,T1_PERT!$E$7)</f>
        <v>6.62008337238254</v>
      </c>
      <c r="I235" s="23" t="n">
        <f aca="false">BETAINV(E235,T1_PERT!$F$8,T1_PERT!$G$8,T1_PERT!$C$8,T1_PERT!$E$8)</f>
        <v>4.31301131553145</v>
      </c>
      <c r="J235" s="23" t="n">
        <f aca="true">BETAINV(RAND(),T1_PERT!$F$9,T1_PERT!$G$9,T1_PERT!$C$9,T1_PERT!$E$9)</f>
        <v>3.96536034122282</v>
      </c>
      <c r="K235" s="23" t="n">
        <f aca="true">BETAINV(RAND(),T1_PERT!$F$10,T1_PERT!$G$10,T1_PERT!$C$10,T1_PERT!$E$10)</f>
        <v>1.71358609647596</v>
      </c>
      <c r="L235" s="23" t="n">
        <f aca="false">F235+G235+I235+K235</f>
        <v>15.5825098652067</v>
      </c>
      <c r="M235" s="23" t="n">
        <f aca="false">F235+H235+J235+K235</f>
        <v>17.5679647227191</v>
      </c>
      <c r="N235" s="23" t="n">
        <f aca="false">MAX(L235,M235)</f>
        <v>17.5679647227191</v>
      </c>
    </row>
    <row r="236" customFormat="false" ht="15" hidden="false" customHeight="false" outlineLevel="0" collapsed="false">
      <c r="A236" s="5" t="n">
        <v>217</v>
      </c>
      <c r="B236" s="25" t="n">
        <f aca="true">NORMSINV(RAND())</f>
        <v>-0.480690367568862</v>
      </c>
      <c r="C236" s="25" t="n">
        <f aca="true">$C$4*B236+SQRT(1-$C$4^2)*NORMSINV(RAND())</f>
        <v>-0.6631559486763</v>
      </c>
      <c r="D236" s="25" t="n">
        <f aca="false">NORMSDIST(B236)</f>
        <v>0.31536828907173</v>
      </c>
      <c r="E236" s="25" t="n">
        <f aca="false">NORMSDIST(C236)</f>
        <v>0.253615340537471</v>
      </c>
      <c r="F236" s="23" t="n">
        <f aca="true">BETAINV(RAND(),T1_PERT!$F$5,T1_PERT!$G$5,T1_PERT!$C$5,T1_PERT!$E$5)</f>
        <v>3.53026862412943</v>
      </c>
      <c r="G236" s="23" t="n">
        <f aca="false">BETAINV(D236,T1_PERT!$F$6,T1_PERT!$G$6,T1_PERT!$C$6,T1_PERT!$E$6)</f>
        <v>4.68835388352744</v>
      </c>
      <c r="H236" s="23" t="n">
        <f aca="true">BETAINV(RAND(),T1_PERT!$F$7,T1_PERT!$G$7,T1_PERT!$C$7,T1_PERT!$E$7)</f>
        <v>5.83980057574797</v>
      </c>
      <c r="I236" s="23" t="n">
        <f aca="false">BETAINV(E236,T1_PERT!$F$8,T1_PERT!$G$8,T1_PERT!$C$8,T1_PERT!$E$8)</f>
        <v>4.78216609673754</v>
      </c>
      <c r="J236" s="23" t="n">
        <f aca="true">BETAINV(RAND(),T1_PERT!$F$9,T1_PERT!$G$9,T1_PERT!$C$9,T1_PERT!$E$9)</f>
        <v>4.70999979731773</v>
      </c>
      <c r="K236" s="23" t="n">
        <f aca="true">BETAINV(RAND(),T1_PERT!$F$10,T1_PERT!$G$10,T1_PERT!$C$10,T1_PERT!$E$10)</f>
        <v>1.95770934973102</v>
      </c>
      <c r="L236" s="23" t="n">
        <f aca="false">F236+G236+I236+K236</f>
        <v>14.9584979541254</v>
      </c>
      <c r="M236" s="23" t="n">
        <f aca="false">F236+H236+J236+K236</f>
        <v>16.0377783469261</v>
      </c>
      <c r="N236" s="23" t="n">
        <f aca="false">MAX(L236,M236)</f>
        <v>16.0377783469261</v>
      </c>
    </row>
    <row r="237" customFormat="false" ht="15" hidden="false" customHeight="false" outlineLevel="0" collapsed="false">
      <c r="A237" s="5" t="n">
        <v>218</v>
      </c>
      <c r="B237" s="25" t="n">
        <f aca="true">NORMSINV(RAND())</f>
        <v>0.00146333335714691</v>
      </c>
      <c r="C237" s="25" t="n">
        <f aca="true">$C$4*B237+SQRT(1-$C$4^2)*NORMSINV(RAND())</f>
        <v>-0.216873999884684</v>
      </c>
      <c r="D237" s="25" t="n">
        <f aca="false">NORMSDIST(B237)</f>
        <v>0.50058378533814</v>
      </c>
      <c r="E237" s="25" t="n">
        <f aca="false">NORMSDIST(C237)</f>
        <v>0.41415327023185</v>
      </c>
      <c r="F237" s="23" t="n">
        <f aca="true">BETAINV(RAND(),T1_PERT!$F$5,T1_PERT!$G$5,T1_PERT!$C$5,T1_PERT!$E$5)</f>
        <v>3.50672243297235</v>
      </c>
      <c r="G237" s="23" t="n">
        <f aca="false">BETAINV(D237,T1_PERT!$F$6,T1_PERT!$G$6,T1_PERT!$C$6,T1_PERT!$E$6)</f>
        <v>5.25668207109446</v>
      </c>
      <c r="H237" s="23" t="n">
        <f aca="true">BETAINV(RAND(),T1_PERT!$F$7,T1_PERT!$G$7,T1_PERT!$C$7,T1_PERT!$E$7)</f>
        <v>6.45516756955554</v>
      </c>
      <c r="I237" s="23" t="n">
        <f aca="false">BETAINV(E237,T1_PERT!$F$8,T1_PERT!$G$8,T1_PERT!$C$8,T1_PERT!$E$8)</f>
        <v>5.08921415894145</v>
      </c>
      <c r="J237" s="23" t="n">
        <f aca="true">BETAINV(RAND(),T1_PERT!$F$9,T1_PERT!$G$9,T1_PERT!$C$9,T1_PERT!$E$9)</f>
        <v>4.60603382140415</v>
      </c>
      <c r="K237" s="23" t="n">
        <f aca="true">BETAINV(RAND(),T1_PERT!$F$10,T1_PERT!$G$10,T1_PERT!$C$10,T1_PERT!$E$10)</f>
        <v>1.51143260909098</v>
      </c>
      <c r="L237" s="23" t="n">
        <f aca="false">F237+G237+I237+K237</f>
        <v>15.3640512720992</v>
      </c>
      <c r="M237" s="23" t="n">
        <f aca="false">F237+H237+J237+K237</f>
        <v>16.079356433023</v>
      </c>
      <c r="N237" s="23" t="n">
        <f aca="false">MAX(L237,M237)</f>
        <v>16.079356433023</v>
      </c>
    </row>
    <row r="238" customFormat="false" ht="15" hidden="false" customHeight="false" outlineLevel="0" collapsed="false">
      <c r="A238" s="5" t="n">
        <v>219</v>
      </c>
      <c r="B238" s="25" t="n">
        <f aca="true">NORMSINV(RAND())</f>
        <v>0.546821557485069</v>
      </c>
      <c r="C238" s="25" t="n">
        <f aca="true">$C$4*B238+SQRT(1-$C$4^2)*NORMSINV(RAND())</f>
        <v>-0.299418967126564</v>
      </c>
      <c r="D238" s="25" t="n">
        <f aca="false">NORMSDIST(B238)</f>
        <v>0.707749334402901</v>
      </c>
      <c r="E238" s="25" t="n">
        <f aca="false">NORMSDIST(C238)</f>
        <v>0.382310195971443</v>
      </c>
      <c r="F238" s="23" t="n">
        <f aca="true">BETAINV(RAND(),T1_PERT!$F$5,T1_PERT!$G$5,T1_PERT!$C$5,T1_PERT!$E$5)</f>
        <v>4.39324292884778</v>
      </c>
      <c r="G238" s="23" t="n">
        <f aca="false">BETAINV(D238,T1_PERT!$F$6,T1_PERT!$G$6,T1_PERT!$C$6,T1_PERT!$E$6)</f>
        <v>5.94825951452945</v>
      </c>
      <c r="H238" s="23" t="n">
        <f aca="true">BETAINV(RAND(),T1_PERT!$F$7,T1_PERT!$G$7,T1_PERT!$C$7,T1_PERT!$E$7)</f>
        <v>6.49707176933273</v>
      </c>
      <c r="I238" s="23" t="n">
        <f aca="false">BETAINV(E238,T1_PERT!$F$8,T1_PERT!$G$8,T1_PERT!$C$8,T1_PERT!$E$8)</f>
        <v>5.0286823059731</v>
      </c>
      <c r="J238" s="23" t="n">
        <f aca="true">BETAINV(RAND(),T1_PERT!$F$9,T1_PERT!$G$9,T1_PERT!$C$9,T1_PERT!$E$9)</f>
        <v>4.27465761020015</v>
      </c>
      <c r="K238" s="23" t="n">
        <f aca="true">BETAINV(RAND(),T1_PERT!$F$10,T1_PERT!$G$10,T1_PERT!$C$10,T1_PERT!$E$10)</f>
        <v>1.54660358807573</v>
      </c>
      <c r="L238" s="23" t="n">
        <f aca="false">F238+G238+I238+K238</f>
        <v>16.9167883374261</v>
      </c>
      <c r="M238" s="23" t="n">
        <f aca="false">F238+H238+J238+K238</f>
        <v>16.7115758964564</v>
      </c>
      <c r="N238" s="23" t="n">
        <f aca="false">MAX(L238,M238)</f>
        <v>16.9167883374261</v>
      </c>
    </row>
    <row r="239" customFormat="false" ht="15" hidden="false" customHeight="false" outlineLevel="0" collapsed="false">
      <c r="A239" s="5" t="n">
        <v>220</v>
      </c>
      <c r="B239" s="25" t="n">
        <f aca="true">NORMSINV(RAND())</f>
        <v>0.282892565759221</v>
      </c>
      <c r="C239" s="25" t="n">
        <f aca="true">$C$4*B239+SQRT(1-$C$4^2)*NORMSINV(RAND())</f>
        <v>0.655682949860865</v>
      </c>
      <c r="D239" s="25" t="n">
        <f aca="false">NORMSDIST(B239)</f>
        <v>0.611370403211058</v>
      </c>
      <c r="E239" s="25" t="n">
        <f aca="false">NORMSDIST(C239)</f>
        <v>0.743985929264688</v>
      </c>
      <c r="F239" s="23" t="n">
        <f aca="true">BETAINV(RAND(),T1_PERT!$F$5,T1_PERT!$G$5,T1_PERT!$C$5,T1_PERT!$E$5)</f>
        <v>3.84905489385723</v>
      </c>
      <c r="G239" s="23" t="n">
        <f aca="false">BETAINV(D239,T1_PERT!$F$6,T1_PERT!$G$6,T1_PERT!$C$6,T1_PERT!$E$6)</f>
        <v>5.61026888245264</v>
      </c>
      <c r="H239" s="23" t="n">
        <f aca="true">BETAINV(RAND(),T1_PERT!$F$7,T1_PERT!$G$7,T1_PERT!$C$7,T1_PERT!$E$7)</f>
        <v>6.62071212795304</v>
      </c>
      <c r="I239" s="23" t="n">
        <f aca="false">BETAINV(E239,T1_PERT!$F$8,T1_PERT!$G$8,T1_PERT!$C$8,T1_PERT!$E$8)</f>
        <v>5.80054354841903</v>
      </c>
      <c r="J239" s="23" t="n">
        <f aca="true">BETAINV(RAND(),T1_PERT!$F$9,T1_PERT!$G$9,T1_PERT!$C$9,T1_PERT!$E$9)</f>
        <v>3.38315214173224</v>
      </c>
      <c r="K239" s="23" t="n">
        <f aca="true">BETAINV(RAND(),T1_PERT!$F$10,T1_PERT!$G$10,T1_PERT!$C$10,T1_PERT!$E$10)</f>
        <v>2.16859490260647</v>
      </c>
      <c r="L239" s="23" t="n">
        <f aca="false">F239+G239+I239+K239</f>
        <v>17.4284622273354</v>
      </c>
      <c r="M239" s="23" t="n">
        <f aca="false">F239+H239+J239+K239</f>
        <v>16.021514066149</v>
      </c>
      <c r="N239" s="23" t="n">
        <f aca="false">MAX(L239,M239)</f>
        <v>17.4284622273354</v>
      </c>
    </row>
    <row r="240" customFormat="false" ht="15" hidden="false" customHeight="false" outlineLevel="0" collapsed="false">
      <c r="A240" s="5" t="n">
        <v>221</v>
      </c>
      <c r="B240" s="25" t="n">
        <f aca="true">NORMSINV(RAND())</f>
        <v>0.214673656201377</v>
      </c>
      <c r="C240" s="25" t="n">
        <f aca="true">$C$4*B240+SQRT(1-$C$4^2)*NORMSINV(RAND())</f>
        <v>0.39913200000147</v>
      </c>
      <c r="D240" s="25" t="n">
        <f aca="false">NORMSDIST(B240)</f>
        <v>0.584989118483314</v>
      </c>
      <c r="E240" s="25" t="n">
        <f aca="false">NORMSDIST(C240)</f>
        <v>0.655102027670097</v>
      </c>
      <c r="F240" s="23" t="n">
        <f aca="true">BETAINV(RAND(),T1_PERT!$F$5,T1_PERT!$G$5,T1_PERT!$C$5,T1_PERT!$E$5)</f>
        <v>4.59369844053574</v>
      </c>
      <c r="G240" s="23" t="n">
        <f aca="false">BETAINV(D240,T1_PERT!$F$6,T1_PERT!$G$6,T1_PERT!$C$6,T1_PERT!$E$6)</f>
        <v>5.52363000164097</v>
      </c>
      <c r="H240" s="23" t="n">
        <f aca="true">BETAINV(RAND(),T1_PERT!$F$7,T1_PERT!$G$7,T1_PERT!$C$7,T1_PERT!$E$7)</f>
        <v>5.68783258741274</v>
      </c>
      <c r="I240" s="23" t="n">
        <f aca="false">BETAINV(E240,T1_PERT!$F$8,T1_PERT!$G$8,T1_PERT!$C$8,T1_PERT!$E$8)</f>
        <v>5.581728850907</v>
      </c>
      <c r="J240" s="23" t="n">
        <f aca="true">BETAINV(RAND(),T1_PERT!$F$9,T1_PERT!$G$9,T1_PERT!$C$9,T1_PERT!$E$9)</f>
        <v>3.54912518396221</v>
      </c>
      <c r="K240" s="23" t="n">
        <f aca="true">BETAINV(RAND(),T1_PERT!$F$10,T1_PERT!$G$10,T1_PERT!$C$10,T1_PERT!$E$10)</f>
        <v>2.36808816369322</v>
      </c>
      <c r="L240" s="23" t="n">
        <f aca="false">F240+G240+I240+K240</f>
        <v>18.0671454567769</v>
      </c>
      <c r="M240" s="23" t="n">
        <f aca="false">F240+H240+J240+K240</f>
        <v>16.1987443756039</v>
      </c>
      <c r="N240" s="23" t="n">
        <f aca="false">MAX(L240,M240)</f>
        <v>18.0671454567769</v>
      </c>
    </row>
    <row r="241" customFormat="false" ht="15" hidden="false" customHeight="false" outlineLevel="0" collapsed="false">
      <c r="A241" s="5" t="n">
        <v>222</v>
      </c>
      <c r="B241" s="25" t="n">
        <f aca="true">NORMSINV(RAND())</f>
        <v>-1.46264649383713</v>
      </c>
      <c r="C241" s="25" t="n">
        <f aca="true">$C$4*B241+SQRT(1-$C$4^2)*NORMSINV(RAND())</f>
        <v>-2.00588358161958</v>
      </c>
      <c r="D241" s="25" t="n">
        <f aca="false">NORMSDIST(B241)</f>
        <v>0.071782067053532</v>
      </c>
      <c r="E241" s="25" t="n">
        <f aca="false">NORMSDIST(C241)</f>
        <v>0.022434335177294</v>
      </c>
      <c r="F241" s="23" t="n">
        <f aca="true">BETAINV(RAND(),T1_PERT!$F$5,T1_PERT!$G$5,T1_PERT!$C$5,T1_PERT!$E$5)</f>
        <v>3.37991263355114</v>
      </c>
      <c r="G241" s="23" t="n">
        <f aca="false">BETAINV(D241,T1_PERT!$F$6,T1_PERT!$G$6,T1_PERT!$C$6,T1_PERT!$E$6)</f>
        <v>3.78084702279984</v>
      </c>
      <c r="H241" s="23" t="n">
        <f aca="true">BETAINV(RAND(),T1_PERT!$F$7,T1_PERT!$G$7,T1_PERT!$C$7,T1_PERT!$E$7)</f>
        <v>6.04949527945405</v>
      </c>
      <c r="I241" s="23" t="n">
        <f aca="false">BETAINV(E241,T1_PERT!$F$8,T1_PERT!$G$8,T1_PERT!$C$8,T1_PERT!$E$8)</f>
        <v>4.1992609469459</v>
      </c>
      <c r="J241" s="23" t="n">
        <f aca="true">BETAINV(RAND(),T1_PERT!$F$9,T1_PERT!$G$9,T1_PERT!$C$9,T1_PERT!$E$9)</f>
        <v>6.25789340142734</v>
      </c>
      <c r="K241" s="23" t="n">
        <f aca="true">BETAINV(RAND(),T1_PERT!$F$10,T1_PERT!$G$10,T1_PERT!$C$10,T1_PERT!$E$10)</f>
        <v>2.39992889769354</v>
      </c>
      <c r="L241" s="23" t="n">
        <f aca="false">F241+G241+I241+K241</f>
        <v>13.7599495009904</v>
      </c>
      <c r="M241" s="23" t="n">
        <f aca="false">F241+H241+J241+K241</f>
        <v>18.0872302121261</v>
      </c>
      <c r="N241" s="23" t="n">
        <f aca="false">MAX(L241,M241)</f>
        <v>18.0872302121261</v>
      </c>
    </row>
    <row r="242" customFormat="false" ht="15" hidden="false" customHeight="false" outlineLevel="0" collapsed="false">
      <c r="A242" s="5" t="n">
        <v>223</v>
      </c>
      <c r="B242" s="25" t="n">
        <f aca="true">NORMSINV(RAND())</f>
        <v>-0.397061940534996</v>
      </c>
      <c r="C242" s="25" t="n">
        <f aca="true">$C$4*B242+SQRT(1-$C$4^2)*NORMSINV(RAND())</f>
        <v>0.549803919561442</v>
      </c>
      <c r="D242" s="25" t="n">
        <f aca="false">NORMSDIST(B242)</f>
        <v>0.345660892447987</v>
      </c>
      <c r="E242" s="25" t="n">
        <f aca="false">NORMSDIST(C242)</f>
        <v>0.708773065004491</v>
      </c>
      <c r="F242" s="23" t="n">
        <f aca="true">BETAINV(RAND(),T1_PERT!$F$5,T1_PERT!$G$5,T1_PERT!$C$5,T1_PERT!$E$5)</f>
        <v>3.43758392056424</v>
      </c>
      <c r="G242" s="23" t="n">
        <f aca="false">BETAINV(D242,T1_PERT!$F$6,T1_PERT!$G$6,T1_PERT!$C$6,T1_PERT!$E$6)</f>
        <v>4.78238950855544</v>
      </c>
      <c r="H242" s="23" t="n">
        <f aca="true">BETAINV(RAND(),T1_PERT!$F$7,T1_PERT!$G$7,T1_PERT!$C$7,T1_PERT!$E$7)</f>
        <v>6.2886481519697</v>
      </c>
      <c r="I242" s="23" t="n">
        <f aca="false">BETAINV(E242,T1_PERT!$F$8,T1_PERT!$G$8,T1_PERT!$C$8,T1_PERT!$E$8)</f>
        <v>5.70973209297024</v>
      </c>
      <c r="J242" s="23" t="n">
        <f aca="true">BETAINV(RAND(),T1_PERT!$F$9,T1_PERT!$G$9,T1_PERT!$C$9,T1_PERT!$E$9)</f>
        <v>3.81514573090561</v>
      </c>
      <c r="K242" s="23" t="n">
        <f aca="true">BETAINV(RAND(),T1_PERT!$F$10,T1_PERT!$G$10,T1_PERT!$C$10,T1_PERT!$E$10)</f>
        <v>2.35370675937621</v>
      </c>
      <c r="L242" s="23" t="n">
        <f aca="false">F242+G242+I242+K242</f>
        <v>16.2834122814661</v>
      </c>
      <c r="M242" s="23" t="n">
        <f aca="false">F242+H242+J242+K242</f>
        <v>15.8950845628158</v>
      </c>
      <c r="N242" s="23" t="n">
        <f aca="false">MAX(L242,M242)</f>
        <v>16.2834122814661</v>
      </c>
    </row>
    <row r="243" customFormat="false" ht="15" hidden="false" customHeight="false" outlineLevel="0" collapsed="false">
      <c r="A243" s="5" t="n">
        <v>224</v>
      </c>
      <c r="B243" s="25" t="n">
        <f aca="true">NORMSINV(RAND())</f>
        <v>-0.721324382946529</v>
      </c>
      <c r="C243" s="25" t="n">
        <f aca="true">$C$4*B243+SQRT(1-$C$4^2)*NORMSINV(RAND())</f>
        <v>0.186492281451222</v>
      </c>
      <c r="D243" s="25" t="n">
        <f aca="false">NORMSDIST(B243)</f>
        <v>0.23535497926566</v>
      </c>
      <c r="E243" s="25" t="n">
        <f aca="false">NORMSDIST(C243)</f>
        <v>0.573970634402655</v>
      </c>
      <c r="F243" s="23" t="n">
        <f aca="true">BETAINV(RAND(),T1_PERT!$F$5,T1_PERT!$G$5,T1_PERT!$C$5,T1_PERT!$E$5)</f>
        <v>4.03855904518339</v>
      </c>
      <c r="G243" s="23" t="n">
        <f aca="false">BETAINV(D243,T1_PERT!$F$6,T1_PERT!$G$6,T1_PERT!$C$6,T1_PERT!$E$6)</f>
        <v>4.43081990201934</v>
      </c>
      <c r="H243" s="23" t="n">
        <f aca="true">BETAINV(RAND(),T1_PERT!$F$7,T1_PERT!$G$7,T1_PERT!$C$7,T1_PERT!$E$7)</f>
        <v>5.70996390055905</v>
      </c>
      <c r="I243" s="23" t="n">
        <f aca="false">BETAINV(E243,T1_PERT!$F$8,T1_PERT!$G$8,T1_PERT!$C$8,T1_PERT!$E$8)</f>
        <v>5.40496937431536</v>
      </c>
      <c r="J243" s="23" t="n">
        <f aca="true">BETAINV(RAND(),T1_PERT!$F$9,T1_PERT!$G$9,T1_PERT!$C$9,T1_PERT!$E$9)</f>
        <v>5.39829004628527</v>
      </c>
      <c r="K243" s="23" t="n">
        <f aca="true">BETAINV(RAND(),T1_PERT!$F$10,T1_PERT!$G$10,T1_PERT!$C$10,T1_PERT!$E$10)</f>
        <v>2.37461649132876</v>
      </c>
      <c r="L243" s="23" t="n">
        <f aca="false">F243+G243+I243+K243</f>
        <v>16.2489648128469</v>
      </c>
      <c r="M243" s="23" t="n">
        <f aca="false">F243+H243+J243+K243</f>
        <v>17.5214294833565</v>
      </c>
      <c r="N243" s="23" t="n">
        <f aca="false">MAX(L243,M243)</f>
        <v>17.5214294833565</v>
      </c>
    </row>
    <row r="244" customFormat="false" ht="15" hidden="false" customHeight="false" outlineLevel="0" collapsed="false">
      <c r="A244" s="5" t="n">
        <v>225</v>
      </c>
      <c r="B244" s="25" t="n">
        <f aca="true">NORMSINV(RAND())</f>
        <v>0.847706596361236</v>
      </c>
      <c r="C244" s="25" t="n">
        <f aca="true">$C$4*B244+SQRT(1-$C$4^2)*NORMSINV(RAND())</f>
        <v>0.337342139680321</v>
      </c>
      <c r="D244" s="25" t="n">
        <f aca="false">NORMSDIST(B244)</f>
        <v>0.801699304083841</v>
      </c>
      <c r="E244" s="25" t="n">
        <f aca="false">NORMSDIST(C244)</f>
        <v>0.632070501707432</v>
      </c>
      <c r="F244" s="23" t="n">
        <f aca="true">BETAINV(RAND(),T1_PERT!$F$5,T1_PERT!$G$5,T1_PERT!$C$5,T1_PERT!$E$5)</f>
        <v>2.67318289034105</v>
      </c>
      <c r="G244" s="23" t="n">
        <f aca="false">BETAINV(D244,T1_PERT!$F$6,T1_PERT!$G$6,T1_PERT!$C$6,T1_PERT!$E$6)</f>
        <v>6.33260806511136</v>
      </c>
      <c r="H244" s="23" t="n">
        <f aca="true">BETAINV(RAND(),T1_PERT!$F$7,T1_PERT!$G$7,T1_PERT!$C$7,T1_PERT!$E$7)</f>
        <v>7.04899298951373</v>
      </c>
      <c r="I244" s="23" t="n">
        <f aca="false">BETAINV(E244,T1_PERT!$F$8,T1_PERT!$G$8,T1_PERT!$C$8,T1_PERT!$E$8)</f>
        <v>5.52981897003485</v>
      </c>
      <c r="J244" s="23" t="n">
        <f aca="true">BETAINV(RAND(),T1_PERT!$F$9,T1_PERT!$G$9,T1_PERT!$C$9,T1_PERT!$E$9)</f>
        <v>4.23941056647598</v>
      </c>
      <c r="K244" s="23" t="n">
        <f aca="true">BETAINV(RAND(),T1_PERT!$F$10,T1_PERT!$G$10,T1_PERT!$C$10,T1_PERT!$E$10)</f>
        <v>1.64231869110319</v>
      </c>
      <c r="L244" s="23" t="n">
        <f aca="false">F244+G244+I244+K244</f>
        <v>16.1779286165905</v>
      </c>
      <c r="M244" s="23" t="n">
        <f aca="false">F244+H244+J244+K244</f>
        <v>15.6039051374339</v>
      </c>
      <c r="N244" s="23" t="n">
        <f aca="false">MAX(L244,M244)</f>
        <v>16.1779286165905</v>
      </c>
    </row>
    <row r="245" customFormat="false" ht="15" hidden="false" customHeight="false" outlineLevel="0" collapsed="false">
      <c r="A245" s="5" t="n">
        <v>226</v>
      </c>
      <c r="B245" s="25" t="n">
        <f aca="true">NORMSINV(RAND())</f>
        <v>1.56246368785774</v>
      </c>
      <c r="C245" s="25" t="n">
        <f aca="true">$C$4*B245+SQRT(1-$C$4^2)*NORMSINV(RAND())</f>
        <v>0.768191417405449</v>
      </c>
      <c r="D245" s="25" t="n">
        <f aca="false">NORMSDIST(B245)</f>
        <v>0.940910603115472</v>
      </c>
      <c r="E245" s="25" t="n">
        <f aca="false">NORMSDIST(C245)</f>
        <v>0.778813264156284</v>
      </c>
      <c r="F245" s="23" t="n">
        <f aca="true">BETAINV(RAND(),T1_PERT!$F$5,T1_PERT!$G$5,T1_PERT!$C$5,T1_PERT!$E$5)</f>
        <v>2.73961894506233</v>
      </c>
      <c r="G245" s="23" t="n">
        <f aca="false">BETAINV(D245,T1_PERT!$F$6,T1_PERT!$G$6,T1_PERT!$C$6,T1_PERT!$E$6)</f>
        <v>7.18952286516727</v>
      </c>
      <c r="H245" s="23" t="n">
        <f aca="true">BETAINV(RAND(),T1_PERT!$F$7,T1_PERT!$G$7,T1_PERT!$C$7,T1_PERT!$E$7)</f>
        <v>4.69960136265445</v>
      </c>
      <c r="I245" s="23" t="n">
        <f aca="false">BETAINV(E245,T1_PERT!$F$8,T1_PERT!$G$8,T1_PERT!$C$8,T1_PERT!$E$8)</f>
        <v>5.89745330451813</v>
      </c>
      <c r="J245" s="23" t="n">
        <f aca="true">BETAINV(RAND(),T1_PERT!$F$9,T1_PERT!$G$9,T1_PERT!$C$9,T1_PERT!$E$9)</f>
        <v>5.31580314934258</v>
      </c>
      <c r="K245" s="23" t="n">
        <f aca="true">BETAINV(RAND(),T1_PERT!$F$10,T1_PERT!$G$10,T1_PERT!$C$10,T1_PERT!$E$10)</f>
        <v>1.85818717046859</v>
      </c>
      <c r="L245" s="23" t="n">
        <f aca="false">F245+G245+I245+K245</f>
        <v>17.6847822852163</v>
      </c>
      <c r="M245" s="23" t="n">
        <f aca="false">F245+H245+J245+K245</f>
        <v>14.6132106275279</v>
      </c>
      <c r="N245" s="23" t="n">
        <f aca="false">MAX(L245,M245)</f>
        <v>17.6847822852163</v>
      </c>
    </row>
    <row r="246" customFormat="false" ht="15" hidden="false" customHeight="false" outlineLevel="0" collapsed="false">
      <c r="A246" s="5" t="n">
        <v>227</v>
      </c>
      <c r="B246" s="25" t="n">
        <f aca="true">NORMSINV(RAND())</f>
        <v>0.00354702489929691</v>
      </c>
      <c r="C246" s="25" t="n">
        <f aca="true">$C$4*B246+SQRT(1-$C$4^2)*NORMSINV(RAND())</f>
        <v>0.779745775724639</v>
      </c>
      <c r="D246" s="25" t="n">
        <f aca="false">NORMSDIST(B246)</f>
        <v>0.50141505523474</v>
      </c>
      <c r="E246" s="25" t="n">
        <f aca="false">NORMSDIST(C246)</f>
        <v>0.782229735513487</v>
      </c>
      <c r="F246" s="23" t="n">
        <f aca="true">BETAINV(RAND(),T1_PERT!$F$5,T1_PERT!$G$5,T1_PERT!$C$5,T1_PERT!$E$5)</f>
        <v>4.84807233477057</v>
      </c>
      <c r="G246" s="23" t="n">
        <f aca="false">BETAINV(D246,T1_PERT!$F$6,T1_PERT!$G$6,T1_PERT!$C$6,T1_PERT!$E$6)</f>
        <v>5.25925584112075</v>
      </c>
      <c r="H246" s="23" t="n">
        <f aca="true">BETAINV(RAND(),T1_PERT!$F$7,T1_PERT!$G$7,T1_PERT!$C$7,T1_PERT!$E$7)</f>
        <v>5.53234359145429</v>
      </c>
      <c r="I246" s="23" t="n">
        <f aca="false">BETAINV(E246,T1_PERT!$F$8,T1_PERT!$G$8,T1_PERT!$C$8,T1_PERT!$E$8)</f>
        <v>5.90741634320099</v>
      </c>
      <c r="J246" s="23" t="n">
        <f aca="true">BETAINV(RAND(),T1_PERT!$F$9,T1_PERT!$G$9,T1_PERT!$C$9,T1_PERT!$E$9)</f>
        <v>4.38232305578796</v>
      </c>
      <c r="K246" s="23" t="n">
        <f aca="true">BETAINV(RAND(),T1_PERT!$F$10,T1_PERT!$G$10,T1_PERT!$C$10,T1_PERT!$E$10)</f>
        <v>2.4292327230795</v>
      </c>
      <c r="L246" s="23" t="n">
        <f aca="false">F246+G246+I246+K246</f>
        <v>18.4439772421718</v>
      </c>
      <c r="M246" s="23" t="n">
        <f aca="false">F246+H246+J246+K246</f>
        <v>17.1919717050923</v>
      </c>
      <c r="N246" s="23" t="n">
        <f aca="false">MAX(L246,M246)</f>
        <v>18.4439772421718</v>
      </c>
    </row>
    <row r="247" customFormat="false" ht="15" hidden="false" customHeight="false" outlineLevel="0" collapsed="false">
      <c r="A247" s="5" t="n">
        <v>228</v>
      </c>
      <c r="B247" s="25" t="n">
        <f aca="true">NORMSINV(RAND())</f>
        <v>0.137237005308106</v>
      </c>
      <c r="C247" s="25" t="n">
        <f aca="true">$C$4*B247+SQRT(1-$C$4^2)*NORMSINV(RAND())</f>
        <v>-0.279856047059173</v>
      </c>
      <c r="D247" s="25" t="n">
        <f aca="false">NORMSDIST(B247)</f>
        <v>0.554578269193334</v>
      </c>
      <c r="E247" s="25" t="n">
        <f aca="false">NORMSDIST(C247)</f>
        <v>0.389793974810799</v>
      </c>
      <c r="F247" s="23" t="n">
        <f aca="true">BETAINV(RAND(),T1_PERT!$F$5,T1_PERT!$G$5,T1_PERT!$C$5,T1_PERT!$E$5)</f>
        <v>3.24457726343534</v>
      </c>
      <c r="G247" s="23" t="n">
        <f aca="false">BETAINV(D247,T1_PERT!$F$6,T1_PERT!$G$6,T1_PERT!$C$6,T1_PERT!$E$6)</f>
        <v>5.42591670942627</v>
      </c>
      <c r="H247" s="23" t="n">
        <f aca="true">BETAINV(RAND(),T1_PERT!$F$7,T1_PERT!$G$7,T1_PERT!$C$7,T1_PERT!$E$7)</f>
        <v>6.78316767433331</v>
      </c>
      <c r="I247" s="23" t="n">
        <f aca="false">BETAINV(E247,T1_PERT!$F$8,T1_PERT!$G$8,T1_PERT!$C$8,T1_PERT!$E$8)</f>
        <v>5.04288585285446</v>
      </c>
      <c r="J247" s="23" t="n">
        <f aca="true">BETAINV(RAND(),T1_PERT!$F$9,T1_PERT!$G$9,T1_PERT!$C$9,T1_PERT!$E$9)</f>
        <v>4.80741723962259</v>
      </c>
      <c r="K247" s="23" t="n">
        <f aca="true">BETAINV(RAND(),T1_PERT!$F$10,T1_PERT!$G$10,T1_PERT!$C$10,T1_PERT!$E$10)</f>
        <v>1.94809859431172</v>
      </c>
      <c r="L247" s="23" t="n">
        <f aca="false">F247+G247+I247+K247</f>
        <v>15.6614784200278</v>
      </c>
      <c r="M247" s="23" t="n">
        <f aca="false">F247+H247+J247+K247</f>
        <v>16.783260771703</v>
      </c>
      <c r="N247" s="23" t="n">
        <f aca="false">MAX(L247,M247)</f>
        <v>16.783260771703</v>
      </c>
    </row>
    <row r="248" customFormat="false" ht="15" hidden="false" customHeight="false" outlineLevel="0" collapsed="false">
      <c r="A248" s="5" t="n">
        <v>229</v>
      </c>
      <c r="B248" s="25" t="n">
        <f aca="true">NORMSINV(RAND())</f>
        <v>1.00532812297861</v>
      </c>
      <c r="C248" s="25" t="n">
        <f aca="true">$C$4*B248+SQRT(1-$C$4^2)*NORMSINV(RAND())</f>
        <v>0.307520712711124</v>
      </c>
      <c r="D248" s="25" t="n">
        <f aca="false">NORMSDIST(B248)</f>
        <v>0.842630561221557</v>
      </c>
      <c r="E248" s="25" t="n">
        <f aca="false">NORMSDIST(C248)</f>
        <v>0.620776470061244</v>
      </c>
      <c r="F248" s="23" t="n">
        <f aca="true">BETAINV(RAND(),T1_PERT!$F$5,T1_PERT!$G$5,T1_PERT!$C$5,T1_PERT!$E$5)</f>
        <v>3.94263573331067</v>
      </c>
      <c r="G248" s="23" t="n">
        <f aca="false">BETAINV(D248,T1_PERT!$F$6,T1_PERT!$G$6,T1_PERT!$C$6,T1_PERT!$E$6)</f>
        <v>6.53049526584518</v>
      </c>
      <c r="H248" s="23" t="n">
        <f aca="true">BETAINV(RAND(),T1_PERT!$F$7,T1_PERT!$G$7,T1_PERT!$C$7,T1_PERT!$E$7)</f>
        <v>5.18788004657752</v>
      </c>
      <c r="I248" s="23" t="n">
        <f aca="false">BETAINV(E248,T1_PERT!$F$8,T1_PERT!$G$8,T1_PERT!$C$8,T1_PERT!$E$8)</f>
        <v>5.50491334159269</v>
      </c>
      <c r="J248" s="23" t="n">
        <f aca="true">BETAINV(RAND(),T1_PERT!$F$9,T1_PERT!$G$9,T1_PERT!$C$9,T1_PERT!$E$9)</f>
        <v>3.77993017894043</v>
      </c>
      <c r="K248" s="23" t="n">
        <f aca="true">BETAINV(RAND(),T1_PERT!$F$10,T1_PERT!$G$10,T1_PERT!$C$10,T1_PERT!$E$10)</f>
        <v>1.73075572192226</v>
      </c>
      <c r="L248" s="23" t="n">
        <f aca="false">F248+G248+I248+K248</f>
        <v>17.7088000626708</v>
      </c>
      <c r="M248" s="23" t="n">
        <f aca="false">F248+H248+J248+K248</f>
        <v>14.6412016807509</v>
      </c>
      <c r="N248" s="23" t="n">
        <f aca="false">MAX(L248,M248)</f>
        <v>17.7088000626708</v>
      </c>
    </row>
    <row r="249" customFormat="false" ht="15" hidden="false" customHeight="false" outlineLevel="0" collapsed="false">
      <c r="A249" s="5" t="n">
        <v>230</v>
      </c>
      <c r="B249" s="25" t="n">
        <f aca="true">NORMSINV(RAND())</f>
        <v>1.00646106104376</v>
      </c>
      <c r="C249" s="25" t="n">
        <f aca="true">$C$4*B249+SQRT(1-$C$4^2)*NORMSINV(RAND())</f>
        <v>0.927270121478944</v>
      </c>
      <c r="D249" s="25" t="n">
        <f aca="false">NORMSDIST(B249)</f>
        <v>0.842903083154128</v>
      </c>
      <c r="E249" s="25" t="n">
        <f aca="false">NORMSDIST(C249)</f>
        <v>0.823106848334286</v>
      </c>
      <c r="F249" s="23" t="n">
        <f aca="true">BETAINV(RAND(),T1_PERT!$F$5,T1_PERT!$G$5,T1_PERT!$C$5,T1_PERT!$E$5)</f>
        <v>3.47442855328887</v>
      </c>
      <c r="G249" s="23" t="n">
        <f aca="false">BETAINV(D249,T1_PERT!$F$6,T1_PERT!$G$6,T1_PERT!$C$6,T1_PERT!$E$6)</f>
        <v>6.53190438326006</v>
      </c>
      <c r="H249" s="23" t="n">
        <f aca="true">BETAINV(RAND(),T1_PERT!$F$7,T1_PERT!$G$7,T1_PERT!$C$7,T1_PERT!$E$7)</f>
        <v>7.40052533306729</v>
      </c>
      <c r="I249" s="23" t="n">
        <f aca="false">BETAINV(E249,T1_PERT!$F$8,T1_PERT!$G$8,T1_PERT!$C$8,T1_PERT!$E$8)</f>
        <v>6.03453827248002</v>
      </c>
      <c r="J249" s="23" t="n">
        <f aca="true">BETAINV(RAND(),T1_PERT!$F$9,T1_PERT!$G$9,T1_PERT!$C$9,T1_PERT!$E$9)</f>
        <v>5.17687640040169</v>
      </c>
      <c r="K249" s="23" t="n">
        <f aca="true">BETAINV(RAND(),T1_PERT!$F$10,T1_PERT!$G$10,T1_PERT!$C$10,T1_PERT!$E$10)</f>
        <v>1.9720074397653</v>
      </c>
      <c r="L249" s="23" t="n">
        <f aca="false">F249+G249+I249+K249</f>
        <v>18.0128786487943</v>
      </c>
      <c r="M249" s="23" t="n">
        <f aca="false">F249+H249+J249+K249</f>
        <v>18.0238377265231</v>
      </c>
      <c r="N249" s="23" t="n">
        <f aca="false">MAX(L249,M249)</f>
        <v>18.0238377265231</v>
      </c>
    </row>
    <row r="250" customFormat="false" ht="15" hidden="false" customHeight="false" outlineLevel="0" collapsed="false">
      <c r="A250" s="5" t="n">
        <v>231</v>
      </c>
      <c r="B250" s="25" t="n">
        <f aca="true">NORMSINV(RAND())</f>
        <v>1.05585631257617</v>
      </c>
      <c r="C250" s="25" t="n">
        <f aca="true">$C$4*B250+SQRT(1-$C$4^2)*NORMSINV(RAND())</f>
        <v>1.07909549375497</v>
      </c>
      <c r="D250" s="25" t="n">
        <f aca="false">NORMSDIST(B250)</f>
        <v>0.854483066939008</v>
      </c>
      <c r="E250" s="25" t="n">
        <f aca="false">NORMSDIST(C250)</f>
        <v>0.859727420060255</v>
      </c>
      <c r="F250" s="23" t="n">
        <f aca="true">BETAINV(RAND(),T1_PERT!$F$5,T1_PERT!$G$5,T1_PERT!$C$5,T1_PERT!$E$5)</f>
        <v>4.02797365155147</v>
      </c>
      <c r="G250" s="23" t="n">
        <f aca="false">BETAINV(D250,T1_PERT!$F$6,T1_PERT!$G$6,T1_PERT!$C$6,T1_PERT!$E$6)</f>
        <v>6.59312928557729</v>
      </c>
      <c r="H250" s="23" t="n">
        <f aca="true">BETAINV(RAND(),T1_PERT!$F$7,T1_PERT!$G$7,T1_PERT!$C$7,T1_PERT!$E$7)</f>
        <v>5.61742754148557</v>
      </c>
      <c r="I250" s="23" t="n">
        <f aca="false">BETAINV(E250,T1_PERT!$F$8,T1_PERT!$G$8,T1_PERT!$C$8,T1_PERT!$E$8)</f>
        <v>6.16463581441762</v>
      </c>
      <c r="J250" s="23" t="n">
        <f aca="true">BETAINV(RAND(),T1_PERT!$F$9,T1_PERT!$G$9,T1_PERT!$C$9,T1_PERT!$E$9)</f>
        <v>3.60930051950599</v>
      </c>
      <c r="K250" s="23" t="n">
        <f aca="true">BETAINV(RAND(),T1_PERT!$F$10,T1_PERT!$G$10,T1_PERT!$C$10,T1_PERT!$E$10)</f>
        <v>2.41751244152145</v>
      </c>
      <c r="L250" s="23" t="n">
        <f aca="false">F250+G250+I250+K250</f>
        <v>19.2032511930678</v>
      </c>
      <c r="M250" s="23" t="n">
        <f aca="false">F250+H250+J250+K250</f>
        <v>15.6722141540645</v>
      </c>
      <c r="N250" s="23" t="n">
        <f aca="false">MAX(L250,M250)</f>
        <v>19.2032511930678</v>
      </c>
    </row>
    <row r="251" customFormat="false" ht="15" hidden="false" customHeight="false" outlineLevel="0" collapsed="false">
      <c r="A251" s="5" t="n">
        <v>232</v>
      </c>
      <c r="B251" s="25" t="n">
        <f aca="true">NORMSINV(RAND())</f>
        <v>0.174445794368189</v>
      </c>
      <c r="C251" s="25" t="n">
        <f aca="true">$C$4*B251+SQRT(1-$C$4^2)*NORMSINV(RAND())</f>
        <v>-0.0067327129786543</v>
      </c>
      <c r="D251" s="25" t="n">
        <f aca="false">NORMSDIST(B251)</f>
        <v>0.569242436345932</v>
      </c>
      <c r="E251" s="25" t="n">
        <f aca="false">NORMSDIST(C251)</f>
        <v>0.497314056423069</v>
      </c>
      <c r="F251" s="23" t="n">
        <f aca="true">BETAINV(RAND(),T1_PERT!$F$5,T1_PERT!$G$5,T1_PERT!$C$5,T1_PERT!$E$5)</f>
        <v>2.68287438636123</v>
      </c>
      <c r="G251" s="23" t="n">
        <f aca="false">BETAINV(D251,T1_PERT!$F$6,T1_PERT!$G$6,T1_PERT!$C$6,T1_PERT!$E$6)</f>
        <v>5.47277521423135</v>
      </c>
      <c r="H251" s="23" t="n">
        <f aca="true">BETAINV(RAND(),T1_PERT!$F$7,T1_PERT!$G$7,T1_PERT!$C$7,T1_PERT!$E$7)</f>
        <v>5.82266701944078</v>
      </c>
      <c r="I251" s="23" t="n">
        <f aca="false">BETAINV(E251,T1_PERT!$F$8,T1_PERT!$G$8,T1_PERT!$C$8,T1_PERT!$E$8)</f>
        <v>5.24994662706323</v>
      </c>
      <c r="J251" s="23" t="n">
        <f aca="true">BETAINV(RAND(),T1_PERT!$F$9,T1_PERT!$G$9,T1_PERT!$C$9,T1_PERT!$E$9)</f>
        <v>3.99953151045352</v>
      </c>
      <c r="K251" s="23" t="n">
        <f aca="true">BETAINV(RAND(),T1_PERT!$F$10,T1_PERT!$G$10,T1_PERT!$C$10,T1_PERT!$E$10)</f>
        <v>2.44821565918906</v>
      </c>
      <c r="L251" s="23" t="n">
        <f aca="false">F251+G251+I251+K251</f>
        <v>15.8538118868449</v>
      </c>
      <c r="M251" s="23" t="n">
        <f aca="false">F251+H251+J251+K251</f>
        <v>14.9532885754446</v>
      </c>
      <c r="N251" s="23" t="n">
        <f aca="false">MAX(L251,M251)</f>
        <v>15.8538118868449</v>
      </c>
    </row>
    <row r="252" customFormat="false" ht="15" hidden="false" customHeight="false" outlineLevel="0" collapsed="false">
      <c r="A252" s="5" t="n">
        <v>233</v>
      </c>
      <c r="B252" s="25" t="n">
        <f aca="true">NORMSINV(RAND())</f>
        <v>-1.31154624948648</v>
      </c>
      <c r="C252" s="25" t="n">
        <f aca="true">$C$4*B252+SQRT(1-$C$4^2)*NORMSINV(RAND())</f>
        <v>0.134925953259184</v>
      </c>
      <c r="D252" s="25" t="n">
        <f aca="false">NORMSDIST(B252)</f>
        <v>0.094836639517476</v>
      </c>
      <c r="E252" s="25" t="n">
        <f aca="false">NORMSDIST(C252)</f>
        <v>0.553664790276371</v>
      </c>
      <c r="F252" s="23" t="n">
        <f aca="true">BETAINV(RAND(),T1_PERT!$F$5,T1_PERT!$G$5,T1_PERT!$C$5,T1_PERT!$E$5)</f>
        <v>4.70916422867376</v>
      </c>
      <c r="G252" s="23" t="n">
        <f aca="false">BETAINV(D252,T1_PERT!$F$6,T1_PERT!$G$6,T1_PERT!$C$6,T1_PERT!$E$6)</f>
        <v>3.89444008487233</v>
      </c>
      <c r="H252" s="23" t="n">
        <f aca="true">BETAINV(RAND(),T1_PERT!$F$7,T1_PERT!$G$7,T1_PERT!$C$7,T1_PERT!$E$7)</f>
        <v>7.16281376300105</v>
      </c>
      <c r="I252" s="23" t="n">
        <f aca="false">BETAINV(E252,T1_PERT!$F$8,T1_PERT!$G$8,T1_PERT!$C$8,T1_PERT!$E$8)</f>
        <v>5.36300658430384</v>
      </c>
      <c r="J252" s="23" t="n">
        <f aca="true">BETAINV(RAND(),T1_PERT!$F$9,T1_PERT!$G$9,T1_PERT!$C$9,T1_PERT!$E$9)</f>
        <v>3.79365571385142</v>
      </c>
      <c r="K252" s="23" t="n">
        <f aca="true">BETAINV(RAND(),T1_PERT!$F$10,T1_PERT!$G$10,T1_PERT!$C$10,T1_PERT!$E$10)</f>
        <v>2.45408434249055</v>
      </c>
      <c r="L252" s="23" t="n">
        <f aca="false">F252+G252+I252+K252</f>
        <v>16.4206952403405</v>
      </c>
      <c r="M252" s="23" t="n">
        <f aca="false">F252+H252+J252+K252</f>
        <v>18.1197180480168</v>
      </c>
      <c r="N252" s="23" t="n">
        <f aca="false">MAX(L252,M252)</f>
        <v>18.1197180480168</v>
      </c>
    </row>
    <row r="253" customFormat="false" ht="15" hidden="false" customHeight="false" outlineLevel="0" collapsed="false">
      <c r="A253" s="5" t="n">
        <v>234</v>
      </c>
      <c r="B253" s="25" t="n">
        <f aca="true">NORMSINV(RAND())</f>
        <v>-1.18016561957149</v>
      </c>
      <c r="C253" s="25" t="n">
        <f aca="true">$C$4*B253+SQRT(1-$C$4^2)*NORMSINV(RAND())</f>
        <v>0.731064940392544</v>
      </c>
      <c r="D253" s="25" t="n">
        <f aca="false">NORMSDIST(B253)</f>
        <v>0.118967175048846</v>
      </c>
      <c r="E253" s="25" t="n">
        <f aca="false">NORMSDIST(C253)</f>
        <v>0.767630256131228</v>
      </c>
      <c r="F253" s="23" t="n">
        <f aca="true">BETAINV(RAND(),T1_PERT!$F$5,T1_PERT!$G$5,T1_PERT!$C$5,T1_PERT!$E$5)</f>
        <v>3.86000097467171</v>
      </c>
      <c r="G253" s="23" t="n">
        <f aca="false">BETAINV(D253,T1_PERT!$F$6,T1_PERT!$G$6,T1_PERT!$C$6,T1_PERT!$E$6)</f>
        <v>4.0012361125684</v>
      </c>
      <c r="H253" s="23" t="n">
        <f aca="true">BETAINV(RAND(),T1_PERT!$F$7,T1_PERT!$G$7,T1_PERT!$C$7,T1_PERT!$E$7)</f>
        <v>5.60029689216979</v>
      </c>
      <c r="I253" s="23" t="n">
        <f aca="false">BETAINV(E253,T1_PERT!$F$8,T1_PERT!$G$8,T1_PERT!$C$8,T1_PERT!$E$8)</f>
        <v>5.8654479148846</v>
      </c>
      <c r="J253" s="23" t="n">
        <f aca="true">BETAINV(RAND(),T1_PERT!$F$9,T1_PERT!$G$9,T1_PERT!$C$9,T1_PERT!$E$9)</f>
        <v>3.0754446144736</v>
      </c>
      <c r="K253" s="23" t="n">
        <f aca="true">BETAINV(RAND(),T1_PERT!$F$10,T1_PERT!$G$10,T1_PERT!$C$10,T1_PERT!$E$10)</f>
        <v>2.34929189596945</v>
      </c>
      <c r="L253" s="23" t="n">
        <f aca="false">F253+G253+I253+K253</f>
        <v>16.0759768980942</v>
      </c>
      <c r="M253" s="23" t="n">
        <f aca="false">F253+H253+J253+K253</f>
        <v>14.8850343772845</v>
      </c>
      <c r="N253" s="23" t="n">
        <f aca="false">MAX(L253,M253)</f>
        <v>16.0759768980942</v>
      </c>
    </row>
    <row r="254" customFormat="false" ht="15" hidden="false" customHeight="false" outlineLevel="0" collapsed="false">
      <c r="A254" s="5" t="n">
        <v>235</v>
      </c>
      <c r="B254" s="25" t="n">
        <f aca="true">NORMSINV(RAND())</f>
        <v>-1.3403512154053</v>
      </c>
      <c r="C254" s="25" t="n">
        <f aca="true">$C$4*B254+SQRT(1-$C$4^2)*NORMSINV(RAND())</f>
        <v>-1.55767075030179</v>
      </c>
      <c r="D254" s="25" t="n">
        <f aca="false">NORMSDIST(B254)</f>
        <v>0.090065594058441</v>
      </c>
      <c r="E254" s="25" t="n">
        <f aca="false">NORMSDIST(C254)</f>
        <v>0.0596556588151328</v>
      </c>
      <c r="F254" s="23" t="n">
        <f aca="true">BETAINV(RAND(),T1_PERT!$F$5,T1_PERT!$G$5,T1_PERT!$C$5,T1_PERT!$E$5)</f>
        <v>4.02745762604968</v>
      </c>
      <c r="G254" s="23" t="n">
        <f aca="false">BETAINV(D254,T1_PERT!$F$6,T1_PERT!$G$6,T1_PERT!$C$6,T1_PERT!$E$6)</f>
        <v>3.87202168698909</v>
      </c>
      <c r="H254" s="23" t="n">
        <f aca="true">BETAINV(RAND(),T1_PERT!$F$7,T1_PERT!$G$7,T1_PERT!$C$7,T1_PERT!$E$7)</f>
        <v>6.07110333789102</v>
      </c>
      <c r="I254" s="23" t="n">
        <f aca="false">BETAINV(E254,T1_PERT!$F$8,T1_PERT!$G$8,T1_PERT!$C$8,T1_PERT!$E$8)</f>
        <v>4.33667998209473</v>
      </c>
      <c r="J254" s="23" t="n">
        <f aca="true">BETAINV(RAND(),T1_PERT!$F$9,T1_PERT!$G$9,T1_PERT!$C$9,T1_PERT!$E$9)</f>
        <v>3.42703632419797</v>
      </c>
      <c r="K254" s="23" t="n">
        <f aca="true">BETAINV(RAND(),T1_PERT!$F$10,T1_PERT!$G$10,T1_PERT!$C$10,T1_PERT!$E$10)</f>
        <v>2.37447976105535</v>
      </c>
      <c r="L254" s="23" t="n">
        <f aca="false">F254+G254+I254+K254</f>
        <v>14.6106390561888</v>
      </c>
      <c r="M254" s="23" t="n">
        <f aca="false">F254+H254+J254+K254</f>
        <v>15.900077049194</v>
      </c>
      <c r="N254" s="23" t="n">
        <f aca="false">MAX(L254,M254)</f>
        <v>15.900077049194</v>
      </c>
    </row>
    <row r="255" customFormat="false" ht="15" hidden="false" customHeight="false" outlineLevel="0" collapsed="false">
      <c r="A255" s="5" t="n">
        <v>236</v>
      </c>
      <c r="B255" s="25" t="n">
        <f aca="true">NORMSINV(RAND())</f>
        <v>-0.967573460743926</v>
      </c>
      <c r="C255" s="25" t="n">
        <f aca="true">$C$4*B255+SQRT(1-$C$4^2)*NORMSINV(RAND())</f>
        <v>1.11853885911281</v>
      </c>
      <c r="D255" s="25" t="n">
        <f aca="false">NORMSDIST(B255)</f>
        <v>0.16662871843582</v>
      </c>
      <c r="E255" s="25" t="n">
        <f aca="false">NORMSDIST(C255)</f>
        <v>0.868331540149575</v>
      </c>
      <c r="F255" s="23" t="n">
        <f aca="true">BETAINV(RAND(),T1_PERT!$F$5,T1_PERT!$G$5,T1_PERT!$C$5,T1_PERT!$E$5)</f>
        <v>3.79258590882149</v>
      </c>
      <c r="G255" s="23" t="n">
        <f aca="false">BETAINV(D255,T1_PERT!$F$6,T1_PERT!$G$6,T1_PERT!$C$6,T1_PERT!$E$6)</f>
        <v>4.18960949676954</v>
      </c>
      <c r="H255" s="23" t="n">
        <f aca="true">BETAINV(RAND(),T1_PERT!$F$7,T1_PERT!$G$7,T1_PERT!$C$7,T1_PERT!$E$7)</f>
        <v>5.69138337906113</v>
      </c>
      <c r="I255" s="23" t="n">
        <f aca="false">BETAINV(E255,T1_PERT!$F$8,T1_PERT!$G$8,T1_PERT!$C$8,T1_PERT!$E$8)</f>
        <v>6.19821234798015</v>
      </c>
      <c r="J255" s="23" t="n">
        <f aca="true">BETAINV(RAND(),T1_PERT!$F$9,T1_PERT!$G$9,T1_PERT!$C$9,T1_PERT!$E$9)</f>
        <v>5.96596910792479</v>
      </c>
      <c r="K255" s="23" t="n">
        <f aca="true">BETAINV(RAND(),T1_PERT!$F$10,T1_PERT!$G$10,T1_PERT!$C$10,T1_PERT!$E$10)</f>
        <v>1.64448801972063</v>
      </c>
      <c r="L255" s="23" t="n">
        <f aca="false">F255+G255+I255+K255</f>
        <v>15.8248957732918</v>
      </c>
      <c r="M255" s="23" t="n">
        <f aca="false">F255+H255+J255+K255</f>
        <v>17.094426415528</v>
      </c>
      <c r="N255" s="23" t="n">
        <f aca="false">MAX(L255,M255)</f>
        <v>17.094426415528</v>
      </c>
    </row>
    <row r="256" customFormat="false" ht="15" hidden="false" customHeight="false" outlineLevel="0" collapsed="false">
      <c r="A256" s="5" t="n">
        <v>237</v>
      </c>
      <c r="B256" s="25" t="n">
        <f aca="true">NORMSINV(RAND())</f>
        <v>-0.100818728394231</v>
      </c>
      <c r="C256" s="25" t="n">
        <f aca="true">$C$4*B256+SQRT(1-$C$4^2)*NORMSINV(RAND())</f>
        <v>0.376596436011446</v>
      </c>
      <c r="D256" s="25" t="n">
        <f aca="false">NORMSDIST(B256)</f>
        <v>0.459847179741318</v>
      </c>
      <c r="E256" s="25" t="n">
        <f aca="false">NORMSDIST(C256)</f>
        <v>0.646763231622866</v>
      </c>
      <c r="F256" s="23" t="n">
        <f aca="true">BETAINV(RAND(),T1_PERT!$F$5,T1_PERT!$G$5,T1_PERT!$C$5,T1_PERT!$E$5)</f>
        <v>2.91190311002195</v>
      </c>
      <c r="G256" s="23" t="n">
        <f aca="false">BETAINV(D256,T1_PERT!$F$6,T1_PERT!$G$6,T1_PERT!$C$6,T1_PERT!$E$6)</f>
        <v>5.13138131278144</v>
      </c>
      <c r="H256" s="23" t="n">
        <f aca="true">BETAINV(RAND(),T1_PERT!$F$7,T1_PERT!$G$7,T1_PERT!$C$7,T1_PERT!$E$7)</f>
        <v>6.51383662155803</v>
      </c>
      <c r="I256" s="23" t="n">
        <f aca="false">BETAINV(E256,T1_PERT!$F$8,T1_PERT!$G$8,T1_PERT!$C$8,T1_PERT!$E$8)</f>
        <v>5.56275127039778</v>
      </c>
      <c r="J256" s="23" t="n">
        <f aca="true">BETAINV(RAND(),T1_PERT!$F$9,T1_PERT!$G$9,T1_PERT!$C$9,T1_PERT!$E$9)</f>
        <v>3.78543633156229</v>
      </c>
      <c r="K256" s="23" t="n">
        <f aca="true">BETAINV(RAND(),T1_PERT!$F$10,T1_PERT!$G$10,T1_PERT!$C$10,T1_PERT!$E$10)</f>
        <v>2.00539959956389</v>
      </c>
      <c r="L256" s="23" t="n">
        <f aca="false">F256+G256+I256+K256</f>
        <v>15.6114352927651</v>
      </c>
      <c r="M256" s="23" t="n">
        <f aca="false">F256+H256+J256+K256</f>
        <v>15.2165756627062</v>
      </c>
      <c r="N256" s="23" t="n">
        <f aca="false">MAX(L256,M256)</f>
        <v>15.6114352927651</v>
      </c>
    </row>
    <row r="257" customFormat="false" ht="15" hidden="false" customHeight="false" outlineLevel="0" collapsed="false">
      <c r="A257" s="5" t="n">
        <v>238</v>
      </c>
      <c r="B257" s="25" t="n">
        <f aca="true">NORMSINV(RAND())</f>
        <v>1.07671355363847</v>
      </c>
      <c r="C257" s="25" t="n">
        <f aca="true">$C$4*B257+SQRT(1-$C$4^2)*NORMSINV(RAND())</f>
        <v>1.88101253367826</v>
      </c>
      <c r="D257" s="25" t="n">
        <f aca="false">NORMSDIST(B257)</f>
        <v>0.859195872310399</v>
      </c>
      <c r="E257" s="25" t="n">
        <f aca="false">NORMSDIST(C257)</f>
        <v>0.970014893053608</v>
      </c>
      <c r="F257" s="23" t="n">
        <f aca="true">BETAINV(RAND(),T1_PERT!$F$5,T1_PERT!$G$5,T1_PERT!$C$5,T1_PERT!$E$5)</f>
        <v>4.15596306123804</v>
      </c>
      <c r="G257" s="23" t="n">
        <f aca="false">BETAINV(D257,T1_PERT!$F$6,T1_PERT!$G$6,T1_PERT!$C$6,T1_PERT!$E$6)</f>
        <v>6.61885194729856</v>
      </c>
      <c r="H257" s="23" t="n">
        <f aca="true">BETAINV(RAND(),T1_PERT!$F$7,T1_PERT!$G$7,T1_PERT!$C$7,T1_PERT!$E$7)</f>
        <v>4.44641630430618</v>
      </c>
      <c r="I257" s="23" t="n">
        <f aca="false">BETAINV(E257,T1_PERT!$F$8,T1_PERT!$G$8,T1_PERT!$C$8,T1_PERT!$E$8)</f>
        <v>6.80848852563525</v>
      </c>
      <c r="J257" s="23" t="n">
        <f aca="true">BETAINV(RAND(),T1_PERT!$F$9,T1_PERT!$G$9,T1_PERT!$C$9,T1_PERT!$E$9)</f>
        <v>4.92538278931706</v>
      </c>
      <c r="K257" s="23" t="n">
        <f aca="true">BETAINV(RAND(),T1_PERT!$F$10,T1_PERT!$G$10,T1_PERT!$C$10,T1_PERT!$E$10)</f>
        <v>1.9365681961053</v>
      </c>
      <c r="L257" s="23" t="n">
        <f aca="false">F257+G257+I257+K257</f>
        <v>19.5198717302772</v>
      </c>
      <c r="M257" s="23" t="n">
        <f aca="false">F257+H257+J257+K257</f>
        <v>15.4643303509666</v>
      </c>
      <c r="N257" s="23" t="n">
        <f aca="false">MAX(L257,M257)</f>
        <v>19.5198717302772</v>
      </c>
    </row>
    <row r="258" customFormat="false" ht="15" hidden="false" customHeight="false" outlineLevel="0" collapsed="false">
      <c r="A258" s="5" t="n">
        <v>239</v>
      </c>
      <c r="B258" s="25" t="n">
        <f aca="true">NORMSINV(RAND())</f>
        <v>-0.0427621137128102</v>
      </c>
      <c r="C258" s="25" t="n">
        <f aca="true">$C$4*B258+SQRT(1-$C$4^2)*NORMSINV(RAND())</f>
        <v>-0.0897731418563604</v>
      </c>
      <c r="D258" s="25" t="n">
        <f aca="false">NORMSDIST(B258)</f>
        <v>0.48294558261226</v>
      </c>
      <c r="E258" s="25" t="n">
        <f aca="false">NORMSDIST(C258)</f>
        <v>0.464233745842245</v>
      </c>
      <c r="F258" s="23" t="n">
        <f aca="true">BETAINV(RAND(),T1_PERT!$F$5,T1_PERT!$G$5,T1_PERT!$C$5,T1_PERT!$E$5)</f>
        <v>4.76197541888399</v>
      </c>
      <c r="G258" s="23" t="n">
        <f aca="false">BETAINV(D258,T1_PERT!$F$6,T1_PERT!$G$6,T1_PERT!$C$6,T1_PERT!$E$6)</f>
        <v>5.20224761013153</v>
      </c>
      <c r="H258" s="23" t="n">
        <f aca="true">BETAINV(RAND(),T1_PERT!$F$7,T1_PERT!$G$7,T1_PERT!$C$7,T1_PERT!$E$7)</f>
        <v>6.45615185884115</v>
      </c>
      <c r="I258" s="23" t="n">
        <f aca="false">BETAINV(E258,T1_PERT!$F$8,T1_PERT!$G$8,T1_PERT!$C$8,T1_PERT!$E$8)</f>
        <v>5.18535782533223</v>
      </c>
      <c r="J258" s="23" t="n">
        <f aca="true">BETAINV(RAND(),T1_PERT!$F$9,T1_PERT!$G$9,T1_PERT!$C$9,T1_PERT!$E$9)</f>
        <v>4.08791293304124</v>
      </c>
      <c r="K258" s="23" t="n">
        <f aca="true">BETAINV(RAND(),T1_PERT!$F$10,T1_PERT!$G$10,T1_PERT!$C$10,T1_PERT!$E$10)</f>
        <v>1.55731482540473</v>
      </c>
      <c r="L258" s="23" t="n">
        <f aca="false">F258+G258+I258+K258</f>
        <v>16.7068956797525</v>
      </c>
      <c r="M258" s="23" t="n">
        <f aca="false">F258+H258+J258+K258</f>
        <v>16.8633550361711</v>
      </c>
      <c r="N258" s="23" t="n">
        <f aca="false">MAX(L258,M258)</f>
        <v>16.8633550361711</v>
      </c>
    </row>
    <row r="259" customFormat="false" ht="15" hidden="false" customHeight="false" outlineLevel="0" collapsed="false">
      <c r="A259" s="5" t="n">
        <v>240</v>
      </c>
      <c r="B259" s="25" t="n">
        <f aca="true">NORMSINV(RAND())</f>
        <v>-1.06247020853986</v>
      </c>
      <c r="C259" s="25" t="n">
        <f aca="true">$C$4*B259+SQRT(1-$C$4^2)*NORMSINV(RAND())</f>
        <v>-0.659464492307287</v>
      </c>
      <c r="D259" s="25" t="n">
        <f aca="false">NORMSDIST(B259)</f>
        <v>0.144011137805951</v>
      </c>
      <c r="E259" s="25" t="n">
        <f aca="false">NORMSDIST(C259)</f>
        <v>0.254798770066429</v>
      </c>
      <c r="F259" s="23" t="n">
        <f aca="true">BETAINV(RAND(),T1_PERT!$F$5,T1_PERT!$G$5,T1_PERT!$C$5,T1_PERT!$E$5)</f>
        <v>4.08801753748051</v>
      </c>
      <c r="G259" s="23" t="n">
        <f aca="false">BETAINV(D259,T1_PERT!$F$6,T1_PERT!$G$6,T1_PERT!$C$6,T1_PERT!$E$6)</f>
        <v>4.10317873204535</v>
      </c>
      <c r="H259" s="23" t="n">
        <f aca="true">BETAINV(RAND(),T1_PERT!$F$7,T1_PERT!$G$7,T1_PERT!$C$7,T1_PERT!$E$7)</f>
        <v>6.51288447314042</v>
      </c>
      <c r="I259" s="23" t="n">
        <f aca="false">BETAINV(E259,T1_PERT!$F$8,T1_PERT!$G$8,T1_PERT!$C$8,T1_PERT!$E$8)</f>
        <v>4.78449016314042</v>
      </c>
      <c r="J259" s="23" t="n">
        <f aca="true">BETAINV(RAND(),T1_PERT!$F$9,T1_PERT!$G$9,T1_PERT!$C$9,T1_PERT!$E$9)</f>
        <v>4.03426327898406</v>
      </c>
      <c r="K259" s="23" t="n">
        <f aca="true">BETAINV(RAND(),T1_PERT!$F$10,T1_PERT!$G$10,T1_PERT!$C$10,T1_PERT!$E$10)</f>
        <v>1.49865427537307</v>
      </c>
      <c r="L259" s="23" t="n">
        <f aca="false">F259+G259+I259+K259</f>
        <v>14.4743407080394</v>
      </c>
      <c r="M259" s="23" t="n">
        <f aca="false">F259+H259+J259+K259</f>
        <v>16.1338195649781</v>
      </c>
      <c r="N259" s="23" t="n">
        <f aca="false">MAX(L259,M259)</f>
        <v>16.1338195649781</v>
      </c>
    </row>
    <row r="260" customFormat="false" ht="15" hidden="false" customHeight="false" outlineLevel="0" collapsed="false">
      <c r="A260" s="5" t="n">
        <v>241</v>
      </c>
      <c r="B260" s="25" t="n">
        <f aca="true">NORMSINV(RAND())</f>
        <v>-1.48526332682812</v>
      </c>
      <c r="C260" s="25" t="n">
        <f aca="true">$C$4*B260+SQRT(1-$C$4^2)*NORMSINV(RAND())</f>
        <v>-1.85221160917577</v>
      </c>
      <c r="D260" s="25" t="n">
        <f aca="false">NORMSDIST(B260)</f>
        <v>0.0687370412675938</v>
      </c>
      <c r="E260" s="25" t="n">
        <f aca="false">NORMSDIST(C260)</f>
        <v>0.0319977211920353</v>
      </c>
      <c r="F260" s="23" t="n">
        <f aca="true">BETAINV(RAND(),T1_PERT!$F$5,T1_PERT!$G$5,T1_PERT!$C$5,T1_PERT!$E$5)</f>
        <v>4.16557145797242</v>
      </c>
      <c r="G260" s="23" t="n">
        <f aca="false">BETAINV(D260,T1_PERT!$F$6,T1_PERT!$G$6,T1_PERT!$C$6,T1_PERT!$E$6)</f>
        <v>3.76469571844327</v>
      </c>
      <c r="H260" s="23" t="n">
        <f aca="true">BETAINV(RAND(),T1_PERT!$F$7,T1_PERT!$G$7,T1_PERT!$C$7,T1_PERT!$E$7)</f>
        <v>7.38967467420781</v>
      </c>
      <c r="I260" s="23" t="n">
        <f aca="false">BETAINV(E260,T1_PERT!$F$8,T1_PERT!$G$8,T1_PERT!$C$8,T1_PERT!$E$8)</f>
        <v>4.24050696760138</v>
      </c>
      <c r="J260" s="23" t="n">
        <f aca="true">BETAINV(RAND(),T1_PERT!$F$9,T1_PERT!$G$9,T1_PERT!$C$9,T1_PERT!$E$9)</f>
        <v>4.40291733442559</v>
      </c>
      <c r="K260" s="23" t="n">
        <f aca="true">BETAINV(RAND(),T1_PERT!$F$10,T1_PERT!$G$10,T1_PERT!$C$10,T1_PERT!$E$10)</f>
        <v>2.37459084939973</v>
      </c>
      <c r="L260" s="23" t="n">
        <f aca="false">F260+G260+I260+K260</f>
        <v>14.5453649934168</v>
      </c>
      <c r="M260" s="23" t="n">
        <f aca="false">F260+H260+J260+K260</f>
        <v>18.3327543160055</v>
      </c>
      <c r="N260" s="23" t="n">
        <f aca="false">MAX(L260,M260)</f>
        <v>18.3327543160055</v>
      </c>
    </row>
    <row r="261" customFormat="false" ht="15" hidden="false" customHeight="false" outlineLevel="0" collapsed="false">
      <c r="A261" s="5" t="n">
        <v>242</v>
      </c>
      <c r="B261" s="25" t="n">
        <f aca="true">NORMSINV(RAND())</f>
        <v>-0.0311284362236658</v>
      </c>
      <c r="C261" s="25" t="n">
        <f aca="true">$C$4*B261+SQRT(1-$C$4^2)*NORMSINV(RAND())</f>
        <v>-0.95798578633164</v>
      </c>
      <c r="D261" s="25" t="n">
        <f aca="false">NORMSDIST(B261)</f>
        <v>0.487583555913359</v>
      </c>
      <c r="E261" s="25" t="n">
        <f aca="false">NORMSDIST(C261)</f>
        <v>0.169034962960002</v>
      </c>
      <c r="F261" s="23" t="n">
        <f aca="true">BETAINV(RAND(),T1_PERT!$F$5,T1_PERT!$G$5,T1_PERT!$C$5,T1_PERT!$E$5)</f>
        <v>3.50728515027684</v>
      </c>
      <c r="G261" s="23" t="n">
        <f aca="false">BETAINV(D261,T1_PERT!$F$6,T1_PERT!$G$6,T1_PERT!$C$6,T1_PERT!$E$6)</f>
        <v>5.21653042105283</v>
      </c>
      <c r="H261" s="23" t="n">
        <f aca="true">BETAINV(RAND(),T1_PERT!$F$7,T1_PERT!$G$7,T1_PERT!$C$7,T1_PERT!$E$7)</f>
        <v>6.39348644156421</v>
      </c>
      <c r="I261" s="23" t="n">
        <f aca="false">BETAINV(E261,T1_PERT!$F$8,T1_PERT!$G$8,T1_PERT!$C$8,T1_PERT!$E$8)</f>
        <v>4.60918352289889</v>
      </c>
      <c r="J261" s="23" t="n">
        <f aca="true">BETAINV(RAND(),T1_PERT!$F$9,T1_PERT!$G$9,T1_PERT!$C$9,T1_PERT!$E$9)</f>
        <v>3.46619045934918</v>
      </c>
      <c r="K261" s="23" t="n">
        <f aca="true">BETAINV(RAND(),T1_PERT!$F$10,T1_PERT!$G$10,T1_PERT!$C$10,T1_PERT!$E$10)</f>
        <v>1.90643823873547</v>
      </c>
      <c r="L261" s="23" t="n">
        <f aca="false">F261+G261+I261+K261</f>
        <v>15.239437332964</v>
      </c>
      <c r="M261" s="23" t="n">
        <f aca="false">F261+H261+J261+K261</f>
        <v>15.2734002899257</v>
      </c>
      <c r="N261" s="23" t="n">
        <f aca="false">MAX(L261,M261)</f>
        <v>15.2734002899257</v>
      </c>
    </row>
    <row r="262" customFormat="false" ht="15" hidden="false" customHeight="false" outlineLevel="0" collapsed="false">
      <c r="A262" s="5" t="n">
        <v>243</v>
      </c>
      <c r="B262" s="25" t="n">
        <f aca="true">NORMSINV(RAND())</f>
        <v>1.18624337449726</v>
      </c>
      <c r="C262" s="25" t="n">
        <f aca="true">$C$4*B262+SQRT(1-$C$4^2)*NORMSINV(RAND())</f>
        <v>0.959130536308713</v>
      </c>
      <c r="D262" s="25" t="n">
        <f aca="false">NORMSDIST(B262)</f>
        <v>0.882236899200235</v>
      </c>
      <c r="E262" s="25" t="n">
        <f aca="false">NORMSDIST(C262)</f>
        <v>0.831253505604907</v>
      </c>
      <c r="F262" s="23" t="n">
        <f aca="true">BETAINV(RAND(),T1_PERT!$F$5,T1_PERT!$G$5,T1_PERT!$C$5,T1_PERT!$E$5)</f>
        <v>3.09184892779991</v>
      </c>
      <c r="G262" s="23" t="n">
        <f aca="false">BETAINV(D262,T1_PERT!$F$6,T1_PERT!$G$6,T1_PERT!$C$6,T1_PERT!$E$6)</f>
        <v>6.75253699800983</v>
      </c>
      <c r="H262" s="23" t="n">
        <f aca="true">BETAINV(RAND(),T1_PERT!$F$7,T1_PERT!$G$7,T1_PERT!$C$7,T1_PERT!$E$7)</f>
        <v>5.87681492525968</v>
      </c>
      <c r="I262" s="23" t="n">
        <f aca="false">BETAINV(E262,T1_PERT!$F$8,T1_PERT!$G$8,T1_PERT!$C$8,T1_PERT!$E$8)</f>
        <v>6.06192783869458</v>
      </c>
      <c r="J262" s="23" t="n">
        <f aca="true">BETAINV(RAND(),T1_PERT!$F$9,T1_PERT!$G$9,T1_PERT!$C$9,T1_PERT!$E$9)</f>
        <v>3.6385438198033</v>
      </c>
      <c r="K262" s="23" t="n">
        <f aca="true">BETAINV(RAND(),T1_PERT!$F$10,T1_PERT!$G$10,T1_PERT!$C$10,T1_PERT!$E$10)</f>
        <v>1.85938501066363</v>
      </c>
      <c r="L262" s="23" t="n">
        <f aca="false">F262+G262+I262+K262</f>
        <v>17.7656987751679</v>
      </c>
      <c r="M262" s="23" t="n">
        <f aca="false">F262+H262+J262+K262</f>
        <v>14.4665926835265</v>
      </c>
      <c r="N262" s="23" t="n">
        <f aca="false">MAX(L262,M262)</f>
        <v>17.7656987751679</v>
      </c>
    </row>
    <row r="263" customFormat="false" ht="15" hidden="false" customHeight="false" outlineLevel="0" collapsed="false">
      <c r="A263" s="5" t="n">
        <v>244</v>
      </c>
      <c r="B263" s="25" t="n">
        <f aca="true">NORMSINV(RAND())</f>
        <v>-0.122701691632307</v>
      </c>
      <c r="C263" s="25" t="n">
        <f aca="true">$C$4*B263+SQRT(1-$C$4^2)*NORMSINV(RAND())</f>
        <v>-0.28305509495502</v>
      </c>
      <c r="D263" s="25" t="n">
        <f aca="false">NORMSDIST(B263)</f>
        <v>0.451171662130853</v>
      </c>
      <c r="E263" s="25" t="n">
        <f aca="false">NORMSDIST(C263)</f>
        <v>0.388567301735506</v>
      </c>
      <c r="F263" s="23" t="n">
        <f aca="true">BETAINV(RAND(),T1_PERT!$F$5,T1_PERT!$G$5,T1_PERT!$C$5,T1_PERT!$E$5)</f>
        <v>4.34010074602429</v>
      </c>
      <c r="G263" s="23" t="n">
        <f aca="false">BETAINV(D263,T1_PERT!$F$6,T1_PERT!$G$6,T1_PERT!$C$6,T1_PERT!$E$6)</f>
        <v>5.10485605507009</v>
      </c>
      <c r="H263" s="23" t="n">
        <f aca="true">BETAINV(RAND(),T1_PERT!$F$7,T1_PERT!$G$7,T1_PERT!$C$7,T1_PERT!$E$7)</f>
        <v>4.5764303566425</v>
      </c>
      <c r="I263" s="23" t="n">
        <f aca="false">BETAINV(E263,T1_PERT!$F$8,T1_PERT!$G$8,T1_PERT!$C$8,T1_PERT!$E$8)</f>
        <v>5.0405570639809</v>
      </c>
      <c r="J263" s="23" t="n">
        <f aca="true">BETAINV(RAND(),T1_PERT!$F$9,T1_PERT!$G$9,T1_PERT!$C$9,T1_PERT!$E$9)</f>
        <v>4.81485932449684</v>
      </c>
      <c r="K263" s="23" t="n">
        <f aca="true">BETAINV(RAND(),T1_PERT!$F$10,T1_PERT!$G$10,T1_PERT!$C$10,T1_PERT!$E$10)</f>
        <v>1.63228727576208</v>
      </c>
      <c r="L263" s="23" t="n">
        <f aca="false">F263+G263+I263+K263</f>
        <v>16.1178011408374</v>
      </c>
      <c r="M263" s="23" t="n">
        <f aca="false">F263+H263+J263+K263</f>
        <v>15.3636777029257</v>
      </c>
      <c r="N263" s="23" t="n">
        <f aca="false">MAX(L263,M263)</f>
        <v>16.1178011408374</v>
      </c>
    </row>
    <row r="264" customFormat="false" ht="15" hidden="false" customHeight="false" outlineLevel="0" collapsed="false">
      <c r="A264" s="5" t="n">
        <v>245</v>
      </c>
      <c r="B264" s="25" t="n">
        <f aca="true">NORMSINV(RAND())</f>
        <v>-1.630606164121</v>
      </c>
      <c r="C264" s="25" t="n">
        <f aca="true">$C$4*B264+SQRT(1-$C$4^2)*NORMSINV(RAND())</f>
        <v>-1.60965571975306</v>
      </c>
      <c r="D264" s="25" t="n">
        <f aca="false">NORMSDIST(B264)</f>
        <v>0.0514867238379656</v>
      </c>
      <c r="E264" s="25" t="n">
        <f aca="false">NORMSDIST(C264)</f>
        <v>0.0537365183941439</v>
      </c>
      <c r="F264" s="23" t="n">
        <f aca="true">BETAINV(RAND(),T1_PERT!$F$5,T1_PERT!$G$5,T1_PERT!$C$5,T1_PERT!$E$5)</f>
        <v>4.65893972737485</v>
      </c>
      <c r="G264" s="23" t="n">
        <f aca="false">BETAINV(D264,T1_PERT!$F$6,T1_PERT!$G$6,T1_PERT!$C$6,T1_PERT!$E$6)</f>
        <v>3.66616554383908</v>
      </c>
      <c r="H264" s="23" t="n">
        <f aca="true">BETAINV(RAND(),T1_PERT!$F$7,T1_PERT!$G$7,T1_PERT!$C$7,T1_PERT!$E$7)</f>
        <v>5.83343806887356</v>
      </c>
      <c r="I264" s="23" t="n">
        <f aca="false">BETAINV(E264,T1_PERT!$F$8,T1_PERT!$G$8,T1_PERT!$C$8,T1_PERT!$E$8)</f>
        <v>4.31798946933288</v>
      </c>
      <c r="J264" s="23" t="n">
        <f aca="true">BETAINV(RAND(),T1_PERT!$F$9,T1_PERT!$G$9,T1_PERT!$C$9,T1_PERT!$E$9)</f>
        <v>4.17117414319598</v>
      </c>
      <c r="K264" s="23" t="n">
        <f aca="true">BETAINV(RAND(),T1_PERT!$F$10,T1_PERT!$G$10,T1_PERT!$C$10,T1_PERT!$E$10)</f>
        <v>2.14827640744685</v>
      </c>
      <c r="L264" s="23" t="n">
        <f aca="false">F264+G264+I264+K264</f>
        <v>14.7913711479937</v>
      </c>
      <c r="M264" s="23" t="n">
        <f aca="false">F264+H264+J264+K264</f>
        <v>16.8118283468912</v>
      </c>
      <c r="N264" s="23" t="n">
        <f aca="false">MAX(L264,M264)</f>
        <v>16.8118283468912</v>
      </c>
    </row>
    <row r="265" customFormat="false" ht="15" hidden="false" customHeight="false" outlineLevel="0" collapsed="false">
      <c r="A265" s="5" t="n">
        <v>246</v>
      </c>
      <c r="B265" s="25" t="n">
        <f aca="true">NORMSINV(RAND())</f>
        <v>0.813276945863617</v>
      </c>
      <c r="C265" s="25" t="n">
        <f aca="true">$C$4*B265+SQRT(1-$C$4^2)*NORMSINV(RAND())</f>
        <v>-1.09051735562307</v>
      </c>
      <c r="D265" s="25" t="n">
        <f aca="false">NORMSDIST(B265)</f>
        <v>0.791970354090483</v>
      </c>
      <c r="E265" s="25" t="n">
        <f aca="false">NORMSDIST(C265)</f>
        <v>0.137742656187085</v>
      </c>
      <c r="F265" s="23" t="n">
        <f aca="true">BETAINV(RAND(),T1_PERT!$F$5,T1_PERT!$G$5,T1_PERT!$C$5,T1_PERT!$E$5)</f>
        <v>2.94766689877738</v>
      </c>
      <c r="G265" s="23" t="n">
        <f aca="false">BETAINV(D265,T1_PERT!$F$6,T1_PERT!$G$6,T1_PERT!$C$6,T1_PERT!$E$6)</f>
        <v>6.28896652321307</v>
      </c>
      <c r="H265" s="23" t="n">
        <f aca="true">BETAINV(RAND(),T1_PERT!$F$7,T1_PERT!$G$7,T1_PERT!$C$7,T1_PERT!$E$7)</f>
        <v>7.01380881605848</v>
      </c>
      <c r="I265" s="23" t="n">
        <f aca="false">BETAINV(E265,T1_PERT!$F$8,T1_PERT!$G$8,T1_PERT!$C$8,T1_PERT!$E$8)</f>
        <v>4.53976479551466</v>
      </c>
      <c r="J265" s="23" t="n">
        <f aca="true">BETAINV(RAND(),T1_PERT!$F$9,T1_PERT!$G$9,T1_PERT!$C$9,T1_PERT!$E$9)</f>
        <v>5.03606697653332</v>
      </c>
      <c r="K265" s="23" t="n">
        <f aca="true">BETAINV(RAND(),T1_PERT!$F$10,T1_PERT!$G$10,T1_PERT!$C$10,T1_PERT!$E$10)</f>
        <v>2.24642446458697</v>
      </c>
      <c r="L265" s="23" t="n">
        <f aca="false">F265+G265+I265+K265</f>
        <v>16.0228226820921</v>
      </c>
      <c r="M265" s="23" t="n">
        <f aca="false">F265+H265+J265+K265</f>
        <v>17.2439671559562</v>
      </c>
      <c r="N265" s="23" t="n">
        <f aca="false">MAX(L265,M265)</f>
        <v>17.2439671559562</v>
      </c>
    </row>
    <row r="266" customFormat="false" ht="15" hidden="false" customHeight="false" outlineLevel="0" collapsed="false">
      <c r="A266" s="5" t="n">
        <v>247</v>
      </c>
      <c r="B266" s="25" t="n">
        <f aca="true">NORMSINV(RAND())</f>
        <v>-1.50107234866756</v>
      </c>
      <c r="C266" s="25" t="n">
        <f aca="true">$C$4*B266+SQRT(1-$C$4^2)*NORMSINV(RAND())</f>
        <v>-0.147042682801444</v>
      </c>
      <c r="D266" s="25" t="n">
        <f aca="false">NORMSDIST(B266)</f>
        <v>0.0666684249167274</v>
      </c>
      <c r="E266" s="25" t="n">
        <f aca="false">NORMSDIST(C266)</f>
        <v>0.441549165227347</v>
      </c>
      <c r="F266" s="23" t="n">
        <f aca="true">BETAINV(RAND(),T1_PERT!$F$5,T1_PERT!$G$5,T1_PERT!$C$5,T1_PERT!$E$5)</f>
        <v>3.52655718679775</v>
      </c>
      <c r="G266" s="23" t="n">
        <f aca="false">BETAINV(D266,T1_PERT!$F$6,T1_PERT!$G$6,T1_PERT!$C$6,T1_PERT!$E$6)</f>
        <v>3.75353745721081</v>
      </c>
      <c r="H266" s="23" t="n">
        <f aca="true">BETAINV(RAND(),T1_PERT!$F$7,T1_PERT!$G$7,T1_PERT!$C$7,T1_PERT!$E$7)</f>
        <v>3.89478450760582</v>
      </c>
      <c r="I266" s="23" t="n">
        <f aca="false">BETAINV(E266,T1_PERT!$F$8,T1_PERT!$G$8,T1_PERT!$C$8,T1_PERT!$E$8)</f>
        <v>5.14161348583553</v>
      </c>
      <c r="J266" s="23" t="n">
        <f aca="true">BETAINV(RAND(),T1_PERT!$F$9,T1_PERT!$G$9,T1_PERT!$C$9,T1_PERT!$E$9)</f>
        <v>5.05406978456844</v>
      </c>
      <c r="K266" s="23" t="n">
        <f aca="true">BETAINV(RAND(),T1_PERT!$F$10,T1_PERT!$G$10,T1_PERT!$C$10,T1_PERT!$E$10)</f>
        <v>1.68757053530279</v>
      </c>
      <c r="L266" s="23" t="n">
        <f aca="false">F266+G266+I266+K266</f>
        <v>14.1092786651469</v>
      </c>
      <c r="M266" s="23" t="n">
        <f aca="false">F266+H266+J266+K266</f>
        <v>14.1629820142748</v>
      </c>
      <c r="N266" s="23" t="n">
        <f aca="false">MAX(L266,M266)</f>
        <v>14.1629820142748</v>
      </c>
    </row>
    <row r="267" customFormat="false" ht="15" hidden="false" customHeight="false" outlineLevel="0" collapsed="false">
      <c r="A267" s="5" t="n">
        <v>248</v>
      </c>
      <c r="B267" s="25" t="n">
        <f aca="true">NORMSINV(RAND())</f>
        <v>0.0612509713546949</v>
      </c>
      <c r="C267" s="25" t="n">
        <f aca="true">$C$4*B267+SQRT(1-$C$4^2)*NORMSINV(RAND())</f>
        <v>-0.758718450124319</v>
      </c>
      <c r="D267" s="25" t="n">
        <f aca="false">NORMSDIST(B267)</f>
        <v>0.524420331684141</v>
      </c>
      <c r="E267" s="25" t="n">
        <f aca="false">NORMSDIST(C267)</f>
        <v>0.224010498814176</v>
      </c>
      <c r="F267" s="23" t="n">
        <f aca="true">BETAINV(RAND(),T1_PERT!$F$5,T1_PERT!$G$5,T1_PERT!$C$5,T1_PERT!$E$5)</f>
        <v>3.62781413220246</v>
      </c>
      <c r="G267" s="23" t="n">
        <f aca="false">BETAINV(D267,T1_PERT!$F$6,T1_PERT!$G$6,T1_PERT!$C$6,T1_PERT!$E$6)</f>
        <v>5.33083650733112</v>
      </c>
      <c r="H267" s="23" t="n">
        <f aca="true">BETAINV(RAND(),T1_PERT!$F$7,T1_PERT!$G$7,T1_PERT!$C$7,T1_PERT!$E$7)</f>
        <v>6.45856487717937</v>
      </c>
      <c r="I267" s="23" t="n">
        <f aca="false">BETAINV(E267,T1_PERT!$F$8,T1_PERT!$G$8,T1_PERT!$C$8,T1_PERT!$E$8)</f>
        <v>4.72334242897896</v>
      </c>
      <c r="J267" s="23" t="n">
        <f aca="true">BETAINV(RAND(),T1_PERT!$F$9,T1_PERT!$G$9,T1_PERT!$C$9,T1_PERT!$E$9)</f>
        <v>3.92235505394414</v>
      </c>
      <c r="K267" s="23" t="n">
        <f aca="true">BETAINV(RAND(),T1_PERT!$F$10,T1_PERT!$G$10,T1_PERT!$C$10,T1_PERT!$E$10)</f>
        <v>2.26466546478925</v>
      </c>
      <c r="L267" s="23" t="n">
        <f aca="false">F267+G267+I267+K267</f>
        <v>15.9466585333018</v>
      </c>
      <c r="M267" s="23" t="n">
        <f aca="false">F267+H267+J267+K267</f>
        <v>16.2733995281152</v>
      </c>
      <c r="N267" s="23" t="n">
        <f aca="false">MAX(L267,M267)</f>
        <v>16.2733995281152</v>
      </c>
    </row>
    <row r="268" customFormat="false" ht="15" hidden="false" customHeight="false" outlineLevel="0" collapsed="false">
      <c r="A268" s="5" t="n">
        <v>249</v>
      </c>
      <c r="B268" s="25" t="n">
        <f aca="true">NORMSINV(RAND())</f>
        <v>-1.27172775888794</v>
      </c>
      <c r="C268" s="25" t="n">
        <f aca="true">$C$4*B268+SQRT(1-$C$4^2)*NORMSINV(RAND())</f>
        <v>0.520870270540217</v>
      </c>
      <c r="D268" s="25" t="n">
        <f aca="false">NORMSDIST(B268)</f>
        <v>0.101734932098362</v>
      </c>
      <c r="E268" s="25" t="n">
        <f aca="false">NORMSDIST(C268)</f>
        <v>0.69877142656856</v>
      </c>
      <c r="F268" s="23" t="n">
        <f aca="true">BETAINV(RAND(),T1_PERT!$F$5,T1_PERT!$G$5,T1_PERT!$C$5,T1_PERT!$E$5)</f>
        <v>5.17887846497302</v>
      </c>
      <c r="G268" s="23" t="n">
        <f aca="false">BETAINV(D268,T1_PERT!$F$6,T1_PERT!$G$6,T1_PERT!$C$6,T1_PERT!$E$6)</f>
        <v>3.92602144954377</v>
      </c>
      <c r="H268" s="23" t="n">
        <f aca="true">BETAINV(RAND(),T1_PERT!$F$7,T1_PERT!$G$7,T1_PERT!$C$7,T1_PERT!$E$7)</f>
        <v>5.26175144447926</v>
      </c>
      <c r="I268" s="23" t="n">
        <f aca="false">BETAINV(E268,T1_PERT!$F$8,T1_PERT!$G$8,T1_PERT!$C$8,T1_PERT!$E$8)</f>
        <v>5.68502062507866</v>
      </c>
      <c r="J268" s="23" t="n">
        <f aca="true">BETAINV(RAND(),T1_PERT!$F$9,T1_PERT!$G$9,T1_PERT!$C$9,T1_PERT!$E$9)</f>
        <v>5.85816489575127</v>
      </c>
      <c r="K268" s="23" t="n">
        <f aca="true">BETAINV(RAND(),T1_PERT!$F$10,T1_PERT!$G$10,T1_PERT!$C$10,T1_PERT!$E$10)</f>
        <v>1.91607642274164</v>
      </c>
      <c r="L268" s="23" t="n">
        <f aca="false">F268+G268+I268+K268</f>
        <v>16.7059969623371</v>
      </c>
      <c r="M268" s="23" t="n">
        <f aca="false">F268+H268+J268+K268</f>
        <v>18.2148712279452</v>
      </c>
      <c r="N268" s="23" t="n">
        <f aca="false">MAX(L268,M268)</f>
        <v>18.2148712279452</v>
      </c>
    </row>
    <row r="269" customFormat="false" ht="15" hidden="false" customHeight="false" outlineLevel="0" collapsed="false">
      <c r="A269" s="5" t="n">
        <v>250</v>
      </c>
      <c r="B269" s="25" t="n">
        <f aca="true">NORMSINV(RAND())</f>
        <v>-0.628951224624446</v>
      </c>
      <c r="C269" s="25" t="n">
        <f aca="true">$C$4*B269+SQRT(1-$C$4^2)*NORMSINV(RAND())</f>
        <v>-1.01054169258187</v>
      </c>
      <c r="D269" s="25" t="n">
        <f aca="false">NORMSDIST(B269)</f>
        <v>0.264690494432886</v>
      </c>
      <c r="E269" s="25" t="n">
        <f aca="false">NORMSDIST(C269)</f>
        <v>0.156117917465806</v>
      </c>
      <c r="F269" s="23" t="n">
        <f aca="true">BETAINV(RAND(),T1_PERT!$F$5,T1_PERT!$G$5,T1_PERT!$C$5,T1_PERT!$E$5)</f>
        <v>4.59392376014133</v>
      </c>
      <c r="G269" s="23" t="n">
        <f aca="false">BETAINV(D269,T1_PERT!$F$6,T1_PERT!$G$6,T1_PERT!$C$6,T1_PERT!$E$6)</f>
        <v>4.52727325804444</v>
      </c>
      <c r="H269" s="23" t="n">
        <f aca="true">BETAINV(RAND(),T1_PERT!$F$7,T1_PERT!$G$7,T1_PERT!$C$7,T1_PERT!$E$7)</f>
        <v>5.16219695899994</v>
      </c>
      <c r="I269" s="23" t="n">
        <f aca="false">BETAINV(E269,T1_PERT!$F$8,T1_PERT!$G$8,T1_PERT!$C$8,T1_PERT!$E$8)</f>
        <v>4.58102802802737</v>
      </c>
      <c r="J269" s="23" t="n">
        <f aca="true">BETAINV(RAND(),T1_PERT!$F$9,T1_PERT!$G$9,T1_PERT!$C$9,T1_PERT!$E$9)</f>
        <v>3.35692596786406</v>
      </c>
      <c r="K269" s="23" t="n">
        <f aca="true">BETAINV(RAND(),T1_PERT!$F$10,T1_PERT!$G$10,T1_PERT!$C$10,T1_PERT!$E$10)</f>
        <v>2.62269981239578</v>
      </c>
      <c r="L269" s="23" t="n">
        <f aca="false">F269+G269+I269+K269</f>
        <v>16.3249248586089</v>
      </c>
      <c r="M269" s="23" t="n">
        <f aca="false">F269+H269+J269+K269</f>
        <v>15.7357464994011</v>
      </c>
      <c r="N269" s="23" t="n">
        <f aca="false">MAX(L269,M269)</f>
        <v>16.3249248586089</v>
      </c>
    </row>
    <row r="270" customFormat="false" ht="15" hidden="false" customHeight="false" outlineLevel="0" collapsed="false">
      <c r="A270" s="5" t="n">
        <v>251</v>
      </c>
      <c r="B270" s="25" t="n">
        <f aca="true">NORMSINV(RAND())</f>
        <v>-0.065749381090675</v>
      </c>
      <c r="C270" s="25" t="n">
        <f aca="true">$C$4*B270+SQRT(1-$C$4^2)*NORMSINV(RAND())</f>
        <v>0.722317109221954</v>
      </c>
      <c r="D270" s="25" t="n">
        <f aca="false">NORMSDIST(B270)</f>
        <v>0.473788678506465</v>
      </c>
      <c r="E270" s="25" t="n">
        <f aca="false">NORMSDIST(C270)</f>
        <v>0.764950231881934</v>
      </c>
      <c r="F270" s="23" t="n">
        <f aca="true">BETAINV(RAND(),T1_PERT!$F$5,T1_PERT!$G$5,T1_PERT!$C$5,T1_PERT!$E$5)</f>
        <v>3.53031742934599</v>
      </c>
      <c r="G270" s="23" t="n">
        <f aca="false">BETAINV(D270,T1_PERT!$F$6,T1_PERT!$G$6,T1_PERT!$C$6,T1_PERT!$E$6)</f>
        <v>5.17410511741815</v>
      </c>
      <c r="H270" s="23" t="n">
        <f aca="true">BETAINV(RAND(),T1_PERT!$F$7,T1_PERT!$G$7,T1_PERT!$C$7,T1_PERT!$E$7)</f>
        <v>5.34043947676514</v>
      </c>
      <c r="I270" s="23" t="n">
        <f aca="false">BETAINV(E270,T1_PERT!$F$8,T1_PERT!$G$8,T1_PERT!$C$8,T1_PERT!$E$8)</f>
        <v>5.85790940940364</v>
      </c>
      <c r="J270" s="23" t="n">
        <f aca="true">BETAINV(RAND(),T1_PERT!$F$9,T1_PERT!$G$9,T1_PERT!$C$9,T1_PERT!$E$9)</f>
        <v>3.93228664877542</v>
      </c>
      <c r="K270" s="23" t="n">
        <f aca="true">BETAINV(RAND(),T1_PERT!$F$10,T1_PERT!$G$10,T1_PERT!$C$10,T1_PERT!$E$10)</f>
        <v>1.90551545486382</v>
      </c>
      <c r="L270" s="23" t="n">
        <f aca="false">F270+G270+I270+K270</f>
        <v>16.4678474110316</v>
      </c>
      <c r="M270" s="23" t="n">
        <f aca="false">F270+H270+J270+K270</f>
        <v>14.7085590097504</v>
      </c>
      <c r="N270" s="23" t="n">
        <f aca="false">MAX(L270,M270)</f>
        <v>16.4678474110316</v>
      </c>
    </row>
    <row r="271" customFormat="false" ht="15" hidden="false" customHeight="false" outlineLevel="0" collapsed="false">
      <c r="A271" s="5" t="n">
        <v>252</v>
      </c>
      <c r="B271" s="25" t="n">
        <f aca="true">NORMSINV(RAND())</f>
        <v>0.96853251105049</v>
      </c>
      <c r="C271" s="25" t="n">
        <f aca="true">$C$4*B271+SQRT(1-$C$4^2)*NORMSINV(RAND())</f>
        <v>-0.703550627930128</v>
      </c>
      <c r="D271" s="25" t="n">
        <f aca="false">NORMSDIST(B271)</f>
        <v>0.833610754810316</v>
      </c>
      <c r="E271" s="25" t="n">
        <f aca="false">NORMSDIST(C271)</f>
        <v>0.24085633367076</v>
      </c>
      <c r="F271" s="23" t="n">
        <f aca="true">BETAINV(RAND(),T1_PERT!$F$5,T1_PERT!$G$5,T1_PERT!$C$5,T1_PERT!$E$5)</f>
        <v>4.09025277584397</v>
      </c>
      <c r="G271" s="23" t="n">
        <f aca="false">BETAINV(D271,T1_PERT!$F$6,T1_PERT!$G$6,T1_PERT!$C$6,T1_PERT!$E$6)</f>
        <v>6.48461804057068</v>
      </c>
      <c r="H271" s="23" t="n">
        <f aca="true">BETAINV(RAND(),T1_PERT!$F$7,T1_PERT!$G$7,T1_PERT!$C$7,T1_PERT!$E$7)</f>
        <v>6.60422710592536</v>
      </c>
      <c r="I271" s="23" t="n">
        <f aca="false">BETAINV(E271,T1_PERT!$F$8,T1_PERT!$G$8,T1_PERT!$C$8,T1_PERT!$E$8)</f>
        <v>4.75698481009368</v>
      </c>
      <c r="J271" s="23" t="n">
        <f aca="true">BETAINV(RAND(),T1_PERT!$F$9,T1_PERT!$G$9,T1_PERT!$C$9,T1_PERT!$E$9)</f>
        <v>4.66338370230319</v>
      </c>
      <c r="K271" s="23" t="n">
        <f aca="true">BETAINV(RAND(),T1_PERT!$F$10,T1_PERT!$G$10,T1_PERT!$C$10,T1_PERT!$E$10)</f>
        <v>2.24551777053522</v>
      </c>
      <c r="L271" s="23" t="n">
        <f aca="false">F271+G271+I271+K271</f>
        <v>17.5773733970435</v>
      </c>
      <c r="M271" s="23" t="n">
        <f aca="false">F271+H271+J271+K271</f>
        <v>17.6033813546077</v>
      </c>
      <c r="N271" s="23" t="n">
        <f aca="false">MAX(L271,M271)</f>
        <v>17.6033813546077</v>
      </c>
    </row>
    <row r="272" customFormat="false" ht="15" hidden="false" customHeight="false" outlineLevel="0" collapsed="false">
      <c r="A272" s="5" t="n">
        <v>253</v>
      </c>
      <c r="B272" s="25" t="n">
        <f aca="true">NORMSINV(RAND())</f>
        <v>0.932904362970822</v>
      </c>
      <c r="C272" s="25" t="n">
        <f aca="true">$C$4*B272+SQRT(1-$C$4^2)*NORMSINV(RAND())</f>
        <v>0.635055926206343</v>
      </c>
      <c r="D272" s="25" t="n">
        <f aca="false">NORMSDIST(B272)</f>
        <v>0.824565325247517</v>
      </c>
      <c r="E272" s="25" t="n">
        <f aca="false">NORMSDIST(C272)</f>
        <v>0.737304029715918</v>
      </c>
      <c r="F272" s="23" t="n">
        <f aca="true">BETAINV(RAND(),T1_PERT!$F$5,T1_PERT!$G$5,T1_PERT!$C$5,T1_PERT!$E$5)</f>
        <v>4.81924776480017</v>
      </c>
      <c r="G272" s="23" t="n">
        <f aca="false">BETAINV(D272,T1_PERT!$F$6,T1_PERT!$G$6,T1_PERT!$C$6,T1_PERT!$E$6)</f>
        <v>6.43999980967832</v>
      </c>
      <c r="H272" s="23" t="n">
        <f aca="true">BETAINV(RAND(),T1_PERT!$F$7,T1_PERT!$G$7,T1_PERT!$C$7,T1_PERT!$E$7)</f>
        <v>7.28557520448031</v>
      </c>
      <c r="I272" s="23" t="n">
        <f aca="false">BETAINV(E272,T1_PERT!$F$8,T1_PERT!$G$8,T1_PERT!$C$8,T1_PERT!$E$8)</f>
        <v>5.78281290678727</v>
      </c>
      <c r="J272" s="23" t="n">
        <f aca="true">BETAINV(RAND(),T1_PERT!$F$9,T1_PERT!$G$9,T1_PERT!$C$9,T1_PERT!$E$9)</f>
        <v>3.58895185478911</v>
      </c>
      <c r="K272" s="23" t="n">
        <f aca="true">BETAINV(RAND(),T1_PERT!$F$10,T1_PERT!$G$10,T1_PERT!$C$10,T1_PERT!$E$10)</f>
        <v>2.67194753084321</v>
      </c>
      <c r="L272" s="23" t="n">
        <f aca="false">F272+G272+I272+K272</f>
        <v>19.714008012109</v>
      </c>
      <c r="M272" s="23" t="n">
        <f aca="false">F272+H272+J272+K272</f>
        <v>18.3657223549128</v>
      </c>
      <c r="N272" s="23" t="n">
        <f aca="false">MAX(L272,M272)</f>
        <v>19.714008012109</v>
      </c>
    </row>
    <row r="273" customFormat="false" ht="15" hidden="false" customHeight="false" outlineLevel="0" collapsed="false">
      <c r="A273" s="5" t="n">
        <v>254</v>
      </c>
      <c r="B273" s="25" t="n">
        <f aca="true">NORMSINV(RAND())</f>
        <v>-0.883737273312504</v>
      </c>
      <c r="C273" s="25" t="n">
        <f aca="true">$C$4*B273+SQRT(1-$C$4^2)*NORMSINV(RAND())</f>
        <v>-0.424391237977814</v>
      </c>
      <c r="D273" s="25" t="n">
        <f aca="false">NORMSDIST(B273)</f>
        <v>0.188419027225269</v>
      </c>
      <c r="E273" s="25" t="n">
        <f aca="false">NORMSDIST(C273)</f>
        <v>0.335640254870555</v>
      </c>
      <c r="F273" s="23" t="n">
        <f aca="true">BETAINV(RAND(),T1_PERT!$F$5,T1_PERT!$G$5,T1_PERT!$C$5,T1_PERT!$E$5)</f>
        <v>4.27959087868131</v>
      </c>
      <c r="G273" s="23" t="n">
        <f aca="false">BETAINV(D273,T1_PERT!$F$6,T1_PERT!$G$6,T1_PERT!$C$6,T1_PERT!$E$6)</f>
        <v>4.26903906920684</v>
      </c>
      <c r="H273" s="23" t="n">
        <f aca="true">BETAINV(RAND(),T1_PERT!$F$7,T1_PERT!$G$7,T1_PERT!$C$7,T1_PERT!$E$7)</f>
        <v>5.39093733915597</v>
      </c>
      <c r="I273" s="23" t="n">
        <f aca="false">BETAINV(E273,T1_PERT!$F$8,T1_PERT!$G$8,T1_PERT!$C$8,T1_PERT!$E$8)</f>
        <v>4.94012842596002</v>
      </c>
      <c r="J273" s="23" t="n">
        <f aca="true">BETAINV(RAND(),T1_PERT!$F$9,T1_PERT!$G$9,T1_PERT!$C$9,T1_PERT!$E$9)</f>
        <v>3.78203334811092</v>
      </c>
      <c r="K273" s="23" t="n">
        <f aca="true">BETAINV(RAND(),T1_PERT!$F$10,T1_PERT!$G$10,T1_PERT!$C$10,T1_PERT!$E$10)</f>
        <v>1.61934586261666</v>
      </c>
      <c r="L273" s="23" t="n">
        <f aca="false">F273+G273+I273+K273</f>
        <v>15.1081042364648</v>
      </c>
      <c r="M273" s="23" t="n">
        <f aca="false">F273+H273+J273+K273</f>
        <v>15.0719074285649</v>
      </c>
      <c r="N273" s="23" t="n">
        <f aca="false">MAX(L273,M273)</f>
        <v>15.1081042364648</v>
      </c>
    </row>
    <row r="274" customFormat="false" ht="15" hidden="false" customHeight="false" outlineLevel="0" collapsed="false">
      <c r="A274" s="5" t="n">
        <v>255</v>
      </c>
      <c r="B274" s="25" t="n">
        <f aca="true">NORMSINV(RAND())</f>
        <v>1.48734255438475</v>
      </c>
      <c r="C274" s="25" t="n">
        <f aca="true">$C$4*B274+SQRT(1-$C$4^2)*NORMSINV(RAND())</f>
        <v>1.80439917557511</v>
      </c>
      <c r="D274" s="25" t="n">
        <f aca="false">NORMSDIST(B274)</f>
        <v>0.931537819647295</v>
      </c>
      <c r="E274" s="25" t="n">
        <f aca="false">NORMSDIST(C274)</f>
        <v>0.964415623891842</v>
      </c>
      <c r="F274" s="23" t="n">
        <f aca="true">BETAINV(RAND(),T1_PERT!$F$5,T1_PERT!$G$5,T1_PERT!$C$5,T1_PERT!$E$5)</f>
        <v>5.17877945457226</v>
      </c>
      <c r="G274" s="23" t="n">
        <f aca="false">BETAINV(D274,T1_PERT!$F$6,T1_PERT!$G$6,T1_PERT!$C$6,T1_PERT!$E$6)</f>
        <v>7.10542107754658</v>
      </c>
      <c r="H274" s="23" t="n">
        <f aca="true">BETAINV(RAND(),T1_PERT!$F$7,T1_PERT!$G$7,T1_PERT!$C$7,T1_PERT!$E$7)</f>
        <v>5.60679558283249</v>
      </c>
      <c r="I274" s="23" t="n">
        <f aca="false">BETAINV(E274,T1_PERT!$F$8,T1_PERT!$G$8,T1_PERT!$C$8,T1_PERT!$E$8)</f>
        <v>6.75170365565145</v>
      </c>
      <c r="J274" s="23" t="n">
        <f aca="true">BETAINV(RAND(),T1_PERT!$F$9,T1_PERT!$G$9,T1_PERT!$C$9,T1_PERT!$E$9)</f>
        <v>3.88759363667647</v>
      </c>
      <c r="K274" s="23" t="n">
        <f aca="true">BETAINV(RAND(),T1_PERT!$F$10,T1_PERT!$G$10,T1_PERT!$C$10,T1_PERT!$E$10)</f>
        <v>1.91685886860837</v>
      </c>
      <c r="L274" s="23" t="n">
        <f aca="false">F274+G274+I274+K274</f>
        <v>20.9527630563787</v>
      </c>
      <c r="M274" s="23" t="n">
        <f aca="false">F274+H274+J274+K274</f>
        <v>16.5900275426896</v>
      </c>
      <c r="N274" s="23" t="n">
        <f aca="false">MAX(L274,M274)</f>
        <v>20.9527630563787</v>
      </c>
    </row>
    <row r="275" customFormat="false" ht="15" hidden="false" customHeight="false" outlineLevel="0" collapsed="false">
      <c r="A275" s="5" t="n">
        <v>256</v>
      </c>
      <c r="B275" s="25" t="n">
        <f aca="true">NORMSINV(RAND())</f>
        <v>0.188313596459366</v>
      </c>
      <c r="C275" s="25" t="n">
        <f aca="true">$C$4*B275+SQRT(1-$C$4^2)*NORMSINV(RAND())</f>
        <v>0.896608393202961</v>
      </c>
      <c r="D275" s="25" t="n">
        <f aca="false">NORMSDIST(B275)</f>
        <v>0.574684586203175</v>
      </c>
      <c r="E275" s="25" t="n">
        <f aca="false">NORMSDIST(C275)</f>
        <v>0.815036041092731</v>
      </c>
      <c r="F275" s="23" t="n">
        <f aca="true">BETAINV(RAND(),T1_PERT!$F$5,T1_PERT!$G$5,T1_PERT!$C$5,T1_PERT!$E$5)</f>
        <v>4.14057868884114</v>
      </c>
      <c r="G275" s="23" t="n">
        <f aca="false">BETAINV(D275,T1_PERT!$F$6,T1_PERT!$G$6,T1_PERT!$C$6,T1_PERT!$E$6)</f>
        <v>5.49028473497299</v>
      </c>
      <c r="H275" s="23" t="n">
        <f aca="true">BETAINV(RAND(),T1_PERT!$F$7,T1_PERT!$G$7,T1_PERT!$C$7,T1_PERT!$E$7)</f>
        <v>5.48327083809642</v>
      </c>
      <c r="I275" s="23" t="n">
        <f aca="false">BETAINV(E275,T1_PERT!$F$8,T1_PERT!$G$8,T1_PERT!$C$8,T1_PERT!$E$8)</f>
        <v>6.00814853049626</v>
      </c>
      <c r="J275" s="23" t="n">
        <f aca="true">BETAINV(RAND(),T1_PERT!$F$9,T1_PERT!$G$9,T1_PERT!$C$9,T1_PERT!$E$9)</f>
        <v>3.18714165859842</v>
      </c>
      <c r="K275" s="23" t="n">
        <f aca="true">BETAINV(RAND(),T1_PERT!$F$10,T1_PERT!$G$10,T1_PERT!$C$10,T1_PERT!$E$10)</f>
        <v>1.69789506885261</v>
      </c>
      <c r="L275" s="23" t="n">
        <f aca="false">F275+G275+I275+K275</f>
        <v>17.336907023163</v>
      </c>
      <c r="M275" s="23" t="n">
        <f aca="false">F275+H275+J275+K275</f>
        <v>14.5088862543886</v>
      </c>
      <c r="N275" s="23" t="n">
        <f aca="false">MAX(L275,M275)</f>
        <v>17.336907023163</v>
      </c>
    </row>
    <row r="276" customFormat="false" ht="15" hidden="false" customHeight="false" outlineLevel="0" collapsed="false">
      <c r="A276" s="5" t="n">
        <v>257</v>
      </c>
      <c r="B276" s="25" t="n">
        <f aca="true">NORMSINV(RAND())</f>
        <v>-0.90277866810493</v>
      </c>
      <c r="C276" s="25" t="n">
        <f aca="true">$C$4*B276+SQRT(1-$C$4^2)*NORMSINV(RAND())</f>
        <v>-0.520597600230196</v>
      </c>
      <c r="D276" s="25" t="n">
        <f aca="false">NORMSDIST(B276)</f>
        <v>0.183321687428614</v>
      </c>
      <c r="E276" s="25" t="n">
        <f aca="false">NORMSDIST(C276)</f>
        <v>0.301323560708656</v>
      </c>
      <c r="F276" s="23" t="n">
        <f aca="true">BETAINV(RAND(),T1_PERT!$F$5,T1_PERT!$G$5,T1_PERT!$C$5,T1_PERT!$E$5)</f>
        <v>3.84544654989894</v>
      </c>
      <c r="G276" s="23" t="n">
        <f aca="false">BETAINV(D276,T1_PERT!$F$6,T1_PERT!$G$6,T1_PERT!$C$6,T1_PERT!$E$6)</f>
        <v>4.25074940855086</v>
      </c>
      <c r="H276" s="23" t="n">
        <f aca="true">BETAINV(RAND(),T1_PERT!$F$7,T1_PERT!$G$7,T1_PERT!$C$7,T1_PERT!$E$7)</f>
        <v>5.27252350116131</v>
      </c>
      <c r="I276" s="23" t="n">
        <f aca="false">BETAINV(E276,T1_PERT!$F$8,T1_PERT!$G$8,T1_PERT!$C$8,T1_PERT!$E$8)</f>
        <v>4.87464621299017</v>
      </c>
      <c r="J276" s="23" t="n">
        <f aca="true">BETAINV(RAND(),T1_PERT!$F$9,T1_PERT!$G$9,T1_PERT!$C$9,T1_PERT!$E$9)</f>
        <v>4.98483933993874</v>
      </c>
      <c r="K276" s="23" t="n">
        <f aca="true">BETAINV(RAND(),T1_PERT!$F$10,T1_PERT!$G$10,T1_PERT!$C$10,T1_PERT!$E$10)</f>
        <v>1.72742021235463</v>
      </c>
      <c r="L276" s="23" t="n">
        <f aca="false">F276+G276+I276+K276</f>
        <v>14.6982623837946</v>
      </c>
      <c r="M276" s="23" t="n">
        <f aca="false">F276+H276+J276+K276</f>
        <v>15.8302296033536</v>
      </c>
      <c r="N276" s="23" t="n">
        <f aca="false">MAX(L276,M276)</f>
        <v>15.8302296033536</v>
      </c>
    </row>
    <row r="277" customFormat="false" ht="15" hidden="false" customHeight="false" outlineLevel="0" collapsed="false">
      <c r="A277" s="5" t="n">
        <v>258</v>
      </c>
      <c r="B277" s="25" t="n">
        <f aca="true">NORMSINV(RAND())</f>
        <v>1.63887825400773</v>
      </c>
      <c r="C277" s="25" t="n">
        <f aca="true">$C$4*B277+SQRT(1-$C$4^2)*NORMSINV(RAND())</f>
        <v>1.3664276950756</v>
      </c>
      <c r="D277" s="25" t="n">
        <f aca="false">NORMSDIST(B277)</f>
        <v>0.949380691273659</v>
      </c>
      <c r="E277" s="25" t="n">
        <f aca="false">NORMSDIST(C277)</f>
        <v>0.914097619498863</v>
      </c>
      <c r="F277" s="23" t="n">
        <f aca="true">BETAINV(RAND(),T1_PERT!$F$5,T1_PERT!$G$5,T1_PERT!$C$5,T1_PERT!$E$5)</f>
        <v>4.76970163946875</v>
      </c>
      <c r="G277" s="23" t="n">
        <f aca="false">BETAINV(D277,T1_PERT!$F$6,T1_PERT!$G$6,T1_PERT!$C$6,T1_PERT!$E$6)</f>
        <v>7.27325649546617</v>
      </c>
      <c r="H277" s="23" t="n">
        <f aca="true">BETAINV(RAND(),T1_PERT!$F$7,T1_PERT!$G$7,T1_PERT!$C$7,T1_PERT!$E$7)</f>
        <v>7.28842550820259</v>
      </c>
      <c r="I277" s="23" t="n">
        <f aca="false">BETAINV(E277,T1_PERT!$F$8,T1_PERT!$G$8,T1_PERT!$C$8,T1_PERT!$E$8)</f>
        <v>6.40595089613945</v>
      </c>
      <c r="J277" s="23" t="n">
        <f aca="true">BETAINV(RAND(),T1_PERT!$F$9,T1_PERT!$G$9,T1_PERT!$C$9,T1_PERT!$E$9)</f>
        <v>4.98817085264538</v>
      </c>
      <c r="K277" s="23" t="n">
        <f aca="true">BETAINV(RAND(),T1_PERT!$F$10,T1_PERT!$G$10,T1_PERT!$C$10,T1_PERT!$E$10)</f>
        <v>2.43565524505163</v>
      </c>
      <c r="L277" s="23" t="n">
        <f aca="false">F277+G277+I277+K277</f>
        <v>20.884564276126</v>
      </c>
      <c r="M277" s="23" t="n">
        <f aca="false">F277+H277+J277+K277</f>
        <v>19.4819532453684</v>
      </c>
      <c r="N277" s="23" t="n">
        <f aca="false">MAX(L277,M277)</f>
        <v>20.884564276126</v>
      </c>
    </row>
    <row r="278" customFormat="false" ht="15" hidden="false" customHeight="false" outlineLevel="0" collapsed="false">
      <c r="A278" s="5" t="n">
        <v>259</v>
      </c>
      <c r="B278" s="25" t="n">
        <f aca="true">NORMSINV(RAND())</f>
        <v>-0.807597743324284</v>
      </c>
      <c r="C278" s="25" t="n">
        <f aca="true">$C$4*B278+SQRT(1-$C$4^2)*NORMSINV(RAND())</f>
        <v>0.401850279747939</v>
      </c>
      <c r="D278" s="25" t="n">
        <f aca="false">NORMSDIST(B278)</f>
        <v>0.20966109312914</v>
      </c>
      <c r="E278" s="25" t="n">
        <f aca="false">NORMSDIST(C278)</f>
        <v>0.656102891909156</v>
      </c>
      <c r="F278" s="23" t="n">
        <f aca="true">BETAINV(RAND(),T1_PERT!$F$5,T1_PERT!$G$5,T1_PERT!$C$5,T1_PERT!$E$5)</f>
        <v>3.13604275321585</v>
      </c>
      <c r="G278" s="23" t="n">
        <f aca="false">BETAINV(D278,T1_PERT!$F$6,T1_PERT!$G$6,T1_PERT!$C$6,T1_PERT!$E$6)</f>
        <v>4.34360984302537</v>
      </c>
      <c r="H278" s="23" t="n">
        <f aca="true">BETAINV(RAND(),T1_PERT!$F$7,T1_PERT!$G$7,T1_PERT!$C$7,T1_PERT!$E$7)</f>
        <v>6.31494772915717</v>
      </c>
      <c r="I278" s="23" t="n">
        <f aca="false">BETAINV(E278,T1_PERT!$F$8,T1_PERT!$G$8,T1_PERT!$C$8,T1_PERT!$E$8)</f>
        <v>5.58402130820675</v>
      </c>
      <c r="J278" s="23" t="n">
        <f aca="true">BETAINV(RAND(),T1_PERT!$F$9,T1_PERT!$G$9,T1_PERT!$C$9,T1_PERT!$E$9)</f>
        <v>5.00244960030179</v>
      </c>
      <c r="K278" s="23" t="n">
        <f aca="true">BETAINV(RAND(),T1_PERT!$F$10,T1_PERT!$G$10,T1_PERT!$C$10,T1_PERT!$E$10)</f>
        <v>2.37180945348893</v>
      </c>
      <c r="L278" s="23" t="n">
        <f aca="false">F278+G278+I278+K278</f>
        <v>15.4354833579369</v>
      </c>
      <c r="M278" s="23" t="n">
        <f aca="false">F278+H278+J278+K278</f>
        <v>16.8252495361638</v>
      </c>
      <c r="N278" s="23" t="n">
        <f aca="false">MAX(L278,M278)</f>
        <v>16.8252495361638</v>
      </c>
    </row>
    <row r="279" customFormat="false" ht="15" hidden="false" customHeight="false" outlineLevel="0" collapsed="false">
      <c r="A279" s="5" t="n">
        <v>260</v>
      </c>
      <c r="B279" s="25" t="n">
        <f aca="true">NORMSINV(RAND())</f>
        <v>-0.0169896767364208</v>
      </c>
      <c r="C279" s="25" t="n">
        <f aca="true">$C$4*B279+SQRT(1-$C$4^2)*NORMSINV(RAND())</f>
        <v>-1.03741724648587</v>
      </c>
      <c r="D279" s="25" t="n">
        <f aca="false">NORMSDIST(B279)</f>
        <v>0.493222425677863</v>
      </c>
      <c r="E279" s="25" t="n">
        <f aca="false">NORMSDIST(C279)</f>
        <v>0.149770722063179</v>
      </c>
      <c r="F279" s="23" t="n">
        <f aca="true">BETAINV(RAND(),T1_PERT!$F$5,T1_PERT!$G$5,T1_PERT!$C$5,T1_PERT!$E$5)</f>
        <v>3.82480463956548</v>
      </c>
      <c r="G279" s="23" t="n">
        <f aca="false">BETAINV(D279,T1_PERT!$F$6,T1_PERT!$G$6,T1_PERT!$C$6,T1_PERT!$E$6)</f>
        <v>5.23392408715885</v>
      </c>
      <c r="H279" s="23" t="n">
        <f aca="true">BETAINV(RAND(),T1_PERT!$F$7,T1_PERT!$G$7,T1_PERT!$C$7,T1_PERT!$E$7)</f>
        <v>3.86039830326127</v>
      </c>
      <c r="I279" s="23" t="n">
        <f aca="false">BETAINV(E279,T1_PERT!$F$8,T1_PERT!$G$8,T1_PERT!$C$8,T1_PERT!$E$8)</f>
        <v>4.56694839260292</v>
      </c>
      <c r="J279" s="23" t="n">
        <f aca="true">BETAINV(RAND(),T1_PERT!$F$9,T1_PERT!$G$9,T1_PERT!$C$9,T1_PERT!$E$9)</f>
        <v>4.93080090706823</v>
      </c>
      <c r="K279" s="23" t="n">
        <f aca="true">BETAINV(RAND(),T1_PERT!$F$10,T1_PERT!$G$10,T1_PERT!$C$10,T1_PERT!$E$10)</f>
        <v>1.9033054225172</v>
      </c>
      <c r="L279" s="23" t="n">
        <f aca="false">F279+G279+I279+K279</f>
        <v>15.5289825418445</v>
      </c>
      <c r="M279" s="23" t="n">
        <f aca="false">F279+H279+J279+K279</f>
        <v>14.5193092724122</v>
      </c>
      <c r="N279" s="23" t="n">
        <f aca="false">MAX(L279,M279)</f>
        <v>15.5289825418445</v>
      </c>
    </row>
    <row r="280" customFormat="false" ht="15" hidden="false" customHeight="false" outlineLevel="0" collapsed="false">
      <c r="A280" s="5" t="n">
        <v>261</v>
      </c>
      <c r="B280" s="25" t="n">
        <f aca="true">NORMSINV(RAND())</f>
        <v>-1.37158525453212</v>
      </c>
      <c r="C280" s="25" t="n">
        <f aca="true">$C$4*B280+SQRT(1-$C$4^2)*NORMSINV(RAND())</f>
        <v>-1.09278802332847</v>
      </c>
      <c r="D280" s="25" t="n">
        <f aca="false">NORMSDIST(B280)</f>
        <v>0.085096293366052</v>
      </c>
      <c r="E280" s="25" t="n">
        <f aca="false">NORMSDIST(C280)</f>
        <v>0.137243440659588</v>
      </c>
      <c r="F280" s="23" t="n">
        <f aca="true">BETAINV(RAND(),T1_PERT!$F$5,T1_PERT!$G$5,T1_PERT!$C$5,T1_PERT!$E$5)</f>
        <v>4.22241014294156</v>
      </c>
      <c r="G280" s="23" t="n">
        <f aca="false">BETAINV(D280,T1_PERT!$F$6,T1_PERT!$G$6,T1_PERT!$C$6,T1_PERT!$E$6)</f>
        <v>3.84811914384524</v>
      </c>
      <c r="H280" s="23" t="n">
        <f aca="true">BETAINV(RAND(),T1_PERT!$F$7,T1_PERT!$G$7,T1_PERT!$C$7,T1_PERT!$E$7)</f>
        <v>5.24203368951697</v>
      </c>
      <c r="I280" s="23" t="n">
        <f aca="false">BETAINV(E280,T1_PERT!$F$8,T1_PERT!$G$8,T1_PERT!$C$8,T1_PERT!$E$8)</f>
        <v>4.538621175547</v>
      </c>
      <c r="J280" s="23" t="n">
        <f aca="true">BETAINV(RAND(),T1_PERT!$F$9,T1_PERT!$G$9,T1_PERT!$C$9,T1_PERT!$E$9)</f>
        <v>4.56721089326357</v>
      </c>
      <c r="K280" s="23" t="n">
        <f aca="true">BETAINV(RAND(),T1_PERT!$F$10,T1_PERT!$G$10,T1_PERT!$C$10,T1_PERT!$E$10)</f>
        <v>1.79550769454864</v>
      </c>
      <c r="L280" s="23" t="n">
        <f aca="false">F280+G280+I280+K280</f>
        <v>14.4046581568825</v>
      </c>
      <c r="M280" s="23" t="n">
        <f aca="false">F280+H280+J280+K280</f>
        <v>15.8271624202708</v>
      </c>
      <c r="N280" s="23" t="n">
        <f aca="false">MAX(L280,M280)</f>
        <v>15.8271624202708</v>
      </c>
    </row>
    <row r="281" customFormat="false" ht="15" hidden="false" customHeight="false" outlineLevel="0" collapsed="false">
      <c r="A281" s="5" t="n">
        <v>262</v>
      </c>
      <c r="B281" s="25" t="n">
        <f aca="true">NORMSINV(RAND())</f>
        <v>0.460186310945192</v>
      </c>
      <c r="C281" s="25" t="n">
        <f aca="true">$C$4*B281+SQRT(1-$C$4^2)*NORMSINV(RAND())</f>
        <v>-0.00505611356434499</v>
      </c>
      <c r="D281" s="25" t="n">
        <f aca="false">NORMSDIST(B281)</f>
        <v>0.677308752073415</v>
      </c>
      <c r="E281" s="25" t="n">
        <f aca="false">NORMSDIST(C281)</f>
        <v>0.497982911118914</v>
      </c>
      <c r="F281" s="23" t="n">
        <f aca="true">BETAINV(RAND(),T1_PERT!$F$5,T1_PERT!$G$5,T1_PERT!$C$5,T1_PERT!$E$5)</f>
        <v>5.25447057877801</v>
      </c>
      <c r="G281" s="23" t="n">
        <f aca="false">BETAINV(D281,T1_PERT!$F$6,T1_PERT!$G$6,T1_PERT!$C$6,T1_PERT!$E$6)</f>
        <v>5.83704741999744</v>
      </c>
      <c r="H281" s="23" t="n">
        <f aca="true">BETAINV(RAND(),T1_PERT!$F$7,T1_PERT!$G$7,T1_PERT!$C$7,T1_PERT!$E$7)</f>
        <v>5.61513186533935</v>
      </c>
      <c r="I281" s="23" t="n">
        <f aca="false">BETAINV(E281,T1_PERT!$F$8,T1_PERT!$G$8,T1_PERT!$C$8,T1_PERT!$E$8)</f>
        <v>5.25126418659303</v>
      </c>
      <c r="J281" s="23" t="n">
        <f aca="true">BETAINV(RAND(),T1_PERT!$F$9,T1_PERT!$G$9,T1_PERT!$C$9,T1_PERT!$E$9)</f>
        <v>3.66867227293594</v>
      </c>
      <c r="K281" s="23" t="n">
        <f aca="true">BETAINV(RAND(),T1_PERT!$F$10,T1_PERT!$G$10,T1_PERT!$C$10,T1_PERT!$E$10)</f>
        <v>1.79021803154211</v>
      </c>
      <c r="L281" s="23" t="n">
        <f aca="false">F281+G281+I281+K281</f>
        <v>18.1330002169106</v>
      </c>
      <c r="M281" s="23" t="n">
        <f aca="false">F281+H281+J281+K281</f>
        <v>16.3284927485954</v>
      </c>
      <c r="N281" s="23" t="n">
        <f aca="false">MAX(L281,M281)</f>
        <v>18.1330002169106</v>
      </c>
    </row>
    <row r="282" customFormat="false" ht="15" hidden="false" customHeight="false" outlineLevel="0" collapsed="false">
      <c r="A282" s="5" t="n">
        <v>263</v>
      </c>
      <c r="B282" s="25" t="n">
        <f aca="true">NORMSINV(RAND())</f>
        <v>-1.17861617996025</v>
      </c>
      <c r="C282" s="25" t="n">
        <f aca="true">$C$4*B282+SQRT(1-$C$4^2)*NORMSINV(RAND())</f>
        <v>0.613764802073786</v>
      </c>
      <c r="D282" s="25" t="n">
        <f aca="false">NORMSDIST(B282)</f>
        <v>0.119275522939939</v>
      </c>
      <c r="E282" s="25" t="n">
        <f aca="false">NORMSDIST(C282)</f>
        <v>0.730314620249261</v>
      </c>
      <c r="F282" s="23" t="n">
        <f aca="true">BETAINV(RAND(),T1_PERT!$F$5,T1_PERT!$G$5,T1_PERT!$C$5,T1_PERT!$E$5)</f>
        <v>3.72520589047171</v>
      </c>
      <c r="G282" s="23" t="n">
        <f aca="false">BETAINV(D282,T1_PERT!$F$6,T1_PERT!$G$6,T1_PERT!$C$6,T1_PERT!$E$6)</f>
        <v>4.00253989192769</v>
      </c>
      <c r="H282" s="23" t="n">
        <f aca="true">BETAINV(RAND(),T1_PERT!$F$7,T1_PERT!$G$7,T1_PERT!$C$7,T1_PERT!$E$7)</f>
        <v>6.86574125359362</v>
      </c>
      <c r="I282" s="23" t="n">
        <f aca="false">BETAINV(E282,T1_PERT!$F$8,T1_PERT!$G$8,T1_PERT!$C$8,T1_PERT!$E$8)</f>
        <v>5.76452890787897</v>
      </c>
      <c r="J282" s="23" t="n">
        <f aca="true">BETAINV(RAND(),T1_PERT!$F$9,T1_PERT!$G$9,T1_PERT!$C$9,T1_PERT!$E$9)</f>
        <v>3.40131858651015</v>
      </c>
      <c r="K282" s="23" t="n">
        <f aca="true">BETAINV(RAND(),T1_PERT!$F$10,T1_PERT!$G$10,T1_PERT!$C$10,T1_PERT!$E$10)</f>
        <v>1.59572715492952</v>
      </c>
      <c r="L282" s="23" t="n">
        <f aca="false">F282+G282+I282+K282</f>
        <v>15.0880018452079</v>
      </c>
      <c r="M282" s="23" t="n">
        <f aca="false">F282+H282+J282+K282</f>
        <v>15.587992885505</v>
      </c>
      <c r="N282" s="23" t="n">
        <f aca="false">MAX(L282,M282)</f>
        <v>15.587992885505</v>
      </c>
    </row>
    <row r="283" customFormat="false" ht="15" hidden="false" customHeight="false" outlineLevel="0" collapsed="false">
      <c r="A283" s="5" t="n">
        <v>264</v>
      </c>
      <c r="B283" s="25" t="n">
        <f aca="true">NORMSINV(RAND())</f>
        <v>-0.803288283508055</v>
      </c>
      <c r="C283" s="25" t="n">
        <f aca="true">$C$4*B283+SQRT(1-$C$4^2)*NORMSINV(RAND())</f>
        <v>-1.71999984529046</v>
      </c>
      <c r="D283" s="25" t="n">
        <f aca="false">NORMSDIST(B283)</f>
        <v>0.210904064195079</v>
      </c>
      <c r="E283" s="25" t="n">
        <f aca="false">NORMSDIST(C283)</f>
        <v>0.0427162348524138</v>
      </c>
      <c r="F283" s="23" t="n">
        <f aca="true">BETAINV(RAND(),T1_PERT!$F$5,T1_PERT!$G$5,T1_PERT!$C$5,T1_PERT!$E$5)</f>
        <v>3.65983032600277</v>
      </c>
      <c r="G283" s="23" t="n">
        <f aca="false">BETAINV(D283,T1_PERT!$F$6,T1_PERT!$G$6,T1_PERT!$C$6,T1_PERT!$E$6)</f>
        <v>4.3478984216609</v>
      </c>
      <c r="H283" s="23" t="n">
        <f aca="true">BETAINV(RAND(),T1_PERT!$F$7,T1_PERT!$G$7,T1_PERT!$C$7,T1_PERT!$E$7)</f>
        <v>6.44576867108667</v>
      </c>
      <c r="I283" s="23" t="n">
        <f aca="false">BETAINV(E283,T1_PERT!$F$8,T1_PERT!$G$8,T1_PERT!$C$8,T1_PERT!$E$8)</f>
        <v>4.28079056767024</v>
      </c>
      <c r="J283" s="23" t="n">
        <f aca="true">BETAINV(RAND(),T1_PERT!$F$9,T1_PERT!$G$9,T1_PERT!$C$9,T1_PERT!$E$9)</f>
        <v>5.05333660735271</v>
      </c>
      <c r="K283" s="23" t="n">
        <f aca="true">BETAINV(RAND(),T1_PERT!$F$10,T1_PERT!$G$10,T1_PERT!$C$10,T1_PERT!$E$10)</f>
        <v>1.79423568181829</v>
      </c>
      <c r="L283" s="23" t="n">
        <f aca="false">F283+G283+I283+K283</f>
        <v>14.0827549971522</v>
      </c>
      <c r="M283" s="23" t="n">
        <f aca="false">F283+H283+J283+K283</f>
        <v>16.9531712862604</v>
      </c>
      <c r="N283" s="23" t="n">
        <f aca="false">MAX(L283,M283)</f>
        <v>16.9531712862604</v>
      </c>
    </row>
    <row r="284" customFormat="false" ht="15" hidden="false" customHeight="false" outlineLevel="0" collapsed="false">
      <c r="A284" s="5" t="n">
        <v>265</v>
      </c>
      <c r="B284" s="25" t="n">
        <f aca="true">NORMSINV(RAND())</f>
        <v>0.0734211743650606</v>
      </c>
      <c r="C284" s="25" t="n">
        <f aca="true">$C$4*B284+SQRT(1-$C$4^2)*NORMSINV(RAND())</f>
        <v>0.874461651481194</v>
      </c>
      <c r="D284" s="25" t="n">
        <f aca="false">NORMSDIST(B284)</f>
        <v>0.52926451581976</v>
      </c>
      <c r="E284" s="25" t="n">
        <f aca="false">NORMSDIST(C284)</f>
        <v>0.809066552248289</v>
      </c>
      <c r="F284" s="23" t="n">
        <f aca="true">BETAINV(RAND(),T1_PERT!$F$5,T1_PERT!$G$5,T1_PERT!$C$5,T1_PERT!$E$5)</f>
        <v>3.0340157230037</v>
      </c>
      <c r="G284" s="23" t="n">
        <f aca="false">BETAINV(D284,T1_PERT!$F$6,T1_PERT!$G$6,T1_PERT!$C$6,T1_PERT!$E$6)</f>
        <v>5.3460051817662</v>
      </c>
      <c r="H284" s="23" t="n">
        <f aca="true">BETAINV(RAND(),T1_PERT!$F$7,T1_PERT!$G$7,T1_PERT!$C$7,T1_PERT!$E$7)</f>
        <v>7.27302394480363</v>
      </c>
      <c r="I284" s="23" t="n">
        <f aca="false">BETAINV(E284,T1_PERT!$F$8,T1_PERT!$G$8,T1_PERT!$C$8,T1_PERT!$E$8)</f>
        <v>5.98907266957655</v>
      </c>
      <c r="J284" s="23" t="n">
        <f aca="true">BETAINV(RAND(),T1_PERT!$F$9,T1_PERT!$G$9,T1_PERT!$C$9,T1_PERT!$E$9)</f>
        <v>4.82703645123628</v>
      </c>
      <c r="K284" s="23" t="n">
        <f aca="true">BETAINV(RAND(),T1_PERT!$F$10,T1_PERT!$G$10,T1_PERT!$C$10,T1_PERT!$E$10)</f>
        <v>1.7546536555685</v>
      </c>
      <c r="L284" s="23" t="n">
        <f aca="false">F284+G284+I284+K284</f>
        <v>16.123747229915</v>
      </c>
      <c r="M284" s="23" t="n">
        <f aca="false">F284+H284+J284+K284</f>
        <v>16.8887297746121</v>
      </c>
      <c r="N284" s="23" t="n">
        <f aca="false">MAX(L284,M284)</f>
        <v>16.8887297746121</v>
      </c>
    </row>
    <row r="285" customFormat="false" ht="15" hidden="false" customHeight="false" outlineLevel="0" collapsed="false">
      <c r="A285" s="5" t="n">
        <v>266</v>
      </c>
      <c r="B285" s="25" t="n">
        <f aca="true">NORMSINV(RAND())</f>
        <v>-1.7718149030631</v>
      </c>
      <c r="C285" s="25" t="n">
        <f aca="true">$C$4*B285+SQRT(1-$C$4^2)*NORMSINV(RAND())</f>
        <v>-0.80254913320071</v>
      </c>
      <c r="D285" s="25" t="n">
        <f aca="false">NORMSDIST(B285)</f>
        <v>0.0382126439334767</v>
      </c>
      <c r="E285" s="25" t="n">
        <f aca="false">NORMSDIST(C285)</f>
        <v>0.211117689490803</v>
      </c>
      <c r="F285" s="23" t="n">
        <f aca="true">BETAINV(RAND(),T1_PERT!$F$5,T1_PERT!$G$5,T1_PERT!$C$5,T1_PERT!$E$5)</f>
        <v>3.63862543203278</v>
      </c>
      <c r="G285" s="23" t="n">
        <f aca="false">BETAINV(D285,T1_PERT!$F$6,T1_PERT!$G$6,T1_PERT!$C$6,T1_PERT!$E$6)</f>
        <v>3.57906099158222</v>
      </c>
      <c r="H285" s="23" t="n">
        <f aca="true">BETAINV(RAND(),T1_PERT!$F$7,T1_PERT!$G$7,T1_PERT!$C$7,T1_PERT!$E$7)</f>
        <v>6.76828700824233</v>
      </c>
      <c r="I285" s="23" t="n">
        <f aca="false">BETAINV(E285,T1_PERT!$F$8,T1_PERT!$G$8,T1_PERT!$C$8,T1_PERT!$E$8)</f>
        <v>4.69723681651197</v>
      </c>
      <c r="J285" s="23" t="n">
        <f aca="true">BETAINV(RAND(),T1_PERT!$F$9,T1_PERT!$G$9,T1_PERT!$C$9,T1_PERT!$E$9)</f>
        <v>3.93791023048129</v>
      </c>
      <c r="K285" s="23" t="n">
        <f aca="true">BETAINV(RAND(),T1_PERT!$F$10,T1_PERT!$G$10,T1_PERT!$C$10,T1_PERT!$E$10)</f>
        <v>2.29482921521475</v>
      </c>
      <c r="L285" s="23" t="n">
        <f aca="false">F285+G285+I285+K285</f>
        <v>14.2097524553417</v>
      </c>
      <c r="M285" s="23" t="n">
        <f aca="false">F285+H285+J285+K285</f>
        <v>16.6396518859711</v>
      </c>
      <c r="N285" s="23" t="n">
        <f aca="false">MAX(L285,M285)</f>
        <v>16.6396518859711</v>
      </c>
    </row>
    <row r="286" customFormat="false" ht="15" hidden="false" customHeight="false" outlineLevel="0" collapsed="false">
      <c r="A286" s="5" t="n">
        <v>267</v>
      </c>
      <c r="B286" s="25" t="n">
        <f aca="true">NORMSINV(RAND())</f>
        <v>-0.186777341074345</v>
      </c>
      <c r="C286" s="25" t="n">
        <f aca="true">$C$4*B286+SQRT(1-$C$4^2)*NORMSINV(RAND())</f>
        <v>-0.112469296656719</v>
      </c>
      <c r="D286" s="25" t="n">
        <f aca="false">NORMSDIST(B286)</f>
        <v>0.425917606733433</v>
      </c>
      <c r="E286" s="25" t="n">
        <f aca="false">NORMSDIST(C286)</f>
        <v>0.455225656486958</v>
      </c>
      <c r="F286" s="23" t="n">
        <f aca="true">BETAINV(RAND(),T1_PERT!$F$5,T1_PERT!$G$5,T1_PERT!$C$5,T1_PERT!$E$5)</f>
        <v>3.77019260499789</v>
      </c>
      <c r="G286" s="23" t="n">
        <f aca="false">BETAINV(D286,T1_PERT!$F$6,T1_PERT!$G$6,T1_PERT!$C$6,T1_PERT!$E$6)</f>
        <v>5.02781414313447</v>
      </c>
      <c r="H286" s="23" t="n">
        <f aca="true">BETAINV(RAND(),T1_PERT!$F$7,T1_PERT!$G$7,T1_PERT!$C$7,T1_PERT!$E$7)</f>
        <v>4.60781286173659</v>
      </c>
      <c r="I286" s="23" t="n">
        <f aca="false">BETAINV(E286,T1_PERT!$F$8,T1_PERT!$G$8,T1_PERT!$C$8,T1_PERT!$E$8)</f>
        <v>5.16794108322411</v>
      </c>
      <c r="J286" s="23" t="n">
        <f aca="true">BETAINV(RAND(),T1_PERT!$F$9,T1_PERT!$G$9,T1_PERT!$C$9,T1_PERT!$E$9)</f>
        <v>3.83308468382074</v>
      </c>
      <c r="K286" s="23" t="n">
        <f aca="true">BETAINV(RAND(),T1_PERT!$F$10,T1_PERT!$G$10,T1_PERT!$C$10,T1_PERT!$E$10)</f>
        <v>2.4801535175263</v>
      </c>
      <c r="L286" s="23" t="n">
        <f aca="false">F286+G286+I286+K286</f>
        <v>16.4461013488828</v>
      </c>
      <c r="M286" s="23" t="n">
        <f aca="false">F286+H286+J286+K286</f>
        <v>14.6912436680815</v>
      </c>
      <c r="N286" s="23" t="n">
        <f aca="false">MAX(L286,M286)</f>
        <v>16.4461013488828</v>
      </c>
    </row>
    <row r="287" customFormat="false" ht="15" hidden="false" customHeight="false" outlineLevel="0" collapsed="false">
      <c r="A287" s="5" t="n">
        <v>268</v>
      </c>
      <c r="B287" s="25" t="n">
        <f aca="true">NORMSINV(RAND())</f>
        <v>-0.556853681454676</v>
      </c>
      <c r="C287" s="25" t="n">
        <f aca="true">$C$4*B287+SQRT(1-$C$4^2)*NORMSINV(RAND())</f>
        <v>-0.667137021210155</v>
      </c>
      <c r="D287" s="25" t="n">
        <f aca="false">NORMSDIST(B287)</f>
        <v>0.288813701635336</v>
      </c>
      <c r="E287" s="25" t="n">
        <f aca="false">NORMSDIST(C287)</f>
        <v>0.252342307286716</v>
      </c>
      <c r="F287" s="23" t="n">
        <f aca="true">BETAINV(RAND(),T1_PERT!$F$5,T1_PERT!$G$5,T1_PERT!$C$5,T1_PERT!$E$5)</f>
        <v>3.64787946590648</v>
      </c>
      <c r="G287" s="23" t="n">
        <f aca="false">BETAINV(D287,T1_PERT!$F$6,T1_PERT!$G$6,T1_PERT!$C$6,T1_PERT!$E$6)</f>
        <v>4.60467166285309</v>
      </c>
      <c r="H287" s="23" t="n">
        <f aca="true">BETAINV(RAND(),T1_PERT!$F$7,T1_PERT!$G$7,T1_PERT!$C$7,T1_PERT!$E$7)</f>
        <v>4.75088292662854</v>
      </c>
      <c r="I287" s="23" t="n">
        <f aca="false">BETAINV(E287,T1_PERT!$F$8,T1_PERT!$G$8,T1_PERT!$C$8,T1_PERT!$E$8)</f>
        <v>4.77966397284664</v>
      </c>
      <c r="J287" s="23" t="n">
        <f aca="true">BETAINV(RAND(),T1_PERT!$F$9,T1_PERT!$G$9,T1_PERT!$C$9,T1_PERT!$E$9)</f>
        <v>4.06515326738549</v>
      </c>
      <c r="K287" s="23" t="n">
        <f aca="true">BETAINV(RAND(),T1_PERT!$F$10,T1_PERT!$G$10,T1_PERT!$C$10,T1_PERT!$E$10)</f>
        <v>2.55423194530286</v>
      </c>
      <c r="L287" s="23" t="n">
        <f aca="false">F287+G287+I287+K287</f>
        <v>15.5864470469091</v>
      </c>
      <c r="M287" s="23" t="n">
        <f aca="false">F287+H287+J287+K287</f>
        <v>15.0181476052234</v>
      </c>
      <c r="N287" s="23" t="n">
        <f aca="false">MAX(L287,M287)</f>
        <v>15.5864470469091</v>
      </c>
    </row>
    <row r="288" customFormat="false" ht="15" hidden="false" customHeight="false" outlineLevel="0" collapsed="false">
      <c r="A288" s="5" t="n">
        <v>269</v>
      </c>
      <c r="B288" s="25" t="n">
        <f aca="true">NORMSINV(RAND())</f>
        <v>-0.828486954632936</v>
      </c>
      <c r="C288" s="25" t="n">
        <f aca="true">$C$4*B288+SQRT(1-$C$4^2)*NORMSINV(RAND())</f>
        <v>-0.24413353478856</v>
      </c>
      <c r="D288" s="25" t="n">
        <f aca="false">NORMSDIST(B288)</f>
        <v>0.203697389930861</v>
      </c>
      <c r="E288" s="25" t="n">
        <f aca="false">NORMSDIST(C288)</f>
        <v>0.403563700578658</v>
      </c>
      <c r="F288" s="23" t="n">
        <f aca="true">BETAINV(RAND(),T1_PERT!$F$5,T1_PERT!$G$5,T1_PERT!$C$5,T1_PERT!$E$5)</f>
        <v>4.29586234787328</v>
      </c>
      <c r="G288" s="23" t="n">
        <f aca="false">BETAINV(D288,T1_PERT!$F$6,T1_PERT!$G$6,T1_PERT!$C$6,T1_PERT!$E$6)</f>
        <v>4.32292422109545</v>
      </c>
      <c r="H288" s="23" t="n">
        <f aca="true">BETAINV(RAND(),T1_PERT!$F$7,T1_PERT!$G$7,T1_PERT!$C$7,T1_PERT!$E$7)</f>
        <v>5.03355639476858</v>
      </c>
      <c r="I288" s="23" t="n">
        <f aca="false">BETAINV(E288,T1_PERT!$F$8,T1_PERT!$G$8,T1_PERT!$C$8,T1_PERT!$E$8)</f>
        <v>5.06905154772506</v>
      </c>
      <c r="J288" s="23" t="n">
        <f aca="true">BETAINV(RAND(),T1_PERT!$F$9,T1_PERT!$G$9,T1_PERT!$C$9,T1_PERT!$E$9)</f>
        <v>4.17125161807254</v>
      </c>
      <c r="K288" s="23" t="n">
        <f aca="true">BETAINV(RAND(),T1_PERT!$F$10,T1_PERT!$G$10,T1_PERT!$C$10,T1_PERT!$E$10)</f>
        <v>1.80649269955109</v>
      </c>
      <c r="L288" s="23" t="n">
        <f aca="false">F288+G288+I288+K288</f>
        <v>15.4943308162449</v>
      </c>
      <c r="M288" s="23" t="n">
        <f aca="false">F288+H288+J288+K288</f>
        <v>15.3071630602655</v>
      </c>
      <c r="N288" s="23" t="n">
        <f aca="false">MAX(L288,M288)</f>
        <v>15.4943308162449</v>
      </c>
    </row>
    <row r="289" customFormat="false" ht="15" hidden="false" customHeight="false" outlineLevel="0" collapsed="false">
      <c r="A289" s="5" t="n">
        <v>270</v>
      </c>
      <c r="B289" s="25" t="n">
        <f aca="true">NORMSINV(RAND())</f>
        <v>1.01338172721585</v>
      </c>
      <c r="C289" s="25" t="n">
        <f aca="true">$C$4*B289+SQRT(1-$C$4^2)*NORMSINV(RAND())</f>
        <v>1.79935069920756</v>
      </c>
      <c r="D289" s="25" t="n">
        <f aca="false">NORMSDIST(B289)</f>
        <v>0.844561068018903</v>
      </c>
      <c r="E289" s="25" t="n">
        <f aca="false">NORMSDIST(C289)</f>
        <v>0.964018388522412</v>
      </c>
      <c r="F289" s="23" t="n">
        <f aca="true">BETAINV(RAND(),T1_PERT!$F$5,T1_PERT!$G$5,T1_PERT!$C$5,T1_PERT!$E$5)</f>
        <v>4.63071387201388</v>
      </c>
      <c r="G289" s="23" t="n">
        <f aca="false">BETAINV(D289,T1_PERT!$F$6,T1_PERT!$G$6,T1_PERT!$C$6,T1_PERT!$E$6)</f>
        <v>6.54050751894158</v>
      </c>
      <c r="H289" s="23" t="n">
        <f aca="true">BETAINV(RAND(),T1_PERT!$F$7,T1_PERT!$G$7,T1_PERT!$C$7,T1_PERT!$E$7)</f>
        <v>4.56530285795795</v>
      </c>
      <c r="I289" s="23" t="n">
        <f aca="false">BETAINV(E289,T1_PERT!$F$8,T1_PERT!$G$8,T1_PERT!$C$8,T1_PERT!$E$8)</f>
        <v>6.74791846709796</v>
      </c>
      <c r="J289" s="23" t="n">
        <f aca="true">BETAINV(RAND(),T1_PERT!$F$9,T1_PERT!$G$9,T1_PERT!$C$9,T1_PERT!$E$9)</f>
        <v>3.76079072421403</v>
      </c>
      <c r="K289" s="23" t="n">
        <f aca="true">BETAINV(RAND(),T1_PERT!$F$10,T1_PERT!$G$10,T1_PERT!$C$10,T1_PERT!$E$10)</f>
        <v>2.09288545236084</v>
      </c>
      <c r="L289" s="23" t="n">
        <f aca="false">F289+G289+I289+K289</f>
        <v>20.0120253104143</v>
      </c>
      <c r="M289" s="23" t="n">
        <f aca="false">F289+H289+J289+K289</f>
        <v>15.0496929065467</v>
      </c>
      <c r="N289" s="23" t="n">
        <f aca="false">MAX(L289,M289)</f>
        <v>20.0120253104143</v>
      </c>
    </row>
    <row r="290" customFormat="false" ht="15" hidden="false" customHeight="false" outlineLevel="0" collapsed="false">
      <c r="A290" s="5" t="n">
        <v>271</v>
      </c>
      <c r="B290" s="25" t="n">
        <f aca="true">NORMSINV(RAND())</f>
        <v>1.41722139838174</v>
      </c>
      <c r="C290" s="25" t="n">
        <f aca="true">$C$4*B290+SQRT(1-$C$4^2)*NORMSINV(RAND())</f>
        <v>0.822404519920381</v>
      </c>
      <c r="D290" s="25" t="n">
        <f aca="false">NORMSDIST(B290)</f>
        <v>0.921790896286782</v>
      </c>
      <c r="E290" s="25" t="n">
        <f aca="false">NORMSDIST(C290)</f>
        <v>0.794576646120896</v>
      </c>
      <c r="F290" s="23" t="n">
        <f aca="true">BETAINV(RAND(),T1_PERT!$F$5,T1_PERT!$G$5,T1_PERT!$C$5,T1_PERT!$E$5)</f>
        <v>4.42427271900984</v>
      </c>
      <c r="G290" s="23" t="n">
        <f aca="false">BETAINV(D290,T1_PERT!$F$6,T1_PERT!$G$6,T1_PERT!$C$6,T1_PERT!$E$6)</f>
        <v>7.02540192624573</v>
      </c>
      <c r="H290" s="23" t="n">
        <f aca="true">BETAINV(RAND(),T1_PERT!$F$7,T1_PERT!$G$7,T1_PERT!$C$7,T1_PERT!$E$7)</f>
        <v>4.22540549638644</v>
      </c>
      <c r="I290" s="23" t="n">
        <f aca="false">BETAINV(E290,T1_PERT!$F$8,T1_PERT!$G$8,T1_PERT!$C$8,T1_PERT!$E$8)</f>
        <v>5.94420139701188</v>
      </c>
      <c r="J290" s="23" t="n">
        <f aca="true">BETAINV(RAND(),T1_PERT!$F$9,T1_PERT!$G$9,T1_PERT!$C$9,T1_PERT!$E$9)</f>
        <v>3.53986949856971</v>
      </c>
      <c r="K290" s="23" t="n">
        <f aca="true">BETAINV(RAND(),T1_PERT!$F$10,T1_PERT!$G$10,T1_PERT!$C$10,T1_PERT!$E$10)</f>
        <v>1.18398232528464</v>
      </c>
      <c r="L290" s="23" t="n">
        <f aca="false">F290+G290+I290+K290</f>
        <v>18.5778583675521</v>
      </c>
      <c r="M290" s="23" t="n">
        <f aca="false">F290+H290+J290+K290</f>
        <v>13.3735300392506</v>
      </c>
      <c r="N290" s="23" t="n">
        <f aca="false">MAX(L290,M290)</f>
        <v>18.5778583675521</v>
      </c>
    </row>
    <row r="291" customFormat="false" ht="15" hidden="false" customHeight="false" outlineLevel="0" collapsed="false">
      <c r="A291" s="5" t="n">
        <v>272</v>
      </c>
      <c r="B291" s="25" t="n">
        <f aca="true">NORMSINV(RAND())</f>
        <v>-0.44110051872714</v>
      </c>
      <c r="C291" s="25" t="n">
        <f aca="true">$C$4*B291+SQRT(1-$C$4^2)*NORMSINV(RAND())</f>
        <v>-1.86977521721869</v>
      </c>
      <c r="D291" s="25" t="n">
        <f aca="false">NORMSDIST(B291)</f>
        <v>0.329570113996839</v>
      </c>
      <c r="E291" s="25" t="n">
        <f aca="false">NORMSDIST(C291)</f>
        <v>0.0307575196229182</v>
      </c>
      <c r="F291" s="23" t="n">
        <f aca="true">BETAINV(RAND(),T1_PERT!$F$5,T1_PERT!$G$5,T1_PERT!$C$5,T1_PERT!$E$5)</f>
        <v>4.05708268017525</v>
      </c>
      <c r="G291" s="23" t="n">
        <f aca="false">BETAINV(D291,T1_PERT!$F$6,T1_PERT!$G$6,T1_PERT!$C$6,T1_PERT!$E$6)</f>
        <v>4.7325980060012</v>
      </c>
      <c r="H291" s="23" t="n">
        <f aca="true">BETAINV(RAND(),T1_PERT!$F$7,T1_PERT!$G$7,T1_PERT!$C$7,T1_PERT!$E$7)</f>
        <v>6.69578312267966</v>
      </c>
      <c r="I291" s="23" t="n">
        <f aca="false">BETAINV(E291,T1_PERT!$F$8,T1_PERT!$G$8,T1_PERT!$C$8,T1_PERT!$E$8)</f>
        <v>4.2354959072416</v>
      </c>
      <c r="J291" s="23" t="n">
        <f aca="true">BETAINV(RAND(),T1_PERT!$F$9,T1_PERT!$G$9,T1_PERT!$C$9,T1_PERT!$E$9)</f>
        <v>5.31232771202959</v>
      </c>
      <c r="K291" s="23" t="n">
        <f aca="true">BETAINV(RAND(),T1_PERT!$F$10,T1_PERT!$G$10,T1_PERT!$C$10,T1_PERT!$E$10)</f>
        <v>2.16441922514017</v>
      </c>
      <c r="L291" s="23" t="n">
        <f aca="false">F291+G291+I291+K291</f>
        <v>15.1895958185582</v>
      </c>
      <c r="M291" s="23" t="n">
        <f aca="false">F291+H291+J291+K291</f>
        <v>18.2296127400247</v>
      </c>
      <c r="N291" s="23" t="n">
        <f aca="false">MAX(L291,M291)</f>
        <v>18.2296127400247</v>
      </c>
    </row>
    <row r="292" customFormat="false" ht="15" hidden="false" customHeight="false" outlineLevel="0" collapsed="false">
      <c r="A292" s="5" t="n">
        <v>273</v>
      </c>
      <c r="B292" s="25" t="n">
        <f aca="true">NORMSINV(RAND())</f>
        <v>-0.660760589466964</v>
      </c>
      <c r="C292" s="25" t="n">
        <f aca="true">$C$4*B292+SQRT(1-$C$4^2)*NORMSINV(RAND())</f>
        <v>-0.939026819219872</v>
      </c>
      <c r="D292" s="25" t="n">
        <f aca="false">NORMSDIST(B292)</f>
        <v>0.254382930309247</v>
      </c>
      <c r="E292" s="25" t="n">
        <f aca="false">NORMSDIST(C292)</f>
        <v>0.173858487430961</v>
      </c>
      <c r="F292" s="23" t="n">
        <f aca="true">BETAINV(RAND(),T1_PERT!$F$5,T1_PERT!$G$5,T1_PERT!$C$5,T1_PERT!$E$5)</f>
        <v>4.69875469344128</v>
      </c>
      <c r="G292" s="23" t="n">
        <f aca="false">BETAINV(D292,T1_PERT!$F$6,T1_PERT!$G$6,T1_PERT!$C$6,T1_PERT!$E$6)</f>
        <v>4.49370832221538</v>
      </c>
      <c r="H292" s="23" t="n">
        <f aca="true">BETAINV(RAND(),T1_PERT!$F$7,T1_PERT!$G$7,T1_PERT!$C$7,T1_PERT!$E$7)</f>
        <v>6.38930371748998</v>
      </c>
      <c r="I292" s="23" t="n">
        <f aca="false">BETAINV(E292,T1_PERT!$F$8,T1_PERT!$G$8,T1_PERT!$C$8,T1_PERT!$E$8)</f>
        <v>4.61954192798202</v>
      </c>
      <c r="J292" s="23" t="n">
        <f aca="true">BETAINV(RAND(),T1_PERT!$F$9,T1_PERT!$G$9,T1_PERT!$C$9,T1_PERT!$E$9)</f>
        <v>3.92162638295049</v>
      </c>
      <c r="K292" s="23" t="n">
        <f aca="true">BETAINV(RAND(),T1_PERT!$F$10,T1_PERT!$G$10,T1_PERT!$C$10,T1_PERT!$E$10)</f>
        <v>2.3547753657176</v>
      </c>
      <c r="L292" s="23" t="n">
        <f aca="false">F292+G292+I292+K292</f>
        <v>16.1667803093563</v>
      </c>
      <c r="M292" s="23" t="n">
        <f aca="false">F292+H292+J292+K292</f>
        <v>17.3644601595994</v>
      </c>
      <c r="N292" s="23" t="n">
        <f aca="false">MAX(L292,M292)</f>
        <v>17.3644601595994</v>
      </c>
    </row>
    <row r="293" customFormat="false" ht="15" hidden="false" customHeight="false" outlineLevel="0" collapsed="false">
      <c r="A293" s="5" t="n">
        <v>274</v>
      </c>
      <c r="B293" s="25" t="n">
        <f aca="true">NORMSINV(RAND())</f>
        <v>1.23637208364478</v>
      </c>
      <c r="C293" s="25" t="n">
        <f aca="true">$C$4*B293+SQRT(1-$C$4^2)*NORMSINV(RAND())</f>
        <v>-0.541694983186506</v>
      </c>
      <c r="D293" s="25" t="n">
        <f aca="false">NORMSDIST(B293)</f>
        <v>0.891839856006283</v>
      </c>
      <c r="E293" s="25" t="n">
        <f aca="false">NORMSDIST(C293)</f>
        <v>0.294014323174723</v>
      </c>
      <c r="F293" s="23" t="n">
        <f aca="true">BETAINV(RAND(),T1_PERT!$F$5,T1_PERT!$G$5,T1_PERT!$C$5,T1_PERT!$E$5)</f>
        <v>4.61013619195695</v>
      </c>
      <c r="G293" s="23" t="n">
        <f aca="false">BETAINV(D293,T1_PERT!$F$6,T1_PERT!$G$6,T1_PERT!$C$6,T1_PERT!$E$6)</f>
        <v>6.81286749849047</v>
      </c>
      <c r="H293" s="23" t="n">
        <f aca="true">BETAINV(RAND(),T1_PERT!$F$7,T1_PERT!$G$7,T1_PERT!$C$7,T1_PERT!$E$7)</f>
        <v>4.01286492494798</v>
      </c>
      <c r="I293" s="23" t="n">
        <f aca="false">BETAINV(E293,T1_PERT!$F$8,T1_PERT!$G$8,T1_PERT!$C$8,T1_PERT!$E$8)</f>
        <v>4.8606118055086</v>
      </c>
      <c r="J293" s="23" t="n">
        <f aca="true">BETAINV(RAND(),T1_PERT!$F$9,T1_PERT!$G$9,T1_PERT!$C$9,T1_PERT!$E$9)</f>
        <v>4.47218366836659</v>
      </c>
      <c r="K293" s="23" t="n">
        <f aca="true">BETAINV(RAND(),T1_PERT!$F$10,T1_PERT!$G$10,T1_PERT!$C$10,T1_PERT!$E$10)</f>
        <v>2.6715107328116</v>
      </c>
      <c r="L293" s="23" t="n">
        <f aca="false">F293+G293+I293+K293</f>
        <v>18.9551262287676</v>
      </c>
      <c r="M293" s="23" t="n">
        <f aca="false">F293+H293+J293+K293</f>
        <v>15.7666955180831</v>
      </c>
      <c r="N293" s="23" t="n">
        <f aca="false">MAX(L293,M293)</f>
        <v>18.9551262287676</v>
      </c>
    </row>
    <row r="294" customFormat="false" ht="15" hidden="false" customHeight="false" outlineLevel="0" collapsed="false">
      <c r="A294" s="5" t="n">
        <v>275</v>
      </c>
      <c r="B294" s="25" t="n">
        <f aca="true">NORMSINV(RAND())</f>
        <v>-0.886734562252132</v>
      </c>
      <c r="C294" s="25" t="n">
        <f aca="true">$C$4*B294+SQRT(1-$C$4^2)*NORMSINV(RAND())</f>
        <v>-0.719381598503717</v>
      </c>
      <c r="D294" s="25" t="n">
        <f aca="false">NORMSDIST(B294)</f>
        <v>0.187610912897698</v>
      </c>
      <c r="E294" s="25" t="n">
        <f aca="false">NORMSDIST(C294)</f>
        <v>0.235952915835809</v>
      </c>
      <c r="F294" s="23" t="n">
        <f aca="true">BETAINV(RAND(),T1_PERT!$F$5,T1_PERT!$G$5,T1_PERT!$C$5,T1_PERT!$E$5)</f>
        <v>3.42282469105663</v>
      </c>
      <c r="G294" s="23" t="n">
        <f aca="false">BETAINV(D294,T1_PERT!$F$6,T1_PERT!$G$6,T1_PERT!$C$6,T1_PERT!$E$6)</f>
        <v>4.26615048425662</v>
      </c>
      <c r="H294" s="23" t="n">
        <f aca="true">BETAINV(RAND(),T1_PERT!$F$7,T1_PERT!$G$7,T1_PERT!$C$7,T1_PERT!$E$7)</f>
        <v>4.92548103423936</v>
      </c>
      <c r="I294" s="23" t="n">
        <f aca="false">BETAINV(E294,T1_PERT!$F$8,T1_PERT!$G$8,T1_PERT!$C$8,T1_PERT!$E$8)</f>
        <v>4.74724195575285</v>
      </c>
      <c r="J294" s="23" t="n">
        <f aca="true">BETAINV(RAND(),T1_PERT!$F$9,T1_PERT!$G$9,T1_PERT!$C$9,T1_PERT!$E$9)</f>
        <v>4.55610733497894</v>
      </c>
      <c r="K294" s="23" t="n">
        <f aca="true">BETAINV(RAND(),T1_PERT!$F$10,T1_PERT!$G$10,T1_PERT!$C$10,T1_PERT!$E$10)</f>
        <v>2.15885414721115</v>
      </c>
      <c r="L294" s="23" t="n">
        <f aca="false">F294+G294+I294+K294</f>
        <v>14.5950712782773</v>
      </c>
      <c r="M294" s="23" t="n">
        <f aca="false">F294+H294+J294+K294</f>
        <v>15.0632672074861</v>
      </c>
      <c r="N294" s="23" t="n">
        <f aca="false">MAX(L294,M294)</f>
        <v>15.0632672074861</v>
      </c>
    </row>
    <row r="295" customFormat="false" ht="15" hidden="false" customHeight="false" outlineLevel="0" collapsed="false">
      <c r="A295" s="5" t="n">
        <v>276</v>
      </c>
      <c r="B295" s="25" t="n">
        <f aca="true">NORMSINV(RAND())</f>
        <v>-0.0534786309924696</v>
      </c>
      <c r="C295" s="25" t="n">
        <f aca="true">$C$4*B295+SQRT(1-$C$4^2)*NORMSINV(RAND())</f>
        <v>0.288433325453574</v>
      </c>
      <c r="D295" s="25" t="n">
        <f aca="false">NORMSDIST(B295)</f>
        <v>0.478675278139306</v>
      </c>
      <c r="E295" s="25" t="n">
        <f aca="false">NORMSDIST(C295)</f>
        <v>0.613492469445817</v>
      </c>
      <c r="F295" s="23" t="n">
        <f aca="true">BETAINV(RAND(),T1_PERT!$F$5,T1_PERT!$G$5,T1_PERT!$C$5,T1_PERT!$E$5)</f>
        <v>3.61770749911669</v>
      </c>
      <c r="G295" s="23" t="n">
        <f aca="false">BETAINV(D295,T1_PERT!$F$6,T1_PERT!$G$6,T1_PERT!$C$6,T1_PERT!$E$6)</f>
        <v>5.18911450529708</v>
      </c>
      <c r="H295" s="23" t="n">
        <f aca="true">BETAINV(RAND(),T1_PERT!$F$7,T1_PERT!$G$7,T1_PERT!$C$7,T1_PERT!$E$7)</f>
        <v>6.55854206976878</v>
      </c>
      <c r="I295" s="23" t="n">
        <f aca="false">BETAINV(E295,T1_PERT!$F$8,T1_PERT!$G$8,T1_PERT!$C$8,T1_PERT!$E$8)</f>
        <v>5.48902671749709</v>
      </c>
      <c r="J295" s="23" t="n">
        <f aca="true">BETAINV(RAND(),T1_PERT!$F$9,T1_PERT!$G$9,T1_PERT!$C$9,T1_PERT!$E$9)</f>
        <v>5.13675420231764</v>
      </c>
      <c r="K295" s="23" t="n">
        <f aca="true">BETAINV(RAND(),T1_PERT!$F$10,T1_PERT!$G$10,T1_PERT!$C$10,T1_PERT!$E$10)</f>
        <v>2.16826796596264</v>
      </c>
      <c r="L295" s="23" t="n">
        <f aca="false">F295+G295+I295+K295</f>
        <v>16.4641166878735</v>
      </c>
      <c r="M295" s="23" t="n">
        <f aca="false">F295+H295+J295+K295</f>
        <v>17.4812717371658</v>
      </c>
      <c r="N295" s="23" t="n">
        <f aca="false">MAX(L295,M295)</f>
        <v>17.4812717371658</v>
      </c>
    </row>
    <row r="296" customFormat="false" ht="15" hidden="false" customHeight="false" outlineLevel="0" collapsed="false">
      <c r="A296" s="5" t="n">
        <v>277</v>
      </c>
      <c r="B296" s="25" t="n">
        <f aca="true">NORMSINV(RAND())</f>
        <v>-0.386316429913891</v>
      </c>
      <c r="C296" s="25" t="n">
        <f aca="true">$C$4*B296+SQRT(1-$C$4^2)*NORMSINV(RAND())</f>
        <v>-0.439686950645343</v>
      </c>
      <c r="D296" s="25" t="n">
        <f aca="false">NORMSDIST(B296)</f>
        <v>0.34963116694698</v>
      </c>
      <c r="E296" s="25" t="n">
        <f aca="false">NORMSDIST(C296)</f>
        <v>0.330081927557959</v>
      </c>
      <c r="F296" s="23" t="n">
        <f aca="true">BETAINV(RAND(),T1_PERT!$F$5,T1_PERT!$G$5,T1_PERT!$C$5,T1_PERT!$E$5)</f>
        <v>3.07084886281123</v>
      </c>
      <c r="G296" s="23" t="n">
        <f aca="false">BETAINV(D296,T1_PERT!$F$6,T1_PERT!$G$6,T1_PERT!$C$6,T1_PERT!$E$6)</f>
        <v>4.79462842056267</v>
      </c>
      <c r="H296" s="23" t="n">
        <f aca="true">BETAINV(RAND(),T1_PERT!$F$7,T1_PERT!$G$7,T1_PERT!$C$7,T1_PERT!$E$7)</f>
        <v>5.10218250295687</v>
      </c>
      <c r="I296" s="23" t="n">
        <f aca="false">BETAINV(E296,T1_PERT!$F$8,T1_PERT!$G$8,T1_PERT!$C$8,T1_PERT!$E$8)</f>
        <v>4.9295573261679</v>
      </c>
      <c r="J296" s="23" t="n">
        <f aca="true">BETAINV(RAND(),T1_PERT!$F$9,T1_PERT!$G$9,T1_PERT!$C$9,T1_PERT!$E$9)</f>
        <v>4.27738827478461</v>
      </c>
      <c r="K296" s="23" t="n">
        <f aca="true">BETAINV(RAND(),T1_PERT!$F$10,T1_PERT!$G$10,T1_PERT!$C$10,T1_PERT!$E$10)</f>
        <v>1.84537636872745</v>
      </c>
      <c r="L296" s="23" t="n">
        <f aca="false">F296+G296+I296+K296</f>
        <v>14.6404109782693</v>
      </c>
      <c r="M296" s="23" t="n">
        <f aca="false">F296+H296+J296+K296</f>
        <v>14.2957960092802</v>
      </c>
      <c r="N296" s="23" t="n">
        <f aca="false">MAX(L296,M296)</f>
        <v>14.6404109782693</v>
      </c>
    </row>
    <row r="297" customFormat="false" ht="15" hidden="false" customHeight="false" outlineLevel="0" collapsed="false">
      <c r="A297" s="5" t="n">
        <v>278</v>
      </c>
      <c r="B297" s="25" t="n">
        <f aca="true">NORMSINV(RAND())</f>
        <v>-0.333961230807323</v>
      </c>
      <c r="C297" s="25" t="n">
        <f aca="true">$C$4*B297+SQRT(1-$C$4^2)*NORMSINV(RAND())</f>
        <v>-0.0962736516568729</v>
      </c>
      <c r="D297" s="25" t="n">
        <f aca="false">NORMSDIST(B297)</f>
        <v>0.36920440701776</v>
      </c>
      <c r="E297" s="25" t="n">
        <f aca="false">NORMSDIST(C297)</f>
        <v>0.461651618398248</v>
      </c>
      <c r="F297" s="23" t="n">
        <f aca="true">BETAINV(RAND(),T1_PERT!$F$5,T1_PERT!$G$5,T1_PERT!$C$5,T1_PERT!$E$5)</f>
        <v>5.05318649693821</v>
      </c>
      <c r="G297" s="23" t="n">
        <f aca="false">BETAINV(D297,T1_PERT!$F$6,T1_PERT!$G$6,T1_PERT!$C$6,T1_PERT!$E$6)</f>
        <v>4.85474777874122</v>
      </c>
      <c r="H297" s="23" t="n">
        <f aca="true">BETAINV(RAND(),T1_PERT!$F$7,T1_PERT!$G$7,T1_PERT!$C$7,T1_PERT!$E$7)</f>
        <v>6.25525085835522</v>
      </c>
      <c r="I297" s="23" t="n">
        <f aca="false">BETAINV(E297,T1_PERT!$F$8,T1_PERT!$G$8,T1_PERT!$C$8,T1_PERT!$E$8)</f>
        <v>5.18035875430003</v>
      </c>
      <c r="J297" s="23" t="n">
        <f aca="true">BETAINV(RAND(),T1_PERT!$F$9,T1_PERT!$G$9,T1_PERT!$C$9,T1_PERT!$E$9)</f>
        <v>5.02705146615139</v>
      </c>
      <c r="K297" s="23" t="n">
        <f aca="true">BETAINV(RAND(),T1_PERT!$F$10,T1_PERT!$G$10,T1_PERT!$C$10,T1_PERT!$E$10)</f>
        <v>1.84450657118327</v>
      </c>
      <c r="L297" s="23" t="n">
        <f aca="false">F297+G297+I297+K297</f>
        <v>16.9327996011627</v>
      </c>
      <c r="M297" s="23" t="n">
        <f aca="false">F297+H297+J297+K297</f>
        <v>18.1799953926281</v>
      </c>
      <c r="N297" s="23" t="n">
        <f aca="false">MAX(L297,M297)</f>
        <v>18.1799953926281</v>
      </c>
    </row>
    <row r="298" customFormat="false" ht="15" hidden="false" customHeight="false" outlineLevel="0" collapsed="false">
      <c r="A298" s="5" t="n">
        <v>279</v>
      </c>
      <c r="B298" s="25" t="n">
        <f aca="true">NORMSINV(RAND())</f>
        <v>-1.50903696963547</v>
      </c>
      <c r="C298" s="25" t="n">
        <f aca="true">$C$4*B298+SQRT(1-$C$4^2)*NORMSINV(RAND())</f>
        <v>-1.60578355267226</v>
      </c>
      <c r="D298" s="25" t="n">
        <f aca="false">NORMSDIST(B298)</f>
        <v>0.0656446677031912</v>
      </c>
      <c r="E298" s="25" t="n">
        <f aca="false">NORMSDIST(C298)</f>
        <v>0.0541607378224777</v>
      </c>
      <c r="F298" s="23" t="n">
        <f aca="true">BETAINV(RAND(),T1_PERT!$F$5,T1_PERT!$G$5,T1_PERT!$C$5,T1_PERT!$E$5)</f>
        <v>3.94088172052259</v>
      </c>
      <c r="G298" s="23" t="n">
        <f aca="false">BETAINV(D298,T1_PERT!$F$6,T1_PERT!$G$6,T1_PERT!$C$6,T1_PERT!$E$6)</f>
        <v>3.74795681930795</v>
      </c>
      <c r="H298" s="23" t="n">
        <f aca="true">BETAINV(RAND(),T1_PERT!$F$7,T1_PERT!$G$7,T1_PERT!$C$7,T1_PERT!$E$7)</f>
        <v>4.66548992626363</v>
      </c>
      <c r="I298" s="23" t="n">
        <f aca="false">BETAINV(E298,T1_PERT!$F$8,T1_PERT!$G$8,T1_PERT!$C$8,T1_PERT!$E$8)</f>
        <v>4.3193556328043</v>
      </c>
      <c r="J298" s="23" t="n">
        <f aca="true">BETAINV(RAND(),T1_PERT!$F$9,T1_PERT!$G$9,T1_PERT!$C$9,T1_PERT!$E$9)</f>
        <v>3.23900576405031</v>
      </c>
      <c r="K298" s="23" t="n">
        <f aca="true">BETAINV(RAND(),T1_PERT!$F$10,T1_PERT!$G$10,T1_PERT!$C$10,T1_PERT!$E$10)</f>
        <v>2.32013888968567</v>
      </c>
      <c r="L298" s="23" t="n">
        <f aca="false">F298+G298+I298+K298</f>
        <v>14.3283330623205</v>
      </c>
      <c r="M298" s="23" t="n">
        <f aca="false">F298+H298+J298+K298</f>
        <v>14.1655163005222</v>
      </c>
      <c r="N298" s="23" t="n">
        <f aca="false">MAX(L298,M298)</f>
        <v>14.3283330623205</v>
      </c>
    </row>
    <row r="299" customFormat="false" ht="15" hidden="false" customHeight="false" outlineLevel="0" collapsed="false">
      <c r="A299" s="5" t="n">
        <v>280</v>
      </c>
      <c r="B299" s="25" t="n">
        <f aca="true">NORMSINV(RAND())</f>
        <v>0.183203877979992</v>
      </c>
      <c r="C299" s="25" t="n">
        <f aca="true">$C$4*B299+SQRT(1-$C$4^2)*NORMSINV(RAND())</f>
        <v>-0.129341954082769</v>
      </c>
      <c r="D299" s="25" t="n">
        <f aca="false">NORMSDIST(B299)</f>
        <v>0.572680974160859</v>
      </c>
      <c r="E299" s="25" t="n">
        <f aca="false">NORMSDIST(C299)</f>
        <v>0.448543537832446</v>
      </c>
      <c r="F299" s="23" t="n">
        <f aca="true">BETAINV(RAND(),T1_PERT!$F$5,T1_PERT!$G$5,T1_PERT!$C$5,T1_PERT!$E$5)</f>
        <v>4.67083092143497</v>
      </c>
      <c r="G299" s="23" t="n">
        <f aca="false">BETAINV(D299,T1_PERT!$F$6,T1_PERT!$G$6,T1_PERT!$C$6,T1_PERT!$E$6)</f>
        <v>5.48383045197949</v>
      </c>
      <c r="H299" s="23" t="n">
        <f aca="true">BETAINV(RAND(),T1_PERT!$F$7,T1_PERT!$G$7,T1_PERT!$C$7,T1_PERT!$E$7)</f>
        <v>4.95820106624438</v>
      </c>
      <c r="I299" s="23" t="n">
        <f aca="false">BETAINV(E299,T1_PERT!$F$8,T1_PERT!$G$8,T1_PERT!$C$8,T1_PERT!$E$8)</f>
        <v>5.15506150705012</v>
      </c>
      <c r="J299" s="23" t="n">
        <f aca="true">BETAINV(RAND(),T1_PERT!$F$9,T1_PERT!$G$9,T1_PERT!$C$9,T1_PERT!$E$9)</f>
        <v>3.84688248905085</v>
      </c>
      <c r="K299" s="23" t="n">
        <f aca="true">BETAINV(RAND(),T1_PERT!$F$10,T1_PERT!$G$10,T1_PERT!$C$10,T1_PERT!$E$10)</f>
        <v>1.63013334345764</v>
      </c>
      <c r="L299" s="23" t="n">
        <f aca="false">F299+G299+I299+K299</f>
        <v>16.9398562239222</v>
      </c>
      <c r="M299" s="23" t="n">
        <f aca="false">F299+H299+J299+K299</f>
        <v>15.1060478201878</v>
      </c>
      <c r="N299" s="23" t="n">
        <f aca="false">MAX(L299,M299)</f>
        <v>16.9398562239222</v>
      </c>
    </row>
    <row r="300" customFormat="false" ht="15" hidden="false" customHeight="false" outlineLevel="0" collapsed="false">
      <c r="A300" s="5" t="n">
        <v>281</v>
      </c>
      <c r="B300" s="25" t="n">
        <f aca="true">NORMSINV(RAND())</f>
        <v>-0.491325858796369</v>
      </c>
      <c r="C300" s="25" t="n">
        <f aca="true">$C$4*B300+SQRT(1-$C$4^2)*NORMSINV(RAND())</f>
        <v>-0.904320031982123</v>
      </c>
      <c r="D300" s="25" t="n">
        <f aca="false">NORMSDIST(B300)</f>
        <v>0.311597996660073</v>
      </c>
      <c r="E300" s="25" t="n">
        <f aca="false">NORMSDIST(C300)</f>
        <v>0.182912863867256</v>
      </c>
      <c r="F300" s="23" t="n">
        <f aca="true">BETAINV(RAND(),T1_PERT!$F$5,T1_PERT!$G$5,T1_PERT!$C$5,T1_PERT!$E$5)</f>
        <v>2.68096582354522</v>
      </c>
      <c r="G300" s="23" t="n">
        <f aca="false">BETAINV(D300,T1_PERT!$F$6,T1_PERT!$G$6,T1_PERT!$C$6,T1_PERT!$E$6)</f>
        <v>4.67655362251249</v>
      </c>
      <c r="H300" s="23" t="n">
        <f aca="true">BETAINV(RAND(),T1_PERT!$F$7,T1_PERT!$G$7,T1_PERT!$C$7,T1_PERT!$E$7)</f>
        <v>7.36606140380885</v>
      </c>
      <c r="I300" s="23" t="n">
        <f aca="false">BETAINV(E300,T1_PERT!$F$8,T1_PERT!$G$8,T1_PERT!$C$8,T1_PERT!$E$8)</f>
        <v>4.63878028863621</v>
      </c>
      <c r="J300" s="23" t="n">
        <f aca="true">BETAINV(RAND(),T1_PERT!$F$9,T1_PERT!$G$9,T1_PERT!$C$9,T1_PERT!$E$9)</f>
        <v>4.56550447122564</v>
      </c>
      <c r="K300" s="23" t="n">
        <f aca="true">BETAINV(RAND(),T1_PERT!$F$10,T1_PERT!$G$10,T1_PERT!$C$10,T1_PERT!$E$10)</f>
        <v>2.05413166353065</v>
      </c>
      <c r="L300" s="23" t="n">
        <f aca="false">F300+G300+I300+K300</f>
        <v>14.0504313982246</v>
      </c>
      <c r="M300" s="23" t="n">
        <f aca="false">F300+H300+J300+K300</f>
        <v>16.6666633621104</v>
      </c>
      <c r="N300" s="23" t="n">
        <f aca="false">MAX(L300,M300)</f>
        <v>16.6666633621104</v>
      </c>
    </row>
    <row r="301" customFormat="false" ht="15" hidden="false" customHeight="false" outlineLevel="0" collapsed="false">
      <c r="A301" s="5" t="n">
        <v>282</v>
      </c>
      <c r="B301" s="25" t="n">
        <f aca="true">NORMSINV(RAND())</f>
        <v>0.054107792770234</v>
      </c>
      <c r="C301" s="25" t="n">
        <f aca="true">$C$4*B301+SQRT(1-$C$4^2)*NORMSINV(RAND())</f>
        <v>0.444439606105666</v>
      </c>
      <c r="D301" s="25" t="n">
        <f aca="false">NORMSDIST(B301)</f>
        <v>0.521575358194075</v>
      </c>
      <c r="E301" s="25" t="n">
        <f aca="false">NORMSDIST(C301)</f>
        <v>0.671637608025303</v>
      </c>
      <c r="F301" s="23" t="n">
        <f aca="true">BETAINV(RAND(),T1_PERT!$F$5,T1_PERT!$G$5,T1_PERT!$C$5,T1_PERT!$E$5)</f>
        <v>5.71797006565782</v>
      </c>
      <c r="G301" s="23" t="n">
        <f aca="false">BETAINV(D301,T1_PERT!$F$6,T1_PERT!$G$6,T1_PERT!$C$6,T1_PERT!$E$6)</f>
        <v>5.32194466015283</v>
      </c>
      <c r="H301" s="23" t="n">
        <f aca="true">BETAINV(RAND(),T1_PERT!$F$7,T1_PERT!$G$7,T1_PERT!$C$7,T1_PERT!$E$7)</f>
        <v>5.27872085860371</v>
      </c>
      <c r="I301" s="23" t="n">
        <f aca="false">BETAINV(E301,T1_PERT!$F$8,T1_PERT!$G$8,T1_PERT!$C$8,T1_PERT!$E$8)</f>
        <v>5.62002790670678</v>
      </c>
      <c r="J301" s="23" t="n">
        <f aca="true">BETAINV(RAND(),T1_PERT!$F$9,T1_PERT!$G$9,T1_PERT!$C$9,T1_PERT!$E$9)</f>
        <v>5.29725530732335</v>
      </c>
      <c r="K301" s="23" t="n">
        <f aca="true">BETAINV(RAND(),T1_PERT!$F$10,T1_PERT!$G$10,T1_PERT!$C$10,T1_PERT!$E$10)</f>
        <v>2.24651785500829</v>
      </c>
      <c r="L301" s="23" t="n">
        <f aca="false">F301+G301+I301+K301</f>
        <v>18.9064604875257</v>
      </c>
      <c r="M301" s="23" t="n">
        <f aca="false">F301+H301+J301+K301</f>
        <v>18.5404640865932</v>
      </c>
      <c r="N301" s="23" t="n">
        <f aca="false">MAX(L301,M301)</f>
        <v>18.9064604875257</v>
      </c>
    </row>
    <row r="302" customFormat="false" ht="15" hidden="false" customHeight="false" outlineLevel="0" collapsed="false">
      <c r="A302" s="5" t="n">
        <v>283</v>
      </c>
      <c r="B302" s="25" t="n">
        <f aca="true">NORMSINV(RAND())</f>
        <v>1.53471772894984</v>
      </c>
      <c r="C302" s="25" t="n">
        <f aca="true">$C$4*B302+SQRT(1-$C$4^2)*NORMSINV(RAND())</f>
        <v>0.21272078214897</v>
      </c>
      <c r="D302" s="25" t="n">
        <f aca="false">NORMSDIST(B302)</f>
        <v>0.93757341048092</v>
      </c>
      <c r="E302" s="25" t="n">
        <f aca="false">NORMSDIST(C302)</f>
        <v>0.584227622038313</v>
      </c>
      <c r="F302" s="23" t="n">
        <f aca="true">BETAINV(RAND(),T1_PERT!$F$5,T1_PERT!$G$5,T1_PERT!$C$5,T1_PERT!$E$5)</f>
        <v>3.53343915102828</v>
      </c>
      <c r="G302" s="23" t="n">
        <f aca="false">BETAINV(D302,T1_PERT!$F$6,T1_PERT!$G$6,T1_PERT!$C$6,T1_PERT!$E$6)</f>
        <v>7.1586612357499</v>
      </c>
      <c r="H302" s="23" t="n">
        <f aca="true">BETAINV(RAND(),T1_PERT!$F$7,T1_PERT!$G$7,T1_PERT!$C$7,T1_PERT!$E$7)</f>
        <v>5.78745918899734</v>
      </c>
      <c r="I302" s="23" t="n">
        <f aca="false">BETAINV(E302,T1_PERT!$F$8,T1_PERT!$G$8,T1_PERT!$C$8,T1_PERT!$E$8)</f>
        <v>5.42646247735682</v>
      </c>
      <c r="J302" s="23" t="n">
        <f aca="true">BETAINV(RAND(),T1_PERT!$F$9,T1_PERT!$G$9,T1_PERT!$C$9,T1_PERT!$E$9)</f>
        <v>5.15287796682796</v>
      </c>
      <c r="K302" s="23" t="n">
        <f aca="true">BETAINV(RAND(),T1_PERT!$F$10,T1_PERT!$G$10,T1_PERT!$C$10,T1_PERT!$E$10)</f>
        <v>2.32230661985737</v>
      </c>
      <c r="L302" s="23" t="n">
        <f aca="false">F302+G302+I302+K302</f>
        <v>18.4408694839924</v>
      </c>
      <c r="M302" s="23" t="n">
        <f aca="false">F302+H302+J302+K302</f>
        <v>16.7960829267109</v>
      </c>
      <c r="N302" s="23" t="n">
        <f aca="false">MAX(L302,M302)</f>
        <v>18.4408694839924</v>
      </c>
    </row>
    <row r="303" customFormat="false" ht="15" hidden="false" customHeight="false" outlineLevel="0" collapsed="false">
      <c r="A303" s="5" t="n">
        <v>284</v>
      </c>
      <c r="B303" s="25" t="n">
        <f aca="true">NORMSINV(RAND())</f>
        <v>0.471527104364958</v>
      </c>
      <c r="C303" s="25" t="n">
        <f aca="true">$C$4*B303+SQRT(1-$C$4^2)*NORMSINV(RAND())</f>
        <v>-0.0287578725040156</v>
      </c>
      <c r="D303" s="25" t="n">
        <f aca="false">NORMSDIST(B303)</f>
        <v>0.681367815635153</v>
      </c>
      <c r="E303" s="25" t="n">
        <f aca="false">NORMSDIST(C303)</f>
        <v>0.488528849921515</v>
      </c>
      <c r="F303" s="23" t="n">
        <f aca="true">BETAINV(RAND(),T1_PERT!$F$5,T1_PERT!$G$5,T1_PERT!$C$5,T1_PERT!$E$5)</f>
        <v>3.6362882381807</v>
      </c>
      <c r="G303" s="23" t="n">
        <f aca="false">BETAINV(D303,T1_PERT!$F$6,T1_PERT!$G$6,T1_PERT!$C$6,T1_PERT!$E$6)</f>
        <v>5.85160021403503</v>
      </c>
      <c r="H303" s="23" t="n">
        <f aca="true">BETAINV(RAND(),T1_PERT!$F$7,T1_PERT!$G$7,T1_PERT!$C$7,T1_PERT!$E$7)</f>
        <v>3.5794686069869</v>
      </c>
      <c r="I303" s="23" t="n">
        <f aca="false">BETAINV(E303,T1_PERT!$F$8,T1_PERT!$G$8,T1_PERT!$C$8,T1_PERT!$E$8)</f>
        <v>5.2326866986415</v>
      </c>
      <c r="J303" s="23" t="n">
        <f aca="true">BETAINV(RAND(),T1_PERT!$F$9,T1_PERT!$G$9,T1_PERT!$C$9,T1_PERT!$E$9)</f>
        <v>4.26646950594106</v>
      </c>
      <c r="K303" s="23" t="n">
        <f aca="true">BETAINV(RAND(),T1_PERT!$F$10,T1_PERT!$G$10,T1_PERT!$C$10,T1_PERT!$E$10)</f>
        <v>2.54922026415443</v>
      </c>
      <c r="L303" s="23" t="n">
        <f aca="false">F303+G303+I303+K303</f>
        <v>17.2697954150117</v>
      </c>
      <c r="M303" s="23" t="n">
        <f aca="false">F303+H303+J303+K303</f>
        <v>14.0314466152631</v>
      </c>
      <c r="N303" s="23" t="n">
        <f aca="false">MAX(L303,M303)</f>
        <v>17.2697954150117</v>
      </c>
    </row>
    <row r="304" customFormat="false" ht="15" hidden="false" customHeight="false" outlineLevel="0" collapsed="false">
      <c r="A304" s="5" t="n">
        <v>285</v>
      </c>
      <c r="B304" s="25" t="n">
        <f aca="true">NORMSINV(RAND())</f>
        <v>-0.568211359087547</v>
      </c>
      <c r="C304" s="25" t="n">
        <f aca="true">$C$4*B304+SQRT(1-$C$4^2)*NORMSINV(RAND())</f>
        <v>0.417418347164614</v>
      </c>
      <c r="D304" s="25" t="n">
        <f aca="false">NORMSDIST(B304)</f>
        <v>0.284945729656325</v>
      </c>
      <c r="E304" s="25" t="n">
        <f aca="false">NORMSDIST(C304)</f>
        <v>0.661813781366189</v>
      </c>
      <c r="F304" s="23" t="n">
        <f aca="true">BETAINV(RAND(),T1_PERT!$F$5,T1_PERT!$G$5,T1_PERT!$C$5,T1_PERT!$E$5)</f>
        <v>3.69754493397238</v>
      </c>
      <c r="G304" s="23" t="n">
        <f aca="false">BETAINV(D304,T1_PERT!$F$6,T1_PERT!$G$6,T1_PERT!$C$6,T1_PERT!$E$6)</f>
        <v>4.59235945352588</v>
      </c>
      <c r="H304" s="23" t="n">
        <f aca="true">BETAINV(RAND(),T1_PERT!$F$7,T1_PERT!$G$7,T1_PERT!$C$7,T1_PERT!$E$7)</f>
        <v>6.89740764111236</v>
      </c>
      <c r="I304" s="23" t="n">
        <f aca="false">BETAINV(E304,T1_PERT!$F$8,T1_PERT!$G$8,T1_PERT!$C$8,T1_PERT!$E$8)</f>
        <v>5.59716404228629</v>
      </c>
      <c r="J304" s="23" t="n">
        <f aca="true">BETAINV(RAND(),T1_PERT!$F$9,T1_PERT!$G$9,T1_PERT!$C$9,T1_PERT!$E$9)</f>
        <v>5.93192263787118</v>
      </c>
      <c r="K304" s="23" t="n">
        <f aca="true">BETAINV(RAND(),T1_PERT!$F$10,T1_PERT!$G$10,T1_PERT!$C$10,T1_PERT!$E$10)</f>
        <v>1.33873215399117</v>
      </c>
      <c r="L304" s="23" t="n">
        <f aca="false">F304+G304+I304+K304</f>
        <v>15.2258005837757</v>
      </c>
      <c r="M304" s="23" t="n">
        <f aca="false">F304+H304+J304+K304</f>
        <v>17.8656073669471</v>
      </c>
      <c r="N304" s="23" t="n">
        <f aca="false">MAX(L304,M304)</f>
        <v>17.8656073669471</v>
      </c>
    </row>
    <row r="305" customFormat="false" ht="15" hidden="false" customHeight="false" outlineLevel="0" collapsed="false">
      <c r="A305" s="5" t="n">
        <v>286</v>
      </c>
      <c r="B305" s="25" t="n">
        <f aca="true">NORMSINV(RAND())</f>
        <v>-0.924856661416713</v>
      </c>
      <c r="C305" s="25" t="n">
        <f aca="true">$C$4*B305+SQRT(1-$C$4^2)*NORMSINV(RAND())</f>
        <v>-1.68880785125657</v>
      </c>
      <c r="D305" s="25" t="n">
        <f aca="false">NORMSDIST(B305)</f>
        <v>0.177520236251473</v>
      </c>
      <c r="E305" s="25" t="n">
        <f aca="false">NORMSDIST(C305)</f>
        <v>0.045628129378123</v>
      </c>
      <c r="F305" s="23" t="n">
        <f aca="true">BETAINV(RAND(),T1_PERT!$F$5,T1_PERT!$G$5,T1_PERT!$C$5,T1_PERT!$E$5)</f>
        <v>3.99668904739534</v>
      </c>
      <c r="G305" s="23" t="n">
        <f aca="false">BETAINV(D305,T1_PERT!$F$6,T1_PERT!$G$6,T1_PERT!$C$6,T1_PERT!$E$6)</f>
        <v>4.22972551623168</v>
      </c>
      <c r="H305" s="23" t="n">
        <f aca="true">BETAINV(RAND(),T1_PERT!$F$7,T1_PERT!$G$7,T1_PERT!$C$7,T1_PERT!$E$7)</f>
        <v>4.92726631481845</v>
      </c>
      <c r="I305" s="23" t="n">
        <f aca="false">BETAINV(E305,T1_PERT!$F$8,T1_PERT!$G$8,T1_PERT!$C$8,T1_PERT!$E$8)</f>
        <v>4.29096953575254</v>
      </c>
      <c r="J305" s="23" t="n">
        <f aca="true">BETAINV(RAND(),T1_PERT!$F$9,T1_PERT!$G$9,T1_PERT!$C$9,T1_PERT!$E$9)</f>
        <v>4.68669380170162</v>
      </c>
      <c r="K305" s="23" t="n">
        <f aca="true">BETAINV(RAND(),T1_PERT!$F$10,T1_PERT!$G$10,T1_PERT!$C$10,T1_PERT!$E$10)</f>
        <v>1.40049538986576</v>
      </c>
      <c r="L305" s="23" t="n">
        <f aca="false">F305+G305+I305+K305</f>
        <v>13.9178794892453</v>
      </c>
      <c r="M305" s="23" t="n">
        <f aca="false">F305+H305+J305+K305</f>
        <v>15.0111445537812</v>
      </c>
      <c r="N305" s="23" t="n">
        <f aca="false">MAX(L305,M305)</f>
        <v>15.0111445537812</v>
      </c>
    </row>
    <row r="306" customFormat="false" ht="15" hidden="false" customHeight="false" outlineLevel="0" collapsed="false">
      <c r="A306" s="5" t="n">
        <v>287</v>
      </c>
      <c r="B306" s="25" t="n">
        <f aca="true">NORMSINV(RAND())</f>
        <v>0.0968240220168688</v>
      </c>
      <c r="C306" s="25" t="n">
        <f aca="true">$C$4*B306+SQRT(1-$C$4^2)*NORMSINV(RAND())</f>
        <v>-0.592874018413011</v>
      </c>
      <c r="D306" s="25" t="n">
        <f aca="false">NORMSDIST(B306)</f>
        <v>0.538566926624868</v>
      </c>
      <c r="E306" s="25" t="n">
        <f aca="false">NORMSDIST(C306)</f>
        <v>0.276632733521179</v>
      </c>
      <c r="F306" s="23" t="n">
        <f aca="true">BETAINV(RAND(),T1_PERT!$F$5,T1_PERT!$G$5,T1_PERT!$C$5,T1_PERT!$E$5)</f>
        <v>4.16841796093221</v>
      </c>
      <c r="G306" s="23" t="n">
        <f aca="false">BETAINV(D306,T1_PERT!$F$6,T1_PERT!$G$6,T1_PERT!$C$6,T1_PERT!$E$6)</f>
        <v>5.37523989526729</v>
      </c>
      <c r="H306" s="23" t="n">
        <f aca="true">BETAINV(RAND(),T1_PERT!$F$7,T1_PERT!$G$7,T1_PERT!$C$7,T1_PERT!$E$7)</f>
        <v>5.13365429298347</v>
      </c>
      <c r="I306" s="23" t="n">
        <f aca="false">BETAINV(E306,T1_PERT!$F$8,T1_PERT!$G$8,T1_PERT!$C$8,T1_PERT!$E$8)</f>
        <v>4.82706461862416</v>
      </c>
      <c r="J306" s="23" t="n">
        <f aca="true">BETAINV(RAND(),T1_PERT!$F$9,T1_PERT!$G$9,T1_PERT!$C$9,T1_PERT!$E$9)</f>
        <v>3.89470126323975</v>
      </c>
      <c r="K306" s="23" t="n">
        <f aca="true">BETAINV(RAND(),T1_PERT!$F$10,T1_PERT!$G$10,T1_PERT!$C$10,T1_PERT!$E$10)</f>
        <v>2.02860299759598</v>
      </c>
      <c r="L306" s="23" t="n">
        <f aca="false">F306+G306+I306+K306</f>
        <v>16.3993254724196</v>
      </c>
      <c r="M306" s="23" t="n">
        <f aca="false">F306+H306+J306+K306</f>
        <v>15.2253765147514</v>
      </c>
      <c r="N306" s="23" t="n">
        <f aca="false">MAX(L306,M306)</f>
        <v>16.3993254724196</v>
      </c>
    </row>
    <row r="307" customFormat="false" ht="15" hidden="false" customHeight="false" outlineLevel="0" collapsed="false">
      <c r="A307" s="5" t="n">
        <v>288</v>
      </c>
      <c r="B307" s="25" t="n">
        <f aca="true">NORMSINV(RAND())</f>
        <v>-0.511764527999169</v>
      </c>
      <c r="C307" s="25" t="n">
        <f aca="true">$C$4*B307+SQRT(1-$C$4^2)*NORMSINV(RAND())</f>
        <v>-0.453621584418579</v>
      </c>
      <c r="D307" s="25" t="n">
        <f aca="false">NORMSDIST(B307)</f>
        <v>0.304407909423876</v>
      </c>
      <c r="E307" s="25" t="n">
        <f aca="false">NORMSDIST(C307)</f>
        <v>0.325050607672022</v>
      </c>
      <c r="F307" s="23" t="n">
        <f aca="true">BETAINV(RAND(),T1_PERT!$F$5,T1_PERT!$G$5,T1_PERT!$C$5,T1_PERT!$E$5)</f>
        <v>3.76684572921207</v>
      </c>
      <c r="G307" s="23" t="n">
        <f aca="false">BETAINV(D307,T1_PERT!$F$6,T1_PERT!$G$6,T1_PERT!$C$6,T1_PERT!$E$6)</f>
        <v>4.65398009446614</v>
      </c>
      <c r="H307" s="23" t="n">
        <f aca="true">BETAINV(RAND(),T1_PERT!$F$7,T1_PERT!$G$7,T1_PERT!$C$7,T1_PERT!$E$7)</f>
        <v>4.36976329642887</v>
      </c>
      <c r="I307" s="23" t="n">
        <f aca="false">BETAINV(E307,T1_PERT!$F$8,T1_PERT!$G$8,T1_PERT!$C$8,T1_PERT!$E$8)</f>
        <v>4.91997903834371</v>
      </c>
      <c r="J307" s="23" t="n">
        <f aca="true">BETAINV(RAND(),T1_PERT!$F$9,T1_PERT!$G$9,T1_PERT!$C$9,T1_PERT!$E$9)</f>
        <v>3.51688673337135</v>
      </c>
      <c r="K307" s="23" t="n">
        <f aca="true">BETAINV(RAND(),T1_PERT!$F$10,T1_PERT!$G$10,T1_PERT!$C$10,T1_PERT!$E$10)</f>
        <v>1.74945099370932</v>
      </c>
      <c r="L307" s="23" t="n">
        <f aca="false">F307+G307+I307+K307</f>
        <v>15.0902558557312</v>
      </c>
      <c r="M307" s="23" t="n">
        <f aca="false">F307+H307+J307+K307</f>
        <v>13.4029467527216</v>
      </c>
      <c r="N307" s="23" t="n">
        <f aca="false">MAX(L307,M307)</f>
        <v>15.0902558557312</v>
      </c>
    </row>
    <row r="308" customFormat="false" ht="15" hidden="false" customHeight="false" outlineLevel="0" collapsed="false">
      <c r="A308" s="5" t="n">
        <v>289</v>
      </c>
      <c r="B308" s="25" t="n">
        <f aca="true">NORMSINV(RAND())</f>
        <v>-0.497908344574812</v>
      </c>
      <c r="C308" s="25" t="n">
        <f aca="true">$C$4*B308+SQRT(1-$C$4^2)*NORMSINV(RAND())</f>
        <v>0.105712875031602</v>
      </c>
      <c r="D308" s="25" t="n">
        <f aca="false">NORMSDIST(B308)</f>
        <v>0.309274322747052</v>
      </c>
      <c r="E308" s="25" t="n">
        <f aca="false">NORMSDIST(C308)</f>
        <v>0.542094917601724</v>
      </c>
      <c r="F308" s="23" t="n">
        <f aca="true">BETAINV(RAND(),T1_PERT!$F$5,T1_PERT!$G$5,T1_PERT!$C$5,T1_PERT!$E$5)</f>
        <v>5.10648213771578</v>
      </c>
      <c r="G308" s="23" t="n">
        <f aca="false">BETAINV(D308,T1_PERT!$F$6,T1_PERT!$G$6,T1_PERT!$C$6,T1_PERT!$E$6)</f>
        <v>4.66926865371641</v>
      </c>
      <c r="H308" s="23" t="n">
        <f aca="true">BETAINV(RAND(),T1_PERT!$F$7,T1_PERT!$G$7,T1_PERT!$C$7,T1_PERT!$E$7)</f>
        <v>6.909853236125</v>
      </c>
      <c r="I308" s="23" t="n">
        <f aca="false">BETAINV(E308,T1_PERT!$F$8,T1_PERT!$G$8,T1_PERT!$C$8,T1_PERT!$E$8)</f>
        <v>5.33941584328931</v>
      </c>
      <c r="J308" s="23" t="n">
        <f aca="true">BETAINV(RAND(),T1_PERT!$F$9,T1_PERT!$G$9,T1_PERT!$C$9,T1_PERT!$E$9)</f>
        <v>5.14023617352583</v>
      </c>
      <c r="K308" s="23" t="n">
        <f aca="true">BETAINV(RAND(),T1_PERT!$F$10,T1_PERT!$G$10,T1_PERT!$C$10,T1_PERT!$E$10)</f>
        <v>1.82656194194587</v>
      </c>
      <c r="L308" s="23" t="n">
        <f aca="false">F308+G308+I308+K308</f>
        <v>16.9417285766674</v>
      </c>
      <c r="M308" s="23" t="n">
        <f aca="false">F308+H308+J308+K308</f>
        <v>18.9831334893125</v>
      </c>
      <c r="N308" s="23" t="n">
        <f aca="false">MAX(L308,M308)</f>
        <v>18.9831334893125</v>
      </c>
    </row>
    <row r="309" customFormat="false" ht="15" hidden="false" customHeight="false" outlineLevel="0" collapsed="false">
      <c r="A309" s="5" t="n">
        <v>290</v>
      </c>
      <c r="B309" s="25" t="n">
        <f aca="true">NORMSINV(RAND())</f>
        <v>-0.499804679731188</v>
      </c>
      <c r="C309" s="25" t="n">
        <f aca="true">$C$4*B309+SQRT(1-$C$4^2)*NORMSINV(RAND())</f>
        <v>-0.56175894442624</v>
      </c>
      <c r="D309" s="25" t="n">
        <f aca="false">NORMSDIST(B309)</f>
        <v>0.308606307577746</v>
      </c>
      <c r="E309" s="25" t="n">
        <f aca="false">NORMSDIST(C309)</f>
        <v>0.287140133915994</v>
      </c>
      <c r="F309" s="23" t="n">
        <f aca="true">BETAINV(RAND(),T1_PERT!$F$5,T1_PERT!$G$5,T1_PERT!$C$5,T1_PERT!$E$5)</f>
        <v>3.76147649250745</v>
      </c>
      <c r="G309" s="23" t="n">
        <f aca="false">BETAINV(D309,T1_PERT!$F$6,T1_PERT!$G$6,T1_PERT!$C$6,T1_PERT!$E$6)</f>
        <v>4.66717256594343</v>
      </c>
      <c r="H309" s="23" t="n">
        <f aca="true">BETAINV(RAND(),T1_PERT!$F$7,T1_PERT!$G$7,T1_PERT!$C$7,T1_PERT!$E$7)</f>
        <v>4.87755896062134</v>
      </c>
      <c r="I309" s="23" t="n">
        <f aca="false">BETAINV(E309,T1_PERT!$F$8,T1_PERT!$G$8,T1_PERT!$C$8,T1_PERT!$E$8)</f>
        <v>4.84737561002742</v>
      </c>
      <c r="J309" s="23" t="n">
        <f aca="true">BETAINV(RAND(),T1_PERT!$F$9,T1_PERT!$G$9,T1_PERT!$C$9,T1_PERT!$E$9)</f>
        <v>3.89028898707836</v>
      </c>
      <c r="K309" s="23" t="n">
        <f aca="true">BETAINV(RAND(),T1_PERT!$F$10,T1_PERT!$G$10,T1_PERT!$C$10,T1_PERT!$E$10)</f>
        <v>2.32584968565482</v>
      </c>
      <c r="L309" s="23" t="n">
        <f aca="false">F309+G309+I309+K309</f>
        <v>15.6018743541331</v>
      </c>
      <c r="M309" s="23" t="n">
        <f aca="false">F309+H309+J309+K309</f>
        <v>14.855174125862</v>
      </c>
      <c r="N309" s="23" t="n">
        <f aca="false">MAX(L309,M309)</f>
        <v>15.6018743541331</v>
      </c>
    </row>
    <row r="310" customFormat="false" ht="15" hidden="false" customHeight="false" outlineLevel="0" collapsed="false">
      <c r="A310" s="5" t="n">
        <v>291</v>
      </c>
      <c r="B310" s="25" t="n">
        <f aca="true">NORMSINV(RAND())</f>
        <v>1.06811924138342</v>
      </c>
      <c r="C310" s="25" t="n">
        <f aca="true">$C$4*B310+SQRT(1-$C$4^2)*NORMSINV(RAND())</f>
        <v>0.47074594596088</v>
      </c>
      <c r="D310" s="25" t="n">
        <f aca="false">NORMSDIST(B310)</f>
        <v>0.857266636285349</v>
      </c>
      <c r="E310" s="25" t="n">
        <f aca="false">NORMSDIST(C310)</f>
        <v>0.681088915275063</v>
      </c>
      <c r="F310" s="23" t="n">
        <f aca="true">BETAINV(RAND(),T1_PERT!$F$5,T1_PERT!$G$5,T1_PERT!$C$5,T1_PERT!$E$5)</f>
        <v>4.11140373343955</v>
      </c>
      <c r="G310" s="23" t="n">
        <f aca="false">BETAINV(D310,T1_PERT!$F$6,T1_PERT!$G$6,T1_PERT!$C$6,T1_PERT!$E$6)</f>
        <v>6.60826248235571</v>
      </c>
      <c r="H310" s="23" t="n">
        <f aca="true">BETAINV(RAND(),T1_PERT!$F$7,T1_PERT!$G$7,T1_PERT!$C$7,T1_PERT!$E$7)</f>
        <v>6.18240318245509</v>
      </c>
      <c r="I310" s="23" t="n">
        <f aca="false">BETAINV(E310,T1_PERT!$F$8,T1_PERT!$G$8,T1_PERT!$C$8,T1_PERT!$E$8)</f>
        <v>5.64234667372425</v>
      </c>
      <c r="J310" s="23" t="n">
        <f aca="true">BETAINV(RAND(),T1_PERT!$F$9,T1_PERT!$G$9,T1_PERT!$C$9,T1_PERT!$E$9)</f>
        <v>3.67629308803296</v>
      </c>
      <c r="K310" s="23" t="n">
        <f aca="true">BETAINV(RAND(),T1_PERT!$F$10,T1_PERT!$G$10,T1_PERT!$C$10,T1_PERT!$E$10)</f>
        <v>1.86257457045884</v>
      </c>
      <c r="L310" s="23" t="n">
        <f aca="false">F310+G310+I310+K310</f>
        <v>18.2245874599784</v>
      </c>
      <c r="M310" s="23" t="n">
        <f aca="false">F310+H310+J310+K310</f>
        <v>15.8326745743864</v>
      </c>
      <c r="N310" s="23" t="n">
        <f aca="false">MAX(L310,M310)</f>
        <v>18.2245874599784</v>
      </c>
    </row>
    <row r="311" customFormat="false" ht="15" hidden="false" customHeight="false" outlineLevel="0" collapsed="false">
      <c r="A311" s="5" t="n">
        <v>292</v>
      </c>
      <c r="B311" s="25" t="n">
        <f aca="true">NORMSINV(RAND())</f>
        <v>0.768924146633637</v>
      </c>
      <c r="C311" s="25" t="n">
        <f aca="true">$C$4*B311+SQRT(1-$C$4^2)*NORMSINV(RAND())</f>
        <v>1.27652033594387</v>
      </c>
      <c r="D311" s="25" t="n">
        <f aca="false">NORMSDIST(B311)</f>
        <v>0.779030829047604</v>
      </c>
      <c r="E311" s="25" t="n">
        <f aca="false">NORMSDIST(C311)</f>
        <v>0.899114178606756</v>
      </c>
      <c r="F311" s="23" t="n">
        <f aca="true">BETAINV(RAND(),T1_PERT!$F$5,T1_PERT!$G$5,T1_PERT!$C$5,T1_PERT!$E$5)</f>
        <v>3.09706059696541</v>
      </c>
      <c r="G311" s="23" t="n">
        <f aca="false">BETAINV(D311,T1_PERT!$F$6,T1_PERT!$G$6,T1_PERT!$C$6,T1_PERT!$E$6)</f>
        <v>6.23257298677076</v>
      </c>
      <c r="H311" s="23" t="n">
        <f aca="true">BETAINV(RAND(),T1_PERT!$F$7,T1_PERT!$G$7,T1_PERT!$C$7,T1_PERT!$E$7)</f>
        <v>5.08323410560147</v>
      </c>
      <c r="I311" s="23" t="n">
        <f aca="false">BETAINV(E311,T1_PERT!$F$8,T1_PERT!$G$8,T1_PERT!$C$8,T1_PERT!$E$8)</f>
        <v>6.33136227039214</v>
      </c>
      <c r="J311" s="23" t="n">
        <f aca="true">BETAINV(RAND(),T1_PERT!$F$9,T1_PERT!$G$9,T1_PERT!$C$9,T1_PERT!$E$9)</f>
        <v>4.10223785395388</v>
      </c>
      <c r="K311" s="23" t="n">
        <f aca="true">BETAINV(RAND(),T1_PERT!$F$10,T1_PERT!$G$10,T1_PERT!$C$10,T1_PERT!$E$10)</f>
        <v>2.21988947586275</v>
      </c>
      <c r="L311" s="23" t="n">
        <f aca="false">F311+G311+I311+K311</f>
        <v>17.8808853299911</v>
      </c>
      <c r="M311" s="23" t="n">
        <f aca="false">F311+H311+J311+K311</f>
        <v>14.5024220323835</v>
      </c>
      <c r="N311" s="23" t="n">
        <f aca="false">MAX(L311,M311)</f>
        <v>17.8808853299911</v>
      </c>
    </row>
    <row r="312" customFormat="false" ht="15" hidden="false" customHeight="false" outlineLevel="0" collapsed="false">
      <c r="A312" s="5" t="n">
        <v>293</v>
      </c>
      <c r="B312" s="25" t="n">
        <f aca="true">NORMSINV(RAND())</f>
        <v>0.114140303118911</v>
      </c>
      <c r="C312" s="25" t="n">
        <f aca="true">$C$4*B312+SQRT(1-$C$4^2)*NORMSINV(RAND())</f>
        <v>0.170214108125537</v>
      </c>
      <c r="D312" s="25" t="n">
        <f aca="false">NORMSDIST(B312)</f>
        <v>0.545436713146596</v>
      </c>
      <c r="E312" s="25" t="n">
        <f aca="false">NORMSDIST(C312)</f>
        <v>0.567579121528347</v>
      </c>
      <c r="F312" s="23" t="n">
        <f aca="true">BETAINV(RAND(),T1_PERT!$F$5,T1_PERT!$G$5,T1_PERT!$C$5,T1_PERT!$E$5)</f>
        <v>3.43337103568088</v>
      </c>
      <c r="G312" s="23" t="n">
        <f aca="false">BETAINV(D312,T1_PERT!$F$6,T1_PERT!$G$6,T1_PERT!$C$6,T1_PERT!$E$6)</f>
        <v>5.39692502789002</v>
      </c>
      <c r="H312" s="23" t="n">
        <f aca="true">BETAINV(RAND(),T1_PERT!$F$7,T1_PERT!$G$7,T1_PERT!$C$7,T1_PERT!$E$7)</f>
        <v>6.1410266770911</v>
      </c>
      <c r="I312" s="23" t="n">
        <f aca="false">BETAINV(E312,T1_PERT!$F$8,T1_PERT!$G$8,T1_PERT!$C$8,T1_PERT!$E$8)</f>
        <v>5.39167987124957</v>
      </c>
      <c r="J312" s="23" t="n">
        <f aca="true">BETAINV(RAND(),T1_PERT!$F$9,T1_PERT!$G$9,T1_PERT!$C$9,T1_PERT!$E$9)</f>
        <v>3.8675649693246</v>
      </c>
      <c r="K312" s="23" t="n">
        <f aca="true">BETAINV(RAND(),T1_PERT!$F$10,T1_PERT!$G$10,T1_PERT!$C$10,T1_PERT!$E$10)</f>
        <v>1.86001492110119</v>
      </c>
      <c r="L312" s="23" t="n">
        <f aca="false">F312+G312+I312+K312</f>
        <v>16.0819908559217</v>
      </c>
      <c r="M312" s="23" t="n">
        <f aca="false">F312+H312+J312+K312</f>
        <v>15.3019776031978</v>
      </c>
      <c r="N312" s="23" t="n">
        <f aca="false">MAX(L312,M312)</f>
        <v>16.0819908559217</v>
      </c>
    </row>
    <row r="313" customFormat="false" ht="15" hidden="false" customHeight="false" outlineLevel="0" collapsed="false">
      <c r="A313" s="5" t="n">
        <v>294</v>
      </c>
      <c r="B313" s="25" t="n">
        <f aca="true">NORMSINV(RAND())</f>
        <v>0.376789097674597</v>
      </c>
      <c r="C313" s="25" t="n">
        <f aca="true">$C$4*B313+SQRT(1-$C$4^2)*NORMSINV(RAND())</f>
        <v>1.39188057147664</v>
      </c>
      <c r="D313" s="25" t="n">
        <f aca="false">NORMSDIST(B313)</f>
        <v>0.646834828277869</v>
      </c>
      <c r="E313" s="25" t="n">
        <f aca="false">NORMSDIST(C313)</f>
        <v>0.918020716966719</v>
      </c>
      <c r="F313" s="23" t="n">
        <f aca="true">BETAINV(RAND(),T1_PERT!$F$5,T1_PERT!$G$5,T1_PERT!$C$5,T1_PERT!$E$5)</f>
        <v>4.36485954809351</v>
      </c>
      <c r="G313" s="23" t="n">
        <f aca="false">BETAINV(D313,T1_PERT!$F$6,T1_PERT!$G$6,T1_PERT!$C$6,T1_PERT!$E$6)</f>
        <v>5.73015808658653</v>
      </c>
      <c r="H313" s="23" t="n">
        <f aca="true">BETAINV(RAND(),T1_PERT!$F$7,T1_PERT!$G$7,T1_PERT!$C$7,T1_PERT!$E$7)</f>
        <v>5.7801293596826</v>
      </c>
      <c r="I313" s="23" t="n">
        <f aca="false">BETAINV(E313,T1_PERT!$F$8,T1_PERT!$G$8,T1_PERT!$C$8,T1_PERT!$E$8)</f>
        <v>6.4268822770296</v>
      </c>
      <c r="J313" s="23" t="n">
        <f aca="true">BETAINV(RAND(),T1_PERT!$F$9,T1_PERT!$G$9,T1_PERT!$C$9,T1_PERT!$E$9)</f>
        <v>4.57761654788318</v>
      </c>
      <c r="K313" s="23" t="n">
        <f aca="true">BETAINV(RAND(),T1_PERT!$F$10,T1_PERT!$G$10,T1_PERT!$C$10,T1_PERT!$E$10)</f>
        <v>2.24311563709249</v>
      </c>
      <c r="L313" s="23" t="n">
        <f aca="false">F313+G313+I313+K313</f>
        <v>18.7650155488021</v>
      </c>
      <c r="M313" s="23" t="n">
        <f aca="false">F313+H313+J313+K313</f>
        <v>16.9657210927518</v>
      </c>
      <c r="N313" s="23" t="n">
        <f aca="false">MAX(L313,M313)</f>
        <v>18.7650155488021</v>
      </c>
    </row>
    <row r="314" customFormat="false" ht="15" hidden="false" customHeight="false" outlineLevel="0" collapsed="false">
      <c r="A314" s="5" t="n">
        <v>295</v>
      </c>
      <c r="B314" s="25" t="n">
        <f aca="true">NORMSINV(RAND())</f>
        <v>-0.414162723123594</v>
      </c>
      <c r="C314" s="25" t="n">
        <f aca="true">$C$4*B314+SQRT(1-$C$4^2)*NORMSINV(RAND())</f>
        <v>0.942126556980978</v>
      </c>
      <c r="D314" s="25" t="n">
        <f aca="false">NORMSDIST(B314)</f>
        <v>0.339377469844036</v>
      </c>
      <c r="E314" s="25" t="n">
        <f aca="false">NORMSDIST(C314)</f>
        <v>0.826936075317358</v>
      </c>
      <c r="F314" s="23" t="n">
        <f aca="true">BETAINV(RAND(),T1_PERT!$F$5,T1_PERT!$G$5,T1_PERT!$C$5,T1_PERT!$E$5)</f>
        <v>4.97138057021759</v>
      </c>
      <c r="G314" s="23" t="n">
        <f aca="false">BETAINV(D314,T1_PERT!$F$6,T1_PERT!$G$6,T1_PERT!$C$6,T1_PERT!$E$6)</f>
        <v>4.76298406620072</v>
      </c>
      <c r="H314" s="23" t="n">
        <f aca="true">BETAINV(RAND(),T1_PERT!$F$7,T1_PERT!$G$7,T1_PERT!$C$7,T1_PERT!$E$7)</f>
        <v>6.94701386300429</v>
      </c>
      <c r="I314" s="23" t="n">
        <f aca="false">BETAINV(E314,T1_PERT!$F$8,T1_PERT!$G$8,T1_PERT!$C$8,T1_PERT!$E$8)</f>
        <v>6.04731445980866</v>
      </c>
      <c r="J314" s="23" t="n">
        <f aca="true">BETAINV(RAND(),T1_PERT!$F$9,T1_PERT!$G$9,T1_PERT!$C$9,T1_PERT!$E$9)</f>
        <v>5.73075581634689</v>
      </c>
      <c r="K314" s="23" t="n">
        <f aca="true">BETAINV(RAND(),T1_PERT!$F$10,T1_PERT!$G$10,T1_PERT!$C$10,T1_PERT!$E$10)</f>
        <v>2.16047624260608</v>
      </c>
      <c r="L314" s="23" t="n">
        <f aca="false">F314+G314+I314+K314</f>
        <v>17.9421553388331</v>
      </c>
      <c r="M314" s="23" t="n">
        <f aca="false">F314+H314+J314+K314</f>
        <v>19.8096264921749</v>
      </c>
      <c r="N314" s="23" t="n">
        <f aca="false">MAX(L314,M314)</f>
        <v>19.8096264921749</v>
      </c>
    </row>
    <row r="315" customFormat="false" ht="15" hidden="false" customHeight="false" outlineLevel="0" collapsed="false">
      <c r="A315" s="5" t="n">
        <v>296</v>
      </c>
      <c r="B315" s="25" t="n">
        <f aca="true">NORMSINV(RAND())</f>
        <v>-0.609972827533467</v>
      </c>
      <c r="C315" s="25" t="n">
        <f aca="true">$C$4*B315+SQRT(1-$C$4^2)*NORMSINV(RAND())</f>
        <v>0.54952944401468</v>
      </c>
      <c r="D315" s="25" t="n">
        <f aca="false">NORMSDIST(B315)</f>
        <v>0.270939903777405</v>
      </c>
      <c r="E315" s="25" t="n">
        <f aca="false">NORMSDIST(C315)</f>
        <v>0.708678918049901</v>
      </c>
      <c r="F315" s="23" t="n">
        <f aca="true">BETAINV(RAND(),T1_PERT!$F$5,T1_PERT!$G$5,T1_PERT!$C$5,T1_PERT!$E$5)</f>
        <v>4.38016626876493</v>
      </c>
      <c r="G315" s="23" t="n">
        <f aca="false">BETAINV(D315,T1_PERT!$F$6,T1_PERT!$G$6,T1_PERT!$C$6,T1_PERT!$E$6)</f>
        <v>4.54747091898676</v>
      </c>
      <c r="H315" s="23" t="n">
        <f aca="true">BETAINV(RAND(),T1_PERT!$F$7,T1_PERT!$G$7,T1_PERT!$C$7,T1_PERT!$E$7)</f>
        <v>6.58974391695331</v>
      </c>
      <c r="I315" s="23" t="n">
        <f aca="false">BETAINV(E315,T1_PERT!$F$8,T1_PERT!$G$8,T1_PERT!$C$8,T1_PERT!$E$8)</f>
        <v>5.70949742578188</v>
      </c>
      <c r="J315" s="23" t="n">
        <f aca="true">BETAINV(RAND(),T1_PERT!$F$9,T1_PERT!$G$9,T1_PERT!$C$9,T1_PERT!$E$9)</f>
        <v>4.59743394858737</v>
      </c>
      <c r="K315" s="23" t="n">
        <f aca="true">BETAINV(RAND(),T1_PERT!$F$10,T1_PERT!$G$10,T1_PERT!$C$10,T1_PERT!$E$10)</f>
        <v>2.15099814975758</v>
      </c>
      <c r="L315" s="23" t="n">
        <f aca="false">F315+G315+I315+K315</f>
        <v>16.7881327632911</v>
      </c>
      <c r="M315" s="23" t="n">
        <f aca="false">F315+H315+J315+K315</f>
        <v>17.7183422840632</v>
      </c>
      <c r="N315" s="23" t="n">
        <f aca="false">MAX(L315,M315)</f>
        <v>17.7183422840632</v>
      </c>
    </row>
    <row r="316" customFormat="false" ht="15" hidden="false" customHeight="false" outlineLevel="0" collapsed="false">
      <c r="A316" s="5" t="n">
        <v>297</v>
      </c>
      <c r="B316" s="25" t="n">
        <f aca="true">NORMSINV(RAND())</f>
        <v>-0.86571261595695</v>
      </c>
      <c r="C316" s="25" t="n">
        <f aca="true">$C$4*B316+SQRT(1-$C$4^2)*NORMSINV(RAND())</f>
        <v>0.575549272686523</v>
      </c>
      <c r="D316" s="25" t="n">
        <f aca="false">NORMSDIST(B316)</f>
        <v>0.193323889905204</v>
      </c>
      <c r="E316" s="25" t="n">
        <f aca="false">NORMSDIST(C316)</f>
        <v>0.717540061447556</v>
      </c>
      <c r="F316" s="23" t="n">
        <f aca="true">BETAINV(RAND(),T1_PERT!$F$5,T1_PERT!$G$5,T1_PERT!$C$5,T1_PERT!$E$5)</f>
        <v>3.91021300456932</v>
      </c>
      <c r="G316" s="23" t="n">
        <f aca="false">BETAINV(D316,T1_PERT!$F$6,T1_PERT!$G$6,T1_PERT!$C$6,T1_PERT!$E$6)</f>
        <v>4.28648554395574</v>
      </c>
      <c r="H316" s="23" t="n">
        <f aca="true">BETAINV(RAND(),T1_PERT!$F$7,T1_PERT!$G$7,T1_PERT!$C$7,T1_PERT!$E$7)</f>
        <v>4.52300559994728</v>
      </c>
      <c r="I316" s="23" t="n">
        <f aca="false">BETAINV(E316,T1_PERT!$F$8,T1_PERT!$G$8,T1_PERT!$C$8,T1_PERT!$E$8)</f>
        <v>5.73176285956958</v>
      </c>
      <c r="J316" s="23" t="n">
        <f aca="true">BETAINV(RAND(),T1_PERT!$F$9,T1_PERT!$G$9,T1_PERT!$C$9,T1_PERT!$E$9)</f>
        <v>3.69981173592329</v>
      </c>
      <c r="K316" s="23" t="n">
        <f aca="true">BETAINV(RAND(),T1_PERT!$F$10,T1_PERT!$G$10,T1_PERT!$C$10,T1_PERT!$E$10)</f>
        <v>2.36983983646236</v>
      </c>
      <c r="L316" s="23" t="n">
        <f aca="false">F316+G316+I316+K316</f>
        <v>16.298301244557</v>
      </c>
      <c r="M316" s="23" t="n">
        <f aca="false">F316+H316+J316+K316</f>
        <v>14.5028701769023</v>
      </c>
      <c r="N316" s="23" t="n">
        <f aca="false">MAX(L316,M316)</f>
        <v>16.298301244557</v>
      </c>
    </row>
    <row r="317" customFormat="false" ht="15" hidden="false" customHeight="false" outlineLevel="0" collapsed="false">
      <c r="A317" s="5" t="n">
        <v>298</v>
      </c>
      <c r="B317" s="25" t="n">
        <f aca="true">NORMSINV(RAND())</f>
        <v>0.112453314140224</v>
      </c>
      <c r="C317" s="25" t="n">
        <f aca="true">$C$4*B317+SQRT(1-$C$4^2)*NORMSINV(RAND())</f>
        <v>-1.02641110549711</v>
      </c>
      <c r="D317" s="25" t="n">
        <f aca="false">NORMSDIST(B317)</f>
        <v>0.54476800760526</v>
      </c>
      <c r="E317" s="25" t="n">
        <f aca="false">NORMSDIST(C317)</f>
        <v>0.15234892275536</v>
      </c>
      <c r="F317" s="23" t="n">
        <f aca="true">BETAINV(RAND(),T1_PERT!$F$5,T1_PERT!$G$5,T1_PERT!$C$5,T1_PERT!$E$5)</f>
        <v>5.05343841798385</v>
      </c>
      <c r="G317" s="23" t="n">
        <f aca="false">BETAINV(D317,T1_PERT!$F$6,T1_PERT!$G$6,T1_PERT!$C$6,T1_PERT!$E$6)</f>
        <v>5.39481046535027</v>
      </c>
      <c r="H317" s="23" t="n">
        <f aca="true">BETAINV(RAND(),T1_PERT!$F$7,T1_PERT!$G$7,T1_PERT!$C$7,T1_PERT!$E$7)</f>
        <v>4.99565414894908</v>
      </c>
      <c r="I317" s="23" t="n">
        <f aca="false">BETAINV(E317,T1_PERT!$F$8,T1_PERT!$G$8,T1_PERT!$C$8,T1_PERT!$E$8)</f>
        <v>4.57268824112968</v>
      </c>
      <c r="J317" s="23" t="n">
        <f aca="true">BETAINV(RAND(),T1_PERT!$F$9,T1_PERT!$G$9,T1_PERT!$C$9,T1_PERT!$E$9)</f>
        <v>3.57603435873063</v>
      </c>
      <c r="K317" s="23" t="n">
        <f aca="true">BETAINV(RAND(),T1_PERT!$F$10,T1_PERT!$G$10,T1_PERT!$C$10,T1_PERT!$E$10)</f>
        <v>1.60123022272922</v>
      </c>
      <c r="L317" s="23" t="n">
        <f aca="false">F317+G317+I317+K317</f>
        <v>16.622167347193</v>
      </c>
      <c r="M317" s="23" t="n">
        <f aca="false">F317+H317+J317+K317</f>
        <v>15.2263571483928</v>
      </c>
      <c r="N317" s="23" t="n">
        <f aca="false">MAX(L317,M317)</f>
        <v>16.622167347193</v>
      </c>
    </row>
    <row r="318" customFormat="false" ht="15" hidden="false" customHeight="false" outlineLevel="0" collapsed="false">
      <c r="A318" s="5" t="n">
        <v>299</v>
      </c>
      <c r="B318" s="25" t="n">
        <f aca="true">NORMSINV(RAND())</f>
        <v>-0.239939799787786</v>
      </c>
      <c r="C318" s="25" t="n">
        <f aca="true">$C$4*B318+SQRT(1-$C$4^2)*NORMSINV(RAND())</f>
        <v>0.639280505283388</v>
      </c>
      <c r="D318" s="25" t="n">
        <f aca="false">NORMSDIST(B318)</f>
        <v>0.405188463073249</v>
      </c>
      <c r="E318" s="25" t="n">
        <f aca="false">NORMSDIST(C318)</f>
        <v>0.73867976588921</v>
      </c>
      <c r="F318" s="23" t="n">
        <f aca="true">BETAINV(RAND(),T1_PERT!$F$5,T1_PERT!$G$5,T1_PERT!$C$5,T1_PERT!$E$5)</f>
        <v>3.89892771907644</v>
      </c>
      <c r="G318" s="23" t="n">
        <f aca="false">BETAINV(D318,T1_PERT!$F$6,T1_PERT!$G$6,T1_PERT!$C$6,T1_PERT!$E$6)</f>
        <v>4.9646471231055</v>
      </c>
      <c r="H318" s="23" t="n">
        <f aca="true">BETAINV(RAND(),T1_PERT!$F$7,T1_PERT!$G$7,T1_PERT!$C$7,T1_PERT!$E$7)</f>
        <v>4.73691018588783</v>
      </c>
      <c r="I318" s="23" t="n">
        <f aca="false">BETAINV(E318,T1_PERT!$F$8,T1_PERT!$G$8,T1_PERT!$C$8,T1_PERT!$E$8)</f>
        <v>5.78644299753331</v>
      </c>
      <c r="J318" s="23" t="n">
        <f aca="true">BETAINV(RAND(),T1_PERT!$F$9,T1_PERT!$G$9,T1_PERT!$C$9,T1_PERT!$E$9)</f>
        <v>3.82558080566707</v>
      </c>
      <c r="K318" s="23" t="n">
        <f aca="true">BETAINV(RAND(),T1_PERT!$F$10,T1_PERT!$G$10,T1_PERT!$C$10,T1_PERT!$E$10)</f>
        <v>2.39160900642764</v>
      </c>
      <c r="L318" s="23" t="n">
        <f aca="false">F318+G318+I318+K318</f>
        <v>17.0416268461429</v>
      </c>
      <c r="M318" s="23" t="n">
        <f aca="false">F318+H318+J318+K318</f>
        <v>14.853027717059</v>
      </c>
      <c r="N318" s="23" t="n">
        <f aca="false">MAX(L318,M318)</f>
        <v>17.0416268461429</v>
      </c>
    </row>
    <row r="319" customFormat="false" ht="15" hidden="false" customHeight="false" outlineLevel="0" collapsed="false">
      <c r="A319" s="5" t="n">
        <v>300</v>
      </c>
      <c r="B319" s="25" t="n">
        <f aca="true">NORMSINV(RAND())</f>
        <v>-1.43303820211455</v>
      </c>
      <c r="C319" s="25" t="n">
        <f aca="true">$C$4*B319+SQRT(1-$C$4^2)*NORMSINV(RAND())</f>
        <v>-0.121059690335063</v>
      </c>
      <c r="D319" s="25" t="n">
        <f aca="false">NORMSDIST(B319)</f>
        <v>0.0759234601263404</v>
      </c>
      <c r="E319" s="25" t="n">
        <f aca="false">NORMSDIST(C319)</f>
        <v>0.451821878371029</v>
      </c>
      <c r="F319" s="23" t="n">
        <f aca="true">BETAINV(RAND(),T1_PERT!$F$5,T1_PERT!$G$5,T1_PERT!$C$5,T1_PERT!$E$5)</f>
        <v>4.06754563584407</v>
      </c>
      <c r="G319" s="23" t="n">
        <f aca="false">BETAINV(D319,T1_PERT!$F$6,T1_PERT!$G$6,T1_PERT!$C$6,T1_PERT!$E$6)</f>
        <v>3.80232594417064</v>
      </c>
      <c r="H319" s="23" t="n">
        <f aca="true">BETAINV(RAND(),T1_PERT!$F$7,T1_PERT!$G$7,T1_PERT!$C$7,T1_PERT!$E$7)</f>
        <v>6.51100348030656</v>
      </c>
      <c r="I319" s="23" t="n">
        <f aca="false">BETAINV(E319,T1_PERT!$F$8,T1_PERT!$G$8,T1_PERT!$C$8,T1_PERT!$E$8)</f>
        <v>5.1613763462232</v>
      </c>
      <c r="J319" s="23" t="n">
        <f aca="true">BETAINV(RAND(),T1_PERT!$F$9,T1_PERT!$G$9,T1_PERT!$C$9,T1_PERT!$E$9)</f>
        <v>4.44394463984334</v>
      </c>
      <c r="K319" s="23" t="n">
        <f aca="true">BETAINV(RAND(),T1_PERT!$F$10,T1_PERT!$G$10,T1_PERT!$C$10,T1_PERT!$E$10)</f>
        <v>2.04321234075902</v>
      </c>
      <c r="L319" s="23" t="n">
        <f aca="false">F319+G319+I319+K319</f>
        <v>15.0744602669969</v>
      </c>
      <c r="M319" s="23" t="n">
        <f aca="false">F319+H319+J319+K319</f>
        <v>17.065706096753</v>
      </c>
      <c r="N319" s="23" t="n">
        <f aca="false">MAX(L319,M319)</f>
        <v>17.065706096753</v>
      </c>
    </row>
    <row r="320" customFormat="false" ht="15" hidden="false" customHeight="false" outlineLevel="0" collapsed="false">
      <c r="A320" s="5" t="n">
        <v>301</v>
      </c>
      <c r="B320" s="25" t="n">
        <f aca="true">NORMSINV(RAND())</f>
        <v>-2.46866627371644</v>
      </c>
      <c r="C320" s="25" t="n">
        <f aca="true">$C$4*B320+SQRT(1-$C$4^2)*NORMSINV(RAND())</f>
        <v>-0.984808734873339</v>
      </c>
      <c r="D320" s="25" t="n">
        <f aca="false">NORMSDIST(B320)</f>
        <v>0.00678088152308774</v>
      </c>
      <c r="E320" s="25" t="n">
        <f aca="false">NORMSDIST(C320)</f>
        <v>0.162359014624252</v>
      </c>
      <c r="F320" s="23" t="n">
        <f aca="true">BETAINV(RAND(),T1_PERT!$F$5,T1_PERT!$G$5,T1_PERT!$C$5,T1_PERT!$E$5)</f>
        <v>4.30063599023492</v>
      </c>
      <c r="G320" s="23" t="n">
        <f aca="false">BETAINV(D320,T1_PERT!$F$6,T1_PERT!$G$6,T1_PERT!$C$6,T1_PERT!$E$6)</f>
        <v>3.26417740080922</v>
      </c>
      <c r="H320" s="23" t="n">
        <f aca="true">BETAINV(RAND(),T1_PERT!$F$7,T1_PERT!$G$7,T1_PERT!$C$7,T1_PERT!$E$7)</f>
        <v>6.45339062114504</v>
      </c>
      <c r="I320" s="23" t="n">
        <f aca="false">BETAINV(E320,T1_PERT!$F$8,T1_PERT!$G$8,T1_PERT!$C$8,T1_PERT!$E$8)</f>
        <v>4.59471103205865</v>
      </c>
      <c r="J320" s="23" t="n">
        <f aca="true">BETAINV(RAND(),T1_PERT!$F$9,T1_PERT!$G$9,T1_PERT!$C$9,T1_PERT!$E$9)</f>
        <v>3.71862809492582</v>
      </c>
      <c r="K320" s="23" t="n">
        <f aca="true">BETAINV(RAND(),T1_PERT!$F$10,T1_PERT!$G$10,T1_PERT!$C$10,T1_PERT!$E$10)</f>
        <v>1.92889199357881</v>
      </c>
      <c r="L320" s="23" t="n">
        <f aca="false">F320+G320+I320+K320</f>
        <v>14.0884164166816</v>
      </c>
      <c r="M320" s="23" t="n">
        <f aca="false">F320+H320+J320+K320</f>
        <v>16.4015466998846</v>
      </c>
      <c r="N320" s="23" t="n">
        <f aca="false">MAX(L320,M320)</f>
        <v>16.4015466998846</v>
      </c>
    </row>
    <row r="321" customFormat="false" ht="15" hidden="false" customHeight="false" outlineLevel="0" collapsed="false">
      <c r="A321" s="5" t="n">
        <v>302</v>
      </c>
      <c r="B321" s="25" t="n">
        <f aca="true">NORMSINV(RAND())</f>
        <v>-0.462658071039898</v>
      </c>
      <c r="C321" s="25" t="n">
        <f aca="true">$C$4*B321+SQRT(1-$C$4^2)*NORMSINV(RAND())</f>
        <v>0.987217487026887</v>
      </c>
      <c r="D321" s="25" t="n">
        <f aca="false">NORMSDIST(B321)</f>
        <v>0.321804738452912</v>
      </c>
      <c r="E321" s="25" t="n">
        <f aca="false">NORMSDIST(C321)</f>
        <v>0.838231984565471</v>
      </c>
      <c r="F321" s="23" t="n">
        <f aca="true">BETAINV(RAND(),T1_PERT!$F$5,T1_PERT!$G$5,T1_PERT!$C$5,T1_PERT!$E$5)</f>
        <v>4.57103604729887</v>
      </c>
      <c r="G321" s="23" t="n">
        <f aca="false">BETAINV(D321,T1_PERT!$F$6,T1_PERT!$G$6,T1_PERT!$C$6,T1_PERT!$E$6)</f>
        <v>4.7084442827813</v>
      </c>
      <c r="H321" s="23" t="n">
        <f aca="true">BETAINV(RAND(),T1_PERT!$F$7,T1_PERT!$G$7,T1_PERT!$C$7,T1_PERT!$E$7)</f>
        <v>6.57757567094765</v>
      </c>
      <c r="I321" s="23" t="n">
        <f aca="false">BETAINV(E321,T1_PERT!$F$8,T1_PERT!$G$8,T1_PERT!$C$8,T1_PERT!$E$8)</f>
        <v>6.0860404651313</v>
      </c>
      <c r="J321" s="23" t="n">
        <f aca="true">BETAINV(RAND(),T1_PERT!$F$9,T1_PERT!$G$9,T1_PERT!$C$9,T1_PERT!$E$9)</f>
        <v>4.26717811313381</v>
      </c>
      <c r="K321" s="23" t="n">
        <f aca="true">BETAINV(RAND(),T1_PERT!$F$10,T1_PERT!$G$10,T1_PERT!$C$10,T1_PERT!$E$10)</f>
        <v>2.36647547907898</v>
      </c>
      <c r="L321" s="23" t="n">
        <f aca="false">F321+G321+I321+K321</f>
        <v>17.7319962742904</v>
      </c>
      <c r="M321" s="23" t="n">
        <f aca="false">F321+H321+J321+K321</f>
        <v>17.7822653104593</v>
      </c>
      <c r="N321" s="23" t="n">
        <f aca="false">MAX(L321,M321)</f>
        <v>17.7822653104593</v>
      </c>
    </row>
    <row r="322" customFormat="false" ht="15" hidden="false" customHeight="false" outlineLevel="0" collapsed="false">
      <c r="A322" s="5" t="n">
        <v>303</v>
      </c>
      <c r="B322" s="25" t="n">
        <f aca="true">NORMSINV(RAND())</f>
        <v>1.37974194212811</v>
      </c>
      <c r="C322" s="25" t="n">
        <f aca="true">$C$4*B322+SQRT(1-$C$4^2)*NORMSINV(RAND())</f>
        <v>0.81269535021622</v>
      </c>
      <c r="D322" s="25" t="n">
        <f aca="false">NORMSDIST(B322)</f>
        <v>0.916166942943436</v>
      </c>
      <c r="E322" s="25" t="n">
        <f aca="false">NORMSDIST(C322)</f>
        <v>0.791803626103179</v>
      </c>
      <c r="F322" s="23" t="n">
        <f aca="true">BETAINV(RAND(),T1_PERT!$F$5,T1_PERT!$G$5,T1_PERT!$C$5,T1_PERT!$E$5)</f>
        <v>3.70832258975494</v>
      </c>
      <c r="G322" s="23" t="n">
        <f aca="false">BETAINV(D322,T1_PERT!$F$6,T1_PERT!$G$6,T1_PERT!$C$6,T1_PERT!$E$6)</f>
        <v>6.98206076783239</v>
      </c>
      <c r="H322" s="23" t="n">
        <f aca="true">BETAINV(RAND(),T1_PERT!$F$7,T1_PERT!$G$7,T1_PERT!$C$7,T1_PERT!$E$7)</f>
        <v>5.75621797200888</v>
      </c>
      <c r="I322" s="23" t="n">
        <f aca="false">BETAINV(E322,T1_PERT!$F$8,T1_PERT!$G$8,T1_PERT!$C$8,T1_PERT!$E$8)</f>
        <v>5.93582945927949</v>
      </c>
      <c r="J322" s="23" t="n">
        <f aca="true">BETAINV(RAND(),T1_PERT!$F$9,T1_PERT!$G$9,T1_PERT!$C$9,T1_PERT!$E$9)</f>
        <v>5.15776833200654</v>
      </c>
      <c r="K322" s="23" t="n">
        <f aca="true">BETAINV(RAND(),T1_PERT!$F$10,T1_PERT!$G$10,T1_PERT!$C$10,T1_PERT!$E$10)</f>
        <v>1.85393685861414</v>
      </c>
      <c r="L322" s="23" t="n">
        <f aca="false">F322+G322+I322+K322</f>
        <v>18.480149675481</v>
      </c>
      <c r="M322" s="23" t="n">
        <f aca="false">F322+H322+J322+K322</f>
        <v>16.4762457523845</v>
      </c>
      <c r="N322" s="23" t="n">
        <f aca="false">MAX(L322,M322)</f>
        <v>18.480149675481</v>
      </c>
    </row>
    <row r="323" customFormat="false" ht="15" hidden="false" customHeight="false" outlineLevel="0" collapsed="false">
      <c r="A323" s="5" t="n">
        <v>304</v>
      </c>
      <c r="B323" s="25" t="n">
        <f aca="true">NORMSINV(RAND())</f>
        <v>-1.13882262085497</v>
      </c>
      <c r="C323" s="25" t="n">
        <f aca="true">$C$4*B323+SQRT(1-$C$4^2)*NORMSINV(RAND())</f>
        <v>-0.435357597211633</v>
      </c>
      <c r="D323" s="25" t="n">
        <f aca="false">NORMSDIST(B323)</f>
        <v>0.127388572421129</v>
      </c>
      <c r="E323" s="25" t="n">
        <f aca="false">NORMSDIST(C323)</f>
        <v>0.331651441803318</v>
      </c>
      <c r="F323" s="23" t="n">
        <f aca="true">BETAINV(RAND(),T1_PERT!$F$5,T1_PERT!$G$5,T1_PERT!$C$5,T1_PERT!$E$5)</f>
        <v>3.88247994400628</v>
      </c>
      <c r="G323" s="23" t="n">
        <f aca="false">BETAINV(D323,T1_PERT!$F$6,T1_PERT!$G$6,T1_PERT!$C$6,T1_PERT!$E$6)</f>
        <v>4.03637559485043</v>
      </c>
      <c r="H323" s="23" t="n">
        <f aca="true">BETAINV(RAND(),T1_PERT!$F$7,T1_PERT!$G$7,T1_PERT!$C$7,T1_PERT!$E$7)</f>
        <v>6.47331504126847</v>
      </c>
      <c r="I323" s="23" t="n">
        <f aca="false">BETAINV(E323,T1_PERT!$F$8,T1_PERT!$G$8,T1_PERT!$C$8,T1_PERT!$E$8)</f>
        <v>4.93254334815765</v>
      </c>
      <c r="J323" s="23" t="n">
        <f aca="true">BETAINV(RAND(),T1_PERT!$F$9,T1_PERT!$G$9,T1_PERT!$C$9,T1_PERT!$E$9)</f>
        <v>3.71229531016389</v>
      </c>
      <c r="K323" s="23" t="n">
        <f aca="true">BETAINV(RAND(),T1_PERT!$F$10,T1_PERT!$G$10,T1_PERT!$C$10,T1_PERT!$E$10)</f>
        <v>1.26737999444118</v>
      </c>
      <c r="L323" s="23" t="n">
        <f aca="false">F323+G323+I323+K323</f>
        <v>14.1187788814555</v>
      </c>
      <c r="M323" s="23" t="n">
        <f aca="false">F323+H323+J323+K323</f>
        <v>15.3354702898798</v>
      </c>
      <c r="N323" s="23" t="n">
        <f aca="false">MAX(L323,M323)</f>
        <v>15.3354702898798</v>
      </c>
    </row>
    <row r="324" customFormat="false" ht="15" hidden="false" customHeight="false" outlineLevel="0" collapsed="false">
      <c r="A324" s="5" t="n">
        <v>305</v>
      </c>
      <c r="B324" s="25" t="n">
        <f aca="true">NORMSINV(RAND())</f>
        <v>1.18671994349057</v>
      </c>
      <c r="C324" s="25" t="n">
        <f aca="true">$C$4*B324+SQRT(1-$C$4^2)*NORMSINV(RAND())</f>
        <v>1.262806401893</v>
      </c>
      <c r="D324" s="25" t="n">
        <f aca="false">NORMSDIST(B324)</f>
        <v>0.882330947136407</v>
      </c>
      <c r="E324" s="25" t="n">
        <f aca="false">NORMSDIST(C324)</f>
        <v>0.896670618276138</v>
      </c>
      <c r="F324" s="23" t="n">
        <f aca="true">BETAINV(RAND(),T1_PERT!$F$5,T1_PERT!$G$5,T1_PERT!$C$5,T1_PERT!$E$5)</f>
        <v>4.18503117370787</v>
      </c>
      <c r="G324" s="23" t="n">
        <f aca="false">BETAINV(D324,T1_PERT!$F$6,T1_PERT!$G$6,T1_PERT!$C$6,T1_PERT!$E$6)</f>
        <v>6.75311320402469</v>
      </c>
      <c r="H324" s="23" t="n">
        <f aca="true">BETAINV(RAND(),T1_PERT!$F$7,T1_PERT!$G$7,T1_PERT!$C$7,T1_PERT!$E$7)</f>
        <v>6.44772800721164</v>
      </c>
      <c r="I324" s="23" t="n">
        <f aca="false">BETAINV(E324,T1_PERT!$F$8,T1_PERT!$G$8,T1_PERT!$C$8,T1_PERT!$E$8)</f>
        <v>6.31990191941422</v>
      </c>
      <c r="J324" s="23" t="n">
        <f aca="true">BETAINV(RAND(),T1_PERT!$F$9,T1_PERT!$G$9,T1_PERT!$C$9,T1_PERT!$E$9)</f>
        <v>4.87942059368632</v>
      </c>
      <c r="K324" s="23" t="n">
        <f aca="true">BETAINV(RAND(),T1_PERT!$F$10,T1_PERT!$G$10,T1_PERT!$C$10,T1_PERT!$E$10)</f>
        <v>2.25347678169038</v>
      </c>
      <c r="L324" s="23" t="n">
        <f aca="false">F324+G324+I324+K324</f>
        <v>19.5115230788372</v>
      </c>
      <c r="M324" s="23" t="n">
        <f aca="false">F324+H324+J324+K324</f>
        <v>17.7656565562962</v>
      </c>
      <c r="N324" s="23" t="n">
        <f aca="false">MAX(L324,M324)</f>
        <v>19.5115230788372</v>
      </c>
    </row>
    <row r="325" customFormat="false" ht="15" hidden="false" customHeight="false" outlineLevel="0" collapsed="false">
      <c r="A325" s="5" t="n">
        <v>306</v>
      </c>
      <c r="B325" s="25" t="n">
        <f aca="true">NORMSINV(RAND())</f>
        <v>0.884649354197227</v>
      </c>
      <c r="C325" s="25" t="n">
        <f aca="true">$C$4*B325+SQRT(1-$C$4^2)*NORMSINV(RAND())</f>
        <v>-0.354085403292026</v>
      </c>
      <c r="D325" s="25" t="n">
        <f aca="false">NORMSDIST(B325)</f>
        <v>0.811827110497202</v>
      </c>
      <c r="E325" s="25" t="n">
        <f aca="false">NORMSDIST(C325)</f>
        <v>0.36163744043084</v>
      </c>
      <c r="F325" s="23" t="n">
        <f aca="true">BETAINV(RAND(),T1_PERT!$F$5,T1_PERT!$G$5,T1_PERT!$C$5,T1_PERT!$E$5)</f>
        <v>3.27604054484604</v>
      </c>
      <c r="G325" s="23" t="n">
        <f aca="false">BETAINV(D325,T1_PERT!$F$6,T1_PERT!$G$6,T1_PERT!$C$6,T1_PERT!$E$6)</f>
        <v>6.37928667085418</v>
      </c>
      <c r="H325" s="23" t="n">
        <f aca="true">BETAINV(RAND(),T1_PERT!$F$7,T1_PERT!$G$7,T1_PERT!$C$7,T1_PERT!$E$7)</f>
        <v>5.36343125474801</v>
      </c>
      <c r="I325" s="23" t="n">
        <f aca="false">BETAINV(E325,T1_PERT!$F$8,T1_PERT!$G$8,T1_PERT!$C$8,T1_PERT!$E$8)</f>
        <v>4.98947518260651</v>
      </c>
      <c r="J325" s="23" t="n">
        <f aca="true">BETAINV(RAND(),T1_PERT!$F$9,T1_PERT!$G$9,T1_PERT!$C$9,T1_PERT!$E$9)</f>
        <v>4.08286816673042</v>
      </c>
      <c r="K325" s="23" t="n">
        <f aca="true">BETAINV(RAND(),T1_PERT!$F$10,T1_PERT!$G$10,T1_PERT!$C$10,T1_PERT!$E$10)</f>
        <v>1.98504179589929</v>
      </c>
      <c r="L325" s="23" t="n">
        <f aca="false">F325+G325+I325+K325</f>
        <v>16.629844194206</v>
      </c>
      <c r="M325" s="23" t="n">
        <f aca="false">F325+H325+J325+K325</f>
        <v>14.7073817622237</v>
      </c>
      <c r="N325" s="23" t="n">
        <f aca="false">MAX(L325,M325)</f>
        <v>16.629844194206</v>
      </c>
    </row>
    <row r="326" customFormat="false" ht="15" hidden="false" customHeight="false" outlineLevel="0" collapsed="false">
      <c r="A326" s="5" t="n">
        <v>307</v>
      </c>
      <c r="B326" s="25" t="n">
        <f aca="true">NORMSINV(RAND())</f>
        <v>0.304161436625513</v>
      </c>
      <c r="C326" s="25" t="n">
        <f aca="true">$C$4*B326+SQRT(1-$C$4^2)*NORMSINV(RAND())</f>
        <v>0.337358858115348</v>
      </c>
      <c r="D326" s="25" t="n">
        <f aca="false">NORMSDIST(B326)</f>
        <v>0.619497548542679</v>
      </c>
      <c r="E326" s="25" t="n">
        <f aca="false">NORMSDIST(C326)</f>
        <v>0.632076802470775</v>
      </c>
      <c r="F326" s="23" t="n">
        <f aca="true">BETAINV(RAND(),T1_PERT!$F$5,T1_PERT!$G$5,T1_PERT!$C$5,T1_PERT!$E$5)</f>
        <v>5.75241463272584</v>
      </c>
      <c r="G326" s="23" t="n">
        <f aca="false">BETAINV(D326,T1_PERT!$F$6,T1_PERT!$G$6,T1_PERT!$C$6,T1_PERT!$E$6)</f>
        <v>5.63736872877545</v>
      </c>
      <c r="H326" s="23" t="n">
        <f aca="true">BETAINV(RAND(),T1_PERT!$F$7,T1_PERT!$G$7,T1_PERT!$C$7,T1_PERT!$E$7)</f>
        <v>5.00569901872498</v>
      </c>
      <c r="I326" s="23" t="n">
        <f aca="false">BETAINV(E326,T1_PERT!$F$8,T1_PERT!$G$8,T1_PERT!$C$8,T1_PERT!$E$8)</f>
        <v>5.52983296070263</v>
      </c>
      <c r="J326" s="23" t="n">
        <f aca="true">BETAINV(RAND(),T1_PERT!$F$9,T1_PERT!$G$9,T1_PERT!$C$9,T1_PERT!$E$9)</f>
        <v>3.26149146454263</v>
      </c>
      <c r="K326" s="23" t="n">
        <f aca="true">BETAINV(RAND(),T1_PERT!$F$10,T1_PERT!$G$10,T1_PERT!$C$10,T1_PERT!$E$10)</f>
        <v>1.95624225641297</v>
      </c>
      <c r="L326" s="23" t="n">
        <f aca="false">F326+G326+I326+K326</f>
        <v>18.8758585786169</v>
      </c>
      <c r="M326" s="23" t="n">
        <f aca="false">F326+H326+J326+K326</f>
        <v>15.9758473724064</v>
      </c>
      <c r="N326" s="23" t="n">
        <f aca="false">MAX(L326,M326)</f>
        <v>18.8758585786169</v>
      </c>
    </row>
    <row r="327" customFormat="false" ht="15" hidden="false" customHeight="false" outlineLevel="0" collapsed="false">
      <c r="A327" s="5" t="n">
        <v>308</v>
      </c>
      <c r="B327" s="25" t="n">
        <f aca="true">NORMSINV(RAND())</f>
        <v>0.529545152235837</v>
      </c>
      <c r="C327" s="25" t="n">
        <f aca="true">$C$4*B327+SQRT(1-$C$4^2)*NORMSINV(RAND())</f>
        <v>1.40092471701675</v>
      </c>
      <c r="D327" s="25" t="n">
        <f aca="false">NORMSDIST(B327)</f>
        <v>0.701786334565047</v>
      </c>
      <c r="E327" s="25" t="n">
        <f aca="false">NORMSDIST(C327)</f>
        <v>0.919381706697994</v>
      </c>
      <c r="F327" s="23" t="n">
        <f aca="true">BETAINV(RAND(),T1_PERT!$F$5,T1_PERT!$G$5,T1_PERT!$C$5,T1_PERT!$E$5)</f>
        <v>5.19858070871618</v>
      </c>
      <c r="G327" s="23" t="n">
        <f aca="false">BETAINV(D327,T1_PERT!$F$6,T1_PERT!$G$6,T1_PERT!$C$6,T1_PERT!$E$6)</f>
        <v>5.92607898976483</v>
      </c>
      <c r="H327" s="23" t="n">
        <f aca="true">BETAINV(RAND(),T1_PERT!$F$7,T1_PERT!$G$7,T1_PERT!$C$7,T1_PERT!$E$7)</f>
        <v>4.34930697110762</v>
      </c>
      <c r="I327" s="23" t="n">
        <f aca="false">BETAINV(E327,T1_PERT!$F$8,T1_PERT!$G$8,T1_PERT!$C$8,T1_PERT!$E$8)</f>
        <v>6.43429885154647</v>
      </c>
      <c r="J327" s="23" t="n">
        <f aca="true">BETAINV(RAND(),T1_PERT!$F$9,T1_PERT!$G$9,T1_PERT!$C$9,T1_PERT!$E$9)</f>
        <v>5.10255575633118</v>
      </c>
      <c r="K327" s="23" t="n">
        <f aca="true">BETAINV(RAND(),T1_PERT!$F$10,T1_PERT!$G$10,T1_PERT!$C$10,T1_PERT!$E$10)</f>
        <v>2.0758022609529</v>
      </c>
      <c r="L327" s="23" t="n">
        <f aca="false">F327+G327+I327+K327</f>
        <v>19.6347608109804</v>
      </c>
      <c r="M327" s="23" t="n">
        <f aca="false">F327+H327+J327+K327</f>
        <v>16.7262456971079</v>
      </c>
      <c r="N327" s="23" t="n">
        <f aca="false">MAX(L327,M327)</f>
        <v>19.6347608109804</v>
      </c>
    </row>
    <row r="328" customFormat="false" ht="15" hidden="false" customHeight="false" outlineLevel="0" collapsed="false">
      <c r="A328" s="5" t="n">
        <v>309</v>
      </c>
      <c r="B328" s="25" t="n">
        <f aca="true">NORMSINV(RAND())</f>
        <v>0.707593618040845</v>
      </c>
      <c r="C328" s="25" t="n">
        <f aca="true">$C$4*B328+SQRT(1-$C$4^2)*NORMSINV(RAND())</f>
        <v>0.68767684065693</v>
      </c>
      <c r="D328" s="25" t="n">
        <f aca="false">NORMSDIST(B328)</f>
        <v>0.760401171404586</v>
      </c>
      <c r="E328" s="25" t="n">
        <f aca="false">NORMSDIST(C328)</f>
        <v>0.754171846360552</v>
      </c>
      <c r="F328" s="23" t="n">
        <f aca="true">BETAINV(RAND(),T1_PERT!$F$5,T1_PERT!$G$5,T1_PERT!$C$5,T1_PERT!$E$5)</f>
        <v>4.66166081565488</v>
      </c>
      <c r="G328" s="23" t="n">
        <f aca="false">BETAINV(D328,T1_PERT!$F$6,T1_PERT!$G$6,T1_PERT!$C$6,T1_PERT!$E$6)</f>
        <v>6.15432222296572</v>
      </c>
      <c r="H328" s="23" t="n">
        <f aca="true">BETAINV(RAND(),T1_PERT!$F$7,T1_PERT!$G$7,T1_PERT!$C$7,T1_PERT!$E$7)</f>
        <v>5.77842002295566</v>
      </c>
      <c r="I328" s="23" t="n">
        <f aca="false">BETAINV(E328,T1_PERT!$F$8,T1_PERT!$G$8,T1_PERT!$C$8,T1_PERT!$E$8)</f>
        <v>5.82807288833868</v>
      </c>
      <c r="J328" s="23" t="n">
        <f aca="true">BETAINV(RAND(),T1_PERT!$F$9,T1_PERT!$G$9,T1_PERT!$C$9,T1_PERT!$E$9)</f>
        <v>6.17215014571721</v>
      </c>
      <c r="K328" s="23" t="n">
        <f aca="true">BETAINV(RAND(),T1_PERT!$F$10,T1_PERT!$G$10,T1_PERT!$C$10,T1_PERT!$E$10)</f>
        <v>2.0442977855847</v>
      </c>
      <c r="L328" s="23" t="n">
        <f aca="false">F328+G328+I328+K328</f>
        <v>18.688353712544</v>
      </c>
      <c r="M328" s="23" t="n">
        <f aca="false">F328+H328+J328+K328</f>
        <v>18.6565287699125</v>
      </c>
      <c r="N328" s="23" t="n">
        <f aca="false">MAX(L328,M328)</f>
        <v>18.688353712544</v>
      </c>
    </row>
    <row r="329" customFormat="false" ht="15" hidden="false" customHeight="false" outlineLevel="0" collapsed="false">
      <c r="A329" s="5" t="n">
        <v>310</v>
      </c>
      <c r="B329" s="25" t="n">
        <f aca="true">NORMSINV(RAND())</f>
        <v>-0.27176147290737</v>
      </c>
      <c r="C329" s="25" t="n">
        <f aca="true">$C$4*B329+SQRT(1-$C$4^2)*NORMSINV(RAND())</f>
        <v>-0.273196911393465</v>
      </c>
      <c r="D329" s="25" t="n">
        <f aca="false">NORMSDIST(B329)</f>
        <v>0.392902715396375</v>
      </c>
      <c r="E329" s="25" t="n">
        <f aca="false">NORMSDIST(C329)</f>
        <v>0.392350927029743</v>
      </c>
      <c r="F329" s="23" t="n">
        <f aca="true">BETAINV(RAND(),T1_PERT!$F$5,T1_PERT!$G$5,T1_PERT!$C$5,T1_PERT!$E$5)</f>
        <v>5.25528070820374</v>
      </c>
      <c r="G329" s="23" t="n">
        <f aca="false">BETAINV(D329,T1_PERT!$F$6,T1_PERT!$G$6,T1_PERT!$C$6,T1_PERT!$E$6)</f>
        <v>4.9271837830572</v>
      </c>
      <c r="H329" s="23" t="n">
        <f aca="true">BETAINV(RAND(),T1_PERT!$F$7,T1_PERT!$G$7,T1_PERT!$C$7,T1_PERT!$E$7)</f>
        <v>5.86201304821259</v>
      </c>
      <c r="I329" s="23" t="n">
        <f aca="false">BETAINV(E329,T1_PERT!$F$8,T1_PERT!$G$8,T1_PERT!$C$8,T1_PERT!$E$8)</f>
        <v>5.04774111100199</v>
      </c>
      <c r="J329" s="23" t="n">
        <f aca="true">BETAINV(RAND(),T1_PERT!$F$9,T1_PERT!$G$9,T1_PERT!$C$9,T1_PERT!$E$9)</f>
        <v>4.15280136055972</v>
      </c>
      <c r="K329" s="23" t="n">
        <f aca="true">BETAINV(RAND(),T1_PERT!$F$10,T1_PERT!$G$10,T1_PERT!$C$10,T1_PERT!$E$10)</f>
        <v>1.38717032207966</v>
      </c>
      <c r="L329" s="23" t="n">
        <f aca="false">F329+G329+I329+K329</f>
        <v>16.6173759243426</v>
      </c>
      <c r="M329" s="23" t="n">
        <f aca="false">F329+H329+J329+K329</f>
        <v>16.6572654390557</v>
      </c>
      <c r="N329" s="23" t="n">
        <f aca="false">MAX(L329,M329)</f>
        <v>16.6572654390557</v>
      </c>
    </row>
    <row r="330" customFormat="false" ht="15" hidden="false" customHeight="false" outlineLevel="0" collapsed="false">
      <c r="A330" s="5" t="n">
        <v>311</v>
      </c>
      <c r="B330" s="25" t="n">
        <f aca="true">NORMSINV(RAND())</f>
        <v>0.161697980776737</v>
      </c>
      <c r="C330" s="25" t="n">
        <f aca="true">$C$4*B330+SQRT(1-$C$4^2)*NORMSINV(RAND())</f>
        <v>0.454048357740456</v>
      </c>
      <c r="D330" s="25" t="n">
        <f aca="false">NORMSDIST(B330)</f>
        <v>0.564228152638699</v>
      </c>
      <c r="E330" s="25" t="n">
        <f aca="false">NORMSDIST(C330)</f>
        <v>0.675102989188384</v>
      </c>
      <c r="F330" s="23" t="n">
        <f aca="true">BETAINV(RAND(),T1_PERT!$F$5,T1_PERT!$G$5,T1_PERT!$C$5,T1_PERT!$E$5)</f>
        <v>4.49233217353515</v>
      </c>
      <c r="G330" s="23" t="n">
        <f aca="false">BETAINV(D330,T1_PERT!$F$6,T1_PERT!$G$6,T1_PERT!$C$6,T1_PERT!$E$6)</f>
        <v>5.45670098910376</v>
      </c>
      <c r="H330" s="23" t="n">
        <f aca="true">BETAINV(RAND(),T1_PERT!$F$7,T1_PERT!$G$7,T1_PERT!$C$7,T1_PERT!$E$7)</f>
        <v>6.94405764633746</v>
      </c>
      <c r="I330" s="23" t="n">
        <f aca="false">BETAINV(E330,T1_PERT!$F$8,T1_PERT!$G$8,T1_PERT!$C$8,T1_PERT!$E$8)</f>
        <v>5.62817353382411</v>
      </c>
      <c r="J330" s="23" t="n">
        <f aca="true">BETAINV(RAND(),T1_PERT!$F$9,T1_PERT!$G$9,T1_PERT!$C$9,T1_PERT!$E$9)</f>
        <v>4.50915620782942</v>
      </c>
      <c r="K330" s="23" t="n">
        <f aca="true">BETAINV(RAND(),T1_PERT!$F$10,T1_PERT!$G$10,T1_PERT!$C$10,T1_PERT!$E$10)</f>
        <v>2.46738219439152</v>
      </c>
      <c r="L330" s="23" t="n">
        <f aca="false">F330+G330+I330+K330</f>
        <v>18.0445888908545</v>
      </c>
      <c r="M330" s="23" t="n">
        <f aca="false">F330+H330+J330+K330</f>
        <v>18.4129282220935</v>
      </c>
      <c r="N330" s="23" t="n">
        <f aca="false">MAX(L330,M330)</f>
        <v>18.4129282220935</v>
      </c>
    </row>
    <row r="331" customFormat="false" ht="15" hidden="false" customHeight="false" outlineLevel="0" collapsed="false">
      <c r="A331" s="5" t="n">
        <v>312</v>
      </c>
      <c r="B331" s="25" t="n">
        <f aca="true">NORMSINV(RAND())</f>
        <v>-1.59136801021758</v>
      </c>
      <c r="C331" s="25" t="n">
        <f aca="true">$C$4*B331+SQRT(1-$C$4^2)*NORMSINV(RAND())</f>
        <v>-0.592521337875679</v>
      </c>
      <c r="D331" s="25" t="n">
        <f aca="false">NORMSDIST(B331)</f>
        <v>0.0557633896216141</v>
      </c>
      <c r="E331" s="25" t="n">
        <f aca="false">NORMSDIST(C331)</f>
        <v>0.276750768244709</v>
      </c>
      <c r="F331" s="23" t="n">
        <f aca="true">BETAINV(RAND(),T1_PERT!$F$5,T1_PERT!$G$5,T1_PERT!$C$5,T1_PERT!$E$5)</f>
        <v>3.25238958357176</v>
      </c>
      <c r="G331" s="23" t="n">
        <f aca="false">BETAINV(D331,T1_PERT!$F$6,T1_PERT!$G$6,T1_PERT!$C$6,T1_PERT!$E$6)</f>
        <v>3.69187146966921</v>
      </c>
      <c r="H331" s="23" t="n">
        <f aca="true">BETAINV(RAND(),T1_PERT!$F$7,T1_PERT!$G$7,T1_PERT!$C$7,T1_PERT!$E$7)</f>
        <v>5.2915985373749</v>
      </c>
      <c r="I331" s="23" t="n">
        <f aca="false">BETAINV(E331,T1_PERT!$F$8,T1_PERT!$G$8,T1_PERT!$C$8,T1_PERT!$E$8)</f>
        <v>4.82729335937202</v>
      </c>
      <c r="J331" s="23" t="n">
        <f aca="true">BETAINV(RAND(),T1_PERT!$F$9,T1_PERT!$G$9,T1_PERT!$C$9,T1_PERT!$E$9)</f>
        <v>3.82273563559324</v>
      </c>
      <c r="K331" s="23" t="n">
        <f aca="true">BETAINV(RAND(),T1_PERT!$F$10,T1_PERT!$G$10,T1_PERT!$C$10,T1_PERT!$E$10)</f>
        <v>1.42860814837587</v>
      </c>
      <c r="L331" s="23" t="n">
        <f aca="false">F331+G331+I331+K331</f>
        <v>13.2001625609889</v>
      </c>
      <c r="M331" s="23" t="n">
        <f aca="false">F331+H331+J331+K331</f>
        <v>13.7953319049158</v>
      </c>
      <c r="N331" s="23" t="n">
        <f aca="false">MAX(L331,M331)</f>
        <v>13.7953319049158</v>
      </c>
    </row>
    <row r="332" customFormat="false" ht="15" hidden="false" customHeight="false" outlineLevel="0" collapsed="false">
      <c r="A332" s="5" t="n">
        <v>313</v>
      </c>
      <c r="B332" s="25" t="n">
        <f aca="true">NORMSINV(RAND())</f>
        <v>1.33210076617832</v>
      </c>
      <c r="C332" s="25" t="n">
        <f aca="true">$C$4*B332+SQRT(1-$C$4^2)*NORMSINV(RAND())</f>
        <v>1.04799880625513</v>
      </c>
      <c r="D332" s="25" t="n">
        <f aca="false">NORMSDIST(B332)</f>
        <v>0.908586460691423</v>
      </c>
      <c r="E332" s="25" t="n">
        <f aca="false">NORMSDIST(C332)</f>
        <v>0.852680421561992</v>
      </c>
      <c r="F332" s="23" t="n">
        <f aca="true">BETAINV(RAND(),T1_PERT!$F$5,T1_PERT!$G$5,T1_PERT!$C$5,T1_PERT!$E$5)</f>
        <v>4.71656912675721</v>
      </c>
      <c r="G332" s="23" t="n">
        <f aca="false">BETAINV(D332,T1_PERT!$F$6,T1_PERT!$G$6,T1_PERT!$C$6,T1_PERT!$E$6)</f>
        <v>6.92641998233754</v>
      </c>
      <c r="H332" s="23" t="n">
        <f aca="true">BETAINV(RAND(),T1_PERT!$F$7,T1_PERT!$G$7,T1_PERT!$C$7,T1_PERT!$E$7)</f>
        <v>4.74453542103085</v>
      </c>
      <c r="I332" s="23" t="n">
        <f aca="false">BETAINV(E332,T1_PERT!$F$8,T1_PERT!$G$8,T1_PERT!$C$8,T1_PERT!$E$8)</f>
        <v>6.13808962250482</v>
      </c>
      <c r="J332" s="23" t="n">
        <f aca="true">BETAINV(RAND(),T1_PERT!$F$9,T1_PERT!$G$9,T1_PERT!$C$9,T1_PERT!$E$9)</f>
        <v>4.91614669497163</v>
      </c>
      <c r="K332" s="23" t="n">
        <f aca="true">BETAINV(RAND(),T1_PERT!$F$10,T1_PERT!$G$10,T1_PERT!$C$10,T1_PERT!$E$10)</f>
        <v>2.59221036692641</v>
      </c>
      <c r="L332" s="23" t="n">
        <f aca="false">F332+G332+I332+K332</f>
        <v>20.373289098526</v>
      </c>
      <c r="M332" s="23" t="n">
        <f aca="false">F332+H332+J332+K332</f>
        <v>16.9694616096861</v>
      </c>
      <c r="N332" s="23" t="n">
        <f aca="false">MAX(L332,M332)</f>
        <v>20.373289098526</v>
      </c>
    </row>
    <row r="333" customFormat="false" ht="15" hidden="false" customHeight="false" outlineLevel="0" collapsed="false">
      <c r="A333" s="5" t="n">
        <v>314</v>
      </c>
      <c r="B333" s="25" t="n">
        <f aca="true">NORMSINV(RAND())</f>
        <v>-0.43223586257195</v>
      </c>
      <c r="C333" s="25" t="n">
        <f aca="true">$C$4*B333+SQRT(1-$C$4^2)*NORMSINV(RAND())</f>
        <v>-0.442396322895176</v>
      </c>
      <c r="D333" s="25" t="n">
        <f aca="false">NORMSDIST(B333)</f>
        <v>0.332784998441579</v>
      </c>
      <c r="E333" s="25" t="n">
        <f aca="false">NORMSDIST(C333)</f>
        <v>0.329101219712072</v>
      </c>
      <c r="F333" s="23" t="n">
        <f aca="true">BETAINV(RAND(),T1_PERT!$F$5,T1_PERT!$G$5,T1_PERT!$C$5,T1_PERT!$E$5)</f>
        <v>3.04041341496972</v>
      </c>
      <c r="G333" s="23" t="n">
        <f aca="false">BETAINV(D333,T1_PERT!$F$6,T1_PERT!$G$6,T1_PERT!$C$6,T1_PERT!$E$6)</f>
        <v>4.74257257858614</v>
      </c>
      <c r="H333" s="23" t="n">
        <f aca="true">BETAINV(RAND(),T1_PERT!$F$7,T1_PERT!$G$7,T1_PERT!$C$7,T1_PERT!$E$7)</f>
        <v>5.05711807781451</v>
      </c>
      <c r="I333" s="23" t="n">
        <f aca="false">BETAINV(E333,T1_PERT!$F$8,T1_PERT!$G$8,T1_PERT!$C$8,T1_PERT!$E$8)</f>
        <v>4.92769107182265</v>
      </c>
      <c r="J333" s="23" t="n">
        <f aca="true">BETAINV(RAND(),T1_PERT!$F$9,T1_PERT!$G$9,T1_PERT!$C$9,T1_PERT!$E$9)</f>
        <v>3.34558182709392</v>
      </c>
      <c r="K333" s="23" t="n">
        <f aca="true">BETAINV(RAND(),T1_PERT!$F$10,T1_PERT!$G$10,T1_PERT!$C$10,T1_PERT!$E$10)</f>
        <v>1.74833332325191</v>
      </c>
      <c r="L333" s="23" t="n">
        <f aca="false">F333+G333+I333+K333</f>
        <v>14.4590103886304</v>
      </c>
      <c r="M333" s="23" t="n">
        <f aca="false">F333+H333+J333+K333</f>
        <v>13.1914466431301</v>
      </c>
      <c r="N333" s="23" t="n">
        <f aca="false">MAX(L333,M333)</f>
        <v>14.4590103886304</v>
      </c>
    </row>
    <row r="334" customFormat="false" ht="15" hidden="false" customHeight="false" outlineLevel="0" collapsed="false">
      <c r="A334" s="5" t="n">
        <v>315</v>
      </c>
      <c r="B334" s="25" t="n">
        <f aca="true">NORMSINV(RAND())</f>
        <v>-2.54133394554278</v>
      </c>
      <c r="C334" s="25" t="n">
        <f aca="true">$C$4*B334+SQRT(1-$C$4^2)*NORMSINV(RAND())</f>
        <v>0.0548218878242972</v>
      </c>
      <c r="D334" s="25" t="n">
        <f aca="false">NORMSDIST(B334)</f>
        <v>0.00552151941469488</v>
      </c>
      <c r="E334" s="25" t="n">
        <f aca="false">NORMSDIST(C334)</f>
        <v>0.521859818669828</v>
      </c>
      <c r="F334" s="23" t="n">
        <f aca="true">BETAINV(RAND(),T1_PERT!$F$5,T1_PERT!$G$5,T1_PERT!$C$5,T1_PERT!$E$5)</f>
        <v>2.96032958920533</v>
      </c>
      <c r="G334" s="23" t="n">
        <f aca="false">BETAINV(D334,T1_PERT!$F$6,T1_PERT!$G$6,T1_PERT!$C$6,T1_PERT!$E$6)</f>
        <v>3.24115068615626</v>
      </c>
      <c r="H334" s="23" t="n">
        <f aca="true">BETAINV(RAND(),T1_PERT!$F$7,T1_PERT!$G$7,T1_PERT!$C$7,T1_PERT!$E$7)</f>
        <v>4.97416184704862</v>
      </c>
      <c r="I334" s="23" t="n">
        <f aca="false">BETAINV(E334,T1_PERT!$F$8,T1_PERT!$G$8,T1_PERT!$C$8,T1_PERT!$E$8)</f>
        <v>5.29865235718599</v>
      </c>
      <c r="J334" s="23" t="n">
        <f aca="true">BETAINV(RAND(),T1_PERT!$F$9,T1_PERT!$G$9,T1_PERT!$C$9,T1_PERT!$E$9)</f>
        <v>4.57046695478178</v>
      </c>
      <c r="K334" s="23" t="n">
        <f aca="true">BETAINV(RAND(),T1_PERT!$F$10,T1_PERT!$G$10,T1_PERT!$C$10,T1_PERT!$E$10)</f>
        <v>1.85122893280749</v>
      </c>
      <c r="L334" s="23" t="n">
        <f aca="false">F334+G334+I334+K334</f>
        <v>13.3513615653551</v>
      </c>
      <c r="M334" s="23" t="n">
        <f aca="false">F334+H334+J334+K334</f>
        <v>14.3561873238432</v>
      </c>
      <c r="N334" s="23" t="n">
        <f aca="false">MAX(L334,M334)</f>
        <v>14.3561873238432</v>
      </c>
    </row>
    <row r="335" customFormat="false" ht="15" hidden="false" customHeight="false" outlineLevel="0" collapsed="false">
      <c r="A335" s="5" t="n">
        <v>316</v>
      </c>
      <c r="B335" s="25" t="n">
        <f aca="true">NORMSINV(RAND())</f>
        <v>-0.591861967920314</v>
      </c>
      <c r="C335" s="25" t="n">
        <f aca="true">$C$4*B335+SQRT(1-$C$4^2)*NORMSINV(RAND())</f>
        <v>-1.98550005144445</v>
      </c>
      <c r="D335" s="25" t="n">
        <f aca="false">NORMSDIST(B335)</f>
        <v>0.276971511601265</v>
      </c>
      <c r="E335" s="25" t="n">
        <f aca="false">NORMSDIST(C335)</f>
        <v>0.0235444322009072</v>
      </c>
      <c r="F335" s="23" t="n">
        <f aca="true">BETAINV(RAND(),T1_PERT!$F$5,T1_PERT!$G$5,T1_PERT!$C$5,T1_PERT!$E$5)</f>
        <v>4.30478999480378</v>
      </c>
      <c r="G335" s="23" t="n">
        <f aca="false">BETAINV(D335,T1_PERT!$F$6,T1_PERT!$G$6,T1_PERT!$C$6,T1_PERT!$E$6)</f>
        <v>4.56686347323693</v>
      </c>
      <c r="H335" s="23" t="n">
        <f aca="true">BETAINV(RAND(),T1_PERT!$F$7,T1_PERT!$G$7,T1_PERT!$C$7,T1_PERT!$E$7)</f>
        <v>5.40045015777665</v>
      </c>
      <c r="I335" s="23" t="n">
        <f aca="false">BETAINV(E335,T1_PERT!$F$8,T1_PERT!$G$8,T1_PERT!$C$8,T1_PERT!$E$8)</f>
        <v>4.20440048667327</v>
      </c>
      <c r="J335" s="23" t="n">
        <f aca="true">BETAINV(RAND(),T1_PERT!$F$9,T1_PERT!$G$9,T1_PERT!$C$9,T1_PERT!$E$9)</f>
        <v>3.69464734436074</v>
      </c>
      <c r="K335" s="23" t="n">
        <f aca="true">BETAINV(RAND(),T1_PERT!$F$10,T1_PERT!$G$10,T1_PERT!$C$10,T1_PERT!$E$10)</f>
        <v>1.41102723086527</v>
      </c>
      <c r="L335" s="23" t="n">
        <f aca="false">F335+G335+I335+K335</f>
        <v>14.4870811855792</v>
      </c>
      <c r="M335" s="23" t="n">
        <f aca="false">F335+H335+J335+K335</f>
        <v>14.8109147278064</v>
      </c>
      <c r="N335" s="23" t="n">
        <f aca="false">MAX(L335,M335)</f>
        <v>14.8109147278064</v>
      </c>
    </row>
    <row r="336" customFormat="false" ht="15" hidden="false" customHeight="false" outlineLevel="0" collapsed="false">
      <c r="A336" s="5" t="n">
        <v>317</v>
      </c>
      <c r="B336" s="25" t="n">
        <f aca="true">NORMSINV(RAND())</f>
        <v>2.08700943022053</v>
      </c>
      <c r="C336" s="25" t="n">
        <f aca="true">$C$4*B336+SQRT(1-$C$4^2)*NORMSINV(RAND())</f>
        <v>1.30584174336126</v>
      </c>
      <c r="D336" s="25" t="n">
        <f aca="false">NORMSDIST(B336)</f>
        <v>0.98155635894087</v>
      </c>
      <c r="E336" s="25" t="n">
        <f aca="false">NORMSDIST(C336)</f>
        <v>0.904196809415074</v>
      </c>
      <c r="F336" s="23" t="n">
        <f aca="true">BETAINV(RAND(),T1_PERT!$F$5,T1_PERT!$G$5,T1_PERT!$C$5,T1_PERT!$E$5)</f>
        <v>2.52417943621362</v>
      </c>
      <c r="G336" s="23" t="n">
        <f aca="false">BETAINV(D336,T1_PERT!$F$6,T1_PERT!$G$6,T1_PERT!$C$6,T1_PERT!$E$6)</f>
        <v>7.7232310637726</v>
      </c>
      <c r="H336" s="23" t="n">
        <f aca="true">BETAINV(RAND(),T1_PERT!$F$7,T1_PERT!$G$7,T1_PERT!$C$7,T1_PERT!$E$7)</f>
        <v>6.8605252934943</v>
      </c>
      <c r="I336" s="23" t="n">
        <f aca="false">BETAINV(E336,T1_PERT!$F$8,T1_PERT!$G$8,T1_PERT!$C$8,T1_PERT!$E$8)</f>
        <v>6.35579429100709</v>
      </c>
      <c r="J336" s="23" t="n">
        <f aca="true">BETAINV(RAND(),T1_PERT!$F$9,T1_PERT!$G$9,T1_PERT!$C$9,T1_PERT!$E$9)</f>
        <v>3.72988042186459</v>
      </c>
      <c r="K336" s="23" t="n">
        <f aca="true">BETAINV(RAND(),T1_PERT!$F$10,T1_PERT!$G$10,T1_PERT!$C$10,T1_PERT!$E$10)</f>
        <v>1.74668983183417</v>
      </c>
      <c r="L336" s="23" t="n">
        <f aca="false">F336+G336+I336+K336</f>
        <v>18.3498946228275</v>
      </c>
      <c r="M336" s="23" t="n">
        <f aca="false">F336+H336+J336+K336</f>
        <v>14.8612749834067</v>
      </c>
      <c r="N336" s="23" t="n">
        <f aca="false">MAX(L336,M336)</f>
        <v>18.3498946228275</v>
      </c>
    </row>
    <row r="337" customFormat="false" ht="15" hidden="false" customHeight="false" outlineLevel="0" collapsed="false">
      <c r="A337" s="5" t="n">
        <v>318</v>
      </c>
      <c r="B337" s="25" t="n">
        <f aca="true">NORMSINV(RAND())</f>
        <v>1.2143642403555</v>
      </c>
      <c r="C337" s="25" t="n">
        <f aca="true">$C$4*B337+SQRT(1-$C$4^2)*NORMSINV(RAND())</f>
        <v>1.32992172538271</v>
      </c>
      <c r="D337" s="25" t="n">
        <f aca="false">NORMSDIST(B337)</f>
        <v>0.887695667783926</v>
      </c>
      <c r="E337" s="25" t="n">
        <f aca="false">NORMSDIST(C337)</f>
        <v>0.908227968740321</v>
      </c>
      <c r="F337" s="23" t="n">
        <f aca="true">BETAINV(RAND(),T1_PERT!$F$5,T1_PERT!$G$5,T1_PERT!$C$5,T1_PERT!$E$5)</f>
        <v>3.48555526682067</v>
      </c>
      <c r="G337" s="23" t="n">
        <f aca="false">BETAINV(D337,T1_PERT!$F$6,T1_PERT!$G$6,T1_PERT!$C$6,T1_PERT!$E$6)</f>
        <v>6.78645090666873</v>
      </c>
      <c r="H337" s="23" t="n">
        <f aca="true">BETAINV(RAND(),T1_PERT!$F$7,T1_PERT!$G$7,T1_PERT!$C$7,T1_PERT!$E$7)</f>
        <v>6.37992636116579</v>
      </c>
      <c r="I337" s="23" t="n">
        <f aca="false">BETAINV(E337,T1_PERT!$F$8,T1_PERT!$G$8,T1_PERT!$C$8,T1_PERT!$E$8)</f>
        <v>6.37578344546494</v>
      </c>
      <c r="J337" s="23" t="n">
        <f aca="true">BETAINV(RAND(),T1_PERT!$F$9,T1_PERT!$G$9,T1_PERT!$C$9,T1_PERT!$E$9)</f>
        <v>5.91125955944125</v>
      </c>
      <c r="K337" s="23" t="n">
        <f aca="true">BETAINV(RAND(),T1_PERT!$F$10,T1_PERT!$G$10,T1_PERT!$C$10,T1_PERT!$E$10)</f>
        <v>1.56179562836011</v>
      </c>
      <c r="L337" s="23" t="n">
        <f aca="false">F337+G337+I337+K337</f>
        <v>18.2095852473145</v>
      </c>
      <c r="M337" s="23" t="n">
        <f aca="false">F337+H337+J337+K337</f>
        <v>17.3385368157878</v>
      </c>
      <c r="N337" s="23" t="n">
        <f aca="false">MAX(L337,M337)</f>
        <v>18.2095852473145</v>
      </c>
    </row>
    <row r="338" customFormat="false" ht="15" hidden="false" customHeight="false" outlineLevel="0" collapsed="false">
      <c r="A338" s="5" t="n">
        <v>319</v>
      </c>
      <c r="B338" s="25" t="n">
        <f aca="true">NORMSINV(RAND())</f>
        <v>-2.39546697481742</v>
      </c>
      <c r="C338" s="25" t="n">
        <f aca="true">$C$4*B338+SQRT(1-$C$4^2)*NORMSINV(RAND())</f>
        <v>-2.39789299966503</v>
      </c>
      <c r="D338" s="25" t="n">
        <f aca="false">NORMSDIST(B338)</f>
        <v>0.00829960475574529</v>
      </c>
      <c r="E338" s="25" t="n">
        <f aca="false">NORMSDIST(C338)</f>
        <v>0.00824484067702361</v>
      </c>
      <c r="F338" s="23" t="n">
        <f aca="true">BETAINV(RAND(),T1_PERT!$F$5,T1_PERT!$G$5,T1_PERT!$C$5,T1_PERT!$E$5)</f>
        <v>3.43828823157716</v>
      </c>
      <c r="G338" s="23" t="n">
        <f aca="false">BETAINV(D338,T1_PERT!$F$6,T1_PERT!$G$6,T1_PERT!$C$6,T1_PERT!$E$6)</f>
        <v>3.28906300912461</v>
      </c>
      <c r="H338" s="23" t="n">
        <f aca="true">BETAINV(RAND(),T1_PERT!$F$7,T1_PERT!$G$7,T1_PERT!$C$7,T1_PERT!$E$7)</f>
        <v>7.26471408371373</v>
      </c>
      <c r="I338" s="23" t="n">
        <f aca="false">BETAINV(E338,T1_PERT!$F$8,T1_PERT!$G$8,T1_PERT!$C$8,T1_PERT!$E$8)</f>
        <v>4.11832976247834</v>
      </c>
      <c r="J338" s="23" t="n">
        <f aca="true">BETAINV(RAND(),T1_PERT!$F$9,T1_PERT!$G$9,T1_PERT!$C$9,T1_PERT!$E$9)</f>
        <v>3.18171657227547</v>
      </c>
      <c r="K338" s="23" t="n">
        <f aca="true">BETAINV(RAND(),T1_PERT!$F$10,T1_PERT!$G$10,T1_PERT!$C$10,T1_PERT!$E$10)</f>
        <v>2.00992512759629</v>
      </c>
      <c r="L338" s="23" t="n">
        <f aca="false">F338+G338+I338+K338</f>
        <v>12.8556061307764</v>
      </c>
      <c r="M338" s="23" t="n">
        <f aca="false">F338+H338+J338+K338</f>
        <v>15.8946440151627</v>
      </c>
      <c r="N338" s="23" t="n">
        <f aca="false">MAX(L338,M338)</f>
        <v>15.8946440151627</v>
      </c>
    </row>
    <row r="339" customFormat="false" ht="15" hidden="false" customHeight="false" outlineLevel="0" collapsed="false">
      <c r="A339" s="5" t="n">
        <v>320</v>
      </c>
      <c r="B339" s="25" t="n">
        <f aca="true">NORMSINV(RAND())</f>
        <v>-1.18469705420011</v>
      </c>
      <c r="C339" s="25" t="n">
        <f aca="true">$C$4*B339+SQRT(1-$C$4^2)*NORMSINV(RAND())</f>
        <v>-1.39603699461115</v>
      </c>
      <c r="D339" s="25" t="n">
        <f aca="false">NORMSDIST(B339)</f>
        <v>0.118068623804682</v>
      </c>
      <c r="E339" s="25" t="n">
        <f aca="false">NORMSDIST(C339)</f>
        <v>0.0813516775478031</v>
      </c>
      <c r="F339" s="23" t="n">
        <f aca="true">BETAINV(RAND(),T1_PERT!$F$5,T1_PERT!$G$5,T1_PERT!$C$5,T1_PERT!$E$5)</f>
        <v>3.65582194173437</v>
      </c>
      <c r="G339" s="23" t="n">
        <f aca="false">BETAINV(D339,T1_PERT!$F$6,T1_PERT!$G$6,T1_PERT!$C$6,T1_PERT!$E$6)</f>
        <v>3.99742902357636</v>
      </c>
      <c r="H339" s="23" t="n">
        <f aca="true">BETAINV(RAND(),T1_PERT!$F$7,T1_PERT!$G$7,T1_PERT!$C$7,T1_PERT!$E$7)</f>
        <v>6.12660525491875</v>
      </c>
      <c r="I339" s="23" t="n">
        <f aca="false">BETAINV(E339,T1_PERT!$F$8,T1_PERT!$G$8,T1_PERT!$C$8,T1_PERT!$E$8)</f>
        <v>4.3997027454114</v>
      </c>
      <c r="J339" s="23" t="n">
        <f aca="true">BETAINV(RAND(),T1_PERT!$F$9,T1_PERT!$G$9,T1_PERT!$C$9,T1_PERT!$E$9)</f>
        <v>5.13923238288211</v>
      </c>
      <c r="K339" s="23" t="n">
        <f aca="true">BETAINV(RAND(),T1_PERT!$F$10,T1_PERT!$G$10,T1_PERT!$C$10,T1_PERT!$E$10)</f>
        <v>2.12195932852049</v>
      </c>
      <c r="L339" s="23" t="n">
        <f aca="false">F339+G339+I339+K339</f>
        <v>14.1749130392426</v>
      </c>
      <c r="M339" s="23" t="n">
        <f aca="false">F339+H339+J339+K339</f>
        <v>17.0436189080557</v>
      </c>
      <c r="N339" s="23" t="n">
        <f aca="false">MAX(L339,M339)</f>
        <v>17.0436189080557</v>
      </c>
    </row>
    <row r="340" customFormat="false" ht="15" hidden="false" customHeight="false" outlineLevel="0" collapsed="false">
      <c r="A340" s="5" t="n">
        <v>321</v>
      </c>
      <c r="B340" s="25" t="n">
        <f aca="true">NORMSINV(RAND())</f>
        <v>0.0360672539176964</v>
      </c>
      <c r="C340" s="25" t="n">
        <f aca="true">$C$4*B340+SQRT(1-$C$4^2)*NORMSINV(RAND())</f>
        <v>0.0734194437786447</v>
      </c>
      <c r="D340" s="25" t="n">
        <f aca="false">NORMSDIST(B340)</f>
        <v>0.514385633540574</v>
      </c>
      <c r="E340" s="25" t="n">
        <f aca="false">NORMSDIST(C340)</f>
        <v>0.529263827273989</v>
      </c>
      <c r="F340" s="23" t="n">
        <f aca="true">BETAINV(RAND(),T1_PERT!$F$5,T1_PERT!$G$5,T1_PERT!$C$5,T1_PERT!$E$5)</f>
        <v>3.91266061313254</v>
      </c>
      <c r="G340" s="23" t="n">
        <f aca="false">BETAINV(D340,T1_PERT!$F$6,T1_PERT!$G$6,T1_PERT!$C$6,T1_PERT!$E$6)</f>
        <v>5.29952576074024</v>
      </c>
      <c r="H340" s="23" t="n">
        <f aca="true">BETAINV(RAND(),T1_PERT!$F$7,T1_PERT!$G$7,T1_PERT!$C$7,T1_PERT!$E$7)</f>
        <v>5.19885963523013</v>
      </c>
      <c r="I340" s="23" t="n">
        <f aca="false">BETAINV(E340,T1_PERT!$F$8,T1_PERT!$G$8,T1_PERT!$C$8,T1_PERT!$E$8)</f>
        <v>5.31349857513058</v>
      </c>
      <c r="J340" s="23" t="n">
        <f aca="true">BETAINV(RAND(),T1_PERT!$F$9,T1_PERT!$G$9,T1_PERT!$C$9,T1_PERT!$E$9)</f>
        <v>3.97568296842297</v>
      </c>
      <c r="K340" s="23" t="n">
        <f aca="true">BETAINV(RAND(),T1_PERT!$F$10,T1_PERT!$G$10,T1_PERT!$C$10,T1_PERT!$E$10)</f>
        <v>2.00565217642047</v>
      </c>
      <c r="L340" s="23" t="n">
        <f aca="false">F340+G340+I340+K340</f>
        <v>16.5313371254238</v>
      </c>
      <c r="M340" s="23" t="n">
        <f aca="false">F340+H340+J340+K340</f>
        <v>15.0928553932061</v>
      </c>
      <c r="N340" s="23" t="n">
        <f aca="false">MAX(L340,M340)</f>
        <v>16.5313371254238</v>
      </c>
    </row>
    <row r="341" customFormat="false" ht="15" hidden="false" customHeight="false" outlineLevel="0" collapsed="false">
      <c r="A341" s="5" t="n">
        <v>322</v>
      </c>
      <c r="B341" s="25" t="n">
        <f aca="true">NORMSINV(RAND())</f>
        <v>-0.353196086314273</v>
      </c>
      <c r="C341" s="25" t="n">
        <f aca="true">$C$4*B341+SQRT(1-$C$4^2)*NORMSINV(RAND())</f>
        <v>0.126813134040101</v>
      </c>
      <c r="D341" s="25" t="n">
        <f aca="false">NORMSDIST(B341)</f>
        <v>0.361970720863979</v>
      </c>
      <c r="E341" s="25" t="n">
        <f aca="false">NORMSDIST(C341)</f>
        <v>0.550455849896478</v>
      </c>
      <c r="F341" s="23" t="n">
        <f aca="true">BETAINV(RAND(),T1_PERT!$F$5,T1_PERT!$G$5,T1_PERT!$C$5,T1_PERT!$E$5)</f>
        <v>2.90816446384885</v>
      </c>
      <c r="G341" s="23" t="n">
        <f aca="false">BETAINV(D341,T1_PERT!$F$6,T1_PERT!$G$6,T1_PERT!$C$6,T1_PERT!$E$6)</f>
        <v>4.83256759122152</v>
      </c>
      <c r="H341" s="23" t="n">
        <f aca="true">BETAINV(RAND(),T1_PERT!$F$7,T1_PERT!$G$7,T1_PERT!$C$7,T1_PERT!$E$7)</f>
        <v>4.73291159476327</v>
      </c>
      <c r="I341" s="23" t="n">
        <f aca="false">BETAINV(E341,T1_PERT!$F$8,T1_PERT!$G$8,T1_PERT!$C$8,T1_PERT!$E$8)</f>
        <v>5.35644160274539</v>
      </c>
      <c r="J341" s="23" t="n">
        <f aca="true">BETAINV(RAND(),T1_PERT!$F$9,T1_PERT!$G$9,T1_PERT!$C$9,T1_PERT!$E$9)</f>
        <v>3.49987188122355</v>
      </c>
      <c r="K341" s="23" t="n">
        <f aca="true">BETAINV(RAND(),T1_PERT!$F$10,T1_PERT!$G$10,T1_PERT!$C$10,T1_PERT!$E$10)</f>
        <v>2.31676001582509</v>
      </c>
      <c r="L341" s="23" t="n">
        <f aca="false">F341+G341+I341+K341</f>
        <v>15.4139336736409</v>
      </c>
      <c r="M341" s="23" t="n">
        <f aca="false">F341+H341+J341+K341</f>
        <v>13.4577079556608</v>
      </c>
      <c r="N341" s="23" t="n">
        <f aca="false">MAX(L341,M341)</f>
        <v>15.4139336736409</v>
      </c>
    </row>
    <row r="342" customFormat="false" ht="15" hidden="false" customHeight="false" outlineLevel="0" collapsed="false">
      <c r="A342" s="5" t="n">
        <v>323</v>
      </c>
      <c r="B342" s="25" t="n">
        <f aca="true">NORMSINV(RAND())</f>
        <v>-0.183770664886318</v>
      </c>
      <c r="C342" s="25" t="n">
        <f aca="true">$C$4*B342+SQRT(1-$C$4^2)*NORMSINV(RAND())</f>
        <v>0.864896885510375</v>
      </c>
      <c r="D342" s="25" t="n">
        <f aca="false">NORMSDIST(B342)</f>
        <v>0.427096685098933</v>
      </c>
      <c r="E342" s="25" t="n">
        <f aca="false">NORMSDIST(C342)</f>
        <v>0.806452306408009</v>
      </c>
      <c r="F342" s="23" t="n">
        <f aca="true">BETAINV(RAND(),T1_PERT!$F$5,T1_PERT!$G$5,T1_PERT!$C$5,T1_PERT!$E$5)</f>
        <v>4.52672861359762</v>
      </c>
      <c r="G342" s="23" t="n">
        <f aca="false">BETAINV(D342,T1_PERT!$F$6,T1_PERT!$G$6,T1_PERT!$C$6,T1_PERT!$E$6)</f>
        <v>5.03140757020567</v>
      </c>
      <c r="H342" s="23" t="n">
        <f aca="true">BETAINV(RAND(),T1_PERT!$F$7,T1_PERT!$G$7,T1_PERT!$C$7,T1_PERT!$E$7)</f>
        <v>3.57811354281281</v>
      </c>
      <c r="I342" s="23" t="n">
        <f aca="false">BETAINV(E342,T1_PERT!$F$8,T1_PERT!$G$8,T1_PERT!$C$8,T1_PERT!$E$8)</f>
        <v>5.98083109548486</v>
      </c>
      <c r="J342" s="23" t="n">
        <f aca="true">BETAINV(RAND(),T1_PERT!$F$9,T1_PERT!$G$9,T1_PERT!$C$9,T1_PERT!$E$9)</f>
        <v>5.9285214100195</v>
      </c>
      <c r="K342" s="23" t="n">
        <f aca="true">BETAINV(RAND(),T1_PERT!$F$10,T1_PERT!$G$10,T1_PERT!$C$10,T1_PERT!$E$10)</f>
        <v>1.31337762061991</v>
      </c>
      <c r="L342" s="23" t="n">
        <f aca="false">F342+G342+I342+K342</f>
        <v>16.8523448999081</v>
      </c>
      <c r="M342" s="23" t="n">
        <f aca="false">F342+H342+J342+K342</f>
        <v>15.3467411870498</v>
      </c>
      <c r="N342" s="23" t="n">
        <f aca="false">MAX(L342,M342)</f>
        <v>16.8523448999081</v>
      </c>
    </row>
    <row r="343" customFormat="false" ht="15" hidden="false" customHeight="false" outlineLevel="0" collapsed="false">
      <c r="A343" s="5" t="n">
        <v>324</v>
      </c>
      <c r="B343" s="25" t="n">
        <f aca="true">NORMSINV(RAND())</f>
        <v>0.531135962335</v>
      </c>
      <c r="C343" s="25" t="n">
        <f aca="true">$C$4*B343+SQRT(1-$C$4^2)*NORMSINV(RAND())</f>
        <v>0.598382388357218</v>
      </c>
      <c r="D343" s="25" t="n">
        <f aca="false">NORMSDIST(B343)</f>
        <v>0.702337717472387</v>
      </c>
      <c r="E343" s="25" t="n">
        <f aca="false">NORMSDIST(C343)</f>
        <v>0.725207592821837</v>
      </c>
      <c r="F343" s="23" t="n">
        <f aca="true">BETAINV(RAND(),T1_PERT!$F$5,T1_PERT!$G$5,T1_PERT!$C$5,T1_PERT!$E$5)</f>
        <v>4.73977891711904</v>
      </c>
      <c r="G343" s="23" t="n">
        <f aca="false">BETAINV(D343,T1_PERT!$F$6,T1_PERT!$G$6,T1_PERT!$C$6,T1_PERT!$E$6)</f>
        <v>5.9281214114865</v>
      </c>
      <c r="H343" s="23" t="n">
        <f aca="true">BETAINV(RAND(),T1_PERT!$F$7,T1_PERT!$G$7,T1_PERT!$C$7,T1_PERT!$E$7)</f>
        <v>7.36304233234211</v>
      </c>
      <c r="I343" s="23" t="n">
        <f aca="false">BETAINV(E343,T1_PERT!$F$8,T1_PERT!$G$8,T1_PERT!$C$8,T1_PERT!$E$8)</f>
        <v>5.7513314535715</v>
      </c>
      <c r="J343" s="23" t="n">
        <f aca="true">BETAINV(RAND(),T1_PERT!$F$9,T1_PERT!$G$9,T1_PERT!$C$9,T1_PERT!$E$9)</f>
        <v>3.35516880449322</v>
      </c>
      <c r="K343" s="23" t="n">
        <f aca="true">BETAINV(RAND(),T1_PERT!$F$10,T1_PERT!$G$10,T1_PERT!$C$10,T1_PERT!$E$10)</f>
        <v>1.6360436136705</v>
      </c>
      <c r="L343" s="23" t="n">
        <f aca="false">F343+G343+I343+K343</f>
        <v>18.0552753958475</v>
      </c>
      <c r="M343" s="23" t="n">
        <f aca="false">F343+H343+J343+K343</f>
        <v>17.0940336676249</v>
      </c>
      <c r="N343" s="23" t="n">
        <f aca="false">MAX(L343,M343)</f>
        <v>18.0552753958475</v>
      </c>
    </row>
    <row r="344" customFormat="false" ht="15" hidden="false" customHeight="false" outlineLevel="0" collapsed="false">
      <c r="A344" s="5" t="n">
        <v>325</v>
      </c>
      <c r="B344" s="25" t="n">
        <f aca="true">NORMSINV(RAND())</f>
        <v>-0.993871857755788</v>
      </c>
      <c r="C344" s="25" t="n">
        <f aca="true">$C$4*B344+SQRT(1-$C$4^2)*NORMSINV(RAND())</f>
        <v>0.423272719003478</v>
      </c>
      <c r="D344" s="25" t="n">
        <f aca="false">NORMSDIST(B344)</f>
        <v>0.160142628421476</v>
      </c>
      <c r="E344" s="25" t="n">
        <f aca="false">NORMSDIST(C344)</f>
        <v>0.663951851921091</v>
      </c>
      <c r="F344" s="23" t="n">
        <f aca="true">BETAINV(RAND(),T1_PERT!$F$5,T1_PERT!$G$5,T1_PERT!$C$5,T1_PERT!$E$5)</f>
        <v>4.06392751634463</v>
      </c>
      <c r="G344" s="23" t="n">
        <f aca="false">BETAINV(D344,T1_PERT!$F$6,T1_PERT!$G$6,T1_PERT!$C$6,T1_PERT!$E$6)</f>
        <v>4.16528362292416</v>
      </c>
      <c r="H344" s="23" t="n">
        <f aca="true">BETAINV(RAND(),T1_PERT!$F$7,T1_PERT!$G$7,T1_PERT!$C$7,T1_PERT!$E$7)</f>
        <v>4.10629673326893</v>
      </c>
      <c r="I344" s="23" t="n">
        <f aca="false">BETAINV(E344,T1_PERT!$F$8,T1_PERT!$G$8,T1_PERT!$C$8,T1_PERT!$E$8)</f>
        <v>5.60211216328811</v>
      </c>
      <c r="J344" s="23" t="n">
        <f aca="true">BETAINV(RAND(),T1_PERT!$F$9,T1_PERT!$G$9,T1_PERT!$C$9,T1_PERT!$E$9)</f>
        <v>3.49463032074423</v>
      </c>
      <c r="K344" s="23" t="n">
        <f aca="true">BETAINV(RAND(),T1_PERT!$F$10,T1_PERT!$G$10,T1_PERT!$C$10,T1_PERT!$E$10)</f>
        <v>1.52178584740669</v>
      </c>
      <c r="L344" s="23" t="n">
        <f aca="false">F344+G344+I344+K344</f>
        <v>15.3531091499636</v>
      </c>
      <c r="M344" s="23" t="n">
        <f aca="false">F344+H344+J344+K344</f>
        <v>13.1866404177645</v>
      </c>
      <c r="N344" s="23" t="n">
        <f aca="false">MAX(L344,M344)</f>
        <v>15.3531091499636</v>
      </c>
    </row>
    <row r="345" customFormat="false" ht="15" hidden="false" customHeight="false" outlineLevel="0" collapsed="false">
      <c r="A345" s="5" t="n">
        <v>326</v>
      </c>
      <c r="B345" s="25" t="n">
        <f aca="true">NORMSINV(RAND())</f>
        <v>0.151784541966651</v>
      </c>
      <c r="C345" s="25" t="n">
        <f aca="true">$C$4*B345+SQRT(1-$C$4^2)*NORMSINV(RAND())</f>
        <v>-0.304024555795937</v>
      </c>
      <c r="D345" s="25" t="n">
        <f aca="false">NORMSDIST(B345)</f>
        <v>0.560321562706945</v>
      </c>
      <c r="E345" s="25" t="n">
        <f aca="false">NORMSDIST(C345)</f>
        <v>0.380554591638382</v>
      </c>
      <c r="F345" s="23" t="n">
        <f aca="true">BETAINV(RAND(),T1_PERT!$F$5,T1_PERT!$G$5,T1_PERT!$C$5,T1_PERT!$E$5)</f>
        <v>4.75097859831208</v>
      </c>
      <c r="G345" s="23" t="n">
        <f aca="false">BETAINV(D345,T1_PERT!$F$6,T1_PERT!$G$6,T1_PERT!$C$6,T1_PERT!$E$6)</f>
        <v>5.44421524714528</v>
      </c>
      <c r="H345" s="23" t="n">
        <f aca="true">BETAINV(RAND(),T1_PERT!$F$7,T1_PERT!$G$7,T1_PERT!$C$7,T1_PERT!$E$7)</f>
        <v>3.9190212240886</v>
      </c>
      <c r="I345" s="23" t="n">
        <f aca="false">BETAINV(E345,T1_PERT!$F$8,T1_PERT!$G$8,T1_PERT!$C$8,T1_PERT!$E$8)</f>
        <v>5.02535155661994</v>
      </c>
      <c r="J345" s="23" t="n">
        <f aca="true">BETAINV(RAND(),T1_PERT!$F$9,T1_PERT!$G$9,T1_PERT!$C$9,T1_PERT!$E$9)</f>
        <v>5.37747696575394</v>
      </c>
      <c r="K345" s="23" t="n">
        <f aca="true">BETAINV(RAND(),T1_PERT!$F$10,T1_PERT!$G$10,T1_PERT!$C$10,T1_PERT!$E$10)</f>
        <v>2.54480500036864</v>
      </c>
      <c r="L345" s="23" t="n">
        <f aca="false">F345+G345+I345+K345</f>
        <v>17.7653504024459</v>
      </c>
      <c r="M345" s="23" t="n">
        <f aca="false">F345+H345+J345+K345</f>
        <v>16.5922817885233</v>
      </c>
      <c r="N345" s="23" t="n">
        <f aca="false">MAX(L345,M345)</f>
        <v>17.7653504024459</v>
      </c>
    </row>
    <row r="346" customFormat="false" ht="15" hidden="false" customHeight="false" outlineLevel="0" collapsed="false">
      <c r="A346" s="5" t="n">
        <v>327</v>
      </c>
      <c r="B346" s="25" t="n">
        <f aca="true">NORMSINV(RAND())</f>
        <v>0.400772401777185</v>
      </c>
      <c r="C346" s="25" t="n">
        <f aca="true">$C$4*B346+SQRT(1-$C$4^2)*NORMSINV(RAND())</f>
        <v>0.0140835168202096</v>
      </c>
      <c r="D346" s="25" t="n">
        <f aca="false">NORMSDIST(B346)</f>
        <v>0.655706150155101</v>
      </c>
      <c r="E346" s="25" t="n">
        <f aca="false">NORMSDIST(C346)</f>
        <v>0.50561832458753</v>
      </c>
      <c r="F346" s="23" t="n">
        <f aca="true">BETAINV(RAND(),T1_PERT!$F$5,T1_PERT!$G$5,T1_PERT!$C$5,T1_PERT!$E$5)</f>
        <v>3.35786577143644</v>
      </c>
      <c r="G346" s="23" t="n">
        <f aca="false">BETAINV(D346,T1_PERT!$F$6,T1_PERT!$G$6,T1_PERT!$C$6,T1_PERT!$E$6)</f>
        <v>5.76086811860426</v>
      </c>
      <c r="H346" s="23" t="n">
        <f aca="true">BETAINV(RAND(),T1_PERT!$F$7,T1_PERT!$G$7,T1_PERT!$C$7,T1_PERT!$E$7)</f>
        <v>6.90527869612229</v>
      </c>
      <c r="I346" s="23" t="n">
        <f aca="false">BETAINV(E346,T1_PERT!$F$8,T1_PERT!$G$8,T1_PERT!$C$8,T1_PERT!$E$8)</f>
        <v>5.26634163546619</v>
      </c>
      <c r="J346" s="23" t="n">
        <f aca="true">BETAINV(RAND(),T1_PERT!$F$9,T1_PERT!$G$9,T1_PERT!$C$9,T1_PERT!$E$9)</f>
        <v>4.37981376442632</v>
      </c>
      <c r="K346" s="23" t="n">
        <f aca="true">BETAINV(RAND(),T1_PERT!$F$10,T1_PERT!$G$10,T1_PERT!$C$10,T1_PERT!$E$10)</f>
        <v>1.87372766506816</v>
      </c>
      <c r="L346" s="23" t="n">
        <f aca="false">F346+G346+I346+K346</f>
        <v>16.258803190575</v>
      </c>
      <c r="M346" s="23" t="n">
        <f aca="false">F346+H346+J346+K346</f>
        <v>16.5166858970532</v>
      </c>
      <c r="N346" s="23" t="n">
        <f aca="false">MAX(L346,M346)</f>
        <v>16.5166858970532</v>
      </c>
    </row>
    <row r="347" customFormat="false" ht="15" hidden="false" customHeight="false" outlineLevel="0" collapsed="false">
      <c r="A347" s="5" t="n">
        <v>328</v>
      </c>
      <c r="B347" s="25" t="n">
        <f aca="true">NORMSINV(RAND())</f>
        <v>-0.97739179530973</v>
      </c>
      <c r="C347" s="25" t="n">
        <f aca="true">$C$4*B347+SQRT(1-$C$4^2)*NORMSINV(RAND())</f>
        <v>-0.818617378972386</v>
      </c>
      <c r="D347" s="25" t="n">
        <f aca="false">NORMSDIST(B347)</f>
        <v>0.164187611668324</v>
      </c>
      <c r="E347" s="25" t="n">
        <f aca="false">NORMSDIST(C347)</f>
        <v>0.206502374211214</v>
      </c>
      <c r="F347" s="23" t="n">
        <f aca="true">BETAINV(RAND(),T1_PERT!$F$5,T1_PERT!$G$5,T1_PERT!$C$5,T1_PERT!$E$5)</f>
        <v>4.88381571260881</v>
      </c>
      <c r="G347" s="23" t="n">
        <f aca="false">BETAINV(D347,T1_PERT!$F$6,T1_PERT!$G$6,T1_PERT!$C$6,T1_PERT!$E$6)</f>
        <v>4.18049432105124</v>
      </c>
      <c r="H347" s="23" t="n">
        <f aca="true">BETAINV(RAND(),T1_PERT!$F$7,T1_PERT!$G$7,T1_PERT!$C$7,T1_PERT!$E$7)</f>
        <v>6.78148465248648</v>
      </c>
      <c r="I347" s="23" t="n">
        <f aca="false">BETAINV(E347,T1_PERT!$F$8,T1_PERT!$G$8,T1_PERT!$C$8,T1_PERT!$E$8)</f>
        <v>4.68780597727696</v>
      </c>
      <c r="J347" s="23" t="n">
        <f aca="true">BETAINV(RAND(),T1_PERT!$F$9,T1_PERT!$G$9,T1_PERT!$C$9,T1_PERT!$E$9)</f>
        <v>3.25707236170681</v>
      </c>
      <c r="K347" s="23" t="n">
        <f aca="true">BETAINV(RAND(),T1_PERT!$F$10,T1_PERT!$G$10,T1_PERT!$C$10,T1_PERT!$E$10)</f>
        <v>1.46667840301448</v>
      </c>
      <c r="L347" s="23" t="n">
        <f aca="false">F347+G347+I347+K347</f>
        <v>15.2187944139515</v>
      </c>
      <c r="M347" s="23" t="n">
        <f aca="false">F347+H347+J347+K347</f>
        <v>16.3890511298166</v>
      </c>
      <c r="N347" s="23" t="n">
        <f aca="false">MAX(L347,M347)</f>
        <v>16.3890511298166</v>
      </c>
    </row>
    <row r="348" customFormat="false" ht="15" hidden="false" customHeight="false" outlineLevel="0" collapsed="false">
      <c r="A348" s="5" t="n">
        <v>329</v>
      </c>
      <c r="B348" s="25" t="n">
        <f aca="true">NORMSINV(RAND())</f>
        <v>0.412720288938731</v>
      </c>
      <c r="C348" s="25" t="n">
        <f aca="true">$C$4*B348+SQRT(1-$C$4^2)*NORMSINV(RAND())</f>
        <v>1.31327414273007</v>
      </c>
      <c r="D348" s="25" t="n">
        <f aca="false">NORMSDIST(B348)</f>
        <v>0.660094220898538</v>
      </c>
      <c r="E348" s="25" t="n">
        <f aca="false">NORMSDIST(C348)</f>
        <v>0.905454705870133</v>
      </c>
      <c r="F348" s="23" t="n">
        <f aca="true">BETAINV(RAND(),T1_PERT!$F$5,T1_PERT!$G$5,T1_PERT!$C$5,T1_PERT!$E$5)</f>
        <v>3.36598304700667</v>
      </c>
      <c r="G348" s="23" t="n">
        <f aca="false">BETAINV(D348,T1_PERT!$F$6,T1_PERT!$G$6,T1_PERT!$C$6,T1_PERT!$E$6)</f>
        <v>5.77617708255158</v>
      </c>
      <c r="H348" s="23" t="n">
        <f aca="true">BETAINV(RAND(),T1_PERT!$F$7,T1_PERT!$G$7,T1_PERT!$C$7,T1_PERT!$E$7)</f>
        <v>6.92020491956809</v>
      </c>
      <c r="I348" s="23" t="n">
        <f aca="false">BETAINV(E348,T1_PERT!$F$8,T1_PERT!$G$8,T1_PERT!$C$8,T1_PERT!$E$8)</f>
        <v>6.36197145705858</v>
      </c>
      <c r="J348" s="23" t="n">
        <f aca="true">BETAINV(RAND(),T1_PERT!$F$9,T1_PERT!$G$9,T1_PERT!$C$9,T1_PERT!$E$9)</f>
        <v>5.10198322830223</v>
      </c>
      <c r="K348" s="23" t="n">
        <f aca="true">BETAINV(RAND(),T1_PERT!$F$10,T1_PERT!$G$10,T1_PERT!$C$10,T1_PERT!$E$10)</f>
        <v>1.75150716068349</v>
      </c>
      <c r="L348" s="23" t="n">
        <f aca="false">F348+G348+I348+K348</f>
        <v>17.2556387473003</v>
      </c>
      <c r="M348" s="23" t="n">
        <f aca="false">F348+H348+J348+K348</f>
        <v>17.1396783555605</v>
      </c>
      <c r="N348" s="23" t="n">
        <f aca="false">MAX(L348,M348)</f>
        <v>17.2556387473003</v>
      </c>
    </row>
    <row r="349" customFormat="false" ht="15" hidden="false" customHeight="false" outlineLevel="0" collapsed="false">
      <c r="A349" s="5" t="n">
        <v>330</v>
      </c>
      <c r="B349" s="25" t="n">
        <f aca="true">NORMSINV(RAND())</f>
        <v>-0.729459592555663</v>
      </c>
      <c r="C349" s="25" t="n">
        <f aca="true">$C$4*B349+SQRT(1-$C$4^2)*NORMSINV(RAND())</f>
        <v>-0.996472341195444</v>
      </c>
      <c r="D349" s="25" t="n">
        <f aca="false">NORMSDIST(B349)</f>
        <v>0.232860288202969</v>
      </c>
      <c r="E349" s="25" t="n">
        <f aca="false">NORMSDIST(C349)</f>
        <v>0.159510349672543</v>
      </c>
      <c r="F349" s="23" t="n">
        <f aca="true">BETAINV(RAND(),T1_PERT!$F$5,T1_PERT!$G$5,T1_PERT!$C$5,T1_PERT!$E$5)</f>
        <v>4.61499012215759</v>
      </c>
      <c r="G349" s="23" t="n">
        <f aca="false">BETAINV(D349,T1_PERT!$F$6,T1_PERT!$G$6,T1_PERT!$C$6,T1_PERT!$E$6)</f>
        <v>4.42247590550859</v>
      </c>
      <c r="H349" s="23" t="n">
        <f aca="true">BETAINV(RAND(),T1_PERT!$F$7,T1_PERT!$G$7,T1_PERT!$C$7,T1_PERT!$E$7)</f>
        <v>4.66347933437193</v>
      </c>
      <c r="I349" s="23" t="n">
        <f aca="false">BETAINV(E349,T1_PERT!$F$8,T1_PERT!$G$8,T1_PERT!$C$8,T1_PERT!$E$8)</f>
        <v>4.58848467563007</v>
      </c>
      <c r="J349" s="23" t="n">
        <f aca="true">BETAINV(RAND(),T1_PERT!$F$9,T1_PERT!$G$9,T1_PERT!$C$9,T1_PERT!$E$9)</f>
        <v>4.28273757247216</v>
      </c>
      <c r="K349" s="23" t="n">
        <f aca="true">BETAINV(RAND(),T1_PERT!$F$10,T1_PERT!$G$10,T1_PERT!$C$10,T1_PERT!$E$10)</f>
        <v>1.72880153331311</v>
      </c>
      <c r="L349" s="23" t="n">
        <f aca="false">F349+G349+I349+K349</f>
        <v>15.3547522366094</v>
      </c>
      <c r="M349" s="23" t="n">
        <f aca="false">F349+H349+J349+K349</f>
        <v>15.2900085623148</v>
      </c>
      <c r="N349" s="23" t="n">
        <f aca="false">MAX(L349,M349)</f>
        <v>15.3547522366094</v>
      </c>
    </row>
    <row r="350" customFormat="false" ht="15" hidden="false" customHeight="false" outlineLevel="0" collapsed="false">
      <c r="A350" s="5" t="n">
        <v>331</v>
      </c>
      <c r="B350" s="25" t="n">
        <f aca="true">NORMSINV(RAND())</f>
        <v>-0.0683182387821706</v>
      </c>
      <c r="C350" s="25" t="n">
        <f aca="true">$C$4*B350+SQRT(1-$C$4^2)*NORMSINV(RAND())</f>
        <v>-0.897305850384631</v>
      </c>
      <c r="D350" s="25" t="n">
        <f aca="false">NORMSDIST(B350)</f>
        <v>0.472766152800103</v>
      </c>
      <c r="E350" s="25" t="n">
        <f aca="false">NORMSDIST(C350)</f>
        <v>0.184777867768481</v>
      </c>
      <c r="F350" s="23" t="n">
        <f aca="true">BETAINV(RAND(),T1_PERT!$F$5,T1_PERT!$G$5,T1_PERT!$C$5,T1_PERT!$E$5)</f>
        <v>4.81353630593057</v>
      </c>
      <c r="G350" s="23" t="n">
        <f aca="false">BETAINV(D350,T1_PERT!$F$6,T1_PERT!$G$6,T1_PERT!$C$6,T1_PERT!$E$6)</f>
        <v>5.17096682563679</v>
      </c>
      <c r="H350" s="23" t="n">
        <f aca="true">BETAINV(RAND(),T1_PERT!$F$7,T1_PERT!$G$7,T1_PERT!$C$7,T1_PERT!$E$7)</f>
        <v>5.46370291271848</v>
      </c>
      <c r="I350" s="23" t="n">
        <f aca="false">BETAINV(E350,T1_PERT!$F$8,T1_PERT!$G$8,T1_PERT!$C$8,T1_PERT!$E$8)</f>
        <v>4.64271158624327</v>
      </c>
      <c r="J350" s="23" t="n">
        <f aca="true">BETAINV(RAND(),T1_PERT!$F$9,T1_PERT!$G$9,T1_PERT!$C$9,T1_PERT!$E$9)</f>
        <v>4.36777955073083</v>
      </c>
      <c r="K350" s="23" t="n">
        <f aca="true">BETAINV(RAND(),T1_PERT!$F$10,T1_PERT!$G$10,T1_PERT!$C$10,T1_PERT!$E$10)</f>
        <v>2.08618895801559</v>
      </c>
      <c r="L350" s="23" t="n">
        <f aca="false">F350+G350+I350+K350</f>
        <v>16.7134036758262</v>
      </c>
      <c r="M350" s="23" t="n">
        <f aca="false">F350+H350+J350+K350</f>
        <v>16.7312077273955</v>
      </c>
      <c r="N350" s="23" t="n">
        <f aca="false">MAX(L350,M350)</f>
        <v>16.7312077273955</v>
      </c>
    </row>
    <row r="351" customFormat="false" ht="15" hidden="false" customHeight="false" outlineLevel="0" collapsed="false">
      <c r="A351" s="5" t="n">
        <v>332</v>
      </c>
      <c r="B351" s="25" t="n">
        <f aca="true">NORMSINV(RAND())</f>
        <v>2.09965440130272</v>
      </c>
      <c r="C351" s="25" t="n">
        <f aca="true">$C$4*B351+SQRT(1-$C$4^2)*NORMSINV(RAND())</f>
        <v>1.18122765990985</v>
      </c>
      <c r="D351" s="25" t="n">
        <f aca="false">NORMSDIST(B351)</f>
        <v>0.982120373246679</v>
      </c>
      <c r="E351" s="25" t="n">
        <f aca="false">NORMSDIST(C351)</f>
        <v>0.881243852015488</v>
      </c>
      <c r="F351" s="23" t="n">
        <f aca="true">BETAINV(RAND(),T1_PERT!$F$5,T1_PERT!$G$5,T1_PERT!$C$5,T1_PERT!$E$5)</f>
        <v>3.73914327541977</v>
      </c>
      <c r="G351" s="23" t="n">
        <f aca="false">BETAINV(D351,T1_PERT!$F$6,T1_PERT!$G$6,T1_PERT!$C$6,T1_PERT!$E$6)</f>
        <v>7.73483583808385</v>
      </c>
      <c r="H351" s="23" t="n">
        <f aca="true">BETAINV(RAND(),T1_PERT!$F$7,T1_PERT!$G$7,T1_PERT!$C$7,T1_PERT!$E$7)</f>
        <v>4.5910119891137</v>
      </c>
      <c r="I351" s="23" t="n">
        <f aca="false">BETAINV(E351,T1_PERT!$F$8,T1_PERT!$G$8,T1_PERT!$C$8,T1_PERT!$E$8)</f>
        <v>6.25132583802846</v>
      </c>
      <c r="J351" s="23" t="n">
        <f aca="true">BETAINV(RAND(),T1_PERT!$F$9,T1_PERT!$G$9,T1_PERT!$C$9,T1_PERT!$E$9)</f>
        <v>5.11112726078494</v>
      </c>
      <c r="K351" s="23" t="n">
        <f aca="true">BETAINV(RAND(),T1_PERT!$F$10,T1_PERT!$G$10,T1_PERT!$C$10,T1_PERT!$E$10)</f>
        <v>1.80778530243204</v>
      </c>
      <c r="L351" s="23" t="n">
        <f aca="false">F351+G351+I351+K351</f>
        <v>19.5330902539641</v>
      </c>
      <c r="M351" s="23" t="n">
        <f aca="false">F351+H351+J351+K351</f>
        <v>15.2490678277504</v>
      </c>
      <c r="N351" s="23" t="n">
        <f aca="false">MAX(L351,M351)</f>
        <v>19.5330902539641</v>
      </c>
    </row>
    <row r="352" customFormat="false" ht="15" hidden="false" customHeight="false" outlineLevel="0" collapsed="false">
      <c r="A352" s="5" t="n">
        <v>333</v>
      </c>
      <c r="B352" s="25" t="n">
        <f aca="true">NORMSINV(RAND())</f>
        <v>-0.383661892379051</v>
      </c>
      <c r="C352" s="25" t="n">
        <f aca="true">$C$4*B352+SQRT(1-$C$4^2)*NORMSINV(RAND())</f>
        <v>-0.854889389849584</v>
      </c>
      <c r="D352" s="25" t="n">
        <f aca="false">NORMSDIST(B352)</f>
        <v>0.35061453023403</v>
      </c>
      <c r="E352" s="25" t="n">
        <f aca="false">NORMSDIST(C352)</f>
        <v>0.196306192488149</v>
      </c>
      <c r="F352" s="23" t="n">
        <f aca="true">BETAINV(RAND(),T1_PERT!$F$5,T1_PERT!$G$5,T1_PERT!$C$5,T1_PERT!$E$5)</f>
        <v>4.45750708592588</v>
      </c>
      <c r="G352" s="23" t="n">
        <f aca="false">BETAINV(D352,T1_PERT!$F$6,T1_PERT!$G$6,T1_PERT!$C$6,T1_PERT!$E$6)</f>
        <v>4.79765721410105</v>
      </c>
      <c r="H352" s="23" t="n">
        <f aca="true">BETAINV(RAND(),T1_PERT!$F$7,T1_PERT!$G$7,T1_PERT!$C$7,T1_PERT!$E$7)</f>
        <v>6.50217536658428</v>
      </c>
      <c r="I352" s="23" t="n">
        <f aca="false">BETAINV(E352,T1_PERT!$F$8,T1_PERT!$G$8,T1_PERT!$C$8,T1_PERT!$E$8)</f>
        <v>4.66679384922488</v>
      </c>
      <c r="J352" s="23" t="n">
        <f aca="true">BETAINV(RAND(),T1_PERT!$F$9,T1_PERT!$G$9,T1_PERT!$C$9,T1_PERT!$E$9)</f>
        <v>3.45997056513142</v>
      </c>
      <c r="K352" s="23" t="n">
        <f aca="true">BETAINV(RAND(),T1_PERT!$F$10,T1_PERT!$G$10,T1_PERT!$C$10,T1_PERT!$E$10)</f>
        <v>1.36204294736993</v>
      </c>
      <c r="L352" s="23" t="n">
        <f aca="false">F352+G352+I352+K352</f>
        <v>15.2840010966217</v>
      </c>
      <c r="M352" s="23" t="n">
        <f aca="false">F352+H352+J352+K352</f>
        <v>15.7816959650115</v>
      </c>
      <c r="N352" s="23" t="n">
        <f aca="false">MAX(L352,M352)</f>
        <v>15.7816959650115</v>
      </c>
    </row>
    <row r="353" customFormat="false" ht="15" hidden="false" customHeight="false" outlineLevel="0" collapsed="false">
      <c r="A353" s="5" t="n">
        <v>334</v>
      </c>
      <c r="B353" s="25" t="n">
        <f aca="true">NORMSINV(RAND())</f>
        <v>1.45918524236492</v>
      </c>
      <c r="C353" s="25" t="n">
        <f aca="true">$C$4*B353+SQRT(1-$C$4^2)*NORMSINV(RAND())</f>
        <v>1.56720215590839</v>
      </c>
      <c r="D353" s="25" t="n">
        <f aca="false">NORMSDIST(B353)</f>
        <v>0.927742935254034</v>
      </c>
      <c r="E353" s="25" t="n">
        <f aca="false">NORMSDIST(C353)</f>
        <v>0.941466276648953</v>
      </c>
      <c r="F353" s="23" t="n">
        <f aca="true">BETAINV(RAND(),T1_PERT!$F$5,T1_PERT!$G$5,T1_PERT!$C$5,T1_PERT!$E$5)</f>
        <v>3.76760870217148</v>
      </c>
      <c r="G353" s="23" t="n">
        <f aca="false">BETAINV(D353,T1_PERT!$F$6,T1_PERT!$G$6,T1_PERT!$C$6,T1_PERT!$E$6)</f>
        <v>7.07346032111746</v>
      </c>
      <c r="H353" s="23" t="n">
        <f aca="true">BETAINV(RAND(),T1_PERT!$F$7,T1_PERT!$G$7,T1_PERT!$C$7,T1_PERT!$E$7)</f>
        <v>4.5441679100135</v>
      </c>
      <c r="I353" s="23" t="n">
        <f aca="false">BETAINV(E353,T1_PERT!$F$8,T1_PERT!$G$8,T1_PERT!$C$8,T1_PERT!$E$8)</f>
        <v>6.56850457448649</v>
      </c>
      <c r="J353" s="23" t="n">
        <f aca="true">BETAINV(RAND(),T1_PERT!$F$9,T1_PERT!$G$9,T1_PERT!$C$9,T1_PERT!$E$9)</f>
        <v>3.54393742158076</v>
      </c>
      <c r="K353" s="23" t="n">
        <f aca="true">BETAINV(RAND(),T1_PERT!$F$10,T1_PERT!$G$10,T1_PERT!$C$10,T1_PERT!$E$10)</f>
        <v>1.3885457780261</v>
      </c>
      <c r="L353" s="23" t="n">
        <f aca="false">F353+G353+I353+K353</f>
        <v>18.7981193758015</v>
      </c>
      <c r="M353" s="23" t="n">
        <f aca="false">F353+H353+J353+K353</f>
        <v>13.2442598117918</v>
      </c>
      <c r="N353" s="23" t="n">
        <f aca="false">MAX(L353,M353)</f>
        <v>18.7981193758015</v>
      </c>
    </row>
    <row r="354" customFormat="false" ht="15" hidden="false" customHeight="false" outlineLevel="0" collapsed="false">
      <c r="A354" s="5" t="n">
        <v>335</v>
      </c>
      <c r="B354" s="25" t="n">
        <f aca="true">NORMSINV(RAND())</f>
        <v>-0.716770569582926</v>
      </c>
      <c r="C354" s="25" t="n">
        <f aca="true">$C$4*B354+SQRT(1-$C$4^2)*NORMSINV(RAND())</f>
        <v>-0.7932653346052</v>
      </c>
      <c r="D354" s="25" t="n">
        <f aca="false">NORMSDIST(B354)</f>
        <v>0.236757837002563</v>
      </c>
      <c r="E354" s="25" t="n">
        <f aca="false">NORMSDIST(C354)</f>
        <v>0.213811624570124</v>
      </c>
      <c r="F354" s="23" t="n">
        <f aca="true">BETAINV(RAND(),T1_PERT!$F$5,T1_PERT!$G$5,T1_PERT!$C$5,T1_PERT!$E$5)</f>
        <v>4.19087812905958</v>
      </c>
      <c r="G354" s="23" t="n">
        <f aca="false">BETAINV(D354,T1_PERT!$F$6,T1_PERT!$G$6,T1_PERT!$C$6,T1_PERT!$E$6)</f>
        <v>4.43550138432031</v>
      </c>
      <c r="H354" s="23" t="n">
        <f aca="true">BETAINV(RAND(),T1_PERT!$F$7,T1_PERT!$G$7,T1_PERT!$C$7,T1_PERT!$E$7)</f>
        <v>4.3858987145246</v>
      </c>
      <c r="I354" s="23" t="n">
        <f aca="false">BETAINV(E354,T1_PERT!$F$8,T1_PERT!$G$8,T1_PERT!$C$8,T1_PERT!$E$8)</f>
        <v>4.70271987937797</v>
      </c>
      <c r="J354" s="23" t="n">
        <f aca="true">BETAINV(RAND(),T1_PERT!$F$9,T1_PERT!$G$9,T1_PERT!$C$9,T1_PERT!$E$9)</f>
        <v>3.71371107260596</v>
      </c>
      <c r="K354" s="23" t="n">
        <f aca="true">BETAINV(RAND(),T1_PERT!$F$10,T1_PERT!$G$10,T1_PERT!$C$10,T1_PERT!$E$10)</f>
        <v>1.50301115317983</v>
      </c>
      <c r="L354" s="23" t="n">
        <f aca="false">F354+G354+I354+K354</f>
        <v>14.8321105459377</v>
      </c>
      <c r="M354" s="23" t="n">
        <f aca="false">F354+H354+J354+K354</f>
        <v>13.79349906937</v>
      </c>
      <c r="N354" s="23" t="n">
        <f aca="false">MAX(L354,M354)</f>
        <v>14.8321105459377</v>
      </c>
    </row>
    <row r="355" customFormat="false" ht="15" hidden="false" customHeight="false" outlineLevel="0" collapsed="false">
      <c r="A355" s="5" t="n">
        <v>336</v>
      </c>
      <c r="B355" s="25" t="n">
        <f aca="true">NORMSINV(RAND())</f>
        <v>1.00896387871904</v>
      </c>
      <c r="C355" s="25" t="n">
        <f aca="true">$C$4*B355+SQRT(1-$C$4^2)*NORMSINV(RAND())</f>
        <v>-0.243596489854105</v>
      </c>
      <c r="D355" s="25" t="n">
        <f aca="false">NORMSDIST(B355)</f>
        <v>0.843504021117078</v>
      </c>
      <c r="E355" s="25" t="n">
        <f aca="false">NORMSDIST(C355)</f>
        <v>0.403771673555287</v>
      </c>
      <c r="F355" s="23" t="n">
        <f aca="true">BETAINV(RAND(),T1_PERT!$F$5,T1_PERT!$G$5,T1_PERT!$C$5,T1_PERT!$E$5)</f>
        <v>4.20863606351921</v>
      </c>
      <c r="G355" s="23" t="n">
        <f aca="false">BETAINV(D355,T1_PERT!$F$6,T1_PERT!$G$6,T1_PERT!$C$6,T1_PERT!$E$6)</f>
        <v>6.53501657065909</v>
      </c>
      <c r="H355" s="23" t="n">
        <f aca="true">BETAINV(RAND(),T1_PERT!$F$7,T1_PERT!$G$7,T1_PERT!$C$7,T1_PERT!$E$7)</f>
        <v>6.53792942436025</v>
      </c>
      <c r="I355" s="23" t="n">
        <f aca="false">BETAINV(E355,T1_PERT!$F$8,T1_PERT!$G$8,T1_PERT!$C$8,T1_PERT!$E$8)</f>
        <v>5.06944715226537</v>
      </c>
      <c r="J355" s="23" t="n">
        <f aca="true">BETAINV(RAND(),T1_PERT!$F$9,T1_PERT!$G$9,T1_PERT!$C$9,T1_PERT!$E$9)</f>
        <v>3.3827039199631</v>
      </c>
      <c r="K355" s="23" t="n">
        <f aca="true">BETAINV(RAND(),T1_PERT!$F$10,T1_PERT!$G$10,T1_PERT!$C$10,T1_PERT!$E$10)</f>
        <v>2.55375072193077</v>
      </c>
      <c r="L355" s="23" t="n">
        <f aca="false">F355+G355+I355+K355</f>
        <v>18.3668505083744</v>
      </c>
      <c r="M355" s="23" t="n">
        <f aca="false">F355+H355+J355+K355</f>
        <v>16.6830201297733</v>
      </c>
      <c r="N355" s="23" t="n">
        <f aca="false">MAX(L355,M355)</f>
        <v>18.3668505083744</v>
      </c>
    </row>
    <row r="356" customFormat="false" ht="15" hidden="false" customHeight="false" outlineLevel="0" collapsed="false">
      <c r="A356" s="5" t="n">
        <v>337</v>
      </c>
      <c r="B356" s="25" t="n">
        <f aca="true">NORMSINV(RAND())</f>
        <v>0.784714667258523</v>
      </c>
      <c r="C356" s="25" t="n">
        <f aca="true">$C$4*B356+SQRT(1-$C$4^2)*NORMSINV(RAND())</f>
        <v>-0.246312947964368</v>
      </c>
      <c r="D356" s="25" t="n">
        <f aca="false">NORMSDIST(B356)</f>
        <v>0.783689559383751</v>
      </c>
      <c r="E356" s="25" t="n">
        <f aca="false">NORMSDIST(C356)</f>
        <v>0.402719993816632</v>
      </c>
      <c r="F356" s="23" t="n">
        <f aca="true">BETAINV(RAND(),T1_PERT!$F$5,T1_PERT!$G$5,T1_PERT!$C$5,T1_PERT!$E$5)</f>
        <v>4.04337283210668</v>
      </c>
      <c r="G356" s="23" t="n">
        <f aca="false">BETAINV(D356,T1_PERT!$F$6,T1_PERT!$G$6,T1_PERT!$C$6,T1_PERT!$E$6)</f>
        <v>6.25267107958521</v>
      </c>
      <c r="H356" s="23" t="n">
        <f aca="true">BETAINV(RAND(),T1_PERT!$F$7,T1_PERT!$G$7,T1_PERT!$C$7,T1_PERT!$E$7)</f>
        <v>5.35384355023431</v>
      </c>
      <c r="I356" s="23" t="n">
        <f aca="false">BETAINV(E356,T1_PERT!$F$8,T1_PERT!$G$8,T1_PERT!$C$8,T1_PERT!$E$8)</f>
        <v>5.06744679614023</v>
      </c>
      <c r="J356" s="23" t="n">
        <f aca="true">BETAINV(RAND(),T1_PERT!$F$9,T1_PERT!$G$9,T1_PERT!$C$9,T1_PERT!$E$9)</f>
        <v>4.44256017687845</v>
      </c>
      <c r="K356" s="23" t="n">
        <f aca="true">BETAINV(RAND(),T1_PERT!$F$10,T1_PERT!$G$10,T1_PERT!$C$10,T1_PERT!$E$10)</f>
        <v>2.04116651461615</v>
      </c>
      <c r="L356" s="23" t="n">
        <f aca="false">F356+G356+I356+K356</f>
        <v>17.4046572224483</v>
      </c>
      <c r="M356" s="23" t="n">
        <f aca="false">F356+H356+J356+K356</f>
        <v>15.8809430738356</v>
      </c>
      <c r="N356" s="23" t="n">
        <f aca="false">MAX(L356,M356)</f>
        <v>17.4046572224483</v>
      </c>
    </row>
    <row r="357" customFormat="false" ht="15" hidden="false" customHeight="false" outlineLevel="0" collapsed="false">
      <c r="A357" s="5" t="n">
        <v>338</v>
      </c>
      <c r="B357" s="25" t="n">
        <f aca="true">NORMSINV(RAND())</f>
        <v>-0.241707565738728</v>
      </c>
      <c r="C357" s="25" t="n">
        <f aca="true">$C$4*B357+SQRT(1-$C$4^2)*NORMSINV(RAND())</f>
        <v>-0.63569676816235</v>
      </c>
      <c r="D357" s="25" t="n">
        <f aca="false">NORMSDIST(B357)</f>
        <v>0.404503383378089</v>
      </c>
      <c r="E357" s="25" t="n">
        <f aca="false">NORMSDIST(C357)</f>
        <v>0.26248704164093</v>
      </c>
      <c r="F357" s="23" t="n">
        <f aca="true">BETAINV(RAND(),T1_PERT!$F$5,T1_PERT!$G$5,T1_PERT!$C$5,T1_PERT!$E$5)</f>
        <v>4.1317879188156</v>
      </c>
      <c r="G357" s="23" t="n">
        <f aca="false">BETAINV(D357,T1_PERT!$F$6,T1_PERT!$G$6,T1_PERT!$C$6,T1_PERT!$E$6)</f>
        <v>4.96255899484109</v>
      </c>
      <c r="H357" s="23" t="n">
        <f aca="true">BETAINV(RAND(),T1_PERT!$F$7,T1_PERT!$G$7,T1_PERT!$C$7,T1_PERT!$E$7)</f>
        <v>6.7069729337895</v>
      </c>
      <c r="I357" s="23" t="n">
        <f aca="false">BETAINV(E357,T1_PERT!$F$8,T1_PERT!$G$8,T1_PERT!$C$8,T1_PERT!$E$8)</f>
        <v>4.79954497082553</v>
      </c>
      <c r="J357" s="23" t="n">
        <f aca="true">BETAINV(RAND(),T1_PERT!$F$9,T1_PERT!$G$9,T1_PERT!$C$9,T1_PERT!$E$9)</f>
        <v>3.76239674481664</v>
      </c>
      <c r="K357" s="23" t="n">
        <f aca="true">BETAINV(RAND(),T1_PERT!$F$10,T1_PERT!$G$10,T1_PERT!$C$10,T1_PERT!$E$10)</f>
        <v>1.83634516322413</v>
      </c>
      <c r="L357" s="23" t="n">
        <f aca="false">F357+G357+I357+K357</f>
        <v>15.7302370477064</v>
      </c>
      <c r="M357" s="23" t="n">
        <f aca="false">F357+H357+J357+K357</f>
        <v>16.4375027606459</v>
      </c>
      <c r="N357" s="23" t="n">
        <f aca="false">MAX(L357,M357)</f>
        <v>16.4375027606459</v>
      </c>
    </row>
    <row r="358" customFormat="false" ht="15" hidden="false" customHeight="false" outlineLevel="0" collapsed="false">
      <c r="A358" s="5" t="n">
        <v>339</v>
      </c>
      <c r="B358" s="25" t="n">
        <f aca="true">NORMSINV(RAND())</f>
        <v>0.0262256707328106</v>
      </c>
      <c r="C358" s="25" t="n">
        <f aca="true">$C$4*B358+SQRT(1-$C$4^2)*NORMSINV(RAND())</f>
        <v>0.234196604815849</v>
      </c>
      <c r="D358" s="25" t="n">
        <f aca="false">NORMSDIST(B358)</f>
        <v>0.510461329681117</v>
      </c>
      <c r="E358" s="25" t="n">
        <f aca="false">NORMSDIST(C358)</f>
        <v>0.592583824649575</v>
      </c>
      <c r="F358" s="23" t="n">
        <f aca="true">BETAINV(RAND(),T1_PERT!$F$5,T1_PERT!$G$5,T1_PERT!$C$5,T1_PERT!$E$5)</f>
        <v>3.16000108763164</v>
      </c>
      <c r="G358" s="23" t="n">
        <f aca="false">BETAINV(D358,T1_PERT!$F$6,T1_PERT!$G$6,T1_PERT!$C$6,T1_PERT!$E$6)</f>
        <v>5.28731915980514</v>
      </c>
      <c r="H358" s="23" t="n">
        <f aca="true">BETAINV(RAND(),T1_PERT!$F$7,T1_PERT!$G$7,T1_PERT!$C$7,T1_PERT!$E$7)</f>
        <v>4.92133904229157</v>
      </c>
      <c r="I358" s="23" t="n">
        <f aca="false">BETAINV(E358,T1_PERT!$F$8,T1_PERT!$G$8,T1_PERT!$C$8,T1_PERT!$E$8)</f>
        <v>5.44413221219373</v>
      </c>
      <c r="J358" s="23" t="n">
        <f aca="true">BETAINV(RAND(),T1_PERT!$F$9,T1_PERT!$G$9,T1_PERT!$C$9,T1_PERT!$E$9)</f>
        <v>3.40065892224295</v>
      </c>
      <c r="K358" s="23" t="n">
        <f aca="true">BETAINV(RAND(),T1_PERT!$F$10,T1_PERT!$G$10,T1_PERT!$C$10,T1_PERT!$E$10)</f>
        <v>2.49343797247688</v>
      </c>
      <c r="L358" s="23" t="n">
        <f aca="false">F358+G358+I358+K358</f>
        <v>16.3848904321074</v>
      </c>
      <c r="M358" s="23" t="n">
        <f aca="false">F358+H358+J358+K358</f>
        <v>13.975437024643</v>
      </c>
      <c r="N358" s="23" t="n">
        <f aca="false">MAX(L358,M358)</f>
        <v>16.3848904321074</v>
      </c>
    </row>
    <row r="359" customFormat="false" ht="15" hidden="false" customHeight="false" outlineLevel="0" collapsed="false">
      <c r="A359" s="5" t="n">
        <v>340</v>
      </c>
      <c r="B359" s="25" t="n">
        <f aca="true">NORMSINV(RAND())</f>
        <v>0.03372459134406</v>
      </c>
      <c r="C359" s="25" t="n">
        <f aca="true">$C$4*B359+SQRT(1-$C$4^2)*NORMSINV(RAND())</f>
        <v>-0.677339169589656</v>
      </c>
      <c r="D359" s="25" t="n">
        <f aca="false">NORMSDIST(B359)</f>
        <v>0.513451615466623</v>
      </c>
      <c r="E359" s="25" t="n">
        <f aca="false">NORMSDIST(C359)</f>
        <v>0.249095392059009</v>
      </c>
      <c r="F359" s="23" t="n">
        <f aca="true">BETAINV(RAND(),T1_PERT!$F$5,T1_PERT!$G$5,T1_PERT!$C$5,T1_PERT!$E$5)</f>
        <v>4.00048024746387</v>
      </c>
      <c r="G359" s="23" t="n">
        <f aca="false">BETAINV(D359,T1_PERT!$F$6,T1_PERT!$G$6,T1_PERT!$C$6,T1_PERT!$E$6)</f>
        <v>5.29661861222054</v>
      </c>
      <c r="H359" s="23" t="n">
        <f aca="true">BETAINV(RAND(),T1_PERT!$F$7,T1_PERT!$G$7,T1_PERT!$C$7,T1_PERT!$E$7)</f>
        <v>6.38731504773417</v>
      </c>
      <c r="I359" s="23" t="n">
        <f aca="false">BETAINV(E359,T1_PERT!$F$8,T1_PERT!$G$8,T1_PERT!$C$8,T1_PERT!$E$8)</f>
        <v>4.7732721795072</v>
      </c>
      <c r="J359" s="23" t="n">
        <f aca="true">BETAINV(RAND(),T1_PERT!$F$9,T1_PERT!$G$9,T1_PERT!$C$9,T1_PERT!$E$9)</f>
        <v>3.2154088401936</v>
      </c>
      <c r="K359" s="23" t="n">
        <f aca="true">BETAINV(RAND(),T1_PERT!$F$10,T1_PERT!$G$10,T1_PERT!$C$10,T1_PERT!$E$10)</f>
        <v>1.92483299934602</v>
      </c>
      <c r="L359" s="23" t="n">
        <f aca="false">F359+G359+I359+K359</f>
        <v>15.9952040385376</v>
      </c>
      <c r="M359" s="23" t="n">
        <f aca="false">F359+H359+J359+K359</f>
        <v>15.5280371347377</v>
      </c>
      <c r="N359" s="23" t="n">
        <f aca="false">MAX(L359,M359)</f>
        <v>15.9952040385376</v>
      </c>
    </row>
    <row r="360" customFormat="false" ht="15" hidden="false" customHeight="false" outlineLevel="0" collapsed="false">
      <c r="A360" s="5" t="n">
        <v>341</v>
      </c>
      <c r="B360" s="25" t="n">
        <f aca="true">NORMSINV(RAND())</f>
        <v>-0.140514629364849</v>
      </c>
      <c r="C360" s="25" t="n">
        <f aca="true">$C$4*B360+SQRT(1-$C$4^2)*NORMSINV(RAND())</f>
        <v>0.233265057987051</v>
      </c>
      <c r="D360" s="25" t="n">
        <f aca="false">NORMSDIST(B360)</f>
        <v>0.444126697300302</v>
      </c>
      <c r="E360" s="25" t="n">
        <f aca="false">NORMSDIST(C360)</f>
        <v>0.592222205045058</v>
      </c>
      <c r="F360" s="23" t="n">
        <f aca="true">BETAINV(RAND(),T1_PERT!$F$5,T1_PERT!$G$5,T1_PERT!$C$5,T1_PERT!$E$5)</f>
        <v>4.64298287991881</v>
      </c>
      <c r="G360" s="23" t="n">
        <f aca="false">BETAINV(D360,T1_PERT!$F$6,T1_PERT!$G$6,T1_PERT!$C$6,T1_PERT!$E$6)</f>
        <v>5.08334304296195</v>
      </c>
      <c r="H360" s="23" t="n">
        <f aca="true">BETAINV(RAND(),T1_PERT!$F$7,T1_PERT!$G$7,T1_PERT!$C$7,T1_PERT!$E$7)</f>
        <v>6.76211068012941</v>
      </c>
      <c r="I360" s="23" t="n">
        <f aca="false">BETAINV(E360,T1_PERT!$F$8,T1_PERT!$G$8,T1_PERT!$C$8,T1_PERT!$E$8)</f>
        <v>5.44336446256546</v>
      </c>
      <c r="J360" s="23" t="n">
        <f aca="true">BETAINV(RAND(),T1_PERT!$F$9,T1_PERT!$G$9,T1_PERT!$C$9,T1_PERT!$E$9)</f>
        <v>4.11016014164673</v>
      </c>
      <c r="K360" s="23" t="n">
        <f aca="true">BETAINV(RAND(),T1_PERT!$F$10,T1_PERT!$G$10,T1_PERT!$C$10,T1_PERT!$E$10)</f>
        <v>1.67731411168977</v>
      </c>
      <c r="L360" s="23" t="n">
        <f aca="false">F360+G360+I360+K360</f>
        <v>16.847004497136</v>
      </c>
      <c r="M360" s="23" t="n">
        <f aca="false">F360+H360+J360+K360</f>
        <v>17.1925678133847</v>
      </c>
      <c r="N360" s="23" t="n">
        <f aca="false">MAX(L360,M360)</f>
        <v>17.1925678133847</v>
      </c>
    </row>
    <row r="361" customFormat="false" ht="15" hidden="false" customHeight="false" outlineLevel="0" collapsed="false">
      <c r="A361" s="5" t="n">
        <v>342</v>
      </c>
      <c r="B361" s="25" t="n">
        <f aca="true">NORMSINV(RAND())</f>
        <v>-0.43770989183017</v>
      </c>
      <c r="C361" s="25" t="n">
        <f aca="true">$C$4*B361+SQRT(1-$C$4^2)*NORMSINV(RAND())</f>
        <v>0.300085131587169</v>
      </c>
      <c r="D361" s="25" t="n">
        <f aca="false">NORMSDIST(B361)</f>
        <v>0.330798298963514</v>
      </c>
      <c r="E361" s="25" t="n">
        <f aca="false">NORMSDIST(C361)</f>
        <v>0.617943889924364</v>
      </c>
      <c r="F361" s="23" t="n">
        <f aca="true">BETAINV(RAND(),T1_PERT!$F$5,T1_PERT!$G$5,T1_PERT!$C$5,T1_PERT!$E$5)</f>
        <v>3.06102878714069</v>
      </c>
      <c r="G361" s="23" t="n">
        <f aca="false">BETAINV(D361,T1_PERT!$F$6,T1_PERT!$G$6,T1_PERT!$C$6,T1_PERT!$E$6)</f>
        <v>4.73641026757478</v>
      </c>
      <c r="H361" s="23" t="n">
        <f aca="true">BETAINV(RAND(),T1_PERT!$F$7,T1_PERT!$G$7,T1_PERT!$C$7,T1_PERT!$E$7)</f>
        <v>4.61609614941703</v>
      </c>
      <c r="I361" s="23" t="n">
        <f aca="false">BETAINV(E361,T1_PERT!$F$8,T1_PERT!$G$8,T1_PERT!$C$8,T1_PERT!$E$8)</f>
        <v>5.49871946271882</v>
      </c>
      <c r="J361" s="23" t="n">
        <f aca="true">BETAINV(RAND(),T1_PERT!$F$9,T1_PERT!$G$9,T1_PERT!$C$9,T1_PERT!$E$9)</f>
        <v>5.03456987350015</v>
      </c>
      <c r="K361" s="23" t="n">
        <f aca="true">BETAINV(RAND(),T1_PERT!$F$10,T1_PERT!$G$10,T1_PERT!$C$10,T1_PERT!$E$10)</f>
        <v>2.59463875661959</v>
      </c>
      <c r="L361" s="23" t="n">
        <f aca="false">F361+G361+I361+K361</f>
        <v>15.8907972740539</v>
      </c>
      <c r="M361" s="23" t="n">
        <f aca="false">F361+H361+J361+K361</f>
        <v>15.3063335666775</v>
      </c>
      <c r="N361" s="23" t="n">
        <f aca="false">MAX(L361,M361)</f>
        <v>15.8907972740539</v>
      </c>
    </row>
    <row r="362" customFormat="false" ht="15" hidden="false" customHeight="false" outlineLevel="0" collapsed="false">
      <c r="A362" s="5" t="n">
        <v>343</v>
      </c>
      <c r="B362" s="25" t="n">
        <f aca="true">NORMSINV(RAND())</f>
        <v>-1.34623444070173</v>
      </c>
      <c r="C362" s="25" t="n">
        <f aca="true">$C$4*B362+SQRT(1-$C$4^2)*NORMSINV(RAND())</f>
        <v>-1.50576383649242</v>
      </c>
      <c r="D362" s="25" t="n">
        <f aca="false">NORMSDIST(B362)</f>
        <v>0.0891134605867747</v>
      </c>
      <c r="E362" s="25" t="n">
        <f aca="false">NORMSDIST(C362)</f>
        <v>0.0660639049578996</v>
      </c>
      <c r="F362" s="23" t="n">
        <f aca="true">BETAINV(RAND(),T1_PERT!$F$5,T1_PERT!$G$5,T1_PERT!$C$5,T1_PERT!$E$5)</f>
        <v>4.85610642406409</v>
      </c>
      <c r="G362" s="23" t="n">
        <f aca="false">BETAINV(D362,T1_PERT!$F$6,T1_PERT!$G$6,T1_PERT!$C$6,T1_PERT!$E$6)</f>
        <v>3.86748708851206</v>
      </c>
      <c r="H362" s="23" t="n">
        <f aca="true">BETAINV(RAND(),T1_PERT!$F$7,T1_PERT!$G$7,T1_PERT!$C$7,T1_PERT!$E$7)</f>
        <v>6.12368894578294</v>
      </c>
      <c r="I362" s="23" t="n">
        <f aca="false">BETAINV(E362,T1_PERT!$F$8,T1_PERT!$G$8,T1_PERT!$C$8,T1_PERT!$E$8)</f>
        <v>4.3561024951695</v>
      </c>
      <c r="J362" s="23" t="n">
        <f aca="true">BETAINV(RAND(),T1_PERT!$F$9,T1_PERT!$G$9,T1_PERT!$C$9,T1_PERT!$E$9)</f>
        <v>4.53057798651453</v>
      </c>
      <c r="K362" s="23" t="n">
        <f aca="true">BETAINV(RAND(),T1_PERT!$F$10,T1_PERT!$G$10,T1_PERT!$C$10,T1_PERT!$E$10)</f>
        <v>1.85143684636582</v>
      </c>
      <c r="L362" s="23" t="n">
        <f aca="false">F362+G362+I362+K362</f>
        <v>14.9311328541115</v>
      </c>
      <c r="M362" s="23" t="n">
        <f aca="false">F362+H362+J362+K362</f>
        <v>17.3618102027274</v>
      </c>
      <c r="N362" s="23" t="n">
        <f aca="false">MAX(L362,M362)</f>
        <v>17.3618102027274</v>
      </c>
    </row>
    <row r="363" customFormat="false" ht="15" hidden="false" customHeight="false" outlineLevel="0" collapsed="false">
      <c r="A363" s="5" t="n">
        <v>344</v>
      </c>
      <c r="B363" s="25" t="n">
        <f aca="true">NORMSINV(RAND())</f>
        <v>-1.48264786501085</v>
      </c>
      <c r="C363" s="25" t="n">
        <f aca="true">$C$4*B363+SQRT(1-$C$4^2)*NORMSINV(RAND())</f>
        <v>-1.28541101336817</v>
      </c>
      <c r="D363" s="25" t="n">
        <f aca="false">NORMSDIST(B363)</f>
        <v>0.0690839964686997</v>
      </c>
      <c r="E363" s="25" t="n">
        <f aca="false">NORMSDIST(C363)</f>
        <v>0.0993243473181968</v>
      </c>
      <c r="F363" s="23" t="n">
        <f aca="true">BETAINV(RAND(),T1_PERT!$F$5,T1_PERT!$G$5,T1_PERT!$C$5,T1_PERT!$E$5)</f>
        <v>2.83607642866846</v>
      </c>
      <c r="G363" s="23" t="n">
        <f aca="false">BETAINV(D363,T1_PERT!$F$6,T1_PERT!$G$6,T1_PERT!$C$6,T1_PERT!$E$6)</f>
        <v>3.76655217279598</v>
      </c>
      <c r="H363" s="23" t="n">
        <f aca="true">BETAINV(RAND(),T1_PERT!$F$7,T1_PERT!$G$7,T1_PERT!$C$7,T1_PERT!$E$7)</f>
        <v>6.19367709741676</v>
      </c>
      <c r="I363" s="23" t="n">
        <f aca="false">BETAINV(E363,T1_PERT!$F$8,T1_PERT!$G$8,T1_PERT!$C$8,T1_PERT!$E$8)</f>
        <v>4.44721697605116</v>
      </c>
      <c r="J363" s="23" t="n">
        <f aca="true">BETAINV(RAND(),T1_PERT!$F$9,T1_PERT!$G$9,T1_PERT!$C$9,T1_PERT!$E$9)</f>
        <v>4.54599150533436</v>
      </c>
      <c r="K363" s="23" t="n">
        <f aca="true">BETAINV(RAND(),T1_PERT!$F$10,T1_PERT!$G$10,T1_PERT!$C$10,T1_PERT!$E$10)</f>
        <v>2.61566292097325</v>
      </c>
      <c r="L363" s="23" t="n">
        <f aca="false">F363+G363+I363+K363</f>
        <v>13.6655084984889</v>
      </c>
      <c r="M363" s="23" t="n">
        <f aca="false">F363+H363+J363+K363</f>
        <v>16.1914079523928</v>
      </c>
      <c r="N363" s="23" t="n">
        <f aca="false">MAX(L363,M363)</f>
        <v>16.1914079523928</v>
      </c>
    </row>
    <row r="364" customFormat="false" ht="15" hidden="false" customHeight="false" outlineLevel="0" collapsed="false">
      <c r="A364" s="5" t="n">
        <v>345</v>
      </c>
      <c r="B364" s="25" t="n">
        <f aca="true">NORMSINV(RAND())</f>
        <v>-0.49002869511978</v>
      </c>
      <c r="C364" s="25" t="n">
        <f aca="true">$C$4*B364+SQRT(1-$C$4^2)*NORMSINV(RAND())</f>
        <v>-0.313067272302779</v>
      </c>
      <c r="D364" s="25" t="n">
        <f aca="false">NORMSDIST(B364)</f>
        <v>0.312056796800417</v>
      </c>
      <c r="E364" s="25" t="n">
        <f aca="false">NORMSDIST(C364)</f>
        <v>0.377114776533656</v>
      </c>
      <c r="F364" s="23" t="n">
        <f aca="true">BETAINV(RAND(),T1_PERT!$F$5,T1_PERT!$G$5,T1_PERT!$C$5,T1_PERT!$E$5)</f>
        <v>2.38926302629928</v>
      </c>
      <c r="G364" s="23" t="n">
        <f aca="false">BETAINV(D364,T1_PERT!$F$6,T1_PERT!$G$6,T1_PERT!$C$6,T1_PERT!$E$6)</f>
        <v>4.67799088384648</v>
      </c>
      <c r="H364" s="23" t="n">
        <f aca="true">BETAINV(RAND(),T1_PERT!$F$7,T1_PERT!$G$7,T1_PERT!$C$7,T1_PERT!$E$7)</f>
        <v>6.75374605779007</v>
      </c>
      <c r="I364" s="23" t="n">
        <f aca="false">BETAINV(E364,T1_PERT!$F$8,T1_PERT!$G$8,T1_PERT!$C$8,T1_PERT!$E$8)</f>
        <v>5.01882653128902</v>
      </c>
      <c r="J364" s="23" t="n">
        <f aca="true">BETAINV(RAND(),T1_PERT!$F$9,T1_PERT!$G$9,T1_PERT!$C$9,T1_PERT!$E$9)</f>
        <v>4.57252378784706</v>
      </c>
      <c r="K364" s="23" t="n">
        <f aca="true">BETAINV(RAND(),T1_PERT!$F$10,T1_PERT!$G$10,T1_PERT!$C$10,T1_PERT!$E$10)</f>
        <v>1.91888688642853</v>
      </c>
      <c r="L364" s="23" t="n">
        <f aca="false">F364+G364+I364+K364</f>
        <v>14.0049673278633</v>
      </c>
      <c r="M364" s="23" t="n">
        <f aca="false">F364+H364+J364+K364</f>
        <v>15.6344197583649</v>
      </c>
      <c r="N364" s="23" t="n">
        <f aca="false">MAX(L364,M364)</f>
        <v>15.6344197583649</v>
      </c>
    </row>
    <row r="365" customFormat="false" ht="15" hidden="false" customHeight="false" outlineLevel="0" collapsed="false">
      <c r="A365" s="5" t="n">
        <v>346</v>
      </c>
      <c r="B365" s="25" t="n">
        <f aca="true">NORMSINV(RAND())</f>
        <v>1.0780897786792</v>
      </c>
      <c r="C365" s="25" t="n">
        <f aca="true">$C$4*B365+SQRT(1-$C$4^2)*NORMSINV(RAND())</f>
        <v>0.971663697791237</v>
      </c>
      <c r="D365" s="25" t="n">
        <f aca="false">NORMSDIST(B365)</f>
        <v>0.859503153684709</v>
      </c>
      <c r="E365" s="25" t="n">
        <f aca="false">NORMSDIST(C365)</f>
        <v>0.834391058850392</v>
      </c>
      <c r="F365" s="23" t="n">
        <f aca="true">BETAINV(RAND(),T1_PERT!$F$5,T1_PERT!$G$5,T1_PERT!$C$5,T1_PERT!$E$5)</f>
        <v>2.99636125344725</v>
      </c>
      <c r="G365" s="23" t="n">
        <f aca="false">BETAINV(D365,T1_PERT!$F$6,T1_PERT!$G$6,T1_PERT!$C$6,T1_PERT!$E$6)</f>
        <v>6.620546386362</v>
      </c>
      <c r="H365" s="23" t="n">
        <f aca="true">BETAINV(RAND(),T1_PERT!$F$7,T1_PERT!$G$7,T1_PERT!$C$7,T1_PERT!$E$7)</f>
        <v>6.91488388133115</v>
      </c>
      <c r="I365" s="23" t="n">
        <f aca="false">BETAINV(E365,T1_PERT!$F$8,T1_PERT!$G$8,T1_PERT!$C$8,T1_PERT!$E$8)</f>
        <v>6.07269171102058</v>
      </c>
      <c r="J365" s="23" t="n">
        <f aca="true">BETAINV(RAND(),T1_PERT!$F$9,T1_PERT!$G$9,T1_PERT!$C$9,T1_PERT!$E$9)</f>
        <v>3.67449853870349</v>
      </c>
      <c r="K365" s="23" t="n">
        <f aca="true">BETAINV(RAND(),T1_PERT!$F$10,T1_PERT!$G$10,T1_PERT!$C$10,T1_PERT!$E$10)</f>
        <v>2.68729562051106</v>
      </c>
      <c r="L365" s="23" t="n">
        <f aca="false">F365+G365+I365+K365</f>
        <v>18.3768949713409</v>
      </c>
      <c r="M365" s="23" t="n">
        <f aca="false">F365+H365+J365+K365</f>
        <v>16.273039293993</v>
      </c>
      <c r="N365" s="23" t="n">
        <f aca="false">MAX(L365,M365)</f>
        <v>18.3768949713409</v>
      </c>
    </row>
    <row r="366" customFormat="false" ht="15" hidden="false" customHeight="false" outlineLevel="0" collapsed="false">
      <c r="A366" s="5" t="n">
        <v>347</v>
      </c>
      <c r="B366" s="25" t="n">
        <f aca="true">NORMSINV(RAND())</f>
        <v>-1.32023261671683</v>
      </c>
      <c r="C366" s="25" t="n">
        <f aca="true">$C$4*B366+SQRT(1-$C$4^2)*NORMSINV(RAND())</f>
        <v>-0.867869960558003</v>
      </c>
      <c r="D366" s="25" t="n">
        <f aca="false">NORMSDIST(B366)</f>
        <v>0.0933786826084587</v>
      </c>
      <c r="E366" s="25" t="n">
        <f aca="false">NORMSDIST(C366)</f>
        <v>0.192732762693239</v>
      </c>
      <c r="F366" s="23" t="n">
        <f aca="true">BETAINV(RAND(),T1_PERT!$F$5,T1_PERT!$G$5,T1_PERT!$C$5,T1_PERT!$E$5)</f>
        <v>2.56779576839876</v>
      </c>
      <c r="G366" s="23" t="n">
        <f aca="false">BETAINV(D366,T1_PERT!$F$6,T1_PERT!$G$6,T1_PERT!$C$6,T1_PERT!$E$6)</f>
        <v>3.88764178999208</v>
      </c>
      <c r="H366" s="23" t="n">
        <f aca="true">BETAINV(RAND(),T1_PERT!$F$7,T1_PERT!$G$7,T1_PERT!$C$7,T1_PERT!$E$7)</f>
        <v>6.70834246890029</v>
      </c>
      <c r="I366" s="23" t="n">
        <f aca="false">BETAINV(E366,T1_PERT!$F$8,T1_PERT!$G$8,T1_PERT!$C$8,T1_PERT!$E$8)</f>
        <v>4.65936786807041</v>
      </c>
      <c r="J366" s="23" t="n">
        <f aca="true">BETAINV(RAND(),T1_PERT!$F$9,T1_PERT!$G$9,T1_PERT!$C$9,T1_PERT!$E$9)</f>
        <v>3.93999758540059</v>
      </c>
      <c r="K366" s="23" t="n">
        <f aca="true">BETAINV(RAND(),T1_PERT!$F$10,T1_PERT!$G$10,T1_PERT!$C$10,T1_PERT!$E$10)</f>
        <v>2.55832992721806</v>
      </c>
      <c r="L366" s="23" t="n">
        <f aca="false">F366+G366+I366+K366</f>
        <v>13.6731353536793</v>
      </c>
      <c r="M366" s="23" t="n">
        <f aca="false">F366+H366+J366+K366</f>
        <v>15.7744657499177</v>
      </c>
      <c r="N366" s="23" t="n">
        <f aca="false">MAX(L366,M366)</f>
        <v>15.7744657499177</v>
      </c>
    </row>
    <row r="367" customFormat="false" ht="15" hidden="false" customHeight="false" outlineLevel="0" collapsed="false">
      <c r="A367" s="5" t="n">
        <v>348</v>
      </c>
      <c r="B367" s="25" t="n">
        <f aca="true">NORMSINV(RAND())</f>
        <v>0.138532202975452</v>
      </c>
      <c r="C367" s="25" t="n">
        <f aca="true">$C$4*B367+SQRT(1-$C$4^2)*NORMSINV(RAND())</f>
        <v>0.384159676075744</v>
      </c>
      <c r="D367" s="25" t="n">
        <f aca="false">NORMSDIST(B367)</f>
        <v>0.555090089662587</v>
      </c>
      <c r="E367" s="25" t="n">
        <f aca="false">NORMSDIST(C367)</f>
        <v>0.649569948344562</v>
      </c>
      <c r="F367" s="23" t="n">
        <f aca="true">BETAINV(RAND(),T1_PERT!$F$5,T1_PERT!$G$5,T1_PERT!$C$5,T1_PERT!$E$5)</f>
        <v>4.19777255224374</v>
      </c>
      <c r="G367" s="23" t="n">
        <f aca="false">BETAINV(D367,T1_PERT!$F$6,T1_PERT!$G$6,T1_PERT!$C$6,T1_PERT!$E$6)</f>
        <v>5.42754469860654</v>
      </c>
      <c r="H367" s="23" t="n">
        <f aca="true">BETAINV(RAND(),T1_PERT!$F$7,T1_PERT!$G$7,T1_PERT!$C$7,T1_PERT!$E$7)</f>
        <v>5.28298143774033</v>
      </c>
      <c r="I367" s="23" t="n">
        <f aca="false">BETAINV(E367,T1_PERT!$F$8,T1_PERT!$G$8,T1_PERT!$C$8,T1_PERT!$E$8)</f>
        <v>5.56911480195428</v>
      </c>
      <c r="J367" s="23" t="n">
        <f aca="true">BETAINV(RAND(),T1_PERT!$F$9,T1_PERT!$G$9,T1_PERT!$C$9,T1_PERT!$E$9)</f>
        <v>4.08595601735841</v>
      </c>
      <c r="K367" s="23" t="n">
        <f aca="true">BETAINV(RAND(),T1_PERT!$F$10,T1_PERT!$G$10,T1_PERT!$C$10,T1_PERT!$E$10)</f>
        <v>1.89526546232909</v>
      </c>
      <c r="L367" s="23" t="n">
        <f aca="false">F367+G367+I367+K367</f>
        <v>17.0896975151337</v>
      </c>
      <c r="M367" s="23" t="n">
        <f aca="false">F367+H367+J367+K367</f>
        <v>15.4619754696716</v>
      </c>
      <c r="N367" s="23" t="n">
        <f aca="false">MAX(L367,M367)</f>
        <v>17.0896975151337</v>
      </c>
    </row>
    <row r="368" customFormat="false" ht="15" hidden="false" customHeight="false" outlineLevel="0" collapsed="false">
      <c r="A368" s="5" t="n">
        <v>349</v>
      </c>
      <c r="B368" s="25" t="n">
        <f aca="true">NORMSINV(RAND())</f>
        <v>-0.463759131830952</v>
      </c>
      <c r="C368" s="25" t="n">
        <f aca="true">$C$4*B368+SQRT(1-$C$4^2)*NORMSINV(RAND())</f>
        <v>0.983149406599091</v>
      </c>
      <c r="D368" s="25" t="n">
        <f aca="false">NORMSDIST(B368)</f>
        <v>0.321410163280794</v>
      </c>
      <c r="E368" s="25" t="n">
        <f aca="false">NORMSDIST(C368)</f>
        <v>0.83723304451991</v>
      </c>
      <c r="F368" s="23" t="n">
        <f aca="true">BETAINV(RAND(),T1_PERT!$F$5,T1_PERT!$G$5,T1_PERT!$C$5,T1_PERT!$E$5)</f>
        <v>3.57037383177982</v>
      </c>
      <c r="G368" s="23" t="n">
        <f aca="false">BETAINV(D368,T1_PERT!$F$6,T1_PERT!$G$6,T1_PERT!$C$6,T1_PERT!$E$6)</f>
        <v>4.70721457155413</v>
      </c>
      <c r="H368" s="23" t="n">
        <f aca="true">BETAINV(RAND(),T1_PERT!$F$7,T1_PERT!$G$7,T1_PERT!$C$7,T1_PERT!$E$7)</f>
        <v>6.92970115354429</v>
      </c>
      <c r="I368" s="23" t="n">
        <f aca="false">BETAINV(E368,T1_PERT!$F$8,T1_PERT!$G$8,T1_PERT!$C$8,T1_PERT!$E$8)</f>
        <v>6.08255015180139</v>
      </c>
      <c r="J368" s="23" t="n">
        <f aca="true">BETAINV(RAND(),T1_PERT!$F$9,T1_PERT!$G$9,T1_PERT!$C$9,T1_PERT!$E$9)</f>
        <v>4.69646163514524</v>
      </c>
      <c r="K368" s="23" t="n">
        <f aca="true">BETAINV(RAND(),T1_PERT!$F$10,T1_PERT!$G$10,T1_PERT!$C$10,T1_PERT!$E$10)</f>
        <v>1.69727551362533</v>
      </c>
      <c r="L368" s="23" t="n">
        <f aca="false">F368+G368+I368+K368</f>
        <v>16.0574140687607</v>
      </c>
      <c r="M368" s="23" t="n">
        <f aca="false">F368+H368+J368+K368</f>
        <v>16.8938121340947</v>
      </c>
      <c r="N368" s="23" t="n">
        <f aca="false">MAX(L368,M368)</f>
        <v>16.8938121340947</v>
      </c>
    </row>
    <row r="369" customFormat="false" ht="15" hidden="false" customHeight="false" outlineLevel="0" collapsed="false">
      <c r="A369" s="5" t="n">
        <v>350</v>
      </c>
      <c r="B369" s="25" t="n">
        <f aca="true">NORMSINV(RAND())</f>
        <v>-2.48152633572726</v>
      </c>
      <c r="C369" s="25" t="n">
        <f aca="true">$C$4*B369+SQRT(1-$C$4^2)*NORMSINV(RAND())</f>
        <v>-3.08295788064389</v>
      </c>
      <c r="D369" s="25" t="n">
        <f aca="false">NORMSDIST(B369)</f>
        <v>0.00654105214388231</v>
      </c>
      <c r="E369" s="25" t="n">
        <f aca="false">NORMSDIST(C369)</f>
        <v>0.00102477080534046</v>
      </c>
      <c r="F369" s="23" t="n">
        <f aca="true">BETAINV(RAND(),T1_PERT!$F$5,T1_PERT!$G$5,T1_PERT!$C$5,T1_PERT!$E$5)</f>
        <v>2.53395384825172</v>
      </c>
      <c r="G369" s="23" t="n">
        <f aca="false">BETAINV(D369,T1_PERT!$F$6,T1_PERT!$G$6,T1_PERT!$C$6,T1_PERT!$E$6)</f>
        <v>3.25998255530102</v>
      </c>
      <c r="H369" s="23" t="n">
        <f aca="true">BETAINV(RAND(),T1_PERT!$F$7,T1_PERT!$G$7,T1_PERT!$C$7,T1_PERT!$E$7)</f>
        <v>6.12091633759702</v>
      </c>
      <c r="I369" s="23" t="n">
        <f aca="false">BETAINV(E369,T1_PERT!$F$8,T1_PERT!$G$8,T1_PERT!$C$8,T1_PERT!$E$8)</f>
        <v>4.04090971476431</v>
      </c>
      <c r="J369" s="23" t="n">
        <f aca="true">BETAINV(RAND(),T1_PERT!$F$9,T1_PERT!$G$9,T1_PERT!$C$9,T1_PERT!$E$9)</f>
        <v>4.63462172355164</v>
      </c>
      <c r="K369" s="23" t="n">
        <f aca="true">BETAINV(RAND(),T1_PERT!$F$10,T1_PERT!$G$10,T1_PERT!$C$10,T1_PERT!$E$10)</f>
        <v>2.26533372200888</v>
      </c>
      <c r="L369" s="23" t="n">
        <f aca="false">F369+G369+I369+K369</f>
        <v>12.1001798403259</v>
      </c>
      <c r="M369" s="23" t="n">
        <f aca="false">F369+H369+J369+K369</f>
        <v>15.5548256314093</v>
      </c>
      <c r="N369" s="23" t="n">
        <f aca="false">MAX(L369,M369)</f>
        <v>15.5548256314093</v>
      </c>
    </row>
    <row r="370" customFormat="false" ht="15" hidden="false" customHeight="false" outlineLevel="0" collapsed="false">
      <c r="A370" s="5" t="n">
        <v>351</v>
      </c>
      <c r="B370" s="25" t="n">
        <f aca="true">NORMSINV(RAND())</f>
        <v>-0.0537014791809355</v>
      </c>
      <c r="C370" s="25" t="n">
        <f aca="true">$C$4*B370+SQRT(1-$C$4^2)*NORMSINV(RAND())</f>
        <v>-0.477879550982437</v>
      </c>
      <c r="D370" s="25" t="n">
        <f aca="false">NORMSDIST(B370)</f>
        <v>0.478586502144193</v>
      </c>
      <c r="E370" s="25" t="n">
        <f aca="false">NORMSDIST(C370)</f>
        <v>0.316367968341582</v>
      </c>
      <c r="F370" s="23" t="n">
        <f aca="true">BETAINV(RAND(),T1_PERT!$F$5,T1_PERT!$G$5,T1_PERT!$C$5,T1_PERT!$E$5)</f>
        <v>3.85514254361102</v>
      </c>
      <c r="G370" s="23" t="n">
        <f aca="false">BETAINV(D370,T1_PERT!$F$6,T1_PERT!$G$6,T1_PERT!$C$6,T1_PERT!$E$6)</f>
        <v>5.18884164872019</v>
      </c>
      <c r="H370" s="23" t="n">
        <f aca="true">BETAINV(RAND(),T1_PERT!$F$7,T1_PERT!$G$7,T1_PERT!$C$7,T1_PERT!$E$7)</f>
        <v>5.79734883128443</v>
      </c>
      <c r="I370" s="23" t="n">
        <f aca="false">BETAINV(E370,T1_PERT!$F$8,T1_PERT!$G$8,T1_PERT!$C$8,T1_PERT!$E$8)</f>
        <v>4.90342443891707</v>
      </c>
      <c r="J370" s="23" t="n">
        <f aca="true">BETAINV(RAND(),T1_PERT!$F$9,T1_PERT!$G$9,T1_PERT!$C$9,T1_PERT!$E$9)</f>
        <v>4.02664857712084</v>
      </c>
      <c r="K370" s="23" t="n">
        <f aca="true">BETAINV(RAND(),T1_PERT!$F$10,T1_PERT!$G$10,T1_PERT!$C$10,T1_PERT!$E$10)</f>
        <v>1.68178299867044</v>
      </c>
      <c r="L370" s="23" t="n">
        <f aca="false">F370+G370+I370+K370</f>
        <v>15.6291916299187</v>
      </c>
      <c r="M370" s="23" t="n">
        <f aca="false">F370+H370+J370+K370</f>
        <v>15.3609229506867</v>
      </c>
      <c r="N370" s="23" t="n">
        <f aca="false">MAX(L370,M370)</f>
        <v>15.6291916299187</v>
      </c>
    </row>
    <row r="371" customFormat="false" ht="15" hidden="false" customHeight="false" outlineLevel="0" collapsed="false">
      <c r="A371" s="5" t="n">
        <v>352</v>
      </c>
      <c r="B371" s="25" t="n">
        <f aca="true">NORMSINV(RAND())</f>
        <v>-0.0359853692208416</v>
      </c>
      <c r="C371" s="25" t="n">
        <f aca="true">$C$4*B371+SQRT(1-$C$4^2)*NORMSINV(RAND())</f>
        <v>-1.01429318276521</v>
      </c>
      <c r="D371" s="25" t="n">
        <f aca="false">NORMSDIST(B371)</f>
        <v>0.485647012534644</v>
      </c>
      <c r="E371" s="25" t="n">
        <f aca="false">NORMSDIST(C371)</f>
        <v>0.155221438016395</v>
      </c>
      <c r="F371" s="23" t="n">
        <f aca="true">BETAINV(RAND(),T1_PERT!$F$5,T1_PERT!$G$5,T1_PERT!$C$5,T1_PERT!$E$5)</f>
        <v>4.49658706144798</v>
      </c>
      <c r="G371" s="23" t="n">
        <f aca="false">BETAINV(D371,T1_PERT!$F$6,T1_PERT!$G$6,T1_PERT!$C$6,T1_PERT!$E$6)</f>
        <v>5.21056427839555</v>
      </c>
      <c r="H371" s="23" t="n">
        <f aca="true">BETAINV(RAND(),T1_PERT!$F$7,T1_PERT!$G$7,T1_PERT!$C$7,T1_PERT!$E$7)</f>
        <v>4.05958211539761</v>
      </c>
      <c r="I371" s="23" t="n">
        <f aca="false">BETAINV(E371,T1_PERT!$F$8,T1_PERT!$G$8,T1_PERT!$C$8,T1_PERT!$E$8)</f>
        <v>4.57904973844323</v>
      </c>
      <c r="J371" s="23" t="n">
        <f aca="true">BETAINV(RAND(),T1_PERT!$F$9,T1_PERT!$G$9,T1_PERT!$C$9,T1_PERT!$E$9)</f>
        <v>4.24100092410997</v>
      </c>
      <c r="K371" s="23" t="n">
        <f aca="true">BETAINV(RAND(),T1_PERT!$F$10,T1_PERT!$G$10,T1_PERT!$C$10,T1_PERT!$E$10)</f>
        <v>2.52828118845545</v>
      </c>
      <c r="L371" s="23" t="n">
        <f aca="false">F371+G371+I371+K371</f>
        <v>16.8144822667422</v>
      </c>
      <c r="M371" s="23" t="n">
        <f aca="false">F371+H371+J371+K371</f>
        <v>15.325451289411</v>
      </c>
      <c r="N371" s="23" t="n">
        <f aca="false">MAX(L371,M371)</f>
        <v>16.8144822667422</v>
      </c>
    </row>
    <row r="372" customFormat="false" ht="15" hidden="false" customHeight="false" outlineLevel="0" collapsed="false">
      <c r="A372" s="5" t="n">
        <v>353</v>
      </c>
      <c r="B372" s="25" t="n">
        <f aca="true">NORMSINV(RAND())</f>
        <v>-0.447294753656773</v>
      </c>
      <c r="C372" s="25" t="n">
        <f aca="true">$C$4*B372+SQRT(1-$C$4^2)*NORMSINV(RAND())</f>
        <v>-0.985388120576029</v>
      </c>
      <c r="D372" s="25" t="n">
        <f aca="false">NORMSDIST(B372)</f>
        <v>0.327331127239716</v>
      </c>
      <c r="E372" s="25" t="n">
        <f aca="false">NORMSDIST(C372)</f>
        <v>0.1622167312846</v>
      </c>
      <c r="F372" s="23" t="n">
        <f aca="true">BETAINV(RAND(),T1_PERT!$F$5,T1_PERT!$G$5,T1_PERT!$C$5,T1_PERT!$E$5)</f>
        <v>3.94817450112402</v>
      </c>
      <c r="G372" s="23" t="n">
        <f aca="false">BETAINV(D372,T1_PERT!$F$6,T1_PERT!$G$6,T1_PERT!$C$6,T1_PERT!$E$6)</f>
        <v>4.72564279803053</v>
      </c>
      <c r="H372" s="23" t="n">
        <f aca="true">BETAINV(RAND(),T1_PERT!$F$7,T1_PERT!$G$7,T1_PERT!$C$7,T1_PERT!$E$7)</f>
        <v>5.80391051536439</v>
      </c>
      <c r="I372" s="23" t="n">
        <f aca="false">BETAINV(E372,T1_PERT!$F$8,T1_PERT!$G$8,T1_PERT!$C$8,T1_PERT!$E$8)</f>
        <v>4.59440078330006</v>
      </c>
      <c r="J372" s="23" t="n">
        <f aca="true">BETAINV(RAND(),T1_PERT!$F$9,T1_PERT!$G$9,T1_PERT!$C$9,T1_PERT!$E$9)</f>
        <v>3.61243147913674</v>
      </c>
      <c r="K372" s="23" t="n">
        <f aca="true">BETAINV(RAND(),T1_PERT!$F$10,T1_PERT!$G$10,T1_PERT!$C$10,T1_PERT!$E$10)</f>
        <v>1.81102142463163</v>
      </c>
      <c r="L372" s="23" t="n">
        <f aca="false">F372+G372+I372+K372</f>
        <v>15.0792395070862</v>
      </c>
      <c r="M372" s="23" t="n">
        <f aca="false">F372+H372+J372+K372</f>
        <v>15.1755379202568</v>
      </c>
      <c r="N372" s="23" t="n">
        <f aca="false">MAX(L372,M372)</f>
        <v>15.1755379202568</v>
      </c>
    </row>
    <row r="373" customFormat="false" ht="15" hidden="false" customHeight="false" outlineLevel="0" collapsed="false">
      <c r="A373" s="5" t="n">
        <v>354</v>
      </c>
      <c r="B373" s="25" t="n">
        <f aca="true">NORMSINV(RAND())</f>
        <v>0.12927527824469</v>
      </c>
      <c r="C373" s="25" t="n">
        <f aca="true">$C$4*B373+SQRT(1-$C$4^2)*NORMSINV(RAND())</f>
        <v>1.40591762996697</v>
      </c>
      <c r="D373" s="25" t="n">
        <f aca="false">NORMSDIST(B373)</f>
        <v>0.551430083813619</v>
      </c>
      <c r="E373" s="25" t="n">
        <f aca="false">NORMSDIST(C373)</f>
        <v>0.920125707233653</v>
      </c>
      <c r="F373" s="23" t="n">
        <f aca="true">BETAINV(RAND(),T1_PERT!$F$5,T1_PERT!$G$5,T1_PERT!$C$5,T1_PERT!$E$5)</f>
        <v>4.78526236201243</v>
      </c>
      <c r="G373" s="23" t="n">
        <f aca="false">BETAINV(D373,T1_PERT!$F$6,T1_PERT!$G$6,T1_PERT!$C$6,T1_PERT!$E$6)</f>
        <v>5.41591438522295</v>
      </c>
      <c r="H373" s="23" t="n">
        <f aca="true">BETAINV(RAND(),T1_PERT!$F$7,T1_PERT!$G$7,T1_PERT!$C$7,T1_PERT!$E$7)</f>
        <v>6.35196035939881</v>
      </c>
      <c r="I373" s="23" t="n">
        <f aca="false">BETAINV(E373,T1_PERT!$F$8,T1_PERT!$G$8,T1_PERT!$C$8,T1_PERT!$E$8)</f>
        <v>6.438388448026</v>
      </c>
      <c r="J373" s="23" t="n">
        <f aca="true">BETAINV(RAND(),T1_PERT!$F$9,T1_PERT!$G$9,T1_PERT!$C$9,T1_PERT!$E$9)</f>
        <v>4.5985965235574</v>
      </c>
      <c r="K373" s="23" t="n">
        <f aca="true">BETAINV(RAND(),T1_PERT!$F$10,T1_PERT!$G$10,T1_PERT!$C$10,T1_PERT!$E$10)</f>
        <v>1.33595102276684</v>
      </c>
      <c r="L373" s="23" t="n">
        <f aca="false">F373+G373+I373+K373</f>
        <v>17.9755162180282</v>
      </c>
      <c r="M373" s="23" t="n">
        <f aca="false">F373+H373+J373+K373</f>
        <v>17.0717702677355</v>
      </c>
      <c r="N373" s="23" t="n">
        <f aca="false">MAX(L373,M373)</f>
        <v>17.9755162180282</v>
      </c>
    </row>
    <row r="374" customFormat="false" ht="15" hidden="false" customHeight="false" outlineLevel="0" collapsed="false">
      <c r="A374" s="5" t="n">
        <v>355</v>
      </c>
      <c r="B374" s="25" t="n">
        <f aca="true">NORMSINV(RAND())</f>
        <v>0.0306546153104375</v>
      </c>
      <c r="C374" s="25" t="n">
        <f aca="true">$C$4*B374+SQRT(1-$C$4^2)*NORMSINV(RAND())</f>
        <v>-1.29642160388469</v>
      </c>
      <c r="D374" s="25" t="n">
        <f aca="false">NORMSDIST(B374)</f>
        <v>0.512227507064305</v>
      </c>
      <c r="E374" s="25" t="n">
        <f aca="false">NORMSDIST(C374)</f>
        <v>0.097415136525281</v>
      </c>
      <c r="F374" s="23" t="n">
        <f aca="true">BETAINV(RAND(),T1_PERT!$F$5,T1_PERT!$G$5,T1_PERT!$C$5,T1_PERT!$E$5)</f>
        <v>4.01860658981689</v>
      </c>
      <c r="G374" s="23" t="n">
        <f aca="false">BETAINV(D374,T1_PERT!$F$6,T1_PERT!$G$6,T1_PERT!$C$6,T1_PERT!$E$6)</f>
        <v>5.29281033469542</v>
      </c>
      <c r="H374" s="23" t="n">
        <f aca="true">BETAINV(RAND(),T1_PERT!$F$7,T1_PERT!$G$7,T1_PERT!$C$7,T1_PERT!$E$7)</f>
        <v>5.71045441262125</v>
      </c>
      <c r="I374" s="23" t="n">
        <f aca="false">BETAINV(E374,T1_PERT!$F$8,T1_PERT!$G$8,T1_PERT!$C$8,T1_PERT!$E$8)</f>
        <v>4.44232611026258</v>
      </c>
      <c r="J374" s="23" t="n">
        <f aca="true">BETAINV(RAND(),T1_PERT!$F$9,T1_PERT!$G$9,T1_PERT!$C$9,T1_PERT!$E$9)</f>
        <v>4.38800144812713</v>
      </c>
      <c r="K374" s="23" t="n">
        <f aca="true">BETAINV(RAND(),T1_PERT!$F$10,T1_PERT!$G$10,T1_PERT!$C$10,T1_PERT!$E$10)</f>
        <v>1.69714190147587</v>
      </c>
      <c r="L374" s="23" t="n">
        <f aca="false">F374+G374+I374+K374</f>
        <v>15.4508849362508</v>
      </c>
      <c r="M374" s="23" t="n">
        <f aca="false">F374+H374+J374+K374</f>
        <v>15.8142043520411</v>
      </c>
      <c r="N374" s="23" t="n">
        <f aca="false">MAX(L374,M374)</f>
        <v>15.8142043520411</v>
      </c>
    </row>
    <row r="375" customFormat="false" ht="15" hidden="false" customHeight="false" outlineLevel="0" collapsed="false">
      <c r="A375" s="5" t="n">
        <v>356</v>
      </c>
      <c r="B375" s="25" t="n">
        <f aca="true">NORMSINV(RAND())</f>
        <v>0.466197074175724</v>
      </c>
      <c r="C375" s="25" t="n">
        <f aca="true">$C$4*B375+SQRT(1-$C$4^2)*NORMSINV(RAND())</f>
        <v>-0.322242579544268</v>
      </c>
      <c r="D375" s="25" t="n">
        <f aca="false">NORMSDIST(B375)</f>
        <v>0.679462778282454</v>
      </c>
      <c r="E375" s="25" t="n">
        <f aca="false">NORMSDIST(C375)</f>
        <v>0.373634464804228</v>
      </c>
      <c r="F375" s="23" t="n">
        <f aca="true">BETAINV(RAND(),T1_PERT!$F$5,T1_PERT!$G$5,T1_PERT!$C$5,T1_PERT!$E$5)</f>
        <v>5.53867526449013</v>
      </c>
      <c r="G375" s="23" t="n">
        <f aca="false">BETAINV(D375,T1_PERT!$F$6,T1_PERT!$G$6,T1_PERT!$C$6,T1_PERT!$E$6)</f>
        <v>5.84476023557554</v>
      </c>
      <c r="H375" s="23" t="n">
        <f aca="true">BETAINV(RAND(),T1_PERT!$F$7,T1_PERT!$G$7,T1_PERT!$C$7,T1_PERT!$E$7)</f>
        <v>3.61060043043834</v>
      </c>
      <c r="I375" s="23" t="n">
        <f aca="false">BETAINV(E375,T1_PERT!$F$8,T1_PERT!$G$8,T1_PERT!$C$8,T1_PERT!$E$8)</f>
        <v>5.01222575991099</v>
      </c>
      <c r="J375" s="23" t="n">
        <f aca="true">BETAINV(RAND(),T1_PERT!$F$9,T1_PERT!$G$9,T1_PERT!$C$9,T1_PERT!$E$9)</f>
        <v>4.89458667882114</v>
      </c>
      <c r="K375" s="23" t="n">
        <f aca="true">BETAINV(RAND(),T1_PERT!$F$10,T1_PERT!$G$10,T1_PERT!$C$10,T1_PERT!$E$10)</f>
        <v>2.12998910092883</v>
      </c>
      <c r="L375" s="23" t="n">
        <f aca="false">F375+G375+I375+K375</f>
        <v>18.5256503609055</v>
      </c>
      <c r="M375" s="23" t="n">
        <f aca="false">F375+H375+J375+K375</f>
        <v>16.1738514746784</v>
      </c>
      <c r="N375" s="23" t="n">
        <f aca="false">MAX(L375,M375)</f>
        <v>18.5256503609055</v>
      </c>
    </row>
    <row r="376" customFormat="false" ht="15" hidden="false" customHeight="false" outlineLevel="0" collapsed="false">
      <c r="A376" s="5" t="n">
        <v>357</v>
      </c>
      <c r="B376" s="25" t="n">
        <f aca="true">NORMSINV(RAND())</f>
        <v>-0.205485111516712</v>
      </c>
      <c r="C376" s="25" t="n">
        <f aca="true">$C$4*B376+SQRT(1-$C$4^2)*NORMSINV(RAND())</f>
        <v>0.169441783640767</v>
      </c>
      <c r="D376" s="25" t="n">
        <f aca="false">NORMSDIST(B376)</f>
        <v>0.418596564601701</v>
      </c>
      <c r="E376" s="25" t="n">
        <f aca="false">NORMSDIST(C376)</f>
        <v>0.567275419984399</v>
      </c>
      <c r="F376" s="23" t="n">
        <f aca="true">BETAINV(RAND(),T1_PERT!$F$5,T1_PERT!$G$5,T1_PERT!$C$5,T1_PERT!$E$5)</f>
        <v>4.76707303646338</v>
      </c>
      <c r="G376" s="23" t="n">
        <f aca="false">BETAINV(D376,T1_PERT!$F$6,T1_PERT!$G$6,T1_PERT!$C$6,T1_PERT!$E$6)</f>
        <v>5.00550521334238</v>
      </c>
      <c r="H376" s="23" t="n">
        <f aca="true">BETAINV(RAND(),T1_PERT!$F$7,T1_PERT!$G$7,T1_PERT!$C$7,T1_PERT!$E$7)</f>
        <v>5.6873098032872</v>
      </c>
      <c r="I376" s="23" t="n">
        <f aca="false">BETAINV(E376,T1_PERT!$F$8,T1_PERT!$G$8,T1_PERT!$C$8,T1_PERT!$E$8)</f>
        <v>5.39105031294313</v>
      </c>
      <c r="J376" s="23" t="n">
        <f aca="true">BETAINV(RAND(),T1_PERT!$F$9,T1_PERT!$G$9,T1_PERT!$C$9,T1_PERT!$E$9)</f>
        <v>5.99183263645632</v>
      </c>
      <c r="K376" s="23" t="n">
        <f aca="true">BETAINV(RAND(),T1_PERT!$F$10,T1_PERT!$G$10,T1_PERT!$C$10,T1_PERT!$E$10)</f>
        <v>2.74336839089354</v>
      </c>
      <c r="L376" s="23" t="n">
        <f aca="false">F376+G376+I376+K376</f>
        <v>17.9069969536424</v>
      </c>
      <c r="M376" s="23" t="n">
        <f aca="false">F376+H376+J376+K376</f>
        <v>19.1895838671004</v>
      </c>
      <c r="N376" s="23" t="n">
        <f aca="false">MAX(L376,M376)</f>
        <v>19.1895838671004</v>
      </c>
    </row>
    <row r="377" customFormat="false" ht="15" hidden="false" customHeight="false" outlineLevel="0" collapsed="false">
      <c r="A377" s="5" t="n">
        <v>358</v>
      </c>
      <c r="B377" s="25" t="n">
        <f aca="true">NORMSINV(RAND())</f>
        <v>-1.41084853534739</v>
      </c>
      <c r="C377" s="25" t="n">
        <f aca="true">$C$4*B377+SQRT(1-$C$4^2)*NORMSINV(RAND())</f>
        <v>-1.13385307824562</v>
      </c>
      <c r="D377" s="25" t="n">
        <f aca="false">NORMSDIST(B377)</f>
        <v>0.0791446398917789</v>
      </c>
      <c r="E377" s="25" t="n">
        <f aca="false">NORMSDIST(C377)</f>
        <v>0.128428091017529</v>
      </c>
      <c r="F377" s="23" t="n">
        <f aca="true">BETAINV(RAND(),T1_PERT!$F$5,T1_PERT!$G$5,T1_PERT!$C$5,T1_PERT!$E$5)</f>
        <v>3.90836081855284</v>
      </c>
      <c r="G377" s="23" t="n">
        <f aca="false">BETAINV(D377,T1_PERT!$F$6,T1_PERT!$G$6,T1_PERT!$C$6,T1_PERT!$E$6)</f>
        <v>3.81867221670142</v>
      </c>
      <c r="H377" s="23" t="n">
        <f aca="true">BETAINV(RAND(),T1_PERT!$F$7,T1_PERT!$G$7,T1_PERT!$C$7,T1_PERT!$E$7)</f>
        <v>6.61398945364997</v>
      </c>
      <c r="I377" s="23" t="n">
        <f aca="false">BETAINV(E377,T1_PERT!$F$8,T1_PERT!$G$8,T1_PERT!$C$8,T1_PERT!$E$8)</f>
        <v>4.51820507912618</v>
      </c>
      <c r="J377" s="23" t="n">
        <f aca="true">BETAINV(RAND(),T1_PERT!$F$9,T1_PERT!$G$9,T1_PERT!$C$9,T1_PERT!$E$9)</f>
        <v>5.65335857437865</v>
      </c>
      <c r="K377" s="23" t="n">
        <f aca="true">BETAINV(RAND(),T1_PERT!$F$10,T1_PERT!$G$10,T1_PERT!$C$10,T1_PERT!$E$10)</f>
        <v>2.25478285289205</v>
      </c>
      <c r="L377" s="23" t="n">
        <f aca="false">F377+G377+I377+K377</f>
        <v>14.5000209672725</v>
      </c>
      <c r="M377" s="23" t="n">
        <f aca="false">F377+H377+J377+K377</f>
        <v>18.4304916994735</v>
      </c>
      <c r="N377" s="23" t="n">
        <f aca="false">MAX(L377,M377)</f>
        <v>18.4304916994735</v>
      </c>
    </row>
    <row r="378" customFormat="false" ht="15" hidden="false" customHeight="false" outlineLevel="0" collapsed="false">
      <c r="A378" s="5" t="n">
        <v>359</v>
      </c>
      <c r="B378" s="25" t="n">
        <f aca="true">NORMSINV(RAND())</f>
        <v>0.0140699763107329</v>
      </c>
      <c r="C378" s="25" t="n">
        <f aca="true">$C$4*B378+SQRT(1-$C$4^2)*NORMSINV(RAND())</f>
        <v>0.39152848795345</v>
      </c>
      <c r="D378" s="25" t="n">
        <f aca="false">NORMSDIST(B378)</f>
        <v>0.505612923240979</v>
      </c>
      <c r="E378" s="25" t="n">
        <f aca="false">NORMSDIST(C378)</f>
        <v>0.652296682222507</v>
      </c>
      <c r="F378" s="23" t="n">
        <f aca="true">BETAINV(RAND(),T1_PERT!$F$5,T1_PERT!$G$5,T1_PERT!$C$5,T1_PERT!$E$5)</f>
        <v>4.49050279530947</v>
      </c>
      <c r="G378" s="23" t="n">
        <f aca="false">BETAINV(D378,T1_PERT!$F$6,T1_PERT!$G$6,T1_PERT!$C$6,T1_PERT!$E$6)</f>
        <v>5.27226583115777</v>
      </c>
      <c r="H378" s="23" t="n">
        <f aca="true">BETAINV(RAND(),T1_PERT!$F$7,T1_PERT!$G$7,T1_PERT!$C$7,T1_PERT!$E$7)</f>
        <v>7.40828171124061</v>
      </c>
      <c r="I378" s="23" t="n">
        <f aca="false">BETAINV(E378,T1_PERT!$F$8,T1_PERT!$G$8,T1_PERT!$C$8,T1_PERT!$E$8)</f>
        <v>5.57532022148482</v>
      </c>
      <c r="J378" s="23" t="n">
        <f aca="true">BETAINV(RAND(),T1_PERT!$F$9,T1_PERT!$G$9,T1_PERT!$C$9,T1_PERT!$E$9)</f>
        <v>3.82867388129573</v>
      </c>
      <c r="K378" s="23" t="n">
        <f aca="true">BETAINV(RAND(),T1_PERT!$F$10,T1_PERT!$G$10,T1_PERT!$C$10,T1_PERT!$E$10)</f>
        <v>2.41157970035199</v>
      </c>
      <c r="L378" s="23" t="n">
        <f aca="false">F378+G378+I378+K378</f>
        <v>17.7496685483041</v>
      </c>
      <c r="M378" s="23" t="n">
        <f aca="false">F378+H378+J378+K378</f>
        <v>18.1390380881978</v>
      </c>
      <c r="N378" s="23" t="n">
        <f aca="false">MAX(L378,M378)</f>
        <v>18.1390380881978</v>
      </c>
    </row>
    <row r="379" customFormat="false" ht="15" hidden="false" customHeight="false" outlineLevel="0" collapsed="false">
      <c r="A379" s="5" t="n">
        <v>360</v>
      </c>
      <c r="B379" s="25" t="n">
        <f aca="true">NORMSINV(RAND())</f>
        <v>1.33130560877353</v>
      </c>
      <c r="C379" s="25" t="n">
        <f aca="true">$C$4*B379+SQRT(1-$C$4^2)*NORMSINV(RAND())</f>
        <v>0.534173752621649</v>
      </c>
      <c r="D379" s="25" t="n">
        <f aca="false">NORMSDIST(B379)</f>
        <v>0.908455763270727</v>
      </c>
      <c r="E379" s="25" t="n">
        <f aca="false">NORMSDIST(C379)</f>
        <v>0.703389336559764</v>
      </c>
      <c r="F379" s="23" t="n">
        <f aca="true">BETAINV(RAND(),T1_PERT!$F$5,T1_PERT!$G$5,T1_PERT!$C$5,T1_PERT!$E$5)</f>
        <v>4.60422476189056</v>
      </c>
      <c r="G379" s="23" t="n">
        <f aca="false">BETAINV(D379,T1_PERT!$F$6,T1_PERT!$G$6,T1_PERT!$C$6,T1_PERT!$E$6)</f>
        <v>6.92548623659969</v>
      </c>
      <c r="H379" s="23" t="n">
        <f aca="true">BETAINV(RAND(),T1_PERT!$F$7,T1_PERT!$G$7,T1_PERT!$C$7,T1_PERT!$E$7)</f>
        <v>5.00839068884486</v>
      </c>
      <c r="I379" s="23" t="n">
        <f aca="false">BETAINV(E379,T1_PERT!$F$8,T1_PERT!$G$8,T1_PERT!$C$8,T1_PERT!$E$8)</f>
        <v>5.69637617771345</v>
      </c>
      <c r="J379" s="23" t="n">
        <f aca="true">BETAINV(RAND(),T1_PERT!$F$9,T1_PERT!$G$9,T1_PERT!$C$9,T1_PERT!$E$9)</f>
        <v>3.69657201627758</v>
      </c>
      <c r="K379" s="23" t="n">
        <f aca="true">BETAINV(RAND(),T1_PERT!$F$10,T1_PERT!$G$10,T1_PERT!$C$10,T1_PERT!$E$10)</f>
        <v>2.44889948890097</v>
      </c>
      <c r="L379" s="23" t="n">
        <f aca="false">F379+G379+I379+K379</f>
        <v>19.6749866651047</v>
      </c>
      <c r="M379" s="23" t="n">
        <f aca="false">F379+H379+J379+K379</f>
        <v>15.758086955914</v>
      </c>
      <c r="N379" s="23" t="n">
        <f aca="false">MAX(L379,M379)</f>
        <v>19.6749866651047</v>
      </c>
    </row>
    <row r="380" customFormat="false" ht="15" hidden="false" customHeight="false" outlineLevel="0" collapsed="false">
      <c r="A380" s="5" t="n">
        <v>361</v>
      </c>
      <c r="B380" s="25" t="n">
        <f aca="true">NORMSINV(RAND())</f>
        <v>-0.889739404796282</v>
      </c>
      <c r="C380" s="25" t="n">
        <f aca="true">$C$4*B380+SQRT(1-$C$4^2)*NORMSINV(RAND())</f>
        <v>0.0521999248709751</v>
      </c>
      <c r="D380" s="25" t="n">
        <f aca="false">NORMSDIST(B380)</f>
        <v>0.18680291507358</v>
      </c>
      <c r="E380" s="25" t="n">
        <f aca="false">NORMSDIST(C380)</f>
        <v>0.520815303601051</v>
      </c>
      <c r="F380" s="23" t="n">
        <f aca="true">BETAINV(RAND(),T1_PERT!$F$5,T1_PERT!$G$5,T1_PERT!$C$5,T1_PERT!$E$5)</f>
        <v>3.31253373992625</v>
      </c>
      <c r="G380" s="23" t="n">
        <f aca="false">BETAINV(D380,T1_PERT!$F$6,T1_PERT!$G$6,T1_PERT!$C$6,T1_PERT!$E$6)</f>
        <v>4.26325822445811</v>
      </c>
      <c r="H380" s="23" t="n">
        <f aca="true">BETAINV(RAND(),T1_PERT!$F$7,T1_PERT!$G$7,T1_PERT!$C$7,T1_PERT!$E$7)</f>
        <v>4.88995482245361</v>
      </c>
      <c r="I380" s="23" t="n">
        <f aca="false">BETAINV(E380,T1_PERT!$F$8,T1_PERT!$G$8,T1_PERT!$C$8,T1_PERT!$E$8)</f>
        <v>5.29656404118469</v>
      </c>
      <c r="J380" s="23" t="n">
        <f aca="true">BETAINV(RAND(),T1_PERT!$F$9,T1_PERT!$G$9,T1_PERT!$C$9,T1_PERT!$E$9)</f>
        <v>3.80240464217897</v>
      </c>
      <c r="K380" s="23" t="n">
        <f aca="true">BETAINV(RAND(),T1_PERT!$F$10,T1_PERT!$G$10,T1_PERT!$C$10,T1_PERT!$E$10)</f>
        <v>2.10135580961804</v>
      </c>
      <c r="L380" s="23" t="n">
        <f aca="false">F380+G380+I380+K380</f>
        <v>14.9737118151871</v>
      </c>
      <c r="M380" s="23" t="n">
        <f aca="false">F380+H380+J380+K380</f>
        <v>14.1062490141769</v>
      </c>
      <c r="N380" s="23" t="n">
        <f aca="false">MAX(L380,M380)</f>
        <v>14.9737118151871</v>
      </c>
    </row>
    <row r="381" customFormat="false" ht="15" hidden="false" customHeight="false" outlineLevel="0" collapsed="false">
      <c r="A381" s="5" t="n">
        <v>362</v>
      </c>
      <c r="B381" s="25" t="n">
        <f aca="true">NORMSINV(RAND())</f>
        <v>1.33636486991451</v>
      </c>
      <c r="C381" s="25" t="n">
        <f aca="true">$C$4*B381+SQRT(1-$C$4^2)*NORMSINV(RAND())</f>
        <v>1.09940325767694</v>
      </c>
      <c r="D381" s="25" t="n">
        <f aca="false">NORMSDIST(B381)</f>
        <v>0.909284978550002</v>
      </c>
      <c r="E381" s="25" t="n">
        <f aca="false">NORMSDIST(C381)</f>
        <v>0.864203894770187</v>
      </c>
      <c r="F381" s="23" t="n">
        <f aca="true">BETAINV(RAND(),T1_PERT!$F$5,T1_PERT!$G$5,T1_PERT!$C$5,T1_PERT!$E$5)</f>
        <v>3.74458776298176</v>
      </c>
      <c r="G381" s="23" t="n">
        <f aca="false">BETAINV(D381,T1_PERT!$F$6,T1_PERT!$G$6,T1_PERT!$C$6,T1_PERT!$E$6)</f>
        <v>6.9314244787649</v>
      </c>
      <c r="H381" s="23" t="n">
        <f aca="true">BETAINV(RAND(),T1_PERT!$F$7,T1_PERT!$G$7,T1_PERT!$C$7,T1_PERT!$E$7)</f>
        <v>6.54883475862187</v>
      </c>
      <c r="I381" s="23" t="n">
        <f aca="false">BETAINV(E381,T1_PERT!$F$8,T1_PERT!$G$8,T1_PERT!$C$8,T1_PERT!$E$8)</f>
        <v>6.18193701342294</v>
      </c>
      <c r="J381" s="23" t="n">
        <f aca="true">BETAINV(RAND(),T1_PERT!$F$9,T1_PERT!$G$9,T1_PERT!$C$9,T1_PERT!$E$9)</f>
        <v>5.32886208481402</v>
      </c>
      <c r="K381" s="23" t="n">
        <f aca="true">BETAINV(RAND(),T1_PERT!$F$10,T1_PERT!$G$10,T1_PERT!$C$10,T1_PERT!$E$10)</f>
        <v>1.74820238403536</v>
      </c>
      <c r="L381" s="23" t="n">
        <f aca="false">F381+G381+I381+K381</f>
        <v>18.606151639205</v>
      </c>
      <c r="M381" s="23" t="n">
        <f aca="false">F381+H381+J381+K381</f>
        <v>17.370486990453</v>
      </c>
      <c r="N381" s="23" t="n">
        <f aca="false">MAX(L381,M381)</f>
        <v>18.606151639205</v>
      </c>
    </row>
    <row r="382" customFormat="false" ht="15" hidden="false" customHeight="false" outlineLevel="0" collapsed="false">
      <c r="A382" s="5" t="n">
        <v>363</v>
      </c>
      <c r="B382" s="25" t="n">
        <f aca="true">NORMSINV(RAND())</f>
        <v>0.173567004660036</v>
      </c>
      <c r="C382" s="25" t="n">
        <f aca="true">$C$4*B382+SQRT(1-$C$4^2)*NORMSINV(RAND())</f>
        <v>-0.118524141203735</v>
      </c>
      <c r="D382" s="25" t="n">
        <f aca="false">NORMSDIST(B382)</f>
        <v>0.568897117579454</v>
      </c>
      <c r="E382" s="25" t="n">
        <f aca="false">NORMSDIST(C382)</f>
        <v>0.452826183998381</v>
      </c>
      <c r="F382" s="23" t="n">
        <f aca="true">BETAINV(RAND(),T1_PERT!$F$5,T1_PERT!$G$5,T1_PERT!$C$5,T1_PERT!$E$5)</f>
        <v>3.68147399537467</v>
      </c>
      <c r="G382" s="23" t="n">
        <f aca="false">BETAINV(D382,T1_PERT!$F$6,T1_PERT!$G$6,T1_PERT!$C$6,T1_PERT!$E$6)</f>
        <v>5.47166645287238</v>
      </c>
      <c r="H382" s="23" t="n">
        <f aca="true">BETAINV(RAND(),T1_PERT!$F$7,T1_PERT!$G$7,T1_PERT!$C$7,T1_PERT!$E$7)</f>
        <v>5.26549233554766</v>
      </c>
      <c r="I382" s="23" t="n">
        <f aca="false">BETAINV(E382,T1_PERT!$F$8,T1_PERT!$G$8,T1_PERT!$C$8,T1_PERT!$E$8)</f>
        <v>5.16331242063933</v>
      </c>
      <c r="J382" s="23" t="n">
        <f aca="true">BETAINV(RAND(),T1_PERT!$F$9,T1_PERT!$G$9,T1_PERT!$C$9,T1_PERT!$E$9)</f>
        <v>4.40596936476264</v>
      </c>
      <c r="K382" s="23" t="n">
        <f aca="true">BETAINV(RAND(),T1_PERT!$F$10,T1_PERT!$G$10,T1_PERT!$C$10,T1_PERT!$E$10)</f>
        <v>1.82185364680196</v>
      </c>
      <c r="L382" s="23" t="n">
        <f aca="false">F382+G382+I382+K382</f>
        <v>16.1383065156883</v>
      </c>
      <c r="M382" s="23" t="n">
        <f aca="false">F382+H382+J382+K382</f>
        <v>15.1747893424869</v>
      </c>
      <c r="N382" s="23" t="n">
        <f aca="false">MAX(L382,M382)</f>
        <v>16.1383065156883</v>
      </c>
    </row>
    <row r="383" customFormat="false" ht="15" hidden="false" customHeight="false" outlineLevel="0" collapsed="false">
      <c r="A383" s="5" t="n">
        <v>364</v>
      </c>
      <c r="B383" s="25" t="n">
        <f aca="true">NORMSINV(RAND())</f>
        <v>0.101161324986102</v>
      </c>
      <c r="C383" s="25" t="n">
        <f aca="true">$C$4*B383+SQRT(1-$C$4^2)*NORMSINV(RAND())</f>
        <v>-0.302631989967715</v>
      </c>
      <c r="D383" s="25" t="n">
        <f aca="false">NORMSDIST(B383)</f>
        <v>0.540288801318122</v>
      </c>
      <c r="E383" s="25" t="n">
        <f aca="false">NORMSDIST(C383)</f>
        <v>0.381085166263178</v>
      </c>
      <c r="F383" s="23" t="n">
        <f aca="true">BETAINV(RAND(),T1_PERT!$F$5,T1_PERT!$G$5,T1_PERT!$C$5,T1_PERT!$E$5)</f>
        <v>4.6660200998078</v>
      </c>
      <c r="G383" s="23" t="n">
        <f aca="false">BETAINV(D383,T1_PERT!$F$6,T1_PERT!$G$6,T1_PERT!$C$6,T1_PERT!$E$6)</f>
        <v>5.38066728719995</v>
      </c>
      <c r="H383" s="23" t="n">
        <f aca="true">BETAINV(RAND(),T1_PERT!$F$7,T1_PERT!$G$7,T1_PERT!$C$7,T1_PERT!$E$7)</f>
        <v>5.4487224330974</v>
      </c>
      <c r="I383" s="23" t="n">
        <f aca="false">BETAINV(E383,T1_PERT!$F$8,T1_PERT!$G$8,T1_PERT!$C$8,T1_PERT!$E$8)</f>
        <v>5.02635812680917</v>
      </c>
      <c r="J383" s="23" t="n">
        <f aca="true">BETAINV(RAND(),T1_PERT!$F$9,T1_PERT!$G$9,T1_PERT!$C$9,T1_PERT!$E$9)</f>
        <v>4.70754897909475</v>
      </c>
      <c r="K383" s="23" t="n">
        <f aca="true">BETAINV(RAND(),T1_PERT!$F$10,T1_PERT!$G$10,T1_PERT!$C$10,T1_PERT!$E$10)</f>
        <v>2.35133253680963</v>
      </c>
      <c r="L383" s="23" t="n">
        <f aca="false">F383+G383+I383+K383</f>
        <v>17.4243780506266</v>
      </c>
      <c r="M383" s="23" t="n">
        <f aca="false">F383+H383+J383+K383</f>
        <v>17.1736240488096</v>
      </c>
      <c r="N383" s="23" t="n">
        <f aca="false">MAX(L383,M383)</f>
        <v>17.4243780506266</v>
      </c>
    </row>
    <row r="384" customFormat="false" ht="15" hidden="false" customHeight="false" outlineLevel="0" collapsed="false">
      <c r="A384" s="5" t="n">
        <v>365</v>
      </c>
      <c r="B384" s="25" t="n">
        <f aca="true">NORMSINV(RAND())</f>
        <v>-0.665217909204429</v>
      </c>
      <c r="C384" s="25" t="n">
        <f aca="true">$C$4*B384+SQRT(1-$C$4^2)*NORMSINV(RAND())</f>
        <v>0.485505942026687</v>
      </c>
      <c r="D384" s="25" t="n">
        <f aca="false">NORMSDIST(B384)</f>
        <v>0.252955563634958</v>
      </c>
      <c r="E384" s="25" t="n">
        <f aca="false">NORMSDIST(C384)</f>
        <v>0.686341250634254</v>
      </c>
      <c r="F384" s="23" t="n">
        <f aca="true">BETAINV(RAND(),T1_PERT!$F$5,T1_PERT!$G$5,T1_PERT!$C$5,T1_PERT!$E$5)</f>
        <v>3.80307890988792</v>
      </c>
      <c r="G384" s="23" t="n">
        <f aca="false">BETAINV(D384,T1_PERT!$F$6,T1_PERT!$G$6,T1_PERT!$C$6,T1_PERT!$E$6)</f>
        <v>4.48903412029975</v>
      </c>
      <c r="H384" s="23" t="n">
        <f aca="true">BETAINV(RAND(),T1_PERT!$F$7,T1_PERT!$G$7,T1_PERT!$C$7,T1_PERT!$E$7)</f>
        <v>6.48425567137987</v>
      </c>
      <c r="I384" s="23" t="n">
        <f aca="false">BETAINV(E384,T1_PERT!$F$8,T1_PERT!$G$8,T1_PERT!$C$8,T1_PERT!$E$8)</f>
        <v>5.65489352446108</v>
      </c>
      <c r="J384" s="23" t="n">
        <f aca="true">BETAINV(RAND(),T1_PERT!$F$9,T1_PERT!$G$9,T1_PERT!$C$9,T1_PERT!$E$9)</f>
        <v>5.37841104985525</v>
      </c>
      <c r="K384" s="23" t="n">
        <f aca="true">BETAINV(RAND(),T1_PERT!$F$10,T1_PERT!$G$10,T1_PERT!$C$10,T1_PERT!$E$10)</f>
        <v>2.52421731294644</v>
      </c>
      <c r="L384" s="23" t="n">
        <f aca="false">F384+G384+I384+K384</f>
        <v>16.4712238675952</v>
      </c>
      <c r="M384" s="23" t="n">
        <f aca="false">F384+H384+J384+K384</f>
        <v>18.1899629440695</v>
      </c>
      <c r="N384" s="23" t="n">
        <f aca="false">MAX(L384,M384)</f>
        <v>18.1899629440695</v>
      </c>
    </row>
    <row r="385" customFormat="false" ht="15" hidden="false" customHeight="false" outlineLevel="0" collapsed="false">
      <c r="A385" s="5" t="n">
        <v>366</v>
      </c>
      <c r="B385" s="25" t="n">
        <f aca="true">NORMSINV(RAND())</f>
        <v>1.38639131847016</v>
      </c>
      <c r="C385" s="25" t="n">
        <f aca="true">$C$4*B385+SQRT(1-$C$4^2)*NORMSINV(RAND())</f>
        <v>1.23501815206656</v>
      </c>
      <c r="D385" s="25" t="n">
        <f aca="false">NORMSDIST(B385)</f>
        <v>0.917186277036066</v>
      </c>
      <c r="E385" s="25" t="n">
        <f aca="false">NORMSDIST(C385)</f>
        <v>0.891588125721962</v>
      </c>
      <c r="F385" s="23" t="n">
        <f aca="true">BETAINV(RAND(),T1_PERT!$F$5,T1_PERT!$G$5,T1_PERT!$C$5,T1_PERT!$E$5)</f>
        <v>5.28602706437049</v>
      </c>
      <c r="G385" s="23" t="n">
        <f aca="false">BETAINV(D385,T1_PERT!$F$6,T1_PERT!$G$6,T1_PERT!$C$6,T1_PERT!$E$6)</f>
        <v>6.98977829252456</v>
      </c>
      <c r="H385" s="23" t="n">
        <f aca="true">BETAINV(RAND(),T1_PERT!$F$7,T1_PERT!$G$7,T1_PERT!$C$7,T1_PERT!$E$7)</f>
        <v>6.33238820460855</v>
      </c>
      <c r="I385" s="23" t="n">
        <f aca="false">BETAINV(E385,T1_PERT!$F$8,T1_PERT!$G$8,T1_PERT!$C$8,T1_PERT!$E$8)</f>
        <v>6.29661802490498</v>
      </c>
      <c r="J385" s="23" t="n">
        <f aca="true">BETAINV(RAND(),T1_PERT!$F$9,T1_PERT!$G$9,T1_PERT!$C$9,T1_PERT!$E$9)</f>
        <v>3.49614460668399</v>
      </c>
      <c r="K385" s="23" t="n">
        <f aca="true">BETAINV(RAND(),T1_PERT!$F$10,T1_PERT!$G$10,T1_PERT!$C$10,T1_PERT!$E$10)</f>
        <v>1.82041525690194</v>
      </c>
      <c r="L385" s="23" t="n">
        <f aca="false">F385+G385+I385+K385</f>
        <v>20.392838638702</v>
      </c>
      <c r="M385" s="23" t="n">
        <f aca="false">F385+H385+J385+K385</f>
        <v>16.934975132565</v>
      </c>
      <c r="N385" s="23" t="n">
        <f aca="false">MAX(L385,M385)</f>
        <v>20.392838638702</v>
      </c>
    </row>
    <row r="386" customFormat="false" ht="15" hidden="false" customHeight="false" outlineLevel="0" collapsed="false">
      <c r="A386" s="5" t="n">
        <v>367</v>
      </c>
      <c r="B386" s="25" t="n">
        <f aca="true">NORMSINV(RAND())</f>
        <v>0.828146346527144</v>
      </c>
      <c r="C386" s="25" t="n">
        <f aca="true">$C$4*B386+SQRT(1-$C$4^2)*NORMSINV(RAND())</f>
        <v>1.13215493249401</v>
      </c>
      <c r="D386" s="25" t="n">
        <f aca="false">NORMSDIST(B386)</f>
        <v>0.796206187548109</v>
      </c>
      <c r="E386" s="25" t="n">
        <f aca="false">NORMSDIST(C386)</f>
        <v>0.871215348221369</v>
      </c>
      <c r="F386" s="23" t="n">
        <f aca="true">BETAINV(RAND(),T1_PERT!$F$5,T1_PERT!$G$5,T1_PERT!$C$5,T1_PERT!$E$5)</f>
        <v>3.23661252613186</v>
      </c>
      <c r="G386" s="23" t="n">
        <f aca="false">BETAINV(D386,T1_PERT!$F$6,T1_PERT!$G$6,T1_PERT!$C$6,T1_PERT!$E$6)</f>
        <v>6.30782978356369</v>
      </c>
      <c r="H386" s="23" t="n">
        <f aca="true">BETAINV(RAND(),T1_PERT!$F$7,T1_PERT!$G$7,T1_PERT!$C$7,T1_PERT!$E$7)</f>
        <v>6.73146944547389</v>
      </c>
      <c r="I386" s="23" t="n">
        <f aca="false">BETAINV(E386,T1_PERT!$F$8,T1_PERT!$G$8,T1_PERT!$C$8,T1_PERT!$E$8)</f>
        <v>6.20977618237401</v>
      </c>
      <c r="J386" s="23" t="n">
        <f aca="true">BETAINV(RAND(),T1_PERT!$F$9,T1_PERT!$G$9,T1_PERT!$C$9,T1_PERT!$E$9)</f>
        <v>5.178509857556</v>
      </c>
      <c r="K386" s="23" t="n">
        <f aca="true">BETAINV(RAND(),T1_PERT!$F$10,T1_PERT!$G$10,T1_PERT!$C$10,T1_PERT!$E$10)</f>
        <v>1.874553627862</v>
      </c>
      <c r="L386" s="23" t="n">
        <f aca="false">F386+G386+I386+K386</f>
        <v>17.6287721199316</v>
      </c>
      <c r="M386" s="23" t="n">
        <f aca="false">F386+H386+J386+K386</f>
        <v>17.0211454570237</v>
      </c>
      <c r="N386" s="23" t="n">
        <f aca="false">MAX(L386,M386)</f>
        <v>17.6287721199316</v>
      </c>
    </row>
    <row r="387" customFormat="false" ht="15" hidden="false" customHeight="false" outlineLevel="0" collapsed="false">
      <c r="A387" s="5" t="n">
        <v>368</v>
      </c>
      <c r="B387" s="25" t="n">
        <f aca="true">NORMSINV(RAND())</f>
        <v>0.364019540140775</v>
      </c>
      <c r="C387" s="25" t="n">
        <f aca="true">$C$4*B387+SQRT(1-$C$4^2)*NORMSINV(RAND())</f>
        <v>0.41774237011144</v>
      </c>
      <c r="D387" s="25" t="n">
        <f aca="false">NORMSDIST(B387)</f>
        <v>0.642078290977686</v>
      </c>
      <c r="E387" s="25" t="n">
        <f aca="false">NORMSDIST(C387)</f>
        <v>0.661932254844292</v>
      </c>
      <c r="F387" s="23" t="n">
        <f aca="true">BETAINV(RAND(),T1_PERT!$F$5,T1_PERT!$G$5,T1_PERT!$C$5,T1_PERT!$E$5)</f>
        <v>3.15405065841221</v>
      </c>
      <c r="G387" s="23" t="n">
        <f aca="false">BETAINV(D387,T1_PERT!$F$6,T1_PERT!$G$6,T1_PERT!$C$6,T1_PERT!$E$6)</f>
        <v>5.71381926228262</v>
      </c>
      <c r="H387" s="23" t="n">
        <f aca="true">BETAINV(RAND(),T1_PERT!$F$7,T1_PERT!$G$7,T1_PERT!$C$7,T1_PERT!$E$7)</f>
        <v>5.89967969297346</v>
      </c>
      <c r="I387" s="23" t="n">
        <f aca="false">BETAINV(E387,T1_PERT!$F$8,T1_PERT!$G$8,T1_PERT!$C$8,T1_PERT!$E$8)</f>
        <v>5.59743782512101</v>
      </c>
      <c r="J387" s="23" t="n">
        <f aca="true">BETAINV(RAND(),T1_PERT!$F$9,T1_PERT!$G$9,T1_PERT!$C$9,T1_PERT!$E$9)</f>
        <v>4.40582869524599</v>
      </c>
      <c r="K387" s="23" t="n">
        <f aca="true">BETAINV(RAND(),T1_PERT!$F$10,T1_PERT!$G$10,T1_PERT!$C$10,T1_PERT!$E$10)</f>
        <v>1.26950243841389</v>
      </c>
      <c r="L387" s="23" t="n">
        <f aca="false">F387+G387+I387+K387</f>
        <v>15.7348101842297</v>
      </c>
      <c r="M387" s="23" t="n">
        <f aca="false">F387+H387+J387+K387</f>
        <v>14.7290614850455</v>
      </c>
      <c r="N387" s="23" t="n">
        <f aca="false">MAX(L387,M387)</f>
        <v>15.7348101842297</v>
      </c>
    </row>
    <row r="388" customFormat="false" ht="15" hidden="false" customHeight="false" outlineLevel="0" collapsed="false">
      <c r="A388" s="5" t="n">
        <v>369</v>
      </c>
      <c r="B388" s="25" t="n">
        <f aca="true">NORMSINV(RAND())</f>
        <v>-0.0402053734836306</v>
      </c>
      <c r="C388" s="25" t="n">
        <f aca="true">$C$4*B388+SQRT(1-$C$4^2)*NORMSINV(RAND())</f>
        <v>0.526434272951742</v>
      </c>
      <c r="D388" s="25" t="n">
        <f aca="false">NORMSDIST(B388)</f>
        <v>0.483964696837636</v>
      </c>
      <c r="E388" s="25" t="n">
        <f aca="false">NORMSDIST(C388)</f>
        <v>0.70070674598743</v>
      </c>
      <c r="F388" s="23" t="n">
        <f aca="true">BETAINV(RAND(),T1_PERT!$F$5,T1_PERT!$G$5,T1_PERT!$C$5,T1_PERT!$E$5)</f>
        <v>3.15451566019834</v>
      </c>
      <c r="G388" s="23" t="n">
        <f aca="false">BETAINV(D388,T1_PERT!$F$6,T1_PERT!$G$6,T1_PERT!$C$6,T1_PERT!$E$6)</f>
        <v>5.20538427249017</v>
      </c>
      <c r="H388" s="23" t="n">
        <f aca="true">BETAINV(RAND(),T1_PERT!$F$7,T1_PERT!$G$7,T1_PERT!$C$7,T1_PERT!$E$7)</f>
        <v>4.90658874228698</v>
      </c>
      <c r="I388" s="23" t="n">
        <f aca="false">BETAINV(E388,T1_PERT!$F$8,T1_PERT!$G$8,T1_PERT!$C$8,T1_PERT!$E$8)</f>
        <v>5.68976852456179</v>
      </c>
      <c r="J388" s="23" t="n">
        <f aca="true">BETAINV(RAND(),T1_PERT!$F$9,T1_PERT!$G$9,T1_PERT!$C$9,T1_PERT!$E$9)</f>
        <v>5.32322219254817</v>
      </c>
      <c r="K388" s="23" t="n">
        <f aca="true">BETAINV(RAND(),T1_PERT!$F$10,T1_PERT!$G$10,T1_PERT!$C$10,T1_PERT!$E$10)</f>
        <v>2.22584110549827</v>
      </c>
      <c r="L388" s="23" t="n">
        <f aca="false">F388+G388+I388+K388</f>
        <v>16.2755095627486</v>
      </c>
      <c r="M388" s="23" t="n">
        <f aca="false">F388+H388+J388+K388</f>
        <v>15.6101677005318</v>
      </c>
      <c r="N388" s="23" t="n">
        <f aca="false">MAX(L388,M388)</f>
        <v>16.2755095627486</v>
      </c>
    </row>
    <row r="389" customFormat="false" ht="15" hidden="false" customHeight="false" outlineLevel="0" collapsed="false">
      <c r="A389" s="5" t="n">
        <v>370</v>
      </c>
      <c r="B389" s="25" t="n">
        <f aca="true">NORMSINV(RAND())</f>
        <v>-0.333309687191838</v>
      </c>
      <c r="C389" s="25" t="n">
        <f aca="true">$C$4*B389+SQRT(1-$C$4^2)*NORMSINV(RAND())</f>
        <v>-0.920026271517653</v>
      </c>
      <c r="D389" s="25" t="n">
        <f aca="false">NORMSDIST(B389)</f>
        <v>0.369450263874131</v>
      </c>
      <c r="E389" s="25" t="n">
        <f aca="false">NORMSDIST(C389)</f>
        <v>0.178779515309652</v>
      </c>
      <c r="F389" s="23" t="n">
        <f aca="true">BETAINV(RAND(),T1_PERT!$F$5,T1_PERT!$G$5,T1_PERT!$C$5,T1_PERT!$E$5)</f>
        <v>4.13540985978888</v>
      </c>
      <c r="G389" s="23" t="n">
        <f aca="false">BETAINV(D389,T1_PERT!$F$6,T1_PERT!$G$6,T1_PERT!$C$6,T1_PERT!$E$6)</f>
        <v>4.85550094738456</v>
      </c>
      <c r="H389" s="23" t="n">
        <f aca="true">BETAINV(RAND(),T1_PERT!$F$7,T1_PERT!$G$7,T1_PERT!$C$7,T1_PERT!$E$7)</f>
        <v>5.68647519457701</v>
      </c>
      <c r="I389" s="23" t="n">
        <f aca="false">BETAINV(E389,T1_PERT!$F$8,T1_PERT!$G$8,T1_PERT!$C$8,T1_PERT!$E$8)</f>
        <v>4.63002998847557</v>
      </c>
      <c r="J389" s="23" t="n">
        <f aca="true">BETAINV(RAND(),T1_PERT!$F$9,T1_PERT!$G$9,T1_PERT!$C$9,T1_PERT!$E$9)</f>
        <v>3.94147144367323</v>
      </c>
      <c r="K389" s="23" t="n">
        <f aca="true">BETAINV(RAND(),T1_PERT!$F$10,T1_PERT!$G$10,T1_PERT!$C$10,T1_PERT!$E$10)</f>
        <v>1.75647893767752</v>
      </c>
      <c r="L389" s="23" t="n">
        <f aca="false">F389+G389+I389+K389</f>
        <v>15.3774197333265</v>
      </c>
      <c r="M389" s="23" t="n">
        <f aca="false">F389+H389+J389+K389</f>
        <v>15.5198354357166</v>
      </c>
      <c r="N389" s="23" t="n">
        <f aca="false">MAX(L389,M389)</f>
        <v>15.5198354357166</v>
      </c>
    </row>
    <row r="390" customFormat="false" ht="15" hidden="false" customHeight="false" outlineLevel="0" collapsed="false">
      <c r="A390" s="5" t="n">
        <v>371</v>
      </c>
      <c r="B390" s="25" t="n">
        <f aca="true">NORMSINV(RAND())</f>
        <v>0.407615462267758</v>
      </c>
      <c r="C390" s="25" t="n">
        <f aca="true">$C$4*B390+SQRT(1-$C$4^2)*NORMSINV(RAND())</f>
        <v>0.929479445522697</v>
      </c>
      <c r="D390" s="25" t="n">
        <f aca="false">NORMSDIST(B390)</f>
        <v>0.658221994670956</v>
      </c>
      <c r="E390" s="25" t="n">
        <f aca="false">NORMSDIST(C390)</f>
        <v>0.823679663707819</v>
      </c>
      <c r="F390" s="23" t="n">
        <f aca="true">BETAINV(RAND(),T1_PERT!$F$5,T1_PERT!$G$5,T1_PERT!$C$5,T1_PERT!$E$5)</f>
        <v>4.69129136758707</v>
      </c>
      <c r="G390" s="23" t="n">
        <f aca="false">BETAINV(D390,T1_PERT!$F$6,T1_PERT!$G$6,T1_PERT!$C$6,T1_PERT!$E$6)</f>
        <v>5.76963546145864</v>
      </c>
      <c r="H390" s="23" t="n">
        <f aca="true">BETAINV(RAND(),T1_PERT!$F$7,T1_PERT!$G$7,T1_PERT!$C$7,T1_PERT!$E$7)</f>
        <v>6.53167989303252</v>
      </c>
      <c r="I390" s="23" t="n">
        <f aca="false">BETAINV(E390,T1_PERT!$F$8,T1_PERT!$G$8,T1_PERT!$C$8,T1_PERT!$E$8)</f>
        <v>6.03643870405739</v>
      </c>
      <c r="J390" s="23" t="n">
        <f aca="true">BETAINV(RAND(),T1_PERT!$F$9,T1_PERT!$G$9,T1_PERT!$C$9,T1_PERT!$E$9)</f>
        <v>4.01227574318736</v>
      </c>
      <c r="K390" s="23" t="n">
        <f aca="true">BETAINV(RAND(),T1_PERT!$F$10,T1_PERT!$G$10,T1_PERT!$C$10,T1_PERT!$E$10)</f>
        <v>2.12878377343825</v>
      </c>
      <c r="L390" s="23" t="n">
        <f aca="false">F390+G390+I390+K390</f>
        <v>18.6261493065413</v>
      </c>
      <c r="M390" s="23" t="n">
        <f aca="false">F390+H390+J390+K390</f>
        <v>17.3640307772452</v>
      </c>
      <c r="N390" s="23" t="n">
        <f aca="false">MAX(L390,M390)</f>
        <v>18.6261493065413</v>
      </c>
    </row>
    <row r="391" customFormat="false" ht="15" hidden="false" customHeight="false" outlineLevel="0" collapsed="false">
      <c r="A391" s="5" t="n">
        <v>372</v>
      </c>
      <c r="B391" s="25" t="n">
        <f aca="true">NORMSINV(RAND())</f>
        <v>0.0454623012996478</v>
      </c>
      <c r="C391" s="25" t="n">
        <f aca="true">$C$4*B391+SQRT(1-$C$4^2)*NORMSINV(RAND())</f>
        <v>0.0342117466236437</v>
      </c>
      <c r="D391" s="25" t="n">
        <f aca="false">NORMSDIST(B391)</f>
        <v>0.518130588491404</v>
      </c>
      <c r="E391" s="25" t="n">
        <f aca="false">NORMSDIST(C391)</f>
        <v>0.51364585021295</v>
      </c>
      <c r="F391" s="23" t="n">
        <f aca="true">BETAINV(RAND(),T1_PERT!$F$5,T1_PERT!$G$5,T1_PERT!$C$5,T1_PERT!$E$5)</f>
        <v>4.20769854661492</v>
      </c>
      <c r="G391" s="23" t="n">
        <f aca="false">BETAINV(D391,T1_PERT!$F$6,T1_PERT!$G$6,T1_PERT!$C$6,T1_PERT!$E$6)</f>
        <v>5.31119407849994</v>
      </c>
      <c r="H391" s="23" t="n">
        <f aca="true">BETAINV(RAND(),T1_PERT!$F$7,T1_PERT!$G$7,T1_PERT!$C$7,T1_PERT!$E$7)</f>
        <v>6.88072944966982</v>
      </c>
      <c r="I391" s="23" t="n">
        <f aca="false">BETAINV(E391,T1_PERT!$F$8,T1_PERT!$G$8,T1_PERT!$C$8,T1_PERT!$E$8)</f>
        <v>5.28226925178544</v>
      </c>
      <c r="J391" s="23" t="n">
        <f aca="true">BETAINV(RAND(),T1_PERT!$F$9,T1_PERT!$G$9,T1_PERT!$C$9,T1_PERT!$E$9)</f>
        <v>3.51352064977857</v>
      </c>
      <c r="K391" s="23" t="n">
        <f aca="true">BETAINV(RAND(),T1_PERT!$F$10,T1_PERT!$G$10,T1_PERT!$C$10,T1_PERT!$E$10)</f>
        <v>1.20303550025184</v>
      </c>
      <c r="L391" s="23" t="n">
        <f aca="false">F391+G391+I391+K391</f>
        <v>16.0041973771521</v>
      </c>
      <c r="M391" s="23" t="n">
        <f aca="false">F391+H391+J391+K391</f>
        <v>15.8049841463151</v>
      </c>
      <c r="N391" s="23" t="n">
        <f aca="false">MAX(L391,M391)</f>
        <v>16.0041973771521</v>
      </c>
    </row>
    <row r="392" customFormat="false" ht="15" hidden="false" customHeight="false" outlineLevel="0" collapsed="false">
      <c r="A392" s="5" t="n">
        <v>373</v>
      </c>
      <c r="B392" s="25" t="n">
        <f aca="true">NORMSINV(RAND())</f>
        <v>-0.0713629715471951</v>
      </c>
      <c r="C392" s="25" t="n">
        <f aca="true">$C$4*B392+SQRT(1-$C$4^2)*NORMSINV(RAND())</f>
        <v>0.589579002083354</v>
      </c>
      <c r="D392" s="25" t="n">
        <f aca="false">NORMSDIST(B392)</f>
        <v>0.471554439434365</v>
      </c>
      <c r="E392" s="25" t="n">
        <f aca="false">NORMSDIST(C392)</f>
        <v>0.722263533663822</v>
      </c>
      <c r="F392" s="23" t="n">
        <f aca="true">BETAINV(RAND(),T1_PERT!$F$5,T1_PERT!$G$5,T1_PERT!$C$5,T1_PERT!$E$5)</f>
        <v>3.93117638269556</v>
      </c>
      <c r="G392" s="23" t="n">
        <f aca="false">BETAINV(D392,T1_PERT!$F$6,T1_PERT!$G$6,T1_PERT!$C$6,T1_PERT!$E$6)</f>
        <v>5.16724893478276</v>
      </c>
      <c r="H392" s="23" t="n">
        <f aca="true">BETAINV(RAND(),T1_PERT!$F$7,T1_PERT!$G$7,T1_PERT!$C$7,T1_PERT!$E$7)</f>
        <v>6.94878271893303</v>
      </c>
      <c r="I392" s="23" t="n">
        <f aca="false">BETAINV(E392,T1_PERT!$F$8,T1_PERT!$G$8,T1_PERT!$C$8,T1_PERT!$E$8)</f>
        <v>5.74378358657929</v>
      </c>
      <c r="J392" s="23" t="n">
        <f aca="true">BETAINV(RAND(),T1_PERT!$F$9,T1_PERT!$G$9,T1_PERT!$C$9,T1_PERT!$E$9)</f>
        <v>5.567334798073</v>
      </c>
      <c r="K392" s="23" t="n">
        <f aca="true">BETAINV(RAND(),T1_PERT!$F$10,T1_PERT!$G$10,T1_PERT!$C$10,T1_PERT!$E$10)</f>
        <v>2.15395385965434</v>
      </c>
      <c r="L392" s="23" t="n">
        <f aca="false">F392+G392+I392+K392</f>
        <v>16.996162763712</v>
      </c>
      <c r="M392" s="23" t="n">
        <f aca="false">F392+H392+J392+K392</f>
        <v>18.6012477593559</v>
      </c>
      <c r="N392" s="23" t="n">
        <f aca="false">MAX(L392,M392)</f>
        <v>18.6012477593559</v>
      </c>
    </row>
    <row r="393" customFormat="false" ht="15" hidden="false" customHeight="false" outlineLevel="0" collapsed="false">
      <c r="A393" s="5" t="n">
        <v>374</v>
      </c>
      <c r="B393" s="25" t="n">
        <f aca="true">NORMSINV(RAND())</f>
        <v>0.00115121133155684</v>
      </c>
      <c r="C393" s="25" t="n">
        <f aca="true">$C$4*B393+SQRT(1-$C$4^2)*NORMSINV(RAND())</f>
        <v>1.15497956604716</v>
      </c>
      <c r="D393" s="25" t="n">
        <f aca="false">NORMSDIST(B393)</f>
        <v>0.500459266772392</v>
      </c>
      <c r="E393" s="25" t="n">
        <f aca="false">NORMSDIST(C393)</f>
        <v>0.87595060280457</v>
      </c>
      <c r="F393" s="23" t="n">
        <f aca="true">BETAINV(RAND(),T1_PERT!$F$5,T1_PERT!$G$5,T1_PERT!$C$5,T1_PERT!$E$5)</f>
        <v>4.25508291164557</v>
      </c>
      <c r="G393" s="23" t="n">
        <f aca="false">BETAINV(D393,T1_PERT!$F$6,T1_PERT!$G$6,T1_PERT!$C$6,T1_PERT!$E$6)</f>
        <v>5.25629660739691</v>
      </c>
      <c r="H393" s="23" t="n">
        <f aca="true">BETAINV(RAND(),T1_PERT!$F$7,T1_PERT!$G$7,T1_PERT!$C$7,T1_PERT!$E$7)</f>
        <v>6.67925372663153</v>
      </c>
      <c r="I393" s="23" t="n">
        <f aca="false">BETAINV(E393,T1_PERT!$F$8,T1_PERT!$G$8,T1_PERT!$C$8,T1_PERT!$E$8)</f>
        <v>6.22912719862351</v>
      </c>
      <c r="J393" s="23" t="n">
        <f aca="true">BETAINV(RAND(),T1_PERT!$F$9,T1_PERT!$G$9,T1_PERT!$C$9,T1_PERT!$E$9)</f>
        <v>3.49038913629033</v>
      </c>
      <c r="K393" s="23" t="n">
        <f aca="true">BETAINV(RAND(),T1_PERT!$F$10,T1_PERT!$G$10,T1_PERT!$C$10,T1_PERT!$E$10)</f>
        <v>2.52105090273492</v>
      </c>
      <c r="L393" s="23" t="n">
        <f aca="false">F393+G393+I393+K393</f>
        <v>18.2615576204009</v>
      </c>
      <c r="M393" s="23" t="n">
        <f aca="false">F393+H393+J393+K393</f>
        <v>16.9457766773023</v>
      </c>
      <c r="N393" s="23" t="n">
        <f aca="false">MAX(L393,M393)</f>
        <v>18.2615576204009</v>
      </c>
    </row>
    <row r="394" customFormat="false" ht="15" hidden="false" customHeight="false" outlineLevel="0" collapsed="false">
      <c r="A394" s="5" t="n">
        <v>375</v>
      </c>
      <c r="B394" s="25" t="n">
        <f aca="true">NORMSINV(RAND())</f>
        <v>-0.0534249945716423</v>
      </c>
      <c r="C394" s="25" t="n">
        <f aca="true">$C$4*B394+SQRT(1-$C$4^2)*NORMSINV(RAND())</f>
        <v>0.242963536140224</v>
      </c>
      <c r="D394" s="25" t="n">
        <f aca="false">NORMSDIST(B394)</f>
        <v>0.478696645429325</v>
      </c>
      <c r="E394" s="25" t="n">
        <f aca="false">NORMSDIST(C394)</f>
        <v>0.59598317745025</v>
      </c>
      <c r="F394" s="23" t="n">
        <f aca="true">BETAINV(RAND(),T1_PERT!$F$5,T1_PERT!$G$5,T1_PERT!$C$5,T1_PERT!$E$5)</f>
        <v>4.04022770624511</v>
      </c>
      <c r="G394" s="23" t="n">
        <f aca="false">BETAINV(D394,T1_PERT!$F$6,T1_PERT!$G$6,T1_PERT!$C$6,T1_PERT!$E$6)</f>
        <v>5.18918017952644</v>
      </c>
      <c r="H394" s="23" t="n">
        <f aca="true">BETAINV(RAND(),T1_PERT!$F$7,T1_PERT!$G$7,T1_PERT!$C$7,T1_PERT!$E$7)</f>
        <v>7.17482298060671</v>
      </c>
      <c r="I394" s="23" t="n">
        <f aca="false">BETAINV(E394,T1_PERT!$F$8,T1_PERT!$G$8,T1_PERT!$C$8,T1_PERT!$E$8)</f>
        <v>5.45136329244977</v>
      </c>
      <c r="J394" s="23" t="n">
        <f aca="true">BETAINV(RAND(),T1_PERT!$F$9,T1_PERT!$G$9,T1_PERT!$C$9,T1_PERT!$E$9)</f>
        <v>4.38067558671873</v>
      </c>
      <c r="K394" s="23" t="n">
        <f aca="true">BETAINV(RAND(),T1_PERT!$F$10,T1_PERT!$G$10,T1_PERT!$C$10,T1_PERT!$E$10)</f>
        <v>2.05337769093631</v>
      </c>
      <c r="L394" s="23" t="n">
        <f aca="false">F394+G394+I394+K394</f>
        <v>16.7341488691576</v>
      </c>
      <c r="M394" s="23" t="n">
        <f aca="false">F394+H394+J394+K394</f>
        <v>17.6491039645069</v>
      </c>
      <c r="N394" s="23" t="n">
        <f aca="false">MAX(L394,M394)</f>
        <v>17.6491039645069</v>
      </c>
    </row>
    <row r="395" customFormat="false" ht="15" hidden="false" customHeight="false" outlineLevel="0" collapsed="false">
      <c r="A395" s="5" t="n">
        <v>376</v>
      </c>
      <c r="B395" s="25" t="n">
        <f aca="true">NORMSINV(RAND())</f>
        <v>-1.93220272030681</v>
      </c>
      <c r="C395" s="25" t="n">
        <f aca="true">$C$4*B395+SQRT(1-$C$4^2)*NORMSINV(RAND())</f>
        <v>0.212190530483138</v>
      </c>
      <c r="D395" s="25" t="n">
        <f aca="false">NORMSDIST(B395)</f>
        <v>0.0266672447836675</v>
      </c>
      <c r="E395" s="25" t="n">
        <f aca="false">NORMSDIST(C395)</f>
        <v>0.584020802940472</v>
      </c>
      <c r="F395" s="23" t="n">
        <f aca="true">BETAINV(RAND(),T1_PERT!$F$5,T1_PERT!$G$5,T1_PERT!$C$5,T1_PERT!$E$5)</f>
        <v>5.7397313870446</v>
      </c>
      <c r="G395" s="23" t="n">
        <f aca="false">BETAINV(D395,T1_PERT!$F$6,T1_PERT!$G$6,T1_PERT!$C$6,T1_PERT!$E$6)</f>
        <v>3.49016638778881</v>
      </c>
      <c r="H395" s="23" t="n">
        <f aca="true">BETAINV(RAND(),T1_PERT!$F$7,T1_PERT!$G$7,T1_PERT!$C$7,T1_PERT!$E$7)</f>
        <v>4.86825112350766</v>
      </c>
      <c r="I395" s="23" t="n">
        <f aca="false">BETAINV(E395,T1_PERT!$F$8,T1_PERT!$G$8,T1_PERT!$C$8,T1_PERT!$E$8)</f>
        <v>5.42602700077504</v>
      </c>
      <c r="J395" s="23" t="n">
        <f aca="true">BETAINV(RAND(),T1_PERT!$F$9,T1_PERT!$G$9,T1_PERT!$C$9,T1_PERT!$E$9)</f>
        <v>5.30016468520895</v>
      </c>
      <c r="K395" s="23" t="n">
        <f aca="true">BETAINV(RAND(),T1_PERT!$F$10,T1_PERT!$G$10,T1_PERT!$C$10,T1_PERT!$E$10)</f>
        <v>1.89847425203089</v>
      </c>
      <c r="L395" s="23" t="n">
        <f aca="false">F395+G395+I395+K395</f>
        <v>16.5543990276393</v>
      </c>
      <c r="M395" s="23" t="n">
        <f aca="false">F395+H395+J395+K395</f>
        <v>17.8066214477921</v>
      </c>
      <c r="N395" s="23" t="n">
        <f aca="false">MAX(L395,M395)</f>
        <v>17.8066214477921</v>
      </c>
    </row>
    <row r="396" customFormat="false" ht="15" hidden="false" customHeight="false" outlineLevel="0" collapsed="false">
      <c r="A396" s="5" t="n">
        <v>377</v>
      </c>
      <c r="B396" s="25" t="n">
        <f aca="true">NORMSINV(RAND())</f>
        <v>2.52152876924088</v>
      </c>
      <c r="C396" s="25" t="n">
        <f aca="true">$C$4*B396+SQRT(1-$C$4^2)*NORMSINV(RAND())</f>
        <v>1.75632662435706</v>
      </c>
      <c r="D396" s="25" t="n">
        <f aca="false">NORMSDIST(B396)</f>
        <v>0.994157693985195</v>
      </c>
      <c r="E396" s="25" t="n">
        <f aca="false">NORMSDIST(C396)</f>
        <v>0.960483673150292</v>
      </c>
      <c r="F396" s="23" t="n">
        <f aca="true">BETAINV(RAND(),T1_PERT!$F$5,T1_PERT!$G$5,T1_PERT!$C$5,T1_PERT!$E$5)</f>
        <v>4.3633234919563</v>
      </c>
      <c r="G396" s="23" t="n">
        <f aca="false">BETAINV(D396,T1_PERT!$F$6,T1_PERT!$G$6,T1_PERT!$C$6,T1_PERT!$E$6)</f>
        <v>8.08540201199229</v>
      </c>
      <c r="H396" s="23" t="n">
        <f aca="true">BETAINV(RAND(),T1_PERT!$F$7,T1_PERT!$G$7,T1_PERT!$C$7,T1_PERT!$E$7)</f>
        <v>6.92026976712995</v>
      </c>
      <c r="I396" s="23" t="n">
        <f aca="false">BETAINV(E396,T1_PERT!$F$8,T1_PERT!$G$8,T1_PERT!$C$8,T1_PERT!$E$8)</f>
        <v>6.71544914273388</v>
      </c>
      <c r="J396" s="23" t="n">
        <f aca="true">BETAINV(RAND(),T1_PERT!$F$9,T1_PERT!$G$9,T1_PERT!$C$9,T1_PERT!$E$9)</f>
        <v>3.41198798301973</v>
      </c>
      <c r="K396" s="23" t="n">
        <f aca="true">BETAINV(RAND(),T1_PERT!$F$10,T1_PERT!$G$10,T1_PERT!$C$10,T1_PERT!$E$10)</f>
        <v>1.95875222263951</v>
      </c>
      <c r="L396" s="23" t="n">
        <f aca="false">F396+G396+I396+K396</f>
        <v>21.122926869322</v>
      </c>
      <c r="M396" s="23" t="n">
        <f aca="false">F396+H396+J396+K396</f>
        <v>16.6543334647455</v>
      </c>
      <c r="N396" s="23" t="n">
        <f aca="false">MAX(L396,M396)</f>
        <v>21.122926869322</v>
      </c>
    </row>
    <row r="397" customFormat="false" ht="15" hidden="false" customHeight="false" outlineLevel="0" collapsed="false">
      <c r="A397" s="5" t="n">
        <v>378</v>
      </c>
      <c r="B397" s="25" t="n">
        <f aca="true">NORMSINV(RAND())</f>
        <v>-0.704664101317734</v>
      </c>
      <c r="C397" s="25" t="n">
        <f aca="true">$C$4*B397+SQRT(1-$C$4^2)*NORMSINV(RAND())</f>
        <v>-0.785779983408234</v>
      </c>
      <c r="D397" s="25" t="n">
        <f aca="false">NORMSDIST(B397)</f>
        <v>0.240509648375993</v>
      </c>
      <c r="E397" s="25" t="n">
        <f aca="false">NORMSDIST(C397)</f>
        <v>0.21599819763962</v>
      </c>
      <c r="F397" s="23" t="n">
        <f aca="true">BETAINV(RAND(),T1_PERT!$F$5,T1_PERT!$G$5,T1_PERT!$C$5,T1_PERT!$E$5)</f>
        <v>4.77535074471309</v>
      </c>
      <c r="G397" s="23" t="n">
        <f aca="false">BETAINV(D397,T1_PERT!$F$6,T1_PERT!$G$6,T1_PERT!$C$6,T1_PERT!$E$6)</f>
        <v>4.44798480165798</v>
      </c>
      <c r="H397" s="23" t="n">
        <f aca="true">BETAINV(RAND(),T1_PERT!$F$7,T1_PERT!$G$7,T1_PERT!$C$7,T1_PERT!$E$7)</f>
        <v>4.35812502232075</v>
      </c>
      <c r="I397" s="23" t="n">
        <f aca="false">BETAINV(E397,T1_PERT!$F$8,T1_PERT!$G$8,T1_PERT!$C$8,T1_PERT!$E$8)</f>
        <v>4.70715895632196</v>
      </c>
      <c r="J397" s="23" t="n">
        <f aca="true">BETAINV(RAND(),T1_PERT!$F$9,T1_PERT!$G$9,T1_PERT!$C$9,T1_PERT!$E$9)</f>
        <v>5.10260051983223</v>
      </c>
      <c r="K397" s="23" t="n">
        <f aca="true">BETAINV(RAND(),T1_PERT!$F$10,T1_PERT!$G$10,T1_PERT!$C$10,T1_PERT!$E$10)</f>
        <v>2.17097633114217</v>
      </c>
      <c r="L397" s="23" t="n">
        <f aca="false">F397+G397+I397+K397</f>
        <v>16.1014708338352</v>
      </c>
      <c r="M397" s="23" t="n">
        <f aca="false">F397+H397+J397+K397</f>
        <v>16.4070526180082</v>
      </c>
      <c r="N397" s="23" t="n">
        <f aca="false">MAX(L397,M397)</f>
        <v>16.4070526180082</v>
      </c>
    </row>
    <row r="398" customFormat="false" ht="15" hidden="false" customHeight="false" outlineLevel="0" collapsed="false">
      <c r="A398" s="5" t="n">
        <v>379</v>
      </c>
      <c r="B398" s="25" t="n">
        <f aca="true">NORMSINV(RAND())</f>
        <v>-1.21213673084764</v>
      </c>
      <c r="C398" s="25" t="n">
        <f aca="true">$C$4*B398+SQRT(1-$C$4^2)*NORMSINV(RAND())</f>
        <v>-0.916832057005109</v>
      </c>
      <c r="D398" s="25" t="n">
        <f aca="false">NORMSDIST(B398)</f>
        <v>0.112730022743873</v>
      </c>
      <c r="E398" s="25" t="n">
        <f aca="false">NORMSDIST(C398)</f>
        <v>0.17961532573464</v>
      </c>
      <c r="F398" s="23" t="n">
        <f aca="true">BETAINV(RAND(),T1_PERT!$F$5,T1_PERT!$G$5,T1_PERT!$C$5,T1_PERT!$E$5)</f>
        <v>4.32688374588726</v>
      </c>
      <c r="G398" s="23" t="n">
        <f aca="false">BETAINV(D398,T1_PERT!$F$6,T1_PERT!$G$6,T1_PERT!$C$6,T1_PERT!$E$6)</f>
        <v>3.97456354711587</v>
      </c>
      <c r="H398" s="23" t="n">
        <f aca="true">BETAINV(RAND(),T1_PERT!$F$7,T1_PERT!$G$7,T1_PERT!$C$7,T1_PERT!$E$7)</f>
        <v>5.07833386692625</v>
      </c>
      <c r="I398" s="23" t="n">
        <f aca="false">BETAINV(E398,T1_PERT!$F$8,T1_PERT!$G$8,T1_PERT!$C$8,T1_PERT!$E$8)</f>
        <v>4.6318036492828</v>
      </c>
      <c r="J398" s="23" t="n">
        <f aca="true">BETAINV(RAND(),T1_PERT!$F$9,T1_PERT!$G$9,T1_PERT!$C$9,T1_PERT!$E$9)</f>
        <v>4.01418414197402</v>
      </c>
      <c r="K398" s="23" t="n">
        <f aca="true">BETAINV(RAND(),T1_PERT!$F$10,T1_PERT!$G$10,T1_PERT!$C$10,T1_PERT!$E$10)</f>
        <v>2.08471181571426</v>
      </c>
      <c r="L398" s="23" t="n">
        <f aca="false">F398+G398+I398+K398</f>
        <v>15.0179627580002</v>
      </c>
      <c r="M398" s="23" t="n">
        <f aca="false">F398+H398+J398+K398</f>
        <v>15.5041135705018</v>
      </c>
      <c r="N398" s="23" t="n">
        <f aca="false">MAX(L398,M398)</f>
        <v>15.5041135705018</v>
      </c>
    </row>
    <row r="399" customFormat="false" ht="15" hidden="false" customHeight="false" outlineLevel="0" collapsed="false">
      <c r="A399" s="5" t="n">
        <v>380</v>
      </c>
      <c r="B399" s="25" t="n">
        <f aca="true">NORMSINV(RAND())</f>
        <v>-0.74128967324127</v>
      </c>
      <c r="C399" s="25" t="n">
        <f aca="true">$C$4*B399+SQRT(1-$C$4^2)*NORMSINV(RAND())</f>
        <v>-0.483582193999118</v>
      </c>
      <c r="D399" s="25" t="n">
        <f aca="false">NORMSDIST(B399)</f>
        <v>0.229258910880165</v>
      </c>
      <c r="E399" s="25" t="n">
        <f aca="false">NORMSDIST(C399)</f>
        <v>0.314341207055241</v>
      </c>
      <c r="F399" s="23" t="n">
        <f aca="true">BETAINV(RAND(),T1_PERT!$F$5,T1_PERT!$G$5,T1_PERT!$C$5,T1_PERT!$E$5)</f>
        <v>4.14694149022234</v>
      </c>
      <c r="G399" s="23" t="n">
        <f aca="false">BETAINV(D399,T1_PERT!$F$6,T1_PERT!$G$6,T1_PERT!$C$6,T1_PERT!$E$6)</f>
        <v>4.41038651697327</v>
      </c>
      <c r="H399" s="23" t="n">
        <f aca="true">BETAINV(RAND(),T1_PERT!$F$7,T1_PERT!$G$7,T1_PERT!$C$7,T1_PERT!$E$7)</f>
        <v>4.54695647982389</v>
      </c>
      <c r="I399" s="23" t="n">
        <f aca="false">BETAINV(E399,T1_PERT!$F$8,T1_PERT!$G$8,T1_PERT!$C$8,T1_PERT!$E$8)</f>
        <v>4.89955495208997</v>
      </c>
      <c r="J399" s="23" t="n">
        <f aca="true">BETAINV(RAND(),T1_PERT!$F$9,T1_PERT!$G$9,T1_PERT!$C$9,T1_PERT!$E$9)</f>
        <v>4.39059567333524</v>
      </c>
      <c r="K399" s="23" t="n">
        <f aca="true">BETAINV(RAND(),T1_PERT!$F$10,T1_PERT!$G$10,T1_PERT!$C$10,T1_PERT!$E$10)</f>
        <v>2.25576161186332</v>
      </c>
      <c r="L399" s="23" t="n">
        <f aca="false">F399+G399+I399+K399</f>
        <v>15.7126445711489</v>
      </c>
      <c r="M399" s="23" t="n">
        <f aca="false">F399+H399+J399+K399</f>
        <v>15.3402552552448</v>
      </c>
      <c r="N399" s="23" t="n">
        <f aca="false">MAX(L399,M399)</f>
        <v>15.7126445711489</v>
      </c>
    </row>
    <row r="400" customFormat="false" ht="15" hidden="false" customHeight="false" outlineLevel="0" collapsed="false">
      <c r="A400" s="5" t="n">
        <v>381</v>
      </c>
      <c r="B400" s="25" t="n">
        <f aca="true">NORMSINV(RAND())</f>
        <v>0.689708599860874</v>
      </c>
      <c r="C400" s="25" t="n">
        <f aca="true">$C$4*B400+SQRT(1-$C$4^2)*NORMSINV(RAND())</f>
        <v>0.318599371541107</v>
      </c>
      <c r="D400" s="25" t="n">
        <f aca="false">NORMSDIST(B400)</f>
        <v>0.754811271686383</v>
      </c>
      <c r="E400" s="25" t="n">
        <f aca="false">NORMSDIST(C400)</f>
        <v>0.624984834966748</v>
      </c>
      <c r="F400" s="23" t="n">
        <f aca="true">BETAINV(RAND(),T1_PERT!$F$5,T1_PERT!$G$5,T1_PERT!$C$5,T1_PERT!$E$5)</f>
        <v>4.55639727358946</v>
      </c>
      <c r="G400" s="23" t="n">
        <f aca="false">BETAINV(D400,T1_PERT!$F$6,T1_PERT!$G$6,T1_PERT!$C$6,T1_PERT!$E$6)</f>
        <v>6.13145398722147</v>
      </c>
      <c r="H400" s="23" t="n">
        <f aca="true">BETAINV(RAND(),T1_PERT!$F$7,T1_PERT!$G$7,T1_PERT!$C$7,T1_PERT!$E$7)</f>
        <v>5.51197855726566</v>
      </c>
      <c r="I400" s="23" t="n">
        <f aca="false">BETAINV(E400,T1_PERT!$F$8,T1_PERT!$G$8,T1_PERT!$C$8,T1_PERT!$E$8)</f>
        <v>5.51415392700978</v>
      </c>
      <c r="J400" s="23" t="n">
        <f aca="true">BETAINV(RAND(),T1_PERT!$F$9,T1_PERT!$G$9,T1_PERT!$C$9,T1_PERT!$E$9)</f>
        <v>4.82169604613505</v>
      </c>
      <c r="K400" s="23" t="n">
        <f aca="true">BETAINV(RAND(),T1_PERT!$F$10,T1_PERT!$G$10,T1_PERT!$C$10,T1_PERT!$E$10)</f>
        <v>2.55714122178821</v>
      </c>
      <c r="L400" s="23" t="n">
        <f aca="false">F400+G400+I400+K400</f>
        <v>18.7591464096089</v>
      </c>
      <c r="M400" s="23" t="n">
        <f aca="false">F400+H400+J400+K400</f>
        <v>17.4472130987784</v>
      </c>
      <c r="N400" s="23" t="n">
        <f aca="false">MAX(L400,M400)</f>
        <v>18.7591464096089</v>
      </c>
    </row>
    <row r="401" customFormat="false" ht="15" hidden="false" customHeight="false" outlineLevel="0" collapsed="false">
      <c r="A401" s="5" t="n">
        <v>382</v>
      </c>
      <c r="B401" s="25" t="n">
        <f aca="true">NORMSINV(RAND())</f>
        <v>1.34132811232936</v>
      </c>
      <c r="C401" s="25" t="n">
        <f aca="true">$C$4*B401+SQRT(1-$C$4^2)*NORMSINV(RAND())</f>
        <v>0.12870597987477</v>
      </c>
      <c r="D401" s="25" t="n">
        <f aca="false">NORMSDIST(B401)</f>
        <v>0.910093026851365</v>
      </c>
      <c r="E401" s="25" t="n">
        <f aca="false">NORMSDIST(C401)</f>
        <v>0.551204848243014</v>
      </c>
      <c r="F401" s="23" t="n">
        <f aca="true">BETAINV(RAND(),T1_PERT!$F$5,T1_PERT!$G$5,T1_PERT!$C$5,T1_PERT!$E$5)</f>
        <v>2.93079304631944</v>
      </c>
      <c r="G401" s="23" t="n">
        <f aca="false">BETAINV(D401,T1_PERT!$F$6,T1_PERT!$G$6,T1_PERT!$C$6,T1_PERT!$E$6)</f>
        <v>6.93724354437158</v>
      </c>
      <c r="H401" s="23" t="n">
        <f aca="true">BETAINV(RAND(),T1_PERT!$F$7,T1_PERT!$G$7,T1_PERT!$C$7,T1_PERT!$E$7)</f>
        <v>5.16415323575484</v>
      </c>
      <c r="I401" s="23" t="n">
        <f aca="false">BETAINV(E401,T1_PERT!$F$8,T1_PERT!$G$8,T1_PERT!$C$8,T1_PERT!$E$8)</f>
        <v>5.35797239169889</v>
      </c>
      <c r="J401" s="23" t="n">
        <f aca="true">BETAINV(RAND(),T1_PERT!$F$9,T1_PERT!$G$9,T1_PERT!$C$9,T1_PERT!$E$9)</f>
        <v>4.17034331138422</v>
      </c>
      <c r="K401" s="23" t="n">
        <f aca="true">BETAINV(RAND(),T1_PERT!$F$10,T1_PERT!$G$10,T1_PERT!$C$10,T1_PERT!$E$10)</f>
        <v>2.32204164107116</v>
      </c>
      <c r="L401" s="23" t="n">
        <f aca="false">F401+G401+I401+K401</f>
        <v>17.5480506234611</v>
      </c>
      <c r="M401" s="23" t="n">
        <f aca="false">F401+H401+J401+K401</f>
        <v>14.5873312345296</v>
      </c>
      <c r="N401" s="23" t="n">
        <f aca="false">MAX(L401,M401)</f>
        <v>17.5480506234611</v>
      </c>
    </row>
    <row r="402" customFormat="false" ht="15" hidden="false" customHeight="false" outlineLevel="0" collapsed="false">
      <c r="A402" s="5" t="n">
        <v>383</v>
      </c>
      <c r="B402" s="25" t="n">
        <f aca="true">NORMSINV(RAND())</f>
        <v>0.645859152814928</v>
      </c>
      <c r="C402" s="25" t="n">
        <f aca="true">$C$4*B402+SQRT(1-$C$4^2)*NORMSINV(RAND())</f>
        <v>-0.116980145924707</v>
      </c>
      <c r="D402" s="25" t="n">
        <f aca="false">NORMSDIST(B402)</f>
        <v>0.740814712409611</v>
      </c>
      <c r="E402" s="25" t="n">
        <f aca="false">NORMSDIST(C402)</f>
        <v>0.453437893352503</v>
      </c>
      <c r="F402" s="23" t="n">
        <f aca="true">BETAINV(RAND(),T1_PERT!$F$5,T1_PERT!$G$5,T1_PERT!$C$5,T1_PERT!$E$5)</f>
        <v>3.02869062020769</v>
      </c>
      <c r="G402" s="23" t="n">
        <f aca="false">BETAINV(D402,T1_PERT!$F$6,T1_PERT!$G$6,T1_PERT!$C$6,T1_PERT!$E$6)</f>
        <v>6.07531280393217</v>
      </c>
      <c r="H402" s="23" t="n">
        <f aca="true">BETAINV(RAND(),T1_PERT!$F$7,T1_PERT!$G$7,T1_PERT!$C$7,T1_PERT!$E$7)</f>
        <v>4.51605510472169</v>
      </c>
      <c r="I402" s="23" t="n">
        <f aca="false">BETAINV(E402,T1_PERT!$F$8,T1_PERT!$G$8,T1_PERT!$C$8,T1_PERT!$E$8)</f>
        <v>5.16449202131711</v>
      </c>
      <c r="J402" s="23" t="n">
        <f aca="true">BETAINV(RAND(),T1_PERT!$F$9,T1_PERT!$G$9,T1_PERT!$C$9,T1_PERT!$E$9)</f>
        <v>4.59023193218049</v>
      </c>
      <c r="K402" s="23" t="n">
        <f aca="true">BETAINV(RAND(),T1_PERT!$F$10,T1_PERT!$G$10,T1_PERT!$C$10,T1_PERT!$E$10)</f>
        <v>1.79698826812611</v>
      </c>
      <c r="L402" s="23" t="n">
        <f aca="false">F402+G402+I402+K402</f>
        <v>16.0654837135831</v>
      </c>
      <c r="M402" s="23" t="n">
        <f aca="false">F402+H402+J402+K402</f>
        <v>13.931965925236</v>
      </c>
      <c r="N402" s="23" t="n">
        <f aca="false">MAX(L402,M402)</f>
        <v>16.0654837135831</v>
      </c>
    </row>
    <row r="403" customFormat="false" ht="15" hidden="false" customHeight="false" outlineLevel="0" collapsed="false">
      <c r="A403" s="5" t="n">
        <v>384</v>
      </c>
      <c r="B403" s="25" t="n">
        <f aca="true">NORMSINV(RAND())</f>
        <v>0.554471902206244</v>
      </c>
      <c r="C403" s="25" t="n">
        <f aca="true">$C$4*B403+SQRT(1-$C$4^2)*NORMSINV(RAND())</f>
        <v>1.4689031117745</v>
      </c>
      <c r="D403" s="25" t="n">
        <f aca="false">NORMSDIST(B403)</f>
        <v>0.71037203504271</v>
      </c>
      <c r="E403" s="25" t="n">
        <f aca="false">NORMSDIST(C403)</f>
        <v>0.929070464742857</v>
      </c>
      <c r="F403" s="23" t="n">
        <f aca="true">BETAINV(RAND(),T1_PERT!$F$5,T1_PERT!$G$5,T1_PERT!$C$5,T1_PERT!$E$5)</f>
        <v>3.99779129748427</v>
      </c>
      <c r="G403" s="23" t="n">
        <f aca="false">BETAINV(D403,T1_PERT!$F$6,T1_PERT!$G$6,T1_PERT!$C$6,T1_PERT!$E$6)</f>
        <v>5.95808092759932</v>
      </c>
      <c r="H403" s="23" t="n">
        <f aca="true">BETAINV(RAND(),T1_PERT!$F$7,T1_PERT!$G$7,T1_PERT!$C$7,T1_PERT!$E$7)</f>
        <v>6.20370087248402</v>
      </c>
      <c r="I403" s="23" t="n">
        <f aca="false">BETAINV(E403,T1_PERT!$F$8,T1_PERT!$G$8,T1_PERT!$C$8,T1_PERT!$E$8)</f>
        <v>6.48967455879843</v>
      </c>
      <c r="J403" s="23" t="n">
        <f aca="true">BETAINV(RAND(),T1_PERT!$F$9,T1_PERT!$G$9,T1_PERT!$C$9,T1_PERT!$E$9)</f>
        <v>3.25533679697583</v>
      </c>
      <c r="K403" s="23" t="n">
        <f aca="true">BETAINV(RAND(),T1_PERT!$F$10,T1_PERT!$G$10,T1_PERT!$C$10,T1_PERT!$E$10)</f>
        <v>2.64430787658822</v>
      </c>
      <c r="L403" s="23" t="n">
        <f aca="false">F403+G403+I403+K403</f>
        <v>19.0898546604702</v>
      </c>
      <c r="M403" s="23" t="n">
        <f aca="false">F403+H403+J403+K403</f>
        <v>16.1011368435323</v>
      </c>
      <c r="N403" s="23" t="n">
        <f aca="false">MAX(L403,M403)</f>
        <v>19.0898546604702</v>
      </c>
    </row>
    <row r="404" customFormat="false" ht="15" hidden="false" customHeight="false" outlineLevel="0" collapsed="false">
      <c r="A404" s="5" t="n">
        <v>385</v>
      </c>
      <c r="B404" s="25" t="n">
        <f aca="true">NORMSINV(RAND())</f>
        <v>0.0877674687131489</v>
      </c>
      <c r="C404" s="25" t="n">
        <f aca="true">$C$4*B404+SQRT(1-$C$4^2)*NORMSINV(RAND())</f>
        <v>-0.614607935563687</v>
      </c>
      <c r="D404" s="25" t="n">
        <f aca="false">NORMSDIST(B404)</f>
        <v>0.53496925291935</v>
      </c>
      <c r="E404" s="25" t="n">
        <f aca="false">NORMSDIST(C404)</f>
        <v>0.269406836235158</v>
      </c>
      <c r="F404" s="23" t="n">
        <f aca="true">BETAINV(RAND(),T1_PERT!$F$5,T1_PERT!$G$5,T1_PERT!$C$5,T1_PERT!$E$5)</f>
        <v>3.47885238166579</v>
      </c>
      <c r="G404" s="23" t="n">
        <f aca="false">BETAINV(D404,T1_PERT!$F$6,T1_PERT!$G$6,T1_PERT!$C$6,T1_PERT!$E$6)</f>
        <v>5.36391640319465</v>
      </c>
      <c r="H404" s="23" t="n">
        <f aca="true">BETAINV(RAND(),T1_PERT!$F$7,T1_PERT!$G$7,T1_PERT!$C$7,T1_PERT!$E$7)</f>
        <v>6.3818404145901</v>
      </c>
      <c r="I404" s="23" t="n">
        <f aca="false">BETAINV(E404,T1_PERT!$F$8,T1_PERT!$G$8,T1_PERT!$C$8,T1_PERT!$E$8)</f>
        <v>4.81303432747747</v>
      </c>
      <c r="J404" s="23" t="n">
        <f aca="true">BETAINV(RAND(),T1_PERT!$F$9,T1_PERT!$G$9,T1_PERT!$C$9,T1_PERT!$E$9)</f>
        <v>5.06733890845909</v>
      </c>
      <c r="K404" s="23" t="n">
        <f aca="true">BETAINV(RAND(),T1_PERT!$F$10,T1_PERT!$G$10,T1_PERT!$C$10,T1_PERT!$E$10)</f>
        <v>2.0195841217982</v>
      </c>
      <c r="L404" s="23" t="n">
        <f aca="false">F404+G404+I404+K404</f>
        <v>15.6753872341361</v>
      </c>
      <c r="M404" s="23" t="n">
        <f aca="false">F404+H404+J404+K404</f>
        <v>16.9476158265132</v>
      </c>
      <c r="N404" s="23" t="n">
        <f aca="false">MAX(L404,M404)</f>
        <v>16.9476158265132</v>
      </c>
    </row>
    <row r="405" customFormat="false" ht="15" hidden="false" customHeight="false" outlineLevel="0" collapsed="false">
      <c r="A405" s="5" t="n">
        <v>386</v>
      </c>
      <c r="B405" s="25" t="n">
        <f aca="true">NORMSINV(RAND())</f>
        <v>0.1466227771548</v>
      </c>
      <c r="C405" s="25" t="n">
        <f aca="true">$C$4*B405+SQRT(1-$C$4^2)*NORMSINV(RAND())</f>
        <v>-1.00599939365745</v>
      </c>
      <c r="D405" s="25" t="n">
        <f aca="false">NORMSDIST(B405)</f>
        <v>0.558285112791907</v>
      </c>
      <c r="E405" s="25" t="n">
        <f aca="false">NORMSDIST(C405)</f>
        <v>0.157207930868181</v>
      </c>
      <c r="F405" s="23" t="n">
        <f aca="true">BETAINV(RAND(),T1_PERT!$F$5,T1_PERT!$G$5,T1_PERT!$C$5,T1_PERT!$E$5)</f>
        <v>4.21032133479965</v>
      </c>
      <c r="G405" s="23" t="n">
        <f aca="false">BETAINV(D405,T1_PERT!$F$6,T1_PERT!$G$6,T1_PERT!$C$6,T1_PERT!$E$6)</f>
        <v>5.43771927594169</v>
      </c>
      <c r="H405" s="23" t="n">
        <f aca="true">BETAINV(RAND(),T1_PERT!$F$7,T1_PERT!$G$7,T1_PERT!$C$7,T1_PERT!$E$7)</f>
        <v>4.61712206390656</v>
      </c>
      <c r="I405" s="23" t="n">
        <f aca="false">BETAINV(E405,T1_PERT!$F$8,T1_PERT!$G$8,T1_PERT!$C$8,T1_PERT!$E$8)</f>
        <v>4.58342895820363</v>
      </c>
      <c r="J405" s="23" t="n">
        <f aca="true">BETAINV(RAND(),T1_PERT!$F$9,T1_PERT!$G$9,T1_PERT!$C$9,T1_PERT!$E$9)</f>
        <v>4.64560096393694</v>
      </c>
      <c r="K405" s="23" t="n">
        <f aca="true">BETAINV(RAND(),T1_PERT!$F$10,T1_PERT!$G$10,T1_PERT!$C$10,T1_PERT!$E$10)</f>
        <v>1.85439608838837</v>
      </c>
      <c r="L405" s="23" t="n">
        <f aca="false">F405+G405+I405+K405</f>
        <v>16.0858656573333</v>
      </c>
      <c r="M405" s="23" t="n">
        <f aca="false">F405+H405+J405+K405</f>
        <v>15.3274404510315</v>
      </c>
      <c r="N405" s="23" t="n">
        <f aca="false">MAX(L405,M405)</f>
        <v>16.0858656573333</v>
      </c>
    </row>
    <row r="406" customFormat="false" ht="15" hidden="false" customHeight="false" outlineLevel="0" collapsed="false">
      <c r="A406" s="5" t="n">
        <v>387</v>
      </c>
      <c r="B406" s="25" t="n">
        <f aca="true">NORMSINV(RAND())</f>
        <v>0.585961250918692</v>
      </c>
      <c r="C406" s="25" t="n">
        <f aca="true">$C$4*B406+SQRT(1-$C$4^2)*NORMSINV(RAND())</f>
        <v>-0.801791968803931</v>
      </c>
      <c r="D406" s="25" t="n">
        <f aca="false">NORMSDIST(B406)</f>
        <v>0.721049222640913</v>
      </c>
      <c r="E406" s="25" t="n">
        <f aca="false">NORMSDIST(C406)</f>
        <v>0.211336652555335</v>
      </c>
      <c r="F406" s="23" t="n">
        <f aca="true">BETAINV(RAND(),T1_PERT!$F$5,T1_PERT!$G$5,T1_PERT!$C$5,T1_PERT!$E$5)</f>
        <v>3.21254487318205</v>
      </c>
      <c r="G406" s="23" t="n">
        <f aca="false">BETAINV(D406,T1_PERT!$F$6,T1_PERT!$G$6,T1_PERT!$C$6,T1_PERT!$E$6)</f>
        <v>5.99849868508259</v>
      </c>
      <c r="H406" s="23" t="n">
        <f aca="true">BETAINV(RAND(),T1_PERT!$F$7,T1_PERT!$G$7,T1_PERT!$C$7,T1_PERT!$E$7)</f>
        <v>6.84298091890329</v>
      </c>
      <c r="I406" s="23" t="n">
        <f aca="false">BETAINV(E406,T1_PERT!$F$8,T1_PERT!$G$8,T1_PERT!$C$8,T1_PERT!$E$8)</f>
        <v>4.69768306553645</v>
      </c>
      <c r="J406" s="23" t="n">
        <f aca="true">BETAINV(RAND(),T1_PERT!$F$9,T1_PERT!$G$9,T1_PERT!$C$9,T1_PERT!$E$9)</f>
        <v>4.02742108484054</v>
      </c>
      <c r="K406" s="23" t="n">
        <f aca="true">BETAINV(RAND(),T1_PERT!$F$10,T1_PERT!$G$10,T1_PERT!$C$10,T1_PERT!$E$10)</f>
        <v>2.08985748326027</v>
      </c>
      <c r="L406" s="23" t="n">
        <f aca="false">F406+G406+I406+K406</f>
        <v>15.9985841070614</v>
      </c>
      <c r="M406" s="23" t="n">
        <f aca="false">F406+H406+J406+K406</f>
        <v>16.1728043601862</v>
      </c>
      <c r="N406" s="23" t="n">
        <f aca="false">MAX(L406,M406)</f>
        <v>16.1728043601862</v>
      </c>
    </row>
    <row r="407" customFormat="false" ht="15" hidden="false" customHeight="false" outlineLevel="0" collapsed="false">
      <c r="A407" s="5" t="n">
        <v>388</v>
      </c>
      <c r="B407" s="25" t="n">
        <f aca="true">NORMSINV(RAND())</f>
        <v>0.115136661280206</v>
      </c>
      <c r="C407" s="25" t="n">
        <f aca="true">$C$4*B407+SQRT(1-$C$4^2)*NORMSINV(RAND())</f>
        <v>0.0652752862222952</v>
      </c>
      <c r="D407" s="25" t="n">
        <f aca="false">NORMSDIST(B407)</f>
        <v>0.545831599190887</v>
      </c>
      <c r="E407" s="25" t="n">
        <f aca="false">NORMSDIST(C407)</f>
        <v>0.526022590446417</v>
      </c>
      <c r="F407" s="23" t="n">
        <f aca="true">BETAINV(RAND(),T1_PERT!$F$5,T1_PERT!$G$5,T1_PERT!$C$5,T1_PERT!$E$5)</f>
        <v>4.257159591257</v>
      </c>
      <c r="G407" s="23" t="n">
        <f aca="false">BETAINV(D407,T1_PERT!$F$6,T1_PERT!$G$6,T1_PERT!$C$6,T1_PERT!$E$6)</f>
        <v>5.3981741117178</v>
      </c>
      <c r="H407" s="23" t="n">
        <f aca="true">BETAINV(RAND(),T1_PERT!$F$7,T1_PERT!$G$7,T1_PERT!$C$7,T1_PERT!$E$7)</f>
        <v>4.70677405828565</v>
      </c>
      <c r="I407" s="23" t="n">
        <f aca="false">BETAINV(E407,T1_PERT!$F$8,T1_PERT!$G$8,T1_PERT!$C$8,T1_PERT!$E$8)</f>
        <v>5.30698992991006</v>
      </c>
      <c r="J407" s="23" t="n">
        <f aca="true">BETAINV(RAND(),T1_PERT!$F$9,T1_PERT!$G$9,T1_PERT!$C$9,T1_PERT!$E$9)</f>
        <v>5.78740676569457</v>
      </c>
      <c r="K407" s="23" t="n">
        <f aca="true">BETAINV(RAND(),T1_PERT!$F$10,T1_PERT!$G$10,T1_PERT!$C$10,T1_PERT!$E$10)</f>
        <v>2.45917022411632</v>
      </c>
      <c r="L407" s="23" t="n">
        <f aca="false">F407+G407+I407+K407</f>
        <v>17.4214938570012</v>
      </c>
      <c r="M407" s="23" t="n">
        <f aca="false">F407+H407+J407+K407</f>
        <v>17.2105106393535</v>
      </c>
      <c r="N407" s="23" t="n">
        <f aca="false">MAX(L407,M407)</f>
        <v>17.4214938570012</v>
      </c>
    </row>
    <row r="408" customFormat="false" ht="15" hidden="false" customHeight="false" outlineLevel="0" collapsed="false">
      <c r="A408" s="5" t="n">
        <v>389</v>
      </c>
      <c r="B408" s="25" t="n">
        <f aca="true">NORMSINV(RAND())</f>
        <v>-1.25925514031908</v>
      </c>
      <c r="C408" s="25" t="n">
        <f aca="true">$C$4*B408+SQRT(1-$C$4^2)*NORMSINV(RAND())</f>
        <v>-1.18855795986481</v>
      </c>
      <c r="D408" s="25" t="n">
        <f aca="false">NORMSDIST(B408)</f>
        <v>0.103969095381548</v>
      </c>
      <c r="E408" s="25" t="n">
        <f aca="false">NORMSDIST(C408)</f>
        <v>0.117306829663593</v>
      </c>
      <c r="F408" s="23" t="n">
        <f aca="true">BETAINV(RAND(),T1_PERT!$F$5,T1_PERT!$G$5,T1_PERT!$C$5,T1_PERT!$E$5)</f>
        <v>4.06037027647654</v>
      </c>
      <c r="G408" s="23" t="n">
        <f aca="false">BETAINV(D408,T1_PERT!$F$6,T1_PERT!$G$6,T1_PERT!$C$6,T1_PERT!$E$6)</f>
        <v>3.936054823516</v>
      </c>
      <c r="H408" s="23" t="n">
        <f aca="true">BETAINV(RAND(),T1_PERT!$F$7,T1_PERT!$G$7,T1_PERT!$C$7,T1_PERT!$E$7)</f>
        <v>4.60829635824238</v>
      </c>
      <c r="I408" s="23" t="n">
        <f aca="false">BETAINV(E408,T1_PERT!$F$8,T1_PERT!$G$8,T1_PERT!$C$8,T1_PERT!$E$8)</f>
        <v>4.49179141430111</v>
      </c>
      <c r="J408" s="23" t="n">
        <f aca="true">BETAINV(RAND(),T1_PERT!$F$9,T1_PERT!$G$9,T1_PERT!$C$9,T1_PERT!$E$9)</f>
        <v>5.4347048350393</v>
      </c>
      <c r="K408" s="23" t="n">
        <f aca="true">BETAINV(RAND(),T1_PERT!$F$10,T1_PERT!$G$10,T1_PERT!$C$10,T1_PERT!$E$10)</f>
        <v>1.77874879605708</v>
      </c>
      <c r="L408" s="23" t="n">
        <f aca="false">F408+G408+I408+K408</f>
        <v>14.2669653103507</v>
      </c>
      <c r="M408" s="23" t="n">
        <f aca="false">F408+H408+J408+K408</f>
        <v>15.8821202658153</v>
      </c>
      <c r="N408" s="23" t="n">
        <f aca="false">MAX(L408,M408)</f>
        <v>15.8821202658153</v>
      </c>
    </row>
    <row r="409" customFormat="false" ht="15" hidden="false" customHeight="false" outlineLevel="0" collapsed="false">
      <c r="A409" s="5" t="n">
        <v>390</v>
      </c>
      <c r="B409" s="25" t="n">
        <f aca="true">NORMSINV(RAND())</f>
        <v>-1.17329159796963</v>
      </c>
      <c r="C409" s="25" t="n">
        <f aca="true">$C$4*B409+SQRT(1-$C$4^2)*NORMSINV(RAND())</f>
        <v>-0.472108202176801</v>
      </c>
      <c r="D409" s="25" t="n">
        <f aca="false">NORMSDIST(B409)</f>
        <v>0.120339445231163</v>
      </c>
      <c r="E409" s="25" t="n">
        <f aca="false">NORMSDIST(C409)</f>
        <v>0.318424779116602</v>
      </c>
      <c r="F409" s="23" t="n">
        <f aca="true">BETAINV(RAND(),T1_PERT!$F$5,T1_PERT!$G$5,T1_PERT!$C$5,T1_PERT!$E$5)</f>
        <v>3.88038926993762</v>
      </c>
      <c r="G409" s="23" t="n">
        <f aca="false">BETAINV(D409,T1_PERT!$F$6,T1_PERT!$G$6,T1_PERT!$C$6,T1_PERT!$E$6)</f>
        <v>4.00702810167298</v>
      </c>
      <c r="H409" s="23" t="n">
        <f aca="true">BETAINV(RAND(),T1_PERT!$F$7,T1_PERT!$G$7,T1_PERT!$C$7,T1_PERT!$E$7)</f>
        <v>7.36274585747795</v>
      </c>
      <c r="I409" s="23" t="n">
        <f aca="false">BETAINV(E409,T1_PERT!$F$8,T1_PERT!$G$8,T1_PERT!$C$8,T1_PERT!$E$8)</f>
        <v>4.90734918389013</v>
      </c>
      <c r="J409" s="23" t="n">
        <f aca="true">BETAINV(RAND(),T1_PERT!$F$9,T1_PERT!$G$9,T1_PERT!$C$9,T1_PERT!$E$9)</f>
        <v>4.4048537479214</v>
      </c>
      <c r="K409" s="23" t="n">
        <f aca="true">BETAINV(RAND(),T1_PERT!$F$10,T1_PERT!$G$10,T1_PERT!$C$10,T1_PERT!$E$10)</f>
        <v>1.62719174988133</v>
      </c>
      <c r="L409" s="23" t="n">
        <f aca="false">F409+G409+I409+K409</f>
        <v>14.4219583053821</v>
      </c>
      <c r="M409" s="23" t="n">
        <f aca="false">F409+H409+J409+K409</f>
        <v>17.2751806252183</v>
      </c>
      <c r="N409" s="23" t="n">
        <f aca="false">MAX(L409,M409)</f>
        <v>17.2751806252183</v>
      </c>
    </row>
    <row r="410" customFormat="false" ht="15" hidden="false" customHeight="false" outlineLevel="0" collapsed="false">
      <c r="A410" s="5" t="n">
        <v>391</v>
      </c>
      <c r="B410" s="25" t="n">
        <f aca="true">NORMSINV(RAND())</f>
        <v>0.487065723201974</v>
      </c>
      <c r="C410" s="25" t="n">
        <f aca="true">$C$4*B410+SQRT(1-$C$4^2)*NORMSINV(RAND())</f>
        <v>0.80303401948261</v>
      </c>
      <c r="D410" s="25" t="n">
        <f aca="false">NORMSDIST(B410)</f>
        <v>0.686894121938772</v>
      </c>
      <c r="E410" s="25" t="n">
        <f aca="false">NORMSDIST(C410)</f>
        <v>0.78902246407204</v>
      </c>
      <c r="F410" s="23" t="n">
        <f aca="true">BETAINV(RAND(),T1_PERT!$F$5,T1_PERT!$G$5,T1_PERT!$C$5,T1_PERT!$E$5)</f>
        <v>3.80432837211069</v>
      </c>
      <c r="G410" s="23" t="n">
        <f aca="false">BETAINV(D410,T1_PERT!$F$6,T1_PERT!$G$6,T1_PERT!$C$6,T1_PERT!$E$6)</f>
        <v>5.87154378587905</v>
      </c>
      <c r="H410" s="23" t="n">
        <f aca="true">BETAINV(RAND(),T1_PERT!$F$7,T1_PERT!$G$7,T1_PERT!$C$7,T1_PERT!$E$7)</f>
        <v>6.36633199197508</v>
      </c>
      <c r="I410" s="23" t="n">
        <f aca="false">BETAINV(E410,T1_PERT!$F$8,T1_PERT!$G$8,T1_PERT!$C$8,T1_PERT!$E$8)</f>
        <v>5.92749837582846</v>
      </c>
      <c r="J410" s="23" t="n">
        <f aca="true">BETAINV(RAND(),T1_PERT!$F$9,T1_PERT!$G$9,T1_PERT!$C$9,T1_PERT!$E$9)</f>
        <v>5.14797503903574</v>
      </c>
      <c r="K410" s="23" t="n">
        <f aca="true">BETAINV(RAND(),T1_PERT!$F$10,T1_PERT!$G$10,T1_PERT!$C$10,T1_PERT!$E$10)</f>
        <v>2.65809009670853</v>
      </c>
      <c r="L410" s="23" t="n">
        <f aca="false">F410+G410+I410+K410</f>
        <v>18.2614606305267</v>
      </c>
      <c r="M410" s="23" t="n">
        <f aca="false">F410+H410+J410+K410</f>
        <v>17.97672549983</v>
      </c>
      <c r="N410" s="23" t="n">
        <f aca="false">MAX(L410,M410)</f>
        <v>18.2614606305267</v>
      </c>
    </row>
    <row r="411" customFormat="false" ht="15" hidden="false" customHeight="false" outlineLevel="0" collapsed="false">
      <c r="A411" s="5" t="n">
        <v>392</v>
      </c>
      <c r="B411" s="25" t="n">
        <f aca="true">NORMSINV(RAND())</f>
        <v>-2.03533574316056</v>
      </c>
      <c r="C411" s="25" t="n">
        <f aca="true">$C$4*B411+SQRT(1-$C$4^2)*NORMSINV(RAND())</f>
        <v>0.499489167920921</v>
      </c>
      <c r="D411" s="25" t="n">
        <f aca="false">NORMSDIST(B411)</f>
        <v>0.0209085510147354</v>
      </c>
      <c r="E411" s="25" t="n">
        <f aca="false">NORMSDIST(C411)</f>
        <v>0.691282592049228</v>
      </c>
      <c r="F411" s="23" t="n">
        <f aca="true">BETAINV(RAND(),T1_PERT!$F$5,T1_PERT!$G$5,T1_PERT!$C$5,T1_PERT!$E$5)</f>
        <v>3.17943118628412</v>
      </c>
      <c r="G411" s="23" t="n">
        <f aca="false">BETAINV(D411,T1_PERT!$F$6,T1_PERT!$G$6,T1_PERT!$C$6,T1_PERT!$E$6)</f>
        <v>3.43845922890162</v>
      </c>
      <c r="H411" s="23" t="n">
        <f aca="true">BETAINV(RAND(),T1_PERT!$F$7,T1_PERT!$G$7,T1_PERT!$C$7,T1_PERT!$E$7)</f>
        <v>4.85069896219324</v>
      </c>
      <c r="I411" s="23" t="n">
        <f aca="false">BETAINV(E411,T1_PERT!$F$8,T1_PERT!$G$8,T1_PERT!$C$8,T1_PERT!$E$8)</f>
        <v>5.66679524322698</v>
      </c>
      <c r="J411" s="23" t="n">
        <f aca="true">BETAINV(RAND(),T1_PERT!$F$9,T1_PERT!$G$9,T1_PERT!$C$9,T1_PERT!$E$9)</f>
        <v>3.39891065301278</v>
      </c>
      <c r="K411" s="23" t="n">
        <f aca="true">BETAINV(RAND(),T1_PERT!$F$10,T1_PERT!$G$10,T1_PERT!$C$10,T1_PERT!$E$10)</f>
        <v>1.68502347961626</v>
      </c>
      <c r="L411" s="23" t="n">
        <f aca="false">F411+G411+I411+K411</f>
        <v>13.969709138029</v>
      </c>
      <c r="M411" s="23" t="n">
        <f aca="false">F411+H411+J411+K411</f>
        <v>13.1140642811064</v>
      </c>
      <c r="N411" s="23" t="n">
        <f aca="false">MAX(L411,M411)</f>
        <v>13.969709138029</v>
      </c>
    </row>
    <row r="412" customFormat="false" ht="15" hidden="false" customHeight="false" outlineLevel="0" collapsed="false">
      <c r="A412" s="5" t="n">
        <v>393</v>
      </c>
      <c r="B412" s="25" t="n">
        <f aca="true">NORMSINV(RAND())</f>
        <v>1.61504714857733</v>
      </c>
      <c r="C412" s="25" t="n">
        <f aca="true">$C$4*B412+SQRT(1-$C$4^2)*NORMSINV(RAND())</f>
        <v>0.142920202725191</v>
      </c>
      <c r="D412" s="25" t="n">
        <f aca="false">NORMSDIST(B412)</f>
        <v>0.946849757534866</v>
      </c>
      <c r="E412" s="25" t="n">
        <f aca="false">NORMSDIST(C412)</f>
        <v>0.556823398550524</v>
      </c>
      <c r="F412" s="23" t="n">
        <f aca="true">BETAINV(RAND(),T1_PERT!$F$5,T1_PERT!$G$5,T1_PERT!$C$5,T1_PERT!$E$5)</f>
        <v>4.19076104450802</v>
      </c>
      <c r="G412" s="23" t="n">
        <f aca="false">BETAINV(D412,T1_PERT!$F$6,T1_PERT!$G$6,T1_PERT!$C$6,T1_PERT!$E$6)</f>
        <v>7.24734490503381</v>
      </c>
      <c r="H412" s="23" t="n">
        <f aca="true">BETAINV(RAND(),T1_PERT!$F$7,T1_PERT!$G$7,T1_PERT!$C$7,T1_PERT!$E$7)</f>
        <v>6.49789725104655</v>
      </c>
      <c r="I412" s="23" t="n">
        <f aca="false">BETAINV(E412,T1_PERT!$F$8,T1_PERT!$G$8,T1_PERT!$C$8,T1_PERT!$E$8)</f>
        <v>5.36948564175828</v>
      </c>
      <c r="J412" s="23" t="n">
        <f aca="true">BETAINV(RAND(),T1_PERT!$F$9,T1_PERT!$G$9,T1_PERT!$C$9,T1_PERT!$E$9)</f>
        <v>3.57811486621708</v>
      </c>
      <c r="K412" s="23" t="n">
        <f aca="true">BETAINV(RAND(),T1_PERT!$F$10,T1_PERT!$G$10,T1_PERT!$C$10,T1_PERT!$E$10)</f>
        <v>1.80023763920988</v>
      </c>
      <c r="L412" s="23" t="n">
        <f aca="false">F412+G412+I412+K412</f>
        <v>18.60782923051</v>
      </c>
      <c r="M412" s="23" t="n">
        <f aca="false">F412+H412+J412+K412</f>
        <v>16.0670108009815</v>
      </c>
      <c r="N412" s="23" t="n">
        <f aca="false">MAX(L412,M412)</f>
        <v>18.60782923051</v>
      </c>
    </row>
    <row r="413" customFormat="false" ht="15" hidden="false" customHeight="false" outlineLevel="0" collapsed="false">
      <c r="A413" s="5" t="n">
        <v>394</v>
      </c>
      <c r="B413" s="25" t="n">
        <f aca="true">NORMSINV(RAND())</f>
        <v>-0.11290836250766</v>
      </c>
      <c r="C413" s="25" t="n">
        <f aca="true">$C$4*B413+SQRT(1-$C$4^2)*NORMSINV(RAND())</f>
        <v>-0.399779228873295</v>
      </c>
      <c r="D413" s="25" t="n">
        <f aca="false">NORMSDIST(B413)</f>
        <v>0.455051603203922</v>
      </c>
      <c r="E413" s="25" t="n">
        <f aca="false">NORMSDIST(C413)</f>
        <v>0.344659565392817</v>
      </c>
      <c r="F413" s="23" t="n">
        <f aca="true">BETAINV(RAND(),T1_PERT!$F$5,T1_PERT!$G$5,T1_PERT!$C$5,T1_PERT!$E$5)</f>
        <v>3.7649382891281</v>
      </c>
      <c r="G413" s="23" t="n">
        <f aca="false">BETAINV(D413,T1_PERT!$F$6,T1_PERT!$G$6,T1_PERT!$C$6,T1_PERT!$E$6)</f>
        <v>5.11671393584149</v>
      </c>
      <c r="H413" s="23" t="n">
        <f aca="true">BETAINV(RAND(),T1_PERT!$F$7,T1_PERT!$G$7,T1_PERT!$C$7,T1_PERT!$E$7)</f>
        <v>5.32153367753973</v>
      </c>
      <c r="I413" s="23" t="n">
        <f aca="false">BETAINV(E413,T1_PERT!$F$8,T1_PERT!$G$8,T1_PERT!$C$8,T1_PERT!$E$8)</f>
        <v>4.95726276658033</v>
      </c>
      <c r="J413" s="23" t="n">
        <f aca="true">BETAINV(RAND(),T1_PERT!$F$9,T1_PERT!$G$9,T1_PERT!$C$9,T1_PERT!$E$9)</f>
        <v>6.06461899745277</v>
      </c>
      <c r="K413" s="23" t="n">
        <f aca="true">BETAINV(RAND(),T1_PERT!$F$10,T1_PERT!$G$10,T1_PERT!$C$10,T1_PERT!$E$10)</f>
        <v>1.94732632314062</v>
      </c>
      <c r="L413" s="23" t="n">
        <f aca="false">F413+G413+I413+K413</f>
        <v>15.7862413146905</v>
      </c>
      <c r="M413" s="23" t="n">
        <f aca="false">F413+H413+J413+K413</f>
        <v>17.0984172872612</v>
      </c>
      <c r="N413" s="23" t="n">
        <f aca="false">MAX(L413,M413)</f>
        <v>17.0984172872612</v>
      </c>
    </row>
    <row r="414" customFormat="false" ht="15" hidden="false" customHeight="false" outlineLevel="0" collapsed="false">
      <c r="A414" s="5" t="n">
        <v>395</v>
      </c>
      <c r="B414" s="25" t="n">
        <f aca="true">NORMSINV(RAND())</f>
        <v>-0.0524384312789083</v>
      </c>
      <c r="C414" s="25" t="n">
        <f aca="true">$C$4*B414+SQRT(1-$C$4^2)*NORMSINV(RAND())</f>
        <v>1.35566582881253</v>
      </c>
      <c r="D414" s="25" t="n">
        <f aca="false">NORMSDIST(B414)</f>
        <v>0.479089676247099</v>
      </c>
      <c r="E414" s="25" t="n">
        <f aca="false">NORMSDIST(C414)</f>
        <v>0.912397241768748</v>
      </c>
      <c r="F414" s="23" t="n">
        <f aca="true">BETAINV(RAND(),T1_PERT!$F$5,T1_PERT!$G$5,T1_PERT!$C$5,T1_PERT!$E$5)</f>
        <v>4.60078933000342</v>
      </c>
      <c r="G414" s="23" t="n">
        <f aca="false">BETAINV(D414,T1_PERT!$F$6,T1_PERT!$G$6,T1_PERT!$C$6,T1_PERT!$E$6)</f>
        <v>5.19038826394407</v>
      </c>
      <c r="H414" s="23" t="n">
        <f aca="true">BETAINV(RAND(),T1_PERT!$F$7,T1_PERT!$G$7,T1_PERT!$C$7,T1_PERT!$E$7)</f>
        <v>6.55725216954032</v>
      </c>
      <c r="I414" s="23" t="n">
        <f aca="false">BETAINV(E414,T1_PERT!$F$8,T1_PERT!$G$8,T1_PERT!$C$8,T1_PERT!$E$8)</f>
        <v>6.39707520838658</v>
      </c>
      <c r="J414" s="23" t="n">
        <f aca="true">BETAINV(RAND(),T1_PERT!$F$9,T1_PERT!$G$9,T1_PERT!$C$9,T1_PERT!$E$9)</f>
        <v>3.33764971909466</v>
      </c>
      <c r="K414" s="23" t="n">
        <f aca="true">BETAINV(RAND(),T1_PERT!$F$10,T1_PERT!$G$10,T1_PERT!$C$10,T1_PERT!$E$10)</f>
        <v>1.80760438885394</v>
      </c>
      <c r="L414" s="23" t="n">
        <f aca="false">F414+G414+I414+K414</f>
        <v>17.995857191188</v>
      </c>
      <c r="M414" s="23" t="n">
        <f aca="false">F414+H414+J414+K414</f>
        <v>16.3032956074923</v>
      </c>
      <c r="N414" s="23" t="n">
        <f aca="false">MAX(L414,M414)</f>
        <v>17.995857191188</v>
      </c>
    </row>
    <row r="415" customFormat="false" ht="15" hidden="false" customHeight="false" outlineLevel="0" collapsed="false">
      <c r="A415" s="5" t="n">
        <v>396</v>
      </c>
      <c r="B415" s="25" t="n">
        <f aca="true">NORMSINV(RAND())</f>
        <v>0.0185084392111731</v>
      </c>
      <c r="C415" s="25" t="n">
        <f aca="true">$C$4*B415+SQRT(1-$C$4^2)*NORMSINV(RAND())</f>
        <v>0.771478247191461</v>
      </c>
      <c r="D415" s="25" t="n">
        <f aca="false">NORMSDIST(B415)</f>
        <v>0.507383377398686</v>
      </c>
      <c r="E415" s="25" t="n">
        <f aca="false">NORMSDIST(C415)</f>
        <v>0.77978824442858</v>
      </c>
      <c r="F415" s="23" t="n">
        <f aca="true">BETAINV(RAND(),T1_PERT!$F$5,T1_PERT!$G$5,T1_PERT!$C$5,T1_PERT!$E$5)</f>
        <v>3.37909198703554</v>
      </c>
      <c r="G415" s="23" t="n">
        <f aca="false">BETAINV(D415,T1_PERT!$F$6,T1_PERT!$G$6,T1_PERT!$C$6,T1_PERT!$E$6)</f>
        <v>5.27775927861462</v>
      </c>
      <c r="H415" s="23" t="n">
        <f aca="true">BETAINV(RAND(),T1_PERT!$F$7,T1_PERT!$G$7,T1_PERT!$C$7,T1_PERT!$E$7)</f>
        <v>6.28258659759935</v>
      </c>
      <c r="I415" s="23" t="n">
        <f aca="false">BETAINV(E415,T1_PERT!$F$8,T1_PERT!$G$8,T1_PERT!$C$8,T1_PERT!$E$8)</f>
        <v>5.90028738344425</v>
      </c>
      <c r="J415" s="23" t="n">
        <f aca="true">BETAINV(RAND(),T1_PERT!$F$9,T1_PERT!$G$9,T1_PERT!$C$9,T1_PERT!$E$9)</f>
        <v>4.59648795023174</v>
      </c>
      <c r="K415" s="23" t="n">
        <f aca="true">BETAINV(RAND(),T1_PERT!$F$10,T1_PERT!$G$10,T1_PERT!$C$10,T1_PERT!$E$10)</f>
        <v>1.96751572624461</v>
      </c>
      <c r="L415" s="23" t="n">
        <f aca="false">F415+G415+I415+K415</f>
        <v>16.524654375339</v>
      </c>
      <c r="M415" s="23" t="n">
        <f aca="false">F415+H415+J415+K415</f>
        <v>16.2256822611112</v>
      </c>
      <c r="N415" s="23" t="n">
        <f aca="false">MAX(L415,M415)</f>
        <v>16.524654375339</v>
      </c>
    </row>
    <row r="416" customFormat="false" ht="15" hidden="false" customHeight="false" outlineLevel="0" collapsed="false">
      <c r="A416" s="5" t="n">
        <v>397</v>
      </c>
      <c r="B416" s="25" t="n">
        <f aca="true">NORMSINV(RAND())</f>
        <v>-0.150861156011285</v>
      </c>
      <c r="C416" s="25" t="n">
        <f aca="true">$C$4*B416+SQRT(1-$C$4^2)*NORMSINV(RAND())</f>
        <v>-0.0974909866114505</v>
      </c>
      <c r="D416" s="25" t="n">
        <f aca="false">NORMSDIST(B416)</f>
        <v>0.440042621364292</v>
      </c>
      <c r="E416" s="25" t="n">
        <f aca="false">NORMSDIST(C416)</f>
        <v>0.461168245888268</v>
      </c>
      <c r="F416" s="23" t="n">
        <f aca="true">BETAINV(RAND(),T1_PERT!$F$5,T1_PERT!$G$5,T1_PERT!$C$5,T1_PERT!$E$5)</f>
        <v>3.13397860470283</v>
      </c>
      <c r="G416" s="23" t="n">
        <f aca="false">BETAINV(D416,T1_PERT!$F$6,T1_PERT!$G$6,T1_PERT!$C$6,T1_PERT!$E$6)</f>
        <v>5.07088057280658</v>
      </c>
      <c r="H416" s="23" t="n">
        <f aca="true">BETAINV(RAND(),T1_PERT!$F$7,T1_PERT!$G$7,T1_PERT!$C$7,T1_PERT!$E$7)</f>
        <v>5.96717223888976</v>
      </c>
      <c r="I416" s="23" t="n">
        <f aca="false">BETAINV(E416,T1_PERT!$F$8,T1_PERT!$G$8,T1_PERT!$C$8,T1_PERT!$E$8)</f>
        <v>5.17942353735513</v>
      </c>
      <c r="J416" s="23" t="n">
        <f aca="true">BETAINV(RAND(),T1_PERT!$F$9,T1_PERT!$G$9,T1_PERT!$C$9,T1_PERT!$E$9)</f>
        <v>3.86644306035158</v>
      </c>
      <c r="K416" s="23" t="n">
        <f aca="true">BETAINV(RAND(),T1_PERT!$F$10,T1_PERT!$G$10,T1_PERT!$C$10,T1_PERT!$E$10)</f>
        <v>2.55675516068304</v>
      </c>
      <c r="L416" s="23" t="n">
        <f aca="false">F416+G416+I416+K416</f>
        <v>15.9410378755476</v>
      </c>
      <c r="M416" s="23" t="n">
        <f aca="false">F416+H416+J416+K416</f>
        <v>15.5243490646272</v>
      </c>
      <c r="N416" s="23" t="n">
        <f aca="false">MAX(L416,M416)</f>
        <v>15.9410378755476</v>
      </c>
    </row>
    <row r="417" customFormat="false" ht="15" hidden="false" customHeight="false" outlineLevel="0" collapsed="false">
      <c r="A417" s="5" t="n">
        <v>398</v>
      </c>
      <c r="B417" s="25" t="n">
        <f aca="true">NORMSINV(RAND())</f>
        <v>-1.09328049295009</v>
      </c>
      <c r="C417" s="25" t="n">
        <f aca="true">$C$4*B417+SQRT(1-$C$4^2)*NORMSINV(RAND())</f>
        <v>-0.978010275243149</v>
      </c>
      <c r="D417" s="25" t="n">
        <f aca="false">NORMSDIST(B417)</f>
        <v>0.137135332489502</v>
      </c>
      <c r="E417" s="25" t="n">
        <f aca="false">NORMSDIST(C417)</f>
        <v>0.164034621056902</v>
      </c>
      <c r="F417" s="23" t="n">
        <f aca="true">BETAINV(RAND(),T1_PERT!$F$5,T1_PERT!$G$5,T1_PERT!$C$5,T1_PERT!$E$5)</f>
        <v>3.59673491256064</v>
      </c>
      <c r="G417" s="23" t="n">
        <f aca="false">BETAINV(D417,T1_PERT!$F$6,T1_PERT!$G$6,T1_PERT!$C$6,T1_PERT!$E$6)</f>
        <v>4.07592548504069</v>
      </c>
      <c r="H417" s="23" t="n">
        <f aca="true">BETAINV(RAND(),T1_PERT!$F$7,T1_PERT!$G$7,T1_PERT!$C$7,T1_PERT!$E$7)</f>
        <v>2.98751212982337</v>
      </c>
      <c r="I417" s="23" t="n">
        <f aca="false">BETAINV(E417,T1_PERT!$F$8,T1_PERT!$G$8,T1_PERT!$C$8,T1_PERT!$E$8)</f>
        <v>4.59835893081952</v>
      </c>
      <c r="J417" s="23" t="n">
        <f aca="true">BETAINV(RAND(),T1_PERT!$F$9,T1_PERT!$G$9,T1_PERT!$C$9,T1_PERT!$E$9)</f>
        <v>5.13981294125546</v>
      </c>
      <c r="K417" s="23" t="n">
        <f aca="true">BETAINV(RAND(),T1_PERT!$F$10,T1_PERT!$G$10,T1_PERT!$C$10,T1_PERT!$E$10)</f>
        <v>1.92280779131483</v>
      </c>
      <c r="L417" s="23" t="n">
        <f aca="false">F417+G417+I417+K417</f>
        <v>14.1938271197357</v>
      </c>
      <c r="M417" s="23" t="n">
        <f aca="false">F417+H417+J417+K417</f>
        <v>13.6468677749543</v>
      </c>
      <c r="N417" s="23" t="n">
        <f aca="false">MAX(L417,M417)</f>
        <v>14.1938271197357</v>
      </c>
    </row>
    <row r="418" customFormat="false" ht="15" hidden="false" customHeight="false" outlineLevel="0" collapsed="false">
      <c r="A418" s="5" t="n">
        <v>399</v>
      </c>
      <c r="B418" s="25" t="n">
        <f aca="true">NORMSINV(RAND())</f>
        <v>1.3754356769498</v>
      </c>
      <c r="C418" s="25" t="n">
        <f aca="true">$C$4*B418+SQRT(1-$C$4^2)*NORMSINV(RAND())</f>
        <v>1.87256687708723</v>
      </c>
      <c r="D418" s="25" t="n">
        <f aca="false">NORMSDIST(B418)</f>
        <v>0.915501792692865</v>
      </c>
      <c r="E418" s="25" t="n">
        <f aca="false">NORMSDIST(C418)</f>
        <v>0.969435890585974</v>
      </c>
      <c r="F418" s="23" t="n">
        <f aca="true">BETAINV(RAND(),T1_PERT!$F$5,T1_PERT!$G$5,T1_PERT!$C$5,T1_PERT!$E$5)</f>
        <v>3.04804471369821</v>
      </c>
      <c r="G418" s="23" t="n">
        <f aca="false">BETAINV(D418,T1_PERT!$F$6,T1_PERT!$G$6,T1_PERT!$C$6,T1_PERT!$E$6)</f>
        <v>6.97705634085555</v>
      </c>
      <c r="H418" s="23" t="n">
        <f aca="true">BETAINV(RAND(),T1_PERT!$F$7,T1_PERT!$G$7,T1_PERT!$C$7,T1_PERT!$E$7)</f>
        <v>6.24369044941484</v>
      </c>
      <c r="I418" s="23" t="n">
        <f aca="false">BETAINV(E418,T1_PERT!$F$8,T1_PERT!$G$8,T1_PERT!$C$8,T1_PERT!$E$8)</f>
        <v>6.80229017121645</v>
      </c>
      <c r="J418" s="23" t="n">
        <f aca="true">BETAINV(RAND(),T1_PERT!$F$9,T1_PERT!$G$9,T1_PERT!$C$9,T1_PERT!$E$9)</f>
        <v>4.65165727149566</v>
      </c>
      <c r="K418" s="23" t="n">
        <f aca="true">BETAINV(RAND(),T1_PERT!$F$10,T1_PERT!$G$10,T1_PERT!$C$10,T1_PERT!$E$10)</f>
        <v>2.8289600775277</v>
      </c>
      <c r="L418" s="23" t="n">
        <f aca="false">F418+G418+I418+K418</f>
        <v>19.6563513032979</v>
      </c>
      <c r="M418" s="23" t="n">
        <f aca="false">F418+H418+J418+K418</f>
        <v>16.7723525121364</v>
      </c>
      <c r="N418" s="23" t="n">
        <f aca="false">MAX(L418,M418)</f>
        <v>19.6563513032979</v>
      </c>
    </row>
    <row r="419" customFormat="false" ht="15" hidden="false" customHeight="false" outlineLevel="0" collapsed="false">
      <c r="A419" s="5" t="n">
        <v>400</v>
      </c>
      <c r="B419" s="25" t="n">
        <f aca="true">NORMSINV(RAND())</f>
        <v>1.43497579018069</v>
      </c>
      <c r="C419" s="25" t="n">
        <f aca="true">$C$4*B419+SQRT(1-$C$4^2)*NORMSINV(RAND())</f>
        <v>0.329963941702418</v>
      </c>
      <c r="D419" s="25" t="n">
        <f aca="false">NORMSDIST(B419)</f>
        <v>0.924353001717154</v>
      </c>
      <c r="E419" s="25" t="n">
        <f aca="false">NORMSDIST(C419)</f>
        <v>0.629286396010384</v>
      </c>
      <c r="F419" s="23" t="n">
        <f aca="true">BETAINV(RAND(),T1_PERT!$F$5,T1_PERT!$G$5,T1_PERT!$C$5,T1_PERT!$E$5)</f>
        <v>3.56843048723078</v>
      </c>
      <c r="G419" s="23" t="n">
        <f aca="false">BETAINV(D419,T1_PERT!$F$6,T1_PERT!$G$6,T1_PERT!$C$6,T1_PERT!$E$6)</f>
        <v>7.04579621001631</v>
      </c>
      <c r="H419" s="23" t="n">
        <f aca="true">BETAINV(RAND(),T1_PERT!$F$7,T1_PERT!$G$7,T1_PERT!$C$7,T1_PERT!$E$7)</f>
        <v>5.70613580439542</v>
      </c>
      <c r="I419" s="23" t="n">
        <f aca="false">BETAINV(E419,T1_PERT!$F$8,T1_PERT!$G$8,T1_PERT!$C$8,T1_PERT!$E$8)</f>
        <v>5.52364762157404</v>
      </c>
      <c r="J419" s="23" t="n">
        <f aca="true">BETAINV(RAND(),T1_PERT!$F$9,T1_PERT!$G$9,T1_PERT!$C$9,T1_PERT!$E$9)</f>
        <v>5.26926945699498</v>
      </c>
      <c r="K419" s="23" t="n">
        <f aca="true">BETAINV(RAND(),T1_PERT!$F$10,T1_PERT!$G$10,T1_PERT!$C$10,T1_PERT!$E$10)</f>
        <v>1.96649513726144</v>
      </c>
      <c r="L419" s="23" t="n">
        <f aca="false">F419+G419+I419+K419</f>
        <v>18.1043694560826</v>
      </c>
      <c r="M419" s="23" t="n">
        <f aca="false">F419+H419+J419+K419</f>
        <v>16.5103308858826</v>
      </c>
      <c r="N419" s="23" t="n">
        <f aca="false">MAX(L419,M419)</f>
        <v>18.1043694560826</v>
      </c>
    </row>
    <row r="420" customFormat="false" ht="15" hidden="false" customHeight="false" outlineLevel="0" collapsed="false">
      <c r="A420" s="5" t="n">
        <v>401</v>
      </c>
      <c r="B420" s="25" t="n">
        <f aca="true">NORMSINV(RAND())</f>
        <v>0.90082511224013</v>
      </c>
      <c r="C420" s="25" t="n">
        <f aca="true">$C$4*B420+SQRT(1-$C$4^2)*NORMSINV(RAND())</f>
        <v>0.354685187124869</v>
      </c>
      <c r="D420" s="25" t="n">
        <f aca="false">NORMSDIST(B420)</f>
        <v>0.816159343326027</v>
      </c>
      <c r="E420" s="25" t="n">
        <f aca="false">NORMSDIST(C420)</f>
        <v>0.638587275325109</v>
      </c>
      <c r="F420" s="23" t="n">
        <f aca="true">BETAINV(RAND(),T1_PERT!$F$5,T1_PERT!$G$5,T1_PERT!$C$5,T1_PERT!$E$5)</f>
        <v>3.69837113307974</v>
      </c>
      <c r="G420" s="23" t="n">
        <f aca="false">BETAINV(D420,T1_PERT!$F$6,T1_PERT!$G$6,T1_PERT!$C$6,T1_PERT!$E$6)</f>
        <v>6.3996727800932</v>
      </c>
      <c r="H420" s="23" t="n">
        <f aca="true">BETAINV(RAND(),T1_PERT!$F$7,T1_PERT!$G$7,T1_PERT!$C$7,T1_PERT!$E$7)</f>
        <v>7.26273317545648</v>
      </c>
      <c r="I420" s="23" t="n">
        <f aca="false">BETAINV(E420,T1_PERT!$F$8,T1_PERT!$G$8,T1_PERT!$C$8,T1_PERT!$E$8)</f>
        <v>5.54434872975718</v>
      </c>
      <c r="J420" s="23" t="n">
        <f aca="true">BETAINV(RAND(),T1_PERT!$F$9,T1_PERT!$G$9,T1_PERT!$C$9,T1_PERT!$E$9)</f>
        <v>3.64752131809338</v>
      </c>
      <c r="K420" s="23" t="n">
        <f aca="true">BETAINV(RAND(),T1_PERT!$F$10,T1_PERT!$G$10,T1_PERT!$C$10,T1_PERT!$E$10)</f>
        <v>2.00986316389464</v>
      </c>
      <c r="L420" s="23" t="n">
        <f aca="false">F420+G420+I420+K420</f>
        <v>17.6522558068248</v>
      </c>
      <c r="M420" s="23" t="n">
        <f aca="false">F420+H420+J420+K420</f>
        <v>16.6184887905242</v>
      </c>
      <c r="N420" s="23" t="n">
        <f aca="false">MAX(L420,M420)</f>
        <v>17.6522558068248</v>
      </c>
    </row>
    <row r="421" customFormat="false" ht="15" hidden="false" customHeight="false" outlineLevel="0" collapsed="false">
      <c r="A421" s="5" t="n">
        <v>402</v>
      </c>
      <c r="B421" s="25" t="n">
        <f aca="true">NORMSINV(RAND())</f>
        <v>-2.05346940313526</v>
      </c>
      <c r="C421" s="25" t="n">
        <f aca="true">$C$4*B421+SQRT(1-$C$4^2)*NORMSINV(RAND())</f>
        <v>-0.840673864482252</v>
      </c>
      <c r="D421" s="25" t="n">
        <f aca="false">NORMSDIST(B421)</f>
        <v>0.0200135371168114</v>
      </c>
      <c r="E421" s="25" t="n">
        <f aca="false">NORMSDIST(C421)</f>
        <v>0.200265332994658</v>
      </c>
      <c r="F421" s="23" t="n">
        <f aca="true">BETAINV(RAND(),T1_PERT!$F$5,T1_PERT!$G$5,T1_PERT!$C$5,T1_PERT!$E$5)</f>
        <v>4.48945522944028</v>
      </c>
      <c r="G421" s="23" t="n">
        <f aca="false">BETAINV(D421,T1_PERT!$F$6,T1_PERT!$G$6,T1_PERT!$C$6,T1_PERT!$E$6)</f>
        <v>3.4297964706051</v>
      </c>
      <c r="H421" s="23" t="n">
        <f aca="true">BETAINV(RAND(),T1_PERT!$F$7,T1_PERT!$G$7,T1_PERT!$C$7,T1_PERT!$E$7)</f>
        <v>4.73529045948768</v>
      </c>
      <c r="I421" s="23" t="n">
        <f aca="false">BETAINV(E421,T1_PERT!$F$8,T1_PERT!$G$8,T1_PERT!$C$8,T1_PERT!$E$8)</f>
        <v>4.67498298608864</v>
      </c>
      <c r="J421" s="23" t="n">
        <f aca="true">BETAINV(RAND(),T1_PERT!$F$9,T1_PERT!$G$9,T1_PERT!$C$9,T1_PERT!$E$9)</f>
        <v>4.41542318892337</v>
      </c>
      <c r="K421" s="23" t="n">
        <f aca="true">BETAINV(RAND(),T1_PERT!$F$10,T1_PERT!$G$10,T1_PERT!$C$10,T1_PERT!$E$10)</f>
        <v>2.13533836217256</v>
      </c>
      <c r="L421" s="23" t="n">
        <f aca="false">F421+G421+I421+K421</f>
        <v>14.7295730483066</v>
      </c>
      <c r="M421" s="23" t="n">
        <f aca="false">F421+H421+J421+K421</f>
        <v>15.7755072400239</v>
      </c>
      <c r="N421" s="23" t="n">
        <f aca="false">MAX(L421,M421)</f>
        <v>15.7755072400239</v>
      </c>
    </row>
    <row r="422" customFormat="false" ht="15" hidden="false" customHeight="false" outlineLevel="0" collapsed="false">
      <c r="A422" s="5" t="n">
        <v>403</v>
      </c>
      <c r="B422" s="25" t="n">
        <f aca="true">NORMSINV(RAND())</f>
        <v>0.674539371254442</v>
      </c>
      <c r="C422" s="25" t="n">
        <f aca="true">$C$4*B422+SQRT(1-$C$4^2)*NORMSINV(RAND())</f>
        <v>1.24797477658507</v>
      </c>
      <c r="D422" s="25" t="n">
        <f aca="false">NORMSDIST(B422)</f>
        <v>0.750015768145979</v>
      </c>
      <c r="E422" s="25" t="n">
        <f aca="false">NORMSDIST(C422)</f>
        <v>0.893979852773768</v>
      </c>
      <c r="F422" s="23" t="n">
        <f aca="true">BETAINV(RAND(),T1_PERT!$F$5,T1_PERT!$G$5,T1_PERT!$C$5,T1_PERT!$E$5)</f>
        <v>3.52723255984005</v>
      </c>
      <c r="G422" s="23" t="n">
        <f aca="false">BETAINV(D422,T1_PERT!$F$6,T1_PERT!$G$6,T1_PERT!$C$6,T1_PERT!$E$6)</f>
        <v>6.11204364724893</v>
      </c>
      <c r="H422" s="23" t="n">
        <f aca="true">BETAINV(RAND(),T1_PERT!$F$7,T1_PERT!$G$7,T1_PERT!$C$7,T1_PERT!$E$7)</f>
        <v>5.55649516329524</v>
      </c>
      <c r="I422" s="23" t="n">
        <f aca="false">BETAINV(E422,T1_PERT!$F$8,T1_PERT!$G$8,T1_PERT!$C$8,T1_PERT!$E$8)</f>
        <v>6.30748457579155</v>
      </c>
      <c r="J422" s="23" t="n">
        <f aca="true">BETAINV(RAND(),T1_PERT!$F$9,T1_PERT!$G$9,T1_PERT!$C$9,T1_PERT!$E$9)</f>
        <v>4.6463522773352</v>
      </c>
      <c r="K422" s="23" t="n">
        <f aca="true">BETAINV(RAND(),T1_PERT!$F$10,T1_PERT!$G$10,T1_PERT!$C$10,T1_PERT!$E$10)</f>
        <v>2.13818068470629</v>
      </c>
      <c r="L422" s="23" t="n">
        <f aca="false">F422+G422+I422+K422</f>
        <v>18.0849414675868</v>
      </c>
      <c r="M422" s="23" t="n">
        <f aca="false">F422+H422+J422+K422</f>
        <v>15.8682606851768</v>
      </c>
      <c r="N422" s="23" t="n">
        <f aca="false">MAX(L422,M422)</f>
        <v>18.0849414675868</v>
      </c>
    </row>
    <row r="423" customFormat="false" ht="15" hidden="false" customHeight="false" outlineLevel="0" collapsed="false">
      <c r="A423" s="5" t="n">
        <v>404</v>
      </c>
      <c r="B423" s="25" t="n">
        <f aca="true">NORMSINV(RAND())</f>
        <v>0.215411636259642</v>
      </c>
      <c r="C423" s="25" t="n">
        <f aca="true">$C$4*B423+SQRT(1-$C$4^2)*NORMSINV(RAND())</f>
        <v>0.0972654769917986</v>
      </c>
      <c r="D423" s="25" t="n">
        <f aca="false">NORMSDIST(B423)</f>
        <v>0.585276800734975</v>
      </c>
      <c r="E423" s="25" t="n">
        <f aca="false">NORMSDIST(C423)</f>
        <v>0.538742214329394</v>
      </c>
      <c r="F423" s="23" t="n">
        <f aca="true">BETAINV(RAND(),T1_PERT!$F$5,T1_PERT!$G$5,T1_PERT!$C$5,T1_PERT!$E$5)</f>
        <v>3.19429099687378</v>
      </c>
      <c r="G423" s="23" t="n">
        <f aca="false">BETAINV(D423,T1_PERT!$F$6,T1_PERT!$G$6,T1_PERT!$C$6,T1_PERT!$E$6)</f>
        <v>5.52456468091457</v>
      </c>
      <c r="H423" s="23" t="n">
        <f aca="true">BETAINV(RAND(),T1_PERT!$F$7,T1_PERT!$G$7,T1_PERT!$C$7,T1_PERT!$E$7)</f>
        <v>6.07157129856683</v>
      </c>
      <c r="I423" s="23" t="n">
        <f aca="false">BETAINV(E423,T1_PERT!$F$8,T1_PERT!$G$8,T1_PERT!$C$8,T1_PERT!$E$8)</f>
        <v>5.33261974610884</v>
      </c>
      <c r="J423" s="23" t="n">
        <f aca="true">BETAINV(RAND(),T1_PERT!$F$9,T1_PERT!$G$9,T1_PERT!$C$9,T1_PERT!$E$9)</f>
        <v>4.57122161323594</v>
      </c>
      <c r="K423" s="23" t="n">
        <f aca="true">BETAINV(RAND(),T1_PERT!$F$10,T1_PERT!$G$10,T1_PERT!$C$10,T1_PERT!$E$10)</f>
        <v>2.52210141737501</v>
      </c>
      <c r="L423" s="23" t="n">
        <f aca="false">F423+G423+I423+K423</f>
        <v>16.5735768412722</v>
      </c>
      <c r="M423" s="23" t="n">
        <f aca="false">F423+H423+J423+K423</f>
        <v>16.3591853260516</v>
      </c>
      <c r="N423" s="23" t="n">
        <f aca="false">MAX(L423,M423)</f>
        <v>16.5735768412722</v>
      </c>
    </row>
    <row r="424" customFormat="false" ht="15" hidden="false" customHeight="false" outlineLevel="0" collapsed="false">
      <c r="A424" s="5" t="n">
        <v>405</v>
      </c>
      <c r="B424" s="25" t="n">
        <f aca="true">NORMSINV(RAND())</f>
        <v>-0.114310908492463</v>
      </c>
      <c r="C424" s="25" t="n">
        <f aca="true">$C$4*B424+SQRT(1-$C$4^2)*NORMSINV(RAND())</f>
        <v>-0.457796323769067</v>
      </c>
      <c r="D424" s="25" t="n">
        <f aca="false">NORMSDIST(B424)</f>
        <v>0.45449566772865</v>
      </c>
      <c r="E424" s="25" t="n">
        <f aca="false">NORMSDIST(C424)</f>
        <v>0.323549388602081</v>
      </c>
      <c r="F424" s="23" t="n">
        <f aca="true">BETAINV(RAND(),T1_PERT!$F$5,T1_PERT!$G$5,T1_PERT!$C$5,T1_PERT!$E$5)</f>
        <v>5.02179336911373</v>
      </c>
      <c r="G424" s="23" t="n">
        <f aca="false">BETAINV(D424,T1_PERT!$F$6,T1_PERT!$G$6,T1_PERT!$C$6,T1_PERT!$E$6)</f>
        <v>5.11501441343482</v>
      </c>
      <c r="H424" s="23" t="n">
        <f aca="true">BETAINV(RAND(),T1_PERT!$F$7,T1_PERT!$G$7,T1_PERT!$C$7,T1_PERT!$E$7)</f>
        <v>7.53447171695447</v>
      </c>
      <c r="I424" s="23" t="n">
        <f aca="false">BETAINV(E424,T1_PERT!$F$8,T1_PERT!$G$8,T1_PERT!$C$8,T1_PERT!$E$8)</f>
        <v>4.91711916946685</v>
      </c>
      <c r="J424" s="23" t="n">
        <f aca="true">BETAINV(RAND(),T1_PERT!$F$9,T1_PERT!$G$9,T1_PERT!$C$9,T1_PERT!$E$9)</f>
        <v>4.59082742842688</v>
      </c>
      <c r="K424" s="23" t="n">
        <f aca="true">BETAINV(RAND(),T1_PERT!$F$10,T1_PERT!$G$10,T1_PERT!$C$10,T1_PERT!$E$10)</f>
        <v>2.19258800984042</v>
      </c>
      <c r="L424" s="23" t="n">
        <f aca="false">F424+G424+I424+K424</f>
        <v>17.2465149618558</v>
      </c>
      <c r="M424" s="23" t="n">
        <f aca="false">F424+H424+J424+K424</f>
        <v>19.3396805243355</v>
      </c>
      <c r="N424" s="23" t="n">
        <f aca="false">MAX(L424,M424)</f>
        <v>19.3396805243355</v>
      </c>
    </row>
    <row r="425" customFormat="false" ht="15" hidden="false" customHeight="false" outlineLevel="0" collapsed="false">
      <c r="A425" s="5" t="n">
        <v>406</v>
      </c>
      <c r="B425" s="25" t="n">
        <f aca="true">NORMSINV(RAND())</f>
        <v>-0.506798586778696</v>
      </c>
      <c r="C425" s="25" t="n">
        <f aca="true">$C$4*B425+SQRT(1-$C$4^2)*NORMSINV(RAND())</f>
        <v>1.26531170254085</v>
      </c>
      <c r="D425" s="25" t="n">
        <f aca="false">NORMSDIST(B425)</f>
        <v>0.306148074019698</v>
      </c>
      <c r="E425" s="25" t="n">
        <f aca="false">NORMSDIST(C425)</f>
        <v>0.897120193416749</v>
      </c>
      <c r="F425" s="23" t="n">
        <f aca="true">BETAINV(RAND(),T1_PERT!$F$5,T1_PERT!$G$5,T1_PERT!$C$5,T1_PERT!$E$5)</f>
        <v>4.62603175570633</v>
      </c>
      <c r="G425" s="23" t="n">
        <f aca="false">BETAINV(D425,T1_PERT!$F$6,T1_PERT!$G$6,T1_PERT!$C$6,T1_PERT!$E$6)</f>
        <v>4.65945213401027</v>
      </c>
      <c r="H425" s="23" t="n">
        <f aca="true">BETAINV(RAND(),T1_PERT!$F$7,T1_PERT!$G$7,T1_PERT!$C$7,T1_PERT!$E$7)</f>
        <v>5.44383161327259</v>
      </c>
      <c r="I425" s="23" t="n">
        <f aca="false">BETAINV(E425,T1_PERT!$F$8,T1_PERT!$G$8,T1_PERT!$C$8,T1_PERT!$E$8)</f>
        <v>6.32199706995636</v>
      </c>
      <c r="J425" s="23" t="n">
        <f aca="true">BETAINV(RAND(),T1_PERT!$F$9,T1_PERT!$G$9,T1_PERT!$C$9,T1_PERT!$E$9)</f>
        <v>3.68842851180587</v>
      </c>
      <c r="K425" s="23" t="n">
        <f aca="true">BETAINV(RAND(),T1_PERT!$F$10,T1_PERT!$G$10,T1_PERT!$C$10,T1_PERT!$E$10)</f>
        <v>2.43207600648194</v>
      </c>
      <c r="L425" s="23" t="n">
        <f aca="false">F425+G425+I425+K425</f>
        <v>18.0395569661549</v>
      </c>
      <c r="M425" s="23" t="n">
        <f aca="false">F425+H425+J425+K425</f>
        <v>16.1903678872667</v>
      </c>
      <c r="N425" s="23" t="n">
        <f aca="false">MAX(L425,M425)</f>
        <v>18.0395569661549</v>
      </c>
    </row>
    <row r="426" customFormat="false" ht="15" hidden="false" customHeight="false" outlineLevel="0" collapsed="false">
      <c r="A426" s="5" t="n">
        <v>407</v>
      </c>
      <c r="B426" s="25" t="n">
        <f aca="true">NORMSINV(RAND())</f>
        <v>0.77835061563913</v>
      </c>
      <c r="C426" s="25" t="n">
        <f aca="true">$C$4*B426+SQRT(1-$C$4^2)*NORMSINV(RAND())</f>
        <v>1.91811879878548</v>
      </c>
      <c r="D426" s="25" t="n">
        <f aca="false">NORMSDIST(B426)</f>
        <v>0.781818828134587</v>
      </c>
      <c r="E426" s="25" t="n">
        <f aca="false">NORMSDIST(C426)</f>
        <v>0.972452025342132</v>
      </c>
      <c r="F426" s="23" t="n">
        <f aca="true">BETAINV(RAND(),T1_PERT!$F$5,T1_PERT!$G$5,T1_PERT!$C$5,T1_PERT!$E$5)</f>
        <v>4.45575314319585</v>
      </c>
      <c r="G426" s="23" t="n">
        <f aca="false">BETAINV(D426,T1_PERT!$F$6,T1_PERT!$G$6,T1_PERT!$C$6,T1_PERT!$E$6)</f>
        <v>6.24457359687081</v>
      </c>
      <c r="H426" s="23" t="n">
        <f aca="true">BETAINV(RAND(),T1_PERT!$F$7,T1_PERT!$G$7,T1_PERT!$C$7,T1_PERT!$E$7)</f>
        <v>6.56584444434048</v>
      </c>
      <c r="I426" s="23" t="n">
        <f aca="false">BETAINV(E426,T1_PERT!$F$8,T1_PERT!$G$8,T1_PERT!$C$8,T1_PERT!$E$8)</f>
        <v>6.83553650037349</v>
      </c>
      <c r="J426" s="23" t="n">
        <f aca="true">BETAINV(RAND(),T1_PERT!$F$9,T1_PERT!$G$9,T1_PERT!$C$9,T1_PERT!$E$9)</f>
        <v>4.25304588063687</v>
      </c>
      <c r="K426" s="23" t="n">
        <f aca="true">BETAINV(RAND(),T1_PERT!$F$10,T1_PERT!$G$10,T1_PERT!$C$10,T1_PERT!$E$10)</f>
        <v>1.99311715765429</v>
      </c>
      <c r="L426" s="23" t="n">
        <f aca="false">F426+G426+I426+K426</f>
        <v>19.5289803980944</v>
      </c>
      <c r="M426" s="23" t="n">
        <f aca="false">F426+H426+J426+K426</f>
        <v>17.2677606258275</v>
      </c>
      <c r="N426" s="23" t="n">
        <f aca="false">MAX(L426,M426)</f>
        <v>19.5289803980944</v>
      </c>
    </row>
    <row r="427" customFormat="false" ht="15" hidden="false" customHeight="false" outlineLevel="0" collapsed="false">
      <c r="A427" s="5" t="n">
        <v>408</v>
      </c>
      <c r="B427" s="25" t="n">
        <f aca="true">NORMSINV(RAND())</f>
        <v>1.17873950626523</v>
      </c>
      <c r="C427" s="25" t="n">
        <f aca="true">$C$4*B427+SQRT(1-$C$4^2)*NORMSINV(RAND())</f>
        <v>0.333145875893453</v>
      </c>
      <c r="D427" s="25" t="n">
        <f aca="false">NORMSDIST(B427)</f>
        <v>0.880749040384814</v>
      </c>
      <c r="E427" s="25" t="n">
        <f aca="false">NORMSDIST(C427)</f>
        <v>0.630487914314661</v>
      </c>
      <c r="F427" s="23" t="n">
        <f aca="true">BETAINV(RAND(),T1_PERT!$F$5,T1_PERT!$G$5,T1_PERT!$C$5,T1_PERT!$E$5)</f>
        <v>3.69976943893603</v>
      </c>
      <c r="G427" s="23" t="n">
        <f aca="false">BETAINV(D427,T1_PERT!$F$6,T1_PERT!$G$6,T1_PERT!$C$6,T1_PERT!$E$6)</f>
        <v>6.74345774418146</v>
      </c>
      <c r="H427" s="23" t="n">
        <f aca="true">BETAINV(RAND(),T1_PERT!$F$7,T1_PERT!$G$7,T1_PERT!$C$7,T1_PERT!$E$7)</f>
        <v>5.29290240950662</v>
      </c>
      <c r="I427" s="23" t="n">
        <f aca="false">BETAINV(E427,T1_PERT!$F$8,T1_PERT!$G$8,T1_PERT!$C$8,T1_PERT!$E$8)</f>
        <v>5.52630834453281</v>
      </c>
      <c r="J427" s="23" t="n">
        <f aca="true">BETAINV(RAND(),T1_PERT!$F$9,T1_PERT!$G$9,T1_PERT!$C$9,T1_PERT!$E$9)</f>
        <v>4.04538064157333</v>
      </c>
      <c r="K427" s="23" t="n">
        <f aca="true">BETAINV(RAND(),T1_PERT!$F$10,T1_PERT!$G$10,T1_PERT!$C$10,T1_PERT!$E$10)</f>
        <v>1.95190497574666</v>
      </c>
      <c r="L427" s="23" t="n">
        <f aca="false">F427+G427+I427+K427</f>
        <v>17.921440503397</v>
      </c>
      <c r="M427" s="23" t="n">
        <f aca="false">F427+H427+J427+K427</f>
        <v>14.9899574657626</v>
      </c>
      <c r="N427" s="23" t="n">
        <f aca="false">MAX(L427,M427)</f>
        <v>17.921440503397</v>
      </c>
    </row>
    <row r="428" customFormat="false" ht="15" hidden="false" customHeight="false" outlineLevel="0" collapsed="false">
      <c r="A428" s="5" t="n">
        <v>409</v>
      </c>
      <c r="B428" s="25" t="n">
        <f aca="true">NORMSINV(RAND())</f>
        <v>-1.50101346579345</v>
      </c>
      <c r="C428" s="25" t="n">
        <f aca="true">$C$4*B428+SQRT(1-$C$4^2)*NORMSINV(RAND())</f>
        <v>-0.990632698633958</v>
      </c>
      <c r="D428" s="25" t="n">
        <f aca="false">NORMSDIST(B428)</f>
        <v>0.0666760393598026</v>
      </c>
      <c r="E428" s="25" t="n">
        <f aca="false">NORMSDIST(C428)</f>
        <v>0.160932482496358</v>
      </c>
      <c r="F428" s="23" t="n">
        <f aca="true">BETAINV(RAND(),T1_PERT!$F$5,T1_PERT!$G$5,T1_PERT!$C$5,T1_PERT!$E$5)</f>
        <v>3.40222410190264</v>
      </c>
      <c r="G428" s="23" t="n">
        <f aca="false">BETAINV(D428,T1_PERT!$F$6,T1_PERT!$G$6,T1_PERT!$C$6,T1_PERT!$E$6)</f>
        <v>3.75357881723381</v>
      </c>
      <c r="H428" s="23" t="n">
        <f aca="true">BETAINV(RAND(),T1_PERT!$F$7,T1_PERT!$G$7,T1_PERT!$C$7,T1_PERT!$E$7)</f>
        <v>4.58025369001206</v>
      </c>
      <c r="I428" s="23" t="n">
        <f aca="false">BETAINV(E428,T1_PERT!$F$8,T1_PERT!$G$8,T1_PERT!$C$8,T1_PERT!$E$8)</f>
        <v>4.59159697205488</v>
      </c>
      <c r="J428" s="23" t="n">
        <f aca="true">BETAINV(RAND(),T1_PERT!$F$9,T1_PERT!$G$9,T1_PERT!$C$9,T1_PERT!$E$9)</f>
        <v>4.05479511943256</v>
      </c>
      <c r="K428" s="23" t="n">
        <f aca="true">BETAINV(RAND(),T1_PERT!$F$10,T1_PERT!$G$10,T1_PERT!$C$10,T1_PERT!$E$10)</f>
        <v>2.52105979025321</v>
      </c>
      <c r="L428" s="23" t="n">
        <f aca="false">F428+G428+I428+K428</f>
        <v>14.2684596814445</v>
      </c>
      <c r="M428" s="23" t="n">
        <f aca="false">F428+H428+J428+K428</f>
        <v>14.5583327016005</v>
      </c>
      <c r="N428" s="23" t="n">
        <f aca="false">MAX(L428,M428)</f>
        <v>14.5583327016005</v>
      </c>
    </row>
    <row r="429" customFormat="false" ht="15" hidden="false" customHeight="false" outlineLevel="0" collapsed="false">
      <c r="A429" s="5" t="n">
        <v>410</v>
      </c>
      <c r="B429" s="25" t="n">
        <f aca="true">NORMSINV(RAND())</f>
        <v>-0.0465710548004458</v>
      </c>
      <c r="C429" s="25" t="n">
        <f aca="true">$C$4*B429+SQRT(1-$C$4^2)*NORMSINV(RAND())</f>
        <v>-0.596784051834408</v>
      </c>
      <c r="D429" s="25" t="n">
        <f aca="false">NORMSDIST(B429)</f>
        <v>0.481427550956458</v>
      </c>
      <c r="E429" s="25" t="n">
        <f aca="false">NORMSDIST(C429)</f>
        <v>0.275325783510819</v>
      </c>
      <c r="F429" s="23" t="n">
        <f aca="true">BETAINV(RAND(),T1_PERT!$F$5,T1_PERT!$G$5,T1_PERT!$C$5,T1_PERT!$E$5)</f>
        <v>3.61458776696532</v>
      </c>
      <c r="G429" s="23" t="n">
        <f aca="false">BETAINV(D429,T1_PERT!$F$6,T1_PERT!$G$6,T1_PERT!$C$6,T1_PERT!$E$6)</f>
        <v>5.19757712330902</v>
      </c>
      <c r="H429" s="23" t="n">
        <f aca="true">BETAINV(RAND(),T1_PERT!$F$7,T1_PERT!$G$7,T1_PERT!$C$7,T1_PERT!$E$7)</f>
        <v>4.98373974305034</v>
      </c>
      <c r="I429" s="23" t="n">
        <f aca="false">BETAINV(E429,T1_PERT!$F$8,T1_PERT!$G$8,T1_PERT!$C$8,T1_PERT!$E$8)</f>
        <v>4.82453093928388</v>
      </c>
      <c r="J429" s="23" t="n">
        <f aca="true">BETAINV(RAND(),T1_PERT!$F$9,T1_PERT!$G$9,T1_PERT!$C$9,T1_PERT!$E$9)</f>
        <v>4.66637579839502</v>
      </c>
      <c r="K429" s="23" t="n">
        <f aca="true">BETAINV(RAND(),T1_PERT!$F$10,T1_PERT!$G$10,T1_PERT!$C$10,T1_PERT!$E$10)</f>
        <v>2.44462760064062</v>
      </c>
      <c r="L429" s="23" t="n">
        <f aca="false">F429+G429+I429+K429</f>
        <v>16.0813234301988</v>
      </c>
      <c r="M429" s="23" t="n">
        <f aca="false">F429+H429+J429+K429</f>
        <v>15.7093309090513</v>
      </c>
      <c r="N429" s="23" t="n">
        <f aca="false">MAX(L429,M429)</f>
        <v>16.0813234301988</v>
      </c>
    </row>
    <row r="430" customFormat="false" ht="15" hidden="false" customHeight="false" outlineLevel="0" collapsed="false">
      <c r="A430" s="5" t="n">
        <v>411</v>
      </c>
      <c r="B430" s="25" t="n">
        <f aca="true">NORMSINV(RAND())</f>
        <v>-0.798874476511538</v>
      </c>
      <c r="C430" s="25" t="n">
        <f aca="true">$C$4*B430+SQRT(1-$C$4^2)*NORMSINV(RAND())</f>
        <v>-1.1596219297838</v>
      </c>
      <c r="D430" s="25" t="n">
        <f aca="false">NORMSDIST(B430)</f>
        <v>0.212181599998485</v>
      </c>
      <c r="E430" s="25" t="n">
        <f aca="false">NORMSDIST(C430)</f>
        <v>0.123101384207542</v>
      </c>
      <c r="F430" s="23" t="n">
        <f aca="true">BETAINV(RAND(),T1_PERT!$F$5,T1_PERT!$G$5,T1_PERT!$C$5,T1_PERT!$E$5)</f>
        <v>4.06388904596839</v>
      </c>
      <c r="G430" s="23" t="n">
        <f aca="false">BETAINV(D430,T1_PERT!$F$6,T1_PERT!$G$6,T1_PERT!$C$6,T1_PERT!$E$6)</f>
        <v>4.35229830013491</v>
      </c>
      <c r="H430" s="23" t="n">
        <f aca="true">BETAINV(RAND(),T1_PERT!$F$7,T1_PERT!$G$7,T1_PERT!$C$7,T1_PERT!$E$7)</f>
        <v>4.75279243379927</v>
      </c>
      <c r="I430" s="23" t="n">
        <f aca="false">BETAINV(E430,T1_PERT!$F$8,T1_PERT!$G$8,T1_PERT!$C$8,T1_PERT!$E$8)</f>
        <v>4.50565138294984</v>
      </c>
      <c r="J430" s="23" t="n">
        <f aca="true">BETAINV(RAND(),T1_PERT!$F$9,T1_PERT!$G$9,T1_PERT!$C$9,T1_PERT!$E$9)</f>
        <v>3.54944969866271</v>
      </c>
      <c r="K430" s="23" t="n">
        <f aca="true">BETAINV(RAND(),T1_PERT!$F$10,T1_PERT!$G$10,T1_PERT!$C$10,T1_PERT!$E$10)</f>
        <v>1.65868676014899</v>
      </c>
      <c r="L430" s="23" t="n">
        <f aca="false">F430+G430+I430+K430</f>
        <v>14.5805254892021</v>
      </c>
      <c r="M430" s="23" t="n">
        <f aca="false">F430+H430+J430+K430</f>
        <v>14.0248179385794</v>
      </c>
      <c r="N430" s="23" t="n">
        <f aca="false">MAX(L430,M430)</f>
        <v>14.5805254892021</v>
      </c>
    </row>
    <row r="431" customFormat="false" ht="15" hidden="false" customHeight="false" outlineLevel="0" collapsed="false">
      <c r="A431" s="5" t="n">
        <v>412</v>
      </c>
      <c r="B431" s="25" t="n">
        <f aca="true">NORMSINV(RAND())</f>
        <v>-0.223795060027727</v>
      </c>
      <c r="C431" s="25" t="n">
        <f aca="true">$C$4*B431+SQRT(1-$C$4^2)*NORMSINV(RAND())</f>
        <v>0.0665948962661682</v>
      </c>
      <c r="D431" s="25" t="n">
        <f aca="false">NORMSDIST(B431)</f>
        <v>0.41145838700727</v>
      </c>
      <c r="E431" s="25" t="n">
        <f aca="false">NORMSDIST(C431)</f>
        <v>0.526547895541375</v>
      </c>
      <c r="F431" s="23" t="n">
        <f aca="true">BETAINV(RAND(),T1_PERT!$F$5,T1_PERT!$G$5,T1_PERT!$C$5,T1_PERT!$E$5)</f>
        <v>4.32828340513269</v>
      </c>
      <c r="G431" s="23" t="n">
        <f aca="false">BETAINV(D431,T1_PERT!$F$6,T1_PERT!$G$6,T1_PERT!$C$6,T1_PERT!$E$6)</f>
        <v>4.98375487144307</v>
      </c>
      <c r="H431" s="23" t="n">
        <f aca="true">BETAINV(RAND(),T1_PERT!$F$7,T1_PERT!$G$7,T1_PERT!$C$7,T1_PERT!$E$7)</f>
        <v>7.25128547526225</v>
      </c>
      <c r="I431" s="23" t="n">
        <f aca="false">BETAINV(E431,T1_PERT!$F$8,T1_PERT!$G$8,T1_PERT!$C$8,T1_PERT!$E$8)</f>
        <v>5.30804377145415</v>
      </c>
      <c r="J431" s="23" t="n">
        <f aca="true">BETAINV(RAND(),T1_PERT!$F$9,T1_PERT!$G$9,T1_PERT!$C$9,T1_PERT!$E$9)</f>
        <v>3.30944040518233</v>
      </c>
      <c r="K431" s="23" t="n">
        <f aca="true">BETAINV(RAND(),T1_PERT!$F$10,T1_PERT!$G$10,T1_PERT!$C$10,T1_PERT!$E$10)</f>
        <v>2.11456837965334</v>
      </c>
      <c r="L431" s="23" t="n">
        <f aca="false">F431+G431+I431+K431</f>
        <v>16.7346504276833</v>
      </c>
      <c r="M431" s="23" t="n">
        <f aca="false">F431+H431+J431+K431</f>
        <v>17.0035776652306</v>
      </c>
      <c r="N431" s="23" t="n">
        <f aca="false">MAX(L431,M431)</f>
        <v>17.0035776652306</v>
      </c>
    </row>
    <row r="432" customFormat="false" ht="15" hidden="false" customHeight="false" outlineLevel="0" collapsed="false">
      <c r="A432" s="5" t="n">
        <v>413</v>
      </c>
      <c r="B432" s="25" t="n">
        <f aca="true">NORMSINV(RAND())</f>
        <v>-1.10765875237485</v>
      </c>
      <c r="C432" s="25" t="n">
        <f aca="true">$C$4*B432+SQRT(1-$C$4^2)*NORMSINV(RAND())</f>
        <v>-0.983562768997654</v>
      </c>
      <c r="D432" s="25" t="n">
        <f aca="false">NORMSDIST(B432)</f>
        <v>0.134004609725443</v>
      </c>
      <c r="E432" s="25" t="n">
        <f aca="false">NORMSDIST(C432)</f>
        <v>0.162665269284687</v>
      </c>
      <c r="F432" s="23" t="n">
        <f aca="true">BETAINV(RAND(),T1_PERT!$F$5,T1_PERT!$G$5,T1_PERT!$C$5,T1_PERT!$E$5)</f>
        <v>3.59860441536647</v>
      </c>
      <c r="G432" s="23" t="n">
        <f aca="false">BETAINV(D432,T1_PERT!$F$6,T1_PERT!$G$6,T1_PERT!$C$6,T1_PERT!$E$6)</f>
        <v>4.06334415625074</v>
      </c>
      <c r="H432" s="23" t="n">
        <f aca="true">BETAINV(RAND(),T1_PERT!$F$7,T1_PERT!$G$7,T1_PERT!$C$7,T1_PERT!$E$7)</f>
        <v>4.45914912424209</v>
      </c>
      <c r="I432" s="23" t="n">
        <f aca="false">BETAINV(E432,T1_PERT!$F$8,T1_PERT!$G$8,T1_PERT!$C$8,T1_PERT!$E$8)</f>
        <v>4.59537855902964</v>
      </c>
      <c r="J432" s="23" t="n">
        <f aca="true">BETAINV(RAND(),T1_PERT!$F$9,T1_PERT!$G$9,T1_PERT!$C$9,T1_PERT!$E$9)</f>
        <v>3.59461788802072</v>
      </c>
      <c r="K432" s="23" t="n">
        <f aca="true">BETAINV(RAND(),T1_PERT!$F$10,T1_PERT!$G$10,T1_PERT!$C$10,T1_PERT!$E$10)</f>
        <v>1.82480799395896</v>
      </c>
      <c r="L432" s="23" t="n">
        <f aca="false">F432+G432+I432+K432</f>
        <v>14.0821351246058</v>
      </c>
      <c r="M432" s="23" t="n">
        <f aca="false">F432+H432+J432+K432</f>
        <v>13.4771794215883</v>
      </c>
      <c r="N432" s="23" t="n">
        <f aca="false">MAX(L432,M432)</f>
        <v>14.0821351246058</v>
      </c>
    </row>
    <row r="433" customFormat="false" ht="15" hidden="false" customHeight="false" outlineLevel="0" collapsed="false">
      <c r="A433" s="5" t="n">
        <v>414</v>
      </c>
      <c r="B433" s="25" t="n">
        <f aca="true">NORMSINV(RAND())</f>
        <v>-1.47951494315367</v>
      </c>
      <c r="C433" s="25" t="n">
        <f aca="true">$C$4*B433+SQRT(1-$C$4^2)*NORMSINV(RAND())</f>
        <v>-2.57236498174233</v>
      </c>
      <c r="D433" s="25" t="n">
        <f aca="false">NORMSDIST(B433)</f>
        <v>0.0695013702761382</v>
      </c>
      <c r="E433" s="25" t="n">
        <f aca="false">NORMSDIST(C433)</f>
        <v>0.00505031727189996</v>
      </c>
      <c r="F433" s="23" t="n">
        <f aca="true">BETAINV(RAND(),T1_PERT!$F$5,T1_PERT!$G$5,T1_PERT!$C$5,T1_PERT!$E$5)</f>
        <v>3.82584237474609</v>
      </c>
      <c r="G433" s="23" t="n">
        <f aca="false">BETAINV(D433,T1_PERT!$F$6,T1_PERT!$G$6,T1_PERT!$C$6,T1_PERT!$E$6)</f>
        <v>3.76877981578673</v>
      </c>
      <c r="H433" s="23" t="n">
        <f aca="true">BETAINV(RAND(),T1_PERT!$F$7,T1_PERT!$G$7,T1_PERT!$C$7,T1_PERT!$E$7)</f>
        <v>6.18753614883776</v>
      </c>
      <c r="I433" s="23" t="n">
        <f aca="false">BETAINV(E433,T1_PERT!$F$8,T1_PERT!$G$8,T1_PERT!$C$8,T1_PERT!$E$8)</f>
        <v>4.09199520159547</v>
      </c>
      <c r="J433" s="23" t="n">
        <f aca="true">BETAINV(RAND(),T1_PERT!$F$9,T1_PERT!$G$9,T1_PERT!$C$9,T1_PERT!$E$9)</f>
        <v>4.12474187896006</v>
      </c>
      <c r="K433" s="23" t="n">
        <f aca="true">BETAINV(RAND(),T1_PERT!$F$10,T1_PERT!$G$10,T1_PERT!$C$10,T1_PERT!$E$10)</f>
        <v>2.49702072861937</v>
      </c>
      <c r="L433" s="23" t="n">
        <f aca="false">F433+G433+I433+K433</f>
        <v>14.1836381207477</v>
      </c>
      <c r="M433" s="23" t="n">
        <f aca="false">F433+H433+J433+K433</f>
        <v>16.6351411311633</v>
      </c>
      <c r="N433" s="23" t="n">
        <f aca="false">MAX(L433,M433)</f>
        <v>16.6351411311633</v>
      </c>
    </row>
    <row r="434" customFormat="false" ht="15" hidden="false" customHeight="false" outlineLevel="0" collapsed="false">
      <c r="A434" s="5" t="n">
        <v>415</v>
      </c>
      <c r="B434" s="25" t="n">
        <f aca="true">NORMSINV(RAND())</f>
        <v>-1.48478444645117</v>
      </c>
      <c r="C434" s="25" t="n">
        <f aca="true">$C$4*B434+SQRT(1-$C$4^2)*NORMSINV(RAND())</f>
        <v>0.379261369014884</v>
      </c>
      <c r="D434" s="25" t="n">
        <f aca="false">NORMSDIST(B434)</f>
        <v>0.0688004666628675</v>
      </c>
      <c r="E434" s="25" t="n">
        <f aca="false">NORMSDIST(C434)</f>
        <v>0.647753108216371</v>
      </c>
      <c r="F434" s="23" t="n">
        <f aca="true">BETAINV(RAND(),T1_PERT!$F$5,T1_PERT!$G$5,T1_PERT!$C$5,T1_PERT!$E$5)</f>
        <v>4.08670538403263</v>
      </c>
      <c r="G434" s="23" t="n">
        <f aca="false">BETAINV(D434,T1_PERT!$F$6,T1_PERT!$G$6,T1_PERT!$C$6,T1_PERT!$E$6)</f>
        <v>3.76503540635256</v>
      </c>
      <c r="H434" s="23" t="n">
        <f aca="true">BETAINV(RAND(),T1_PERT!$F$7,T1_PERT!$G$7,T1_PERT!$C$7,T1_PERT!$E$7)</f>
        <v>5.53401858013972</v>
      </c>
      <c r="I434" s="23" t="n">
        <f aca="false">BETAINV(E434,T1_PERT!$F$8,T1_PERT!$G$8,T1_PERT!$C$8,T1_PERT!$E$8)</f>
        <v>5.56499282625494</v>
      </c>
      <c r="J434" s="23" t="n">
        <f aca="true">BETAINV(RAND(),T1_PERT!$F$9,T1_PERT!$G$9,T1_PERT!$C$9,T1_PERT!$E$9)</f>
        <v>4.30557151520012</v>
      </c>
      <c r="K434" s="23" t="n">
        <f aca="true">BETAINV(RAND(),T1_PERT!$F$10,T1_PERT!$G$10,T1_PERT!$C$10,T1_PERT!$E$10)</f>
        <v>2.166352899951</v>
      </c>
      <c r="L434" s="23" t="n">
        <f aca="false">F434+G434+I434+K434</f>
        <v>15.5830865165911</v>
      </c>
      <c r="M434" s="23" t="n">
        <f aca="false">F434+H434+J434+K434</f>
        <v>16.0926483793235</v>
      </c>
      <c r="N434" s="23" t="n">
        <f aca="false">MAX(L434,M434)</f>
        <v>16.0926483793235</v>
      </c>
    </row>
    <row r="435" customFormat="false" ht="15" hidden="false" customHeight="false" outlineLevel="0" collapsed="false">
      <c r="A435" s="5" t="n">
        <v>416</v>
      </c>
      <c r="B435" s="25" t="n">
        <f aca="true">NORMSINV(RAND())</f>
        <v>0.235613792074942</v>
      </c>
      <c r="C435" s="25" t="n">
        <f aca="true">$C$4*B435+SQRT(1-$C$4^2)*NORMSINV(RAND())</f>
        <v>0.037408362463374</v>
      </c>
      <c r="D435" s="25" t="n">
        <f aca="false">NORMSDIST(B435)</f>
        <v>0.593133814896032</v>
      </c>
      <c r="E435" s="25" t="n">
        <f aca="false">NORMSDIST(C435)</f>
        <v>0.51492029747123</v>
      </c>
      <c r="F435" s="23" t="n">
        <f aca="true">BETAINV(RAND(),T1_PERT!$F$5,T1_PERT!$G$5,T1_PERT!$C$5,T1_PERT!$E$5)</f>
        <v>4.83414331106074</v>
      </c>
      <c r="G435" s="23" t="n">
        <f aca="false">BETAINV(D435,T1_PERT!$F$6,T1_PERT!$G$6,T1_PERT!$C$6,T1_PERT!$E$6)</f>
        <v>5.55017442229893</v>
      </c>
      <c r="H435" s="23" t="n">
        <f aca="true">BETAINV(RAND(),T1_PERT!$F$7,T1_PERT!$G$7,T1_PERT!$C$7,T1_PERT!$E$7)</f>
        <v>5.08632292599308</v>
      </c>
      <c r="I435" s="23" t="n">
        <f aca="false">BETAINV(E435,T1_PERT!$F$8,T1_PERT!$G$8,T1_PERT!$C$8,T1_PERT!$E$8)</f>
        <v>5.28480538583295</v>
      </c>
      <c r="J435" s="23" t="n">
        <f aca="true">BETAINV(RAND(),T1_PERT!$F$9,T1_PERT!$G$9,T1_PERT!$C$9,T1_PERT!$E$9)</f>
        <v>3.43232214055112</v>
      </c>
      <c r="K435" s="23" t="n">
        <f aca="true">BETAINV(RAND(),T1_PERT!$F$10,T1_PERT!$G$10,T1_PERT!$C$10,T1_PERT!$E$10)</f>
        <v>2.32497117291874</v>
      </c>
      <c r="L435" s="23" t="n">
        <f aca="false">F435+G435+I435+K435</f>
        <v>17.9940942921114</v>
      </c>
      <c r="M435" s="23" t="n">
        <f aca="false">F435+H435+J435+K435</f>
        <v>15.6777595505237</v>
      </c>
      <c r="N435" s="23" t="n">
        <f aca="false">MAX(L435,M435)</f>
        <v>17.9940942921114</v>
      </c>
    </row>
    <row r="436" customFormat="false" ht="15" hidden="false" customHeight="false" outlineLevel="0" collapsed="false">
      <c r="A436" s="5" t="n">
        <v>417</v>
      </c>
      <c r="B436" s="25" t="n">
        <f aca="true">NORMSINV(RAND())</f>
        <v>-1.53780960008735</v>
      </c>
      <c r="C436" s="25" t="n">
        <f aca="true">$C$4*B436+SQRT(1-$C$4^2)*NORMSINV(RAND())</f>
        <v>-1.93342560118277</v>
      </c>
      <c r="D436" s="25" t="n">
        <f aca="false">NORMSDIST(B436)</f>
        <v>0.0620475878087436</v>
      </c>
      <c r="E436" s="25" t="n">
        <f aca="false">NORMSDIST(C436)</f>
        <v>0.0265918949984148</v>
      </c>
      <c r="F436" s="23" t="n">
        <f aca="true">BETAINV(RAND(),T1_PERT!$F$5,T1_PERT!$G$5,T1_PERT!$C$5,T1_PERT!$E$5)</f>
        <v>3.46216442344981</v>
      </c>
      <c r="G436" s="23" t="n">
        <f aca="false">BETAINV(D436,T1_PERT!$F$6,T1_PERT!$G$6,T1_PERT!$C$6,T1_PERT!$E$6)</f>
        <v>3.72802461386431</v>
      </c>
      <c r="H436" s="23" t="n">
        <f aca="true">BETAINV(RAND(),T1_PERT!$F$7,T1_PERT!$G$7,T1_PERT!$C$7,T1_PERT!$E$7)</f>
        <v>6.08111167311089</v>
      </c>
      <c r="I436" s="23" t="n">
        <f aca="false">BETAINV(E436,T1_PERT!$F$8,T1_PERT!$G$8,T1_PERT!$C$8,T1_PERT!$E$8)</f>
        <v>4.21798504280563</v>
      </c>
      <c r="J436" s="23" t="n">
        <f aca="true">BETAINV(RAND(),T1_PERT!$F$9,T1_PERT!$G$9,T1_PERT!$C$9,T1_PERT!$E$9)</f>
        <v>5.35238235822968</v>
      </c>
      <c r="K436" s="23" t="n">
        <f aca="true">BETAINV(RAND(),T1_PERT!$F$10,T1_PERT!$G$10,T1_PERT!$C$10,T1_PERT!$E$10)</f>
        <v>1.53539626746779</v>
      </c>
      <c r="L436" s="23" t="n">
        <f aca="false">F436+G436+I436+K436</f>
        <v>12.9435703475875</v>
      </c>
      <c r="M436" s="23" t="n">
        <f aca="false">F436+H436+J436+K436</f>
        <v>16.4310547222582</v>
      </c>
      <c r="N436" s="23" t="n">
        <f aca="false">MAX(L436,M436)</f>
        <v>16.4310547222582</v>
      </c>
    </row>
    <row r="437" customFormat="false" ht="15" hidden="false" customHeight="false" outlineLevel="0" collapsed="false">
      <c r="A437" s="5" t="n">
        <v>418</v>
      </c>
      <c r="B437" s="25" t="n">
        <f aca="true">NORMSINV(RAND())</f>
        <v>-0.112089790532541</v>
      </c>
      <c r="C437" s="25" t="n">
        <f aca="true">$C$4*B437+SQRT(1-$C$4^2)*NORMSINV(RAND())</f>
        <v>-0.238909151431967</v>
      </c>
      <c r="D437" s="25" t="n">
        <f aca="false">NORMSDIST(B437)</f>
        <v>0.455376106192683</v>
      </c>
      <c r="E437" s="25" t="n">
        <f aca="false">NORMSDIST(C437)</f>
        <v>0.40558801460207</v>
      </c>
      <c r="F437" s="23" t="n">
        <f aca="true">BETAINV(RAND(),T1_PERT!$F$5,T1_PERT!$G$5,T1_PERT!$C$5,T1_PERT!$E$5)</f>
        <v>3.23351981854029</v>
      </c>
      <c r="G437" s="23" t="n">
        <f aca="false">BETAINV(D437,T1_PERT!$F$6,T1_PERT!$G$6,T1_PERT!$C$6,T1_PERT!$E$6)</f>
        <v>5.11770603330384</v>
      </c>
      <c r="H437" s="23" t="n">
        <f aca="true">BETAINV(RAND(),T1_PERT!$F$7,T1_PERT!$G$7,T1_PERT!$C$7,T1_PERT!$E$7)</f>
        <v>6.41701441621178</v>
      </c>
      <c r="I437" s="23" t="n">
        <f aca="false">BETAINV(E437,T1_PERT!$F$8,T1_PERT!$G$8,T1_PERT!$C$8,T1_PERT!$E$8)</f>
        <v>5.07290277977107</v>
      </c>
      <c r="J437" s="23" t="n">
        <f aca="true">BETAINV(RAND(),T1_PERT!$F$9,T1_PERT!$G$9,T1_PERT!$C$9,T1_PERT!$E$9)</f>
        <v>3.98902822120229</v>
      </c>
      <c r="K437" s="23" t="n">
        <f aca="true">BETAINV(RAND(),T1_PERT!$F$10,T1_PERT!$G$10,T1_PERT!$C$10,T1_PERT!$E$10)</f>
        <v>1.44535883494028</v>
      </c>
      <c r="L437" s="23" t="n">
        <f aca="false">F437+G437+I437+K437</f>
        <v>14.8694874665555</v>
      </c>
      <c r="M437" s="23" t="n">
        <f aca="false">F437+H437+J437+K437</f>
        <v>15.0849212908946</v>
      </c>
      <c r="N437" s="23" t="n">
        <f aca="false">MAX(L437,M437)</f>
        <v>15.0849212908946</v>
      </c>
    </row>
    <row r="438" customFormat="false" ht="15" hidden="false" customHeight="false" outlineLevel="0" collapsed="false">
      <c r="A438" s="5" t="n">
        <v>419</v>
      </c>
      <c r="B438" s="25" t="n">
        <f aca="true">NORMSINV(RAND())</f>
        <v>0.240425397522048</v>
      </c>
      <c r="C438" s="25" t="n">
        <f aca="true">$C$4*B438+SQRT(1-$C$4^2)*NORMSINV(RAND())</f>
        <v>1.20422882107164</v>
      </c>
      <c r="D438" s="25" t="n">
        <f aca="false">NORMSDIST(B438)</f>
        <v>0.594999754423374</v>
      </c>
      <c r="E438" s="25" t="n">
        <f aca="false">NORMSDIST(C438)</f>
        <v>0.885749425372061</v>
      </c>
      <c r="F438" s="23" t="n">
        <f aca="true">BETAINV(RAND(),T1_PERT!$F$5,T1_PERT!$G$5,T1_PERT!$C$5,T1_PERT!$E$5)</f>
        <v>4.69424724362625</v>
      </c>
      <c r="G438" s="23" t="n">
        <f aca="false">BETAINV(D438,T1_PERT!$F$6,T1_PERT!$G$6,T1_PERT!$C$6,T1_PERT!$E$6)</f>
        <v>5.55628031844125</v>
      </c>
      <c r="H438" s="23" t="n">
        <f aca="true">BETAINV(RAND(),T1_PERT!$F$7,T1_PERT!$G$7,T1_PERT!$C$7,T1_PERT!$E$7)</f>
        <v>5.59029692222645</v>
      </c>
      <c r="I438" s="23" t="n">
        <f aca="false">BETAINV(E438,T1_PERT!$F$8,T1_PERT!$G$8,T1_PERT!$C$8,T1_PERT!$E$8)</f>
        <v>6.27072720695167</v>
      </c>
      <c r="J438" s="23" t="n">
        <f aca="true">BETAINV(RAND(),T1_PERT!$F$9,T1_PERT!$G$9,T1_PERT!$C$9,T1_PERT!$E$9)</f>
        <v>5.34991692103374</v>
      </c>
      <c r="K438" s="23" t="n">
        <f aca="true">BETAINV(RAND(),T1_PERT!$F$10,T1_PERT!$G$10,T1_PERT!$C$10,T1_PERT!$E$10)</f>
        <v>1.27395117627979</v>
      </c>
      <c r="L438" s="23" t="n">
        <f aca="false">F438+G438+I438+K438</f>
        <v>17.795205945299</v>
      </c>
      <c r="M438" s="23" t="n">
        <f aca="false">F438+H438+J438+K438</f>
        <v>16.9084122631662</v>
      </c>
      <c r="N438" s="23" t="n">
        <f aca="false">MAX(L438,M438)</f>
        <v>17.795205945299</v>
      </c>
    </row>
    <row r="439" customFormat="false" ht="15" hidden="false" customHeight="false" outlineLevel="0" collapsed="false">
      <c r="A439" s="5" t="n">
        <v>420</v>
      </c>
      <c r="B439" s="25" t="n">
        <f aca="true">NORMSINV(RAND())</f>
        <v>0.310799387677449</v>
      </c>
      <c r="C439" s="25" t="n">
        <f aca="true">$C$4*B439+SQRT(1-$C$4^2)*NORMSINV(RAND())</f>
        <v>-0.203448080287718</v>
      </c>
      <c r="D439" s="25" t="n">
        <f aca="false">NORMSDIST(B439)</f>
        <v>0.622023432394657</v>
      </c>
      <c r="E439" s="25" t="n">
        <f aca="false">NORMSDIST(C439)</f>
        <v>0.419392411440446</v>
      </c>
      <c r="F439" s="23" t="n">
        <f aca="true">BETAINV(RAND(),T1_PERT!$F$5,T1_PERT!$G$5,T1_PERT!$C$5,T1_PERT!$E$5)</f>
        <v>3.54498733395538</v>
      </c>
      <c r="G439" s="23" t="n">
        <f aca="false">BETAINV(D439,T1_PERT!$F$6,T1_PERT!$G$6,T1_PERT!$C$6,T1_PERT!$E$6)</f>
        <v>5.64583403649748</v>
      </c>
      <c r="H439" s="23" t="n">
        <f aca="true">BETAINV(RAND(),T1_PERT!$F$7,T1_PERT!$G$7,T1_PERT!$C$7,T1_PERT!$E$7)</f>
        <v>5.6942098025396</v>
      </c>
      <c r="I439" s="23" t="n">
        <f aca="false">BETAINV(E439,T1_PERT!$F$8,T1_PERT!$G$8,T1_PERT!$C$8,T1_PERT!$E$8)</f>
        <v>5.09920584629954</v>
      </c>
      <c r="J439" s="23" t="n">
        <f aca="true">BETAINV(RAND(),T1_PERT!$F$9,T1_PERT!$G$9,T1_PERT!$C$9,T1_PERT!$E$9)</f>
        <v>6.42852334169276</v>
      </c>
      <c r="K439" s="23" t="n">
        <f aca="true">BETAINV(RAND(),T1_PERT!$F$10,T1_PERT!$G$10,T1_PERT!$C$10,T1_PERT!$E$10)</f>
        <v>2.25751691513828</v>
      </c>
      <c r="L439" s="23" t="n">
        <f aca="false">F439+G439+I439+K439</f>
        <v>16.5475441318907</v>
      </c>
      <c r="M439" s="23" t="n">
        <f aca="false">F439+H439+J439+K439</f>
        <v>17.925237393326</v>
      </c>
      <c r="N439" s="23" t="n">
        <f aca="false">MAX(L439,M439)</f>
        <v>17.925237393326</v>
      </c>
    </row>
    <row r="440" customFormat="false" ht="15" hidden="false" customHeight="false" outlineLevel="0" collapsed="false">
      <c r="A440" s="5" t="n">
        <v>421</v>
      </c>
      <c r="B440" s="25" t="n">
        <f aca="true">NORMSINV(RAND())</f>
        <v>0.0654249090477932</v>
      </c>
      <c r="C440" s="25" t="n">
        <f aca="true">$C$4*B440+SQRT(1-$C$4^2)*NORMSINV(RAND())</f>
        <v>0.791303501600379</v>
      </c>
      <c r="D440" s="25" t="n">
        <f aca="false">NORMSDIST(B440)</f>
        <v>0.526082153994582</v>
      </c>
      <c r="E440" s="25" t="n">
        <f aca="false">NORMSDIST(C440)</f>
        <v>0.785616547211219</v>
      </c>
      <c r="F440" s="23" t="n">
        <f aca="true">BETAINV(RAND(),T1_PERT!$F$5,T1_PERT!$G$5,T1_PERT!$C$5,T1_PERT!$E$5)</f>
        <v>4.82345702748925</v>
      </c>
      <c r="G440" s="23" t="n">
        <f aca="false">BETAINV(D440,T1_PERT!$F$6,T1_PERT!$G$6,T1_PERT!$C$6,T1_PERT!$E$6)</f>
        <v>5.3360361103131</v>
      </c>
      <c r="H440" s="23" t="n">
        <f aca="true">BETAINV(RAND(),T1_PERT!$F$7,T1_PERT!$G$7,T1_PERT!$C$7,T1_PERT!$E$7)</f>
        <v>5.58336219039463</v>
      </c>
      <c r="I440" s="23" t="n">
        <f aca="false">BETAINV(E440,T1_PERT!$F$8,T1_PERT!$G$8,T1_PERT!$C$8,T1_PERT!$E$8)</f>
        <v>5.91738279263574</v>
      </c>
      <c r="J440" s="23" t="n">
        <f aca="true">BETAINV(RAND(),T1_PERT!$F$9,T1_PERT!$G$9,T1_PERT!$C$9,T1_PERT!$E$9)</f>
        <v>3.65866239438341</v>
      </c>
      <c r="K440" s="23" t="n">
        <f aca="true">BETAINV(RAND(),T1_PERT!$F$10,T1_PERT!$G$10,T1_PERT!$C$10,T1_PERT!$E$10)</f>
        <v>1.33610433014627</v>
      </c>
      <c r="L440" s="23" t="n">
        <f aca="false">F440+G440+I440+K440</f>
        <v>17.4129802605844</v>
      </c>
      <c r="M440" s="23" t="n">
        <f aca="false">F440+H440+J440+K440</f>
        <v>15.4015859424136</v>
      </c>
      <c r="N440" s="23" t="n">
        <f aca="false">MAX(L440,M440)</f>
        <v>17.4129802605844</v>
      </c>
    </row>
    <row r="441" customFormat="false" ht="15" hidden="false" customHeight="false" outlineLevel="0" collapsed="false">
      <c r="A441" s="5" t="n">
        <v>422</v>
      </c>
      <c r="B441" s="25" t="n">
        <f aca="true">NORMSINV(RAND())</f>
        <v>0.738075480387953</v>
      </c>
      <c r="C441" s="25" t="n">
        <f aca="true">$C$4*B441+SQRT(1-$C$4^2)*NORMSINV(RAND())</f>
        <v>-0.575996921076734</v>
      </c>
      <c r="D441" s="25" t="n">
        <f aca="false">NORMSDIST(B441)</f>
        <v>0.769765708608136</v>
      </c>
      <c r="E441" s="25" t="n">
        <f aca="false">NORMSDIST(C441)</f>
        <v>0.282308631351625</v>
      </c>
      <c r="F441" s="23" t="n">
        <f aca="true">BETAINV(RAND(),T1_PERT!$F$5,T1_PERT!$G$5,T1_PERT!$C$5,T1_PERT!$E$5)</f>
        <v>3.0239694669324</v>
      </c>
      <c r="G441" s="23" t="n">
        <f aca="false">BETAINV(D441,T1_PERT!$F$6,T1_PERT!$G$6,T1_PERT!$C$6,T1_PERT!$E$6)</f>
        <v>6.19324876187706</v>
      </c>
      <c r="H441" s="23" t="n">
        <f aca="true">BETAINV(RAND(),T1_PERT!$F$7,T1_PERT!$G$7,T1_PERT!$C$7,T1_PERT!$E$7)</f>
        <v>7.01766956660922</v>
      </c>
      <c r="I441" s="23" t="n">
        <f aca="false">BETAINV(E441,T1_PERT!$F$8,T1_PERT!$G$8,T1_PERT!$C$8,T1_PERT!$E$8)</f>
        <v>4.83804880321344</v>
      </c>
      <c r="J441" s="23" t="n">
        <f aca="true">BETAINV(RAND(),T1_PERT!$F$9,T1_PERT!$G$9,T1_PERT!$C$9,T1_PERT!$E$9)</f>
        <v>3.41523472507989</v>
      </c>
      <c r="K441" s="23" t="n">
        <f aca="true">BETAINV(RAND(),T1_PERT!$F$10,T1_PERT!$G$10,T1_PERT!$C$10,T1_PERT!$E$10)</f>
        <v>1.62782838365526</v>
      </c>
      <c r="L441" s="23" t="n">
        <f aca="false">F441+G441+I441+K441</f>
        <v>15.6830954156782</v>
      </c>
      <c r="M441" s="23" t="n">
        <f aca="false">F441+H441+J441+K441</f>
        <v>15.0847021422768</v>
      </c>
      <c r="N441" s="23" t="n">
        <f aca="false">MAX(L441,M441)</f>
        <v>15.6830954156782</v>
      </c>
    </row>
    <row r="442" customFormat="false" ht="15" hidden="false" customHeight="false" outlineLevel="0" collapsed="false">
      <c r="A442" s="5" t="n">
        <v>423</v>
      </c>
      <c r="B442" s="25" t="n">
        <f aca="true">NORMSINV(RAND())</f>
        <v>0.123979177691757</v>
      </c>
      <c r="C442" s="25" t="n">
        <f aca="true">$C$4*B442+SQRT(1-$C$4^2)*NORMSINV(RAND())</f>
        <v>-0.685247231200223</v>
      </c>
      <c r="D442" s="25" t="n">
        <f aca="false">NORMSDIST(B442)</f>
        <v>0.549334119177063</v>
      </c>
      <c r="E442" s="25" t="n">
        <f aca="false">NORMSDIST(C442)</f>
        <v>0.246593962094175</v>
      </c>
      <c r="F442" s="23" t="n">
        <f aca="true">BETAINV(RAND(),T1_PERT!$F$5,T1_PERT!$G$5,T1_PERT!$C$5,T1_PERT!$E$5)</f>
        <v>3.46509892354795</v>
      </c>
      <c r="G442" s="23" t="n">
        <f aca="false">BETAINV(D442,T1_PERT!$F$6,T1_PERT!$G$6,T1_PERT!$C$6,T1_PERT!$E$6)</f>
        <v>5.40926581651647</v>
      </c>
      <c r="H442" s="23" t="n">
        <f aca="true">BETAINV(RAND(),T1_PERT!$F$7,T1_PERT!$G$7,T1_PERT!$C$7,T1_PERT!$E$7)</f>
        <v>6.85615511707361</v>
      </c>
      <c r="I442" s="23" t="n">
        <f aca="false">BETAINV(E442,T1_PERT!$F$8,T1_PERT!$G$8,T1_PERT!$C$8,T1_PERT!$E$8)</f>
        <v>4.76833780871628</v>
      </c>
      <c r="J442" s="23" t="n">
        <f aca="true">BETAINV(RAND(),T1_PERT!$F$9,T1_PERT!$G$9,T1_PERT!$C$9,T1_PERT!$E$9)</f>
        <v>3.81017947960943</v>
      </c>
      <c r="K442" s="23" t="n">
        <f aca="true">BETAINV(RAND(),T1_PERT!$F$10,T1_PERT!$G$10,T1_PERT!$C$10,T1_PERT!$E$10)</f>
        <v>1.96664862736553</v>
      </c>
      <c r="L442" s="23" t="n">
        <f aca="false">F442+G442+I442+K442</f>
        <v>15.6093511761462</v>
      </c>
      <c r="M442" s="23" t="n">
        <f aca="false">F442+H442+J442+K442</f>
        <v>16.0980821475965</v>
      </c>
      <c r="N442" s="23" t="n">
        <f aca="false">MAX(L442,M442)</f>
        <v>16.0980821475965</v>
      </c>
    </row>
    <row r="443" customFormat="false" ht="15" hidden="false" customHeight="false" outlineLevel="0" collapsed="false">
      <c r="A443" s="5" t="n">
        <v>424</v>
      </c>
      <c r="B443" s="25" t="n">
        <f aca="true">NORMSINV(RAND())</f>
        <v>-0.271962114749241</v>
      </c>
      <c r="C443" s="25" t="n">
        <f aca="true">$C$4*B443+SQRT(1-$C$4^2)*NORMSINV(RAND())</f>
        <v>0.00181485500648612</v>
      </c>
      <c r="D443" s="25" t="n">
        <f aca="false">NORMSDIST(B443)</f>
        <v>0.392825574892466</v>
      </c>
      <c r="E443" s="25" t="n">
        <f aca="false">NORMSDIST(C443)</f>
        <v>0.500724021997434</v>
      </c>
      <c r="F443" s="23" t="n">
        <f aca="true">BETAINV(RAND(),T1_PERT!$F$5,T1_PERT!$G$5,T1_PERT!$C$5,T1_PERT!$E$5)</f>
        <v>3.29175810471066</v>
      </c>
      <c r="G443" s="23" t="n">
        <f aca="false">BETAINV(D443,T1_PERT!$F$6,T1_PERT!$G$6,T1_PERT!$C$6,T1_PERT!$E$6)</f>
        <v>4.92694841981228</v>
      </c>
      <c r="H443" s="23" t="n">
        <f aca="true">BETAINV(RAND(),T1_PERT!$F$7,T1_PERT!$G$7,T1_PERT!$C$7,T1_PERT!$E$7)</f>
        <v>6.2535836466019</v>
      </c>
      <c r="I443" s="23" t="n">
        <f aca="false">BETAINV(E443,T1_PERT!$F$8,T1_PERT!$G$8,T1_PERT!$C$8,T1_PERT!$E$8)</f>
        <v>5.25666916121773</v>
      </c>
      <c r="J443" s="23" t="n">
        <f aca="true">BETAINV(RAND(),T1_PERT!$F$9,T1_PERT!$G$9,T1_PERT!$C$9,T1_PERT!$E$9)</f>
        <v>4.84386234693348</v>
      </c>
      <c r="K443" s="23" t="n">
        <f aca="true">BETAINV(RAND(),T1_PERT!$F$10,T1_PERT!$G$10,T1_PERT!$C$10,T1_PERT!$E$10)</f>
        <v>1.72493897514825</v>
      </c>
      <c r="L443" s="23" t="n">
        <f aca="false">F443+G443+I443+K443</f>
        <v>15.2003146608889</v>
      </c>
      <c r="M443" s="23" t="n">
        <f aca="false">F443+H443+J443+K443</f>
        <v>16.1141430733943</v>
      </c>
      <c r="N443" s="23" t="n">
        <f aca="false">MAX(L443,M443)</f>
        <v>16.1141430733943</v>
      </c>
    </row>
    <row r="444" customFormat="false" ht="15" hidden="false" customHeight="false" outlineLevel="0" collapsed="false">
      <c r="A444" s="5" t="n">
        <v>425</v>
      </c>
      <c r="B444" s="25" t="n">
        <f aca="true">NORMSINV(RAND())</f>
        <v>1.13151551088596</v>
      </c>
      <c r="C444" s="25" t="n">
        <f aca="true">$C$4*B444+SQRT(1-$C$4^2)*NORMSINV(RAND())</f>
        <v>1.26634592828468</v>
      </c>
      <c r="D444" s="25" t="n">
        <f aca="false">NORMSDIST(B444)</f>
        <v>0.871080910639317</v>
      </c>
      <c r="E444" s="25" t="n">
        <f aca="false">NORMSDIST(C444)</f>
        <v>0.897305369755002</v>
      </c>
      <c r="F444" s="23" t="n">
        <f aca="true">BETAINV(RAND(),T1_PERT!$F$5,T1_PERT!$G$5,T1_PERT!$C$5,T1_PERT!$E$5)</f>
        <v>3.34637502561177</v>
      </c>
      <c r="G444" s="23" t="n">
        <f aca="false">BETAINV(D444,T1_PERT!$F$6,T1_PERT!$G$6,T1_PERT!$C$6,T1_PERT!$E$6)</f>
        <v>6.68604407267826</v>
      </c>
      <c r="H444" s="23" t="n">
        <f aca="true">BETAINV(RAND(),T1_PERT!$F$7,T1_PERT!$G$7,T1_PERT!$C$7,T1_PERT!$E$7)</f>
        <v>7.31684632276826</v>
      </c>
      <c r="I444" s="23" t="n">
        <f aca="false">BETAINV(E444,T1_PERT!$F$8,T1_PERT!$G$8,T1_PERT!$C$8,T1_PERT!$E$8)</f>
        <v>6.32286178003293</v>
      </c>
      <c r="J444" s="23" t="n">
        <f aca="true">BETAINV(RAND(),T1_PERT!$F$9,T1_PERT!$G$9,T1_PERT!$C$9,T1_PERT!$E$9)</f>
        <v>3.81150464913723</v>
      </c>
      <c r="K444" s="23" t="n">
        <f aca="true">BETAINV(RAND(),T1_PERT!$F$10,T1_PERT!$G$10,T1_PERT!$C$10,T1_PERT!$E$10)</f>
        <v>2.1245577829105</v>
      </c>
      <c r="L444" s="23" t="n">
        <f aca="false">F444+G444+I444+K444</f>
        <v>18.4798386612335</v>
      </c>
      <c r="M444" s="23" t="n">
        <f aca="false">F444+H444+J444+K444</f>
        <v>16.5992837804277</v>
      </c>
      <c r="N444" s="23" t="n">
        <f aca="false">MAX(L444,M444)</f>
        <v>18.4798386612335</v>
      </c>
    </row>
    <row r="445" customFormat="false" ht="15" hidden="false" customHeight="false" outlineLevel="0" collapsed="false">
      <c r="A445" s="5" t="n">
        <v>426</v>
      </c>
      <c r="B445" s="25" t="n">
        <f aca="true">NORMSINV(RAND())</f>
        <v>-1.10643395322825</v>
      </c>
      <c r="C445" s="25" t="n">
        <f aca="true">$C$4*B445+SQRT(1-$C$4^2)*NORMSINV(RAND())</f>
        <v>-1.77820220828503</v>
      </c>
      <c r="D445" s="25" t="n">
        <f aca="false">NORMSDIST(B445)</f>
        <v>0.134269368152667</v>
      </c>
      <c r="E445" s="25" t="n">
        <f aca="false">NORMSDIST(C445)</f>
        <v>0.0376853251980638</v>
      </c>
      <c r="F445" s="23" t="n">
        <f aca="true">BETAINV(RAND(),T1_PERT!$F$5,T1_PERT!$G$5,T1_PERT!$C$5,T1_PERT!$E$5)</f>
        <v>4.08157905238281</v>
      </c>
      <c r="G445" s="23" t="n">
        <f aca="false">BETAINV(D445,T1_PERT!$F$6,T1_PERT!$G$6,T1_PERT!$C$6,T1_PERT!$E$6)</f>
        <v>4.06441247995299</v>
      </c>
      <c r="H445" s="23" t="n">
        <f aca="true">BETAINV(RAND(),T1_PERT!$F$7,T1_PERT!$G$7,T1_PERT!$C$7,T1_PERT!$E$7)</f>
        <v>6.08399608296128</v>
      </c>
      <c r="I445" s="23" t="n">
        <f aca="false">BETAINV(E445,T1_PERT!$F$8,T1_PERT!$G$8,T1_PERT!$C$8,T1_PERT!$E$8)</f>
        <v>4.26249270029236</v>
      </c>
      <c r="J445" s="23" t="n">
        <f aca="true">BETAINV(RAND(),T1_PERT!$F$9,T1_PERT!$G$9,T1_PERT!$C$9,T1_PERT!$E$9)</f>
        <v>4.39806907203253</v>
      </c>
      <c r="K445" s="23" t="n">
        <f aca="true">BETAINV(RAND(),T1_PERT!$F$10,T1_PERT!$G$10,T1_PERT!$C$10,T1_PERT!$E$10)</f>
        <v>2.55086381325845</v>
      </c>
      <c r="L445" s="23" t="n">
        <f aca="false">F445+G445+I445+K445</f>
        <v>14.9593480458866</v>
      </c>
      <c r="M445" s="23" t="n">
        <f aca="false">F445+H445+J445+K445</f>
        <v>17.1145080206351</v>
      </c>
      <c r="N445" s="23" t="n">
        <f aca="false">MAX(L445,M445)</f>
        <v>17.1145080206351</v>
      </c>
    </row>
    <row r="446" customFormat="false" ht="15" hidden="false" customHeight="false" outlineLevel="0" collapsed="false">
      <c r="A446" s="5" t="n">
        <v>427</v>
      </c>
      <c r="B446" s="25" t="n">
        <f aca="true">NORMSINV(RAND())</f>
        <v>0.127526150513898</v>
      </c>
      <c r="C446" s="25" t="n">
        <f aca="true">$C$4*B446+SQRT(1-$C$4^2)*NORMSINV(RAND())</f>
        <v>0.896087485921493</v>
      </c>
      <c r="D446" s="25" t="n">
        <f aca="false">NORMSDIST(B446)</f>
        <v>0.550738011483948</v>
      </c>
      <c r="E446" s="25" t="n">
        <f aca="false">NORMSDIST(C446)</f>
        <v>0.814896979949819</v>
      </c>
      <c r="F446" s="23" t="n">
        <f aca="true">BETAINV(RAND(),T1_PERT!$F$5,T1_PERT!$G$5,T1_PERT!$C$5,T1_PERT!$E$5)</f>
        <v>5.01576410500728</v>
      </c>
      <c r="G446" s="23" t="n">
        <f aca="false">BETAINV(D446,T1_PERT!$F$6,T1_PERT!$G$6,T1_PERT!$C$6,T1_PERT!$E$6)</f>
        <v>5.41371814300519</v>
      </c>
      <c r="H446" s="23" t="n">
        <f aca="true">BETAINV(RAND(),T1_PERT!$F$7,T1_PERT!$G$7,T1_PERT!$C$7,T1_PERT!$E$7)</f>
        <v>4.94723425907886</v>
      </c>
      <c r="I446" s="23" t="n">
        <f aca="false">BETAINV(E446,T1_PERT!$F$8,T1_PERT!$G$8,T1_PERT!$C$8,T1_PERT!$E$8)</f>
        <v>6.00769998046967</v>
      </c>
      <c r="J446" s="23" t="n">
        <f aca="true">BETAINV(RAND(),T1_PERT!$F$9,T1_PERT!$G$9,T1_PERT!$C$9,T1_PERT!$E$9)</f>
        <v>4.16036380371094</v>
      </c>
      <c r="K446" s="23" t="n">
        <f aca="true">BETAINV(RAND(),T1_PERT!$F$10,T1_PERT!$G$10,T1_PERT!$C$10,T1_PERT!$E$10)</f>
        <v>1.71212458592232</v>
      </c>
      <c r="L446" s="23" t="n">
        <f aca="false">F446+G446+I446+K446</f>
        <v>18.1493068144045</v>
      </c>
      <c r="M446" s="23" t="n">
        <f aca="false">F446+H446+J446+K446</f>
        <v>15.8354867537194</v>
      </c>
      <c r="N446" s="23" t="n">
        <f aca="false">MAX(L446,M446)</f>
        <v>18.1493068144045</v>
      </c>
    </row>
    <row r="447" customFormat="false" ht="15" hidden="false" customHeight="false" outlineLevel="0" collapsed="false">
      <c r="A447" s="5" t="n">
        <v>428</v>
      </c>
      <c r="B447" s="25" t="n">
        <f aca="true">NORMSINV(RAND())</f>
        <v>-0.330633572673204</v>
      </c>
      <c r="C447" s="25" t="n">
        <f aca="true">$C$4*B447+SQRT(1-$C$4^2)*NORMSINV(RAND())</f>
        <v>-0.386931893704957</v>
      </c>
      <c r="D447" s="25" t="n">
        <f aca="false">NORMSDIST(B447)</f>
        <v>0.370460641912056</v>
      </c>
      <c r="E447" s="25" t="n">
        <f aca="false">NORMSDIST(C447)</f>
        <v>0.349403314456607</v>
      </c>
      <c r="F447" s="23" t="n">
        <f aca="true">BETAINV(RAND(),T1_PERT!$F$5,T1_PERT!$G$5,T1_PERT!$C$5,T1_PERT!$E$5)</f>
        <v>4.06619520517765</v>
      </c>
      <c r="G447" s="23" t="n">
        <f aca="false">BETAINV(D447,T1_PERT!$F$6,T1_PERT!$G$6,T1_PERT!$C$6,T1_PERT!$E$6)</f>
        <v>4.85859573859254</v>
      </c>
      <c r="H447" s="23" t="n">
        <f aca="true">BETAINV(RAND(),T1_PERT!$F$7,T1_PERT!$G$7,T1_PERT!$C$7,T1_PERT!$E$7)</f>
        <v>6.52991370130951</v>
      </c>
      <c r="I447" s="23" t="n">
        <f aca="false">BETAINV(E447,T1_PERT!$F$8,T1_PERT!$G$8,T1_PERT!$C$8,T1_PERT!$E$8)</f>
        <v>4.96626728873943</v>
      </c>
      <c r="J447" s="23" t="n">
        <f aca="true">BETAINV(RAND(),T1_PERT!$F$9,T1_PERT!$G$9,T1_PERT!$C$9,T1_PERT!$E$9)</f>
        <v>4.05869366477137</v>
      </c>
      <c r="K447" s="23" t="n">
        <f aca="true">BETAINV(RAND(),T1_PERT!$F$10,T1_PERT!$G$10,T1_PERT!$C$10,T1_PERT!$E$10)</f>
        <v>2.33482594135651</v>
      </c>
      <c r="L447" s="23" t="n">
        <f aca="false">F447+G447+I447+K447</f>
        <v>16.2258841738661</v>
      </c>
      <c r="M447" s="23" t="n">
        <f aca="false">F447+H447+J447+K447</f>
        <v>16.989628512615</v>
      </c>
      <c r="N447" s="23" t="n">
        <f aca="false">MAX(L447,M447)</f>
        <v>16.989628512615</v>
      </c>
    </row>
    <row r="448" customFormat="false" ht="15" hidden="false" customHeight="false" outlineLevel="0" collapsed="false">
      <c r="A448" s="5" t="n">
        <v>429</v>
      </c>
      <c r="B448" s="25" t="n">
        <f aca="true">NORMSINV(RAND())</f>
        <v>2.17276521374103</v>
      </c>
      <c r="C448" s="25" t="n">
        <f aca="true">$C$4*B448+SQRT(1-$C$4^2)*NORMSINV(RAND())</f>
        <v>1.70486362919948</v>
      </c>
      <c r="D448" s="25" t="n">
        <f aca="false">NORMSDIST(B448)</f>
        <v>0.985101003649108</v>
      </c>
      <c r="E448" s="25" t="n">
        <f aca="false">NORMSDIST(C448)</f>
        <v>0.955890069476725</v>
      </c>
      <c r="F448" s="23" t="n">
        <f aca="true">BETAINV(RAND(),T1_PERT!$F$5,T1_PERT!$G$5,T1_PERT!$C$5,T1_PERT!$E$5)</f>
        <v>4.4138158542513</v>
      </c>
      <c r="G448" s="23" t="n">
        <f aca="false">BETAINV(D448,T1_PERT!$F$6,T1_PERT!$G$6,T1_PERT!$C$6,T1_PERT!$E$6)</f>
        <v>7.80069899893208</v>
      </c>
      <c r="H448" s="23" t="n">
        <f aca="true">BETAINV(RAND(),T1_PERT!$F$7,T1_PERT!$G$7,T1_PERT!$C$7,T1_PERT!$E$7)</f>
        <v>6.726424265615</v>
      </c>
      <c r="I448" s="23" t="n">
        <f aca="false">BETAINV(E448,T1_PERT!$F$8,T1_PERT!$G$8,T1_PERT!$C$8,T1_PERT!$E$8)</f>
        <v>6.67612655395561</v>
      </c>
      <c r="J448" s="23" t="n">
        <f aca="true">BETAINV(RAND(),T1_PERT!$F$9,T1_PERT!$G$9,T1_PERT!$C$9,T1_PERT!$E$9)</f>
        <v>4.53077342948582</v>
      </c>
      <c r="K448" s="23" t="n">
        <f aca="true">BETAINV(RAND(),T1_PERT!$F$10,T1_PERT!$G$10,T1_PERT!$C$10,T1_PERT!$E$10)</f>
        <v>2.44872989374846</v>
      </c>
      <c r="L448" s="23" t="n">
        <f aca="false">F448+G448+I448+K448</f>
        <v>21.3393713008874</v>
      </c>
      <c r="M448" s="23" t="n">
        <f aca="false">F448+H448+J448+K448</f>
        <v>18.1197434431006</v>
      </c>
      <c r="N448" s="23" t="n">
        <f aca="false">MAX(L448,M448)</f>
        <v>21.3393713008874</v>
      </c>
    </row>
    <row r="449" customFormat="false" ht="15" hidden="false" customHeight="false" outlineLevel="0" collapsed="false">
      <c r="A449" s="5" t="n">
        <v>430</v>
      </c>
      <c r="B449" s="25" t="n">
        <f aca="true">NORMSINV(RAND())</f>
        <v>0.680762331992401</v>
      </c>
      <c r="C449" s="25" t="n">
        <f aca="true">$C$4*B449+SQRT(1-$C$4^2)*NORMSINV(RAND())</f>
        <v>0.658354731597009</v>
      </c>
      <c r="D449" s="25" t="n">
        <f aca="false">NORMSDIST(B449)</f>
        <v>0.751989055880069</v>
      </c>
      <c r="E449" s="25" t="n">
        <f aca="false">NORMSDIST(C449)</f>
        <v>0.744844891764127</v>
      </c>
      <c r="F449" s="23" t="n">
        <f aca="true">BETAINV(RAND(),T1_PERT!$F$5,T1_PERT!$G$5,T1_PERT!$C$5,T1_PERT!$E$5)</f>
        <v>3.92217591550328</v>
      </c>
      <c r="G449" s="23" t="n">
        <f aca="false">BETAINV(D449,T1_PERT!$F$6,T1_PERT!$G$6,T1_PERT!$C$6,T1_PERT!$E$6)</f>
        <v>6.12000799533317</v>
      </c>
      <c r="H449" s="23" t="n">
        <f aca="true">BETAINV(RAND(),T1_PERT!$F$7,T1_PERT!$G$7,T1_PERT!$C$7,T1_PERT!$E$7)</f>
        <v>5.70322317544736</v>
      </c>
      <c r="I449" s="23" t="n">
        <f aca="false">BETAINV(E449,T1_PERT!$F$8,T1_PERT!$G$8,T1_PERT!$C$8,T1_PERT!$E$8)</f>
        <v>5.80284127402579</v>
      </c>
      <c r="J449" s="23" t="n">
        <f aca="true">BETAINV(RAND(),T1_PERT!$F$9,T1_PERT!$G$9,T1_PERT!$C$9,T1_PERT!$E$9)</f>
        <v>3.43542669497201</v>
      </c>
      <c r="K449" s="23" t="n">
        <f aca="true">BETAINV(RAND(),T1_PERT!$F$10,T1_PERT!$G$10,T1_PERT!$C$10,T1_PERT!$E$10)</f>
        <v>2.38221713800476</v>
      </c>
      <c r="L449" s="23" t="n">
        <f aca="false">F449+G449+I449+K449</f>
        <v>18.227242322867</v>
      </c>
      <c r="M449" s="23" t="n">
        <f aca="false">F449+H449+J449+K449</f>
        <v>15.4430429239274</v>
      </c>
      <c r="N449" s="23" t="n">
        <f aca="false">MAX(L449,M449)</f>
        <v>18.227242322867</v>
      </c>
    </row>
    <row r="450" customFormat="false" ht="15" hidden="false" customHeight="false" outlineLevel="0" collapsed="false">
      <c r="A450" s="5" t="n">
        <v>431</v>
      </c>
      <c r="B450" s="25" t="n">
        <f aca="true">NORMSINV(RAND())</f>
        <v>0.571611831661386</v>
      </c>
      <c r="C450" s="25" t="n">
        <f aca="true">$C$4*B450+SQRT(1-$C$4^2)*NORMSINV(RAND())</f>
        <v>1.23042000954065</v>
      </c>
      <c r="D450" s="25" t="n">
        <f aca="false">NORMSDIST(B450)</f>
        <v>0.716207511001264</v>
      </c>
      <c r="E450" s="25" t="n">
        <f aca="false">NORMSDIST(C450)</f>
        <v>0.890730067924129</v>
      </c>
      <c r="F450" s="23" t="n">
        <f aca="true">BETAINV(RAND(),T1_PERT!$F$5,T1_PERT!$G$5,T1_PERT!$C$5,T1_PERT!$E$5)</f>
        <v>4.46955299893663</v>
      </c>
      <c r="G450" s="23" t="n">
        <f aca="false">BETAINV(D450,T1_PERT!$F$6,T1_PERT!$G$6,T1_PERT!$C$6,T1_PERT!$E$6)</f>
        <v>5.98008259926351</v>
      </c>
      <c r="H450" s="23" t="n">
        <f aca="true">BETAINV(RAND(),T1_PERT!$F$7,T1_PERT!$G$7,T1_PERT!$C$7,T1_PERT!$E$7)</f>
        <v>6.69407948137339</v>
      </c>
      <c r="I450" s="23" t="n">
        <f aca="false">BETAINV(E450,T1_PERT!$F$8,T1_PERT!$G$8,T1_PERT!$C$8,T1_PERT!$E$8)</f>
        <v>6.29275745853502</v>
      </c>
      <c r="J450" s="23" t="n">
        <f aca="true">BETAINV(RAND(),T1_PERT!$F$9,T1_PERT!$G$9,T1_PERT!$C$9,T1_PERT!$E$9)</f>
        <v>3.4280602118826</v>
      </c>
      <c r="K450" s="23" t="n">
        <f aca="true">BETAINV(RAND(),T1_PERT!$F$10,T1_PERT!$G$10,T1_PERT!$C$10,T1_PERT!$E$10)</f>
        <v>1.99354027961729</v>
      </c>
      <c r="L450" s="23" t="n">
        <f aca="false">F450+G450+I450+K450</f>
        <v>18.7359333363525</v>
      </c>
      <c r="M450" s="23" t="n">
        <f aca="false">F450+H450+J450+K450</f>
        <v>16.5852329718099</v>
      </c>
      <c r="N450" s="23" t="n">
        <f aca="false">MAX(L450,M450)</f>
        <v>18.7359333363525</v>
      </c>
    </row>
    <row r="451" customFormat="false" ht="15" hidden="false" customHeight="false" outlineLevel="0" collapsed="false">
      <c r="A451" s="5" t="n">
        <v>432</v>
      </c>
      <c r="B451" s="25" t="n">
        <f aca="true">NORMSINV(RAND())</f>
        <v>0.521174455868475</v>
      </c>
      <c r="C451" s="25" t="n">
        <f aca="true">$C$4*B451+SQRT(1-$C$4^2)*NORMSINV(RAND())</f>
        <v>-0.593370272269657</v>
      </c>
      <c r="D451" s="25" t="n">
        <f aca="false">NORMSDIST(B451)</f>
        <v>0.698877376481244</v>
      </c>
      <c r="E451" s="25" t="n">
        <f aca="false">NORMSDIST(C451)</f>
        <v>0.276466689635654</v>
      </c>
      <c r="F451" s="23" t="n">
        <f aca="true">BETAINV(RAND(),T1_PERT!$F$5,T1_PERT!$G$5,T1_PERT!$C$5,T1_PERT!$E$5)</f>
        <v>3.93112865245164</v>
      </c>
      <c r="G451" s="23" t="n">
        <f aca="false">BETAINV(D451,T1_PERT!$F$6,T1_PERT!$G$6,T1_PERT!$C$6,T1_PERT!$E$6)</f>
        <v>5.91533194613803</v>
      </c>
      <c r="H451" s="23" t="n">
        <f aca="true">BETAINV(RAND(),T1_PERT!$F$7,T1_PERT!$G$7,T1_PERT!$C$7,T1_PERT!$E$7)</f>
        <v>4.86396850622329</v>
      </c>
      <c r="I451" s="23" t="n">
        <f aca="false">BETAINV(E451,T1_PERT!$F$8,T1_PERT!$G$8,T1_PERT!$C$8,T1_PERT!$E$8)</f>
        <v>4.82674281705572</v>
      </c>
      <c r="J451" s="23" t="n">
        <f aca="true">BETAINV(RAND(),T1_PERT!$F$9,T1_PERT!$G$9,T1_PERT!$C$9,T1_PERT!$E$9)</f>
        <v>4.0866820410039</v>
      </c>
      <c r="K451" s="23" t="n">
        <f aca="true">BETAINV(RAND(),T1_PERT!$F$10,T1_PERT!$G$10,T1_PERT!$C$10,T1_PERT!$E$10)</f>
        <v>1.76822066573866</v>
      </c>
      <c r="L451" s="23" t="n">
        <f aca="false">F451+G451+I451+K451</f>
        <v>16.441424081384</v>
      </c>
      <c r="M451" s="23" t="n">
        <f aca="false">F451+H451+J451+K451</f>
        <v>14.6499998654175</v>
      </c>
      <c r="N451" s="23" t="n">
        <f aca="false">MAX(L451,M451)</f>
        <v>16.441424081384</v>
      </c>
    </row>
    <row r="452" customFormat="false" ht="15" hidden="false" customHeight="false" outlineLevel="0" collapsed="false">
      <c r="A452" s="5" t="n">
        <v>433</v>
      </c>
      <c r="B452" s="25" t="n">
        <f aca="true">NORMSINV(RAND())</f>
        <v>-0.766875836689976</v>
      </c>
      <c r="C452" s="25" t="n">
        <f aca="true">$C$4*B452+SQRT(1-$C$4^2)*NORMSINV(RAND())</f>
        <v>0.846564030003106</v>
      </c>
      <c r="D452" s="25" t="n">
        <f aca="false">NORMSDIST(B452)</f>
        <v>0.221577670708038</v>
      </c>
      <c r="E452" s="25" t="n">
        <f aca="false">NORMSDIST(C452)</f>
        <v>0.801380914883581</v>
      </c>
      <c r="F452" s="23" t="n">
        <f aca="true">BETAINV(RAND(),T1_PERT!$F$5,T1_PERT!$G$5,T1_PERT!$C$5,T1_PERT!$E$5)</f>
        <v>5.44943414877778</v>
      </c>
      <c r="G452" s="23" t="n">
        <f aca="false">BETAINV(D452,T1_PERT!$F$6,T1_PERT!$G$6,T1_PERT!$C$6,T1_PERT!$E$6)</f>
        <v>4.38442038376892</v>
      </c>
      <c r="H452" s="23" t="n">
        <f aca="true">BETAINV(RAND(),T1_PERT!$F$7,T1_PERT!$G$7,T1_PERT!$C$7,T1_PERT!$E$7)</f>
        <v>3.18849035629702</v>
      </c>
      <c r="I452" s="23" t="n">
        <f aca="false">BETAINV(E452,T1_PERT!$F$8,T1_PERT!$G$8,T1_PERT!$C$8,T1_PERT!$E$8)</f>
        <v>5.96503027436431</v>
      </c>
      <c r="J452" s="23" t="n">
        <f aca="true">BETAINV(RAND(),T1_PERT!$F$9,T1_PERT!$G$9,T1_PERT!$C$9,T1_PERT!$E$9)</f>
        <v>4.42788363602312</v>
      </c>
      <c r="K452" s="23" t="n">
        <f aca="true">BETAINV(RAND(),T1_PERT!$F$10,T1_PERT!$G$10,T1_PERT!$C$10,T1_PERT!$E$10)</f>
        <v>2.22017099076601</v>
      </c>
      <c r="L452" s="23" t="n">
        <f aca="false">F452+G452+I452+K452</f>
        <v>18.019055797677</v>
      </c>
      <c r="M452" s="23" t="n">
        <f aca="false">F452+H452+J452+K452</f>
        <v>15.2859791318639</v>
      </c>
      <c r="N452" s="23" t="n">
        <f aca="false">MAX(L452,M452)</f>
        <v>18.019055797677</v>
      </c>
    </row>
    <row r="453" customFormat="false" ht="15" hidden="false" customHeight="false" outlineLevel="0" collapsed="false">
      <c r="A453" s="5" t="n">
        <v>434</v>
      </c>
      <c r="B453" s="25" t="n">
        <f aca="true">NORMSINV(RAND())</f>
        <v>0.793535371576571</v>
      </c>
      <c r="C453" s="25" t="n">
        <f aca="true">$C$4*B453+SQRT(1-$C$4^2)*NORMSINV(RAND())</f>
        <v>1.1682612098808</v>
      </c>
      <c r="D453" s="25" t="n">
        <f aca="false">NORMSDIST(B453)</f>
        <v>0.786267015257679</v>
      </c>
      <c r="E453" s="25" t="n">
        <f aca="false">NORMSDIST(C453)</f>
        <v>0.878649291511004</v>
      </c>
      <c r="F453" s="23" t="n">
        <f aca="true">BETAINV(RAND(),T1_PERT!$F$5,T1_PERT!$G$5,T1_PERT!$C$5,T1_PERT!$E$5)</f>
        <v>4.45237600053193</v>
      </c>
      <c r="G453" s="23" t="n">
        <f aca="false">BETAINV(D453,T1_PERT!$F$6,T1_PERT!$G$6,T1_PERT!$C$6,T1_PERT!$E$6)</f>
        <v>6.26388825063245</v>
      </c>
      <c r="H453" s="23" t="n">
        <f aca="true">BETAINV(RAND(),T1_PERT!$F$7,T1_PERT!$G$7,T1_PERT!$C$7,T1_PERT!$E$7)</f>
        <v>7.42404480744027</v>
      </c>
      <c r="I453" s="23" t="n">
        <f aca="false">BETAINV(E453,T1_PERT!$F$8,T1_PERT!$G$8,T1_PERT!$C$8,T1_PERT!$E$8)</f>
        <v>6.24036736509519</v>
      </c>
      <c r="J453" s="23" t="n">
        <f aca="true">BETAINV(RAND(),T1_PERT!$F$9,T1_PERT!$G$9,T1_PERT!$C$9,T1_PERT!$E$9)</f>
        <v>3.63464956533119</v>
      </c>
      <c r="K453" s="23" t="n">
        <f aca="true">BETAINV(RAND(),T1_PERT!$F$10,T1_PERT!$G$10,T1_PERT!$C$10,T1_PERT!$E$10)</f>
        <v>2.71859769418599</v>
      </c>
      <c r="L453" s="23" t="n">
        <f aca="false">F453+G453+I453+K453</f>
        <v>19.6752293104456</v>
      </c>
      <c r="M453" s="23" t="n">
        <f aca="false">F453+H453+J453+K453</f>
        <v>18.2296680674894</v>
      </c>
      <c r="N453" s="23" t="n">
        <f aca="false">MAX(L453,M453)</f>
        <v>19.6752293104456</v>
      </c>
    </row>
    <row r="454" customFormat="false" ht="15" hidden="false" customHeight="false" outlineLevel="0" collapsed="false">
      <c r="A454" s="5" t="n">
        <v>435</v>
      </c>
      <c r="B454" s="25" t="n">
        <f aca="true">NORMSINV(RAND())</f>
        <v>0.0424962954314414</v>
      </c>
      <c r="C454" s="25" t="n">
        <f aca="true">$C$4*B454+SQRT(1-$C$4^2)*NORMSINV(RAND())</f>
        <v>0.0565322005049163</v>
      </c>
      <c r="D454" s="25" t="n">
        <f aca="false">NORMSDIST(B454)</f>
        <v>0.516948467549083</v>
      </c>
      <c r="E454" s="25" t="n">
        <f aca="false">NORMSDIST(C454)</f>
        <v>0.522541077880141</v>
      </c>
      <c r="F454" s="23" t="n">
        <f aca="true">BETAINV(RAND(),T1_PERT!$F$5,T1_PERT!$G$5,T1_PERT!$C$5,T1_PERT!$E$5)</f>
        <v>3.9442292923103</v>
      </c>
      <c r="G454" s="23" t="n">
        <f aca="false">BETAINV(D454,T1_PERT!$F$6,T1_PERT!$G$6,T1_PERT!$C$6,T1_PERT!$E$6)</f>
        <v>5.307508779329</v>
      </c>
      <c r="H454" s="23" t="n">
        <f aca="true">BETAINV(RAND(),T1_PERT!$F$7,T1_PERT!$G$7,T1_PERT!$C$7,T1_PERT!$E$7)</f>
        <v>3.44309766915587</v>
      </c>
      <c r="I454" s="23" t="n">
        <f aca="false">BETAINV(E454,T1_PERT!$F$8,T1_PERT!$G$8,T1_PERT!$C$8,T1_PERT!$E$8)</f>
        <v>5.30001520986385</v>
      </c>
      <c r="J454" s="23" t="n">
        <f aca="true">BETAINV(RAND(),T1_PERT!$F$9,T1_PERT!$G$9,T1_PERT!$C$9,T1_PERT!$E$9)</f>
        <v>4.12395237322856</v>
      </c>
      <c r="K454" s="23" t="n">
        <f aca="true">BETAINV(RAND(),T1_PERT!$F$10,T1_PERT!$G$10,T1_PERT!$C$10,T1_PERT!$E$10)</f>
        <v>1.96005564843309</v>
      </c>
      <c r="L454" s="23" t="n">
        <f aca="false">F454+G454+I454+K454</f>
        <v>16.5118089299362</v>
      </c>
      <c r="M454" s="23" t="n">
        <f aca="false">F454+H454+J454+K454</f>
        <v>13.4713349831278</v>
      </c>
      <c r="N454" s="23" t="n">
        <f aca="false">MAX(L454,M454)</f>
        <v>16.5118089299362</v>
      </c>
    </row>
    <row r="455" customFormat="false" ht="15" hidden="false" customHeight="false" outlineLevel="0" collapsed="false">
      <c r="A455" s="5" t="n">
        <v>436</v>
      </c>
      <c r="B455" s="25" t="n">
        <f aca="true">NORMSINV(RAND())</f>
        <v>-1.14328859298959</v>
      </c>
      <c r="C455" s="25" t="n">
        <f aca="true">$C$4*B455+SQRT(1-$C$4^2)*NORMSINV(RAND())</f>
        <v>-1.15430467226402</v>
      </c>
      <c r="D455" s="25" t="n">
        <f aca="false">NORMSDIST(B455)</f>
        <v>0.126459394758117</v>
      </c>
      <c r="E455" s="25" t="n">
        <f aca="false">NORMSDIST(C455)</f>
        <v>0.124187640827952</v>
      </c>
      <c r="F455" s="23" t="n">
        <f aca="true">BETAINV(RAND(),T1_PERT!$F$5,T1_PERT!$G$5,T1_PERT!$C$5,T1_PERT!$E$5)</f>
        <v>3.9689657926642</v>
      </c>
      <c r="G455" s="23" t="n">
        <f aca="false">BETAINV(D455,T1_PERT!$F$6,T1_PERT!$G$6,T1_PERT!$C$6,T1_PERT!$E$6)</f>
        <v>4.03254463156752</v>
      </c>
      <c r="H455" s="23" t="n">
        <f aca="true">BETAINV(RAND(),T1_PERT!$F$7,T1_PERT!$G$7,T1_PERT!$C$7,T1_PERT!$E$7)</f>
        <v>5.76341769096264</v>
      </c>
      <c r="I455" s="23" t="n">
        <f aca="false">BETAINV(E455,T1_PERT!$F$8,T1_PERT!$G$8,T1_PERT!$C$8,T1_PERT!$E$8)</f>
        <v>4.50822550301945</v>
      </c>
      <c r="J455" s="23" t="n">
        <f aca="true">BETAINV(RAND(),T1_PERT!$F$9,T1_PERT!$G$9,T1_PERT!$C$9,T1_PERT!$E$9)</f>
        <v>3.0659316695206</v>
      </c>
      <c r="K455" s="23" t="n">
        <f aca="true">BETAINV(RAND(),T1_PERT!$F$10,T1_PERT!$G$10,T1_PERT!$C$10,T1_PERT!$E$10)</f>
        <v>2.24440429079102</v>
      </c>
      <c r="L455" s="23" t="n">
        <f aca="false">F455+G455+I455+K455</f>
        <v>14.7541402180422</v>
      </c>
      <c r="M455" s="23" t="n">
        <f aca="false">F455+H455+J455+K455</f>
        <v>15.0427194439385</v>
      </c>
      <c r="N455" s="23" t="n">
        <f aca="false">MAX(L455,M455)</f>
        <v>15.0427194439385</v>
      </c>
    </row>
    <row r="456" customFormat="false" ht="15" hidden="false" customHeight="false" outlineLevel="0" collapsed="false">
      <c r="A456" s="5" t="n">
        <v>437</v>
      </c>
      <c r="B456" s="25" t="n">
        <f aca="true">NORMSINV(RAND())</f>
        <v>0.0993130519616733</v>
      </c>
      <c r="C456" s="25" t="n">
        <f aca="true">$C$4*B456+SQRT(1-$C$4^2)*NORMSINV(RAND())</f>
        <v>0.718317619405416</v>
      </c>
      <c r="D456" s="25" t="n">
        <f aca="false">NORMSDIST(B456)</f>
        <v>0.539555142158416</v>
      </c>
      <c r="E456" s="25" t="n">
        <f aca="false">NORMSDIST(C456)</f>
        <v>0.763719265668276</v>
      </c>
      <c r="F456" s="23" t="n">
        <f aca="true">BETAINV(RAND(),T1_PERT!$F$5,T1_PERT!$G$5,T1_PERT!$C$5,T1_PERT!$E$5)</f>
        <v>5.40017973278801</v>
      </c>
      <c r="G456" s="23" t="n">
        <f aca="false">BETAINV(D456,T1_PERT!$F$6,T1_PERT!$G$6,T1_PERT!$C$6,T1_PERT!$E$6)</f>
        <v>5.37835414283577</v>
      </c>
      <c r="H456" s="23" t="n">
        <f aca="true">BETAINV(RAND(),T1_PERT!$F$7,T1_PERT!$G$7,T1_PERT!$C$7,T1_PERT!$E$7)</f>
        <v>5.27598455239943</v>
      </c>
      <c r="I456" s="23" t="n">
        <f aca="false">BETAINV(E456,T1_PERT!$F$8,T1_PERT!$G$8,T1_PERT!$C$8,T1_PERT!$E$8)</f>
        <v>5.85446326507232</v>
      </c>
      <c r="J456" s="23" t="n">
        <f aca="true">BETAINV(RAND(),T1_PERT!$F$9,T1_PERT!$G$9,T1_PERT!$C$9,T1_PERT!$E$9)</f>
        <v>4.58613444585477</v>
      </c>
      <c r="K456" s="23" t="n">
        <f aca="true">BETAINV(RAND(),T1_PERT!$F$10,T1_PERT!$G$10,T1_PERT!$C$10,T1_PERT!$E$10)</f>
        <v>1.86629750841613</v>
      </c>
      <c r="L456" s="23" t="n">
        <f aca="false">F456+G456+I456+K456</f>
        <v>18.4992946491122</v>
      </c>
      <c r="M456" s="23" t="n">
        <f aca="false">F456+H456+J456+K456</f>
        <v>17.1285962394583</v>
      </c>
      <c r="N456" s="23" t="n">
        <f aca="false">MAX(L456,M456)</f>
        <v>18.4992946491122</v>
      </c>
    </row>
    <row r="457" customFormat="false" ht="15" hidden="false" customHeight="false" outlineLevel="0" collapsed="false">
      <c r="A457" s="5" t="n">
        <v>438</v>
      </c>
      <c r="B457" s="25" t="n">
        <f aca="true">NORMSINV(RAND())</f>
        <v>-0.620707434904524</v>
      </c>
      <c r="C457" s="25" t="n">
        <f aca="true">$C$4*B457+SQRT(1-$C$4^2)*NORMSINV(RAND())</f>
        <v>-0.57894899182617</v>
      </c>
      <c r="D457" s="25" t="n">
        <f aca="false">NORMSDIST(B457)</f>
        <v>0.267396068327955</v>
      </c>
      <c r="E457" s="25" t="n">
        <f aca="false">NORMSDIST(C457)</f>
        <v>0.28131179574423</v>
      </c>
      <c r="F457" s="23" t="n">
        <f aca="true">BETAINV(RAND(),T1_PERT!$F$5,T1_PERT!$G$5,T1_PERT!$C$5,T1_PERT!$E$5)</f>
        <v>4.0023800798056</v>
      </c>
      <c r="G457" s="23" t="n">
        <f aca="false">BETAINV(D457,T1_PERT!$F$6,T1_PERT!$G$6,T1_PERT!$C$6,T1_PERT!$E$6)</f>
        <v>4.53603101250736</v>
      </c>
      <c r="H457" s="23" t="n">
        <f aca="true">BETAINV(RAND(),T1_PERT!$F$7,T1_PERT!$G$7,T1_PERT!$C$7,T1_PERT!$E$7)</f>
        <v>6.32777253913611</v>
      </c>
      <c r="I457" s="23" t="n">
        <f aca="false">BETAINV(E457,T1_PERT!$F$8,T1_PERT!$G$8,T1_PERT!$C$8,T1_PERT!$E$8)</f>
        <v>4.83612189309991</v>
      </c>
      <c r="J457" s="23" t="n">
        <f aca="true">BETAINV(RAND(),T1_PERT!$F$9,T1_PERT!$G$9,T1_PERT!$C$9,T1_PERT!$E$9)</f>
        <v>3.27410947642209</v>
      </c>
      <c r="K457" s="23" t="n">
        <f aca="true">BETAINV(RAND(),T1_PERT!$F$10,T1_PERT!$G$10,T1_PERT!$C$10,T1_PERT!$E$10)</f>
        <v>1.73294816306224</v>
      </c>
      <c r="L457" s="23" t="n">
        <f aca="false">F457+G457+I457+K457</f>
        <v>15.1074811484751</v>
      </c>
      <c r="M457" s="23" t="n">
        <f aca="false">F457+H457+J457+K457</f>
        <v>15.337210258426</v>
      </c>
      <c r="N457" s="23" t="n">
        <f aca="false">MAX(L457,M457)</f>
        <v>15.337210258426</v>
      </c>
    </row>
    <row r="458" customFormat="false" ht="15" hidden="false" customHeight="false" outlineLevel="0" collapsed="false">
      <c r="A458" s="5" t="n">
        <v>439</v>
      </c>
      <c r="B458" s="25" t="n">
        <f aca="true">NORMSINV(RAND())</f>
        <v>0.623643384233729</v>
      </c>
      <c r="C458" s="25" t="n">
        <f aca="true">$C$4*B458+SQRT(1-$C$4^2)*NORMSINV(RAND())</f>
        <v>-0.343214768102371</v>
      </c>
      <c r="D458" s="25" t="n">
        <f aca="false">NORMSDIST(B458)</f>
        <v>0.733569093956551</v>
      </c>
      <c r="E458" s="25" t="n">
        <f aca="false">NORMSDIST(C458)</f>
        <v>0.365718447689016</v>
      </c>
      <c r="F458" s="23" t="n">
        <f aca="true">BETAINV(RAND(),T1_PERT!$F$5,T1_PERT!$G$5,T1_PERT!$C$5,T1_PERT!$E$5)</f>
        <v>4.85046493471064</v>
      </c>
      <c r="G458" s="23" t="n">
        <f aca="false">BETAINV(D458,T1_PERT!$F$6,T1_PERT!$G$6,T1_PERT!$C$6,T1_PERT!$E$6)</f>
        <v>6.04683660174305</v>
      </c>
      <c r="H458" s="23" t="n">
        <f aca="true">BETAINV(RAND(),T1_PERT!$F$7,T1_PERT!$G$7,T1_PERT!$C$7,T1_PERT!$E$7)</f>
        <v>7.11068840734151</v>
      </c>
      <c r="I458" s="23" t="n">
        <f aca="false">BETAINV(E458,T1_PERT!$F$8,T1_PERT!$G$8,T1_PERT!$C$8,T1_PERT!$E$8)</f>
        <v>4.99721423673496</v>
      </c>
      <c r="J458" s="23" t="n">
        <f aca="true">BETAINV(RAND(),T1_PERT!$F$9,T1_PERT!$G$9,T1_PERT!$C$9,T1_PERT!$E$9)</f>
        <v>3.40229948059888</v>
      </c>
      <c r="K458" s="23" t="n">
        <f aca="true">BETAINV(RAND(),T1_PERT!$F$10,T1_PERT!$G$10,T1_PERT!$C$10,T1_PERT!$E$10)</f>
        <v>2.51505264895436</v>
      </c>
      <c r="L458" s="23" t="n">
        <f aca="false">F458+G458+I458+K458</f>
        <v>18.409568422143</v>
      </c>
      <c r="M458" s="23" t="n">
        <f aca="false">F458+H458+J458+K458</f>
        <v>17.8785054716054</v>
      </c>
      <c r="N458" s="23" t="n">
        <f aca="false">MAX(L458,M458)</f>
        <v>18.409568422143</v>
      </c>
    </row>
    <row r="459" customFormat="false" ht="15" hidden="false" customHeight="false" outlineLevel="0" collapsed="false">
      <c r="A459" s="5" t="n">
        <v>440</v>
      </c>
      <c r="B459" s="25" t="n">
        <f aca="true">NORMSINV(RAND())</f>
        <v>-0.143660352685068</v>
      </c>
      <c r="C459" s="25" t="n">
        <f aca="true">$C$4*B459+SQRT(1-$C$4^2)*NORMSINV(RAND())</f>
        <v>0.407954468909267</v>
      </c>
      <c r="D459" s="25" t="n">
        <f aca="false">NORMSDIST(B459)</f>
        <v>0.442884340166539</v>
      </c>
      <c r="E459" s="25" t="n">
        <f aca="false">NORMSDIST(C459)</f>
        <v>0.658346448758405</v>
      </c>
      <c r="F459" s="23" t="n">
        <f aca="true">BETAINV(RAND(),T1_PERT!$F$5,T1_PERT!$G$5,T1_PERT!$C$5,T1_PERT!$E$5)</f>
        <v>3.57841112048786</v>
      </c>
      <c r="G459" s="23" t="n">
        <f aca="false">BETAINV(D459,T1_PERT!$F$6,T1_PERT!$G$6,T1_PERT!$C$6,T1_PERT!$E$6)</f>
        <v>5.07955138812775</v>
      </c>
      <c r="H459" s="23" t="n">
        <f aca="true">BETAINV(RAND(),T1_PERT!$F$7,T1_PERT!$G$7,T1_PERT!$C$7,T1_PERT!$E$7)</f>
        <v>5.89333937695746</v>
      </c>
      <c r="I459" s="23" t="n">
        <f aca="false">BETAINV(E459,T1_PERT!$F$8,T1_PERT!$G$8,T1_PERT!$C$8,T1_PERT!$E$8)</f>
        <v>5.58917182738557</v>
      </c>
      <c r="J459" s="23" t="n">
        <f aca="true">BETAINV(RAND(),T1_PERT!$F$9,T1_PERT!$G$9,T1_PERT!$C$9,T1_PERT!$E$9)</f>
        <v>5.79206408064833</v>
      </c>
      <c r="K459" s="23" t="n">
        <f aca="true">BETAINV(RAND(),T1_PERT!$F$10,T1_PERT!$G$10,T1_PERT!$C$10,T1_PERT!$E$10)</f>
        <v>2.07321346505221</v>
      </c>
      <c r="L459" s="23" t="n">
        <f aca="false">F459+G459+I459+K459</f>
        <v>16.3203478010534</v>
      </c>
      <c r="M459" s="23" t="n">
        <f aca="false">F459+H459+J459+K459</f>
        <v>17.3370280431459</v>
      </c>
      <c r="N459" s="23" t="n">
        <f aca="false">MAX(L459,M459)</f>
        <v>17.3370280431459</v>
      </c>
    </row>
    <row r="460" customFormat="false" ht="15" hidden="false" customHeight="false" outlineLevel="0" collapsed="false">
      <c r="A460" s="5" t="n">
        <v>441</v>
      </c>
      <c r="B460" s="25" t="n">
        <f aca="true">NORMSINV(RAND())</f>
        <v>-0.192869048054974</v>
      </c>
      <c r="C460" s="25" t="n">
        <f aca="true">$C$4*B460+SQRT(1-$C$4^2)*NORMSINV(RAND())</f>
        <v>-0.34104898788152</v>
      </c>
      <c r="D460" s="25" t="n">
        <f aca="false">NORMSDIST(B460)</f>
        <v>0.42353076297851</v>
      </c>
      <c r="E460" s="25" t="n">
        <f aca="false">NORMSDIST(C460)</f>
        <v>0.366533351544803</v>
      </c>
      <c r="F460" s="23" t="n">
        <f aca="true">BETAINV(RAND(),T1_PERT!$F$5,T1_PERT!$G$5,T1_PERT!$C$5,T1_PERT!$E$5)</f>
        <v>4.32187282578181</v>
      </c>
      <c r="G460" s="23" t="n">
        <f aca="false">BETAINV(D460,T1_PERT!$F$6,T1_PERT!$G$6,T1_PERT!$C$6,T1_PERT!$E$6)</f>
        <v>5.02054038274201</v>
      </c>
      <c r="H460" s="23" t="n">
        <f aca="true">BETAINV(RAND(),T1_PERT!$F$7,T1_PERT!$G$7,T1_PERT!$C$7,T1_PERT!$E$7)</f>
        <v>5.13995995327318</v>
      </c>
      <c r="I460" s="23" t="n">
        <f aca="false">BETAINV(E460,T1_PERT!$F$8,T1_PERT!$G$8,T1_PERT!$C$8,T1_PERT!$E$8)</f>
        <v>4.99875954028284</v>
      </c>
      <c r="J460" s="23" t="n">
        <f aca="true">BETAINV(RAND(),T1_PERT!$F$9,T1_PERT!$G$9,T1_PERT!$C$9,T1_PERT!$E$9)</f>
        <v>4.66752539226841</v>
      </c>
      <c r="K460" s="23" t="n">
        <f aca="true">BETAINV(RAND(),T1_PERT!$F$10,T1_PERT!$G$10,T1_PERT!$C$10,T1_PERT!$E$10)</f>
        <v>1.67649935657002</v>
      </c>
      <c r="L460" s="23" t="n">
        <f aca="false">F460+G460+I460+K460</f>
        <v>16.0176721053767</v>
      </c>
      <c r="M460" s="23" t="n">
        <f aca="false">F460+H460+J460+K460</f>
        <v>15.8058575278934</v>
      </c>
      <c r="N460" s="23" t="n">
        <f aca="false">MAX(L460,M460)</f>
        <v>16.0176721053767</v>
      </c>
    </row>
    <row r="461" customFormat="false" ht="15" hidden="false" customHeight="false" outlineLevel="0" collapsed="false">
      <c r="A461" s="5" t="n">
        <v>442</v>
      </c>
      <c r="B461" s="25" t="n">
        <f aca="true">NORMSINV(RAND())</f>
        <v>0.455782569217008</v>
      </c>
      <c r="C461" s="25" t="n">
        <f aca="true">$C$4*B461+SQRT(1-$C$4^2)*NORMSINV(RAND())</f>
        <v>0.150518250634916</v>
      </c>
      <c r="D461" s="25" t="n">
        <f aca="false">NORMSDIST(B461)</f>
        <v>0.675726830131272</v>
      </c>
      <c r="E461" s="25" t="n">
        <f aca="false">NORMSDIST(C461)</f>
        <v>0.559822123578697</v>
      </c>
      <c r="F461" s="23" t="n">
        <f aca="true">BETAINV(RAND(),T1_PERT!$F$5,T1_PERT!$G$5,T1_PERT!$C$5,T1_PERT!$E$5)</f>
        <v>3.06516833711273</v>
      </c>
      <c r="G461" s="23" t="n">
        <f aca="false">BETAINV(D461,T1_PERT!$F$6,T1_PERT!$G$6,T1_PERT!$C$6,T1_PERT!$E$6)</f>
        <v>5.83139722392465</v>
      </c>
      <c r="H461" s="23" t="n">
        <f aca="true">BETAINV(RAND(),T1_PERT!$F$7,T1_PERT!$G$7,T1_PERT!$C$7,T1_PERT!$E$7)</f>
        <v>5.23093793301913</v>
      </c>
      <c r="I461" s="23" t="n">
        <f aca="false">BETAINV(E461,T1_PERT!$F$8,T1_PERT!$G$8,T1_PERT!$C$8,T1_PERT!$E$8)</f>
        <v>5.37565271404806</v>
      </c>
      <c r="J461" s="23" t="n">
        <f aca="true">BETAINV(RAND(),T1_PERT!$F$9,T1_PERT!$G$9,T1_PERT!$C$9,T1_PERT!$E$9)</f>
        <v>4.79551775772901</v>
      </c>
      <c r="K461" s="23" t="n">
        <f aca="true">BETAINV(RAND(),T1_PERT!$F$10,T1_PERT!$G$10,T1_PERT!$C$10,T1_PERT!$E$10)</f>
        <v>2.22508062563979</v>
      </c>
      <c r="L461" s="23" t="n">
        <f aca="false">F461+G461+I461+K461</f>
        <v>16.4972989007252</v>
      </c>
      <c r="M461" s="23" t="n">
        <f aca="false">F461+H461+J461+K461</f>
        <v>15.3167046535006</v>
      </c>
      <c r="N461" s="23" t="n">
        <f aca="false">MAX(L461,M461)</f>
        <v>16.4972989007252</v>
      </c>
    </row>
    <row r="462" customFormat="false" ht="15" hidden="false" customHeight="false" outlineLevel="0" collapsed="false">
      <c r="A462" s="5" t="n">
        <v>443</v>
      </c>
      <c r="B462" s="25" t="n">
        <f aca="true">NORMSINV(RAND())</f>
        <v>-0.833795349676701</v>
      </c>
      <c r="C462" s="25" t="n">
        <f aca="true">$C$4*B462+SQRT(1-$C$4^2)*NORMSINV(RAND())</f>
        <v>0.569242154172065</v>
      </c>
      <c r="D462" s="25" t="n">
        <f aca="false">NORMSDIST(B462)</f>
        <v>0.202198158144835</v>
      </c>
      <c r="E462" s="25" t="n">
        <f aca="false">NORMSDIST(C462)</f>
        <v>0.715404091515108</v>
      </c>
      <c r="F462" s="23" t="n">
        <f aca="true">BETAINV(RAND(),T1_PERT!$F$5,T1_PERT!$G$5,T1_PERT!$C$5,T1_PERT!$E$5)</f>
        <v>4.16839828531141</v>
      </c>
      <c r="G462" s="23" t="n">
        <f aca="false">BETAINV(D462,T1_PERT!$F$6,T1_PERT!$G$6,T1_PERT!$C$6,T1_PERT!$E$6)</f>
        <v>4.31769471828105</v>
      </c>
      <c r="H462" s="23" t="n">
        <f aca="true">BETAINV(RAND(),T1_PERT!$F$7,T1_PERT!$G$7,T1_PERT!$C$7,T1_PERT!$E$7)</f>
        <v>5.47579116360379</v>
      </c>
      <c r="I462" s="23" t="n">
        <f aca="false">BETAINV(E462,T1_PERT!$F$8,T1_PERT!$G$8,T1_PERT!$C$8,T1_PERT!$E$8)</f>
        <v>5.72636229608148</v>
      </c>
      <c r="J462" s="23" t="n">
        <f aca="true">BETAINV(RAND(),T1_PERT!$F$9,T1_PERT!$G$9,T1_PERT!$C$9,T1_PERT!$E$9)</f>
        <v>3.42444973375406</v>
      </c>
      <c r="K462" s="23" t="n">
        <f aca="true">BETAINV(RAND(),T1_PERT!$F$10,T1_PERT!$G$10,T1_PERT!$C$10,T1_PERT!$E$10)</f>
        <v>1.90579074768091</v>
      </c>
      <c r="L462" s="23" t="n">
        <f aca="false">F462+G462+I462+K462</f>
        <v>16.1182460473549</v>
      </c>
      <c r="M462" s="23" t="n">
        <f aca="false">F462+H462+J462+K462</f>
        <v>14.9744299303502</v>
      </c>
      <c r="N462" s="23" t="n">
        <f aca="false">MAX(L462,M462)</f>
        <v>16.1182460473549</v>
      </c>
    </row>
    <row r="463" customFormat="false" ht="15" hidden="false" customHeight="false" outlineLevel="0" collapsed="false">
      <c r="A463" s="5" t="n">
        <v>444</v>
      </c>
      <c r="B463" s="25" t="n">
        <f aca="true">NORMSINV(RAND())</f>
        <v>1.94901807837206</v>
      </c>
      <c r="C463" s="25" t="n">
        <f aca="true">$C$4*B463+SQRT(1-$C$4^2)*NORMSINV(RAND())</f>
        <v>0.922637842338693</v>
      </c>
      <c r="D463" s="25" t="n">
        <f aca="false">NORMSDIST(B463)</f>
        <v>0.974353367098258</v>
      </c>
      <c r="E463" s="25" t="n">
        <f aca="false">NORMSDIST(C463)</f>
        <v>0.821902016012512</v>
      </c>
      <c r="F463" s="23" t="n">
        <f aca="true">BETAINV(RAND(),T1_PERT!$F$5,T1_PERT!$G$5,T1_PERT!$C$5,T1_PERT!$E$5)</f>
        <v>3.08077551381926</v>
      </c>
      <c r="G463" s="23" t="n">
        <f aca="false">BETAINV(D463,T1_PERT!$F$6,T1_PERT!$G$6,T1_PERT!$C$6,T1_PERT!$E$6)</f>
        <v>7.59256775639789</v>
      </c>
      <c r="H463" s="23" t="n">
        <f aca="true">BETAINV(RAND(),T1_PERT!$F$7,T1_PERT!$G$7,T1_PERT!$C$7,T1_PERT!$E$7)</f>
        <v>7.3557194325963</v>
      </c>
      <c r="I463" s="23" t="n">
        <f aca="false">BETAINV(E463,T1_PERT!$F$8,T1_PERT!$G$8,T1_PERT!$C$8,T1_PERT!$E$8)</f>
        <v>6.03055314442676</v>
      </c>
      <c r="J463" s="23" t="n">
        <f aca="true">BETAINV(RAND(),T1_PERT!$F$9,T1_PERT!$G$9,T1_PERT!$C$9,T1_PERT!$E$9)</f>
        <v>4.42583563619724</v>
      </c>
      <c r="K463" s="23" t="n">
        <f aca="true">BETAINV(RAND(),T1_PERT!$F$10,T1_PERT!$G$10,T1_PERT!$C$10,T1_PERT!$E$10)</f>
        <v>1.78632591172353</v>
      </c>
      <c r="L463" s="23" t="n">
        <f aca="false">F463+G463+I463+K463</f>
        <v>18.4902223263674</v>
      </c>
      <c r="M463" s="23" t="n">
        <f aca="false">F463+H463+J463+K463</f>
        <v>16.6486564943363</v>
      </c>
      <c r="N463" s="23" t="n">
        <f aca="false">MAX(L463,M463)</f>
        <v>18.4902223263674</v>
      </c>
    </row>
    <row r="464" customFormat="false" ht="15" hidden="false" customHeight="false" outlineLevel="0" collapsed="false">
      <c r="A464" s="5" t="n">
        <v>445</v>
      </c>
      <c r="B464" s="25" t="n">
        <f aca="true">NORMSINV(RAND())</f>
        <v>0.16364450806852</v>
      </c>
      <c r="C464" s="25" t="n">
        <f aca="true">$C$4*B464+SQRT(1-$C$4^2)*NORMSINV(RAND())</f>
        <v>0.85459065795221</v>
      </c>
      <c r="D464" s="25" t="n">
        <f aca="false">NORMSDIST(B464)</f>
        <v>0.56499449769551</v>
      </c>
      <c r="E464" s="25" t="n">
        <f aca="false">NORMSDIST(C464)</f>
        <v>0.803611099397228</v>
      </c>
      <c r="F464" s="23" t="n">
        <f aca="true">BETAINV(RAND(),T1_PERT!$F$5,T1_PERT!$G$5,T1_PERT!$C$5,T1_PERT!$E$5)</f>
        <v>4.23620102906411</v>
      </c>
      <c r="G464" s="23" t="n">
        <f aca="false">BETAINV(D464,T1_PERT!$F$6,T1_PERT!$G$6,T1_PERT!$C$6,T1_PERT!$E$6)</f>
        <v>5.45915409940992</v>
      </c>
      <c r="H464" s="23" t="n">
        <f aca="true">BETAINV(RAND(),T1_PERT!$F$7,T1_PERT!$G$7,T1_PERT!$C$7,T1_PERT!$E$7)</f>
        <v>3.3650280826083</v>
      </c>
      <c r="I464" s="23" t="n">
        <f aca="false">BETAINV(E464,T1_PERT!$F$8,T1_PERT!$G$8,T1_PERT!$C$8,T1_PERT!$E$8)</f>
        <v>5.97194891095519</v>
      </c>
      <c r="J464" s="23" t="n">
        <f aca="true">BETAINV(RAND(),T1_PERT!$F$9,T1_PERT!$G$9,T1_PERT!$C$9,T1_PERT!$E$9)</f>
        <v>3.60775029910708</v>
      </c>
      <c r="K464" s="23" t="n">
        <f aca="true">BETAINV(RAND(),T1_PERT!$F$10,T1_PERT!$G$10,T1_PERT!$C$10,T1_PERT!$E$10)</f>
        <v>1.77349391955863</v>
      </c>
      <c r="L464" s="23" t="n">
        <f aca="false">F464+G464+I464+K464</f>
        <v>17.4407979589878</v>
      </c>
      <c r="M464" s="23" t="n">
        <f aca="false">F464+H464+J464+K464</f>
        <v>12.9824733303381</v>
      </c>
      <c r="N464" s="23" t="n">
        <f aca="false">MAX(L464,M464)</f>
        <v>17.4407979589878</v>
      </c>
    </row>
    <row r="465" customFormat="false" ht="15" hidden="false" customHeight="false" outlineLevel="0" collapsed="false">
      <c r="A465" s="5" t="n">
        <v>446</v>
      </c>
      <c r="B465" s="25" t="n">
        <f aca="true">NORMSINV(RAND())</f>
        <v>-1.26481274722103</v>
      </c>
      <c r="C465" s="25" t="n">
        <f aca="true">$C$4*B465+SQRT(1-$C$4^2)*NORMSINV(RAND())</f>
        <v>-0.407029365000692</v>
      </c>
      <c r="D465" s="25" t="n">
        <f aca="false">NORMSDIST(B465)</f>
        <v>0.102969230378148</v>
      </c>
      <c r="E465" s="25" t="n">
        <f aca="false">NORMSDIST(C465)</f>
        <v>0.341993210410579</v>
      </c>
      <c r="F465" s="23" t="n">
        <f aca="true">BETAINV(RAND(),T1_PERT!$F$5,T1_PERT!$G$5,T1_PERT!$C$5,T1_PERT!$E$5)</f>
        <v>4.20196087436604</v>
      </c>
      <c r="G465" s="23" t="n">
        <f aca="false">BETAINV(D465,T1_PERT!$F$6,T1_PERT!$G$6,T1_PERT!$C$6,T1_PERT!$E$6)</f>
        <v>3.93157581131047</v>
      </c>
      <c r="H465" s="23" t="n">
        <f aca="true">BETAINV(RAND(),T1_PERT!$F$7,T1_PERT!$G$7,T1_PERT!$C$7,T1_PERT!$E$7)</f>
        <v>6.43425008397391</v>
      </c>
      <c r="I465" s="23" t="n">
        <f aca="false">BETAINV(E465,T1_PERT!$F$8,T1_PERT!$G$8,T1_PERT!$C$8,T1_PERT!$E$8)</f>
        <v>4.95219950255994</v>
      </c>
      <c r="J465" s="23" t="n">
        <f aca="true">BETAINV(RAND(),T1_PERT!$F$9,T1_PERT!$G$9,T1_PERT!$C$9,T1_PERT!$E$9)</f>
        <v>5.02026859234469</v>
      </c>
      <c r="K465" s="23" t="n">
        <f aca="true">BETAINV(RAND(),T1_PERT!$F$10,T1_PERT!$G$10,T1_PERT!$C$10,T1_PERT!$E$10)</f>
        <v>2.04136023585364</v>
      </c>
      <c r="L465" s="23" t="n">
        <f aca="false">F465+G465+I465+K465</f>
        <v>15.1270964240901</v>
      </c>
      <c r="M465" s="23" t="n">
        <f aca="false">F465+H465+J465+K465</f>
        <v>17.6978397865383</v>
      </c>
      <c r="N465" s="23" t="n">
        <f aca="false">MAX(L465,M465)</f>
        <v>17.6978397865383</v>
      </c>
    </row>
    <row r="466" customFormat="false" ht="15" hidden="false" customHeight="false" outlineLevel="0" collapsed="false">
      <c r="A466" s="5" t="n">
        <v>447</v>
      </c>
      <c r="B466" s="25" t="n">
        <f aca="true">NORMSINV(RAND())</f>
        <v>1.56755025098284</v>
      </c>
      <c r="C466" s="25" t="n">
        <f aca="true">$C$4*B466+SQRT(1-$C$4^2)*NORMSINV(RAND())</f>
        <v>0.240351401839933</v>
      </c>
      <c r="D466" s="25" t="n">
        <f aca="false">NORMSDIST(B466)</f>
        <v>0.941506934950591</v>
      </c>
      <c r="E466" s="25" t="n">
        <f aca="false">NORMSDIST(C466)</f>
        <v>0.594971075143199</v>
      </c>
      <c r="F466" s="23" t="n">
        <f aca="true">BETAINV(RAND(),T1_PERT!$F$5,T1_PERT!$G$5,T1_PERT!$C$5,T1_PERT!$E$5)</f>
        <v>4.02239647774086</v>
      </c>
      <c r="G466" s="23" t="n">
        <f aca="false">BETAINV(D466,T1_PERT!$F$6,T1_PERT!$G$6,T1_PERT!$C$6,T1_PERT!$E$6)</f>
        <v>7.1951545505303</v>
      </c>
      <c r="H466" s="23" t="n">
        <f aca="true">BETAINV(RAND(),T1_PERT!$F$7,T1_PERT!$G$7,T1_PERT!$C$7,T1_PERT!$E$7)</f>
        <v>7.18649023248841</v>
      </c>
      <c r="I466" s="23" t="n">
        <f aca="false">BETAINV(E466,T1_PERT!$F$8,T1_PERT!$G$8,T1_PERT!$C$8,T1_PERT!$E$8)</f>
        <v>5.44920770191547</v>
      </c>
      <c r="J466" s="23" t="n">
        <f aca="true">BETAINV(RAND(),T1_PERT!$F$9,T1_PERT!$G$9,T1_PERT!$C$9,T1_PERT!$E$9)</f>
        <v>4.2217283875118</v>
      </c>
      <c r="K466" s="23" t="n">
        <f aca="true">BETAINV(RAND(),T1_PERT!$F$10,T1_PERT!$G$10,T1_PERT!$C$10,T1_PERT!$E$10)</f>
        <v>2.25834174929132</v>
      </c>
      <c r="L466" s="23" t="n">
        <f aca="false">F466+G466+I466+K466</f>
        <v>18.9251004794779</v>
      </c>
      <c r="M466" s="23" t="n">
        <f aca="false">F466+H466+J466+K466</f>
        <v>17.6889568470324</v>
      </c>
      <c r="N466" s="23" t="n">
        <f aca="false">MAX(L466,M466)</f>
        <v>18.9251004794779</v>
      </c>
    </row>
    <row r="467" customFormat="false" ht="15" hidden="false" customHeight="false" outlineLevel="0" collapsed="false">
      <c r="A467" s="5" t="n">
        <v>448</v>
      </c>
      <c r="B467" s="25" t="n">
        <f aca="true">NORMSINV(RAND())</f>
        <v>0.39062988721042</v>
      </c>
      <c r="C467" s="25" t="n">
        <f aca="true">$C$4*B467+SQRT(1-$C$4^2)*NORMSINV(RAND())</f>
        <v>-0.0276846791178667</v>
      </c>
      <c r="D467" s="25" t="n">
        <f aca="false">NORMSDIST(B467)</f>
        <v>0.651964584657474</v>
      </c>
      <c r="E467" s="25" t="n">
        <f aca="false">NORMSDIST(C467)</f>
        <v>0.488956821656837</v>
      </c>
      <c r="F467" s="23" t="n">
        <f aca="true">BETAINV(RAND(),T1_PERT!$F$5,T1_PERT!$G$5,T1_PERT!$C$5,T1_PERT!$E$5)</f>
        <v>4.50347911473163</v>
      </c>
      <c r="G467" s="23" t="n">
        <f aca="false">BETAINV(D467,T1_PERT!$F$6,T1_PERT!$G$6,T1_PERT!$C$6,T1_PERT!$E$6)</f>
        <v>5.74787742692359</v>
      </c>
      <c r="H467" s="23" t="n">
        <f aca="true">BETAINV(RAND(),T1_PERT!$F$7,T1_PERT!$G$7,T1_PERT!$C$7,T1_PERT!$E$7)</f>
        <v>6.79267569677558</v>
      </c>
      <c r="I467" s="23" t="n">
        <f aca="false">BETAINV(E467,T1_PERT!$F$8,T1_PERT!$G$8,T1_PERT!$C$8,T1_PERT!$E$8)</f>
        <v>5.23352559266943</v>
      </c>
      <c r="J467" s="23" t="n">
        <f aca="true">BETAINV(RAND(),T1_PERT!$F$9,T1_PERT!$G$9,T1_PERT!$C$9,T1_PERT!$E$9)</f>
        <v>6.42994237002184</v>
      </c>
      <c r="K467" s="23" t="n">
        <f aca="true">BETAINV(RAND(),T1_PERT!$F$10,T1_PERT!$G$10,T1_PERT!$C$10,T1_PERT!$E$10)</f>
        <v>2.32542926125619</v>
      </c>
      <c r="L467" s="23" t="n">
        <f aca="false">F467+G467+I467+K467</f>
        <v>17.8103113955808</v>
      </c>
      <c r="M467" s="23" t="n">
        <f aca="false">F467+H467+J467+K467</f>
        <v>20.0515264427852</v>
      </c>
      <c r="N467" s="23" t="n">
        <f aca="false">MAX(L467,M467)</f>
        <v>20.0515264427852</v>
      </c>
    </row>
    <row r="468" customFormat="false" ht="15" hidden="false" customHeight="false" outlineLevel="0" collapsed="false">
      <c r="A468" s="5" t="n">
        <v>449</v>
      </c>
      <c r="B468" s="25" t="n">
        <f aca="true">NORMSINV(RAND())</f>
        <v>-0.649338527516839</v>
      </c>
      <c r="C468" s="25" t="n">
        <f aca="true">$C$4*B468+SQRT(1-$C$4^2)*NORMSINV(RAND())</f>
        <v>-0.199386889445038</v>
      </c>
      <c r="D468" s="25" t="n">
        <f aca="false">NORMSDIST(B468)</f>
        <v>0.25805979405305</v>
      </c>
      <c r="E468" s="25" t="n">
        <f aca="false">NORMSDIST(C468)</f>
        <v>0.420980057649066</v>
      </c>
      <c r="F468" s="23" t="n">
        <f aca="true">BETAINV(RAND(),T1_PERT!$F$5,T1_PERT!$G$5,T1_PERT!$C$5,T1_PERT!$E$5)</f>
        <v>5.28653580985636</v>
      </c>
      <c r="G468" s="23" t="n">
        <f aca="false">BETAINV(D468,T1_PERT!$F$6,T1_PERT!$G$6,T1_PERT!$C$6,T1_PERT!$E$6)</f>
        <v>4.50571894782856</v>
      </c>
      <c r="H468" s="23" t="n">
        <f aca="true">BETAINV(RAND(),T1_PERT!$F$7,T1_PERT!$G$7,T1_PERT!$C$7,T1_PERT!$E$7)</f>
        <v>5.02363327410757</v>
      </c>
      <c r="I468" s="23" t="n">
        <f aca="false">BETAINV(E468,T1_PERT!$F$8,T1_PERT!$G$8,T1_PERT!$C$8,T1_PERT!$E$8)</f>
        <v>5.1022360833335</v>
      </c>
      <c r="J468" s="23" t="n">
        <f aca="true">BETAINV(RAND(),T1_PERT!$F$9,T1_PERT!$G$9,T1_PERT!$C$9,T1_PERT!$E$9)</f>
        <v>5.0585000645907</v>
      </c>
      <c r="K468" s="23" t="n">
        <f aca="true">BETAINV(RAND(),T1_PERT!$F$10,T1_PERT!$G$10,T1_PERT!$C$10,T1_PERT!$E$10)</f>
        <v>2.6075063698263</v>
      </c>
      <c r="L468" s="23" t="n">
        <f aca="false">F468+G468+I468+K468</f>
        <v>17.5019972108447</v>
      </c>
      <c r="M468" s="23" t="n">
        <f aca="false">F468+H468+J468+K468</f>
        <v>17.9761755183809</v>
      </c>
      <c r="N468" s="23" t="n">
        <f aca="false">MAX(L468,M468)</f>
        <v>17.9761755183809</v>
      </c>
    </row>
    <row r="469" customFormat="false" ht="15" hidden="false" customHeight="false" outlineLevel="0" collapsed="false">
      <c r="A469" s="5" t="n">
        <v>450</v>
      </c>
      <c r="B469" s="25" t="n">
        <f aca="true">NORMSINV(RAND())</f>
        <v>0.793851842760827</v>
      </c>
      <c r="C469" s="25" t="n">
        <f aca="true">$C$4*B469+SQRT(1-$C$4^2)*NORMSINV(RAND())</f>
        <v>0.681956004950828</v>
      </c>
      <c r="D469" s="25" t="n">
        <f aca="false">NORMSDIST(B469)</f>
        <v>0.786359156153943</v>
      </c>
      <c r="E469" s="25" t="n">
        <f aca="false">NORMSDIST(C469)</f>
        <v>0.752366614797444</v>
      </c>
      <c r="F469" s="23" t="n">
        <f aca="true">BETAINV(RAND(),T1_PERT!$F$5,T1_PERT!$G$5,T1_PERT!$C$5,T1_PERT!$E$5)</f>
        <v>2.99109164937352</v>
      </c>
      <c r="G469" s="23" t="n">
        <f aca="false">BETAINV(D469,T1_PERT!$F$6,T1_PERT!$G$6,T1_PERT!$C$6,T1_PERT!$E$6)</f>
        <v>6.26429056843867</v>
      </c>
      <c r="H469" s="23" t="n">
        <f aca="true">BETAINV(RAND(),T1_PERT!$F$7,T1_PERT!$G$7,T1_PERT!$C$7,T1_PERT!$E$7)</f>
        <v>6.45757973957015</v>
      </c>
      <c r="I469" s="23" t="n">
        <f aca="false">BETAINV(E469,T1_PERT!$F$8,T1_PERT!$G$8,T1_PERT!$C$8,T1_PERT!$E$8)</f>
        <v>5.82314815361593</v>
      </c>
      <c r="J469" s="23" t="n">
        <f aca="true">BETAINV(RAND(),T1_PERT!$F$9,T1_PERT!$G$9,T1_PERT!$C$9,T1_PERT!$E$9)</f>
        <v>3.94078925305254</v>
      </c>
      <c r="K469" s="23" t="n">
        <f aca="true">BETAINV(RAND(),T1_PERT!$F$10,T1_PERT!$G$10,T1_PERT!$C$10,T1_PERT!$E$10)</f>
        <v>1.89194447804152</v>
      </c>
      <c r="L469" s="23" t="n">
        <f aca="false">F469+G469+I469+K469</f>
        <v>16.9704748494696</v>
      </c>
      <c r="M469" s="23" t="n">
        <f aca="false">F469+H469+J469+K469</f>
        <v>15.2814051200377</v>
      </c>
      <c r="N469" s="23" t="n">
        <f aca="false">MAX(L469,M469)</f>
        <v>16.9704748494696</v>
      </c>
    </row>
    <row r="470" customFormat="false" ht="15" hidden="false" customHeight="false" outlineLevel="0" collapsed="false">
      <c r="A470" s="5" t="n">
        <v>451</v>
      </c>
      <c r="B470" s="25" t="n">
        <f aca="true">NORMSINV(RAND())</f>
        <v>-0.685144819138045</v>
      </c>
      <c r="C470" s="25" t="n">
        <f aca="true">$C$4*B470+SQRT(1-$C$4^2)*NORMSINV(RAND())</f>
        <v>-0.111481727100209</v>
      </c>
      <c r="D470" s="25" t="n">
        <f aca="false">NORMSDIST(B470)</f>
        <v>0.246626270232871</v>
      </c>
      <c r="E470" s="25" t="n">
        <f aca="false">NORMSDIST(C470)</f>
        <v>0.455617177465998</v>
      </c>
      <c r="F470" s="23" t="n">
        <f aca="true">BETAINV(RAND(),T1_PERT!$F$5,T1_PERT!$G$5,T1_PERT!$C$5,T1_PERT!$E$5)</f>
        <v>5.0706447720706</v>
      </c>
      <c r="G470" s="23" t="n">
        <f aca="false">BETAINV(D470,T1_PERT!$F$6,T1_PERT!$G$6,T1_PERT!$C$6,T1_PERT!$E$6)</f>
        <v>4.46822603784228</v>
      </c>
      <c r="H470" s="23" t="n">
        <f aca="true">BETAINV(RAND(),T1_PERT!$F$7,T1_PERT!$G$7,T1_PERT!$C$7,T1_PERT!$E$7)</f>
        <v>4.65356836253353</v>
      </c>
      <c r="I470" s="23" t="n">
        <f aca="false">BETAINV(E470,T1_PERT!$F$8,T1_PERT!$G$8,T1_PERT!$C$8,T1_PERT!$E$8)</f>
        <v>5.1686967504429</v>
      </c>
      <c r="J470" s="23" t="n">
        <f aca="true">BETAINV(RAND(),T1_PERT!$F$9,T1_PERT!$G$9,T1_PERT!$C$9,T1_PERT!$E$9)</f>
        <v>4.10183502067129</v>
      </c>
      <c r="K470" s="23" t="n">
        <f aca="true">BETAINV(RAND(),T1_PERT!$F$10,T1_PERT!$G$10,T1_PERT!$C$10,T1_PERT!$E$10)</f>
        <v>2.0307448679338</v>
      </c>
      <c r="L470" s="23" t="n">
        <f aca="false">F470+G470+I470+K470</f>
        <v>16.7383124282896</v>
      </c>
      <c r="M470" s="23" t="n">
        <f aca="false">F470+H470+J470+K470</f>
        <v>15.8567930232092</v>
      </c>
      <c r="N470" s="23" t="n">
        <f aca="false">MAX(L470,M470)</f>
        <v>16.7383124282896</v>
      </c>
    </row>
    <row r="471" customFormat="false" ht="15" hidden="false" customHeight="false" outlineLevel="0" collapsed="false">
      <c r="A471" s="5" t="n">
        <v>452</v>
      </c>
      <c r="B471" s="25" t="n">
        <f aca="true">NORMSINV(RAND())</f>
        <v>-0.241273407645913</v>
      </c>
      <c r="C471" s="25" t="n">
        <f aca="true">$C$4*B471+SQRT(1-$C$4^2)*NORMSINV(RAND())</f>
        <v>-0.303089568288832</v>
      </c>
      <c r="D471" s="25" t="n">
        <f aca="false">NORMSDIST(B471)</f>
        <v>0.404671609892065</v>
      </c>
      <c r="E471" s="25" t="n">
        <f aca="false">NORMSDIST(C471)</f>
        <v>0.380910801892006</v>
      </c>
      <c r="F471" s="23" t="n">
        <f aca="true">BETAINV(RAND(),T1_PERT!$F$5,T1_PERT!$G$5,T1_PERT!$C$5,T1_PERT!$E$5)</f>
        <v>3.90674654514741</v>
      </c>
      <c r="G471" s="23" t="n">
        <f aca="false">BETAINV(D471,T1_PERT!$F$6,T1_PERT!$G$6,T1_PERT!$C$6,T1_PERT!$E$6)</f>
        <v>4.96307175802573</v>
      </c>
      <c r="H471" s="23" t="n">
        <f aca="true">BETAINV(RAND(),T1_PERT!$F$7,T1_PERT!$G$7,T1_PERT!$C$7,T1_PERT!$E$7)</f>
        <v>4.80738604468708</v>
      </c>
      <c r="I471" s="23" t="n">
        <f aca="false">BETAINV(E471,T1_PERT!$F$8,T1_PERT!$G$8,T1_PERT!$C$8,T1_PERT!$E$8)</f>
        <v>5.0260273307544</v>
      </c>
      <c r="J471" s="23" t="n">
        <f aca="true">BETAINV(RAND(),T1_PERT!$F$9,T1_PERT!$G$9,T1_PERT!$C$9,T1_PERT!$E$9)</f>
        <v>5.58052846224612</v>
      </c>
      <c r="K471" s="23" t="n">
        <f aca="true">BETAINV(RAND(),T1_PERT!$F$10,T1_PERT!$G$10,T1_PERT!$C$10,T1_PERT!$E$10)</f>
        <v>1.73078103609112</v>
      </c>
      <c r="L471" s="23" t="n">
        <f aca="false">F471+G471+I471+K471</f>
        <v>15.6266266700187</v>
      </c>
      <c r="M471" s="23" t="n">
        <f aca="false">F471+H471+J471+K471</f>
        <v>16.0254420881717</v>
      </c>
      <c r="N471" s="23" t="n">
        <f aca="false">MAX(L471,M471)</f>
        <v>16.0254420881717</v>
      </c>
    </row>
    <row r="472" customFormat="false" ht="15" hidden="false" customHeight="false" outlineLevel="0" collapsed="false">
      <c r="A472" s="5" t="n">
        <v>453</v>
      </c>
      <c r="B472" s="25" t="n">
        <f aca="true">NORMSINV(RAND())</f>
        <v>0.325489421165348</v>
      </c>
      <c r="C472" s="25" t="n">
        <f aca="true">$C$4*B472+SQRT(1-$C$4^2)*NORMSINV(RAND())</f>
        <v>-1.05912823413364</v>
      </c>
      <c r="D472" s="25" t="n">
        <f aca="false">NORMSDIST(B472)</f>
        <v>0.627594656092147</v>
      </c>
      <c r="E472" s="25" t="n">
        <f aca="false">NORMSDIST(C472)</f>
        <v>0.144770691550054</v>
      </c>
      <c r="F472" s="23" t="n">
        <f aca="true">BETAINV(RAND(),T1_PERT!$F$5,T1_PERT!$G$5,T1_PERT!$C$5,T1_PERT!$E$5)</f>
        <v>3.57659959997468</v>
      </c>
      <c r="G472" s="23" t="n">
        <f aca="false">BETAINV(D472,T1_PERT!$F$6,T1_PERT!$G$6,T1_PERT!$C$6,T1_PERT!$E$6)</f>
        <v>5.66458001935862</v>
      </c>
      <c r="H472" s="23" t="n">
        <f aca="true">BETAINV(RAND(),T1_PERT!$F$7,T1_PERT!$G$7,T1_PERT!$C$7,T1_PERT!$E$7)</f>
        <v>5.35046573401106</v>
      </c>
      <c r="I472" s="23" t="n">
        <f aca="false">BETAINV(E472,T1_PERT!$F$8,T1_PERT!$G$8,T1_PERT!$C$8,T1_PERT!$E$8)</f>
        <v>4.55573195959279</v>
      </c>
      <c r="J472" s="23" t="n">
        <f aca="true">BETAINV(RAND(),T1_PERT!$F$9,T1_PERT!$G$9,T1_PERT!$C$9,T1_PERT!$E$9)</f>
        <v>4.08696642072617</v>
      </c>
      <c r="K472" s="23" t="n">
        <f aca="true">BETAINV(RAND(),T1_PERT!$F$10,T1_PERT!$G$10,T1_PERT!$C$10,T1_PERT!$E$10)</f>
        <v>1.43719245891216</v>
      </c>
      <c r="L472" s="23" t="n">
        <f aca="false">F472+G472+I472+K472</f>
        <v>15.2341040378383</v>
      </c>
      <c r="M472" s="23" t="n">
        <f aca="false">F472+H472+J472+K472</f>
        <v>14.4512242136241</v>
      </c>
      <c r="N472" s="23" t="n">
        <f aca="false">MAX(L472,M472)</f>
        <v>15.2341040378383</v>
      </c>
    </row>
    <row r="473" customFormat="false" ht="15" hidden="false" customHeight="false" outlineLevel="0" collapsed="false">
      <c r="A473" s="5" t="n">
        <v>454</v>
      </c>
      <c r="B473" s="25" t="n">
        <f aca="true">NORMSINV(RAND())</f>
        <v>1.00461382302483</v>
      </c>
      <c r="C473" s="25" t="n">
        <f aca="true">$C$4*B473+SQRT(1-$C$4^2)*NORMSINV(RAND())</f>
        <v>-0.932762350920052</v>
      </c>
      <c r="D473" s="25" t="n">
        <f aca="false">NORMSDIST(B473)</f>
        <v>0.84245858071848</v>
      </c>
      <c r="E473" s="25" t="n">
        <f aca="false">NORMSDIST(C473)</f>
        <v>0.175471342015803</v>
      </c>
      <c r="F473" s="23" t="n">
        <f aca="true">BETAINV(RAND(),T1_PERT!$F$5,T1_PERT!$G$5,T1_PERT!$C$5,T1_PERT!$E$5)</f>
        <v>4.5722808744434</v>
      </c>
      <c r="G473" s="23" t="n">
        <f aca="false">BETAINV(D473,T1_PERT!$F$6,T1_PERT!$G$6,T1_PERT!$C$6,T1_PERT!$E$6)</f>
        <v>6.52960673079435</v>
      </c>
      <c r="H473" s="23" t="n">
        <f aca="true">BETAINV(RAND(),T1_PERT!$F$7,T1_PERT!$G$7,T1_PERT!$C$7,T1_PERT!$E$7)</f>
        <v>5.67756814750726</v>
      </c>
      <c r="I473" s="23" t="n">
        <f aca="false">BETAINV(E473,T1_PERT!$F$8,T1_PERT!$G$8,T1_PERT!$C$8,T1_PERT!$E$8)</f>
        <v>4.62298801630815</v>
      </c>
      <c r="J473" s="23" t="n">
        <f aca="true">BETAINV(RAND(),T1_PERT!$F$9,T1_PERT!$G$9,T1_PERT!$C$9,T1_PERT!$E$9)</f>
        <v>5.17753284729061</v>
      </c>
      <c r="K473" s="23" t="n">
        <f aca="true">BETAINV(RAND(),T1_PERT!$F$10,T1_PERT!$G$10,T1_PERT!$C$10,T1_PERT!$E$10)</f>
        <v>2.48324248584906</v>
      </c>
      <c r="L473" s="23" t="n">
        <f aca="false">F473+G473+I473+K473</f>
        <v>18.208118107395</v>
      </c>
      <c r="M473" s="23" t="n">
        <f aca="false">F473+H473+J473+K473</f>
        <v>17.9106243550903</v>
      </c>
      <c r="N473" s="23" t="n">
        <f aca="false">MAX(L473,M473)</f>
        <v>18.208118107395</v>
      </c>
    </row>
    <row r="474" customFormat="false" ht="15" hidden="false" customHeight="false" outlineLevel="0" collapsed="false">
      <c r="A474" s="5" t="n">
        <v>455</v>
      </c>
      <c r="B474" s="25" t="n">
        <f aca="true">NORMSINV(RAND())</f>
        <v>0.384774917504995</v>
      </c>
      <c r="C474" s="25" t="n">
        <f aca="true">$C$4*B474+SQRT(1-$C$4^2)*NORMSINV(RAND())</f>
        <v>-1.93116596558502</v>
      </c>
      <c r="D474" s="25" t="n">
        <f aca="false">NORMSDIST(B474)</f>
        <v>0.649797907999408</v>
      </c>
      <c r="E474" s="25" t="n">
        <f aca="false">NORMSDIST(C474)</f>
        <v>0.0267312657124589</v>
      </c>
      <c r="F474" s="23" t="n">
        <f aca="true">BETAINV(RAND(),T1_PERT!$F$5,T1_PERT!$G$5,T1_PERT!$C$5,T1_PERT!$E$5)</f>
        <v>3.94639170732495</v>
      </c>
      <c r="G474" s="23" t="n">
        <f aca="false">BETAINV(D474,T1_PERT!$F$6,T1_PERT!$G$6,T1_PERT!$C$6,T1_PERT!$E$6)</f>
        <v>5.74038054781755</v>
      </c>
      <c r="H474" s="23" t="n">
        <f aca="true">BETAINV(RAND(),T1_PERT!$F$7,T1_PERT!$G$7,T1_PERT!$C$7,T1_PERT!$E$7)</f>
        <v>5.89771537643061</v>
      </c>
      <c r="I474" s="23" t="n">
        <f aca="false">BETAINV(E474,T1_PERT!$F$8,T1_PERT!$G$8,T1_PERT!$C$8,T1_PERT!$E$8)</f>
        <v>4.21858947492392</v>
      </c>
      <c r="J474" s="23" t="n">
        <f aca="true">BETAINV(RAND(),T1_PERT!$F$9,T1_PERT!$G$9,T1_PERT!$C$9,T1_PERT!$E$9)</f>
        <v>4.06793191938202</v>
      </c>
      <c r="K474" s="23" t="n">
        <f aca="true">BETAINV(RAND(),T1_PERT!$F$10,T1_PERT!$G$10,T1_PERT!$C$10,T1_PERT!$E$10)</f>
        <v>1.8398861363471</v>
      </c>
      <c r="L474" s="23" t="n">
        <f aca="false">F474+G474+I474+K474</f>
        <v>15.7452478664135</v>
      </c>
      <c r="M474" s="23" t="n">
        <f aca="false">F474+H474+J474+K474</f>
        <v>15.7519251394847</v>
      </c>
      <c r="N474" s="23" t="n">
        <f aca="false">MAX(L474,M474)</f>
        <v>15.7519251394847</v>
      </c>
    </row>
    <row r="475" customFormat="false" ht="15" hidden="false" customHeight="false" outlineLevel="0" collapsed="false">
      <c r="A475" s="5" t="n">
        <v>456</v>
      </c>
      <c r="B475" s="25" t="n">
        <f aca="true">NORMSINV(RAND())</f>
        <v>-0.0835514807257871</v>
      </c>
      <c r="C475" s="25" t="n">
        <f aca="true">$C$4*B475+SQRT(1-$C$4^2)*NORMSINV(RAND())</f>
        <v>0.595727179052564</v>
      </c>
      <c r="D475" s="25" t="n">
        <f aca="false">NORMSDIST(B475)</f>
        <v>0.46670652237545</v>
      </c>
      <c r="E475" s="25" t="n">
        <f aca="false">NORMSDIST(C475)</f>
        <v>0.724321250862203</v>
      </c>
      <c r="F475" s="23" t="n">
        <f aca="true">BETAINV(RAND(),T1_PERT!$F$5,T1_PERT!$G$5,T1_PERT!$C$5,T1_PERT!$E$5)</f>
        <v>5.14406733688199</v>
      </c>
      <c r="G475" s="23" t="n">
        <f aca="false">BETAINV(D475,T1_PERT!$F$6,T1_PERT!$G$6,T1_PERT!$C$6,T1_PERT!$E$6)</f>
        <v>5.15238499588984</v>
      </c>
      <c r="H475" s="23" t="n">
        <f aca="true">BETAINV(RAND(),T1_PERT!$F$7,T1_PERT!$G$7,T1_PERT!$C$7,T1_PERT!$E$7)</f>
        <v>6.70297378494967</v>
      </c>
      <c r="I475" s="23" t="n">
        <f aca="false">BETAINV(E475,T1_PERT!$F$8,T1_PERT!$G$8,T1_PERT!$C$8,T1_PERT!$E$8)</f>
        <v>5.74905452417141</v>
      </c>
      <c r="J475" s="23" t="n">
        <f aca="true">BETAINV(RAND(),T1_PERT!$F$9,T1_PERT!$G$9,T1_PERT!$C$9,T1_PERT!$E$9)</f>
        <v>3.39421465722004</v>
      </c>
      <c r="K475" s="23" t="n">
        <f aca="true">BETAINV(RAND(),T1_PERT!$F$10,T1_PERT!$G$10,T1_PERT!$C$10,T1_PERT!$E$10)</f>
        <v>2.07676110137106</v>
      </c>
      <c r="L475" s="23" t="n">
        <f aca="false">F475+G475+I475+K475</f>
        <v>18.1222679583143</v>
      </c>
      <c r="M475" s="23" t="n">
        <f aca="false">F475+H475+J475+K475</f>
        <v>17.3180168804228</v>
      </c>
      <c r="N475" s="23" t="n">
        <f aca="false">MAX(L475,M475)</f>
        <v>18.1222679583143</v>
      </c>
    </row>
    <row r="476" customFormat="false" ht="15" hidden="false" customHeight="false" outlineLevel="0" collapsed="false">
      <c r="A476" s="5" t="n">
        <v>457</v>
      </c>
      <c r="B476" s="25" t="n">
        <f aca="true">NORMSINV(RAND())</f>
        <v>0.966808364447573</v>
      </c>
      <c r="C476" s="25" t="n">
        <f aca="true">$C$4*B476+SQRT(1-$C$4^2)*NORMSINV(RAND())</f>
        <v>0.771925308498716</v>
      </c>
      <c r="D476" s="25" t="n">
        <f aca="false">NORMSDIST(B476)</f>
        <v>0.833180078880212</v>
      </c>
      <c r="E476" s="25" t="n">
        <f aca="false">NORMSDIST(C476)</f>
        <v>0.779920666639333</v>
      </c>
      <c r="F476" s="23" t="n">
        <f aca="true">BETAINV(RAND(),T1_PERT!$F$5,T1_PERT!$G$5,T1_PERT!$C$5,T1_PERT!$E$5)</f>
        <v>3.97827996481379</v>
      </c>
      <c r="G476" s="23" t="n">
        <f aca="false">BETAINV(D476,T1_PERT!$F$6,T1_PERT!$G$6,T1_PERT!$C$6,T1_PERT!$E$6)</f>
        <v>6.48246317135714</v>
      </c>
      <c r="H476" s="23" t="n">
        <f aca="true">BETAINV(RAND(),T1_PERT!$F$7,T1_PERT!$G$7,T1_PERT!$C$7,T1_PERT!$E$7)</f>
        <v>6.31833003445994</v>
      </c>
      <c r="I476" s="23" t="n">
        <f aca="false">BETAINV(E476,T1_PERT!$F$8,T1_PERT!$G$8,T1_PERT!$C$8,T1_PERT!$E$8)</f>
        <v>5.90067286845268</v>
      </c>
      <c r="J476" s="23" t="n">
        <f aca="true">BETAINV(RAND(),T1_PERT!$F$9,T1_PERT!$G$9,T1_PERT!$C$9,T1_PERT!$E$9)</f>
        <v>4.35733011289149</v>
      </c>
      <c r="K476" s="23" t="n">
        <f aca="true">BETAINV(RAND(),T1_PERT!$F$10,T1_PERT!$G$10,T1_PERT!$C$10,T1_PERT!$E$10)</f>
        <v>2.03066204782314</v>
      </c>
      <c r="L476" s="23" t="n">
        <f aca="false">F476+G476+I476+K476</f>
        <v>18.3920780524468</v>
      </c>
      <c r="M476" s="23" t="n">
        <f aca="false">F476+H476+J476+K476</f>
        <v>16.6846021599884</v>
      </c>
      <c r="N476" s="23" t="n">
        <f aca="false">MAX(L476,M476)</f>
        <v>18.3920780524468</v>
      </c>
    </row>
    <row r="477" customFormat="false" ht="15" hidden="false" customHeight="false" outlineLevel="0" collapsed="false">
      <c r="A477" s="5" t="n">
        <v>458</v>
      </c>
      <c r="B477" s="25" t="n">
        <f aca="true">NORMSINV(RAND())</f>
        <v>-1.2957430140783</v>
      </c>
      <c r="C477" s="25" t="n">
        <f aca="true">$C$4*B477+SQRT(1-$C$4^2)*NORMSINV(RAND())</f>
        <v>-0.902590270440628</v>
      </c>
      <c r="D477" s="25" t="n">
        <f aca="false">NORMSDIST(B477)</f>
        <v>0.0975320183798637</v>
      </c>
      <c r="E477" s="25" t="n">
        <f aca="false">NORMSDIST(C477)</f>
        <v>0.183371696119373</v>
      </c>
      <c r="F477" s="23" t="n">
        <f aca="true">BETAINV(RAND(),T1_PERT!$F$5,T1_PERT!$G$5,T1_PERT!$C$5,T1_PERT!$E$5)</f>
        <v>3.96490557671506</v>
      </c>
      <c r="G477" s="23" t="n">
        <f aca="false">BETAINV(D477,T1_PERT!$F$6,T1_PERT!$G$6,T1_PERT!$C$6,T1_PERT!$E$6)</f>
        <v>3.90689208588552</v>
      </c>
      <c r="H477" s="23" t="n">
        <f aca="true">BETAINV(RAND(),T1_PERT!$F$7,T1_PERT!$G$7,T1_PERT!$C$7,T1_PERT!$E$7)</f>
        <v>5.39535757220928</v>
      </c>
      <c r="I477" s="23" t="n">
        <f aca="false">BETAINV(E477,T1_PERT!$F$8,T1_PERT!$G$8,T1_PERT!$C$8,T1_PERT!$E$8)</f>
        <v>4.63974843359692</v>
      </c>
      <c r="J477" s="23" t="n">
        <f aca="true">BETAINV(RAND(),T1_PERT!$F$9,T1_PERT!$G$9,T1_PERT!$C$9,T1_PERT!$E$9)</f>
        <v>4.05838565537591</v>
      </c>
      <c r="K477" s="23" t="n">
        <f aca="true">BETAINV(RAND(),T1_PERT!$F$10,T1_PERT!$G$10,T1_PERT!$C$10,T1_PERT!$E$10)</f>
        <v>2.08638604569066</v>
      </c>
      <c r="L477" s="23" t="n">
        <f aca="false">F477+G477+I477+K477</f>
        <v>14.5979321418882</v>
      </c>
      <c r="M477" s="23" t="n">
        <f aca="false">F477+H477+J477+K477</f>
        <v>15.5050348499909</v>
      </c>
      <c r="N477" s="23" t="n">
        <f aca="false">MAX(L477,M477)</f>
        <v>15.5050348499909</v>
      </c>
    </row>
    <row r="478" customFormat="false" ht="15" hidden="false" customHeight="false" outlineLevel="0" collapsed="false">
      <c r="A478" s="5" t="n">
        <v>459</v>
      </c>
      <c r="B478" s="25" t="n">
        <f aca="true">NORMSINV(RAND())</f>
        <v>1.71156734482972</v>
      </c>
      <c r="C478" s="25" t="n">
        <f aca="true">$C$4*B478+SQRT(1-$C$4^2)*NORMSINV(RAND())</f>
        <v>2.42014403340048</v>
      </c>
      <c r="D478" s="25" t="n">
        <f aca="false">NORMSDIST(B478)</f>
        <v>0.956511784736692</v>
      </c>
      <c r="E478" s="25" t="n">
        <f aca="false">NORMSDIST(C478)</f>
        <v>0.992242819689535</v>
      </c>
      <c r="F478" s="23" t="n">
        <f aca="true">BETAINV(RAND(),T1_PERT!$F$5,T1_PERT!$G$5,T1_PERT!$C$5,T1_PERT!$E$5)</f>
        <v>4.13835032001212</v>
      </c>
      <c r="G478" s="23" t="n">
        <f aca="false">BETAINV(D478,T1_PERT!$F$6,T1_PERT!$G$6,T1_PERT!$C$6,T1_PERT!$E$6)</f>
        <v>7.35112614385685</v>
      </c>
      <c r="H478" s="23" t="n">
        <f aca="true">BETAINV(RAND(),T1_PERT!$F$7,T1_PERT!$G$7,T1_PERT!$C$7,T1_PERT!$E$7)</f>
        <v>7.12132532396034</v>
      </c>
      <c r="I478" s="23" t="n">
        <f aca="false">BETAINV(E478,T1_PERT!$F$8,T1_PERT!$G$8,T1_PERT!$C$8,T1_PERT!$E$8)</f>
        <v>7.16924772788589</v>
      </c>
      <c r="J478" s="23" t="n">
        <f aca="true">BETAINV(RAND(),T1_PERT!$F$9,T1_PERT!$G$9,T1_PERT!$C$9,T1_PERT!$E$9)</f>
        <v>4.36235663755422</v>
      </c>
      <c r="K478" s="23" t="n">
        <f aca="true">BETAINV(RAND(),T1_PERT!$F$10,T1_PERT!$G$10,T1_PERT!$C$10,T1_PERT!$E$10)</f>
        <v>2.61255352806848</v>
      </c>
      <c r="L478" s="23" t="n">
        <f aca="false">F478+G478+I478+K478</f>
        <v>21.2712777198233</v>
      </c>
      <c r="M478" s="23" t="n">
        <f aca="false">F478+H478+J478+K478</f>
        <v>18.2345858095952</v>
      </c>
      <c r="N478" s="23" t="n">
        <f aca="false">MAX(L478,M478)</f>
        <v>21.2712777198233</v>
      </c>
    </row>
    <row r="479" customFormat="false" ht="15" hidden="false" customHeight="false" outlineLevel="0" collapsed="false">
      <c r="A479" s="5" t="n">
        <v>460</v>
      </c>
      <c r="B479" s="25" t="n">
        <f aca="true">NORMSINV(RAND())</f>
        <v>0.163540060594314</v>
      </c>
      <c r="C479" s="25" t="n">
        <f aca="true">$C$4*B479+SQRT(1-$C$4^2)*NORMSINV(RAND())</f>
        <v>0.180248767195432</v>
      </c>
      <c r="D479" s="25" t="n">
        <f aca="false">NORMSDIST(B479)</f>
        <v>0.564953383043504</v>
      </c>
      <c r="E479" s="25" t="n">
        <f aca="false">NORMSDIST(C479)</f>
        <v>0.571521362669834</v>
      </c>
      <c r="F479" s="23" t="n">
        <f aca="true">BETAINV(RAND(),T1_PERT!$F$5,T1_PERT!$G$5,T1_PERT!$C$5,T1_PERT!$E$5)</f>
        <v>3.58501489722694</v>
      </c>
      <c r="G479" s="23" t="n">
        <f aca="false">BETAINV(D479,T1_PERT!$F$6,T1_PERT!$G$6,T1_PERT!$C$6,T1_PERT!$E$6)</f>
        <v>5.45902245710466</v>
      </c>
      <c r="H479" s="23" t="n">
        <f aca="true">BETAINV(RAND(),T1_PERT!$F$7,T1_PERT!$G$7,T1_PERT!$C$7,T1_PERT!$E$7)</f>
        <v>3.74057863259706</v>
      </c>
      <c r="I479" s="23" t="n">
        <f aca="false">BETAINV(E479,T1_PERT!$F$8,T1_PERT!$G$8,T1_PERT!$C$8,T1_PERT!$E$8)</f>
        <v>5.39986758987514</v>
      </c>
      <c r="J479" s="23" t="n">
        <f aca="true">BETAINV(RAND(),T1_PERT!$F$9,T1_PERT!$G$9,T1_PERT!$C$9,T1_PERT!$E$9)</f>
        <v>4.49238789993739</v>
      </c>
      <c r="K479" s="23" t="n">
        <f aca="true">BETAINV(RAND(),T1_PERT!$F$10,T1_PERT!$G$10,T1_PERT!$C$10,T1_PERT!$E$10)</f>
        <v>2.46800039476574</v>
      </c>
      <c r="L479" s="23" t="n">
        <f aca="false">F479+G479+I479+K479</f>
        <v>16.9119053389725</v>
      </c>
      <c r="M479" s="23" t="n">
        <f aca="false">F479+H479+J479+K479</f>
        <v>14.2859818245271</v>
      </c>
      <c r="N479" s="23" t="n">
        <f aca="false">MAX(L479,M479)</f>
        <v>16.9119053389725</v>
      </c>
    </row>
    <row r="480" customFormat="false" ht="15" hidden="false" customHeight="false" outlineLevel="0" collapsed="false">
      <c r="A480" s="5" t="n">
        <v>461</v>
      </c>
      <c r="B480" s="25" t="n">
        <f aca="true">NORMSINV(RAND())</f>
        <v>-0.133968779275474</v>
      </c>
      <c r="C480" s="25" t="n">
        <f aca="true">$C$4*B480+SQRT(1-$C$4^2)*NORMSINV(RAND())</f>
        <v>-1.40464634058569</v>
      </c>
      <c r="D480" s="25" t="n">
        <f aca="false">NORMSDIST(B480)</f>
        <v>0.446713631187493</v>
      </c>
      <c r="E480" s="25" t="n">
        <f aca="false">NORMSDIST(C480)</f>
        <v>0.0800632346981366</v>
      </c>
      <c r="F480" s="23" t="n">
        <f aca="true">BETAINV(RAND(),T1_PERT!$F$5,T1_PERT!$G$5,T1_PERT!$C$5,T1_PERT!$E$5)</f>
        <v>3.99966788681298</v>
      </c>
      <c r="G480" s="23" t="n">
        <f aca="false">BETAINV(D480,T1_PERT!$F$6,T1_PERT!$G$6,T1_PERT!$C$6,T1_PERT!$E$6)</f>
        <v>5.09124024109894</v>
      </c>
      <c r="H480" s="23" t="n">
        <f aca="true">BETAINV(RAND(),T1_PERT!$F$7,T1_PERT!$G$7,T1_PERT!$C$7,T1_PERT!$E$7)</f>
        <v>5.74016373012049</v>
      </c>
      <c r="I480" s="23" t="n">
        <f aca="false">BETAINV(E480,T1_PERT!$F$8,T1_PERT!$G$8,T1_PERT!$C$8,T1_PERT!$E$8)</f>
        <v>4.39615564544137</v>
      </c>
      <c r="J480" s="23" t="n">
        <f aca="true">BETAINV(RAND(),T1_PERT!$F$9,T1_PERT!$G$9,T1_PERT!$C$9,T1_PERT!$E$9)</f>
        <v>5.01612089318088</v>
      </c>
      <c r="K480" s="23" t="n">
        <f aca="true">BETAINV(RAND(),T1_PERT!$F$10,T1_PERT!$G$10,T1_PERT!$C$10,T1_PERT!$E$10)</f>
        <v>2.51881723089909</v>
      </c>
      <c r="L480" s="23" t="n">
        <f aca="false">F480+G480+I480+K480</f>
        <v>16.0058810042524</v>
      </c>
      <c r="M480" s="23" t="n">
        <f aca="false">F480+H480+J480+K480</f>
        <v>17.2747697410134</v>
      </c>
      <c r="N480" s="23" t="n">
        <f aca="false">MAX(L480,M480)</f>
        <v>17.2747697410134</v>
      </c>
    </row>
    <row r="481" customFormat="false" ht="15" hidden="false" customHeight="false" outlineLevel="0" collapsed="false">
      <c r="A481" s="5" t="n">
        <v>462</v>
      </c>
      <c r="B481" s="25" t="n">
        <f aca="true">NORMSINV(RAND())</f>
        <v>1.98141615349758</v>
      </c>
      <c r="C481" s="25" t="n">
        <f aca="true">$C$4*B481+SQRT(1-$C$4^2)*NORMSINV(RAND())</f>
        <v>-0.00808179761105277</v>
      </c>
      <c r="D481" s="25" t="n">
        <f aca="false">NORMSDIST(B481)</f>
        <v>0.97622768814103</v>
      </c>
      <c r="E481" s="25" t="n">
        <f aca="false">NORMSDIST(C481)</f>
        <v>0.496775864328989</v>
      </c>
      <c r="F481" s="23" t="n">
        <f aca="true">BETAINV(RAND(),T1_PERT!$F$5,T1_PERT!$G$5,T1_PERT!$C$5,T1_PERT!$E$5)</f>
        <v>4.40860598320176</v>
      </c>
      <c r="G481" s="23" t="n">
        <f aca="false">BETAINV(D481,T1_PERT!$F$6,T1_PERT!$G$6,T1_PERT!$C$6,T1_PERT!$E$6)</f>
        <v>7.62390095921861</v>
      </c>
      <c r="H481" s="23" t="n">
        <f aca="true">BETAINV(RAND(),T1_PERT!$F$7,T1_PERT!$G$7,T1_PERT!$C$7,T1_PERT!$E$7)</f>
        <v>6.13210729023422</v>
      </c>
      <c r="I481" s="23" t="n">
        <f aca="false">BETAINV(E481,T1_PERT!$F$8,T1_PERT!$G$8,T1_PERT!$C$8,T1_PERT!$E$8)</f>
        <v>5.24888682298804</v>
      </c>
      <c r="J481" s="23" t="n">
        <f aca="true">BETAINV(RAND(),T1_PERT!$F$9,T1_PERT!$G$9,T1_PERT!$C$9,T1_PERT!$E$9)</f>
        <v>4.97744384616571</v>
      </c>
      <c r="K481" s="23" t="n">
        <f aca="true">BETAINV(RAND(),T1_PERT!$F$10,T1_PERT!$G$10,T1_PERT!$C$10,T1_PERT!$E$10)</f>
        <v>1.58173142137888</v>
      </c>
      <c r="L481" s="23" t="n">
        <f aca="false">F481+G481+I481+K481</f>
        <v>18.8631251867873</v>
      </c>
      <c r="M481" s="23" t="n">
        <f aca="false">F481+H481+J481+K481</f>
        <v>17.0998885409806</v>
      </c>
      <c r="N481" s="23" t="n">
        <f aca="false">MAX(L481,M481)</f>
        <v>18.8631251867873</v>
      </c>
    </row>
    <row r="482" customFormat="false" ht="15" hidden="false" customHeight="false" outlineLevel="0" collapsed="false">
      <c r="A482" s="5" t="n">
        <v>463</v>
      </c>
      <c r="B482" s="25" t="n">
        <f aca="true">NORMSINV(RAND())</f>
        <v>0.173484973236226</v>
      </c>
      <c r="C482" s="25" t="n">
        <f aca="true">$C$4*B482+SQRT(1-$C$4^2)*NORMSINV(RAND())</f>
        <v>-1.10589794081533</v>
      </c>
      <c r="D482" s="25" t="n">
        <f aca="false">NORMSDIST(B482)</f>
        <v>0.568864880793444</v>
      </c>
      <c r="E482" s="25" t="n">
        <f aca="false">NORMSDIST(C482)</f>
        <v>0.134385348091786</v>
      </c>
      <c r="F482" s="23" t="n">
        <f aca="true">BETAINV(RAND(),T1_PERT!$F$5,T1_PERT!$G$5,T1_PERT!$C$5,T1_PERT!$E$5)</f>
        <v>4.97066974910026</v>
      </c>
      <c r="G482" s="23" t="n">
        <f aca="false">BETAINV(D482,T1_PERT!$F$6,T1_PERT!$G$6,T1_PERT!$C$6,T1_PERT!$E$6)</f>
        <v>5.47156295947309</v>
      </c>
      <c r="H482" s="23" t="n">
        <f aca="true">BETAINV(RAND(),T1_PERT!$F$7,T1_PERT!$G$7,T1_PERT!$C$7,T1_PERT!$E$7)</f>
        <v>6.30524152836037</v>
      </c>
      <c r="I482" s="23" t="n">
        <f aca="false">BETAINV(E482,T1_PERT!$F$8,T1_PERT!$G$8,T1_PERT!$C$8,T1_PERT!$E$8)</f>
        <v>4.53204854735847</v>
      </c>
      <c r="J482" s="23" t="n">
        <f aca="true">BETAINV(RAND(),T1_PERT!$F$9,T1_PERT!$G$9,T1_PERT!$C$9,T1_PERT!$E$9)</f>
        <v>4.18915192015223</v>
      </c>
      <c r="K482" s="23" t="n">
        <f aca="true">BETAINV(RAND(),T1_PERT!$F$10,T1_PERT!$G$10,T1_PERT!$C$10,T1_PERT!$E$10)</f>
        <v>1.62072362822005</v>
      </c>
      <c r="L482" s="23" t="n">
        <f aca="false">F482+G482+I482+K482</f>
        <v>16.5950048841519</v>
      </c>
      <c r="M482" s="23" t="n">
        <f aca="false">F482+H482+J482+K482</f>
        <v>17.0857868258329</v>
      </c>
      <c r="N482" s="23" t="n">
        <f aca="false">MAX(L482,M482)</f>
        <v>17.0857868258329</v>
      </c>
    </row>
    <row r="483" customFormat="false" ht="15" hidden="false" customHeight="false" outlineLevel="0" collapsed="false">
      <c r="A483" s="5" t="n">
        <v>464</v>
      </c>
      <c r="B483" s="25" t="n">
        <f aca="true">NORMSINV(RAND())</f>
        <v>-0.884586266805297</v>
      </c>
      <c r="C483" s="25" t="n">
        <f aca="true">$C$4*B483+SQRT(1-$C$4^2)*NORMSINV(RAND())</f>
        <v>-0.215135165202786</v>
      </c>
      <c r="D483" s="25" t="n">
        <f aca="false">NORMSDIST(B483)</f>
        <v>0.188189908123331</v>
      </c>
      <c r="E483" s="25" t="n">
        <f aca="false">NORMSDIST(C483)</f>
        <v>0.41483096893711</v>
      </c>
      <c r="F483" s="23" t="n">
        <f aca="true">BETAINV(RAND(),T1_PERT!$F$5,T1_PERT!$G$5,T1_PERT!$C$5,T1_PERT!$E$5)</f>
        <v>3.57920090358445</v>
      </c>
      <c r="G483" s="23" t="n">
        <f aca="false">BETAINV(D483,T1_PERT!$F$6,T1_PERT!$G$6,T1_PERT!$C$6,T1_PERT!$E$6)</f>
        <v>4.26822050219977</v>
      </c>
      <c r="H483" s="23" t="n">
        <f aca="true">BETAINV(RAND(),T1_PERT!$F$7,T1_PERT!$G$7,T1_PERT!$C$7,T1_PERT!$E$7)</f>
        <v>6.53567474125912</v>
      </c>
      <c r="I483" s="23" t="n">
        <f aca="false">BETAINV(E483,T1_PERT!$F$8,T1_PERT!$G$8,T1_PERT!$C$8,T1_PERT!$E$8)</f>
        <v>5.09050595601073</v>
      </c>
      <c r="J483" s="23" t="n">
        <f aca="true">BETAINV(RAND(),T1_PERT!$F$9,T1_PERT!$G$9,T1_PERT!$C$9,T1_PERT!$E$9)</f>
        <v>3.19422509511427</v>
      </c>
      <c r="K483" s="23" t="n">
        <f aca="true">BETAINV(RAND(),T1_PERT!$F$10,T1_PERT!$G$10,T1_PERT!$C$10,T1_PERT!$E$10)</f>
        <v>1.56536182933043</v>
      </c>
      <c r="L483" s="23" t="n">
        <f aca="false">F483+G483+I483+K483</f>
        <v>14.5032891911254</v>
      </c>
      <c r="M483" s="23" t="n">
        <f aca="false">F483+H483+J483+K483</f>
        <v>14.8744625692883</v>
      </c>
      <c r="N483" s="23" t="n">
        <f aca="false">MAX(L483,M483)</f>
        <v>14.8744625692883</v>
      </c>
    </row>
    <row r="484" customFormat="false" ht="15" hidden="false" customHeight="false" outlineLevel="0" collapsed="false">
      <c r="A484" s="5" t="n">
        <v>465</v>
      </c>
      <c r="B484" s="25" t="n">
        <f aca="true">NORMSINV(RAND())</f>
        <v>0.359812317005696</v>
      </c>
      <c r="C484" s="25" t="n">
        <f aca="true">$C$4*B484+SQRT(1-$C$4^2)*NORMSINV(RAND())</f>
        <v>0.506501133951851</v>
      </c>
      <c r="D484" s="25" t="n">
        <f aca="false">NORMSDIST(B484)</f>
        <v>0.640506254185557</v>
      </c>
      <c r="E484" s="25" t="n">
        <f aca="false">NORMSDIST(C484)</f>
        <v>0.693747553079516</v>
      </c>
      <c r="F484" s="23" t="n">
        <f aca="true">BETAINV(RAND(),T1_PERT!$F$5,T1_PERT!$G$5,T1_PERT!$C$5,T1_PERT!$E$5)</f>
        <v>3.05920896610315</v>
      </c>
      <c r="G484" s="23" t="n">
        <f aca="false">BETAINV(D484,T1_PERT!$F$6,T1_PERT!$G$6,T1_PERT!$C$6,T1_PERT!$E$6)</f>
        <v>5.7084381056145</v>
      </c>
      <c r="H484" s="23" t="n">
        <f aca="true">BETAINV(RAND(),T1_PERT!$F$7,T1_PERT!$G$7,T1_PERT!$C$7,T1_PERT!$E$7)</f>
        <v>3.92713929522797</v>
      </c>
      <c r="I484" s="23" t="n">
        <f aca="false">BETAINV(E484,T1_PERT!$F$8,T1_PERT!$G$8,T1_PERT!$C$8,T1_PERT!$E$8)</f>
        <v>5.67276877076045</v>
      </c>
      <c r="J484" s="23" t="n">
        <f aca="true">BETAINV(RAND(),T1_PERT!$F$9,T1_PERT!$G$9,T1_PERT!$C$9,T1_PERT!$E$9)</f>
        <v>4.5816590291605</v>
      </c>
      <c r="K484" s="23" t="n">
        <f aca="true">BETAINV(RAND(),T1_PERT!$F$10,T1_PERT!$G$10,T1_PERT!$C$10,T1_PERT!$E$10)</f>
        <v>1.84037499198474</v>
      </c>
      <c r="L484" s="23" t="n">
        <f aca="false">F484+G484+I484+K484</f>
        <v>16.2807908344628</v>
      </c>
      <c r="M484" s="23" t="n">
        <f aca="false">F484+H484+J484+K484</f>
        <v>13.4083822824764</v>
      </c>
      <c r="N484" s="23" t="n">
        <f aca="false">MAX(L484,M484)</f>
        <v>16.2807908344628</v>
      </c>
    </row>
    <row r="485" customFormat="false" ht="15" hidden="false" customHeight="false" outlineLevel="0" collapsed="false">
      <c r="A485" s="5" t="n">
        <v>466</v>
      </c>
      <c r="B485" s="25" t="n">
        <f aca="true">NORMSINV(RAND())</f>
        <v>-0.151431752910734</v>
      </c>
      <c r="C485" s="25" t="n">
        <f aca="true">$C$4*B485+SQRT(1-$C$4^2)*NORMSINV(RAND())</f>
        <v>0.391398667444969</v>
      </c>
      <c r="D485" s="25" t="n">
        <f aca="false">NORMSDIST(B485)</f>
        <v>0.439817571536821</v>
      </c>
      <c r="E485" s="25" t="n">
        <f aca="false">NORMSDIST(C485)</f>
        <v>0.652248711427313</v>
      </c>
      <c r="F485" s="23" t="n">
        <f aca="true">BETAINV(RAND(),T1_PERT!$F$5,T1_PERT!$G$5,T1_PERT!$C$5,T1_PERT!$E$5)</f>
        <v>3.09259692456384</v>
      </c>
      <c r="G485" s="23" t="n">
        <f aca="false">BETAINV(D485,T1_PERT!$F$6,T1_PERT!$G$6,T1_PERT!$C$6,T1_PERT!$E$6)</f>
        <v>5.07019400393859</v>
      </c>
      <c r="H485" s="23" t="n">
        <f aca="true">BETAINV(RAND(),T1_PERT!$F$7,T1_PERT!$G$7,T1_PERT!$C$7,T1_PERT!$E$7)</f>
        <v>4.61065357667991</v>
      </c>
      <c r="I485" s="23" t="n">
        <f aca="false">BETAINV(E485,T1_PERT!$F$8,T1_PERT!$G$8,T1_PERT!$C$8,T1_PERT!$E$8)</f>
        <v>5.57521085089576</v>
      </c>
      <c r="J485" s="23" t="n">
        <f aca="true">BETAINV(RAND(),T1_PERT!$F$9,T1_PERT!$G$9,T1_PERT!$C$9,T1_PERT!$E$9)</f>
        <v>3.98779064124832</v>
      </c>
      <c r="K485" s="23" t="n">
        <f aca="true">BETAINV(RAND(),T1_PERT!$F$10,T1_PERT!$G$10,T1_PERT!$C$10,T1_PERT!$E$10)</f>
        <v>2.40587711442397</v>
      </c>
      <c r="L485" s="23" t="n">
        <f aca="false">F485+G485+I485+K485</f>
        <v>16.1438788938222</v>
      </c>
      <c r="M485" s="23" t="n">
        <f aca="false">F485+H485+J485+K485</f>
        <v>14.096918256916</v>
      </c>
      <c r="N485" s="23" t="n">
        <f aca="false">MAX(L485,M485)</f>
        <v>16.1438788938222</v>
      </c>
    </row>
    <row r="486" customFormat="false" ht="15" hidden="false" customHeight="false" outlineLevel="0" collapsed="false">
      <c r="A486" s="5" t="n">
        <v>467</v>
      </c>
      <c r="B486" s="25" t="n">
        <f aca="true">NORMSINV(RAND())</f>
        <v>-2.07021011496356</v>
      </c>
      <c r="C486" s="25" t="n">
        <f aca="true">$C$4*B486+SQRT(1-$C$4^2)*NORMSINV(RAND())</f>
        <v>0.00895012970840092</v>
      </c>
      <c r="D486" s="25" t="n">
        <f aca="false">NORMSDIST(B486)</f>
        <v>0.019216336230464</v>
      </c>
      <c r="E486" s="25" t="n">
        <f aca="false">NORMSDIST(C486)</f>
        <v>0.50357053748615</v>
      </c>
      <c r="F486" s="23" t="n">
        <f aca="true">BETAINV(RAND(),T1_PERT!$F$5,T1_PERT!$G$5,T1_PERT!$C$5,T1_PERT!$E$5)</f>
        <v>4.25549517618544</v>
      </c>
      <c r="G486" s="23" t="n">
        <f aca="false">BETAINV(D486,T1_PERT!$F$6,T1_PERT!$G$6,T1_PERT!$C$6,T1_PERT!$E$6)</f>
        <v>3.42191120212786</v>
      </c>
      <c r="H486" s="23" t="n">
        <f aca="true">BETAINV(RAND(),T1_PERT!$F$7,T1_PERT!$G$7,T1_PERT!$C$7,T1_PERT!$E$7)</f>
        <v>6.01381277574645</v>
      </c>
      <c r="I486" s="23" t="n">
        <f aca="false">BETAINV(E486,T1_PERT!$F$8,T1_PERT!$G$8,T1_PERT!$C$8,T1_PERT!$E$8)</f>
        <v>5.26229120042698</v>
      </c>
      <c r="J486" s="23" t="n">
        <f aca="true">BETAINV(RAND(),T1_PERT!$F$9,T1_PERT!$G$9,T1_PERT!$C$9,T1_PERT!$E$9)</f>
        <v>5.4404644096568</v>
      </c>
      <c r="K486" s="23" t="n">
        <f aca="true">BETAINV(RAND(),T1_PERT!$F$10,T1_PERT!$G$10,T1_PERT!$C$10,T1_PERT!$E$10)</f>
        <v>2.38580728320055</v>
      </c>
      <c r="L486" s="23" t="n">
        <f aca="false">F486+G486+I486+K486</f>
        <v>15.3255048619408</v>
      </c>
      <c r="M486" s="23" t="n">
        <f aca="false">F486+H486+J486+K486</f>
        <v>18.0955796447892</v>
      </c>
      <c r="N486" s="23" t="n">
        <f aca="false">MAX(L486,M486)</f>
        <v>18.0955796447892</v>
      </c>
    </row>
    <row r="487" customFormat="false" ht="15" hidden="false" customHeight="false" outlineLevel="0" collapsed="false">
      <c r="A487" s="5" t="n">
        <v>468</v>
      </c>
      <c r="B487" s="25" t="n">
        <f aca="true">NORMSINV(RAND())</f>
        <v>0.89297312075071</v>
      </c>
      <c r="C487" s="25" t="n">
        <f aca="true">$C$4*B487+SQRT(1-$C$4^2)*NORMSINV(RAND())</f>
        <v>-0.903539693434244</v>
      </c>
      <c r="D487" s="25" t="n">
        <f aca="false">NORMSDIST(B487)</f>
        <v>0.814064216384106</v>
      </c>
      <c r="E487" s="25" t="n">
        <f aca="false">NORMSDIST(C487)</f>
        <v>0.183119765758396</v>
      </c>
      <c r="F487" s="23" t="n">
        <f aca="true">BETAINV(RAND(),T1_PERT!$F$5,T1_PERT!$G$5,T1_PERT!$C$5,T1_PERT!$E$5)</f>
        <v>3.35379236630919</v>
      </c>
      <c r="G487" s="23" t="n">
        <f aca="false">BETAINV(D487,T1_PERT!$F$6,T1_PERT!$G$6,T1_PERT!$C$6,T1_PERT!$E$6)</f>
        <v>6.38978117641454</v>
      </c>
      <c r="H487" s="23" t="n">
        <f aca="true">BETAINV(RAND(),T1_PERT!$F$7,T1_PERT!$G$7,T1_PERT!$C$7,T1_PERT!$E$7)</f>
        <v>5.80628682395102</v>
      </c>
      <c r="I487" s="23" t="n">
        <f aca="false">BETAINV(E487,T1_PERT!$F$8,T1_PERT!$G$8,T1_PERT!$C$8,T1_PERT!$E$8)</f>
        <v>4.63921693358351</v>
      </c>
      <c r="J487" s="23" t="n">
        <f aca="true">BETAINV(RAND(),T1_PERT!$F$9,T1_PERT!$G$9,T1_PERT!$C$9,T1_PERT!$E$9)</f>
        <v>3.89148807706692</v>
      </c>
      <c r="K487" s="23" t="n">
        <f aca="true">BETAINV(RAND(),T1_PERT!$F$10,T1_PERT!$G$10,T1_PERT!$C$10,T1_PERT!$E$10)</f>
        <v>1.44490992890712</v>
      </c>
      <c r="L487" s="23" t="n">
        <f aca="false">F487+G487+I487+K487</f>
        <v>15.8277004052144</v>
      </c>
      <c r="M487" s="23" t="n">
        <f aca="false">F487+H487+J487+K487</f>
        <v>14.4964771962343</v>
      </c>
      <c r="N487" s="23" t="n">
        <f aca="false">MAX(L487,M487)</f>
        <v>15.8277004052144</v>
      </c>
    </row>
    <row r="488" customFormat="false" ht="15" hidden="false" customHeight="false" outlineLevel="0" collapsed="false">
      <c r="A488" s="5" t="n">
        <v>469</v>
      </c>
      <c r="B488" s="25" t="n">
        <f aca="true">NORMSINV(RAND())</f>
        <v>0.00833067378607962</v>
      </c>
      <c r="C488" s="25" t="n">
        <f aca="true">$C$4*B488+SQRT(1-$C$4^2)*NORMSINV(RAND())</f>
        <v>-1.09164700506254</v>
      </c>
      <c r="D488" s="25" t="n">
        <f aca="false">NORMSDIST(B488)</f>
        <v>0.503323419556499</v>
      </c>
      <c r="E488" s="25" t="n">
        <f aca="false">NORMSDIST(C488)</f>
        <v>0.137494143487846</v>
      </c>
      <c r="F488" s="23" t="n">
        <f aca="true">BETAINV(RAND(),T1_PERT!$F$5,T1_PERT!$G$5,T1_PERT!$C$5,T1_PERT!$E$5)</f>
        <v>4.0300701421143</v>
      </c>
      <c r="G488" s="23" t="n">
        <f aca="false">BETAINV(D488,T1_PERT!$F$6,T1_PERT!$G$6,T1_PERT!$C$6,T1_PERT!$E$6)</f>
        <v>5.2651675901726</v>
      </c>
      <c r="H488" s="23" t="n">
        <f aca="true">BETAINV(RAND(),T1_PERT!$F$7,T1_PERT!$G$7,T1_PERT!$C$7,T1_PERT!$E$7)</f>
        <v>5.79330309697033</v>
      </c>
      <c r="I488" s="23" t="n">
        <f aca="false">BETAINV(E488,T1_PERT!$F$8,T1_PERT!$G$8,T1_PERT!$C$8,T1_PERT!$E$8)</f>
        <v>4.53919565562263</v>
      </c>
      <c r="J488" s="23" t="n">
        <f aca="true">BETAINV(RAND(),T1_PERT!$F$9,T1_PERT!$G$9,T1_PERT!$C$9,T1_PERT!$E$9)</f>
        <v>3.73538404609397</v>
      </c>
      <c r="K488" s="23" t="n">
        <f aca="true">BETAINV(RAND(),T1_PERT!$F$10,T1_PERT!$G$10,T1_PERT!$C$10,T1_PERT!$E$10)</f>
        <v>2.04067639468069</v>
      </c>
      <c r="L488" s="23" t="n">
        <f aca="false">F488+G488+I488+K488</f>
        <v>15.8751097825902</v>
      </c>
      <c r="M488" s="23" t="n">
        <f aca="false">F488+H488+J488+K488</f>
        <v>15.5994336798593</v>
      </c>
      <c r="N488" s="23" t="n">
        <f aca="false">MAX(L488,M488)</f>
        <v>15.8751097825902</v>
      </c>
    </row>
    <row r="489" customFormat="false" ht="15" hidden="false" customHeight="false" outlineLevel="0" collapsed="false">
      <c r="A489" s="5" t="n">
        <v>470</v>
      </c>
      <c r="B489" s="25" t="n">
        <f aca="true">NORMSINV(RAND())</f>
        <v>-0.569407713700678</v>
      </c>
      <c r="C489" s="25" t="n">
        <f aca="true">$C$4*B489+SQRT(1-$C$4^2)*NORMSINV(RAND())</f>
        <v>-0.250713665187319</v>
      </c>
      <c r="D489" s="25" t="n">
        <f aca="false">NORMSDIST(B489)</f>
        <v>0.284539741628138</v>
      </c>
      <c r="E489" s="25" t="n">
        <f aca="false">NORMSDIST(C489)</f>
        <v>0.401017747382154</v>
      </c>
      <c r="F489" s="23" t="n">
        <f aca="true">BETAINV(RAND(),T1_PERT!$F$5,T1_PERT!$G$5,T1_PERT!$C$5,T1_PERT!$E$5)</f>
        <v>4.32376430866386</v>
      </c>
      <c r="G489" s="23" t="n">
        <f aca="false">BETAINV(D489,T1_PERT!$F$6,T1_PERT!$G$6,T1_PERT!$C$6,T1_PERT!$E$6)</f>
        <v>4.59106512271959</v>
      </c>
      <c r="H489" s="23" t="n">
        <f aca="true">BETAINV(RAND(),T1_PERT!$F$7,T1_PERT!$G$7,T1_PERT!$C$7,T1_PERT!$E$7)</f>
        <v>5.88112149066973</v>
      </c>
      <c r="I489" s="23" t="n">
        <f aca="false">BETAINV(E489,T1_PERT!$F$8,T1_PERT!$G$8,T1_PERT!$C$8,T1_PERT!$E$8)</f>
        <v>5.06420975063004</v>
      </c>
      <c r="J489" s="23" t="n">
        <f aca="true">BETAINV(RAND(),T1_PERT!$F$9,T1_PERT!$G$9,T1_PERT!$C$9,T1_PERT!$E$9)</f>
        <v>5.07100855564933</v>
      </c>
      <c r="K489" s="23" t="n">
        <f aca="true">BETAINV(RAND(),T1_PERT!$F$10,T1_PERT!$G$10,T1_PERT!$C$10,T1_PERT!$E$10)</f>
        <v>2.55089960463845</v>
      </c>
      <c r="L489" s="23" t="n">
        <f aca="false">F489+G489+I489+K489</f>
        <v>16.5299387866519</v>
      </c>
      <c r="M489" s="23" t="n">
        <f aca="false">F489+H489+J489+K489</f>
        <v>17.8267939596214</v>
      </c>
      <c r="N489" s="23" t="n">
        <f aca="false">MAX(L489,M489)</f>
        <v>17.8267939596214</v>
      </c>
    </row>
    <row r="490" customFormat="false" ht="15" hidden="false" customHeight="false" outlineLevel="0" collapsed="false">
      <c r="A490" s="5" t="n">
        <v>471</v>
      </c>
      <c r="B490" s="25" t="n">
        <f aca="true">NORMSINV(RAND())</f>
        <v>0.396936668643324</v>
      </c>
      <c r="C490" s="25" t="n">
        <f aca="true">$C$4*B490+SQRT(1-$C$4^2)*NORMSINV(RAND())</f>
        <v>-1.08731621837483</v>
      </c>
      <c r="D490" s="25" t="n">
        <f aca="false">NORMSDIST(B490)</f>
        <v>0.65429291845611</v>
      </c>
      <c r="E490" s="25" t="n">
        <f aca="false">NORMSDIST(C490)</f>
        <v>0.138448541711286</v>
      </c>
      <c r="F490" s="23" t="n">
        <f aca="true">BETAINV(RAND(),T1_PERT!$F$5,T1_PERT!$G$5,T1_PERT!$C$5,T1_PERT!$E$5)</f>
        <v>4.04555516570096</v>
      </c>
      <c r="G490" s="23" t="n">
        <f aca="false">BETAINV(D490,T1_PERT!$F$6,T1_PERT!$G$6,T1_PERT!$C$6,T1_PERT!$E$6)</f>
        <v>5.75595468584679</v>
      </c>
      <c r="H490" s="23" t="n">
        <f aca="true">BETAINV(RAND(),T1_PERT!$F$7,T1_PERT!$G$7,T1_PERT!$C$7,T1_PERT!$E$7)</f>
        <v>5.43986381619542</v>
      </c>
      <c r="I490" s="23" t="n">
        <f aca="false">BETAINV(E490,T1_PERT!$F$8,T1_PERT!$G$8,T1_PERT!$C$8,T1_PERT!$E$8)</f>
        <v>4.54137966649614</v>
      </c>
      <c r="J490" s="23" t="n">
        <f aca="true">BETAINV(RAND(),T1_PERT!$F$9,T1_PERT!$G$9,T1_PERT!$C$9,T1_PERT!$E$9)</f>
        <v>4.27974603955794</v>
      </c>
      <c r="K490" s="23" t="n">
        <f aca="true">BETAINV(RAND(),T1_PERT!$F$10,T1_PERT!$G$10,T1_PERT!$C$10,T1_PERT!$E$10)</f>
        <v>1.99147908403836</v>
      </c>
      <c r="L490" s="23" t="n">
        <f aca="false">F490+G490+I490+K490</f>
        <v>16.3343686020823</v>
      </c>
      <c r="M490" s="23" t="n">
        <f aca="false">F490+H490+J490+K490</f>
        <v>15.7566441054927</v>
      </c>
      <c r="N490" s="23" t="n">
        <f aca="false">MAX(L490,M490)</f>
        <v>16.3343686020823</v>
      </c>
    </row>
    <row r="491" customFormat="false" ht="15" hidden="false" customHeight="false" outlineLevel="0" collapsed="false">
      <c r="A491" s="5" t="n">
        <v>472</v>
      </c>
      <c r="B491" s="25" t="n">
        <f aca="true">NORMSINV(RAND())</f>
        <v>-0.0369259293565256</v>
      </c>
      <c r="C491" s="25" t="n">
        <f aca="true">$C$4*B491+SQRT(1-$C$4^2)*NORMSINV(RAND())</f>
        <v>-0.229452788641438</v>
      </c>
      <c r="D491" s="25" t="n">
        <f aca="false">NORMSDIST(B491)</f>
        <v>0.485272032602738</v>
      </c>
      <c r="E491" s="25" t="n">
        <f aca="false">NORMSDIST(C491)</f>
        <v>0.409258505482182</v>
      </c>
      <c r="F491" s="23" t="n">
        <f aca="true">BETAINV(RAND(),T1_PERT!$F$5,T1_PERT!$G$5,T1_PERT!$C$5,T1_PERT!$E$5)</f>
        <v>4.2289278056217</v>
      </c>
      <c r="G491" s="23" t="n">
        <f aca="false">BETAINV(D491,T1_PERT!$F$6,T1_PERT!$G$6,T1_PERT!$C$6,T1_PERT!$E$6)</f>
        <v>5.20940944901439</v>
      </c>
      <c r="H491" s="23" t="n">
        <f aca="true">BETAINV(RAND(),T1_PERT!$F$7,T1_PERT!$G$7,T1_PERT!$C$7,T1_PERT!$E$7)</f>
        <v>4.53211532962027</v>
      </c>
      <c r="I491" s="23" t="n">
        <f aca="false">BETAINV(E491,T1_PERT!$F$8,T1_PERT!$G$8,T1_PERT!$C$8,T1_PERT!$E$8)</f>
        <v>5.07988940521011</v>
      </c>
      <c r="J491" s="23" t="n">
        <f aca="true">BETAINV(RAND(),T1_PERT!$F$9,T1_PERT!$G$9,T1_PERT!$C$9,T1_PERT!$E$9)</f>
        <v>4.16798625015033</v>
      </c>
      <c r="K491" s="23" t="n">
        <f aca="true">BETAINV(RAND(),T1_PERT!$F$10,T1_PERT!$G$10,T1_PERT!$C$10,T1_PERT!$E$10)</f>
        <v>2.38394889827809</v>
      </c>
      <c r="L491" s="23" t="n">
        <f aca="false">F491+G491+I491+K491</f>
        <v>16.9021755581243</v>
      </c>
      <c r="M491" s="23" t="n">
        <f aca="false">F491+H491+J491+K491</f>
        <v>15.3129782836704</v>
      </c>
      <c r="N491" s="23" t="n">
        <f aca="false">MAX(L491,M491)</f>
        <v>16.9021755581243</v>
      </c>
    </row>
    <row r="492" customFormat="false" ht="15" hidden="false" customHeight="false" outlineLevel="0" collapsed="false">
      <c r="A492" s="5" t="n">
        <v>473</v>
      </c>
      <c r="B492" s="25" t="n">
        <f aca="true">NORMSINV(RAND())</f>
        <v>0.214384326496111</v>
      </c>
      <c r="C492" s="25" t="n">
        <f aca="true">$C$4*B492+SQRT(1-$C$4^2)*NORMSINV(RAND())</f>
        <v>0.485695234568753</v>
      </c>
      <c r="D492" s="25" t="n">
        <f aca="false">NORMSDIST(B492)</f>
        <v>0.584876318408093</v>
      </c>
      <c r="E492" s="25" t="n">
        <f aca="false">NORMSDIST(C492)</f>
        <v>0.686408368560132</v>
      </c>
      <c r="F492" s="23" t="n">
        <f aca="true">BETAINV(RAND(),T1_PERT!$F$5,T1_PERT!$G$5,T1_PERT!$C$5,T1_PERT!$E$5)</f>
        <v>3.77467278346995</v>
      </c>
      <c r="G492" s="23" t="n">
        <f aca="false">BETAINV(D492,T1_PERT!$F$6,T1_PERT!$G$6,T1_PERT!$C$6,T1_PERT!$E$6)</f>
        <v>5.5232635712743</v>
      </c>
      <c r="H492" s="23" t="n">
        <f aca="true">BETAINV(RAND(),T1_PERT!$F$7,T1_PERT!$G$7,T1_PERT!$C$7,T1_PERT!$E$7)</f>
        <v>5.19869796104793</v>
      </c>
      <c r="I492" s="23" t="n">
        <f aca="false">BETAINV(E492,T1_PERT!$F$8,T1_PERT!$G$8,T1_PERT!$C$8,T1_PERT!$E$8)</f>
        <v>5.65505454242705</v>
      </c>
      <c r="J492" s="23" t="n">
        <f aca="true">BETAINV(RAND(),T1_PERT!$F$9,T1_PERT!$G$9,T1_PERT!$C$9,T1_PERT!$E$9)</f>
        <v>5.08531735939336</v>
      </c>
      <c r="K492" s="23" t="n">
        <f aca="true">BETAINV(RAND(),T1_PERT!$F$10,T1_PERT!$G$10,T1_PERT!$C$10,T1_PERT!$E$10)</f>
        <v>2.11509997219653</v>
      </c>
      <c r="L492" s="23" t="n">
        <f aca="false">F492+G492+I492+K492</f>
        <v>17.0680908693678</v>
      </c>
      <c r="M492" s="23" t="n">
        <f aca="false">F492+H492+J492+K492</f>
        <v>16.1737880761078</v>
      </c>
      <c r="N492" s="23" t="n">
        <f aca="false">MAX(L492,M492)</f>
        <v>17.0680908693678</v>
      </c>
    </row>
    <row r="493" customFormat="false" ht="15" hidden="false" customHeight="false" outlineLevel="0" collapsed="false">
      <c r="A493" s="5" t="n">
        <v>474</v>
      </c>
      <c r="B493" s="25" t="n">
        <f aca="true">NORMSINV(RAND())</f>
        <v>-0.682664655356831</v>
      </c>
      <c r="C493" s="25" t="n">
        <f aca="true">$C$4*B493+SQRT(1-$C$4^2)*NORMSINV(RAND())</f>
        <v>-2.12497698319429</v>
      </c>
      <c r="D493" s="25" t="n">
        <f aca="false">NORMSDIST(B493)</f>
        <v>0.24740938429872</v>
      </c>
      <c r="E493" s="25" t="n">
        <f aca="false">NORMSDIST(C493)</f>
        <v>0.0167942667557451</v>
      </c>
      <c r="F493" s="23" t="n">
        <f aca="true">BETAINV(RAND(),T1_PERT!$F$5,T1_PERT!$G$5,T1_PERT!$C$5,T1_PERT!$E$5)</f>
        <v>3.66805386640989</v>
      </c>
      <c r="G493" s="23" t="n">
        <f aca="false">BETAINV(D493,T1_PERT!$F$6,T1_PERT!$G$6,T1_PERT!$C$6,T1_PERT!$E$6)</f>
        <v>4.47080797035965</v>
      </c>
      <c r="H493" s="23" t="n">
        <f aca="true">BETAINV(RAND(),T1_PERT!$F$7,T1_PERT!$G$7,T1_PERT!$C$7,T1_PERT!$E$7)</f>
        <v>3.39748853437631</v>
      </c>
      <c r="I493" s="23" t="n">
        <f aca="false">BETAINV(E493,T1_PERT!$F$8,T1_PERT!$G$8,T1_PERT!$C$8,T1_PERT!$E$8)</f>
        <v>4.17116889016701</v>
      </c>
      <c r="J493" s="23" t="n">
        <f aca="true">BETAINV(RAND(),T1_PERT!$F$9,T1_PERT!$G$9,T1_PERT!$C$9,T1_PERT!$E$9)</f>
        <v>4.20134437405088</v>
      </c>
      <c r="K493" s="23" t="n">
        <f aca="true">BETAINV(RAND(),T1_PERT!$F$10,T1_PERT!$G$10,T1_PERT!$C$10,T1_PERT!$E$10)</f>
        <v>1.73117304157181</v>
      </c>
      <c r="L493" s="23" t="n">
        <f aca="false">F493+G493+I493+K493</f>
        <v>14.0412037685084</v>
      </c>
      <c r="M493" s="23" t="n">
        <f aca="false">F493+H493+J493+K493</f>
        <v>12.9980598164089</v>
      </c>
      <c r="N493" s="23" t="n">
        <f aca="false">MAX(L493,M493)</f>
        <v>14.0412037685084</v>
      </c>
    </row>
    <row r="494" customFormat="false" ht="15" hidden="false" customHeight="false" outlineLevel="0" collapsed="false">
      <c r="A494" s="5" t="n">
        <v>475</v>
      </c>
      <c r="B494" s="25" t="n">
        <f aca="true">NORMSINV(RAND())</f>
        <v>0.210743400843139</v>
      </c>
      <c r="C494" s="25" t="n">
        <f aca="true">$C$4*B494+SQRT(1-$C$4^2)*NORMSINV(RAND())</f>
        <v>0.268653922550839</v>
      </c>
      <c r="D494" s="25" t="n">
        <f aca="false">NORMSDIST(B494)</f>
        <v>0.583456246952876</v>
      </c>
      <c r="E494" s="25" t="n">
        <f aca="false">NORMSDIST(C494)</f>
        <v>0.605901993516879</v>
      </c>
      <c r="F494" s="23" t="n">
        <f aca="true">BETAINV(RAND(),T1_PERT!$F$5,T1_PERT!$G$5,T1_PERT!$C$5,T1_PERT!$E$5)</f>
        <v>4.56091881111067</v>
      </c>
      <c r="G494" s="23" t="n">
        <f aca="false">BETAINV(D494,T1_PERT!$F$6,T1_PERT!$G$6,T1_PERT!$C$6,T1_PERT!$E$6)</f>
        <v>5.5186532089049</v>
      </c>
      <c r="H494" s="23" t="n">
        <f aca="true">BETAINV(RAND(),T1_PERT!$F$7,T1_PERT!$G$7,T1_PERT!$C$7,T1_PERT!$E$7)</f>
        <v>4.09239757474654</v>
      </c>
      <c r="I494" s="23" t="n">
        <f aca="false">BETAINV(E494,T1_PERT!$F$8,T1_PERT!$G$8,T1_PERT!$C$8,T1_PERT!$E$8)</f>
        <v>5.47261091698898</v>
      </c>
      <c r="J494" s="23" t="n">
        <f aca="true">BETAINV(RAND(),T1_PERT!$F$9,T1_PERT!$G$9,T1_PERT!$C$9,T1_PERT!$E$9)</f>
        <v>4.15631329937255</v>
      </c>
      <c r="K494" s="23" t="n">
        <f aca="true">BETAINV(RAND(),T1_PERT!$F$10,T1_PERT!$G$10,T1_PERT!$C$10,T1_PERT!$E$10)</f>
        <v>2.15856683440813</v>
      </c>
      <c r="L494" s="23" t="n">
        <f aca="false">F494+G494+I494+K494</f>
        <v>17.7107497714127</v>
      </c>
      <c r="M494" s="23" t="n">
        <f aca="false">F494+H494+J494+K494</f>
        <v>14.9681965196379</v>
      </c>
      <c r="N494" s="23" t="n">
        <f aca="false">MAX(L494,M494)</f>
        <v>17.7107497714127</v>
      </c>
    </row>
    <row r="495" customFormat="false" ht="15" hidden="false" customHeight="false" outlineLevel="0" collapsed="false">
      <c r="A495" s="5" t="n">
        <v>476</v>
      </c>
      <c r="B495" s="25" t="n">
        <f aca="true">NORMSINV(RAND())</f>
        <v>-0.472960713072328</v>
      </c>
      <c r="C495" s="25" t="n">
        <f aca="true">$C$4*B495+SQRT(1-$C$4^2)*NORMSINV(RAND())</f>
        <v>-0.154760751431588</v>
      </c>
      <c r="D495" s="25" t="n">
        <f aca="false">NORMSDIST(B495)</f>
        <v>0.318120604167541</v>
      </c>
      <c r="E495" s="25" t="n">
        <f aca="false">NORMSDIST(C495)</f>
        <v>0.43850496707941</v>
      </c>
      <c r="F495" s="23" t="n">
        <f aca="true">BETAINV(RAND(),T1_PERT!$F$5,T1_PERT!$G$5,T1_PERT!$C$5,T1_PERT!$E$5)</f>
        <v>4.07755476884162</v>
      </c>
      <c r="G495" s="23" t="n">
        <f aca="false">BETAINV(D495,T1_PERT!$F$6,T1_PERT!$G$6,T1_PERT!$C$6,T1_PERT!$E$6)</f>
        <v>4.69695298964671</v>
      </c>
      <c r="H495" s="23" t="n">
        <f aca="true">BETAINV(RAND(),T1_PERT!$F$7,T1_PERT!$G$7,T1_PERT!$C$7,T1_PERT!$E$7)</f>
        <v>4.96037473463698</v>
      </c>
      <c r="I495" s="23" t="n">
        <f aca="false">BETAINV(E495,T1_PERT!$F$8,T1_PERT!$G$8,T1_PERT!$C$8,T1_PERT!$E$8)</f>
        <v>5.13577038391542</v>
      </c>
      <c r="J495" s="23" t="n">
        <f aca="true">BETAINV(RAND(),T1_PERT!$F$9,T1_PERT!$G$9,T1_PERT!$C$9,T1_PERT!$E$9)</f>
        <v>4.21361222722699</v>
      </c>
      <c r="K495" s="23" t="n">
        <f aca="true">BETAINV(RAND(),T1_PERT!$F$10,T1_PERT!$G$10,T1_PERT!$C$10,T1_PERT!$E$10)</f>
        <v>2.18586845136205</v>
      </c>
      <c r="L495" s="23" t="n">
        <f aca="false">F495+G495+I495+K495</f>
        <v>16.0961465937658</v>
      </c>
      <c r="M495" s="23" t="n">
        <f aca="false">F495+H495+J495+K495</f>
        <v>15.4374101820676</v>
      </c>
      <c r="N495" s="23" t="n">
        <f aca="false">MAX(L495,M495)</f>
        <v>16.0961465937658</v>
      </c>
    </row>
    <row r="496" customFormat="false" ht="15" hidden="false" customHeight="false" outlineLevel="0" collapsed="false">
      <c r="A496" s="5" t="n">
        <v>477</v>
      </c>
      <c r="B496" s="25" t="n">
        <f aca="true">NORMSINV(RAND())</f>
        <v>-0.652446699506954</v>
      </c>
      <c r="C496" s="25" t="n">
        <f aca="true">$C$4*B496+SQRT(1-$C$4^2)*NORMSINV(RAND())</f>
        <v>-1.34014675983162</v>
      </c>
      <c r="D496" s="25" t="n">
        <f aca="false">NORMSDIST(B496)</f>
        <v>0.257056523309314</v>
      </c>
      <c r="E496" s="25" t="n">
        <f aca="false">NORMSDIST(C496)</f>
        <v>0.0900988182576438</v>
      </c>
      <c r="F496" s="23" t="n">
        <f aca="true">BETAINV(RAND(),T1_PERT!$F$5,T1_PERT!$G$5,T1_PERT!$C$5,T1_PERT!$E$5)</f>
        <v>4.51563974724412</v>
      </c>
      <c r="G496" s="23" t="n">
        <f aca="false">BETAINV(D496,T1_PERT!$F$6,T1_PERT!$G$6,T1_PERT!$C$6,T1_PERT!$E$6)</f>
        <v>4.50244595443237</v>
      </c>
      <c r="H496" s="23" t="n">
        <f aca="true">BETAINV(RAND(),T1_PERT!$F$7,T1_PERT!$G$7,T1_PERT!$C$7,T1_PERT!$E$7)</f>
        <v>5.52697169038618</v>
      </c>
      <c r="I496" s="23" t="n">
        <f aca="false">BETAINV(E496,T1_PERT!$F$8,T1_PERT!$G$8,T1_PERT!$C$8,T1_PERT!$E$8)</f>
        <v>4.42325742973781</v>
      </c>
      <c r="J496" s="23" t="n">
        <f aca="true">BETAINV(RAND(),T1_PERT!$F$9,T1_PERT!$G$9,T1_PERT!$C$9,T1_PERT!$E$9)</f>
        <v>5.78482743667281</v>
      </c>
      <c r="K496" s="23" t="n">
        <f aca="true">BETAINV(RAND(),T1_PERT!$F$10,T1_PERT!$G$10,T1_PERT!$C$10,T1_PERT!$E$10)</f>
        <v>2.12278718617036</v>
      </c>
      <c r="L496" s="23" t="n">
        <f aca="false">F496+G496+I496+K496</f>
        <v>15.5641303175847</v>
      </c>
      <c r="M496" s="23" t="n">
        <f aca="false">F496+H496+J496+K496</f>
        <v>17.9502260604735</v>
      </c>
      <c r="N496" s="23" t="n">
        <f aca="false">MAX(L496,M496)</f>
        <v>17.9502260604735</v>
      </c>
    </row>
    <row r="497" customFormat="false" ht="15" hidden="false" customHeight="false" outlineLevel="0" collapsed="false">
      <c r="A497" s="5" t="n">
        <v>478</v>
      </c>
      <c r="B497" s="25" t="n">
        <f aca="true">NORMSINV(RAND())</f>
        <v>-1.06069499284595</v>
      </c>
      <c r="C497" s="25" t="n">
        <f aca="true">$C$4*B497+SQRT(1-$C$4^2)*NORMSINV(RAND())</f>
        <v>-1.98930904441499</v>
      </c>
      <c r="D497" s="25" t="n">
        <f aca="false">NORMSDIST(B497)</f>
        <v>0.144414268126869</v>
      </c>
      <c r="E497" s="25" t="n">
        <f aca="false">NORMSDIST(C497)</f>
        <v>0.0233335509986566</v>
      </c>
      <c r="F497" s="23" t="n">
        <f aca="true">BETAINV(RAND(),T1_PERT!$F$5,T1_PERT!$G$5,T1_PERT!$C$5,T1_PERT!$E$5)</f>
        <v>5.33093234323324</v>
      </c>
      <c r="G497" s="23" t="n">
        <f aca="false">BETAINV(D497,T1_PERT!$F$6,T1_PERT!$G$6,T1_PERT!$C$6,T1_PERT!$E$6)</f>
        <v>4.10476115624902</v>
      </c>
      <c r="H497" s="23" t="n">
        <f aca="true">BETAINV(RAND(),T1_PERT!$F$7,T1_PERT!$G$7,T1_PERT!$C$7,T1_PERT!$E$7)</f>
        <v>4.37942675374428</v>
      </c>
      <c r="I497" s="23" t="n">
        <f aca="false">BETAINV(E497,T1_PERT!$F$8,T1_PERT!$G$8,T1_PERT!$C$8,T1_PERT!$E$8)</f>
        <v>4.20343254701182</v>
      </c>
      <c r="J497" s="23" t="n">
        <f aca="true">BETAINV(RAND(),T1_PERT!$F$9,T1_PERT!$G$9,T1_PERT!$C$9,T1_PERT!$E$9)</f>
        <v>4.59091658277198</v>
      </c>
      <c r="K497" s="23" t="n">
        <f aca="true">BETAINV(RAND(),T1_PERT!$F$10,T1_PERT!$G$10,T1_PERT!$C$10,T1_PERT!$E$10)</f>
        <v>1.11138503973785</v>
      </c>
      <c r="L497" s="23" t="n">
        <f aca="false">F497+G497+I497+K497</f>
        <v>14.7505110862319</v>
      </c>
      <c r="M497" s="23" t="n">
        <f aca="false">F497+H497+J497+K497</f>
        <v>15.4126607194874</v>
      </c>
      <c r="N497" s="23" t="n">
        <f aca="false">MAX(L497,M497)</f>
        <v>15.4126607194874</v>
      </c>
    </row>
    <row r="498" customFormat="false" ht="15" hidden="false" customHeight="false" outlineLevel="0" collapsed="false">
      <c r="A498" s="5" t="n">
        <v>479</v>
      </c>
      <c r="B498" s="25" t="n">
        <f aca="true">NORMSINV(RAND())</f>
        <v>0.363778342001464</v>
      </c>
      <c r="C498" s="25" t="n">
        <f aca="true">$C$4*B498+SQRT(1-$C$4^2)*NORMSINV(RAND())</f>
        <v>-1.4589427371932</v>
      </c>
      <c r="D498" s="25" t="n">
        <f aca="false">NORMSDIST(B498)</f>
        <v>0.641988231618849</v>
      </c>
      <c r="E498" s="25" t="n">
        <f aca="false">NORMSDIST(C498)</f>
        <v>0.0722904345240735</v>
      </c>
      <c r="F498" s="23" t="n">
        <f aca="true">BETAINV(RAND(),T1_PERT!$F$5,T1_PERT!$G$5,T1_PERT!$C$5,T1_PERT!$E$5)</f>
        <v>4.30833170646655</v>
      </c>
      <c r="G498" s="23" t="n">
        <f aca="false">BETAINV(D498,T1_PERT!$F$6,T1_PERT!$G$6,T1_PERT!$C$6,T1_PERT!$E$6)</f>
        <v>5.71351073497739</v>
      </c>
      <c r="H498" s="23" t="n">
        <f aca="true">BETAINV(RAND(),T1_PERT!$F$7,T1_PERT!$G$7,T1_PERT!$C$7,T1_PERT!$E$7)</f>
        <v>6.53349369277629</v>
      </c>
      <c r="I498" s="23" t="n">
        <f aca="false">BETAINV(E498,T1_PERT!$F$8,T1_PERT!$G$8,T1_PERT!$C$8,T1_PERT!$E$8)</f>
        <v>4.37428168712296</v>
      </c>
      <c r="J498" s="23" t="n">
        <f aca="true">BETAINV(RAND(),T1_PERT!$F$9,T1_PERT!$G$9,T1_PERT!$C$9,T1_PERT!$E$9)</f>
        <v>3.37547308375331</v>
      </c>
      <c r="K498" s="23" t="n">
        <f aca="true">BETAINV(RAND(),T1_PERT!$F$10,T1_PERT!$G$10,T1_PERT!$C$10,T1_PERT!$E$10)</f>
        <v>2.38177237585567</v>
      </c>
      <c r="L498" s="23" t="n">
        <f aca="false">F498+G498+I498+K498</f>
        <v>16.7778965044226</v>
      </c>
      <c r="M498" s="23" t="n">
        <f aca="false">F498+H498+J498+K498</f>
        <v>16.5990708588518</v>
      </c>
      <c r="N498" s="23" t="n">
        <f aca="false">MAX(L498,M498)</f>
        <v>16.7778965044226</v>
      </c>
    </row>
    <row r="499" customFormat="false" ht="15" hidden="false" customHeight="false" outlineLevel="0" collapsed="false">
      <c r="A499" s="5" t="n">
        <v>480</v>
      </c>
      <c r="B499" s="25" t="n">
        <f aca="true">NORMSINV(RAND())</f>
        <v>0.613419374386777</v>
      </c>
      <c r="C499" s="25" t="n">
        <f aca="true">$C$4*B499+SQRT(1-$C$4^2)*NORMSINV(RAND())</f>
        <v>1.11964026988152</v>
      </c>
      <c r="D499" s="25" t="n">
        <f aca="false">NORMSDIST(B499)</f>
        <v>0.730200460684562</v>
      </c>
      <c r="E499" s="25" t="n">
        <f aca="false">NORMSDIST(C499)</f>
        <v>0.868566456126904</v>
      </c>
      <c r="F499" s="23" t="n">
        <f aca="true">BETAINV(RAND(),T1_PERT!$F$5,T1_PERT!$G$5,T1_PERT!$C$5,T1_PERT!$E$5)</f>
        <v>4.02871443663131</v>
      </c>
      <c r="G499" s="23" t="n">
        <f aca="false">BETAINV(D499,T1_PERT!$F$6,T1_PERT!$G$6,T1_PERT!$C$6,T1_PERT!$E$6)</f>
        <v>6.03372549026581</v>
      </c>
      <c r="H499" s="23" t="n">
        <f aca="true">BETAINV(RAND(),T1_PERT!$F$7,T1_PERT!$G$7,T1_PERT!$C$7,T1_PERT!$E$7)</f>
        <v>5.19985140501546</v>
      </c>
      <c r="I499" s="23" t="n">
        <f aca="false">BETAINV(E499,T1_PERT!$F$8,T1_PERT!$G$8,T1_PERT!$C$8,T1_PERT!$E$8)</f>
        <v>6.19914828804678</v>
      </c>
      <c r="J499" s="23" t="n">
        <f aca="true">BETAINV(RAND(),T1_PERT!$F$9,T1_PERT!$G$9,T1_PERT!$C$9,T1_PERT!$E$9)</f>
        <v>4.53310502406792</v>
      </c>
      <c r="K499" s="23" t="n">
        <f aca="true">BETAINV(RAND(),T1_PERT!$F$10,T1_PERT!$G$10,T1_PERT!$C$10,T1_PERT!$E$10)</f>
        <v>2.07440948995217</v>
      </c>
      <c r="L499" s="23" t="n">
        <f aca="false">F499+G499+I499+K499</f>
        <v>18.3359977048961</v>
      </c>
      <c r="M499" s="23" t="n">
        <f aca="false">F499+H499+J499+K499</f>
        <v>15.8360803556669</v>
      </c>
      <c r="N499" s="23" t="n">
        <f aca="false">MAX(L499,M499)</f>
        <v>18.3359977048961</v>
      </c>
    </row>
    <row r="500" customFormat="false" ht="15" hidden="false" customHeight="false" outlineLevel="0" collapsed="false">
      <c r="A500" s="5" t="n">
        <v>481</v>
      </c>
      <c r="B500" s="25" t="n">
        <f aca="true">NORMSINV(RAND())</f>
        <v>-0.470648035073849</v>
      </c>
      <c r="C500" s="25" t="n">
        <f aca="true">$C$4*B500+SQRT(1-$C$4^2)*NORMSINV(RAND())</f>
        <v>-0.443848218471241</v>
      </c>
      <c r="D500" s="25" t="n">
        <f aca="false">NORMSDIST(B500)</f>
        <v>0.318946049509059</v>
      </c>
      <c r="E500" s="25" t="n">
        <f aca="false">NORMSDIST(C500)</f>
        <v>0.328576162097659</v>
      </c>
      <c r="F500" s="23" t="n">
        <f aca="true">BETAINV(RAND(),T1_PERT!$F$5,T1_PERT!$G$5,T1_PERT!$C$5,T1_PERT!$E$5)</f>
        <v>3.09578447878071</v>
      </c>
      <c r="G500" s="23" t="n">
        <f aca="false">BETAINV(D500,T1_PERT!$F$6,T1_PERT!$G$6,T1_PERT!$C$6,T1_PERT!$E$6)</f>
        <v>4.69952953440799</v>
      </c>
      <c r="H500" s="23" t="n">
        <f aca="true">BETAINV(RAND(),T1_PERT!$F$7,T1_PERT!$G$7,T1_PERT!$C$7,T1_PERT!$E$7)</f>
        <v>5.94161193117959</v>
      </c>
      <c r="I500" s="23" t="n">
        <f aca="false">BETAINV(E500,T1_PERT!$F$8,T1_PERT!$G$8,T1_PERT!$C$8,T1_PERT!$E$8)</f>
        <v>4.92669176000296</v>
      </c>
      <c r="J500" s="23" t="n">
        <f aca="true">BETAINV(RAND(),T1_PERT!$F$9,T1_PERT!$G$9,T1_PERT!$C$9,T1_PERT!$E$9)</f>
        <v>3.95297671784144</v>
      </c>
      <c r="K500" s="23" t="n">
        <f aca="true">BETAINV(RAND(),T1_PERT!$F$10,T1_PERT!$G$10,T1_PERT!$C$10,T1_PERT!$E$10)</f>
        <v>1.79875807809561</v>
      </c>
      <c r="L500" s="23" t="n">
        <f aca="false">F500+G500+I500+K500</f>
        <v>14.5207638512873</v>
      </c>
      <c r="M500" s="23" t="n">
        <f aca="false">F500+H500+J500+K500</f>
        <v>14.7891312058974</v>
      </c>
      <c r="N500" s="23" t="n">
        <f aca="false">MAX(L500,M500)</f>
        <v>14.7891312058974</v>
      </c>
    </row>
    <row r="501" customFormat="false" ht="15" hidden="false" customHeight="false" outlineLevel="0" collapsed="false">
      <c r="A501" s="5" t="n">
        <v>482</v>
      </c>
      <c r="B501" s="25" t="n">
        <f aca="true">NORMSINV(RAND())</f>
        <v>1.10407938349605</v>
      </c>
      <c r="C501" s="25" t="n">
        <f aca="true">$C$4*B501+SQRT(1-$C$4^2)*NORMSINV(RAND())</f>
        <v>1.38323331228403</v>
      </c>
      <c r="D501" s="25" t="n">
        <f aca="false">NORMSDIST(B501)</f>
        <v>0.865220648204509</v>
      </c>
      <c r="E501" s="25" t="n">
        <f aca="false">NORMSDIST(C501)</f>
        <v>0.916703330755349</v>
      </c>
      <c r="F501" s="23" t="n">
        <f aca="true">BETAINV(RAND(),T1_PERT!$F$5,T1_PERT!$G$5,T1_PERT!$C$5,T1_PERT!$E$5)</f>
        <v>4.69369913041737</v>
      </c>
      <c r="G501" s="23" t="n">
        <f aca="false">BETAINV(D501,T1_PERT!$F$6,T1_PERT!$G$6,T1_PERT!$C$6,T1_PERT!$E$6)</f>
        <v>6.65247803234305</v>
      </c>
      <c r="H501" s="23" t="n">
        <f aca="true">BETAINV(RAND(),T1_PERT!$F$7,T1_PERT!$G$7,T1_PERT!$C$7,T1_PERT!$E$7)</f>
        <v>4.03366068901507</v>
      </c>
      <c r="I501" s="23" t="n">
        <f aca="false">BETAINV(E501,T1_PERT!$F$8,T1_PERT!$G$8,T1_PERT!$C$8,T1_PERT!$E$8)</f>
        <v>6.41978080581281</v>
      </c>
      <c r="J501" s="23" t="n">
        <f aca="true">BETAINV(RAND(),T1_PERT!$F$9,T1_PERT!$G$9,T1_PERT!$C$9,T1_PERT!$E$9)</f>
        <v>3.40023681944961</v>
      </c>
      <c r="K501" s="23" t="n">
        <f aca="true">BETAINV(RAND(),T1_PERT!$F$10,T1_PERT!$G$10,T1_PERT!$C$10,T1_PERT!$E$10)</f>
        <v>2.66192750722689</v>
      </c>
      <c r="L501" s="23" t="n">
        <f aca="false">F501+G501+I501+K501</f>
        <v>20.4278854758001</v>
      </c>
      <c r="M501" s="23" t="n">
        <f aca="false">F501+H501+J501+K501</f>
        <v>14.7895241461089</v>
      </c>
      <c r="N501" s="23" t="n">
        <f aca="false">MAX(L501,M501)</f>
        <v>20.4278854758001</v>
      </c>
    </row>
    <row r="502" customFormat="false" ht="15" hidden="false" customHeight="false" outlineLevel="0" collapsed="false">
      <c r="A502" s="5" t="n">
        <v>483</v>
      </c>
      <c r="B502" s="25" t="n">
        <f aca="true">NORMSINV(RAND())</f>
        <v>-0.690623222820141</v>
      </c>
      <c r="C502" s="25" t="n">
        <f aca="true">$C$4*B502+SQRT(1-$C$4^2)*NORMSINV(RAND())</f>
        <v>-1.49236920431076</v>
      </c>
      <c r="D502" s="25" t="n">
        <f aca="false">NORMSDIST(B502)</f>
        <v>0.244901174830856</v>
      </c>
      <c r="E502" s="25" t="n">
        <f aca="false">NORMSDIST(C502)</f>
        <v>0.0678011918124178</v>
      </c>
      <c r="F502" s="23" t="n">
        <f aca="true">BETAINV(RAND(),T1_PERT!$F$5,T1_PERT!$G$5,T1_PERT!$C$5,T1_PERT!$E$5)</f>
        <v>3.69099840130291</v>
      </c>
      <c r="G502" s="23" t="n">
        <f aca="false">BETAINV(D502,T1_PERT!$F$6,T1_PERT!$G$6,T1_PERT!$C$6,T1_PERT!$E$6)</f>
        <v>4.46253083858798</v>
      </c>
      <c r="H502" s="23" t="n">
        <f aca="true">BETAINV(RAND(),T1_PERT!$F$7,T1_PERT!$G$7,T1_PERT!$C$7,T1_PERT!$E$7)</f>
        <v>6.21790684185065</v>
      </c>
      <c r="I502" s="23" t="n">
        <f aca="false">BETAINV(E502,T1_PERT!$F$8,T1_PERT!$G$8,T1_PERT!$C$8,T1_PERT!$E$8)</f>
        <v>4.36123899956253</v>
      </c>
      <c r="J502" s="23" t="n">
        <f aca="true">BETAINV(RAND(),T1_PERT!$F$9,T1_PERT!$G$9,T1_PERT!$C$9,T1_PERT!$E$9)</f>
        <v>3.36465667586821</v>
      </c>
      <c r="K502" s="23" t="n">
        <f aca="true">BETAINV(RAND(),T1_PERT!$F$10,T1_PERT!$G$10,T1_PERT!$C$10,T1_PERT!$E$10)</f>
        <v>2.32931353751215</v>
      </c>
      <c r="L502" s="23" t="n">
        <f aca="false">F502+G502+I502+K502</f>
        <v>14.8440817769656</v>
      </c>
      <c r="M502" s="23" t="n">
        <f aca="false">F502+H502+J502+K502</f>
        <v>15.6028754565339</v>
      </c>
      <c r="N502" s="23" t="n">
        <f aca="false">MAX(L502,M502)</f>
        <v>15.6028754565339</v>
      </c>
    </row>
    <row r="503" customFormat="false" ht="15" hidden="false" customHeight="false" outlineLevel="0" collapsed="false">
      <c r="A503" s="5" t="n">
        <v>484</v>
      </c>
      <c r="B503" s="25" t="n">
        <f aca="true">NORMSINV(RAND())</f>
        <v>0.333993702321323</v>
      </c>
      <c r="C503" s="25" t="n">
        <f aca="true">$C$4*B503+SQRT(1-$C$4^2)*NORMSINV(RAND())</f>
        <v>-0.378606617258897</v>
      </c>
      <c r="D503" s="25" t="n">
        <f aca="false">NORMSDIST(B503)</f>
        <v>0.630807844553629</v>
      </c>
      <c r="E503" s="25" t="n">
        <f aca="false">NORMSDIST(C503)</f>
        <v>0.352490003756576</v>
      </c>
      <c r="F503" s="23" t="n">
        <f aca="true">BETAINV(RAND(),T1_PERT!$F$5,T1_PERT!$G$5,T1_PERT!$C$5,T1_PERT!$E$5)</f>
        <v>4.46967085010221</v>
      </c>
      <c r="G503" s="23" t="n">
        <f aca="false">BETAINV(D503,T1_PERT!$F$6,T1_PERT!$G$6,T1_PERT!$C$6,T1_PERT!$E$6)</f>
        <v>5.67543951969648</v>
      </c>
      <c r="H503" s="23" t="n">
        <f aca="true">BETAINV(RAND(),T1_PERT!$F$7,T1_PERT!$G$7,T1_PERT!$C$7,T1_PERT!$E$7)</f>
        <v>5.38680195262215</v>
      </c>
      <c r="I503" s="23" t="n">
        <f aca="false">BETAINV(E503,T1_PERT!$F$8,T1_PERT!$G$8,T1_PERT!$C$8,T1_PERT!$E$8)</f>
        <v>4.97212433393219</v>
      </c>
      <c r="J503" s="23" t="n">
        <f aca="true">BETAINV(RAND(),T1_PERT!$F$9,T1_PERT!$G$9,T1_PERT!$C$9,T1_PERT!$E$9)</f>
        <v>4.22887103872283</v>
      </c>
      <c r="K503" s="23" t="n">
        <f aca="true">BETAINV(RAND(),T1_PERT!$F$10,T1_PERT!$G$10,T1_PERT!$C$10,T1_PERT!$E$10)</f>
        <v>1.36740118340062</v>
      </c>
      <c r="L503" s="23" t="n">
        <f aca="false">F503+G503+I503+K503</f>
        <v>16.4846358871315</v>
      </c>
      <c r="M503" s="23" t="n">
        <f aca="false">F503+H503+J503+K503</f>
        <v>15.4527450248478</v>
      </c>
      <c r="N503" s="23" t="n">
        <f aca="false">MAX(L503,M503)</f>
        <v>16.4846358871315</v>
      </c>
    </row>
    <row r="504" customFormat="false" ht="15" hidden="false" customHeight="false" outlineLevel="0" collapsed="false">
      <c r="A504" s="5" t="n">
        <v>485</v>
      </c>
      <c r="B504" s="25" t="n">
        <f aca="true">NORMSINV(RAND())</f>
        <v>0.33925165821974</v>
      </c>
      <c r="C504" s="25" t="n">
        <f aca="true">$C$4*B504+SQRT(1-$C$4^2)*NORMSINV(RAND())</f>
        <v>-0.168272487572855</v>
      </c>
      <c r="D504" s="25" t="n">
        <f aca="false">NORMSDIST(B504)</f>
        <v>0.632789921721948</v>
      </c>
      <c r="E504" s="25" t="n">
        <f aca="false">NORMSDIST(C504)</f>
        <v>0.433184458477219</v>
      </c>
      <c r="F504" s="23" t="n">
        <f aca="true">BETAINV(RAND(),T1_PERT!$F$5,T1_PERT!$G$5,T1_PERT!$C$5,T1_PERT!$E$5)</f>
        <v>4.66623888571368</v>
      </c>
      <c r="G504" s="23" t="n">
        <f aca="false">BETAINV(D504,T1_PERT!$F$6,T1_PERT!$G$6,T1_PERT!$C$6,T1_PERT!$E$6)</f>
        <v>5.68215614876593</v>
      </c>
      <c r="H504" s="23" t="n">
        <f aca="true">BETAINV(RAND(),T1_PERT!$F$7,T1_PERT!$G$7,T1_PERT!$C$7,T1_PERT!$E$7)</f>
        <v>5.73713061333345</v>
      </c>
      <c r="I504" s="23" t="n">
        <f aca="false">BETAINV(E504,T1_PERT!$F$8,T1_PERT!$G$8,T1_PERT!$C$8,T1_PERT!$E$8)</f>
        <v>5.12557161096782</v>
      </c>
      <c r="J504" s="23" t="n">
        <f aca="true">BETAINV(RAND(),T1_PERT!$F$9,T1_PERT!$G$9,T1_PERT!$C$9,T1_PERT!$E$9)</f>
        <v>3.52663149075948</v>
      </c>
      <c r="K504" s="23" t="n">
        <f aca="true">BETAINV(RAND(),T1_PERT!$F$10,T1_PERT!$G$10,T1_PERT!$C$10,T1_PERT!$E$10)</f>
        <v>1.70368711807683</v>
      </c>
      <c r="L504" s="23" t="n">
        <f aca="false">F504+G504+I504+K504</f>
        <v>17.1776537635243</v>
      </c>
      <c r="M504" s="23" t="n">
        <f aca="false">F504+H504+J504+K504</f>
        <v>15.6336881078834</v>
      </c>
      <c r="N504" s="23" t="n">
        <f aca="false">MAX(L504,M504)</f>
        <v>17.1776537635243</v>
      </c>
    </row>
    <row r="505" customFormat="false" ht="15" hidden="false" customHeight="false" outlineLevel="0" collapsed="false">
      <c r="A505" s="5" t="n">
        <v>486</v>
      </c>
      <c r="B505" s="25" t="n">
        <f aca="true">NORMSINV(RAND())</f>
        <v>0.892634585927429</v>
      </c>
      <c r="C505" s="25" t="n">
        <f aca="true">$C$4*B505+SQRT(1-$C$4^2)*NORMSINV(RAND())</f>
        <v>0.630951212843824</v>
      </c>
      <c r="D505" s="25" t="n">
        <f aca="false">NORMSDIST(B505)</f>
        <v>0.813973554315005</v>
      </c>
      <c r="E505" s="25" t="n">
        <f aca="false">NORMSDIST(C505)</f>
        <v>0.735963787707987</v>
      </c>
      <c r="F505" s="23" t="n">
        <f aca="true">BETAINV(RAND(),T1_PERT!$F$5,T1_PERT!$G$5,T1_PERT!$C$5,T1_PERT!$E$5)</f>
        <v>3.71801985133709</v>
      </c>
      <c r="G505" s="23" t="n">
        <f aca="false">BETAINV(D505,T1_PERT!$F$6,T1_PERT!$G$6,T1_PERT!$C$6,T1_PERT!$E$6)</f>
        <v>6.38935452678037</v>
      </c>
      <c r="H505" s="23" t="n">
        <f aca="true">BETAINV(RAND(),T1_PERT!$F$7,T1_PERT!$G$7,T1_PERT!$C$7,T1_PERT!$E$7)</f>
        <v>3.08982271255545</v>
      </c>
      <c r="I505" s="23" t="n">
        <f aca="false">BETAINV(E505,T1_PERT!$F$8,T1_PERT!$G$8,T1_PERT!$C$8,T1_PERT!$E$8)</f>
        <v>5.7792864831071</v>
      </c>
      <c r="J505" s="23" t="n">
        <f aca="true">BETAINV(RAND(),T1_PERT!$F$9,T1_PERT!$G$9,T1_PERT!$C$9,T1_PERT!$E$9)</f>
        <v>4.44568967696154</v>
      </c>
      <c r="K505" s="23" t="n">
        <f aca="true">BETAINV(RAND(),T1_PERT!$F$10,T1_PERT!$G$10,T1_PERT!$C$10,T1_PERT!$E$10)</f>
        <v>1.82048360857686</v>
      </c>
      <c r="L505" s="23" t="n">
        <f aca="false">F505+G505+I505+K505</f>
        <v>17.7071444698014</v>
      </c>
      <c r="M505" s="23" t="n">
        <f aca="false">F505+H505+J505+K505</f>
        <v>13.0740158494309</v>
      </c>
      <c r="N505" s="23" t="n">
        <f aca="false">MAX(L505,M505)</f>
        <v>17.7071444698014</v>
      </c>
    </row>
    <row r="506" customFormat="false" ht="15" hidden="false" customHeight="false" outlineLevel="0" collapsed="false">
      <c r="A506" s="5" t="n">
        <v>487</v>
      </c>
      <c r="B506" s="25" t="n">
        <f aca="true">NORMSINV(RAND())</f>
        <v>1.1098282087191</v>
      </c>
      <c r="C506" s="25" t="n">
        <f aca="true">$C$4*B506+SQRT(1-$C$4^2)*NORMSINV(RAND())</f>
        <v>0.209205895000021</v>
      </c>
      <c r="D506" s="25" t="n">
        <f aca="false">NORMSDIST(B506)</f>
        <v>0.866463469394566</v>
      </c>
      <c r="E506" s="25" t="n">
        <f aca="false">NORMSDIST(C506)</f>
        <v>0.582856244648202</v>
      </c>
      <c r="F506" s="23" t="n">
        <f aca="true">BETAINV(RAND(),T1_PERT!$F$5,T1_PERT!$G$5,T1_PERT!$C$5,T1_PERT!$E$5)</f>
        <v>4.27423271169678</v>
      </c>
      <c r="G506" s="23" t="n">
        <f aca="false">BETAINV(D506,T1_PERT!$F$6,T1_PERT!$G$6,T1_PERT!$C$6,T1_PERT!$E$6)</f>
        <v>6.65952363804052</v>
      </c>
      <c r="H506" s="23" t="n">
        <f aca="true">BETAINV(RAND(),T1_PERT!$F$7,T1_PERT!$G$7,T1_PERT!$C$7,T1_PERT!$E$7)</f>
        <v>4.84452572038089</v>
      </c>
      <c r="I506" s="23" t="n">
        <f aca="false">BETAINV(E506,T1_PERT!$F$8,T1_PERT!$G$8,T1_PERT!$C$8,T1_PERT!$E$8)</f>
        <v>5.42357655648898</v>
      </c>
      <c r="J506" s="23" t="n">
        <f aca="true">BETAINV(RAND(),T1_PERT!$F$9,T1_PERT!$G$9,T1_PERT!$C$9,T1_PERT!$E$9)</f>
        <v>4.20321795622758</v>
      </c>
      <c r="K506" s="23" t="n">
        <f aca="true">BETAINV(RAND(),T1_PERT!$F$10,T1_PERT!$G$10,T1_PERT!$C$10,T1_PERT!$E$10)</f>
        <v>2.24531247406163</v>
      </c>
      <c r="L506" s="23" t="n">
        <f aca="false">F506+G506+I506+K506</f>
        <v>18.6026453802879</v>
      </c>
      <c r="M506" s="23" t="n">
        <f aca="false">F506+H506+J506+K506</f>
        <v>15.5672888623669</v>
      </c>
      <c r="N506" s="23" t="n">
        <f aca="false">MAX(L506,M506)</f>
        <v>18.6026453802879</v>
      </c>
    </row>
    <row r="507" customFormat="false" ht="15" hidden="false" customHeight="false" outlineLevel="0" collapsed="false">
      <c r="A507" s="5" t="n">
        <v>488</v>
      </c>
      <c r="B507" s="25" t="n">
        <f aca="true">NORMSINV(RAND())</f>
        <v>0.847797559364963</v>
      </c>
      <c r="C507" s="25" t="n">
        <f aca="true">$C$4*B507+SQRT(1-$C$4^2)*NORMSINV(RAND())</f>
        <v>0.849704862450575</v>
      </c>
      <c r="D507" s="25" t="n">
        <f aca="false">NORMSDIST(B507)</f>
        <v>0.801724638721715</v>
      </c>
      <c r="E507" s="25" t="n">
        <f aca="false">NORMSDIST(C507)</f>
        <v>0.802255402808534</v>
      </c>
      <c r="F507" s="23" t="n">
        <f aca="true">BETAINV(RAND(),T1_PERT!$F$5,T1_PERT!$G$5,T1_PERT!$C$5,T1_PERT!$E$5)</f>
        <v>5.08695212190247</v>
      </c>
      <c r="G507" s="23" t="n">
        <f aca="false">BETAINV(D507,T1_PERT!$F$6,T1_PERT!$G$6,T1_PERT!$C$6,T1_PERT!$E$6)</f>
        <v>6.33272319562254</v>
      </c>
      <c r="H507" s="23" t="n">
        <f aca="true">BETAINV(RAND(),T1_PERT!$F$7,T1_PERT!$G$7,T1_PERT!$C$7,T1_PERT!$E$7)</f>
        <v>6.42469061835136</v>
      </c>
      <c r="I507" s="23" t="n">
        <f aca="false">BETAINV(E507,T1_PERT!$F$8,T1_PERT!$G$8,T1_PERT!$C$8,T1_PERT!$E$8)</f>
        <v>5.96773765043828</v>
      </c>
      <c r="J507" s="23" t="n">
        <f aca="true">BETAINV(RAND(),T1_PERT!$F$9,T1_PERT!$G$9,T1_PERT!$C$9,T1_PERT!$E$9)</f>
        <v>3.54180718273645</v>
      </c>
      <c r="K507" s="23" t="n">
        <f aca="true">BETAINV(RAND(),T1_PERT!$F$10,T1_PERT!$G$10,T1_PERT!$C$10,T1_PERT!$E$10)</f>
        <v>1.70848621752138</v>
      </c>
      <c r="L507" s="23" t="n">
        <f aca="false">F507+G507+I507+K507</f>
        <v>19.0958991854847</v>
      </c>
      <c r="M507" s="23" t="n">
        <f aca="false">F507+H507+J507+K507</f>
        <v>16.7619361405117</v>
      </c>
      <c r="N507" s="23" t="n">
        <f aca="false">MAX(L507,M507)</f>
        <v>19.0958991854847</v>
      </c>
    </row>
    <row r="508" customFormat="false" ht="15" hidden="false" customHeight="false" outlineLevel="0" collapsed="false">
      <c r="A508" s="5" t="n">
        <v>489</v>
      </c>
      <c r="B508" s="25" t="n">
        <f aca="true">NORMSINV(RAND())</f>
        <v>-0.151453927483323</v>
      </c>
      <c r="C508" s="25" t="n">
        <f aca="true">$C$4*B508+SQRT(1-$C$4^2)*NORMSINV(RAND())</f>
        <v>-1.23137335442792</v>
      </c>
      <c r="D508" s="25" t="n">
        <f aca="false">NORMSDIST(B508)</f>
        <v>0.439808826028329</v>
      </c>
      <c r="E508" s="25" t="n">
        <f aca="false">NORMSDIST(C508)</f>
        <v>0.109091628977852</v>
      </c>
      <c r="F508" s="23" t="n">
        <f aca="true">BETAINV(RAND(),T1_PERT!$F$5,T1_PERT!$G$5,T1_PERT!$C$5,T1_PERT!$E$5)</f>
        <v>4.02699807693245</v>
      </c>
      <c r="G508" s="23" t="n">
        <f aca="false">BETAINV(D508,T1_PERT!$F$6,T1_PERT!$G$6,T1_PERT!$C$6,T1_PERT!$E$6)</f>
        <v>5.07016732398151</v>
      </c>
      <c r="H508" s="23" t="n">
        <f aca="true">BETAINV(RAND(),T1_PERT!$F$7,T1_PERT!$G$7,T1_PERT!$C$7,T1_PERT!$E$7)</f>
        <v>5.06139827071623</v>
      </c>
      <c r="I508" s="23" t="n">
        <f aca="false">BETAINV(E508,T1_PERT!$F$8,T1_PERT!$G$8,T1_PERT!$C$8,T1_PERT!$E$8)</f>
        <v>4.4717420941675</v>
      </c>
      <c r="J508" s="23" t="n">
        <f aca="true">BETAINV(RAND(),T1_PERT!$F$9,T1_PERT!$G$9,T1_PERT!$C$9,T1_PERT!$E$9)</f>
        <v>5.00936998392573</v>
      </c>
      <c r="K508" s="23" t="n">
        <f aca="true">BETAINV(RAND(),T1_PERT!$F$10,T1_PERT!$G$10,T1_PERT!$C$10,T1_PERT!$E$10)</f>
        <v>2.08978441965408</v>
      </c>
      <c r="L508" s="23" t="n">
        <f aca="false">F508+G508+I508+K508</f>
        <v>15.6586919147355</v>
      </c>
      <c r="M508" s="23" t="n">
        <f aca="false">F508+H508+J508+K508</f>
        <v>16.1875507512285</v>
      </c>
      <c r="N508" s="23" t="n">
        <f aca="false">MAX(L508,M508)</f>
        <v>16.1875507512285</v>
      </c>
    </row>
    <row r="509" customFormat="false" ht="15" hidden="false" customHeight="false" outlineLevel="0" collapsed="false">
      <c r="A509" s="5" t="n">
        <v>490</v>
      </c>
      <c r="B509" s="25" t="n">
        <f aca="true">NORMSINV(RAND())</f>
        <v>-0.81209252328904</v>
      </c>
      <c r="C509" s="25" t="n">
        <f aca="true">$C$4*B509+SQRT(1-$C$4^2)*NORMSINV(RAND())</f>
        <v>0.374945046261665</v>
      </c>
      <c r="D509" s="25" t="n">
        <f aca="false">NORMSDIST(B509)</f>
        <v>0.208369271519575</v>
      </c>
      <c r="E509" s="25" t="n">
        <f aca="false">NORMSDIST(C509)</f>
        <v>0.646149331634649</v>
      </c>
      <c r="F509" s="23" t="n">
        <f aca="true">BETAINV(RAND(),T1_PERT!$F$5,T1_PERT!$G$5,T1_PERT!$C$5,T1_PERT!$E$5)</f>
        <v>5.23652527185048</v>
      </c>
      <c r="G509" s="23" t="n">
        <f aca="false">BETAINV(D509,T1_PERT!$F$6,T1_PERT!$G$6,T1_PERT!$C$6,T1_PERT!$E$6)</f>
        <v>4.3391445215961</v>
      </c>
      <c r="H509" s="23" t="n">
        <f aca="true">BETAINV(RAND(),T1_PERT!$F$7,T1_PERT!$G$7,T1_PERT!$C$7,T1_PERT!$E$7)</f>
        <v>3.99666485498154</v>
      </c>
      <c r="I509" s="23" t="n">
        <f aca="false">BETAINV(E509,T1_PERT!$F$8,T1_PERT!$G$8,T1_PERT!$C$8,T1_PERT!$E$8)</f>
        <v>5.56136259714994</v>
      </c>
      <c r="J509" s="23" t="n">
        <f aca="true">BETAINV(RAND(),T1_PERT!$F$9,T1_PERT!$G$9,T1_PERT!$C$9,T1_PERT!$E$9)</f>
        <v>3.10038619421831</v>
      </c>
      <c r="K509" s="23" t="n">
        <f aca="true">BETAINV(RAND(),T1_PERT!$F$10,T1_PERT!$G$10,T1_PERT!$C$10,T1_PERT!$E$10)</f>
        <v>2.21624715144944</v>
      </c>
      <c r="L509" s="23" t="n">
        <f aca="false">F509+G509+I509+K509</f>
        <v>17.353279542046</v>
      </c>
      <c r="M509" s="23" t="n">
        <f aca="false">F509+H509+J509+K509</f>
        <v>14.5498234724998</v>
      </c>
      <c r="N509" s="23" t="n">
        <f aca="false">MAX(L509,M509)</f>
        <v>17.353279542046</v>
      </c>
    </row>
    <row r="510" customFormat="false" ht="15" hidden="false" customHeight="false" outlineLevel="0" collapsed="false">
      <c r="A510" s="5" t="n">
        <v>491</v>
      </c>
      <c r="B510" s="25" t="n">
        <f aca="true">NORMSINV(RAND())</f>
        <v>0.514595704710995</v>
      </c>
      <c r="C510" s="25" t="n">
        <f aca="true">$C$4*B510+SQRT(1-$C$4^2)*NORMSINV(RAND())</f>
        <v>1.29432930922091</v>
      </c>
      <c r="D510" s="25" t="n">
        <f aca="false">NORMSDIST(B510)</f>
        <v>0.696582216378643</v>
      </c>
      <c r="E510" s="25" t="n">
        <f aca="false">NORMSDIST(C510)</f>
        <v>0.902224151613348</v>
      </c>
      <c r="F510" s="23" t="n">
        <f aca="true">BETAINV(RAND(),T1_PERT!$F$5,T1_PERT!$G$5,T1_PERT!$C$5,T1_PERT!$E$5)</f>
        <v>3.52519852066271</v>
      </c>
      <c r="G510" s="23" t="n">
        <f aca="false">BETAINV(D510,T1_PERT!$F$6,T1_PERT!$G$6,T1_PERT!$C$6,T1_PERT!$E$6)</f>
        <v>5.90688564796607</v>
      </c>
      <c r="H510" s="23" t="n">
        <f aca="true">BETAINV(RAND(),T1_PERT!$F$7,T1_PERT!$G$7,T1_PERT!$C$7,T1_PERT!$E$7)</f>
        <v>5.61781514667536</v>
      </c>
      <c r="I510" s="23" t="n">
        <f aca="false">BETAINV(E510,T1_PERT!$F$8,T1_PERT!$G$8,T1_PERT!$C$8,T1_PERT!$E$8)</f>
        <v>6.3462133462376</v>
      </c>
      <c r="J510" s="23" t="n">
        <f aca="true">BETAINV(RAND(),T1_PERT!$F$9,T1_PERT!$G$9,T1_PERT!$C$9,T1_PERT!$E$9)</f>
        <v>3.86548522561227</v>
      </c>
      <c r="K510" s="23" t="n">
        <f aca="true">BETAINV(RAND(),T1_PERT!$F$10,T1_PERT!$G$10,T1_PERT!$C$10,T1_PERT!$E$10)</f>
        <v>1.45199852712584</v>
      </c>
      <c r="L510" s="23" t="n">
        <f aca="false">F510+G510+I510+K510</f>
        <v>17.2302960419922</v>
      </c>
      <c r="M510" s="23" t="n">
        <f aca="false">F510+H510+J510+K510</f>
        <v>14.4604974200762</v>
      </c>
      <c r="N510" s="23" t="n">
        <f aca="false">MAX(L510,M510)</f>
        <v>17.2302960419922</v>
      </c>
    </row>
    <row r="511" customFormat="false" ht="15" hidden="false" customHeight="false" outlineLevel="0" collapsed="false">
      <c r="A511" s="5" t="n">
        <v>492</v>
      </c>
      <c r="B511" s="25" t="n">
        <f aca="true">NORMSINV(RAND())</f>
        <v>-0.683780979725983</v>
      </c>
      <c r="C511" s="25" t="n">
        <f aca="true">$C$4*B511+SQRT(1-$C$4^2)*NORMSINV(RAND())</f>
        <v>-1.320472806517</v>
      </c>
      <c r="D511" s="25" t="n">
        <f aca="false">NORMSDIST(B511)</f>
        <v>0.247056739440206</v>
      </c>
      <c r="E511" s="25" t="n">
        <f aca="false">NORMSDIST(C511)</f>
        <v>0.0933386046999759</v>
      </c>
      <c r="F511" s="23" t="n">
        <f aca="true">BETAINV(RAND(),T1_PERT!$F$5,T1_PERT!$G$5,T1_PERT!$C$5,T1_PERT!$E$5)</f>
        <v>2.89686987350316</v>
      </c>
      <c r="G511" s="23" t="n">
        <f aca="false">BETAINV(D511,T1_PERT!$F$6,T1_PERT!$G$6,T1_PERT!$C$6,T1_PERT!$E$6)</f>
        <v>4.46964556074416</v>
      </c>
      <c r="H511" s="23" t="n">
        <f aca="true">BETAINV(RAND(),T1_PERT!$F$7,T1_PERT!$G$7,T1_PERT!$C$7,T1_PERT!$E$7)</f>
        <v>7.64233541950262</v>
      </c>
      <c r="I511" s="23" t="n">
        <f aca="false">BETAINV(E511,T1_PERT!$F$8,T1_PERT!$G$8,T1_PERT!$C$8,T1_PERT!$E$8)</f>
        <v>4.43176743735787</v>
      </c>
      <c r="J511" s="23" t="n">
        <f aca="true">BETAINV(RAND(),T1_PERT!$F$9,T1_PERT!$G$9,T1_PERT!$C$9,T1_PERT!$E$9)</f>
        <v>5.73719683920295</v>
      </c>
      <c r="K511" s="23" t="n">
        <f aca="true">BETAINV(RAND(),T1_PERT!$F$10,T1_PERT!$G$10,T1_PERT!$C$10,T1_PERT!$E$10)</f>
        <v>1.79700649626511</v>
      </c>
      <c r="L511" s="23" t="n">
        <f aca="false">F511+G511+I511+K511</f>
        <v>13.5952893678703</v>
      </c>
      <c r="M511" s="23" t="n">
        <f aca="false">F511+H511+J511+K511</f>
        <v>18.0734086284738</v>
      </c>
      <c r="N511" s="23" t="n">
        <f aca="false">MAX(L511,M511)</f>
        <v>18.0734086284738</v>
      </c>
    </row>
    <row r="512" customFormat="false" ht="15" hidden="false" customHeight="false" outlineLevel="0" collapsed="false">
      <c r="A512" s="5" t="n">
        <v>493</v>
      </c>
      <c r="B512" s="25" t="n">
        <f aca="true">NORMSINV(RAND())</f>
        <v>-0.103614315010514</v>
      </c>
      <c r="C512" s="25" t="n">
        <f aca="true">$C$4*B512+SQRT(1-$C$4^2)*NORMSINV(RAND())</f>
        <v>0.559205877004476</v>
      </c>
      <c r="D512" s="25" t="n">
        <f aca="false">NORMSDIST(B512)</f>
        <v>0.458737713538723</v>
      </c>
      <c r="E512" s="25" t="n">
        <f aca="false">NORMSDIST(C512)</f>
        <v>0.711989388646478</v>
      </c>
      <c r="F512" s="23" t="n">
        <f aca="true">BETAINV(RAND(),T1_PERT!$F$5,T1_PERT!$G$5,T1_PERT!$C$5,T1_PERT!$E$5)</f>
        <v>3.8931485035265</v>
      </c>
      <c r="G512" s="23" t="n">
        <f aca="false">BETAINV(D512,T1_PERT!$F$6,T1_PERT!$G$6,T1_PERT!$C$6,T1_PERT!$E$6)</f>
        <v>5.12798682093713</v>
      </c>
      <c r="H512" s="23" t="n">
        <f aca="true">BETAINV(RAND(),T1_PERT!$F$7,T1_PERT!$G$7,T1_PERT!$C$7,T1_PERT!$E$7)</f>
        <v>6.42753130567325</v>
      </c>
      <c r="I512" s="23" t="n">
        <f aca="false">BETAINV(E512,T1_PERT!$F$8,T1_PERT!$G$8,T1_PERT!$C$8,T1_PERT!$E$8)</f>
        <v>5.71777313545608</v>
      </c>
      <c r="J512" s="23" t="n">
        <f aca="true">BETAINV(RAND(),T1_PERT!$F$9,T1_PERT!$G$9,T1_PERT!$C$9,T1_PERT!$E$9)</f>
        <v>4.13960308537469</v>
      </c>
      <c r="K512" s="23" t="n">
        <f aca="true">BETAINV(RAND(),T1_PERT!$F$10,T1_PERT!$G$10,T1_PERT!$C$10,T1_PERT!$E$10)</f>
        <v>1.70598091097201</v>
      </c>
      <c r="L512" s="23" t="n">
        <f aca="false">F512+G512+I512+K512</f>
        <v>16.4448893708917</v>
      </c>
      <c r="M512" s="23" t="n">
        <f aca="false">F512+H512+J512+K512</f>
        <v>16.1662638055464</v>
      </c>
      <c r="N512" s="23" t="n">
        <f aca="false">MAX(L512,M512)</f>
        <v>16.4448893708917</v>
      </c>
    </row>
    <row r="513" customFormat="false" ht="15" hidden="false" customHeight="false" outlineLevel="0" collapsed="false">
      <c r="A513" s="5" t="n">
        <v>494</v>
      </c>
      <c r="B513" s="25" t="n">
        <f aca="true">NORMSINV(RAND())</f>
        <v>0.873387448540231</v>
      </c>
      <c r="C513" s="25" t="n">
        <f aca="true">$C$4*B513+SQRT(1-$C$4^2)*NORMSINV(RAND())</f>
        <v>0.108796170887564</v>
      </c>
      <c r="D513" s="25" t="n">
        <f aca="false">NORMSDIST(B513)</f>
        <v>0.808774035006516</v>
      </c>
      <c r="E513" s="25" t="n">
        <f aca="false">NORMSDIST(C513)</f>
        <v>0.543317919509784</v>
      </c>
      <c r="F513" s="23" t="n">
        <f aca="true">BETAINV(RAND(),T1_PERT!$F$5,T1_PERT!$G$5,T1_PERT!$C$5,T1_PERT!$E$5)</f>
        <v>2.73000146318943</v>
      </c>
      <c r="G513" s="23" t="n">
        <f aca="false">BETAINV(D513,T1_PERT!$F$6,T1_PERT!$G$6,T1_PERT!$C$6,T1_PERT!$E$6)</f>
        <v>6.36507407527263</v>
      </c>
      <c r="H513" s="23" t="n">
        <f aca="true">BETAINV(RAND(),T1_PERT!$F$7,T1_PERT!$G$7,T1_PERT!$C$7,T1_PERT!$E$7)</f>
        <v>6.60157043633207</v>
      </c>
      <c r="I513" s="23" t="n">
        <f aca="false">BETAINV(E513,T1_PERT!$F$8,T1_PERT!$G$8,T1_PERT!$C$8,T1_PERT!$E$8)</f>
        <v>5.3418992996657</v>
      </c>
      <c r="J513" s="23" t="n">
        <f aca="true">BETAINV(RAND(),T1_PERT!$F$9,T1_PERT!$G$9,T1_PERT!$C$9,T1_PERT!$E$9)</f>
        <v>4.41394459252917</v>
      </c>
      <c r="K513" s="23" t="n">
        <f aca="true">BETAINV(RAND(),T1_PERT!$F$10,T1_PERT!$G$10,T1_PERT!$C$10,T1_PERT!$E$10)</f>
        <v>1.93729585568086</v>
      </c>
      <c r="L513" s="23" t="n">
        <f aca="false">F513+G513+I513+K513</f>
        <v>16.3742706938086</v>
      </c>
      <c r="M513" s="23" t="n">
        <f aca="false">F513+H513+J513+K513</f>
        <v>15.6828123477315</v>
      </c>
      <c r="N513" s="23" t="n">
        <f aca="false">MAX(L513,M513)</f>
        <v>16.3742706938086</v>
      </c>
    </row>
    <row r="514" customFormat="false" ht="15" hidden="false" customHeight="false" outlineLevel="0" collapsed="false">
      <c r="A514" s="5" t="n">
        <v>495</v>
      </c>
      <c r="B514" s="25" t="n">
        <f aca="true">NORMSINV(RAND())</f>
        <v>-0.677348361312897</v>
      </c>
      <c r="C514" s="25" t="n">
        <f aca="true">$C$4*B514+SQRT(1-$C$4^2)*NORMSINV(RAND())</f>
        <v>-1.72370402346686</v>
      </c>
      <c r="D514" s="25" t="n">
        <f aca="false">NORMSDIST(B514)</f>
        <v>0.249092476773937</v>
      </c>
      <c r="E514" s="25" t="n">
        <f aca="false">NORMSDIST(C514)</f>
        <v>0.0423806441578345</v>
      </c>
      <c r="F514" s="23" t="n">
        <f aca="true">BETAINV(RAND(),T1_PERT!$F$5,T1_PERT!$G$5,T1_PERT!$C$5,T1_PERT!$E$5)</f>
        <v>4.6959442816062</v>
      </c>
      <c r="G514" s="23" t="n">
        <f aca="false">BETAINV(D514,T1_PERT!$F$6,T1_PERT!$G$6,T1_PERT!$C$6,T1_PERT!$E$6)</f>
        <v>4.47634999610292</v>
      </c>
      <c r="H514" s="23" t="n">
        <f aca="true">BETAINV(RAND(),T1_PERT!$F$7,T1_PERT!$G$7,T1_PERT!$C$7,T1_PERT!$E$7)</f>
        <v>2.95147866718339</v>
      </c>
      <c r="I514" s="23" t="n">
        <f aca="false">BETAINV(E514,T1_PERT!$F$8,T1_PERT!$G$8,T1_PERT!$C$8,T1_PERT!$E$8)</f>
        <v>4.27959916308689</v>
      </c>
      <c r="J514" s="23" t="n">
        <f aca="true">BETAINV(RAND(),T1_PERT!$F$9,T1_PERT!$G$9,T1_PERT!$C$9,T1_PERT!$E$9)</f>
        <v>4.45226765022456</v>
      </c>
      <c r="K514" s="23" t="n">
        <f aca="true">BETAINV(RAND(),T1_PERT!$F$10,T1_PERT!$G$10,T1_PERT!$C$10,T1_PERT!$E$10)</f>
        <v>1.53272444558238</v>
      </c>
      <c r="L514" s="23" t="n">
        <f aca="false">F514+G514+I514+K514</f>
        <v>14.9846178863784</v>
      </c>
      <c r="M514" s="23" t="n">
        <f aca="false">F514+H514+J514+K514</f>
        <v>13.6324150445965</v>
      </c>
      <c r="N514" s="23" t="n">
        <f aca="false">MAX(L514,M514)</f>
        <v>14.9846178863784</v>
      </c>
    </row>
    <row r="515" customFormat="false" ht="15" hidden="false" customHeight="false" outlineLevel="0" collapsed="false">
      <c r="A515" s="5" t="n">
        <v>496</v>
      </c>
      <c r="B515" s="25" t="n">
        <f aca="true">NORMSINV(RAND())</f>
        <v>0.61533328356035</v>
      </c>
      <c r="C515" s="25" t="n">
        <f aca="true">$C$4*B515+SQRT(1-$C$4^2)*NORMSINV(RAND())</f>
        <v>0.736537652270898</v>
      </c>
      <c r="D515" s="25" t="n">
        <f aca="false">NORMSDIST(B515)</f>
        <v>0.730832679367839</v>
      </c>
      <c r="E515" s="25" t="n">
        <f aca="false">NORMSDIST(C515)</f>
        <v>0.769298218905599</v>
      </c>
      <c r="F515" s="23" t="n">
        <f aca="true">BETAINV(RAND(),T1_PERT!$F$5,T1_PERT!$G$5,T1_PERT!$C$5,T1_PERT!$E$5)</f>
        <v>2.96889394744179</v>
      </c>
      <c r="G515" s="23" t="n">
        <f aca="false">BETAINV(D515,T1_PERT!$F$6,T1_PERT!$G$6,T1_PERT!$C$6,T1_PERT!$E$6)</f>
        <v>6.03618011488411</v>
      </c>
      <c r="H515" s="23" t="n">
        <f aca="true">BETAINV(RAND(),T1_PERT!$F$7,T1_PERT!$G$7,T1_PERT!$C$7,T1_PERT!$E$7)</f>
        <v>5.46667886438057</v>
      </c>
      <c r="I515" s="23" t="n">
        <f aca="false">BETAINV(E515,T1_PERT!$F$8,T1_PERT!$G$8,T1_PERT!$C$8,T1_PERT!$E$8)</f>
        <v>5.87016468365491</v>
      </c>
      <c r="J515" s="23" t="n">
        <f aca="true">BETAINV(RAND(),T1_PERT!$F$9,T1_PERT!$G$9,T1_PERT!$C$9,T1_PERT!$E$9)</f>
        <v>3.85803176039732</v>
      </c>
      <c r="K515" s="23" t="n">
        <f aca="true">BETAINV(RAND(),T1_PERT!$F$10,T1_PERT!$G$10,T1_PERT!$C$10,T1_PERT!$E$10)</f>
        <v>1.47999927483959</v>
      </c>
      <c r="L515" s="23" t="n">
        <f aca="false">F515+G515+I515+K515</f>
        <v>16.3552380208204</v>
      </c>
      <c r="M515" s="23" t="n">
        <f aca="false">F515+H515+J515+K515</f>
        <v>13.7736038470593</v>
      </c>
      <c r="N515" s="23" t="n">
        <f aca="false">MAX(L515,M515)</f>
        <v>16.3552380208204</v>
      </c>
    </row>
    <row r="516" customFormat="false" ht="15" hidden="false" customHeight="false" outlineLevel="0" collapsed="false">
      <c r="A516" s="5" t="n">
        <v>497</v>
      </c>
      <c r="B516" s="25" t="n">
        <f aca="true">NORMSINV(RAND())</f>
        <v>0.43002665953997</v>
      </c>
      <c r="C516" s="25" t="n">
        <f aca="true">$C$4*B516+SQRT(1-$C$4^2)*NORMSINV(RAND())</f>
        <v>-0.951202982689286</v>
      </c>
      <c r="D516" s="25" t="n">
        <f aca="false">NORMSDIST(B516)</f>
        <v>0.66641187578623</v>
      </c>
      <c r="E516" s="25" t="n">
        <f aca="false">NORMSDIST(C516)</f>
        <v>0.170750672309973</v>
      </c>
      <c r="F516" s="23" t="n">
        <f aca="true">BETAINV(RAND(),T1_PERT!$F$5,T1_PERT!$G$5,T1_PERT!$C$5,T1_PERT!$E$5)</f>
        <v>2.96396554656639</v>
      </c>
      <c r="G516" s="23" t="n">
        <f aca="false">BETAINV(D516,T1_PERT!$F$6,T1_PERT!$G$6,T1_PERT!$C$6,T1_PERT!$E$6)</f>
        <v>5.79836210395377</v>
      </c>
      <c r="H516" s="23" t="n">
        <f aca="true">BETAINV(RAND(),T1_PERT!$F$7,T1_PERT!$G$7,T1_PERT!$C$7,T1_PERT!$E$7)</f>
        <v>6.21501104109105</v>
      </c>
      <c r="I516" s="23" t="n">
        <f aca="false">BETAINV(E516,T1_PERT!$F$8,T1_PERT!$G$8,T1_PERT!$C$8,T1_PERT!$E$8)</f>
        <v>4.61287711093895</v>
      </c>
      <c r="J516" s="23" t="n">
        <f aca="true">BETAINV(RAND(),T1_PERT!$F$9,T1_PERT!$G$9,T1_PERT!$C$9,T1_PERT!$E$9)</f>
        <v>4.95687833840481</v>
      </c>
      <c r="K516" s="23" t="n">
        <f aca="true">BETAINV(RAND(),T1_PERT!$F$10,T1_PERT!$G$10,T1_PERT!$C$10,T1_PERT!$E$10)</f>
        <v>1.79088057519678</v>
      </c>
      <c r="L516" s="23" t="n">
        <f aca="false">F516+G516+I516+K516</f>
        <v>15.1660853366559</v>
      </c>
      <c r="M516" s="23" t="n">
        <f aca="false">F516+H516+J516+K516</f>
        <v>15.926735501259</v>
      </c>
      <c r="N516" s="23" t="n">
        <f aca="false">MAX(L516,M516)</f>
        <v>15.926735501259</v>
      </c>
    </row>
    <row r="517" customFormat="false" ht="15" hidden="false" customHeight="false" outlineLevel="0" collapsed="false">
      <c r="A517" s="5" t="n">
        <v>498</v>
      </c>
      <c r="B517" s="25" t="n">
        <f aca="true">NORMSINV(RAND())</f>
        <v>1.02000415354643</v>
      </c>
      <c r="C517" s="25" t="n">
        <f aca="true">$C$4*B517+SQRT(1-$C$4^2)*NORMSINV(RAND())</f>
        <v>0.583056512613846</v>
      </c>
      <c r="D517" s="25" t="n">
        <f aca="false">NORMSDIST(B517)</f>
        <v>0.846136754563751</v>
      </c>
      <c r="E517" s="25" t="n">
        <f aca="false">NORMSDIST(C517)</f>
        <v>0.720072371282394</v>
      </c>
      <c r="F517" s="23" t="n">
        <f aca="true">BETAINV(RAND(),T1_PERT!$F$5,T1_PERT!$G$5,T1_PERT!$C$5,T1_PERT!$E$5)</f>
        <v>4.82830811435025</v>
      </c>
      <c r="G517" s="23" t="n">
        <f aca="false">BETAINV(D517,T1_PERT!$F$6,T1_PERT!$G$6,T1_PERT!$C$6,T1_PERT!$E$6)</f>
        <v>6.54873243884122</v>
      </c>
      <c r="H517" s="23" t="n">
        <f aca="true">BETAINV(RAND(),T1_PERT!$F$7,T1_PERT!$G$7,T1_PERT!$C$7,T1_PERT!$E$7)</f>
        <v>6.02109463899759</v>
      </c>
      <c r="I517" s="23" t="n">
        <f aca="false">BETAINV(E517,T1_PERT!$F$8,T1_PERT!$G$8,T1_PERT!$C$8,T1_PERT!$E$8)</f>
        <v>5.73819382143907</v>
      </c>
      <c r="J517" s="23" t="n">
        <f aca="true">BETAINV(RAND(),T1_PERT!$F$9,T1_PERT!$G$9,T1_PERT!$C$9,T1_PERT!$E$9)</f>
        <v>4.54150319619987</v>
      </c>
      <c r="K517" s="23" t="n">
        <f aca="true">BETAINV(RAND(),T1_PERT!$F$10,T1_PERT!$G$10,T1_PERT!$C$10,T1_PERT!$E$10)</f>
        <v>1.2060552750574</v>
      </c>
      <c r="L517" s="23" t="n">
        <f aca="false">F517+G517+I517+K517</f>
        <v>18.3212896496879</v>
      </c>
      <c r="M517" s="23" t="n">
        <f aca="false">F517+H517+J517+K517</f>
        <v>16.5969612246051</v>
      </c>
      <c r="N517" s="23" t="n">
        <f aca="false">MAX(L517,M517)</f>
        <v>18.3212896496879</v>
      </c>
    </row>
    <row r="518" customFormat="false" ht="15" hidden="false" customHeight="false" outlineLevel="0" collapsed="false">
      <c r="A518" s="5" t="n">
        <v>499</v>
      </c>
      <c r="B518" s="25" t="n">
        <f aca="true">NORMSINV(RAND())</f>
        <v>-0.979219354908462</v>
      </c>
      <c r="C518" s="25" t="n">
        <f aca="true">$C$4*B518+SQRT(1-$C$4^2)*NORMSINV(RAND())</f>
        <v>-0.500329863568534</v>
      </c>
      <c r="D518" s="25" t="n">
        <f aca="false">NORMSDIST(B518)</f>
        <v>0.163735803643878</v>
      </c>
      <c r="E518" s="25" t="n">
        <f aca="false">NORMSDIST(C518)</f>
        <v>0.308421414779577</v>
      </c>
      <c r="F518" s="23" t="n">
        <f aca="true">BETAINV(RAND(),T1_PERT!$F$5,T1_PERT!$G$5,T1_PERT!$C$5,T1_PERT!$E$5)</f>
        <v>3.22084113281532</v>
      </c>
      <c r="G518" s="23" t="n">
        <f aca="false">BETAINV(D518,T1_PERT!$F$6,T1_PERT!$G$6,T1_PERT!$C$6,T1_PERT!$E$6)</f>
        <v>4.17880201607464</v>
      </c>
      <c r="H518" s="23" t="n">
        <f aca="true">BETAINV(RAND(),T1_PERT!$F$7,T1_PERT!$G$7,T1_PERT!$C$7,T1_PERT!$E$7)</f>
        <v>5.93649804461202</v>
      </c>
      <c r="I518" s="23" t="n">
        <f aca="false">BETAINV(E518,T1_PERT!$F$8,T1_PERT!$G$8,T1_PERT!$C$8,T1_PERT!$E$8)</f>
        <v>4.88824020328192</v>
      </c>
      <c r="J518" s="23" t="n">
        <f aca="true">BETAINV(RAND(),T1_PERT!$F$9,T1_PERT!$G$9,T1_PERT!$C$9,T1_PERT!$E$9)</f>
        <v>5.67622035329688</v>
      </c>
      <c r="K518" s="23" t="n">
        <f aca="true">BETAINV(RAND(),T1_PERT!$F$10,T1_PERT!$G$10,T1_PERT!$C$10,T1_PERT!$E$10)</f>
        <v>1.74843025430755</v>
      </c>
      <c r="L518" s="23" t="n">
        <f aca="false">F518+G518+I518+K518</f>
        <v>14.0363136064794</v>
      </c>
      <c r="M518" s="23" t="n">
        <f aca="false">F518+H518+J518+K518</f>
        <v>16.5819897850318</v>
      </c>
      <c r="N518" s="23" t="n">
        <f aca="false">MAX(L518,M518)</f>
        <v>16.5819897850318</v>
      </c>
    </row>
    <row r="519" customFormat="false" ht="15" hidden="false" customHeight="false" outlineLevel="0" collapsed="false">
      <c r="A519" s="5" t="n">
        <v>500</v>
      </c>
      <c r="B519" s="25" t="n">
        <f aca="true">NORMSINV(RAND())</f>
        <v>-0.647147213563363</v>
      </c>
      <c r="C519" s="25" t="n">
        <f aca="true">$C$4*B519+SQRT(1-$C$4^2)*NORMSINV(RAND())</f>
        <v>-1.09177362045271</v>
      </c>
      <c r="D519" s="25" t="n">
        <f aca="false">NORMSDIST(B519)</f>
        <v>0.258768335504142</v>
      </c>
      <c r="E519" s="25" t="n">
        <f aca="false">NORMSDIST(C519)</f>
        <v>0.137466308331705</v>
      </c>
      <c r="F519" s="23" t="n">
        <f aca="true">BETAINV(RAND(),T1_PERT!$F$5,T1_PERT!$G$5,T1_PERT!$C$5,T1_PERT!$E$5)</f>
        <v>4.03345611627689</v>
      </c>
      <c r="G519" s="23" t="n">
        <f aca="false">BETAINV(D519,T1_PERT!$F$6,T1_PERT!$G$6,T1_PERT!$C$6,T1_PERT!$E$6)</f>
        <v>4.50802855326869</v>
      </c>
      <c r="H519" s="23" t="n">
        <f aca="true">BETAINV(RAND(),T1_PERT!$F$7,T1_PERT!$G$7,T1_PERT!$C$7,T1_PERT!$E$7)</f>
        <v>5.12450652444184</v>
      </c>
      <c r="I519" s="23" t="n">
        <f aca="false">BETAINV(E519,T1_PERT!$F$8,T1_PERT!$G$8,T1_PERT!$C$8,T1_PERT!$E$8)</f>
        <v>4.5391318880662</v>
      </c>
      <c r="J519" s="23" t="n">
        <f aca="true">BETAINV(RAND(),T1_PERT!$F$9,T1_PERT!$G$9,T1_PERT!$C$9,T1_PERT!$E$9)</f>
        <v>4.2786955774814</v>
      </c>
      <c r="K519" s="23" t="n">
        <f aca="true">BETAINV(RAND(),T1_PERT!$F$10,T1_PERT!$G$10,T1_PERT!$C$10,T1_PERT!$E$10)</f>
        <v>1.62538359084758</v>
      </c>
      <c r="L519" s="23" t="n">
        <f aca="false">F519+G519+I519+K519</f>
        <v>14.7060001484594</v>
      </c>
      <c r="M519" s="23" t="n">
        <f aca="false">F519+H519+J519+K519</f>
        <v>15.0620418090477</v>
      </c>
      <c r="N519" s="23" t="n">
        <f aca="false">MAX(L519,M519)</f>
        <v>15.0620418090477</v>
      </c>
    </row>
    <row r="520" customFormat="false" ht="15" hidden="false" customHeight="false" outlineLevel="0" collapsed="false">
      <c r="A520" s="5" t="n">
        <v>501</v>
      </c>
      <c r="B520" s="25" t="n">
        <f aca="true">NORMSINV(RAND())</f>
        <v>-1.04579064160761</v>
      </c>
      <c r="C520" s="25" t="n">
        <f aca="true">$C$4*B520+SQRT(1-$C$4^2)*NORMSINV(RAND())</f>
        <v>-0.88581244185951</v>
      </c>
      <c r="D520" s="25" t="n">
        <f aca="false">NORMSDIST(B520)</f>
        <v>0.147828851417381</v>
      </c>
      <c r="E520" s="25" t="n">
        <f aca="false">NORMSDIST(C520)</f>
        <v>0.187859302102872</v>
      </c>
      <c r="F520" s="23" t="n">
        <f aca="true">BETAINV(RAND(),T1_PERT!$F$5,T1_PERT!$G$5,T1_PERT!$C$5,T1_PERT!$E$5)</f>
        <v>3.04524449132336</v>
      </c>
      <c r="G520" s="23" t="n">
        <f aca="false">BETAINV(D520,T1_PERT!$F$6,T1_PERT!$G$6,T1_PERT!$C$6,T1_PERT!$E$6)</f>
        <v>4.11809894135059</v>
      </c>
      <c r="H520" s="23" t="n">
        <f aca="true">BETAINV(RAND(),T1_PERT!$F$7,T1_PERT!$G$7,T1_PERT!$C$7,T1_PERT!$E$7)</f>
        <v>3.0766769475908</v>
      </c>
      <c r="I520" s="23" t="n">
        <f aca="false">BETAINV(E520,T1_PERT!$F$8,T1_PERT!$G$8,T1_PERT!$C$8,T1_PERT!$E$8)</f>
        <v>4.64918476487185</v>
      </c>
      <c r="J520" s="23" t="n">
        <f aca="true">BETAINV(RAND(),T1_PERT!$F$9,T1_PERT!$G$9,T1_PERT!$C$9,T1_PERT!$E$9)</f>
        <v>5.65478460136365</v>
      </c>
      <c r="K520" s="23" t="n">
        <f aca="true">BETAINV(RAND(),T1_PERT!$F$10,T1_PERT!$G$10,T1_PERT!$C$10,T1_PERT!$E$10)</f>
        <v>1.87263662854768</v>
      </c>
      <c r="L520" s="23" t="n">
        <f aca="false">F520+G520+I520+K520</f>
        <v>13.6851648260935</v>
      </c>
      <c r="M520" s="23" t="n">
        <f aca="false">F520+H520+J520+K520</f>
        <v>13.6493426688255</v>
      </c>
      <c r="N520" s="23" t="n">
        <f aca="false">MAX(L520,M520)</f>
        <v>13.6851648260935</v>
      </c>
    </row>
    <row r="521" customFormat="false" ht="15" hidden="false" customHeight="false" outlineLevel="0" collapsed="false">
      <c r="A521" s="5" t="n">
        <v>502</v>
      </c>
      <c r="B521" s="25" t="n">
        <f aca="true">NORMSINV(RAND())</f>
        <v>-0.184167401828847</v>
      </c>
      <c r="C521" s="25" t="n">
        <f aca="true">$C$4*B521+SQRT(1-$C$4^2)*NORMSINV(RAND())</f>
        <v>0.520185514434297</v>
      </c>
      <c r="D521" s="25" t="n">
        <f aca="false">NORMSDIST(B521)</f>
        <v>0.426941065804288</v>
      </c>
      <c r="E521" s="25" t="n">
        <f aca="false">NORMSDIST(C521)</f>
        <v>0.698532859725793</v>
      </c>
      <c r="F521" s="23" t="n">
        <f aca="true">BETAINV(RAND(),T1_PERT!$F$5,T1_PERT!$G$5,T1_PERT!$C$5,T1_PERT!$E$5)</f>
        <v>4.26522559960688</v>
      </c>
      <c r="G521" s="23" t="n">
        <f aca="false">BETAINV(D521,T1_PERT!$F$6,T1_PERT!$G$6,T1_PERT!$C$6,T1_PERT!$E$6)</f>
        <v>5.03093328485638</v>
      </c>
      <c r="H521" s="23" t="n">
        <f aca="true">BETAINV(RAND(),T1_PERT!$F$7,T1_PERT!$G$7,T1_PERT!$C$7,T1_PERT!$E$7)</f>
        <v>6.04627176140272</v>
      </c>
      <c r="I521" s="23" t="n">
        <f aca="false">BETAINV(E521,T1_PERT!$F$8,T1_PERT!$G$8,T1_PERT!$C$8,T1_PERT!$E$8)</f>
        <v>5.68443644820846</v>
      </c>
      <c r="J521" s="23" t="n">
        <f aca="true">BETAINV(RAND(),T1_PERT!$F$9,T1_PERT!$G$9,T1_PERT!$C$9,T1_PERT!$E$9)</f>
        <v>3.53099673763855</v>
      </c>
      <c r="K521" s="23" t="n">
        <f aca="true">BETAINV(RAND(),T1_PERT!$F$10,T1_PERT!$G$10,T1_PERT!$C$10,T1_PERT!$E$10)</f>
        <v>1.58020735544951</v>
      </c>
      <c r="L521" s="23" t="n">
        <f aca="false">F521+G521+I521+K521</f>
        <v>16.5608026881212</v>
      </c>
      <c r="M521" s="23" t="n">
        <f aca="false">F521+H521+J521+K521</f>
        <v>15.4227014540977</v>
      </c>
      <c r="N521" s="23" t="n">
        <f aca="false">MAX(L521,M521)</f>
        <v>16.5608026881212</v>
      </c>
    </row>
    <row r="522" customFormat="false" ht="15" hidden="false" customHeight="false" outlineLevel="0" collapsed="false">
      <c r="A522" s="5" t="n">
        <v>503</v>
      </c>
      <c r="B522" s="25" t="n">
        <f aca="true">NORMSINV(RAND())</f>
        <v>-1.25476207485578</v>
      </c>
      <c r="C522" s="25" t="n">
        <f aca="true">$C$4*B522+SQRT(1-$C$4^2)*NORMSINV(RAND())</f>
        <v>-0.619961683504362</v>
      </c>
      <c r="D522" s="25" t="n">
        <f aca="false">NORMSDIST(B522)</f>
        <v>0.104782571942767</v>
      </c>
      <c r="E522" s="25" t="n">
        <f aca="false">NORMSDIST(C522)</f>
        <v>0.267641506794599</v>
      </c>
      <c r="F522" s="23" t="n">
        <f aca="true">BETAINV(RAND(),T1_PERT!$F$5,T1_PERT!$G$5,T1_PERT!$C$5,T1_PERT!$E$5)</f>
        <v>3.36855974079857</v>
      </c>
      <c r="G522" s="23" t="n">
        <f aca="false">BETAINV(D522,T1_PERT!$F$6,T1_PERT!$G$6,T1_PERT!$C$6,T1_PERT!$E$6)</f>
        <v>3.93968563854966</v>
      </c>
      <c r="H522" s="23" t="n">
        <f aca="true">BETAINV(RAND(),T1_PERT!$F$7,T1_PERT!$G$7,T1_PERT!$C$7,T1_PERT!$E$7)</f>
        <v>5.29825573481153</v>
      </c>
      <c r="I522" s="23" t="n">
        <f aca="false">BETAINV(E522,T1_PERT!$F$8,T1_PERT!$G$8,T1_PERT!$C$8,T1_PERT!$E$8)</f>
        <v>4.80959818175354</v>
      </c>
      <c r="J522" s="23" t="n">
        <f aca="true">BETAINV(RAND(),T1_PERT!$F$9,T1_PERT!$G$9,T1_PERT!$C$9,T1_PERT!$E$9)</f>
        <v>5.04298503985421</v>
      </c>
      <c r="K522" s="23" t="n">
        <f aca="true">BETAINV(RAND(),T1_PERT!$F$10,T1_PERT!$G$10,T1_PERT!$C$10,T1_PERT!$E$10)</f>
        <v>2.2773089791527</v>
      </c>
      <c r="L522" s="23" t="n">
        <f aca="false">F522+G522+I522+K522</f>
        <v>14.3951525402545</v>
      </c>
      <c r="M522" s="23" t="n">
        <f aca="false">F522+H522+J522+K522</f>
        <v>15.987109494617</v>
      </c>
      <c r="N522" s="23" t="n">
        <f aca="false">MAX(L522,M522)</f>
        <v>15.987109494617</v>
      </c>
    </row>
    <row r="523" customFormat="false" ht="15" hidden="false" customHeight="false" outlineLevel="0" collapsed="false">
      <c r="A523" s="5" t="n">
        <v>504</v>
      </c>
      <c r="B523" s="25" t="n">
        <f aca="true">NORMSINV(RAND())</f>
        <v>-1.88828098368479</v>
      </c>
      <c r="C523" s="25" t="n">
        <f aca="true">$C$4*B523+SQRT(1-$C$4^2)*NORMSINV(RAND())</f>
        <v>-0.290627031835733</v>
      </c>
      <c r="D523" s="25" t="n">
        <f aca="false">NORMSDIST(B523)</f>
        <v>0.0294941194188076</v>
      </c>
      <c r="E523" s="25" t="n">
        <f aca="false">NORMSDIST(C523)</f>
        <v>0.38566829180904</v>
      </c>
      <c r="F523" s="23" t="n">
        <f aca="true">BETAINV(RAND(),T1_PERT!$F$5,T1_PERT!$G$5,T1_PERT!$C$5,T1_PERT!$E$5)</f>
        <v>4.20928972096565</v>
      </c>
      <c r="G523" s="23" t="n">
        <f aca="false">BETAINV(D523,T1_PERT!$F$6,T1_PERT!$G$6,T1_PERT!$C$6,T1_PERT!$E$6)</f>
        <v>3.51346904050899</v>
      </c>
      <c r="H523" s="23" t="n">
        <f aca="true">BETAINV(RAND(),T1_PERT!$F$7,T1_PERT!$G$7,T1_PERT!$C$7,T1_PERT!$E$7)</f>
        <v>7.0565858405399</v>
      </c>
      <c r="I523" s="23" t="n">
        <f aca="false">BETAINV(E523,T1_PERT!$F$8,T1_PERT!$G$8,T1_PERT!$C$8,T1_PERT!$E$8)</f>
        <v>5.03505451797076</v>
      </c>
      <c r="J523" s="23" t="n">
        <f aca="true">BETAINV(RAND(),T1_PERT!$F$9,T1_PERT!$G$9,T1_PERT!$C$9,T1_PERT!$E$9)</f>
        <v>4.12466948401889</v>
      </c>
      <c r="K523" s="23" t="n">
        <f aca="true">BETAINV(RAND(),T1_PERT!$F$10,T1_PERT!$G$10,T1_PERT!$C$10,T1_PERT!$E$10)</f>
        <v>1.83890686638949</v>
      </c>
      <c r="L523" s="23" t="n">
        <f aca="false">F523+G523+I523+K523</f>
        <v>14.5967201458349</v>
      </c>
      <c r="M523" s="23" t="n">
        <f aca="false">F523+H523+J523+K523</f>
        <v>17.2294519119139</v>
      </c>
      <c r="N523" s="23" t="n">
        <f aca="false">MAX(L523,M523)</f>
        <v>17.2294519119139</v>
      </c>
    </row>
    <row r="524" customFormat="false" ht="15" hidden="false" customHeight="false" outlineLevel="0" collapsed="false">
      <c r="A524" s="5" t="n">
        <v>505</v>
      </c>
      <c r="B524" s="25" t="n">
        <f aca="true">NORMSINV(RAND())</f>
        <v>1.47873984799132</v>
      </c>
      <c r="C524" s="25" t="n">
        <f aca="true">$C$4*B524+SQRT(1-$C$4^2)*NORMSINV(RAND())</f>
        <v>0.426779887208954</v>
      </c>
      <c r="D524" s="25" t="n">
        <f aca="false">NORMSDIST(B524)</f>
        <v>0.930395071046583</v>
      </c>
      <c r="E524" s="25" t="n">
        <f aca="false">NORMSDIST(C524)</f>
        <v>0.665230171390134</v>
      </c>
      <c r="F524" s="23" t="n">
        <f aca="true">BETAINV(RAND(),T1_PERT!$F$5,T1_PERT!$G$5,T1_PERT!$C$5,T1_PERT!$E$5)</f>
        <v>4.95552949357091</v>
      </c>
      <c r="G524" s="23" t="n">
        <f aca="false">BETAINV(D524,T1_PERT!$F$6,T1_PERT!$G$6,T1_PERT!$C$6,T1_PERT!$E$6)</f>
        <v>7.09568109658388</v>
      </c>
      <c r="H524" s="23" t="n">
        <f aca="true">BETAINV(RAND(),T1_PERT!$F$7,T1_PERT!$G$7,T1_PERT!$C$7,T1_PERT!$E$7)</f>
        <v>4.37879051244315</v>
      </c>
      <c r="I524" s="23" t="n">
        <f aca="false">BETAINV(E524,T1_PERT!$F$8,T1_PERT!$G$8,T1_PERT!$C$8,T1_PERT!$E$8)</f>
        <v>5.60507791037147</v>
      </c>
      <c r="J524" s="23" t="n">
        <f aca="true">BETAINV(RAND(),T1_PERT!$F$9,T1_PERT!$G$9,T1_PERT!$C$9,T1_PERT!$E$9)</f>
        <v>4.08761167794315</v>
      </c>
      <c r="K524" s="23" t="n">
        <f aca="true">BETAINV(RAND(),T1_PERT!$F$10,T1_PERT!$G$10,T1_PERT!$C$10,T1_PERT!$E$10)</f>
        <v>1.70594528635847</v>
      </c>
      <c r="L524" s="23" t="n">
        <f aca="false">F524+G524+I524+K524</f>
        <v>19.3622337868847</v>
      </c>
      <c r="M524" s="23" t="n">
        <f aca="false">F524+H524+J524+K524</f>
        <v>15.1278769703157</v>
      </c>
      <c r="N524" s="23" t="n">
        <f aca="false">MAX(L524,M524)</f>
        <v>19.3622337868847</v>
      </c>
    </row>
    <row r="525" customFormat="false" ht="15" hidden="false" customHeight="false" outlineLevel="0" collapsed="false">
      <c r="A525" s="5" t="n">
        <v>506</v>
      </c>
      <c r="B525" s="25" t="n">
        <f aca="true">NORMSINV(RAND())</f>
        <v>-0.552678136552265</v>
      </c>
      <c r="C525" s="25" t="n">
        <f aca="true">$C$4*B525+SQRT(1-$C$4^2)*NORMSINV(RAND())</f>
        <v>0.902125647943012</v>
      </c>
      <c r="D525" s="25" t="n">
        <f aca="false">NORMSDIST(B525)</f>
        <v>0.290241913506892</v>
      </c>
      <c r="E525" s="25" t="n">
        <f aca="false">NORMSDIST(C525)</f>
        <v>0.816504937113548</v>
      </c>
      <c r="F525" s="23" t="n">
        <f aca="true">BETAINV(RAND(),T1_PERT!$F$5,T1_PERT!$G$5,T1_PERT!$C$5,T1_PERT!$E$5)</f>
        <v>5.39578641271525</v>
      </c>
      <c r="G525" s="23" t="n">
        <f aca="false">BETAINV(D525,T1_PERT!$F$6,T1_PERT!$G$6,T1_PERT!$C$6,T1_PERT!$E$6)</f>
        <v>4.60920918613594</v>
      </c>
      <c r="H525" s="23" t="n">
        <f aca="true">BETAINV(RAND(),T1_PERT!$F$7,T1_PERT!$G$7,T1_PERT!$C$7,T1_PERT!$E$7)</f>
        <v>6.12600307990465</v>
      </c>
      <c r="I525" s="23" t="n">
        <f aca="false">BETAINV(E525,T1_PERT!$F$8,T1_PERT!$G$8,T1_PERT!$C$8,T1_PERT!$E$8)</f>
        <v>6.01289898899615</v>
      </c>
      <c r="J525" s="23" t="n">
        <f aca="true">BETAINV(RAND(),T1_PERT!$F$9,T1_PERT!$G$9,T1_PERT!$C$9,T1_PERT!$E$9)</f>
        <v>3.38995244794934</v>
      </c>
      <c r="K525" s="23" t="n">
        <f aca="true">BETAINV(RAND(),T1_PERT!$F$10,T1_PERT!$G$10,T1_PERT!$C$10,T1_PERT!$E$10)</f>
        <v>1.94214341370461</v>
      </c>
      <c r="L525" s="23" t="n">
        <f aca="false">F525+G525+I525+K525</f>
        <v>17.960038001552</v>
      </c>
      <c r="M525" s="23" t="n">
        <f aca="false">F525+H525+J525+K525</f>
        <v>16.8538853542739</v>
      </c>
      <c r="N525" s="23" t="n">
        <f aca="false">MAX(L525,M525)</f>
        <v>17.960038001552</v>
      </c>
    </row>
    <row r="526" customFormat="false" ht="15" hidden="false" customHeight="false" outlineLevel="0" collapsed="false">
      <c r="A526" s="5" t="n">
        <v>507</v>
      </c>
      <c r="B526" s="25" t="n">
        <f aca="true">NORMSINV(RAND())</f>
        <v>1.70826060181035</v>
      </c>
      <c r="C526" s="25" t="n">
        <f aca="true">$C$4*B526+SQRT(1-$C$4^2)*NORMSINV(RAND())</f>
        <v>0.496770754346514</v>
      </c>
      <c r="D526" s="25" t="n">
        <f aca="false">NORMSDIST(B526)</f>
        <v>0.956206000896694</v>
      </c>
      <c r="E526" s="25" t="n">
        <f aca="false">NORMSDIST(C526)</f>
        <v>0.690324639495242</v>
      </c>
      <c r="F526" s="23" t="n">
        <f aca="true">BETAINV(RAND(),T1_PERT!$F$5,T1_PERT!$G$5,T1_PERT!$C$5,T1_PERT!$E$5)</f>
        <v>4.37443762294319</v>
      </c>
      <c r="G526" s="23" t="n">
        <f aca="false">BETAINV(D526,T1_PERT!$F$6,T1_PERT!$G$6,T1_PERT!$C$6,T1_PERT!$E$6)</f>
        <v>7.34762249672536</v>
      </c>
      <c r="H526" s="23" t="n">
        <f aca="true">BETAINV(RAND(),T1_PERT!$F$7,T1_PERT!$G$7,T1_PERT!$C$7,T1_PERT!$E$7)</f>
        <v>7.08075737037156</v>
      </c>
      <c r="I526" s="23" t="n">
        <f aca="false">BETAINV(E526,T1_PERT!$F$8,T1_PERT!$G$8,T1_PERT!$C$8,T1_PERT!$E$8)</f>
        <v>5.66448036201737</v>
      </c>
      <c r="J526" s="23" t="n">
        <f aca="true">BETAINV(RAND(),T1_PERT!$F$9,T1_PERT!$G$9,T1_PERT!$C$9,T1_PERT!$E$9)</f>
        <v>3.63737372933746</v>
      </c>
      <c r="K526" s="23" t="n">
        <f aca="true">BETAINV(RAND(),T1_PERT!$F$10,T1_PERT!$G$10,T1_PERT!$C$10,T1_PERT!$E$10)</f>
        <v>1.30925096789357</v>
      </c>
      <c r="L526" s="23" t="n">
        <f aca="false">F526+G526+I526+K526</f>
        <v>18.6957914495795</v>
      </c>
      <c r="M526" s="23" t="n">
        <f aca="false">F526+H526+J526+K526</f>
        <v>16.4018196905458</v>
      </c>
      <c r="N526" s="23" t="n">
        <f aca="false">MAX(L526,M526)</f>
        <v>18.6957914495795</v>
      </c>
    </row>
    <row r="527" customFormat="false" ht="15" hidden="false" customHeight="false" outlineLevel="0" collapsed="false">
      <c r="A527" s="5" t="n">
        <v>508</v>
      </c>
      <c r="B527" s="25" t="n">
        <f aca="true">NORMSINV(RAND())</f>
        <v>-0.338138050000132</v>
      </c>
      <c r="C527" s="25" t="n">
        <f aca="true">$C$4*B527+SQRT(1-$C$4^2)*NORMSINV(RAND())</f>
        <v>-0.252679172062743</v>
      </c>
      <c r="D527" s="25" t="n">
        <f aca="false">NORMSDIST(B527)</f>
        <v>0.367629578892079</v>
      </c>
      <c r="E527" s="25" t="n">
        <f aca="false">NORMSDIST(C527)</f>
        <v>0.400258071998428</v>
      </c>
      <c r="F527" s="23" t="n">
        <f aca="true">BETAINV(RAND(),T1_PERT!$F$5,T1_PERT!$G$5,T1_PERT!$C$5,T1_PERT!$E$5)</f>
        <v>4.22091517443993</v>
      </c>
      <c r="G527" s="23" t="n">
        <f aca="false">BETAINV(D527,T1_PERT!$F$6,T1_PERT!$G$6,T1_PERT!$C$6,T1_PERT!$E$6)</f>
        <v>4.84992235448553</v>
      </c>
      <c r="H527" s="23" t="n">
        <f aca="true">BETAINV(RAND(),T1_PERT!$F$7,T1_PERT!$G$7,T1_PERT!$C$7,T1_PERT!$E$7)</f>
        <v>4.97449731831939</v>
      </c>
      <c r="I527" s="23" t="n">
        <f aca="false">BETAINV(E527,T1_PERT!$F$8,T1_PERT!$G$8,T1_PERT!$C$8,T1_PERT!$E$8)</f>
        <v>5.06276540838926</v>
      </c>
      <c r="J527" s="23" t="n">
        <f aca="true">BETAINV(RAND(),T1_PERT!$F$9,T1_PERT!$G$9,T1_PERT!$C$9,T1_PERT!$E$9)</f>
        <v>3.49439829301171</v>
      </c>
      <c r="K527" s="23" t="n">
        <f aca="true">BETAINV(RAND(),T1_PERT!$F$10,T1_PERT!$G$10,T1_PERT!$C$10,T1_PERT!$E$10)</f>
        <v>1.67428505371293</v>
      </c>
      <c r="L527" s="23" t="n">
        <f aca="false">F527+G527+I527+K527</f>
        <v>15.8078879910276</v>
      </c>
      <c r="M527" s="23" t="n">
        <f aca="false">F527+H527+J527+K527</f>
        <v>14.364095839484</v>
      </c>
      <c r="N527" s="23" t="n">
        <f aca="false">MAX(L527,M527)</f>
        <v>15.8078879910276</v>
      </c>
    </row>
    <row r="528" customFormat="false" ht="15" hidden="false" customHeight="false" outlineLevel="0" collapsed="false">
      <c r="A528" s="5" t="n">
        <v>509</v>
      </c>
      <c r="B528" s="25" t="n">
        <f aca="true">NORMSINV(RAND())</f>
        <v>0.352937319744928</v>
      </c>
      <c r="C528" s="25" t="n">
        <f aca="true">$C$4*B528+SQRT(1-$C$4^2)*NORMSINV(RAND())</f>
        <v>-0.445213843449556</v>
      </c>
      <c r="D528" s="25" t="n">
        <f aca="false">NORMSDIST(B528)</f>
        <v>0.637932284100732</v>
      </c>
      <c r="E528" s="25" t="n">
        <f aca="false">NORMSDIST(C528)</f>
        <v>0.328082611714051</v>
      </c>
      <c r="F528" s="23" t="n">
        <f aca="true">BETAINV(RAND(),T1_PERT!$F$5,T1_PERT!$G$5,T1_PERT!$C$5,T1_PERT!$E$5)</f>
        <v>4.46363431692058</v>
      </c>
      <c r="G528" s="23" t="n">
        <f aca="false">BETAINV(D528,T1_PERT!$F$6,T1_PERT!$G$6,T1_PERT!$C$6,T1_PERT!$E$6)</f>
        <v>5.69964707837592</v>
      </c>
      <c r="H528" s="23" t="n">
        <f aca="true">BETAINV(RAND(),T1_PERT!$F$7,T1_PERT!$G$7,T1_PERT!$C$7,T1_PERT!$E$7)</f>
        <v>3.91274723418508</v>
      </c>
      <c r="I528" s="23" t="n">
        <f aca="false">BETAINV(E528,T1_PERT!$F$8,T1_PERT!$G$8,T1_PERT!$C$8,T1_PERT!$E$8)</f>
        <v>4.9257523203434</v>
      </c>
      <c r="J528" s="23" t="n">
        <f aca="true">BETAINV(RAND(),T1_PERT!$F$9,T1_PERT!$G$9,T1_PERT!$C$9,T1_PERT!$E$9)</f>
        <v>5.18593526710173</v>
      </c>
      <c r="K528" s="23" t="n">
        <f aca="true">BETAINV(RAND(),T1_PERT!$F$10,T1_PERT!$G$10,T1_PERT!$C$10,T1_PERT!$E$10)</f>
        <v>1.89248986175744</v>
      </c>
      <c r="L528" s="23" t="n">
        <f aca="false">F528+G528+I528+K528</f>
        <v>16.9815235773973</v>
      </c>
      <c r="M528" s="23" t="n">
        <f aca="false">F528+H528+J528+K528</f>
        <v>15.4548066799648</v>
      </c>
      <c r="N528" s="23" t="n">
        <f aca="false">MAX(L528,M528)</f>
        <v>16.9815235773973</v>
      </c>
    </row>
    <row r="529" customFormat="false" ht="15" hidden="false" customHeight="false" outlineLevel="0" collapsed="false">
      <c r="A529" s="5" t="n">
        <v>510</v>
      </c>
      <c r="B529" s="25" t="n">
        <f aca="true">NORMSINV(RAND())</f>
        <v>1.22255460991288</v>
      </c>
      <c r="C529" s="25" t="n">
        <f aca="true">$C$4*B529+SQRT(1-$C$4^2)*NORMSINV(RAND())</f>
        <v>0.333478002106496</v>
      </c>
      <c r="D529" s="25" t="n">
        <f aca="false">NORMSDIST(B529)</f>
        <v>0.889251017092131</v>
      </c>
      <c r="E529" s="25" t="n">
        <f aca="false">NORMSDIST(C529)</f>
        <v>0.630613254070251</v>
      </c>
      <c r="F529" s="23" t="n">
        <f aca="true">BETAINV(RAND(),T1_PERT!$F$5,T1_PERT!$G$5,T1_PERT!$C$5,T1_PERT!$E$5)</f>
        <v>3.55422095444823</v>
      </c>
      <c r="G529" s="23" t="n">
        <f aca="false">BETAINV(D529,T1_PERT!$F$6,T1_PERT!$G$6,T1_PERT!$C$6,T1_PERT!$E$6)</f>
        <v>6.79629503717795</v>
      </c>
      <c r="H529" s="23" t="n">
        <f aca="true">BETAINV(RAND(),T1_PERT!$F$7,T1_PERT!$G$7,T1_PERT!$C$7,T1_PERT!$E$7)</f>
        <v>6.68966629535262</v>
      </c>
      <c r="I529" s="23" t="n">
        <f aca="false">BETAINV(E529,T1_PERT!$F$8,T1_PERT!$G$8,T1_PERT!$C$8,T1_PERT!$E$8)</f>
        <v>5.52658613252742</v>
      </c>
      <c r="J529" s="23" t="n">
        <f aca="true">BETAINV(RAND(),T1_PERT!$F$9,T1_PERT!$G$9,T1_PERT!$C$9,T1_PERT!$E$9)</f>
        <v>4.31103510695286</v>
      </c>
      <c r="K529" s="23" t="n">
        <f aca="true">BETAINV(RAND(),T1_PERT!$F$10,T1_PERT!$G$10,T1_PERT!$C$10,T1_PERT!$E$10)</f>
        <v>1.62178761414791</v>
      </c>
      <c r="L529" s="23" t="n">
        <f aca="false">F529+G529+I529+K529</f>
        <v>17.4988897383015</v>
      </c>
      <c r="M529" s="23" t="n">
        <f aca="false">F529+H529+J529+K529</f>
        <v>16.1767099709016</v>
      </c>
      <c r="N529" s="23" t="n">
        <f aca="false">MAX(L529,M529)</f>
        <v>17.4988897383015</v>
      </c>
    </row>
    <row r="530" customFormat="false" ht="15" hidden="false" customHeight="false" outlineLevel="0" collapsed="false">
      <c r="A530" s="5" t="n">
        <v>511</v>
      </c>
      <c r="B530" s="25" t="n">
        <f aca="true">NORMSINV(RAND())</f>
        <v>1.2220969441887</v>
      </c>
      <c r="C530" s="25" t="n">
        <f aca="true">$C$4*B530+SQRT(1-$C$4^2)*NORMSINV(RAND())</f>
        <v>1.22587434942706</v>
      </c>
      <c r="D530" s="25" t="n">
        <f aca="false">NORMSDIST(B530)</f>
        <v>0.889164515711381</v>
      </c>
      <c r="E530" s="25" t="n">
        <f aca="false">NORMSDIST(C530)</f>
        <v>0.889877018580654</v>
      </c>
      <c r="F530" s="23" t="n">
        <f aca="true">BETAINV(RAND(),T1_PERT!$F$5,T1_PERT!$G$5,T1_PERT!$C$5,T1_PERT!$E$5)</f>
        <v>3.81776398631857</v>
      </c>
      <c r="G530" s="23" t="n">
        <f aca="false">BETAINV(D530,T1_PERT!$F$6,T1_PERT!$G$6,T1_PERT!$C$6,T1_PERT!$E$6)</f>
        <v>6.79574536636231</v>
      </c>
      <c r="H530" s="23" t="n">
        <f aca="true">BETAINV(RAND(),T1_PERT!$F$7,T1_PERT!$G$7,T1_PERT!$C$7,T1_PERT!$E$7)</f>
        <v>7.22498643325563</v>
      </c>
      <c r="I530" s="23" t="n">
        <f aca="false">BETAINV(E530,T1_PERT!$F$8,T1_PERT!$G$8,T1_PERT!$C$8,T1_PERT!$E$8)</f>
        <v>6.28893884483468</v>
      </c>
      <c r="J530" s="23" t="n">
        <f aca="true">BETAINV(RAND(),T1_PERT!$F$9,T1_PERT!$G$9,T1_PERT!$C$9,T1_PERT!$E$9)</f>
        <v>3.52577393228291</v>
      </c>
      <c r="K530" s="23" t="n">
        <f aca="true">BETAINV(RAND(),T1_PERT!$F$10,T1_PERT!$G$10,T1_PERT!$C$10,T1_PERT!$E$10)</f>
        <v>2.07799261256556</v>
      </c>
      <c r="L530" s="23" t="n">
        <f aca="false">F530+G530+I530+K530</f>
        <v>18.9804408100811</v>
      </c>
      <c r="M530" s="23" t="n">
        <f aca="false">F530+H530+J530+K530</f>
        <v>16.6465169644227</v>
      </c>
      <c r="N530" s="23" t="n">
        <f aca="false">MAX(L530,M530)</f>
        <v>18.9804408100811</v>
      </c>
    </row>
    <row r="531" customFormat="false" ht="15" hidden="false" customHeight="false" outlineLevel="0" collapsed="false">
      <c r="A531" s="5" t="n">
        <v>512</v>
      </c>
      <c r="B531" s="25" t="n">
        <f aca="true">NORMSINV(RAND())</f>
        <v>1.34968251830137</v>
      </c>
      <c r="C531" s="25" t="n">
        <f aca="true">$C$4*B531+SQRT(1-$C$4^2)*NORMSINV(RAND())</f>
        <v>0.540530104644545</v>
      </c>
      <c r="D531" s="25" t="n">
        <f aca="false">NORMSDIST(B531)</f>
        <v>0.911441078878797</v>
      </c>
      <c r="E531" s="25" t="n">
        <f aca="false">NORMSDIST(C531)</f>
        <v>0.705584247239965</v>
      </c>
      <c r="F531" s="23" t="n">
        <f aca="true">BETAINV(RAND(),T1_PERT!$F$5,T1_PERT!$G$5,T1_PERT!$C$5,T1_PERT!$E$5)</f>
        <v>4.75393902635951</v>
      </c>
      <c r="G531" s="23" t="n">
        <f aca="false">BETAINV(D531,T1_PERT!$F$6,T1_PERT!$G$6,T1_PERT!$C$6,T1_PERT!$E$6)</f>
        <v>6.9470239468984</v>
      </c>
      <c r="H531" s="23" t="n">
        <f aca="true">BETAINV(RAND(),T1_PERT!$F$7,T1_PERT!$G$7,T1_PERT!$C$7,T1_PERT!$E$7)</f>
        <v>6.91233057591997</v>
      </c>
      <c r="I531" s="23" t="n">
        <f aca="false">BETAINV(E531,T1_PERT!$F$8,T1_PERT!$G$8,T1_PERT!$C$8,T1_PERT!$E$8)</f>
        <v>5.70180583052238</v>
      </c>
      <c r="J531" s="23" t="n">
        <f aca="true">BETAINV(RAND(),T1_PERT!$F$9,T1_PERT!$G$9,T1_PERT!$C$9,T1_PERT!$E$9)</f>
        <v>4.61095385675133</v>
      </c>
      <c r="K531" s="23" t="n">
        <f aca="true">BETAINV(RAND(),T1_PERT!$F$10,T1_PERT!$G$10,T1_PERT!$C$10,T1_PERT!$E$10)</f>
        <v>2.5680688011149</v>
      </c>
      <c r="L531" s="23" t="n">
        <f aca="false">F531+G531+I531+K531</f>
        <v>19.9708376048952</v>
      </c>
      <c r="M531" s="23" t="n">
        <f aca="false">F531+H531+J531+K531</f>
        <v>18.8452922601457</v>
      </c>
      <c r="N531" s="23" t="n">
        <f aca="false">MAX(L531,M531)</f>
        <v>19.9708376048952</v>
      </c>
    </row>
    <row r="532" customFormat="false" ht="15" hidden="false" customHeight="false" outlineLevel="0" collapsed="false">
      <c r="A532" s="5" t="n">
        <v>513</v>
      </c>
      <c r="B532" s="25" t="n">
        <f aca="true">NORMSINV(RAND())</f>
        <v>0.436928521213537</v>
      </c>
      <c r="C532" s="25" t="n">
        <f aca="true">$C$4*B532+SQRT(1-$C$4^2)*NORMSINV(RAND())</f>
        <v>1.11279592916076</v>
      </c>
      <c r="D532" s="25" t="n">
        <f aca="false">NORMSDIST(B532)</f>
        <v>0.668918406539929</v>
      </c>
      <c r="E532" s="25" t="n">
        <f aca="false">NORMSDIST(C532)</f>
        <v>0.867101957920388</v>
      </c>
      <c r="F532" s="23" t="n">
        <f aca="true">BETAINV(RAND(),T1_PERT!$F$5,T1_PERT!$G$5,T1_PERT!$C$5,T1_PERT!$E$5)</f>
        <v>2.97638271567021</v>
      </c>
      <c r="G532" s="23" t="n">
        <f aca="false">BETAINV(D532,T1_PERT!$F$6,T1_PERT!$G$6,T1_PERT!$C$6,T1_PERT!$E$6)</f>
        <v>5.80721259074922</v>
      </c>
      <c r="H532" s="23" t="n">
        <f aca="true">BETAINV(RAND(),T1_PERT!$F$7,T1_PERT!$G$7,T1_PERT!$C$7,T1_PERT!$E$7)</f>
        <v>5.97781565147436</v>
      </c>
      <c r="I532" s="23" t="n">
        <f aca="false">BETAINV(E532,T1_PERT!$F$8,T1_PERT!$G$8,T1_PERT!$C$8,T1_PERT!$E$8)</f>
        <v>6.19333070907072</v>
      </c>
      <c r="J532" s="23" t="n">
        <f aca="true">BETAINV(RAND(),T1_PERT!$F$9,T1_PERT!$G$9,T1_PERT!$C$9,T1_PERT!$E$9)</f>
        <v>4.56074693407778</v>
      </c>
      <c r="K532" s="23" t="n">
        <f aca="true">BETAINV(RAND(),T1_PERT!$F$10,T1_PERT!$G$10,T1_PERT!$C$10,T1_PERT!$E$10)</f>
        <v>2.33529327545496</v>
      </c>
      <c r="L532" s="23" t="n">
        <f aca="false">F532+G532+I532+K532</f>
        <v>17.3122192909451</v>
      </c>
      <c r="M532" s="23" t="n">
        <f aca="false">F532+H532+J532+K532</f>
        <v>15.8502385766773</v>
      </c>
      <c r="N532" s="23" t="n">
        <f aca="false">MAX(L532,M532)</f>
        <v>17.3122192909451</v>
      </c>
    </row>
    <row r="533" customFormat="false" ht="15" hidden="false" customHeight="false" outlineLevel="0" collapsed="false">
      <c r="A533" s="5" t="n">
        <v>514</v>
      </c>
      <c r="B533" s="25" t="n">
        <f aca="true">NORMSINV(RAND())</f>
        <v>1.46515188860343</v>
      </c>
      <c r="C533" s="25" t="n">
        <f aca="true">$C$4*B533+SQRT(1-$C$4^2)*NORMSINV(RAND())</f>
        <v>0.0825703166836588</v>
      </c>
      <c r="D533" s="25" t="n">
        <f aca="false">NORMSDIST(B533)</f>
        <v>0.92856025875399</v>
      </c>
      <c r="E533" s="25" t="n">
        <f aca="false">NORMSDIST(C533)</f>
        <v>0.532903397745825</v>
      </c>
      <c r="F533" s="23" t="n">
        <f aca="true">BETAINV(RAND(),T1_PERT!$F$5,T1_PERT!$G$5,T1_PERT!$C$5,T1_PERT!$E$5)</f>
        <v>2.81969137281016</v>
      </c>
      <c r="G533" s="23" t="n">
        <f aca="false">BETAINV(D533,T1_PERT!$F$6,T1_PERT!$G$6,T1_PERT!$C$6,T1_PERT!$E$6)</f>
        <v>7.08025235511319</v>
      </c>
      <c r="H533" s="23" t="n">
        <f aca="true">BETAINV(RAND(),T1_PERT!$F$7,T1_PERT!$G$7,T1_PERT!$C$7,T1_PERT!$E$7)</f>
        <v>6.24758792732788</v>
      </c>
      <c r="I533" s="23" t="n">
        <f aca="false">BETAINV(E533,T1_PERT!$F$8,T1_PERT!$G$8,T1_PERT!$C$8,T1_PERT!$E$8)</f>
        <v>5.32082510573961</v>
      </c>
      <c r="J533" s="23" t="n">
        <f aca="true">BETAINV(RAND(),T1_PERT!$F$9,T1_PERT!$G$9,T1_PERT!$C$9,T1_PERT!$E$9)</f>
        <v>3.68339420775958</v>
      </c>
      <c r="K533" s="23" t="n">
        <f aca="true">BETAINV(RAND(),T1_PERT!$F$10,T1_PERT!$G$10,T1_PERT!$C$10,T1_PERT!$E$10)</f>
        <v>1.83734922426099</v>
      </c>
      <c r="L533" s="23" t="n">
        <f aca="false">F533+G533+I533+K533</f>
        <v>17.058118057924</v>
      </c>
      <c r="M533" s="23" t="n">
        <f aca="false">F533+H533+J533+K533</f>
        <v>14.5880227321586</v>
      </c>
      <c r="N533" s="23" t="n">
        <f aca="false">MAX(L533,M533)</f>
        <v>17.058118057924</v>
      </c>
    </row>
    <row r="534" customFormat="false" ht="15" hidden="false" customHeight="false" outlineLevel="0" collapsed="false">
      <c r="A534" s="5" t="n">
        <v>515</v>
      </c>
      <c r="B534" s="25" t="n">
        <f aca="true">NORMSINV(RAND())</f>
        <v>-1.7064711635958</v>
      </c>
      <c r="C534" s="25" t="n">
        <f aca="true">$C$4*B534+SQRT(1-$C$4^2)*NORMSINV(RAND())</f>
        <v>-1.20892957718438</v>
      </c>
      <c r="D534" s="25" t="n">
        <f aca="false">NORMSDIST(B534)</f>
        <v>0.0439601953994361</v>
      </c>
      <c r="E534" s="25" t="n">
        <f aca="false">NORMSDIST(C534)</f>
        <v>0.11334495094894</v>
      </c>
      <c r="F534" s="23" t="n">
        <f aca="true">BETAINV(RAND(),T1_PERT!$F$5,T1_PERT!$G$5,T1_PERT!$C$5,T1_PERT!$E$5)</f>
        <v>3.66650558432966</v>
      </c>
      <c r="G534" s="23" t="n">
        <f aca="false">BETAINV(D534,T1_PERT!$F$6,T1_PERT!$G$6,T1_PERT!$C$6,T1_PERT!$E$6)</f>
        <v>3.61832320614688</v>
      </c>
      <c r="H534" s="23" t="n">
        <f aca="true">BETAINV(RAND(),T1_PERT!$F$7,T1_PERT!$G$7,T1_PERT!$C$7,T1_PERT!$E$7)</f>
        <v>6.82163871558444</v>
      </c>
      <c r="I534" s="23" t="n">
        <f aca="false">BETAINV(E534,T1_PERT!$F$8,T1_PERT!$G$8,T1_PERT!$C$8,T1_PERT!$E$8)</f>
        <v>4.48218371837345</v>
      </c>
      <c r="J534" s="23" t="n">
        <f aca="true">BETAINV(RAND(),T1_PERT!$F$9,T1_PERT!$G$9,T1_PERT!$C$9,T1_PERT!$E$9)</f>
        <v>3.92716263117829</v>
      </c>
      <c r="K534" s="23" t="n">
        <f aca="true">BETAINV(RAND(),T1_PERT!$F$10,T1_PERT!$G$10,T1_PERT!$C$10,T1_PERT!$E$10)</f>
        <v>2.7241958517879</v>
      </c>
      <c r="L534" s="23" t="n">
        <f aca="false">F534+G534+I534+K534</f>
        <v>14.4912083606379</v>
      </c>
      <c r="M534" s="23" t="n">
        <f aca="false">F534+H534+J534+K534</f>
        <v>17.1395027828803</v>
      </c>
      <c r="N534" s="23" t="n">
        <f aca="false">MAX(L534,M534)</f>
        <v>17.1395027828803</v>
      </c>
    </row>
    <row r="535" customFormat="false" ht="15" hidden="false" customHeight="false" outlineLevel="0" collapsed="false">
      <c r="A535" s="5" t="n">
        <v>516</v>
      </c>
      <c r="B535" s="25" t="n">
        <f aca="true">NORMSINV(RAND())</f>
        <v>0.208922904911702</v>
      </c>
      <c r="C535" s="25" t="n">
        <f aca="true">$C$4*B535+SQRT(1-$C$4^2)*NORMSINV(RAND())</f>
        <v>0.956315323001554</v>
      </c>
      <c r="D535" s="25" t="n">
        <f aca="false">NORMSDIST(B535)</f>
        <v>0.582745788413621</v>
      </c>
      <c r="E535" s="25" t="n">
        <f aca="false">NORMSDIST(C535)</f>
        <v>0.830543524648749</v>
      </c>
      <c r="F535" s="23" t="n">
        <f aca="true">BETAINV(RAND(),T1_PERT!$F$5,T1_PERT!$G$5,T1_PERT!$C$5,T1_PERT!$E$5)</f>
        <v>4.70606604307317</v>
      </c>
      <c r="G535" s="23" t="n">
        <f aca="false">BETAINV(D535,T1_PERT!$F$6,T1_PERT!$G$6,T1_PERT!$C$6,T1_PERT!$E$6)</f>
        <v>5.51634854370838</v>
      </c>
      <c r="H535" s="23" t="n">
        <f aca="true">BETAINV(RAND(),T1_PERT!$F$7,T1_PERT!$G$7,T1_PERT!$C$7,T1_PERT!$E$7)</f>
        <v>6.31815219564827</v>
      </c>
      <c r="I535" s="23" t="n">
        <f aca="false">BETAINV(E535,T1_PERT!$F$8,T1_PERT!$G$8,T1_PERT!$C$8,T1_PERT!$E$8)</f>
        <v>6.05950917536209</v>
      </c>
      <c r="J535" s="23" t="n">
        <f aca="true">BETAINV(RAND(),T1_PERT!$F$9,T1_PERT!$G$9,T1_PERT!$C$9,T1_PERT!$E$9)</f>
        <v>3.96722218635327</v>
      </c>
      <c r="K535" s="23" t="n">
        <f aca="true">BETAINV(RAND(),T1_PERT!$F$10,T1_PERT!$G$10,T1_PERT!$C$10,T1_PERT!$E$10)</f>
        <v>2.77738528273745</v>
      </c>
      <c r="L535" s="23" t="n">
        <f aca="false">F535+G535+I535+K535</f>
        <v>19.0593090448811</v>
      </c>
      <c r="M535" s="23" t="n">
        <f aca="false">F535+H535+J535+K535</f>
        <v>17.7688257078122</v>
      </c>
      <c r="N535" s="23" t="n">
        <f aca="false">MAX(L535,M535)</f>
        <v>19.0593090448811</v>
      </c>
    </row>
    <row r="536" customFormat="false" ht="15" hidden="false" customHeight="false" outlineLevel="0" collapsed="false">
      <c r="A536" s="5" t="n">
        <v>517</v>
      </c>
      <c r="B536" s="25" t="n">
        <f aca="true">NORMSINV(RAND())</f>
        <v>-0.363710896961384</v>
      </c>
      <c r="C536" s="25" t="n">
        <f aca="true">$C$4*B536+SQRT(1-$C$4^2)*NORMSINV(RAND())</f>
        <v>0.802184512168597</v>
      </c>
      <c r="D536" s="25" t="n">
        <f aca="false">NORMSDIST(B536)</f>
        <v>0.358036952647234</v>
      </c>
      <c r="E536" s="25" t="n">
        <f aca="false">NORMSDIST(C536)</f>
        <v>0.788776882984012</v>
      </c>
      <c r="F536" s="23" t="n">
        <f aca="true">BETAINV(RAND(),T1_PERT!$F$5,T1_PERT!$G$5,T1_PERT!$C$5,T1_PERT!$E$5)</f>
        <v>4.84814293766011</v>
      </c>
      <c r="G536" s="23" t="n">
        <f aca="false">BETAINV(D536,T1_PERT!$F$6,T1_PERT!$G$6,T1_PERT!$C$6,T1_PERT!$E$6)</f>
        <v>4.82048797764473</v>
      </c>
      <c r="H536" s="23" t="n">
        <f aca="true">BETAINV(RAND(),T1_PERT!$F$7,T1_PERT!$G$7,T1_PERT!$C$7,T1_PERT!$E$7)</f>
        <v>6.15765212132352</v>
      </c>
      <c r="I536" s="23" t="n">
        <f aca="false">BETAINV(E536,T1_PERT!$F$8,T1_PERT!$G$8,T1_PERT!$C$8,T1_PERT!$E$8)</f>
        <v>5.92676582372961</v>
      </c>
      <c r="J536" s="23" t="n">
        <f aca="true">BETAINV(RAND(),T1_PERT!$F$9,T1_PERT!$G$9,T1_PERT!$C$9,T1_PERT!$E$9)</f>
        <v>3.91332260226759</v>
      </c>
      <c r="K536" s="23" t="n">
        <f aca="true">BETAINV(RAND(),T1_PERT!$F$10,T1_PERT!$G$10,T1_PERT!$C$10,T1_PERT!$E$10)</f>
        <v>1.71709384771891</v>
      </c>
      <c r="L536" s="23" t="n">
        <f aca="false">F536+G536+I536+K536</f>
        <v>17.3124905867534</v>
      </c>
      <c r="M536" s="23" t="n">
        <f aca="false">F536+H536+J536+K536</f>
        <v>16.6362115089701</v>
      </c>
      <c r="N536" s="23" t="n">
        <f aca="false">MAX(L536,M536)</f>
        <v>17.3124905867534</v>
      </c>
    </row>
    <row r="537" customFormat="false" ht="15" hidden="false" customHeight="false" outlineLevel="0" collapsed="false">
      <c r="A537" s="5" t="n">
        <v>518</v>
      </c>
      <c r="B537" s="25" t="n">
        <f aca="true">NORMSINV(RAND())</f>
        <v>-0.0430249044011225</v>
      </c>
      <c r="C537" s="25" t="n">
        <f aca="true">$C$4*B537+SQRT(1-$C$4^2)*NORMSINV(RAND())</f>
        <v>0.348779665105992</v>
      </c>
      <c r="D537" s="25" t="n">
        <f aca="false">NORMSDIST(B537)</f>
        <v>0.482840840695302</v>
      </c>
      <c r="E537" s="25" t="n">
        <f aca="false">NORMSDIST(C537)</f>
        <v>0.636372634593885</v>
      </c>
      <c r="F537" s="23" t="n">
        <f aca="true">BETAINV(RAND(),T1_PERT!$F$5,T1_PERT!$G$5,T1_PERT!$C$5,T1_PERT!$E$5)</f>
        <v>3.8800408462085</v>
      </c>
      <c r="G537" s="23" t="n">
        <f aca="false">BETAINV(D537,T1_PERT!$F$6,T1_PERT!$G$6,T1_PERT!$C$6,T1_PERT!$E$6)</f>
        <v>5.2019252862746</v>
      </c>
      <c r="H537" s="23" t="n">
        <f aca="true">BETAINV(RAND(),T1_PERT!$F$7,T1_PERT!$G$7,T1_PERT!$C$7,T1_PERT!$E$7)</f>
        <v>6.01757475489241</v>
      </c>
      <c r="I537" s="23" t="n">
        <f aca="false">BETAINV(E537,T1_PERT!$F$8,T1_PERT!$G$8,T1_PERT!$C$8,T1_PERT!$E$8)</f>
        <v>5.53939751252606</v>
      </c>
      <c r="J537" s="23" t="n">
        <f aca="true">BETAINV(RAND(),T1_PERT!$F$9,T1_PERT!$G$9,T1_PERT!$C$9,T1_PERT!$E$9)</f>
        <v>4.37629409553448</v>
      </c>
      <c r="K537" s="23" t="n">
        <f aca="true">BETAINV(RAND(),T1_PERT!$F$10,T1_PERT!$G$10,T1_PERT!$C$10,T1_PERT!$E$10)</f>
        <v>2.23887229269559</v>
      </c>
      <c r="L537" s="23" t="n">
        <f aca="false">F537+G537+I537+K537</f>
        <v>16.8602359377047</v>
      </c>
      <c r="M537" s="23" t="n">
        <f aca="false">F537+H537+J537+K537</f>
        <v>16.512781989331</v>
      </c>
      <c r="N537" s="23" t="n">
        <f aca="false">MAX(L537,M537)</f>
        <v>16.8602359377047</v>
      </c>
    </row>
    <row r="538" customFormat="false" ht="15" hidden="false" customHeight="false" outlineLevel="0" collapsed="false">
      <c r="A538" s="5" t="n">
        <v>519</v>
      </c>
      <c r="B538" s="25" t="n">
        <f aca="true">NORMSINV(RAND())</f>
        <v>0.380109123880482</v>
      </c>
      <c r="C538" s="25" t="n">
        <f aca="true">$C$4*B538+SQRT(1-$C$4^2)*NORMSINV(RAND())</f>
        <v>1.20989690544915</v>
      </c>
      <c r="D538" s="25" t="n">
        <f aca="false">NORMSDIST(B538)</f>
        <v>0.648067793335921</v>
      </c>
      <c r="E538" s="25" t="n">
        <f aca="false">NORMSDIST(C538)</f>
        <v>0.886840772585825</v>
      </c>
      <c r="F538" s="23" t="n">
        <f aca="true">BETAINV(RAND(),T1_PERT!$F$5,T1_PERT!$G$5,T1_PERT!$C$5,T1_PERT!$E$5)</f>
        <v>4.32436922003163</v>
      </c>
      <c r="G538" s="23" t="n">
        <f aca="false">BETAINV(D538,T1_PERT!$F$6,T1_PERT!$G$6,T1_PERT!$C$6,T1_PERT!$E$6)</f>
        <v>5.73440756924069</v>
      </c>
      <c r="H538" s="23" t="n">
        <f aca="true">BETAINV(RAND(),T1_PERT!$F$7,T1_PERT!$G$7,T1_PERT!$C$7,T1_PERT!$E$7)</f>
        <v>6.50273251547039</v>
      </c>
      <c r="I538" s="23" t="n">
        <f aca="false">BETAINV(E538,T1_PERT!$F$8,T1_PERT!$G$8,T1_PERT!$C$8,T1_PERT!$E$8)</f>
        <v>6.27550052538395</v>
      </c>
      <c r="J538" s="23" t="n">
        <f aca="true">BETAINV(RAND(),T1_PERT!$F$9,T1_PERT!$G$9,T1_PERT!$C$9,T1_PERT!$E$9)</f>
        <v>4.47102622882995</v>
      </c>
      <c r="K538" s="23" t="n">
        <f aca="true">BETAINV(RAND(),T1_PERT!$F$10,T1_PERT!$G$10,T1_PERT!$C$10,T1_PERT!$E$10)</f>
        <v>1.72741018647186</v>
      </c>
      <c r="L538" s="23" t="n">
        <f aca="false">F538+G538+I538+K538</f>
        <v>18.0616875011281</v>
      </c>
      <c r="M538" s="23" t="n">
        <f aca="false">F538+H538+J538+K538</f>
        <v>17.0255381508038</v>
      </c>
      <c r="N538" s="23" t="n">
        <f aca="false">MAX(L538,M538)</f>
        <v>18.0616875011281</v>
      </c>
    </row>
    <row r="539" customFormat="false" ht="15" hidden="false" customHeight="false" outlineLevel="0" collapsed="false">
      <c r="A539" s="5" t="n">
        <v>520</v>
      </c>
      <c r="B539" s="25" t="n">
        <f aca="true">NORMSINV(RAND())</f>
        <v>1.53041538975455</v>
      </c>
      <c r="C539" s="25" t="n">
        <f aca="true">$C$4*B539+SQRT(1-$C$4^2)*NORMSINV(RAND())</f>
        <v>1.52225397512603</v>
      </c>
      <c r="D539" s="25" t="n">
        <f aca="false">NORMSDIST(B539)</f>
        <v>0.937043028996113</v>
      </c>
      <c r="E539" s="25" t="n">
        <f aca="false">NORMSDIST(C539)</f>
        <v>0.936027272256426</v>
      </c>
      <c r="F539" s="23" t="n">
        <f aca="true">BETAINV(RAND(),T1_PERT!$F$5,T1_PERT!$G$5,T1_PERT!$C$5,T1_PERT!$E$5)</f>
        <v>3.82270512606811</v>
      </c>
      <c r="G539" s="23" t="n">
        <f aca="false">BETAINV(D539,T1_PERT!$F$6,T1_PERT!$G$6,T1_PERT!$C$6,T1_PERT!$E$6)</f>
        <v>7.1538544400664</v>
      </c>
      <c r="H539" s="23" t="n">
        <f aca="true">BETAINV(RAND(),T1_PERT!$F$7,T1_PERT!$G$7,T1_PERT!$C$7,T1_PERT!$E$7)</f>
        <v>5.95229596097787</v>
      </c>
      <c r="I539" s="23" t="n">
        <f aca="false">BETAINV(E539,T1_PERT!$F$8,T1_PERT!$G$8,T1_PERT!$C$8,T1_PERT!$E$8)</f>
        <v>6.53265060577621</v>
      </c>
      <c r="J539" s="23" t="n">
        <f aca="true">BETAINV(RAND(),T1_PERT!$F$9,T1_PERT!$G$9,T1_PERT!$C$9,T1_PERT!$E$9)</f>
        <v>4.02392231867097</v>
      </c>
      <c r="K539" s="23" t="n">
        <f aca="true">BETAINV(RAND(),T1_PERT!$F$10,T1_PERT!$G$10,T1_PERT!$C$10,T1_PERT!$E$10)</f>
        <v>1.55527829569588</v>
      </c>
      <c r="L539" s="23" t="n">
        <f aca="false">F539+G539+I539+K539</f>
        <v>19.0644884676066</v>
      </c>
      <c r="M539" s="23" t="n">
        <f aca="false">F539+H539+J539+K539</f>
        <v>15.3542017014128</v>
      </c>
      <c r="N539" s="23" t="n">
        <f aca="false">MAX(L539,M539)</f>
        <v>19.0644884676066</v>
      </c>
    </row>
    <row r="540" customFormat="false" ht="15" hidden="false" customHeight="false" outlineLevel="0" collapsed="false">
      <c r="A540" s="5" t="n">
        <v>521</v>
      </c>
      <c r="B540" s="25" t="n">
        <f aca="true">NORMSINV(RAND())</f>
        <v>1.01949868626671</v>
      </c>
      <c r="C540" s="25" t="n">
        <f aca="true">$C$4*B540+SQRT(1-$C$4^2)*NORMSINV(RAND())</f>
        <v>0.0503638962647687</v>
      </c>
      <c r="D540" s="25" t="n">
        <f aca="false">NORMSDIST(B540)</f>
        <v>0.846016861729504</v>
      </c>
      <c r="E540" s="25" t="n">
        <f aca="false">NORMSDIST(C540)</f>
        <v>0.520083796768186</v>
      </c>
      <c r="F540" s="23" t="n">
        <f aca="true">BETAINV(RAND(),T1_PERT!$F$5,T1_PERT!$G$5,T1_PERT!$C$5,T1_PERT!$E$5)</f>
        <v>4.91977461394199</v>
      </c>
      <c r="G540" s="23" t="n">
        <f aca="false">BETAINV(D540,T1_PERT!$F$6,T1_PERT!$G$6,T1_PERT!$C$6,T1_PERT!$E$6)</f>
        <v>6.54810491837715</v>
      </c>
      <c r="H540" s="23" t="n">
        <f aca="true">BETAINV(RAND(),T1_PERT!$F$7,T1_PERT!$G$7,T1_PERT!$C$7,T1_PERT!$E$7)</f>
        <v>4.46945799242661</v>
      </c>
      <c r="I540" s="23" t="n">
        <f aca="false">BETAINV(E540,T1_PERT!$F$8,T1_PERT!$G$8,T1_PERT!$C$8,T1_PERT!$E$8)</f>
        <v>5.29510240645408</v>
      </c>
      <c r="J540" s="23" t="n">
        <f aca="true">BETAINV(RAND(),T1_PERT!$F$9,T1_PERT!$G$9,T1_PERT!$C$9,T1_PERT!$E$9)</f>
        <v>4.47408901050702</v>
      </c>
      <c r="K540" s="23" t="n">
        <f aca="true">BETAINV(RAND(),T1_PERT!$F$10,T1_PERT!$G$10,T1_PERT!$C$10,T1_PERT!$E$10)</f>
        <v>2.44700800799076</v>
      </c>
      <c r="L540" s="23" t="n">
        <f aca="false">F540+G540+I540+K540</f>
        <v>19.209989946764</v>
      </c>
      <c r="M540" s="23" t="n">
        <f aca="false">F540+H540+J540+K540</f>
        <v>16.3103296248664</v>
      </c>
      <c r="N540" s="23" t="n">
        <f aca="false">MAX(L540,M540)</f>
        <v>19.209989946764</v>
      </c>
    </row>
    <row r="541" customFormat="false" ht="15" hidden="false" customHeight="false" outlineLevel="0" collapsed="false">
      <c r="A541" s="5" t="n">
        <v>522</v>
      </c>
      <c r="B541" s="25" t="n">
        <f aca="true">NORMSINV(RAND())</f>
        <v>-1.77708513259734</v>
      </c>
      <c r="C541" s="25" t="n">
        <f aca="true">$C$4*B541+SQRT(1-$C$4^2)*NORMSINV(RAND())</f>
        <v>-1.87412630367786</v>
      </c>
      <c r="D541" s="25" t="n">
        <f aca="false">NORMSDIST(B541)</f>
        <v>0.0377771169665903</v>
      </c>
      <c r="E541" s="25" t="n">
        <f aca="false">NORMSDIST(C541)</f>
        <v>0.0304565093266491</v>
      </c>
      <c r="F541" s="23" t="n">
        <f aca="true">BETAINV(RAND(),T1_PERT!$F$5,T1_PERT!$G$5,T1_PERT!$C$5,T1_PERT!$E$5)</f>
        <v>2.36615671096122</v>
      </c>
      <c r="G541" s="23" t="n">
        <f aca="false">BETAINV(D541,T1_PERT!$F$6,T1_PERT!$G$6,T1_PERT!$C$6,T1_PERT!$E$6)</f>
        <v>3.57597208143137</v>
      </c>
      <c r="H541" s="23" t="n">
        <f aca="true">BETAINV(RAND(),T1_PERT!$F$7,T1_PERT!$G$7,T1_PERT!$C$7,T1_PERT!$E$7)</f>
        <v>4.0378963589638</v>
      </c>
      <c r="I541" s="23" t="n">
        <f aca="false">BETAINV(E541,T1_PERT!$F$8,T1_PERT!$G$8,T1_PERT!$C$8,T1_PERT!$E$8)</f>
        <v>4.23426658111742</v>
      </c>
      <c r="J541" s="23" t="n">
        <f aca="true">BETAINV(RAND(),T1_PERT!$F$9,T1_PERT!$G$9,T1_PERT!$C$9,T1_PERT!$E$9)</f>
        <v>4.8620414146025</v>
      </c>
      <c r="K541" s="23" t="n">
        <f aca="true">BETAINV(RAND(),T1_PERT!$F$10,T1_PERT!$G$10,T1_PERT!$C$10,T1_PERT!$E$10)</f>
        <v>2.54741106313884</v>
      </c>
      <c r="L541" s="23" t="n">
        <f aca="false">F541+G541+I541+K541</f>
        <v>12.7238064366488</v>
      </c>
      <c r="M541" s="23" t="n">
        <f aca="false">F541+H541+J541+K541</f>
        <v>13.8135055476664</v>
      </c>
      <c r="N541" s="23" t="n">
        <f aca="false">MAX(L541,M541)</f>
        <v>13.8135055476664</v>
      </c>
    </row>
    <row r="542" customFormat="false" ht="15" hidden="false" customHeight="false" outlineLevel="0" collapsed="false">
      <c r="A542" s="5" t="n">
        <v>523</v>
      </c>
      <c r="B542" s="25" t="n">
        <f aca="true">NORMSINV(RAND())</f>
        <v>-1.17427110592396</v>
      </c>
      <c r="C542" s="25" t="n">
        <f aca="true">$C$4*B542+SQRT(1-$C$4^2)*NORMSINV(RAND())</f>
        <v>1.09459311774018</v>
      </c>
      <c r="D542" s="25" t="n">
        <f aca="false">NORMSDIST(B542)</f>
        <v>0.120143226402548</v>
      </c>
      <c r="E542" s="25" t="n">
        <f aca="false">NORMSDIST(C542)</f>
        <v>0.8631525339676</v>
      </c>
      <c r="F542" s="23" t="n">
        <f aca="true">BETAINV(RAND(),T1_PERT!$F$5,T1_PERT!$G$5,T1_PERT!$C$5,T1_PERT!$E$5)</f>
        <v>5.55007301802097</v>
      </c>
      <c r="G542" s="23" t="n">
        <f aca="false">BETAINV(D542,T1_PERT!$F$6,T1_PERT!$G$6,T1_PERT!$C$6,T1_PERT!$E$6)</f>
        <v>4.00620154234483</v>
      </c>
      <c r="H542" s="23" t="n">
        <f aca="true">BETAINV(RAND(),T1_PERT!$F$7,T1_PERT!$G$7,T1_PERT!$C$7,T1_PERT!$E$7)</f>
        <v>6.99840883172872</v>
      </c>
      <c r="I542" s="23" t="n">
        <f aca="false">BETAINV(E542,T1_PERT!$F$8,T1_PERT!$G$8,T1_PERT!$C$8,T1_PERT!$E$8)</f>
        <v>6.17784163708542</v>
      </c>
      <c r="J542" s="23" t="n">
        <f aca="true">BETAINV(RAND(),T1_PERT!$F$9,T1_PERT!$G$9,T1_PERT!$C$9,T1_PERT!$E$9)</f>
        <v>4.21005797235942</v>
      </c>
      <c r="K542" s="23" t="n">
        <f aca="true">BETAINV(RAND(),T1_PERT!$F$10,T1_PERT!$G$10,T1_PERT!$C$10,T1_PERT!$E$10)</f>
        <v>1.90564773922328</v>
      </c>
      <c r="L542" s="23" t="n">
        <f aca="false">F542+G542+I542+K542</f>
        <v>17.6397639366745</v>
      </c>
      <c r="M542" s="23" t="n">
        <f aca="false">F542+H542+J542+K542</f>
        <v>18.6641875613324</v>
      </c>
      <c r="N542" s="23" t="n">
        <f aca="false">MAX(L542,M542)</f>
        <v>18.6641875613324</v>
      </c>
    </row>
    <row r="543" customFormat="false" ht="15" hidden="false" customHeight="false" outlineLevel="0" collapsed="false">
      <c r="A543" s="5" t="n">
        <v>524</v>
      </c>
      <c r="B543" s="25" t="n">
        <f aca="true">NORMSINV(RAND())</f>
        <v>-0.088649275517256</v>
      </c>
      <c r="C543" s="25" t="n">
        <f aca="true">$C$4*B543+SQRT(1-$C$4^2)*NORMSINV(RAND())</f>
        <v>-0.294736368035389</v>
      </c>
      <c r="D543" s="25" t="n">
        <f aca="false">NORMSDIST(B543)</f>
        <v>0.464680323005177</v>
      </c>
      <c r="E543" s="25" t="n">
        <f aca="false">NORMSDIST(C543)</f>
        <v>0.384097639460657</v>
      </c>
      <c r="F543" s="23" t="n">
        <f aca="true">BETAINV(RAND(),T1_PERT!$F$5,T1_PERT!$G$5,T1_PERT!$C$5,T1_PERT!$E$5)</f>
        <v>4.11540278234729</v>
      </c>
      <c r="G543" s="23" t="n">
        <f aca="false">BETAINV(D543,T1_PERT!$F$6,T1_PERT!$G$6,T1_PERT!$C$6,T1_PERT!$E$6)</f>
        <v>5.14617747793277</v>
      </c>
      <c r="H543" s="23" t="n">
        <f aca="true">BETAINV(RAND(),T1_PERT!$F$7,T1_PERT!$G$7,T1_PERT!$C$7,T1_PERT!$E$7)</f>
        <v>6.25466187172017</v>
      </c>
      <c r="I543" s="23" t="n">
        <f aca="false">BETAINV(E543,T1_PERT!$F$8,T1_PERT!$G$8,T1_PERT!$C$8,T1_PERT!$E$8)</f>
        <v>5.03207388902427</v>
      </c>
      <c r="J543" s="23" t="n">
        <f aca="true">BETAINV(RAND(),T1_PERT!$F$9,T1_PERT!$G$9,T1_PERT!$C$9,T1_PERT!$E$9)</f>
        <v>4.2511668295022</v>
      </c>
      <c r="K543" s="23" t="n">
        <f aca="true">BETAINV(RAND(),T1_PERT!$F$10,T1_PERT!$G$10,T1_PERT!$C$10,T1_PERT!$E$10)</f>
        <v>1.56795666274399</v>
      </c>
      <c r="L543" s="23" t="n">
        <f aca="false">F543+G543+I543+K543</f>
        <v>15.8616108120483</v>
      </c>
      <c r="M543" s="23" t="n">
        <f aca="false">F543+H543+J543+K543</f>
        <v>16.1891881463137</v>
      </c>
      <c r="N543" s="23" t="n">
        <f aca="false">MAX(L543,M543)</f>
        <v>16.1891881463137</v>
      </c>
    </row>
    <row r="544" customFormat="false" ht="15" hidden="false" customHeight="false" outlineLevel="0" collapsed="false">
      <c r="A544" s="5" t="n">
        <v>525</v>
      </c>
      <c r="B544" s="25" t="n">
        <f aca="true">NORMSINV(RAND())</f>
        <v>3.22591643933359</v>
      </c>
      <c r="C544" s="25" t="n">
        <f aca="true">$C$4*B544+SQRT(1-$C$4^2)*NORMSINV(RAND())</f>
        <v>2.29708386867677</v>
      </c>
      <c r="D544" s="25" t="n">
        <f aca="false">NORMSDIST(B544)</f>
        <v>0.999372149940172</v>
      </c>
      <c r="E544" s="25" t="n">
        <f aca="false">NORMSDIST(C544)</f>
        <v>0.989193007092266</v>
      </c>
      <c r="F544" s="23" t="n">
        <f aca="true">BETAINV(RAND(),T1_PERT!$F$5,T1_PERT!$G$5,T1_PERT!$C$5,T1_PERT!$E$5)</f>
        <v>4.59358408198072</v>
      </c>
      <c r="G544" s="23" t="n">
        <f aca="false">BETAINV(D544,T1_PERT!$F$6,T1_PERT!$G$6,T1_PERT!$C$6,T1_PERT!$E$6)</f>
        <v>8.5132523885757</v>
      </c>
      <c r="H544" s="23" t="n">
        <f aca="true">BETAINV(RAND(),T1_PERT!$F$7,T1_PERT!$G$7,T1_PERT!$C$7,T1_PERT!$E$7)</f>
        <v>6.54959314696734</v>
      </c>
      <c r="I544" s="23" t="n">
        <f aca="false">BETAINV(E544,T1_PERT!$F$8,T1_PERT!$G$8,T1_PERT!$C$8,T1_PERT!$E$8)</f>
        <v>7.0932907209988</v>
      </c>
      <c r="J544" s="23" t="n">
        <f aca="true">BETAINV(RAND(),T1_PERT!$F$9,T1_PERT!$G$9,T1_PERT!$C$9,T1_PERT!$E$9)</f>
        <v>5.79668555335301</v>
      </c>
      <c r="K544" s="23" t="n">
        <f aca="true">BETAINV(RAND(),T1_PERT!$F$10,T1_PERT!$G$10,T1_PERT!$C$10,T1_PERT!$E$10)</f>
        <v>1.5094126796788</v>
      </c>
      <c r="L544" s="23" t="n">
        <f aca="false">F544+G544+I544+K544</f>
        <v>21.709539871234</v>
      </c>
      <c r="M544" s="23" t="n">
        <f aca="false">F544+H544+J544+K544</f>
        <v>18.4492754619799</v>
      </c>
      <c r="N544" s="23" t="n">
        <f aca="false">MAX(L544,M544)</f>
        <v>21.709539871234</v>
      </c>
    </row>
    <row r="545" customFormat="false" ht="15" hidden="false" customHeight="false" outlineLevel="0" collapsed="false">
      <c r="A545" s="5" t="n">
        <v>526</v>
      </c>
      <c r="B545" s="25" t="n">
        <f aca="true">NORMSINV(RAND())</f>
        <v>1.59831207638239</v>
      </c>
      <c r="C545" s="25" t="n">
        <f aca="true">$C$4*B545+SQRT(1-$C$4^2)*NORMSINV(RAND())</f>
        <v>0.665816859165911</v>
      </c>
      <c r="D545" s="25" t="n">
        <f aca="false">NORMSDIST(B545)</f>
        <v>0.945013229446828</v>
      </c>
      <c r="E545" s="25" t="n">
        <f aca="false">NORMSDIST(C545)</f>
        <v>0.747235916261162</v>
      </c>
      <c r="F545" s="23" t="n">
        <f aca="true">BETAINV(RAND(),T1_PERT!$F$5,T1_PERT!$G$5,T1_PERT!$C$5,T1_PERT!$E$5)</f>
        <v>5.14506075435278</v>
      </c>
      <c r="G545" s="23" t="n">
        <f aca="false">BETAINV(D545,T1_PERT!$F$6,T1_PERT!$G$6,T1_PERT!$C$6,T1_PERT!$E$6)</f>
        <v>7.22903854712844</v>
      </c>
      <c r="H545" s="23" t="n">
        <f aca="true">BETAINV(RAND(),T1_PERT!$F$7,T1_PERT!$G$7,T1_PERT!$C$7,T1_PERT!$E$7)</f>
        <v>3.96828937569428</v>
      </c>
      <c r="I545" s="23" t="n">
        <f aca="false">BETAINV(E545,T1_PERT!$F$8,T1_PERT!$G$8,T1_PERT!$C$8,T1_PERT!$E$8)</f>
        <v>5.80925993523108</v>
      </c>
      <c r="J545" s="23" t="n">
        <f aca="true">BETAINV(RAND(),T1_PERT!$F$9,T1_PERT!$G$9,T1_PERT!$C$9,T1_PERT!$E$9)</f>
        <v>4.20585474711697</v>
      </c>
      <c r="K545" s="23" t="n">
        <f aca="true">BETAINV(RAND(),T1_PERT!$F$10,T1_PERT!$G$10,T1_PERT!$C$10,T1_PERT!$E$10)</f>
        <v>1.952840963958</v>
      </c>
      <c r="L545" s="23" t="n">
        <f aca="false">F545+G545+I545+K545</f>
        <v>20.1362002006703</v>
      </c>
      <c r="M545" s="23" t="n">
        <f aca="false">F545+H545+J545+K545</f>
        <v>15.272045841122</v>
      </c>
      <c r="N545" s="23" t="n">
        <f aca="false">MAX(L545,M545)</f>
        <v>20.1362002006703</v>
      </c>
    </row>
    <row r="546" customFormat="false" ht="15" hidden="false" customHeight="false" outlineLevel="0" collapsed="false">
      <c r="A546" s="5" t="n">
        <v>527</v>
      </c>
      <c r="B546" s="25" t="n">
        <f aca="true">NORMSINV(RAND())</f>
        <v>0.558006490111384</v>
      </c>
      <c r="C546" s="25" t="n">
        <f aca="true">$C$4*B546+SQRT(1-$C$4^2)*NORMSINV(RAND())</f>
        <v>0.304217883108863</v>
      </c>
      <c r="D546" s="25" t="n">
        <f aca="false">NORMSDIST(B546)</f>
        <v>0.711580023812032</v>
      </c>
      <c r="E546" s="25" t="n">
        <f aca="false">NORMSDIST(C546)</f>
        <v>0.619519049313444</v>
      </c>
      <c r="F546" s="23" t="n">
        <f aca="true">BETAINV(RAND(),T1_PERT!$F$5,T1_PERT!$G$5,T1_PERT!$C$5,T1_PERT!$E$5)</f>
        <v>2.86893403512016</v>
      </c>
      <c r="G546" s="23" t="n">
        <f aca="false">BETAINV(D546,T1_PERT!$F$6,T1_PERT!$G$6,T1_PERT!$C$6,T1_PERT!$E$6)</f>
        <v>5.96261839922605</v>
      </c>
      <c r="H546" s="23" t="n">
        <f aca="true">BETAINV(RAND(),T1_PERT!$F$7,T1_PERT!$G$7,T1_PERT!$C$7,T1_PERT!$E$7)</f>
        <v>5.40876882047727</v>
      </c>
      <c r="I546" s="23" t="n">
        <f aca="false">BETAINV(E546,T1_PERT!$F$8,T1_PERT!$G$8,T1_PERT!$C$8,T1_PERT!$E$8)</f>
        <v>5.50216126054821</v>
      </c>
      <c r="J546" s="23" t="n">
        <f aca="true">BETAINV(RAND(),T1_PERT!$F$9,T1_PERT!$G$9,T1_PERT!$C$9,T1_PERT!$E$9)</f>
        <v>3.23994103782023</v>
      </c>
      <c r="K546" s="23" t="n">
        <f aca="true">BETAINV(RAND(),T1_PERT!$F$10,T1_PERT!$G$10,T1_PERT!$C$10,T1_PERT!$E$10)</f>
        <v>1.77237307861582</v>
      </c>
      <c r="L546" s="23" t="n">
        <f aca="false">F546+G546+I546+K546</f>
        <v>16.1060867735102</v>
      </c>
      <c r="M546" s="23" t="n">
        <f aca="false">F546+H546+J546+K546</f>
        <v>13.2900169720335</v>
      </c>
      <c r="N546" s="23" t="n">
        <f aca="false">MAX(L546,M546)</f>
        <v>16.1060867735102</v>
      </c>
    </row>
    <row r="547" customFormat="false" ht="15" hidden="false" customHeight="false" outlineLevel="0" collapsed="false">
      <c r="A547" s="5" t="n">
        <v>528</v>
      </c>
      <c r="B547" s="25" t="n">
        <f aca="true">NORMSINV(RAND())</f>
        <v>0.106777252636176</v>
      </c>
      <c r="C547" s="25" t="n">
        <f aca="true">$C$4*B547+SQRT(1-$C$4^2)*NORMSINV(RAND())</f>
        <v>0.883012570400007</v>
      </c>
      <c r="D547" s="25" t="n">
        <f aca="false">NORMSDIST(B547)</f>
        <v>0.542517152973592</v>
      </c>
      <c r="E547" s="25" t="n">
        <f aca="false">NORMSDIST(C547)</f>
        <v>0.81138526010151</v>
      </c>
      <c r="F547" s="23" t="n">
        <f aca="true">BETAINV(RAND(),T1_PERT!$F$5,T1_PERT!$G$5,T1_PERT!$C$5,T1_PERT!$E$5)</f>
        <v>3.30781252756775</v>
      </c>
      <c r="G547" s="23" t="n">
        <f aca="false">BETAINV(D547,T1_PERT!$F$6,T1_PERT!$G$6,T1_PERT!$C$6,T1_PERT!$E$6)</f>
        <v>5.38769885367157</v>
      </c>
      <c r="H547" s="23" t="n">
        <f aca="true">BETAINV(RAND(),T1_PERT!$F$7,T1_PERT!$G$7,T1_PERT!$C$7,T1_PERT!$E$7)</f>
        <v>6.51474788933915</v>
      </c>
      <c r="I547" s="23" t="n">
        <f aca="false">BETAINV(E547,T1_PERT!$F$8,T1_PERT!$G$8,T1_PERT!$C$8,T1_PERT!$E$8)</f>
        <v>5.99643917206258</v>
      </c>
      <c r="J547" s="23" t="n">
        <f aca="true">BETAINV(RAND(),T1_PERT!$F$9,T1_PERT!$G$9,T1_PERT!$C$9,T1_PERT!$E$9)</f>
        <v>4.39818834701878</v>
      </c>
      <c r="K547" s="23" t="n">
        <f aca="true">BETAINV(RAND(),T1_PERT!$F$10,T1_PERT!$G$10,T1_PERT!$C$10,T1_PERT!$E$10)</f>
        <v>1.79711512272826</v>
      </c>
      <c r="L547" s="23" t="n">
        <f aca="false">F547+G547+I547+K547</f>
        <v>16.4890656760301</v>
      </c>
      <c r="M547" s="23" t="n">
        <f aca="false">F547+H547+J547+K547</f>
        <v>16.0178638866539</v>
      </c>
      <c r="N547" s="23" t="n">
        <f aca="false">MAX(L547,M547)</f>
        <v>16.4890656760301</v>
      </c>
    </row>
    <row r="548" customFormat="false" ht="15" hidden="false" customHeight="false" outlineLevel="0" collapsed="false">
      <c r="A548" s="5" t="n">
        <v>529</v>
      </c>
      <c r="B548" s="25" t="n">
        <f aca="true">NORMSINV(RAND())</f>
        <v>-0.630170266221593</v>
      </c>
      <c r="C548" s="25" t="n">
        <f aca="true">$C$4*B548+SQRT(1-$C$4^2)*NORMSINV(RAND())</f>
        <v>-0.935753745431814</v>
      </c>
      <c r="D548" s="25" t="n">
        <f aca="false">NORMSDIST(B548)</f>
        <v>0.264291595407274</v>
      </c>
      <c r="E548" s="25" t="n">
        <f aca="false">NORMSDIST(C548)</f>
        <v>0.174699995801436</v>
      </c>
      <c r="F548" s="23" t="n">
        <f aca="true">BETAINV(RAND(),T1_PERT!$F$5,T1_PERT!$G$5,T1_PERT!$C$5,T1_PERT!$E$5)</f>
        <v>2.99083408936391</v>
      </c>
      <c r="G548" s="23" t="n">
        <f aca="false">BETAINV(D548,T1_PERT!$F$6,T1_PERT!$G$6,T1_PERT!$C$6,T1_PERT!$E$6)</f>
        <v>4.52598026330759</v>
      </c>
      <c r="H548" s="23" t="n">
        <f aca="true">BETAINV(RAND(),T1_PERT!$F$7,T1_PERT!$G$7,T1_PERT!$C$7,T1_PERT!$E$7)</f>
        <v>5.32105972823898</v>
      </c>
      <c r="I548" s="23" t="n">
        <f aca="false">BETAINV(E548,T1_PERT!$F$8,T1_PERT!$G$8,T1_PERT!$C$8,T1_PERT!$E$8)</f>
        <v>4.62134099692033</v>
      </c>
      <c r="J548" s="23" t="n">
        <f aca="true">BETAINV(RAND(),T1_PERT!$F$9,T1_PERT!$G$9,T1_PERT!$C$9,T1_PERT!$E$9)</f>
        <v>4.71987537440355</v>
      </c>
      <c r="K548" s="23" t="n">
        <f aca="true">BETAINV(RAND(),T1_PERT!$F$10,T1_PERT!$G$10,T1_PERT!$C$10,T1_PERT!$E$10)</f>
        <v>1.6186183135213</v>
      </c>
      <c r="L548" s="23" t="n">
        <f aca="false">F548+G548+I548+K548</f>
        <v>13.7567736631131</v>
      </c>
      <c r="M548" s="23" t="n">
        <f aca="false">F548+H548+J548+K548</f>
        <v>14.6503875055277</v>
      </c>
      <c r="N548" s="23" t="n">
        <f aca="false">MAX(L548,M548)</f>
        <v>14.6503875055277</v>
      </c>
    </row>
    <row r="549" customFormat="false" ht="15" hidden="false" customHeight="false" outlineLevel="0" collapsed="false">
      <c r="A549" s="5" t="n">
        <v>530</v>
      </c>
      <c r="B549" s="25" t="n">
        <f aca="true">NORMSINV(RAND())</f>
        <v>0.476621896018285</v>
      </c>
      <c r="C549" s="25" t="n">
        <f aca="true">$C$4*B549+SQRT(1-$C$4^2)*NORMSINV(RAND())</f>
        <v>1.50044344340779</v>
      </c>
      <c r="D549" s="25" t="n">
        <f aca="false">NORMSDIST(B549)</f>
        <v>0.683184305668488</v>
      </c>
      <c r="E549" s="25" t="n">
        <f aca="false">NORMSDIST(C549)</f>
        <v>0.933250213356031</v>
      </c>
      <c r="F549" s="23" t="n">
        <f aca="true">BETAINV(RAND(),T1_PERT!$F$5,T1_PERT!$G$5,T1_PERT!$C$5,T1_PERT!$E$5)</f>
        <v>4.62117873552979</v>
      </c>
      <c r="G549" s="23" t="n">
        <f aca="false">BETAINV(D549,T1_PERT!$F$6,T1_PERT!$G$6,T1_PERT!$C$6,T1_PERT!$E$6)</f>
        <v>5.8581388385212</v>
      </c>
      <c r="H549" s="23" t="n">
        <f aca="true">BETAINV(RAND(),T1_PERT!$F$7,T1_PERT!$G$7,T1_PERT!$C$7,T1_PERT!$E$7)</f>
        <v>5.2065106254413</v>
      </c>
      <c r="I549" s="23" t="n">
        <f aca="false">BETAINV(E549,T1_PERT!$F$8,T1_PERT!$G$8,T1_PERT!$C$8,T1_PERT!$E$8)</f>
        <v>6.51513504194071</v>
      </c>
      <c r="J549" s="23" t="n">
        <f aca="true">BETAINV(RAND(),T1_PERT!$F$9,T1_PERT!$G$9,T1_PERT!$C$9,T1_PERT!$E$9)</f>
        <v>3.86975811066374</v>
      </c>
      <c r="K549" s="23" t="n">
        <f aca="true">BETAINV(RAND(),T1_PERT!$F$10,T1_PERT!$G$10,T1_PERT!$C$10,T1_PERT!$E$10)</f>
        <v>2.09037518471246</v>
      </c>
      <c r="L549" s="23" t="n">
        <f aca="false">F549+G549+I549+K549</f>
        <v>19.0848278007042</v>
      </c>
      <c r="M549" s="23" t="n">
        <f aca="false">F549+H549+J549+K549</f>
        <v>15.7878226563473</v>
      </c>
      <c r="N549" s="23" t="n">
        <f aca="false">MAX(L549,M549)</f>
        <v>19.0848278007042</v>
      </c>
    </row>
    <row r="550" customFormat="false" ht="15" hidden="false" customHeight="false" outlineLevel="0" collapsed="false">
      <c r="A550" s="5" t="n">
        <v>531</v>
      </c>
      <c r="B550" s="25" t="n">
        <f aca="true">NORMSINV(RAND())</f>
        <v>-1.21347486170246</v>
      </c>
      <c r="C550" s="25" t="n">
        <f aca="true">$C$4*B550+SQRT(1-$C$4^2)*NORMSINV(RAND())</f>
        <v>-0.175803875463222</v>
      </c>
      <c r="D550" s="25" t="n">
        <f aca="false">NORMSDIST(B550)</f>
        <v>0.112474159886662</v>
      </c>
      <c r="E550" s="25" t="n">
        <f aca="false">NORMSDIST(C550)</f>
        <v>0.430224012440671</v>
      </c>
      <c r="F550" s="23" t="n">
        <f aca="true">BETAINV(RAND(),T1_PERT!$F$5,T1_PERT!$G$5,T1_PERT!$C$5,T1_PERT!$E$5)</f>
        <v>3.5016816522156</v>
      </c>
      <c r="G550" s="23" t="n">
        <f aca="false">BETAINV(D550,T1_PERT!$F$6,T1_PERT!$G$6,T1_PERT!$C$6,T1_PERT!$E$6)</f>
        <v>3.97345674591905</v>
      </c>
      <c r="H550" s="23" t="n">
        <f aca="true">BETAINV(RAND(),T1_PERT!$F$7,T1_PERT!$G$7,T1_PERT!$C$7,T1_PERT!$E$7)</f>
        <v>5.23477668324519</v>
      </c>
      <c r="I550" s="23" t="n">
        <f aca="false">BETAINV(E550,T1_PERT!$F$8,T1_PERT!$G$8,T1_PERT!$C$8,T1_PERT!$E$8)</f>
        <v>5.11990385557511</v>
      </c>
      <c r="J550" s="23" t="n">
        <f aca="true">BETAINV(RAND(),T1_PERT!$F$9,T1_PERT!$G$9,T1_PERT!$C$9,T1_PERT!$E$9)</f>
        <v>4.58390513529078</v>
      </c>
      <c r="K550" s="23" t="n">
        <f aca="true">BETAINV(RAND(),T1_PERT!$F$10,T1_PERT!$G$10,T1_PERT!$C$10,T1_PERT!$E$10)</f>
        <v>2.16338978660921</v>
      </c>
      <c r="L550" s="23" t="n">
        <f aca="false">F550+G550+I550+K550</f>
        <v>14.758432040319</v>
      </c>
      <c r="M550" s="23" t="n">
        <f aca="false">F550+H550+J550+K550</f>
        <v>15.4837532573608</v>
      </c>
      <c r="N550" s="23" t="n">
        <f aca="false">MAX(L550,M550)</f>
        <v>15.4837532573608</v>
      </c>
    </row>
    <row r="551" customFormat="false" ht="15" hidden="false" customHeight="false" outlineLevel="0" collapsed="false">
      <c r="A551" s="5" t="n">
        <v>532</v>
      </c>
      <c r="B551" s="25" t="n">
        <f aca="true">NORMSINV(RAND())</f>
        <v>0.957093332125735</v>
      </c>
      <c r="C551" s="25" t="n">
        <f aca="true">$C$4*B551+SQRT(1-$C$4^2)*NORMSINV(RAND())</f>
        <v>2.18419996910935</v>
      </c>
      <c r="D551" s="25" t="n">
        <f aca="false">NORMSDIST(B551)</f>
        <v>0.830739925578784</v>
      </c>
      <c r="E551" s="25" t="n">
        <f aca="false">NORMSDIST(C551)</f>
        <v>0.985526221397246</v>
      </c>
      <c r="F551" s="23" t="n">
        <f aca="true">BETAINV(RAND(),T1_PERT!$F$5,T1_PERT!$G$5,T1_PERT!$C$5,T1_PERT!$E$5)</f>
        <v>3.56455080782597</v>
      </c>
      <c r="G551" s="23" t="n">
        <f aca="false">BETAINV(D551,T1_PERT!$F$6,T1_PERT!$G$6,T1_PERT!$C$6,T1_PERT!$E$6)</f>
        <v>6.47031276757673</v>
      </c>
      <c r="H551" s="23" t="n">
        <f aca="true">BETAINV(RAND(),T1_PERT!$F$7,T1_PERT!$G$7,T1_PERT!$C$7,T1_PERT!$E$7)</f>
        <v>5.1346169353804</v>
      </c>
      <c r="I551" s="23" t="n">
        <f aca="false">BETAINV(E551,T1_PERT!$F$8,T1_PERT!$G$8,T1_PERT!$C$8,T1_PERT!$E$8)</f>
        <v>7.02018529039075</v>
      </c>
      <c r="J551" s="23" t="n">
        <f aca="true">BETAINV(RAND(),T1_PERT!$F$9,T1_PERT!$G$9,T1_PERT!$C$9,T1_PERT!$E$9)</f>
        <v>3.46065423278829</v>
      </c>
      <c r="K551" s="23" t="n">
        <f aca="true">BETAINV(RAND(),T1_PERT!$F$10,T1_PERT!$G$10,T1_PERT!$C$10,T1_PERT!$E$10)</f>
        <v>1.43119760018771</v>
      </c>
      <c r="L551" s="23" t="n">
        <f aca="false">F551+G551+I551+K551</f>
        <v>18.4862464659812</v>
      </c>
      <c r="M551" s="23" t="n">
        <f aca="false">F551+H551+J551+K551</f>
        <v>13.5910195761824</v>
      </c>
      <c r="N551" s="23" t="n">
        <f aca="false">MAX(L551,M551)</f>
        <v>18.4862464659812</v>
      </c>
    </row>
    <row r="552" customFormat="false" ht="15" hidden="false" customHeight="false" outlineLevel="0" collapsed="false">
      <c r="A552" s="5" t="n">
        <v>533</v>
      </c>
      <c r="B552" s="25" t="n">
        <f aca="true">NORMSINV(RAND())</f>
        <v>0.783691946232077</v>
      </c>
      <c r="C552" s="25" t="n">
        <f aca="true">$C$4*B552+SQRT(1-$C$4^2)*NORMSINV(RAND())</f>
        <v>1.10067917994661</v>
      </c>
      <c r="D552" s="25" t="n">
        <f aca="false">NORMSDIST(B552)</f>
        <v>0.78338955530686</v>
      </c>
      <c r="E552" s="25" t="n">
        <f aca="false">NORMSDIST(C552)</f>
        <v>0.864481844615359</v>
      </c>
      <c r="F552" s="23" t="n">
        <f aca="true">BETAINV(RAND(),T1_PERT!$F$5,T1_PERT!$G$5,T1_PERT!$C$5,T1_PERT!$E$5)</f>
        <v>2.82997413811117</v>
      </c>
      <c r="G552" s="23" t="n">
        <f aca="false">BETAINV(D552,T1_PERT!$F$6,T1_PERT!$G$6,T1_PERT!$C$6,T1_PERT!$E$6)</f>
        <v>6.25137003716021</v>
      </c>
      <c r="H552" s="23" t="n">
        <f aca="true">BETAINV(RAND(),T1_PERT!$F$7,T1_PERT!$G$7,T1_PERT!$C$7,T1_PERT!$E$7)</f>
        <v>4.98590121584037</v>
      </c>
      <c r="I552" s="23" t="n">
        <f aca="false">BETAINV(E552,T1_PERT!$F$8,T1_PERT!$G$8,T1_PERT!$C$8,T1_PERT!$E$8)</f>
        <v>6.18302306022679</v>
      </c>
      <c r="J552" s="23" t="n">
        <f aca="true">BETAINV(RAND(),T1_PERT!$F$9,T1_PERT!$G$9,T1_PERT!$C$9,T1_PERT!$E$9)</f>
        <v>3.72453571664423</v>
      </c>
      <c r="K552" s="23" t="n">
        <f aca="true">BETAINV(RAND(),T1_PERT!$F$10,T1_PERT!$G$10,T1_PERT!$C$10,T1_PERT!$E$10)</f>
        <v>1.95010180382038</v>
      </c>
      <c r="L552" s="23" t="n">
        <f aca="false">F552+G552+I552+K552</f>
        <v>17.2144690393185</v>
      </c>
      <c r="M552" s="23" t="n">
        <f aca="false">F552+H552+J552+K552</f>
        <v>13.4905128744161</v>
      </c>
      <c r="N552" s="23" t="n">
        <f aca="false">MAX(L552,M552)</f>
        <v>17.2144690393185</v>
      </c>
    </row>
    <row r="553" customFormat="false" ht="15" hidden="false" customHeight="false" outlineLevel="0" collapsed="false">
      <c r="A553" s="5" t="n">
        <v>534</v>
      </c>
      <c r="B553" s="25" t="n">
        <f aca="true">NORMSINV(RAND())</f>
        <v>0.234345868065427</v>
      </c>
      <c r="C553" s="25" t="n">
        <f aca="true">$C$4*B553+SQRT(1-$C$4^2)*NORMSINV(RAND())</f>
        <v>0.573010759094701</v>
      </c>
      <c r="D553" s="25" t="n">
        <f aca="false">NORMSDIST(B553)</f>
        <v>0.592641760216766</v>
      </c>
      <c r="E553" s="25" t="n">
        <f aca="false">NORMSDIST(C553)</f>
        <v>0.716681295420016</v>
      </c>
      <c r="F553" s="23" t="n">
        <f aca="true">BETAINV(RAND(),T1_PERT!$F$5,T1_PERT!$G$5,T1_PERT!$C$5,T1_PERT!$E$5)</f>
        <v>4.50427194724357</v>
      </c>
      <c r="G553" s="23" t="n">
        <f aca="false">BETAINV(D553,T1_PERT!$F$6,T1_PERT!$G$6,T1_PERT!$C$6,T1_PERT!$E$6)</f>
        <v>5.54856583313987</v>
      </c>
      <c r="H553" s="23" t="n">
        <f aca="true">BETAINV(RAND(),T1_PERT!$F$7,T1_PERT!$G$7,T1_PERT!$C$7,T1_PERT!$E$7)</f>
        <v>7.23575222500638</v>
      </c>
      <c r="I553" s="23" t="n">
        <f aca="false">BETAINV(E553,T1_PERT!$F$8,T1_PERT!$G$8,T1_PERT!$C$8,T1_PERT!$E$8)</f>
        <v>5.7295889597393</v>
      </c>
      <c r="J553" s="23" t="n">
        <f aca="true">BETAINV(RAND(),T1_PERT!$F$9,T1_PERT!$G$9,T1_PERT!$C$9,T1_PERT!$E$9)</f>
        <v>5.64990103131017</v>
      </c>
      <c r="K553" s="23" t="n">
        <f aca="true">BETAINV(RAND(),T1_PERT!$F$10,T1_PERT!$G$10,T1_PERT!$C$10,T1_PERT!$E$10)</f>
        <v>1.50491660964622</v>
      </c>
      <c r="L553" s="23" t="n">
        <f aca="false">F553+G553+I553+K553</f>
        <v>17.287343349769</v>
      </c>
      <c r="M553" s="23" t="n">
        <f aca="false">F553+H553+J553+K553</f>
        <v>18.8948418132063</v>
      </c>
      <c r="N553" s="23" t="n">
        <f aca="false">MAX(L553,M553)</f>
        <v>18.8948418132063</v>
      </c>
    </row>
    <row r="554" customFormat="false" ht="15" hidden="false" customHeight="false" outlineLevel="0" collapsed="false">
      <c r="A554" s="5" t="n">
        <v>535</v>
      </c>
      <c r="B554" s="25" t="n">
        <f aca="true">NORMSINV(RAND())</f>
        <v>-0.417699335775474</v>
      </c>
      <c r="C554" s="25" t="n">
        <f aca="true">$C$4*B554+SQRT(1-$C$4^2)*NORMSINV(RAND())</f>
        <v>-0.148250109969694</v>
      </c>
      <c r="D554" s="25" t="n">
        <f aca="false">NORMSDIST(B554)</f>
        <v>0.338083479005343</v>
      </c>
      <c r="E554" s="25" t="n">
        <f aca="false">NORMSDIST(C554)</f>
        <v>0.441072693329223</v>
      </c>
      <c r="F554" s="23" t="n">
        <f aca="true">BETAINV(RAND(),T1_PERT!$F$5,T1_PERT!$G$5,T1_PERT!$C$5,T1_PERT!$E$5)</f>
        <v>3.77919535797371</v>
      </c>
      <c r="G554" s="23" t="n">
        <f aca="false">BETAINV(D554,T1_PERT!$F$6,T1_PERT!$G$6,T1_PERT!$C$6,T1_PERT!$E$6)</f>
        <v>4.75898195938774</v>
      </c>
      <c r="H554" s="23" t="n">
        <f aca="true">BETAINV(RAND(),T1_PERT!$F$7,T1_PERT!$G$7,T1_PERT!$C$7,T1_PERT!$E$7)</f>
        <v>4.42301143286931</v>
      </c>
      <c r="I554" s="23" t="n">
        <f aca="false">BETAINV(E554,T1_PERT!$F$8,T1_PERT!$G$8,T1_PERT!$C$8,T1_PERT!$E$8)</f>
        <v>5.14069854949128</v>
      </c>
      <c r="J554" s="23" t="n">
        <f aca="true">BETAINV(RAND(),T1_PERT!$F$9,T1_PERT!$G$9,T1_PERT!$C$9,T1_PERT!$E$9)</f>
        <v>3.70683443532221</v>
      </c>
      <c r="K554" s="23" t="n">
        <f aca="true">BETAINV(RAND(),T1_PERT!$F$10,T1_PERT!$G$10,T1_PERT!$C$10,T1_PERT!$E$10)</f>
        <v>2.32154274549367</v>
      </c>
      <c r="L554" s="23" t="n">
        <f aca="false">F554+G554+I554+K554</f>
        <v>16.0004186123464</v>
      </c>
      <c r="M554" s="23" t="n">
        <f aca="false">F554+H554+J554+K554</f>
        <v>14.2305839716589</v>
      </c>
      <c r="N554" s="23" t="n">
        <f aca="false">MAX(L554,M554)</f>
        <v>16.0004186123464</v>
      </c>
    </row>
    <row r="555" customFormat="false" ht="15" hidden="false" customHeight="false" outlineLevel="0" collapsed="false">
      <c r="A555" s="5" t="n">
        <v>536</v>
      </c>
      <c r="B555" s="25" t="n">
        <f aca="true">NORMSINV(RAND())</f>
        <v>-1.91686034839162</v>
      </c>
      <c r="C555" s="25" t="n">
        <f aca="true">$C$4*B555+SQRT(1-$C$4^2)*NORMSINV(RAND())</f>
        <v>-1.46206755800406</v>
      </c>
      <c r="D555" s="25" t="n">
        <f aca="false">NORMSDIST(B555)</f>
        <v>0.0276278378368622</v>
      </c>
      <c r="E555" s="25" t="n">
        <f aca="false">NORMSDIST(C555)</f>
        <v>0.0718613488932263</v>
      </c>
      <c r="F555" s="23" t="n">
        <f aca="true">BETAINV(RAND(),T1_PERT!$F$5,T1_PERT!$G$5,T1_PERT!$C$5,T1_PERT!$E$5)</f>
        <v>2.81807794334293</v>
      </c>
      <c r="G555" s="23" t="n">
        <f aca="false">BETAINV(D555,T1_PERT!$F$6,T1_PERT!$G$6,T1_PERT!$C$6,T1_PERT!$E$6)</f>
        <v>3.4982182082931</v>
      </c>
      <c r="H555" s="23" t="n">
        <f aca="true">BETAINV(RAND(),T1_PERT!$F$7,T1_PERT!$G$7,T1_PERT!$C$7,T1_PERT!$E$7)</f>
        <v>5.99176334837924</v>
      </c>
      <c r="I555" s="23" t="n">
        <f aca="false">BETAINV(E555,T1_PERT!$F$8,T1_PERT!$G$8,T1_PERT!$C$8,T1_PERT!$E$8)</f>
        <v>4.37304878765521</v>
      </c>
      <c r="J555" s="23" t="n">
        <f aca="true">BETAINV(RAND(),T1_PERT!$F$9,T1_PERT!$G$9,T1_PERT!$C$9,T1_PERT!$E$9)</f>
        <v>4.93423215147081</v>
      </c>
      <c r="K555" s="23" t="n">
        <f aca="true">BETAINV(RAND(),T1_PERT!$F$10,T1_PERT!$G$10,T1_PERT!$C$10,T1_PERT!$E$10)</f>
        <v>1.32273584442358</v>
      </c>
      <c r="L555" s="23" t="n">
        <f aca="false">F555+G555+I555+K555</f>
        <v>12.0120807837148</v>
      </c>
      <c r="M555" s="23" t="n">
        <f aca="false">F555+H555+J555+K555</f>
        <v>15.0668092876166</v>
      </c>
      <c r="N555" s="23" t="n">
        <f aca="false">MAX(L555,M555)</f>
        <v>15.0668092876166</v>
      </c>
    </row>
    <row r="556" customFormat="false" ht="15" hidden="false" customHeight="false" outlineLevel="0" collapsed="false">
      <c r="A556" s="5" t="n">
        <v>537</v>
      </c>
      <c r="B556" s="25" t="n">
        <f aca="true">NORMSINV(RAND())</f>
        <v>-0.82146006729155</v>
      </c>
      <c r="C556" s="25" t="n">
        <f aca="true">$C$4*B556+SQRT(1-$C$4^2)*NORMSINV(RAND())</f>
        <v>0.0220294012859055</v>
      </c>
      <c r="D556" s="25" t="n">
        <f aca="false">NORMSDIST(B556)</f>
        <v>0.205692130502418</v>
      </c>
      <c r="E556" s="25" t="n">
        <f aca="false">NORMSDIST(C556)</f>
        <v>0.508787748804738</v>
      </c>
      <c r="F556" s="23" t="n">
        <f aca="true">BETAINV(RAND(),T1_PERT!$F$5,T1_PERT!$G$5,T1_PERT!$C$5,T1_PERT!$E$5)</f>
        <v>3.20174420585743</v>
      </c>
      <c r="G556" s="23" t="n">
        <f aca="false">BETAINV(D556,T1_PERT!$F$6,T1_PERT!$G$6,T1_PERT!$C$6,T1_PERT!$E$6)</f>
        <v>4.32986363296334</v>
      </c>
      <c r="H556" s="23" t="n">
        <f aca="true">BETAINV(RAND(),T1_PERT!$F$7,T1_PERT!$G$7,T1_PERT!$C$7,T1_PERT!$E$7)</f>
        <v>7.69375145210338</v>
      </c>
      <c r="I556" s="23" t="n">
        <f aca="false">BETAINV(E556,T1_PERT!$F$8,T1_PERT!$G$8,T1_PERT!$C$8,T1_PERT!$E$8)</f>
        <v>5.27262061687082</v>
      </c>
      <c r="J556" s="23" t="n">
        <f aca="true">BETAINV(RAND(),T1_PERT!$F$9,T1_PERT!$G$9,T1_PERT!$C$9,T1_PERT!$E$9)</f>
        <v>3.83505907273164</v>
      </c>
      <c r="K556" s="23" t="n">
        <f aca="true">BETAINV(RAND(),T1_PERT!$F$10,T1_PERT!$G$10,T1_PERT!$C$10,T1_PERT!$E$10)</f>
        <v>1.94698369105396</v>
      </c>
      <c r="L556" s="23" t="n">
        <f aca="false">F556+G556+I556+K556</f>
        <v>14.7512121467456</v>
      </c>
      <c r="M556" s="23" t="n">
        <f aca="false">F556+H556+J556+K556</f>
        <v>16.6775384217464</v>
      </c>
      <c r="N556" s="23" t="n">
        <f aca="false">MAX(L556,M556)</f>
        <v>16.6775384217464</v>
      </c>
    </row>
    <row r="557" customFormat="false" ht="15" hidden="false" customHeight="false" outlineLevel="0" collapsed="false">
      <c r="A557" s="5" t="n">
        <v>538</v>
      </c>
      <c r="B557" s="25" t="n">
        <f aca="true">NORMSINV(RAND())</f>
        <v>-0.734965552779387</v>
      </c>
      <c r="C557" s="25" t="n">
        <f aca="true">$C$4*B557+SQRT(1-$C$4^2)*NORMSINV(RAND())</f>
        <v>-0.238284441434981</v>
      </c>
      <c r="D557" s="25" t="n">
        <f aca="false">NORMSDIST(B557)</f>
        <v>0.231180236719944</v>
      </c>
      <c r="E557" s="25" t="n">
        <f aca="false">NORMSDIST(C557)</f>
        <v>0.405830243895979</v>
      </c>
      <c r="F557" s="23" t="n">
        <f aca="true">BETAINV(RAND(),T1_PERT!$F$5,T1_PERT!$G$5,T1_PERT!$C$5,T1_PERT!$E$5)</f>
        <v>3.79210369918574</v>
      </c>
      <c r="G557" s="23" t="n">
        <f aca="false">BETAINV(D557,T1_PERT!$F$6,T1_PERT!$G$6,T1_PERT!$C$6,T1_PERT!$E$6)</f>
        <v>4.41684271219003</v>
      </c>
      <c r="H557" s="23" t="n">
        <f aca="true">BETAINV(RAND(),T1_PERT!$F$7,T1_PERT!$G$7,T1_PERT!$C$7,T1_PERT!$E$7)</f>
        <v>4.90989677137075</v>
      </c>
      <c r="I557" s="23" t="n">
        <f aca="false">BETAINV(E557,T1_PERT!$F$8,T1_PERT!$G$8,T1_PERT!$C$8,T1_PERT!$E$8)</f>
        <v>5.07336370886784</v>
      </c>
      <c r="J557" s="23" t="n">
        <f aca="true">BETAINV(RAND(),T1_PERT!$F$9,T1_PERT!$G$9,T1_PERT!$C$9,T1_PERT!$E$9)</f>
        <v>3.82186449842488</v>
      </c>
      <c r="K557" s="23" t="n">
        <f aca="true">BETAINV(RAND(),T1_PERT!$F$10,T1_PERT!$G$10,T1_PERT!$C$10,T1_PERT!$E$10)</f>
        <v>1.66967914870727</v>
      </c>
      <c r="L557" s="23" t="n">
        <f aca="false">F557+G557+I557+K557</f>
        <v>14.9519892689509</v>
      </c>
      <c r="M557" s="23" t="n">
        <f aca="false">F557+H557+J557+K557</f>
        <v>14.1935441176886</v>
      </c>
      <c r="N557" s="23" t="n">
        <f aca="false">MAX(L557,M557)</f>
        <v>14.9519892689509</v>
      </c>
    </row>
    <row r="558" customFormat="false" ht="15" hidden="false" customHeight="false" outlineLevel="0" collapsed="false">
      <c r="A558" s="5" t="n">
        <v>539</v>
      </c>
      <c r="B558" s="25" t="n">
        <f aca="true">NORMSINV(RAND())</f>
        <v>-0.0392789886075238</v>
      </c>
      <c r="C558" s="25" t="n">
        <f aca="true">$C$4*B558+SQRT(1-$C$4^2)*NORMSINV(RAND())</f>
        <v>-0.0344862292863248</v>
      </c>
      <c r="D558" s="25" t="n">
        <f aca="false">NORMSDIST(B558)</f>
        <v>0.484333979174439</v>
      </c>
      <c r="E558" s="25" t="n">
        <f aca="false">NORMSDIST(C558)</f>
        <v>0.486244711627528</v>
      </c>
      <c r="F558" s="23" t="n">
        <f aca="true">BETAINV(RAND(),T1_PERT!$F$5,T1_PERT!$G$5,T1_PERT!$C$5,T1_PERT!$E$5)</f>
        <v>3.4214187014952</v>
      </c>
      <c r="G558" s="23" t="n">
        <f aca="false">BETAINV(D558,T1_PERT!$F$6,T1_PERT!$G$6,T1_PERT!$C$6,T1_PERT!$E$6)</f>
        <v>5.20652109917614</v>
      </c>
      <c r="H558" s="23" t="n">
        <f aca="true">BETAINV(RAND(),T1_PERT!$F$7,T1_PERT!$G$7,T1_PERT!$C$7,T1_PERT!$E$7)</f>
        <v>4.37562229902099</v>
      </c>
      <c r="I558" s="23" t="n">
        <f aca="false">BETAINV(E558,T1_PERT!$F$8,T1_PERT!$G$8,T1_PERT!$C$8,T1_PERT!$E$8)</f>
        <v>5.2282126461929</v>
      </c>
      <c r="J558" s="23" t="n">
        <f aca="true">BETAINV(RAND(),T1_PERT!$F$9,T1_PERT!$G$9,T1_PERT!$C$9,T1_PERT!$E$9)</f>
        <v>5.38664091962218</v>
      </c>
      <c r="K558" s="23" t="n">
        <f aca="true">BETAINV(RAND(),T1_PERT!$F$10,T1_PERT!$G$10,T1_PERT!$C$10,T1_PERT!$E$10)</f>
        <v>2.20503977744861</v>
      </c>
      <c r="L558" s="23" t="n">
        <f aca="false">F558+G558+I558+K558</f>
        <v>16.0611922243129</v>
      </c>
      <c r="M558" s="23" t="n">
        <f aca="false">F558+H558+J558+K558</f>
        <v>15.388721697587</v>
      </c>
      <c r="N558" s="23" t="n">
        <f aca="false">MAX(L558,M558)</f>
        <v>16.0611922243129</v>
      </c>
    </row>
    <row r="559" customFormat="false" ht="15" hidden="false" customHeight="false" outlineLevel="0" collapsed="false">
      <c r="A559" s="5" t="n">
        <v>540</v>
      </c>
      <c r="B559" s="25" t="n">
        <f aca="true">NORMSINV(RAND())</f>
        <v>0.46231006351415</v>
      </c>
      <c r="C559" s="25" t="n">
        <f aca="true">$C$4*B559+SQRT(1-$C$4^2)*NORMSINV(RAND())</f>
        <v>0.412938765382493</v>
      </c>
      <c r="D559" s="25" t="n">
        <f aca="false">NORMSDIST(B559)</f>
        <v>0.678070508044407</v>
      </c>
      <c r="E559" s="25" t="n">
        <f aca="false">NORMSDIST(C559)</f>
        <v>0.660174260822183</v>
      </c>
      <c r="F559" s="23" t="n">
        <f aca="true">BETAINV(RAND(),T1_PERT!$F$5,T1_PERT!$G$5,T1_PERT!$C$5,T1_PERT!$E$5)</f>
        <v>3.47036868997622</v>
      </c>
      <c r="G559" s="23" t="n">
        <f aca="false">BETAINV(D559,T1_PERT!$F$6,T1_PERT!$G$6,T1_PERT!$C$6,T1_PERT!$E$6)</f>
        <v>5.83977245579834</v>
      </c>
      <c r="H559" s="23" t="n">
        <f aca="true">BETAINV(RAND(),T1_PERT!$F$7,T1_PERT!$G$7,T1_PERT!$C$7,T1_PERT!$E$7)</f>
        <v>4.82115108223962</v>
      </c>
      <c r="I559" s="23" t="n">
        <f aca="false">BETAINV(E559,T1_PERT!$F$8,T1_PERT!$G$8,T1_PERT!$C$8,T1_PERT!$E$8)</f>
        <v>5.59338001425648</v>
      </c>
      <c r="J559" s="23" t="n">
        <f aca="true">BETAINV(RAND(),T1_PERT!$F$9,T1_PERT!$G$9,T1_PERT!$C$9,T1_PERT!$E$9)</f>
        <v>4.16363838274478</v>
      </c>
      <c r="K559" s="23" t="n">
        <f aca="true">BETAINV(RAND(),T1_PERT!$F$10,T1_PERT!$G$10,T1_PERT!$C$10,T1_PERT!$E$10)</f>
        <v>1.68958598972937</v>
      </c>
      <c r="L559" s="23" t="n">
        <f aca="false">F559+G559+I559+K559</f>
        <v>16.5931071497604</v>
      </c>
      <c r="M559" s="23" t="n">
        <f aca="false">F559+H559+J559+K559</f>
        <v>14.14474414469</v>
      </c>
      <c r="N559" s="23" t="n">
        <f aca="false">MAX(L559,M559)</f>
        <v>16.5931071497604</v>
      </c>
    </row>
    <row r="560" customFormat="false" ht="15" hidden="false" customHeight="false" outlineLevel="0" collapsed="false">
      <c r="A560" s="5" t="n">
        <v>541</v>
      </c>
      <c r="B560" s="25" t="n">
        <f aca="true">NORMSINV(RAND())</f>
        <v>-0.711574493747875</v>
      </c>
      <c r="C560" s="25" t="n">
        <f aca="true">$C$4*B560+SQRT(1-$C$4^2)*NORMSINV(RAND())</f>
        <v>-2.02903275619458</v>
      </c>
      <c r="D560" s="25" t="n">
        <f aca="false">NORMSDIST(B560)</f>
        <v>0.238364153080305</v>
      </c>
      <c r="E560" s="25" t="n">
        <f aca="false">NORMSDIST(C560)</f>
        <v>0.0212274770325571</v>
      </c>
      <c r="F560" s="23" t="n">
        <f aca="true">BETAINV(RAND(),T1_PERT!$F$5,T1_PERT!$G$5,T1_PERT!$C$5,T1_PERT!$E$5)</f>
        <v>3.26746628204508</v>
      </c>
      <c r="G560" s="23" t="n">
        <f aca="false">BETAINV(D560,T1_PERT!$F$6,T1_PERT!$G$6,T1_PERT!$C$6,T1_PERT!$E$6)</f>
        <v>4.44085257426831</v>
      </c>
      <c r="H560" s="23" t="n">
        <f aca="true">BETAINV(RAND(),T1_PERT!$F$7,T1_PERT!$G$7,T1_PERT!$C$7,T1_PERT!$E$7)</f>
        <v>5.861397587401</v>
      </c>
      <c r="I560" s="23" t="n">
        <f aca="false">BETAINV(E560,T1_PERT!$F$8,T1_PERT!$G$8,T1_PERT!$C$8,T1_PERT!$E$8)</f>
        <v>4.19354352140133</v>
      </c>
      <c r="J560" s="23" t="n">
        <f aca="true">BETAINV(RAND(),T1_PERT!$F$9,T1_PERT!$G$9,T1_PERT!$C$9,T1_PERT!$E$9)</f>
        <v>4.02793618588342</v>
      </c>
      <c r="K560" s="23" t="n">
        <f aca="true">BETAINV(RAND(),T1_PERT!$F$10,T1_PERT!$G$10,T1_PERT!$C$10,T1_PERT!$E$10)</f>
        <v>2.30641174147765</v>
      </c>
      <c r="L560" s="23" t="n">
        <f aca="false">F560+G560+I560+K560</f>
        <v>14.2082741191924</v>
      </c>
      <c r="M560" s="23" t="n">
        <f aca="false">F560+H560+J560+K560</f>
        <v>15.4632117968072</v>
      </c>
      <c r="N560" s="23" t="n">
        <f aca="false">MAX(L560,M560)</f>
        <v>15.4632117968072</v>
      </c>
    </row>
    <row r="561" customFormat="false" ht="15" hidden="false" customHeight="false" outlineLevel="0" collapsed="false">
      <c r="A561" s="5" t="n">
        <v>542</v>
      </c>
      <c r="B561" s="25" t="n">
        <f aca="true">NORMSINV(RAND())</f>
        <v>-1.40990007871487</v>
      </c>
      <c r="C561" s="25" t="n">
        <f aca="true">$C$4*B561+SQRT(1-$C$4^2)*NORMSINV(RAND())</f>
        <v>-0.41507833077294</v>
      </c>
      <c r="D561" s="25" t="n">
        <f aca="false">NORMSDIST(B561)</f>
        <v>0.0792845947216908</v>
      </c>
      <c r="E561" s="25" t="n">
        <f aca="false">NORMSDIST(C561)</f>
        <v>0.339042280931905</v>
      </c>
      <c r="F561" s="23" t="n">
        <f aca="true">BETAINV(RAND(),T1_PERT!$F$5,T1_PERT!$G$5,T1_PERT!$C$5,T1_PERT!$E$5)</f>
        <v>5.08492267041616</v>
      </c>
      <c r="G561" s="23" t="n">
        <f aca="false">BETAINV(D561,T1_PERT!$F$6,T1_PERT!$G$6,T1_PERT!$C$6,T1_PERT!$E$6)</f>
        <v>3.81937566604079</v>
      </c>
      <c r="H561" s="23" t="n">
        <f aca="true">BETAINV(RAND(),T1_PERT!$F$7,T1_PERT!$G$7,T1_PERT!$C$7,T1_PERT!$E$7)</f>
        <v>5.59709606749661</v>
      </c>
      <c r="I561" s="23" t="n">
        <f aca="false">BETAINV(E561,T1_PERT!$F$8,T1_PERT!$G$8,T1_PERT!$C$8,T1_PERT!$E$8)</f>
        <v>4.94659386933432</v>
      </c>
      <c r="J561" s="23" t="n">
        <f aca="true">BETAINV(RAND(),T1_PERT!$F$9,T1_PERT!$G$9,T1_PERT!$C$9,T1_PERT!$E$9)</f>
        <v>5.37309703089035</v>
      </c>
      <c r="K561" s="23" t="n">
        <f aca="true">BETAINV(RAND(),T1_PERT!$F$10,T1_PERT!$G$10,T1_PERT!$C$10,T1_PERT!$E$10)</f>
        <v>2.10749564402962</v>
      </c>
      <c r="L561" s="23" t="n">
        <f aca="false">F561+G561+I561+K561</f>
        <v>15.9583878498209</v>
      </c>
      <c r="M561" s="23" t="n">
        <f aca="false">F561+H561+J561+K561</f>
        <v>18.1626114128327</v>
      </c>
      <c r="N561" s="23" t="n">
        <f aca="false">MAX(L561,M561)</f>
        <v>18.1626114128327</v>
      </c>
    </row>
    <row r="562" customFormat="false" ht="15" hidden="false" customHeight="false" outlineLevel="0" collapsed="false">
      <c r="A562" s="5" t="n">
        <v>543</v>
      </c>
      <c r="B562" s="25" t="n">
        <f aca="true">NORMSINV(RAND())</f>
        <v>0.372735834570004</v>
      </c>
      <c r="C562" s="25" t="n">
        <f aca="true">$C$4*B562+SQRT(1-$C$4^2)*NORMSINV(RAND())</f>
        <v>-0.263001664972007</v>
      </c>
      <c r="D562" s="25" t="n">
        <f aca="false">NORMSDIST(B562)</f>
        <v>0.645327468412593</v>
      </c>
      <c r="E562" s="25" t="n">
        <f aca="false">NORMSDIST(C562)</f>
        <v>0.39627464790916</v>
      </c>
      <c r="F562" s="23" t="n">
        <f aca="true">BETAINV(RAND(),T1_PERT!$F$5,T1_PERT!$G$5,T1_PERT!$C$5,T1_PERT!$E$5)</f>
        <v>4.19171067719856</v>
      </c>
      <c r="G562" s="23" t="n">
        <f aca="false">BETAINV(D562,T1_PERT!$F$6,T1_PERT!$G$6,T1_PERT!$C$6,T1_PERT!$E$6)</f>
        <v>5.72497089731616</v>
      </c>
      <c r="H562" s="23" t="n">
        <f aca="true">BETAINV(RAND(),T1_PERT!$F$7,T1_PERT!$G$7,T1_PERT!$C$7,T1_PERT!$E$7)</f>
        <v>5.50244944825171</v>
      </c>
      <c r="I562" s="23" t="n">
        <f aca="false">BETAINV(E562,T1_PERT!$F$8,T1_PERT!$G$8,T1_PERT!$C$8,T1_PERT!$E$8)</f>
        <v>5.05519453309942</v>
      </c>
      <c r="J562" s="23" t="n">
        <f aca="true">BETAINV(RAND(),T1_PERT!$F$9,T1_PERT!$G$9,T1_PERT!$C$9,T1_PERT!$E$9)</f>
        <v>4.61180949105733</v>
      </c>
      <c r="K562" s="23" t="n">
        <f aca="true">BETAINV(RAND(),T1_PERT!$F$10,T1_PERT!$G$10,T1_PERT!$C$10,T1_PERT!$E$10)</f>
        <v>1.28267378908374</v>
      </c>
      <c r="L562" s="23" t="n">
        <f aca="false">F562+G562+I562+K562</f>
        <v>16.2545498966979</v>
      </c>
      <c r="M562" s="23" t="n">
        <f aca="false">F562+H562+J562+K562</f>
        <v>15.5886434055913</v>
      </c>
      <c r="N562" s="23" t="n">
        <f aca="false">MAX(L562,M562)</f>
        <v>16.2545498966979</v>
      </c>
    </row>
    <row r="563" customFormat="false" ht="15" hidden="false" customHeight="false" outlineLevel="0" collapsed="false">
      <c r="A563" s="5" t="n">
        <v>544</v>
      </c>
      <c r="B563" s="25" t="n">
        <f aca="true">NORMSINV(RAND())</f>
        <v>-0.590936100480697</v>
      </c>
      <c r="C563" s="25" t="n">
        <f aca="true">$C$4*B563+SQRT(1-$C$4^2)*NORMSINV(RAND())</f>
        <v>-0.911716104434914</v>
      </c>
      <c r="D563" s="25" t="n">
        <f aca="false">NORMSDIST(B563)</f>
        <v>0.277281618200038</v>
      </c>
      <c r="E563" s="25" t="n">
        <f aca="false">NORMSDIST(C563)</f>
        <v>0.1809590920484</v>
      </c>
      <c r="F563" s="23" t="n">
        <f aca="true">BETAINV(RAND(),T1_PERT!$F$5,T1_PERT!$G$5,T1_PERT!$C$5,T1_PERT!$E$5)</f>
        <v>4.47482568774532</v>
      </c>
      <c r="G563" s="23" t="n">
        <f aca="false">BETAINV(D563,T1_PERT!$F$6,T1_PERT!$G$6,T1_PERT!$C$6,T1_PERT!$E$6)</f>
        <v>4.567857940868</v>
      </c>
      <c r="H563" s="23" t="n">
        <f aca="true">BETAINV(RAND(),T1_PERT!$F$7,T1_PERT!$G$7,T1_PERT!$C$7,T1_PERT!$E$7)</f>
        <v>5.84043610765334</v>
      </c>
      <c r="I563" s="23" t="n">
        <f aca="false">BETAINV(E563,T1_PERT!$F$8,T1_PERT!$G$8,T1_PERT!$C$8,T1_PERT!$E$8)</f>
        <v>4.63465068597583</v>
      </c>
      <c r="J563" s="23" t="n">
        <f aca="true">BETAINV(RAND(),T1_PERT!$F$9,T1_PERT!$G$9,T1_PERT!$C$9,T1_PERT!$E$9)</f>
        <v>3.29316732523453</v>
      </c>
      <c r="K563" s="23" t="n">
        <f aca="true">BETAINV(RAND(),T1_PERT!$F$10,T1_PERT!$G$10,T1_PERT!$C$10,T1_PERT!$E$10)</f>
        <v>2.28810649466243</v>
      </c>
      <c r="L563" s="23" t="n">
        <f aca="false">F563+G563+I563+K563</f>
        <v>15.9654408092516</v>
      </c>
      <c r="M563" s="23" t="n">
        <f aca="false">F563+H563+J563+K563</f>
        <v>15.8965356152956</v>
      </c>
      <c r="N563" s="23" t="n">
        <f aca="false">MAX(L563,M563)</f>
        <v>15.9654408092516</v>
      </c>
    </row>
    <row r="564" customFormat="false" ht="15" hidden="false" customHeight="false" outlineLevel="0" collapsed="false">
      <c r="A564" s="5" t="n">
        <v>545</v>
      </c>
      <c r="B564" s="25" t="n">
        <f aca="true">NORMSINV(RAND())</f>
        <v>-1.05979395622964</v>
      </c>
      <c r="C564" s="25" t="n">
        <f aca="true">$C$4*B564+SQRT(1-$C$4^2)*NORMSINV(RAND())</f>
        <v>1.13838717064391</v>
      </c>
      <c r="D564" s="25" t="n">
        <f aca="false">NORMSDIST(B564)</f>
        <v>0.144619173482877</v>
      </c>
      <c r="E564" s="25" t="n">
        <f aca="false">NORMSDIST(C564)</f>
        <v>0.872520575617961</v>
      </c>
      <c r="F564" s="23" t="n">
        <f aca="true">BETAINV(RAND(),T1_PERT!$F$5,T1_PERT!$G$5,T1_PERT!$C$5,T1_PERT!$E$5)</f>
        <v>3.986806651919</v>
      </c>
      <c r="G564" s="23" t="n">
        <f aca="false">BETAINV(D564,T1_PERT!$F$6,T1_PERT!$G$6,T1_PERT!$C$6,T1_PERT!$E$6)</f>
        <v>4.10556484433613</v>
      </c>
      <c r="H564" s="23" t="n">
        <f aca="true">BETAINV(RAND(),T1_PERT!$F$7,T1_PERT!$G$7,T1_PERT!$C$7,T1_PERT!$E$7)</f>
        <v>5.78038035950976</v>
      </c>
      <c r="I564" s="23" t="n">
        <f aca="false">BETAINV(E564,T1_PERT!$F$8,T1_PERT!$G$8,T1_PERT!$C$8,T1_PERT!$E$8)</f>
        <v>6.21506418937873</v>
      </c>
      <c r="J564" s="23" t="n">
        <f aca="true">BETAINV(RAND(),T1_PERT!$F$9,T1_PERT!$G$9,T1_PERT!$C$9,T1_PERT!$E$9)</f>
        <v>3.88749770488438</v>
      </c>
      <c r="K564" s="23" t="n">
        <f aca="true">BETAINV(RAND(),T1_PERT!$F$10,T1_PERT!$G$10,T1_PERT!$C$10,T1_PERT!$E$10)</f>
        <v>1.39108787504112</v>
      </c>
      <c r="L564" s="23" t="n">
        <f aca="false">F564+G564+I564+K564</f>
        <v>15.698523560675</v>
      </c>
      <c r="M564" s="23" t="n">
        <f aca="false">F564+H564+J564+K564</f>
        <v>15.0457725913543</v>
      </c>
      <c r="N564" s="23" t="n">
        <f aca="false">MAX(L564,M564)</f>
        <v>15.698523560675</v>
      </c>
    </row>
    <row r="565" customFormat="false" ht="15" hidden="false" customHeight="false" outlineLevel="0" collapsed="false">
      <c r="A565" s="5" t="n">
        <v>546</v>
      </c>
      <c r="B565" s="25" t="n">
        <f aca="true">NORMSINV(RAND())</f>
        <v>-0.0433483038058764</v>
      </c>
      <c r="C565" s="25" t="n">
        <f aca="true">$C$4*B565+SQRT(1-$C$4^2)*NORMSINV(RAND())</f>
        <v>0.841375496830952</v>
      </c>
      <c r="D565" s="25" t="n">
        <f aca="false">NORMSDIST(B565)</f>
        <v>0.482711943258109</v>
      </c>
      <c r="E565" s="25" t="n">
        <f aca="false">NORMSDIST(C565)</f>
        <v>0.799931195955811</v>
      </c>
      <c r="F565" s="23" t="n">
        <f aca="true">BETAINV(RAND(),T1_PERT!$F$5,T1_PERT!$G$5,T1_PERT!$C$5,T1_PERT!$E$5)</f>
        <v>4.18213867870201</v>
      </c>
      <c r="G565" s="23" t="n">
        <f aca="false">BETAINV(D565,T1_PERT!$F$6,T1_PERT!$G$6,T1_PERT!$C$6,T1_PERT!$E$6)</f>
        <v>5.20152864204607</v>
      </c>
      <c r="H565" s="23" t="n">
        <f aca="true">BETAINV(RAND(),T1_PERT!$F$7,T1_PERT!$G$7,T1_PERT!$C$7,T1_PERT!$E$7)</f>
        <v>3.60080349850438</v>
      </c>
      <c r="I565" s="23" t="n">
        <f aca="false">BETAINV(E565,T1_PERT!$F$8,T1_PERT!$G$8,T1_PERT!$C$8,T1_PERT!$E$8)</f>
        <v>5.96055752886563</v>
      </c>
      <c r="J565" s="23" t="n">
        <f aca="true">BETAINV(RAND(),T1_PERT!$F$9,T1_PERT!$G$9,T1_PERT!$C$9,T1_PERT!$E$9)</f>
        <v>3.22944956614563</v>
      </c>
      <c r="K565" s="23" t="n">
        <f aca="true">BETAINV(RAND(),T1_PERT!$F$10,T1_PERT!$G$10,T1_PERT!$C$10,T1_PERT!$E$10)</f>
        <v>2.25399851986234</v>
      </c>
      <c r="L565" s="23" t="n">
        <f aca="false">F565+G565+I565+K565</f>
        <v>17.598223369476</v>
      </c>
      <c r="M565" s="23" t="n">
        <f aca="false">F565+H565+J565+K565</f>
        <v>13.2663902632144</v>
      </c>
      <c r="N565" s="23" t="n">
        <f aca="false">MAX(L565,M565)</f>
        <v>17.598223369476</v>
      </c>
    </row>
    <row r="566" customFormat="false" ht="15" hidden="false" customHeight="false" outlineLevel="0" collapsed="false">
      <c r="A566" s="5" t="n">
        <v>547</v>
      </c>
      <c r="B566" s="25" t="n">
        <f aca="true">NORMSINV(RAND())</f>
        <v>1.3361664587222</v>
      </c>
      <c r="C566" s="25" t="n">
        <f aca="true">$C$4*B566+SQRT(1-$C$4^2)*NORMSINV(RAND())</f>
        <v>1.3769639989166</v>
      </c>
      <c r="D566" s="25" t="n">
        <f aca="false">NORMSDIST(B566)</f>
        <v>0.909252564236131</v>
      </c>
      <c r="E566" s="25" t="n">
        <f aca="false">NORMSDIST(C566)</f>
        <v>0.915738310669367</v>
      </c>
      <c r="F566" s="23" t="n">
        <f aca="true">BETAINV(RAND(),T1_PERT!$F$5,T1_PERT!$G$5,T1_PERT!$C$5,T1_PERT!$E$5)</f>
        <v>3.53398074092295</v>
      </c>
      <c r="G566" s="23" t="n">
        <f aca="false">BETAINV(D566,T1_PERT!$F$6,T1_PERT!$G$6,T1_PERT!$C$6,T1_PERT!$E$6)</f>
        <v>6.93119172153902</v>
      </c>
      <c r="H566" s="23" t="n">
        <f aca="true">BETAINV(RAND(),T1_PERT!$F$7,T1_PERT!$G$7,T1_PERT!$C$7,T1_PERT!$E$7)</f>
        <v>7.1571479350942</v>
      </c>
      <c r="I566" s="23" t="n">
        <f aca="false">BETAINV(E566,T1_PERT!$F$8,T1_PERT!$G$8,T1_PERT!$C$8,T1_PERT!$E$8)</f>
        <v>6.4146259398606</v>
      </c>
      <c r="J566" s="23" t="n">
        <f aca="true">BETAINV(RAND(),T1_PERT!$F$9,T1_PERT!$G$9,T1_PERT!$C$9,T1_PERT!$E$9)</f>
        <v>5.0303839093771</v>
      </c>
      <c r="K566" s="23" t="n">
        <f aca="true">BETAINV(RAND(),T1_PERT!$F$10,T1_PERT!$G$10,T1_PERT!$C$10,T1_PERT!$E$10)</f>
        <v>2.36825193412996</v>
      </c>
      <c r="L566" s="23" t="n">
        <f aca="false">F566+G566+I566+K566</f>
        <v>19.2480503364525</v>
      </c>
      <c r="M566" s="23" t="n">
        <f aca="false">F566+H566+J566+K566</f>
        <v>18.0897645195242</v>
      </c>
      <c r="N566" s="23" t="n">
        <f aca="false">MAX(L566,M566)</f>
        <v>19.2480503364525</v>
      </c>
    </row>
    <row r="567" customFormat="false" ht="15" hidden="false" customHeight="false" outlineLevel="0" collapsed="false">
      <c r="A567" s="5" t="n">
        <v>548</v>
      </c>
      <c r="B567" s="25" t="n">
        <f aca="true">NORMSINV(RAND())</f>
        <v>0.447318134539676</v>
      </c>
      <c r="C567" s="25" t="n">
        <f aca="true">$C$4*B567+SQRT(1-$C$4^2)*NORMSINV(RAND())</f>
        <v>1.37004524004769</v>
      </c>
      <c r="D567" s="25" t="n">
        <f aca="false">NORMSDIST(B567)</f>
        <v>0.67267731239188</v>
      </c>
      <c r="E567" s="25" t="n">
        <f aca="false">NORMSDIST(C567)</f>
        <v>0.914663610012088</v>
      </c>
      <c r="F567" s="23" t="n">
        <f aca="true">BETAINV(RAND(),T1_PERT!$F$5,T1_PERT!$G$5,T1_PERT!$C$5,T1_PERT!$E$5)</f>
        <v>4.07208414300077</v>
      </c>
      <c r="G567" s="23" t="n">
        <f aca="false">BETAINV(D567,T1_PERT!$F$6,T1_PERT!$G$6,T1_PERT!$C$6,T1_PERT!$E$6)</f>
        <v>5.82053838825973</v>
      </c>
      <c r="H567" s="23" t="n">
        <f aca="true">BETAINV(RAND(),T1_PERT!$F$7,T1_PERT!$G$7,T1_PERT!$C$7,T1_PERT!$E$7)</f>
        <v>3.74846433335696</v>
      </c>
      <c r="I567" s="23" t="n">
        <f aca="false">BETAINV(E567,T1_PERT!$F$8,T1_PERT!$G$8,T1_PERT!$C$8,T1_PERT!$E$8)</f>
        <v>6.40893103649113</v>
      </c>
      <c r="J567" s="23" t="n">
        <f aca="true">BETAINV(RAND(),T1_PERT!$F$9,T1_PERT!$G$9,T1_PERT!$C$9,T1_PERT!$E$9)</f>
        <v>4.12689542084785</v>
      </c>
      <c r="K567" s="23" t="n">
        <f aca="true">BETAINV(RAND(),T1_PERT!$F$10,T1_PERT!$G$10,T1_PERT!$C$10,T1_PERT!$E$10)</f>
        <v>2.1042312878767</v>
      </c>
      <c r="L567" s="23" t="n">
        <f aca="false">F567+G567+I567+K567</f>
        <v>18.4057848556283</v>
      </c>
      <c r="M567" s="23" t="n">
        <f aca="false">F567+H567+J567+K567</f>
        <v>14.0516751850823</v>
      </c>
      <c r="N567" s="23" t="n">
        <f aca="false">MAX(L567,M567)</f>
        <v>18.4057848556283</v>
      </c>
    </row>
    <row r="568" customFormat="false" ht="15" hidden="false" customHeight="false" outlineLevel="0" collapsed="false">
      <c r="A568" s="5" t="n">
        <v>549</v>
      </c>
      <c r="B568" s="25" t="n">
        <f aca="true">NORMSINV(RAND())</f>
        <v>0.527029661704917</v>
      </c>
      <c r="C568" s="25" t="n">
        <f aca="true">$C$4*B568+SQRT(1-$C$4^2)*NORMSINV(RAND())</f>
        <v>0.0726657807005262</v>
      </c>
      <c r="D568" s="25" t="n">
        <f aca="false">NORMSDIST(B568)</f>
        <v>0.700913504753483</v>
      </c>
      <c r="E568" s="25" t="n">
        <f aca="false">NORMSDIST(C568)</f>
        <v>0.528963960210784</v>
      </c>
      <c r="F568" s="23" t="n">
        <f aca="true">BETAINV(RAND(),T1_PERT!$F$5,T1_PERT!$G$5,T1_PERT!$C$5,T1_PERT!$E$5)</f>
        <v>4.3624295895633</v>
      </c>
      <c r="G568" s="23" t="n">
        <f aca="false">BETAINV(D568,T1_PERT!$F$6,T1_PERT!$G$6,T1_PERT!$C$6,T1_PERT!$E$6)</f>
        <v>5.92284937744038</v>
      </c>
      <c r="H568" s="23" t="n">
        <f aca="true">BETAINV(RAND(),T1_PERT!$F$7,T1_PERT!$G$7,T1_PERT!$C$7,T1_PERT!$E$7)</f>
        <v>6.55023064924983</v>
      </c>
      <c r="I568" s="23" t="n">
        <f aca="false">BETAINV(E568,T1_PERT!$F$8,T1_PERT!$G$8,T1_PERT!$C$8,T1_PERT!$E$8)</f>
        <v>5.31289579156132</v>
      </c>
      <c r="J568" s="23" t="n">
        <f aca="true">BETAINV(RAND(),T1_PERT!$F$9,T1_PERT!$G$9,T1_PERT!$C$9,T1_PERT!$E$9)</f>
        <v>3.45841677744831</v>
      </c>
      <c r="K568" s="23" t="n">
        <f aca="true">BETAINV(RAND(),T1_PERT!$F$10,T1_PERT!$G$10,T1_PERT!$C$10,T1_PERT!$E$10)</f>
        <v>1.74626740732563</v>
      </c>
      <c r="L568" s="23" t="n">
        <f aca="false">F568+G568+I568+K568</f>
        <v>17.3444421658906</v>
      </c>
      <c r="M568" s="23" t="n">
        <f aca="false">F568+H568+J568+K568</f>
        <v>16.1173444235871</v>
      </c>
      <c r="N568" s="23" t="n">
        <f aca="false">MAX(L568,M568)</f>
        <v>17.3444421658906</v>
      </c>
    </row>
    <row r="569" customFormat="false" ht="15" hidden="false" customHeight="false" outlineLevel="0" collapsed="false">
      <c r="A569" s="5" t="n">
        <v>550</v>
      </c>
      <c r="B569" s="25" t="n">
        <f aca="true">NORMSINV(RAND())</f>
        <v>1.25466880082118</v>
      </c>
      <c r="C569" s="25" t="n">
        <f aca="true">$C$4*B569+SQRT(1-$C$4^2)*NORMSINV(RAND())</f>
        <v>1.42610058469247</v>
      </c>
      <c r="D569" s="25" t="n">
        <f aca="false">NORMSDIST(B569)</f>
        <v>0.895200491950752</v>
      </c>
      <c r="E569" s="25" t="n">
        <f aca="false">NORMSDIST(C569)</f>
        <v>0.923080344976682</v>
      </c>
      <c r="F569" s="23" t="n">
        <f aca="true">BETAINV(RAND(),T1_PERT!$F$5,T1_PERT!$G$5,T1_PERT!$C$5,T1_PERT!$E$5)</f>
        <v>5.3540044618524</v>
      </c>
      <c r="G569" s="23" t="n">
        <f aca="false">BETAINV(D569,T1_PERT!$F$6,T1_PERT!$G$6,T1_PERT!$C$6,T1_PERT!$E$6)</f>
        <v>6.83474361212465</v>
      </c>
      <c r="H569" s="23" t="n">
        <f aca="true">BETAINV(RAND(),T1_PERT!$F$7,T1_PERT!$G$7,T1_PERT!$C$7,T1_PERT!$E$7)</f>
        <v>5.08080019271849</v>
      </c>
      <c r="I569" s="23" t="n">
        <f aca="false">BETAINV(E569,T1_PERT!$F$8,T1_PERT!$G$8,T1_PERT!$C$8,T1_PERT!$E$8)</f>
        <v>6.45488453690838</v>
      </c>
      <c r="J569" s="23" t="n">
        <f aca="true">BETAINV(RAND(),T1_PERT!$F$9,T1_PERT!$G$9,T1_PERT!$C$9,T1_PERT!$E$9)</f>
        <v>3.86278344656828</v>
      </c>
      <c r="K569" s="23" t="n">
        <f aca="true">BETAINV(RAND(),T1_PERT!$F$10,T1_PERT!$G$10,T1_PERT!$C$10,T1_PERT!$E$10)</f>
        <v>2.26086357505184</v>
      </c>
      <c r="L569" s="23" t="n">
        <f aca="false">F569+G569+I569+K569</f>
        <v>20.9044961859373</v>
      </c>
      <c r="M569" s="23" t="n">
        <f aca="false">F569+H569+J569+K569</f>
        <v>16.558451676191</v>
      </c>
      <c r="N569" s="23" t="n">
        <f aca="false">MAX(L569,M569)</f>
        <v>20.9044961859373</v>
      </c>
    </row>
    <row r="570" customFormat="false" ht="15" hidden="false" customHeight="false" outlineLevel="0" collapsed="false">
      <c r="A570" s="5" t="n">
        <v>551</v>
      </c>
      <c r="B570" s="25" t="n">
        <f aca="true">NORMSINV(RAND())</f>
        <v>-0.253720002067583</v>
      </c>
      <c r="C570" s="25" t="n">
        <f aca="true">$C$4*B570+SQRT(1-$C$4^2)*NORMSINV(RAND())</f>
        <v>-1.06011574807384</v>
      </c>
      <c r="D570" s="25" t="n">
        <f aca="false">NORMSDIST(B570)</f>
        <v>0.399855940090279</v>
      </c>
      <c r="E570" s="25" t="n">
        <f aca="false">NORMSDIST(C570)</f>
        <v>0.14454597210729</v>
      </c>
      <c r="F570" s="23" t="n">
        <f aca="true">BETAINV(RAND(),T1_PERT!$F$5,T1_PERT!$G$5,T1_PERT!$C$5,T1_PERT!$E$5)</f>
        <v>4.27913863831752</v>
      </c>
      <c r="G570" s="23" t="n">
        <f aca="false">BETAINV(D570,T1_PERT!$F$6,T1_PERT!$G$6,T1_PERT!$C$6,T1_PERT!$E$6)</f>
        <v>4.94839113828025</v>
      </c>
      <c r="H570" s="23" t="n">
        <f aca="true">BETAINV(RAND(),T1_PERT!$F$7,T1_PERT!$G$7,T1_PERT!$C$7,T1_PERT!$E$7)</f>
        <v>6.4447139777204</v>
      </c>
      <c r="I570" s="23" t="n">
        <f aca="false">BETAINV(E570,T1_PERT!$F$8,T1_PERT!$G$8,T1_PERT!$C$8,T1_PERT!$E$8)</f>
        <v>4.55522513620279</v>
      </c>
      <c r="J570" s="23" t="n">
        <f aca="true">BETAINV(RAND(),T1_PERT!$F$9,T1_PERT!$G$9,T1_PERT!$C$9,T1_PERT!$E$9)</f>
        <v>3.98711069351673</v>
      </c>
      <c r="K570" s="23" t="n">
        <f aca="true">BETAINV(RAND(),T1_PERT!$F$10,T1_PERT!$G$10,T1_PERT!$C$10,T1_PERT!$E$10)</f>
        <v>1.59125932899977</v>
      </c>
      <c r="L570" s="23" t="n">
        <f aca="false">F570+G570+I570+K570</f>
        <v>15.3740142418003</v>
      </c>
      <c r="M570" s="23" t="n">
        <f aca="false">F570+H570+J570+K570</f>
        <v>16.3022226385544</v>
      </c>
      <c r="N570" s="23" t="n">
        <f aca="false">MAX(L570,M570)</f>
        <v>16.3022226385544</v>
      </c>
    </row>
    <row r="571" customFormat="false" ht="15" hidden="false" customHeight="false" outlineLevel="0" collapsed="false">
      <c r="A571" s="5" t="n">
        <v>552</v>
      </c>
      <c r="B571" s="25" t="n">
        <f aca="true">NORMSINV(RAND())</f>
        <v>-1.96764795989914</v>
      </c>
      <c r="C571" s="25" t="n">
        <f aca="true">$C$4*B571+SQRT(1-$C$4^2)*NORMSINV(RAND())</f>
        <v>-1.77250924207936</v>
      </c>
      <c r="D571" s="25" t="n">
        <f aca="false">NORMSDIST(B571)</f>
        <v>0.0245542787025483</v>
      </c>
      <c r="E571" s="25" t="n">
        <f aca="false">NORMSDIST(C571)</f>
        <v>0.0381550312558395</v>
      </c>
      <c r="F571" s="23" t="n">
        <f aca="true">BETAINV(RAND(),T1_PERT!$F$5,T1_PERT!$G$5,T1_PERT!$C$5,T1_PERT!$E$5)</f>
        <v>4.17289838791954</v>
      </c>
      <c r="G571" s="23" t="n">
        <f aca="false">BETAINV(D571,T1_PERT!$F$6,T1_PERT!$G$6,T1_PERT!$C$6,T1_PERT!$E$6)</f>
        <v>3.47192315320865</v>
      </c>
      <c r="H571" s="23" t="n">
        <f aca="true">BETAINV(RAND(),T1_PERT!$F$7,T1_PERT!$G$7,T1_PERT!$C$7,T1_PERT!$E$7)</f>
        <v>4.92921770692065</v>
      </c>
      <c r="I571" s="23" t="n">
        <f aca="false">BETAINV(E571,T1_PERT!$F$8,T1_PERT!$G$8,T1_PERT!$C$8,T1_PERT!$E$8)</f>
        <v>4.26424292048894</v>
      </c>
      <c r="J571" s="23" t="n">
        <f aca="true">BETAINV(RAND(),T1_PERT!$F$9,T1_PERT!$G$9,T1_PERT!$C$9,T1_PERT!$E$9)</f>
        <v>3.51375264559979</v>
      </c>
      <c r="K571" s="23" t="n">
        <f aca="true">BETAINV(RAND(),T1_PERT!$F$10,T1_PERT!$G$10,T1_PERT!$C$10,T1_PERT!$E$10)</f>
        <v>1.3319656612177</v>
      </c>
      <c r="L571" s="23" t="n">
        <f aca="false">F571+G571+I571+K571</f>
        <v>13.2410301228348</v>
      </c>
      <c r="M571" s="23" t="n">
        <f aca="false">F571+H571+J571+K571</f>
        <v>13.9478344016577</v>
      </c>
      <c r="N571" s="23" t="n">
        <f aca="false">MAX(L571,M571)</f>
        <v>13.9478344016577</v>
      </c>
    </row>
    <row r="572" customFormat="false" ht="15" hidden="false" customHeight="false" outlineLevel="0" collapsed="false">
      <c r="A572" s="5" t="n">
        <v>553</v>
      </c>
      <c r="B572" s="25" t="n">
        <f aca="true">NORMSINV(RAND())</f>
        <v>1.47239516287288</v>
      </c>
      <c r="C572" s="25" t="n">
        <f aca="true">$C$4*B572+SQRT(1-$C$4^2)*NORMSINV(RAND())</f>
        <v>0.840767987260799</v>
      </c>
      <c r="D572" s="25" t="n">
        <f aca="false">NORMSDIST(B572)</f>
        <v>0.929542900684689</v>
      </c>
      <c r="E572" s="25" t="n">
        <f aca="false">NORMSDIST(C572)</f>
        <v>0.799761037762527</v>
      </c>
      <c r="F572" s="23" t="n">
        <f aca="true">BETAINV(RAND(),T1_PERT!$F$5,T1_PERT!$G$5,T1_PERT!$C$5,T1_PERT!$E$5)</f>
        <v>3.65814902992776</v>
      </c>
      <c r="G572" s="23" t="n">
        <f aca="false">BETAINV(D572,T1_PERT!$F$6,T1_PERT!$G$6,T1_PERT!$C$6,T1_PERT!$E$6)</f>
        <v>7.08848363678829</v>
      </c>
      <c r="H572" s="23" t="n">
        <f aca="true">BETAINV(RAND(),T1_PERT!$F$7,T1_PERT!$G$7,T1_PERT!$C$7,T1_PERT!$E$7)</f>
        <v>4.47082810872775</v>
      </c>
      <c r="I572" s="23" t="n">
        <f aca="false">BETAINV(E572,T1_PERT!$F$8,T1_PERT!$G$8,T1_PERT!$C$8,T1_PERT!$E$8)</f>
        <v>5.9600338083435</v>
      </c>
      <c r="J572" s="23" t="n">
        <f aca="true">BETAINV(RAND(),T1_PERT!$F$9,T1_PERT!$G$9,T1_PERT!$C$9,T1_PERT!$E$9)</f>
        <v>4.18333403951429</v>
      </c>
      <c r="K572" s="23" t="n">
        <f aca="true">BETAINV(RAND(),T1_PERT!$F$10,T1_PERT!$G$10,T1_PERT!$C$10,T1_PERT!$E$10)</f>
        <v>2.57815334198089</v>
      </c>
      <c r="L572" s="23" t="n">
        <f aca="false">F572+G572+I572+K572</f>
        <v>19.2848198170404</v>
      </c>
      <c r="M572" s="23" t="n">
        <f aca="false">F572+H572+J572+K572</f>
        <v>14.8904645201507</v>
      </c>
      <c r="N572" s="23" t="n">
        <f aca="false">MAX(L572,M572)</f>
        <v>19.2848198170404</v>
      </c>
    </row>
    <row r="573" customFormat="false" ht="15" hidden="false" customHeight="false" outlineLevel="0" collapsed="false">
      <c r="A573" s="5" t="n">
        <v>554</v>
      </c>
      <c r="B573" s="25" t="n">
        <f aca="true">NORMSINV(RAND())</f>
        <v>-0.282946152637089</v>
      </c>
      <c r="C573" s="25" t="n">
        <f aca="true">$C$4*B573+SQRT(1-$C$4^2)*NORMSINV(RAND())</f>
        <v>-1.82945479785691</v>
      </c>
      <c r="D573" s="25" t="n">
        <f aca="false">NORMSDIST(B573)</f>
        <v>0.388609057409189</v>
      </c>
      <c r="E573" s="25" t="n">
        <f aca="false">NORMSDIST(C573)</f>
        <v>0.0336657524857546</v>
      </c>
      <c r="F573" s="23" t="n">
        <f aca="true">BETAINV(RAND(),T1_PERT!$F$5,T1_PERT!$G$5,T1_PERT!$C$5,T1_PERT!$E$5)</f>
        <v>5.2062539861364</v>
      </c>
      <c r="G573" s="23" t="n">
        <f aca="false">BETAINV(D573,T1_PERT!$F$6,T1_PERT!$G$6,T1_PERT!$C$6,T1_PERT!$E$6)</f>
        <v>4.91408008805228</v>
      </c>
      <c r="H573" s="23" t="n">
        <f aca="true">BETAINV(RAND(),T1_PERT!$F$7,T1_PERT!$G$7,T1_PERT!$C$7,T1_PERT!$E$7)</f>
        <v>4.23401545038517</v>
      </c>
      <c r="I573" s="23" t="n">
        <f aca="false">BETAINV(E573,T1_PERT!$F$8,T1_PERT!$G$8,T1_PERT!$C$8,T1_PERT!$E$8)</f>
        <v>4.24711667470858</v>
      </c>
      <c r="J573" s="23" t="n">
        <f aca="true">BETAINV(RAND(),T1_PERT!$F$9,T1_PERT!$G$9,T1_PERT!$C$9,T1_PERT!$E$9)</f>
        <v>5.56719214768877</v>
      </c>
      <c r="K573" s="23" t="n">
        <f aca="true">BETAINV(RAND(),T1_PERT!$F$10,T1_PERT!$G$10,T1_PERT!$C$10,T1_PERT!$E$10)</f>
        <v>2.12818020713317</v>
      </c>
      <c r="L573" s="23" t="n">
        <f aca="false">F573+G573+I573+K573</f>
        <v>16.4956309560304</v>
      </c>
      <c r="M573" s="23" t="n">
        <f aca="false">F573+H573+J573+K573</f>
        <v>17.1356417913435</v>
      </c>
      <c r="N573" s="23" t="n">
        <f aca="false">MAX(L573,M573)</f>
        <v>17.1356417913435</v>
      </c>
    </row>
    <row r="574" customFormat="false" ht="15" hidden="false" customHeight="false" outlineLevel="0" collapsed="false">
      <c r="A574" s="5" t="n">
        <v>555</v>
      </c>
      <c r="B574" s="25" t="n">
        <f aca="true">NORMSINV(RAND())</f>
        <v>1.03582051009457</v>
      </c>
      <c r="C574" s="25" t="n">
        <f aca="true">$C$4*B574+SQRT(1-$C$4^2)*NORMSINV(RAND())</f>
        <v>0.781286131844127</v>
      </c>
      <c r="D574" s="25" t="n">
        <f aca="false">NORMSDIST(B574)</f>
        <v>0.849857056404148</v>
      </c>
      <c r="E574" s="25" t="n">
        <f aca="false">NORMSDIST(C574)</f>
        <v>0.782682887584251</v>
      </c>
      <c r="F574" s="23" t="n">
        <f aca="true">BETAINV(RAND(),T1_PERT!$F$5,T1_PERT!$G$5,T1_PERT!$C$5,T1_PERT!$E$5)</f>
        <v>4.7891597531597</v>
      </c>
      <c r="G574" s="23" t="n">
        <f aca="false">BETAINV(D574,T1_PERT!$F$6,T1_PERT!$G$6,T1_PERT!$C$6,T1_PERT!$E$6)</f>
        <v>6.56834592068951</v>
      </c>
      <c r="H574" s="23" t="n">
        <f aca="true">BETAINV(RAND(),T1_PERT!$F$7,T1_PERT!$G$7,T1_PERT!$C$7,T1_PERT!$E$7)</f>
        <v>5.33738368839689</v>
      </c>
      <c r="I574" s="23" t="n">
        <f aca="false">BETAINV(E574,T1_PERT!$F$8,T1_PERT!$G$8,T1_PERT!$C$8,T1_PERT!$E$8)</f>
        <v>5.90874460084859</v>
      </c>
      <c r="J574" s="23" t="n">
        <f aca="true">BETAINV(RAND(),T1_PERT!$F$9,T1_PERT!$G$9,T1_PERT!$C$9,T1_PERT!$E$9)</f>
        <v>4.58445391230614</v>
      </c>
      <c r="K574" s="23" t="n">
        <f aca="true">BETAINV(RAND(),T1_PERT!$F$10,T1_PERT!$G$10,T1_PERT!$C$10,T1_PERT!$E$10)</f>
        <v>2.37855224127142</v>
      </c>
      <c r="L574" s="23" t="n">
        <f aca="false">F574+G574+I574+K574</f>
        <v>19.6448025159692</v>
      </c>
      <c r="M574" s="23" t="n">
        <f aca="false">F574+H574+J574+K574</f>
        <v>17.0895495951342</v>
      </c>
      <c r="N574" s="23" t="n">
        <f aca="false">MAX(L574,M574)</f>
        <v>19.6448025159692</v>
      </c>
    </row>
    <row r="575" customFormat="false" ht="15" hidden="false" customHeight="false" outlineLevel="0" collapsed="false">
      <c r="A575" s="5" t="n">
        <v>556</v>
      </c>
      <c r="B575" s="25" t="n">
        <f aca="true">NORMSINV(RAND())</f>
        <v>-0.757483217568426</v>
      </c>
      <c r="C575" s="25" t="n">
        <f aca="true">$C$4*B575+SQRT(1-$C$4^2)*NORMSINV(RAND())</f>
        <v>-0.502101376768654</v>
      </c>
      <c r="D575" s="25" t="n">
        <f aca="false">NORMSDIST(B575)</f>
        <v>0.224380208305376</v>
      </c>
      <c r="E575" s="25" t="n">
        <f aca="false">NORMSDIST(C575)</f>
        <v>0.307798105896382</v>
      </c>
      <c r="F575" s="23" t="n">
        <f aca="true">BETAINV(RAND(),T1_PERT!$F$5,T1_PERT!$G$5,T1_PERT!$C$5,T1_PERT!$E$5)</f>
        <v>4.66592966691556</v>
      </c>
      <c r="G575" s="23" t="n">
        <f aca="false">BETAINV(D575,T1_PERT!$F$6,T1_PERT!$G$6,T1_PERT!$C$6,T1_PERT!$E$6)</f>
        <v>4.3939236305658</v>
      </c>
      <c r="H575" s="23" t="n">
        <f aca="true">BETAINV(RAND(),T1_PERT!$F$7,T1_PERT!$G$7,T1_PERT!$C$7,T1_PERT!$E$7)</f>
        <v>4.01327086163018</v>
      </c>
      <c r="I575" s="23" t="n">
        <f aca="false">BETAINV(E575,T1_PERT!$F$8,T1_PERT!$G$8,T1_PERT!$C$8,T1_PERT!$E$8)</f>
        <v>4.88704768046129</v>
      </c>
      <c r="J575" s="23" t="n">
        <f aca="true">BETAINV(RAND(),T1_PERT!$F$9,T1_PERT!$G$9,T1_PERT!$C$9,T1_PERT!$E$9)</f>
        <v>4.80633307000652</v>
      </c>
      <c r="K575" s="23" t="n">
        <f aca="true">BETAINV(RAND(),T1_PERT!$F$10,T1_PERT!$G$10,T1_PERT!$C$10,T1_PERT!$E$10)</f>
        <v>2.13427289377245</v>
      </c>
      <c r="L575" s="23" t="n">
        <f aca="false">F575+G575+I575+K575</f>
        <v>16.0811738717151</v>
      </c>
      <c r="M575" s="23" t="n">
        <f aca="false">F575+H575+J575+K575</f>
        <v>15.6198064923247</v>
      </c>
      <c r="N575" s="23" t="n">
        <f aca="false">MAX(L575,M575)</f>
        <v>16.0811738717151</v>
      </c>
    </row>
    <row r="576" customFormat="false" ht="15" hidden="false" customHeight="false" outlineLevel="0" collapsed="false">
      <c r="A576" s="5" t="n">
        <v>557</v>
      </c>
      <c r="B576" s="25" t="n">
        <f aca="true">NORMSINV(RAND())</f>
        <v>0.397053166342248</v>
      </c>
      <c r="C576" s="25" t="n">
        <f aca="true">$C$4*B576+SQRT(1-$C$4^2)*NORMSINV(RAND())</f>
        <v>2.57876729232624</v>
      </c>
      <c r="D576" s="25" t="n">
        <f aca="false">NORMSDIST(B576)</f>
        <v>0.654335872487445</v>
      </c>
      <c r="E576" s="25" t="n">
        <f aca="false">NORMSDIST(C576)</f>
        <v>0.995042322157834</v>
      </c>
      <c r="F576" s="23" t="n">
        <f aca="true">BETAINV(RAND(),T1_PERT!$F$5,T1_PERT!$G$5,T1_PERT!$C$5,T1_PERT!$E$5)</f>
        <v>4.5095137139357</v>
      </c>
      <c r="G576" s="23" t="n">
        <f aca="false">BETAINV(D576,T1_PERT!$F$6,T1_PERT!$G$6,T1_PERT!$C$6,T1_PERT!$E$6)</f>
        <v>5.75610390514015</v>
      </c>
      <c r="H576" s="23" t="n">
        <f aca="true">BETAINV(RAND(),T1_PERT!$F$7,T1_PERT!$G$7,T1_PERT!$C$7,T1_PERT!$E$7)</f>
        <v>3.68114824501858</v>
      </c>
      <c r="I576" s="23" t="n">
        <f aca="false">BETAINV(E576,T1_PERT!$F$8,T1_PERT!$G$8,T1_PERT!$C$8,T1_PERT!$E$8)</f>
        <v>7.26125387726159</v>
      </c>
      <c r="J576" s="23" t="n">
        <f aca="true">BETAINV(RAND(),T1_PERT!$F$9,T1_PERT!$G$9,T1_PERT!$C$9,T1_PERT!$E$9)</f>
        <v>4.18745168534456</v>
      </c>
      <c r="K576" s="23" t="n">
        <f aca="true">BETAINV(RAND(),T1_PERT!$F$10,T1_PERT!$G$10,T1_PERT!$C$10,T1_PERT!$E$10)</f>
        <v>2.38227979898682</v>
      </c>
      <c r="L576" s="23" t="n">
        <f aca="false">F576+G576+I576+K576</f>
        <v>19.9091512953243</v>
      </c>
      <c r="M576" s="23" t="n">
        <f aca="false">F576+H576+J576+K576</f>
        <v>14.7603934432857</v>
      </c>
      <c r="N576" s="23" t="n">
        <f aca="false">MAX(L576,M576)</f>
        <v>19.9091512953243</v>
      </c>
    </row>
    <row r="577" customFormat="false" ht="15" hidden="false" customHeight="false" outlineLevel="0" collapsed="false">
      <c r="A577" s="5" t="n">
        <v>558</v>
      </c>
      <c r="B577" s="25" t="n">
        <f aca="true">NORMSINV(RAND())</f>
        <v>-0.887121182083267</v>
      </c>
      <c r="C577" s="25" t="n">
        <f aca="true">$C$4*B577+SQRT(1-$C$4^2)*NORMSINV(RAND())</f>
        <v>-0.616955632852908</v>
      </c>
      <c r="D577" s="25" t="n">
        <f aca="false">NORMSDIST(B577)</f>
        <v>0.187506830507185</v>
      </c>
      <c r="E577" s="25" t="n">
        <f aca="false">NORMSDIST(C577)</f>
        <v>0.268631995138965</v>
      </c>
      <c r="F577" s="23" t="n">
        <f aca="true">BETAINV(RAND(),T1_PERT!$F$5,T1_PERT!$G$5,T1_PERT!$C$5,T1_PERT!$E$5)</f>
        <v>4.35049203931609</v>
      </c>
      <c r="G577" s="23" t="n">
        <f aca="false">BETAINV(D577,T1_PERT!$F$6,T1_PERT!$G$6,T1_PERT!$C$6,T1_PERT!$E$6)</f>
        <v>4.26577814754966</v>
      </c>
      <c r="H577" s="23" t="n">
        <f aca="true">BETAINV(RAND(),T1_PERT!$F$7,T1_PERT!$G$7,T1_PERT!$C$7,T1_PERT!$E$7)</f>
        <v>4.45031292308323</v>
      </c>
      <c r="I577" s="23" t="n">
        <f aca="false">BETAINV(E577,T1_PERT!$F$8,T1_PERT!$G$8,T1_PERT!$C$8,T1_PERT!$E$8)</f>
        <v>4.81152655309047</v>
      </c>
      <c r="J577" s="23" t="n">
        <f aca="true">BETAINV(RAND(),T1_PERT!$F$9,T1_PERT!$G$9,T1_PERT!$C$9,T1_PERT!$E$9)</f>
        <v>4.22943429381744</v>
      </c>
      <c r="K577" s="23" t="n">
        <f aca="true">BETAINV(RAND(),T1_PERT!$F$10,T1_PERT!$G$10,T1_PERT!$C$10,T1_PERT!$E$10)</f>
        <v>2.20302649679401</v>
      </c>
      <c r="L577" s="23" t="n">
        <f aca="false">F577+G577+I577+K577</f>
        <v>15.6308232367502</v>
      </c>
      <c r="M577" s="23" t="n">
        <f aca="false">F577+H577+J577+K577</f>
        <v>15.2332657530108</v>
      </c>
      <c r="N577" s="23" t="n">
        <f aca="false">MAX(L577,M577)</f>
        <v>15.6308232367502</v>
      </c>
    </row>
    <row r="578" customFormat="false" ht="15" hidden="false" customHeight="false" outlineLevel="0" collapsed="false">
      <c r="A578" s="5" t="n">
        <v>559</v>
      </c>
      <c r="B578" s="25" t="n">
        <f aca="true">NORMSINV(RAND())</f>
        <v>1.43230326303823</v>
      </c>
      <c r="C578" s="25" t="n">
        <f aca="true">$C$4*B578+SQRT(1-$C$4^2)*NORMSINV(RAND())</f>
        <v>0.604128945090892</v>
      </c>
      <c r="D578" s="25" t="n">
        <f aca="false">NORMSDIST(B578)</f>
        <v>0.923971475170294</v>
      </c>
      <c r="E578" s="25" t="n">
        <f aca="false">NORMSDIST(C578)</f>
        <v>0.727121041579961</v>
      </c>
      <c r="F578" s="23" t="n">
        <f aca="true">BETAINV(RAND(),T1_PERT!$F$5,T1_PERT!$G$5,T1_PERT!$C$5,T1_PERT!$E$5)</f>
        <v>3.87954724960562</v>
      </c>
      <c r="G578" s="23" t="n">
        <f aca="false">BETAINV(D578,T1_PERT!$F$6,T1_PERT!$G$6,T1_PERT!$C$6,T1_PERT!$E$6)</f>
        <v>7.04273201709567</v>
      </c>
      <c r="H578" s="23" t="n">
        <f aca="true">BETAINV(RAND(),T1_PERT!$F$7,T1_PERT!$G$7,T1_PERT!$C$7,T1_PERT!$E$7)</f>
        <v>4.28699652645968</v>
      </c>
      <c r="I578" s="23" t="n">
        <f aca="false">BETAINV(E578,T1_PERT!$F$8,T1_PERT!$G$8,T1_PERT!$C$8,T1_PERT!$E$8)</f>
        <v>5.75626047001897</v>
      </c>
      <c r="J578" s="23" t="n">
        <f aca="true">BETAINV(RAND(),T1_PERT!$F$9,T1_PERT!$G$9,T1_PERT!$C$9,T1_PERT!$E$9)</f>
        <v>4.93628485066869</v>
      </c>
      <c r="K578" s="23" t="n">
        <f aca="true">BETAINV(RAND(),T1_PERT!$F$10,T1_PERT!$G$10,T1_PERT!$C$10,T1_PERT!$E$10)</f>
        <v>1.64860772283278</v>
      </c>
      <c r="L578" s="23" t="n">
        <f aca="false">F578+G578+I578+K578</f>
        <v>18.327147459553</v>
      </c>
      <c r="M578" s="23" t="n">
        <f aca="false">F578+H578+J578+K578</f>
        <v>14.7514363495668</v>
      </c>
      <c r="N578" s="23" t="n">
        <f aca="false">MAX(L578,M578)</f>
        <v>18.327147459553</v>
      </c>
    </row>
    <row r="579" customFormat="false" ht="15" hidden="false" customHeight="false" outlineLevel="0" collapsed="false">
      <c r="A579" s="5" t="n">
        <v>560</v>
      </c>
      <c r="B579" s="25" t="n">
        <f aca="true">NORMSINV(RAND())</f>
        <v>-0.672661753513827</v>
      </c>
      <c r="C579" s="25" t="n">
        <f aca="true">$C$4*B579+SQRT(1-$C$4^2)*NORMSINV(RAND())</f>
        <v>0.37359277057367</v>
      </c>
      <c r="D579" s="25" t="n">
        <f aca="false">NORMSDIST(B579)</f>
        <v>0.250581252455288</v>
      </c>
      <c r="E579" s="25" t="n">
        <f aca="false">NORMSDIST(C579)</f>
        <v>0.645646343319039</v>
      </c>
      <c r="F579" s="23" t="n">
        <f aca="true">BETAINV(RAND(),T1_PERT!$F$5,T1_PERT!$G$5,T1_PERT!$C$5,T1_PERT!$E$5)</f>
        <v>3.67806342896517</v>
      </c>
      <c r="G579" s="23" t="n">
        <f aca="false">BETAINV(D579,T1_PERT!$F$6,T1_PERT!$G$6,T1_PERT!$C$6,T1_PERT!$E$6)</f>
        <v>4.48124416236522</v>
      </c>
      <c r="H579" s="23" t="n">
        <f aca="true">BETAINV(RAND(),T1_PERT!$F$7,T1_PERT!$G$7,T1_PERT!$C$7,T1_PERT!$E$7)</f>
        <v>3.68975577417171</v>
      </c>
      <c r="I579" s="23" t="n">
        <f aca="false">BETAINV(E579,T1_PERT!$F$8,T1_PERT!$G$8,T1_PERT!$C$8,T1_PERT!$E$8)</f>
        <v>5.56022565889981</v>
      </c>
      <c r="J579" s="23" t="n">
        <f aca="true">BETAINV(RAND(),T1_PERT!$F$9,T1_PERT!$G$9,T1_PERT!$C$9,T1_PERT!$E$9)</f>
        <v>3.8639757727776</v>
      </c>
      <c r="K579" s="23" t="n">
        <f aca="true">BETAINV(RAND(),T1_PERT!$F$10,T1_PERT!$G$10,T1_PERT!$C$10,T1_PERT!$E$10)</f>
        <v>1.71432516873065</v>
      </c>
      <c r="L579" s="23" t="n">
        <f aca="false">F579+G579+I579+K579</f>
        <v>15.4338584189609</v>
      </c>
      <c r="M579" s="23" t="n">
        <f aca="false">F579+H579+J579+K579</f>
        <v>12.9461201446451</v>
      </c>
      <c r="N579" s="23" t="n">
        <f aca="false">MAX(L579,M579)</f>
        <v>15.4338584189609</v>
      </c>
    </row>
    <row r="580" customFormat="false" ht="15" hidden="false" customHeight="false" outlineLevel="0" collapsed="false">
      <c r="A580" s="5" t="n">
        <v>561</v>
      </c>
      <c r="B580" s="25" t="n">
        <f aca="true">NORMSINV(RAND())</f>
        <v>0.285499721280344</v>
      </c>
      <c r="C580" s="25" t="n">
        <f aca="true">$C$4*B580+SQRT(1-$C$4^2)*NORMSINV(RAND())</f>
        <v>-0.941278823897299</v>
      </c>
      <c r="D580" s="25" t="n">
        <f aca="false">NORMSDIST(B580)</f>
        <v>0.612369341046389</v>
      </c>
      <c r="E580" s="25" t="n">
        <f aca="false">NORMSDIST(C580)</f>
        <v>0.173280995861136</v>
      </c>
      <c r="F580" s="23" t="n">
        <f aca="true">BETAINV(RAND(),T1_PERT!$F$5,T1_PERT!$G$5,T1_PERT!$C$5,T1_PERT!$E$5)</f>
        <v>4.01357548781426</v>
      </c>
      <c r="G580" s="23" t="n">
        <f aca="false">BETAINV(D580,T1_PERT!$F$6,T1_PERT!$G$6,T1_PERT!$C$6,T1_PERT!$E$6)</f>
        <v>5.61358875413953</v>
      </c>
      <c r="H580" s="23" t="n">
        <f aca="true">BETAINV(RAND(),T1_PERT!$F$7,T1_PERT!$G$7,T1_PERT!$C$7,T1_PERT!$E$7)</f>
        <v>4.57915764272179</v>
      </c>
      <c r="I580" s="23" t="n">
        <f aca="false">BETAINV(E580,T1_PERT!$F$8,T1_PERT!$G$8,T1_PERT!$C$8,T1_PERT!$E$8)</f>
        <v>4.61830594192216</v>
      </c>
      <c r="J580" s="23" t="n">
        <f aca="true">BETAINV(RAND(),T1_PERT!$F$9,T1_PERT!$G$9,T1_PERT!$C$9,T1_PERT!$E$9)</f>
        <v>3.77620055792911</v>
      </c>
      <c r="K580" s="23" t="n">
        <f aca="true">BETAINV(RAND(),T1_PERT!$F$10,T1_PERT!$G$10,T1_PERT!$C$10,T1_PERT!$E$10)</f>
        <v>1.85023764985536</v>
      </c>
      <c r="L580" s="23" t="n">
        <f aca="false">F580+G580+I580+K580</f>
        <v>16.0957078337313</v>
      </c>
      <c r="M580" s="23" t="n">
        <f aca="false">F580+H580+J580+K580</f>
        <v>14.2191713383205</v>
      </c>
      <c r="N580" s="23" t="n">
        <f aca="false">MAX(L580,M580)</f>
        <v>16.0957078337313</v>
      </c>
    </row>
    <row r="581" customFormat="false" ht="15" hidden="false" customHeight="false" outlineLevel="0" collapsed="false">
      <c r="A581" s="5" t="n">
        <v>562</v>
      </c>
      <c r="B581" s="25" t="n">
        <f aca="true">NORMSINV(RAND())</f>
        <v>-0.0490280293970263</v>
      </c>
      <c r="C581" s="25" t="n">
        <f aca="true">$C$4*B581+SQRT(1-$C$4^2)*NORMSINV(RAND())</f>
        <v>-1.44912028145064</v>
      </c>
      <c r="D581" s="25" t="n">
        <f aca="false">NORMSDIST(B581)</f>
        <v>0.48044847928275</v>
      </c>
      <c r="E581" s="25" t="n">
        <f aca="false">NORMSDIST(C581)</f>
        <v>0.0736519975145679</v>
      </c>
      <c r="F581" s="23" t="n">
        <f aca="true">BETAINV(RAND(),T1_PERT!$F$5,T1_PERT!$G$5,T1_PERT!$C$5,T1_PERT!$E$5)</f>
        <v>5.30157915483596</v>
      </c>
      <c r="G581" s="23" t="n">
        <f aca="false">BETAINV(D581,T1_PERT!$F$6,T1_PERT!$G$6,T1_PERT!$C$6,T1_PERT!$E$6)</f>
        <v>5.19456593701806</v>
      </c>
      <c r="H581" s="23" t="n">
        <f aca="true">BETAINV(RAND(),T1_PERT!$F$7,T1_PERT!$G$7,T1_PERT!$C$7,T1_PERT!$E$7)</f>
        <v>5.71464547699877</v>
      </c>
      <c r="I581" s="23" t="n">
        <f aca="false">BETAINV(E581,T1_PERT!$F$8,T1_PERT!$G$8,T1_PERT!$C$8,T1_PERT!$E$8)</f>
        <v>4.37817549574285</v>
      </c>
      <c r="J581" s="23" t="n">
        <f aca="true">BETAINV(RAND(),T1_PERT!$F$9,T1_PERT!$G$9,T1_PERT!$C$9,T1_PERT!$E$9)</f>
        <v>3.54305393743267</v>
      </c>
      <c r="K581" s="23" t="n">
        <f aca="true">BETAINV(RAND(),T1_PERT!$F$10,T1_PERT!$G$10,T1_PERT!$C$10,T1_PERT!$E$10)</f>
        <v>1.93661015017132</v>
      </c>
      <c r="L581" s="23" t="n">
        <f aca="false">F581+G581+I581+K581</f>
        <v>16.8109307377682</v>
      </c>
      <c r="M581" s="23" t="n">
        <f aca="false">F581+H581+J581+K581</f>
        <v>16.4958887194387</v>
      </c>
      <c r="N581" s="23" t="n">
        <f aca="false">MAX(L581,M581)</f>
        <v>16.8109307377682</v>
      </c>
    </row>
    <row r="582" customFormat="false" ht="15" hidden="false" customHeight="false" outlineLevel="0" collapsed="false">
      <c r="A582" s="5" t="n">
        <v>563</v>
      </c>
      <c r="B582" s="25" t="n">
        <f aca="true">NORMSINV(RAND())</f>
        <v>1.65183359072861</v>
      </c>
      <c r="C582" s="25" t="n">
        <f aca="true">$C$4*B582+SQRT(1-$C$4^2)*NORMSINV(RAND())</f>
        <v>0.856599477582216</v>
      </c>
      <c r="D582" s="25" t="n">
        <f aca="false">NORMSDIST(B582)</f>
        <v>0.950715760513156</v>
      </c>
      <c r="E582" s="25" t="n">
        <f aca="false">NORMSDIST(C582)</f>
        <v>0.804166862729111</v>
      </c>
      <c r="F582" s="23" t="n">
        <f aca="true">BETAINV(RAND(),T1_PERT!$F$5,T1_PERT!$G$5,T1_PERT!$C$5,T1_PERT!$E$5)</f>
        <v>4.54026333569036</v>
      </c>
      <c r="G582" s="23" t="n">
        <f aca="false">BETAINV(D582,T1_PERT!$F$6,T1_PERT!$G$6,T1_PERT!$C$6,T1_PERT!$E$6)</f>
        <v>7.2872645898704</v>
      </c>
      <c r="H582" s="23" t="n">
        <f aca="true">BETAINV(RAND(),T1_PERT!$F$7,T1_PERT!$G$7,T1_PERT!$C$7,T1_PERT!$E$7)</f>
        <v>5.64126840409603</v>
      </c>
      <c r="I582" s="23" t="n">
        <f aca="false">BETAINV(E582,T1_PERT!$F$8,T1_PERT!$G$8,T1_PERT!$C$8,T1_PERT!$E$8)</f>
        <v>5.97368029404417</v>
      </c>
      <c r="J582" s="23" t="n">
        <f aca="true">BETAINV(RAND(),T1_PERT!$F$9,T1_PERT!$G$9,T1_PERT!$C$9,T1_PERT!$E$9)</f>
        <v>4.57297329827028</v>
      </c>
      <c r="K582" s="23" t="n">
        <f aca="true">BETAINV(RAND(),T1_PERT!$F$10,T1_PERT!$G$10,T1_PERT!$C$10,T1_PERT!$E$10)</f>
        <v>1.97595253658196</v>
      </c>
      <c r="L582" s="23" t="n">
        <f aca="false">F582+G582+I582+K582</f>
        <v>19.7771607561869</v>
      </c>
      <c r="M582" s="23" t="n">
        <f aca="false">F582+H582+J582+K582</f>
        <v>16.7304575746386</v>
      </c>
      <c r="N582" s="23" t="n">
        <f aca="false">MAX(L582,M582)</f>
        <v>19.7771607561869</v>
      </c>
    </row>
    <row r="583" customFormat="false" ht="15" hidden="false" customHeight="false" outlineLevel="0" collapsed="false">
      <c r="A583" s="5" t="n">
        <v>564</v>
      </c>
      <c r="B583" s="25" t="n">
        <f aca="true">NORMSINV(RAND())</f>
        <v>0.129799347882995</v>
      </c>
      <c r="C583" s="25" t="n">
        <f aca="true">$C$4*B583+SQRT(1-$C$4^2)*NORMSINV(RAND())</f>
        <v>1.44912315062466</v>
      </c>
      <c r="D583" s="25" t="n">
        <f aca="false">NORMSDIST(B583)</f>
        <v>0.551637410567697</v>
      </c>
      <c r="E583" s="25" t="n">
        <f aca="false">NORMSDIST(C583)</f>
        <v>0.92634840304563</v>
      </c>
      <c r="F583" s="23" t="n">
        <f aca="true">BETAINV(RAND(),T1_PERT!$F$5,T1_PERT!$G$5,T1_PERT!$C$5,T1_PERT!$E$5)</f>
        <v>3.88885498726261</v>
      </c>
      <c r="G583" s="23" t="n">
        <f aca="false">BETAINV(D583,T1_PERT!$F$6,T1_PERT!$G$6,T1_PERT!$C$6,T1_PERT!$E$6)</f>
        <v>5.41657250213361</v>
      </c>
      <c r="H583" s="23" t="n">
        <f aca="true">BETAINV(RAND(),T1_PERT!$F$7,T1_PERT!$G$7,T1_PERT!$C$7,T1_PERT!$E$7)</f>
        <v>3.89564965727641</v>
      </c>
      <c r="I583" s="23" t="n">
        <f aca="false">BETAINV(E583,T1_PERT!$F$8,T1_PERT!$G$8,T1_PERT!$C$8,T1_PERT!$E$8)</f>
        <v>6.47363070099041</v>
      </c>
      <c r="J583" s="23" t="n">
        <f aca="true">BETAINV(RAND(),T1_PERT!$F$9,T1_PERT!$G$9,T1_PERT!$C$9,T1_PERT!$E$9)</f>
        <v>4.56408980136677</v>
      </c>
      <c r="K583" s="23" t="n">
        <f aca="true">BETAINV(RAND(),T1_PERT!$F$10,T1_PERT!$G$10,T1_PERT!$C$10,T1_PERT!$E$10)</f>
        <v>1.78680124906086</v>
      </c>
      <c r="L583" s="23" t="n">
        <f aca="false">F583+G583+I583+K583</f>
        <v>17.5658594394475</v>
      </c>
      <c r="M583" s="23" t="n">
        <f aca="false">F583+H583+J583+K583</f>
        <v>14.1353956949667</v>
      </c>
      <c r="N583" s="23" t="n">
        <f aca="false">MAX(L583,M583)</f>
        <v>17.5658594394475</v>
      </c>
    </row>
    <row r="584" customFormat="false" ht="15" hidden="false" customHeight="false" outlineLevel="0" collapsed="false">
      <c r="A584" s="5" t="n">
        <v>565</v>
      </c>
      <c r="B584" s="25" t="n">
        <f aca="true">NORMSINV(RAND())</f>
        <v>0.866673888331437</v>
      </c>
      <c r="C584" s="25" t="n">
        <f aca="true">$C$4*B584+SQRT(1-$C$4^2)*NORMSINV(RAND())</f>
        <v>1.03120209633808</v>
      </c>
      <c r="D584" s="25" t="n">
        <f aca="false">NORMSDIST(B584)</f>
        <v>0.806939641851403</v>
      </c>
      <c r="E584" s="25" t="n">
        <f aca="false">NORMSDIST(C584)</f>
        <v>0.848776971099493</v>
      </c>
      <c r="F584" s="23" t="n">
        <f aca="true">BETAINV(RAND(),T1_PERT!$F$5,T1_PERT!$G$5,T1_PERT!$C$5,T1_PERT!$E$5)</f>
        <v>4.49652757393546</v>
      </c>
      <c r="G584" s="23" t="n">
        <f aca="false">BETAINV(D584,T1_PERT!$F$6,T1_PERT!$G$6,T1_PERT!$C$6,T1_PERT!$E$6)</f>
        <v>6.35659419084104</v>
      </c>
      <c r="H584" s="23" t="n">
        <f aca="true">BETAINV(RAND(),T1_PERT!$F$7,T1_PERT!$G$7,T1_PERT!$C$7,T1_PERT!$E$7)</f>
        <v>3.3865741810677</v>
      </c>
      <c r="I584" s="23" t="n">
        <f aca="false">BETAINV(E584,T1_PERT!$F$8,T1_PERT!$G$8,T1_PERT!$C$8,T1_PERT!$E$8)</f>
        <v>6.12372609730917</v>
      </c>
      <c r="J584" s="23" t="n">
        <f aca="true">BETAINV(RAND(),T1_PERT!$F$9,T1_PERT!$G$9,T1_PERT!$C$9,T1_PERT!$E$9)</f>
        <v>4.5640661432999</v>
      </c>
      <c r="K584" s="23" t="n">
        <f aca="true">BETAINV(RAND(),T1_PERT!$F$10,T1_PERT!$G$10,T1_PERT!$C$10,T1_PERT!$E$10)</f>
        <v>2.50281869056492</v>
      </c>
      <c r="L584" s="23" t="n">
        <f aca="false">F584+G584+I584+K584</f>
        <v>19.4796665526506</v>
      </c>
      <c r="M584" s="23" t="n">
        <f aca="false">F584+H584+J584+K584</f>
        <v>14.949986588868</v>
      </c>
      <c r="N584" s="23" t="n">
        <f aca="false">MAX(L584,M584)</f>
        <v>19.4796665526506</v>
      </c>
    </row>
    <row r="585" customFormat="false" ht="15" hidden="false" customHeight="false" outlineLevel="0" collapsed="false">
      <c r="A585" s="5" t="n">
        <v>566</v>
      </c>
      <c r="B585" s="25" t="n">
        <f aca="true">NORMSINV(RAND())</f>
        <v>-2.31715797115685</v>
      </c>
      <c r="C585" s="25" t="n">
        <f aca="true">$C$4*B585+SQRT(1-$C$4^2)*NORMSINV(RAND())</f>
        <v>-1.40605327628251</v>
      </c>
      <c r="D585" s="25" t="n">
        <f aca="false">NORMSDIST(B585)</f>
        <v>0.0102475640280111</v>
      </c>
      <c r="E585" s="25" t="n">
        <f aca="false">NORMSDIST(C585)</f>
        <v>0.0798541526271736</v>
      </c>
      <c r="F585" s="23" t="n">
        <f aca="true">BETAINV(RAND(),T1_PERT!$F$5,T1_PERT!$G$5,T1_PERT!$C$5,T1_PERT!$E$5)</f>
        <v>5.46416723843101</v>
      </c>
      <c r="G585" s="23" t="n">
        <f aca="false">BETAINV(D585,T1_PERT!$F$6,T1_PERT!$G$6,T1_PERT!$C$6,T1_PERT!$E$6)</f>
        <v>3.31764262083096</v>
      </c>
      <c r="H585" s="23" t="n">
        <f aca="true">BETAINV(RAND(),T1_PERT!$F$7,T1_PERT!$G$7,T1_PERT!$C$7,T1_PERT!$E$7)</f>
        <v>5.97115810757176</v>
      </c>
      <c r="I585" s="23" t="n">
        <f aca="false">BETAINV(E585,T1_PERT!$F$8,T1_PERT!$G$8,T1_PERT!$C$8,T1_PERT!$E$8)</f>
        <v>4.39557803482417</v>
      </c>
      <c r="J585" s="23" t="n">
        <f aca="true">BETAINV(RAND(),T1_PERT!$F$9,T1_PERT!$G$9,T1_PERT!$C$9,T1_PERT!$E$9)</f>
        <v>4.88580442965291</v>
      </c>
      <c r="K585" s="23" t="n">
        <f aca="true">BETAINV(RAND(),T1_PERT!$F$10,T1_PERT!$G$10,T1_PERT!$C$10,T1_PERT!$E$10)</f>
        <v>2.63039475458394</v>
      </c>
      <c r="L585" s="23" t="n">
        <f aca="false">F585+G585+I585+K585</f>
        <v>15.8077826486701</v>
      </c>
      <c r="M585" s="23" t="n">
        <f aca="false">F585+H585+J585+K585</f>
        <v>18.9515245302396</v>
      </c>
      <c r="N585" s="23" t="n">
        <f aca="false">MAX(L585,M585)</f>
        <v>18.9515245302396</v>
      </c>
    </row>
    <row r="586" customFormat="false" ht="15" hidden="false" customHeight="false" outlineLevel="0" collapsed="false">
      <c r="A586" s="5" t="n">
        <v>567</v>
      </c>
      <c r="B586" s="25" t="n">
        <f aca="true">NORMSINV(RAND())</f>
        <v>-0.0529442170451074</v>
      </c>
      <c r="C586" s="25" t="n">
        <f aca="true">$C$4*B586+SQRT(1-$C$4^2)*NORMSINV(RAND())</f>
        <v>-1.42197268344905</v>
      </c>
      <c r="D586" s="25" t="n">
        <f aca="false">NORMSDIST(B586)</f>
        <v>0.478888176835552</v>
      </c>
      <c r="E586" s="25" t="n">
        <f aca="false">NORMSDIST(C586)</f>
        <v>0.0775170905735512</v>
      </c>
      <c r="F586" s="23" t="n">
        <f aca="true">BETAINV(RAND(),T1_PERT!$F$5,T1_PERT!$G$5,T1_PERT!$C$5,T1_PERT!$E$5)</f>
        <v>4.67728798063286</v>
      </c>
      <c r="G586" s="23" t="n">
        <f aca="false">BETAINV(D586,T1_PERT!$F$6,T1_PERT!$G$6,T1_PERT!$C$6,T1_PERT!$E$6)</f>
        <v>5.18976888549417</v>
      </c>
      <c r="H586" s="23" t="n">
        <f aca="true">BETAINV(RAND(),T1_PERT!$F$7,T1_PERT!$G$7,T1_PERT!$C$7,T1_PERT!$E$7)</f>
        <v>5.9485180124658</v>
      </c>
      <c r="I586" s="23" t="n">
        <f aca="false">BETAINV(E586,T1_PERT!$F$8,T1_PERT!$G$8,T1_PERT!$C$8,T1_PERT!$E$8)</f>
        <v>4.38908255954142</v>
      </c>
      <c r="J586" s="23" t="n">
        <f aca="true">BETAINV(RAND(),T1_PERT!$F$9,T1_PERT!$G$9,T1_PERT!$C$9,T1_PERT!$E$9)</f>
        <v>3.57290210900211</v>
      </c>
      <c r="K586" s="23" t="n">
        <f aca="true">BETAINV(RAND(),T1_PERT!$F$10,T1_PERT!$G$10,T1_PERT!$C$10,T1_PERT!$E$10)</f>
        <v>2.37915878738017</v>
      </c>
      <c r="L586" s="23" t="n">
        <f aca="false">F586+G586+I586+K586</f>
        <v>16.6352982130486</v>
      </c>
      <c r="M586" s="23" t="n">
        <f aca="false">F586+H586+J586+K586</f>
        <v>16.5778668894809</v>
      </c>
      <c r="N586" s="23" t="n">
        <f aca="false">MAX(L586,M586)</f>
        <v>16.6352982130486</v>
      </c>
    </row>
    <row r="587" customFormat="false" ht="15" hidden="false" customHeight="false" outlineLevel="0" collapsed="false">
      <c r="A587" s="5" t="n">
        <v>568</v>
      </c>
      <c r="B587" s="25" t="n">
        <f aca="true">NORMSINV(RAND())</f>
        <v>-1.24013813139685</v>
      </c>
      <c r="C587" s="25" t="n">
        <f aca="true">$C$4*B587+SQRT(1-$C$4^2)*NORMSINV(RAND())</f>
        <v>-2.29448124015595</v>
      </c>
      <c r="D587" s="25" t="n">
        <f aca="false">NORMSDIST(B587)</f>
        <v>0.107462153617361</v>
      </c>
      <c r="E587" s="25" t="n">
        <f aca="false">NORMSDIST(C587)</f>
        <v>0.0108814357107977</v>
      </c>
      <c r="F587" s="23" t="n">
        <f aca="true">BETAINV(RAND(),T1_PERT!$F$5,T1_PERT!$G$5,T1_PERT!$C$5,T1_PERT!$E$5)</f>
        <v>3.0228559002987</v>
      </c>
      <c r="G587" s="23" t="n">
        <f aca="false">BETAINV(D587,T1_PERT!$F$6,T1_PERT!$G$6,T1_PERT!$C$6,T1_PERT!$E$6)</f>
        <v>3.95156342175682</v>
      </c>
      <c r="H587" s="23" t="n">
        <f aca="true">BETAINV(RAND(),T1_PERT!$F$7,T1_PERT!$G$7,T1_PERT!$C$7,T1_PERT!$E$7)</f>
        <v>7.31768287716214</v>
      </c>
      <c r="I587" s="23" t="n">
        <f aca="false">BETAINV(E587,T1_PERT!$F$8,T1_PERT!$G$8,T1_PERT!$C$8,T1_PERT!$E$8)</f>
        <v>4.1365709121553</v>
      </c>
      <c r="J587" s="23" t="n">
        <f aca="true">BETAINV(RAND(),T1_PERT!$F$9,T1_PERT!$G$9,T1_PERT!$C$9,T1_PERT!$E$9)</f>
        <v>4.24955186379421</v>
      </c>
      <c r="K587" s="23" t="n">
        <f aca="true">BETAINV(RAND(),T1_PERT!$F$10,T1_PERT!$G$10,T1_PERT!$C$10,T1_PERT!$E$10)</f>
        <v>2.02314170069281</v>
      </c>
      <c r="L587" s="23" t="n">
        <f aca="false">F587+G587+I587+K587</f>
        <v>13.1341319349036</v>
      </c>
      <c r="M587" s="23" t="n">
        <f aca="false">F587+H587+J587+K587</f>
        <v>16.6132323419479</v>
      </c>
      <c r="N587" s="23" t="n">
        <f aca="false">MAX(L587,M587)</f>
        <v>16.6132323419479</v>
      </c>
    </row>
    <row r="588" customFormat="false" ht="15" hidden="false" customHeight="false" outlineLevel="0" collapsed="false">
      <c r="A588" s="5" t="n">
        <v>569</v>
      </c>
      <c r="B588" s="25" t="n">
        <f aca="true">NORMSINV(RAND())</f>
        <v>-1.8226420810192</v>
      </c>
      <c r="C588" s="25" t="n">
        <f aca="true">$C$4*B588+SQRT(1-$C$4^2)*NORMSINV(RAND())</f>
        <v>-1.58103170248913</v>
      </c>
      <c r="D588" s="25" t="n">
        <f aca="false">NORMSDIST(B588)</f>
        <v>0.0341788088944496</v>
      </c>
      <c r="E588" s="25" t="n">
        <f aca="false">NORMSDIST(C588)</f>
        <v>0.0569353946041903</v>
      </c>
      <c r="F588" s="23" t="n">
        <f aca="true">BETAINV(RAND(),T1_PERT!$F$5,T1_PERT!$G$5,T1_PERT!$C$5,T1_PERT!$E$5)</f>
        <v>4.05730176855993</v>
      </c>
      <c r="G588" s="23" t="n">
        <f aca="false">BETAINV(D588,T1_PERT!$F$6,T1_PERT!$G$6,T1_PERT!$C$6,T1_PERT!$E$6)</f>
        <v>3.54975066164364</v>
      </c>
      <c r="H588" s="23" t="n">
        <f aca="true">BETAINV(RAND(),T1_PERT!$F$7,T1_PERT!$G$7,T1_PERT!$C$7,T1_PERT!$E$7)</f>
        <v>6.06754378833258</v>
      </c>
      <c r="I588" s="23" t="n">
        <f aca="false">BETAINV(E588,T1_PERT!$F$8,T1_PERT!$G$8,T1_PERT!$C$8,T1_PERT!$E$8)</f>
        <v>4.32818723852673</v>
      </c>
      <c r="J588" s="23" t="n">
        <f aca="true">BETAINV(RAND(),T1_PERT!$F$9,T1_PERT!$G$9,T1_PERT!$C$9,T1_PERT!$E$9)</f>
        <v>3.35912054532511</v>
      </c>
      <c r="K588" s="23" t="n">
        <f aca="true">BETAINV(RAND(),T1_PERT!$F$10,T1_PERT!$G$10,T1_PERT!$C$10,T1_PERT!$E$10)</f>
        <v>2.0284282553116</v>
      </c>
      <c r="L588" s="23" t="n">
        <f aca="false">F588+G588+I588+K588</f>
        <v>13.9636679240419</v>
      </c>
      <c r="M588" s="23" t="n">
        <f aca="false">F588+H588+J588+K588</f>
        <v>15.5123943575292</v>
      </c>
      <c r="N588" s="23" t="n">
        <f aca="false">MAX(L588,M588)</f>
        <v>15.5123943575292</v>
      </c>
    </row>
    <row r="589" customFormat="false" ht="15" hidden="false" customHeight="false" outlineLevel="0" collapsed="false">
      <c r="A589" s="5" t="n">
        <v>570</v>
      </c>
      <c r="B589" s="25" t="n">
        <f aca="true">NORMSINV(RAND())</f>
        <v>1.14356466716778</v>
      </c>
      <c r="C589" s="25" t="n">
        <f aca="true">$C$4*B589+SQRT(1-$C$4^2)*NORMSINV(RAND())</f>
        <v>0.280497077209964</v>
      </c>
      <c r="D589" s="25" t="n">
        <f aca="false">NORMSDIST(B589)</f>
        <v>0.873597889097363</v>
      </c>
      <c r="E589" s="25" t="n">
        <f aca="false">NORMSDIST(C589)</f>
        <v>0.610451916224279</v>
      </c>
      <c r="F589" s="23" t="n">
        <f aca="true">BETAINV(RAND(),T1_PERT!$F$5,T1_PERT!$G$5,T1_PERT!$C$5,T1_PERT!$E$5)</f>
        <v>3.87056215294172</v>
      </c>
      <c r="G589" s="23" t="n">
        <f aca="false">BETAINV(D589,T1_PERT!$F$6,T1_PERT!$G$6,T1_PERT!$C$6,T1_PERT!$E$6)</f>
        <v>6.70073737984857</v>
      </c>
      <c r="H589" s="23" t="n">
        <f aca="true">BETAINV(RAND(),T1_PERT!$F$7,T1_PERT!$G$7,T1_PERT!$C$7,T1_PERT!$E$7)</f>
        <v>5.31178953382767</v>
      </c>
      <c r="I589" s="23" t="n">
        <f aca="false">BETAINV(E589,T1_PERT!$F$8,T1_PERT!$G$8,T1_PERT!$C$8,T1_PERT!$E$8)</f>
        <v>5.48243425657248</v>
      </c>
      <c r="J589" s="23" t="n">
        <f aca="true">BETAINV(RAND(),T1_PERT!$F$9,T1_PERT!$G$9,T1_PERT!$C$9,T1_PERT!$E$9)</f>
        <v>3.82324706813482</v>
      </c>
      <c r="K589" s="23" t="n">
        <f aca="true">BETAINV(RAND(),T1_PERT!$F$10,T1_PERT!$G$10,T1_PERT!$C$10,T1_PERT!$E$10)</f>
        <v>2.5300751202077</v>
      </c>
      <c r="L589" s="23" t="n">
        <f aca="false">F589+G589+I589+K589</f>
        <v>18.5838089095705</v>
      </c>
      <c r="M589" s="23" t="n">
        <f aca="false">F589+H589+J589+K589</f>
        <v>15.5356738751119</v>
      </c>
      <c r="N589" s="23" t="n">
        <f aca="false">MAX(L589,M589)</f>
        <v>18.5838089095705</v>
      </c>
    </row>
    <row r="590" customFormat="false" ht="15" hidden="false" customHeight="false" outlineLevel="0" collapsed="false">
      <c r="A590" s="5" t="n">
        <v>571</v>
      </c>
      <c r="B590" s="25" t="n">
        <f aca="true">NORMSINV(RAND())</f>
        <v>1.06083827505422</v>
      </c>
      <c r="C590" s="25" t="n">
        <f aca="true">$C$4*B590+SQRT(1-$C$4^2)*NORMSINV(RAND())</f>
        <v>-0.710702135767022</v>
      </c>
      <c r="D590" s="25" t="n">
        <f aca="false">NORMSDIST(B590)</f>
        <v>0.855618297739989</v>
      </c>
      <c r="E590" s="25" t="n">
        <f aca="false">NORMSDIST(C590)</f>
        <v>0.238634417947547</v>
      </c>
      <c r="F590" s="23" t="n">
        <f aca="true">BETAINV(RAND(),T1_PERT!$F$5,T1_PERT!$G$5,T1_PERT!$C$5,T1_PERT!$E$5)</f>
        <v>4.59259317440831</v>
      </c>
      <c r="G590" s="23" t="n">
        <f aca="false">BETAINV(D590,T1_PERT!$F$6,T1_PERT!$G$6,T1_PERT!$C$6,T1_PERT!$E$6)</f>
        <v>6.5992806254356</v>
      </c>
      <c r="H590" s="23" t="n">
        <f aca="true">BETAINV(RAND(),T1_PERT!$F$7,T1_PERT!$G$7,T1_PERT!$C$7,T1_PERT!$E$7)</f>
        <v>4.89410305001912</v>
      </c>
      <c r="I590" s="23" t="n">
        <f aca="false">BETAINV(E590,T1_PERT!$F$8,T1_PERT!$G$8,T1_PERT!$C$8,T1_PERT!$E$8)</f>
        <v>4.7525747406464</v>
      </c>
      <c r="J590" s="23" t="n">
        <f aca="true">BETAINV(RAND(),T1_PERT!$F$9,T1_PERT!$G$9,T1_PERT!$C$9,T1_PERT!$E$9)</f>
        <v>4.62684002148439</v>
      </c>
      <c r="K590" s="23" t="n">
        <f aca="true">BETAINV(RAND(),T1_PERT!$F$10,T1_PERT!$G$10,T1_PERT!$C$10,T1_PERT!$E$10)</f>
        <v>1.83812770401229</v>
      </c>
      <c r="L590" s="23" t="n">
        <f aca="false">F590+G590+I590+K590</f>
        <v>17.7825762445026</v>
      </c>
      <c r="M590" s="23" t="n">
        <f aca="false">F590+H590+J590+K590</f>
        <v>15.9516639499241</v>
      </c>
      <c r="N590" s="23" t="n">
        <f aca="false">MAX(L590,M590)</f>
        <v>17.7825762445026</v>
      </c>
    </row>
    <row r="591" customFormat="false" ht="15" hidden="false" customHeight="false" outlineLevel="0" collapsed="false">
      <c r="A591" s="5" t="n">
        <v>572</v>
      </c>
      <c r="B591" s="25" t="n">
        <f aca="true">NORMSINV(RAND())</f>
        <v>0.860026049799465</v>
      </c>
      <c r="C591" s="25" t="n">
        <f aca="true">$C$4*B591+SQRT(1-$C$4^2)*NORMSINV(RAND())</f>
        <v>-2.58731482071393</v>
      </c>
      <c r="D591" s="25" t="n">
        <f aca="false">NORMSDIST(B591)</f>
        <v>0.805112658467835</v>
      </c>
      <c r="E591" s="25" t="n">
        <f aca="false">NORMSDIST(C591)</f>
        <v>0.00483635857693003</v>
      </c>
      <c r="F591" s="23" t="n">
        <f aca="true">BETAINV(RAND(),T1_PERT!$F$5,T1_PERT!$G$5,T1_PERT!$C$5,T1_PERT!$E$5)</f>
        <v>3.4715384048022</v>
      </c>
      <c r="G591" s="23" t="n">
        <f aca="false">BETAINV(D591,T1_PERT!$F$6,T1_PERT!$G$6,T1_PERT!$C$6,T1_PERT!$E$6)</f>
        <v>6.34819204681848</v>
      </c>
      <c r="H591" s="23" t="n">
        <f aca="true">BETAINV(RAND(),T1_PERT!$F$7,T1_PERT!$G$7,T1_PERT!$C$7,T1_PERT!$E$7)</f>
        <v>5.24598842511932</v>
      </c>
      <c r="I591" s="23" t="n">
        <f aca="false">BETAINV(E591,T1_PERT!$F$8,T1_PERT!$G$8,T1_PERT!$C$8,T1_PERT!$E$8)</f>
        <v>4.08997953458327</v>
      </c>
      <c r="J591" s="23" t="n">
        <f aca="true">BETAINV(RAND(),T1_PERT!$F$9,T1_PERT!$G$9,T1_PERT!$C$9,T1_PERT!$E$9)</f>
        <v>3.84299384365893</v>
      </c>
      <c r="K591" s="23" t="n">
        <f aca="true">BETAINV(RAND(),T1_PERT!$F$10,T1_PERT!$G$10,T1_PERT!$C$10,T1_PERT!$E$10)</f>
        <v>1.71152232593179</v>
      </c>
      <c r="L591" s="23" t="n">
        <f aca="false">F591+G591+I591+K591</f>
        <v>15.6212323121357</v>
      </c>
      <c r="M591" s="23" t="n">
        <f aca="false">F591+H591+J591+K591</f>
        <v>14.2720429995123</v>
      </c>
      <c r="N591" s="23" t="n">
        <f aca="false">MAX(L591,M591)</f>
        <v>15.6212323121357</v>
      </c>
    </row>
    <row r="592" customFormat="false" ht="15" hidden="false" customHeight="false" outlineLevel="0" collapsed="false">
      <c r="A592" s="5" t="n">
        <v>573</v>
      </c>
      <c r="B592" s="25" t="n">
        <f aca="true">NORMSINV(RAND())</f>
        <v>0.228498605131717</v>
      </c>
      <c r="C592" s="25" t="n">
        <f aca="true">$C$4*B592+SQRT(1-$C$4^2)*NORMSINV(RAND())</f>
        <v>-0.422094877799585</v>
      </c>
      <c r="D592" s="25" t="n">
        <f aca="false">NORMSDIST(B592)</f>
        <v>0.590370679806622</v>
      </c>
      <c r="E592" s="25" t="n">
        <f aca="false">NORMSDIST(C592)</f>
        <v>0.336477883266548</v>
      </c>
      <c r="F592" s="23" t="n">
        <f aca="true">BETAINV(RAND(),T1_PERT!$F$5,T1_PERT!$G$5,T1_PERT!$C$5,T1_PERT!$E$5)</f>
        <v>2.91502786772061</v>
      </c>
      <c r="G592" s="23" t="n">
        <f aca="false">BETAINV(D592,T1_PERT!$F$6,T1_PERT!$G$6,T1_PERT!$C$6,T1_PERT!$E$6)</f>
        <v>5.541149708906</v>
      </c>
      <c r="H592" s="23" t="n">
        <f aca="true">BETAINV(RAND(),T1_PERT!$F$7,T1_PERT!$G$7,T1_PERT!$C$7,T1_PERT!$E$7)</f>
        <v>7.7260436369201</v>
      </c>
      <c r="I592" s="23" t="n">
        <f aca="false">BETAINV(E592,T1_PERT!$F$8,T1_PERT!$G$8,T1_PERT!$C$8,T1_PERT!$E$8)</f>
        <v>4.94172062021945</v>
      </c>
      <c r="J592" s="23" t="n">
        <f aca="true">BETAINV(RAND(),T1_PERT!$F$9,T1_PERT!$G$9,T1_PERT!$C$9,T1_PERT!$E$9)</f>
        <v>3.53545068325391</v>
      </c>
      <c r="K592" s="23" t="n">
        <f aca="true">BETAINV(RAND(),T1_PERT!$F$10,T1_PERT!$G$10,T1_PERT!$C$10,T1_PERT!$E$10)</f>
        <v>2.48352527152162</v>
      </c>
      <c r="L592" s="23" t="n">
        <f aca="false">F592+G592+I592+K592</f>
        <v>15.8814234683677</v>
      </c>
      <c r="M592" s="23" t="n">
        <f aca="false">F592+H592+J592+K592</f>
        <v>16.6600474594162</v>
      </c>
      <c r="N592" s="23" t="n">
        <f aca="false">MAX(L592,M592)</f>
        <v>16.6600474594162</v>
      </c>
    </row>
    <row r="593" customFormat="false" ht="15" hidden="false" customHeight="false" outlineLevel="0" collapsed="false">
      <c r="A593" s="5" t="n">
        <v>574</v>
      </c>
      <c r="B593" s="25" t="n">
        <f aca="true">NORMSINV(RAND())</f>
        <v>0.539614061879053</v>
      </c>
      <c r="C593" s="25" t="n">
        <f aca="true">$C$4*B593+SQRT(1-$C$4^2)*NORMSINV(RAND())</f>
        <v>-0.0315465504813957</v>
      </c>
      <c r="D593" s="25" t="n">
        <f aca="false">NORMSDIST(B593)</f>
        <v>0.70526839150789</v>
      </c>
      <c r="E593" s="25" t="n">
        <f aca="false">NORMSDIST(C593)</f>
        <v>0.487416834342727</v>
      </c>
      <c r="F593" s="23" t="n">
        <f aca="true">BETAINV(RAND(),T1_PERT!$F$5,T1_PERT!$G$5,T1_PERT!$C$5,T1_PERT!$E$5)</f>
        <v>2.60823127693743</v>
      </c>
      <c r="G593" s="23" t="n">
        <f aca="false">BETAINV(D593,T1_PERT!$F$6,T1_PERT!$G$6,T1_PERT!$C$6,T1_PERT!$E$6)</f>
        <v>5.93900623782313</v>
      </c>
      <c r="H593" s="23" t="n">
        <f aca="true">BETAINV(RAND(),T1_PERT!$F$7,T1_PERT!$G$7,T1_PERT!$C$7,T1_PERT!$E$7)</f>
        <v>7.50716576912201</v>
      </c>
      <c r="I593" s="23" t="n">
        <f aca="false">BETAINV(E593,T1_PERT!$F$8,T1_PERT!$G$8,T1_PERT!$C$8,T1_PERT!$E$8)</f>
        <v>5.23050786338737</v>
      </c>
      <c r="J593" s="23" t="n">
        <f aca="true">BETAINV(RAND(),T1_PERT!$F$9,T1_PERT!$G$9,T1_PERT!$C$9,T1_PERT!$E$9)</f>
        <v>5.55616367888933</v>
      </c>
      <c r="K593" s="23" t="n">
        <f aca="true">BETAINV(RAND(),T1_PERT!$F$10,T1_PERT!$G$10,T1_PERT!$C$10,T1_PERT!$E$10)</f>
        <v>2.31095518738585</v>
      </c>
      <c r="L593" s="23" t="n">
        <f aca="false">F593+G593+I593+K593</f>
        <v>16.0887005655338</v>
      </c>
      <c r="M593" s="23" t="n">
        <f aca="false">F593+H593+J593+K593</f>
        <v>17.9825159123346</v>
      </c>
      <c r="N593" s="23" t="n">
        <f aca="false">MAX(L593,M593)</f>
        <v>17.9825159123346</v>
      </c>
    </row>
    <row r="594" customFormat="false" ht="15" hidden="false" customHeight="false" outlineLevel="0" collapsed="false">
      <c r="A594" s="5" t="n">
        <v>575</v>
      </c>
      <c r="B594" s="25" t="n">
        <f aca="true">NORMSINV(RAND())</f>
        <v>0.59674704434026</v>
      </c>
      <c r="C594" s="25" t="n">
        <f aca="true">$C$4*B594+SQRT(1-$C$4^2)*NORMSINV(RAND())</f>
        <v>0.332480264271504</v>
      </c>
      <c r="D594" s="25" t="n">
        <f aca="false">NORMSDIST(B594)</f>
        <v>0.72466186079105</v>
      </c>
      <c r="E594" s="25" t="n">
        <f aca="false">NORMSDIST(C594)</f>
        <v>0.630236680124972</v>
      </c>
      <c r="F594" s="23" t="n">
        <f aca="true">BETAINV(RAND(),T1_PERT!$F$5,T1_PERT!$G$5,T1_PERT!$C$5,T1_PERT!$E$5)</f>
        <v>5.53856504700937</v>
      </c>
      <c r="G594" s="23" t="n">
        <f aca="false">BETAINV(D594,T1_PERT!$F$6,T1_PERT!$G$6,T1_PERT!$C$6,T1_PERT!$E$6)</f>
        <v>6.01233839434567</v>
      </c>
      <c r="H594" s="23" t="n">
        <f aca="true">BETAINV(RAND(),T1_PERT!$F$7,T1_PERT!$G$7,T1_PERT!$C$7,T1_PERT!$E$7)</f>
        <v>6.4505318002676</v>
      </c>
      <c r="I594" s="23" t="n">
        <f aca="false">BETAINV(E594,T1_PERT!$F$8,T1_PERT!$G$8,T1_PERT!$C$8,T1_PERT!$E$8)</f>
        <v>5.52575166872428</v>
      </c>
      <c r="J594" s="23" t="n">
        <f aca="true">BETAINV(RAND(),T1_PERT!$F$9,T1_PERT!$G$9,T1_PERT!$C$9,T1_PERT!$E$9)</f>
        <v>4.77783236775288</v>
      </c>
      <c r="K594" s="23" t="n">
        <f aca="true">BETAINV(RAND(),T1_PERT!$F$10,T1_PERT!$G$10,T1_PERT!$C$10,T1_PERT!$E$10)</f>
        <v>1.39635418275876</v>
      </c>
      <c r="L594" s="23" t="n">
        <f aca="false">F594+G594+I594+K594</f>
        <v>18.4730092928381</v>
      </c>
      <c r="M594" s="23" t="n">
        <f aca="false">F594+H594+J594+K594</f>
        <v>18.1632833977886</v>
      </c>
      <c r="N594" s="23" t="n">
        <f aca="false">MAX(L594,M594)</f>
        <v>18.4730092928381</v>
      </c>
    </row>
    <row r="595" customFormat="false" ht="15" hidden="false" customHeight="false" outlineLevel="0" collapsed="false">
      <c r="A595" s="5" t="n">
        <v>576</v>
      </c>
      <c r="B595" s="25" t="n">
        <f aca="true">NORMSINV(RAND())</f>
        <v>-0.849981468959115</v>
      </c>
      <c r="C595" s="25" t="n">
        <f aca="true">$C$4*B595+SQRT(1-$C$4^2)*NORMSINV(RAND())</f>
        <v>-0.807399673513513</v>
      </c>
      <c r="D595" s="25" t="n">
        <f aca="false">NORMSDIST(B595)</f>
        <v>0.197667694512553</v>
      </c>
      <c r="E595" s="25" t="n">
        <f aca="false">NORMSDIST(C595)</f>
        <v>0.209718127491372</v>
      </c>
      <c r="F595" s="23" t="n">
        <f aca="true">BETAINV(RAND(),T1_PERT!$F$5,T1_PERT!$G$5,T1_PERT!$C$5,T1_PERT!$E$5)</f>
        <v>3.8443054391909</v>
      </c>
      <c r="G595" s="23" t="n">
        <f aca="false">BETAINV(D595,T1_PERT!$F$6,T1_PERT!$G$6,T1_PERT!$C$6,T1_PERT!$E$6)</f>
        <v>4.30181746401985</v>
      </c>
      <c r="H595" s="23" t="n">
        <f aca="true">BETAINV(RAND(),T1_PERT!$F$7,T1_PERT!$G$7,T1_PERT!$C$7,T1_PERT!$E$7)</f>
        <v>4.44224091158565</v>
      </c>
      <c r="I595" s="23" t="n">
        <f aca="false">BETAINV(E595,T1_PERT!$F$8,T1_PERT!$G$8,T1_PERT!$C$8,T1_PERT!$E$8)</f>
        <v>4.69438200895047</v>
      </c>
      <c r="J595" s="23" t="n">
        <f aca="true">BETAINV(RAND(),T1_PERT!$F$9,T1_PERT!$G$9,T1_PERT!$C$9,T1_PERT!$E$9)</f>
        <v>5.45112294530624</v>
      </c>
      <c r="K595" s="23" t="n">
        <f aca="true">BETAINV(RAND(),T1_PERT!$F$10,T1_PERT!$G$10,T1_PERT!$C$10,T1_PERT!$E$10)</f>
        <v>1.74388619891418</v>
      </c>
      <c r="L595" s="23" t="n">
        <f aca="false">F595+G595+I595+K595</f>
        <v>14.5843911110754</v>
      </c>
      <c r="M595" s="23" t="n">
        <f aca="false">F595+H595+J595+K595</f>
        <v>15.481555494997</v>
      </c>
      <c r="N595" s="23" t="n">
        <f aca="false">MAX(L595,M595)</f>
        <v>15.481555494997</v>
      </c>
    </row>
    <row r="596" customFormat="false" ht="15" hidden="false" customHeight="false" outlineLevel="0" collapsed="false">
      <c r="A596" s="5" t="n">
        <v>577</v>
      </c>
      <c r="B596" s="25" t="n">
        <f aca="true">NORMSINV(RAND())</f>
        <v>-2.13498826263001</v>
      </c>
      <c r="C596" s="25" t="n">
        <f aca="true">$C$4*B596+SQRT(1-$C$4^2)*NORMSINV(RAND())</f>
        <v>-0.613620544488039</v>
      </c>
      <c r="D596" s="25" t="n">
        <f aca="false">NORMSDIST(B596)</f>
        <v>0.0163809844412456</v>
      </c>
      <c r="E596" s="25" t="n">
        <f aca="false">NORMSDIST(C596)</f>
        <v>0.269733052150503</v>
      </c>
      <c r="F596" s="23" t="n">
        <f aca="true">BETAINV(RAND(),T1_PERT!$F$5,T1_PERT!$G$5,T1_PERT!$C$5,T1_PERT!$E$5)</f>
        <v>3.29190840003798</v>
      </c>
      <c r="G596" s="23" t="n">
        <f aca="false">BETAINV(D596,T1_PERT!$F$6,T1_PERT!$G$6,T1_PERT!$C$6,T1_PERT!$E$6)</f>
        <v>3.39240036357395</v>
      </c>
      <c r="H596" s="23" t="n">
        <f aca="true">BETAINV(RAND(),T1_PERT!$F$7,T1_PERT!$G$7,T1_PERT!$C$7,T1_PERT!$E$7)</f>
        <v>7.22933642759517</v>
      </c>
      <c r="I596" s="23" t="n">
        <f aca="false">BETAINV(E596,T1_PERT!$F$8,T1_PERT!$G$8,T1_PERT!$C$8,T1_PERT!$E$8)</f>
        <v>4.81366891911754</v>
      </c>
      <c r="J596" s="23" t="n">
        <f aca="true">BETAINV(RAND(),T1_PERT!$F$9,T1_PERT!$G$9,T1_PERT!$C$9,T1_PERT!$E$9)</f>
        <v>4.70070671081558</v>
      </c>
      <c r="K596" s="23" t="n">
        <f aca="true">BETAINV(RAND(),T1_PERT!$F$10,T1_PERT!$G$10,T1_PERT!$C$10,T1_PERT!$E$10)</f>
        <v>1.49275612894899</v>
      </c>
      <c r="L596" s="23" t="n">
        <f aca="false">F596+G596+I596+K596</f>
        <v>12.9907338116785</v>
      </c>
      <c r="M596" s="23" t="n">
        <f aca="false">F596+H596+J596+K596</f>
        <v>16.7147076673977</v>
      </c>
      <c r="N596" s="23" t="n">
        <f aca="false">MAX(L596,M596)</f>
        <v>16.7147076673977</v>
      </c>
    </row>
    <row r="597" customFormat="false" ht="15" hidden="false" customHeight="false" outlineLevel="0" collapsed="false">
      <c r="A597" s="5" t="n">
        <v>578</v>
      </c>
      <c r="B597" s="25" t="n">
        <f aca="true">NORMSINV(RAND())</f>
        <v>0.618282376753838</v>
      </c>
      <c r="C597" s="25" t="n">
        <f aca="true">$C$4*B597+SQRT(1-$C$4^2)*NORMSINV(RAND())</f>
        <v>-0.0108835156421245</v>
      </c>
      <c r="D597" s="25" t="n">
        <f aca="false">NORMSDIST(B597)</f>
        <v>0.73180539161691</v>
      </c>
      <c r="E597" s="25" t="n">
        <f aca="false">NORMSDIST(C597)</f>
        <v>0.495658191166319</v>
      </c>
      <c r="F597" s="23" t="n">
        <f aca="true">BETAINV(RAND(),T1_PERT!$F$5,T1_PERT!$G$5,T1_PERT!$C$5,T1_PERT!$E$5)</f>
        <v>3.38782688172225</v>
      </c>
      <c r="G597" s="23" t="n">
        <f aca="false">BETAINV(D597,T1_PERT!$F$6,T1_PERT!$G$6,T1_PERT!$C$6,T1_PERT!$E$6)</f>
        <v>6.03996215515207</v>
      </c>
      <c r="H597" s="23" t="n">
        <f aca="true">BETAINV(RAND(),T1_PERT!$F$7,T1_PERT!$G$7,T1_PERT!$C$7,T1_PERT!$E$7)</f>
        <v>5.64176690592624</v>
      </c>
      <c r="I597" s="23" t="n">
        <f aca="false">BETAINV(E597,T1_PERT!$F$8,T1_PERT!$G$8,T1_PERT!$C$8,T1_PERT!$E$8)</f>
        <v>5.24668694663859</v>
      </c>
      <c r="J597" s="23" t="n">
        <f aca="true">BETAINV(RAND(),T1_PERT!$F$9,T1_PERT!$G$9,T1_PERT!$C$9,T1_PERT!$E$9)</f>
        <v>5.90522667653289</v>
      </c>
      <c r="K597" s="23" t="n">
        <f aca="true">BETAINV(RAND(),T1_PERT!$F$10,T1_PERT!$G$10,T1_PERT!$C$10,T1_PERT!$E$10)</f>
        <v>2.43418996711146</v>
      </c>
      <c r="L597" s="23" t="n">
        <f aca="false">F597+G597+I597+K597</f>
        <v>17.1086659506244</v>
      </c>
      <c r="M597" s="23" t="n">
        <f aca="false">F597+H597+J597+K597</f>
        <v>17.3690104312928</v>
      </c>
      <c r="N597" s="23" t="n">
        <f aca="false">MAX(L597,M597)</f>
        <v>17.3690104312928</v>
      </c>
    </row>
    <row r="598" customFormat="false" ht="15" hidden="false" customHeight="false" outlineLevel="0" collapsed="false">
      <c r="A598" s="5" t="n">
        <v>579</v>
      </c>
      <c r="B598" s="25" t="n">
        <f aca="true">NORMSINV(RAND())</f>
        <v>-0.819428623661744</v>
      </c>
      <c r="C598" s="25" t="n">
        <f aca="true">$C$4*B598+SQRT(1-$C$4^2)*NORMSINV(RAND())</f>
        <v>0.915016717972657</v>
      </c>
      <c r="D598" s="25" t="n">
        <f aca="false">NORMSDIST(B598)</f>
        <v>0.206270954766684</v>
      </c>
      <c r="E598" s="25" t="n">
        <f aca="false">NORMSDIST(C598)</f>
        <v>0.819908573165247</v>
      </c>
      <c r="F598" s="23" t="n">
        <f aca="true">BETAINV(RAND(),T1_PERT!$F$5,T1_PERT!$G$5,T1_PERT!$C$5,T1_PERT!$E$5)</f>
        <v>3.4267175108848</v>
      </c>
      <c r="G598" s="23" t="n">
        <f aca="false">BETAINV(D598,T1_PERT!$F$6,T1_PERT!$G$6,T1_PERT!$C$6,T1_PERT!$E$6)</f>
        <v>4.33187338087771</v>
      </c>
      <c r="H598" s="23" t="n">
        <f aca="true">BETAINV(RAND(),T1_PERT!$F$7,T1_PERT!$G$7,T1_PERT!$C$7,T1_PERT!$E$7)</f>
        <v>6.44316650593944</v>
      </c>
      <c r="I598" s="23" t="n">
        <f aca="false">BETAINV(E598,T1_PERT!$F$8,T1_PERT!$G$8,T1_PERT!$C$8,T1_PERT!$E$8)</f>
        <v>6.0239953007372</v>
      </c>
      <c r="J598" s="23" t="n">
        <f aca="true">BETAINV(RAND(),T1_PERT!$F$9,T1_PERT!$G$9,T1_PERT!$C$9,T1_PERT!$E$9)</f>
        <v>4.56838370580926</v>
      </c>
      <c r="K598" s="23" t="n">
        <f aca="true">BETAINV(RAND(),T1_PERT!$F$10,T1_PERT!$G$10,T1_PERT!$C$10,T1_PERT!$E$10)</f>
        <v>2.2607666306944</v>
      </c>
      <c r="L598" s="23" t="n">
        <f aca="false">F598+G598+I598+K598</f>
        <v>16.0433528231941</v>
      </c>
      <c r="M598" s="23" t="n">
        <f aca="false">F598+H598+J598+K598</f>
        <v>16.6990343533279</v>
      </c>
      <c r="N598" s="23" t="n">
        <f aca="false">MAX(L598,M598)</f>
        <v>16.6990343533279</v>
      </c>
    </row>
    <row r="599" customFormat="false" ht="15" hidden="false" customHeight="false" outlineLevel="0" collapsed="false">
      <c r="A599" s="5" t="n">
        <v>580</v>
      </c>
      <c r="B599" s="25" t="n">
        <f aca="true">NORMSINV(RAND())</f>
        <v>1.73977691693742</v>
      </c>
      <c r="C599" s="25" t="n">
        <f aca="true">$C$4*B599+SQRT(1-$C$4^2)*NORMSINV(RAND())</f>
        <v>1.01943773204289</v>
      </c>
      <c r="D599" s="25" t="n">
        <f aca="false">NORMSDIST(B599)</f>
        <v>0.959050901403289</v>
      </c>
      <c r="E599" s="25" t="n">
        <f aca="false">NORMSDIST(C599)</f>
        <v>0.846002399695003</v>
      </c>
      <c r="F599" s="23" t="n">
        <f aca="true">BETAINV(RAND(),T1_PERT!$F$5,T1_PERT!$G$5,T1_PERT!$C$5,T1_PERT!$E$5)</f>
        <v>4.75032265259536</v>
      </c>
      <c r="G599" s="23" t="n">
        <f aca="false">BETAINV(D599,T1_PERT!$F$6,T1_PERT!$G$6,T1_PERT!$C$6,T1_PERT!$E$6)</f>
        <v>7.38086259875631</v>
      </c>
      <c r="H599" s="23" t="n">
        <f aca="true">BETAINV(RAND(),T1_PERT!$F$7,T1_PERT!$G$7,T1_PERT!$C$7,T1_PERT!$E$7)</f>
        <v>5.22996902246025</v>
      </c>
      <c r="I599" s="23" t="n">
        <f aca="false">BETAINV(E599,T1_PERT!$F$8,T1_PERT!$G$8,T1_PERT!$C$8,T1_PERT!$E$8)</f>
        <v>6.11365637227415</v>
      </c>
      <c r="J599" s="23" t="n">
        <f aca="true">BETAINV(RAND(),T1_PERT!$F$9,T1_PERT!$G$9,T1_PERT!$C$9,T1_PERT!$E$9)</f>
        <v>3.8169792677639</v>
      </c>
      <c r="K599" s="23" t="n">
        <f aca="true">BETAINV(RAND(),T1_PERT!$F$10,T1_PERT!$G$10,T1_PERT!$C$10,T1_PERT!$E$10)</f>
        <v>2.42284858409669</v>
      </c>
      <c r="L599" s="23" t="n">
        <f aca="false">F599+G599+I599+K599</f>
        <v>20.6676902077225</v>
      </c>
      <c r="M599" s="23" t="n">
        <f aca="false">F599+H599+J599+K599</f>
        <v>16.2201195269162</v>
      </c>
      <c r="N599" s="23" t="n">
        <f aca="false">MAX(L599,M599)</f>
        <v>20.6676902077225</v>
      </c>
    </row>
    <row r="600" customFormat="false" ht="15" hidden="false" customHeight="false" outlineLevel="0" collapsed="false">
      <c r="A600" s="5" t="n">
        <v>581</v>
      </c>
      <c r="B600" s="25" t="n">
        <f aca="true">NORMSINV(RAND())</f>
        <v>-0.263851596089911</v>
      </c>
      <c r="C600" s="25" t="n">
        <f aca="true">$C$4*B600+SQRT(1-$C$4^2)*NORMSINV(RAND())</f>
        <v>-0.47133239593499</v>
      </c>
      <c r="D600" s="25" t="n">
        <f aca="false">NORMSDIST(B600)</f>
        <v>0.395947137462623</v>
      </c>
      <c r="E600" s="25" t="n">
        <f aca="false">NORMSDIST(C600)</f>
        <v>0.318701692352037</v>
      </c>
      <c r="F600" s="23" t="n">
        <f aca="true">BETAINV(RAND(),T1_PERT!$F$5,T1_PERT!$G$5,T1_PERT!$C$5,T1_PERT!$E$5)</f>
        <v>4.77580422998607</v>
      </c>
      <c r="G600" s="23" t="n">
        <f aca="false">BETAINV(D600,T1_PERT!$F$6,T1_PERT!$G$6,T1_PERT!$C$6,T1_PERT!$E$6)</f>
        <v>4.93647104161565</v>
      </c>
      <c r="H600" s="23" t="n">
        <f aca="true">BETAINV(RAND(),T1_PERT!$F$7,T1_PERT!$G$7,T1_PERT!$C$7,T1_PERT!$E$7)</f>
        <v>5.99528604806929</v>
      </c>
      <c r="I600" s="23" t="n">
        <f aca="false">BETAINV(E600,T1_PERT!$F$8,T1_PERT!$G$8,T1_PERT!$C$8,T1_PERT!$E$8)</f>
        <v>4.90787742408042</v>
      </c>
      <c r="J600" s="23" t="n">
        <f aca="true">BETAINV(RAND(),T1_PERT!$F$9,T1_PERT!$G$9,T1_PERT!$C$9,T1_PERT!$E$9)</f>
        <v>3.37468310569232</v>
      </c>
      <c r="K600" s="23" t="n">
        <f aca="true">BETAINV(RAND(),T1_PERT!$F$10,T1_PERT!$G$10,T1_PERT!$C$10,T1_PERT!$E$10)</f>
        <v>2.8682988770413</v>
      </c>
      <c r="L600" s="23" t="n">
        <f aca="false">F600+G600+I600+K600</f>
        <v>17.4884515727234</v>
      </c>
      <c r="M600" s="23" t="n">
        <f aca="false">F600+H600+J600+K600</f>
        <v>17.014072260789</v>
      </c>
      <c r="N600" s="23" t="n">
        <f aca="false">MAX(L600,M600)</f>
        <v>17.4884515727234</v>
      </c>
    </row>
    <row r="601" customFormat="false" ht="15" hidden="false" customHeight="false" outlineLevel="0" collapsed="false">
      <c r="A601" s="5" t="n">
        <v>582</v>
      </c>
      <c r="B601" s="25" t="n">
        <f aca="true">NORMSINV(RAND())</f>
        <v>1.49211117975022</v>
      </c>
      <c r="C601" s="25" t="n">
        <f aca="true">$C$4*B601+SQRT(1-$C$4^2)*NORMSINV(RAND())</f>
        <v>2.67987544036434</v>
      </c>
      <c r="D601" s="25" t="n">
        <f aca="false">NORMSDIST(B601)</f>
        <v>0.93216499922775</v>
      </c>
      <c r="E601" s="25" t="n">
        <f aca="false">NORMSDIST(C601)</f>
        <v>0.996317521987754</v>
      </c>
      <c r="F601" s="23" t="n">
        <f aca="true">BETAINV(RAND(),T1_PERT!$F$5,T1_PERT!$G$5,T1_PERT!$C$5,T1_PERT!$E$5)</f>
        <v>2.65603019695177</v>
      </c>
      <c r="G601" s="23" t="n">
        <f aca="false">BETAINV(D601,T1_PERT!$F$6,T1_PERT!$G$6,T1_PERT!$C$6,T1_PERT!$E$6)</f>
        <v>7.11081064612103</v>
      </c>
      <c r="H601" s="23" t="n">
        <f aca="true">BETAINV(RAND(),T1_PERT!$F$7,T1_PERT!$G$7,T1_PERT!$C$7,T1_PERT!$E$7)</f>
        <v>4.79900072946537</v>
      </c>
      <c r="I601" s="23" t="n">
        <f aca="false">BETAINV(E601,T1_PERT!$F$8,T1_PERT!$G$8,T1_PERT!$C$8,T1_PERT!$E$8)</f>
        <v>7.31637941967973</v>
      </c>
      <c r="J601" s="23" t="n">
        <f aca="true">BETAINV(RAND(),T1_PERT!$F$9,T1_PERT!$G$9,T1_PERT!$C$9,T1_PERT!$E$9)</f>
        <v>4.98445352724133</v>
      </c>
      <c r="K601" s="23" t="n">
        <f aca="true">BETAINV(RAND(),T1_PERT!$F$10,T1_PERT!$G$10,T1_PERT!$C$10,T1_PERT!$E$10)</f>
        <v>1.92080723471642</v>
      </c>
      <c r="L601" s="23" t="n">
        <f aca="false">F601+G601+I601+K601</f>
        <v>19.004027497469</v>
      </c>
      <c r="M601" s="23" t="n">
        <f aca="false">F601+H601+J601+K601</f>
        <v>14.3602916883749</v>
      </c>
      <c r="N601" s="23" t="n">
        <f aca="false">MAX(L601,M601)</f>
        <v>19.004027497469</v>
      </c>
    </row>
    <row r="602" customFormat="false" ht="15" hidden="false" customHeight="false" outlineLevel="0" collapsed="false">
      <c r="A602" s="5" t="n">
        <v>583</v>
      </c>
      <c r="B602" s="25" t="n">
        <f aca="true">NORMSINV(RAND())</f>
        <v>0.129212638326874</v>
      </c>
      <c r="C602" s="25" t="n">
        <f aca="true">$C$4*B602+SQRT(1-$C$4^2)*NORMSINV(RAND())</f>
        <v>-0.225552717009141</v>
      </c>
      <c r="D602" s="25" t="n">
        <f aca="false">NORMSDIST(B602)</f>
        <v>0.551405301946878</v>
      </c>
      <c r="E602" s="25" t="n">
        <f aca="false">NORMSDIST(C602)</f>
        <v>0.410774659739324</v>
      </c>
      <c r="F602" s="23" t="n">
        <f aca="true">BETAINV(RAND(),T1_PERT!$F$5,T1_PERT!$G$5,T1_PERT!$C$5,T1_PERT!$E$5)</f>
        <v>4.27586334511588</v>
      </c>
      <c r="G602" s="23" t="n">
        <f aca="false">BETAINV(D602,T1_PERT!$F$6,T1_PERT!$G$6,T1_PERT!$C$6,T1_PERT!$E$6)</f>
        <v>5.41583572576184</v>
      </c>
      <c r="H602" s="23" t="n">
        <f aca="true">BETAINV(RAND(),T1_PERT!$F$7,T1_PERT!$G$7,T1_PERT!$C$7,T1_PERT!$E$7)</f>
        <v>6.55653774958329</v>
      </c>
      <c r="I602" s="23" t="n">
        <f aca="false">BETAINV(E602,T1_PERT!$F$8,T1_PERT!$G$8,T1_PERT!$C$8,T1_PERT!$E$8)</f>
        <v>5.08277676187927</v>
      </c>
      <c r="J602" s="23" t="n">
        <f aca="true">BETAINV(RAND(),T1_PERT!$F$9,T1_PERT!$G$9,T1_PERT!$C$9,T1_PERT!$E$9)</f>
        <v>4.37068336869633</v>
      </c>
      <c r="K602" s="23" t="n">
        <f aca="true">BETAINV(RAND(),T1_PERT!$F$10,T1_PERT!$G$10,T1_PERT!$C$10,T1_PERT!$E$10)</f>
        <v>1.86721773700632</v>
      </c>
      <c r="L602" s="23" t="n">
        <f aca="false">F602+G602+I602+K602</f>
        <v>16.6416935697633</v>
      </c>
      <c r="M602" s="23" t="n">
        <f aca="false">F602+H602+J602+K602</f>
        <v>17.0703022004018</v>
      </c>
      <c r="N602" s="23" t="n">
        <f aca="false">MAX(L602,M602)</f>
        <v>17.0703022004018</v>
      </c>
    </row>
    <row r="603" customFormat="false" ht="15" hidden="false" customHeight="false" outlineLevel="0" collapsed="false">
      <c r="A603" s="5" t="n">
        <v>584</v>
      </c>
      <c r="B603" s="25" t="n">
        <f aca="true">NORMSINV(RAND())</f>
        <v>-0.245262351479199</v>
      </c>
      <c r="C603" s="25" t="n">
        <f aca="true">$C$4*B603+SQRT(1-$C$4^2)*NORMSINV(RAND())</f>
        <v>0.0445101609436636</v>
      </c>
      <c r="D603" s="25" t="n">
        <f aca="false">NORMSDIST(B603)</f>
        <v>0.403126650379024</v>
      </c>
      <c r="E603" s="25" t="n">
        <f aca="false">NORMSDIST(C603)</f>
        <v>0.517751123628271</v>
      </c>
      <c r="F603" s="23" t="n">
        <f aca="true">BETAINV(RAND(),T1_PERT!$F$5,T1_PERT!$G$5,T1_PERT!$C$5,T1_PERT!$E$5)</f>
        <v>4.40373939401234</v>
      </c>
      <c r="G603" s="23" t="n">
        <f aca="false">BETAINV(D603,T1_PERT!$F$6,T1_PERT!$G$6,T1_PERT!$C$6,T1_PERT!$E$6)</f>
        <v>4.95836244793842</v>
      </c>
      <c r="H603" s="23" t="n">
        <f aca="true">BETAINV(RAND(),T1_PERT!$F$7,T1_PERT!$G$7,T1_PERT!$C$7,T1_PERT!$E$7)</f>
        <v>5.03247244464599</v>
      </c>
      <c r="I603" s="23" t="n">
        <f aca="false">BETAINV(E603,T1_PERT!$F$8,T1_PERT!$G$8,T1_PERT!$C$8,T1_PERT!$E$8)</f>
        <v>5.29044624423848</v>
      </c>
      <c r="J603" s="23" t="n">
        <f aca="true">BETAINV(RAND(),T1_PERT!$F$9,T1_PERT!$G$9,T1_PERT!$C$9,T1_PERT!$E$9)</f>
        <v>3.5160843527116</v>
      </c>
      <c r="K603" s="23" t="n">
        <f aca="true">BETAINV(RAND(),T1_PERT!$F$10,T1_PERT!$G$10,T1_PERT!$C$10,T1_PERT!$E$10)</f>
        <v>2.28753491651152</v>
      </c>
      <c r="L603" s="23" t="n">
        <f aca="false">F603+G603+I603+K603</f>
        <v>16.9400830027008</v>
      </c>
      <c r="M603" s="23" t="n">
        <f aca="false">F603+H603+J603+K603</f>
        <v>15.2398311078815</v>
      </c>
      <c r="N603" s="23" t="n">
        <f aca="false">MAX(L603,M603)</f>
        <v>16.9400830027008</v>
      </c>
    </row>
    <row r="604" customFormat="false" ht="15" hidden="false" customHeight="false" outlineLevel="0" collapsed="false">
      <c r="A604" s="5" t="n">
        <v>585</v>
      </c>
      <c r="B604" s="25" t="n">
        <f aca="true">NORMSINV(RAND())</f>
        <v>-0.635696579436931</v>
      </c>
      <c r="C604" s="25" t="n">
        <f aca="true">$C$4*B604+SQRT(1-$C$4^2)*NORMSINV(RAND())</f>
        <v>-0.598790529786861</v>
      </c>
      <c r="D604" s="25" t="n">
        <f aca="false">NORMSDIST(B604)</f>
        <v>0.262487103157065</v>
      </c>
      <c r="E604" s="25" t="n">
        <f aca="false">NORMSDIST(C604)</f>
        <v>0.274656289152727</v>
      </c>
      <c r="F604" s="23" t="n">
        <f aca="true">BETAINV(RAND(),T1_PERT!$F$5,T1_PERT!$G$5,T1_PERT!$C$5,T1_PERT!$E$5)</f>
        <v>3.05274679859004</v>
      </c>
      <c r="G604" s="23" t="n">
        <f aca="false">BETAINV(D604,T1_PERT!$F$6,T1_PERT!$G$6,T1_PERT!$C$6,T1_PERT!$E$6)</f>
        <v>4.52012533622143</v>
      </c>
      <c r="H604" s="23" t="n">
        <f aca="true">BETAINV(RAND(),T1_PERT!$F$7,T1_PERT!$G$7,T1_PERT!$C$7,T1_PERT!$E$7)</f>
        <v>6.44987764945964</v>
      </c>
      <c r="I604" s="23" t="n">
        <f aca="false">BETAINV(E604,T1_PERT!$F$8,T1_PERT!$G$8,T1_PERT!$C$8,T1_PERT!$E$8)</f>
        <v>4.82323237913049</v>
      </c>
      <c r="J604" s="23" t="n">
        <f aca="true">BETAINV(RAND(),T1_PERT!$F$9,T1_PERT!$G$9,T1_PERT!$C$9,T1_PERT!$E$9)</f>
        <v>4.15389999945956</v>
      </c>
      <c r="K604" s="23" t="n">
        <f aca="true">BETAINV(RAND(),T1_PERT!$F$10,T1_PERT!$G$10,T1_PERT!$C$10,T1_PERT!$E$10)</f>
        <v>1.82495466825713</v>
      </c>
      <c r="L604" s="23" t="n">
        <f aca="false">F604+G604+I604+K604</f>
        <v>14.2210591821991</v>
      </c>
      <c r="M604" s="23" t="n">
        <f aca="false">F604+H604+J604+K604</f>
        <v>15.4814791157664</v>
      </c>
      <c r="N604" s="23" t="n">
        <f aca="false">MAX(L604,M604)</f>
        <v>15.4814791157664</v>
      </c>
    </row>
    <row r="605" customFormat="false" ht="15" hidden="false" customHeight="false" outlineLevel="0" collapsed="false">
      <c r="A605" s="5" t="n">
        <v>586</v>
      </c>
      <c r="B605" s="25" t="n">
        <f aca="true">NORMSINV(RAND())</f>
        <v>0.710519801664285</v>
      </c>
      <c r="C605" s="25" t="n">
        <f aca="true">$C$4*B605+SQRT(1-$C$4^2)*NORMSINV(RAND())</f>
        <v>0.763927152725245</v>
      </c>
      <c r="D605" s="25" t="n">
        <f aca="false">NORMSDIST(B605)</f>
        <v>0.761309072017894</v>
      </c>
      <c r="E605" s="25" t="n">
        <f aca="false">NORMSDIST(C605)</f>
        <v>0.77754467231642</v>
      </c>
      <c r="F605" s="23" t="n">
        <f aca="true">BETAINV(RAND(),T1_PERT!$F$5,T1_PERT!$G$5,T1_PERT!$C$5,T1_PERT!$E$5)</f>
        <v>5.07533511163816</v>
      </c>
      <c r="G605" s="23" t="n">
        <f aca="false">BETAINV(D605,T1_PERT!$F$6,T1_PERT!$G$6,T1_PERT!$C$6,T1_PERT!$E$6)</f>
        <v>6.15806181625445</v>
      </c>
      <c r="H605" s="23" t="n">
        <f aca="true">BETAINV(RAND(),T1_PERT!$F$7,T1_PERT!$G$7,T1_PERT!$C$7,T1_PERT!$E$7)</f>
        <v>6.78794078840529</v>
      </c>
      <c r="I605" s="23" t="n">
        <f aca="false">BETAINV(E605,T1_PERT!$F$8,T1_PERT!$G$8,T1_PERT!$C$8,T1_PERT!$E$8)</f>
        <v>5.8937765371635</v>
      </c>
      <c r="J605" s="23" t="n">
        <f aca="true">BETAINV(RAND(),T1_PERT!$F$9,T1_PERT!$G$9,T1_PERT!$C$9,T1_PERT!$E$9)</f>
        <v>4.21599880597893</v>
      </c>
      <c r="K605" s="23" t="n">
        <f aca="true">BETAINV(RAND(),T1_PERT!$F$10,T1_PERT!$G$10,T1_PERT!$C$10,T1_PERT!$E$10)</f>
        <v>1.56657281632707</v>
      </c>
      <c r="L605" s="23" t="n">
        <f aca="false">F605+G605+I605+K605</f>
        <v>18.6937462813832</v>
      </c>
      <c r="M605" s="23" t="n">
        <f aca="false">F605+H605+J605+K605</f>
        <v>17.6458475223495</v>
      </c>
      <c r="N605" s="23" t="n">
        <f aca="false">MAX(L605,M605)</f>
        <v>18.6937462813832</v>
      </c>
    </row>
    <row r="606" customFormat="false" ht="15" hidden="false" customHeight="false" outlineLevel="0" collapsed="false">
      <c r="A606" s="5" t="n">
        <v>587</v>
      </c>
      <c r="B606" s="25" t="n">
        <f aca="true">NORMSINV(RAND())</f>
        <v>-0.902857297096138</v>
      </c>
      <c r="C606" s="25" t="n">
        <f aca="true">$C$4*B606+SQRT(1-$C$4^2)*NORMSINV(RAND())</f>
        <v>-0.758148080828385</v>
      </c>
      <c r="D606" s="25" t="n">
        <f aca="false">NORMSDIST(B606)</f>
        <v>0.183300818491556</v>
      </c>
      <c r="E606" s="25" t="n">
        <f aca="false">NORMSDIST(C606)</f>
        <v>0.224181169347206</v>
      </c>
      <c r="F606" s="23" t="n">
        <f aca="true">BETAINV(RAND(),T1_PERT!$F$5,T1_PERT!$G$5,T1_PERT!$C$5,T1_PERT!$E$5)</f>
        <v>4.52576573805481</v>
      </c>
      <c r="G606" s="23" t="n">
        <f aca="false">BETAINV(D606,T1_PERT!$F$6,T1_PERT!$G$6,T1_PERT!$C$6,T1_PERT!$E$6)</f>
        <v>4.2506741852212</v>
      </c>
      <c r="H606" s="23" t="n">
        <f aca="true">BETAINV(RAND(),T1_PERT!$F$7,T1_PERT!$G$7,T1_PERT!$C$7,T1_PERT!$E$7)</f>
        <v>5.36402464045992</v>
      </c>
      <c r="I606" s="23" t="n">
        <f aca="false">BETAINV(E606,T1_PERT!$F$8,T1_PERT!$G$8,T1_PERT!$C$8,T1_PERT!$E$8)</f>
        <v>4.72368579443278</v>
      </c>
      <c r="J606" s="23" t="n">
        <f aca="true">BETAINV(RAND(),T1_PERT!$F$9,T1_PERT!$G$9,T1_PERT!$C$9,T1_PERT!$E$9)</f>
        <v>3.96183993937819</v>
      </c>
      <c r="K606" s="23" t="n">
        <f aca="true">BETAINV(RAND(),T1_PERT!$F$10,T1_PERT!$G$10,T1_PERT!$C$10,T1_PERT!$E$10)</f>
        <v>2.01463494229153</v>
      </c>
      <c r="L606" s="23" t="n">
        <f aca="false">F606+G606+I606+K606</f>
        <v>15.5147606600003</v>
      </c>
      <c r="M606" s="23" t="n">
        <f aca="false">F606+H606+J606+K606</f>
        <v>15.8662652601845</v>
      </c>
      <c r="N606" s="23" t="n">
        <f aca="false">MAX(L606,M606)</f>
        <v>15.8662652601845</v>
      </c>
    </row>
    <row r="607" customFormat="false" ht="15" hidden="false" customHeight="false" outlineLevel="0" collapsed="false">
      <c r="A607" s="5" t="n">
        <v>588</v>
      </c>
      <c r="B607" s="25" t="n">
        <f aca="true">NORMSINV(RAND())</f>
        <v>-1.18941297108387</v>
      </c>
      <c r="C607" s="25" t="n">
        <f aca="true">$C$4*B607+SQRT(1-$C$4^2)*NORMSINV(RAND())</f>
        <v>-0.583380698637066</v>
      </c>
      <c r="D607" s="25" t="n">
        <f aca="false">NORMSDIST(B607)</f>
        <v>0.117138599535626</v>
      </c>
      <c r="E607" s="25" t="n">
        <f aca="false">NORMSDIST(C607)</f>
        <v>0.279818524124741</v>
      </c>
      <c r="F607" s="23" t="n">
        <f aca="true">BETAINV(RAND(),T1_PERT!$F$5,T1_PERT!$G$5,T1_PERT!$C$5,T1_PERT!$E$5)</f>
        <v>5.14605213994346</v>
      </c>
      <c r="G607" s="23" t="n">
        <f aca="false">BETAINV(D607,T1_PERT!$F$6,T1_PERT!$G$6,T1_PERT!$C$6,T1_PERT!$E$6)</f>
        <v>3.99347627816604</v>
      </c>
      <c r="H607" s="23" t="n">
        <f aca="true">BETAINV(RAND(),T1_PERT!$F$7,T1_PERT!$G$7,T1_PERT!$C$7,T1_PERT!$E$7)</f>
        <v>6.28308593986822</v>
      </c>
      <c r="I607" s="23" t="n">
        <f aca="false">BETAINV(E607,T1_PERT!$F$8,T1_PERT!$G$8,T1_PERT!$C$8,T1_PERT!$E$8)</f>
        <v>4.83323363237395</v>
      </c>
      <c r="J607" s="23" t="n">
        <f aca="true">BETAINV(RAND(),T1_PERT!$F$9,T1_PERT!$G$9,T1_PERT!$C$9,T1_PERT!$E$9)</f>
        <v>3.86787274906404</v>
      </c>
      <c r="K607" s="23" t="n">
        <f aca="true">BETAINV(RAND(),T1_PERT!$F$10,T1_PERT!$G$10,T1_PERT!$C$10,T1_PERT!$E$10)</f>
        <v>2.39728137617503</v>
      </c>
      <c r="L607" s="23" t="n">
        <f aca="false">F607+G607+I607+K607</f>
        <v>16.3700434266585</v>
      </c>
      <c r="M607" s="23" t="n">
        <f aca="false">F607+H607+J607+K607</f>
        <v>17.6942922050508</v>
      </c>
      <c r="N607" s="23" t="n">
        <f aca="false">MAX(L607,M607)</f>
        <v>17.6942922050508</v>
      </c>
    </row>
    <row r="608" customFormat="false" ht="15" hidden="false" customHeight="false" outlineLevel="0" collapsed="false">
      <c r="A608" s="5" t="n">
        <v>589</v>
      </c>
      <c r="B608" s="25" t="n">
        <f aca="true">NORMSINV(RAND())</f>
        <v>0.367634890447691</v>
      </c>
      <c r="C608" s="25" t="n">
        <f aca="true">$C$4*B608+SQRT(1-$C$4^2)*NORMSINV(RAND())</f>
        <v>-0.58180456308582</v>
      </c>
      <c r="D608" s="25" t="n">
        <f aca="false">NORMSDIST(B608)</f>
        <v>0.643427252392444</v>
      </c>
      <c r="E608" s="25" t="n">
        <f aca="false">NORMSDIST(C608)</f>
        <v>0.280349165060169</v>
      </c>
      <c r="F608" s="23" t="n">
        <f aca="true">BETAINV(RAND(),T1_PERT!$F$5,T1_PERT!$G$5,T1_PERT!$C$5,T1_PERT!$E$5)</f>
        <v>4.7096716476089</v>
      </c>
      <c r="G608" s="23" t="n">
        <f aca="false">BETAINV(D608,T1_PERT!$F$6,T1_PERT!$G$6,T1_PERT!$C$6,T1_PERT!$E$6)</f>
        <v>5.71844422136357</v>
      </c>
      <c r="H608" s="23" t="n">
        <f aca="true">BETAINV(RAND(),T1_PERT!$F$7,T1_PERT!$G$7,T1_PERT!$C$7,T1_PERT!$E$7)</f>
        <v>6.31443650608072</v>
      </c>
      <c r="I608" s="23" t="n">
        <f aca="false">BETAINV(E608,T1_PERT!$F$8,T1_PERT!$G$8,T1_PERT!$C$8,T1_PERT!$E$8)</f>
        <v>4.83426022850521</v>
      </c>
      <c r="J608" s="23" t="n">
        <f aca="true">BETAINV(RAND(),T1_PERT!$F$9,T1_PERT!$G$9,T1_PERT!$C$9,T1_PERT!$E$9)</f>
        <v>3.96859191135196</v>
      </c>
      <c r="K608" s="23" t="n">
        <f aca="true">BETAINV(RAND(),T1_PERT!$F$10,T1_PERT!$G$10,T1_PERT!$C$10,T1_PERT!$E$10)</f>
        <v>2.71399372045637</v>
      </c>
      <c r="L608" s="23" t="n">
        <f aca="false">F608+G608+I608+K608</f>
        <v>17.976369817934</v>
      </c>
      <c r="M608" s="23" t="n">
        <f aca="false">F608+H608+J608+K608</f>
        <v>17.7066937854979</v>
      </c>
      <c r="N608" s="23" t="n">
        <f aca="false">MAX(L608,M608)</f>
        <v>17.976369817934</v>
      </c>
    </row>
    <row r="609" customFormat="false" ht="15" hidden="false" customHeight="false" outlineLevel="0" collapsed="false">
      <c r="A609" s="5" t="n">
        <v>590</v>
      </c>
      <c r="B609" s="25" t="n">
        <f aca="true">NORMSINV(RAND())</f>
        <v>0.97671747619289</v>
      </c>
      <c r="C609" s="25" t="n">
        <f aca="true">$C$4*B609+SQRT(1-$C$4^2)*NORMSINV(RAND())</f>
        <v>0.201617323628225</v>
      </c>
      <c r="D609" s="25" t="n">
        <f aca="false">NORMSDIST(B609)</f>
        <v>0.835645479615825</v>
      </c>
      <c r="E609" s="25" t="n">
        <f aca="false">NORMSDIST(C609)</f>
        <v>0.579892049476658</v>
      </c>
      <c r="F609" s="23" t="n">
        <f aca="true">BETAINV(RAND(),T1_PERT!$F$5,T1_PERT!$G$5,T1_PERT!$C$5,T1_PERT!$E$5)</f>
        <v>4.55917909922918</v>
      </c>
      <c r="G609" s="23" t="n">
        <f aca="false">BETAINV(D609,T1_PERT!$F$6,T1_PERT!$G$6,T1_PERT!$C$6,T1_PERT!$E$6)</f>
        <v>6.49484155242942</v>
      </c>
      <c r="H609" s="23" t="n">
        <f aca="true">BETAINV(RAND(),T1_PERT!$F$7,T1_PERT!$G$7,T1_PERT!$C$7,T1_PERT!$E$7)</f>
        <v>5.10486449889869</v>
      </c>
      <c r="I609" s="23" t="n">
        <f aca="false">BETAINV(E609,T1_PERT!$F$8,T1_PERT!$G$8,T1_PERT!$C$8,T1_PERT!$E$8)</f>
        <v>5.41735180100178</v>
      </c>
      <c r="J609" s="23" t="n">
        <f aca="true">BETAINV(RAND(),T1_PERT!$F$9,T1_PERT!$G$9,T1_PERT!$C$9,T1_PERT!$E$9)</f>
        <v>3.78470847449392</v>
      </c>
      <c r="K609" s="23" t="n">
        <f aca="true">BETAINV(RAND(),T1_PERT!$F$10,T1_PERT!$G$10,T1_PERT!$C$10,T1_PERT!$E$10)</f>
        <v>1.78248759013338</v>
      </c>
      <c r="L609" s="23" t="n">
        <f aca="false">F609+G609+I609+K609</f>
        <v>18.2538600427938</v>
      </c>
      <c r="M609" s="23" t="n">
        <f aca="false">F609+H609+J609+K609</f>
        <v>15.2312396627552</v>
      </c>
      <c r="N609" s="23" t="n">
        <f aca="false">MAX(L609,M609)</f>
        <v>18.2538600427938</v>
      </c>
    </row>
    <row r="610" customFormat="false" ht="15" hidden="false" customHeight="false" outlineLevel="0" collapsed="false">
      <c r="A610" s="5" t="n">
        <v>591</v>
      </c>
      <c r="B610" s="25" t="n">
        <f aca="true">NORMSINV(RAND())</f>
        <v>0.188310706785559</v>
      </c>
      <c r="C610" s="25" t="n">
        <f aca="true">$C$4*B610+SQRT(1-$C$4^2)*NORMSINV(RAND())</f>
        <v>-1.00685145340178</v>
      </c>
      <c r="D610" s="25" t="n">
        <f aca="false">NORMSDIST(B610)</f>
        <v>0.574683453650194</v>
      </c>
      <c r="E610" s="25" t="n">
        <f aca="false">NORMSDIST(C610)</f>
        <v>0.157003082088376</v>
      </c>
      <c r="F610" s="23" t="n">
        <f aca="true">BETAINV(RAND(),T1_PERT!$F$5,T1_PERT!$G$5,T1_PERT!$C$5,T1_PERT!$E$5)</f>
        <v>5.26447174071197</v>
      </c>
      <c r="G610" s="23" t="n">
        <f aca="false">BETAINV(D610,T1_PERT!$F$6,T1_PERT!$G$6,T1_PERT!$C$6,T1_PERT!$E$6)</f>
        <v>5.49028108402258</v>
      </c>
      <c r="H610" s="23" t="n">
        <f aca="true">BETAINV(RAND(),T1_PERT!$F$7,T1_PERT!$G$7,T1_PERT!$C$7,T1_PERT!$E$7)</f>
        <v>6.97511941005039</v>
      </c>
      <c r="I610" s="23" t="n">
        <f aca="false">BETAINV(E610,T1_PERT!$F$8,T1_PERT!$G$8,T1_PERT!$C$8,T1_PERT!$E$8)</f>
        <v>4.58297811463786</v>
      </c>
      <c r="J610" s="23" t="n">
        <f aca="true">BETAINV(RAND(),T1_PERT!$F$9,T1_PERT!$G$9,T1_PERT!$C$9,T1_PERT!$E$9)</f>
        <v>5.52351379128322</v>
      </c>
      <c r="K610" s="23" t="n">
        <f aca="true">BETAINV(RAND(),T1_PERT!$F$10,T1_PERT!$G$10,T1_PERT!$C$10,T1_PERT!$E$10)</f>
        <v>2.06452866786299</v>
      </c>
      <c r="L610" s="23" t="n">
        <f aca="false">F610+G610+I610+K610</f>
        <v>17.4022596072354</v>
      </c>
      <c r="M610" s="23" t="n">
        <f aca="false">F610+H610+J610+K610</f>
        <v>19.8276336099086</v>
      </c>
      <c r="N610" s="23" t="n">
        <f aca="false">MAX(L610,M610)</f>
        <v>19.8276336099086</v>
      </c>
    </row>
    <row r="611" customFormat="false" ht="15" hidden="false" customHeight="false" outlineLevel="0" collapsed="false">
      <c r="A611" s="5" t="n">
        <v>592</v>
      </c>
      <c r="B611" s="25" t="n">
        <f aca="true">NORMSINV(RAND())</f>
        <v>0.153521853630435</v>
      </c>
      <c r="C611" s="25" t="n">
        <f aca="true">$C$4*B611+SQRT(1-$C$4^2)*NORMSINV(RAND())</f>
        <v>1.21382182172789</v>
      </c>
      <c r="D611" s="25" t="n">
        <f aca="false">NORMSDIST(B611)</f>
        <v>0.561006621059733</v>
      </c>
      <c r="E611" s="25" t="n">
        <f aca="false">NORMSDIST(C611)</f>
        <v>0.887592114261124</v>
      </c>
      <c r="F611" s="23" t="n">
        <f aca="true">BETAINV(RAND(),T1_PERT!$F$5,T1_PERT!$G$5,T1_PERT!$C$5,T1_PERT!$E$5)</f>
        <v>3.28413649074308</v>
      </c>
      <c r="G611" s="23" t="n">
        <f aca="false">BETAINV(D611,T1_PERT!$F$6,T1_PERT!$G$6,T1_PERT!$C$6,T1_PERT!$E$6)</f>
        <v>5.44640241574584</v>
      </c>
      <c r="H611" s="23" t="n">
        <f aca="true">BETAINV(RAND(),T1_PERT!$F$7,T1_PERT!$G$7,T1_PERT!$C$7,T1_PERT!$E$7)</f>
        <v>6.05294275927649</v>
      </c>
      <c r="I611" s="23" t="n">
        <f aca="false">BETAINV(E611,T1_PERT!$F$8,T1_PERT!$G$8,T1_PERT!$C$8,T1_PERT!$E$8)</f>
        <v>6.27880402749789</v>
      </c>
      <c r="J611" s="23" t="n">
        <f aca="true">BETAINV(RAND(),T1_PERT!$F$9,T1_PERT!$G$9,T1_PERT!$C$9,T1_PERT!$E$9)</f>
        <v>4.59573684932492</v>
      </c>
      <c r="K611" s="23" t="n">
        <f aca="true">BETAINV(RAND(),T1_PERT!$F$10,T1_PERT!$G$10,T1_PERT!$C$10,T1_PERT!$E$10)</f>
        <v>1.7370752789676</v>
      </c>
      <c r="L611" s="23" t="n">
        <f aca="false">F611+G611+I611+K611</f>
        <v>16.7464182129544</v>
      </c>
      <c r="M611" s="23" t="n">
        <f aca="false">F611+H611+J611+K611</f>
        <v>15.6698913783121</v>
      </c>
      <c r="N611" s="23" t="n">
        <f aca="false">MAX(L611,M611)</f>
        <v>16.7464182129544</v>
      </c>
    </row>
    <row r="612" customFormat="false" ht="15" hidden="false" customHeight="false" outlineLevel="0" collapsed="false">
      <c r="A612" s="5" t="n">
        <v>593</v>
      </c>
      <c r="B612" s="25" t="n">
        <f aca="true">NORMSINV(RAND())</f>
        <v>0.667024700364928</v>
      </c>
      <c r="C612" s="25" t="n">
        <f aca="true">$C$4*B612+SQRT(1-$C$4^2)*NORMSINV(RAND())</f>
        <v>-0.205323651927799</v>
      </c>
      <c r="D612" s="25" t="n">
        <f aca="false">NORMSDIST(B612)</f>
        <v>0.747621821952725</v>
      </c>
      <c r="E612" s="25" t="n">
        <f aca="false">NORMSDIST(C612)</f>
        <v>0.418659633066152</v>
      </c>
      <c r="F612" s="23" t="n">
        <f aca="true">BETAINV(RAND(),T1_PERT!$F$5,T1_PERT!$G$5,T1_PERT!$C$5,T1_PERT!$E$5)</f>
        <v>3.69319296729132</v>
      </c>
      <c r="G612" s="23" t="n">
        <f aca="false">BETAINV(D612,T1_PERT!$F$6,T1_PERT!$G$6,T1_PERT!$C$6,T1_PERT!$E$6)</f>
        <v>6.10242342356897</v>
      </c>
      <c r="H612" s="23" t="n">
        <f aca="true">BETAINV(RAND(),T1_PERT!$F$7,T1_PERT!$G$7,T1_PERT!$C$7,T1_PERT!$E$7)</f>
        <v>6.733449183596</v>
      </c>
      <c r="I612" s="23" t="n">
        <f aca="false">BETAINV(E612,T1_PERT!$F$8,T1_PERT!$G$8,T1_PERT!$C$8,T1_PERT!$E$8)</f>
        <v>5.09780762722639</v>
      </c>
      <c r="J612" s="23" t="n">
        <f aca="true">BETAINV(RAND(),T1_PERT!$F$9,T1_PERT!$G$9,T1_PERT!$C$9,T1_PERT!$E$9)</f>
        <v>3.84842635566605</v>
      </c>
      <c r="K612" s="23" t="n">
        <f aca="true">BETAINV(RAND(),T1_PERT!$F$10,T1_PERT!$G$10,T1_PERT!$C$10,T1_PERT!$E$10)</f>
        <v>2.25081082219126</v>
      </c>
      <c r="L612" s="23" t="n">
        <f aca="false">F612+G612+I612+K612</f>
        <v>17.1442348402779</v>
      </c>
      <c r="M612" s="23" t="n">
        <f aca="false">F612+H612+J612+K612</f>
        <v>16.5258793287446</v>
      </c>
      <c r="N612" s="23" t="n">
        <f aca="false">MAX(L612,M612)</f>
        <v>17.1442348402779</v>
      </c>
    </row>
    <row r="613" customFormat="false" ht="15" hidden="false" customHeight="false" outlineLevel="0" collapsed="false">
      <c r="A613" s="5" t="n">
        <v>594</v>
      </c>
      <c r="B613" s="25" t="n">
        <f aca="true">NORMSINV(RAND())</f>
        <v>-0.35275246326252</v>
      </c>
      <c r="C613" s="25" t="n">
        <f aca="true">$C$4*B613+SQRT(1-$C$4^2)*NORMSINV(RAND())</f>
        <v>-1.88199145971212</v>
      </c>
      <c r="D613" s="25" t="n">
        <f aca="false">NORMSDIST(B613)</f>
        <v>0.36213701219555</v>
      </c>
      <c r="E613" s="25" t="n">
        <f aca="false">NORMSDIST(C613)</f>
        <v>0.0299185876036707</v>
      </c>
      <c r="F613" s="23" t="n">
        <f aca="true">BETAINV(RAND(),T1_PERT!$F$5,T1_PERT!$G$5,T1_PERT!$C$5,T1_PERT!$E$5)</f>
        <v>3.5710972741187</v>
      </c>
      <c r="G613" s="23" t="n">
        <f aca="false">BETAINV(D613,T1_PERT!$F$6,T1_PERT!$G$6,T1_PERT!$C$6,T1_PERT!$E$6)</f>
        <v>4.8330779414881</v>
      </c>
      <c r="H613" s="23" t="n">
        <f aca="true">BETAINV(RAND(),T1_PERT!$F$7,T1_PERT!$G$7,T1_PERT!$C$7,T1_PERT!$E$7)</f>
        <v>5.31490699884951</v>
      </c>
      <c r="I613" s="23" t="n">
        <f aca="false">BETAINV(E613,T1_PERT!$F$8,T1_PERT!$G$8,T1_PERT!$C$8,T1_PERT!$E$8)</f>
        <v>4.23205653324527</v>
      </c>
      <c r="J613" s="23" t="n">
        <f aca="true">BETAINV(RAND(),T1_PERT!$F$9,T1_PERT!$G$9,T1_PERT!$C$9,T1_PERT!$E$9)</f>
        <v>3.39900189013844</v>
      </c>
      <c r="K613" s="23" t="n">
        <f aca="true">BETAINV(RAND(),T1_PERT!$F$10,T1_PERT!$G$10,T1_PERT!$C$10,T1_PERT!$E$10)</f>
        <v>1.96333035628356</v>
      </c>
      <c r="L613" s="23" t="n">
        <f aca="false">F613+G613+I613+K613</f>
        <v>14.5995621051356</v>
      </c>
      <c r="M613" s="23" t="n">
        <f aca="false">F613+H613+J613+K613</f>
        <v>14.2483365193902</v>
      </c>
      <c r="N613" s="23" t="n">
        <f aca="false">MAX(L613,M613)</f>
        <v>14.5995621051356</v>
      </c>
    </row>
    <row r="614" customFormat="false" ht="15" hidden="false" customHeight="false" outlineLevel="0" collapsed="false">
      <c r="A614" s="5" t="n">
        <v>595</v>
      </c>
      <c r="B614" s="25" t="n">
        <f aca="true">NORMSINV(RAND())</f>
        <v>-0.199984386338076</v>
      </c>
      <c r="C614" s="25" t="n">
        <f aca="true">$C$4*B614+SQRT(1-$C$4^2)*NORMSINV(RAND())</f>
        <v>0.641792146147247</v>
      </c>
      <c r="D614" s="25" t="n">
        <f aca="false">NORMSDIST(B614)</f>
        <v>0.420746396178852</v>
      </c>
      <c r="E614" s="25" t="n">
        <f aca="false">NORMSDIST(C614)</f>
        <v>0.739495925117526</v>
      </c>
      <c r="F614" s="23" t="n">
        <f aca="true">BETAINV(RAND(),T1_PERT!$F$5,T1_PERT!$G$5,T1_PERT!$C$5,T1_PERT!$E$5)</f>
        <v>3.83626074873895</v>
      </c>
      <c r="G614" s="23" t="n">
        <f aca="false">BETAINV(D614,T1_PERT!$F$6,T1_PERT!$G$6,T1_PERT!$C$6,T1_PERT!$E$6)</f>
        <v>5.01205586486285</v>
      </c>
      <c r="H614" s="23" t="n">
        <f aca="true">BETAINV(RAND(),T1_PERT!$F$7,T1_PERT!$G$7,T1_PERT!$C$7,T1_PERT!$E$7)</f>
        <v>6.25419338546622</v>
      </c>
      <c r="I614" s="23" t="n">
        <f aca="false">BETAINV(E614,T1_PERT!$F$8,T1_PERT!$G$8,T1_PERT!$C$8,T1_PERT!$E$8)</f>
        <v>5.78860152059137</v>
      </c>
      <c r="J614" s="23" t="n">
        <f aca="true">BETAINV(RAND(),T1_PERT!$F$9,T1_PERT!$G$9,T1_PERT!$C$9,T1_PERT!$E$9)</f>
        <v>3.79758447513053</v>
      </c>
      <c r="K614" s="23" t="n">
        <f aca="true">BETAINV(RAND(),T1_PERT!$F$10,T1_PERT!$G$10,T1_PERT!$C$10,T1_PERT!$E$10)</f>
        <v>2.6552040582347</v>
      </c>
      <c r="L614" s="23" t="n">
        <f aca="false">F614+G614+I614+K614</f>
        <v>17.2921221924279</v>
      </c>
      <c r="M614" s="23" t="n">
        <f aca="false">F614+H614+J614+K614</f>
        <v>16.5432426675704</v>
      </c>
      <c r="N614" s="23" t="n">
        <f aca="false">MAX(L614,M614)</f>
        <v>17.2921221924279</v>
      </c>
    </row>
    <row r="615" customFormat="false" ht="15" hidden="false" customHeight="false" outlineLevel="0" collapsed="false">
      <c r="A615" s="5" t="n">
        <v>596</v>
      </c>
      <c r="B615" s="25" t="n">
        <f aca="true">NORMSINV(RAND())</f>
        <v>0.802912232385303</v>
      </c>
      <c r="C615" s="25" t="n">
        <f aca="true">$C$4*B615+SQRT(1-$C$4^2)*NORMSINV(RAND())</f>
        <v>-1.12979007401102</v>
      </c>
      <c r="D615" s="25" t="n">
        <f aca="false">NORMSDIST(B615)</f>
        <v>0.788987267349721</v>
      </c>
      <c r="E615" s="25" t="n">
        <f aca="false">NORMSDIST(C615)</f>
        <v>0.129282345858767</v>
      </c>
      <c r="F615" s="23" t="n">
        <f aca="true">BETAINV(RAND(),T1_PERT!$F$5,T1_PERT!$G$5,T1_PERT!$C$5,T1_PERT!$E$5)</f>
        <v>4.3936321494761</v>
      </c>
      <c r="G615" s="23" t="n">
        <f aca="false">BETAINV(D615,T1_PERT!$F$6,T1_PERT!$G$6,T1_PERT!$C$6,T1_PERT!$E$6)</f>
        <v>6.27580466252711</v>
      </c>
      <c r="H615" s="23" t="n">
        <f aca="true">BETAINV(RAND(),T1_PERT!$F$7,T1_PERT!$G$7,T1_PERT!$C$7,T1_PERT!$E$7)</f>
        <v>4.88572201270596</v>
      </c>
      <c r="I615" s="23" t="n">
        <f aca="false">BETAINV(E615,T1_PERT!$F$8,T1_PERT!$G$8,T1_PERT!$C$8,T1_PERT!$E$8)</f>
        <v>4.52020256608392</v>
      </c>
      <c r="J615" s="23" t="n">
        <f aca="true">BETAINV(RAND(),T1_PERT!$F$9,T1_PERT!$G$9,T1_PERT!$C$9,T1_PERT!$E$9)</f>
        <v>4.01015174882785</v>
      </c>
      <c r="K615" s="23" t="n">
        <f aca="true">BETAINV(RAND(),T1_PERT!$F$10,T1_PERT!$G$10,T1_PERT!$C$10,T1_PERT!$E$10)</f>
        <v>1.57066386060212</v>
      </c>
      <c r="L615" s="23" t="n">
        <f aca="false">F615+G615+I615+K615</f>
        <v>16.7603032386892</v>
      </c>
      <c r="M615" s="23" t="n">
        <f aca="false">F615+H615+J615+K615</f>
        <v>14.860169771612</v>
      </c>
      <c r="N615" s="23" t="n">
        <f aca="false">MAX(L615,M615)</f>
        <v>16.7603032386892</v>
      </c>
    </row>
    <row r="616" customFormat="false" ht="15" hidden="false" customHeight="false" outlineLevel="0" collapsed="false">
      <c r="A616" s="5" t="n">
        <v>597</v>
      </c>
      <c r="B616" s="25" t="n">
        <f aca="true">NORMSINV(RAND())</f>
        <v>0.250855338733446</v>
      </c>
      <c r="C616" s="25" t="n">
        <f aca="true">$C$4*B616+SQRT(1-$C$4^2)*NORMSINV(RAND())</f>
        <v>-0.195251780140522</v>
      </c>
      <c r="D616" s="25" t="n">
        <f aca="false">NORMSDIST(B616)</f>
        <v>0.599037022501403</v>
      </c>
      <c r="E616" s="25" t="n">
        <f aca="false">NORMSDIST(C616)</f>
        <v>0.422597922172482</v>
      </c>
      <c r="F616" s="23" t="n">
        <f aca="true">BETAINV(RAND(),T1_PERT!$F$5,T1_PERT!$G$5,T1_PERT!$C$5,T1_PERT!$E$5)</f>
        <v>3.47792513305362</v>
      </c>
      <c r="G616" s="23" t="n">
        <f aca="false">BETAINV(D616,T1_PERT!$F$6,T1_PERT!$G$6,T1_PERT!$C$6,T1_PERT!$E$6)</f>
        <v>5.56952390450778</v>
      </c>
      <c r="H616" s="23" t="n">
        <f aca="true">BETAINV(RAND(),T1_PERT!$F$7,T1_PERT!$G$7,T1_PERT!$C$7,T1_PERT!$E$7)</f>
        <v>6.08125597837464</v>
      </c>
      <c r="I616" s="23" t="n">
        <f aca="false">BETAINV(E616,T1_PERT!$F$8,T1_PERT!$G$8,T1_PERT!$C$8,T1_PERT!$E$8)</f>
        <v>5.10532520621585</v>
      </c>
      <c r="J616" s="23" t="n">
        <f aca="true">BETAINV(RAND(),T1_PERT!$F$9,T1_PERT!$G$9,T1_PERT!$C$9,T1_PERT!$E$9)</f>
        <v>5.35252085426561</v>
      </c>
      <c r="K616" s="23" t="n">
        <f aca="true">BETAINV(RAND(),T1_PERT!$F$10,T1_PERT!$G$10,T1_PERT!$C$10,T1_PERT!$E$10)</f>
        <v>2.2689918836736</v>
      </c>
      <c r="L616" s="23" t="n">
        <f aca="false">F616+G616+I616+K616</f>
        <v>16.4217661274508</v>
      </c>
      <c r="M616" s="23" t="n">
        <f aca="false">F616+H616+J616+K616</f>
        <v>17.1806938493675</v>
      </c>
      <c r="N616" s="23" t="n">
        <f aca="false">MAX(L616,M616)</f>
        <v>17.1806938493675</v>
      </c>
    </row>
    <row r="617" customFormat="false" ht="15" hidden="false" customHeight="false" outlineLevel="0" collapsed="false">
      <c r="A617" s="5" t="n">
        <v>598</v>
      </c>
      <c r="B617" s="25" t="n">
        <f aca="true">NORMSINV(RAND())</f>
        <v>0.950081124186418</v>
      </c>
      <c r="C617" s="25" t="n">
        <f aca="true">$C$4*B617+SQRT(1-$C$4^2)*NORMSINV(RAND())</f>
        <v>0.56089899145458</v>
      </c>
      <c r="D617" s="25" t="n">
        <f aca="false">NORMSDIST(B617)</f>
        <v>0.828964483231576</v>
      </c>
      <c r="E617" s="25" t="n">
        <f aca="false">NORMSDIST(C617)</f>
        <v>0.712566801196313</v>
      </c>
      <c r="F617" s="23" t="n">
        <f aca="true">BETAINV(RAND(),T1_PERT!$F$5,T1_PERT!$G$5,T1_PERT!$C$5,T1_PERT!$E$5)</f>
        <v>3.69235188635129</v>
      </c>
      <c r="G617" s="23" t="n">
        <f aca="false">BETAINV(D617,T1_PERT!$F$6,T1_PERT!$G$6,T1_PERT!$C$6,T1_PERT!$E$6)</f>
        <v>6.46153400337132</v>
      </c>
      <c r="H617" s="23" t="n">
        <f aca="true">BETAINV(RAND(),T1_PERT!$F$7,T1_PERT!$G$7,T1_PERT!$C$7,T1_PERT!$E$7)</f>
        <v>6.54546277815642</v>
      </c>
      <c r="I617" s="23" t="n">
        <f aca="false">BETAINV(E617,T1_PERT!$F$8,T1_PERT!$G$8,T1_PERT!$C$8,T1_PERT!$E$8)</f>
        <v>5.71922172191041</v>
      </c>
      <c r="J617" s="23" t="n">
        <f aca="true">BETAINV(RAND(),T1_PERT!$F$9,T1_PERT!$G$9,T1_PERT!$C$9,T1_PERT!$E$9)</f>
        <v>3.21843991299913</v>
      </c>
      <c r="K617" s="23" t="n">
        <f aca="true">BETAINV(RAND(),T1_PERT!$F$10,T1_PERT!$G$10,T1_PERT!$C$10,T1_PERT!$E$10)</f>
        <v>1.96998889811003</v>
      </c>
      <c r="L617" s="23" t="n">
        <f aca="false">F617+G617+I617+K617</f>
        <v>17.843096509743</v>
      </c>
      <c r="M617" s="23" t="n">
        <f aca="false">F617+H617+J617+K617</f>
        <v>15.4262434756169</v>
      </c>
      <c r="N617" s="23" t="n">
        <f aca="false">MAX(L617,M617)</f>
        <v>17.843096509743</v>
      </c>
    </row>
    <row r="618" customFormat="false" ht="15" hidden="false" customHeight="false" outlineLevel="0" collapsed="false">
      <c r="A618" s="5" t="n">
        <v>599</v>
      </c>
      <c r="B618" s="25" t="n">
        <f aca="true">NORMSINV(RAND())</f>
        <v>-1.67770461153321</v>
      </c>
      <c r="C618" s="25" t="n">
        <f aca="true">$C$4*B618+SQRT(1-$C$4^2)*NORMSINV(RAND())</f>
        <v>-1.38861397218404</v>
      </c>
      <c r="D618" s="25" t="n">
        <f aca="false">NORMSDIST(B618)</f>
        <v>0.046702389371844</v>
      </c>
      <c r="E618" s="25" t="n">
        <f aca="false">NORMSDIST(C618)</f>
        <v>0.0824750831694142</v>
      </c>
      <c r="F618" s="23" t="n">
        <f aca="true">BETAINV(RAND(),T1_PERT!$F$5,T1_PERT!$G$5,T1_PERT!$C$5,T1_PERT!$E$5)</f>
        <v>4.9737964590398</v>
      </c>
      <c r="G618" s="23" t="n">
        <f aca="false">BETAINV(D618,T1_PERT!$F$6,T1_PERT!$G$6,T1_PERT!$C$6,T1_PERT!$E$6)</f>
        <v>3.63617693466208</v>
      </c>
      <c r="H618" s="23" t="n">
        <f aca="true">BETAINV(RAND(),T1_PERT!$F$7,T1_PERT!$G$7,T1_PERT!$C$7,T1_PERT!$E$7)</f>
        <v>3.31100851683953</v>
      </c>
      <c r="I618" s="23" t="n">
        <f aca="false">BETAINV(E618,T1_PERT!$F$8,T1_PERT!$G$8,T1_PERT!$C$8,T1_PERT!$E$8)</f>
        <v>4.40277844476466</v>
      </c>
      <c r="J618" s="23" t="n">
        <f aca="true">BETAINV(RAND(),T1_PERT!$F$9,T1_PERT!$G$9,T1_PERT!$C$9,T1_PERT!$E$9)</f>
        <v>5.58247421594001</v>
      </c>
      <c r="K618" s="23" t="n">
        <f aca="true">BETAINV(RAND(),T1_PERT!$F$10,T1_PERT!$G$10,T1_PERT!$C$10,T1_PERT!$E$10)</f>
        <v>1.55699925703547</v>
      </c>
      <c r="L618" s="23" t="n">
        <f aca="false">F618+G618+I618+K618</f>
        <v>14.569751095502</v>
      </c>
      <c r="M618" s="23" t="n">
        <f aca="false">F618+H618+J618+K618</f>
        <v>15.4242784488548</v>
      </c>
      <c r="N618" s="23" t="n">
        <f aca="false">MAX(L618,M618)</f>
        <v>15.4242784488548</v>
      </c>
    </row>
    <row r="619" customFormat="false" ht="15" hidden="false" customHeight="false" outlineLevel="0" collapsed="false">
      <c r="A619" s="5" t="n">
        <v>600</v>
      </c>
      <c r="B619" s="25" t="n">
        <f aca="true">NORMSINV(RAND())</f>
        <v>-0.419961668870326</v>
      </c>
      <c r="C619" s="25" t="n">
        <f aca="true">$C$4*B619+SQRT(1-$C$4^2)*NORMSINV(RAND())</f>
        <v>-0.990116309958292</v>
      </c>
      <c r="D619" s="25" t="n">
        <f aca="false">NORMSDIST(B619)</f>
        <v>0.337256727891817</v>
      </c>
      <c r="E619" s="25" t="n">
        <f aca="false">NORMSDIST(C619)</f>
        <v>0.161058636115838</v>
      </c>
      <c r="F619" s="23" t="n">
        <f aca="true">BETAINV(RAND(),T1_PERT!$F$5,T1_PERT!$G$5,T1_PERT!$C$5,T1_PERT!$E$5)</f>
        <v>2.75491783395357</v>
      </c>
      <c r="G619" s="23" t="n">
        <f aca="false">BETAINV(D619,T1_PERT!$F$6,T1_PERT!$G$6,T1_PERT!$C$6,T1_PERT!$E$6)</f>
        <v>4.7564238685237</v>
      </c>
      <c r="H619" s="23" t="n">
        <f aca="true">BETAINV(RAND(),T1_PERT!$F$7,T1_PERT!$G$7,T1_PERT!$C$7,T1_PERT!$E$7)</f>
        <v>4.91404429524595</v>
      </c>
      <c r="I619" s="23" t="n">
        <f aca="false">BETAINV(E619,T1_PERT!$F$8,T1_PERT!$G$8,T1_PERT!$C$8,T1_PERT!$E$8)</f>
        <v>4.59187267564396</v>
      </c>
      <c r="J619" s="23" t="n">
        <f aca="true">BETAINV(RAND(),T1_PERT!$F$9,T1_PERT!$G$9,T1_PERT!$C$9,T1_PERT!$E$9)</f>
        <v>4.21640160849558</v>
      </c>
      <c r="K619" s="23" t="n">
        <f aca="true">BETAINV(RAND(),T1_PERT!$F$10,T1_PERT!$G$10,T1_PERT!$C$10,T1_PERT!$E$10)</f>
        <v>1.8976269820607</v>
      </c>
      <c r="L619" s="23" t="n">
        <f aca="false">F619+G619+I619+K619</f>
        <v>14.0008413601819</v>
      </c>
      <c r="M619" s="23" t="n">
        <f aca="false">F619+H619+J619+K619</f>
        <v>13.7829907197558</v>
      </c>
      <c r="N619" s="23" t="n">
        <f aca="false">MAX(L619,M619)</f>
        <v>14.0008413601819</v>
      </c>
    </row>
    <row r="620" customFormat="false" ht="15" hidden="false" customHeight="false" outlineLevel="0" collapsed="false">
      <c r="A620" s="5" t="n">
        <v>601</v>
      </c>
      <c r="B620" s="25" t="n">
        <f aca="true">NORMSINV(RAND())</f>
        <v>0.478240525683646</v>
      </c>
      <c r="C620" s="25" t="n">
        <f aca="true">$C$4*B620+SQRT(1-$C$4^2)*NORMSINV(RAND())</f>
        <v>-0.22337204472046</v>
      </c>
      <c r="D620" s="25" t="n">
        <f aca="false">NORMSDIST(B620)</f>
        <v>0.683760489226279</v>
      </c>
      <c r="E620" s="25" t="n">
        <f aca="false">NORMSDIST(C620)</f>
        <v>0.411622979885974</v>
      </c>
      <c r="F620" s="23" t="n">
        <f aca="true">BETAINV(RAND(),T1_PERT!$F$5,T1_PERT!$G$5,T1_PERT!$C$5,T1_PERT!$E$5)</f>
        <v>4.13636383574069</v>
      </c>
      <c r="G620" s="23" t="n">
        <f aca="false">BETAINV(D620,T1_PERT!$F$6,T1_PERT!$G$6,T1_PERT!$C$6,T1_PERT!$E$6)</f>
        <v>5.86021627764049</v>
      </c>
      <c r="H620" s="23" t="n">
        <f aca="true">BETAINV(RAND(),T1_PERT!$F$7,T1_PERT!$G$7,T1_PERT!$C$7,T1_PERT!$E$7)</f>
        <v>5.93728494172689</v>
      </c>
      <c r="I620" s="23" t="n">
        <f aca="false">BETAINV(E620,T1_PERT!$F$8,T1_PERT!$G$8,T1_PERT!$C$8,T1_PERT!$E$8)</f>
        <v>5.08439267806591</v>
      </c>
      <c r="J620" s="23" t="n">
        <f aca="true">BETAINV(RAND(),T1_PERT!$F$9,T1_PERT!$G$9,T1_PERT!$C$9,T1_PERT!$E$9)</f>
        <v>5.02319409437434</v>
      </c>
      <c r="K620" s="23" t="n">
        <f aca="true">BETAINV(RAND(),T1_PERT!$F$10,T1_PERT!$G$10,T1_PERT!$C$10,T1_PERT!$E$10)</f>
        <v>1.6153475129385</v>
      </c>
      <c r="L620" s="23" t="n">
        <f aca="false">F620+G620+I620+K620</f>
        <v>16.6963203043856</v>
      </c>
      <c r="M620" s="23" t="n">
        <f aca="false">F620+H620+J620+K620</f>
        <v>16.7121903847804</v>
      </c>
      <c r="N620" s="23" t="n">
        <f aca="false">MAX(L620,M620)</f>
        <v>16.7121903847804</v>
      </c>
    </row>
    <row r="621" customFormat="false" ht="15" hidden="false" customHeight="false" outlineLevel="0" collapsed="false">
      <c r="A621" s="5" t="n">
        <v>602</v>
      </c>
      <c r="B621" s="25" t="n">
        <f aca="true">NORMSINV(RAND())</f>
        <v>0.0389168065564703</v>
      </c>
      <c r="C621" s="25" t="n">
        <f aca="true">$C$4*B621+SQRT(1-$C$4^2)*NORMSINV(RAND())</f>
        <v>0.615896012537468</v>
      </c>
      <c r="D621" s="25" t="n">
        <f aca="false">NORMSDIST(B621)</f>
        <v>0.515521641487585</v>
      </c>
      <c r="E621" s="25" t="n">
        <f aca="false">NORMSDIST(C621)</f>
        <v>0.731018423275197</v>
      </c>
      <c r="F621" s="23" t="n">
        <f aca="true">BETAINV(RAND(),T1_PERT!$F$5,T1_PERT!$G$5,T1_PERT!$C$5,T1_PERT!$E$5)</f>
        <v>2.68298102172172</v>
      </c>
      <c r="G621" s="23" t="n">
        <f aca="false">BETAINV(D621,T1_PERT!$F$6,T1_PERT!$G$6,T1_PERT!$C$6,T1_PERT!$E$6)</f>
        <v>5.30306321209129</v>
      </c>
      <c r="H621" s="23" t="n">
        <f aca="true">BETAINV(RAND(),T1_PERT!$F$7,T1_PERT!$G$7,T1_PERT!$C$7,T1_PERT!$E$7)</f>
        <v>6.06335094001172</v>
      </c>
      <c r="I621" s="23" t="n">
        <f aca="false">BETAINV(E621,T1_PERT!$F$8,T1_PERT!$G$8,T1_PERT!$C$8,T1_PERT!$E$8)</f>
        <v>5.76635824308188</v>
      </c>
      <c r="J621" s="23" t="n">
        <f aca="true">BETAINV(RAND(),T1_PERT!$F$9,T1_PERT!$G$9,T1_PERT!$C$9,T1_PERT!$E$9)</f>
        <v>3.62843091617583</v>
      </c>
      <c r="K621" s="23" t="n">
        <f aca="true">BETAINV(RAND(),T1_PERT!$F$10,T1_PERT!$G$10,T1_PERT!$C$10,T1_PERT!$E$10)</f>
        <v>2.31475277743129</v>
      </c>
      <c r="L621" s="23" t="n">
        <f aca="false">F621+G621+I621+K621</f>
        <v>16.0671552543262</v>
      </c>
      <c r="M621" s="23" t="n">
        <f aca="false">F621+H621+J621+K621</f>
        <v>14.6895156553406</v>
      </c>
      <c r="N621" s="23" t="n">
        <f aca="false">MAX(L621,M621)</f>
        <v>16.0671552543262</v>
      </c>
    </row>
    <row r="622" customFormat="false" ht="15" hidden="false" customHeight="false" outlineLevel="0" collapsed="false">
      <c r="A622" s="5" t="n">
        <v>603</v>
      </c>
      <c r="B622" s="25" t="n">
        <f aca="true">NORMSINV(RAND())</f>
        <v>0.130647528203876</v>
      </c>
      <c r="C622" s="25" t="n">
        <f aca="true">$C$4*B622+SQRT(1-$C$4^2)*NORMSINV(RAND())</f>
        <v>0.884099785809478</v>
      </c>
      <c r="D622" s="25" t="n">
        <f aca="false">NORMSDIST(B622)</f>
        <v>0.551972928572702</v>
      </c>
      <c r="E622" s="25" t="n">
        <f aca="false">NORMSDIST(C622)</f>
        <v>0.81167882558663</v>
      </c>
      <c r="F622" s="23" t="n">
        <f aca="true">BETAINV(RAND(),T1_PERT!$F$5,T1_PERT!$G$5,T1_PERT!$C$5,T1_PERT!$E$5)</f>
        <v>3.32691226231788</v>
      </c>
      <c r="G622" s="23" t="n">
        <f aca="false">BETAINV(D622,T1_PERT!$F$6,T1_PERT!$G$6,T1_PERT!$C$6,T1_PERT!$E$6)</f>
        <v>5.41763771293445</v>
      </c>
      <c r="H622" s="23" t="n">
        <f aca="true">BETAINV(RAND(),T1_PERT!$F$7,T1_PERT!$G$7,T1_PERT!$C$7,T1_PERT!$E$7)</f>
        <v>5.27772167347122</v>
      </c>
      <c r="I622" s="23" t="n">
        <f aca="false">BETAINV(E622,T1_PERT!$F$8,T1_PERT!$G$8,T1_PERT!$C$8,T1_PERT!$E$8)</f>
        <v>5.99737568538784</v>
      </c>
      <c r="J622" s="23" t="n">
        <f aca="true">BETAINV(RAND(),T1_PERT!$F$9,T1_PERT!$G$9,T1_PERT!$C$9,T1_PERT!$E$9)</f>
        <v>3.42407462413248</v>
      </c>
      <c r="K622" s="23" t="n">
        <f aca="true">BETAINV(RAND(),T1_PERT!$F$10,T1_PERT!$G$10,T1_PERT!$C$10,T1_PERT!$E$10)</f>
        <v>1.59845411982203</v>
      </c>
      <c r="L622" s="23" t="n">
        <f aca="false">F622+G622+I622+K622</f>
        <v>16.3403797804622</v>
      </c>
      <c r="M622" s="23" t="n">
        <f aca="false">F622+H622+J622+K622</f>
        <v>13.6271626797436</v>
      </c>
      <c r="N622" s="23" t="n">
        <f aca="false">MAX(L622,M622)</f>
        <v>16.3403797804622</v>
      </c>
    </row>
    <row r="623" customFormat="false" ht="15" hidden="false" customHeight="false" outlineLevel="0" collapsed="false">
      <c r="A623" s="5" t="n">
        <v>604</v>
      </c>
      <c r="B623" s="25" t="n">
        <f aca="true">NORMSINV(RAND())</f>
        <v>0.323277736750389</v>
      </c>
      <c r="C623" s="25" t="n">
        <f aca="true">$C$4*B623+SQRT(1-$C$4^2)*NORMSINV(RAND())</f>
        <v>0.518941664336748</v>
      </c>
      <c r="D623" s="25" t="n">
        <f aca="false">NORMSDIST(B623)</f>
        <v>0.62675754347149</v>
      </c>
      <c r="E623" s="25" t="n">
        <f aca="false">NORMSDIST(C623)</f>
        <v>0.698099288960906</v>
      </c>
      <c r="F623" s="23" t="n">
        <f aca="true">BETAINV(RAND(),T1_PERT!$F$5,T1_PERT!$G$5,T1_PERT!$C$5,T1_PERT!$E$5)</f>
        <v>4.85637896727469</v>
      </c>
      <c r="G623" s="23" t="n">
        <f aca="false">BETAINV(D623,T1_PERT!$F$6,T1_PERT!$G$6,T1_PERT!$C$6,T1_PERT!$E$6)</f>
        <v>5.66175666360333</v>
      </c>
      <c r="H623" s="23" t="n">
        <f aca="true">BETAINV(RAND(),T1_PERT!$F$7,T1_PERT!$G$7,T1_PERT!$C$7,T1_PERT!$E$7)</f>
        <v>7.25862531771905</v>
      </c>
      <c r="I623" s="23" t="n">
        <f aca="false">BETAINV(E623,T1_PERT!$F$8,T1_PERT!$G$8,T1_PERT!$C$8,T1_PERT!$E$8)</f>
        <v>5.68337537940752</v>
      </c>
      <c r="J623" s="23" t="n">
        <f aca="true">BETAINV(RAND(),T1_PERT!$F$9,T1_PERT!$G$9,T1_PERT!$C$9,T1_PERT!$E$9)</f>
        <v>3.73121727361733</v>
      </c>
      <c r="K623" s="23" t="n">
        <f aca="true">BETAINV(RAND(),T1_PERT!$F$10,T1_PERT!$G$10,T1_PERT!$C$10,T1_PERT!$E$10)</f>
        <v>2.13896400729556</v>
      </c>
      <c r="L623" s="23" t="n">
        <f aca="false">F623+G623+I623+K623</f>
        <v>18.3404750175811</v>
      </c>
      <c r="M623" s="23" t="n">
        <f aca="false">F623+H623+J623+K623</f>
        <v>17.9851855659066</v>
      </c>
      <c r="N623" s="23" t="n">
        <f aca="false">MAX(L623,M623)</f>
        <v>18.3404750175811</v>
      </c>
    </row>
    <row r="624" customFormat="false" ht="15" hidden="false" customHeight="false" outlineLevel="0" collapsed="false">
      <c r="A624" s="5" t="n">
        <v>605</v>
      </c>
      <c r="B624" s="25" t="n">
        <f aca="true">NORMSINV(RAND())</f>
        <v>-0.691816195422756</v>
      </c>
      <c r="C624" s="25" t="n">
        <f aca="true">$C$4*B624+SQRT(1-$C$4^2)*NORMSINV(RAND())</f>
        <v>-0.247744330125535</v>
      </c>
      <c r="D624" s="25" t="n">
        <f aca="false">NORMSDIST(B624)</f>
        <v>0.24452638232714</v>
      </c>
      <c r="E624" s="25" t="n">
        <f aca="false">NORMSDIST(C624)</f>
        <v>0.402166115169031</v>
      </c>
      <c r="F624" s="23" t="n">
        <f aca="true">BETAINV(RAND(),T1_PERT!$F$5,T1_PERT!$G$5,T1_PERT!$C$5,T1_PERT!$E$5)</f>
        <v>2.80374140899247</v>
      </c>
      <c r="G624" s="23" t="n">
        <f aca="false">BETAINV(D624,T1_PERT!$F$6,T1_PERT!$G$6,T1_PERT!$C$6,T1_PERT!$E$6)</f>
        <v>4.46129211940746</v>
      </c>
      <c r="H624" s="23" t="n">
        <f aca="true">BETAINV(RAND(),T1_PERT!$F$7,T1_PERT!$G$7,T1_PERT!$C$7,T1_PERT!$E$7)</f>
        <v>7.12325687497711</v>
      </c>
      <c r="I624" s="23" t="n">
        <f aca="false">BETAINV(E624,T1_PERT!$F$8,T1_PERT!$G$8,T1_PERT!$C$8,T1_PERT!$E$8)</f>
        <v>5.06639342593344</v>
      </c>
      <c r="J624" s="23" t="n">
        <f aca="true">BETAINV(RAND(),T1_PERT!$F$9,T1_PERT!$G$9,T1_PERT!$C$9,T1_PERT!$E$9)</f>
        <v>4.75167060967898</v>
      </c>
      <c r="K624" s="23" t="n">
        <f aca="true">BETAINV(RAND(),T1_PERT!$F$10,T1_PERT!$G$10,T1_PERT!$C$10,T1_PERT!$E$10)</f>
        <v>1.97397285647941</v>
      </c>
      <c r="L624" s="23" t="n">
        <f aca="false">F624+G624+I624+K624</f>
        <v>14.3053998108128</v>
      </c>
      <c r="M624" s="23" t="n">
        <f aca="false">F624+H624+J624+K624</f>
        <v>16.652641750128</v>
      </c>
      <c r="N624" s="23" t="n">
        <f aca="false">MAX(L624,M624)</f>
        <v>16.652641750128</v>
      </c>
    </row>
    <row r="625" customFormat="false" ht="15" hidden="false" customHeight="false" outlineLevel="0" collapsed="false">
      <c r="A625" s="5" t="n">
        <v>606</v>
      </c>
      <c r="B625" s="25" t="n">
        <f aca="true">NORMSINV(RAND())</f>
        <v>0.846211101255105</v>
      </c>
      <c r="C625" s="25" t="n">
        <f aca="true">$C$4*B625+SQRT(1-$C$4^2)*NORMSINV(RAND())</f>
        <v>0.296579940180609</v>
      </c>
      <c r="D625" s="25" t="n">
        <f aca="false">NORMSDIST(B625)</f>
        <v>0.801282504954995</v>
      </c>
      <c r="E625" s="25" t="n">
        <f aca="false">NORMSDIST(C625)</f>
        <v>0.616606386208483</v>
      </c>
      <c r="F625" s="23" t="n">
        <f aca="true">BETAINV(RAND(),T1_PERT!$F$5,T1_PERT!$G$5,T1_PERT!$C$5,T1_PERT!$E$5)</f>
        <v>3.8495571074319</v>
      </c>
      <c r="G625" s="23" t="n">
        <f aca="false">BETAINV(D625,T1_PERT!$F$6,T1_PERT!$G$6,T1_PERT!$C$6,T1_PERT!$E$6)</f>
        <v>6.33071510629674</v>
      </c>
      <c r="H625" s="23" t="n">
        <f aca="true">BETAINV(RAND(),T1_PERT!$F$7,T1_PERT!$G$7,T1_PERT!$C$7,T1_PERT!$E$7)</f>
        <v>4.19318949810645</v>
      </c>
      <c r="I625" s="23" t="n">
        <f aca="false">BETAINV(E625,T1_PERT!$F$8,T1_PERT!$G$8,T1_PERT!$C$8,T1_PERT!$E$8)</f>
        <v>5.49580189606051</v>
      </c>
      <c r="J625" s="23" t="n">
        <f aca="true">BETAINV(RAND(),T1_PERT!$F$9,T1_PERT!$G$9,T1_PERT!$C$9,T1_PERT!$E$9)</f>
        <v>3.22362152327301</v>
      </c>
      <c r="K625" s="23" t="n">
        <f aca="true">BETAINV(RAND(),T1_PERT!$F$10,T1_PERT!$G$10,T1_PERT!$C$10,T1_PERT!$E$10)</f>
        <v>2.66424062125238</v>
      </c>
      <c r="L625" s="23" t="n">
        <f aca="false">F625+G625+I625+K625</f>
        <v>18.3403147310415</v>
      </c>
      <c r="M625" s="23" t="n">
        <f aca="false">F625+H625+J625+K625</f>
        <v>13.9306087500637</v>
      </c>
      <c r="N625" s="23" t="n">
        <f aca="false">MAX(L625,M625)</f>
        <v>18.3403147310415</v>
      </c>
    </row>
    <row r="626" customFormat="false" ht="15" hidden="false" customHeight="false" outlineLevel="0" collapsed="false">
      <c r="A626" s="5" t="n">
        <v>607</v>
      </c>
      <c r="B626" s="25" t="n">
        <f aca="true">NORMSINV(RAND())</f>
        <v>-1.14529795003033</v>
      </c>
      <c r="C626" s="25" t="n">
        <f aca="true">$C$4*B626+SQRT(1-$C$4^2)*NORMSINV(RAND())</f>
        <v>-0.516546724194783</v>
      </c>
      <c r="D626" s="25" t="n">
        <f aca="false">NORMSDIST(B626)</f>
        <v>0.126042877439153</v>
      </c>
      <c r="E626" s="25" t="n">
        <f aca="false">NORMSDIST(C626)</f>
        <v>0.302736307072891</v>
      </c>
      <c r="F626" s="23" t="n">
        <f aca="true">BETAINV(RAND(),T1_PERT!$F$5,T1_PERT!$G$5,T1_PERT!$C$5,T1_PERT!$E$5)</f>
        <v>5.05722393424372</v>
      </c>
      <c r="G626" s="23" t="n">
        <f aca="false">BETAINV(D626,T1_PERT!$F$6,T1_PERT!$G$6,T1_PERT!$C$6,T1_PERT!$E$6)</f>
        <v>4.03082375056432</v>
      </c>
      <c r="H626" s="23" t="n">
        <f aca="true">BETAINV(RAND(),T1_PERT!$F$7,T1_PERT!$G$7,T1_PERT!$C$7,T1_PERT!$E$7)</f>
        <v>4.75693479795179</v>
      </c>
      <c r="I626" s="23" t="n">
        <f aca="false">BETAINV(E626,T1_PERT!$F$8,T1_PERT!$G$8,T1_PERT!$C$8,T1_PERT!$E$8)</f>
        <v>4.87735451541283</v>
      </c>
      <c r="J626" s="23" t="n">
        <f aca="true">BETAINV(RAND(),T1_PERT!$F$9,T1_PERT!$G$9,T1_PERT!$C$9,T1_PERT!$E$9)</f>
        <v>3.83229701938836</v>
      </c>
      <c r="K626" s="23" t="n">
        <f aca="true">BETAINV(RAND(),T1_PERT!$F$10,T1_PERT!$G$10,T1_PERT!$C$10,T1_PERT!$E$10)</f>
        <v>1.76672014905608</v>
      </c>
      <c r="L626" s="23" t="n">
        <f aca="false">F626+G626+I626+K626</f>
        <v>15.732122349277</v>
      </c>
      <c r="M626" s="23" t="n">
        <f aca="false">F626+H626+J626+K626</f>
        <v>15.4131759006399</v>
      </c>
      <c r="N626" s="23" t="n">
        <f aca="false">MAX(L626,M626)</f>
        <v>15.732122349277</v>
      </c>
    </row>
    <row r="627" customFormat="false" ht="15" hidden="false" customHeight="false" outlineLevel="0" collapsed="false">
      <c r="A627" s="5" t="n">
        <v>608</v>
      </c>
      <c r="B627" s="25" t="n">
        <f aca="true">NORMSINV(RAND())</f>
        <v>-0.642205692226247</v>
      </c>
      <c r="C627" s="25" t="n">
        <f aca="true">$C$4*B627+SQRT(1-$C$4^2)*NORMSINV(RAND())</f>
        <v>0.196241777862452</v>
      </c>
      <c r="D627" s="25" t="n">
        <f aca="false">NORMSDIST(B627)</f>
        <v>0.260369818791699</v>
      </c>
      <c r="E627" s="25" t="n">
        <f aca="false">NORMSDIST(C627)</f>
        <v>0.577789535135131</v>
      </c>
      <c r="F627" s="23" t="n">
        <f aca="true">BETAINV(RAND(),T1_PERT!$F$5,T1_PERT!$G$5,T1_PERT!$C$5,T1_PERT!$E$5)</f>
        <v>4.22721434404129</v>
      </c>
      <c r="G627" s="23" t="n">
        <f aca="false">BETAINV(D627,T1_PERT!$F$6,T1_PERT!$G$6,T1_PERT!$C$6,T1_PERT!$E$6)</f>
        <v>4.51324315806252</v>
      </c>
      <c r="H627" s="23" t="n">
        <f aca="true">BETAINV(RAND(),T1_PERT!$F$7,T1_PERT!$G$7,T1_PERT!$C$7,T1_PERT!$E$7)</f>
        <v>3.40008813321193</v>
      </c>
      <c r="I627" s="23" t="n">
        <f aca="false">BETAINV(E627,T1_PERT!$F$8,T1_PERT!$G$8,T1_PERT!$C$8,T1_PERT!$E$8)</f>
        <v>5.41294726075599</v>
      </c>
      <c r="J627" s="23" t="n">
        <f aca="true">BETAINV(RAND(),T1_PERT!$F$9,T1_PERT!$G$9,T1_PERT!$C$9,T1_PERT!$E$9)</f>
        <v>3.15137748501754</v>
      </c>
      <c r="K627" s="23" t="n">
        <f aca="true">BETAINV(RAND(),T1_PERT!$F$10,T1_PERT!$G$10,T1_PERT!$C$10,T1_PERT!$E$10)</f>
        <v>1.60724485426204</v>
      </c>
      <c r="L627" s="23" t="n">
        <f aca="false">F627+G627+I627+K627</f>
        <v>15.7606496171218</v>
      </c>
      <c r="M627" s="23" t="n">
        <f aca="false">F627+H627+J627+K627</f>
        <v>12.3859248165328</v>
      </c>
      <c r="N627" s="23" t="n">
        <f aca="false">MAX(L627,M627)</f>
        <v>15.7606496171218</v>
      </c>
    </row>
    <row r="628" customFormat="false" ht="15" hidden="false" customHeight="false" outlineLevel="0" collapsed="false">
      <c r="A628" s="5" t="n">
        <v>609</v>
      </c>
      <c r="B628" s="25" t="n">
        <f aca="true">NORMSINV(RAND())</f>
        <v>1.20069982806261</v>
      </c>
      <c r="C628" s="25" t="n">
        <f aca="true">$C$4*B628+SQRT(1-$C$4^2)*NORMSINV(RAND())</f>
        <v>1.06243330179865</v>
      </c>
      <c r="D628" s="25" t="n">
        <f aca="false">NORMSDIST(B628)</f>
        <v>0.885066169571163</v>
      </c>
      <c r="E628" s="25" t="n">
        <f aca="false">NORMSDIST(C628)</f>
        <v>0.855980488845887</v>
      </c>
      <c r="F628" s="23" t="n">
        <f aca="true">BETAINV(RAND(),T1_PERT!$F$5,T1_PERT!$G$5,T1_PERT!$C$5,T1_PERT!$E$5)</f>
        <v>4.26171252014052</v>
      </c>
      <c r="G628" s="23" t="n">
        <f aca="false">BETAINV(D628,T1_PERT!$F$6,T1_PERT!$G$6,T1_PERT!$C$6,T1_PERT!$E$6)</f>
        <v>6.76999359923047</v>
      </c>
      <c r="H628" s="23" t="n">
        <f aca="true">BETAINV(RAND(),T1_PERT!$F$7,T1_PERT!$G$7,T1_PERT!$C$7,T1_PERT!$E$7)</f>
        <v>5.87866063110005</v>
      </c>
      <c r="I628" s="23" t="n">
        <f aca="false">BETAINV(E628,T1_PERT!$F$8,T1_PERT!$G$8,T1_PERT!$C$8,T1_PERT!$E$8)</f>
        <v>6.15041955150248</v>
      </c>
      <c r="J628" s="23" t="n">
        <f aca="true">BETAINV(RAND(),T1_PERT!$F$9,T1_PERT!$G$9,T1_PERT!$C$9,T1_PERT!$E$9)</f>
        <v>4.42384782963392</v>
      </c>
      <c r="K628" s="23" t="n">
        <f aca="true">BETAINV(RAND(),T1_PERT!$F$10,T1_PERT!$G$10,T1_PERT!$C$10,T1_PERT!$E$10)</f>
        <v>2.31704673182445</v>
      </c>
      <c r="L628" s="23" t="n">
        <f aca="false">F628+G628+I628+K628</f>
        <v>19.4991724026979</v>
      </c>
      <c r="M628" s="23" t="n">
        <f aca="false">F628+H628+J628+K628</f>
        <v>16.8812677126989</v>
      </c>
      <c r="N628" s="23" t="n">
        <f aca="false">MAX(L628,M628)</f>
        <v>19.4991724026979</v>
      </c>
    </row>
    <row r="629" customFormat="false" ht="15" hidden="false" customHeight="false" outlineLevel="0" collapsed="false">
      <c r="A629" s="5" t="n">
        <v>610</v>
      </c>
      <c r="B629" s="25" t="n">
        <f aca="true">NORMSINV(RAND())</f>
        <v>1.17892193998337</v>
      </c>
      <c r="C629" s="25" t="n">
        <f aca="true">$C$4*B629+SQRT(1-$C$4^2)*NORMSINV(RAND())</f>
        <v>0.0925822843527275</v>
      </c>
      <c r="D629" s="25" t="n">
        <f aca="false">NORMSDIST(B629)</f>
        <v>0.880785369789116</v>
      </c>
      <c r="E629" s="25" t="n">
        <f aca="false">NORMSDIST(C629)</f>
        <v>0.536882290835053</v>
      </c>
      <c r="F629" s="23" t="n">
        <f aca="true">BETAINV(RAND(),T1_PERT!$F$5,T1_PERT!$G$5,T1_PERT!$C$5,T1_PERT!$E$5)</f>
        <v>4.25761249052562</v>
      </c>
      <c r="G629" s="23" t="n">
        <f aca="false">BETAINV(D629,T1_PERT!$F$6,T1_PERT!$G$6,T1_PERT!$C$6,T1_PERT!$E$6)</f>
        <v>6.74367862397732</v>
      </c>
      <c r="H629" s="23" t="n">
        <f aca="true">BETAINV(RAND(),T1_PERT!$F$7,T1_PERT!$G$7,T1_PERT!$C$7,T1_PERT!$E$7)</f>
        <v>7.16515050009767</v>
      </c>
      <c r="I629" s="23" t="n">
        <f aca="false">BETAINV(E629,T1_PERT!$F$8,T1_PERT!$G$8,T1_PERT!$C$8,T1_PERT!$E$8)</f>
        <v>5.32885704992697</v>
      </c>
      <c r="J629" s="23" t="n">
        <f aca="true">BETAINV(RAND(),T1_PERT!$F$9,T1_PERT!$G$9,T1_PERT!$C$9,T1_PERT!$E$9)</f>
        <v>5.97698094753345</v>
      </c>
      <c r="K629" s="23" t="n">
        <f aca="true">BETAINV(RAND(),T1_PERT!$F$10,T1_PERT!$G$10,T1_PERT!$C$10,T1_PERT!$E$10)</f>
        <v>2.02098253374877</v>
      </c>
      <c r="L629" s="23" t="n">
        <f aca="false">F629+G629+I629+K629</f>
        <v>18.3511306981787</v>
      </c>
      <c r="M629" s="23" t="n">
        <f aca="false">F629+H629+J629+K629</f>
        <v>19.4207264719055</v>
      </c>
      <c r="N629" s="23" t="n">
        <f aca="false">MAX(L629,M629)</f>
        <v>19.4207264719055</v>
      </c>
    </row>
    <row r="630" customFormat="false" ht="15" hidden="false" customHeight="false" outlineLevel="0" collapsed="false">
      <c r="A630" s="5" t="n">
        <v>611</v>
      </c>
      <c r="B630" s="25" t="n">
        <f aca="true">NORMSINV(RAND())</f>
        <v>0.310192085616635</v>
      </c>
      <c r="C630" s="25" t="n">
        <f aca="true">$C$4*B630+SQRT(1-$C$4^2)*NORMSINV(RAND())</f>
        <v>-0.501509013679614</v>
      </c>
      <c r="D630" s="25" t="n">
        <f aca="false">NORMSDIST(B630)</f>
        <v>0.621792555660906</v>
      </c>
      <c r="E630" s="25" t="n">
        <f aca="false">NORMSDIST(C630)</f>
        <v>0.308006467906849</v>
      </c>
      <c r="F630" s="23" t="n">
        <f aca="true">BETAINV(RAND(),T1_PERT!$F$5,T1_PERT!$G$5,T1_PERT!$C$5,T1_PERT!$E$5)</f>
        <v>4.0657849372106</v>
      </c>
      <c r="G630" s="23" t="n">
        <f aca="false">BETAINV(D630,T1_PERT!$F$6,T1_PERT!$G$6,T1_PERT!$C$6,T1_PERT!$E$6)</f>
        <v>5.64505940779997</v>
      </c>
      <c r="H630" s="23" t="n">
        <f aca="true">BETAINV(RAND(),T1_PERT!$F$7,T1_PERT!$G$7,T1_PERT!$C$7,T1_PERT!$E$7)</f>
        <v>4.29576537906721</v>
      </c>
      <c r="I630" s="23" t="n">
        <f aca="false">BETAINV(E630,T1_PERT!$F$8,T1_PERT!$G$8,T1_PERT!$C$8,T1_PERT!$E$8)</f>
        <v>4.88744634718133</v>
      </c>
      <c r="J630" s="23" t="n">
        <f aca="true">BETAINV(RAND(),T1_PERT!$F$9,T1_PERT!$G$9,T1_PERT!$C$9,T1_PERT!$E$9)</f>
        <v>5.17980982860835</v>
      </c>
      <c r="K630" s="23" t="n">
        <f aca="true">BETAINV(RAND(),T1_PERT!$F$10,T1_PERT!$G$10,T1_PERT!$C$10,T1_PERT!$E$10)</f>
        <v>2.00513125758321</v>
      </c>
      <c r="L630" s="23" t="n">
        <f aca="false">F630+G630+I630+K630</f>
        <v>16.6034219497751</v>
      </c>
      <c r="M630" s="23" t="n">
        <f aca="false">F630+H630+J630+K630</f>
        <v>15.5464914024694</v>
      </c>
      <c r="N630" s="23" t="n">
        <f aca="false">MAX(L630,M630)</f>
        <v>16.6034219497751</v>
      </c>
    </row>
    <row r="631" customFormat="false" ht="15" hidden="false" customHeight="false" outlineLevel="0" collapsed="false">
      <c r="A631" s="5" t="n">
        <v>612</v>
      </c>
      <c r="B631" s="25" t="n">
        <f aca="true">NORMSINV(RAND())</f>
        <v>-0.11839272068653</v>
      </c>
      <c r="C631" s="25" t="n">
        <f aca="true">$C$4*B631+SQRT(1-$C$4^2)*NORMSINV(RAND())</f>
        <v>-0.322921094364286</v>
      </c>
      <c r="D631" s="25" t="n">
        <f aca="false">NORMSDIST(B631)</f>
        <v>0.452878246632869</v>
      </c>
      <c r="E631" s="25" t="n">
        <f aca="false">NORMSDIST(C631)</f>
        <v>0.373377500225302</v>
      </c>
      <c r="F631" s="23" t="n">
        <f aca="true">BETAINV(RAND(),T1_PERT!$F$5,T1_PERT!$G$5,T1_PERT!$C$5,T1_PERT!$E$5)</f>
        <v>4.1312915944923</v>
      </c>
      <c r="G631" s="23" t="n">
        <f aca="false">BETAINV(D631,T1_PERT!$F$6,T1_PERT!$G$6,T1_PERT!$C$6,T1_PERT!$E$6)</f>
        <v>5.11007078772621</v>
      </c>
      <c r="H631" s="23" t="n">
        <f aca="true">BETAINV(RAND(),T1_PERT!$F$7,T1_PERT!$G$7,T1_PERT!$C$7,T1_PERT!$E$7)</f>
        <v>5.95734064885927</v>
      </c>
      <c r="I631" s="23" t="n">
        <f aca="false">BETAINV(E631,T1_PERT!$F$8,T1_PERT!$G$8,T1_PERT!$C$8,T1_PERT!$E$8)</f>
        <v>5.01173843252946</v>
      </c>
      <c r="J631" s="23" t="n">
        <f aca="true">BETAINV(RAND(),T1_PERT!$F$9,T1_PERT!$G$9,T1_PERT!$C$9,T1_PERT!$E$9)</f>
        <v>4.39525663634676</v>
      </c>
      <c r="K631" s="23" t="n">
        <f aca="true">BETAINV(RAND(),T1_PERT!$F$10,T1_PERT!$G$10,T1_PERT!$C$10,T1_PERT!$E$10)</f>
        <v>1.58356206847957</v>
      </c>
      <c r="L631" s="23" t="n">
        <f aca="false">F631+G631+I631+K631</f>
        <v>15.8366628832275</v>
      </c>
      <c r="M631" s="23" t="n">
        <f aca="false">F631+H631+J631+K631</f>
        <v>16.0674509481779</v>
      </c>
      <c r="N631" s="23" t="n">
        <f aca="false">MAX(L631,M631)</f>
        <v>16.0674509481779</v>
      </c>
    </row>
    <row r="632" customFormat="false" ht="15" hidden="false" customHeight="false" outlineLevel="0" collapsed="false">
      <c r="A632" s="5" t="n">
        <v>613</v>
      </c>
      <c r="B632" s="25" t="n">
        <f aca="true">NORMSINV(RAND())</f>
        <v>-0.775710275395957</v>
      </c>
      <c r="C632" s="25" t="n">
        <f aca="true">$C$4*B632+SQRT(1-$C$4^2)*NORMSINV(RAND())</f>
        <v>0.585352789812968</v>
      </c>
      <c r="D632" s="25" t="n">
        <f aca="false">NORMSDIST(B632)</f>
        <v>0.218960035721375</v>
      </c>
      <c r="E632" s="25" t="n">
        <f aca="false">NORMSDIST(C632)</f>
        <v>0.720844737077995</v>
      </c>
      <c r="F632" s="23" t="n">
        <f aca="true">BETAINV(RAND(),T1_PERT!$F$5,T1_PERT!$G$5,T1_PERT!$C$5,T1_PERT!$E$5)</f>
        <v>3.30248360122901</v>
      </c>
      <c r="G632" s="23" t="n">
        <f aca="false">BETAINV(D632,T1_PERT!$F$6,T1_PERT!$G$6,T1_PERT!$C$6,T1_PERT!$E$6)</f>
        <v>4.37551260102123</v>
      </c>
      <c r="H632" s="23" t="n">
        <f aca="true">BETAINV(RAND(),T1_PERT!$F$7,T1_PERT!$G$7,T1_PERT!$C$7,T1_PERT!$E$7)</f>
        <v>7.02793814742574</v>
      </c>
      <c r="I632" s="23" t="n">
        <f aca="false">BETAINV(E632,T1_PERT!$F$8,T1_PERT!$G$8,T1_PERT!$C$8,T1_PERT!$E$8)</f>
        <v>5.74016148008995</v>
      </c>
      <c r="J632" s="23" t="n">
        <f aca="true">BETAINV(RAND(),T1_PERT!$F$9,T1_PERT!$G$9,T1_PERT!$C$9,T1_PERT!$E$9)</f>
        <v>4.65764230766385</v>
      </c>
      <c r="K632" s="23" t="n">
        <f aca="true">BETAINV(RAND(),T1_PERT!$F$10,T1_PERT!$G$10,T1_PERT!$C$10,T1_PERT!$E$10)</f>
        <v>1.88012339223254</v>
      </c>
      <c r="L632" s="23" t="n">
        <f aca="false">F632+G632+I632+K632</f>
        <v>15.2982810745727</v>
      </c>
      <c r="M632" s="23" t="n">
        <f aca="false">F632+H632+J632+K632</f>
        <v>16.8681874485511</v>
      </c>
      <c r="N632" s="23" t="n">
        <f aca="false">MAX(L632,M632)</f>
        <v>16.8681874485511</v>
      </c>
    </row>
    <row r="633" customFormat="false" ht="15" hidden="false" customHeight="false" outlineLevel="0" collapsed="false">
      <c r="A633" s="5" t="n">
        <v>614</v>
      </c>
      <c r="B633" s="25" t="n">
        <f aca="true">NORMSINV(RAND())</f>
        <v>0.50370764017769</v>
      </c>
      <c r="C633" s="25" t="n">
        <f aca="true">$C$4*B633+SQRT(1-$C$4^2)*NORMSINV(RAND())</f>
        <v>-0.517455714515585</v>
      </c>
      <c r="D633" s="25" t="n">
        <f aca="false">NORMSDIST(B633)</f>
        <v>0.692766580660602</v>
      </c>
      <c r="E633" s="25" t="n">
        <f aca="false">NORMSDIST(C633)</f>
        <v>0.302419037830935</v>
      </c>
      <c r="F633" s="23" t="n">
        <f aca="true">BETAINV(RAND(),T1_PERT!$F$5,T1_PERT!$G$5,T1_PERT!$C$5,T1_PERT!$E$5)</f>
        <v>3.34639132910221</v>
      </c>
      <c r="G633" s="23" t="n">
        <f aca="false">BETAINV(D633,T1_PERT!$F$6,T1_PERT!$G$6,T1_PERT!$C$6,T1_PERT!$E$6)</f>
        <v>5.89290718871032</v>
      </c>
      <c r="H633" s="23" t="n">
        <f aca="true">BETAINV(RAND(),T1_PERT!$F$7,T1_PERT!$G$7,T1_PERT!$C$7,T1_PERT!$E$7)</f>
        <v>5.91753149977641</v>
      </c>
      <c r="I633" s="23" t="n">
        <f aca="false">BETAINV(E633,T1_PERT!$F$8,T1_PERT!$G$8,T1_PERT!$C$8,T1_PERT!$E$8)</f>
        <v>4.87674641057229</v>
      </c>
      <c r="J633" s="23" t="n">
        <f aca="true">BETAINV(RAND(),T1_PERT!$F$9,T1_PERT!$G$9,T1_PERT!$C$9,T1_PERT!$E$9)</f>
        <v>4.57678118840065</v>
      </c>
      <c r="K633" s="23" t="n">
        <f aca="true">BETAINV(RAND(),T1_PERT!$F$10,T1_PERT!$G$10,T1_PERT!$C$10,T1_PERT!$E$10)</f>
        <v>2.08928141534862</v>
      </c>
      <c r="L633" s="23" t="n">
        <f aca="false">F633+G633+I633+K633</f>
        <v>16.2053263437334</v>
      </c>
      <c r="M633" s="23" t="n">
        <f aca="false">F633+H633+J633+K633</f>
        <v>15.9299854326279</v>
      </c>
      <c r="N633" s="23" t="n">
        <f aca="false">MAX(L633,M633)</f>
        <v>16.2053263437334</v>
      </c>
    </row>
    <row r="634" customFormat="false" ht="15" hidden="false" customHeight="false" outlineLevel="0" collapsed="false">
      <c r="A634" s="5" t="n">
        <v>615</v>
      </c>
      <c r="B634" s="25" t="n">
        <f aca="true">NORMSINV(RAND())</f>
        <v>-0.673549396329503</v>
      </c>
      <c r="C634" s="25" t="n">
        <f aca="true">$C$4*B634+SQRT(1-$C$4^2)*NORMSINV(RAND())</f>
        <v>-0.805353490438688</v>
      </c>
      <c r="D634" s="25" t="n">
        <f aca="false">NORMSDIST(B634)</f>
        <v>0.250298917170223</v>
      </c>
      <c r="E634" s="25" t="n">
        <f aca="false">NORMSDIST(C634)</f>
        <v>0.210307861281377</v>
      </c>
      <c r="F634" s="23" t="n">
        <f aca="true">BETAINV(RAND(),T1_PERT!$F$5,T1_PERT!$G$5,T1_PERT!$C$5,T1_PERT!$E$5)</f>
        <v>3.04001434413149</v>
      </c>
      <c r="G634" s="23" t="n">
        <f aca="false">BETAINV(D634,T1_PERT!$F$6,T1_PERT!$G$6,T1_PERT!$C$6,T1_PERT!$E$6)</f>
        <v>4.48031659301049</v>
      </c>
      <c r="H634" s="23" t="n">
        <f aca="true">BETAINV(RAND(),T1_PERT!$F$7,T1_PERT!$G$7,T1_PERT!$C$7,T1_PERT!$E$7)</f>
        <v>3.86399771046747</v>
      </c>
      <c r="I634" s="23" t="n">
        <f aca="false">BETAINV(E634,T1_PERT!$F$8,T1_PERT!$G$8,T1_PERT!$C$8,T1_PERT!$E$8)</f>
        <v>4.69558546596511</v>
      </c>
      <c r="J634" s="23" t="n">
        <f aca="true">BETAINV(RAND(),T1_PERT!$F$9,T1_PERT!$G$9,T1_PERT!$C$9,T1_PERT!$E$9)</f>
        <v>5.07189436102623</v>
      </c>
      <c r="K634" s="23" t="n">
        <f aca="true">BETAINV(RAND(),T1_PERT!$F$10,T1_PERT!$G$10,T1_PERT!$C$10,T1_PERT!$E$10)</f>
        <v>1.76641923148746</v>
      </c>
      <c r="L634" s="23" t="n">
        <f aca="false">F634+G634+I634+K634</f>
        <v>13.9823356345945</v>
      </c>
      <c r="M634" s="23" t="n">
        <f aca="false">F634+H634+J634+K634</f>
        <v>13.7423256471127</v>
      </c>
      <c r="N634" s="23" t="n">
        <f aca="false">MAX(L634,M634)</f>
        <v>13.9823356345945</v>
      </c>
    </row>
    <row r="635" customFormat="false" ht="15" hidden="false" customHeight="false" outlineLevel="0" collapsed="false">
      <c r="A635" s="5" t="n">
        <v>616</v>
      </c>
      <c r="B635" s="25" t="n">
        <f aca="true">NORMSINV(RAND())</f>
        <v>-0.171504265484857</v>
      </c>
      <c r="C635" s="25" t="n">
        <f aca="true">$C$4*B635+SQRT(1-$C$4^2)*NORMSINV(RAND())</f>
        <v>-0.525007288575088</v>
      </c>
      <c r="D635" s="25" t="n">
        <f aca="false">NORMSDIST(B635)</f>
        <v>0.4319136383813</v>
      </c>
      <c r="E635" s="25" t="n">
        <f aca="false">NORMSDIST(C635)</f>
        <v>0.299789062086822</v>
      </c>
      <c r="F635" s="23" t="n">
        <f aca="true">BETAINV(RAND(),T1_PERT!$F$5,T1_PERT!$G$5,T1_PERT!$C$5,T1_PERT!$E$5)</f>
        <v>3.54708679524928</v>
      </c>
      <c r="G635" s="23" t="n">
        <f aca="false">BETAINV(D635,T1_PERT!$F$6,T1_PERT!$G$6,T1_PERT!$C$6,T1_PERT!$E$6)</f>
        <v>5.04609032858765</v>
      </c>
      <c r="H635" s="23" t="n">
        <f aca="true">BETAINV(RAND(),T1_PERT!$F$7,T1_PERT!$G$7,T1_PERT!$C$7,T1_PERT!$E$7)</f>
        <v>6.46188732750604</v>
      </c>
      <c r="I635" s="23" t="n">
        <f aca="false">BETAINV(E635,T1_PERT!$F$8,T1_PERT!$G$8,T1_PERT!$C$8,T1_PERT!$E$8)</f>
        <v>4.87170297944403</v>
      </c>
      <c r="J635" s="23" t="n">
        <f aca="true">BETAINV(RAND(),T1_PERT!$F$9,T1_PERT!$G$9,T1_PERT!$C$9,T1_PERT!$E$9)</f>
        <v>5.68527417209969</v>
      </c>
      <c r="K635" s="23" t="n">
        <f aca="true">BETAINV(RAND(),T1_PERT!$F$10,T1_PERT!$G$10,T1_PERT!$C$10,T1_PERT!$E$10)</f>
        <v>1.65047741975836</v>
      </c>
      <c r="L635" s="23" t="n">
        <f aca="false">F635+G635+I635+K635</f>
        <v>15.1153575230393</v>
      </c>
      <c r="M635" s="23" t="n">
        <f aca="false">F635+H635+J635+K635</f>
        <v>17.3447257146134</v>
      </c>
      <c r="N635" s="23" t="n">
        <f aca="false">MAX(L635,M635)</f>
        <v>17.3447257146134</v>
      </c>
    </row>
    <row r="636" customFormat="false" ht="15" hidden="false" customHeight="false" outlineLevel="0" collapsed="false">
      <c r="A636" s="5" t="n">
        <v>617</v>
      </c>
      <c r="B636" s="25" t="n">
        <f aca="true">NORMSINV(RAND())</f>
        <v>-1.48114929951602</v>
      </c>
      <c r="C636" s="25" t="n">
        <f aca="true">$C$4*B636+SQRT(1-$C$4^2)*NORMSINV(RAND())</f>
        <v>-0.890151326449799</v>
      </c>
      <c r="D636" s="25" t="n">
        <f aca="false">NORMSDIST(B636)</f>
        <v>0.069283396590304</v>
      </c>
      <c r="E636" s="25" t="n">
        <f aca="false">NORMSDIST(C636)</f>
        <v>0.186692318041022</v>
      </c>
      <c r="F636" s="23" t="n">
        <f aca="true">BETAINV(RAND(),T1_PERT!$F$5,T1_PERT!$G$5,T1_PERT!$C$5,T1_PERT!$E$5)</f>
        <v>2.90121113322914</v>
      </c>
      <c r="G636" s="23" t="n">
        <f aca="false">BETAINV(D636,T1_PERT!$F$6,T1_PERT!$G$6,T1_PERT!$C$6,T1_PERT!$E$6)</f>
        <v>3.7676171878753</v>
      </c>
      <c r="H636" s="23" t="n">
        <f aca="true">BETAINV(RAND(),T1_PERT!$F$7,T1_PERT!$G$7,T1_PERT!$C$7,T1_PERT!$E$7)</f>
        <v>6.6297968017642</v>
      </c>
      <c r="I636" s="23" t="n">
        <f aca="false">BETAINV(E636,T1_PERT!$F$8,T1_PERT!$G$8,T1_PERT!$C$8,T1_PERT!$E$8)</f>
        <v>4.64673649563347</v>
      </c>
      <c r="J636" s="23" t="n">
        <f aca="true">BETAINV(RAND(),T1_PERT!$F$9,T1_PERT!$G$9,T1_PERT!$C$9,T1_PERT!$E$9)</f>
        <v>3.51310219040166</v>
      </c>
      <c r="K636" s="23" t="n">
        <f aca="true">BETAINV(RAND(),T1_PERT!$F$10,T1_PERT!$G$10,T1_PERT!$C$10,T1_PERT!$E$10)</f>
        <v>2.06513611557967</v>
      </c>
      <c r="L636" s="23" t="n">
        <f aca="false">F636+G636+I636+K636</f>
        <v>13.3807009323176</v>
      </c>
      <c r="M636" s="23" t="n">
        <f aca="false">F636+H636+J636+K636</f>
        <v>15.1092462409747</v>
      </c>
      <c r="N636" s="23" t="n">
        <f aca="false">MAX(L636,M636)</f>
        <v>15.1092462409747</v>
      </c>
    </row>
    <row r="637" customFormat="false" ht="15" hidden="false" customHeight="false" outlineLevel="0" collapsed="false">
      <c r="A637" s="5" t="n">
        <v>618</v>
      </c>
      <c r="B637" s="25" t="n">
        <f aca="true">NORMSINV(RAND())</f>
        <v>-1.58802352979827</v>
      </c>
      <c r="C637" s="25" t="n">
        <f aca="true">$C$4*B637+SQRT(1-$C$4^2)*NORMSINV(RAND())</f>
        <v>-1.16961713867986</v>
      </c>
      <c r="D637" s="25" t="n">
        <f aca="false">NORMSDIST(B637)</f>
        <v>0.0561405092628621</v>
      </c>
      <c r="E637" s="25" t="n">
        <f aca="false">NORMSDIST(C637)</f>
        <v>0.121077538558563</v>
      </c>
      <c r="F637" s="23" t="n">
        <f aca="true">BETAINV(RAND(),T1_PERT!$F$5,T1_PERT!$G$5,T1_PERT!$C$5,T1_PERT!$E$5)</f>
        <v>3.81597662653636</v>
      </c>
      <c r="G637" s="23" t="n">
        <f aca="false">BETAINV(D637,T1_PERT!$F$6,T1_PERT!$G$6,T1_PERT!$C$6,T1_PERT!$E$6)</f>
        <v>3.69409300350862</v>
      </c>
      <c r="H637" s="23" t="n">
        <f aca="true">BETAINV(RAND(),T1_PERT!$F$7,T1_PERT!$G$7,T1_PERT!$C$7,T1_PERT!$E$7)</f>
        <v>6.94208980086388</v>
      </c>
      <c r="I637" s="23" t="n">
        <f aca="false">BETAINV(E637,T1_PERT!$F$8,T1_PERT!$G$8,T1_PERT!$C$8,T1_PERT!$E$8)</f>
        <v>4.50083551854013</v>
      </c>
      <c r="J637" s="23" t="n">
        <f aca="true">BETAINV(RAND(),T1_PERT!$F$9,T1_PERT!$G$9,T1_PERT!$C$9,T1_PERT!$E$9)</f>
        <v>3.21462035608544</v>
      </c>
      <c r="K637" s="23" t="n">
        <f aca="true">BETAINV(RAND(),T1_PERT!$F$10,T1_PERT!$G$10,T1_PERT!$C$10,T1_PERT!$E$10)</f>
        <v>2.34652182365517</v>
      </c>
      <c r="L637" s="23" t="n">
        <f aca="false">F637+G637+I637+K637</f>
        <v>14.3574269722403</v>
      </c>
      <c r="M637" s="23" t="n">
        <f aca="false">F637+H637+J637+K637</f>
        <v>16.3192086071408</v>
      </c>
      <c r="N637" s="23" t="n">
        <f aca="false">MAX(L637,M637)</f>
        <v>16.3192086071408</v>
      </c>
    </row>
    <row r="638" customFormat="false" ht="15" hidden="false" customHeight="false" outlineLevel="0" collapsed="false">
      <c r="A638" s="5" t="n">
        <v>619</v>
      </c>
      <c r="B638" s="25" t="n">
        <f aca="true">NORMSINV(RAND())</f>
        <v>1.73446181176441</v>
      </c>
      <c r="C638" s="25" t="n">
        <f aca="true">$C$4*B638+SQRT(1-$C$4^2)*NORMSINV(RAND())</f>
        <v>0.782681816299092</v>
      </c>
      <c r="D638" s="25" t="n">
        <f aca="false">NORMSDIST(B638)</f>
        <v>0.958581912045353</v>
      </c>
      <c r="E638" s="25" t="n">
        <f aca="false">NORMSDIST(C638)</f>
        <v>0.783093008564544</v>
      </c>
      <c r="F638" s="23" t="n">
        <f aca="true">BETAINV(RAND(),T1_PERT!$F$5,T1_PERT!$G$5,T1_PERT!$C$5,T1_PERT!$E$5)</f>
        <v>3.71451051039757</v>
      </c>
      <c r="G638" s="23" t="n">
        <f aca="false">BETAINV(D638,T1_PERT!$F$6,T1_PERT!$G$6,T1_PERT!$C$6,T1_PERT!$E$6)</f>
        <v>7.37528082390514</v>
      </c>
      <c r="H638" s="23" t="n">
        <f aca="true">BETAINV(RAND(),T1_PERT!$F$7,T1_PERT!$G$7,T1_PERT!$C$7,T1_PERT!$E$7)</f>
        <v>6.77599062818865</v>
      </c>
      <c r="I638" s="23" t="n">
        <f aca="false">BETAINV(E638,T1_PERT!$F$8,T1_PERT!$G$8,T1_PERT!$C$8,T1_PERT!$E$8)</f>
        <v>5.90994811434771</v>
      </c>
      <c r="J638" s="23" t="n">
        <f aca="true">BETAINV(RAND(),T1_PERT!$F$9,T1_PERT!$G$9,T1_PERT!$C$9,T1_PERT!$E$9)</f>
        <v>6.52142765201624</v>
      </c>
      <c r="K638" s="23" t="n">
        <f aca="true">BETAINV(RAND(),T1_PERT!$F$10,T1_PERT!$G$10,T1_PERT!$C$10,T1_PERT!$E$10)</f>
        <v>2.46307480150138</v>
      </c>
      <c r="L638" s="23" t="n">
        <f aca="false">F638+G638+I638+K638</f>
        <v>19.4628142501518</v>
      </c>
      <c r="M638" s="23" t="n">
        <f aca="false">F638+H638+J638+K638</f>
        <v>19.4750035921038</v>
      </c>
      <c r="N638" s="23" t="n">
        <f aca="false">MAX(L638,M638)</f>
        <v>19.4750035921038</v>
      </c>
    </row>
    <row r="639" customFormat="false" ht="15" hidden="false" customHeight="false" outlineLevel="0" collapsed="false">
      <c r="A639" s="5" t="n">
        <v>620</v>
      </c>
      <c r="B639" s="25" t="n">
        <f aca="true">NORMSINV(RAND())</f>
        <v>-1.59587577457133</v>
      </c>
      <c r="C639" s="25" t="n">
        <f aca="true">$C$4*B639+SQRT(1-$C$4^2)*NORMSINV(RAND())</f>
        <v>-1.02297083360262</v>
      </c>
      <c r="D639" s="25" t="n">
        <f aca="false">NORMSDIST(B639)</f>
        <v>0.0552582655915168</v>
      </c>
      <c r="E639" s="25" t="n">
        <f aca="false">NORMSDIST(C639)</f>
        <v>0.153160818132725</v>
      </c>
      <c r="F639" s="23" t="n">
        <f aca="true">BETAINV(RAND(),T1_PERT!$F$5,T1_PERT!$G$5,T1_PERT!$C$5,T1_PERT!$E$5)</f>
        <v>4.29769166777637</v>
      </c>
      <c r="G639" s="23" t="n">
        <f aca="false">BETAINV(D639,T1_PERT!$F$6,T1_PERT!$G$6,T1_PERT!$C$6,T1_PERT!$E$6)</f>
        <v>3.68888482315013</v>
      </c>
      <c r="H639" s="23" t="n">
        <f aca="true">BETAINV(RAND(),T1_PERT!$F$7,T1_PERT!$G$7,T1_PERT!$C$7,T1_PERT!$E$7)</f>
        <v>5.49255151000469</v>
      </c>
      <c r="I639" s="23" t="n">
        <f aca="false">BETAINV(E639,T1_PERT!$F$8,T1_PERT!$G$8,T1_PERT!$C$8,T1_PERT!$E$8)</f>
        <v>4.57448981049492</v>
      </c>
      <c r="J639" s="23" t="n">
        <f aca="true">BETAINV(RAND(),T1_PERT!$F$9,T1_PERT!$G$9,T1_PERT!$C$9,T1_PERT!$E$9)</f>
        <v>5.83114143062241</v>
      </c>
      <c r="K639" s="23" t="n">
        <f aca="true">BETAINV(RAND(),T1_PERT!$F$10,T1_PERT!$G$10,T1_PERT!$C$10,T1_PERT!$E$10)</f>
        <v>1.57662933533324</v>
      </c>
      <c r="L639" s="23" t="n">
        <f aca="false">F639+G639+I639+K639</f>
        <v>14.1376956367547</v>
      </c>
      <c r="M639" s="23" t="n">
        <f aca="false">F639+H639+J639+K639</f>
        <v>17.1980139437367</v>
      </c>
      <c r="N639" s="23" t="n">
        <f aca="false">MAX(L639,M639)</f>
        <v>17.1980139437367</v>
      </c>
    </row>
    <row r="640" customFormat="false" ht="15" hidden="false" customHeight="false" outlineLevel="0" collapsed="false">
      <c r="A640" s="5" t="n">
        <v>621</v>
      </c>
      <c r="B640" s="25" t="n">
        <f aca="true">NORMSINV(RAND())</f>
        <v>0.432441149497928</v>
      </c>
      <c r="C640" s="25" t="n">
        <f aca="true">$C$4*B640+SQRT(1-$C$4^2)*NORMSINV(RAND())</f>
        <v>-0.928058437617125</v>
      </c>
      <c r="D640" s="25" t="n">
        <f aca="false">NORMSDIST(B640)</f>
        <v>0.667289591958447</v>
      </c>
      <c r="E640" s="25" t="n">
        <f aca="false">NORMSDIST(C640)</f>
        <v>0.176688628723635</v>
      </c>
      <c r="F640" s="23" t="n">
        <f aca="true">BETAINV(RAND(),T1_PERT!$F$5,T1_PERT!$G$5,T1_PERT!$C$5,T1_PERT!$E$5)</f>
        <v>4.14471614176446</v>
      </c>
      <c r="G640" s="23" t="n">
        <f aca="false">BETAINV(D640,T1_PERT!$F$6,T1_PERT!$G$6,T1_PERT!$C$6,T1_PERT!$E$6)</f>
        <v>5.80145810318832</v>
      </c>
      <c r="H640" s="23" t="n">
        <f aca="true">BETAINV(RAND(),T1_PERT!$F$7,T1_PERT!$G$7,T1_PERT!$C$7,T1_PERT!$E$7)</f>
        <v>3.54967400467222</v>
      </c>
      <c r="I640" s="23" t="n">
        <f aca="false">BETAINV(E640,T1_PERT!$F$8,T1_PERT!$G$8,T1_PERT!$C$8,T1_PERT!$E$8)</f>
        <v>4.62558328723191</v>
      </c>
      <c r="J640" s="23" t="n">
        <f aca="true">BETAINV(RAND(),T1_PERT!$F$9,T1_PERT!$G$9,T1_PERT!$C$9,T1_PERT!$E$9)</f>
        <v>3.56121949079906</v>
      </c>
      <c r="K640" s="23" t="n">
        <f aca="true">BETAINV(RAND(),T1_PERT!$F$10,T1_PERT!$G$10,T1_PERT!$C$10,T1_PERT!$E$10)</f>
        <v>2.02290557756123</v>
      </c>
      <c r="L640" s="23" t="n">
        <f aca="false">F640+G640+I640+K640</f>
        <v>16.5946631097459</v>
      </c>
      <c r="M640" s="23" t="n">
        <f aca="false">F640+H640+J640+K640</f>
        <v>13.278515214797</v>
      </c>
      <c r="N640" s="23" t="n">
        <f aca="false">MAX(L640,M640)</f>
        <v>16.5946631097459</v>
      </c>
    </row>
    <row r="641" customFormat="false" ht="15" hidden="false" customHeight="false" outlineLevel="0" collapsed="false">
      <c r="A641" s="5" t="n">
        <v>622</v>
      </c>
      <c r="B641" s="25" t="n">
        <f aca="true">NORMSINV(RAND())</f>
        <v>-1.10683397784526</v>
      </c>
      <c r="C641" s="25" t="n">
        <f aca="true">$C$4*B641+SQRT(1-$C$4^2)*NORMSINV(RAND())</f>
        <v>-1.55201021649046</v>
      </c>
      <c r="D641" s="25" t="n">
        <f aca="false">NORMSDIST(B641)</f>
        <v>0.134182857445444</v>
      </c>
      <c r="E641" s="25" t="n">
        <f aca="false">NORMSDIST(C641)</f>
        <v>0.0603298895403352</v>
      </c>
      <c r="F641" s="23" t="n">
        <f aca="true">BETAINV(RAND(),T1_PERT!$F$5,T1_PERT!$G$5,T1_PERT!$C$5,T1_PERT!$E$5)</f>
        <v>3.62871619119195</v>
      </c>
      <c r="G641" s="23" t="n">
        <f aca="false">BETAINV(D641,T1_PERT!$F$6,T1_PERT!$G$6,T1_PERT!$C$6,T1_PERT!$E$6)</f>
        <v>4.06406349108232</v>
      </c>
      <c r="H641" s="23" t="n">
        <f aca="true">BETAINV(RAND(),T1_PERT!$F$7,T1_PERT!$G$7,T1_PERT!$C$7,T1_PERT!$E$7)</f>
        <v>5.19255869791585</v>
      </c>
      <c r="I641" s="23" t="n">
        <f aca="false">BETAINV(E641,T1_PERT!$F$8,T1_PERT!$G$8,T1_PERT!$C$8,T1_PERT!$E$8)</f>
        <v>4.33876095771535</v>
      </c>
      <c r="J641" s="23" t="n">
        <f aca="true">BETAINV(RAND(),T1_PERT!$F$9,T1_PERT!$G$9,T1_PERT!$C$9,T1_PERT!$E$9)</f>
        <v>3.55607082502862</v>
      </c>
      <c r="K641" s="23" t="n">
        <f aca="true">BETAINV(RAND(),T1_PERT!$F$10,T1_PERT!$G$10,T1_PERT!$C$10,T1_PERT!$E$10)</f>
        <v>2.33666595354353</v>
      </c>
      <c r="L641" s="23" t="n">
        <f aca="false">F641+G641+I641+K641</f>
        <v>14.3682065935331</v>
      </c>
      <c r="M641" s="23" t="n">
        <f aca="false">F641+H641+J641+K641</f>
        <v>14.7140116676799</v>
      </c>
      <c r="N641" s="23" t="n">
        <f aca="false">MAX(L641,M641)</f>
        <v>14.7140116676799</v>
      </c>
    </row>
    <row r="642" customFormat="false" ht="15" hidden="false" customHeight="false" outlineLevel="0" collapsed="false">
      <c r="A642" s="5" t="n">
        <v>623</v>
      </c>
      <c r="B642" s="25" t="n">
        <f aca="true">NORMSINV(RAND())</f>
        <v>0.748078142902207</v>
      </c>
      <c r="C642" s="25" t="n">
        <f aca="true">$C$4*B642+SQRT(1-$C$4^2)*NORMSINV(RAND())</f>
        <v>0.243302307282204</v>
      </c>
      <c r="D642" s="25" t="n">
        <f aca="false">NORMSDIST(B642)</f>
        <v>0.77279348756983</v>
      </c>
      <c r="E642" s="25" t="n">
        <f aca="false">NORMSDIST(C642)</f>
        <v>0.596114391431532</v>
      </c>
      <c r="F642" s="23" t="n">
        <f aca="true">BETAINV(RAND(),T1_PERT!$F$5,T1_PERT!$G$5,T1_PERT!$C$5,T1_PERT!$E$5)</f>
        <v>5.31377134069299</v>
      </c>
      <c r="G642" s="23" t="n">
        <f aca="false">BETAINV(D642,T1_PERT!$F$6,T1_PERT!$G$6,T1_PERT!$C$6,T1_PERT!$E$6)</f>
        <v>6.20600790416549</v>
      </c>
      <c r="H642" s="23" t="n">
        <f aca="true">BETAINV(RAND(),T1_PERT!$F$7,T1_PERT!$G$7,T1_PERT!$C$7,T1_PERT!$E$7)</f>
        <v>7.40686822922847</v>
      </c>
      <c r="I642" s="23" t="n">
        <f aca="false">BETAINV(E642,T1_PERT!$F$8,T1_PERT!$G$8,T1_PERT!$C$8,T1_PERT!$E$8)</f>
        <v>5.45164291988521</v>
      </c>
      <c r="J642" s="23" t="n">
        <f aca="true">BETAINV(RAND(),T1_PERT!$F$9,T1_PERT!$G$9,T1_PERT!$C$9,T1_PERT!$E$9)</f>
        <v>4.16043787472116</v>
      </c>
      <c r="K642" s="23" t="n">
        <f aca="true">BETAINV(RAND(),T1_PERT!$F$10,T1_PERT!$G$10,T1_PERT!$C$10,T1_PERT!$E$10)</f>
        <v>1.95627875179139</v>
      </c>
      <c r="L642" s="23" t="n">
        <f aca="false">F642+G642+I642+K642</f>
        <v>18.9277009165351</v>
      </c>
      <c r="M642" s="23" t="n">
        <f aca="false">F642+H642+J642+K642</f>
        <v>18.837356196434</v>
      </c>
      <c r="N642" s="23" t="n">
        <f aca="false">MAX(L642,M642)</f>
        <v>18.9277009165351</v>
      </c>
    </row>
    <row r="643" customFormat="false" ht="15" hidden="false" customHeight="false" outlineLevel="0" collapsed="false">
      <c r="A643" s="5" t="n">
        <v>624</v>
      </c>
      <c r="B643" s="25" t="n">
        <f aca="true">NORMSINV(RAND())</f>
        <v>1.58686395504539</v>
      </c>
      <c r="C643" s="25" t="n">
        <f aca="true">$C$4*B643+SQRT(1-$C$4^2)*NORMSINV(RAND())</f>
        <v>1.80900240732615</v>
      </c>
      <c r="D643" s="25" t="n">
        <f aca="false">NORMSDIST(B643)</f>
        <v>0.943728269942611</v>
      </c>
      <c r="E643" s="25" t="n">
        <f aca="false">NORMSDIST(C643)</f>
        <v>0.964774685319417</v>
      </c>
      <c r="F643" s="23" t="n">
        <f aca="true">BETAINV(RAND(),T1_PERT!$F$5,T1_PERT!$G$5,T1_PERT!$C$5,T1_PERT!$E$5)</f>
        <v>3.48152420456</v>
      </c>
      <c r="G643" s="23" t="n">
        <f aca="false">BETAINV(D643,T1_PERT!$F$6,T1_PERT!$G$6,T1_PERT!$C$6,T1_PERT!$E$6)</f>
        <v>7.21646368136327</v>
      </c>
      <c r="H643" s="23" t="n">
        <f aca="true">BETAINV(RAND(),T1_PERT!$F$7,T1_PERT!$G$7,T1_PERT!$C$7,T1_PERT!$E$7)</f>
        <v>5.14416847805978</v>
      </c>
      <c r="I643" s="23" t="n">
        <f aca="false">BETAINV(E643,T1_PERT!$F$8,T1_PERT!$G$8,T1_PERT!$C$8,T1_PERT!$E$8)</f>
        <v>6.75515041989034</v>
      </c>
      <c r="J643" s="23" t="n">
        <f aca="true">BETAINV(RAND(),T1_PERT!$F$9,T1_PERT!$G$9,T1_PERT!$C$9,T1_PERT!$E$9)</f>
        <v>5.60980185672077</v>
      </c>
      <c r="K643" s="23" t="n">
        <f aca="true">BETAINV(RAND(),T1_PERT!$F$10,T1_PERT!$G$10,T1_PERT!$C$10,T1_PERT!$E$10)</f>
        <v>1.60190970000852</v>
      </c>
      <c r="L643" s="23" t="n">
        <f aca="false">F643+G643+I643+K643</f>
        <v>19.0550480058221</v>
      </c>
      <c r="M643" s="23" t="n">
        <f aca="false">F643+H643+J643+K643</f>
        <v>15.8374042393491</v>
      </c>
      <c r="N643" s="23" t="n">
        <f aca="false">MAX(L643,M643)</f>
        <v>19.0550480058221</v>
      </c>
    </row>
    <row r="644" customFormat="false" ht="15" hidden="false" customHeight="false" outlineLevel="0" collapsed="false">
      <c r="A644" s="5" t="n">
        <v>625</v>
      </c>
      <c r="B644" s="25" t="n">
        <f aca="true">NORMSINV(RAND())</f>
        <v>-0.631856679427274</v>
      </c>
      <c r="C644" s="25" t="n">
        <f aca="true">$C$4*B644+SQRT(1-$C$4^2)*NORMSINV(RAND())</f>
        <v>-0.923658126316399</v>
      </c>
      <c r="D644" s="25" t="n">
        <f aca="false">NORMSDIST(B644)</f>
        <v>0.263740266486724</v>
      </c>
      <c r="E644" s="25" t="n">
        <f aca="false">NORMSDIST(C644)</f>
        <v>0.177832170035103</v>
      </c>
      <c r="F644" s="23" t="n">
        <f aca="true">BETAINV(RAND(),T1_PERT!$F$5,T1_PERT!$G$5,T1_PERT!$C$5,T1_PERT!$E$5)</f>
        <v>5.46160790209526</v>
      </c>
      <c r="G644" s="23" t="n">
        <f aca="false">BETAINV(D644,T1_PERT!$F$6,T1_PERT!$G$6,T1_PERT!$C$6,T1_PERT!$E$6)</f>
        <v>4.52419241599252</v>
      </c>
      <c r="H644" s="23" t="n">
        <f aca="true">BETAINV(RAND(),T1_PERT!$F$7,T1_PERT!$G$7,T1_PERT!$C$7,T1_PERT!$E$7)</f>
        <v>6.11987107831061</v>
      </c>
      <c r="I644" s="23" t="n">
        <f aca="false">BETAINV(E644,T1_PERT!$F$8,T1_PERT!$G$8,T1_PERT!$C$8,T1_PERT!$E$8)</f>
        <v>4.62801698566515</v>
      </c>
      <c r="J644" s="23" t="n">
        <f aca="true">BETAINV(RAND(),T1_PERT!$F$9,T1_PERT!$G$9,T1_PERT!$C$9,T1_PERT!$E$9)</f>
        <v>3.79388736440558</v>
      </c>
      <c r="K644" s="23" t="n">
        <f aca="true">BETAINV(RAND(),T1_PERT!$F$10,T1_PERT!$G$10,T1_PERT!$C$10,T1_PERT!$E$10)</f>
        <v>2.34240262379739</v>
      </c>
      <c r="L644" s="23" t="n">
        <f aca="false">F644+G644+I644+K644</f>
        <v>16.9562199275503</v>
      </c>
      <c r="M644" s="23" t="n">
        <f aca="false">F644+H644+J644+K644</f>
        <v>17.7177689686088</v>
      </c>
      <c r="N644" s="23" t="n">
        <f aca="false">MAX(L644,M644)</f>
        <v>17.7177689686088</v>
      </c>
    </row>
    <row r="645" customFormat="false" ht="15" hidden="false" customHeight="false" outlineLevel="0" collapsed="false">
      <c r="A645" s="5" t="n">
        <v>626</v>
      </c>
      <c r="B645" s="25" t="n">
        <f aca="true">NORMSINV(RAND())</f>
        <v>-0.677823596859699</v>
      </c>
      <c r="C645" s="25" t="n">
        <f aca="true">$C$4*B645+SQRT(1-$C$4^2)*NORMSINV(RAND())</f>
        <v>-0.0233069844495747</v>
      </c>
      <c r="D645" s="25" t="n">
        <f aca="false">NORMSDIST(B645)</f>
        <v>0.248941773828375</v>
      </c>
      <c r="E645" s="25" t="n">
        <f aca="false">NORMSDIST(C645)</f>
        <v>0.490702700221621</v>
      </c>
      <c r="F645" s="23" t="n">
        <f aca="true">BETAINV(RAND(),T1_PERT!$F$5,T1_PERT!$G$5,T1_PERT!$C$5,T1_PERT!$E$5)</f>
        <v>3.78303133926277</v>
      </c>
      <c r="G645" s="23" t="n">
        <f aca="false">BETAINV(D645,T1_PERT!$F$6,T1_PERT!$G$6,T1_PERT!$C$6,T1_PERT!$E$6)</f>
        <v>4.47585416125292</v>
      </c>
      <c r="H645" s="23" t="n">
        <f aca="true">BETAINV(RAND(),T1_PERT!$F$7,T1_PERT!$G$7,T1_PERT!$C$7,T1_PERT!$E$7)</f>
        <v>6.22812198598727</v>
      </c>
      <c r="I645" s="23" t="n">
        <f aca="false">BETAINV(E645,T1_PERT!$F$8,T1_PERT!$G$8,T1_PERT!$C$8,T1_PERT!$E$8)</f>
        <v>5.23694980167548</v>
      </c>
      <c r="J645" s="23" t="n">
        <f aca="true">BETAINV(RAND(),T1_PERT!$F$9,T1_PERT!$G$9,T1_PERT!$C$9,T1_PERT!$E$9)</f>
        <v>3.85590511883274</v>
      </c>
      <c r="K645" s="23" t="n">
        <f aca="true">BETAINV(RAND(),T1_PERT!$F$10,T1_PERT!$G$10,T1_PERT!$C$10,T1_PERT!$E$10)</f>
        <v>1.70044786272862</v>
      </c>
      <c r="L645" s="23" t="n">
        <f aca="false">F645+G645+I645+K645</f>
        <v>15.1962831649198</v>
      </c>
      <c r="M645" s="23" t="n">
        <f aca="false">F645+H645+J645+K645</f>
        <v>15.5675063068114</v>
      </c>
      <c r="N645" s="23" t="n">
        <f aca="false">MAX(L645,M645)</f>
        <v>15.5675063068114</v>
      </c>
    </row>
    <row r="646" customFormat="false" ht="15" hidden="false" customHeight="false" outlineLevel="0" collapsed="false">
      <c r="A646" s="5" t="n">
        <v>627</v>
      </c>
      <c r="B646" s="25" t="n">
        <f aca="true">NORMSINV(RAND())</f>
        <v>0.192915539172874</v>
      </c>
      <c r="C646" s="25" t="n">
        <f aca="true">$C$4*B646+SQRT(1-$C$4^2)*NORMSINV(RAND())</f>
        <v>0.0014241908876582</v>
      </c>
      <c r="D646" s="25" t="n">
        <f aca="false">NORMSDIST(B646)</f>
        <v>0.576487442435623</v>
      </c>
      <c r="E646" s="25" t="n">
        <f aca="false">NORMSDIST(C646)</f>
        <v>0.500568169768378</v>
      </c>
      <c r="F646" s="23" t="n">
        <f aca="true">BETAINV(RAND(),T1_PERT!$F$5,T1_PERT!$G$5,T1_PERT!$C$5,T1_PERT!$E$5)</f>
        <v>3.60067835259256</v>
      </c>
      <c r="G646" s="23" t="n">
        <f aca="false">BETAINV(D646,T1_PERT!$F$6,T1_PERT!$G$6,T1_PERT!$C$6,T1_PERT!$E$6)</f>
        <v>5.49610031534633</v>
      </c>
      <c r="H646" s="23" t="n">
        <f aca="true">BETAINV(RAND(),T1_PERT!$F$7,T1_PERT!$G$7,T1_PERT!$C$7,T1_PERT!$E$7)</f>
        <v>6.09366306571205</v>
      </c>
      <c r="I646" s="23" t="n">
        <f aca="false">BETAINV(E646,T1_PERT!$F$8,T1_PERT!$G$8,T1_PERT!$C$8,T1_PERT!$E$8)</f>
        <v>5.25636161698773</v>
      </c>
      <c r="J646" s="23" t="n">
        <f aca="true">BETAINV(RAND(),T1_PERT!$F$9,T1_PERT!$G$9,T1_PERT!$C$9,T1_PERT!$E$9)</f>
        <v>4.71370896734208</v>
      </c>
      <c r="K646" s="23" t="n">
        <f aca="true">BETAINV(RAND(),T1_PERT!$F$10,T1_PERT!$G$10,T1_PERT!$C$10,T1_PERT!$E$10)</f>
        <v>2.26356889974864</v>
      </c>
      <c r="L646" s="23" t="n">
        <f aca="false">F646+G646+I646+K646</f>
        <v>16.6167091846753</v>
      </c>
      <c r="M646" s="23" t="n">
        <f aca="false">F646+H646+J646+K646</f>
        <v>16.6716192853953</v>
      </c>
      <c r="N646" s="23" t="n">
        <f aca="false">MAX(L646,M646)</f>
        <v>16.6716192853953</v>
      </c>
    </row>
    <row r="647" customFormat="false" ht="15" hidden="false" customHeight="false" outlineLevel="0" collapsed="false">
      <c r="A647" s="5" t="n">
        <v>628</v>
      </c>
      <c r="B647" s="25" t="n">
        <f aca="true">NORMSINV(RAND())</f>
        <v>-0.206453857808212</v>
      </c>
      <c r="C647" s="25" t="n">
        <f aca="true">$C$4*B647+SQRT(1-$C$4^2)*NORMSINV(RAND())</f>
        <v>-0.0263385461711055</v>
      </c>
      <c r="D647" s="25" t="n">
        <f aca="false">NORMSDIST(B647)</f>
        <v>0.41821820220129</v>
      </c>
      <c r="E647" s="25" t="n">
        <f aca="false">NORMSDIST(C647)</f>
        <v>0.489493655083956</v>
      </c>
      <c r="F647" s="23" t="n">
        <f aca="true">BETAINV(RAND(),T1_PERT!$F$5,T1_PERT!$G$5,T1_PERT!$C$5,T1_PERT!$E$5)</f>
        <v>3.50714252467239</v>
      </c>
      <c r="G647" s="23" t="n">
        <f aca="false">BETAINV(D647,T1_PERT!$F$6,T1_PERT!$G$6,T1_PERT!$C$6,T1_PERT!$E$6)</f>
        <v>5.00435233910786</v>
      </c>
      <c r="H647" s="23" t="n">
        <f aca="true">BETAINV(RAND(),T1_PERT!$F$7,T1_PERT!$G$7,T1_PERT!$C$7,T1_PERT!$E$7)</f>
        <v>6.44096021769443</v>
      </c>
      <c r="I647" s="23" t="n">
        <f aca="false">BETAINV(E647,T1_PERT!$F$8,T1_PERT!$G$8,T1_PERT!$C$8,T1_PERT!$E$8)</f>
        <v>5.23457814578658</v>
      </c>
      <c r="J647" s="23" t="n">
        <f aca="true">BETAINV(RAND(),T1_PERT!$F$9,T1_PERT!$G$9,T1_PERT!$C$9,T1_PERT!$E$9)</f>
        <v>3.97888800006886</v>
      </c>
      <c r="K647" s="23" t="n">
        <f aca="true">BETAINV(RAND(),T1_PERT!$F$10,T1_PERT!$G$10,T1_PERT!$C$10,T1_PERT!$E$10)</f>
        <v>2.29311446656107</v>
      </c>
      <c r="L647" s="23" t="n">
        <f aca="false">F647+G647+I647+K647</f>
        <v>16.0391874761279</v>
      </c>
      <c r="M647" s="23" t="n">
        <f aca="false">F647+H647+J647+K647</f>
        <v>16.2201052089968</v>
      </c>
      <c r="N647" s="23" t="n">
        <f aca="false">MAX(L647,M647)</f>
        <v>16.2201052089968</v>
      </c>
    </row>
    <row r="648" customFormat="false" ht="15" hidden="false" customHeight="false" outlineLevel="0" collapsed="false">
      <c r="A648" s="5" t="n">
        <v>629</v>
      </c>
      <c r="B648" s="25" t="n">
        <f aca="true">NORMSINV(RAND())</f>
        <v>1.11056403972151</v>
      </c>
      <c r="C648" s="25" t="n">
        <f aca="true">$C$4*B648+SQRT(1-$C$4^2)*NORMSINV(RAND())</f>
        <v>-0.17542295095156</v>
      </c>
      <c r="D648" s="25" t="n">
        <f aca="false">NORMSDIST(B648)</f>
        <v>0.866621975677263</v>
      </c>
      <c r="E648" s="25" t="n">
        <f aca="false">NORMSDIST(C648)</f>
        <v>0.4303736539729</v>
      </c>
      <c r="F648" s="23" t="n">
        <f aca="true">BETAINV(RAND(),T1_PERT!$F$5,T1_PERT!$G$5,T1_PERT!$C$5,T1_PERT!$E$5)</f>
        <v>3.38002250513503</v>
      </c>
      <c r="G648" s="23" t="n">
        <f aca="false">BETAINV(D648,T1_PERT!$F$6,T1_PERT!$G$6,T1_PERT!$C$6,T1_PERT!$E$6)</f>
        <v>6.6604249851063</v>
      </c>
      <c r="H648" s="23" t="n">
        <f aca="true">BETAINV(RAND(),T1_PERT!$F$7,T1_PERT!$G$7,T1_PERT!$C$7,T1_PERT!$E$7)</f>
        <v>4.3446201873695</v>
      </c>
      <c r="I648" s="23" t="n">
        <f aca="false">BETAINV(E648,T1_PERT!$F$8,T1_PERT!$G$8,T1_PERT!$C$8,T1_PERT!$E$8)</f>
        <v>5.12019022698907</v>
      </c>
      <c r="J648" s="23" t="n">
        <f aca="true">BETAINV(RAND(),T1_PERT!$F$9,T1_PERT!$G$9,T1_PERT!$C$9,T1_PERT!$E$9)</f>
        <v>4.89119953143255</v>
      </c>
      <c r="K648" s="23" t="n">
        <f aca="true">BETAINV(RAND(),T1_PERT!$F$10,T1_PERT!$G$10,T1_PERT!$C$10,T1_PERT!$E$10)</f>
        <v>2.36790396251087</v>
      </c>
      <c r="L648" s="23" t="n">
        <f aca="false">F648+G648+I648+K648</f>
        <v>17.5285416797413</v>
      </c>
      <c r="M648" s="23" t="n">
        <f aca="false">F648+H648+J648+K648</f>
        <v>14.983746186448</v>
      </c>
      <c r="N648" s="23" t="n">
        <f aca="false">MAX(L648,M648)</f>
        <v>17.5285416797413</v>
      </c>
    </row>
    <row r="649" customFormat="false" ht="15" hidden="false" customHeight="false" outlineLevel="0" collapsed="false">
      <c r="A649" s="5" t="n">
        <v>630</v>
      </c>
      <c r="B649" s="25" t="n">
        <f aca="true">NORMSINV(RAND())</f>
        <v>-1.26199648630471</v>
      </c>
      <c r="C649" s="25" t="n">
        <f aca="true">$C$4*B649+SQRT(1-$C$4^2)*NORMSINV(RAND())</f>
        <v>-0.194100161712731</v>
      </c>
      <c r="D649" s="25" t="n">
        <f aca="false">NORMSDIST(B649)</f>
        <v>0.103475025363005</v>
      </c>
      <c r="E649" s="25" t="n">
        <f aca="false">NORMSDIST(C649)</f>
        <v>0.423048727503291</v>
      </c>
      <c r="F649" s="23" t="n">
        <f aca="true">BETAINV(RAND(),T1_PERT!$F$5,T1_PERT!$G$5,T1_PERT!$C$5,T1_PERT!$E$5)</f>
        <v>3.78822347325711</v>
      </c>
      <c r="G649" s="23" t="n">
        <f aca="false">BETAINV(D649,T1_PERT!$F$6,T1_PERT!$G$6,T1_PERT!$C$6,T1_PERT!$E$6)</f>
        <v>3.9338438393132</v>
      </c>
      <c r="H649" s="23" t="n">
        <f aca="true">BETAINV(RAND(),T1_PERT!$F$7,T1_PERT!$G$7,T1_PERT!$C$7,T1_PERT!$E$7)</f>
        <v>6.44496497341945</v>
      </c>
      <c r="I649" s="23" t="n">
        <f aca="false">BETAINV(E649,T1_PERT!$F$8,T1_PERT!$G$8,T1_PERT!$C$8,T1_PERT!$E$8)</f>
        <v>5.10618618861349</v>
      </c>
      <c r="J649" s="23" t="n">
        <f aca="true">BETAINV(RAND(),T1_PERT!$F$9,T1_PERT!$G$9,T1_PERT!$C$9,T1_PERT!$E$9)</f>
        <v>6.12765101156515</v>
      </c>
      <c r="K649" s="23" t="n">
        <f aca="true">BETAINV(RAND(),T1_PERT!$F$10,T1_PERT!$G$10,T1_PERT!$C$10,T1_PERT!$E$10)</f>
        <v>2.1691426131137</v>
      </c>
      <c r="L649" s="23" t="n">
        <f aca="false">F649+G649+I649+K649</f>
        <v>14.9973961142975</v>
      </c>
      <c r="M649" s="23" t="n">
        <f aca="false">F649+H649+J649+K649</f>
        <v>18.5299820713554</v>
      </c>
      <c r="N649" s="23" t="n">
        <f aca="false">MAX(L649,M649)</f>
        <v>18.5299820713554</v>
      </c>
    </row>
    <row r="650" customFormat="false" ht="15" hidden="false" customHeight="false" outlineLevel="0" collapsed="false">
      <c r="A650" s="5" t="n">
        <v>631</v>
      </c>
      <c r="B650" s="25" t="n">
        <f aca="true">NORMSINV(RAND())</f>
        <v>-1.35542305461272</v>
      </c>
      <c r="C650" s="25" t="n">
        <f aca="true">$C$4*B650+SQRT(1-$C$4^2)*NORMSINV(RAND())</f>
        <v>-2.07305272411762</v>
      </c>
      <c r="D650" s="25" t="n">
        <f aca="false">NORMSDIST(B650)</f>
        <v>0.0876414042164816</v>
      </c>
      <c r="E650" s="25" t="n">
        <f aca="false">NORMSDIST(C650)</f>
        <v>0.0190836865288122</v>
      </c>
      <c r="F650" s="23" t="n">
        <f aca="true">BETAINV(RAND(),T1_PERT!$F$5,T1_PERT!$G$5,T1_PERT!$C$5,T1_PERT!$E$5)</f>
        <v>4.33616485053204</v>
      </c>
      <c r="G650" s="23" t="n">
        <f aca="false">BETAINV(D650,T1_PERT!$F$6,T1_PERT!$G$6,T1_PERT!$C$6,T1_PERT!$E$6)</f>
        <v>3.86043482039146</v>
      </c>
      <c r="H650" s="23" t="n">
        <f aca="true">BETAINV(RAND(),T1_PERT!$F$7,T1_PERT!$G$7,T1_PERT!$C$7,T1_PERT!$E$7)</f>
        <v>6.92421451273062</v>
      </c>
      <c r="I650" s="23" t="n">
        <f aca="false">BETAINV(E650,T1_PERT!$F$8,T1_PERT!$G$8,T1_PERT!$C$8,T1_PERT!$E$8)</f>
        <v>4.18301661045321</v>
      </c>
      <c r="J650" s="23" t="n">
        <f aca="true">BETAINV(RAND(),T1_PERT!$F$9,T1_PERT!$G$9,T1_PERT!$C$9,T1_PERT!$E$9)</f>
        <v>4.70999877811241</v>
      </c>
      <c r="K650" s="23" t="n">
        <f aca="true">BETAINV(RAND(),T1_PERT!$F$10,T1_PERT!$G$10,T1_PERT!$C$10,T1_PERT!$E$10)</f>
        <v>2.69796994004429</v>
      </c>
      <c r="L650" s="23" t="n">
        <f aca="false">F650+G650+I650+K650</f>
        <v>15.077586221421</v>
      </c>
      <c r="M650" s="23" t="n">
        <f aca="false">F650+H650+J650+K650</f>
        <v>18.6683480814194</v>
      </c>
      <c r="N650" s="23" t="n">
        <f aca="false">MAX(L650,M650)</f>
        <v>18.6683480814194</v>
      </c>
    </row>
    <row r="651" customFormat="false" ht="15" hidden="false" customHeight="false" outlineLevel="0" collapsed="false">
      <c r="A651" s="5" t="n">
        <v>632</v>
      </c>
      <c r="B651" s="25" t="n">
        <f aca="true">NORMSINV(RAND())</f>
        <v>-0.140639882657864</v>
      </c>
      <c r="C651" s="25" t="n">
        <f aca="true">$C$4*B651+SQRT(1-$C$4^2)*NORMSINV(RAND())</f>
        <v>-0.809253371163382</v>
      </c>
      <c r="D651" s="25" t="n">
        <f aca="false">NORMSDIST(B651)</f>
        <v>0.444077219775856</v>
      </c>
      <c r="E651" s="25" t="n">
        <f aca="false">NORMSDIST(C651)</f>
        <v>0.209184710649005</v>
      </c>
      <c r="F651" s="23" t="n">
        <f aca="true">BETAINV(RAND(),T1_PERT!$F$5,T1_PERT!$G$5,T1_PERT!$C$5,T1_PERT!$E$5)</f>
        <v>4.83028678562837</v>
      </c>
      <c r="G651" s="23" t="n">
        <f aca="false">BETAINV(D651,T1_PERT!$F$6,T1_PERT!$G$6,T1_PERT!$C$6,T1_PERT!$E$6)</f>
        <v>5.08319202726253</v>
      </c>
      <c r="H651" s="23" t="n">
        <f aca="true">BETAINV(RAND(),T1_PERT!$F$7,T1_PERT!$G$7,T1_PERT!$C$7,T1_PERT!$E$7)</f>
        <v>4.01267072638591</v>
      </c>
      <c r="I651" s="23" t="n">
        <f aca="false">BETAINV(E651,T1_PERT!$F$8,T1_PERT!$G$8,T1_PERT!$C$8,T1_PERT!$E$8)</f>
        <v>4.69329281205476</v>
      </c>
      <c r="J651" s="23" t="n">
        <f aca="true">BETAINV(RAND(),T1_PERT!$F$9,T1_PERT!$G$9,T1_PERT!$C$9,T1_PERT!$E$9)</f>
        <v>3.80226790777572</v>
      </c>
      <c r="K651" s="23" t="n">
        <f aca="true">BETAINV(RAND(),T1_PERT!$F$10,T1_PERT!$G$10,T1_PERT!$C$10,T1_PERT!$E$10)</f>
        <v>2.21808676848192</v>
      </c>
      <c r="L651" s="23" t="n">
        <f aca="false">F651+G651+I651+K651</f>
        <v>16.8248583934276</v>
      </c>
      <c r="M651" s="23" t="n">
        <f aca="false">F651+H651+J651+K651</f>
        <v>14.8633121882719</v>
      </c>
      <c r="N651" s="23" t="n">
        <f aca="false">MAX(L651,M651)</f>
        <v>16.8248583934276</v>
      </c>
    </row>
    <row r="652" customFormat="false" ht="15" hidden="false" customHeight="false" outlineLevel="0" collapsed="false">
      <c r="A652" s="5" t="n">
        <v>633</v>
      </c>
      <c r="B652" s="25" t="n">
        <f aca="true">NORMSINV(RAND())</f>
        <v>0.839161560388224</v>
      </c>
      <c r="C652" s="25" t="n">
        <f aca="true">$C$4*B652+SQRT(1-$C$4^2)*NORMSINV(RAND())</f>
        <v>1.01304337397815</v>
      </c>
      <c r="D652" s="25" t="n">
        <f aca="false">NORMSDIST(B652)</f>
        <v>0.799310672619671</v>
      </c>
      <c r="E652" s="25" t="n">
        <f aca="false">NORMSDIST(C652)</f>
        <v>0.844480278110454</v>
      </c>
      <c r="F652" s="23" t="n">
        <f aca="true">BETAINV(RAND(),T1_PERT!$F$5,T1_PERT!$G$5,T1_PERT!$C$5,T1_PERT!$E$5)</f>
        <v>3.62075945278835</v>
      </c>
      <c r="G652" s="23" t="n">
        <f aca="false">BETAINV(D652,T1_PERT!$F$6,T1_PERT!$G$6,T1_PERT!$C$6,T1_PERT!$E$6)</f>
        <v>6.32178863166954</v>
      </c>
      <c r="H652" s="23" t="n">
        <f aca="true">BETAINV(RAND(),T1_PERT!$F$7,T1_PERT!$G$7,T1_PERT!$C$7,T1_PERT!$E$7)</f>
        <v>3.2300534371351</v>
      </c>
      <c r="I652" s="23" t="n">
        <f aca="false">BETAINV(E652,T1_PERT!$F$8,T1_PERT!$G$8,T1_PERT!$C$8,T1_PERT!$E$8)</f>
        <v>6.10817996802051</v>
      </c>
      <c r="J652" s="23" t="n">
        <f aca="true">BETAINV(RAND(),T1_PERT!$F$9,T1_PERT!$G$9,T1_PERT!$C$9,T1_PERT!$E$9)</f>
        <v>4.921787368363</v>
      </c>
      <c r="K652" s="23" t="n">
        <f aca="true">BETAINV(RAND(),T1_PERT!$F$10,T1_PERT!$G$10,T1_PERT!$C$10,T1_PERT!$E$10)</f>
        <v>2.19174714084779</v>
      </c>
      <c r="L652" s="23" t="n">
        <f aca="false">F652+G652+I652+K652</f>
        <v>18.2424751933262</v>
      </c>
      <c r="M652" s="23" t="n">
        <f aca="false">F652+H652+J652+K652</f>
        <v>13.9643473991342</v>
      </c>
      <c r="N652" s="23" t="n">
        <f aca="false">MAX(L652,M652)</f>
        <v>18.2424751933262</v>
      </c>
    </row>
    <row r="653" customFormat="false" ht="15" hidden="false" customHeight="false" outlineLevel="0" collapsed="false">
      <c r="A653" s="5" t="n">
        <v>634</v>
      </c>
      <c r="B653" s="25" t="n">
        <f aca="true">NORMSINV(RAND())</f>
        <v>0.00870793771031497</v>
      </c>
      <c r="C653" s="25" t="n">
        <f aca="true">$C$4*B653+SQRT(1-$C$4^2)*NORMSINV(RAND())</f>
        <v>0.294274246146883</v>
      </c>
      <c r="D653" s="25" t="n">
        <f aca="false">NORMSDIST(B653)</f>
        <v>0.503473920624179</v>
      </c>
      <c r="E653" s="25" t="n">
        <f aca="false">NORMSDIST(C653)</f>
        <v>0.615725824780604</v>
      </c>
      <c r="F653" s="23" t="n">
        <f aca="true">BETAINV(RAND(),T1_PERT!$F$5,T1_PERT!$G$5,T1_PERT!$C$5,T1_PERT!$E$5)</f>
        <v>3.48275314267081</v>
      </c>
      <c r="G653" s="23" t="n">
        <f aca="false">BETAINV(D653,T1_PERT!$F$6,T1_PERT!$G$6,T1_PERT!$C$6,T1_PERT!$E$6)</f>
        <v>5.26563399904316</v>
      </c>
      <c r="H653" s="23" t="n">
        <f aca="true">BETAINV(RAND(),T1_PERT!$F$7,T1_PERT!$G$7,T1_PERT!$C$7,T1_PERT!$E$7)</f>
        <v>7.57373167538173</v>
      </c>
      <c r="I653" s="23" t="n">
        <f aca="false">BETAINV(E653,T1_PERT!$F$8,T1_PERT!$G$8,T1_PERT!$C$8,T1_PERT!$E$8)</f>
        <v>5.49388354021799</v>
      </c>
      <c r="J653" s="23" t="n">
        <f aca="true">BETAINV(RAND(),T1_PERT!$F$9,T1_PERT!$G$9,T1_PERT!$C$9,T1_PERT!$E$9)</f>
        <v>5.05201006372301</v>
      </c>
      <c r="K653" s="23" t="n">
        <f aca="true">BETAINV(RAND(),T1_PERT!$F$10,T1_PERT!$G$10,T1_PERT!$C$10,T1_PERT!$E$10)</f>
        <v>1.17235771429502</v>
      </c>
      <c r="L653" s="23" t="n">
        <f aca="false">F653+G653+I653+K653</f>
        <v>15.414628396227</v>
      </c>
      <c r="M653" s="23" t="n">
        <f aca="false">F653+H653+J653+K653</f>
        <v>17.2808525960706</v>
      </c>
      <c r="N653" s="23" t="n">
        <f aca="false">MAX(L653,M653)</f>
        <v>17.2808525960706</v>
      </c>
    </row>
    <row r="654" customFormat="false" ht="15" hidden="false" customHeight="false" outlineLevel="0" collapsed="false">
      <c r="A654" s="5" t="n">
        <v>635</v>
      </c>
      <c r="B654" s="25" t="n">
        <f aca="true">NORMSINV(RAND())</f>
        <v>0.518517361642638</v>
      </c>
      <c r="C654" s="25" t="n">
        <f aca="true">$C$4*B654+SQRT(1-$C$4^2)*NORMSINV(RAND())</f>
        <v>-1.42401867835594</v>
      </c>
      <c r="D654" s="25" t="n">
        <f aca="false">NORMSDIST(B654)</f>
        <v>0.697951325048458</v>
      </c>
      <c r="E654" s="25" t="n">
        <f aca="false">NORMSDIST(C654)</f>
        <v>0.0772205325931201</v>
      </c>
      <c r="F654" s="23" t="n">
        <f aca="true">BETAINV(RAND(),T1_PERT!$F$5,T1_PERT!$G$5,T1_PERT!$C$5,T1_PERT!$E$5)</f>
        <v>3.91012355628426</v>
      </c>
      <c r="G654" s="23" t="n">
        <f aca="false">BETAINV(D654,T1_PERT!$F$6,T1_PERT!$G$6,T1_PERT!$C$6,T1_PERT!$E$6)</f>
        <v>5.91192055159171</v>
      </c>
      <c r="H654" s="23" t="n">
        <f aca="true">BETAINV(RAND(),T1_PERT!$F$7,T1_PERT!$G$7,T1_PERT!$C$7,T1_PERT!$E$7)</f>
        <v>6.95894833973964</v>
      </c>
      <c r="I654" s="23" t="n">
        <f aca="false">BETAINV(E654,T1_PERT!$F$8,T1_PERT!$G$8,T1_PERT!$C$8,T1_PERT!$E$8)</f>
        <v>4.38825309328881</v>
      </c>
      <c r="J654" s="23" t="n">
        <f aca="true">BETAINV(RAND(),T1_PERT!$F$9,T1_PERT!$G$9,T1_PERT!$C$9,T1_PERT!$E$9)</f>
        <v>4.38069124891098</v>
      </c>
      <c r="K654" s="23" t="n">
        <f aca="true">BETAINV(RAND(),T1_PERT!$F$10,T1_PERT!$G$10,T1_PERT!$C$10,T1_PERT!$E$10)</f>
        <v>1.95065501689091</v>
      </c>
      <c r="L654" s="23" t="n">
        <f aca="false">F654+G654+I654+K654</f>
        <v>16.1609522180557</v>
      </c>
      <c r="M654" s="23" t="n">
        <f aca="false">F654+H654+J654+K654</f>
        <v>17.2004181618258</v>
      </c>
      <c r="N654" s="23" t="n">
        <f aca="false">MAX(L654,M654)</f>
        <v>17.2004181618258</v>
      </c>
    </row>
    <row r="655" customFormat="false" ht="15" hidden="false" customHeight="false" outlineLevel="0" collapsed="false">
      <c r="A655" s="5" t="n">
        <v>636</v>
      </c>
      <c r="B655" s="25" t="n">
        <f aca="true">NORMSINV(RAND())</f>
        <v>1.17492645643122</v>
      </c>
      <c r="C655" s="25" t="n">
        <f aca="true">$C$4*B655+SQRT(1-$C$4^2)*NORMSINV(RAND())</f>
        <v>0.532133385046613</v>
      </c>
      <c r="D655" s="25" t="n">
        <f aca="false">NORMSDIST(B655)</f>
        <v>0.87998793000258</v>
      </c>
      <c r="E655" s="25" t="n">
        <f aca="false">NORMSDIST(C655)</f>
        <v>0.702683191818025</v>
      </c>
      <c r="F655" s="23" t="n">
        <f aca="true">BETAINV(RAND(),T1_PERT!$F$5,T1_PERT!$G$5,T1_PERT!$C$5,T1_PERT!$E$5)</f>
        <v>5.20238569301055</v>
      </c>
      <c r="G655" s="23" t="n">
        <f aca="false">BETAINV(D655,T1_PERT!$F$6,T1_PERT!$G$6,T1_PERT!$C$6,T1_PERT!$E$6)</f>
        <v>6.73883948251214</v>
      </c>
      <c r="H655" s="23" t="n">
        <f aca="true">BETAINV(RAND(),T1_PERT!$F$7,T1_PERT!$G$7,T1_PERT!$C$7,T1_PERT!$E$7)</f>
        <v>6.74478357175302</v>
      </c>
      <c r="I655" s="23" t="n">
        <f aca="false">BETAINV(E655,T1_PERT!$F$8,T1_PERT!$G$8,T1_PERT!$C$8,T1_PERT!$E$8)</f>
        <v>5.69463381998112</v>
      </c>
      <c r="J655" s="23" t="n">
        <f aca="true">BETAINV(RAND(),T1_PERT!$F$9,T1_PERT!$G$9,T1_PERT!$C$9,T1_PERT!$E$9)</f>
        <v>3.48595875540973</v>
      </c>
      <c r="K655" s="23" t="n">
        <f aca="true">BETAINV(RAND(),T1_PERT!$F$10,T1_PERT!$G$10,T1_PERT!$C$10,T1_PERT!$E$10)</f>
        <v>2.08381422202178</v>
      </c>
      <c r="L655" s="23" t="n">
        <f aca="false">F655+G655+I655+K655</f>
        <v>19.7196732175256</v>
      </c>
      <c r="M655" s="23" t="n">
        <f aca="false">F655+H655+J655+K655</f>
        <v>17.5169422421951</v>
      </c>
      <c r="N655" s="23" t="n">
        <f aca="false">MAX(L655,M655)</f>
        <v>19.7196732175256</v>
      </c>
    </row>
    <row r="656" customFormat="false" ht="15" hidden="false" customHeight="false" outlineLevel="0" collapsed="false">
      <c r="A656" s="5" t="n">
        <v>637</v>
      </c>
      <c r="B656" s="25" t="n">
        <f aca="true">NORMSINV(RAND())</f>
        <v>0.451465802122361</v>
      </c>
      <c r="C656" s="25" t="n">
        <f aca="true">$C$4*B656+SQRT(1-$C$4^2)*NORMSINV(RAND())</f>
        <v>-0.0411354878761712</v>
      </c>
      <c r="D656" s="25" t="n">
        <f aca="false">NORMSDIST(B656)</f>
        <v>0.674173066458599</v>
      </c>
      <c r="E656" s="25" t="n">
        <f aca="false">NORMSDIST(C656)</f>
        <v>0.483593941651127</v>
      </c>
      <c r="F656" s="23" t="n">
        <f aca="true">BETAINV(RAND(),T1_PERT!$F$5,T1_PERT!$G$5,T1_PERT!$C$5,T1_PERT!$E$5)</f>
        <v>3.57154337694218</v>
      </c>
      <c r="G656" s="23" t="n">
        <f aca="false">BETAINV(D656,T1_PERT!$F$6,T1_PERT!$G$6,T1_PERT!$C$6,T1_PERT!$E$6)</f>
        <v>5.82585909804033</v>
      </c>
      <c r="H656" s="23" t="n">
        <f aca="true">BETAINV(RAND(),T1_PERT!$F$7,T1_PERT!$G$7,T1_PERT!$C$7,T1_PERT!$E$7)</f>
        <v>5.78830374209008</v>
      </c>
      <c r="I656" s="23" t="n">
        <f aca="false">BETAINV(E656,T1_PERT!$F$8,T1_PERT!$G$8,T1_PERT!$C$8,T1_PERT!$E$8)</f>
        <v>5.22302716816873</v>
      </c>
      <c r="J656" s="23" t="n">
        <f aca="true">BETAINV(RAND(),T1_PERT!$F$9,T1_PERT!$G$9,T1_PERT!$C$9,T1_PERT!$E$9)</f>
        <v>4.66256524788255</v>
      </c>
      <c r="K656" s="23" t="n">
        <f aca="true">BETAINV(RAND(),T1_PERT!$F$10,T1_PERT!$G$10,T1_PERT!$C$10,T1_PERT!$E$10)</f>
        <v>2.11089522433188</v>
      </c>
      <c r="L656" s="23" t="n">
        <f aca="false">F656+G656+I656+K656</f>
        <v>16.7313248674831</v>
      </c>
      <c r="M656" s="23" t="n">
        <f aca="false">F656+H656+J656+K656</f>
        <v>16.1333075912467</v>
      </c>
      <c r="N656" s="23" t="n">
        <f aca="false">MAX(L656,M656)</f>
        <v>16.7313248674831</v>
      </c>
    </row>
    <row r="657" customFormat="false" ht="15" hidden="false" customHeight="false" outlineLevel="0" collapsed="false">
      <c r="A657" s="5" t="n">
        <v>638</v>
      </c>
      <c r="B657" s="25" t="n">
        <f aca="true">NORMSINV(RAND())</f>
        <v>0.0222391594778299</v>
      </c>
      <c r="C657" s="25" t="n">
        <f aca="true">$C$4*B657+SQRT(1-$C$4^2)*NORMSINV(RAND())</f>
        <v>-1.44462753023312</v>
      </c>
      <c r="D657" s="25" t="n">
        <f aca="false">NORMSDIST(B657)</f>
        <v>0.50887140971965</v>
      </c>
      <c r="E657" s="25" t="n">
        <f aca="false">NORMSDIST(C657)</f>
        <v>0.0742812678013525</v>
      </c>
      <c r="F657" s="23" t="n">
        <f aca="true">BETAINV(RAND(),T1_PERT!$F$5,T1_PERT!$G$5,T1_PERT!$C$5,T1_PERT!$E$5)</f>
        <v>2.67530429715803</v>
      </c>
      <c r="G657" s="23" t="n">
        <f aca="false">BETAINV(D657,T1_PERT!$F$6,T1_PERT!$G$6,T1_PERT!$C$6,T1_PERT!$E$6)</f>
        <v>5.28237947205866</v>
      </c>
      <c r="H657" s="23" t="n">
        <f aca="true">BETAINV(RAND(),T1_PERT!$F$7,T1_PERT!$G$7,T1_PERT!$C$7,T1_PERT!$E$7)</f>
        <v>4.95826470606976</v>
      </c>
      <c r="I657" s="23" t="n">
        <f aca="false">BETAINV(E657,T1_PERT!$F$8,T1_PERT!$G$8,T1_PERT!$C$8,T1_PERT!$E$8)</f>
        <v>4.37996580105935</v>
      </c>
      <c r="J657" s="23" t="n">
        <f aca="true">BETAINV(RAND(),T1_PERT!$F$9,T1_PERT!$G$9,T1_PERT!$C$9,T1_PERT!$E$9)</f>
        <v>5.1445351607161</v>
      </c>
      <c r="K657" s="23" t="n">
        <f aca="true">BETAINV(RAND(),T1_PERT!$F$10,T1_PERT!$G$10,T1_PERT!$C$10,T1_PERT!$E$10)</f>
        <v>1.54375021295957</v>
      </c>
      <c r="L657" s="23" t="n">
        <f aca="false">F657+G657+I657+K657</f>
        <v>13.8813997832356</v>
      </c>
      <c r="M657" s="23" t="n">
        <f aca="false">F657+H657+J657+K657</f>
        <v>14.3218543769035</v>
      </c>
      <c r="N657" s="23" t="n">
        <f aca="false">MAX(L657,M657)</f>
        <v>14.3218543769035</v>
      </c>
    </row>
    <row r="658" customFormat="false" ht="15" hidden="false" customHeight="false" outlineLevel="0" collapsed="false">
      <c r="A658" s="5" t="n">
        <v>639</v>
      </c>
      <c r="B658" s="25" t="n">
        <f aca="true">NORMSINV(RAND())</f>
        <v>0.820037859551121</v>
      </c>
      <c r="C658" s="25" t="n">
        <f aca="true">$C$4*B658+SQRT(1-$C$4^2)*NORMSINV(RAND())</f>
        <v>1.37267432472568</v>
      </c>
      <c r="D658" s="25" t="n">
        <f aca="false">NORMSDIST(B658)</f>
        <v>0.793902737595264</v>
      </c>
      <c r="E658" s="25" t="n">
        <f aca="false">NORMSDIST(C658)</f>
        <v>0.91507319274934</v>
      </c>
      <c r="F658" s="23" t="n">
        <f aca="true">BETAINV(RAND(),T1_PERT!$F$5,T1_PERT!$G$5,T1_PERT!$C$5,T1_PERT!$E$5)</f>
        <v>3.33566243655288</v>
      </c>
      <c r="G658" s="23" t="n">
        <f aca="false">BETAINV(D658,T1_PERT!$F$6,T1_PERT!$G$6,T1_PERT!$C$6,T1_PERT!$E$6)</f>
        <v>6.29754621638258</v>
      </c>
      <c r="H658" s="23" t="n">
        <f aca="true">BETAINV(RAND(),T1_PERT!$F$7,T1_PERT!$G$7,T1_PERT!$C$7,T1_PERT!$E$7)</f>
        <v>5.46220310137421</v>
      </c>
      <c r="I658" s="23" t="n">
        <f aca="false">BETAINV(E658,T1_PERT!$F$8,T1_PERT!$G$8,T1_PERT!$C$8,T1_PERT!$E$8)</f>
        <v>6.41109580618975</v>
      </c>
      <c r="J658" s="23" t="n">
        <f aca="true">BETAINV(RAND(),T1_PERT!$F$9,T1_PERT!$G$9,T1_PERT!$C$9,T1_PERT!$E$9)</f>
        <v>4.38197686981786</v>
      </c>
      <c r="K658" s="23" t="n">
        <f aca="true">BETAINV(RAND(),T1_PERT!$F$10,T1_PERT!$G$10,T1_PERT!$C$10,T1_PERT!$E$10)</f>
        <v>2.54944344617646</v>
      </c>
      <c r="L658" s="23" t="n">
        <f aca="false">F658+G658+I658+K658</f>
        <v>18.5937479053017</v>
      </c>
      <c r="M658" s="23" t="n">
        <f aca="false">F658+H658+J658+K658</f>
        <v>15.7292858539214</v>
      </c>
      <c r="N658" s="23" t="n">
        <f aca="false">MAX(L658,M658)</f>
        <v>18.5937479053017</v>
      </c>
    </row>
    <row r="659" customFormat="false" ht="15" hidden="false" customHeight="false" outlineLevel="0" collapsed="false">
      <c r="A659" s="5" t="n">
        <v>640</v>
      </c>
      <c r="B659" s="25" t="n">
        <f aca="true">NORMSINV(RAND())</f>
        <v>0.211616826650299</v>
      </c>
      <c r="C659" s="25" t="n">
        <f aca="true">$C$4*B659+SQRT(1-$C$4^2)*NORMSINV(RAND())</f>
        <v>0.120410725808905</v>
      </c>
      <c r="D659" s="25" t="n">
        <f aca="false">NORMSDIST(B659)</f>
        <v>0.583797009572504</v>
      </c>
      <c r="E659" s="25" t="n">
        <f aca="false">NORMSDIST(C659)</f>
        <v>0.547921102372435</v>
      </c>
      <c r="F659" s="23" t="n">
        <f aca="true">BETAINV(RAND(),T1_PERT!$F$5,T1_PERT!$G$5,T1_PERT!$C$5,T1_PERT!$E$5)</f>
        <v>3.91148496389331</v>
      </c>
      <c r="G659" s="23" t="n">
        <f aca="false">BETAINV(D659,T1_PERT!$F$6,T1_PERT!$G$6,T1_PERT!$C$6,T1_PERT!$E$6)</f>
        <v>5.51975905873299</v>
      </c>
      <c r="H659" s="23" t="n">
        <f aca="true">BETAINV(RAND(),T1_PERT!$F$7,T1_PERT!$G$7,T1_PERT!$C$7,T1_PERT!$E$7)</f>
        <v>7.74251250090948</v>
      </c>
      <c r="I659" s="23" t="n">
        <f aca="false">BETAINV(E659,T1_PERT!$F$8,T1_PERT!$G$8,T1_PERT!$C$8,T1_PERT!$E$8)</f>
        <v>5.35126801328422</v>
      </c>
      <c r="J659" s="23" t="n">
        <f aca="true">BETAINV(RAND(),T1_PERT!$F$9,T1_PERT!$G$9,T1_PERT!$C$9,T1_PERT!$E$9)</f>
        <v>5.80832161538109</v>
      </c>
      <c r="K659" s="23" t="n">
        <f aca="true">BETAINV(RAND(),T1_PERT!$F$10,T1_PERT!$G$10,T1_PERT!$C$10,T1_PERT!$E$10)</f>
        <v>1.42489230880411</v>
      </c>
      <c r="L659" s="23" t="n">
        <f aca="false">F659+G659+I659+K659</f>
        <v>16.2074043447146</v>
      </c>
      <c r="M659" s="23" t="n">
        <f aca="false">F659+H659+J659+K659</f>
        <v>18.887211388988</v>
      </c>
      <c r="N659" s="23" t="n">
        <f aca="false">MAX(L659,M659)</f>
        <v>18.887211388988</v>
      </c>
    </row>
    <row r="660" customFormat="false" ht="15" hidden="false" customHeight="false" outlineLevel="0" collapsed="false">
      <c r="A660" s="5" t="n">
        <v>641</v>
      </c>
      <c r="B660" s="25" t="n">
        <f aca="true">NORMSINV(RAND())</f>
        <v>0.200038472777658</v>
      </c>
      <c r="C660" s="25" t="n">
        <f aca="true">$C$4*B660+SQRT(1-$C$4^2)*NORMSINV(RAND())</f>
        <v>0.0513839379808184</v>
      </c>
      <c r="D660" s="25" t="n">
        <f aca="false">NORMSDIST(B660)</f>
        <v>0.579274753879839</v>
      </c>
      <c r="E660" s="25" t="n">
        <f aca="false">NORMSDIST(C660)</f>
        <v>0.520490208250407</v>
      </c>
      <c r="F660" s="23" t="n">
        <f aca="true">BETAINV(RAND(),T1_PERT!$F$5,T1_PERT!$G$5,T1_PERT!$C$5,T1_PERT!$E$5)</f>
        <v>3.97850644664034</v>
      </c>
      <c r="G660" s="23" t="n">
        <f aca="false">BETAINV(D660,T1_PERT!$F$6,T1_PERT!$G$6,T1_PERT!$C$6,T1_PERT!$E$6)</f>
        <v>5.50510667218571</v>
      </c>
      <c r="H660" s="23" t="n">
        <f aca="true">BETAINV(RAND(),T1_PERT!$F$7,T1_PERT!$G$7,T1_PERT!$C$7,T1_PERT!$E$7)</f>
        <v>4.10824995559854</v>
      </c>
      <c r="I660" s="23" t="n">
        <f aca="false">BETAINV(E660,T1_PERT!$F$8,T1_PERT!$G$8,T1_PERT!$C$8,T1_PERT!$E$8)</f>
        <v>5.29591437423321</v>
      </c>
      <c r="J660" s="23" t="n">
        <f aca="true">BETAINV(RAND(),T1_PERT!$F$9,T1_PERT!$G$9,T1_PERT!$C$9,T1_PERT!$E$9)</f>
        <v>3.76797164599132</v>
      </c>
      <c r="K660" s="23" t="n">
        <f aca="true">BETAINV(RAND(),T1_PERT!$F$10,T1_PERT!$G$10,T1_PERT!$C$10,T1_PERT!$E$10)</f>
        <v>1.39616279818693</v>
      </c>
      <c r="L660" s="23" t="n">
        <f aca="false">F660+G660+I660+K660</f>
        <v>16.1756902912462</v>
      </c>
      <c r="M660" s="23" t="n">
        <f aca="false">F660+H660+J660+K660</f>
        <v>13.2508908464171</v>
      </c>
      <c r="N660" s="23" t="n">
        <f aca="false">MAX(L660,M660)</f>
        <v>16.1756902912462</v>
      </c>
    </row>
    <row r="661" customFormat="false" ht="15" hidden="false" customHeight="false" outlineLevel="0" collapsed="false">
      <c r="A661" s="5" t="n">
        <v>642</v>
      </c>
      <c r="B661" s="25" t="n">
        <f aca="true">NORMSINV(RAND())</f>
        <v>0.150670240695334</v>
      </c>
      <c r="C661" s="25" t="n">
        <f aca="true">$C$4*B661+SQRT(1-$C$4^2)*NORMSINV(RAND())</f>
        <v>0.0662756477556815</v>
      </c>
      <c r="D661" s="25" t="n">
        <f aca="false">NORMSDIST(B661)</f>
        <v>0.55988207516126</v>
      </c>
      <c r="E661" s="25" t="n">
        <f aca="false">NORMSDIST(C661)</f>
        <v>0.526420814567974</v>
      </c>
      <c r="F661" s="23" t="n">
        <f aca="true">BETAINV(RAND(),T1_PERT!$F$5,T1_PERT!$G$5,T1_PERT!$C$5,T1_PERT!$E$5)</f>
        <v>4.75799620528647</v>
      </c>
      <c r="G661" s="23" t="n">
        <f aca="false">BETAINV(D661,T1_PERT!$F$6,T1_PERT!$G$6,T1_PERT!$C$6,T1_PERT!$E$6)</f>
        <v>5.44281262137425</v>
      </c>
      <c r="H661" s="23" t="n">
        <f aca="true">BETAINV(RAND(),T1_PERT!$F$7,T1_PERT!$G$7,T1_PERT!$C$7,T1_PERT!$E$7)</f>
        <v>6.94475901277899</v>
      </c>
      <c r="I661" s="23" t="n">
        <f aca="false">BETAINV(E661,T1_PERT!$F$8,T1_PERT!$G$8,T1_PERT!$C$8,T1_PERT!$E$8)</f>
        <v>5.30778879218951</v>
      </c>
      <c r="J661" s="23" t="n">
        <f aca="true">BETAINV(RAND(),T1_PERT!$F$9,T1_PERT!$G$9,T1_PERT!$C$9,T1_PERT!$E$9)</f>
        <v>4.03868671116708</v>
      </c>
      <c r="K661" s="23" t="n">
        <f aca="true">BETAINV(RAND(),T1_PERT!$F$10,T1_PERT!$G$10,T1_PERT!$C$10,T1_PERT!$E$10)</f>
        <v>2.58790169669643</v>
      </c>
      <c r="L661" s="23" t="n">
        <f aca="false">F661+G661+I661+K661</f>
        <v>18.0964993155466</v>
      </c>
      <c r="M661" s="23" t="n">
        <f aca="false">F661+H661+J661+K661</f>
        <v>18.329343625929</v>
      </c>
      <c r="N661" s="23" t="n">
        <f aca="false">MAX(L661,M661)</f>
        <v>18.329343625929</v>
      </c>
    </row>
    <row r="662" customFormat="false" ht="15" hidden="false" customHeight="false" outlineLevel="0" collapsed="false">
      <c r="A662" s="5" t="n">
        <v>643</v>
      </c>
      <c r="B662" s="25" t="n">
        <f aca="true">NORMSINV(RAND())</f>
        <v>-0.315930542439328</v>
      </c>
      <c r="C662" s="25" t="n">
        <f aca="true">$C$4*B662+SQRT(1-$C$4^2)*NORMSINV(RAND())</f>
        <v>0.773452067566152</v>
      </c>
      <c r="D662" s="25" t="n">
        <f aca="false">NORMSDIST(B662)</f>
        <v>0.376027614400398</v>
      </c>
      <c r="E662" s="25" t="n">
        <f aca="false">NORMSDIST(C662)</f>
        <v>0.780372557202885</v>
      </c>
      <c r="F662" s="23" t="n">
        <f aca="true">BETAINV(RAND(),T1_PERT!$F$5,T1_PERT!$G$5,T1_PERT!$C$5,T1_PERT!$E$5)</f>
        <v>3.53701231597908</v>
      </c>
      <c r="G662" s="23" t="n">
        <f aca="false">BETAINV(D662,T1_PERT!$F$6,T1_PERT!$G$6,T1_PERT!$C$6,T1_PERT!$E$6)</f>
        <v>4.8756352133711</v>
      </c>
      <c r="H662" s="23" t="n">
        <f aca="true">BETAINV(RAND(),T1_PERT!$F$7,T1_PERT!$G$7,T1_PERT!$C$7,T1_PERT!$E$7)</f>
        <v>3.96932775869099</v>
      </c>
      <c r="I662" s="23" t="n">
        <f aca="false">BETAINV(E662,T1_PERT!$F$8,T1_PERT!$G$8,T1_PERT!$C$8,T1_PERT!$E$8)</f>
        <v>5.90198934676353</v>
      </c>
      <c r="J662" s="23" t="n">
        <f aca="true">BETAINV(RAND(),T1_PERT!$F$9,T1_PERT!$G$9,T1_PERT!$C$9,T1_PERT!$E$9)</f>
        <v>3.55699592707319</v>
      </c>
      <c r="K662" s="23" t="n">
        <f aca="true">BETAINV(RAND(),T1_PERT!$F$10,T1_PERT!$G$10,T1_PERT!$C$10,T1_PERT!$E$10)</f>
        <v>2.32457669213602</v>
      </c>
      <c r="L662" s="23" t="n">
        <f aca="false">F662+G662+I662+K662</f>
        <v>16.6392135682497</v>
      </c>
      <c r="M662" s="23" t="n">
        <f aca="false">F662+H662+J662+K662</f>
        <v>13.3879126938793</v>
      </c>
      <c r="N662" s="23" t="n">
        <f aca="false">MAX(L662,M662)</f>
        <v>16.6392135682497</v>
      </c>
    </row>
    <row r="663" customFormat="false" ht="15" hidden="false" customHeight="false" outlineLevel="0" collapsed="false">
      <c r="A663" s="5" t="n">
        <v>644</v>
      </c>
      <c r="B663" s="25" t="n">
        <f aca="true">NORMSINV(RAND())</f>
        <v>0.564938051197158</v>
      </c>
      <c r="C663" s="25" t="n">
        <f aca="true">$C$4*B663+SQRT(1-$C$4^2)*NORMSINV(RAND())</f>
        <v>2.15625071386541</v>
      </c>
      <c r="D663" s="25" t="n">
        <f aca="false">NORMSDIST(B663)</f>
        <v>0.713942049500278</v>
      </c>
      <c r="E663" s="25" t="n">
        <f aca="false">NORMSDIST(C663)</f>
        <v>0.984467953252964</v>
      </c>
      <c r="F663" s="23" t="n">
        <f aca="true">BETAINV(RAND(),T1_PERT!$F$5,T1_PERT!$G$5,T1_PERT!$C$5,T1_PERT!$E$5)</f>
        <v>4.21929020364594</v>
      </c>
      <c r="G663" s="23" t="n">
        <f aca="false">BETAINV(D663,T1_PERT!$F$6,T1_PERT!$G$6,T1_PERT!$C$6,T1_PERT!$E$6)</f>
        <v>5.9715162615622</v>
      </c>
      <c r="H663" s="23" t="n">
        <f aca="true">BETAINV(RAND(),T1_PERT!$F$7,T1_PERT!$G$7,T1_PERT!$C$7,T1_PERT!$E$7)</f>
        <v>3.64138944425968</v>
      </c>
      <c r="I663" s="23" t="n">
        <f aca="false">BETAINV(E663,T1_PERT!$F$8,T1_PERT!$G$8,T1_PERT!$C$8,T1_PERT!$E$8)</f>
        <v>7.00158976932731</v>
      </c>
      <c r="J663" s="23" t="n">
        <f aca="true">BETAINV(RAND(),T1_PERT!$F$9,T1_PERT!$G$9,T1_PERT!$C$9,T1_PERT!$E$9)</f>
        <v>6.12210116170835</v>
      </c>
      <c r="K663" s="23" t="n">
        <f aca="true">BETAINV(RAND(),T1_PERT!$F$10,T1_PERT!$G$10,T1_PERT!$C$10,T1_PERT!$E$10)</f>
        <v>2.07733458446068</v>
      </c>
      <c r="L663" s="23" t="n">
        <f aca="false">F663+G663+I663+K663</f>
        <v>19.2697308189961</v>
      </c>
      <c r="M663" s="23" t="n">
        <f aca="false">F663+H663+J663+K663</f>
        <v>16.0601153940747</v>
      </c>
      <c r="N663" s="23" t="n">
        <f aca="false">MAX(L663,M663)</f>
        <v>19.2697308189961</v>
      </c>
    </row>
    <row r="664" customFormat="false" ht="15" hidden="false" customHeight="false" outlineLevel="0" collapsed="false">
      <c r="A664" s="5" t="n">
        <v>645</v>
      </c>
      <c r="B664" s="25" t="n">
        <f aca="true">NORMSINV(RAND())</f>
        <v>-0.577373184085468</v>
      </c>
      <c r="C664" s="25" t="n">
        <f aca="true">$C$4*B664+SQRT(1-$C$4^2)*NORMSINV(RAND())</f>
        <v>-0.19465646609912</v>
      </c>
      <c r="D664" s="25" t="n">
        <f aca="false">NORMSDIST(B664)</f>
        <v>0.281843692576982</v>
      </c>
      <c r="E664" s="25" t="n">
        <f aca="false">NORMSDIST(C664)</f>
        <v>0.422830947456904</v>
      </c>
      <c r="F664" s="23" t="n">
        <f aca="true">BETAINV(RAND(),T1_PERT!$F$5,T1_PERT!$G$5,T1_PERT!$C$5,T1_PERT!$E$5)</f>
        <v>4.61256700327236</v>
      </c>
      <c r="G664" s="23" t="n">
        <f aca="false">BETAINV(D664,T1_PERT!$F$6,T1_PERT!$G$6,T1_PERT!$C$6,T1_PERT!$E$6)</f>
        <v>4.58245985227956</v>
      </c>
      <c r="H664" s="23" t="n">
        <f aca="true">BETAINV(RAND(),T1_PERT!$F$7,T1_PERT!$G$7,T1_PERT!$C$7,T1_PERT!$E$7)</f>
        <v>3.10139845529758</v>
      </c>
      <c r="I664" s="23" t="n">
        <f aca="false">BETAINV(E664,T1_PERT!$F$8,T1_PERT!$G$8,T1_PERT!$C$8,T1_PERT!$E$8)</f>
        <v>5.10577024343913</v>
      </c>
      <c r="J664" s="23" t="n">
        <f aca="true">BETAINV(RAND(),T1_PERT!$F$9,T1_PERT!$G$9,T1_PERT!$C$9,T1_PERT!$E$9)</f>
        <v>4.86667904694504</v>
      </c>
      <c r="K664" s="23" t="n">
        <f aca="true">BETAINV(RAND(),T1_PERT!$F$10,T1_PERT!$G$10,T1_PERT!$C$10,T1_PERT!$E$10)</f>
        <v>2.3160321050635</v>
      </c>
      <c r="L664" s="23" t="n">
        <f aca="false">F664+G664+I664+K664</f>
        <v>16.6168292040546</v>
      </c>
      <c r="M664" s="23" t="n">
        <f aca="false">F664+H664+J664+K664</f>
        <v>14.8966766105785</v>
      </c>
      <c r="N664" s="23" t="n">
        <f aca="false">MAX(L664,M664)</f>
        <v>16.6168292040546</v>
      </c>
    </row>
    <row r="665" customFormat="false" ht="15" hidden="false" customHeight="false" outlineLevel="0" collapsed="false">
      <c r="A665" s="5" t="n">
        <v>646</v>
      </c>
      <c r="B665" s="25" t="n">
        <f aca="true">NORMSINV(RAND())</f>
        <v>-1.15748129504879</v>
      </c>
      <c r="C665" s="25" t="n">
        <f aca="true">$C$4*B665+SQRT(1-$C$4^2)*NORMSINV(RAND())</f>
        <v>-0.377072957383218</v>
      </c>
      <c r="D665" s="25" t="n">
        <f aca="false">NORMSDIST(B665)</f>
        <v>0.123537888531849</v>
      </c>
      <c r="E665" s="25" t="n">
        <f aca="false">NORMSDIST(C665)</f>
        <v>0.3530596936487</v>
      </c>
      <c r="F665" s="23" t="n">
        <f aca="true">BETAINV(RAND(),T1_PERT!$F$5,T1_PERT!$G$5,T1_PERT!$C$5,T1_PERT!$E$5)</f>
        <v>3.98404519827547</v>
      </c>
      <c r="G665" s="23" t="n">
        <f aca="false">BETAINV(D665,T1_PERT!$F$6,T1_PERT!$G$6,T1_PERT!$C$6,T1_PERT!$E$6)</f>
        <v>4.02042635821109</v>
      </c>
      <c r="H665" s="23" t="n">
        <f aca="true">BETAINV(RAND(),T1_PERT!$F$7,T1_PERT!$G$7,T1_PERT!$C$7,T1_PERT!$E$7)</f>
        <v>5.14005050223865</v>
      </c>
      <c r="I665" s="23" t="n">
        <f aca="false">BETAINV(E665,T1_PERT!$F$8,T1_PERT!$G$8,T1_PERT!$C$8,T1_PERT!$E$8)</f>
        <v>4.9732051798175</v>
      </c>
      <c r="J665" s="23" t="n">
        <f aca="true">BETAINV(RAND(),T1_PERT!$F$9,T1_PERT!$G$9,T1_PERT!$C$9,T1_PERT!$E$9)</f>
        <v>4.18893025290584</v>
      </c>
      <c r="K665" s="23" t="n">
        <f aca="true">BETAINV(RAND(),T1_PERT!$F$10,T1_PERT!$G$10,T1_PERT!$C$10,T1_PERT!$E$10)</f>
        <v>2.35668573794974</v>
      </c>
      <c r="L665" s="23" t="n">
        <f aca="false">F665+G665+I665+K665</f>
        <v>15.3343624742538</v>
      </c>
      <c r="M665" s="23" t="n">
        <f aca="false">F665+H665+J665+K665</f>
        <v>15.6697116913697</v>
      </c>
      <c r="N665" s="23" t="n">
        <f aca="false">MAX(L665,M665)</f>
        <v>15.6697116913697</v>
      </c>
    </row>
    <row r="666" customFormat="false" ht="15" hidden="false" customHeight="false" outlineLevel="0" collapsed="false">
      <c r="A666" s="5" t="n">
        <v>647</v>
      </c>
      <c r="B666" s="25" t="n">
        <f aca="true">NORMSINV(RAND())</f>
        <v>-0.561812394242493</v>
      </c>
      <c r="C666" s="25" t="n">
        <f aca="true">$C$4*B666+SQRT(1-$C$4^2)*NORMSINV(RAND())</f>
        <v>-0.835423926936062</v>
      </c>
      <c r="D666" s="25" t="n">
        <f aca="false">NORMSDIST(B666)</f>
        <v>0.287121923329557</v>
      </c>
      <c r="E666" s="25" t="n">
        <f aca="false">NORMSDIST(C666)</f>
        <v>0.201739531313982</v>
      </c>
      <c r="F666" s="23" t="n">
        <f aca="true">BETAINV(RAND(),T1_PERT!$F$5,T1_PERT!$G$5,T1_PERT!$C$5,T1_PERT!$E$5)</f>
        <v>5.06507032595417</v>
      </c>
      <c r="G666" s="23" t="n">
        <f aca="false">BETAINV(D666,T1_PERT!$F$6,T1_PERT!$G$6,T1_PERT!$C$6,T1_PERT!$E$6)</f>
        <v>4.59929078730476</v>
      </c>
      <c r="H666" s="23" t="n">
        <f aca="true">BETAINV(RAND(),T1_PERT!$F$7,T1_PERT!$G$7,T1_PERT!$C$7,T1_PERT!$E$7)</f>
        <v>6.41164480793209</v>
      </c>
      <c r="I666" s="23" t="n">
        <f aca="false">BETAINV(E666,T1_PERT!$F$8,T1_PERT!$G$8,T1_PERT!$C$8,T1_PERT!$E$8)</f>
        <v>4.67802226615245</v>
      </c>
      <c r="J666" s="23" t="n">
        <f aca="true">BETAINV(RAND(),T1_PERT!$F$9,T1_PERT!$G$9,T1_PERT!$C$9,T1_PERT!$E$9)</f>
        <v>4.240656907957</v>
      </c>
      <c r="K666" s="23" t="n">
        <f aca="true">BETAINV(RAND(),T1_PERT!$F$10,T1_PERT!$G$10,T1_PERT!$C$10,T1_PERT!$E$10)</f>
        <v>1.44852773605601</v>
      </c>
      <c r="L666" s="23" t="n">
        <f aca="false">F666+G666+I666+K666</f>
        <v>15.7909111154674</v>
      </c>
      <c r="M666" s="23" t="n">
        <f aca="false">F666+H666+J666+K666</f>
        <v>17.1658997778993</v>
      </c>
      <c r="N666" s="23" t="n">
        <f aca="false">MAX(L666,M666)</f>
        <v>17.1658997778993</v>
      </c>
    </row>
    <row r="667" customFormat="false" ht="15" hidden="false" customHeight="false" outlineLevel="0" collapsed="false">
      <c r="A667" s="5" t="n">
        <v>648</v>
      </c>
      <c r="B667" s="25" t="n">
        <f aca="true">NORMSINV(RAND())</f>
        <v>-0.200505474570815</v>
      </c>
      <c r="C667" s="25" t="n">
        <f aca="true">$C$4*B667+SQRT(1-$C$4^2)*NORMSINV(RAND())</f>
        <v>0.0417102314540101</v>
      </c>
      <c r="D667" s="25" t="n">
        <f aca="false">NORMSDIST(B667)</f>
        <v>0.420542638422388</v>
      </c>
      <c r="E667" s="25" t="n">
        <f aca="false">NORMSDIST(C667)</f>
        <v>0.516635151230089</v>
      </c>
      <c r="F667" s="23" t="n">
        <f aca="true">BETAINV(RAND(),T1_PERT!$F$5,T1_PERT!$G$5,T1_PERT!$C$5,T1_PERT!$E$5)</f>
        <v>3.50419938659622</v>
      </c>
      <c r="G667" s="23" t="n">
        <f aca="false">BETAINV(D667,T1_PERT!$F$6,T1_PERT!$G$6,T1_PERT!$C$6,T1_PERT!$E$6)</f>
        <v>5.01143499523318</v>
      </c>
      <c r="H667" s="23" t="n">
        <f aca="true">BETAINV(RAND(),T1_PERT!$F$7,T1_PERT!$G$7,T1_PERT!$C$7,T1_PERT!$E$7)</f>
        <v>6.67515648871641</v>
      </c>
      <c r="I667" s="23" t="n">
        <f aca="false">BETAINV(E667,T1_PERT!$F$8,T1_PERT!$G$8,T1_PERT!$C$8,T1_PERT!$E$8)</f>
        <v>5.2882212443301</v>
      </c>
      <c r="J667" s="23" t="n">
        <f aca="true">BETAINV(RAND(),T1_PERT!$F$9,T1_PERT!$G$9,T1_PERT!$C$9,T1_PERT!$E$9)</f>
        <v>3.53176610777171</v>
      </c>
      <c r="K667" s="23" t="n">
        <f aca="true">BETAINV(RAND(),T1_PERT!$F$10,T1_PERT!$G$10,T1_PERT!$C$10,T1_PERT!$E$10)</f>
        <v>1.84091825848197</v>
      </c>
      <c r="L667" s="23" t="n">
        <f aca="false">F667+G667+I667+K667</f>
        <v>15.6447738846415</v>
      </c>
      <c r="M667" s="23" t="n">
        <f aca="false">F667+H667+J667+K667</f>
        <v>15.5520402415663</v>
      </c>
      <c r="N667" s="23" t="n">
        <f aca="false">MAX(L667,M667)</f>
        <v>15.6447738846415</v>
      </c>
    </row>
    <row r="668" customFormat="false" ht="15" hidden="false" customHeight="false" outlineLevel="0" collapsed="false">
      <c r="A668" s="5" t="n">
        <v>649</v>
      </c>
      <c r="B668" s="25" t="n">
        <f aca="true">NORMSINV(RAND())</f>
        <v>1.22963156879094</v>
      </c>
      <c r="C668" s="25" t="n">
        <f aca="true">$C$4*B668+SQRT(1-$C$4^2)*NORMSINV(RAND())</f>
        <v>-0.0407981247601031</v>
      </c>
      <c r="D668" s="25" t="n">
        <f aca="false">NORMSDIST(B668)</f>
        <v>0.890582448571401</v>
      </c>
      <c r="E668" s="25" t="n">
        <f aca="false">NORMSDIST(C668)</f>
        <v>0.483728417170243</v>
      </c>
      <c r="F668" s="23" t="n">
        <f aca="true">BETAINV(RAND(),T1_PERT!$F$5,T1_PERT!$G$5,T1_PERT!$C$5,T1_PERT!$E$5)</f>
        <v>3.53042076965536</v>
      </c>
      <c r="G668" s="23" t="n">
        <f aca="false">BETAINV(D668,T1_PERT!$F$6,T1_PERT!$G$6,T1_PERT!$C$6,T1_PERT!$E$6)</f>
        <v>6.8047885508311</v>
      </c>
      <c r="H668" s="23" t="n">
        <f aca="true">BETAINV(RAND(),T1_PERT!$F$7,T1_PERT!$G$7,T1_PERT!$C$7,T1_PERT!$E$7)</f>
        <v>5.6775093672241</v>
      </c>
      <c r="I668" s="23" t="n">
        <f aca="false">BETAINV(E668,T1_PERT!$F$8,T1_PERT!$G$8,T1_PERT!$C$8,T1_PERT!$E$8)</f>
        <v>5.2232900600615</v>
      </c>
      <c r="J668" s="23" t="n">
        <f aca="true">BETAINV(RAND(),T1_PERT!$F$9,T1_PERT!$G$9,T1_PERT!$C$9,T1_PERT!$E$9)</f>
        <v>5.47001588744363</v>
      </c>
      <c r="K668" s="23" t="n">
        <f aca="true">BETAINV(RAND(),T1_PERT!$F$10,T1_PERT!$G$10,T1_PERT!$C$10,T1_PERT!$E$10)</f>
        <v>2.15349138422714</v>
      </c>
      <c r="L668" s="23" t="n">
        <f aca="false">F668+G668+I668+K668</f>
        <v>17.7119907647751</v>
      </c>
      <c r="M668" s="23" t="n">
        <f aca="false">F668+H668+J668+K668</f>
        <v>16.8314374085502</v>
      </c>
      <c r="N668" s="23" t="n">
        <f aca="false">MAX(L668,M668)</f>
        <v>17.7119907647751</v>
      </c>
    </row>
    <row r="669" customFormat="false" ht="15" hidden="false" customHeight="false" outlineLevel="0" collapsed="false">
      <c r="A669" s="5" t="n">
        <v>650</v>
      </c>
      <c r="B669" s="25" t="n">
        <f aca="true">NORMSINV(RAND())</f>
        <v>1.08422170567722</v>
      </c>
      <c r="C669" s="25" t="n">
        <f aca="true">$C$4*B669+SQRT(1-$C$4^2)*NORMSINV(RAND())</f>
        <v>0.437606309878452</v>
      </c>
      <c r="D669" s="25" t="n">
        <f aca="false">NORMSDIST(B669)</f>
        <v>0.860866745034812</v>
      </c>
      <c r="E669" s="25" t="n">
        <f aca="false">NORMSDIST(C669)</f>
        <v>0.669164151829345</v>
      </c>
      <c r="F669" s="23" t="n">
        <f aca="true">BETAINV(RAND(),T1_PERT!$F$5,T1_PERT!$G$5,T1_PERT!$C$5,T1_PERT!$E$5)</f>
        <v>2.84860215931683</v>
      </c>
      <c r="G669" s="23" t="n">
        <f aca="false">BETAINV(D669,T1_PERT!$F$6,T1_PERT!$G$6,T1_PERT!$C$6,T1_PERT!$E$6)</f>
        <v>6.62809183982736</v>
      </c>
      <c r="H669" s="23" t="n">
        <f aca="true">BETAINV(RAND(),T1_PERT!$F$7,T1_PERT!$G$7,T1_PERT!$C$7,T1_PERT!$E$7)</f>
        <v>5.61755281761144</v>
      </c>
      <c r="I669" s="23" t="n">
        <f aca="false">BETAINV(E669,T1_PERT!$F$8,T1_PERT!$G$8,T1_PERT!$C$8,T1_PERT!$E$8)</f>
        <v>5.6142398924785</v>
      </c>
      <c r="J669" s="23" t="n">
        <f aca="true">BETAINV(RAND(),T1_PERT!$F$9,T1_PERT!$G$9,T1_PERT!$C$9,T1_PERT!$E$9)</f>
        <v>4.55909490066243</v>
      </c>
      <c r="K669" s="23" t="n">
        <f aca="true">BETAINV(RAND(),T1_PERT!$F$10,T1_PERT!$G$10,T1_PERT!$C$10,T1_PERT!$E$10)</f>
        <v>1.50592085823043</v>
      </c>
      <c r="L669" s="23" t="n">
        <f aca="false">F669+G669+I669+K669</f>
        <v>16.5968547498531</v>
      </c>
      <c r="M669" s="23" t="n">
        <f aca="false">F669+H669+J669+K669</f>
        <v>14.5311707358211</v>
      </c>
      <c r="N669" s="23" t="n">
        <f aca="false">MAX(L669,M669)</f>
        <v>16.5968547498531</v>
      </c>
    </row>
    <row r="670" customFormat="false" ht="15" hidden="false" customHeight="false" outlineLevel="0" collapsed="false">
      <c r="A670" s="5" t="n">
        <v>651</v>
      </c>
      <c r="B670" s="25" t="n">
        <f aca="true">NORMSINV(RAND())</f>
        <v>-0.773159188940716</v>
      </c>
      <c r="C670" s="25" t="n">
        <f aca="true">$C$4*B670+SQRT(1-$C$4^2)*NORMSINV(RAND())</f>
        <v>-1.53197454343</v>
      </c>
      <c r="D670" s="25" t="n">
        <f aca="false">NORMSDIST(B670)</f>
        <v>0.21971408776527</v>
      </c>
      <c r="E670" s="25" t="n">
        <f aca="false">NORMSDIST(C670)</f>
        <v>0.0627643583827706</v>
      </c>
      <c r="F670" s="23" t="n">
        <f aca="true">BETAINV(RAND(),T1_PERT!$F$5,T1_PERT!$G$5,T1_PERT!$C$5,T1_PERT!$E$5)</f>
        <v>5.06434437425218</v>
      </c>
      <c r="G670" s="23" t="n">
        <f aca="false">BETAINV(D670,T1_PERT!$F$6,T1_PERT!$G$6,T1_PERT!$C$6,T1_PERT!$E$6)</f>
        <v>4.37808180273231</v>
      </c>
      <c r="H670" s="23" t="n">
        <f aca="true">BETAINV(RAND(),T1_PERT!$F$7,T1_PERT!$G$7,T1_PERT!$C$7,T1_PERT!$E$7)</f>
        <v>5.24590372781512</v>
      </c>
      <c r="I670" s="23" t="n">
        <f aca="false">BETAINV(E670,T1_PERT!$F$8,T1_PERT!$G$8,T1_PERT!$C$8,T1_PERT!$E$8)</f>
        <v>4.34619941740315</v>
      </c>
      <c r="J670" s="23" t="n">
        <f aca="true">BETAINV(RAND(),T1_PERT!$F$9,T1_PERT!$G$9,T1_PERT!$C$9,T1_PERT!$E$9)</f>
        <v>4.87263781674896</v>
      </c>
      <c r="K670" s="23" t="n">
        <f aca="true">BETAINV(RAND(),T1_PERT!$F$10,T1_PERT!$G$10,T1_PERT!$C$10,T1_PERT!$E$10)</f>
        <v>1.93405668902622</v>
      </c>
      <c r="L670" s="23" t="n">
        <f aca="false">F670+G670+I670+K670</f>
        <v>15.7226822834139</v>
      </c>
      <c r="M670" s="23" t="n">
        <f aca="false">F670+H670+J670+K670</f>
        <v>17.1169426078425</v>
      </c>
      <c r="N670" s="23" t="n">
        <f aca="false">MAX(L670,M670)</f>
        <v>17.1169426078425</v>
      </c>
    </row>
    <row r="671" customFormat="false" ht="15" hidden="false" customHeight="false" outlineLevel="0" collapsed="false">
      <c r="A671" s="5" t="n">
        <v>652</v>
      </c>
      <c r="B671" s="25" t="n">
        <f aca="true">NORMSINV(RAND())</f>
        <v>0.580318616316095</v>
      </c>
      <c r="C671" s="25" t="n">
        <f aca="true">$C$4*B671+SQRT(1-$C$4^2)*NORMSINV(RAND())</f>
        <v>-1.64116985505607</v>
      </c>
      <c r="D671" s="25" t="n">
        <f aca="false">NORMSDIST(B671)</f>
        <v>0.7191501122053</v>
      </c>
      <c r="E671" s="25" t="n">
        <f aca="false">NORMSDIST(C671)</f>
        <v>0.050381080681434</v>
      </c>
      <c r="F671" s="23" t="n">
        <f aca="true">BETAINV(RAND(),T1_PERT!$F$5,T1_PERT!$G$5,T1_PERT!$C$5,T1_PERT!$E$5)</f>
        <v>2.51378194593212</v>
      </c>
      <c r="G671" s="23" t="n">
        <f aca="false">BETAINV(D671,T1_PERT!$F$6,T1_PERT!$G$6,T1_PERT!$C$6,T1_PERT!$E$6)</f>
        <v>5.99125737278266</v>
      </c>
      <c r="H671" s="23" t="n">
        <f aca="true">BETAINV(RAND(),T1_PERT!$F$7,T1_PERT!$G$7,T1_PERT!$C$7,T1_PERT!$E$7)</f>
        <v>6.11549951605803</v>
      </c>
      <c r="I671" s="23" t="n">
        <f aca="false">BETAINV(E671,T1_PERT!$F$8,T1_PERT!$G$8,T1_PERT!$C$8,T1_PERT!$E$8)</f>
        <v>4.30702529968159</v>
      </c>
      <c r="J671" s="23" t="n">
        <f aca="true">BETAINV(RAND(),T1_PERT!$F$9,T1_PERT!$G$9,T1_PERT!$C$9,T1_PERT!$E$9)</f>
        <v>3.94709527887267</v>
      </c>
      <c r="K671" s="23" t="n">
        <f aca="true">BETAINV(RAND(),T1_PERT!$F$10,T1_PERT!$G$10,T1_PERT!$C$10,T1_PERT!$E$10)</f>
        <v>1.81412383213658</v>
      </c>
      <c r="L671" s="23" t="n">
        <f aca="false">F671+G671+I671+K671</f>
        <v>14.6261884505329</v>
      </c>
      <c r="M671" s="23" t="n">
        <f aca="false">F671+H671+J671+K671</f>
        <v>14.3905005729994</v>
      </c>
      <c r="N671" s="23" t="n">
        <f aca="false">MAX(L671,M671)</f>
        <v>14.6261884505329</v>
      </c>
    </row>
    <row r="672" customFormat="false" ht="15" hidden="false" customHeight="false" outlineLevel="0" collapsed="false">
      <c r="A672" s="5" t="n">
        <v>653</v>
      </c>
      <c r="B672" s="25" t="n">
        <f aca="true">NORMSINV(RAND())</f>
        <v>-0.519716314128898</v>
      </c>
      <c r="C672" s="25" t="n">
        <f aca="true">$C$4*B672+SQRT(1-$C$4^2)*NORMSINV(RAND())</f>
        <v>-0.805921803643238</v>
      </c>
      <c r="D672" s="25" t="n">
        <f aca="false">NORMSDIST(B672)</f>
        <v>0.301630657239978</v>
      </c>
      <c r="E672" s="25" t="n">
        <f aca="false">NORMSDIST(C672)</f>
        <v>0.21014396920569</v>
      </c>
      <c r="F672" s="23" t="n">
        <f aca="true">BETAINV(RAND(),T1_PERT!$F$5,T1_PERT!$G$5,T1_PERT!$C$5,T1_PERT!$E$5)</f>
        <v>3.40333756787417</v>
      </c>
      <c r="G672" s="23" t="n">
        <f aca="false">BETAINV(D672,T1_PERT!$F$6,T1_PERT!$G$6,T1_PERT!$C$6,T1_PERT!$E$6)</f>
        <v>4.64523487426206</v>
      </c>
      <c r="H672" s="23" t="n">
        <f aca="true">BETAINV(RAND(),T1_PERT!$F$7,T1_PERT!$G$7,T1_PERT!$C$7,T1_PERT!$E$7)</f>
        <v>5.30150321036983</v>
      </c>
      <c r="I672" s="23" t="n">
        <f aca="false">BETAINV(E672,T1_PERT!$F$8,T1_PERT!$G$8,T1_PERT!$C$8,T1_PERT!$E$8)</f>
        <v>4.69525109209638</v>
      </c>
      <c r="J672" s="23" t="n">
        <f aca="true">BETAINV(RAND(),T1_PERT!$F$9,T1_PERT!$G$9,T1_PERT!$C$9,T1_PERT!$E$9)</f>
        <v>4.11100038229574</v>
      </c>
      <c r="K672" s="23" t="n">
        <f aca="true">BETAINV(RAND(),T1_PERT!$F$10,T1_PERT!$G$10,T1_PERT!$C$10,T1_PERT!$E$10)</f>
        <v>2.39774368865305</v>
      </c>
      <c r="L672" s="23" t="n">
        <f aca="false">F672+G672+I672+K672</f>
        <v>15.1415672228857</v>
      </c>
      <c r="M672" s="23" t="n">
        <f aca="false">F672+H672+J672+K672</f>
        <v>15.2135848491928</v>
      </c>
      <c r="N672" s="23" t="n">
        <f aca="false">MAX(L672,M672)</f>
        <v>15.2135848491928</v>
      </c>
    </row>
    <row r="673" customFormat="false" ht="15" hidden="false" customHeight="false" outlineLevel="0" collapsed="false">
      <c r="A673" s="5" t="n">
        <v>654</v>
      </c>
      <c r="B673" s="25" t="n">
        <f aca="true">NORMSINV(RAND())</f>
        <v>0.843239782391555</v>
      </c>
      <c r="C673" s="25" t="n">
        <f aca="true">$C$4*B673+SQRT(1-$C$4^2)*NORMSINV(RAND())</f>
        <v>1.67643469863941</v>
      </c>
      <c r="D673" s="25" t="n">
        <f aca="false">NORMSDIST(B673)</f>
        <v>0.800452823348614</v>
      </c>
      <c r="E673" s="25" t="n">
        <f aca="false">NORMSDIST(C673)</f>
        <v>0.953173461453481</v>
      </c>
      <c r="F673" s="23" t="n">
        <f aca="true">BETAINV(RAND(),T1_PERT!$F$5,T1_PERT!$G$5,T1_PERT!$C$5,T1_PERT!$E$5)</f>
        <v>4.2843827993066</v>
      </c>
      <c r="G673" s="23" t="n">
        <f aca="false">BETAINV(D673,T1_PERT!$F$6,T1_PERT!$G$6,T1_PERT!$C$6,T1_PERT!$E$6)</f>
        <v>6.32695334718984</v>
      </c>
      <c r="H673" s="23" t="n">
        <f aca="true">BETAINV(RAND(),T1_PERT!$F$7,T1_PERT!$G$7,T1_PERT!$C$7,T1_PERT!$E$7)</f>
        <v>6.55722890909261</v>
      </c>
      <c r="I673" s="23" t="n">
        <f aca="false">BETAINV(E673,T1_PERT!$F$8,T1_PERT!$G$8,T1_PERT!$C$8,T1_PERT!$E$8)</f>
        <v>6.65418497237277</v>
      </c>
      <c r="J673" s="23" t="n">
        <f aca="true">BETAINV(RAND(),T1_PERT!$F$9,T1_PERT!$G$9,T1_PERT!$C$9,T1_PERT!$E$9)</f>
        <v>3.28153310457552</v>
      </c>
      <c r="K673" s="23" t="n">
        <f aca="true">BETAINV(RAND(),T1_PERT!$F$10,T1_PERT!$G$10,T1_PERT!$C$10,T1_PERT!$E$10)</f>
        <v>2.03438043728299</v>
      </c>
      <c r="L673" s="23" t="n">
        <f aca="false">F673+G673+I673+K673</f>
        <v>19.2999015561522</v>
      </c>
      <c r="M673" s="23" t="n">
        <f aca="false">F673+H673+J673+K673</f>
        <v>16.1575252502577</v>
      </c>
      <c r="N673" s="23" t="n">
        <f aca="false">MAX(L673,M673)</f>
        <v>19.2999015561522</v>
      </c>
    </row>
    <row r="674" customFormat="false" ht="15" hidden="false" customHeight="false" outlineLevel="0" collapsed="false">
      <c r="A674" s="5" t="n">
        <v>655</v>
      </c>
      <c r="B674" s="25" t="n">
        <f aca="true">NORMSINV(RAND())</f>
        <v>-1.54390161106486</v>
      </c>
      <c r="C674" s="25" t="n">
        <f aca="true">$C$4*B674+SQRT(1-$C$4^2)*NORMSINV(RAND())</f>
        <v>-0.353344386205771</v>
      </c>
      <c r="D674" s="25" t="n">
        <f aca="false">NORMSDIST(B674)</f>
        <v>0.0613060848815742</v>
      </c>
      <c r="E674" s="25" t="n">
        <f aca="false">NORMSDIST(C674)</f>
        <v>0.361915136715929</v>
      </c>
      <c r="F674" s="23" t="n">
        <f aca="true">BETAINV(RAND(),T1_PERT!$F$5,T1_PERT!$G$5,T1_PERT!$C$5,T1_PERT!$E$5)</f>
        <v>2.94935989435672</v>
      </c>
      <c r="G674" s="23" t="n">
        <f aca="false">BETAINV(D674,T1_PERT!$F$6,T1_PERT!$G$6,T1_PERT!$C$6,T1_PERT!$E$6)</f>
        <v>3.72385017487935</v>
      </c>
      <c r="H674" s="23" t="n">
        <f aca="true">BETAINV(RAND(),T1_PERT!$F$7,T1_PERT!$G$7,T1_PERT!$C$7,T1_PERT!$E$7)</f>
        <v>5.73992470397052</v>
      </c>
      <c r="I674" s="23" t="n">
        <f aca="false">BETAINV(E674,T1_PERT!$F$8,T1_PERT!$G$8,T1_PERT!$C$8,T1_PERT!$E$8)</f>
        <v>4.99000181418945</v>
      </c>
      <c r="J674" s="23" t="n">
        <f aca="true">BETAINV(RAND(),T1_PERT!$F$9,T1_PERT!$G$9,T1_PERT!$C$9,T1_PERT!$E$9)</f>
        <v>4.60708695415995</v>
      </c>
      <c r="K674" s="23" t="n">
        <f aca="true">BETAINV(RAND(),T1_PERT!$F$10,T1_PERT!$G$10,T1_PERT!$C$10,T1_PERT!$E$10)</f>
        <v>1.35560410451124</v>
      </c>
      <c r="L674" s="23" t="n">
        <f aca="false">F674+G674+I674+K674</f>
        <v>13.0188159879368</v>
      </c>
      <c r="M674" s="23" t="n">
        <f aca="false">F674+H674+J674+K674</f>
        <v>14.6519756569984</v>
      </c>
      <c r="N674" s="23" t="n">
        <f aca="false">MAX(L674,M674)</f>
        <v>14.6519756569984</v>
      </c>
    </row>
    <row r="675" customFormat="false" ht="15" hidden="false" customHeight="false" outlineLevel="0" collapsed="false">
      <c r="A675" s="5" t="n">
        <v>656</v>
      </c>
      <c r="B675" s="25" t="n">
        <f aca="true">NORMSINV(RAND())</f>
        <v>0.0131499827606709</v>
      </c>
      <c r="C675" s="25" t="n">
        <f aca="true">$C$4*B675+SQRT(1-$C$4^2)*NORMSINV(RAND())</f>
        <v>0.0623996534431475</v>
      </c>
      <c r="D675" s="25" t="n">
        <f aca="false">NORMSDIST(B675)</f>
        <v>0.50524593291977</v>
      </c>
      <c r="E675" s="25" t="n">
        <f aca="false">NORMSDIST(C675)</f>
        <v>0.524877714531942</v>
      </c>
      <c r="F675" s="23" t="n">
        <f aca="true">BETAINV(RAND(),T1_PERT!$F$5,T1_PERT!$G$5,T1_PERT!$C$5,T1_PERT!$E$5)</f>
        <v>4.51396669541629</v>
      </c>
      <c r="G675" s="23" t="n">
        <f aca="false">BETAINV(D675,T1_PERT!$F$6,T1_PERT!$G$6,T1_PERT!$C$6,T1_PERT!$E$6)</f>
        <v>5.27112760433321</v>
      </c>
      <c r="H675" s="23" t="n">
        <f aca="true">BETAINV(RAND(),T1_PERT!$F$7,T1_PERT!$G$7,T1_PERT!$C$7,T1_PERT!$E$7)</f>
        <v>5.35195537059666</v>
      </c>
      <c r="I675" s="23" t="n">
        <f aca="false">BETAINV(E675,T1_PERT!$F$8,T1_PERT!$G$8,T1_PERT!$C$8,T1_PERT!$E$8)</f>
        <v>5.30469447547193</v>
      </c>
      <c r="J675" s="23" t="n">
        <f aca="true">BETAINV(RAND(),T1_PERT!$F$9,T1_PERT!$G$9,T1_PERT!$C$9,T1_PERT!$E$9)</f>
        <v>4.38019794646001</v>
      </c>
      <c r="K675" s="23" t="n">
        <f aca="true">BETAINV(RAND(),T1_PERT!$F$10,T1_PERT!$G$10,T1_PERT!$C$10,T1_PERT!$E$10)</f>
        <v>2.61058835151309</v>
      </c>
      <c r="L675" s="23" t="n">
        <f aca="false">F675+G675+I675+K675</f>
        <v>17.7003771267345</v>
      </c>
      <c r="M675" s="23" t="n">
        <f aca="false">F675+H675+J675+K675</f>
        <v>16.856708363986</v>
      </c>
      <c r="N675" s="23" t="n">
        <f aca="false">MAX(L675,M675)</f>
        <v>17.7003771267345</v>
      </c>
    </row>
    <row r="676" customFormat="false" ht="15" hidden="false" customHeight="false" outlineLevel="0" collapsed="false">
      <c r="A676" s="5" t="n">
        <v>657</v>
      </c>
      <c r="B676" s="25" t="n">
        <f aca="true">NORMSINV(RAND())</f>
        <v>2.44891607479613</v>
      </c>
      <c r="C676" s="25" t="n">
        <f aca="true">$C$4*B676+SQRT(1-$C$4^2)*NORMSINV(RAND())</f>
        <v>0.935101780645917</v>
      </c>
      <c r="D676" s="25" t="n">
        <f aca="false">NORMSDIST(B676)</f>
        <v>0.992835658484442</v>
      </c>
      <c r="E676" s="25" t="n">
        <f aca="false">NORMSDIST(C676)</f>
        <v>0.825132075501721</v>
      </c>
      <c r="F676" s="23" t="n">
        <f aca="true">BETAINV(RAND(),T1_PERT!$F$5,T1_PERT!$G$5,T1_PERT!$C$5,T1_PERT!$E$5)</f>
        <v>3.96321003582505</v>
      </c>
      <c r="G676" s="23" t="n">
        <f aca="false">BETAINV(D676,T1_PERT!$F$6,T1_PERT!$G$6,T1_PERT!$C$6,T1_PERT!$E$6)</f>
        <v>8.03017997733944</v>
      </c>
      <c r="H676" s="23" t="n">
        <f aca="true">BETAINV(RAND(),T1_PERT!$F$7,T1_PERT!$G$7,T1_PERT!$C$7,T1_PERT!$E$7)</f>
        <v>6.11999352841828</v>
      </c>
      <c r="I676" s="23" t="n">
        <f aca="false">BETAINV(E676,T1_PERT!$F$8,T1_PERT!$G$8,T1_PERT!$C$8,T1_PERT!$E$8)</f>
        <v>6.04127424329982</v>
      </c>
      <c r="J676" s="23" t="n">
        <f aca="true">BETAINV(RAND(),T1_PERT!$F$9,T1_PERT!$G$9,T1_PERT!$C$9,T1_PERT!$E$9)</f>
        <v>4.37210165057018</v>
      </c>
      <c r="K676" s="23" t="n">
        <f aca="true">BETAINV(RAND(),T1_PERT!$F$10,T1_PERT!$G$10,T1_PERT!$C$10,T1_PERT!$E$10)</f>
        <v>2.32214971079036</v>
      </c>
      <c r="L676" s="23" t="n">
        <f aca="false">F676+G676+I676+K676</f>
        <v>20.3568139672547</v>
      </c>
      <c r="M676" s="23" t="n">
        <f aca="false">F676+H676+J676+K676</f>
        <v>16.7774549256039</v>
      </c>
      <c r="N676" s="23" t="n">
        <f aca="false">MAX(L676,M676)</f>
        <v>20.3568139672547</v>
      </c>
    </row>
    <row r="677" customFormat="false" ht="15" hidden="false" customHeight="false" outlineLevel="0" collapsed="false">
      <c r="A677" s="5" t="n">
        <v>658</v>
      </c>
      <c r="B677" s="25" t="n">
        <f aca="true">NORMSINV(RAND())</f>
        <v>1.26354951636666</v>
      </c>
      <c r="C677" s="25" t="n">
        <f aca="true">$C$4*B677+SQRT(1-$C$4^2)*NORMSINV(RAND())</f>
        <v>1.48015511574987</v>
      </c>
      <c r="D677" s="25" t="n">
        <f aca="false">NORMSDIST(B677)</f>
        <v>0.896804118386518</v>
      </c>
      <c r="E677" s="25" t="n">
        <f aca="false">NORMSDIST(C677)</f>
        <v>0.930584072208175</v>
      </c>
      <c r="F677" s="23" t="n">
        <f aca="true">BETAINV(RAND(),T1_PERT!$F$5,T1_PERT!$G$5,T1_PERT!$C$5,T1_PERT!$E$5)</f>
        <v>4.05479327004387</v>
      </c>
      <c r="G677" s="23" t="n">
        <f aca="false">BETAINV(D677,T1_PERT!$F$6,T1_PERT!$G$6,T1_PERT!$C$6,T1_PERT!$E$6)</f>
        <v>6.8453329961079</v>
      </c>
      <c r="H677" s="23" t="n">
        <f aca="true">BETAINV(RAND(),T1_PERT!$F$7,T1_PERT!$G$7,T1_PERT!$C$7,T1_PERT!$E$7)</f>
        <v>6.00608531185962</v>
      </c>
      <c r="I677" s="23" t="n">
        <f aca="false">BETAINV(E677,T1_PERT!$F$8,T1_PERT!$G$8,T1_PERT!$C$8,T1_PERT!$E$8)</f>
        <v>6.49877506701332</v>
      </c>
      <c r="J677" s="23" t="n">
        <f aca="true">BETAINV(RAND(),T1_PERT!$F$9,T1_PERT!$G$9,T1_PERT!$C$9,T1_PERT!$E$9)</f>
        <v>3.23451827280021</v>
      </c>
      <c r="K677" s="23" t="n">
        <f aca="true">BETAINV(RAND(),T1_PERT!$F$10,T1_PERT!$G$10,T1_PERT!$C$10,T1_PERT!$E$10)</f>
        <v>1.14874885750254</v>
      </c>
      <c r="L677" s="23" t="n">
        <f aca="false">F677+G677+I677+K677</f>
        <v>18.5476501906676</v>
      </c>
      <c r="M677" s="23" t="n">
        <f aca="false">F677+H677+J677+K677</f>
        <v>14.4441457122062</v>
      </c>
      <c r="N677" s="23" t="n">
        <f aca="false">MAX(L677,M677)</f>
        <v>18.5476501906676</v>
      </c>
    </row>
    <row r="678" customFormat="false" ht="15" hidden="false" customHeight="false" outlineLevel="0" collapsed="false">
      <c r="A678" s="5" t="n">
        <v>659</v>
      </c>
      <c r="B678" s="25" t="n">
        <f aca="true">NORMSINV(RAND())</f>
        <v>-0.242225130211128</v>
      </c>
      <c r="C678" s="25" t="n">
        <f aca="true">$C$4*B678+SQRT(1-$C$4^2)*NORMSINV(RAND())</f>
        <v>-0.326434048952653</v>
      </c>
      <c r="D678" s="25" t="n">
        <f aca="false">NORMSDIST(B678)</f>
        <v>0.404302861832305</v>
      </c>
      <c r="E678" s="25" t="n">
        <f aca="false">NORMSDIST(C678)</f>
        <v>0.372047989909951</v>
      </c>
      <c r="F678" s="23" t="n">
        <f aca="true">BETAINV(RAND(),T1_PERT!$F$5,T1_PERT!$G$5,T1_PERT!$C$5,T1_PERT!$E$5)</f>
        <v>3.93193486998235</v>
      </c>
      <c r="G678" s="23" t="n">
        <f aca="false">BETAINV(D678,T1_PERT!$F$6,T1_PERT!$G$6,T1_PERT!$C$6,T1_PERT!$E$6)</f>
        <v>4.96194778821799</v>
      </c>
      <c r="H678" s="23" t="n">
        <f aca="true">BETAINV(RAND(),T1_PERT!$F$7,T1_PERT!$G$7,T1_PERT!$C$7,T1_PERT!$E$7)</f>
        <v>4.90780534520414</v>
      </c>
      <c r="I678" s="23" t="n">
        <f aca="false">BETAINV(E678,T1_PERT!$F$8,T1_PERT!$G$8,T1_PERT!$C$8,T1_PERT!$E$8)</f>
        <v>5.00921710248891</v>
      </c>
      <c r="J678" s="23" t="n">
        <f aca="true">BETAINV(RAND(),T1_PERT!$F$9,T1_PERT!$G$9,T1_PERT!$C$9,T1_PERT!$E$9)</f>
        <v>5.1245706384435</v>
      </c>
      <c r="K678" s="23" t="n">
        <f aca="true">BETAINV(RAND(),T1_PERT!$F$10,T1_PERT!$G$10,T1_PERT!$C$10,T1_PERT!$E$10)</f>
        <v>1.6461523090544</v>
      </c>
      <c r="L678" s="23" t="n">
        <f aca="false">F678+G678+I678+K678</f>
        <v>15.5492520697437</v>
      </c>
      <c r="M678" s="23" t="n">
        <f aca="false">F678+H678+J678+K678</f>
        <v>15.6104631626844</v>
      </c>
      <c r="N678" s="23" t="n">
        <f aca="false">MAX(L678,M678)</f>
        <v>15.6104631626844</v>
      </c>
    </row>
    <row r="679" customFormat="false" ht="15" hidden="false" customHeight="false" outlineLevel="0" collapsed="false">
      <c r="A679" s="5" t="n">
        <v>660</v>
      </c>
      <c r="B679" s="25" t="n">
        <f aca="true">NORMSINV(RAND())</f>
        <v>-1.36015038211087</v>
      </c>
      <c r="C679" s="25" t="n">
        <f aca="true">$C$4*B679+SQRT(1-$C$4^2)*NORMSINV(RAND())</f>
        <v>-1.08277001745129</v>
      </c>
      <c r="D679" s="25" t="n">
        <f aca="false">NORMSDIST(B679)</f>
        <v>0.0868911702022305</v>
      </c>
      <c r="E679" s="25" t="n">
        <f aca="false">NORMSDIST(C679)</f>
        <v>0.139455258425872</v>
      </c>
      <c r="F679" s="23" t="n">
        <f aca="true">BETAINV(RAND(),T1_PERT!$F$5,T1_PERT!$G$5,T1_PERT!$C$5,T1_PERT!$E$5)</f>
        <v>3.80998903180962</v>
      </c>
      <c r="G679" s="23" t="n">
        <f aca="false">BETAINV(D679,T1_PERT!$F$6,T1_PERT!$G$6,T1_PERT!$C$6,T1_PERT!$E$6)</f>
        <v>3.85682085349738</v>
      </c>
      <c r="H679" s="23" t="n">
        <f aca="true">BETAINV(RAND(),T1_PERT!$F$7,T1_PERT!$G$7,T1_PERT!$C$7,T1_PERT!$E$7)</f>
        <v>5.74658913044726</v>
      </c>
      <c r="I679" s="23" t="n">
        <f aca="false">BETAINV(E679,T1_PERT!$F$8,T1_PERT!$G$8,T1_PERT!$C$8,T1_PERT!$E$8)</f>
        <v>4.54367834851708</v>
      </c>
      <c r="J679" s="23" t="n">
        <f aca="true">BETAINV(RAND(),T1_PERT!$F$9,T1_PERT!$G$9,T1_PERT!$C$9,T1_PERT!$E$9)</f>
        <v>5.00703135587299</v>
      </c>
      <c r="K679" s="23" t="n">
        <f aca="true">BETAINV(RAND(),T1_PERT!$F$10,T1_PERT!$G$10,T1_PERT!$C$10,T1_PERT!$E$10)</f>
        <v>1.29373961225579</v>
      </c>
      <c r="L679" s="23" t="n">
        <f aca="false">F679+G679+I679+K679</f>
        <v>13.5042278460799</v>
      </c>
      <c r="M679" s="23" t="n">
        <f aca="false">F679+H679+J679+K679</f>
        <v>15.8573491303857</v>
      </c>
      <c r="N679" s="23" t="n">
        <f aca="false">MAX(L679,M679)</f>
        <v>15.8573491303857</v>
      </c>
    </row>
    <row r="680" customFormat="false" ht="15" hidden="false" customHeight="false" outlineLevel="0" collapsed="false">
      <c r="A680" s="5" t="n">
        <v>661</v>
      </c>
      <c r="B680" s="25" t="n">
        <f aca="true">NORMSINV(RAND())</f>
        <v>0.522506966156176</v>
      </c>
      <c r="C680" s="25" t="n">
        <f aca="true">$C$4*B680+SQRT(1-$C$4^2)*NORMSINV(RAND())</f>
        <v>0.568605675832527</v>
      </c>
      <c r="D680" s="25" t="n">
        <f aca="false">NORMSDIST(B680)</f>
        <v>0.69934130126065</v>
      </c>
      <c r="E680" s="25" t="n">
        <f aca="false">NORMSDIST(C680)</f>
        <v>0.71518811392956</v>
      </c>
      <c r="F680" s="23" t="n">
        <f aca="true">BETAINV(RAND(),T1_PERT!$F$5,T1_PERT!$G$5,T1_PERT!$C$5,T1_PERT!$E$5)</f>
        <v>4.60413995378102</v>
      </c>
      <c r="G680" s="23" t="n">
        <f aca="false">BETAINV(D680,T1_PERT!$F$6,T1_PERT!$G$6,T1_PERT!$C$6,T1_PERT!$E$6)</f>
        <v>5.91704273734913</v>
      </c>
      <c r="H680" s="23" t="n">
        <f aca="true">BETAINV(RAND(),T1_PERT!$F$7,T1_PERT!$G$7,T1_PERT!$C$7,T1_PERT!$E$7)</f>
        <v>7.48293416252991</v>
      </c>
      <c r="I680" s="23" t="n">
        <f aca="false">BETAINV(E680,T1_PERT!$F$8,T1_PERT!$G$8,T1_PERT!$C$8,T1_PERT!$E$8)</f>
        <v>5.7258174230056</v>
      </c>
      <c r="J680" s="23" t="n">
        <f aca="true">BETAINV(RAND(),T1_PERT!$F$9,T1_PERT!$G$9,T1_PERT!$C$9,T1_PERT!$E$9)</f>
        <v>4.20279804500164</v>
      </c>
      <c r="K680" s="23" t="n">
        <f aca="true">BETAINV(RAND(),T1_PERT!$F$10,T1_PERT!$G$10,T1_PERT!$C$10,T1_PERT!$E$10)</f>
        <v>2.70887876369791</v>
      </c>
      <c r="L680" s="23" t="n">
        <f aca="false">F680+G680+I680+K680</f>
        <v>18.9558788778337</v>
      </c>
      <c r="M680" s="23" t="n">
        <f aca="false">F680+H680+J680+K680</f>
        <v>18.9987509250105</v>
      </c>
      <c r="N680" s="23" t="n">
        <f aca="false">MAX(L680,M680)</f>
        <v>18.9987509250105</v>
      </c>
    </row>
    <row r="681" customFormat="false" ht="15" hidden="false" customHeight="false" outlineLevel="0" collapsed="false">
      <c r="A681" s="5" t="n">
        <v>662</v>
      </c>
      <c r="B681" s="25" t="n">
        <f aca="true">NORMSINV(RAND())</f>
        <v>-0.289074731738997</v>
      </c>
      <c r="C681" s="25" t="n">
        <f aca="true">$C$4*B681+SQRT(1-$C$4^2)*NORMSINV(RAND())</f>
        <v>0.166393805356025</v>
      </c>
      <c r="D681" s="25" t="n">
        <f aca="false">NORMSDIST(B681)</f>
        <v>0.386262094830904</v>
      </c>
      <c r="E681" s="25" t="n">
        <f aca="false">NORMSDIST(C681)</f>
        <v>0.566076475694531</v>
      </c>
      <c r="F681" s="23" t="n">
        <f aca="true">BETAINV(RAND(),T1_PERT!$F$5,T1_PERT!$G$5,T1_PERT!$C$5,T1_PERT!$E$5)</f>
        <v>3.83758123577776</v>
      </c>
      <c r="G681" s="23" t="n">
        <f aca="false">BETAINV(D681,T1_PERT!$F$6,T1_PERT!$G$6,T1_PERT!$C$6,T1_PERT!$E$6)</f>
        <v>4.9069143427417</v>
      </c>
      <c r="H681" s="23" t="n">
        <f aca="true">BETAINV(RAND(),T1_PERT!$F$7,T1_PERT!$G$7,T1_PERT!$C$7,T1_PERT!$E$7)</f>
        <v>4.36228361135458</v>
      </c>
      <c r="I681" s="23" t="n">
        <f aca="false">BETAINV(E681,T1_PERT!$F$8,T1_PERT!$G$8,T1_PERT!$C$8,T1_PERT!$E$8)</f>
        <v>5.38856662534643</v>
      </c>
      <c r="J681" s="23" t="n">
        <f aca="true">BETAINV(RAND(),T1_PERT!$F$9,T1_PERT!$G$9,T1_PERT!$C$9,T1_PERT!$E$9)</f>
        <v>3.55237792249786</v>
      </c>
      <c r="K681" s="23" t="n">
        <f aca="true">BETAINV(RAND(),T1_PERT!$F$10,T1_PERT!$G$10,T1_PERT!$C$10,T1_PERT!$E$10)</f>
        <v>2.6264918208004</v>
      </c>
      <c r="L681" s="23" t="n">
        <f aca="false">F681+G681+I681+K681</f>
        <v>16.7595540246663</v>
      </c>
      <c r="M681" s="23" t="n">
        <f aca="false">F681+H681+J681+K681</f>
        <v>14.3787345904306</v>
      </c>
      <c r="N681" s="23" t="n">
        <f aca="false">MAX(L681,M681)</f>
        <v>16.7595540246663</v>
      </c>
    </row>
    <row r="682" customFormat="false" ht="15" hidden="false" customHeight="false" outlineLevel="0" collapsed="false">
      <c r="A682" s="5" t="n">
        <v>663</v>
      </c>
      <c r="B682" s="25" t="n">
        <f aca="true">NORMSINV(RAND())</f>
        <v>-0.449509426127807</v>
      </c>
      <c r="C682" s="25" t="n">
        <f aca="true">$C$4*B682+SQRT(1-$C$4^2)*NORMSINV(RAND())</f>
        <v>-0.46678763835908</v>
      </c>
      <c r="D682" s="25" t="n">
        <f aca="false">NORMSDIST(B682)</f>
        <v>0.326532104912481</v>
      </c>
      <c r="E682" s="25" t="n">
        <f aca="false">NORMSDIST(C682)</f>
        <v>0.320325910456109</v>
      </c>
      <c r="F682" s="23" t="n">
        <f aca="true">BETAINV(RAND(),T1_PERT!$F$5,T1_PERT!$G$5,T1_PERT!$C$5,T1_PERT!$E$5)</f>
        <v>4.85592546450559</v>
      </c>
      <c r="G682" s="23" t="n">
        <f aca="false">BETAINV(D682,T1_PERT!$F$6,T1_PERT!$G$6,T1_PERT!$C$6,T1_PERT!$E$6)</f>
        <v>4.72315897487422</v>
      </c>
      <c r="H682" s="23" t="n">
        <f aca="true">BETAINV(RAND(),T1_PERT!$F$7,T1_PERT!$G$7,T1_PERT!$C$7,T1_PERT!$E$7)</f>
        <v>6.56882524357885</v>
      </c>
      <c r="I682" s="23" t="n">
        <f aca="false">BETAINV(E682,T1_PERT!$F$8,T1_PERT!$G$8,T1_PERT!$C$8,T1_PERT!$E$8)</f>
        <v>4.91097505556403</v>
      </c>
      <c r="J682" s="23" t="n">
        <f aca="true">BETAINV(RAND(),T1_PERT!$F$9,T1_PERT!$G$9,T1_PERT!$C$9,T1_PERT!$E$9)</f>
        <v>3.80026424374228</v>
      </c>
      <c r="K682" s="23" t="n">
        <f aca="true">BETAINV(RAND(),T1_PERT!$F$10,T1_PERT!$G$10,T1_PERT!$C$10,T1_PERT!$E$10)</f>
        <v>2.31789341506688</v>
      </c>
      <c r="L682" s="23" t="n">
        <f aca="false">F682+G682+I682+K682</f>
        <v>16.8079529100107</v>
      </c>
      <c r="M682" s="23" t="n">
        <f aca="false">F682+H682+J682+K682</f>
        <v>17.5429083668936</v>
      </c>
      <c r="N682" s="23" t="n">
        <f aca="false">MAX(L682,M682)</f>
        <v>17.5429083668936</v>
      </c>
    </row>
    <row r="683" customFormat="false" ht="15" hidden="false" customHeight="false" outlineLevel="0" collapsed="false">
      <c r="A683" s="5" t="n">
        <v>664</v>
      </c>
      <c r="B683" s="25" t="n">
        <f aca="true">NORMSINV(RAND())</f>
        <v>0.930207826355807</v>
      </c>
      <c r="C683" s="25" t="n">
        <f aca="true">$C$4*B683+SQRT(1-$C$4^2)*NORMSINV(RAND())</f>
        <v>0.0128376077366632</v>
      </c>
      <c r="D683" s="25" t="n">
        <f aca="false">NORMSDIST(B683)</f>
        <v>0.823868254755902</v>
      </c>
      <c r="E683" s="25" t="n">
        <f aca="false">NORMSDIST(C683)</f>
        <v>0.505121323835721</v>
      </c>
      <c r="F683" s="23" t="n">
        <f aca="true">BETAINV(RAND(),T1_PERT!$F$5,T1_PERT!$G$5,T1_PERT!$C$5,T1_PERT!$E$5)</f>
        <v>4.14440360724374</v>
      </c>
      <c r="G683" s="23" t="n">
        <f aca="false">BETAINV(D683,T1_PERT!$F$6,T1_PERT!$G$6,T1_PERT!$C$6,T1_PERT!$E$6)</f>
        <v>6.43661539875512</v>
      </c>
      <c r="H683" s="23" t="n">
        <f aca="true">BETAINV(RAND(),T1_PERT!$F$7,T1_PERT!$G$7,T1_PERT!$C$7,T1_PERT!$E$7)</f>
        <v>4.23298730261419</v>
      </c>
      <c r="I683" s="23" t="n">
        <f aca="false">BETAINV(E683,T1_PERT!$F$8,T1_PERT!$G$8,T1_PERT!$C$8,T1_PERT!$E$8)</f>
        <v>5.26535812779833</v>
      </c>
      <c r="J683" s="23" t="n">
        <f aca="true">BETAINV(RAND(),T1_PERT!$F$9,T1_PERT!$G$9,T1_PERT!$C$9,T1_PERT!$E$9)</f>
        <v>5.3379720515316</v>
      </c>
      <c r="K683" s="23" t="n">
        <f aca="true">BETAINV(RAND(),T1_PERT!$F$10,T1_PERT!$G$10,T1_PERT!$C$10,T1_PERT!$E$10)</f>
        <v>2.09072190203518</v>
      </c>
      <c r="L683" s="23" t="n">
        <f aca="false">F683+G683+I683+K683</f>
        <v>17.9370990358324</v>
      </c>
      <c r="M683" s="23" t="n">
        <f aca="false">F683+H683+J683+K683</f>
        <v>15.8060848634247</v>
      </c>
      <c r="N683" s="23" t="n">
        <f aca="false">MAX(L683,M683)</f>
        <v>17.9370990358324</v>
      </c>
    </row>
    <row r="684" customFormat="false" ht="15" hidden="false" customHeight="false" outlineLevel="0" collapsed="false">
      <c r="A684" s="5" t="n">
        <v>665</v>
      </c>
      <c r="B684" s="25" t="n">
        <f aca="true">NORMSINV(RAND())</f>
        <v>1.04390353832477</v>
      </c>
      <c r="C684" s="25" t="n">
        <f aca="true">$C$4*B684+SQRT(1-$C$4^2)*NORMSINV(RAND())</f>
        <v>0.254222117940329</v>
      </c>
      <c r="D684" s="25" t="n">
        <f aca="false">NORMSDIST(B684)</f>
        <v>0.851734989503376</v>
      </c>
      <c r="E684" s="25" t="n">
        <f aca="false">NORMSDIST(C684)</f>
        <v>0.600338017925585</v>
      </c>
      <c r="F684" s="23" t="n">
        <f aca="true">BETAINV(RAND(),T1_PERT!$F$5,T1_PERT!$G$5,T1_PERT!$C$5,T1_PERT!$E$5)</f>
        <v>4.17476029259204</v>
      </c>
      <c r="G684" s="23" t="n">
        <f aca="false">BETAINV(D684,T1_PERT!$F$6,T1_PERT!$G$6,T1_PERT!$C$6,T1_PERT!$E$6)</f>
        <v>6.57835278782389</v>
      </c>
      <c r="H684" s="23" t="n">
        <f aca="true">BETAINV(RAND(),T1_PERT!$F$7,T1_PERT!$G$7,T1_PERT!$C$7,T1_PERT!$E$7)</f>
        <v>7.25611951597088</v>
      </c>
      <c r="I684" s="23" t="n">
        <f aca="false">BETAINV(E684,T1_PERT!$F$8,T1_PERT!$G$8,T1_PERT!$C$8,T1_PERT!$E$8)</f>
        <v>5.46066437628589</v>
      </c>
      <c r="J684" s="23" t="n">
        <f aca="true">BETAINV(RAND(),T1_PERT!$F$9,T1_PERT!$G$9,T1_PERT!$C$9,T1_PERT!$E$9)</f>
        <v>3.8608781546257</v>
      </c>
      <c r="K684" s="23" t="n">
        <f aca="true">BETAINV(RAND(),T1_PERT!$F$10,T1_PERT!$G$10,T1_PERT!$C$10,T1_PERT!$E$10)</f>
        <v>2.00234353976504</v>
      </c>
      <c r="L684" s="23" t="n">
        <f aca="false">F684+G684+I684+K684</f>
        <v>18.2161209964669</v>
      </c>
      <c r="M684" s="23" t="n">
        <f aca="false">F684+H684+J684+K684</f>
        <v>17.2941015029537</v>
      </c>
      <c r="N684" s="23" t="n">
        <f aca="false">MAX(L684,M684)</f>
        <v>18.2161209964669</v>
      </c>
    </row>
    <row r="685" customFormat="false" ht="15" hidden="false" customHeight="false" outlineLevel="0" collapsed="false">
      <c r="A685" s="5" t="n">
        <v>666</v>
      </c>
      <c r="B685" s="25" t="n">
        <f aca="true">NORMSINV(RAND())</f>
        <v>0.280435105957013</v>
      </c>
      <c r="C685" s="25" t="n">
        <f aca="true">$C$4*B685+SQRT(1-$C$4^2)*NORMSINV(RAND())</f>
        <v>0.705938830702548</v>
      </c>
      <c r="D685" s="25" t="n">
        <f aca="false">NORMSDIST(B685)</f>
        <v>0.610428146766551</v>
      </c>
      <c r="E685" s="25" t="n">
        <f aca="false">NORMSDIST(C685)</f>
        <v>0.759886910905417</v>
      </c>
      <c r="F685" s="23" t="n">
        <f aca="true">BETAINV(RAND(),T1_PERT!$F$5,T1_PERT!$G$5,T1_PERT!$C$5,T1_PERT!$E$5)</f>
        <v>3.52771178025397</v>
      </c>
      <c r="G685" s="23" t="n">
        <f aca="false">BETAINV(D685,T1_PERT!$F$6,T1_PERT!$G$6,T1_PERT!$C$6,T1_PERT!$E$6)</f>
        <v>5.60714017040752</v>
      </c>
      <c r="H685" s="23" t="n">
        <f aca="true">BETAINV(RAND(),T1_PERT!$F$7,T1_PERT!$G$7,T1_PERT!$C$7,T1_PERT!$E$7)</f>
        <v>5.54775851865767</v>
      </c>
      <c r="I685" s="23" t="n">
        <f aca="false">BETAINV(E685,T1_PERT!$F$8,T1_PERT!$G$8,T1_PERT!$C$8,T1_PERT!$E$8)</f>
        <v>5.84379910610525</v>
      </c>
      <c r="J685" s="23" t="n">
        <f aca="true">BETAINV(RAND(),T1_PERT!$F$9,T1_PERT!$G$9,T1_PERT!$C$9,T1_PERT!$E$9)</f>
        <v>5.01229711894082</v>
      </c>
      <c r="K685" s="23" t="n">
        <f aca="true">BETAINV(RAND(),T1_PERT!$F$10,T1_PERT!$G$10,T1_PERT!$C$10,T1_PERT!$E$10)</f>
        <v>1.42222017064395</v>
      </c>
      <c r="L685" s="23" t="n">
        <f aca="false">F685+G685+I685+K685</f>
        <v>16.4008712274107</v>
      </c>
      <c r="M685" s="23" t="n">
        <f aca="false">F685+H685+J685+K685</f>
        <v>15.5099875884964</v>
      </c>
      <c r="N685" s="23" t="n">
        <f aca="false">MAX(L685,M685)</f>
        <v>16.4008712274107</v>
      </c>
    </row>
    <row r="686" customFormat="false" ht="15" hidden="false" customHeight="false" outlineLevel="0" collapsed="false">
      <c r="A686" s="5" t="n">
        <v>667</v>
      </c>
      <c r="B686" s="25" t="n">
        <f aca="true">NORMSINV(RAND())</f>
        <v>-0.674894040179449</v>
      </c>
      <c r="C686" s="25" t="n">
        <f aca="true">$C$4*B686+SQRT(1-$C$4^2)*NORMSINV(RAND())</f>
        <v>-1.78202773059</v>
      </c>
      <c r="D686" s="25" t="n">
        <f aca="false">NORMSDIST(B686)</f>
        <v>0.249871543633359</v>
      </c>
      <c r="E686" s="25" t="n">
        <f aca="false">NORMSDIST(C686)</f>
        <v>0.037372354858482</v>
      </c>
      <c r="F686" s="23" t="n">
        <f aca="true">BETAINV(RAND(),T1_PERT!$F$5,T1_PERT!$G$5,T1_PERT!$C$5,T1_PERT!$E$5)</f>
        <v>4.55722417267328</v>
      </c>
      <c r="G686" s="23" t="n">
        <f aca="false">BETAINV(D686,T1_PERT!$F$6,T1_PERT!$G$6,T1_PERT!$C$6,T1_PERT!$E$6)</f>
        <v>4.478912013718</v>
      </c>
      <c r="H686" s="23" t="n">
        <f aca="true">BETAINV(RAND(),T1_PERT!$F$7,T1_PERT!$G$7,T1_PERT!$C$7,T1_PERT!$E$7)</f>
        <v>6.05299871609189</v>
      </c>
      <c r="I686" s="23" t="n">
        <f aca="false">BETAINV(E686,T1_PERT!$F$8,T1_PERT!$G$8,T1_PERT!$C$8,T1_PERT!$E$8)</f>
        <v>4.2613213795898</v>
      </c>
      <c r="J686" s="23" t="n">
        <f aca="true">BETAINV(RAND(),T1_PERT!$F$9,T1_PERT!$G$9,T1_PERT!$C$9,T1_PERT!$E$9)</f>
        <v>3.26951810743883</v>
      </c>
      <c r="K686" s="23" t="n">
        <f aca="true">BETAINV(RAND(),T1_PERT!$F$10,T1_PERT!$G$10,T1_PERT!$C$10,T1_PERT!$E$10)</f>
        <v>1.65982655636721</v>
      </c>
      <c r="L686" s="23" t="n">
        <f aca="false">F686+G686+I686+K686</f>
        <v>14.9572841223483</v>
      </c>
      <c r="M686" s="23" t="n">
        <f aca="false">F686+H686+J686+K686</f>
        <v>15.5395675525712</v>
      </c>
      <c r="N686" s="23" t="n">
        <f aca="false">MAX(L686,M686)</f>
        <v>15.5395675525712</v>
      </c>
    </row>
    <row r="687" customFormat="false" ht="15" hidden="false" customHeight="false" outlineLevel="0" collapsed="false">
      <c r="A687" s="5" t="n">
        <v>668</v>
      </c>
      <c r="B687" s="25" t="n">
        <f aca="true">NORMSINV(RAND())</f>
        <v>-0.147967297062601</v>
      </c>
      <c r="C687" s="25" t="n">
        <f aca="true">$C$4*B687+SQRT(1-$C$4^2)*NORMSINV(RAND())</f>
        <v>0.58176709589634</v>
      </c>
      <c r="D687" s="25" t="n">
        <f aca="false">NORMSDIST(B687)</f>
        <v>0.44118428863017</v>
      </c>
      <c r="E687" s="25" t="n">
        <f aca="false">NORMSDIST(C687)</f>
        <v>0.719638214853551</v>
      </c>
      <c r="F687" s="23" t="n">
        <f aca="true">BETAINV(RAND(),T1_PERT!$F$5,T1_PERT!$G$5,T1_PERT!$C$5,T1_PERT!$E$5)</f>
        <v>3.73450732272025</v>
      </c>
      <c r="G687" s="23" t="n">
        <f aca="false">BETAINV(D687,T1_PERT!$F$6,T1_PERT!$G$6,T1_PERT!$C$6,T1_PERT!$E$6)</f>
        <v>5.07436376091837</v>
      </c>
      <c r="H687" s="23" t="n">
        <f aca="true">BETAINV(RAND(),T1_PERT!$F$7,T1_PERT!$G$7,T1_PERT!$C$7,T1_PERT!$E$7)</f>
        <v>6.89411456025872</v>
      </c>
      <c r="I687" s="23" t="n">
        <f aca="false">BETAINV(E687,T1_PERT!$F$8,T1_PERT!$G$8,T1_PERT!$C$8,T1_PERT!$E$8)</f>
        <v>5.73708905180841</v>
      </c>
      <c r="J687" s="23" t="n">
        <f aca="true">BETAINV(RAND(),T1_PERT!$F$9,T1_PERT!$G$9,T1_PERT!$C$9,T1_PERT!$E$9)</f>
        <v>5.21891028113078</v>
      </c>
      <c r="K687" s="23" t="n">
        <f aca="true">BETAINV(RAND(),T1_PERT!$F$10,T1_PERT!$G$10,T1_PERT!$C$10,T1_PERT!$E$10)</f>
        <v>1.32209459693983</v>
      </c>
      <c r="L687" s="23" t="n">
        <f aca="false">F687+G687+I687+K687</f>
        <v>15.8680547323869</v>
      </c>
      <c r="M687" s="23" t="n">
        <f aca="false">F687+H687+J687+K687</f>
        <v>17.1696267610496</v>
      </c>
      <c r="N687" s="23" t="n">
        <f aca="false">MAX(L687,M687)</f>
        <v>17.1696267610496</v>
      </c>
    </row>
    <row r="688" customFormat="false" ht="15" hidden="false" customHeight="false" outlineLevel="0" collapsed="false">
      <c r="A688" s="5" t="n">
        <v>669</v>
      </c>
      <c r="B688" s="25" t="n">
        <f aca="true">NORMSINV(RAND())</f>
        <v>0.419246595853185</v>
      </c>
      <c r="C688" s="25" t="n">
        <f aca="true">$C$4*B688+SQRT(1-$C$4^2)*NORMSINV(RAND())</f>
        <v>0.59441509511202</v>
      </c>
      <c r="D688" s="25" t="n">
        <f aca="false">NORMSDIST(B688)</f>
        <v>0.662482039221752</v>
      </c>
      <c r="E688" s="25" t="n">
        <f aca="false">NORMSDIST(C688)</f>
        <v>0.723882742650736</v>
      </c>
      <c r="F688" s="23" t="n">
        <f aca="true">BETAINV(RAND(),T1_PERT!$F$5,T1_PERT!$G$5,T1_PERT!$C$5,T1_PERT!$E$5)</f>
        <v>4.27274929559234</v>
      </c>
      <c r="G688" s="23" t="n">
        <f aca="false">BETAINV(D688,T1_PERT!$F$6,T1_PERT!$G$6,T1_PERT!$C$6,T1_PERT!$E$6)</f>
        <v>5.78454181378689</v>
      </c>
      <c r="H688" s="23" t="n">
        <f aca="true">BETAINV(RAND(),T1_PERT!$F$7,T1_PERT!$G$7,T1_PERT!$C$7,T1_PERT!$E$7)</f>
        <v>6.72789274568241</v>
      </c>
      <c r="I688" s="23" t="n">
        <f aca="false">BETAINV(E688,T1_PERT!$F$8,T1_PERT!$G$8,T1_PERT!$C$8,T1_PERT!$E$8)</f>
        <v>5.74792949555466</v>
      </c>
      <c r="J688" s="23" t="n">
        <f aca="true">BETAINV(RAND(),T1_PERT!$F$9,T1_PERT!$G$9,T1_PERT!$C$9,T1_PERT!$E$9)</f>
        <v>5.6619879162069</v>
      </c>
      <c r="K688" s="23" t="n">
        <f aca="true">BETAINV(RAND(),T1_PERT!$F$10,T1_PERT!$G$10,T1_PERT!$C$10,T1_PERT!$E$10)</f>
        <v>2.39858022701015</v>
      </c>
      <c r="L688" s="23" t="n">
        <f aca="false">F688+G688+I688+K688</f>
        <v>18.203800831944</v>
      </c>
      <c r="M688" s="23" t="n">
        <f aca="false">F688+H688+J688+K688</f>
        <v>19.0612101844918</v>
      </c>
      <c r="N688" s="23" t="n">
        <f aca="false">MAX(L688,M688)</f>
        <v>19.0612101844918</v>
      </c>
    </row>
    <row r="689" customFormat="false" ht="15" hidden="false" customHeight="false" outlineLevel="0" collapsed="false">
      <c r="A689" s="5" t="n">
        <v>670</v>
      </c>
      <c r="B689" s="25" t="n">
        <f aca="true">NORMSINV(RAND())</f>
        <v>0.908898503307147</v>
      </c>
      <c r="C689" s="25" t="n">
        <f aca="true">$C$4*B689+SQRT(1-$C$4^2)*NORMSINV(RAND())</f>
        <v>0.91389370458342</v>
      </c>
      <c r="D689" s="25" t="n">
        <f aca="false">NORMSDIST(B689)</f>
        <v>0.818298148043223</v>
      </c>
      <c r="E689" s="25" t="n">
        <f aca="false">NORMSDIST(C689)</f>
        <v>0.819613649025793</v>
      </c>
      <c r="F689" s="23" t="n">
        <f aca="true">BETAINV(RAND(),T1_PERT!$F$5,T1_PERT!$G$5,T1_PERT!$C$5,T1_PERT!$E$5)</f>
        <v>4.36092819364944</v>
      </c>
      <c r="G689" s="23" t="n">
        <f aca="false">BETAINV(D689,T1_PERT!$F$6,T1_PERT!$G$6,T1_PERT!$C$6,T1_PERT!$E$6)</f>
        <v>6.4098349279867</v>
      </c>
      <c r="H689" s="23" t="n">
        <f aca="true">BETAINV(RAND(),T1_PERT!$F$7,T1_PERT!$G$7,T1_PERT!$C$7,T1_PERT!$E$7)</f>
        <v>5.5155109827349</v>
      </c>
      <c r="I689" s="23" t="n">
        <f aca="false">BETAINV(E689,T1_PERT!$F$8,T1_PERT!$G$8,T1_PERT!$C$8,T1_PERT!$E$8)</f>
        <v>6.02302882272362</v>
      </c>
      <c r="J689" s="23" t="n">
        <f aca="true">BETAINV(RAND(),T1_PERT!$F$9,T1_PERT!$G$9,T1_PERT!$C$9,T1_PERT!$E$9)</f>
        <v>3.60930496511449</v>
      </c>
      <c r="K689" s="23" t="n">
        <f aca="true">BETAINV(RAND(),T1_PERT!$F$10,T1_PERT!$G$10,T1_PERT!$C$10,T1_PERT!$E$10)</f>
        <v>2.16180992484485</v>
      </c>
      <c r="L689" s="23" t="n">
        <f aca="false">F689+G689+I689+K689</f>
        <v>18.9556018692046</v>
      </c>
      <c r="M689" s="23" t="n">
        <f aca="false">F689+H689+J689+K689</f>
        <v>15.6475540663437</v>
      </c>
      <c r="N689" s="23" t="n">
        <f aca="false">MAX(L689,M689)</f>
        <v>18.9556018692046</v>
      </c>
    </row>
    <row r="690" customFormat="false" ht="15" hidden="false" customHeight="false" outlineLevel="0" collapsed="false">
      <c r="A690" s="5" t="n">
        <v>671</v>
      </c>
      <c r="B690" s="25" t="n">
        <f aca="true">NORMSINV(RAND())</f>
        <v>-0.217281214034788</v>
      </c>
      <c r="C690" s="25" t="n">
        <f aca="true">$C$4*B690+SQRT(1-$C$4^2)*NORMSINV(RAND())</f>
        <v>1.0172454321761</v>
      </c>
      <c r="D690" s="25" t="n">
        <f aca="false">NORMSDIST(B690)</f>
        <v>0.413994598207662</v>
      </c>
      <c r="E690" s="25" t="n">
        <f aca="false">NORMSDIST(C690)</f>
        <v>0.845481655920847</v>
      </c>
      <c r="F690" s="23" t="n">
        <f aca="true">BETAINV(RAND(),T1_PERT!$F$5,T1_PERT!$G$5,T1_PERT!$C$5,T1_PERT!$E$5)</f>
        <v>4.46486835980045</v>
      </c>
      <c r="G690" s="23" t="n">
        <f aca="false">BETAINV(D690,T1_PERT!$F$6,T1_PERT!$G$6,T1_PERT!$C$6,T1_PERT!$E$6)</f>
        <v>4.99148299312577</v>
      </c>
      <c r="H690" s="23" t="n">
        <f aca="true">BETAINV(RAND(),T1_PERT!$F$7,T1_PERT!$G$7,T1_PERT!$C$7,T1_PERT!$E$7)</f>
        <v>5.66910645994562</v>
      </c>
      <c r="I690" s="23" t="n">
        <f aca="false">BETAINV(E690,T1_PERT!$F$8,T1_PERT!$G$8,T1_PERT!$C$8,T1_PERT!$E$8)</f>
        <v>6.11177903645434</v>
      </c>
      <c r="J690" s="23" t="n">
        <f aca="true">BETAINV(RAND(),T1_PERT!$F$9,T1_PERT!$G$9,T1_PERT!$C$9,T1_PERT!$E$9)</f>
        <v>5.54798622443679</v>
      </c>
      <c r="K690" s="23" t="n">
        <f aca="true">BETAINV(RAND(),T1_PERT!$F$10,T1_PERT!$G$10,T1_PERT!$C$10,T1_PERT!$E$10)</f>
        <v>2.32977509651661</v>
      </c>
      <c r="L690" s="23" t="n">
        <f aca="false">F690+G690+I690+K690</f>
        <v>17.8979054858972</v>
      </c>
      <c r="M690" s="23" t="n">
        <f aca="false">F690+H690+J690+K690</f>
        <v>18.0117361406995</v>
      </c>
      <c r="N690" s="23" t="n">
        <f aca="false">MAX(L690,M690)</f>
        <v>18.0117361406995</v>
      </c>
    </row>
    <row r="691" customFormat="false" ht="15" hidden="false" customHeight="false" outlineLevel="0" collapsed="false">
      <c r="A691" s="5" t="n">
        <v>672</v>
      </c>
      <c r="B691" s="25" t="n">
        <f aca="true">NORMSINV(RAND())</f>
        <v>-0.751714220905529</v>
      </c>
      <c r="C691" s="25" t="n">
        <f aca="true">$C$4*B691+SQRT(1-$C$4^2)*NORMSINV(RAND())</f>
        <v>-1.04889276150585</v>
      </c>
      <c r="D691" s="25" t="n">
        <f aca="false">NORMSDIST(B691)</f>
        <v>0.226111468246292</v>
      </c>
      <c r="E691" s="25" t="n">
        <f aca="false">NORMSDIST(C691)</f>
        <v>0.147113738697355</v>
      </c>
      <c r="F691" s="23" t="n">
        <f aca="true">BETAINV(RAND(),T1_PERT!$F$5,T1_PERT!$G$5,T1_PERT!$C$5,T1_PERT!$E$5)</f>
        <v>2.74784125865103</v>
      </c>
      <c r="G691" s="23" t="n">
        <f aca="false">BETAINV(D691,T1_PERT!$F$6,T1_PERT!$G$6,T1_PERT!$C$6,T1_PERT!$E$6)</f>
        <v>4.3997771968876</v>
      </c>
      <c r="H691" s="23" t="n">
        <f aca="true">BETAINV(RAND(),T1_PERT!$F$7,T1_PERT!$G$7,T1_PERT!$C$7,T1_PERT!$E$7)</f>
        <v>6.89210981875243</v>
      </c>
      <c r="I691" s="23" t="n">
        <f aca="false">BETAINV(E691,T1_PERT!$F$8,T1_PERT!$G$8,T1_PERT!$C$8,T1_PERT!$E$8)</f>
        <v>4.5610023020539</v>
      </c>
      <c r="J691" s="23" t="n">
        <f aca="true">BETAINV(RAND(),T1_PERT!$F$9,T1_PERT!$G$9,T1_PERT!$C$9,T1_PERT!$E$9)</f>
        <v>4.34096999430435</v>
      </c>
      <c r="K691" s="23" t="n">
        <f aca="true">BETAINV(RAND(),T1_PERT!$F$10,T1_PERT!$G$10,T1_PERT!$C$10,T1_PERT!$E$10)</f>
        <v>1.74695124242207</v>
      </c>
      <c r="L691" s="23" t="n">
        <f aca="false">F691+G691+I691+K691</f>
        <v>13.4555720000146</v>
      </c>
      <c r="M691" s="23" t="n">
        <f aca="false">F691+H691+J691+K691</f>
        <v>15.7278723141299</v>
      </c>
      <c r="N691" s="23" t="n">
        <f aca="false">MAX(L691,M691)</f>
        <v>15.7278723141299</v>
      </c>
    </row>
    <row r="692" customFormat="false" ht="15" hidden="false" customHeight="false" outlineLevel="0" collapsed="false">
      <c r="A692" s="5" t="n">
        <v>673</v>
      </c>
      <c r="B692" s="25" t="n">
        <f aca="true">NORMSINV(RAND())</f>
        <v>0.309904322975858</v>
      </c>
      <c r="C692" s="25" t="n">
        <f aca="true">$C$4*B692+SQRT(1-$C$4^2)*NORMSINV(RAND())</f>
        <v>-1.9603566488646</v>
      </c>
      <c r="D692" s="25" t="n">
        <f aca="false">NORMSDIST(B692)</f>
        <v>0.621683142356449</v>
      </c>
      <c r="E692" s="25" t="n">
        <f aca="false">NORMSDIST(C692)</f>
        <v>0.0249770595354456</v>
      </c>
      <c r="F692" s="23" t="n">
        <f aca="true">BETAINV(RAND(),T1_PERT!$F$5,T1_PERT!$G$5,T1_PERT!$C$5,T1_PERT!$E$5)</f>
        <v>4.16921535679603</v>
      </c>
      <c r="G692" s="23" t="n">
        <f aca="false">BETAINV(D692,T1_PERT!$F$6,T1_PERT!$G$6,T1_PERT!$C$6,T1_PERT!$E$6)</f>
        <v>5.64469236944457</v>
      </c>
      <c r="H692" s="23" t="n">
        <f aca="true">BETAINV(RAND(),T1_PERT!$F$7,T1_PERT!$G$7,T1_PERT!$C$7,T1_PERT!$E$7)</f>
        <v>5.72416565508512</v>
      </c>
      <c r="I692" s="23" t="n">
        <f aca="false">BETAINV(E692,T1_PERT!$F$8,T1_PERT!$G$8,T1_PERT!$C$8,T1_PERT!$E$8)</f>
        <v>4.21087744021503</v>
      </c>
      <c r="J692" s="23" t="n">
        <f aca="true">BETAINV(RAND(),T1_PERT!$F$9,T1_PERT!$G$9,T1_PERT!$C$9,T1_PERT!$E$9)</f>
        <v>3.54239442954121</v>
      </c>
      <c r="K692" s="23" t="n">
        <f aca="true">BETAINV(RAND(),T1_PERT!$F$10,T1_PERT!$G$10,T1_PERT!$C$10,T1_PERT!$E$10)</f>
        <v>2.42352274529391</v>
      </c>
      <c r="L692" s="23" t="n">
        <f aca="false">F692+G692+I692+K692</f>
        <v>16.4483079117495</v>
      </c>
      <c r="M692" s="23" t="n">
        <f aca="false">F692+H692+J692+K692</f>
        <v>15.8592981867163</v>
      </c>
      <c r="N692" s="23" t="n">
        <f aca="false">MAX(L692,M692)</f>
        <v>16.4483079117495</v>
      </c>
    </row>
    <row r="693" customFormat="false" ht="15" hidden="false" customHeight="false" outlineLevel="0" collapsed="false">
      <c r="A693" s="5" t="n">
        <v>674</v>
      </c>
      <c r="B693" s="25" t="n">
        <f aca="true">NORMSINV(RAND())</f>
        <v>1.187791257943</v>
      </c>
      <c r="C693" s="25" t="n">
        <f aca="true">$C$4*B693+SQRT(1-$C$4^2)*NORMSINV(RAND())</f>
        <v>-0.450603502737395</v>
      </c>
      <c r="D693" s="25" t="n">
        <f aca="false">NORMSDIST(B693)</f>
        <v>0.882542170293129</v>
      </c>
      <c r="E693" s="25" t="n">
        <f aca="false">NORMSDIST(C693)</f>
        <v>0.326137670834344</v>
      </c>
      <c r="F693" s="23" t="n">
        <f aca="true">BETAINV(RAND(),T1_PERT!$F$5,T1_PERT!$G$5,T1_PERT!$C$5,T1_PERT!$E$5)</f>
        <v>4.23452502179631</v>
      </c>
      <c r="G693" s="23" t="n">
        <f aca="false">BETAINV(D693,T1_PERT!$F$6,T1_PERT!$G$6,T1_PERT!$C$6,T1_PERT!$E$6)</f>
        <v>6.75440831802822</v>
      </c>
      <c r="H693" s="23" t="n">
        <f aca="true">BETAINV(RAND(),T1_PERT!$F$7,T1_PERT!$G$7,T1_PERT!$C$7,T1_PERT!$E$7)</f>
        <v>5.6937285403496</v>
      </c>
      <c r="I693" s="23" t="n">
        <f aca="false">BETAINV(E693,T1_PERT!$F$8,T1_PERT!$G$8,T1_PERT!$C$8,T1_PERT!$E$8)</f>
        <v>4.92204934877895</v>
      </c>
      <c r="J693" s="23" t="n">
        <f aca="true">BETAINV(RAND(),T1_PERT!$F$9,T1_PERT!$G$9,T1_PERT!$C$9,T1_PERT!$E$9)</f>
        <v>3.84971222182135</v>
      </c>
      <c r="K693" s="23" t="n">
        <f aca="true">BETAINV(RAND(),T1_PERT!$F$10,T1_PERT!$G$10,T1_PERT!$C$10,T1_PERT!$E$10)</f>
        <v>1.45776258378429</v>
      </c>
      <c r="L693" s="23" t="n">
        <f aca="false">F693+G693+I693+K693</f>
        <v>17.3687452723878</v>
      </c>
      <c r="M693" s="23" t="n">
        <f aca="false">F693+H693+J693+K693</f>
        <v>15.2357283677515</v>
      </c>
      <c r="N693" s="23" t="n">
        <f aca="false">MAX(L693,M693)</f>
        <v>17.3687452723878</v>
      </c>
    </row>
    <row r="694" customFormat="false" ht="15" hidden="false" customHeight="false" outlineLevel="0" collapsed="false">
      <c r="A694" s="5" t="n">
        <v>675</v>
      </c>
      <c r="B694" s="25" t="n">
        <f aca="true">NORMSINV(RAND())</f>
        <v>0.338334802723918</v>
      </c>
      <c r="C694" s="25" t="n">
        <f aca="true">$C$4*B694+SQRT(1-$C$4^2)*NORMSINV(RAND())</f>
        <v>1.41304162840054</v>
      </c>
      <c r="D694" s="25" t="n">
        <f aca="false">NORMSDIST(B694)</f>
        <v>0.632444550140363</v>
      </c>
      <c r="E694" s="25" t="n">
        <f aca="false">NORMSDIST(C694)</f>
        <v>0.921178257754434</v>
      </c>
      <c r="F694" s="23" t="n">
        <f aca="true">BETAINV(RAND(),T1_PERT!$F$5,T1_PERT!$G$5,T1_PERT!$C$5,T1_PERT!$E$5)</f>
        <v>4.30365693040315</v>
      </c>
      <c r="G694" s="23" t="n">
        <f aca="false">BETAINV(D694,T1_PERT!$F$6,T1_PERT!$G$6,T1_PERT!$C$6,T1_PERT!$E$6)</f>
        <v>5.68098480237896</v>
      </c>
      <c r="H694" s="23" t="n">
        <f aca="true">BETAINV(RAND(),T1_PERT!$F$7,T1_PERT!$G$7,T1_PERT!$C$7,T1_PERT!$E$7)</f>
        <v>6.33936865587536</v>
      </c>
      <c r="I694" s="23" t="n">
        <f aca="false">BETAINV(E694,T1_PERT!$F$8,T1_PERT!$G$8,T1_PERT!$C$8,T1_PERT!$E$8)</f>
        <v>6.44421760292217</v>
      </c>
      <c r="J694" s="23" t="n">
        <f aca="true">BETAINV(RAND(),T1_PERT!$F$9,T1_PERT!$G$9,T1_PERT!$C$9,T1_PERT!$E$9)</f>
        <v>4.91895031605328</v>
      </c>
      <c r="K694" s="23" t="n">
        <f aca="true">BETAINV(RAND(),T1_PERT!$F$10,T1_PERT!$G$10,T1_PERT!$C$10,T1_PERT!$E$10)</f>
        <v>2.00510299102964</v>
      </c>
      <c r="L694" s="23" t="n">
        <f aca="false">F694+G694+I694+K694</f>
        <v>18.4339623267339</v>
      </c>
      <c r="M694" s="23" t="n">
        <f aca="false">F694+H694+J694+K694</f>
        <v>17.5670788933614</v>
      </c>
      <c r="N694" s="23" t="n">
        <f aca="false">MAX(L694,M694)</f>
        <v>18.4339623267339</v>
      </c>
    </row>
    <row r="695" customFormat="false" ht="15" hidden="false" customHeight="false" outlineLevel="0" collapsed="false">
      <c r="A695" s="5" t="n">
        <v>676</v>
      </c>
      <c r="B695" s="25" t="n">
        <f aca="true">NORMSINV(RAND())</f>
        <v>-0.529638031380195</v>
      </c>
      <c r="C695" s="25" t="n">
        <f aca="true">$C$4*B695+SQRT(1-$C$4^2)*NORMSINV(RAND())</f>
        <v>-0.084007985273411</v>
      </c>
      <c r="D695" s="25" t="n">
        <f aca="false">NORMSDIST(B695)</f>
        <v>0.298181460266054</v>
      </c>
      <c r="E695" s="25" t="n">
        <f aca="false">NORMSDIST(C695)</f>
        <v>0.466525041442011</v>
      </c>
      <c r="F695" s="23" t="n">
        <f aca="true">BETAINV(RAND(),T1_PERT!$F$5,T1_PERT!$G$5,T1_PERT!$C$5,T1_PERT!$E$5)</f>
        <v>3.80334871130305</v>
      </c>
      <c r="G695" s="23" t="n">
        <f aca="false">BETAINV(D695,T1_PERT!$F$6,T1_PERT!$G$6,T1_PERT!$C$6,T1_PERT!$E$6)</f>
        <v>4.63435260415834</v>
      </c>
      <c r="H695" s="23" t="n">
        <f aca="true">BETAINV(RAND(),T1_PERT!$F$7,T1_PERT!$G$7,T1_PERT!$C$7,T1_PERT!$E$7)</f>
        <v>4.84154197560858</v>
      </c>
      <c r="I695" s="23" t="n">
        <f aca="false">BETAINV(E695,T1_PERT!$F$8,T1_PERT!$G$8,T1_PERT!$C$8,T1_PERT!$E$8)</f>
        <v>5.18979848882835</v>
      </c>
      <c r="J695" s="23" t="n">
        <f aca="true">BETAINV(RAND(),T1_PERT!$F$9,T1_PERT!$G$9,T1_PERT!$C$9,T1_PERT!$E$9)</f>
        <v>4.80385427281074</v>
      </c>
      <c r="K695" s="23" t="n">
        <f aca="true">BETAINV(RAND(),T1_PERT!$F$10,T1_PERT!$G$10,T1_PERT!$C$10,T1_PERT!$E$10)</f>
        <v>2.67249570547568</v>
      </c>
      <c r="L695" s="23" t="n">
        <f aca="false">F695+G695+I695+K695</f>
        <v>16.2999955097654</v>
      </c>
      <c r="M695" s="23" t="n">
        <f aca="false">F695+H695+J695+K695</f>
        <v>16.121240665198</v>
      </c>
      <c r="N695" s="23" t="n">
        <f aca="false">MAX(L695,M695)</f>
        <v>16.2999955097654</v>
      </c>
    </row>
    <row r="696" customFormat="false" ht="15" hidden="false" customHeight="false" outlineLevel="0" collapsed="false">
      <c r="A696" s="5" t="n">
        <v>677</v>
      </c>
      <c r="B696" s="25" t="n">
        <f aca="true">NORMSINV(RAND())</f>
        <v>-1.23661648277512</v>
      </c>
      <c r="C696" s="25" t="n">
        <f aca="true">$C$4*B696+SQRT(1-$C$4^2)*NORMSINV(RAND())</f>
        <v>-1.13201251286909</v>
      </c>
      <c r="D696" s="25" t="n">
        <f aca="false">NORMSDIST(B696)</f>
        <v>0.108114748852355</v>
      </c>
      <c r="E696" s="25" t="n">
        <f aca="false">NORMSDIST(C696)</f>
        <v>0.128814586902262</v>
      </c>
      <c r="F696" s="23" t="n">
        <f aca="true">BETAINV(RAND(),T1_PERT!$F$5,T1_PERT!$G$5,T1_PERT!$C$5,T1_PERT!$E$5)</f>
        <v>3.34944810535253</v>
      </c>
      <c r="G696" s="23" t="n">
        <f aca="false">BETAINV(D696,T1_PERT!$F$6,T1_PERT!$G$6,T1_PERT!$C$6,T1_PERT!$E$6)</f>
        <v>3.95443752553669</v>
      </c>
      <c r="H696" s="23" t="n">
        <f aca="true">BETAINV(RAND(),T1_PERT!$F$7,T1_PERT!$G$7,T1_PERT!$C$7,T1_PERT!$E$7)</f>
        <v>5.38564559265408</v>
      </c>
      <c r="I696" s="23" t="n">
        <f aca="false">BETAINV(E696,T1_PERT!$F$8,T1_PERT!$G$8,T1_PERT!$C$8,T1_PERT!$E$8)</f>
        <v>4.51910934073515</v>
      </c>
      <c r="J696" s="23" t="n">
        <f aca="true">BETAINV(RAND(),T1_PERT!$F$9,T1_PERT!$G$9,T1_PERT!$C$9,T1_PERT!$E$9)</f>
        <v>4.55521259553798</v>
      </c>
      <c r="K696" s="23" t="n">
        <f aca="true">BETAINV(RAND(),T1_PERT!$F$10,T1_PERT!$G$10,T1_PERT!$C$10,T1_PERT!$E$10)</f>
        <v>1.70049308623785</v>
      </c>
      <c r="L696" s="23" t="n">
        <f aca="false">F696+G696+I696+K696</f>
        <v>13.5234880578622</v>
      </c>
      <c r="M696" s="23" t="n">
        <f aca="false">F696+H696+J696+K696</f>
        <v>14.9907993797824</v>
      </c>
      <c r="N696" s="23" t="n">
        <f aca="false">MAX(L696,M696)</f>
        <v>14.9907993797824</v>
      </c>
    </row>
    <row r="697" customFormat="false" ht="15" hidden="false" customHeight="false" outlineLevel="0" collapsed="false">
      <c r="A697" s="5" t="n">
        <v>678</v>
      </c>
      <c r="B697" s="25" t="n">
        <f aca="true">NORMSINV(RAND())</f>
        <v>-0.00485518342313745</v>
      </c>
      <c r="C697" s="25" t="n">
        <f aca="true">$C$4*B697+SQRT(1-$C$4^2)*NORMSINV(RAND())</f>
        <v>-0.431600335333191</v>
      </c>
      <c r="D697" s="25" t="n">
        <f aca="false">NORMSDIST(B697)</f>
        <v>0.498063069663223</v>
      </c>
      <c r="E697" s="25" t="n">
        <f aca="false">NORMSDIST(C697)</f>
        <v>0.333015957343896</v>
      </c>
      <c r="F697" s="23" t="n">
        <f aca="true">BETAINV(RAND(),T1_PERT!$F$5,T1_PERT!$G$5,T1_PERT!$C$5,T1_PERT!$E$5)</f>
        <v>4.61352491145776</v>
      </c>
      <c r="G697" s="23" t="n">
        <f aca="false">BETAINV(D697,T1_PERT!$F$6,T1_PERT!$G$6,T1_PERT!$C$6,T1_PERT!$E$6)</f>
        <v>5.24888234189082</v>
      </c>
      <c r="H697" s="23" t="n">
        <f aca="true">BETAINV(RAND(),T1_PERT!$F$7,T1_PERT!$G$7,T1_PERT!$C$7,T1_PERT!$E$7)</f>
        <v>6.48616294808378</v>
      </c>
      <c r="I697" s="23" t="n">
        <f aca="false">BETAINV(E697,T1_PERT!$F$8,T1_PERT!$G$8,T1_PERT!$C$8,T1_PERT!$E$8)</f>
        <v>4.93513867268255</v>
      </c>
      <c r="J697" s="23" t="n">
        <f aca="true">BETAINV(RAND(),T1_PERT!$F$9,T1_PERT!$G$9,T1_PERT!$C$9,T1_PERT!$E$9)</f>
        <v>4.78522619791083</v>
      </c>
      <c r="K697" s="23" t="n">
        <f aca="true">BETAINV(RAND(),T1_PERT!$F$10,T1_PERT!$G$10,T1_PERT!$C$10,T1_PERT!$E$10)</f>
        <v>1.54613889648442</v>
      </c>
      <c r="L697" s="23" t="n">
        <f aca="false">F697+G697+I697+K697</f>
        <v>16.3436848225156</v>
      </c>
      <c r="M697" s="23" t="n">
        <f aca="false">F697+H697+J697+K697</f>
        <v>17.4310529539368</v>
      </c>
      <c r="N697" s="23" t="n">
        <f aca="false">MAX(L697,M697)</f>
        <v>17.4310529539368</v>
      </c>
    </row>
    <row r="698" customFormat="false" ht="15" hidden="false" customHeight="false" outlineLevel="0" collapsed="false">
      <c r="A698" s="5" t="n">
        <v>679</v>
      </c>
      <c r="B698" s="25" t="n">
        <f aca="true">NORMSINV(RAND())</f>
        <v>1.32911852398434</v>
      </c>
      <c r="C698" s="25" t="n">
        <f aca="true">$C$4*B698+SQRT(1-$C$4^2)*NORMSINV(RAND())</f>
        <v>1.01907902672927</v>
      </c>
      <c r="D698" s="25" t="n">
        <f aca="false">NORMSDIST(B698)</f>
        <v>0.908095565105508</v>
      </c>
      <c r="E698" s="25" t="n">
        <f aca="false">NORMSDIST(C698)</f>
        <v>0.845917274858568</v>
      </c>
      <c r="F698" s="23" t="n">
        <f aca="true">BETAINV(RAND(),T1_PERT!$F$5,T1_PERT!$G$5,T1_PERT!$C$5,T1_PERT!$E$5)</f>
        <v>3.10966549016841</v>
      </c>
      <c r="G698" s="23" t="n">
        <f aca="false">BETAINV(D698,T1_PERT!$F$6,T1_PERT!$G$6,T1_PERT!$C$6,T1_PERT!$E$6)</f>
        <v>6.9229171194048</v>
      </c>
      <c r="H698" s="23" t="n">
        <f aca="true">BETAINV(RAND(),T1_PERT!$F$7,T1_PERT!$G$7,T1_PERT!$C$7,T1_PERT!$E$7)</f>
        <v>3.82568348656681</v>
      </c>
      <c r="I698" s="23" t="n">
        <f aca="false">BETAINV(E698,T1_PERT!$F$8,T1_PERT!$G$8,T1_PERT!$C$8,T1_PERT!$E$8)</f>
        <v>6.11334921915733</v>
      </c>
      <c r="J698" s="23" t="n">
        <f aca="true">BETAINV(RAND(),T1_PERT!$F$9,T1_PERT!$G$9,T1_PERT!$C$9,T1_PERT!$E$9)</f>
        <v>4.14278322850192</v>
      </c>
      <c r="K698" s="23" t="n">
        <f aca="true">BETAINV(RAND(),T1_PERT!$F$10,T1_PERT!$G$10,T1_PERT!$C$10,T1_PERT!$E$10)</f>
        <v>1.86196158193455</v>
      </c>
      <c r="L698" s="23" t="n">
        <f aca="false">F698+G698+I698+K698</f>
        <v>18.0078934106651</v>
      </c>
      <c r="M698" s="23" t="n">
        <f aca="false">F698+H698+J698+K698</f>
        <v>12.9400937871717</v>
      </c>
      <c r="N698" s="23" t="n">
        <f aca="false">MAX(L698,M698)</f>
        <v>18.0078934106651</v>
      </c>
    </row>
    <row r="699" customFormat="false" ht="15" hidden="false" customHeight="false" outlineLevel="0" collapsed="false">
      <c r="A699" s="5" t="n">
        <v>680</v>
      </c>
      <c r="B699" s="25" t="n">
        <f aca="true">NORMSINV(RAND())</f>
        <v>-0.238572081621404</v>
      </c>
      <c r="C699" s="25" t="n">
        <f aca="true">$C$4*B699+SQRT(1-$C$4^2)*NORMSINV(RAND())</f>
        <v>-0.0278242270072264</v>
      </c>
      <c r="D699" s="25" t="n">
        <f aca="false">NORMSDIST(B699)</f>
        <v>0.405718707853238</v>
      </c>
      <c r="E699" s="25" t="n">
        <f aca="false">NORMSDIST(C699)</f>
        <v>0.488901171541715</v>
      </c>
      <c r="F699" s="23" t="n">
        <f aca="true">BETAINV(RAND(),T1_PERT!$F$5,T1_PERT!$G$5,T1_PERT!$C$5,T1_PERT!$E$5)</f>
        <v>3.71393558257154</v>
      </c>
      <c r="G699" s="23" t="n">
        <f aca="false">BETAINV(D699,T1_PERT!$F$6,T1_PERT!$G$6,T1_PERT!$C$6,T1_PERT!$E$6)</f>
        <v>4.96626325970654</v>
      </c>
      <c r="H699" s="23" t="n">
        <f aca="true">BETAINV(RAND(),T1_PERT!$F$7,T1_PERT!$G$7,T1_PERT!$C$7,T1_PERT!$E$7)</f>
        <v>5.85640166895367</v>
      </c>
      <c r="I699" s="23" t="n">
        <f aca="false">BETAINV(E699,T1_PERT!$F$8,T1_PERT!$G$8,T1_PERT!$C$8,T1_PERT!$E$8)</f>
        <v>5.23341649853289</v>
      </c>
      <c r="J699" s="23" t="n">
        <f aca="true">BETAINV(RAND(),T1_PERT!$F$9,T1_PERT!$G$9,T1_PERT!$C$9,T1_PERT!$E$9)</f>
        <v>4.36456351159368</v>
      </c>
      <c r="K699" s="23" t="n">
        <f aca="true">BETAINV(RAND(),T1_PERT!$F$10,T1_PERT!$G$10,T1_PERT!$C$10,T1_PERT!$E$10)</f>
        <v>1.91878977115407</v>
      </c>
      <c r="L699" s="23" t="n">
        <f aca="false">F699+G699+I699+K699</f>
        <v>15.8324051119651</v>
      </c>
      <c r="M699" s="23" t="n">
        <f aca="false">F699+H699+J699+K699</f>
        <v>15.853690534273</v>
      </c>
      <c r="N699" s="23" t="n">
        <f aca="false">MAX(L699,M699)</f>
        <v>15.853690534273</v>
      </c>
    </row>
    <row r="700" customFormat="false" ht="15" hidden="false" customHeight="false" outlineLevel="0" collapsed="false">
      <c r="A700" s="5" t="n">
        <v>681</v>
      </c>
      <c r="B700" s="25" t="n">
        <f aca="true">NORMSINV(RAND())</f>
        <v>1.66443618785486</v>
      </c>
      <c r="C700" s="25" t="n">
        <f aca="true">$C$4*B700+SQRT(1-$C$4^2)*NORMSINV(RAND())</f>
        <v>0.496300851028455</v>
      </c>
      <c r="D700" s="25" t="n">
        <f aca="false">NORMSDIST(B700)</f>
        <v>0.951987353331215</v>
      </c>
      <c r="E700" s="25" t="n">
        <f aca="false">NORMSDIST(C700)</f>
        <v>0.690158917024626</v>
      </c>
      <c r="F700" s="23" t="n">
        <f aca="true">BETAINV(RAND(),T1_PERT!$F$5,T1_PERT!$G$5,T1_PERT!$C$5,T1_PERT!$E$5)</f>
        <v>4.12569947380839</v>
      </c>
      <c r="G700" s="23" t="n">
        <f aca="false">BETAINV(D700,T1_PERT!$F$6,T1_PERT!$G$6,T1_PERT!$C$6,T1_PERT!$E$6)</f>
        <v>7.30083788097329</v>
      </c>
      <c r="H700" s="23" t="n">
        <f aca="true">BETAINV(RAND(),T1_PERT!$F$7,T1_PERT!$G$7,T1_PERT!$C$7,T1_PERT!$E$7)</f>
        <v>6.34549936578524</v>
      </c>
      <c r="I700" s="23" t="n">
        <f aca="false">BETAINV(E700,T1_PERT!$F$8,T1_PERT!$G$8,T1_PERT!$C$8,T1_PERT!$E$8)</f>
        <v>5.6640802673875</v>
      </c>
      <c r="J700" s="23" t="n">
        <f aca="true">BETAINV(RAND(),T1_PERT!$F$9,T1_PERT!$G$9,T1_PERT!$C$9,T1_PERT!$E$9)</f>
        <v>3.2513338978754</v>
      </c>
      <c r="K700" s="23" t="n">
        <f aca="true">BETAINV(RAND(),T1_PERT!$F$10,T1_PERT!$G$10,T1_PERT!$C$10,T1_PERT!$E$10)</f>
        <v>2.51325314702062</v>
      </c>
      <c r="L700" s="23" t="n">
        <f aca="false">F700+G700+I700+K700</f>
        <v>19.6038707691898</v>
      </c>
      <c r="M700" s="23" t="n">
        <f aca="false">F700+H700+J700+K700</f>
        <v>16.2357858844897</v>
      </c>
      <c r="N700" s="23" t="n">
        <f aca="false">MAX(L700,M700)</f>
        <v>19.6038707691898</v>
      </c>
    </row>
    <row r="701" customFormat="false" ht="15" hidden="false" customHeight="false" outlineLevel="0" collapsed="false">
      <c r="A701" s="5" t="n">
        <v>682</v>
      </c>
      <c r="B701" s="25" t="n">
        <f aca="true">NORMSINV(RAND())</f>
        <v>0.506198882388034</v>
      </c>
      <c r="C701" s="25" t="n">
        <f aca="true">$C$4*B701+SQRT(1-$C$4^2)*NORMSINV(RAND())</f>
        <v>-0.990035005025439</v>
      </c>
      <c r="D701" s="25" t="n">
        <f aca="false">NORMSDIST(B701)</f>
        <v>0.693641480246512</v>
      </c>
      <c r="E701" s="25" t="n">
        <f aca="false">NORMSDIST(C701)</f>
        <v>0.161078504768615</v>
      </c>
      <c r="F701" s="23" t="n">
        <f aca="true">BETAINV(RAND(),T1_PERT!$F$5,T1_PERT!$G$5,T1_PERT!$C$5,T1_PERT!$E$5)</f>
        <v>4.97803811006804</v>
      </c>
      <c r="G701" s="23" t="n">
        <f aca="false">BETAINV(D701,T1_PERT!$F$6,T1_PERT!$G$6,T1_PERT!$C$6,T1_PERT!$E$6)</f>
        <v>5.89610545886704</v>
      </c>
      <c r="H701" s="23" t="n">
        <f aca="true">BETAINV(RAND(),T1_PERT!$F$7,T1_PERT!$G$7,T1_PERT!$C$7,T1_PERT!$E$7)</f>
        <v>5.95570909361621</v>
      </c>
      <c r="I701" s="23" t="n">
        <f aca="false">BETAINV(E701,T1_PERT!$F$8,T1_PERT!$G$8,T1_PERT!$C$8,T1_PERT!$E$8)</f>
        <v>4.59191609216565</v>
      </c>
      <c r="J701" s="23" t="n">
        <f aca="true">BETAINV(RAND(),T1_PERT!$F$9,T1_PERT!$G$9,T1_PERT!$C$9,T1_PERT!$E$9)</f>
        <v>3.9702744148116</v>
      </c>
      <c r="K701" s="23" t="n">
        <f aca="true">BETAINV(RAND(),T1_PERT!$F$10,T1_PERT!$G$10,T1_PERT!$C$10,T1_PERT!$E$10)</f>
        <v>2.40955473934405</v>
      </c>
      <c r="L701" s="23" t="n">
        <f aca="false">F701+G701+I701+K701</f>
        <v>17.8756144004448</v>
      </c>
      <c r="M701" s="23" t="n">
        <f aca="false">F701+H701+J701+K701</f>
        <v>17.3135763578399</v>
      </c>
      <c r="N701" s="23" t="n">
        <f aca="false">MAX(L701,M701)</f>
        <v>17.8756144004448</v>
      </c>
    </row>
    <row r="702" customFormat="false" ht="15" hidden="false" customHeight="false" outlineLevel="0" collapsed="false">
      <c r="A702" s="5" t="n">
        <v>683</v>
      </c>
      <c r="B702" s="25" t="n">
        <f aca="true">NORMSINV(RAND())</f>
        <v>0.736748221574652</v>
      </c>
      <c r="C702" s="25" t="n">
        <f aca="true">$C$4*B702+SQRT(1-$C$4^2)*NORMSINV(RAND())</f>
        <v>0.643703495752426</v>
      </c>
      <c r="D702" s="25" t="n">
        <f aca="false">NORMSDIST(B702)</f>
        <v>0.769362261915709</v>
      </c>
      <c r="E702" s="25" t="n">
        <f aca="false">NORMSDIST(C702)</f>
        <v>0.740116138675999</v>
      </c>
      <c r="F702" s="23" t="n">
        <f aca="true">BETAINV(RAND(),T1_PERT!$F$5,T1_PERT!$G$5,T1_PERT!$C$5,T1_PERT!$E$5)</f>
        <v>3.05629452479361</v>
      </c>
      <c r="G702" s="23" t="n">
        <f aca="false">BETAINV(D702,T1_PERT!$F$6,T1_PERT!$G$6,T1_PERT!$C$6,T1_PERT!$E$6)</f>
        <v>6.19155517472908</v>
      </c>
      <c r="H702" s="23" t="n">
        <f aca="true">BETAINV(RAND(),T1_PERT!$F$7,T1_PERT!$G$7,T1_PERT!$C$7,T1_PERT!$E$7)</f>
        <v>4.76223916812266</v>
      </c>
      <c r="I702" s="23" t="n">
        <f aca="false">BETAINV(E702,T1_PERT!$F$8,T1_PERT!$G$8,T1_PERT!$C$8,T1_PERT!$E$8)</f>
        <v>5.79024430754422</v>
      </c>
      <c r="J702" s="23" t="n">
        <f aca="true">BETAINV(RAND(),T1_PERT!$F$9,T1_PERT!$G$9,T1_PERT!$C$9,T1_PERT!$E$9)</f>
        <v>4.78003999071163</v>
      </c>
      <c r="K702" s="23" t="n">
        <f aca="true">BETAINV(RAND(),T1_PERT!$F$10,T1_PERT!$G$10,T1_PERT!$C$10,T1_PERT!$E$10)</f>
        <v>2.31626248872423</v>
      </c>
      <c r="L702" s="23" t="n">
        <f aca="false">F702+G702+I702+K702</f>
        <v>17.3543564957911</v>
      </c>
      <c r="M702" s="23" t="n">
        <f aca="false">F702+H702+J702+K702</f>
        <v>14.9148361723521</v>
      </c>
      <c r="N702" s="23" t="n">
        <f aca="false">MAX(L702,M702)</f>
        <v>17.3543564957911</v>
      </c>
    </row>
    <row r="703" customFormat="false" ht="15" hidden="false" customHeight="false" outlineLevel="0" collapsed="false">
      <c r="A703" s="5" t="n">
        <v>684</v>
      </c>
      <c r="B703" s="25" t="n">
        <f aca="true">NORMSINV(RAND())</f>
        <v>-0.0503166338593447</v>
      </c>
      <c r="C703" s="25" t="n">
        <f aca="true">$C$4*B703+SQRT(1-$C$4^2)*NORMSINV(RAND())</f>
        <v>-0.0184472996383371</v>
      </c>
      <c r="D703" s="25" t="n">
        <f aca="false">NORMSDIST(B703)</f>
        <v>0.479935034328148</v>
      </c>
      <c r="E703" s="25" t="n">
        <f aca="false">NORMSDIST(C703)</f>
        <v>0.492641009598319</v>
      </c>
      <c r="F703" s="23" t="n">
        <f aca="true">BETAINV(RAND(),T1_PERT!$F$5,T1_PERT!$G$5,T1_PERT!$C$5,T1_PERT!$E$5)</f>
        <v>3.74919771305735</v>
      </c>
      <c r="G703" s="23" t="n">
        <f aca="false">BETAINV(D703,T1_PERT!$F$6,T1_PERT!$G$6,T1_PERT!$C$6,T1_PERT!$E$6)</f>
        <v>5.19298714861529</v>
      </c>
      <c r="H703" s="23" t="n">
        <f aca="true">BETAINV(RAND(),T1_PERT!$F$7,T1_PERT!$G$7,T1_PERT!$C$7,T1_PERT!$E$7)</f>
        <v>7.05898251462825</v>
      </c>
      <c r="I703" s="23" t="n">
        <f aca="false">BETAINV(E703,T1_PERT!$F$8,T1_PERT!$G$8,T1_PERT!$C$8,T1_PERT!$E$8)</f>
        <v>5.24075524177816</v>
      </c>
      <c r="J703" s="23" t="n">
        <f aca="true">BETAINV(RAND(),T1_PERT!$F$9,T1_PERT!$G$9,T1_PERT!$C$9,T1_PERT!$E$9)</f>
        <v>4.36011778206976</v>
      </c>
      <c r="K703" s="23" t="n">
        <f aca="true">BETAINV(RAND(),T1_PERT!$F$10,T1_PERT!$G$10,T1_PERT!$C$10,T1_PERT!$E$10)</f>
        <v>2.48376211213448</v>
      </c>
      <c r="L703" s="23" t="n">
        <f aca="false">F703+G703+I703+K703</f>
        <v>16.6667022155853</v>
      </c>
      <c r="M703" s="23" t="n">
        <f aca="false">F703+H703+J703+K703</f>
        <v>17.6520601218898</v>
      </c>
      <c r="N703" s="23" t="n">
        <f aca="false">MAX(L703,M703)</f>
        <v>17.6520601218898</v>
      </c>
    </row>
    <row r="704" customFormat="false" ht="15" hidden="false" customHeight="false" outlineLevel="0" collapsed="false">
      <c r="A704" s="5" t="n">
        <v>685</v>
      </c>
      <c r="B704" s="25" t="n">
        <f aca="true">NORMSINV(RAND())</f>
        <v>-0.326503291467049</v>
      </c>
      <c r="C704" s="25" t="n">
        <f aca="true">$C$4*B704+SQRT(1-$C$4^2)*NORMSINV(RAND())</f>
        <v>-0.885379902997696</v>
      </c>
      <c r="D704" s="25" t="n">
        <f aca="false">NORMSDIST(B704)</f>
        <v>0.372021799701592</v>
      </c>
      <c r="E704" s="25" t="n">
        <f aca="false">NORMSDIST(C704)</f>
        <v>0.187975883923683</v>
      </c>
      <c r="F704" s="23" t="n">
        <f aca="true">BETAINV(RAND(),T1_PERT!$F$5,T1_PERT!$G$5,T1_PERT!$C$5,T1_PERT!$E$5)</f>
        <v>3.62383302263078</v>
      </c>
      <c r="G704" s="23" t="n">
        <f aca="false">BETAINV(D704,T1_PERT!$F$6,T1_PERT!$G$6,T1_PERT!$C$6,T1_PERT!$E$6)</f>
        <v>4.86337619224648</v>
      </c>
      <c r="H704" s="23" t="n">
        <f aca="true">BETAINV(RAND(),T1_PERT!$F$7,T1_PERT!$G$7,T1_PERT!$C$7,T1_PERT!$E$7)</f>
        <v>6.75369591610142</v>
      </c>
      <c r="I704" s="23" t="n">
        <f aca="false">BETAINV(E704,T1_PERT!$F$8,T1_PERT!$G$8,T1_PERT!$C$8,T1_PERT!$E$8)</f>
        <v>4.64942913426564</v>
      </c>
      <c r="J704" s="23" t="n">
        <f aca="true">BETAINV(RAND(),T1_PERT!$F$9,T1_PERT!$G$9,T1_PERT!$C$9,T1_PERT!$E$9)</f>
        <v>5.6639917356778</v>
      </c>
      <c r="K704" s="23" t="n">
        <f aca="true">BETAINV(RAND(),T1_PERT!$F$10,T1_PERT!$G$10,T1_PERT!$C$10,T1_PERT!$E$10)</f>
        <v>1.77107786703564</v>
      </c>
      <c r="L704" s="23" t="n">
        <f aca="false">F704+G704+I704+K704</f>
        <v>14.9077162161785</v>
      </c>
      <c r="M704" s="23" t="n">
        <f aca="false">F704+H704+J704+K704</f>
        <v>17.8125985414456</v>
      </c>
      <c r="N704" s="23" t="n">
        <f aca="false">MAX(L704,M704)</f>
        <v>17.8125985414456</v>
      </c>
    </row>
    <row r="705" customFormat="false" ht="15" hidden="false" customHeight="false" outlineLevel="0" collapsed="false">
      <c r="A705" s="5" t="n">
        <v>686</v>
      </c>
      <c r="B705" s="25" t="n">
        <f aca="true">NORMSINV(RAND())</f>
        <v>-2.16047317030089</v>
      </c>
      <c r="C705" s="25" t="n">
        <f aca="true">$C$4*B705+SQRT(1-$C$4^2)*NORMSINV(RAND())</f>
        <v>-0.46080364575265</v>
      </c>
      <c r="D705" s="25" t="n">
        <f aca="false">NORMSDIST(B705)</f>
        <v>0.0153680292060207</v>
      </c>
      <c r="E705" s="25" t="n">
        <f aca="false">NORMSDIST(C705)</f>
        <v>0.322469742928008</v>
      </c>
      <c r="F705" s="23" t="n">
        <f aca="true">BETAINV(RAND(),T1_PERT!$F$5,T1_PERT!$G$5,T1_PERT!$C$5,T1_PERT!$E$5)</f>
        <v>4.74976014770191</v>
      </c>
      <c r="G705" s="23" t="n">
        <f aca="false">BETAINV(D705,T1_PERT!$F$6,T1_PERT!$G$6,T1_PERT!$C$6,T1_PERT!$E$6)</f>
        <v>3.38122044916601</v>
      </c>
      <c r="H705" s="23" t="n">
        <f aca="true">BETAINV(RAND(),T1_PERT!$F$7,T1_PERT!$G$7,T1_PERT!$C$7,T1_PERT!$E$7)</f>
        <v>4.85662304637352</v>
      </c>
      <c r="I705" s="23" t="n">
        <f aca="false">BETAINV(E705,T1_PERT!$F$8,T1_PERT!$G$8,T1_PERT!$C$8,T1_PERT!$E$8)</f>
        <v>4.91506181998926</v>
      </c>
      <c r="J705" s="23" t="n">
        <f aca="true">BETAINV(RAND(),T1_PERT!$F$9,T1_PERT!$G$9,T1_PERT!$C$9,T1_PERT!$E$9)</f>
        <v>3.95018437410591</v>
      </c>
      <c r="K705" s="23" t="n">
        <f aca="true">BETAINV(RAND(),T1_PERT!$F$10,T1_PERT!$G$10,T1_PERT!$C$10,T1_PERT!$E$10)</f>
        <v>1.84990477091304</v>
      </c>
      <c r="L705" s="23" t="n">
        <f aca="false">F705+G705+I705+K705</f>
        <v>14.8959471877702</v>
      </c>
      <c r="M705" s="23" t="n">
        <f aca="false">F705+H705+J705+K705</f>
        <v>15.4064723390944</v>
      </c>
      <c r="N705" s="23" t="n">
        <f aca="false">MAX(L705,M705)</f>
        <v>15.4064723390944</v>
      </c>
    </row>
    <row r="706" customFormat="false" ht="15" hidden="false" customHeight="false" outlineLevel="0" collapsed="false">
      <c r="A706" s="5" t="n">
        <v>687</v>
      </c>
      <c r="B706" s="25" t="n">
        <f aca="true">NORMSINV(RAND())</f>
        <v>0.448759006758063</v>
      </c>
      <c r="C706" s="25" t="n">
        <f aca="true">$C$4*B706+SQRT(1-$C$4^2)*NORMSINV(RAND())</f>
        <v>0.30698576864857</v>
      </c>
      <c r="D706" s="25" t="n">
        <f aca="false">NORMSDIST(B706)</f>
        <v>0.673197243351957</v>
      </c>
      <c r="E706" s="25" t="n">
        <f aca="false">NORMSDIST(C706)</f>
        <v>0.620572897732711</v>
      </c>
      <c r="F706" s="23" t="n">
        <f aca="true">BETAINV(RAND(),T1_PERT!$F$5,T1_PERT!$G$5,T1_PERT!$C$5,T1_PERT!$E$5)</f>
        <v>3.62648719038165</v>
      </c>
      <c r="G706" s="23" t="n">
        <f aca="false">BETAINV(D706,T1_PERT!$F$6,T1_PERT!$G$6,T1_PERT!$C$6,T1_PERT!$E$6)</f>
        <v>5.82238671341806</v>
      </c>
      <c r="H706" s="23" t="n">
        <f aca="true">BETAINV(RAND(),T1_PERT!$F$7,T1_PERT!$G$7,T1_PERT!$C$7,T1_PERT!$E$7)</f>
        <v>4.66934236931742</v>
      </c>
      <c r="I706" s="23" t="n">
        <f aca="false">BETAINV(E706,T1_PERT!$F$8,T1_PERT!$G$8,T1_PERT!$C$8,T1_PERT!$E$8)</f>
        <v>5.50446751265771</v>
      </c>
      <c r="J706" s="23" t="n">
        <f aca="true">BETAINV(RAND(),T1_PERT!$F$9,T1_PERT!$G$9,T1_PERT!$C$9,T1_PERT!$E$9)</f>
        <v>4.05153459928131</v>
      </c>
      <c r="K706" s="23" t="n">
        <f aca="true">BETAINV(RAND(),T1_PERT!$F$10,T1_PERT!$G$10,T1_PERT!$C$10,T1_PERT!$E$10)</f>
        <v>2.83266253901143</v>
      </c>
      <c r="L706" s="23" t="n">
        <f aca="false">F706+G706+I706+K706</f>
        <v>17.7860039554688</v>
      </c>
      <c r="M706" s="23" t="n">
        <f aca="false">F706+H706+J706+K706</f>
        <v>15.1800266979918</v>
      </c>
      <c r="N706" s="23" t="n">
        <f aca="false">MAX(L706,M706)</f>
        <v>17.7860039554688</v>
      </c>
    </row>
    <row r="707" customFormat="false" ht="15" hidden="false" customHeight="false" outlineLevel="0" collapsed="false">
      <c r="A707" s="5" t="n">
        <v>688</v>
      </c>
      <c r="B707" s="25" t="n">
        <f aca="true">NORMSINV(RAND())</f>
        <v>0.0720744201452673</v>
      </c>
      <c r="C707" s="25" t="n">
        <f aca="true">$C$4*B707+SQRT(1-$C$4^2)*NORMSINV(RAND())</f>
        <v>0.669638929410681</v>
      </c>
      <c r="D707" s="25" t="n">
        <f aca="false">NORMSDIST(B707)</f>
        <v>0.528728658481601</v>
      </c>
      <c r="E707" s="25" t="n">
        <f aca="false">NORMSDIST(C707)</f>
        <v>0.748456004378921</v>
      </c>
      <c r="F707" s="23" t="n">
        <f aca="true">BETAINV(RAND(),T1_PERT!$F$5,T1_PERT!$G$5,T1_PERT!$C$5,T1_PERT!$E$5)</f>
        <v>3.21906286169524</v>
      </c>
      <c r="G707" s="23" t="n">
        <f aca="false">BETAINV(D707,T1_PERT!$F$6,T1_PERT!$G$6,T1_PERT!$C$6,T1_PERT!$E$6)</f>
        <v>5.34432544238422</v>
      </c>
      <c r="H707" s="23" t="n">
        <f aca="true">BETAINV(RAND(),T1_PERT!$F$7,T1_PERT!$G$7,T1_PERT!$C$7,T1_PERT!$E$7)</f>
        <v>3.90811651907399</v>
      </c>
      <c r="I707" s="23" t="n">
        <f aca="false">BETAINV(E707,T1_PERT!$F$8,T1_PERT!$G$8,T1_PERT!$C$8,T1_PERT!$E$8)</f>
        <v>5.81254823490746</v>
      </c>
      <c r="J707" s="23" t="n">
        <f aca="true">BETAINV(RAND(),T1_PERT!$F$9,T1_PERT!$G$9,T1_PERT!$C$9,T1_PERT!$E$9)</f>
        <v>5.04039210247862</v>
      </c>
      <c r="K707" s="23" t="n">
        <f aca="true">BETAINV(RAND(),T1_PERT!$F$10,T1_PERT!$G$10,T1_PERT!$C$10,T1_PERT!$E$10)</f>
        <v>2.02416714423155</v>
      </c>
      <c r="L707" s="23" t="n">
        <f aca="false">F707+G707+I707+K707</f>
        <v>16.4001036832185</v>
      </c>
      <c r="M707" s="23" t="n">
        <f aca="false">F707+H707+J707+K707</f>
        <v>14.1917386274794</v>
      </c>
      <c r="N707" s="23" t="n">
        <f aca="false">MAX(L707,M707)</f>
        <v>16.4001036832185</v>
      </c>
    </row>
    <row r="708" customFormat="false" ht="15" hidden="false" customHeight="false" outlineLevel="0" collapsed="false">
      <c r="A708" s="5" t="n">
        <v>689</v>
      </c>
      <c r="B708" s="25" t="n">
        <f aca="true">NORMSINV(RAND())</f>
        <v>1.08171888500423</v>
      </c>
      <c r="C708" s="25" t="n">
        <f aca="true">$C$4*B708+SQRT(1-$C$4^2)*NORMSINV(RAND())</f>
        <v>1.14451575672552</v>
      </c>
      <c r="D708" s="25" t="n">
        <f aca="false">NORMSDIST(B708)</f>
        <v>0.860311270466928</v>
      </c>
      <c r="E708" s="25" t="n">
        <f aca="false">NORMSDIST(C708)</f>
        <v>0.873795096445819</v>
      </c>
      <c r="F708" s="23" t="n">
        <f aca="true">BETAINV(RAND(),T1_PERT!$F$5,T1_PERT!$G$5,T1_PERT!$C$5,T1_PERT!$E$5)</f>
        <v>3.93708482541076</v>
      </c>
      <c r="G708" s="23" t="n">
        <f aca="false">BETAINV(D708,T1_PERT!$F$6,T1_PERT!$G$6,T1_PERT!$C$6,T1_PERT!$E$6)</f>
        <v>6.62501292419378</v>
      </c>
      <c r="H708" s="23" t="n">
        <f aca="true">BETAINV(RAND(),T1_PERT!$F$7,T1_PERT!$G$7,T1_PERT!$C$7,T1_PERT!$E$7)</f>
        <v>4.87620139622858</v>
      </c>
      <c r="I708" s="23" t="n">
        <f aca="false">BETAINV(E708,T1_PERT!$F$8,T1_PERT!$G$8,T1_PERT!$C$8,T1_PERT!$E$8)</f>
        <v>6.22026117514759</v>
      </c>
      <c r="J708" s="23" t="n">
        <f aca="true">BETAINV(RAND(),T1_PERT!$F$9,T1_PERT!$G$9,T1_PERT!$C$9,T1_PERT!$E$9)</f>
        <v>3.34720466850258</v>
      </c>
      <c r="K708" s="23" t="n">
        <f aca="true">BETAINV(RAND(),T1_PERT!$F$10,T1_PERT!$G$10,T1_PERT!$C$10,T1_PERT!$E$10)</f>
        <v>1.88736541986713</v>
      </c>
      <c r="L708" s="23" t="n">
        <f aca="false">F708+G708+I708+K708</f>
        <v>18.6697243446193</v>
      </c>
      <c r="M708" s="23" t="n">
        <f aca="false">F708+H708+J708+K708</f>
        <v>14.0478563100091</v>
      </c>
      <c r="N708" s="23" t="n">
        <f aca="false">MAX(L708,M708)</f>
        <v>18.6697243446193</v>
      </c>
    </row>
    <row r="709" customFormat="false" ht="15" hidden="false" customHeight="false" outlineLevel="0" collapsed="false">
      <c r="A709" s="5" t="n">
        <v>690</v>
      </c>
      <c r="B709" s="25" t="n">
        <f aca="true">NORMSINV(RAND())</f>
        <v>0.692105100797867</v>
      </c>
      <c r="C709" s="25" t="n">
        <f aca="true">$C$4*B709+SQRT(1-$C$4^2)*NORMSINV(RAND())</f>
        <v>-0.102156792204609</v>
      </c>
      <c r="D709" s="25" t="n">
        <f aca="false">NORMSDIST(B709)</f>
        <v>0.755564335683254</v>
      </c>
      <c r="E709" s="25" t="n">
        <f aca="false">NORMSDIST(C709)</f>
        <v>0.459316111546242</v>
      </c>
      <c r="F709" s="23" t="n">
        <f aca="true">BETAINV(RAND(),T1_PERT!$F$5,T1_PERT!$G$5,T1_PERT!$C$5,T1_PERT!$E$5)</f>
        <v>4.19894268687393</v>
      </c>
      <c r="G709" s="23" t="n">
        <f aca="false">BETAINV(D709,T1_PERT!$F$6,T1_PERT!$G$6,T1_PERT!$C$6,T1_PERT!$E$6)</f>
        <v>6.13451933137318</v>
      </c>
      <c r="H709" s="23" t="n">
        <f aca="true">BETAINV(RAND(),T1_PERT!$F$7,T1_PERT!$G$7,T1_PERT!$C$7,T1_PERT!$E$7)</f>
        <v>6.81321730660765</v>
      </c>
      <c r="I709" s="23" t="n">
        <f aca="false">BETAINV(E709,T1_PERT!$F$8,T1_PERT!$G$8,T1_PERT!$C$8,T1_PERT!$E$8)</f>
        <v>5.17584181237679</v>
      </c>
      <c r="J709" s="23" t="n">
        <f aca="true">BETAINV(RAND(),T1_PERT!$F$9,T1_PERT!$G$9,T1_PERT!$C$9,T1_PERT!$E$9)</f>
        <v>5.11970244876063</v>
      </c>
      <c r="K709" s="23" t="n">
        <f aca="true">BETAINV(RAND(),T1_PERT!$F$10,T1_PERT!$G$10,T1_PERT!$C$10,T1_PERT!$E$10)</f>
        <v>2.37927710591952</v>
      </c>
      <c r="L709" s="23" t="n">
        <f aca="false">F709+G709+I709+K709</f>
        <v>17.8885809365434</v>
      </c>
      <c r="M709" s="23" t="n">
        <f aca="false">F709+H709+J709+K709</f>
        <v>18.5111395481617</v>
      </c>
      <c r="N709" s="23" t="n">
        <f aca="false">MAX(L709,M709)</f>
        <v>18.5111395481617</v>
      </c>
    </row>
    <row r="710" customFormat="false" ht="15" hidden="false" customHeight="false" outlineLevel="0" collapsed="false">
      <c r="A710" s="5" t="n">
        <v>691</v>
      </c>
      <c r="B710" s="25" t="n">
        <f aca="true">NORMSINV(RAND())</f>
        <v>2.53969388671055</v>
      </c>
      <c r="C710" s="25" t="n">
        <f aca="true">$C$4*B710+SQRT(1-$C$4^2)*NORMSINV(RAND())</f>
        <v>1.82086430053315</v>
      </c>
      <c r="D710" s="25" t="n">
        <f aca="false">NORMSDIST(B710)</f>
        <v>0.994452523516005</v>
      </c>
      <c r="E710" s="25" t="n">
        <f aca="false">NORMSDIST(C710)</f>
        <v>0.965686256484127</v>
      </c>
      <c r="F710" s="23" t="n">
        <f aca="true">BETAINV(RAND(),T1_PERT!$F$5,T1_PERT!$G$5,T1_PERT!$C$5,T1_PERT!$E$5)</f>
        <v>4.17217746767834</v>
      </c>
      <c r="G710" s="23" t="n">
        <f aca="false">BETAINV(D710,T1_PERT!$F$6,T1_PERT!$G$6,T1_PERT!$C$6,T1_PERT!$E$6)</f>
        <v>8.09888278694433</v>
      </c>
      <c r="H710" s="23" t="n">
        <f aca="true">BETAINV(RAND(),T1_PERT!$F$7,T1_PERT!$G$7,T1_PERT!$C$7,T1_PERT!$E$7)</f>
        <v>4.83345273335004</v>
      </c>
      <c r="I710" s="23" t="n">
        <f aca="false">BETAINV(E710,T1_PERT!$F$8,T1_PERT!$G$8,T1_PERT!$C$8,T1_PERT!$E$8)</f>
        <v>6.76401196155918</v>
      </c>
      <c r="J710" s="23" t="n">
        <f aca="true">BETAINV(RAND(),T1_PERT!$F$9,T1_PERT!$G$9,T1_PERT!$C$9,T1_PERT!$E$9)</f>
        <v>4.38808109147804</v>
      </c>
      <c r="K710" s="23" t="n">
        <f aca="true">BETAINV(RAND(),T1_PERT!$F$10,T1_PERT!$G$10,T1_PERT!$C$10,T1_PERT!$E$10)</f>
        <v>1.69986919183162</v>
      </c>
      <c r="L710" s="23" t="n">
        <f aca="false">F710+G710+I710+K710</f>
        <v>20.7349414080135</v>
      </c>
      <c r="M710" s="23" t="n">
        <f aca="false">F710+H710+J710+K710</f>
        <v>15.093580484338</v>
      </c>
      <c r="N710" s="23" t="n">
        <f aca="false">MAX(L710,M710)</f>
        <v>20.7349414080135</v>
      </c>
    </row>
    <row r="711" customFormat="false" ht="15" hidden="false" customHeight="false" outlineLevel="0" collapsed="false">
      <c r="A711" s="5" t="n">
        <v>692</v>
      </c>
      <c r="B711" s="25" t="n">
        <f aca="true">NORMSINV(RAND())</f>
        <v>0.933774710547374</v>
      </c>
      <c r="C711" s="25" t="n">
        <f aca="true">$C$4*B711+SQRT(1-$C$4^2)*NORMSINV(RAND())</f>
        <v>0.669751861080245</v>
      </c>
      <c r="D711" s="25" t="n">
        <f aca="false">NORMSDIST(B711)</f>
        <v>0.824789941356435</v>
      </c>
      <c r="E711" s="25" t="n">
        <f aca="false">NORMSDIST(C711)</f>
        <v>0.748492007241342</v>
      </c>
      <c r="F711" s="23" t="n">
        <f aca="true">BETAINV(RAND(),T1_PERT!$F$5,T1_PERT!$G$5,T1_PERT!$C$5,T1_PERT!$E$5)</f>
        <v>5.36632294927614</v>
      </c>
      <c r="G711" s="23" t="n">
        <f aca="false">BETAINV(D711,T1_PERT!$F$6,T1_PERT!$G$6,T1_PERT!$C$6,T1_PERT!$E$6)</f>
        <v>6.44109196092559</v>
      </c>
      <c r="H711" s="23" t="n">
        <f aca="true">BETAINV(RAND(),T1_PERT!$F$7,T1_PERT!$G$7,T1_PERT!$C$7,T1_PERT!$E$7)</f>
        <v>6.32220130669721</v>
      </c>
      <c r="I711" s="23" t="n">
        <f aca="false">BETAINV(E711,T1_PERT!$F$8,T1_PERT!$G$8,T1_PERT!$C$8,T1_PERT!$E$8)</f>
        <v>5.81264540201171</v>
      </c>
      <c r="J711" s="23" t="n">
        <f aca="true">BETAINV(RAND(),T1_PERT!$F$9,T1_PERT!$G$9,T1_PERT!$C$9,T1_PERT!$E$9)</f>
        <v>4.28981956180188</v>
      </c>
      <c r="K711" s="23" t="n">
        <f aca="true">BETAINV(RAND(),T1_PERT!$F$10,T1_PERT!$G$10,T1_PERT!$C$10,T1_PERT!$E$10)</f>
        <v>1.76546263506389</v>
      </c>
      <c r="L711" s="23" t="n">
        <f aca="false">F711+G711+I711+K711</f>
        <v>19.3855229472773</v>
      </c>
      <c r="M711" s="23" t="n">
        <f aca="false">F711+H711+J711+K711</f>
        <v>17.7438064528391</v>
      </c>
      <c r="N711" s="23" t="n">
        <f aca="false">MAX(L711,M711)</f>
        <v>19.3855229472773</v>
      </c>
    </row>
    <row r="712" customFormat="false" ht="15" hidden="false" customHeight="false" outlineLevel="0" collapsed="false">
      <c r="A712" s="5" t="n">
        <v>693</v>
      </c>
      <c r="B712" s="25" t="n">
        <f aca="true">NORMSINV(RAND())</f>
        <v>1.01666743337663</v>
      </c>
      <c r="C712" s="25" t="n">
        <f aca="true">$C$4*B712+SQRT(1-$C$4^2)*NORMSINV(RAND())</f>
        <v>0.490360916341348</v>
      </c>
      <c r="D712" s="25" t="n">
        <f aca="false">NORMSDIST(B712)</f>
        <v>0.845344168412332</v>
      </c>
      <c r="E712" s="25" t="n">
        <f aca="false">NORMSDIST(C712)</f>
        <v>0.688060735955273</v>
      </c>
      <c r="F712" s="23" t="n">
        <f aca="true">BETAINV(RAND(),T1_PERT!$F$5,T1_PERT!$G$5,T1_PERT!$C$5,T1_PERT!$E$5)</f>
        <v>3.96979833786487</v>
      </c>
      <c r="G712" s="23" t="n">
        <f aca="false">BETAINV(D712,T1_PERT!$F$6,T1_PERT!$G$6,T1_PERT!$C$6,T1_PERT!$E$6)</f>
        <v>6.5445892189253</v>
      </c>
      <c r="H712" s="23" t="n">
        <f aca="true">BETAINV(RAND(),T1_PERT!$F$7,T1_PERT!$G$7,T1_PERT!$C$7,T1_PERT!$E$7)</f>
        <v>4.1843893594911</v>
      </c>
      <c r="I712" s="23" t="n">
        <f aca="false">BETAINV(E712,T1_PERT!$F$8,T1_PERT!$G$8,T1_PERT!$C$8,T1_PERT!$E$8)</f>
        <v>5.65902416212143</v>
      </c>
      <c r="J712" s="23" t="n">
        <f aca="true">BETAINV(RAND(),T1_PERT!$F$9,T1_PERT!$G$9,T1_PERT!$C$9,T1_PERT!$E$9)</f>
        <v>5.37498498574175</v>
      </c>
      <c r="K712" s="23" t="n">
        <f aca="true">BETAINV(RAND(),T1_PERT!$F$10,T1_PERT!$G$10,T1_PERT!$C$10,T1_PERT!$E$10)</f>
        <v>2.46181928832004</v>
      </c>
      <c r="L712" s="23" t="n">
        <f aca="false">F712+G712+I712+K712</f>
        <v>18.6352310072316</v>
      </c>
      <c r="M712" s="23" t="n">
        <f aca="false">F712+H712+J712+K712</f>
        <v>15.9909919714178</v>
      </c>
      <c r="N712" s="23" t="n">
        <f aca="false">MAX(L712,M712)</f>
        <v>18.6352310072316</v>
      </c>
    </row>
    <row r="713" customFormat="false" ht="15" hidden="false" customHeight="false" outlineLevel="0" collapsed="false">
      <c r="A713" s="5" t="n">
        <v>694</v>
      </c>
      <c r="B713" s="25" t="n">
        <f aca="true">NORMSINV(RAND())</f>
        <v>0.218647104088741</v>
      </c>
      <c r="C713" s="25" t="n">
        <f aca="true">$C$4*B713+SQRT(1-$C$4^2)*NORMSINV(RAND())</f>
        <v>0.772899026478498</v>
      </c>
      <c r="D713" s="25" t="n">
        <f aca="false">NORMSDIST(B713)</f>
        <v>0.586537521647028</v>
      </c>
      <c r="E713" s="25" t="n">
        <f aca="false">NORMSDIST(C713)</f>
        <v>0.780208929532094</v>
      </c>
      <c r="F713" s="23" t="n">
        <f aca="true">BETAINV(RAND(),T1_PERT!$F$5,T1_PERT!$G$5,T1_PERT!$C$5,T1_PERT!$E$5)</f>
        <v>5.50032721072125</v>
      </c>
      <c r="G713" s="23" t="n">
        <f aca="false">BETAINV(D713,T1_PERT!$F$6,T1_PERT!$G$6,T1_PERT!$C$6,T1_PERT!$E$6)</f>
        <v>5.52866323201323</v>
      </c>
      <c r="H713" s="23" t="n">
        <f aca="true">BETAINV(RAND(),T1_PERT!$F$7,T1_PERT!$G$7,T1_PERT!$C$7,T1_PERT!$E$7)</f>
        <v>6.37951588059983</v>
      </c>
      <c r="I713" s="23" t="n">
        <f aca="false">BETAINV(E713,T1_PERT!$F$8,T1_PERT!$G$8,T1_PERT!$C$8,T1_PERT!$E$8)</f>
        <v>5.90151247462742</v>
      </c>
      <c r="J713" s="23" t="n">
        <f aca="true">BETAINV(RAND(),T1_PERT!$F$9,T1_PERT!$G$9,T1_PERT!$C$9,T1_PERT!$E$9)</f>
        <v>3.47306921955502</v>
      </c>
      <c r="K713" s="23" t="n">
        <f aca="true">BETAINV(RAND(),T1_PERT!$F$10,T1_PERT!$G$10,T1_PERT!$C$10,T1_PERT!$E$10)</f>
        <v>2.44560670209899</v>
      </c>
      <c r="L713" s="23" t="n">
        <f aca="false">F713+G713+I713+K713</f>
        <v>19.3761096194609</v>
      </c>
      <c r="M713" s="23" t="n">
        <f aca="false">F713+H713+J713+K713</f>
        <v>17.7985190129751</v>
      </c>
      <c r="N713" s="23" t="n">
        <f aca="false">MAX(L713,M713)</f>
        <v>19.3761096194609</v>
      </c>
    </row>
    <row r="714" customFormat="false" ht="15" hidden="false" customHeight="false" outlineLevel="0" collapsed="false">
      <c r="A714" s="5" t="n">
        <v>695</v>
      </c>
      <c r="B714" s="25" t="n">
        <f aca="true">NORMSINV(RAND())</f>
        <v>0.725924382370982</v>
      </c>
      <c r="C714" s="25" t="n">
        <f aca="true">$C$4*B714+SQRT(1-$C$4^2)*NORMSINV(RAND())</f>
        <v>0.376331016253397</v>
      </c>
      <c r="D714" s="25" t="n">
        <f aca="false">NORMSDIST(B714)</f>
        <v>0.766057435870423</v>
      </c>
      <c r="E714" s="25" t="n">
        <f aca="false">NORMSDIST(C714)</f>
        <v>0.646664588199772</v>
      </c>
      <c r="F714" s="23" t="n">
        <f aca="true">BETAINV(RAND(),T1_PERT!$F$5,T1_PERT!$G$5,T1_PERT!$C$5,T1_PERT!$E$5)</f>
        <v>3.19740171607008</v>
      </c>
      <c r="G714" s="23" t="n">
        <f aca="false">BETAINV(D714,T1_PERT!$F$6,T1_PERT!$G$6,T1_PERT!$C$6,T1_PERT!$E$6)</f>
        <v>6.1777391037359</v>
      </c>
      <c r="H714" s="23" t="n">
        <f aca="true">BETAINV(RAND(),T1_PERT!$F$7,T1_PERT!$G$7,T1_PERT!$C$7,T1_PERT!$E$7)</f>
        <v>5.1606630834488</v>
      </c>
      <c r="I714" s="23" t="n">
        <f aca="false">BETAINV(E714,T1_PERT!$F$8,T1_PERT!$G$8,T1_PERT!$C$8,T1_PERT!$E$8)</f>
        <v>5.5625280571153</v>
      </c>
      <c r="J714" s="23" t="n">
        <f aca="true">BETAINV(RAND(),T1_PERT!$F$9,T1_PERT!$G$9,T1_PERT!$C$9,T1_PERT!$E$9)</f>
        <v>3.56149209069764</v>
      </c>
      <c r="K714" s="23" t="n">
        <f aca="true">BETAINV(RAND(),T1_PERT!$F$10,T1_PERT!$G$10,T1_PERT!$C$10,T1_PERT!$E$10)</f>
        <v>2.78663171133547</v>
      </c>
      <c r="L714" s="23" t="n">
        <f aca="false">F714+G714+I714+K714</f>
        <v>17.7243005882567</v>
      </c>
      <c r="M714" s="23" t="n">
        <f aca="false">F714+H714+J714+K714</f>
        <v>14.706188601552</v>
      </c>
      <c r="N714" s="23" t="n">
        <f aca="false">MAX(L714,M714)</f>
        <v>17.7243005882567</v>
      </c>
    </row>
    <row r="715" customFormat="false" ht="15" hidden="false" customHeight="false" outlineLevel="0" collapsed="false">
      <c r="A715" s="5" t="n">
        <v>696</v>
      </c>
      <c r="B715" s="25" t="n">
        <f aca="true">NORMSINV(RAND())</f>
        <v>0.923883707173984</v>
      </c>
      <c r="C715" s="25" t="n">
        <f aca="true">$C$4*B715+SQRT(1-$C$4^2)*NORMSINV(RAND())</f>
        <v>0.596472097457769</v>
      </c>
      <c r="D715" s="25" t="n">
        <f aca="false">NORMSDIST(B715)</f>
        <v>0.822226566608137</v>
      </c>
      <c r="E715" s="25" t="n">
        <f aca="false">NORMSDIST(C715)</f>
        <v>0.724570055686688</v>
      </c>
      <c r="F715" s="23" t="n">
        <f aca="true">BETAINV(RAND(),T1_PERT!$F$5,T1_PERT!$G$5,T1_PERT!$C$5,T1_PERT!$E$5)</f>
        <v>4.06063993015712</v>
      </c>
      <c r="G715" s="23" t="n">
        <f aca="false">BETAINV(D715,T1_PERT!$F$6,T1_PERT!$G$6,T1_PERT!$C$6,T1_PERT!$E$6)</f>
        <v>6.42867404900668</v>
      </c>
      <c r="H715" s="23" t="n">
        <f aca="true">BETAINV(RAND(),T1_PERT!$F$7,T1_PERT!$G$7,T1_PERT!$C$7,T1_PERT!$E$7)</f>
        <v>6.11086347166806</v>
      </c>
      <c r="I715" s="23" t="n">
        <f aca="false">BETAINV(E715,T1_PERT!$F$8,T1_PERT!$G$8,T1_PERT!$C$8,T1_PERT!$E$8)</f>
        <v>5.74969328175037</v>
      </c>
      <c r="J715" s="23" t="n">
        <f aca="true">BETAINV(RAND(),T1_PERT!$F$9,T1_PERT!$G$9,T1_PERT!$C$9,T1_PERT!$E$9)</f>
        <v>4.01805576275871</v>
      </c>
      <c r="K715" s="23" t="n">
        <f aca="true">BETAINV(RAND(),T1_PERT!$F$10,T1_PERT!$G$10,T1_PERT!$C$10,T1_PERT!$E$10)</f>
        <v>2.48459396556715</v>
      </c>
      <c r="L715" s="23" t="n">
        <f aca="false">F715+G715+I715+K715</f>
        <v>18.7236012264813</v>
      </c>
      <c r="M715" s="23" t="n">
        <f aca="false">F715+H715+J715+K715</f>
        <v>16.674153130151</v>
      </c>
      <c r="N715" s="23" t="n">
        <f aca="false">MAX(L715,M715)</f>
        <v>18.7236012264813</v>
      </c>
    </row>
    <row r="716" customFormat="false" ht="15" hidden="false" customHeight="false" outlineLevel="0" collapsed="false">
      <c r="A716" s="5" t="n">
        <v>697</v>
      </c>
      <c r="B716" s="25" t="n">
        <f aca="true">NORMSINV(RAND())</f>
        <v>0.712412201597637</v>
      </c>
      <c r="C716" s="25" t="n">
        <f aca="true">$C$4*B716+SQRT(1-$C$4^2)*NORMSINV(RAND())</f>
        <v>0.269278271329582</v>
      </c>
      <c r="D716" s="25" t="n">
        <f aca="false">NORMSDIST(B716)</f>
        <v>0.761895218991253</v>
      </c>
      <c r="E716" s="25" t="n">
        <f aca="false">NORMSDIST(C716)</f>
        <v>0.606142224099635</v>
      </c>
      <c r="F716" s="23" t="n">
        <f aca="true">BETAINV(RAND(),T1_PERT!$F$5,T1_PERT!$G$5,T1_PERT!$C$5,T1_PERT!$E$5)</f>
        <v>4.52787674892807</v>
      </c>
      <c r="G716" s="23" t="n">
        <f aca="false">BETAINV(D716,T1_PERT!$F$6,T1_PERT!$G$6,T1_PERT!$C$6,T1_PERT!$E$6)</f>
        <v>6.16047996207714</v>
      </c>
      <c r="H716" s="23" t="n">
        <f aca="true">BETAINV(RAND(),T1_PERT!$F$7,T1_PERT!$G$7,T1_PERT!$C$7,T1_PERT!$E$7)</f>
        <v>4.45219514203</v>
      </c>
      <c r="I716" s="23" t="n">
        <f aca="false">BETAINV(E716,T1_PERT!$F$8,T1_PERT!$G$8,T1_PERT!$C$8,T1_PERT!$E$8)</f>
        <v>5.4731283462816</v>
      </c>
      <c r="J716" s="23" t="n">
        <f aca="true">BETAINV(RAND(),T1_PERT!$F$9,T1_PERT!$G$9,T1_PERT!$C$9,T1_PERT!$E$9)</f>
        <v>4.57244633476241</v>
      </c>
      <c r="K716" s="23" t="n">
        <f aca="true">BETAINV(RAND(),T1_PERT!$F$10,T1_PERT!$G$10,T1_PERT!$C$10,T1_PERT!$E$10)</f>
        <v>1.68391131058225</v>
      </c>
      <c r="L716" s="23" t="n">
        <f aca="false">F716+G716+I716+K716</f>
        <v>17.8453963678691</v>
      </c>
      <c r="M716" s="23" t="n">
        <f aca="false">F716+H716+J716+K716</f>
        <v>15.2364295363027</v>
      </c>
      <c r="N716" s="23" t="n">
        <f aca="false">MAX(L716,M716)</f>
        <v>17.8453963678691</v>
      </c>
    </row>
    <row r="717" customFormat="false" ht="15" hidden="false" customHeight="false" outlineLevel="0" collapsed="false">
      <c r="A717" s="5" t="n">
        <v>698</v>
      </c>
      <c r="B717" s="25" t="n">
        <f aca="true">NORMSINV(RAND())</f>
        <v>0.979565738144126</v>
      </c>
      <c r="C717" s="25" t="n">
        <f aca="true">$C$4*B717+SQRT(1-$C$4^2)*NORMSINV(RAND())</f>
        <v>-0.894370626352144</v>
      </c>
      <c r="D717" s="25" t="n">
        <f aca="false">NORMSDIST(B717)</f>
        <v>0.836349737918381</v>
      </c>
      <c r="E717" s="25" t="n">
        <f aca="false">NORMSDIST(C717)</f>
        <v>0.185561811605975</v>
      </c>
      <c r="F717" s="23" t="n">
        <f aca="true">BETAINV(RAND(),T1_PERT!$F$5,T1_PERT!$G$5,T1_PERT!$C$5,T1_PERT!$E$5)</f>
        <v>3.84326511251475</v>
      </c>
      <c r="G717" s="23" t="n">
        <f aca="false">BETAINV(D717,T1_PERT!$F$6,T1_PERT!$G$6,T1_PERT!$C$6,T1_PERT!$E$6)</f>
        <v>6.49839677697753</v>
      </c>
      <c r="H717" s="23" t="n">
        <f aca="true">BETAINV(RAND(),T1_PERT!$F$7,T1_PERT!$G$7,T1_PERT!$C$7,T1_PERT!$E$7)</f>
        <v>7.07408875168793</v>
      </c>
      <c r="I717" s="23" t="n">
        <f aca="false">BETAINV(E717,T1_PERT!$F$8,T1_PERT!$G$8,T1_PERT!$C$8,T1_PERT!$E$8)</f>
        <v>4.64436102466694</v>
      </c>
      <c r="J717" s="23" t="n">
        <f aca="true">BETAINV(RAND(),T1_PERT!$F$9,T1_PERT!$G$9,T1_PERT!$C$9,T1_PERT!$E$9)</f>
        <v>4.40676170075752</v>
      </c>
      <c r="K717" s="23" t="n">
        <f aca="true">BETAINV(RAND(),T1_PERT!$F$10,T1_PERT!$G$10,T1_PERT!$C$10,T1_PERT!$E$10)</f>
        <v>1.30851329234141</v>
      </c>
      <c r="L717" s="23" t="n">
        <f aca="false">F717+G717+I717+K717</f>
        <v>16.2945362065006</v>
      </c>
      <c r="M717" s="23" t="n">
        <f aca="false">F717+H717+J717+K717</f>
        <v>16.6326288573016</v>
      </c>
      <c r="N717" s="23" t="n">
        <f aca="false">MAX(L717,M717)</f>
        <v>16.6326288573016</v>
      </c>
    </row>
    <row r="718" customFormat="false" ht="15" hidden="false" customHeight="false" outlineLevel="0" collapsed="false">
      <c r="A718" s="5" t="n">
        <v>699</v>
      </c>
      <c r="B718" s="25" t="n">
        <f aca="true">NORMSINV(RAND())</f>
        <v>0.163365493336675</v>
      </c>
      <c r="C718" s="25" t="n">
        <f aca="true">$C$4*B718+SQRT(1-$C$4^2)*NORMSINV(RAND())</f>
        <v>1.35349980288495</v>
      </c>
      <c r="D718" s="25" t="n">
        <f aca="false">NORMSDIST(B718)</f>
        <v>0.564884664907116</v>
      </c>
      <c r="E718" s="25" t="n">
        <f aca="false">NORMSDIST(C718)</f>
        <v>0.912051993518137</v>
      </c>
      <c r="F718" s="23" t="n">
        <f aca="true">BETAINV(RAND(),T1_PERT!$F$5,T1_PERT!$G$5,T1_PERT!$C$5,T1_PERT!$E$5)</f>
        <v>4.09125658670958</v>
      </c>
      <c r="G718" s="23" t="n">
        <f aca="false">BETAINV(D718,T1_PERT!$F$6,T1_PERT!$G$6,T1_PERT!$C$6,T1_PERT!$E$6)</f>
        <v>5.45880244117191</v>
      </c>
      <c r="H718" s="23" t="n">
        <f aca="true">BETAINV(RAND(),T1_PERT!$F$7,T1_PERT!$G$7,T1_PERT!$C$7,T1_PERT!$E$7)</f>
        <v>4.77062466065951</v>
      </c>
      <c r="I718" s="23" t="n">
        <f aca="false">BETAINV(E718,T1_PERT!$F$8,T1_PERT!$G$8,T1_PERT!$C$8,T1_PERT!$E$8)</f>
        <v>6.39528700962738</v>
      </c>
      <c r="J718" s="23" t="n">
        <f aca="true">BETAINV(RAND(),T1_PERT!$F$9,T1_PERT!$G$9,T1_PERT!$C$9,T1_PERT!$E$9)</f>
        <v>3.76760852607175</v>
      </c>
      <c r="K718" s="23" t="n">
        <f aca="true">BETAINV(RAND(),T1_PERT!$F$10,T1_PERT!$G$10,T1_PERT!$C$10,T1_PERT!$E$10)</f>
        <v>2.15629600043125</v>
      </c>
      <c r="L718" s="23" t="n">
        <f aca="false">F718+G718+I718+K718</f>
        <v>18.1016420379401</v>
      </c>
      <c r="M718" s="23" t="n">
        <f aca="false">F718+H718+J718+K718</f>
        <v>14.7857857738721</v>
      </c>
      <c r="N718" s="23" t="n">
        <f aca="false">MAX(L718,M718)</f>
        <v>18.1016420379401</v>
      </c>
    </row>
    <row r="719" customFormat="false" ht="15" hidden="false" customHeight="false" outlineLevel="0" collapsed="false">
      <c r="A719" s="5" t="n">
        <v>700</v>
      </c>
      <c r="B719" s="25" t="n">
        <f aca="true">NORMSINV(RAND())</f>
        <v>-1.43444169097952</v>
      </c>
      <c r="C719" s="25" t="n">
        <f aca="true">$C$4*B719+SQRT(1-$C$4^2)*NORMSINV(RAND())</f>
        <v>-0.106533606410698</v>
      </c>
      <c r="D719" s="25" t="n">
        <f aca="false">NORMSDIST(B719)</f>
        <v>0.0757231287457637</v>
      </c>
      <c r="E719" s="25" t="n">
        <f aca="false">NORMSDIST(C719)</f>
        <v>0.457579496528273</v>
      </c>
      <c r="F719" s="23" t="n">
        <f aca="true">BETAINV(RAND(),T1_PERT!$F$5,T1_PERT!$G$5,T1_PERT!$C$5,T1_PERT!$E$5)</f>
        <v>2.62829023277791</v>
      </c>
      <c r="G719" s="23" t="n">
        <f aca="false">BETAINV(D719,T1_PERT!$F$6,T1_PERT!$G$6,T1_PERT!$C$6,T1_PERT!$E$6)</f>
        <v>3.80129922586675</v>
      </c>
      <c r="H719" s="23" t="n">
        <f aca="true">BETAINV(RAND(),T1_PERT!$F$7,T1_PERT!$G$7,T1_PERT!$C$7,T1_PERT!$E$7)</f>
        <v>6.93936279352227</v>
      </c>
      <c r="I719" s="23" t="n">
        <f aca="false">BETAINV(E719,T1_PERT!$F$8,T1_PERT!$G$8,T1_PERT!$C$8,T1_PERT!$E$8)</f>
        <v>5.17248595035274</v>
      </c>
      <c r="J719" s="23" t="n">
        <f aca="true">BETAINV(RAND(),T1_PERT!$F$9,T1_PERT!$G$9,T1_PERT!$C$9,T1_PERT!$E$9)</f>
        <v>3.60054962258865</v>
      </c>
      <c r="K719" s="23" t="n">
        <f aca="true">BETAINV(RAND(),T1_PERT!$F$10,T1_PERT!$G$10,T1_PERT!$C$10,T1_PERT!$E$10)</f>
        <v>2.44674374483182</v>
      </c>
      <c r="L719" s="23" t="n">
        <f aca="false">F719+G719+I719+K719</f>
        <v>14.0488191538292</v>
      </c>
      <c r="M719" s="23" t="n">
        <f aca="false">F719+H719+J719+K719</f>
        <v>15.6149463937207</v>
      </c>
      <c r="N719" s="23" t="n">
        <f aca="false">MAX(L719,M719)</f>
        <v>15.6149463937207</v>
      </c>
    </row>
    <row r="720" customFormat="false" ht="15" hidden="false" customHeight="false" outlineLevel="0" collapsed="false">
      <c r="A720" s="5" t="n">
        <v>701</v>
      </c>
      <c r="B720" s="25" t="n">
        <f aca="true">NORMSINV(RAND())</f>
        <v>-0.953689317367472</v>
      </c>
      <c r="C720" s="25" t="n">
        <f aca="true">$C$4*B720+SQRT(1-$C$4^2)*NORMSINV(RAND())</f>
        <v>-0.904501210249507</v>
      </c>
      <c r="D720" s="25" t="n">
        <f aca="false">NORMSDIST(B720)</f>
        <v>0.170120464579016</v>
      </c>
      <c r="E720" s="25" t="n">
        <f aca="false">NORMSDIST(C720)</f>
        <v>0.182864846458384</v>
      </c>
      <c r="F720" s="23" t="n">
        <f aca="true">BETAINV(RAND(),T1_PERT!$F$5,T1_PERT!$G$5,T1_PERT!$C$5,T1_PERT!$E$5)</f>
        <v>4.95225193200453</v>
      </c>
      <c r="G720" s="23" t="n">
        <f aca="false">BETAINV(D720,T1_PERT!$F$6,T1_PERT!$G$6,T1_PERT!$C$6,T1_PERT!$E$6)</f>
        <v>4.20256671755598</v>
      </c>
      <c r="H720" s="23" t="n">
        <f aca="true">BETAINV(RAND(),T1_PERT!$F$7,T1_PERT!$G$7,T1_PERT!$C$7,T1_PERT!$E$7)</f>
        <v>6.71437306362411</v>
      </c>
      <c r="I720" s="23" t="n">
        <f aca="false">BETAINV(E720,T1_PERT!$F$8,T1_PERT!$G$8,T1_PERT!$C$8,T1_PERT!$E$8)</f>
        <v>4.63867893454519</v>
      </c>
      <c r="J720" s="23" t="n">
        <f aca="true">BETAINV(RAND(),T1_PERT!$F$9,T1_PERT!$G$9,T1_PERT!$C$9,T1_PERT!$E$9)</f>
        <v>5.79006859662868</v>
      </c>
      <c r="K720" s="23" t="n">
        <f aca="true">BETAINV(RAND(),T1_PERT!$F$10,T1_PERT!$G$10,T1_PERT!$C$10,T1_PERT!$E$10)</f>
        <v>1.6276681700761</v>
      </c>
      <c r="L720" s="23" t="n">
        <f aca="false">F720+G720+I720+K720</f>
        <v>15.4211657541818</v>
      </c>
      <c r="M720" s="23" t="n">
        <f aca="false">F720+H720+J720+K720</f>
        <v>19.0843617623334</v>
      </c>
      <c r="N720" s="23" t="n">
        <f aca="false">MAX(L720,M720)</f>
        <v>19.0843617623334</v>
      </c>
    </row>
    <row r="721" customFormat="false" ht="15" hidden="false" customHeight="false" outlineLevel="0" collapsed="false">
      <c r="A721" s="5" t="n">
        <v>702</v>
      </c>
      <c r="B721" s="25" t="n">
        <f aca="true">NORMSINV(RAND())</f>
        <v>0.713100459676303</v>
      </c>
      <c r="C721" s="25" t="n">
        <f aca="true">$C$4*B721+SQRT(1-$C$4^2)*NORMSINV(RAND())</f>
        <v>0.760841852488937</v>
      </c>
      <c r="D721" s="25" t="n">
        <f aca="false">NORMSDIST(B721)</f>
        <v>0.762108202458809</v>
      </c>
      <c r="E721" s="25" t="n">
        <f aca="false">NORMSDIST(C721)</f>
        <v>0.77662423353863</v>
      </c>
      <c r="F721" s="23" t="n">
        <f aca="true">BETAINV(RAND(),T1_PERT!$F$5,T1_PERT!$G$5,T1_PERT!$C$5,T1_PERT!$E$5)</f>
        <v>4.22374552593065</v>
      </c>
      <c r="G721" s="23" t="n">
        <f aca="false">BETAINV(D721,T1_PERT!$F$6,T1_PERT!$G$6,T1_PERT!$C$6,T1_PERT!$E$6)</f>
        <v>6.1613593734676</v>
      </c>
      <c r="H721" s="23" t="n">
        <f aca="true">BETAINV(RAND(),T1_PERT!$F$7,T1_PERT!$G$7,T1_PERT!$C$7,T1_PERT!$E$7)</f>
        <v>5.30021298790085</v>
      </c>
      <c r="I721" s="23" t="n">
        <f aca="false">BETAINV(E721,T1_PERT!$F$8,T1_PERT!$G$8,T1_PERT!$C$8,T1_PERT!$E$8)</f>
        <v>5.89111639137144</v>
      </c>
      <c r="J721" s="23" t="n">
        <f aca="true">BETAINV(RAND(),T1_PERT!$F$9,T1_PERT!$G$9,T1_PERT!$C$9,T1_PERT!$E$9)</f>
        <v>4.47926299894995</v>
      </c>
      <c r="K721" s="23" t="n">
        <f aca="true">BETAINV(RAND(),T1_PERT!$F$10,T1_PERT!$G$10,T1_PERT!$C$10,T1_PERT!$E$10)</f>
        <v>1.99600592896582</v>
      </c>
      <c r="L721" s="23" t="n">
        <f aca="false">F721+G721+I721+K721</f>
        <v>18.2722272197355</v>
      </c>
      <c r="M721" s="23" t="n">
        <f aca="false">F721+H721+J721+K721</f>
        <v>15.9992274417473</v>
      </c>
      <c r="N721" s="23" t="n">
        <f aca="false">MAX(L721,M721)</f>
        <v>18.2722272197355</v>
      </c>
    </row>
    <row r="722" customFormat="false" ht="15" hidden="false" customHeight="false" outlineLevel="0" collapsed="false">
      <c r="A722" s="5" t="n">
        <v>703</v>
      </c>
      <c r="B722" s="25" t="n">
        <f aca="true">NORMSINV(RAND())</f>
        <v>1.81497377972</v>
      </c>
      <c r="C722" s="25" t="n">
        <f aca="true">$C$4*B722+SQRT(1-$C$4^2)*NORMSINV(RAND())</f>
        <v>2.53140169330789</v>
      </c>
      <c r="D722" s="25" t="n">
        <f aca="false">NORMSDIST(B722)</f>
        <v>0.965236030485074</v>
      </c>
      <c r="E722" s="25" t="n">
        <f aca="false">NORMSDIST(C722)</f>
        <v>0.994319617062923</v>
      </c>
      <c r="F722" s="23" t="n">
        <f aca="true">BETAINV(RAND(),T1_PERT!$F$5,T1_PERT!$G$5,T1_PERT!$C$5,T1_PERT!$E$5)</f>
        <v>3.47577117781905</v>
      </c>
      <c r="G722" s="23" t="n">
        <f aca="false">BETAINV(D722,T1_PERT!$F$6,T1_PERT!$G$6,T1_PERT!$C$6,T1_PERT!$E$6)</f>
        <v>7.45876924571295</v>
      </c>
      <c r="H722" s="23" t="n">
        <f aca="true">BETAINV(RAND(),T1_PERT!$F$7,T1_PERT!$G$7,T1_PERT!$C$7,T1_PERT!$E$7)</f>
        <v>5.51140622729957</v>
      </c>
      <c r="I722" s="23" t="n">
        <f aca="false">BETAINV(E722,T1_PERT!$F$8,T1_PERT!$G$8,T1_PERT!$C$8,T1_PERT!$E$8)</f>
        <v>7.2344840027067</v>
      </c>
      <c r="J722" s="23" t="n">
        <f aca="true">BETAINV(RAND(),T1_PERT!$F$9,T1_PERT!$G$9,T1_PERT!$C$9,T1_PERT!$E$9)</f>
        <v>5.73650440382204</v>
      </c>
      <c r="K722" s="23" t="n">
        <f aca="true">BETAINV(RAND(),T1_PERT!$F$10,T1_PERT!$G$10,T1_PERT!$C$10,T1_PERT!$E$10)</f>
        <v>2.00723195802864</v>
      </c>
      <c r="L722" s="23" t="n">
        <f aca="false">F722+G722+I722+K722</f>
        <v>20.1762563842673</v>
      </c>
      <c r="M722" s="23" t="n">
        <f aca="false">F722+H722+J722+K722</f>
        <v>16.7309137669693</v>
      </c>
      <c r="N722" s="23" t="n">
        <f aca="false">MAX(L722,M722)</f>
        <v>20.1762563842673</v>
      </c>
    </row>
    <row r="723" customFormat="false" ht="15" hidden="false" customHeight="false" outlineLevel="0" collapsed="false">
      <c r="A723" s="5" t="n">
        <v>704</v>
      </c>
      <c r="B723" s="25" t="n">
        <f aca="true">NORMSINV(RAND())</f>
        <v>1.15899665163153</v>
      </c>
      <c r="C723" s="25" t="n">
        <f aca="true">$C$4*B723+SQRT(1-$C$4^2)*NORMSINV(RAND())</f>
        <v>1.59325688826159</v>
      </c>
      <c r="D723" s="25" t="n">
        <f aca="false">NORMSDIST(B723)</f>
        <v>0.876771225053098</v>
      </c>
      <c r="E723" s="25" t="n">
        <f aca="false">NORMSDIST(C723)</f>
        <v>0.94444871306566</v>
      </c>
      <c r="F723" s="23" t="n">
        <f aca="true">BETAINV(RAND(),T1_PERT!$F$5,T1_PERT!$G$5,T1_PERT!$C$5,T1_PERT!$E$5)</f>
        <v>4.69501534886967</v>
      </c>
      <c r="G723" s="23" t="n">
        <f aca="false">BETAINV(D723,T1_PERT!$F$6,T1_PERT!$G$6,T1_PERT!$C$6,T1_PERT!$E$6)</f>
        <v>6.71951198571953</v>
      </c>
      <c r="H723" s="23" t="n">
        <f aca="true">BETAINV(RAND(),T1_PERT!$F$7,T1_PERT!$G$7,T1_PERT!$C$7,T1_PERT!$E$7)</f>
        <v>5.84332788047575</v>
      </c>
      <c r="I723" s="23" t="n">
        <f aca="false">BETAINV(E723,T1_PERT!$F$8,T1_PERT!$G$8,T1_PERT!$C$8,T1_PERT!$E$8)</f>
        <v>6.58913278754511</v>
      </c>
      <c r="J723" s="23" t="n">
        <f aca="true">BETAINV(RAND(),T1_PERT!$F$9,T1_PERT!$G$9,T1_PERT!$C$9,T1_PERT!$E$9)</f>
        <v>5.26865564970701</v>
      </c>
      <c r="K723" s="23" t="n">
        <f aca="true">BETAINV(RAND(),T1_PERT!$F$10,T1_PERT!$G$10,T1_PERT!$C$10,T1_PERT!$E$10)</f>
        <v>2.17435639164925</v>
      </c>
      <c r="L723" s="23" t="n">
        <f aca="false">F723+G723+I723+K723</f>
        <v>20.1780165137836</v>
      </c>
      <c r="M723" s="23" t="n">
        <f aca="false">F723+H723+J723+K723</f>
        <v>17.9813552707017</v>
      </c>
      <c r="N723" s="23" t="n">
        <f aca="false">MAX(L723,M723)</f>
        <v>20.1780165137836</v>
      </c>
    </row>
    <row r="724" customFormat="false" ht="15" hidden="false" customHeight="false" outlineLevel="0" collapsed="false">
      <c r="A724" s="5" t="n">
        <v>705</v>
      </c>
      <c r="B724" s="25" t="n">
        <f aca="true">NORMSINV(RAND())</f>
        <v>-1.26695207696653</v>
      </c>
      <c r="C724" s="25" t="n">
        <f aca="true">$C$4*B724+SQRT(1-$C$4^2)*NORMSINV(RAND())</f>
        <v>-0.579283493806137</v>
      </c>
      <c r="D724" s="25" t="n">
        <f aca="false">NORMSDIST(B724)</f>
        <v>0.102586213024868</v>
      </c>
      <c r="E724" s="25" t="n">
        <f aca="false">NORMSDIST(C724)</f>
        <v>0.281198950602564</v>
      </c>
      <c r="F724" s="23" t="n">
        <f aca="true">BETAINV(RAND(),T1_PERT!$F$5,T1_PERT!$G$5,T1_PERT!$C$5,T1_PERT!$E$5)</f>
        <v>4.03138833403011</v>
      </c>
      <c r="G724" s="23" t="n">
        <f aca="false">BETAINV(D724,T1_PERT!$F$6,T1_PERT!$G$6,T1_PERT!$C$6,T1_PERT!$E$6)</f>
        <v>3.92985522656264</v>
      </c>
      <c r="H724" s="23" t="n">
        <f aca="true">BETAINV(RAND(),T1_PERT!$F$7,T1_PERT!$G$7,T1_PERT!$C$7,T1_PERT!$E$7)</f>
        <v>4.11198943967697</v>
      </c>
      <c r="I724" s="23" t="n">
        <f aca="false">BETAINV(E724,T1_PERT!$F$8,T1_PERT!$G$8,T1_PERT!$C$8,T1_PERT!$E$8)</f>
        <v>4.83590370264476</v>
      </c>
      <c r="J724" s="23" t="n">
        <f aca="true">BETAINV(RAND(),T1_PERT!$F$9,T1_PERT!$G$9,T1_PERT!$C$9,T1_PERT!$E$9)</f>
        <v>4.25619384240394</v>
      </c>
      <c r="K724" s="23" t="n">
        <f aca="true">BETAINV(RAND(),T1_PERT!$F$10,T1_PERT!$G$10,T1_PERT!$C$10,T1_PERT!$E$10)</f>
        <v>2.13984643376672</v>
      </c>
      <c r="L724" s="23" t="n">
        <f aca="false">F724+G724+I724+K724</f>
        <v>14.9369936970042</v>
      </c>
      <c r="M724" s="23" t="n">
        <f aca="false">F724+H724+J724+K724</f>
        <v>14.5394180498777</v>
      </c>
      <c r="N724" s="23" t="n">
        <f aca="false">MAX(L724,M724)</f>
        <v>14.9369936970042</v>
      </c>
    </row>
    <row r="725" customFormat="false" ht="15" hidden="false" customHeight="false" outlineLevel="0" collapsed="false">
      <c r="A725" s="5" t="n">
        <v>706</v>
      </c>
      <c r="B725" s="25" t="n">
        <f aca="true">NORMSINV(RAND())</f>
        <v>-1.90677015956098</v>
      </c>
      <c r="C725" s="25" t="n">
        <f aca="true">$C$4*B725+SQRT(1-$C$4^2)*NORMSINV(RAND())</f>
        <v>0.436786882072538</v>
      </c>
      <c r="D725" s="25" t="n">
        <f aca="false">NORMSDIST(B725)</f>
        <v>0.0282751785593907</v>
      </c>
      <c r="E725" s="25" t="n">
        <f aca="false">NORMSDIST(C725)</f>
        <v>0.668867043353273</v>
      </c>
      <c r="F725" s="23" t="n">
        <f aca="true">BETAINV(RAND(),T1_PERT!$F$5,T1_PERT!$G$5,T1_PERT!$C$5,T1_PERT!$E$5)</f>
        <v>3.65685748001392</v>
      </c>
      <c r="G725" s="23" t="n">
        <f aca="false">BETAINV(D725,T1_PERT!$F$6,T1_PERT!$G$6,T1_PERT!$C$6,T1_PERT!$E$6)</f>
        <v>3.50356508413053</v>
      </c>
      <c r="H725" s="23" t="n">
        <f aca="true">BETAINV(RAND(),T1_PERT!$F$7,T1_PERT!$G$7,T1_PERT!$C$7,T1_PERT!$E$7)</f>
        <v>7.58953948401054</v>
      </c>
      <c r="I725" s="23" t="n">
        <f aca="false">BETAINV(E725,T1_PERT!$F$8,T1_PERT!$G$8,T1_PERT!$C$8,T1_PERT!$E$8)</f>
        <v>5.61354608253243</v>
      </c>
      <c r="J725" s="23" t="n">
        <f aca="true">BETAINV(RAND(),T1_PERT!$F$9,T1_PERT!$G$9,T1_PERT!$C$9,T1_PERT!$E$9)</f>
        <v>3.17871397506759</v>
      </c>
      <c r="K725" s="23" t="n">
        <f aca="true">BETAINV(RAND(),T1_PERT!$F$10,T1_PERT!$G$10,T1_PERT!$C$10,T1_PERT!$E$10)</f>
        <v>2.38288279173781</v>
      </c>
      <c r="L725" s="23" t="n">
        <f aca="false">F725+G725+I725+K725</f>
        <v>15.1568514384147</v>
      </c>
      <c r="M725" s="23" t="n">
        <f aca="false">F725+H725+J725+K725</f>
        <v>16.8079937308299</v>
      </c>
      <c r="N725" s="23" t="n">
        <f aca="false">MAX(L725,M725)</f>
        <v>16.8079937308299</v>
      </c>
    </row>
    <row r="726" customFormat="false" ht="15" hidden="false" customHeight="false" outlineLevel="0" collapsed="false">
      <c r="A726" s="5" t="n">
        <v>707</v>
      </c>
      <c r="B726" s="25" t="n">
        <f aca="true">NORMSINV(RAND())</f>
        <v>-0.0201281409783045</v>
      </c>
      <c r="C726" s="25" t="n">
        <f aca="true">$C$4*B726+SQRT(1-$C$4^2)*NORMSINV(RAND())</f>
        <v>0.84163274615765</v>
      </c>
      <c r="D726" s="25" t="n">
        <f aca="false">NORMSDIST(B726)</f>
        <v>0.491970575717782</v>
      </c>
      <c r="E726" s="25" t="n">
        <f aca="false">NORMSDIST(C726)</f>
        <v>0.800003223069717</v>
      </c>
      <c r="F726" s="23" t="n">
        <f aca="true">BETAINV(RAND(),T1_PERT!$F$5,T1_PERT!$G$5,T1_PERT!$C$5,T1_PERT!$E$5)</f>
        <v>4.52374345779094</v>
      </c>
      <c r="G726" s="23" t="n">
        <f aca="false">BETAINV(D726,T1_PERT!$F$6,T1_PERT!$G$6,T1_PERT!$C$6,T1_PERT!$E$6)</f>
        <v>5.23005980650583</v>
      </c>
      <c r="H726" s="23" t="n">
        <f aca="true">BETAINV(RAND(),T1_PERT!$F$7,T1_PERT!$G$7,T1_PERT!$C$7,T1_PERT!$E$7)</f>
        <v>7.23292276165019</v>
      </c>
      <c r="I726" s="23" t="n">
        <f aca="false">BETAINV(E726,T1_PERT!$F$8,T1_PERT!$G$8,T1_PERT!$C$8,T1_PERT!$E$8)</f>
        <v>5.96077929656121</v>
      </c>
      <c r="J726" s="23" t="n">
        <f aca="true">BETAINV(RAND(),T1_PERT!$F$9,T1_PERT!$G$9,T1_PERT!$C$9,T1_PERT!$E$9)</f>
        <v>3.88124057677404</v>
      </c>
      <c r="K726" s="23" t="n">
        <f aca="true">BETAINV(RAND(),T1_PERT!$F$10,T1_PERT!$G$10,T1_PERT!$C$10,T1_PERT!$E$10)</f>
        <v>1.73957382402011</v>
      </c>
      <c r="L726" s="23" t="n">
        <f aca="false">F726+G726+I726+K726</f>
        <v>17.4541563848781</v>
      </c>
      <c r="M726" s="23" t="n">
        <f aca="false">F726+H726+J726+K726</f>
        <v>17.3774806202353</v>
      </c>
      <c r="N726" s="23" t="n">
        <f aca="false">MAX(L726,M726)</f>
        <v>17.4541563848781</v>
      </c>
    </row>
    <row r="727" customFormat="false" ht="15" hidden="false" customHeight="false" outlineLevel="0" collapsed="false">
      <c r="A727" s="5" t="n">
        <v>708</v>
      </c>
      <c r="B727" s="25" t="n">
        <f aca="true">NORMSINV(RAND())</f>
        <v>-1.29212102461385</v>
      </c>
      <c r="C727" s="25" t="n">
        <f aca="true">$C$4*B727+SQRT(1-$C$4^2)*NORMSINV(RAND())</f>
        <v>-1.9703885926275</v>
      </c>
      <c r="D727" s="25" t="n">
        <f aca="false">NORMSDIST(B727)</f>
        <v>0.0981576179672522</v>
      </c>
      <c r="E727" s="25" t="n">
        <f aca="false">NORMSDIST(C727)</f>
        <v>0.0243969259720239</v>
      </c>
      <c r="F727" s="23" t="n">
        <f aca="true">BETAINV(RAND(),T1_PERT!$F$5,T1_PERT!$G$5,T1_PERT!$C$5,T1_PERT!$E$5)</f>
        <v>4.41937445367951</v>
      </c>
      <c r="G727" s="23" t="n">
        <f aca="false">BETAINV(D727,T1_PERT!$F$6,T1_PERT!$G$6,T1_PERT!$C$6,T1_PERT!$E$6)</f>
        <v>3.90976121677614</v>
      </c>
      <c r="H727" s="23" t="n">
        <f aca="true">BETAINV(RAND(),T1_PERT!$F$7,T1_PERT!$G$7,T1_PERT!$C$7,T1_PERT!$E$7)</f>
        <v>6.80291533286405</v>
      </c>
      <c r="I727" s="23" t="n">
        <f aca="false">BETAINV(E727,T1_PERT!$F$8,T1_PERT!$G$8,T1_PERT!$C$8,T1_PERT!$E$8)</f>
        <v>4.2082749231444</v>
      </c>
      <c r="J727" s="23" t="n">
        <f aca="true">BETAINV(RAND(),T1_PERT!$F$9,T1_PERT!$G$9,T1_PERT!$C$9,T1_PERT!$E$9)</f>
        <v>4.04641162246472</v>
      </c>
      <c r="K727" s="23" t="n">
        <f aca="true">BETAINV(RAND(),T1_PERT!$F$10,T1_PERT!$G$10,T1_PERT!$C$10,T1_PERT!$E$10)</f>
        <v>1.59420715498099</v>
      </c>
      <c r="L727" s="23" t="n">
        <f aca="false">F727+G727+I727+K727</f>
        <v>14.131617748581</v>
      </c>
      <c r="M727" s="23" t="n">
        <f aca="false">F727+H727+J727+K727</f>
        <v>16.8629085639893</v>
      </c>
      <c r="N727" s="23" t="n">
        <f aca="false">MAX(L727,M727)</f>
        <v>16.8629085639893</v>
      </c>
    </row>
    <row r="728" customFormat="false" ht="15" hidden="false" customHeight="false" outlineLevel="0" collapsed="false">
      <c r="A728" s="5" t="n">
        <v>709</v>
      </c>
      <c r="B728" s="25" t="n">
        <f aca="true">NORMSINV(RAND())</f>
        <v>-0.544979059905046</v>
      </c>
      <c r="C728" s="25" t="n">
        <f aca="true">$C$4*B728+SQRT(1-$C$4^2)*NORMSINV(RAND())</f>
        <v>-0.882353418300161</v>
      </c>
      <c r="D728" s="25" t="n">
        <f aca="false">NORMSDIST(B728)</f>
        <v>0.292883959809461</v>
      </c>
      <c r="E728" s="25" t="n">
        <f aca="false">NORMSDIST(C728)</f>
        <v>0.188792858769207</v>
      </c>
      <c r="F728" s="23" t="n">
        <f aca="true">BETAINV(RAND(),T1_PERT!$F$5,T1_PERT!$G$5,T1_PERT!$C$5,T1_PERT!$E$5)</f>
        <v>4.85293706687138</v>
      </c>
      <c r="G728" s="23" t="n">
        <f aca="false">BETAINV(D728,T1_PERT!$F$6,T1_PERT!$G$6,T1_PERT!$C$6,T1_PERT!$E$6)</f>
        <v>4.61759119848387</v>
      </c>
      <c r="H728" s="23" t="n">
        <f aca="true">BETAINV(RAND(),T1_PERT!$F$7,T1_PERT!$G$7,T1_PERT!$C$7,T1_PERT!$E$7)</f>
        <v>6.91491756726874</v>
      </c>
      <c r="I728" s="23" t="n">
        <f aca="false">BETAINV(E728,T1_PERT!$F$8,T1_PERT!$G$8,T1_PERT!$C$8,T1_PERT!$E$8)</f>
        <v>4.65114053415415</v>
      </c>
      <c r="J728" s="23" t="n">
        <f aca="true">BETAINV(RAND(),T1_PERT!$F$9,T1_PERT!$G$9,T1_PERT!$C$9,T1_PERT!$E$9)</f>
        <v>4.08974771969006</v>
      </c>
      <c r="K728" s="23" t="n">
        <f aca="true">BETAINV(RAND(),T1_PERT!$F$10,T1_PERT!$G$10,T1_PERT!$C$10,T1_PERT!$E$10)</f>
        <v>2.37440849008794</v>
      </c>
      <c r="L728" s="23" t="n">
        <f aca="false">F728+G728+I728+K728</f>
        <v>16.4960772895973</v>
      </c>
      <c r="M728" s="23" t="n">
        <f aca="false">F728+H728+J728+K728</f>
        <v>18.2320108439181</v>
      </c>
      <c r="N728" s="23" t="n">
        <f aca="false">MAX(L728,M728)</f>
        <v>18.2320108439181</v>
      </c>
    </row>
    <row r="729" customFormat="false" ht="15" hidden="false" customHeight="false" outlineLevel="0" collapsed="false">
      <c r="A729" s="5" t="n">
        <v>710</v>
      </c>
      <c r="B729" s="25" t="n">
        <f aca="true">NORMSINV(RAND())</f>
        <v>-0.970455398325005</v>
      </c>
      <c r="C729" s="25" t="n">
        <f aca="true">$C$4*B729+SQRT(1-$C$4^2)*NORMSINV(RAND())</f>
        <v>-0.45152220766992</v>
      </c>
      <c r="D729" s="25" t="n">
        <f aca="false">NORMSDIST(B729)</f>
        <v>0.165909773276341</v>
      </c>
      <c r="E729" s="25" t="n">
        <f aca="false">NORMSDIST(C729)</f>
        <v>0.325806611510511</v>
      </c>
      <c r="F729" s="23" t="n">
        <f aca="true">BETAINV(RAND(),T1_PERT!$F$5,T1_PERT!$G$5,T1_PERT!$C$5,T1_PERT!$E$5)</f>
        <v>3.09447504182967</v>
      </c>
      <c r="G729" s="23" t="n">
        <f aca="false">BETAINV(D729,T1_PERT!$F$6,T1_PERT!$G$6,T1_PERT!$C$6,T1_PERT!$E$6)</f>
        <v>4.18692985309025</v>
      </c>
      <c r="H729" s="23" t="n">
        <f aca="true">BETAINV(RAND(),T1_PERT!$F$7,T1_PERT!$G$7,T1_PERT!$C$7,T1_PERT!$E$7)</f>
        <v>5.9257745742072</v>
      </c>
      <c r="I729" s="23" t="n">
        <f aca="false">BETAINV(E729,T1_PERT!$F$8,T1_PERT!$G$8,T1_PERT!$C$8,T1_PERT!$E$8)</f>
        <v>4.92141889718751</v>
      </c>
      <c r="J729" s="23" t="n">
        <f aca="true">BETAINV(RAND(),T1_PERT!$F$9,T1_PERT!$G$9,T1_PERT!$C$9,T1_PERT!$E$9)</f>
        <v>5.09201140183447</v>
      </c>
      <c r="K729" s="23" t="n">
        <f aca="true">BETAINV(RAND(),T1_PERT!$F$10,T1_PERT!$G$10,T1_PERT!$C$10,T1_PERT!$E$10)</f>
        <v>1.3947995897089</v>
      </c>
      <c r="L729" s="23" t="n">
        <f aca="false">F729+G729+I729+K729</f>
        <v>13.5976233818163</v>
      </c>
      <c r="M729" s="23" t="n">
        <f aca="false">F729+H729+J729+K729</f>
        <v>15.5070606075802</v>
      </c>
      <c r="N729" s="23" t="n">
        <f aca="false">MAX(L729,M729)</f>
        <v>15.5070606075802</v>
      </c>
    </row>
    <row r="730" customFormat="false" ht="15" hidden="false" customHeight="false" outlineLevel="0" collapsed="false">
      <c r="A730" s="5" t="n">
        <v>711</v>
      </c>
      <c r="B730" s="25" t="n">
        <f aca="true">NORMSINV(RAND())</f>
        <v>0.736429481149591</v>
      </c>
      <c r="C730" s="25" t="n">
        <f aca="true">$C$4*B730+SQRT(1-$C$4^2)*NORMSINV(RAND())</f>
        <v>2.34515786437292</v>
      </c>
      <c r="D730" s="25" t="n">
        <f aca="false">NORMSDIST(B730)</f>
        <v>0.769265315641213</v>
      </c>
      <c r="E730" s="25" t="n">
        <f aca="false">NORMSDIST(C730)</f>
        <v>0.990490487516406</v>
      </c>
      <c r="F730" s="23" t="n">
        <f aca="true">BETAINV(RAND(),T1_PERT!$F$5,T1_PERT!$G$5,T1_PERT!$C$5,T1_PERT!$E$5)</f>
        <v>5.41764673247167</v>
      </c>
      <c r="G730" s="23" t="n">
        <f aca="false">BETAINV(D730,T1_PERT!$F$6,T1_PERT!$G$6,T1_PERT!$C$6,T1_PERT!$E$6)</f>
        <v>6.19114844125383</v>
      </c>
      <c r="H730" s="23" t="n">
        <f aca="true">BETAINV(RAND(),T1_PERT!$F$7,T1_PERT!$G$7,T1_PERT!$C$7,T1_PERT!$E$7)</f>
        <v>7.7232658230648</v>
      </c>
      <c r="I730" s="23" t="n">
        <f aca="false">BETAINV(E730,T1_PERT!$F$8,T1_PERT!$G$8,T1_PERT!$C$8,T1_PERT!$E$8)</f>
        <v>7.12343363485008</v>
      </c>
      <c r="J730" s="23" t="n">
        <f aca="true">BETAINV(RAND(),T1_PERT!$F$9,T1_PERT!$G$9,T1_PERT!$C$9,T1_PERT!$E$9)</f>
        <v>6.48383837097004</v>
      </c>
      <c r="K730" s="23" t="n">
        <f aca="true">BETAINV(RAND(),T1_PERT!$F$10,T1_PERT!$G$10,T1_PERT!$C$10,T1_PERT!$E$10)</f>
        <v>2.46587883300492</v>
      </c>
      <c r="L730" s="23" t="n">
        <f aca="false">F730+G730+I730+K730</f>
        <v>21.1981076415805</v>
      </c>
      <c r="M730" s="23" t="n">
        <f aca="false">F730+H730+J730+K730</f>
        <v>22.0906297595114</v>
      </c>
      <c r="N730" s="23" t="n">
        <f aca="false">MAX(L730,M730)</f>
        <v>22.0906297595114</v>
      </c>
    </row>
    <row r="731" customFormat="false" ht="15" hidden="false" customHeight="false" outlineLevel="0" collapsed="false">
      <c r="A731" s="5" t="n">
        <v>712</v>
      </c>
      <c r="B731" s="25" t="n">
        <f aca="true">NORMSINV(RAND())</f>
        <v>-0.36862431157626</v>
      </c>
      <c r="C731" s="25" t="n">
        <f aca="true">$C$4*B731+SQRT(1-$C$4^2)*NORMSINV(RAND())</f>
        <v>-1.12882907121085</v>
      </c>
      <c r="D731" s="25" t="n">
        <f aca="false">NORMSDIST(B731)</f>
        <v>0.356203885905188</v>
      </c>
      <c r="E731" s="25" t="n">
        <f aca="false">NORMSDIST(C731)</f>
        <v>0.129484973242605</v>
      </c>
      <c r="F731" s="23" t="n">
        <f aca="true">BETAINV(RAND(),T1_PERT!$F$5,T1_PERT!$G$5,T1_PERT!$C$5,T1_PERT!$E$5)</f>
        <v>5.53440796312397</v>
      </c>
      <c r="G731" s="23" t="n">
        <f aca="false">BETAINV(D731,T1_PERT!$F$6,T1_PERT!$G$6,T1_PERT!$C$6,T1_PERT!$E$6)</f>
        <v>4.814854442843</v>
      </c>
      <c r="H731" s="23" t="n">
        <f aca="true">BETAINV(RAND(),T1_PERT!$F$7,T1_PERT!$G$7,T1_PERT!$C$7,T1_PERT!$E$7)</f>
        <v>6.84381348252333</v>
      </c>
      <c r="I731" s="23" t="n">
        <f aca="false">BETAINV(E731,T1_PERT!$F$8,T1_PERT!$G$8,T1_PERT!$C$8,T1_PERT!$E$8)</f>
        <v>4.52067574440718</v>
      </c>
      <c r="J731" s="23" t="n">
        <f aca="true">BETAINV(RAND(),T1_PERT!$F$9,T1_PERT!$G$9,T1_PERT!$C$9,T1_PERT!$E$9)</f>
        <v>4.7133724743645</v>
      </c>
      <c r="K731" s="23" t="n">
        <f aca="true">BETAINV(RAND(),T1_PERT!$F$10,T1_PERT!$G$10,T1_PERT!$C$10,T1_PERT!$E$10)</f>
        <v>2.31249437294684</v>
      </c>
      <c r="L731" s="23" t="n">
        <f aca="false">F731+G731+I731+K731</f>
        <v>17.182432523321</v>
      </c>
      <c r="M731" s="23" t="n">
        <f aca="false">F731+H731+J731+K731</f>
        <v>19.4040882929586</v>
      </c>
      <c r="N731" s="23" t="n">
        <f aca="false">MAX(L731,M731)</f>
        <v>19.4040882929586</v>
      </c>
    </row>
    <row r="732" customFormat="false" ht="15" hidden="false" customHeight="false" outlineLevel="0" collapsed="false">
      <c r="A732" s="5" t="n">
        <v>713</v>
      </c>
      <c r="B732" s="25" t="n">
        <f aca="true">NORMSINV(RAND())</f>
        <v>0.702553199117514</v>
      </c>
      <c r="C732" s="25" t="n">
        <f aca="true">$C$4*B732+SQRT(1-$C$4^2)*NORMSINV(RAND())</f>
        <v>0.189290623368115</v>
      </c>
      <c r="D732" s="25" t="n">
        <f aca="false">NORMSDIST(B732)</f>
        <v>0.758832881368115</v>
      </c>
      <c r="E732" s="25" t="n">
        <f aca="false">NORMSDIST(C732)</f>
        <v>0.575067478026618</v>
      </c>
      <c r="F732" s="23" t="n">
        <f aca="true">BETAINV(RAND(),T1_PERT!$F$5,T1_PERT!$G$5,T1_PERT!$C$5,T1_PERT!$E$5)</f>
        <v>4.64489135825923</v>
      </c>
      <c r="G732" s="23" t="n">
        <f aca="false">BETAINV(D732,T1_PERT!$F$6,T1_PERT!$G$6,T1_PERT!$C$6,T1_PERT!$E$6)</f>
        <v>6.14787940484587</v>
      </c>
      <c r="H732" s="23" t="n">
        <f aca="true">BETAINV(RAND(),T1_PERT!$F$7,T1_PERT!$G$7,T1_PERT!$C$7,T1_PERT!$E$7)</f>
        <v>6.33998245480815</v>
      </c>
      <c r="I732" s="23" t="n">
        <f aca="false">BETAINV(E732,T1_PERT!$F$8,T1_PERT!$G$8,T1_PERT!$C$8,T1_PERT!$E$8)</f>
        <v>5.4072578246005</v>
      </c>
      <c r="J732" s="23" t="n">
        <f aca="true">BETAINV(RAND(),T1_PERT!$F$9,T1_PERT!$G$9,T1_PERT!$C$9,T1_PERT!$E$9)</f>
        <v>4.09218907587702</v>
      </c>
      <c r="K732" s="23" t="n">
        <f aca="true">BETAINV(RAND(),T1_PERT!$F$10,T1_PERT!$G$10,T1_PERT!$C$10,T1_PERT!$E$10)</f>
        <v>2.0566447471795</v>
      </c>
      <c r="L732" s="23" t="n">
        <f aca="false">F732+G732+I732+K732</f>
        <v>18.2566733348851</v>
      </c>
      <c r="M732" s="23" t="n">
        <f aca="false">F732+H732+J732+K732</f>
        <v>17.1337076361239</v>
      </c>
      <c r="N732" s="23" t="n">
        <f aca="false">MAX(L732,M732)</f>
        <v>18.2566733348851</v>
      </c>
    </row>
    <row r="733" customFormat="false" ht="15" hidden="false" customHeight="false" outlineLevel="0" collapsed="false">
      <c r="A733" s="5" t="n">
        <v>714</v>
      </c>
      <c r="B733" s="25" t="n">
        <f aca="true">NORMSINV(RAND())</f>
        <v>-0.0339210205910263</v>
      </c>
      <c r="C733" s="25" t="n">
        <f aca="true">$C$4*B733+SQRT(1-$C$4^2)*NORMSINV(RAND())</f>
        <v>0.912542843565983</v>
      </c>
      <c r="D733" s="25" t="n">
        <f aca="false">NORMSDIST(B733)</f>
        <v>0.486470065412435</v>
      </c>
      <c r="E733" s="25" t="n">
        <f aca="false">NORMSDIST(C733)</f>
        <v>0.819258486641674</v>
      </c>
      <c r="F733" s="23" t="n">
        <f aca="true">BETAINV(RAND(),T1_PERT!$F$5,T1_PERT!$G$5,T1_PERT!$C$5,T1_PERT!$E$5)</f>
        <v>3.45007757026753</v>
      </c>
      <c r="G733" s="23" t="n">
        <f aca="false">BETAINV(D733,T1_PERT!$F$6,T1_PERT!$G$6,T1_PERT!$C$6,T1_PERT!$E$6)</f>
        <v>5.21309951368412</v>
      </c>
      <c r="H733" s="23" t="n">
        <f aca="true">BETAINV(RAND(),T1_PERT!$F$7,T1_PERT!$G$7,T1_PERT!$C$7,T1_PERT!$E$7)</f>
        <v>4.13085152967675</v>
      </c>
      <c r="I733" s="23" t="n">
        <f aca="false">BETAINV(E733,T1_PERT!$F$8,T1_PERT!$G$8,T1_PERT!$C$8,T1_PERT!$E$8)</f>
        <v>6.02186620856629</v>
      </c>
      <c r="J733" s="23" t="n">
        <f aca="true">BETAINV(RAND(),T1_PERT!$F$9,T1_PERT!$G$9,T1_PERT!$C$9,T1_PERT!$E$9)</f>
        <v>3.20170140571003</v>
      </c>
      <c r="K733" s="23" t="n">
        <f aca="true">BETAINV(RAND(),T1_PERT!$F$10,T1_PERT!$G$10,T1_PERT!$C$10,T1_PERT!$E$10)</f>
        <v>2.06012737867654</v>
      </c>
      <c r="L733" s="23" t="n">
        <f aca="false">F733+G733+I733+K733</f>
        <v>16.7451706711945</v>
      </c>
      <c r="M733" s="23" t="n">
        <f aca="false">F733+H733+J733+K733</f>
        <v>12.8427578843309</v>
      </c>
      <c r="N733" s="23" t="n">
        <f aca="false">MAX(L733,M733)</f>
        <v>16.7451706711945</v>
      </c>
    </row>
    <row r="734" customFormat="false" ht="15" hidden="false" customHeight="false" outlineLevel="0" collapsed="false">
      <c r="A734" s="5" t="n">
        <v>715</v>
      </c>
      <c r="B734" s="25" t="n">
        <f aca="true">NORMSINV(RAND())</f>
        <v>0.789051354795195</v>
      </c>
      <c r="C734" s="25" t="n">
        <f aca="true">$C$4*B734+SQRT(1-$C$4^2)*NORMSINV(RAND())</f>
        <v>0.845983965055804</v>
      </c>
      <c r="D734" s="25" t="n">
        <f aca="false">NORMSDIST(B734)</f>
        <v>0.784959004067757</v>
      </c>
      <c r="E734" s="25" t="n">
        <f aca="false">NORMSDIST(C734)</f>
        <v>0.801219155216245</v>
      </c>
      <c r="F734" s="23" t="n">
        <f aca="true">BETAINV(RAND(),T1_PERT!$F$5,T1_PERT!$G$5,T1_PERT!$C$5,T1_PERT!$E$5)</f>
        <v>3.3447703537862</v>
      </c>
      <c r="G734" s="23" t="n">
        <f aca="false">BETAINV(D734,T1_PERT!$F$6,T1_PERT!$G$6,T1_PERT!$C$6,T1_PERT!$E$6)</f>
        <v>6.25818688488529</v>
      </c>
      <c r="H734" s="23" t="n">
        <f aca="true">BETAINV(RAND(),T1_PERT!$F$7,T1_PERT!$G$7,T1_PERT!$C$7,T1_PERT!$E$7)</f>
        <v>5.05647515612283</v>
      </c>
      <c r="I734" s="23" t="n">
        <f aca="false">BETAINV(E734,T1_PERT!$F$8,T1_PERT!$G$8,T1_PERT!$C$8,T1_PERT!$E$8)</f>
        <v>5.96453024869262</v>
      </c>
      <c r="J734" s="23" t="n">
        <f aca="true">BETAINV(RAND(),T1_PERT!$F$9,T1_PERT!$G$9,T1_PERT!$C$9,T1_PERT!$E$9)</f>
        <v>4.18208192683429</v>
      </c>
      <c r="K734" s="23" t="n">
        <f aca="true">BETAINV(RAND(),T1_PERT!$F$10,T1_PERT!$G$10,T1_PERT!$C$10,T1_PERT!$E$10)</f>
        <v>1.28858152383582</v>
      </c>
      <c r="L734" s="23" t="n">
        <f aca="false">F734+G734+I734+K734</f>
        <v>16.8560690111999</v>
      </c>
      <c r="M734" s="23" t="n">
        <f aca="false">F734+H734+J734+K734</f>
        <v>13.8719089605791</v>
      </c>
      <c r="N734" s="23" t="n">
        <f aca="false">MAX(L734,M734)</f>
        <v>16.8560690111999</v>
      </c>
    </row>
    <row r="735" customFormat="false" ht="15" hidden="false" customHeight="false" outlineLevel="0" collapsed="false">
      <c r="A735" s="5" t="n">
        <v>716</v>
      </c>
      <c r="B735" s="25" t="n">
        <f aca="true">NORMSINV(RAND())</f>
        <v>-0.932890323011516</v>
      </c>
      <c r="C735" s="25" t="n">
        <f aca="true">$C$4*B735+SQRT(1-$C$4^2)*NORMSINV(RAND())</f>
        <v>-0.338418498187383</v>
      </c>
      <c r="D735" s="25" t="n">
        <f aca="false">NORMSDIST(B735)</f>
        <v>0.175438299629062</v>
      </c>
      <c r="E735" s="25" t="n">
        <f aca="false">NORMSDIST(C735)</f>
        <v>0.36752391805007</v>
      </c>
      <c r="F735" s="23" t="n">
        <f aca="true">BETAINV(RAND(),T1_PERT!$F$5,T1_PERT!$G$5,T1_PERT!$C$5,T1_PERT!$E$5)</f>
        <v>4.323279004746</v>
      </c>
      <c r="G735" s="23" t="n">
        <f aca="false">BETAINV(D735,T1_PERT!$F$6,T1_PERT!$G$6,T1_PERT!$C$6,T1_PERT!$E$6)</f>
        <v>4.22212430036767</v>
      </c>
      <c r="H735" s="23" t="n">
        <f aca="true">BETAINV(RAND(),T1_PERT!$F$7,T1_PERT!$G$7,T1_PERT!$C$7,T1_PERT!$E$7)</f>
        <v>3.95210602168921</v>
      </c>
      <c r="I735" s="23" t="n">
        <f aca="false">BETAINV(E735,T1_PERT!$F$8,T1_PERT!$G$8,T1_PERT!$C$8,T1_PERT!$E$8)</f>
        <v>5.00063794836004</v>
      </c>
      <c r="J735" s="23" t="n">
        <f aca="true">BETAINV(RAND(),T1_PERT!$F$9,T1_PERT!$G$9,T1_PERT!$C$9,T1_PERT!$E$9)</f>
        <v>4.77897743939944</v>
      </c>
      <c r="K735" s="23" t="n">
        <f aca="true">BETAINV(RAND(),T1_PERT!$F$10,T1_PERT!$G$10,T1_PERT!$C$10,T1_PERT!$E$10)</f>
        <v>1.68570425746359</v>
      </c>
      <c r="L735" s="23" t="n">
        <f aca="false">F735+G735+I735+K735</f>
        <v>15.2317455109373</v>
      </c>
      <c r="M735" s="23" t="n">
        <f aca="false">F735+H735+J735+K735</f>
        <v>14.7400667232982</v>
      </c>
      <c r="N735" s="23" t="n">
        <f aca="false">MAX(L735,M735)</f>
        <v>15.2317455109373</v>
      </c>
    </row>
    <row r="736" customFormat="false" ht="15" hidden="false" customHeight="false" outlineLevel="0" collapsed="false">
      <c r="A736" s="5" t="n">
        <v>717</v>
      </c>
      <c r="B736" s="25" t="n">
        <f aca="true">NORMSINV(RAND())</f>
        <v>-1.20201078055412</v>
      </c>
      <c r="C736" s="25" t="n">
        <f aca="true">$C$4*B736+SQRT(1-$C$4^2)*NORMSINV(RAND())</f>
        <v>-1.46145356094524</v>
      </c>
      <c r="D736" s="25" t="n">
        <f aca="false">NORMSDIST(B736)</f>
        <v>0.114679675646758</v>
      </c>
      <c r="E736" s="25" t="n">
        <f aca="false">NORMSDIST(C736)</f>
        <v>0.0719455055190657</v>
      </c>
      <c r="F736" s="23" t="n">
        <f aca="true">BETAINV(RAND(),T1_PERT!$F$5,T1_PERT!$G$5,T1_PERT!$C$5,T1_PERT!$E$5)</f>
        <v>4.17729452834564</v>
      </c>
      <c r="G736" s="23" t="n">
        <f aca="false">BETAINV(D736,T1_PERT!$F$6,T1_PERT!$G$6,T1_PERT!$C$6,T1_PERT!$E$6)</f>
        <v>3.98296389701847</v>
      </c>
      <c r="H736" s="23" t="n">
        <f aca="true">BETAINV(RAND(),T1_PERT!$F$7,T1_PERT!$G$7,T1_PERT!$C$7,T1_PERT!$E$7)</f>
        <v>5.14461202346831</v>
      </c>
      <c r="I736" s="23" t="n">
        <f aca="false">BETAINV(E736,T1_PERT!$F$8,T1_PERT!$G$8,T1_PERT!$C$8,T1_PERT!$E$8)</f>
        <v>4.37329081816613</v>
      </c>
      <c r="J736" s="23" t="n">
        <f aca="true">BETAINV(RAND(),T1_PERT!$F$9,T1_PERT!$G$9,T1_PERT!$C$9,T1_PERT!$E$9)</f>
        <v>4.19418613934786</v>
      </c>
      <c r="K736" s="23" t="n">
        <f aca="true">BETAINV(RAND(),T1_PERT!$F$10,T1_PERT!$G$10,T1_PERT!$C$10,T1_PERT!$E$10)</f>
        <v>1.75532655304905</v>
      </c>
      <c r="L736" s="23" t="n">
        <f aca="false">F736+G736+I736+K736</f>
        <v>14.2888757965793</v>
      </c>
      <c r="M736" s="23" t="n">
        <f aca="false">F736+H736+J736+K736</f>
        <v>15.2714192442109</v>
      </c>
      <c r="N736" s="23" t="n">
        <f aca="false">MAX(L736,M736)</f>
        <v>15.2714192442109</v>
      </c>
    </row>
    <row r="737" customFormat="false" ht="15" hidden="false" customHeight="false" outlineLevel="0" collapsed="false">
      <c r="A737" s="5" t="n">
        <v>718</v>
      </c>
      <c r="B737" s="25" t="n">
        <f aca="true">NORMSINV(RAND())</f>
        <v>1.59797870472973</v>
      </c>
      <c r="C737" s="25" t="n">
        <f aca="true">$C$4*B737+SQRT(1-$C$4^2)*NORMSINV(RAND())</f>
        <v>1.23641630087895</v>
      </c>
      <c r="D737" s="25" t="n">
        <f aca="false">NORMSDIST(B737)</f>
        <v>0.944976141758223</v>
      </c>
      <c r="E737" s="25" t="n">
        <f aca="false">NORMSDIST(C737)</f>
        <v>0.891848070012677</v>
      </c>
      <c r="F737" s="23" t="n">
        <f aca="true">BETAINV(RAND(),T1_PERT!$F$5,T1_PERT!$G$5,T1_PERT!$C$5,T1_PERT!$E$5)</f>
        <v>3.07859879646861</v>
      </c>
      <c r="G737" s="23" t="n">
        <f aca="false">BETAINV(D737,T1_PERT!$F$6,T1_PERT!$G$6,T1_PERT!$C$6,T1_PERT!$E$6)</f>
        <v>7.2286729578912</v>
      </c>
      <c r="H737" s="23" t="n">
        <f aca="true">BETAINV(RAND(),T1_PERT!$F$7,T1_PERT!$G$7,T1_PERT!$C$7,T1_PERT!$E$7)</f>
        <v>4.95290885447596</v>
      </c>
      <c r="I737" s="23" t="n">
        <f aca="false">BETAINV(E737,T1_PERT!$F$8,T1_PERT!$G$8,T1_PERT!$C$8,T1_PERT!$E$8)</f>
        <v>6.2977914712432</v>
      </c>
      <c r="J737" s="23" t="n">
        <f aca="true">BETAINV(RAND(),T1_PERT!$F$9,T1_PERT!$G$9,T1_PERT!$C$9,T1_PERT!$E$9)</f>
        <v>4.62812086053273</v>
      </c>
      <c r="K737" s="23" t="n">
        <f aca="true">BETAINV(RAND(),T1_PERT!$F$10,T1_PERT!$G$10,T1_PERT!$C$10,T1_PERT!$E$10)</f>
        <v>2.23627969515843</v>
      </c>
      <c r="L737" s="23" t="n">
        <f aca="false">F737+G737+I737+K737</f>
        <v>18.8413429207615</v>
      </c>
      <c r="M737" s="23" t="n">
        <f aca="false">F737+H737+J737+K737</f>
        <v>14.8959082066357</v>
      </c>
      <c r="N737" s="23" t="n">
        <f aca="false">MAX(L737,M737)</f>
        <v>18.8413429207615</v>
      </c>
    </row>
    <row r="738" customFormat="false" ht="15" hidden="false" customHeight="false" outlineLevel="0" collapsed="false">
      <c r="A738" s="5" t="n">
        <v>719</v>
      </c>
      <c r="B738" s="25" t="n">
        <f aca="true">NORMSINV(RAND())</f>
        <v>0.705105093968526</v>
      </c>
      <c r="C738" s="25" t="n">
        <f aca="true">$C$4*B738+SQRT(1-$C$4^2)*NORMSINV(RAND())</f>
        <v>-0.693190510083478</v>
      </c>
      <c r="D738" s="25" t="n">
        <f aca="false">NORMSDIST(B738)</f>
        <v>0.759627581648006</v>
      </c>
      <c r="E738" s="25" t="n">
        <f aca="false">NORMSDIST(C738)</f>
        <v>0.244095001436712</v>
      </c>
      <c r="F738" s="23" t="n">
        <f aca="true">BETAINV(RAND(),T1_PERT!$F$5,T1_PERT!$G$5,T1_PERT!$C$5,T1_PERT!$E$5)</f>
        <v>4.26800729256255</v>
      </c>
      <c r="G738" s="23" t="n">
        <f aca="false">BETAINV(D738,T1_PERT!$F$6,T1_PERT!$G$6,T1_PERT!$C$6,T1_PERT!$E$6)</f>
        <v>6.15114151592322</v>
      </c>
      <c r="H738" s="23" t="n">
        <f aca="true">BETAINV(RAND(),T1_PERT!$F$7,T1_PERT!$G$7,T1_PERT!$C$7,T1_PERT!$E$7)</f>
        <v>4.33477064873403</v>
      </c>
      <c r="I738" s="23" t="n">
        <f aca="false">BETAINV(E738,T1_PERT!$F$8,T1_PERT!$G$8,T1_PERT!$C$8,T1_PERT!$E$8)</f>
        <v>4.7633992188274</v>
      </c>
      <c r="J738" s="23" t="n">
        <f aca="true">BETAINV(RAND(),T1_PERT!$F$9,T1_PERT!$G$9,T1_PERT!$C$9,T1_PERT!$E$9)</f>
        <v>4.53312403760336</v>
      </c>
      <c r="K738" s="23" t="n">
        <f aca="true">BETAINV(RAND(),T1_PERT!$F$10,T1_PERT!$G$10,T1_PERT!$C$10,T1_PERT!$E$10)</f>
        <v>1.84997093069835</v>
      </c>
      <c r="L738" s="23" t="n">
        <f aca="false">F738+G738+I738+K738</f>
        <v>17.0325189580115</v>
      </c>
      <c r="M738" s="23" t="n">
        <f aca="false">F738+H738+J738+K738</f>
        <v>14.9858729095983</v>
      </c>
      <c r="N738" s="23" t="n">
        <f aca="false">MAX(L738,M738)</f>
        <v>17.0325189580115</v>
      </c>
    </row>
    <row r="739" customFormat="false" ht="15" hidden="false" customHeight="false" outlineLevel="0" collapsed="false">
      <c r="A739" s="5" t="n">
        <v>720</v>
      </c>
      <c r="B739" s="25" t="n">
        <f aca="true">NORMSINV(RAND())</f>
        <v>-1.16355100865356</v>
      </c>
      <c r="C739" s="25" t="n">
        <f aca="true">$C$4*B739+SQRT(1-$C$4^2)*NORMSINV(RAND())</f>
        <v>-1.00297093032502</v>
      </c>
      <c r="D739" s="25" t="n">
        <f aca="false">NORMSDIST(B739)</f>
        <v>0.122303007602843</v>
      </c>
      <c r="E739" s="25" t="n">
        <f aca="false">NORMSDIST(C739)</f>
        <v>0.157937443635113</v>
      </c>
      <c r="F739" s="23" t="n">
        <f aca="true">BETAINV(RAND(),T1_PERT!$F$5,T1_PERT!$G$5,T1_PERT!$C$5,T1_PERT!$E$5)</f>
        <v>3.58531807927116</v>
      </c>
      <c r="G739" s="23" t="n">
        <f aca="false">BETAINV(D739,T1_PERT!$F$6,T1_PERT!$G$6,T1_PERT!$C$6,T1_PERT!$E$6)</f>
        <v>4.01527002643242</v>
      </c>
      <c r="H739" s="23" t="n">
        <f aca="true">BETAINV(RAND(),T1_PERT!$F$7,T1_PERT!$G$7,T1_PERT!$C$7,T1_PERT!$E$7)</f>
        <v>6.13017418047201</v>
      </c>
      <c r="I739" s="23" t="n">
        <f aca="false">BETAINV(E739,T1_PERT!$F$8,T1_PERT!$G$8,T1_PERT!$C$8,T1_PERT!$E$8)</f>
        <v>4.58503313740309</v>
      </c>
      <c r="J739" s="23" t="n">
        <f aca="true">BETAINV(RAND(),T1_PERT!$F$9,T1_PERT!$G$9,T1_PERT!$C$9,T1_PERT!$E$9)</f>
        <v>3.31650781301195</v>
      </c>
      <c r="K739" s="23" t="n">
        <f aca="true">BETAINV(RAND(),T1_PERT!$F$10,T1_PERT!$G$10,T1_PERT!$C$10,T1_PERT!$E$10)</f>
        <v>1.4237112042173</v>
      </c>
      <c r="L739" s="23" t="n">
        <f aca="false">F739+G739+I739+K739</f>
        <v>13.609332447324</v>
      </c>
      <c r="M739" s="23" t="n">
        <f aca="false">F739+H739+J739+K739</f>
        <v>14.4557112769724</v>
      </c>
      <c r="N739" s="23" t="n">
        <f aca="false">MAX(L739,M739)</f>
        <v>14.4557112769724</v>
      </c>
    </row>
    <row r="740" customFormat="false" ht="15" hidden="false" customHeight="false" outlineLevel="0" collapsed="false">
      <c r="A740" s="5" t="n">
        <v>721</v>
      </c>
      <c r="B740" s="25" t="n">
        <f aca="true">NORMSINV(RAND())</f>
        <v>-2.10462720904307</v>
      </c>
      <c r="C740" s="25" t="n">
        <f aca="true">$C$4*B740+SQRT(1-$C$4^2)*NORMSINV(RAND())</f>
        <v>-2.03631394284053</v>
      </c>
      <c r="D740" s="25" t="n">
        <f aca="false">NORMSDIST(B740)</f>
        <v>0.0176618856180124</v>
      </c>
      <c r="E740" s="25" t="n">
        <f aca="false">NORMSDIST(C740)</f>
        <v>0.0208594203184971</v>
      </c>
      <c r="F740" s="23" t="n">
        <f aca="true">BETAINV(RAND(),T1_PERT!$F$5,T1_PERT!$G$5,T1_PERT!$C$5,T1_PERT!$E$5)</f>
        <v>4.93417505295205</v>
      </c>
      <c r="G740" s="23" t="n">
        <f aca="false">BETAINV(D740,T1_PERT!$F$6,T1_PERT!$G$6,T1_PERT!$C$6,T1_PERT!$E$6)</f>
        <v>3.40603504048048</v>
      </c>
      <c r="H740" s="23" t="n">
        <f aca="true">BETAINV(RAND(),T1_PERT!$F$7,T1_PERT!$G$7,T1_PERT!$C$7,T1_PERT!$E$7)</f>
        <v>5.11025450209133</v>
      </c>
      <c r="I740" s="23" t="n">
        <f aca="false">BETAINV(E740,T1_PERT!$F$8,T1_PERT!$G$8,T1_PERT!$C$8,T1_PERT!$E$8)</f>
        <v>4.19177123617173</v>
      </c>
      <c r="J740" s="23" t="n">
        <f aca="true">BETAINV(RAND(),T1_PERT!$F$9,T1_PERT!$G$9,T1_PERT!$C$9,T1_PERT!$E$9)</f>
        <v>3.63480667872202</v>
      </c>
      <c r="K740" s="23" t="n">
        <f aca="true">BETAINV(RAND(),T1_PERT!$F$10,T1_PERT!$G$10,T1_PERT!$C$10,T1_PERT!$E$10)</f>
        <v>1.97756152391128</v>
      </c>
      <c r="L740" s="23" t="n">
        <f aca="false">F740+G740+I740+K740</f>
        <v>14.5095428535155</v>
      </c>
      <c r="M740" s="23" t="n">
        <f aca="false">F740+H740+J740+K740</f>
        <v>15.6567977576767</v>
      </c>
      <c r="N740" s="23" t="n">
        <f aca="false">MAX(L740,M740)</f>
        <v>15.6567977576767</v>
      </c>
    </row>
    <row r="741" customFormat="false" ht="15" hidden="false" customHeight="false" outlineLevel="0" collapsed="false">
      <c r="A741" s="5" t="n">
        <v>722</v>
      </c>
      <c r="B741" s="25" t="n">
        <f aca="true">NORMSINV(RAND())</f>
        <v>1.52445525620793</v>
      </c>
      <c r="C741" s="25" t="n">
        <f aca="true">$C$4*B741+SQRT(1-$C$4^2)*NORMSINV(RAND())</f>
        <v>2.14565395452573</v>
      </c>
      <c r="D741" s="25" t="n">
        <f aca="false">NORMSDIST(B741)</f>
        <v>0.936302487052857</v>
      </c>
      <c r="E741" s="25" t="n">
        <f aca="false">NORMSDIST(C741)</f>
        <v>0.98404970131496</v>
      </c>
      <c r="F741" s="23" t="n">
        <f aca="true">BETAINV(RAND(),T1_PERT!$F$5,T1_PERT!$G$5,T1_PERT!$C$5,T1_PERT!$E$5)</f>
        <v>4.0692241169447</v>
      </c>
      <c r="G741" s="23" t="n">
        <f aca="false">BETAINV(D741,T1_PERT!$F$6,T1_PERT!$G$6,T1_PERT!$C$6,T1_PERT!$E$6)</f>
        <v>7.14718609034165</v>
      </c>
      <c r="H741" s="23" t="n">
        <f aca="true">BETAINV(RAND(),T1_PERT!$F$7,T1_PERT!$G$7,T1_PERT!$C$7,T1_PERT!$E$7)</f>
        <v>5.5361240790868</v>
      </c>
      <c r="I741" s="23" t="n">
        <f aca="false">BETAINV(E741,T1_PERT!$F$8,T1_PERT!$G$8,T1_PERT!$C$8,T1_PERT!$E$8)</f>
        <v>6.99448884448145</v>
      </c>
      <c r="J741" s="23" t="n">
        <f aca="true">BETAINV(RAND(),T1_PERT!$F$9,T1_PERT!$G$9,T1_PERT!$C$9,T1_PERT!$E$9)</f>
        <v>3.81383865219841</v>
      </c>
      <c r="K741" s="23" t="n">
        <f aca="true">BETAINV(RAND(),T1_PERT!$F$10,T1_PERT!$G$10,T1_PERT!$C$10,T1_PERT!$E$10)</f>
        <v>2.33736353446382</v>
      </c>
      <c r="L741" s="23" t="n">
        <f aca="false">F741+G741+I741+K741</f>
        <v>20.5482625862316</v>
      </c>
      <c r="M741" s="23" t="n">
        <f aca="false">F741+H741+J741+K741</f>
        <v>15.7565503826937</v>
      </c>
      <c r="N741" s="23" t="n">
        <f aca="false">MAX(L741,M741)</f>
        <v>20.5482625862316</v>
      </c>
    </row>
    <row r="742" customFormat="false" ht="15" hidden="false" customHeight="false" outlineLevel="0" collapsed="false">
      <c r="A742" s="5" t="n">
        <v>723</v>
      </c>
      <c r="B742" s="25" t="n">
        <f aca="true">NORMSINV(RAND())</f>
        <v>0.0130653397292399</v>
      </c>
      <c r="C742" s="25" t="n">
        <f aca="true">$C$4*B742+SQRT(1-$C$4^2)*NORMSINV(RAND())</f>
        <v>-0.509364549116593</v>
      </c>
      <c r="D742" s="25" t="n">
        <f aca="false">NORMSDIST(B742)</f>
        <v>0.505212168136502</v>
      </c>
      <c r="E742" s="25" t="n">
        <f aca="false">NORMSDIST(C742)</f>
        <v>0.305248360239142</v>
      </c>
      <c r="F742" s="23" t="n">
        <f aca="true">BETAINV(RAND(),T1_PERT!$F$5,T1_PERT!$G$5,T1_PERT!$C$5,T1_PERT!$E$5)</f>
        <v>3.37241580266594</v>
      </c>
      <c r="G742" s="23" t="n">
        <f aca="false">BETAINV(D742,T1_PERT!$F$6,T1_PERT!$G$6,T1_PERT!$C$6,T1_PERT!$E$6)</f>
        <v>5.27102289061833</v>
      </c>
      <c r="H742" s="23" t="n">
        <f aca="true">BETAINV(RAND(),T1_PERT!$F$7,T1_PERT!$G$7,T1_PERT!$C$7,T1_PERT!$E$7)</f>
        <v>4.38432998514635</v>
      </c>
      <c r="I742" s="23" t="n">
        <f aca="false">BETAINV(E742,T1_PERT!$F$8,T1_PERT!$G$8,T1_PERT!$C$8,T1_PERT!$E$8)</f>
        <v>4.88216702020562</v>
      </c>
      <c r="J742" s="23" t="n">
        <f aca="true">BETAINV(RAND(),T1_PERT!$F$9,T1_PERT!$G$9,T1_PERT!$C$9,T1_PERT!$E$9)</f>
        <v>3.25919188861715</v>
      </c>
      <c r="K742" s="23" t="n">
        <f aca="true">BETAINV(RAND(),T1_PERT!$F$10,T1_PERT!$G$10,T1_PERT!$C$10,T1_PERT!$E$10)</f>
        <v>1.66291222455215</v>
      </c>
      <c r="L742" s="23" t="n">
        <f aca="false">F742+G742+I742+K742</f>
        <v>15.188517938042</v>
      </c>
      <c r="M742" s="23" t="n">
        <f aca="false">F742+H742+J742+K742</f>
        <v>12.6788499009816</v>
      </c>
      <c r="N742" s="23" t="n">
        <f aca="false">MAX(L742,M742)</f>
        <v>15.188517938042</v>
      </c>
    </row>
    <row r="743" customFormat="false" ht="15" hidden="false" customHeight="false" outlineLevel="0" collapsed="false">
      <c r="A743" s="5" t="n">
        <v>724</v>
      </c>
      <c r="B743" s="25" t="n">
        <f aca="true">NORMSINV(RAND())</f>
        <v>2.37568957042841</v>
      </c>
      <c r="C743" s="25" t="n">
        <f aca="true">$C$4*B743+SQRT(1-$C$4^2)*NORMSINV(RAND())</f>
        <v>1.85576062206344</v>
      </c>
      <c r="D743" s="25" t="n">
        <f aca="false">NORMSDIST(B743)</f>
        <v>0.991241903886968</v>
      </c>
      <c r="E743" s="25" t="n">
        <f aca="false">NORMSDIST(C743)</f>
        <v>0.968256157172222</v>
      </c>
      <c r="F743" s="23" t="n">
        <f aca="true">BETAINV(RAND(),T1_PERT!$F$5,T1_PERT!$G$5,T1_PERT!$C$5,T1_PERT!$E$5)</f>
        <v>4.60535036596798</v>
      </c>
      <c r="G743" s="23" t="n">
        <f aca="false">BETAINV(D743,T1_PERT!$F$6,T1_PERT!$G$6,T1_PERT!$C$6,T1_PERT!$E$6)</f>
        <v>7.97232743917637</v>
      </c>
      <c r="H743" s="23" t="n">
        <f aca="true">BETAINV(RAND(),T1_PERT!$F$7,T1_PERT!$G$7,T1_PERT!$C$7,T1_PERT!$E$7)</f>
        <v>5.97548394408333</v>
      </c>
      <c r="I743" s="23" t="n">
        <f aca="false">BETAINV(E743,T1_PERT!$F$8,T1_PERT!$G$8,T1_PERT!$C$8,T1_PERT!$E$8)</f>
        <v>6.78991009034355</v>
      </c>
      <c r="J743" s="23" t="n">
        <f aca="true">BETAINV(RAND(),T1_PERT!$F$9,T1_PERT!$G$9,T1_PERT!$C$9,T1_PERT!$E$9)</f>
        <v>3.18850741358785</v>
      </c>
      <c r="K743" s="23" t="n">
        <f aca="true">BETAINV(RAND(),T1_PERT!$F$10,T1_PERT!$G$10,T1_PERT!$C$10,T1_PERT!$E$10)</f>
        <v>1.854623209298</v>
      </c>
      <c r="L743" s="23" t="n">
        <f aca="false">F743+G743+I743+K743</f>
        <v>21.2222111047859</v>
      </c>
      <c r="M743" s="23" t="n">
        <f aca="false">F743+H743+J743+K743</f>
        <v>15.6239649329372</v>
      </c>
      <c r="N743" s="23" t="n">
        <f aca="false">MAX(L743,M743)</f>
        <v>21.2222111047859</v>
      </c>
    </row>
    <row r="744" customFormat="false" ht="15" hidden="false" customHeight="false" outlineLevel="0" collapsed="false">
      <c r="A744" s="5" t="n">
        <v>725</v>
      </c>
      <c r="B744" s="25" t="n">
        <f aca="true">NORMSINV(RAND())</f>
        <v>-0.269213416673905</v>
      </c>
      <c r="C744" s="25" t="n">
        <f aca="true">$C$4*B744+SQRT(1-$C$4^2)*NORMSINV(RAND())</f>
        <v>-0.883989865700119</v>
      </c>
      <c r="D744" s="25" t="n">
        <f aca="false">NORMSDIST(B744)</f>
        <v>0.393882728138027</v>
      </c>
      <c r="E744" s="25" t="n">
        <f aca="false">NORMSDIST(C744)</f>
        <v>0.188350841779645</v>
      </c>
      <c r="F744" s="23" t="n">
        <f aca="true">BETAINV(RAND(),T1_PERT!$F$5,T1_PERT!$G$5,T1_PERT!$C$5,T1_PERT!$E$5)</f>
        <v>3.86611353479376</v>
      </c>
      <c r="G744" s="23" t="n">
        <f aca="false">BETAINV(D744,T1_PERT!$F$6,T1_PERT!$G$6,T1_PERT!$C$6,T1_PERT!$E$6)</f>
        <v>4.93017372143908</v>
      </c>
      <c r="H744" s="23" t="n">
        <f aca="true">BETAINV(RAND(),T1_PERT!$F$7,T1_PERT!$G$7,T1_PERT!$C$7,T1_PERT!$E$7)</f>
        <v>7.14632566747518</v>
      </c>
      <c r="I744" s="23" t="n">
        <f aca="false">BETAINV(E744,T1_PERT!$F$8,T1_PERT!$G$8,T1_PERT!$C$8,T1_PERT!$E$8)</f>
        <v>4.65021482999109</v>
      </c>
      <c r="J744" s="23" t="n">
        <f aca="true">BETAINV(RAND(),T1_PERT!$F$9,T1_PERT!$G$9,T1_PERT!$C$9,T1_PERT!$E$9)</f>
        <v>4.27929210477193</v>
      </c>
      <c r="K744" s="23" t="n">
        <f aca="true">BETAINV(RAND(),T1_PERT!$F$10,T1_PERT!$G$10,T1_PERT!$C$10,T1_PERT!$E$10)</f>
        <v>1.7040605607831</v>
      </c>
      <c r="L744" s="23" t="n">
        <f aca="false">F744+G744+I744+K744</f>
        <v>15.150562647007</v>
      </c>
      <c r="M744" s="23" t="n">
        <f aca="false">F744+H744+J744+K744</f>
        <v>16.995791867824</v>
      </c>
      <c r="N744" s="23" t="n">
        <f aca="false">MAX(L744,M744)</f>
        <v>16.995791867824</v>
      </c>
    </row>
    <row r="745" customFormat="false" ht="15" hidden="false" customHeight="false" outlineLevel="0" collapsed="false">
      <c r="A745" s="5" t="n">
        <v>726</v>
      </c>
      <c r="B745" s="25" t="n">
        <f aca="true">NORMSINV(RAND())</f>
        <v>-3.5681594294591</v>
      </c>
      <c r="C745" s="25" t="n">
        <f aca="true">$C$4*B745+SQRT(1-$C$4^2)*NORMSINV(RAND())</f>
        <v>-2.91394699783149</v>
      </c>
      <c r="D745" s="25" t="n">
        <f aca="false">NORMSDIST(B745)</f>
        <v>0.000179748872877587</v>
      </c>
      <c r="E745" s="25" t="n">
        <f aca="false">NORMSDIST(C745)</f>
        <v>0.00178445247109773</v>
      </c>
      <c r="F745" s="23" t="n">
        <f aca="true">BETAINV(RAND(),T1_PERT!$F$5,T1_PERT!$G$5,T1_PERT!$C$5,T1_PERT!$E$5)</f>
        <v>3.7217663741225</v>
      </c>
      <c r="G745" s="23" t="n">
        <f aca="false">BETAINV(D745,T1_PERT!$F$6,T1_PERT!$G$6,T1_PERT!$C$6,T1_PERT!$E$6)</f>
        <v>3.05418142267074</v>
      </c>
      <c r="H745" s="23" t="n">
        <f aca="true">BETAINV(RAND(),T1_PERT!$F$7,T1_PERT!$G$7,T1_PERT!$C$7,T1_PERT!$E$7)</f>
        <v>5.55139329766538</v>
      </c>
      <c r="I745" s="23" t="n">
        <f aca="false">BETAINV(E745,T1_PERT!$F$8,T1_PERT!$G$8,T1_PERT!$C$8,T1_PERT!$E$8)</f>
        <v>4.05416431348555</v>
      </c>
      <c r="J745" s="23" t="n">
        <f aca="true">BETAINV(RAND(),T1_PERT!$F$9,T1_PERT!$G$9,T1_PERT!$C$9,T1_PERT!$E$9)</f>
        <v>3.821680009267</v>
      </c>
      <c r="K745" s="23" t="n">
        <f aca="true">BETAINV(RAND(),T1_PERT!$F$10,T1_PERT!$G$10,T1_PERT!$C$10,T1_PERT!$E$10)</f>
        <v>2.40158905498243</v>
      </c>
      <c r="L745" s="23" t="n">
        <f aca="false">F745+G745+I745+K745</f>
        <v>13.2317011652612</v>
      </c>
      <c r="M745" s="23" t="n">
        <f aca="false">F745+H745+J745+K745</f>
        <v>15.4964287360373</v>
      </c>
      <c r="N745" s="23" t="n">
        <f aca="false">MAX(L745,M745)</f>
        <v>15.4964287360373</v>
      </c>
    </row>
    <row r="746" customFormat="false" ht="15" hidden="false" customHeight="false" outlineLevel="0" collapsed="false">
      <c r="A746" s="5" t="n">
        <v>727</v>
      </c>
      <c r="B746" s="25" t="n">
        <f aca="true">NORMSINV(RAND())</f>
        <v>0.00101842454891672</v>
      </c>
      <c r="C746" s="25" t="n">
        <f aca="true">$C$4*B746+SQRT(1-$C$4^2)*NORMSINV(RAND())</f>
        <v>1.20958796034132</v>
      </c>
      <c r="D746" s="25" t="n">
        <f aca="false">NORMSDIST(B746)</f>
        <v>0.500406292541728</v>
      </c>
      <c r="E746" s="25" t="n">
        <f aca="false">NORMSDIST(C746)</f>
        <v>0.886781479855427</v>
      </c>
      <c r="F746" s="23" t="n">
        <f aca="true">BETAINV(RAND(),T1_PERT!$F$5,T1_PERT!$G$5,T1_PERT!$C$5,T1_PERT!$E$5)</f>
        <v>4.44128607869652</v>
      </c>
      <c r="G746" s="23" t="n">
        <f aca="false">BETAINV(D746,T1_PERT!$F$6,T1_PERT!$G$6,T1_PERT!$C$6,T1_PERT!$E$6)</f>
        <v>5.25613262412515</v>
      </c>
      <c r="H746" s="23" t="n">
        <f aca="true">BETAINV(RAND(),T1_PERT!$F$7,T1_PERT!$G$7,T1_PERT!$C$7,T1_PERT!$E$7)</f>
        <v>6.45271889723036</v>
      </c>
      <c r="I746" s="23" t="n">
        <f aca="false">BETAINV(E746,T1_PERT!$F$8,T1_PERT!$G$8,T1_PERT!$C$8,T1_PERT!$E$8)</f>
        <v>6.27524043048003</v>
      </c>
      <c r="J746" s="23" t="n">
        <f aca="true">BETAINV(RAND(),T1_PERT!$F$9,T1_PERT!$G$9,T1_PERT!$C$9,T1_PERT!$E$9)</f>
        <v>3.76790412939934</v>
      </c>
      <c r="K746" s="23" t="n">
        <f aca="true">BETAINV(RAND(),T1_PERT!$F$10,T1_PERT!$G$10,T1_PERT!$C$10,T1_PERT!$E$10)</f>
        <v>2.44809384367007</v>
      </c>
      <c r="L746" s="23" t="n">
        <f aca="false">F746+G746+I746+K746</f>
        <v>18.4207529769718</v>
      </c>
      <c r="M746" s="23" t="n">
        <f aca="false">F746+H746+J746+K746</f>
        <v>17.1100029489963</v>
      </c>
      <c r="N746" s="23" t="n">
        <f aca="false">MAX(L746,M746)</f>
        <v>18.4207529769718</v>
      </c>
    </row>
    <row r="747" customFormat="false" ht="15" hidden="false" customHeight="false" outlineLevel="0" collapsed="false">
      <c r="A747" s="5" t="n">
        <v>728</v>
      </c>
      <c r="B747" s="25" t="n">
        <f aca="true">NORMSINV(RAND())</f>
        <v>-0.462260471911373</v>
      </c>
      <c r="C747" s="25" t="n">
        <f aca="true">$C$4*B747+SQRT(1-$C$4^2)*NORMSINV(RAND())</f>
        <v>-0.662516038374759</v>
      </c>
      <c r="D747" s="25" t="n">
        <f aca="false">NORMSDIST(B747)</f>
        <v>0.321947271154138</v>
      </c>
      <c r="E747" s="25" t="n">
        <f aca="false">NORMSDIST(C747)</f>
        <v>0.253820279807761</v>
      </c>
      <c r="F747" s="23" t="n">
        <f aca="true">BETAINV(RAND(),T1_PERT!$F$5,T1_PERT!$G$5,T1_PERT!$C$5,T1_PERT!$E$5)</f>
        <v>2.60653150820408</v>
      </c>
      <c r="G747" s="23" t="n">
        <f aca="false">BETAINV(D747,T1_PERT!$F$6,T1_PERT!$G$6,T1_PERT!$C$6,T1_PERT!$E$6)</f>
        <v>4.70888843315078</v>
      </c>
      <c r="H747" s="23" t="n">
        <f aca="true">BETAINV(RAND(),T1_PERT!$F$7,T1_PERT!$G$7,T1_PERT!$C$7,T1_PERT!$E$7)</f>
        <v>7.19642121086356</v>
      </c>
      <c r="I747" s="23" t="n">
        <f aca="false">BETAINV(E747,T1_PERT!$F$8,T1_PERT!$G$8,T1_PERT!$C$8,T1_PERT!$E$8)</f>
        <v>4.78256869792007</v>
      </c>
      <c r="J747" s="23" t="n">
        <f aca="true">BETAINV(RAND(),T1_PERT!$F$9,T1_PERT!$G$9,T1_PERT!$C$9,T1_PERT!$E$9)</f>
        <v>3.34569666885025</v>
      </c>
      <c r="K747" s="23" t="n">
        <f aca="true">BETAINV(RAND(),T1_PERT!$F$10,T1_PERT!$G$10,T1_PERT!$C$10,T1_PERT!$E$10)</f>
        <v>1.84854048534928</v>
      </c>
      <c r="L747" s="23" t="n">
        <f aca="false">F747+G747+I747+K747</f>
        <v>13.9465291246242</v>
      </c>
      <c r="M747" s="23" t="n">
        <f aca="false">F747+H747+J747+K747</f>
        <v>14.9971898732672</v>
      </c>
      <c r="N747" s="23" t="n">
        <f aca="false">MAX(L747,M747)</f>
        <v>14.9971898732672</v>
      </c>
    </row>
    <row r="748" customFormat="false" ht="15" hidden="false" customHeight="false" outlineLevel="0" collapsed="false">
      <c r="A748" s="5" t="n">
        <v>729</v>
      </c>
      <c r="B748" s="25" t="n">
        <f aca="true">NORMSINV(RAND())</f>
        <v>1.05871271306375</v>
      </c>
      <c r="C748" s="25" t="n">
        <f aca="true">$C$4*B748+SQRT(1-$C$4^2)*NORMSINV(RAND())</f>
        <v>1.527539092977</v>
      </c>
      <c r="D748" s="25" t="n">
        <f aca="false">NORMSDIST(B748)</f>
        <v>0.855134681860807</v>
      </c>
      <c r="E748" s="25" t="n">
        <f aca="false">NORMSDIST(C748)</f>
        <v>0.936686493026879</v>
      </c>
      <c r="F748" s="23" t="n">
        <f aca="true">BETAINV(RAND(),T1_PERT!$F$5,T1_PERT!$G$5,T1_PERT!$C$5,T1_PERT!$E$5)</f>
        <v>3.63050933446973</v>
      </c>
      <c r="G748" s="23" t="n">
        <f aca="false">BETAINV(D748,T1_PERT!$F$6,T1_PERT!$G$6,T1_PERT!$C$6,T1_PERT!$E$6)</f>
        <v>6.59665669558966</v>
      </c>
      <c r="H748" s="23" t="n">
        <f aca="true">BETAINV(RAND(),T1_PERT!$F$7,T1_PERT!$G$7,T1_PERT!$C$7,T1_PERT!$E$7)</f>
        <v>6.35639153653551</v>
      </c>
      <c r="I748" s="23" t="n">
        <f aca="false">BETAINV(E748,T1_PERT!$F$8,T1_PERT!$G$8,T1_PERT!$C$8,T1_PERT!$E$8)</f>
        <v>6.53688354855998</v>
      </c>
      <c r="J748" s="23" t="n">
        <f aca="true">BETAINV(RAND(),T1_PERT!$F$9,T1_PERT!$G$9,T1_PERT!$C$9,T1_PERT!$E$9)</f>
        <v>4.70947359185525</v>
      </c>
      <c r="K748" s="23" t="n">
        <f aca="true">BETAINV(RAND(),T1_PERT!$F$10,T1_PERT!$G$10,T1_PERT!$C$10,T1_PERT!$E$10)</f>
        <v>2.03594297950648</v>
      </c>
      <c r="L748" s="23" t="n">
        <f aca="false">F748+G748+I748+K748</f>
        <v>18.7999925581259</v>
      </c>
      <c r="M748" s="23" t="n">
        <f aca="false">F748+H748+J748+K748</f>
        <v>16.732317442367</v>
      </c>
      <c r="N748" s="23" t="n">
        <f aca="false">MAX(L748,M748)</f>
        <v>18.7999925581259</v>
      </c>
    </row>
    <row r="749" customFormat="false" ht="15" hidden="false" customHeight="false" outlineLevel="0" collapsed="false">
      <c r="A749" s="5" t="n">
        <v>730</v>
      </c>
      <c r="B749" s="25" t="n">
        <f aca="true">NORMSINV(RAND())</f>
        <v>0.0300133879232383</v>
      </c>
      <c r="C749" s="25" t="n">
        <f aca="true">$C$4*B749+SQRT(1-$C$4^2)*NORMSINV(RAND())</f>
        <v>-0.213550753548618</v>
      </c>
      <c r="D749" s="25" t="n">
        <f aca="false">NORMSDIST(B749)</f>
        <v>0.511971812018754</v>
      </c>
      <c r="E749" s="25" t="n">
        <f aca="false">NORMSDIST(C749)</f>
        <v>0.415448703179318</v>
      </c>
      <c r="F749" s="23" t="n">
        <f aca="true">BETAINV(RAND(),T1_PERT!$F$5,T1_PERT!$G$5,T1_PERT!$C$5,T1_PERT!$E$5)</f>
        <v>3.51279110585185</v>
      </c>
      <c r="G749" s="23" t="n">
        <f aca="false">BETAINV(D749,T1_PERT!$F$6,T1_PERT!$G$6,T1_PERT!$C$6,T1_PERT!$E$6)</f>
        <v>5.29201510455145</v>
      </c>
      <c r="H749" s="23" t="n">
        <f aca="true">BETAINV(RAND(),T1_PERT!$F$7,T1_PERT!$G$7,T1_PERT!$C$7,T1_PERT!$E$7)</f>
        <v>5.52508463666201</v>
      </c>
      <c r="I749" s="23" t="n">
        <f aca="false">BETAINV(E749,T1_PERT!$F$8,T1_PERT!$G$8,T1_PERT!$C$8,T1_PERT!$E$8)</f>
        <v>5.09168361750633</v>
      </c>
      <c r="J749" s="23" t="n">
        <f aca="true">BETAINV(RAND(),T1_PERT!$F$9,T1_PERT!$G$9,T1_PERT!$C$9,T1_PERT!$E$9)</f>
        <v>4.19800668496788</v>
      </c>
      <c r="K749" s="23" t="n">
        <f aca="true">BETAINV(RAND(),T1_PERT!$F$10,T1_PERT!$G$10,T1_PERT!$C$10,T1_PERT!$E$10)</f>
        <v>2.11301277597599</v>
      </c>
      <c r="L749" s="23" t="n">
        <f aca="false">F749+G749+I749+K749</f>
        <v>16.0095026038856</v>
      </c>
      <c r="M749" s="23" t="n">
        <f aca="false">F749+H749+J749+K749</f>
        <v>15.3488952034577</v>
      </c>
      <c r="N749" s="23" t="n">
        <f aca="false">MAX(L749,M749)</f>
        <v>16.0095026038856</v>
      </c>
    </row>
    <row r="750" customFormat="false" ht="15" hidden="false" customHeight="false" outlineLevel="0" collapsed="false">
      <c r="A750" s="5" t="n">
        <v>731</v>
      </c>
      <c r="B750" s="25" t="n">
        <f aca="true">NORMSINV(RAND())</f>
        <v>0.57393809721162</v>
      </c>
      <c r="C750" s="25" t="n">
        <f aca="true">$C$4*B750+SQRT(1-$C$4^2)*NORMSINV(RAND())</f>
        <v>2.07450070295288</v>
      </c>
      <c r="D750" s="25" t="n">
        <f aca="false">NORMSDIST(B750)</f>
        <v>0.716995154226878</v>
      </c>
      <c r="E750" s="25" t="n">
        <f aca="false">NORMSDIST(C750)</f>
        <v>0.98098358322973</v>
      </c>
      <c r="F750" s="23" t="n">
        <f aca="true">BETAINV(RAND(),T1_PERT!$F$5,T1_PERT!$G$5,T1_PERT!$C$5,T1_PERT!$E$5)</f>
        <v>3.43269793037031</v>
      </c>
      <c r="G750" s="23" t="n">
        <f aca="false">BETAINV(D750,T1_PERT!$F$6,T1_PERT!$G$6,T1_PERT!$C$6,T1_PERT!$E$6)</f>
        <v>5.98306838706102</v>
      </c>
      <c r="H750" s="23" t="n">
        <f aca="true">BETAINV(RAND(),T1_PERT!$F$7,T1_PERT!$G$7,T1_PERT!$C$7,T1_PERT!$E$7)</f>
        <v>6.47720379056894</v>
      </c>
      <c r="I750" s="23" t="n">
        <f aca="false">BETAINV(E750,T1_PERT!$F$8,T1_PERT!$G$8,T1_PERT!$C$8,T1_PERT!$E$8)</f>
        <v>6.94609808388155</v>
      </c>
      <c r="J750" s="23" t="n">
        <f aca="true">BETAINV(RAND(),T1_PERT!$F$9,T1_PERT!$G$9,T1_PERT!$C$9,T1_PERT!$E$9)</f>
        <v>5.35722652875468</v>
      </c>
      <c r="K750" s="23" t="n">
        <f aca="true">BETAINV(RAND(),T1_PERT!$F$10,T1_PERT!$G$10,T1_PERT!$C$10,T1_PERT!$E$10)</f>
        <v>1.4829140583954</v>
      </c>
      <c r="L750" s="23" t="n">
        <f aca="false">F750+G750+I750+K750</f>
        <v>17.8447784597083</v>
      </c>
      <c r="M750" s="23" t="n">
        <f aca="false">F750+H750+J750+K750</f>
        <v>16.7500423080893</v>
      </c>
      <c r="N750" s="23" t="n">
        <f aca="false">MAX(L750,M750)</f>
        <v>17.8447784597083</v>
      </c>
    </row>
    <row r="751" customFormat="false" ht="15" hidden="false" customHeight="false" outlineLevel="0" collapsed="false">
      <c r="A751" s="5" t="n">
        <v>732</v>
      </c>
      <c r="B751" s="25" t="n">
        <f aca="true">NORMSINV(RAND())</f>
        <v>-0.170300584958609</v>
      </c>
      <c r="C751" s="25" t="n">
        <f aca="true">$C$4*B751+SQRT(1-$C$4^2)*NORMSINV(RAND())</f>
        <v>1.2450219171832</v>
      </c>
      <c r="D751" s="25" t="n">
        <f aca="false">NORMSDIST(B751)</f>
        <v>0.432386875625321</v>
      </c>
      <c r="E751" s="25" t="n">
        <f aca="false">NORMSDIST(C751)</f>
        <v>0.8934381530286</v>
      </c>
      <c r="F751" s="23" t="n">
        <f aca="true">BETAINV(RAND(),T1_PERT!$F$5,T1_PERT!$G$5,T1_PERT!$C$5,T1_PERT!$E$5)</f>
        <v>2.95573699479355</v>
      </c>
      <c r="G751" s="23" t="n">
        <f aca="false">BETAINV(D751,T1_PERT!$F$6,T1_PERT!$G$6,T1_PERT!$C$6,T1_PERT!$E$6)</f>
        <v>5.04753306290363</v>
      </c>
      <c r="H751" s="23" t="n">
        <f aca="true">BETAINV(RAND(),T1_PERT!$F$7,T1_PERT!$G$7,T1_PERT!$C$7,T1_PERT!$E$7)</f>
        <v>3.499978055595</v>
      </c>
      <c r="I751" s="23" t="n">
        <f aca="false">BETAINV(E751,T1_PERT!$F$8,T1_PERT!$G$8,T1_PERT!$C$8,T1_PERT!$E$8)</f>
        <v>6.30500959103626</v>
      </c>
      <c r="J751" s="23" t="n">
        <f aca="true">BETAINV(RAND(),T1_PERT!$F$9,T1_PERT!$G$9,T1_PERT!$C$9,T1_PERT!$E$9)</f>
        <v>4.61562310542462</v>
      </c>
      <c r="K751" s="23" t="n">
        <f aca="true">BETAINV(RAND(),T1_PERT!$F$10,T1_PERT!$G$10,T1_PERT!$C$10,T1_PERT!$E$10)</f>
        <v>1.32093893803365</v>
      </c>
      <c r="L751" s="23" t="n">
        <f aca="false">F751+G751+I751+K751</f>
        <v>15.6292185867671</v>
      </c>
      <c r="M751" s="23" t="n">
        <f aca="false">F751+H751+J751+K751</f>
        <v>12.3922770938468</v>
      </c>
      <c r="N751" s="23" t="n">
        <f aca="false">MAX(L751,M751)</f>
        <v>15.6292185867671</v>
      </c>
    </row>
    <row r="752" customFormat="false" ht="15" hidden="false" customHeight="false" outlineLevel="0" collapsed="false">
      <c r="A752" s="5" t="n">
        <v>733</v>
      </c>
      <c r="B752" s="25" t="n">
        <f aca="true">NORMSINV(RAND())</f>
        <v>-0.751082757706744</v>
      </c>
      <c r="C752" s="25" t="n">
        <f aca="true">$C$4*B752+SQRT(1-$C$4^2)*NORMSINV(RAND())</f>
        <v>-1.08493463292009</v>
      </c>
      <c r="D752" s="25" t="n">
        <f aca="false">NORMSDIST(B752)</f>
        <v>0.22630142592029</v>
      </c>
      <c r="E752" s="25" t="n">
        <f aca="false">NORMSDIST(C752)</f>
        <v>0.138975303794431</v>
      </c>
      <c r="F752" s="23" t="n">
        <f aca="true">BETAINV(RAND(),T1_PERT!$F$5,T1_PERT!$G$5,T1_PERT!$C$5,T1_PERT!$E$5)</f>
        <v>4.72625292622862</v>
      </c>
      <c r="G752" s="23" t="n">
        <f aca="false">BETAINV(D752,T1_PERT!$F$6,T1_PERT!$G$6,T1_PERT!$C$6,T1_PERT!$E$6)</f>
        <v>4.40041868313647</v>
      </c>
      <c r="H752" s="23" t="n">
        <f aca="true">BETAINV(RAND(),T1_PERT!$F$7,T1_PERT!$G$7,T1_PERT!$C$7,T1_PERT!$E$7)</f>
        <v>5.55967764108022</v>
      </c>
      <c r="I752" s="23" t="n">
        <f aca="false">BETAINV(E752,T1_PERT!$F$8,T1_PERT!$G$8,T1_PERT!$C$8,T1_PERT!$E$8)</f>
        <v>4.54258308917147</v>
      </c>
      <c r="J752" s="23" t="n">
        <f aca="true">BETAINV(RAND(),T1_PERT!$F$9,T1_PERT!$G$9,T1_PERT!$C$9,T1_PERT!$E$9)</f>
        <v>3.33356655413168</v>
      </c>
      <c r="K752" s="23" t="n">
        <f aca="true">BETAINV(RAND(),T1_PERT!$F$10,T1_PERT!$G$10,T1_PERT!$C$10,T1_PERT!$E$10)</f>
        <v>1.91087589947058</v>
      </c>
      <c r="L752" s="23" t="n">
        <f aca="false">F752+G752+I752+K752</f>
        <v>15.5801305980071</v>
      </c>
      <c r="M752" s="23" t="n">
        <f aca="false">F752+H752+J752+K752</f>
        <v>15.5303730209111</v>
      </c>
      <c r="N752" s="23" t="n">
        <f aca="false">MAX(L752,M752)</f>
        <v>15.5801305980071</v>
      </c>
    </row>
    <row r="753" customFormat="false" ht="15" hidden="false" customHeight="false" outlineLevel="0" collapsed="false">
      <c r="A753" s="5" t="n">
        <v>734</v>
      </c>
      <c r="B753" s="25" t="n">
        <f aca="true">NORMSINV(RAND())</f>
        <v>-1.20047043624176</v>
      </c>
      <c r="C753" s="25" t="n">
        <f aca="true">$C$4*B753+SQRT(1-$C$4^2)*NORMSINV(RAND())</f>
        <v>-1.66337518625307</v>
      </c>
      <c r="D753" s="25" t="n">
        <f aca="false">NORMSDIST(B753)</f>
        <v>0.114978343847537</v>
      </c>
      <c r="E753" s="25" t="n">
        <f aca="false">NORMSDIST(C753)</f>
        <v>0.0481186784773982</v>
      </c>
      <c r="F753" s="23" t="n">
        <f aca="true">BETAINV(RAND(),T1_PERT!$F$5,T1_PERT!$G$5,T1_PERT!$C$5,T1_PERT!$E$5)</f>
        <v>3.55551400860411</v>
      </c>
      <c r="G753" s="23" t="n">
        <f aca="false">BETAINV(D753,T1_PERT!$F$6,T1_PERT!$G$6,T1_PERT!$C$6,T1_PERT!$E$6)</f>
        <v>3.98424560221085</v>
      </c>
      <c r="H753" s="23" t="n">
        <f aca="true">BETAINV(RAND(),T1_PERT!$F$7,T1_PERT!$G$7,T1_PERT!$C$7,T1_PERT!$E$7)</f>
        <v>6.21876051577248</v>
      </c>
      <c r="I753" s="23" t="n">
        <f aca="false">BETAINV(E753,T1_PERT!$F$8,T1_PERT!$G$8,T1_PERT!$C$8,T1_PERT!$E$8)</f>
        <v>4.29946412073466</v>
      </c>
      <c r="J753" s="23" t="n">
        <f aca="true">BETAINV(RAND(),T1_PERT!$F$9,T1_PERT!$G$9,T1_PERT!$C$9,T1_PERT!$E$9)</f>
        <v>4.08713353665334</v>
      </c>
      <c r="K753" s="23" t="n">
        <f aca="true">BETAINV(RAND(),T1_PERT!$F$10,T1_PERT!$G$10,T1_PERT!$C$10,T1_PERT!$E$10)</f>
        <v>2.49328674453454</v>
      </c>
      <c r="L753" s="23" t="n">
        <f aca="false">F753+G753+I753+K753</f>
        <v>14.3325104760842</v>
      </c>
      <c r="M753" s="23" t="n">
        <f aca="false">F753+H753+J753+K753</f>
        <v>16.3546948055645</v>
      </c>
      <c r="N753" s="23" t="n">
        <f aca="false">MAX(L753,M753)</f>
        <v>16.3546948055645</v>
      </c>
    </row>
    <row r="754" customFormat="false" ht="15" hidden="false" customHeight="false" outlineLevel="0" collapsed="false">
      <c r="A754" s="5" t="n">
        <v>735</v>
      </c>
      <c r="B754" s="25" t="n">
        <f aca="true">NORMSINV(RAND())</f>
        <v>-0.0660483122290839</v>
      </c>
      <c r="C754" s="25" t="n">
        <f aca="true">$C$4*B754+SQRT(1-$C$4^2)*NORMSINV(RAND())</f>
        <v>1.66220363448693</v>
      </c>
      <c r="D754" s="25" t="n">
        <f aca="false">NORMSDIST(B754)</f>
        <v>0.473669680900539</v>
      </c>
      <c r="E754" s="25" t="n">
        <f aca="false">NORMSDIST(C754)</f>
        <v>0.951764024226883</v>
      </c>
      <c r="F754" s="23" t="n">
        <f aca="true">BETAINV(RAND(),T1_PERT!$F$5,T1_PERT!$G$5,T1_PERT!$C$5,T1_PERT!$E$5)</f>
        <v>3.48956224479324</v>
      </c>
      <c r="G754" s="23" t="n">
        <f aca="false">BETAINV(D754,T1_PERT!$F$6,T1_PERT!$G$6,T1_PERT!$C$6,T1_PERT!$E$6)</f>
        <v>5.17373985297393</v>
      </c>
      <c r="H754" s="23" t="n">
        <f aca="true">BETAINV(RAND(),T1_PERT!$F$7,T1_PERT!$G$7,T1_PERT!$C$7,T1_PERT!$E$7)</f>
        <v>5.64689768219334</v>
      </c>
      <c r="I754" s="23" t="n">
        <f aca="false">BETAINV(E754,T1_PERT!$F$8,T1_PERT!$G$8,T1_PERT!$C$8,T1_PERT!$E$8)</f>
        <v>6.64314429428806</v>
      </c>
      <c r="J754" s="23" t="n">
        <f aca="true">BETAINV(RAND(),T1_PERT!$F$9,T1_PERT!$G$9,T1_PERT!$C$9,T1_PERT!$E$9)</f>
        <v>5.13556819836479</v>
      </c>
      <c r="K754" s="23" t="n">
        <f aca="true">BETAINV(RAND(),T1_PERT!$F$10,T1_PERT!$G$10,T1_PERT!$C$10,T1_PERT!$E$10)</f>
        <v>1.95659014440575</v>
      </c>
      <c r="L754" s="23" t="n">
        <f aca="false">F754+G754+I754+K754</f>
        <v>17.263036536461</v>
      </c>
      <c r="M754" s="23" t="n">
        <f aca="false">F754+H754+J754+K754</f>
        <v>16.2286182697571</v>
      </c>
      <c r="N754" s="23" t="n">
        <f aca="false">MAX(L754,M754)</f>
        <v>17.263036536461</v>
      </c>
    </row>
    <row r="755" customFormat="false" ht="15" hidden="false" customHeight="false" outlineLevel="0" collapsed="false">
      <c r="A755" s="5" t="n">
        <v>736</v>
      </c>
      <c r="B755" s="25" t="n">
        <f aca="true">NORMSINV(RAND())</f>
        <v>0.170778409062359</v>
      </c>
      <c r="C755" s="25" t="n">
        <f aca="true">$C$4*B755+SQRT(1-$C$4^2)*NORMSINV(RAND())</f>
        <v>0.0697842169321179</v>
      </c>
      <c r="D755" s="25" t="n">
        <f aca="false">NORMSDIST(B755)</f>
        <v>0.567800996637445</v>
      </c>
      <c r="E755" s="25" t="n">
        <f aca="false">NORMSDIST(C755)</f>
        <v>0.527817295193525</v>
      </c>
      <c r="F755" s="23" t="n">
        <f aca="true">BETAINV(RAND(),T1_PERT!$F$5,T1_PERT!$G$5,T1_PERT!$C$5,T1_PERT!$E$5)</f>
        <v>3.77191957492328</v>
      </c>
      <c r="G755" s="23" t="n">
        <f aca="false">BETAINV(D755,T1_PERT!$F$6,T1_PERT!$G$6,T1_PERT!$C$6,T1_PERT!$E$6)</f>
        <v>5.46814874819473</v>
      </c>
      <c r="H755" s="23" t="n">
        <f aca="true">BETAINV(RAND(),T1_PERT!$F$7,T1_PERT!$G$7,T1_PERT!$C$7,T1_PERT!$E$7)</f>
        <v>6.80418002322753</v>
      </c>
      <c r="I755" s="23" t="n">
        <f aca="false">BETAINV(E755,T1_PERT!$F$8,T1_PERT!$G$8,T1_PERT!$C$8,T1_PERT!$E$8)</f>
        <v>5.31059198700407</v>
      </c>
      <c r="J755" s="23" t="n">
        <f aca="true">BETAINV(RAND(),T1_PERT!$F$9,T1_PERT!$G$9,T1_PERT!$C$9,T1_PERT!$E$9)</f>
        <v>4.52926179227094</v>
      </c>
      <c r="K755" s="23" t="n">
        <f aca="true">BETAINV(RAND(),T1_PERT!$F$10,T1_PERT!$G$10,T1_PERT!$C$10,T1_PERT!$E$10)</f>
        <v>2.19443598827343</v>
      </c>
      <c r="L755" s="23" t="n">
        <f aca="false">F755+G755+I755+K755</f>
        <v>16.7450962983955</v>
      </c>
      <c r="M755" s="23" t="n">
        <f aca="false">F755+H755+J755+K755</f>
        <v>17.2997973786952</v>
      </c>
      <c r="N755" s="23" t="n">
        <f aca="false">MAX(L755,M755)</f>
        <v>17.2997973786952</v>
      </c>
    </row>
    <row r="756" customFormat="false" ht="15" hidden="false" customHeight="false" outlineLevel="0" collapsed="false">
      <c r="A756" s="5" t="n">
        <v>737</v>
      </c>
      <c r="B756" s="25" t="n">
        <f aca="true">NORMSINV(RAND())</f>
        <v>1.19912754589243</v>
      </c>
      <c r="C756" s="25" t="n">
        <f aca="true">$C$4*B756+SQRT(1-$C$4^2)*NORMSINV(RAND())</f>
        <v>0.598275079725217</v>
      </c>
      <c r="D756" s="25" t="n">
        <f aca="false">NORMSDIST(B756)</f>
        <v>0.884760822661662</v>
      </c>
      <c r="E756" s="25" t="n">
        <f aca="false">NORMSDIST(C756)</f>
        <v>0.725171799121015</v>
      </c>
      <c r="F756" s="23" t="n">
        <f aca="true">BETAINV(RAND(),T1_PERT!$F$5,T1_PERT!$G$5,T1_PERT!$C$5,T1_PERT!$E$5)</f>
        <v>4.8929340684892</v>
      </c>
      <c r="G756" s="23" t="n">
        <f aca="false">BETAINV(D756,T1_PERT!$F$6,T1_PERT!$G$6,T1_PERT!$C$6,T1_PERT!$E$6)</f>
        <v>6.76809726722145</v>
      </c>
      <c r="H756" s="23" t="n">
        <f aca="true">BETAINV(RAND(),T1_PERT!$F$7,T1_PERT!$G$7,T1_PERT!$C$7,T1_PERT!$E$7)</f>
        <v>5.77496170721693</v>
      </c>
      <c r="I756" s="23" t="n">
        <f aca="false">BETAINV(E756,T1_PERT!$F$8,T1_PERT!$G$8,T1_PERT!$C$8,T1_PERT!$E$8)</f>
        <v>5.75123942628172</v>
      </c>
      <c r="J756" s="23" t="n">
        <f aca="true">BETAINV(RAND(),T1_PERT!$F$9,T1_PERT!$G$9,T1_PERT!$C$9,T1_PERT!$E$9)</f>
        <v>4.80883733854589</v>
      </c>
      <c r="K756" s="23" t="n">
        <f aca="true">BETAINV(RAND(),T1_PERT!$F$10,T1_PERT!$G$10,T1_PERT!$C$10,T1_PERT!$E$10)</f>
        <v>1.64783875526765</v>
      </c>
      <c r="L756" s="23" t="n">
        <f aca="false">F756+G756+I756+K756</f>
        <v>19.06010951726</v>
      </c>
      <c r="M756" s="23" t="n">
        <f aca="false">F756+H756+J756+K756</f>
        <v>17.1245718695197</v>
      </c>
      <c r="N756" s="23" t="n">
        <f aca="false">MAX(L756,M756)</f>
        <v>19.06010951726</v>
      </c>
    </row>
    <row r="757" customFormat="false" ht="15" hidden="false" customHeight="false" outlineLevel="0" collapsed="false">
      <c r="A757" s="5" t="n">
        <v>738</v>
      </c>
      <c r="B757" s="25" t="n">
        <f aca="true">NORMSINV(RAND())</f>
        <v>0.721636570888573</v>
      </c>
      <c r="C757" s="25" t="n">
        <f aca="true">$C$4*B757+SQRT(1-$C$4^2)*NORMSINV(RAND())</f>
        <v>0.96569251488842</v>
      </c>
      <c r="D757" s="25" t="n">
        <f aca="false">NORMSDIST(B757)</f>
        <v>0.764741025689881</v>
      </c>
      <c r="E757" s="25" t="n">
        <f aca="false">NORMSDIST(C757)</f>
        <v>0.832900966963236</v>
      </c>
      <c r="F757" s="23" t="n">
        <f aca="true">BETAINV(RAND(),T1_PERT!$F$5,T1_PERT!$G$5,T1_PERT!$C$5,T1_PERT!$E$5)</f>
        <v>2.91375361839586</v>
      </c>
      <c r="G757" s="23" t="n">
        <f aca="false">BETAINV(D757,T1_PERT!$F$6,T1_PERT!$G$6,T1_PERT!$C$6,T1_PERT!$E$6)</f>
        <v>6.17226362512838</v>
      </c>
      <c r="H757" s="23" t="n">
        <f aca="true">BETAINV(RAND(),T1_PERT!$F$7,T1_PERT!$G$7,T1_PERT!$C$7,T1_PERT!$E$7)</f>
        <v>7.06498734241614</v>
      </c>
      <c r="I757" s="23" t="n">
        <f aca="false">BETAINV(E757,T1_PERT!$F$8,T1_PERT!$G$8,T1_PERT!$C$8,T1_PERT!$E$8)</f>
        <v>6.06756427510452</v>
      </c>
      <c r="J757" s="23" t="n">
        <f aca="true">BETAINV(RAND(),T1_PERT!$F$9,T1_PERT!$G$9,T1_PERT!$C$9,T1_PERT!$E$9)</f>
        <v>4.39142487937758</v>
      </c>
      <c r="K757" s="23" t="n">
        <f aca="true">BETAINV(RAND(),T1_PERT!$F$10,T1_PERT!$G$10,T1_PERT!$C$10,T1_PERT!$E$10)</f>
        <v>1.79290039115285</v>
      </c>
      <c r="L757" s="23" t="n">
        <f aca="false">F757+G757+I757+K757</f>
        <v>16.9464819097816</v>
      </c>
      <c r="M757" s="23" t="n">
        <f aca="false">F757+H757+J757+K757</f>
        <v>16.1630662313424</v>
      </c>
      <c r="N757" s="23" t="n">
        <f aca="false">MAX(L757,M757)</f>
        <v>16.9464819097816</v>
      </c>
    </row>
    <row r="758" customFormat="false" ht="15" hidden="false" customHeight="false" outlineLevel="0" collapsed="false">
      <c r="A758" s="5" t="n">
        <v>739</v>
      </c>
      <c r="B758" s="25" t="n">
        <f aca="true">NORMSINV(RAND())</f>
        <v>0.0576170583815384</v>
      </c>
      <c r="C758" s="25" t="n">
        <f aca="true">$C$4*B758+SQRT(1-$C$4^2)*NORMSINV(RAND())</f>
        <v>0.383753208681388</v>
      </c>
      <c r="D758" s="25" t="n">
        <f aca="false">NORMSDIST(B758)</f>
        <v>0.522973169189151</v>
      </c>
      <c r="E758" s="25" t="n">
        <f aca="false">NORMSDIST(C758)</f>
        <v>0.649419314216871</v>
      </c>
      <c r="F758" s="23" t="n">
        <f aca="true">BETAINV(RAND(),T1_PERT!$F$5,T1_PERT!$G$5,T1_PERT!$C$5,T1_PERT!$E$5)</f>
        <v>4.97692817333251</v>
      </c>
      <c r="G758" s="23" t="n">
        <f aca="false">BETAINV(D758,T1_PERT!$F$6,T1_PERT!$G$6,T1_PERT!$C$6,T1_PERT!$E$6)</f>
        <v>5.32631195150028</v>
      </c>
      <c r="H758" s="23" t="n">
        <f aca="true">BETAINV(RAND(),T1_PERT!$F$7,T1_PERT!$G$7,T1_PERT!$C$7,T1_PERT!$E$7)</f>
        <v>6.5205454421938</v>
      </c>
      <c r="I758" s="23" t="n">
        <f aca="false">BETAINV(E758,T1_PERT!$F$8,T1_PERT!$G$8,T1_PERT!$C$8,T1_PERT!$E$8)</f>
        <v>5.56877266424917</v>
      </c>
      <c r="J758" s="23" t="n">
        <f aca="true">BETAINV(RAND(),T1_PERT!$F$9,T1_PERT!$G$9,T1_PERT!$C$9,T1_PERT!$E$9)</f>
        <v>3.43870862288397</v>
      </c>
      <c r="K758" s="23" t="n">
        <f aca="true">BETAINV(RAND(),T1_PERT!$F$10,T1_PERT!$G$10,T1_PERT!$C$10,T1_PERT!$E$10)</f>
        <v>1.46743917226555</v>
      </c>
      <c r="L758" s="23" t="n">
        <f aca="false">F758+G758+I758+K758</f>
        <v>17.3394519613475</v>
      </c>
      <c r="M758" s="23" t="n">
        <f aca="false">F758+H758+J758+K758</f>
        <v>16.4036214106758</v>
      </c>
      <c r="N758" s="23" t="n">
        <f aca="false">MAX(L758,M758)</f>
        <v>17.3394519613475</v>
      </c>
    </row>
    <row r="759" customFormat="false" ht="15" hidden="false" customHeight="false" outlineLevel="0" collapsed="false">
      <c r="A759" s="5" t="n">
        <v>740</v>
      </c>
      <c r="B759" s="25" t="n">
        <f aca="true">NORMSINV(RAND())</f>
        <v>-0.577808994590858</v>
      </c>
      <c r="C759" s="25" t="n">
        <f aca="true">$C$4*B759+SQRT(1-$C$4^2)*NORMSINV(RAND())</f>
        <v>0.871406502318742</v>
      </c>
      <c r="D759" s="25" t="n">
        <f aca="false">NORMSDIST(B759)</f>
        <v>0.28169654099043</v>
      </c>
      <c r="E759" s="25" t="n">
        <f aca="false">NORMSDIST(C759)</f>
        <v>0.808233881653917</v>
      </c>
      <c r="F759" s="23" t="n">
        <f aca="true">BETAINV(RAND(),T1_PERT!$F$5,T1_PERT!$G$5,T1_PERT!$C$5,T1_PERT!$E$5)</f>
        <v>4.05586070746965</v>
      </c>
      <c r="G759" s="23" t="n">
        <f aca="false">BETAINV(D759,T1_PERT!$F$6,T1_PERT!$G$6,T1_PERT!$C$6,T1_PERT!$E$6)</f>
        <v>4.58198966700574</v>
      </c>
      <c r="H759" s="23" t="n">
        <f aca="true">BETAINV(RAND(),T1_PERT!$F$7,T1_PERT!$G$7,T1_PERT!$C$7,T1_PERT!$E$7)</f>
        <v>4.23535936748205</v>
      </c>
      <c r="I759" s="23" t="n">
        <f aca="false">BETAINV(E759,T1_PERT!$F$8,T1_PERT!$G$8,T1_PERT!$C$8,T1_PERT!$E$8)</f>
        <v>5.98644035121156</v>
      </c>
      <c r="J759" s="23" t="n">
        <f aca="true">BETAINV(RAND(),T1_PERT!$F$9,T1_PERT!$G$9,T1_PERT!$C$9,T1_PERT!$E$9)</f>
        <v>4.01466970754061</v>
      </c>
      <c r="K759" s="23" t="n">
        <f aca="true">BETAINV(RAND(),T1_PERT!$F$10,T1_PERT!$G$10,T1_PERT!$C$10,T1_PERT!$E$10)</f>
        <v>2.58432951889235</v>
      </c>
      <c r="L759" s="23" t="n">
        <f aca="false">F759+G759+I759+K759</f>
        <v>17.2086202445793</v>
      </c>
      <c r="M759" s="23" t="n">
        <f aca="false">F759+H759+J759+K759</f>
        <v>14.8902193013847</v>
      </c>
      <c r="N759" s="23" t="n">
        <f aca="false">MAX(L759,M759)</f>
        <v>17.2086202445793</v>
      </c>
    </row>
    <row r="760" customFormat="false" ht="15" hidden="false" customHeight="false" outlineLevel="0" collapsed="false">
      <c r="A760" s="5" t="n">
        <v>741</v>
      </c>
      <c r="B760" s="25" t="n">
        <f aca="true">NORMSINV(RAND())</f>
        <v>-1.29411552782293</v>
      </c>
      <c r="C760" s="25" t="n">
        <f aca="true">$C$4*B760+SQRT(1-$C$4^2)*NORMSINV(RAND())</f>
        <v>-0.772577165105397</v>
      </c>
      <c r="D760" s="25" t="n">
        <f aca="false">NORMSDIST(B760)</f>
        <v>0.097812759387107</v>
      </c>
      <c r="E760" s="25" t="n">
        <f aca="false">NORMSDIST(C760)</f>
        <v>0.219886331451172</v>
      </c>
      <c r="F760" s="23" t="n">
        <f aca="true">BETAINV(RAND(),T1_PERT!$F$5,T1_PERT!$G$5,T1_PERT!$C$5,T1_PERT!$E$5)</f>
        <v>3.61395682583183</v>
      </c>
      <c r="G760" s="23" t="n">
        <f aca="false">BETAINV(D760,T1_PERT!$F$6,T1_PERT!$G$6,T1_PERT!$C$6,T1_PERT!$E$6)</f>
        <v>3.9081805845231</v>
      </c>
      <c r="H760" s="23" t="n">
        <f aca="true">BETAINV(RAND(),T1_PERT!$F$7,T1_PERT!$G$7,T1_PERT!$C$7,T1_PERT!$E$7)</f>
        <v>4.22122935583198</v>
      </c>
      <c r="I760" s="23" t="n">
        <f aca="false">BETAINV(E760,T1_PERT!$F$8,T1_PERT!$G$8,T1_PERT!$C$8,T1_PERT!$E$8)</f>
        <v>4.71502818401851</v>
      </c>
      <c r="J760" s="23" t="n">
        <f aca="true">BETAINV(RAND(),T1_PERT!$F$9,T1_PERT!$G$9,T1_PERT!$C$9,T1_PERT!$E$9)</f>
        <v>4.81996082414148</v>
      </c>
      <c r="K760" s="23" t="n">
        <f aca="true">BETAINV(RAND(),T1_PERT!$F$10,T1_PERT!$G$10,T1_PERT!$C$10,T1_PERT!$E$10)</f>
        <v>1.50238115262234</v>
      </c>
      <c r="L760" s="23" t="n">
        <f aca="false">F760+G760+I760+K760</f>
        <v>13.7395467469958</v>
      </c>
      <c r="M760" s="23" t="n">
        <f aca="false">F760+H760+J760+K760</f>
        <v>14.1575281584276</v>
      </c>
      <c r="N760" s="23" t="n">
        <f aca="false">MAX(L760,M760)</f>
        <v>14.1575281584276</v>
      </c>
    </row>
    <row r="761" customFormat="false" ht="15" hidden="false" customHeight="false" outlineLevel="0" collapsed="false">
      <c r="A761" s="5" t="n">
        <v>742</v>
      </c>
      <c r="B761" s="25" t="n">
        <f aca="true">NORMSINV(RAND())</f>
        <v>2.38571781861657</v>
      </c>
      <c r="C761" s="25" t="n">
        <f aca="true">$C$4*B761+SQRT(1-$C$4^2)*NORMSINV(RAND())</f>
        <v>1.83964326478041</v>
      </c>
      <c r="D761" s="25" t="n">
        <f aca="false">NORMSDIST(B761)</f>
        <v>0.991477087653439</v>
      </c>
      <c r="E761" s="25" t="n">
        <f aca="false">NORMSDIST(C761)</f>
        <v>0.967089685949694</v>
      </c>
      <c r="F761" s="23" t="n">
        <f aca="true">BETAINV(RAND(),T1_PERT!$F$5,T1_PERT!$G$5,T1_PERT!$C$5,T1_PERT!$E$5)</f>
        <v>3.13368717082884</v>
      </c>
      <c r="G761" s="23" t="n">
        <f aca="false">BETAINV(D761,T1_PERT!$F$6,T1_PERT!$G$6,T1_PERT!$C$6,T1_PERT!$E$6)</f>
        <v>7.98037862429126</v>
      </c>
      <c r="H761" s="23" t="n">
        <f aca="true">BETAINV(RAND(),T1_PERT!$F$7,T1_PERT!$G$7,T1_PERT!$C$7,T1_PERT!$E$7)</f>
        <v>4.3295058590985</v>
      </c>
      <c r="I761" s="23" t="n">
        <f aca="false">BETAINV(E761,T1_PERT!$F$8,T1_PERT!$G$8,T1_PERT!$C$8,T1_PERT!$E$8)</f>
        <v>6.77798070234532</v>
      </c>
      <c r="J761" s="23" t="n">
        <f aca="true">BETAINV(RAND(),T1_PERT!$F$9,T1_PERT!$G$9,T1_PERT!$C$9,T1_PERT!$E$9)</f>
        <v>5.79645492421535</v>
      </c>
      <c r="K761" s="23" t="n">
        <f aca="true">BETAINV(RAND(),T1_PERT!$F$10,T1_PERT!$G$10,T1_PERT!$C$10,T1_PERT!$E$10)</f>
        <v>2.44315099045688</v>
      </c>
      <c r="L761" s="23" t="n">
        <f aca="false">F761+G761+I761+K761</f>
        <v>20.3351974879223</v>
      </c>
      <c r="M761" s="23" t="n">
        <f aca="false">F761+H761+J761+K761</f>
        <v>15.7027989445996</v>
      </c>
      <c r="N761" s="23" t="n">
        <f aca="false">MAX(L761,M761)</f>
        <v>20.3351974879223</v>
      </c>
    </row>
    <row r="762" customFormat="false" ht="15" hidden="false" customHeight="false" outlineLevel="0" collapsed="false">
      <c r="A762" s="5" t="n">
        <v>743</v>
      </c>
      <c r="B762" s="25" t="n">
        <f aca="true">NORMSINV(RAND())</f>
        <v>-0.412607527009989</v>
      </c>
      <c r="C762" s="25" t="n">
        <f aca="true">$C$4*B762+SQRT(1-$C$4^2)*NORMSINV(RAND())</f>
        <v>-0.425797042696173</v>
      </c>
      <c r="D762" s="25" t="n">
        <f aca="false">NORMSDIST(B762)</f>
        <v>0.339947092814795</v>
      </c>
      <c r="E762" s="25" t="n">
        <f aca="false">NORMSDIST(C762)</f>
        <v>0.335127871017909</v>
      </c>
      <c r="F762" s="23" t="n">
        <f aca="true">BETAINV(RAND(),T1_PERT!$F$5,T1_PERT!$G$5,T1_PERT!$C$5,T1_PERT!$E$5)</f>
        <v>4.48258516761928</v>
      </c>
      <c r="G762" s="23" t="n">
        <f aca="false">BETAINV(D762,T1_PERT!$F$6,T1_PERT!$G$6,T1_PERT!$C$6,T1_PERT!$E$6)</f>
        <v>4.76474517260357</v>
      </c>
      <c r="H762" s="23" t="n">
        <f aca="true">BETAINV(RAND(),T1_PERT!$F$7,T1_PERT!$G$7,T1_PERT!$C$7,T1_PERT!$E$7)</f>
        <v>6.07555540617059</v>
      </c>
      <c r="I762" s="23" t="n">
        <f aca="false">BETAINV(E762,T1_PERT!$F$8,T1_PERT!$G$8,T1_PERT!$C$8,T1_PERT!$E$8)</f>
        <v>4.93915436458416</v>
      </c>
      <c r="J762" s="23" t="n">
        <f aca="true">BETAINV(RAND(),T1_PERT!$F$9,T1_PERT!$G$9,T1_PERT!$C$9,T1_PERT!$E$9)</f>
        <v>4.09556998133331</v>
      </c>
      <c r="K762" s="23" t="n">
        <f aca="true">BETAINV(RAND(),T1_PERT!$F$10,T1_PERT!$G$10,T1_PERT!$C$10,T1_PERT!$E$10)</f>
        <v>1.70284095786131</v>
      </c>
      <c r="L762" s="23" t="n">
        <f aca="false">F762+G762+I762+K762</f>
        <v>15.8893256626683</v>
      </c>
      <c r="M762" s="23" t="n">
        <f aca="false">F762+H762+J762+K762</f>
        <v>16.3565515129845</v>
      </c>
      <c r="N762" s="23" t="n">
        <f aca="false">MAX(L762,M762)</f>
        <v>16.3565515129845</v>
      </c>
    </row>
    <row r="763" customFormat="false" ht="15" hidden="false" customHeight="false" outlineLevel="0" collapsed="false">
      <c r="A763" s="5" t="n">
        <v>744</v>
      </c>
      <c r="B763" s="25" t="n">
        <f aca="true">NORMSINV(RAND())</f>
        <v>-1.03791222170165</v>
      </c>
      <c r="C763" s="25" t="n">
        <f aca="true">$C$4*B763+SQRT(1-$C$4^2)*NORMSINV(RAND())</f>
        <v>0.0292178450750301</v>
      </c>
      <c r="D763" s="25" t="n">
        <f aca="false">NORMSDIST(B763)</f>
        <v>0.149655461525655</v>
      </c>
      <c r="E763" s="25" t="n">
        <f aca="false">NORMSDIST(C763)</f>
        <v>0.511654575501259</v>
      </c>
      <c r="F763" s="23" t="n">
        <f aca="true">BETAINV(RAND(),T1_PERT!$F$5,T1_PERT!$G$5,T1_PERT!$C$5,T1_PERT!$E$5)</f>
        <v>4.16421310423958</v>
      </c>
      <c r="G763" s="23" t="n">
        <f aca="false">BETAINV(D763,T1_PERT!$F$6,T1_PERT!$G$6,T1_PERT!$C$6,T1_PERT!$E$6)</f>
        <v>4.12518680666226</v>
      </c>
      <c r="H763" s="23" t="n">
        <f aca="true">BETAINV(RAND(),T1_PERT!$F$7,T1_PERT!$G$7,T1_PERT!$C$7,T1_PERT!$E$7)</f>
        <v>7.2666202274051</v>
      </c>
      <c r="I763" s="23" t="n">
        <f aca="false">BETAINV(E763,T1_PERT!$F$8,T1_PERT!$G$8,T1_PERT!$C$8,T1_PERT!$E$8)</f>
        <v>5.27831080096184</v>
      </c>
      <c r="J763" s="23" t="n">
        <f aca="true">BETAINV(RAND(),T1_PERT!$F$9,T1_PERT!$G$9,T1_PERT!$C$9,T1_PERT!$E$9)</f>
        <v>3.89261537117182</v>
      </c>
      <c r="K763" s="23" t="n">
        <f aca="true">BETAINV(RAND(),T1_PERT!$F$10,T1_PERT!$G$10,T1_PERT!$C$10,T1_PERT!$E$10)</f>
        <v>1.89373756675761</v>
      </c>
      <c r="L763" s="23" t="n">
        <f aca="false">F763+G763+I763+K763</f>
        <v>15.4614482786213</v>
      </c>
      <c r="M763" s="23" t="n">
        <f aca="false">F763+H763+J763+K763</f>
        <v>17.2171862695741</v>
      </c>
      <c r="N763" s="23" t="n">
        <f aca="false">MAX(L763,M763)</f>
        <v>17.2171862695741</v>
      </c>
    </row>
    <row r="764" customFormat="false" ht="15" hidden="false" customHeight="false" outlineLevel="0" collapsed="false">
      <c r="A764" s="5" t="n">
        <v>745</v>
      </c>
      <c r="B764" s="25" t="n">
        <f aca="true">NORMSINV(RAND())</f>
        <v>-0.0286327433802489</v>
      </c>
      <c r="C764" s="25" t="n">
        <f aca="true">$C$4*B764+SQRT(1-$C$4^2)*NORMSINV(RAND())</f>
        <v>0.0542119754834154</v>
      </c>
      <c r="D764" s="25" t="n">
        <f aca="false">NORMSDIST(B764)</f>
        <v>0.488578748671402</v>
      </c>
      <c r="E764" s="25" t="n">
        <f aca="false">NORMSDIST(C764)</f>
        <v>0.521616860169845</v>
      </c>
      <c r="F764" s="23" t="n">
        <f aca="true">BETAINV(RAND(),T1_PERT!$F$5,T1_PERT!$G$5,T1_PERT!$C$5,T1_PERT!$E$5)</f>
        <v>3.53614806571093</v>
      </c>
      <c r="G764" s="23" t="n">
        <f aca="false">BETAINV(D764,T1_PERT!$F$6,T1_PERT!$G$6,T1_PERT!$C$6,T1_PERT!$E$6)</f>
        <v>5.21959785587083</v>
      </c>
      <c r="H764" s="23" t="n">
        <f aca="true">BETAINV(RAND(),T1_PERT!$F$7,T1_PERT!$G$7,T1_PERT!$C$7,T1_PERT!$E$7)</f>
        <v>7.10973831619901</v>
      </c>
      <c r="I764" s="23" t="n">
        <f aca="false">BETAINV(E764,T1_PERT!$F$8,T1_PERT!$G$8,T1_PERT!$C$8,T1_PERT!$E$8)</f>
        <v>5.29816647407431</v>
      </c>
      <c r="J764" s="23" t="n">
        <f aca="true">BETAINV(RAND(),T1_PERT!$F$9,T1_PERT!$G$9,T1_PERT!$C$9,T1_PERT!$E$9)</f>
        <v>5.03481315521279</v>
      </c>
      <c r="K764" s="23" t="n">
        <f aca="true">BETAINV(RAND(),T1_PERT!$F$10,T1_PERT!$G$10,T1_PERT!$C$10,T1_PERT!$E$10)</f>
        <v>2.52033959888418</v>
      </c>
      <c r="L764" s="23" t="n">
        <f aca="false">F764+G764+I764+K764</f>
        <v>16.5742519945402</v>
      </c>
      <c r="M764" s="23" t="n">
        <f aca="false">F764+H764+J764+K764</f>
        <v>18.2010391360069</v>
      </c>
      <c r="N764" s="23" t="n">
        <f aca="false">MAX(L764,M764)</f>
        <v>18.2010391360069</v>
      </c>
    </row>
    <row r="765" customFormat="false" ht="15" hidden="false" customHeight="false" outlineLevel="0" collapsed="false">
      <c r="A765" s="5" t="n">
        <v>746</v>
      </c>
      <c r="B765" s="25" t="n">
        <f aca="true">NORMSINV(RAND())</f>
        <v>0.48642049712484</v>
      </c>
      <c r="C765" s="25" t="n">
        <f aca="true">$C$4*B765+SQRT(1-$C$4^2)*NORMSINV(RAND())</f>
        <v>2.66428897834173</v>
      </c>
      <c r="D765" s="25" t="n">
        <f aca="false">NORMSDIST(B765)</f>
        <v>0.68666546957489</v>
      </c>
      <c r="E765" s="25" t="n">
        <f aca="false">NORMSDIST(C765)</f>
        <v>0.996142437271852</v>
      </c>
      <c r="F765" s="23" t="n">
        <f aca="true">BETAINV(RAND(),T1_PERT!$F$5,T1_PERT!$G$5,T1_PERT!$C$5,T1_PERT!$E$5)</f>
        <v>3.89021011808009</v>
      </c>
      <c r="G765" s="23" t="n">
        <f aca="false">BETAINV(D765,T1_PERT!$F$6,T1_PERT!$G$6,T1_PERT!$C$6,T1_PERT!$E$6)</f>
        <v>5.87071557092223</v>
      </c>
      <c r="H765" s="23" t="n">
        <f aca="true">BETAINV(RAND(),T1_PERT!$F$7,T1_PERT!$G$7,T1_PERT!$C$7,T1_PERT!$E$7)</f>
        <v>5.46293531626061</v>
      </c>
      <c r="I765" s="23" t="n">
        <f aca="false">BETAINV(E765,T1_PERT!$F$8,T1_PERT!$G$8,T1_PERT!$C$8,T1_PERT!$E$8)</f>
        <v>7.3080610498804</v>
      </c>
      <c r="J765" s="23" t="n">
        <f aca="true">BETAINV(RAND(),T1_PERT!$F$9,T1_PERT!$G$9,T1_PERT!$C$9,T1_PERT!$E$9)</f>
        <v>4.28037802299928</v>
      </c>
      <c r="K765" s="23" t="n">
        <f aca="true">BETAINV(RAND(),T1_PERT!$F$10,T1_PERT!$G$10,T1_PERT!$C$10,T1_PERT!$E$10)</f>
        <v>2.37900059235739</v>
      </c>
      <c r="L765" s="23" t="n">
        <f aca="false">F765+G765+I765+K765</f>
        <v>19.4479873312401</v>
      </c>
      <c r="M765" s="23" t="n">
        <f aca="false">F765+H765+J765+K765</f>
        <v>16.0125240496974</v>
      </c>
      <c r="N765" s="23" t="n">
        <f aca="false">MAX(L765,M765)</f>
        <v>19.4479873312401</v>
      </c>
    </row>
    <row r="766" customFormat="false" ht="15" hidden="false" customHeight="false" outlineLevel="0" collapsed="false">
      <c r="A766" s="5" t="n">
        <v>747</v>
      </c>
      <c r="B766" s="25" t="n">
        <f aca="true">NORMSINV(RAND())</f>
        <v>0.775629049064333</v>
      </c>
      <c r="C766" s="25" t="n">
        <f aca="true">$C$4*B766+SQRT(1-$C$4^2)*NORMSINV(RAND())</f>
        <v>-0.132549570439878</v>
      </c>
      <c r="D766" s="25" t="n">
        <f aca="false">NORMSDIST(B766)</f>
        <v>0.781015978304935</v>
      </c>
      <c r="E766" s="25" t="n">
        <f aca="false">NORMSDIST(C766)</f>
        <v>0.447274808666756</v>
      </c>
      <c r="F766" s="23" t="n">
        <f aca="true">BETAINV(RAND(),T1_PERT!$F$5,T1_PERT!$G$5,T1_PERT!$C$5,T1_PERT!$E$5)</f>
        <v>3.86315543115979</v>
      </c>
      <c r="G766" s="23" t="n">
        <f aca="false">BETAINV(D766,T1_PERT!$F$6,T1_PERT!$G$6,T1_PERT!$C$6,T1_PERT!$E$6)</f>
        <v>6.24110963248849</v>
      </c>
      <c r="H766" s="23" t="n">
        <f aca="true">BETAINV(RAND(),T1_PERT!$F$7,T1_PERT!$G$7,T1_PERT!$C$7,T1_PERT!$E$7)</f>
        <v>5.71878586842741</v>
      </c>
      <c r="I766" s="23" t="n">
        <f aca="false">BETAINV(E766,T1_PERT!$F$8,T1_PERT!$G$8,T1_PERT!$C$8,T1_PERT!$E$8)</f>
        <v>5.15261967647667</v>
      </c>
      <c r="J766" s="23" t="n">
        <f aca="true">BETAINV(RAND(),T1_PERT!$F$9,T1_PERT!$G$9,T1_PERT!$C$9,T1_PERT!$E$9)</f>
        <v>3.86392285296007</v>
      </c>
      <c r="K766" s="23" t="n">
        <f aca="true">BETAINV(RAND(),T1_PERT!$F$10,T1_PERT!$G$10,T1_PERT!$C$10,T1_PERT!$E$10)</f>
        <v>2.2245264061893</v>
      </c>
      <c r="L766" s="23" t="n">
        <f aca="false">F766+G766+I766+K766</f>
        <v>17.4814111463142</v>
      </c>
      <c r="M766" s="23" t="n">
        <f aca="false">F766+H766+J766+K766</f>
        <v>15.6703905587366</v>
      </c>
      <c r="N766" s="23" t="n">
        <f aca="false">MAX(L766,M766)</f>
        <v>17.4814111463142</v>
      </c>
    </row>
    <row r="767" customFormat="false" ht="15" hidden="false" customHeight="false" outlineLevel="0" collapsed="false">
      <c r="A767" s="5" t="n">
        <v>748</v>
      </c>
      <c r="B767" s="25" t="n">
        <f aca="true">NORMSINV(RAND())</f>
        <v>1.18994087449016</v>
      </c>
      <c r="C767" s="25" t="n">
        <f aca="true">$C$4*B767+SQRT(1-$C$4^2)*NORMSINV(RAND())</f>
        <v>0.0604955369474567</v>
      </c>
      <c r="D767" s="25" t="n">
        <f aca="false">NORMSDIST(B767)</f>
        <v>0.882965184193433</v>
      </c>
      <c r="E767" s="25" t="n">
        <f aca="false">NORMSDIST(C767)</f>
        <v>0.524119514829211</v>
      </c>
      <c r="F767" s="23" t="n">
        <f aca="true">BETAINV(RAND(),T1_PERT!$F$5,T1_PERT!$G$5,T1_PERT!$C$5,T1_PERT!$E$5)</f>
        <v>5.33357677583583</v>
      </c>
      <c r="G767" s="23" t="n">
        <f aca="false">BETAINV(D767,T1_PERT!$F$6,T1_PERT!$G$6,T1_PERT!$C$6,T1_PERT!$E$6)</f>
        <v>6.75700623298415</v>
      </c>
      <c r="H767" s="23" t="n">
        <f aca="true">BETAINV(RAND(),T1_PERT!$F$7,T1_PERT!$G$7,T1_PERT!$C$7,T1_PERT!$E$7)</f>
        <v>6.25461966560419</v>
      </c>
      <c r="I767" s="23" t="n">
        <f aca="false">BETAINV(E767,T1_PERT!$F$8,T1_PERT!$G$8,T1_PERT!$C$8,T1_PERT!$E$8)</f>
        <v>5.30317530478155</v>
      </c>
      <c r="J767" s="23" t="n">
        <f aca="true">BETAINV(RAND(),T1_PERT!$F$9,T1_PERT!$G$9,T1_PERT!$C$9,T1_PERT!$E$9)</f>
        <v>4.54129520276035</v>
      </c>
      <c r="K767" s="23" t="n">
        <f aca="true">BETAINV(RAND(),T1_PERT!$F$10,T1_PERT!$G$10,T1_PERT!$C$10,T1_PERT!$E$10)</f>
        <v>2.08419497101663</v>
      </c>
      <c r="L767" s="23" t="n">
        <f aca="false">F767+G767+I767+K767</f>
        <v>19.4779532846182</v>
      </c>
      <c r="M767" s="23" t="n">
        <f aca="false">F767+H767+J767+K767</f>
        <v>18.213686615217</v>
      </c>
      <c r="N767" s="23" t="n">
        <f aca="false">MAX(L767,M767)</f>
        <v>19.4779532846182</v>
      </c>
    </row>
    <row r="768" customFormat="false" ht="15" hidden="false" customHeight="false" outlineLevel="0" collapsed="false">
      <c r="A768" s="5" t="n">
        <v>749</v>
      </c>
      <c r="B768" s="25" t="n">
        <f aca="true">NORMSINV(RAND())</f>
        <v>-1.18847026979768</v>
      </c>
      <c r="C768" s="25" t="n">
        <f aca="true">$C$4*B768+SQRT(1-$C$4^2)*NORMSINV(RAND())</f>
        <v>-1.71606044324678</v>
      </c>
      <c r="D768" s="25" t="n">
        <f aca="false">NORMSDIST(B768)</f>
        <v>0.117324093038496</v>
      </c>
      <c r="E768" s="25" t="n">
        <f aca="false">NORMSDIST(C768)</f>
        <v>0.0430754901121232</v>
      </c>
      <c r="F768" s="23" t="n">
        <f aca="true">BETAINV(RAND(),T1_PERT!$F$5,T1_PERT!$G$5,T1_PERT!$C$5,T1_PERT!$E$5)</f>
        <v>3.75900546547397</v>
      </c>
      <c r="G768" s="23" t="n">
        <f aca="false">BETAINV(D768,T1_PERT!$F$6,T1_PERT!$G$6,T1_PERT!$C$6,T1_PERT!$E$6)</f>
        <v>3.99426566137643</v>
      </c>
      <c r="H768" s="23" t="n">
        <f aca="true">BETAINV(RAND(),T1_PERT!$F$7,T1_PERT!$G$7,T1_PERT!$C$7,T1_PERT!$E$7)</f>
        <v>5.42654910950828</v>
      </c>
      <c r="I768" s="23" t="n">
        <f aca="false">BETAINV(E768,T1_PERT!$F$8,T1_PERT!$G$8,T1_PERT!$C$8,T1_PERT!$E$8)</f>
        <v>4.2820616673454</v>
      </c>
      <c r="J768" s="23" t="n">
        <f aca="true">BETAINV(RAND(),T1_PERT!$F$9,T1_PERT!$G$9,T1_PERT!$C$9,T1_PERT!$E$9)</f>
        <v>3.48753762302051</v>
      </c>
      <c r="K768" s="23" t="n">
        <f aca="true">BETAINV(RAND(),T1_PERT!$F$10,T1_PERT!$G$10,T1_PERT!$C$10,T1_PERT!$E$10)</f>
        <v>1.98362293031324</v>
      </c>
      <c r="L768" s="23" t="n">
        <f aca="false">F768+G768+I768+K768</f>
        <v>14.018955724509</v>
      </c>
      <c r="M768" s="23" t="n">
        <f aca="false">F768+H768+J768+K768</f>
        <v>14.656715128316</v>
      </c>
      <c r="N768" s="23" t="n">
        <f aca="false">MAX(L768,M768)</f>
        <v>14.656715128316</v>
      </c>
    </row>
    <row r="769" customFormat="false" ht="15" hidden="false" customHeight="false" outlineLevel="0" collapsed="false">
      <c r="A769" s="5" t="n">
        <v>750</v>
      </c>
      <c r="B769" s="25" t="n">
        <f aca="true">NORMSINV(RAND())</f>
        <v>-0.0201184849671162</v>
      </c>
      <c r="C769" s="25" t="n">
        <f aca="true">$C$4*B769+SQRT(1-$C$4^2)*NORMSINV(RAND())</f>
        <v>0.0838835838688469</v>
      </c>
      <c r="D769" s="25" t="n">
        <f aca="false">NORMSDIST(B769)</f>
        <v>0.491974427129016</v>
      </c>
      <c r="E769" s="25" t="n">
        <f aca="false">NORMSDIST(C769)</f>
        <v>0.533425504135396</v>
      </c>
      <c r="F769" s="23" t="n">
        <f aca="true">BETAINV(RAND(),T1_PERT!$F$5,T1_PERT!$G$5,T1_PERT!$C$5,T1_PERT!$E$5)</f>
        <v>4.30518597746809</v>
      </c>
      <c r="G769" s="23" t="n">
        <f aca="false">BETAINV(D769,T1_PERT!$F$6,T1_PERT!$G$6,T1_PERT!$C$6,T1_PERT!$E$6)</f>
        <v>5.23007169273826</v>
      </c>
      <c r="H769" s="23" t="n">
        <f aca="true">BETAINV(RAND(),T1_PERT!$F$7,T1_PERT!$G$7,T1_PERT!$C$7,T1_PERT!$E$7)</f>
        <v>6.45297730523224</v>
      </c>
      <c r="I769" s="23" t="n">
        <f aca="false">BETAINV(E769,T1_PERT!$F$8,T1_PERT!$G$8,T1_PERT!$C$8,T1_PERT!$E$8)</f>
        <v>5.3218777058847</v>
      </c>
      <c r="J769" s="23" t="n">
        <f aca="true">BETAINV(RAND(),T1_PERT!$F$9,T1_PERT!$G$9,T1_PERT!$C$9,T1_PERT!$E$9)</f>
        <v>3.51996586606712</v>
      </c>
      <c r="K769" s="23" t="n">
        <f aca="true">BETAINV(RAND(),T1_PERT!$F$10,T1_PERT!$G$10,T1_PERT!$C$10,T1_PERT!$E$10)</f>
        <v>1.59735245713572</v>
      </c>
      <c r="L769" s="23" t="n">
        <f aca="false">F769+G769+I769+K769</f>
        <v>16.4544878332268</v>
      </c>
      <c r="M769" s="23" t="n">
        <f aca="false">F769+H769+J769+K769</f>
        <v>15.8754816059032</v>
      </c>
      <c r="N769" s="23" t="n">
        <f aca="false">MAX(L769,M769)</f>
        <v>16.4544878332268</v>
      </c>
    </row>
    <row r="770" customFormat="false" ht="15" hidden="false" customHeight="false" outlineLevel="0" collapsed="false">
      <c r="A770" s="5" t="n">
        <v>751</v>
      </c>
      <c r="B770" s="25" t="n">
        <f aca="true">NORMSINV(RAND())</f>
        <v>-0.831457458958951</v>
      </c>
      <c r="C770" s="25" t="n">
        <f aca="true">$C$4*B770+SQRT(1-$C$4^2)*NORMSINV(RAND())</f>
        <v>-0.465607493451331</v>
      </c>
      <c r="D770" s="25" t="n">
        <f aca="false">NORMSDIST(B770)</f>
        <v>0.202857625473601</v>
      </c>
      <c r="E770" s="25" t="n">
        <f aca="false">NORMSDIST(C770)</f>
        <v>0.320748239125892</v>
      </c>
      <c r="F770" s="23" t="n">
        <f aca="true">BETAINV(RAND(),T1_PERT!$F$5,T1_PERT!$G$5,T1_PERT!$C$5,T1_PERT!$E$5)</f>
        <v>3.262181027112</v>
      </c>
      <c r="G770" s="23" t="n">
        <f aca="false">BETAINV(D770,T1_PERT!$F$6,T1_PERT!$G$6,T1_PERT!$C$6,T1_PERT!$E$6)</f>
        <v>4.31999650343917</v>
      </c>
      <c r="H770" s="23" t="n">
        <f aca="true">BETAINV(RAND(),T1_PERT!$F$7,T1_PERT!$G$7,T1_PERT!$C$7,T1_PERT!$E$7)</f>
        <v>5.33520534021258</v>
      </c>
      <c r="I770" s="23" t="n">
        <f aca="false">BETAINV(E770,T1_PERT!$F$8,T1_PERT!$G$8,T1_PERT!$C$8,T1_PERT!$E$8)</f>
        <v>4.91178030001034</v>
      </c>
      <c r="J770" s="23" t="n">
        <f aca="true">BETAINV(RAND(),T1_PERT!$F$9,T1_PERT!$G$9,T1_PERT!$C$9,T1_PERT!$E$9)</f>
        <v>4.99087375973456</v>
      </c>
      <c r="K770" s="23" t="n">
        <f aca="true">BETAINV(RAND(),T1_PERT!$F$10,T1_PERT!$G$10,T1_PERT!$C$10,T1_PERT!$E$10)</f>
        <v>1.99172906400115</v>
      </c>
      <c r="L770" s="23" t="n">
        <f aca="false">F770+G770+I770+K770</f>
        <v>14.4856868945627</v>
      </c>
      <c r="M770" s="23" t="n">
        <f aca="false">F770+H770+J770+K770</f>
        <v>15.5799891910603</v>
      </c>
      <c r="N770" s="23" t="n">
        <f aca="false">MAX(L770,M770)</f>
        <v>15.5799891910603</v>
      </c>
    </row>
    <row r="771" customFormat="false" ht="15" hidden="false" customHeight="false" outlineLevel="0" collapsed="false">
      <c r="A771" s="5" t="n">
        <v>752</v>
      </c>
      <c r="B771" s="25" t="n">
        <f aca="true">NORMSINV(RAND())</f>
        <v>-0.875569137693208</v>
      </c>
      <c r="C771" s="25" t="n">
        <f aca="true">$C$4*B771+SQRT(1-$C$4^2)*NORMSINV(RAND())</f>
        <v>-1.61297770520454</v>
      </c>
      <c r="D771" s="25" t="n">
        <f aca="false">NORMSDIST(B771)</f>
        <v>0.190632154654267</v>
      </c>
      <c r="E771" s="25" t="n">
        <f aca="false">NORMSDIST(C771)</f>
        <v>0.0533746757843954</v>
      </c>
      <c r="F771" s="23" t="n">
        <f aca="true">BETAINV(RAND(),T1_PERT!$F$5,T1_PERT!$G$5,T1_PERT!$C$5,T1_PERT!$E$5)</f>
        <v>4.30527254801326</v>
      </c>
      <c r="G771" s="23" t="n">
        <f aca="false">BETAINV(D771,T1_PERT!$F$6,T1_PERT!$G$6,T1_PERT!$C$6,T1_PERT!$E$6)</f>
        <v>4.27692916651878</v>
      </c>
      <c r="H771" s="23" t="n">
        <f aca="true">BETAINV(RAND(),T1_PERT!$F$7,T1_PERT!$G$7,T1_PERT!$C$7,T1_PERT!$E$7)</f>
        <v>5.79662024016781</v>
      </c>
      <c r="I771" s="23" t="n">
        <f aca="false">BETAINV(E771,T1_PERT!$F$8,T1_PERT!$G$8,T1_PERT!$C$8,T1_PERT!$E$8)</f>
        <v>4.31682073975115</v>
      </c>
      <c r="J771" s="23" t="n">
        <f aca="true">BETAINV(RAND(),T1_PERT!$F$9,T1_PERT!$G$9,T1_PERT!$C$9,T1_PERT!$E$9)</f>
        <v>3.86864938188891</v>
      </c>
      <c r="K771" s="23" t="n">
        <f aca="true">BETAINV(RAND(),T1_PERT!$F$10,T1_PERT!$G$10,T1_PERT!$C$10,T1_PERT!$E$10)</f>
        <v>1.86203589274406</v>
      </c>
      <c r="L771" s="23" t="n">
        <f aca="false">F771+G771+I771+K771</f>
        <v>14.7610583470273</v>
      </c>
      <c r="M771" s="23" t="n">
        <f aca="false">F771+H771+J771+K771</f>
        <v>15.832578062814</v>
      </c>
      <c r="N771" s="23" t="n">
        <f aca="false">MAX(L771,M771)</f>
        <v>15.832578062814</v>
      </c>
    </row>
    <row r="772" customFormat="false" ht="15" hidden="false" customHeight="false" outlineLevel="0" collapsed="false">
      <c r="A772" s="5" t="n">
        <v>753</v>
      </c>
      <c r="B772" s="25" t="n">
        <f aca="true">NORMSINV(RAND())</f>
        <v>0.527488841449395</v>
      </c>
      <c r="C772" s="25" t="n">
        <f aca="true">$C$4*B772+SQRT(1-$C$4^2)*NORMSINV(RAND())</f>
        <v>-0.359047666068079</v>
      </c>
      <c r="D772" s="25" t="n">
        <f aca="false">NORMSDIST(B772)</f>
        <v>0.701072918345859</v>
      </c>
      <c r="E772" s="25" t="n">
        <f aca="false">NORMSDIST(C772)</f>
        <v>0.35977971553275</v>
      </c>
      <c r="F772" s="23" t="n">
        <f aca="true">BETAINV(RAND(),T1_PERT!$F$5,T1_PERT!$G$5,T1_PERT!$C$5,T1_PERT!$E$5)</f>
        <v>3.04285798149736</v>
      </c>
      <c r="G772" s="23" t="n">
        <f aca="false">BETAINV(D772,T1_PERT!$F$6,T1_PERT!$G$6,T1_PERT!$C$6,T1_PERT!$E$6)</f>
        <v>5.9234389137941</v>
      </c>
      <c r="H772" s="23" t="n">
        <f aca="true">BETAINV(RAND(),T1_PERT!$F$7,T1_PERT!$G$7,T1_PERT!$C$7,T1_PERT!$E$7)</f>
        <v>5.04987985221638</v>
      </c>
      <c r="I772" s="23" t="n">
        <f aca="false">BETAINV(E772,T1_PERT!$F$8,T1_PERT!$G$8,T1_PERT!$C$8,T1_PERT!$E$8)</f>
        <v>4.98595202679432</v>
      </c>
      <c r="J772" s="23" t="n">
        <f aca="true">BETAINV(RAND(),T1_PERT!$F$9,T1_PERT!$G$9,T1_PERT!$C$9,T1_PERT!$E$9)</f>
        <v>4.08843067163224</v>
      </c>
      <c r="K772" s="23" t="n">
        <f aca="true">BETAINV(RAND(),T1_PERT!$F$10,T1_PERT!$G$10,T1_PERT!$C$10,T1_PERT!$E$10)</f>
        <v>2.22148837017776</v>
      </c>
      <c r="L772" s="23" t="n">
        <f aca="false">F772+G772+I772+K772</f>
        <v>16.1737372922635</v>
      </c>
      <c r="M772" s="23" t="n">
        <f aca="false">F772+H772+J772+K772</f>
        <v>14.4026568755237</v>
      </c>
      <c r="N772" s="23" t="n">
        <f aca="false">MAX(L772,M772)</f>
        <v>16.1737372922635</v>
      </c>
    </row>
    <row r="773" customFormat="false" ht="15" hidden="false" customHeight="false" outlineLevel="0" collapsed="false">
      <c r="A773" s="5" t="n">
        <v>754</v>
      </c>
      <c r="B773" s="25" t="n">
        <f aca="true">NORMSINV(RAND())</f>
        <v>-1.5576747224235</v>
      </c>
      <c r="C773" s="25" t="n">
        <f aca="true">$C$4*B773+SQRT(1-$C$4^2)*NORMSINV(RAND())</f>
        <v>-0.0442042606869238</v>
      </c>
      <c r="D773" s="25" t="n">
        <f aca="false">NORMSDIST(B773)</f>
        <v>0.059655187774219</v>
      </c>
      <c r="E773" s="25" t="n">
        <f aca="false">NORMSDIST(C773)</f>
        <v>0.482370792919045</v>
      </c>
      <c r="F773" s="23" t="n">
        <f aca="true">BETAINV(RAND(),T1_PERT!$F$5,T1_PERT!$G$5,T1_PERT!$C$5,T1_PERT!$E$5)</f>
        <v>3.70108507852868</v>
      </c>
      <c r="G773" s="23" t="n">
        <f aca="false">BETAINV(D773,T1_PERT!$F$6,T1_PERT!$G$6,T1_PERT!$C$6,T1_PERT!$E$6)</f>
        <v>3.71447131261219</v>
      </c>
      <c r="H773" s="23" t="n">
        <f aca="true">BETAINV(RAND(),T1_PERT!$F$7,T1_PERT!$G$7,T1_PERT!$C$7,T1_PERT!$E$7)</f>
        <v>4.43077625919677</v>
      </c>
      <c r="I773" s="23" t="n">
        <f aca="false">BETAINV(E773,T1_PERT!$F$8,T1_PERT!$G$8,T1_PERT!$C$8,T1_PERT!$E$8)</f>
        <v>5.22063681361816</v>
      </c>
      <c r="J773" s="23" t="n">
        <f aca="true">BETAINV(RAND(),T1_PERT!$F$9,T1_PERT!$G$9,T1_PERT!$C$9,T1_PERT!$E$9)</f>
        <v>4.07659921795269</v>
      </c>
      <c r="K773" s="23" t="n">
        <f aca="true">BETAINV(RAND(),T1_PERT!$F$10,T1_PERT!$G$10,T1_PERT!$C$10,T1_PERT!$E$10)</f>
        <v>2.30791891564693</v>
      </c>
      <c r="L773" s="23" t="n">
        <f aca="false">F773+G773+I773+K773</f>
        <v>14.944112120406</v>
      </c>
      <c r="M773" s="23" t="n">
        <f aca="false">F773+H773+J773+K773</f>
        <v>14.5163794713251</v>
      </c>
      <c r="N773" s="23" t="n">
        <f aca="false">MAX(L773,M773)</f>
        <v>14.944112120406</v>
      </c>
    </row>
    <row r="774" customFormat="false" ht="15" hidden="false" customHeight="false" outlineLevel="0" collapsed="false">
      <c r="A774" s="5" t="n">
        <v>755</v>
      </c>
      <c r="B774" s="25" t="n">
        <f aca="true">NORMSINV(RAND())</f>
        <v>0.213640049270902</v>
      </c>
      <c r="C774" s="25" t="n">
        <f aca="true">$C$4*B774+SQRT(1-$C$4^2)*NORMSINV(RAND())</f>
        <v>-0.723739707910698</v>
      </c>
      <c r="D774" s="25" t="n">
        <f aca="false">NORMSDIST(B774)</f>
        <v>0.584586117225236</v>
      </c>
      <c r="E774" s="25" t="n">
        <f aca="false">NORMSDIST(C774)</f>
        <v>0.234612775227025</v>
      </c>
      <c r="F774" s="23" t="n">
        <f aca="true">BETAINV(RAND(),T1_PERT!$F$5,T1_PERT!$G$5,T1_PERT!$C$5,T1_PERT!$E$5)</f>
        <v>4.14969473769282</v>
      </c>
      <c r="G774" s="23" t="n">
        <f aca="false">BETAINV(D774,T1_PERT!$F$6,T1_PERT!$G$6,T1_PERT!$C$6,T1_PERT!$E$6)</f>
        <v>5.52232100162441</v>
      </c>
      <c r="H774" s="23" t="n">
        <f aca="true">BETAINV(RAND(),T1_PERT!$F$7,T1_PERT!$G$7,T1_PERT!$C$7,T1_PERT!$E$7)</f>
        <v>5.05655269517758</v>
      </c>
      <c r="I774" s="23" t="n">
        <f aca="false">BETAINV(E774,T1_PERT!$F$8,T1_PERT!$G$8,T1_PERT!$C$8,T1_PERT!$E$8)</f>
        <v>4.74457235706122</v>
      </c>
      <c r="J774" s="23" t="n">
        <f aca="true">BETAINV(RAND(),T1_PERT!$F$9,T1_PERT!$G$9,T1_PERT!$C$9,T1_PERT!$E$9)</f>
        <v>4.54327802327613</v>
      </c>
      <c r="K774" s="23" t="n">
        <f aca="true">BETAINV(RAND(),T1_PERT!$F$10,T1_PERT!$G$10,T1_PERT!$C$10,T1_PERT!$E$10)</f>
        <v>1.29315169830089</v>
      </c>
      <c r="L774" s="23" t="n">
        <f aca="false">F774+G774+I774+K774</f>
        <v>15.7097397946793</v>
      </c>
      <c r="M774" s="23" t="n">
        <f aca="false">F774+H774+J774+K774</f>
        <v>15.0426771544474</v>
      </c>
      <c r="N774" s="23" t="n">
        <f aca="false">MAX(L774,M774)</f>
        <v>15.7097397946793</v>
      </c>
    </row>
    <row r="775" customFormat="false" ht="15" hidden="false" customHeight="false" outlineLevel="0" collapsed="false">
      <c r="A775" s="5" t="n">
        <v>756</v>
      </c>
      <c r="B775" s="25" t="n">
        <f aca="true">NORMSINV(RAND())</f>
        <v>0.216552919260772</v>
      </c>
      <c r="C775" s="25" t="n">
        <f aca="true">$C$4*B775+SQRT(1-$C$4^2)*NORMSINV(RAND())</f>
        <v>0.873043621121762</v>
      </c>
      <c r="D775" s="25" t="n">
        <f aca="false">NORMSDIST(B775)</f>
        <v>0.585721610008311</v>
      </c>
      <c r="E775" s="25" t="n">
        <f aca="false">NORMSDIST(C775)</f>
        <v>0.808680349019968</v>
      </c>
      <c r="F775" s="23" t="n">
        <f aca="true">BETAINV(RAND(),T1_PERT!$F$5,T1_PERT!$G$5,T1_PERT!$C$5,T1_PERT!$E$5)</f>
        <v>3.50174324435419</v>
      </c>
      <c r="G775" s="23" t="n">
        <f aca="false">BETAINV(D775,T1_PERT!$F$6,T1_PERT!$G$6,T1_PERT!$C$6,T1_PERT!$E$6)</f>
        <v>5.52601027718805</v>
      </c>
      <c r="H775" s="23" t="n">
        <f aca="true">BETAINV(RAND(),T1_PERT!$F$7,T1_PERT!$G$7,T1_PERT!$C$7,T1_PERT!$E$7)</f>
        <v>5.94723249691839</v>
      </c>
      <c r="I775" s="23" t="n">
        <f aca="false">BETAINV(E775,T1_PERT!$F$8,T1_PERT!$G$8,T1_PERT!$C$8,T1_PERT!$E$8)</f>
        <v>5.98785091562456</v>
      </c>
      <c r="J775" s="23" t="n">
        <f aca="true">BETAINV(RAND(),T1_PERT!$F$9,T1_PERT!$G$9,T1_PERT!$C$9,T1_PERT!$E$9)</f>
        <v>3.67106834444947</v>
      </c>
      <c r="K775" s="23" t="n">
        <f aca="true">BETAINV(RAND(),T1_PERT!$F$10,T1_PERT!$G$10,T1_PERT!$C$10,T1_PERT!$E$10)</f>
        <v>1.73038362188673</v>
      </c>
      <c r="L775" s="23" t="n">
        <f aca="false">F775+G775+I775+K775</f>
        <v>16.7459880590535</v>
      </c>
      <c r="M775" s="23" t="n">
        <f aca="false">F775+H775+J775+K775</f>
        <v>14.8504277076088</v>
      </c>
      <c r="N775" s="23" t="n">
        <f aca="false">MAX(L775,M775)</f>
        <v>16.7459880590535</v>
      </c>
    </row>
    <row r="776" customFormat="false" ht="15" hidden="false" customHeight="false" outlineLevel="0" collapsed="false">
      <c r="A776" s="5" t="n">
        <v>757</v>
      </c>
      <c r="B776" s="25" t="n">
        <f aca="true">NORMSINV(RAND())</f>
        <v>0.0979717175792493</v>
      </c>
      <c r="C776" s="25" t="n">
        <f aca="true">$C$4*B776+SQRT(1-$C$4^2)*NORMSINV(RAND())</f>
        <v>1.11998839674385</v>
      </c>
      <c r="D776" s="25" t="n">
        <f aca="false">NORMSDIST(B776)</f>
        <v>0.539022624297973</v>
      </c>
      <c r="E776" s="25" t="n">
        <f aca="false">NORMSDIST(C776)</f>
        <v>0.868640646645317</v>
      </c>
      <c r="F776" s="23" t="n">
        <f aca="true">BETAINV(RAND(),T1_PERT!$F$5,T1_PERT!$G$5,T1_PERT!$C$5,T1_PERT!$E$5)</f>
        <v>2.81048043832881</v>
      </c>
      <c r="G776" s="23" t="n">
        <f aca="false">BETAINV(D776,T1_PERT!$F$6,T1_PERT!$G$6,T1_PERT!$C$6,T1_PERT!$E$6)</f>
        <v>5.37667576318933</v>
      </c>
      <c r="H776" s="23" t="n">
        <f aca="true">BETAINV(RAND(),T1_PERT!$F$7,T1_PERT!$G$7,T1_PERT!$C$7,T1_PERT!$E$7)</f>
        <v>6.06359382626378</v>
      </c>
      <c r="I776" s="23" t="n">
        <f aca="false">BETAINV(E776,T1_PERT!$F$8,T1_PERT!$G$8,T1_PERT!$C$8,T1_PERT!$E$8)</f>
        <v>6.19944409460246</v>
      </c>
      <c r="J776" s="23" t="n">
        <f aca="true">BETAINV(RAND(),T1_PERT!$F$9,T1_PERT!$G$9,T1_PERT!$C$9,T1_PERT!$E$9)</f>
        <v>3.22897658242414</v>
      </c>
      <c r="K776" s="23" t="n">
        <f aca="true">BETAINV(RAND(),T1_PERT!$F$10,T1_PERT!$G$10,T1_PERT!$C$10,T1_PERT!$E$10)</f>
        <v>2.55845475438608</v>
      </c>
      <c r="L776" s="23" t="n">
        <f aca="false">F776+G776+I776+K776</f>
        <v>16.9450550505067</v>
      </c>
      <c r="M776" s="23" t="n">
        <f aca="false">F776+H776+J776+K776</f>
        <v>14.6615056014028</v>
      </c>
      <c r="N776" s="23" t="n">
        <f aca="false">MAX(L776,M776)</f>
        <v>16.9450550505067</v>
      </c>
    </row>
    <row r="777" customFormat="false" ht="15" hidden="false" customHeight="false" outlineLevel="0" collapsed="false">
      <c r="A777" s="5" t="n">
        <v>758</v>
      </c>
      <c r="B777" s="25" t="n">
        <f aca="true">NORMSINV(RAND())</f>
        <v>-0.139634084548375</v>
      </c>
      <c r="C777" s="25" t="n">
        <f aca="true">$C$4*B777+SQRT(1-$C$4^2)*NORMSINV(RAND())</f>
        <v>-1.09056615829135</v>
      </c>
      <c r="D777" s="25" t="n">
        <f aca="false">NORMSDIST(B777)</f>
        <v>0.444474554429751</v>
      </c>
      <c r="E777" s="25" t="n">
        <f aca="false">NORMSDIST(C777)</f>
        <v>0.137731913709026</v>
      </c>
      <c r="F777" s="23" t="n">
        <f aca="true">BETAINV(RAND(),T1_PERT!$F$5,T1_PERT!$G$5,T1_PERT!$C$5,T1_PERT!$E$5)</f>
        <v>2.80699980209742</v>
      </c>
      <c r="G777" s="23" t="n">
        <f aca="false">BETAINV(D777,T1_PERT!$F$6,T1_PERT!$G$6,T1_PERT!$C$6,T1_PERT!$E$6)</f>
        <v>5.08440480169786</v>
      </c>
      <c r="H777" s="23" t="n">
        <f aca="true">BETAINV(RAND(),T1_PERT!$F$7,T1_PERT!$G$7,T1_PERT!$C$7,T1_PERT!$E$7)</f>
        <v>4.97349001048567</v>
      </c>
      <c r="I777" s="23" t="n">
        <f aca="false">BETAINV(E777,T1_PERT!$F$8,T1_PERT!$G$8,T1_PERT!$C$8,T1_PERT!$E$8)</f>
        <v>4.5397401998658</v>
      </c>
      <c r="J777" s="23" t="n">
        <f aca="true">BETAINV(RAND(),T1_PERT!$F$9,T1_PERT!$G$9,T1_PERT!$C$9,T1_PERT!$E$9)</f>
        <v>5.41579321237292</v>
      </c>
      <c r="K777" s="23" t="n">
        <f aca="true">BETAINV(RAND(),T1_PERT!$F$10,T1_PERT!$G$10,T1_PERT!$C$10,T1_PERT!$E$10)</f>
        <v>2.39908026324002</v>
      </c>
      <c r="L777" s="23" t="n">
        <f aca="false">F777+G777+I777+K777</f>
        <v>14.8302250669011</v>
      </c>
      <c r="M777" s="23" t="n">
        <f aca="false">F777+H777+J777+K777</f>
        <v>15.595363288196</v>
      </c>
      <c r="N777" s="23" t="n">
        <f aca="false">MAX(L777,M777)</f>
        <v>15.595363288196</v>
      </c>
    </row>
    <row r="778" customFormat="false" ht="15" hidden="false" customHeight="false" outlineLevel="0" collapsed="false">
      <c r="A778" s="5" t="n">
        <v>759</v>
      </c>
      <c r="B778" s="25" t="n">
        <f aca="true">NORMSINV(RAND())</f>
        <v>-0.174211025074446</v>
      </c>
      <c r="C778" s="25" t="n">
        <f aca="true">$C$4*B778+SQRT(1-$C$4^2)*NORMSINV(RAND())</f>
        <v>0.0404297679156481</v>
      </c>
      <c r="D778" s="25" t="n">
        <f aca="false">NORMSDIST(B778)</f>
        <v>0.430849810636399</v>
      </c>
      <c r="E778" s="25" t="n">
        <f aca="false">NORMSDIST(C778)</f>
        <v>0.516124750860136</v>
      </c>
      <c r="F778" s="23" t="n">
        <f aca="true">BETAINV(RAND(),T1_PERT!$F$5,T1_PERT!$G$5,T1_PERT!$C$5,T1_PERT!$E$5)</f>
        <v>5.5655059692948</v>
      </c>
      <c r="G778" s="23" t="n">
        <f aca="false">BETAINV(D778,T1_PERT!$F$6,T1_PERT!$G$6,T1_PERT!$C$6,T1_PERT!$E$6)</f>
        <v>5.04284726197646</v>
      </c>
      <c r="H778" s="23" t="n">
        <f aca="true">BETAINV(RAND(),T1_PERT!$F$7,T1_PERT!$G$7,T1_PERT!$C$7,T1_PERT!$E$7)</f>
        <v>6.6379339358328</v>
      </c>
      <c r="I778" s="23" t="n">
        <f aca="false">BETAINV(E778,T1_PERT!$F$8,T1_PERT!$G$8,T1_PERT!$C$8,T1_PERT!$E$8)</f>
        <v>5.2872041648115</v>
      </c>
      <c r="J778" s="23" t="n">
        <f aca="true">BETAINV(RAND(),T1_PERT!$F$9,T1_PERT!$G$9,T1_PERT!$C$9,T1_PERT!$E$9)</f>
        <v>4.6702548645295</v>
      </c>
      <c r="K778" s="23" t="n">
        <f aca="true">BETAINV(RAND(),T1_PERT!$F$10,T1_PERT!$G$10,T1_PERT!$C$10,T1_PERT!$E$10)</f>
        <v>1.64881712095486</v>
      </c>
      <c r="L778" s="23" t="n">
        <f aca="false">F778+G778+I778+K778</f>
        <v>17.5443745170376</v>
      </c>
      <c r="M778" s="23" t="n">
        <f aca="false">F778+H778+J778+K778</f>
        <v>18.522511890612</v>
      </c>
      <c r="N778" s="23" t="n">
        <f aca="false">MAX(L778,M778)</f>
        <v>18.522511890612</v>
      </c>
    </row>
    <row r="779" customFormat="false" ht="15" hidden="false" customHeight="false" outlineLevel="0" collapsed="false">
      <c r="A779" s="5" t="n">
        <v>760</v>
      </c>
      <c r="B779" s="25" t="n">
        <f aca="true">NORMSINV(RAND())</f>
        <v>0.662147845895082</v>
      </c>
      <c r="C779" s="25" t="n">
        <f aca="true">$C$4*B779+SQRT(1-$C$4^2)*NORMSINV(RAND())</f>
        <v>0.958282420440203</v>
      </c>
      <c r="D779" s="25" t="n">
        <f aca="false">NORMSDIST(B779)</f>
        <v>0.746061762560508</v>
      </c>
      <c r="E779" s="25" t="n">
        <f aca="false">NORMSDIST(C779)</f>
        <v>0.831039817035402</v>
      </c>
      <c r="F779" s="23" t="n">
        <f aca="true">BETAINV(RAND(),T1_PERT!$F$5,T1_PERT!$G$5,T1_PERT!$C$5,T1_PERT!$E$5)</f>
        <v>3.58014913252601</v>
      </c>
      <c r="G779" s="23" t="n">
        <f aca="false">BETAINV(D779,T1_PERT!$F$6,T1_PERT!$G$6,T1_PERT!$C$6,T1_PERT!$E$6)</f>
        <v>6.09617859592481</v>
      </c>
      <c r="H779" s="23" t="n">
        <f aca="true">BETAINV(RAND(),T1_PERT!$F$7,T1_PERT!$G$7,T1_PERT!$C$7,T1_PERT!$E$7)</f>
        <v>5.34437095869954</v>
      </c>
      <c r="I779" s="23" t="n">
        <f aca="false">BETAINV(E779,T1_PERT!$F$8,T1_PERT!$G$8,T1_PERT!$C$8,T1_PERT!$E$8)</f>
        <v>6.06119922083423</v>
      </c>
      <c r="J779" s="23" t="n">
        <f aca="true">BETAINV(RAND(),T1_PERT!$F$9,T1_PERT!$G$9,T1_PERT!$C$9,T1_PERT!$E$9)</f>
        <v>4.81319088181772</v>
      </c>
      <c r="K779" s="23" t="n">
        <f aca="true">BETAINV(RAND(),T1_PERT!$F$10,T1_PERT!$G$10,T1_PERT!$C$10,T1_PERT!$E$10)</f>
        <v>1.67829384033545</v>
      </c>
      <c r="L779" s="23" t="n">
        <f aca="false">F779+G779+I779+K779</f>
        <v>17.4158207896205</v>
      </c>
      <c r="M779" s="23" t="n">
        <f aca="false">F779+H779+J779+K779</f>
        <v>15.4160048133787</v>
      </c>
      <c r="N779" s="23" t="n">
        <f aca="false">MAX(L779,M779)</f>
        <v>17.4158207896205</v>
      </c>
    </row>
    <row r="780" customFormat="false" ht="15" hidden="false" customHeight="false" outlineLevel="0" collapsed="false">
      <c r="A780" s="5" t="n">
        <v>761</v>
      </c>
      <c r="B780" s="25" t="n">
        <f aca="true">NORMSINV(RAND())</f>
        <v>1.89711240858272</v>
      </c>
      <c r="C780" s="25" t="n">
        <f aca="true">$C$4*B780+SQRT(1-$C$4^2)*NORMSINV(RAND())</f>
        <v>0.139866566301448</v>
      </c>
      <c r="D780" s="25" t="n">
        <f aca="false">NORMSDIST(B780)</f>
        <v>0.97109344807205</v>
      </c>
      <c r="E780" s="25" t="n">
        <f aca="false">NORMSDIST(C780)</f>
        <v>0.555617291098801</v>
      </c>
      <c r="F780" s="23" t="n">
        <f aca="true">BETAINV(RAND(),T1_PERT!$F$5,T1_PERT!$G$5,T1_PERT!$C$5,T1_PERT!$E$5)</f>
        <v>4.80027262071949</v>
      </c>
      <c r="G780" s="23" t="n">
        <f aca="false">BETAINV(D780,T1_PERT!$F$6,T1_PERT!$G$6,T1_PERT!$C$6,T1_PERT!$E$6)</f>
        <v>7.54154466537005</v>
      </c>
      <c r="H780" s="23" t="n">
        <f aca="true">BETAINV(RAND(),T1_PERT!$F$7,T1_PERT!$G$7,T1_PERT!$C$7,T1_PERT!$E$7)</f>
        <v>5.11116696665454</v>
      </c>
      <c r="I780" s="23" t="n">
        <f aca="false">BETAINV(E780,T1_PERT!$F$8,T1_PERT!$G$8,T1_PERT!$C$8,T1_PERT!$E$8)</f>
        <v>5.36700960962259</v>
      </c>
      <c r="J780" s="23" t="n">
        <f aca="true">BETAINV(RAND(),T1_PERT!$F$9,T1_PERT!$G$9,T1_PERT!$C$9,T1_PERT!$E$9)</f>
        <v>3.15385878160967</v>
      </c>
      <c r="K780" s="23" t="n">
        <f aca="true">BETAINV(RAND(),T1_PERT!$F$10,T1_PERT!$G$10,T1_PERT!$C$10,T1_PERT!$E$10)</f>
        <v>1.95947889655556</v>
      </c>
      <c r="L780" s="23" t="n">
        <f aca="false">F780+G780+I780+K780</f>
        <v>19.6683057922677</v>
      </c>
      <c r="M780" s="23" t="n">
        <f aca="false">F780+H780+J780+K780</f>
        <v>15.0247772655393</v>
      </c>
      <c r="N780" s="23" t="n">
        <f aca="false">MAX(L780,M780)</f>
        <v>19.6683057922677</v>
      </c>
    </row>
    <row r="781" customFormat="false" ht="15" hidden="false" customHeight="false" outlineLevel="0" collapsed="false">
      <c r="A781" s="5" t="n">
        <v>762</v>
      </c>
      <c r="B781" s="25" t="n">
        <f aca="true">NORMSINV(RAND())</f>
        <v>-0.726999747252988</v>
      </c>
      <c r="C781" s="25" t="n">
        <f aca="true">$C$4*B781+SQRT(1-$C$4^2)*NORMSINV(RAND())</f>
        <v>-0.954430210575315</v>
      </c>
      <c r="D781" s="25" t="n">
        <f aca="false">NORMSDIST(B781)</f>
        <v>0.233613055288187</v>
      </c>
      <c r="E781" s="25" t="n">
        <f aca="false">NORMSDIST(C781)</f>
        <v>0.169932960060464</v>
      </c>
      <c r="F781" s="23" t="n">
        <f aca="true">BETAINV(RAND(),T1_PERT!$F$5,T1_PERT!$G$5,T1_PERT!$C$5,T1_PERT!$E$5)</f>
        <v>3.44915532329098</v>
      </c>
      <c r="G781" s="23" t="n">
        <f aca="false">BETAINV(D781,T1_PERT!$F$6,T1_PERT!$G$6,T1_PERT!$C$6,T1_PERT!$E$6)</f>
        <v>4.42499626887527</v>
      </c>
      <c r="H781" s="23" t="n">
        <f aca="true">BETAINV(RAND(),T1_PERT!$F$7,T1_PERT!$G$7,T1_PERT!$C$7,T1_PERT!$E$7)</f>
        <v>4.89872766310114</v>
      </c>
      <c r="I781" s="23" t="n">
        <f aca="false">BETAINV(E781,T1_PERT!$F$8,T1_PERT!$G$8,T1_PERT!$C$8,T1_PERT!$E$8)</f>
        <v>4.61111801404156</v>
      </c>
      <c r="J781" s="23" t="n">
        <f aca="true">BETAINV(RAND(),T1_PERT!$F$9,T1_PERT!$G$9,T1_PERT!$C$9,T1_PERT!$E$9)</f>
        <v>4.76259701245233</v>
      </c>
      <c r="K781" s="23" t="n">
        <f aca="true">BETAINV(RAND(),T1_PERT!$F$10,T1_PERT!$G$10,T1_PERT!$C$10,T1_PERT!$E$10)</f>
        <v>2.4258964647185</v>
      </c>
      <c r="L781" s="23" t="n">
        <f aca="false">F781+G781+I781+K781</f>
        <v>14.9111660709263</v>
      </c>
      <c r="M781" s="23" t="n">
        <f aca="false">F781+H781+J781+K781</f>
        <v>15.5363764635629</v>
      </c>
      <c r="N781" s="23" t="n">
        <f aca="false">MAX(L781,M781)</f>
        <v>15.5363764635629</v>
      </c>
    </row>
    <row r="782" customFormat="false" ht="15" hidden="false" customHeight="false" outlineLevel="0" collapsed="false">
      <c r="A782" s="5" t="n">
        <v>763</v>
      </c>
      <c r="B782" s="25" t="n">
        <f aca="true">NORMSINV(RAND())</f>
        <v>-1.02578256542281</v>
      </c>
      <c r="C782" s="25" t="n">
        <f aca="true">$C$4*B782+SQRT(1-$C$4^2)*NORMSINV(RAND())</f>
        <v>0.277114654550107</v>
      </c>
      <c r="D782" s="25" t="n">
        <f aca="false">NORMSDIST(B782)</f>
        <v>0.152497042924448</v>
      </c>
      <c r="E782" s="25" t="n">
        <f aca="false">NORMSDIST(C782)</f>
        <v>0.609153965197597</v>
      </c>
      <c r="F782" s="23" t="n">
        <f aca="true">BETAINV(RAND(),T1_PERT!$F$5,T1_PERT!$G$5,T1_PERT!$C$5,T1_PERT!$E$5)</f>
        <v>4.28008795402551</v>
      </c>
      <c r="G782" s="23" t="n">
        <f aca="false">BETAINV(D782,T1_PERT!$F$6,T1_PERT!$G$6,T1_PERT!$C$6,T1_PERT!$E$6)</f>
        <v>4.13614993330969</v>
      </c>
      <c r="H782" s="23" t="n">
        <f aca="true">BETAINV(RAND(),T1_PERT!$F$7,T1_PERT!$G$7,T1_PERT!$C$7,T1_PERT!$E$7)</f>
        <v>5.49914020014122</v>
      </c>
      <c r="I782" s="23" t="n">
        <f aca="false">BETAINV(E782,T1_PERT!$F$8,T1_PERT!$G$8,T1_PERT!$C$8,T1_PERT!$E$8)</f>
        <v>5.47962691245139</v>
      </c>
      <c r="J782" s="23" t="n">
        <f aca="true">BETAINV(RAND(),T1_PERT!$F$9,T1_PERT!$G$9,T1_PERT!$C$9,T1_PERT!$E$9)</f>
        <v>4.05270394100434</v>
      </c>
      <c r="K782" s="23" t="n">
        <f aca="true">BETAINV(RAND(),T1_PERT!$F$10,T1_PERT!$G$10,T1_PERT!$C$10,T1_PERT!$E$10)</f>
        <v>2.5796666788275</v>
      </c>
      <c r="L782" s="23" t="n">
        <f aca="false">F782+G782+I782+K782</f>
        <v>16.4755314786141</v>
      </c>
      <c r="M782" s="23" t="n">
        <f aca="false">F782+H782+J782+K782</f>
        <v>16.4115987739986</v>
      </c>
      <c r="N782" s="23" t="n">
        <f aca="false">MAX(L782,M782)</f>
        <v>16.4755314786141</v>
      </c>
    </row>
    <row r="783" customFormat="false" ht="15" hidden="false" customHeight="false" outlineLevel="0" collapsed="false">
      <c r="A783" s="5" t="n">
        <v>764</v>
      </c>
      <c r="B783" s="25" t="n">
        <f aca="true">NORMSINV(RAND())</f>
        <v>2.14196234563965</v>
      </c>
      <c r="C783" s="25" t="n">
        <f aca="true">$C$4*B783+SQRT(1-$C$4^2)*NORMSINV(RAND())</f>
        <v>-0.0608712332331491</v>
      </c>
      <c r="D783" s="25" t="n">
        <f aca="false">NORMSDIST(B783)</f>
        <v>0.983901743903642</v>
      </c>
      <c r="E783" s="25" t="n">
        <f aca="false">NORMSDIST(C783)</f>
        <v>0.475730879751438</v>
      </c>
      <c r="F783" s="23" t="n">
        <f aca="true">BETAINV(RAND(),T1_PERT!$F$5,T1_PERT!$G$5,T1_PERT!$C$5,T1_PERT!$E$5)</f>
        <v>3.12818992759921</v>
      </c>
      <c r="G783" s="23" t="n">
        <f aca="false">BETAINV(D783,T1_PERT!$F$6,T1_PERT!$G$6,T1_PERT!$C$6,T1_PERT!$E$6)</f>
        <v>7.77320694831104</v>
      </c>
      <c r="H783" s="23" t="n">
        <f aca="true">BETAINV(RAND(),T1_PERT!$F$7,T1_PERT!$G$7,T1_PERT!$C$7,T1_PERT!$E$7)</f>
        <v>3.65222227648086</v>
      </c>
      <c r="I783" s="23" t="n">
        <f aca="false">BETAINV(E783,T1_PERT!$F$8,T1_PERT!$G$8,T1_PERT!$C$8,T1_PERT!$E$8)</f>
        <v>5.20768617657139</v>
      </c>
      <c r="J783" s="23" t="n">
        <f aca="true">BETAINV(RAND(),T1_PERT!$F$9,T1_PERT!$G$9,T1_PERT!$C$9,T1_PERT!$E$9)</f>
        <v>3.68451783310319</v>
      </c>
      <c r="K783" s="23" t="n">
        <f aca="true">BETAINV(RAND(),T1_PERT!$F$10,T1_PERT!$G$10,T1_PERT!$C$10,T1_PERT!$E$10)</f>
        <v>2.7906910767784</v>
      </c>
      <c r="L783" s="23" t="n">
        <f aca="false">F783+G783+I783+K783</f>
        <v>18.89977412926</v>
      </c>
      <c r="M783" s="23" t="n">
        <f aca="false">F783+H783+J783+K783</f>
        <v>13.2556211139617</v>
      </c>
      <c r="N783" s="23" t="n">
        <f aca="false">MAX(L783,M783)</f>
        <v>18.89977412926</v>
      </c>
    </row>
    <row r="784" customFormat="false" ht="15" hidden="false" customHeight="false" outlineLevel="0" collapsed="false">
      <c r="A784" s="5" t="n">
        <v>765</v>
      </c>
      <c r="B784" s="25" t="n">
        <f aca="true">NORMSINV(RAND())</f>
        <v>0.970233057642275</v>
      </c>
      <c r="C784" s="25" t="n">
        <f aca="true">$C$4*B784+SQRT(1-$C$4^2)*NORMSINV(RAND())</f>
        <v>0.837034701376093</v>
      </c>
      <c r="D784" s="25" t="n">
        <f aca="false">NORMSDIST(B784)</f>
        <v>0.834034831780064</v>
      </c>
      <c r="E784" s="25" t="n">
        <f aca="false">NORMSDIST(C784)</f>
        <v>0.798713468657413</v>
      </c>
      <c r="F784" s="23" t="n">
        <f aca="true">BETAINV(RAND(),T1_PERT!$F$5,T1_PERT!$G$5,T1_PERT!$C$5,T1_PERT!$E$5)</f>
        <v>3.18254399788879</v>
      </c>
      <c r="G784" s="23" t="n">
        <f aca="false">BETAINV(D784,T1_PERT!$F$6,T1_PERT!$G$6,T1_PERT!$C$6,T1_PERT!$E$6)</f>
        <v>6.48674297063777</v>
      </c>
      <c r="H784" s="23" t="n">
        <f aca="true">BETAINV(RAND(),T1_PERT!$F$7,T1_PERT!$G$7,T1_PERT!$C$7,T1_PERT!$E$7)</f>
        <v>7.11450259284315</v>
      </c>
      <c r="I784" s="23" t="n">
        <f aca="false">BETAINV(E784,T1_PERT!$F$8,T1_PERT!$G$8,T1_PERT!$C$8,T1_PERT!$E$8)</f>
        <v>5.9568153379742</v>
      </c>
      <c r="J784" s="23" t="n">
        <f aca="true">BETAINV(RAND(),T1_PERT!$F$9,T1_PERT!$G$9,T1_PERT!$C$9,T1_PERT!$E$9)</f>
        <v>4.67058249497417</v>
      </c>
      <c r="K784" s="23" t="n">
        <f aca="true">BETAINV(RAND(),T1_PERT!$F$10,T1_PERT!$G$10,T1_PERT!$C$10,T1_PERT!$E$10)</f>
        <v>1.8352493955468</v>
      </c>
      <c r="L784" s="23" t="n">
        <f aca="false">F784+G784+I784+K784</f>
        <v>17.4613517020476</v>
      </c>
      <c r="M784" s="23" t="n">
        <f aca="false">F784+H784+J784+K784</f>
        <v>16.8028784812529</v>
      </c>
      <c r="N784" s="23" t="n">
        <f aca="false">MAX(L784,M784)</f>
        <v>17.4613517020476</v>
      </c>
    </row>
    <row r="785" customFormat="false" ht="15" hidden="false" customHeight="false" outlineLevel="0" collapsed="false">
      <c r="A785" s="5" t="n">
        <v>766</v>
      </c>
      <c r="B785" s="25" t="n">
        <f aca="true">NORMSINV(RAND())</f>
        <v>-0.310222002420542</v>
      </c>
      <c r="C785" s="25" t="n">
        <f aca="true">$C$4*B785+SQRT(1-$C$4^2)*NORMSINV(RAND())</f>
        <v>-1.14159971341805</v>
      </c>
      <c r="D785" s="25" t="n">
        <f aca="false">NORMSDIST(B785)</f>
        <v>0.378196069912119</v>
      </c>
      <c r="E785" s="25" t="n">
        <f aca="false">NORMSDIST(C785)</f>
        <v>0.126810221607134</v>
      </c>
      <c r="F785" s="23" t="n">
        <f aca="true">BETAINV(RAND(),T1_PERT!$F$5,T1_PERT!$G$5,T1_PERT!$C$5,T1_PERT!$E$5)</f>
        <v>3.85596791132417</v>
      </c>
      <c r="G785" s="23" t="n">
        <f aca="false">BETAINV(D785,T1_PERT!$F$6,T1_PERT!$G$6,T1_PERT!$C$6,T1_PERT!$E$6)</f>
        <v>4.882267259461</v>
      </c>
      <c r="H785" s="23" t="n">
        <f aca="true">BETAINV(RAND(),T1_PERT!$F$7,T1_PERT!$G$7,T1_PERT!$C$7,T1_PERT!$E$7)</f>
        <v>4.51541150874754</v>
      </c>
      <c r="I785" s="23" t="n">
        <f aca="false">BETAINV(E785,T1_PERT!$F$8,T1_PERT!$G$8,T1_PERT!$C$8,T1_PERT!$E$8)</f>
        <v>4.5144103026338</v>
      </c>
      <c r="J785" s="23" t="n">
        <f aca="true">BETAINV(RAND(),T1_PERT!$F$9,T1_PERT!$G$9,T1_PERT!$C$9,T1_PERT!$E$9)</f>
        <v>5.03160974475084</v>
      </c>
      <c r="K785" s="23" t="n">
        <f aca="true">BETAINV(RAND(),T1_PERT!$F$10,T1_PERT!$G$10,T1_PERT!$C$10,T1_PERT!$E$10)</f>
        <v>1.41180474718814</v>
      </c>
      <c r="L785" s="23" t="n">
        <f aca="false">F785+G785+I785+K785</f>
        <v>14.6644502206071</v>
      </c>
      <c r="M785" s="23" t="n">
        <f aca="false">F785+H785+J785+K785</f>
        <v>14.8147939120107</v>
      </c>
      <c r="N785" s="23" t="n">
        <f aca="false">MAX(L785,M785)</f>
        <v>14.8147939120107</v>
      </c>
    </row>
    <row r="786" customFormat="false" ht="15" hidden="false" customHeight="false" outlineLevel="0" collapsed="false">
      <c r="A786" s="5" t="n">
        <v>767</v>
      </c>
      <c r="B786" s="25" t="n">
        <f aca="true">NORMSINV(RAND())</f>
        <v>0.176034645939778</v>
      </c>
      <c r="C786" s="25" t="n">
        <f aca="true">$C$4*B786+SQRT(1-$C$4^2)*NORMSINV(RAND())</f>
        <v>0.0500770288740311</v>
      </c>
      <c r="D786" s="25" t="n">
        <f aca="false">NORMSDIST(B786)</f>
        <v>0.569866638043663</v>
      </c>
      <c r="E786" s="25" t="n">
        <f aca="false">NORMSDIST(C786)</f>
        <v>0.519969497465306</v>
      </c>
      <c r="F786" s="23" t="n">
        <f aca="true">BETAINV(RAND(),T1_PERT!$F$5,T1_PERT!$G$5,T1_PERT!$C$5,T1_PERT!$E$5)</f>
        <v>4.46555449593434</v>
      </c>
      <c r="G786" s="23" t="n">
        <f aca="false">BETAINV(D786,T1_PERT!$F$6,T1_PERT!$G$6,T1_PERT!$C$6,T1_PERT!$E$6)</f>
        <v>5.47478009951097</v>
      </c>
      <c r="H786" s="23" t="n">
        <f aca="true">BETAINV(RAND(),T1_PERT!$F$7,T1_PERT!$G$7,T1_PERT!$C$7,T1_PERT!$E$7)</f>
        <v>4.23769821538339</v>
      </c>
      <c r="I786" s="23" t="n">
        <f aca="false">BETAINV(E786,T1_PERT!$F$8,T1_PERT!$G$8,T1_PERT!$C$8,T1_PERT!$E$8)</f>
        <v>5.29487408840367</v>
      </c>
      <c r="J786" s="23" t="n">
        <f aca="true">BETAINV(RAND(),T1_PERT!$F$9,T1_PERT!$G$9,T1_PERT!$C$9,T1_PERT!$E$9)</f>
        <v>3.64203404047344</v>
      </c>
      <c r="K786" s="23" t="n">
        <f aca="true">BETAINV(RAND(),T1_PERT!$F$10,T1_PERT!$G$10,T1_PERT!$C$10,T1_PERT!$E$10)</f>
        <v>2.59333809725173</v>
      </c>
      <c r="L786" s="23" t="n">
        <f aca="false">F786+G786+I786+K786</f>
        <v>17.8285467811007</v>
      </c>
      <c r="M786" s="23" t="n">
        <f aca="false">F786+H786+J786+K786</f>
        <v>14.9386248490429</v>
      </c>
      <c r="N786" s="23" t="n">
        <f aca="false">MAX(L786,M786)</f>
        <v>17.8285467811007</v>
      </c>
    </row>
    <row r="787" customFormat="false" ht="15" hidden="false" customHeight="false" outlineLevel="0" collapsed="false">
      <c r="A787" s="5" t="n">
        <v>768</v>
      </c>
      <c r="B787" s="25" t="n">
        <f aca="true">NORMSINV(RAND())</f>
        <v>1.10203183809085</v>
      </c>
      <c r="C787" s="25" t="n">
        <f aca="true">$C$4*B787+SQRT(1-$C$4^2)*NORMSINV(RAND())</f>
        <v>0.778330229068217</v>
      </c>
      <c r="D787" s="25" t="n">
        <f aca="false">NORMSDIST(B787)</f>
        <v>0.864776084813911</v>
      </c>
      <c r="E787" s="25" t="n">
        <f aca="false">NORMSDIST(C787)</f>
        <v>0.781812820500816</v>
      </c>
      <c r="F787" s="23" t="n">
        <f aca="true">BETAINV(RAND(),T1_PERT!$F$5,T1_PERT!$G$5,T1_PERT!$C$5,T1_PERT!$E$5)</f>
        <v>3.99359340888137</v>
      </c>
      <c r="G787" s="23" t="n">
        <f aca="false">BETAINV(D787,T1_PERT!$F$6,T1_PERT!$G$6,T1_PERT!$C$6,T1_PERT!$E$6)</f>
        <v>6.64996705811578</v>
      </c>
      <c r="H787" s="23" t="n">
        <f aca="true">BETAINV(RAND(),T1_PERT!$F$7,T1_PERT!$G$7,T1_PERT!$C$7,T1_PERT!$E$7)</f>
        <v>7.81843356671807</v>
      </c>
      <c r="I787" s="23" t="n">
        <f aca="false">BETAINV(E787,T1_PERT!$F$8,T1_PERT!$G$8,T1_PERT!$C$8,T1_PERT!$E$8)</f>
        <v>5.90619571736792</v>
      </c>
      <c r="J787" s="23" t="n">
        <f aca="true">BETAINV(RAND(),T1_PERT!$F$9,T1_PERT!$G$9,T1_PERT!$C$9,T1_PERT!$E$9)</f>
        <v>3.52473613517124</v>
      </c>
      <c r="K787" s="23" t="n">
        <f aca="true">BETAINV(RAND(),T1_PERT!$F$10,T1_PERT!$G$10,T1_PERT!$C$10,T1_PERT!$E$10)</f>
        <v>2.18400388286366</v>
      </c>
      <c r="L787" s="23" t="n">
        <f aca="false">F787+G787+I787+K787</f>
        <v>18.7337600672287</v>
      </c>
      <c r="M787" s="23" t="n">
        <f aca="false">F787+H787+J787+K787</f>
        <v>17.5207669936343</v>
      </c>
      <c r="N787" s="23" t="n">
        <f aca="false">MAX(L787,M787)</f>
        <v>18.7337600672287</v>
      </c>
    </row>
    <row r="788" customFormat="false" ht="15" hidden="false" customHeight="false" outlineLevel="0" collapsed="false">
      <c r="A788" s="5" t="n">
        <v>769</v>
      </c>
      <c r="B788" s="25" t="n">
        <f aca="true">NORMSINV(RAND())</f>
        <v>0.0572568915487223</v>
      </c>
      <c r="C788" s="25" t="n">
        <f aca="true">$C$4*B788+SQRT(1-$C$4^2)*NORMSINV(RAND())</f>
        <v>-1.36171473972482</v>
      </c>
      <c r="D788" s="25" t="n">
        <f aca="false">NORMSDIST(B788)</f>
        <v>0.522829720227076</v>
      </c>
      <c r="E788" s="25" t="n">
        <f aca="false">NORMSDIST(C788)</f>
        <v>0.0866439638592916</v>
      </c>
      <c r="F788" s="23" t="n">
        <f aca="true">BETAINV(RAND(),T1_PERT!$F$5,T1_PERT!$G$5,T1_PERT!$C$5,T1_PERT!$E$5)</f>
        <v>2.69985391922288</v>
      </c>
      <c r="G788" s="23" t="n">
        <f aca="false">BETAINV(D788,T1_PERT!$F$6,T1_PERT!$G$6,T1_PERT!$C$6,T1_PERT!$E$6)</f>
        <v>5.32586362904079</v>
      </c>
      <c r="H788" s="23" t="n">
        <f aca="true">BETAINV(RAND(),T1_PERT!$F$7,T1_PERT!$G$7,T1_PERT!$C$7,T1_PERT!$E$7)</f>
        <v>6.34532431107835</v>
      </c>
      <c r="I788" s="23" t="n">
        <f aca="false">BETAINV(E788,T1_PERT!$F$8,T1_PERT!$G$8,T1_PERT!$C$8,T1_PERT!$E$8)</f>
        <v>4.41405911735821</v>
      </c>
      <c r="J788" s="23" t="n">
        <f aca="true">BETAINV(RAND(),T1_PERT!$F$9,T1_PERT!$G$9,T1_PERT!$C$9,T1_PERT!$E$9)</f>
        <v>5.18144541649096</v>
      </c>
      <c r="K788" s="23" t="n">
        <f aca="true">BETAINV(RAND(),T1_PERT!$F$10,T1_PERT!$G$10,T1_PERT!$C$10,T1_PERT!$E$10)</f>
        <v>1.43149529517964</v>
      </c>
      <c r="L788" s="23" t="n">
        <f aca="false">F788+G788+I788+K788</f>
        <v>13.8712719608015</v>
      </c>
      <c r="M788" s="23" t="n">
        <f aca="false">F788+H788+J788+K788</f>
        <v>15.6581189419718</v>
      </c>
      <c r="N788" s="23" t="n">
        <f aca="false">MAX(L788,M788)</f>
        <v>15.6581189419718</v>
      </c>
    </row>
    <row r="789" customFormat="false" ht="15" hidden="false" customHeight="false" outlineLevel="0" collapsed="false">
      <c r="A789" s="5" t="n">
        <v>770</v>
      </c>
      <c r="B789" s="25" t="n">
        <f aca="true">NORMSINV(RAND())</f>
        <v>-0.314127335456582</v>
      </c>
      <c r="C789" s="25" t="n">
        <f aca="true">$C$4*B789+SQRT(1-$C$4^2)*NORMSINV(RAND())</f>
        <v>-1.67665537569894</v>
      </c>
      <c r="D789" s="25" t="n">
        <f aca="false">NORMSDIST(B789)</f>
        <v>0.376712164438863</v>
      </c>
      <c r="E789" s="25" t="n">
        <f aca="false">NORMSDIST(C789)</f>
        <v>0.046804945740525</v>
      </c>
      <c r="F789" s="23" t="n">
        <f aca="true">BETAINV(RAND(),T1_PERT!$F$5,T1_PERT!$G$5,T1_PERT!$C$5,T1_PERT!$E$5)</f>
        <v>3.42863482124859</v>
      </c>
      <c r="G789" s="23" t="n">
        <f aca="false">BETAINV(D789,T1_PERT!$F$6,T1_PERT!$G$6,T1_PERT!$C$6,T1_PERT!$E$6)</f>
        <v>4.87772915252043</v>
      </c>
      <c r="H789" s="23" t="n">
        <f aca="true">BETAINV(RAND(),T1_PERT!$F$7,T1_PERT!$G$7,T1_PERT!$C$7,T1_PERT!$E$7)</f>
        <v>2.95373305819156</v>
      </c>
      <c r="I789" s="23" t="n">
        <f aca="false">BETAINV(E789,T1_PERT!$F$8,T1_PERT!$G$8,T1_PERT!$C$8,T1_PERT!$E$8)</f>
        <v>4.29500653169187</v>
      </c>
      <c r="J789" s="23" t="n">
        <f aca="true">BETAINV(RAND(),T1_PERT!$F$9,T1_PERT!$G$9,T1_PERT!$C$9,T1_PERT!$E$9)</f>
        <v>5.19024487799887</v>
      </c>
      <c r="K789" s="23" t="n">
        <f aca="true">BETAINV(RAND(),T1_PERT!$F$10,T1_PERT!$G$10,T1_PERT!$C$10,T1_PERT!$E$10)</f>
        <v>1.75096770319549</v>
      </c>
      <c r="L789" s="23" t="n">
        <f aca="false">F789+G789+I789+K789</f>
        <v>14.3523382086564</v>
      </c>
      <c r="M789" s="23" t="n">
        <f aca="false">F789+H789+J789+K789</f>
        <v>13.3235804606345</v>
      </c>
      <c r="N789" s="23" t="n">
        <f aca="false">MAX(L789,M789)</f>
        <v>14.3523382086564</v>
      </c>
    </row>
    <row r="790" customFormat="false" ht="15" hidden="false" customHeight="false" outlineLevel="0" collapsed="false">
      <c r="A790" s="5" t="n">
        <v>771</v>
      </c>
      <c r="B790" s="25" t="n">
        <f aca="true">NORMSINV(RAND())</f>
        <v>0.106809159769963</v>
      </c>
      <c r="C790" s="25" t="n">
        <f aca="true">$C$4*B790+SQRT(1-$C$4^2)*NORMSINV(RAND())</f>
        <v>-0.254175820582691</v>
      </c>
      <c r="D790" s="25" t="n">
        <f aca="false">NORMSDIST(B790)</f>
        <v>0.542529809698494</v>
      </c>
      <c r="E790" s="25" t="n">
        <f aca="false">NORMSDIST(C790)</f>
        <v>0.39967986484653</v>
      </c>
      <c r="F790" s="23" t="n">
        <f aca="true">BETAINV(RAND(),T1_PERT!$F$5,T1_PERT!$G$5,T1_PERT!$C$5,T1_PERT!$E$5)</f>
        <v>3.03443018788485</v>
      </c>
      <c r="G790" s="23" t="n">
        <f aca="false">BETAINV(D790,T1_PERT!$F$6,T1_PERT!$G$6,T1_PERT!$C$6,T1_PERT!$E$6)</f>
        <v>5.38773881723943</v>
      </c>
      <c r="H790" s="23" t="n">
        <f aca="true">BETAINV(RAND(),T1_PERT!$F$7,T1_PERT!$G$7,T1_PERT!$C$7,T1_PERT!$E$7)</f>
        <v>7.46443491500759</v>
      </c>
      <c r="I790" s="23" t="n">
        <f aca="false">BETAINV(E790,T1_PERT!$F$8,T1_PERT!$G$8,T1_PERT!$C$8,T1_PERT!$E$8)</f>
        <v>5.06166619751097</v>
      </c>
      <c r="J790" s="23" t="n">
        <f aca="true">BETAINV(RAND(),T1_PERT!$F$9,T1_PERT!$G$9,T1_PERT!$C$9,T1_PERT!$E$9)</f>
        <v>3.80735739436788</v>
      </c>
      <c r="K790" s="23" t="n">
        <f aca="true">BETAINV(RAND(),T1_PERT!$F$10,T1_PERT!$G$10,T1_PERT!$C$10,T1_PERT!$E$10)</f>
        <v>2.3720753329844</v>
      </c>
      <c r="L790" s="23" t="n">
        <f aca="false">F790+G790+I790+K790</f>
        <v>15.8559105356197</v>
      </c>
      <c r="M790" s="23" t="n">
        <f aca="false">F790+H790+J790+K790</f>
        <v>16.6782978302447</v>
      </c>
      <c r="N790" s="23" t="n">
        <f aca="false">MAX(L790,M790)</f>
        <v>16.6782978302447</v>
      </c>
    </row>
    <row r="791" customFormat="false" ht="15" hidden="false" customHeight="false" outlineLevel="0" collapsed="false">
      <c r="A791" s="5" t="n">
        <v>772</v>
      </c>
      <c r="B791" s="25" t="n">
        <f aca="true">NORMSINV(RAND())</f>
        <v>0.728170184809388</v>
      </c>
      <c r="C791" s="25" t="n">
        <f aca="true">$C$4*B791+SQRT(1-$C$4^2)*NORMSINV(RAND())</f>
        <v>2.26076486611005</v>
      </c>
      <c r="D791" s="25" t="n">
        <f aca="false">NORMSDIST(B791)</f>
        <v>0.766745292659836</v>
      </c>
      <c r="E791" s="25" t="n">
        <f aca="false">NORMSDIST(C791)</f>
        <v>0.988113089349872</v>
      </c>
      <c r="F791" s="23" t="n">
        <f aca="true">BETAINV(RAND(),T1_PERT!$F$5,T1_PERT!$G$5,T1_PERT!$C$5,T1_PERT!$E$5)</f>
        <v>4.15505230941269</v>
      </c>
      <c r="G791" s="23" t="n">
        <f aca="false">BETAINV(D791,T1_PERT!$F$6,T1_PERT!$G$6,T1_PERT!$C$6,T1_PERT!$E$6)</f>
        <v>6.18060644820466</v>
      </c>
      <c r="H791" s="23" t="n">
        <f aca="true">BETAINV(RAND(),T1_PERT!$F$7,T1_PERT!$G$7,T1_PERT!$C$7,T1_PERT!$E$7)</f>
        <v>4.76524560161088</v>
      </c>
      <c r="I791" s="23" t="n">
        <f aca="false">BETAINV(E791,T1_PERT!$F$8,T1_PERT!$G$8,T1_PERT!$C$8,T1_PERT!$E$8)</f>
        <v>7.07012333695652</v>
      </c>
      <c r="J791" s="23" t="n">
        <f aca="true">BETAINV(RAND(),T1_PERT!$F$9,T1_PERT!$G$9,T1_PERT!$C$9,T1_PERT!$E$9)</f>
        <v>4.87663950541038</v>
      </c>
      <c r="K791" s="23" t="n">
        <f aca="true">BETAINV(RAND(),T1_PERT!$F$10,T1_PERT!$G$10,T1_PERT!$C$10,T1_PERT!$E$10)</f>
        <v>2.03268031610047</v>
      </c>
      <c r="L791" s="23" t="n">
        <f aca="false">F791+G791+I791+K791</f>
        <v>19.4384624106743</v>
      </c>
      <c r="M791" s="23" t="n">
        <f aca="false">F791+H791+J791+K791</f>
        <v>15.8296177325344</v>
      </c>
      <c r="N791" s="23" t="n">
        <f aca="false">MAX(L791,M791)</f>
        <v>19.4384624106743</v>
      </c>
    </row>
    <row r="792" customFormat="false" ht="15" hidden="false" customHeight="false" outlineLevel="0" collapsed="false">
      <c r="A792" s="5" t="n">
        <v>773</v>
      </c>
      <c r="B792" s="25" t="n">
        <f aca="true">NORMSINV(RAND())</f>
        <v>0.0429294120888456</v>
      </c>
      <c r="C792" s="25" t="n">
        <f aca="true">$C$4*B792+SQRT(1-$C$4^2)*NORMSINV(RAND())</f>
        <v>-1.43879232493419</v>
      </c>
      <c r="D792" s="25" t="n">
        <f aca="false">NORMSDIST(B792)</f>
        <v>0.517121098549922</v>
      </c>
      <c r="E792" s="25" t="n">
        <f aca="false">NORMSDIST(C792)</f>
        <v>0.0751046857995123</v>
      </c>
      <c r="F792" s="23" t="n">
        <f aca="true">BETAINV(RAND(),T1_PERT!$F$5,T1_PERT!$G$5,T1_PERT!$C$5,T1_PERT!$E$5)</f>
        <v>4.23071882231625</v>
      </c>
      <c r="G792" s="23" t="n">
        <f aca="false">BETAINV(D792,T1_PERT!$F$6,T1_PERT!$G$6,T1_PERT!$C$6,T1_PERT!$E$6)</f>
        <v>5.30804683912564</v>
      </c>
      <c r="H792" s="23" t="n">
        <f aca="true">BETAINV(RAND(),T1_PERT!$F$7,T1_PERT!$G$7,T1_PERT!$C$7,T1_PERT!$E$7)</f>
        <v>6.67953869072994</v>
      </c>
      <c r="I792" s="23" t="n">
        <f aca="false">BETAINV(E792,T1_PERT!$F$8,T1_PERT!$G$8,T1_PERT!$C$8,T1_PERT!$E$8)</f>
        <v>4.38229977737281</v>
      </c>
      <c r="J792" s="23" t="n">
        <f aca="true">BETAINV(RAND(),T1_PERT!$F$9,T1_PERT!$G$9,T1_PERT!$C$9,T1_PERT!$E$9)</f>
        <v>5.76580543754986</v>
      </c>
      <c r="K792" s="23" t="n">
        <f aca="true">BETAINV(RAND(),T1_PERT!$F$10,T1_PERT!$G$10,T1_PERT!$C$10,T1_PERT!$E$10)</f>
        <v>1.62353091822717</v>
      </c>
      <c r="L792" s="23" t="n">
        <f aca="false">F792+G792+I792+K792</f>
        <v>15.5445963570419</v>
      </c>
      <c r="M792" s="23" t="n">
        <f aca="false">F792+H792+J792+K792</f>
        <v>18.2995938688232</v>
      </c>
      <c r="N792" s="23" t="n">
        <f aca="false">MAX(L792,M792)</f>
        <v>18.2995938688232</v>
      </c>
    </row>
    <row r="793" customFormat="false" ht="15" hidden="false" customHeight="false" outlineLevel="0" collapsed="false">
      <c r="A793" s="5" t="n">
        <v>774</v>
      </c>
      <c r="B793" s="25" t="n">
        <f aca="true">NORMSINV(RAND())</f>
        <v>2.22913561940421</v>
      </c>
      <c r="C793" s="25" t="n">
        <f aca="true">$C$4*B793+SQRT(1-$C$4^2)*NORMSINV(RAND())</f>
        <v>2.38504554910567</v>
      </c>
      <c r="D793" s="25" t="n">
        <f aca="false">NORMSDIST(B793)</f>
        <v>0.987097558713229</v>
      </c>
      <c r="E793" s="25" t="n">
        <f aca="false">NORMSDIST(C793)</f>
        <v>0.991461496588587</v>
      </c>
      <c r="F793" s="23" t="n">
        <f aca="true">BETAINV(RAND(),T1_PERT!$F$5,T1_PERT!$G$5,T1_PERT!$C$5,T1_PERT!$E$5)</f>
        <v>2.46738554683029</v>
      </c>
      <c r="G793" s="23" t="n">
        <f aca="false">BETAINV(D793,T1_PERT!$F$6,T1_PERT!$G$6,T1_PERT!$C$6,T1_PERT!$E$6)</f>
        <v>7.85003358973764</v>
      </c>
      <c r="H793" s="23" t="n">
        <f aca="true">BETAINV(RAND(),T1_PERT!$F$7,T1_PERT!$G$7,T1_PERT!$C$7,T1_PERT!$E$7)</f>
        <v>4.43841393023717</v>
      </c>
      <c r="I793" s="23" t="n">
        <f aca="false">BETAINV(E793,T1_PERT!$F$8,T1_PERT!$G$8,T1_PERT!$C$8,T1_PERT!$E$8)</f>
        <v>7.14798728442368</v>
      </c>
      <c r="J793" s="23" t="n">
        <f aca="true">BETAINV(RAND(),T1_PERT!$F$9,T1_PERT!$G$9,T1_PERT!$C$9,T1_PERT!$E$9)</f>
        <v>4.3971119013175</v>
      </c>
      <c r="K793" s="23" t="n">
        <f aca="true">BETAINV(RAND(),T1_PERT!$F$10,T1_PERT!$G$10,T1_PERT!$C$10,T1_PERT!$E$10)</f>
        <v>1.4311026099161</v>
      </c>
      <c r="L793" s="23" t="n">
        <f aca="false">F793+G793+I793+K793</f>
        <v>18.8965090309077</v>
      </c>
      <c r="M793" s="23" t="n">
        <f aca="false">F793+H793+J793+K793</f>
        <v>12.734013988301</v>
      </c>
      <c r="N793" s="23" t="n">
        <f aca="false">MAX(L793,M793)</f>
        <v>18.8965090309077</v>
      </c>
    </row>
    <row r="794" customFormat="false" ht="15" hidden="false" customHeight="false" outlineLevel="0" collapsed="false">
      <c r="A794" s="5" t="n">
        <v>775</v>
      </c>
      <c r="B794" s="25" t="n">
        <f aca="true">NORMSINV(RAND())</f>
        <v>-0.100872643858162</v>
      </c>
      <c r="C794" s="25" t="n">
        <f aca="true">$C$4*B794+SQRT(1-$C$4^2)*NORMSINV(RAND())</f>
        <v>-0.348756517063831</v>
      </c>
      <c r="D794" s="25" t="n">
        <f aca="false">NORMSDIST(B794)</f>
        <v>0.459825779678068</v>
      </c>
      <c r="E794" s="25" t="n">
        <f aca="false">NORMSDIST(C794)</f>
        <v>0.36363605522486</v>
      </c>
      <c r="F794" s="23" t="n">
        <f aca="true">BETAINV(RAND(),T1_PERT!$F$5,T1_PERT!$G$5,T1_PERT!$C$5,T1_PERT!$E$5)</f>
        <v>3.3016425960348</v>
      </c>
      <c r="G794" s="23" t="n">
        <f aca="false">BETAINV(D794,T1_PERT!$F$6,T1_PERT!$G$6,T1_PERT!$C$6,T1_PERT!$E$6)</f>
        <v>5.13131583085766</v>
      </c>
      <c r="H794" s="23" t="n">
        <f aca="true">BETAINV(RAND(),T1_PERT!$F$7,T1_PERT!$G$7,T1_PERT!$C$7,T1_PERT!$E$7)</f>
        <v>5.82464801627814</v>
      </c>
      <c r="I794" s="23" t="n">
        <f aca="false">BETAINV(E794,T1_PERT!$F$8,T1_PERT!$G$8,T1_PERT!$C$8,T1_PERT!$E$8)</f>
        <v>4.99326534039507</v>
      </c>
      <c r="J794" s="23" t="n">
        <f aca="true">BETAINV(RAND(),T1_PERT!$F$9,T1_PERT!$G$9,T1_PERT!$C$9,T1_PERT!$E$9)</f>
        <v>3.93766727454361</v>
      </c>
      <c r="K794" s="23" t="n">
        <f aca="true">BETAINV(RAND(),T1_PERT!$F$10,T1_PERT!$G$10,T1_PERT!$C$10,T1_PERT!$E$10)</f>
        <v>1.38626752940918</v>
      </c>
      <c r="L794" s="23" t="n">
        <f aca="false">F794+G794+I794+K794</f>
        <v>14.8124912966967</v>
      </c>
      <c r="M794" s="23" t="n">
        <f aca="false">F794+H794+J794+K794</f>
        <v>14.4502254162657</v>
      </c>
      <c r="N794" s="23" t="n">
        <f aca="false">MAX(L794,M794)</f>
        <v>14.8124912966967</v>
      </c>
    </row>
    <row r="795" customFormat="false" ht="15" hidden="false" customHeight="false" outlineLevel="0" collapsed="false">
      <c r="A795" s="5" t="n">
        <v>776</v>
      </c>
      <c r="B795" s="25" t="n">
        <f aca="true">NORMSINV(RAND())</f>
        <v>-1.09173244903845</v>
      </c>
      <c r="C795" s="25" t="n">
        <f aca="true">$C$4*B795+SQRT(1-$C$4^2)*NORMSINV(RAND())</f>
        <v>-1.69473515770676</v>
      </c>
      <c r="D795" s="25" t="n">
        <f aca="false">NORMSDIST(B795)</f>
        <v>0.137475359042626</v>
      </c>
      <c r="E795" s="25" t="n">
        <f aca="false">NORMSDIST(C795)</f>
        <v>0.0450628365111278</v>
      </c>
      <c r="F795" s="23" t="n">
        <f aca="true">BETAINV(RAND(),T1_PERT!$F$5,T1_PERT!$G$5,T1_PERT!$C$5,T1_PERT!$E$5)</f>
        <v>2.60213756579311</v>
      </c>
      <c r="G795" s="23" t="n">
        <f aca="false">BETAINV(D795,T1_PERT!$F$6,T1_PERT!$G$6,T1_PERT!$C$6,T1_PERT!$E$6)</f>
        <v>4.07728526830752</v>
      </c>
      <c r="H795" s="23" t="n">
        <f aca="true">BETAINV(RAND(),T1_PERT!$F$7,T1_PERT!$G$7,T1_PERT!$C$7,T1_PERT!$E$7)</f>
        <v>5.24260714283207</v>
      </c>
      <c r="I795" s="23" t="n">
        <f aca="false">BETAINV(E795,T1_PERT!$F$8,T1_PERT!$G$8,T1_PERT!$C$8,T1_PERT!$E$8)</f>
        <v>4.28901504809765</v>
      </c>
      <c r="J795" s="23" t="n">
        <f aca="true">BETAINV(RAND(),T1_PERT!$F$9,T1_PERT!$G$9,T1_PERT!$C$9,T1_PERT!$E$9)</f>
        <v>4.09295113146926</v>
      </c>
      <c r="K795" s="23" t="n">
        <f aca="true">BETAINV(RAND(),T1_PERT!$F$10,T1_PERT!$G$10,T1_PERT!$C$10,T1_PERT!$E$10)</f>
        <v>2.11642177865805</v>
      </c>
      <c r="L795" s="23" t="n">
        <f aca="false">F795+G795+I795+K795</f>
        <v>13.0848596608563</v>
      </c>
      <c r="M795" s="23" t="n">
        <f aca="false">F795+H795+J795+K795</f>
        <v>14.0541176187525</v>
      </c>
      <c r="N795" s="23" t="n">
        <f aca="false">MAX(L795,M795)</f>
        <v>14.0541176187525</v>
      </c>
    </row>
    <row r="796" customFormat="false" ht="15" hidden="false" customHeight="false" outlineLevel="0" collapsed="false">
      <c r="A796" s="5" t="n">
        <v>777</v>
      </c>
      <c r="B796" s="25" t="n">
        <f aca="true">NORMSINV(RAND())</f>
        <v>1.25279919446993</v>
      </c>
      <c r="C796" s="25" t="n">
        <f aca="true">$C$4*B796+SQRT(1-$C$4^2)*NORMSINV(RAND())</f>
        <v>0.34311967215483</v>
      </c>
      <c r="D796" s="25" t="n">
        <f aca="false">NORMSDIST(B796)</f>
        <v>0.89486060255367</v>
      </c>
      <c r="E796" s="25" t="n">
        <f aca="false">NORMSDIST(C796)</f>
        <v>0.634245783870568</v>
      </c>
      <c r="F796" s="23" t="n">
        <f aca="true">BETAINV(RAND(),T1_PERT!$F$5,T1_PERT!$G$5,T1_PERT!$C$5,T1_PERT!$E$5)</f>
        <v>3.60040519886975</v>
      </c>
      <c r="G796" s="23" t="n">
        <f aca="false">BETAINV(D796,T1_PERT!$F$6,T1_PERT!$G$6,T1_PERT!$C$6,T1_PERT!$E$6)</f>
        <v>6.83251188677406</v>
      </c>
      <c r="H796" s="23" t="n">
        <f aca="true">BETAINV(RAND(),T1_PERT!$F$7,T1_PERT!$G$7,T1_PERT!$C$7,T1_PERT!$E$7)</f>
        <v>6.97556546174255</v>
      </c>
      <c r="I796" s="23" t="n">
        <f aca="false">BETAINV(E796,T1_PERT!$F$8,T1_PERT!$G$8,T1_PERT!$C$8,T1_PERT!$E$8)</f>
        <v>5.53465567506716</v>
      </c>
      <c r="J796" s="23" t="n">
        <f aca="true">BETAINV(RAND(),T1_PERT!$F$9,T1_PERT!$G$9,T1_PERT!$C$9,T1_PERT!$E$9)</f>
        <v>4.4319168165658</v>
      </c>
      <c r="K796" s="23" t="n">
        <f aca="true">BETAINV(RAND(),T1_PERT!$F$10,T1_PERT!$G$10,T1_PERT!$C$10,T1_PERT!$E$10)</f>
        <v>2.41015915613099</v>
      </c>
      <c r="L796" s="23" t="n">
        <f aca="false">F796+G796+I796+K796</f>
        <v>18.377731916842</v>
      </c>
      <c r="M796" s="23" t="n">
        <f aca="false">F796+H796+J796+K796</f>
        <v>17.4180466333091</v>
      </c>
      <c r="N796" s="23" t="n">
        <f aca="false">MAX(L796,M796)</f>
        <v>18.377731916842</v>
      </c>
    </row>
    <row r="797" customFormat="false" ht="15" hidden="false" customHeight="false" outlineLevel="0" collapsed="false">
      <c r="A797" s="5" t="n">
        <v>778</v>
      </c>
      <c r="B797" s="25" t="n">
        <f aca="true">NORMSINV(RAND())</f>
        <v>-1.27262181599874</v>
      </c>
      <c r="C797" s="25" t="n">
        <f aca="true">$C$4*B797+SQRT(1-$C$4^2)*NORMSINV(RAND())</f>
        <v>-1.0237903751492</v>
      </c>
      <c r="D797" s="25" t="n">
        <f aca="false">NORMSDIST(B797)</f>
        <v>0.101576136663933</v>
      </c>
      <c r="E797" s="25" t="n">
        <f aca="false">NORMSDIST(C797)</f>
        <v>0.152967148723021</v>
      </c>
      <c r="F797" s="23" t="n">
        <f aca="true">BETAINV(RAND(),T1_PERT!$F$5,T1_PERT!$G$5,T1_PERT!$C$5,T1_PERT!$E$5)</f>
        <v>3.13143203756685</v>
      </c>
      <c r="G797" s="23" t="n">
        <f aca="false">BETAINV(D797,T1_PERT!$F$6,T1_PERT!$G$6,T1_PERT!$C$6,T1_PERT!$E$6)</f>
        <v>3.92530482134458</v>
      </c>
      <c r="H797" s="23" t="n">
        <f aca="true">BETAINV(RAND(),T1_PERT!$F$7,T1_PERT!$G$7,T1_PERT!$C$7,T1_PERT!$E$7)</f>
        <v>6.58635389420975</v>
      </c>
      <c r="I797" s="23" t="n">
        <f aca="false">BETAINV(E797,T1_PERT!$F$8,T1_PERT!$G$8,T1_PERT!$C$8,T1_PERT!$E$8)</f>
        <v>4.57406031998491</v>
      </c>
      <c r="J797" s="23" t="n">
        <f aca="true">BETAINV(RAND(),T1_PERT!$F$9,T1_PERT!$G$9,T1_PERT!$C$9,T1_PERT!$E$9)</f>
        <v>4.23868273751917</v>
      </c>
      <c r="K797" s="23" t="n">
        <f aca="true">BETAINV(RAND(),T1_PERT!$F$10,T1_PERT!$G$10,T1_PERT!$C$10,T1_PERT!$E$10)</f>
        <v>2.16275105771214</v>
      </c>
      <c r="L797" s="23" t="n">
        <f aca="false">F797+G797+I797+K797</f>
        <v>13.7935482366085</v>
      </c>
      <c r="M797" s="23" t="n">
        <f aca="false">F797+H797+J797+K797</f>
        <v>16.1192197270079</v>
      </c>
      <c r="N797" s="23" t="n">
        <f aca="false">MAX(L797,M797)</f>
        <v>16.1192197270079</v>
      </c>
    </row>
    <row r="798" customFormat="false" ht="15" hidden="false" customHeight="false" outlineLevel="0" collapsed="false">
      <c r="A798" s="5" t="n">
        <v>779</v>
      </c>
      <c r="B798" s="25" t="n">
        <f aca="true">NORMSINV(RAND())</f>
        <v>-1.49072399408538</v>
      </c>
      <c r="C798" s="25" t="n">
        <f aca="true">$C$4*B798+SQRT(1-$C$4^2)*NORMSINV(RAND())</f>
        <v>-0.68834203694172</v>
      </c>
      <c r="D798" s="25" t="n">
        <f aca="false">NORMSDIST(B798)</f>
        <v>0.0680169869299815</v>
      </c>
      <c r="E798" s="25" t="n">
        <f aca="false">NORMSDIST(C798)</f>
        <v>0.245618707812079</v>
      </c>
      <c r="F798" s="23" t="n">
        <f aca="true">BETAINV(RAND(),T1_PERT!$F$5,T1_PERT!$G$5,T1_PERT!$C$5,T1_PERT!$E$5)</f>
        <v>3.80883284284756</v>
      </c>
      <c r="G798" s="23" t="n">
        <f aca="false">BETAINV(D798,T1_PERT!$F$6,T1_PERT!$G$6,T1_PERT!$C$6,T1_PERT!$E$6)</f>
        <v>3.76082927531134</v>
      </c>
      <c r="H798" s="23" t="n">
        <f aca="true">BETAINV(RAND(),T1_PERT!$F$7,T1_PERT!$G$7,T1_PERT!$C$7,T1_PERT!$E$7)</f>
        <v>6.07851587899041</v>
      </c>
      <c r="I798" s="23" t="n">
        <f aca="false">BETAINV(E798,T1_PERT!$F$8,T1_PERT!$G$8,T1_PERT!$C$8,T1_PERT!$E$8)</f>
        <v>4.76641155107482</v>
      </c>
      <c r="J798" s="23" t="n">
        <f aca="true">BETAINV(RAND(),T1_PERT!$F$9,T1_PERT!$G$9,T1_PERT!$C$9,T1_PERT!$E$9)</f>
        <v>4.06750406626594</v>
      </c>
      <c r="K798" s="23" t="n">
        <f aca="true">BETAINV(RAND(),T1_PERT!$F$10,T1_PERT!$G$10,T1_PERT!$C$10,T1_PERT!$E$10)</f>
        <v>2.35318053068469</v>
      </c>
      <c r="L798" s="23" t="n">
        <f aca="false">F798+G798+I798+K798</f>
        <v>14.6892541999184</v>
      </c>
      <c r="M798" s="23" t="n">
        <f aca="false">F798+H798+J798+K798</f>
        <v>16.3080333187886</v>
      </c>
      <c r="N798" s="23" t="n">
        <f aca="false">MAX(L798,M798)</f>
        <v>16.3080333187886</v>
      </c>
    </row>
    <row r="799" customFormat="false" ht="15" hidden="false" customHeight="false" outlineLevel="0" collapsed="false">
      <c r="A799" s="5" t="n">
        <v>780</v>
      </c>
      <c r="B799" s="25" t="n">
        <f aca="true">NORMSINV(RAND())</f>
        <v>-1.38626832918725</v>
      </c>
      <c r="C799" s="25" t="n">
        <f aca="true">$C$4*B799+SQRT(1-$C$4^2)*NORMSINV(RAND())</f>
        <v>-0.525707893159453</v>
      </c>
      <c r="D799" s="25" t="n">
        <f aca="false">NORMSDIST(B799)</f>
        <v>0.0828324919062245</v>
      </c>
      <c r="E799" s="25" t="n">
        <f aca="false">NORMSDIST(C799)</f>
        <v>0.299545589390273</v>
      </c>
      <c r="F799" s="23" t="n">
        <f aca="true">BETAINV(RAND(),T1_PERT!$F$5,T1_PERT!$G$5,T1_PERT!$C$5,T1_PERT!$E$5)</f>
        <v>4.28943791657908</v>
      </c>
      <c r="G799" s="23" t="n">
        <f aca="false">BETAINV(D799,T1_PERT!$F$6,T1_PERT!$G$6,T1_PERT!$C$6,T1_PERT!$E$6)</f>
        <v>3.83702877225119</v>
      </c>
      <c r="H799" s="23" t="n">
        <f aca="true">BETAINV(RAND(),T1_PERT!$F$7,T1_PERT!$G$7,T1_PERT!$C$7,T1_PERT!$E$7)</f>
        <v>5.72253288047569</v>
      </c>
      <c r="I799" s="23" t="n">
        <f aca="false">BETAINV(E799,T1_PERT!$F$8,T1_PERT!$G$8,T1_PERT!$C$8,T1_PERT!$E$8)</f>
        <v>4.87123583964617</v>
      </c>
      <c r="J799" s="23" t="n">
        <f aca="true">BETAINV(RAND(),T1_PERT!$F$9,T1_PERT!$G$9,T1_PERT!$C$9,T1_PERT!$E$9)</f>
        <v>4.06639020793682</v>
      </c>
      <c r="K799" s="23" t="n">
        <f aca="true">BETAINV(RAND(),T1_PERT!$F$10,T1_PERT!$G$10,T1_PERT!$C$10,T1_PERT!$E$10)</f>
        <v>2.15491817618757</v>
      </c>
      <c r="L799" s="23" t="n">
        <f aca="false">F799+G799+I799+K799</f>
        <v>15.152620704664</v>
      </c>
      <c r="M799" s="23" t="n">
        <f aca="false">F799+H799+J799+K799</f>
        <v>16.2332791811792</v>
      </c>
      <c r="N799" s="23" t="n">
        <f aca="false">MAX(L799,M799)</f>
        <v>16.2332791811792</v>
      </c>
    </row>
    <row r="800" customFormat="false" ht="15" hidden="false" customHeight="false" outlineLevel="0" collapsed="false">
      <c r="A800" s="5" t="n">
        <v>781</v>
      </c>
      <c r="B800" s="25" t="n">
        <f aca="true">NORMSINV(RAND())</f>
        <v>-0.169351096611682</v>
      </c>
      <c r="C800" s="25" t="n">
        <f aca="true">$C$4*B800+SQRT(1-$C$4^2)*NORMSINV(RAND())</f>
        <v>1.16383714910769</v>
      </c>
      <c r="D800" s="25" t="n">
        <f aca="false">NORMSDIST(B800)</f>
        <v>0.432760243532385</v>
      </c>
      <c r="E800" s="25" t="n">
        <f aca="false">NORMSDIST(C800)</f>
        <v>0.877754992936065</v>
      </c>
      <c r="F800" s="23" t="n">
        <f aca="true">BETAINV(RAND(),T1_PERT!$F$5,T1_PERT!$G$5,T1_PERT!$C$5,T1_PERT!$E$5)</f>
        <v>5.28929403210239</v>
      </c>
      <c r="G800" s="23" t="n">
        <f aca="false">BETAINV(D800,T1_PERT!$F$6,T1_PERT!$G$6,T1_PERT!$C$6,T1_PERT!$E$6)</f>
        <v>5.04867136509084</v>
      </c>
      <c r="H800" s="23" t="n">
        <f aca="true">BETAINV(RAND(),T1_PERT!$F$7,T1_PERT!$G$7,T1_PERT!$C$7,T1_PERT!$E$7)</f>
        <v>5.71588170078601</v>
      </c>
      <c r="I800" s="23" t="n">
        <f aca="false">BETAINV(E800,T1_PERT!$F$8,T1_PERT!$G$8,T1_PERT!$C$8,T1_PERT!$E$8)</f>
        <v>6.23662500758919</v>
      </c>
      <c r="J800" s="23" t="n">
        <f aca="true">BETAINV(RAND(),T1_PERT!$F$9,T1_PERT!$G$9,T1_PERT!$C$9,T1_PERT!$E$9)</f>
        <v>4.41192993018971</v>
      </c>
      <c r="K800" s="23" t="n">
        <f aca="true">BETAINV(RAND(),T1_PERT!$F$10,T1_PERT!$G$10,T1_PERT!$C$10,T1_PERT!$E$10)</f>
        <v>2.24224531279708</v>
      </c>
      <c r="L800" s="23" t="n">
        <f aca="false">F800+G800+I800+K800</f>
        <v>18.8168357175795</v>
      </c>
      <c r="M800" s="23" t="n">
        <f aca="false">F800+H800+J800+K800</f>
        <v>17.6593509758752</v>
      </c>
      <c r="N800" s="23" t="n">
        <f aca="false">MAX(L800,M800)</f>
        <v>18.8168357175795</v>
      </c>
    </row>
    <row r="801" customFormat="false" ht="15" hidden="false" customHeight="false" outlineLevel="0" collapsed="false">
      <c r="A801" s="5" t="n">
        <v>782</v>
      </c>
      <c r="B801" s="25" t="n">
        <f aca="true">NORMSINV(RAND())</f>
        <v>-1.11318863187971</v>
      </c>
      <c r="C801" s="25" t="n">
        <f aca="true">$C$4*B801+SQRT(1-$C$4^2)*NORMSINV(RAND())</f>
        <v>-0.891988330877793</v>
      </c>
      <c r="D801" s="25" t="n">
        <f aca="false">NORMSDIST(B801)</f>
        <v>0.132813712014526</v>
      </c>
      <c r="E801" s="25" t="n">
        <f aca="false">NORMSDIST(C801)</f>
        <v>0.186199593531463</v>
      </c>
      <c r="F801" s="23" t="n">
        <f aca="true">BETAINV(RAND(),T1_PERT!$F$5,T1_PERT!$G$5,T1_PERT!$C$5,T1_PERT!$E$5)</f>
        <v>4.33819107663233</v>
      </c>
      <c r="G801" s="23" t="n">
        <f aca="false">BETAINV(D801,T1_PERT!$F$6,T1_PERT!$G$6,T1_PERT!$C$6,T1_PERT!$E$6)</f>
        <v>4.05852865735387</v>
      </c>
      <c r="H801" s="23" t="n">
        <f aca="true">BETAINV(RAND(),T1_PERT!$F$7,T1_PERT!$G$7,T1_PERT!$C$7,T1_PERT!$E$7)</f>
        <v>7.65182872048259</v>
      </c>
      <c r="I801" s="23" t="n">
        <f aca="false">BETAINV(E801,T1_PERT!$F$8,T1_PERT!$G$8,T1_PERT!$C$8,T1_PERT!$E$8)</f>
        <v>4.64570161482881</v>
      </c>
      <c r="J801" s="23" t="n">
        <f aca="true">BETAINV(RAND(),T1_PERT!$F$9,T1_PERT!$G$9,T1_PERT!$C$9,T1_PERT!$E$9)</f>
        <v>4.49600313507284</v>
      </c>
      <c r="K801" s="23" t="n">
        <f aca="true">BETAINV(RAND(),T1_PERT!$F$10,T1_PERT!$G$10,T1_PERT!$C$10,T1_PERT!$E$10)</f>
        <v>2.73454530186953</v>
      </c>
      <c r="L801" s="23" t="n">
        <f aca="false">F801+G801+I801+K801</f>
        <v>15.7769666506845</v>
      </c>
      <c r="M801" s="23" t="n">
        <f aca="false">F801+H801+J801+K801</f>
        <v>19.2205682340573</v>
      </c>
      <c r="N801" s="23" t="n">
        <f aca="false">MAX(L801,M801)</f>
        <v>19.2205682340573</v>
      </c>
    </row>
    <row r="802" customFormat="false" ht="15" hidden="false" customHeight="false" outlineLevel="0" collapsed="false">
      <c r="A802" s="5" t="n">
        <v>783</v>
      </c>
      <c r="B802" s="25" t="n">
        <f aca="true">NORMSINV(RAND())</f>
        <v>0.635161199397986</v>
      </c>
      <c r="C802" s="25" t="n">
        <f aca="true">$C$4*B802+SQRT(1-$C$4^2)*NORMSINV(RAND())</f>
        <v>0.888997527355153</v>
      </c>
      <c r="D802" s="25" t="n">
        <f aca="false">NORMSDIST(B802)</f>
        <v>0.737338356942586</v>
      </c>
      <c r="E802" s="25" t="n">
        <f aca="false">NORMSDIST(C802)</f>
        <v>0.81299779565716</v>
      </c>
      <c r="F802" s="23" t="n">
        <f aca="true">BETAINV(RAND(),T1_PERT!$F$5,T1_PERT!$G$5,T1_PERT!$C$5,T1_PERT!$E$5)</f>
        <v>3.67950727794408</v>
      </c>
      <c r="G802" s="23" t="n">
        <f aca="false">BETAINV(D802,T1_PERT!$F$6,T1_PERT!$G$6,T1_PERT!$C$6,T1_PERT!$E$6)</f>
        <v>6.06160252584951</v>
      </c>
      <c r="H802" s="23" t="n">
        <f aca="true">BETAINV(RAND(),T1_PERT!$F$7,T1_PERT!$G$7,T1_PERT!$C$7,T1_PERT!$E$7)</f>
        <v>7.06143723413618</v>
      </c>
      <c r="I802" s="23" t="n">
        <f aca="false">BETAINV(E802,T1_PERT!$F$8,T1_PERT!$G$8,T1_PERT!$C$8,T1_PERT!$E$8)</f>
        <v>6.00159421686622</v>
      </c>
      <c r="J802" s="23" t="n">
        <f aca="true">BETAINV(RAND(),T1_PERT!$F$9,T1_PERT!$G$9,T1_PERT!$C$9,T1_PERT!$E$9)</f>
        <v>5.21236374471853</v>
      </c>
      <c r="K802" s="23" t="n">
        <f aca="true">BETAINV(RAND(),T1_PERT!$F$10,T1_PERT!$G$10,T1_PERT!$C$10,T1_PERT!$E$10)</f>
        <v>2.05393704218404</v>
      </c>
      <c r="L802" s="23" t="n">
        <f aca="false">F802+G802+I802+K802</f>
        <v>17.7966410628438</v>
      </c>
      <c r="M802" s="23" t="n">
        <f aca="false">F802+H802+J802+K802</f>
        <v>18.0072452989828</v>
      </c>
      <c r="N802" s="23" t="n">
        <f aca="false">MAX(L802,M802)</f>
        <v>18.0072452989828</v>
      </c>
    </row>
    <row r="803" customFormat="false" ht="15" hidden="false" customHeight="false" outlineLevel="0" collapsed="false">
      <c r="A803" s="5" t="n">
        <v>784</v>
      </c>
      <c r="B803" s="25" t="n">
        <f aca="true">NORMSINV(RAND())</f>
        <v>-0.998323118686569</v>
      </c>
      <c r="C803" s="25" t="n">
        <f aca="true">$C$4*B803+SQRT(1-$C$4^2)*NORMSINV(RAND())</f>
        <v>-1.27269796926587</v>
      </c>
      <c r="D803" s="25" t="n">
        <f aca="false">NORMSDIST(B803)</f>
        <v>0.159061350320124</v>
      </c>
      <c r="E803" s="25" t="n">
        <f aca="false">NORMSDIST(C803)</f>
        <v>0.101562619262532</v>
      </c>
      <c r="F803" s="23" t="n">
        <f aca="true">BETAINV(RAND(),T1_PERT!$F$5,T1_PERT!$G$5,T1_PERT!$C$5,T1_PERT!$E$5)</f>
        <v>3.67872314856445</v>
      </c>
      <c r="G803" s="23" t="n">
        <f aca="false">BETAINV(D803,T1_PERT!$F$6,T1_PERT!$G$6,T1_PERT!$C$6,T1_PERT!$E$6)</f>
        <v>4.16119442657522</v>
      </c>
      <c r="H803" s="23" t="n">
        <f aca="true">BETAINV(RAND(),T1_PERT!$F$7,T1_PERT!$G$7,T1_PERT!$C$7,T1_PERT!$E$7)</f>
        <v>5.34848513891706</v>
      </c>
      <c r="I803" s="23" t="n">
        <f aca="false">BETAINV(E803,T1_PERT!$F$8,T1_PERT!$G$8,T1_PERT!$C$8,T1_PERT!$E$8)</f>
        <v>4.45290877512649</v>
      </c>
      <c r="J803" s="23" t="n">
        <f aca="true">BETAINV(RAND(),T1_PERT!$F$9,T1_PERT!$G$9,T1_PERT!$C$9,T1_PERT!$E$9)</f>
        <v>5.37333114506229</v>
      </c>
      <c r="K803" s="23" t="n">
        <f aca="true">BETAINV(RAND(),T1_PERT!$F$10,T1_PERT!$G$10,T1_PERT!$C$10,T1_PERT!$E$10)</f>
        <v>2.58295787797698</v>
      </c>
      <c r="L803" s="23" t="n">
        <f aca="false">F803+G803+I803+K803</f>
        <v>14.8757842282431</v>
      </c>
      <c r="M803" s="23" t="n">
        <f aca="false">F803+H803+J803+K803</f>
        <v>16.9834973105208</v>
      </c>
      <c r="N803" s="23" t="n">
        <f aca="false">MAX(L803,M803)</f>
        <v>16.9834973105208</v>
      </c>
    </row>
    <row r="804" customFormat="false" ht="15" hidden="false" customHeight="false" outlineLevel="0" collapsed="false">
      <c r="A804" s="5" t="n">
        <v>785</v>
      </c>
      <c r="B804" s="25" t="n">
        <f aca="true">NORMSINV(RAND())</f>
        <v>-0.391893889997003</v>
      </c>
      <c r="C804" s="25" t="n">
        <f aca="true">$C$4*B804+SQRT(1-$C$4^2)*NORMSINV(RAND())</f>
        <v>0.117589060304669</v>
      </c>
      <c r="D804" s="25" t="n">
        <f aca="false">NORMSDIST(B804)</f>
        <v>0.347568308854719</v>
      </c>
      <c r="E804" s="25" t="n">
        <f aca="false">NORMSDIST(C804)</f>
        <v>0.546803363291349</v>
      </c>
      <c r="F804" s="23" t="n">
        <f aca="true">BETAINV(RAND(),T1_PERT!$F$5,T1_PERT!$G$5,T1_PERT!$C$5,T1_PERT!$E$5)</f>
        <v>4.15333114375181</v>
      </c>
      <c r="G804" s="23" t="n">
        <f aca="false">BETAINV(D804,T1_PERT!$F$6,T1_PERT!$G$6,T1_PERT!$C$6,T1_PERT!$E$6)</f>
        <v>4.78827148005585</v>
      </c>
      <c r="H804" s="23" t="n">
        <f aca="true">BETAINV(RAND(),T1_PERT!$F$7,T1_PERT!$G$7,T1_PERT!$C$7,T1_PERT!$E$7)</f>
        <v>4.55940272875174</v>
      </c>
      <c r="I804" s="23" t="n">
        <f aca="false">BETAINV(E804,T1_PERT!$F$8,T1_PERT!$G$8,T1_PERT!$C$8,T1_PERT!$E$8)</f>
        <v>5.3489899750411</v>
      </c>
      <c r="J804" s="23" t="n">
        <f aca="true">BETAINV(RAND(),T1_PERT!$F$9,T1_PERT!$G$9,T1_PERT!$C$9,T1_PERT!$E$9)</f>
        <v>5.03815957768156</v>
      </c>
      <c r="K804" s="23" t="n">
        <f aca="true">BETAINV(RAND(),T1_PERT!$F$10,T1_PERT!$G$10,T1_PERT!$C$10,T1_PERT!$E$10)</f>
        <v>1.4814865238782</v>
      </c>
      <c r="L804" s="23" t="n">
        <f aca="false">F804+G804+I804+K804</f>
        <v>15.772079122727</v>
      </c>
      <c r="M804" s="23" t="n">
        <f aca="false">F804+H804+J804+K804</f>
        <v>15.2323799740633</v>
      </c>
      <c r="N804" s="23" t="n">
        <f aca="false">MAX(L804,M804)</f>
        <v>15.772079122727</v>
      </c>
    </row>
    <row r="805" customFormat="false" ht="15" hidden="false" customHeight="false" outlineLevel="0" collapsed="false">
      <c r="A805" s="5" t="n">
        <v>786</v>
      </c>
      <c r="B805" s="25" t="n">
        <f aca="true">NORMSINV(RAND())</f>
        <v>-1.25463045046318</v>
      </c>
      <c r="C805" s="25" t="n">
        <f aca="true">$C$4*B805+SQRT(1-$C$4^2)*NORMSINV(RAND())</f>
        <v>0.532792956096252</v>
      </c>
      <c r="D805" s="25" t="n">
        <f aca="false">NORMSDIST(B805)</f>
        <v>0.104806472038565</v>
      </c>
      <c r="E805" s="25" t="n">
        <f aca="false">NORMSDIST(C805)</f>
        <v>0.702911544809226</v>
      </c>
      <c r="F805" s="23" t="n">
        <f aca="true">BETAINV(RAND(),T1_PERT!$F$5,T1_PERT!$G$5,T1_PERT!$C$5,T1_PERT!$E$5)</f>
        <v>4.72861716562282</v>
      </c>
      <c r="G805" s="23" t="n">
        <f aca="false">BETAINV(D805,T1_PERT!$F$6,T1_PERT!$G$6,T1_PERT!$C$6,T1_PERT!$E$6)</f>
        <v>3.93979213460526</v>
      </c>
      <c r="H805" s="23" t="n">
        <f aca="true">BETAINV(RAND(),T1_PERT!$F$7,T1_PERT!$G$7,T1_PERT!$C$7,T1_PERT!$E$7)</f>
        <v>4.06509861067967</v>
      </c>
      <c r="I805" s="23" t="n">
        <f aca="false">BETAINV(E805,T1_PERT!$F$8,T1_PERT!$G$8,T1_PERT!$C$8,T1_PERT!$E$8)</f>
        <v>5.69519702697845</v>
      </c>
      <c r="J805" s="23" t="n">
        <f aca="true">BETAINV(RAND(),T1_PERT!$F$9,T1_PERT!$G$9,T1_PERT!$C$9,T1_PERT!$E$9)</f>
        <v>3.10139787076945</v>
      </c>
      <c r="K805" s="23" t="n">
        <f aca="true">BETAINV(RAND(),T1_PERT!$F$10,T1_PERT!$G$10,T1_PERT!$C$10,T1_PERT!$E$10)</f>
        <v>1.85595909896825</v>
      </c>
      <c r="L805" s="23" t="n">
        <f aca="false">F805+G805+I805+K805</f>
        <v>16.2195654261748</v>
      </c>
      <c r="M805" s="23" t="n">
        <f aca="false">F805+H805+J805+K805</f>
        <v>13.7510727460402</v>
      </c>
      <c r="N805" s="23" t="n">
        <f aca="false">MAX(L805,M805)</f>
        <v>16.2195654261748</v>
      </c>
    </row>
    <row r="806" customFormat="false" ht="15" hidden="false" customHeight="false" outlineLevel="0" collapsed="false">
      <c r="A806" s="5" t="n">
        <v>787</v>
      </c>
      <c r="B806" s="25" t="n">
        <f aca="true">NORMSINV(RAND())</f>
        <v>-0.260344984768544</v>
      </c>
      <c r="C806" s="25" t="n">
        <f aca="true">$C$4*B806+SQRT(1-$C$4^2)*NORMSINV(RAND())</f>
        <v>0.245600370883829</v>
      </c>
      <c r="D806" s="25" t="n">
        <f aca="false">NORMSDIST(B806)</f>
        <v>0.397298837880097</v>
      </c>
      <c r="E806" s="25" t="n">
        <f aca="false">NORMSDIST(C806)</f>
        <v>0.597004198948514</v>
      </c>
      <c r="F806" s="23" t="n">
        <f aca="true">BETAINV(RAND(),T1_PERT!$F$5,T1_PERT!$G$5,T1_PERT!$C$5,T1_PERT!$E$5)</f>
        <v>2.61605084290907</v>
      </c>
      <c r="G806" s="23" t="n">
        <f aca="false">BETAINV(D806,T1_PERT!$F$6,T1_PERT!$G$6,T1_PERT!$C$6,T1_PERT!$E$6)</f>
        <v>4.9405935969376</v>
      </c>
      <c r="H806" s="23" t="n">
        <f aca="true">BETAINV(RAND(),T1_PERT!$F$7,T1_PERT!$G$7,T1_PERT!$C$7,T1_PERT!$E$7)</f>
        <v>5.27683815729132</v>
      </c>
      <c r="I806" s="23" t="n">
        <f aca="false">BETAINV(E806,T1_PERT!$F$8,T1_PERT!$G$8,T1_PERT!$C$8,T1_PERT!$E$8)</f>
        <v>5.45354017969898</v>
      </c>
      <c r="J806" s="23" t="n">
        <f aca="true">BETAINV(RAND(),T1_PERT!$F$9,T1_PERT!$G$9,T1_PERT!$C$9,T1_PERT!$E$9)</f>
        <v>4.39970533760405</v>
      </c>
      <c r="K806" s="23" t="n">
        <f aca="true">BETAINV(RAND(),T1_PERT!$F$10,T1_PERT!$G$10,T1_PERT!$C$10,T1_PERT!$E$10)</f>
        <v>1.40128733798617</v>
      </c>
      <c r="L806" s="23" t="n">
        <f aca="false">F806+G806+I806+K806</f>
        <v>14.4114719575318</v>
      </c>
      <c r="M806" s="23" t="n">
        <f aca="false">F806+H806+J806+K806</f>
        <v>13.6938816757906</v>
      </c>
      <c r="N806" s="23" t="n">
        <f aca="false">MAX(L806,M806)</f>
        <v>14.4114719575318</v>
      </c>
    </row>
    <row r="807" customFormat="false" ht="15" hidden="false" customHeight="false" outlineLevel="0" collapsed="false">
      <c r="A807" s="5" t="n">
        <v>788</v>
      </c>
      <c r="B807" s="25" t="n">
        <f aca="true">NORMSINV(RAND())</f>
        <v>1.33530265478777</v>
      </c>
      <c r="C807" s="25" t="n">
        <f aca="true">$C$4*B807+SQRT(1-$C$4^2)*NORMSINV(RAND())</f>
        <v>0.067255760980099</v>
      </c>
      <c r="D807" s="25" t="n">
        <f aca="false">NORMSDIST(B807)</f>
        <v>0.909111344949947</v>
      </c>
      <c r="E807" s="25" t="n">
        <f aca="false">NORMSDIST(C807)</f>
        <v>0.526810952636143</v>
      </c>
      <c r="F807" s="23" t="n">
        <f aca="true">BETAINV(RAND(),T1_PERT!$F$5,T1_PERT!$G$5,T1_PERT!$C$5,T1_PERT!$E$5)</f>
        <v>3.24985570633496</v>
      </c>
      <c r="G807" s="23" t="n">
        <f aca="false">BETAINV(D807,T1_PERT!$F$6,T1_PERT!$G$6,T1_PERT!$C$6,T1_PERT!$E$6)</f>
        <v>6.93017826914286</v>
      </c>
      <c r="H807" s="23" t="n">
        <f aca="true">BETAINV(RAND(),T1_PERT!$F$7,T1_PERT!$G$7,T1_PERT!$C$7,T1_PERT!$E$7)</f>
        <v>5.52118362498036</v>
      </c>
      <c r="I807" s="23" t="n">
        <f aca="false">BETAINV(E807,T1_PERT!$F$8,T1_PERT!$G$8,T1_PERT!$C$8,T1_PERT!$E$8)</f>
        <v>5.3085716498066</v>
      </c>
      <c r="J807" s="23" t="n">
        <f aca="true">BETAINV(RAND(),T1_PERT!$F$9,T1_PERT!$G$9,T1_PERT!$C$9,T1_PERT!$E$9)</f>
        <v>4.55853246813333</v>
      </c>
      <c r="K807" s="23" t="n">
        <f aca="true">BETAINV(RAND(),T1_PERT!$F$10,T1_PERT!$G$10,T1_PERT!$C$10,T1_PERT!$E$10)</f>
        <v>1.90129762087603</v>
      </c>
      <c r="L807" s="23" t="n">
        <f aca="false">F807+G807+I807+K807</f>
        <v>17.3899032461605</v>
      </c>
      <c r="M807" s="23" t="n">
        <f aca="false">F807+H807+J807+K807</f>
        <v>15.2308694203247</v>
      </c>
      <c r="N807" s="23" t="n">
        <f aca="false">MAX(L807,M807)</f>
        <v>17.3899032461605</v>
      </c>
    </row>
    <row r="808" customFormat="false" ht="15" hidden="false" customHeight="false" outlineLevel="0" collapsed="false">
      <c r="A808" s="5" t="n">
        <v>789</v>
      </c>
      <c r="B808" s="25" t="n">
        <f aca="true">NORMSINV(RAND())</f>
        <v>-1.58233228023223</v>
      </c>
      <c r="C808" s="25" t="n">
        <f aca="true">$C$4*B808+SQRT(1-$C$4^2)*NORMSINV(RAND())</f>
        <v>-0.450006926181026</v>
      </c>
      <c r="D808" s="25" t="n">
        <f aca="false">NORMSDIST(B808)</f>
        <v>0.0567868676466192</v>
      </c>
      <c r="E808" s="25" t="n">
        <f aca="false">NORMSDIST(C808)</f>
        <v>0.326352723216805</v>
      </c>
      <c r="F808" s="23" t="n">
        <f aca="true">BETAINV(RAND(),T1_PERT!$F$5,T1_PERT!$G$5,T1_PERT!$C$5,T1_PERT!$E$5)</f>
        <v>2.74665131244846</v>
      </c>
      <c r="G808" s="23" t="n">
        <f aca="false">BETAINV(D808,T1_PERT!$F$6,T1_PERT!$G$6,T1_PERT!$C$6,T1_PERT!$E$6)</f>
        <v>3.69788437905663</v>
      </c>
      <c r="H808" s="23" t="n">
        <f aca="true">BETAINV(RAND(),T1_PERT!$F$7,T1_PERT!$G$7,T1_PERT!$C$7,T1_PERT!$E$7)</f>
        <v>6.60938466341029</v>
      </c>
      <c r="I808" s="23" t="n">
        <f aca="false">BETAINV(E808,T1_PERT!$F$8,T1_PERT!$G$8,T1_PERT!$C$8,T1_PERT!$E$8)</f>
        <v>4.92245885956455</v>
      </c>
      <c r="J808" s="23" t="n">
        <f aca="true">BETAINV(RAND(),T1_PERT!$F$9,T1_PERT!$G$9,T1_PERT!$C$9,T1_PERT!$E$9)</f>
        <v>3.93839987459995</v>
      </c>
      <c r="K808" s="23" t="n">
        <f aca="true">BETAINV(RAND(),T1_PERT!$F$10,T1_PERT!$G$10,T1_PERT!$C$10,T1_PERT!$E$10)</f>
        <v>1.493518085036</v>
      </c>
      <c r="L808" s="23" t="n">
        <f aca="false">F808+G808+I808+K808</f>
        <v>12.8605126361056</v>
      </c>
      <c r="M808" s="23" t="n">
        <f aca="false">F808+H808+J808+K808</f>
        <v>14.7879539354947</v>
      </c>
      <c r="N808" s="23" t="n">
        <f aca="false">MAX(L808,M808)</f>
        <v>14.7879539354947</v>
      </c>
    </row>
    <row r="809" customFormat="false" ht="15" hidden="false" customHeight="false" outlineLevel="0" collapsed="false">
      <c r="A809" s="5" t="n">
        <v>790</v>
      </c>
      <c r="B809" s="25" t="n">
        <f aca="true">NORMSINV(RAND())</f>
        <v>-1.06766862749475</v>
      </c>
      <c r="C809" s="25" t="n">
        <f aca="true">$C$4*B809+SQRT(1-$C$4^2)*NORMSINV(RAND())</f>
        <v>-0.497529989498994</v>
      </c>
      <c r="D809" s="25" t="n">
        <f aca="false">NORMSDIST(B809)</f>
        <v>0.142835007417672</v>
      </c>
      <c r="E809" s="25" t="n">
        <f aca="false">NORMSDIST(C809)</f>
        <v>0.309407680099611</v>
      </c>
      <c r="F809" s="23" t="n">
        <f aca="true">BETAINV(RAND(),T1_PERT!$F$5,T1_PERT!$G$5,T1_PERT!$C$5,T1_PERT!$E$5)</f>
        <v>2.89455965104638</v>
      </c>
      <c r="G809" s="23" t="n">
        <f aca="false">BETAINV(D809,T1_PERT!$F$6,T1_PERT!$G$6,T1_PERT!$C$6,T1_PERT!$E$6)</f>
        <v>4.09855247555849</v>
      </c>
      <c r="H809" s="23" t="n">
        <f aca="true">BETAINV(RAND(),T1_PERT!$F$7,T1_PERT!$G$7,T1_PERT!$C$7,T1_PERT!$E$7)</f>
        <v>3.87937195766303</v>
      </c>
      <c r="I809" s="23" t="n">
        <f aca="false">BETAINV(E809,T1_PERT!$F$8,T1_PERT!$G$8,T1_PERT!$C$8,T1_PERT!$E$8)</f>
        <v>4.89012667044845</v>
      </c>
      <c r="J809" s="23" t="n">
        <f aca="true">BETAINV(RAND(),T1_PERT!$F$9,T1_PERT!$G$9,T1_PERT!$C$9,T1_PERT!$E$9)</f>
        <v>3.60367824900514</v>
      </c>
      <c r="K809" s="23" t="n">
        <f aca="true">BETAINV(RAND(),T1_PERT!$F$10,T1_PERT!$G$10,T1_PERT!$C$10,T1_PERT!$E$10)</f>
        <v>2.67906428031752</v>
      </c>
      <c r="L809" s="23" t="n">
        <f aca="false">F809+G809+I809+K809</f>
        <v>14.5623030773708</v>
      </c>
      <c r="M809" s="23" t="n">
        <f aca="false">F809+H809+J809+K809</f>
        <v>13.0566741380321</v>
      </c>
      <c r="N809" s="23" t="n">
        <f aca="false">MAX(L809,M809)</f>
        <v>14.5623030773708</v>
      </c>
    </row>
    <row r="810" customFormat="false" ht="15" hidden="false" customHeight="false" outlineLevel="0" collapsed="false">
      <c r="A810" s="5" t="n">
        <v>791</v>
      </c>
      <c r="B810" s="25" t="n">
        <f aca="true">NORMSINV(RAND())</f>
        <v>0.827817192192941</v>
      </c>
      <c r="C810" s="25" t="n">
        <f aca="true">$C$4*B810+SQRT(1-$C$4^2)*NORMSINV(RAND())</f>
        <v>0.0899020498588871</v>
      </c>
      <c r="D810" s="25" t="n">
        <f aca="false">NORMSDIST(B810)</f>
        <v>0.796112981622248</v>
      </c>
      <c r="E810" s="25" t="n">
        <f aca="false">NORMSDIST(C810)</f>
        <v>0.535817473900619</v>
      </c>
      <c r="F810" s="23" t="n">
        <f aca="true">BETAINV(RAND(),T1_PERT!$F$5,T1_PERT!$G$5,T1_PERT!$C$5,T1_PERT!$E$5)</f>
        <v>5.32108710043461</v>
      </c>
      <c r="G810" s="23" t="n">
        <f aca="false">BETAINV(D810,T1_PERT!$F$6,T1_PERT!$G$6,T1_PERT!$C$6,T1_PERT!$E$6)</f>
        <v>6.30741246855632</v>
      </c>
      <c r="H810" s="23" t="n">
        <f aca="true">BETAINV(RAND(),T1_PERT!$F$7,T1_PERT!$G$7,T1_PERT!$C$7,T1_PERT!$E$7)</f>
        <v>6.55599034071095</v>
      </c>
      <c r="I810" s="23" t="n">
        <f aca="false">BETAINV(E810,T1_PERT!$F$8,T1_PERT!$G$8,T1_PERT!$C$8,T1_PERT!$E$8)</f>
        <v>5.32670524740123</v>
      </c>
      <c r="J810" s="23" t="n">
        <f aca="true">BETAINV(RAND(),T1_PERT!$F$9,T1_PERT!$G$9,T1_PERT!$C$9,T1_PERT!$E$9)</f>
        <v>5.37540905067832</v>
      </c>
      <c r="K810" s="23" t="n">
        <f aca="true">BETAINV(RAND(),T1_PERT!$F$10,T1_PERT!$G$10,T1_PERT!$C$10,T1_PERT!$E$10)</f>
        <v>2.44851909399872</v>
      </c>
      <c r="L810" s="23" t="n">
        <f aca="false">F810+G810+I810+K810</f>
        <v>19.4037239103909</v>
      </c>
      <c r="M810" s="23" t="n">
        <f aca="false">F810+H810+J810+K810</f>
        <v>19.7010055858226</v>
      </c>
      <c r="N810" s="23" t="n">
        <f aca="false">MAX(L810,M810)</f>
        <v>19.7010055858226</v>
      </c>
    </row>
    <row r="811" customFormat="false" ht="15" hidden="false" customHeight="false" outlineLevel="0" collapsed="false">
      <c r="A811" s="5" t="n">
        <v>792</v>
      </c>
      <c r="B811" s="25" t="n">
        <f aca="true">NORMSINV(RAND())</f>
        <v>-0.655654325474838</v>
      </c>
      <c r="C811" s="25" t="n">
        <f aca="true">$C$4*B811+SQRT(1-$C$4^2)*NORMSINV(RAND())</f>
        <v>0.293669007709738</v>
      </c>
      <c r="D811" s="25" t="n">
        <f aca="false">NORMSDIST(B811)</f>
        <v>0.256023281471663</v>
      </c>
      <c r="E811" s="25" t="n">
        <f aca="false">NORMSDIST(C811)</f>
        <v>0.615494580582799</v>
      </c>
      <c r="F811" s="23" t="n">
        <f aca="true">BETAINV(RAND(),T1_PERT!$F$5,T1_PERT!$G$5,T1_PERT!$C$5,T1_PERT!$E$5)</f>
        <v>4.27248243743833</v>
      </c>
      <c r="G811" s="23" t="n">
        <f aca="false">BETAINV(D811,T1_PERT!$F$6,T1_PERT!$G$6,T1_PERT!$C$6,T1_PERT!$E$6)</f>
        <v>4.49907188421333</v>
      </c>
      <c r="H811" s="23" t="n">
        <f aca="true">BETAINV(RAND(),T1_PERT!$F$7,T1_PERT!$G$7,T1_PERT!$C$7,T1_PERT!$E$7)</f>
        <v>7.08560567898165</v>
      </c>
      <c r="I811" s="23" t="n">
        <f aca="false">BETAINV(E811,T1_PERT!$F$8,T1_PERT!$G$8,T1_PERT!$C$8,T1_PERT!$E$8)</f>
        <v>5.49338008291534</v>
      </c>
      <c r="J811" s="23" t="n">
        <f aca="true">BETAINV(RAND(),T1_PERT!$F$9,T1_PERT!$G$9,T1_PERT!$C$9,T1_PERT!$E$9)</f>
        <v>4.47608173789252</v>
      </c>
      <c r="K811" s="23" t="n">
        <f aca="true">BETAINV(RAND(),T1_PERT!$F$10,T1_PERT!$G$10,T1_PERT!$C$10,T1_PERT!$E$10)</f>
        <v>2.8088219518643</v>
      </c>
      <c r="L811" s="23" t="n">
        <f aca="false">F811+G811+I811+K811</f>
        <v>17.0737563564313</v>
      </c>
      <c r="M811" s="23" t="n">
        <f aca="false">F811+H811+J811+K811</f>
        <v>18.6429918061768</v>
      </c>
      <c r="N811" s="23" t="n">
        <f aca="false">MAX(L811,M811)</f>
        <v>18.6429918061768</v>
      </c>
    </row>
    <row r="812" customFormat="false" ht="15" hidden="false" customHeight="false" outlineLevel="0" collapsed="false">
      <c r="A812" s="5" t="n">
        <v>793</v>
      </c>
      <c r="B812" s="25" t="n">
        <f aca="true">NORMSINV(RAND())</f>
        <v>-0.836119120454958</v>
      </c>
      <c r="C812" s="25" t="n">
        <f aca="true">$C$4*B812+SQRT(1-$C$4^2)*NORMSINV(RAND())</f>
        <v>0.131828094414533</v>
      </c>
      <c r="D812" s="25" t="n">
        <f aca="false">NORMSDIST(B812)</f>
        <v>0.201543946387418</v>
      </c>
      <c r="E812" s="25" t="n">
        <f aca="false">NORMSDIST(C812)</f>
        <v>0.552439867825748</v>
      </c>
      <c r="F812" s="23" t="n">
        <f aca="true">BETAINV(RAND(),T1_PERT!$F$5,T1_PERT!$G$5,T1_PERT!$C$5,T1_PERT!$E$5)</f>
        <v>2.96167498603994</v>
      </c>
      <c r="G812" s="23" t="n">
        <f aca="false">BETAINV(D812,T1_PERT!$F$6,T1_PERT!$G$6,T1_PERT!$C$6,T1_PERT!$E$6)</f>
        <v>4.31540895897479</v>
      </c>
      <c r="H812" s="23" t="n">
        <f aca="true">BETAINV(RAND(),T1_PERT!$F$7,T1_PERT!$G$7,T1_PERT!$C$7,T1_PERT!$E$7)</f>
        <v>6.68437486533217</v>
      </c>
      <c r="I812" s="23" t="n">
        <f aca="false">BETAINV(E812,T1_PERT!$F$8,T1_PERT!$G$8,T1_PERT!$C$8,T1_PERT!$E$8)</f>
        <v>5.3604985476919</v>
      </c>
      <c r="J812" s="23" t="n">
        <f aca="true">BETAINV(RAND(),T1_PERT!$F$9,T1_PERT!$G$9,T1_PERT!$C$9,T1_PERT!$E$9)</f>
        <v>4.40902389926078</v>
      </c>
      <c r="K812" s="23" t="n">
        <f aca="true">BETAINV(RAND(),T1_PERT!$F$10,T1_PERT!$G$10,T1_PERT!$C$10,T1_PERT!$E$10)</f>
        <v>1.79117993277463</v>
      </c>
      <c r="L812" s="23" t="n">
        <f aca="false">F812+G812+I812+K812</f>
        <v>14.4287624254813</v>
      </c>
      <c r="M812" s="23" t="n">
        <f aca="false">F812+H812+J812+K812</f>
        <v>15.8462536834075</v>
      </c>
      <c r="N812" s="23" t="n">
        <f aca="false">MAX(L812,M812)</f>
        <v>15.8462536834075</v>
      </c>
    </row>
    <row r="813" customFormat="false" ht="15" hidden="false" customHeight="false" outlineLevel="0" collapsed="false">
      <c r="A813" s="5" t="n">
        <v>794</v>
      </c>
      <c r="B813" s="25" t="n">
        <f aca="true">NORMSINV(RAND())</f>
        <v>-1.01765000437999</v>
      </c>
      <c r="C813" s="25" t="n">
        <f aca="true">$C$4*B813+SQRT(1-$C$4^2)*NORMSINV(RAND())</f>
        <v>-1.71258014930307</v>
      </c>
      <c r="D813" s="25" t="n">
        <f aca="false">NORMSDIST(B813)</f>
        <v>0.15442215731519</v>
      </c>
      <c r="E813" s="25" t="n">
        <f aca="false">NORMSDIST(C813)</f>
        <v>0.0433949039124881</v>
      </c>
      <c r="F813" s="23" t="n">
        <f aca="true">BETAINV(RAND(),T1_PERT!$F$5,T1_PERT!$G$5,T1_PERT!$C$5,T1_PERT!$E$5)</f>
        <v>4.1601899036406</v>
      </c>
      <c r="G813" s="23" t="n">
        <f aca="false">BETAINV(D813,T1_PERT!$F$6,T1_PERT!$G$6,T1_PERT!$C$6,T1_PERT!$E$6)</f>
        <v>4.14353466260251</v>
      </c>
      <c r="H813" s="23" t="n">
        <f aca="true">BETAINV(RAND(),T1_PERT!$F$7,T1_PERT!$G$7,T1_PERT!$C$7,T1_PERT!$E$7)</f>
        <v>5.50614015862537</v>
      </c>
      <c r="I813" s="23" t="n">
        <f aca="false">BETAINV(E813,T1_PERT!$F$8,T1_PERT!$G$8,T1_PERT!$C$8,T1_PERT!$E$8)</f>
        <v>4.28318809732522</v>
      </c>
      <c r="J813" s="23" t="n">
        <f aca="true">BETAINV(RAND(),T1_PERT!$F$9,T1_PERT!$G$9,T1_PERT!$C$9,T1_PERT!$E$9)</f>
        <v>5.45131583370041</v>
      </c>
      <c r="K813" s="23" t="n">
        <f aca="true">BETAINV(RAND(),T1_PERT!$F$10,T1_PERT!$G$10,T1_PERT!$C$10,T1_PERT!$E$10)</f>
        <v>2.48438654449024</v>
      </c>
      <c r="L813" s="23" t="n">
        <f aca="false">F813+G813+I813+K813</f>
        <v>15.0712992080586</v>
      </c>
      <c r="M813" s="23" t="n">
        <f aca="false">F813+H813+J813+K813</f>
        <v>17.6020324404566</v>
      </c>
      <c r="N813" s="23" t="n">
        <f aca="false">MAX(L813,M813)</f>
        <v>17.6020324404566</v>
      </c>
    </row>
    <row r="814" customFormat="false" ht="15" hidden="false" customHeight="false" outlineLevel="0" collapsed="false">
      <c r="A814" s="5" t="n">
        <v>795</v>
      </c>
      <c r="B814" s="25" t="n">
        <f aca="true">NORMSINV(RAND())</f>
        <v>0.410395358479007</v>
      </c>
      <c r="C814" s="25" t="n">
        <f aca="true">$C$4*B814+SQRT(1-$C$4^2)*NORMSINV(RAND())</f>
        <v>0.214829153188551</v>
      </c>
      <c r="D814" s="25" t="n">
        <f aca="false">NORMSDIST(B814)</f>
        <v>0.659242024711863</v>
      </c>
      <c r="E814" s="25" t="n">
        <f aca="false">NORMSDIST(C814)</f>
        <v>0.585049738717771</v>
      </c>
      <c r="F814" s="23" t="n">
        <f aca="true">BETAINV(RAND(),T1_PERT!$F$5,T1_PERT!$G$5,T1_PERT!$C$5,T1_PERT!$E$5)</f>
        <v>3.72394783857299</v>
      </c>
      <c r="G814" s="23" t="n">
        <f aca="false">BETAINV(D814,T1_PERT!$F$6,T1_PERT!$G$6,T1_PERT!$C$6,T1_PERT!$E$6)</f>
        <v>5.77319764698344</v>
      </c>
      <c r="H814" s="23" t="n">
        <f aca="true">BETAINV(RAND(),T1_PERT!$F$7,T1_PERT!$G$7,T1_PERT!$C$7,T1_PERT!$E$7)</f>
        <v>4.69493471259363</v>
      </c>
      <c r="I814" s="23" t="n">
        <f aca="false">BETAINV(E814,T1_PERT!$F$8,T1_PERT!$G$8,T1_PERT!$C$8,T1_PERT!$E$8)</f>
        <v>5.42819439207439</v>
      </c>
      <c r="J814" s="23" t="n">
        <f aca="true">BETAINV(RAND(),T1_PERT!$F$9,T1_PERT!$G$9,T1_PERT!$C$9,T1_PERT!$E$9)</f>
        <v>3.46922099949881</v>
      </c>
      <c r="K814" s="23" t="n">
        <f aca="true">BETAINV(RAND(),T1_PERT!$F$10,T1_PERT!$G$10,T1_PERT!$C$10,T1_PERT!$E$10)</f>
        <v>1.34034266436991</v>
      </c>
      <c r="L814" s="23" t="n">
        <f aca="false">F814+G814+I814+K814</f>
        <v>16.2656825420007</v>
      </c>
      <c r="M814" s="23" t="n">
        <f aca="false">F814+H814+J814+K814</f>
        <v>13.2284462150353</v>
      </c>
      <c r="N814" s="23" t="n">
        <f aca="false">MAX(L814,M814)</f>
        <v>16.2656825420007</v>
      </c>
    </row>
    <row r="815" customFormat="false" ht="15" hidden="false" customHeight="false" outlineLevel="0" collapsed="false">
      <c r="A815" s="5" t="n">
        <v>796</v>
      </c>
      <c r="B815" s="25" t="n">
        <f aca="true">NORMSINV(RAND())</f>
        <v>1.09936470173426</v>
      </c>
      <c r="C815" s="25" t="n">
        <f aca="true">$C$4*B815+SQRT(1-$C$4^2)*NORMSINV(RAND())</f>
        <v>0.322873808382251</v>
      </c>
      <c r="D815" s="25" t="n">
        <f aca="false">NORMSDIST(B815)</f>
        <v>0.864195489582117</v>
      </c>
      <c r="E815" s="25" t="n">
        <f aca="false">NORMSDIST(C815)</f>
        <v>0.626604593629281</v>
      </c>
      <c r="F815" s="23" t="n">
        <f aca="true">BETAINV(RAND(),T1_PERT!$F$5,T1_PERT!$G$5,T1_PERT!$C$5,T1_PERT!$E$5)</f>
        <v>4.56384912457581</v>
      </c>
      <c r="G815" s="23" t="n">
        <f aca="false">BETAINV(D815,T1_PERT!$F$6,T1_PERT!$G$6,T1_PERT!$C$6,T1_PERT!$E$6)</f>
        <v>6.64669503822644</v>
      </c>
      <c r="H815" s="23" t="n">
        <f aca="true">BETAINV(RAND(),T1_PERT!$F$7,T1_PERT!$G$7,T1_PERT!$C$7,T1_PERT!$E$7)</f>
        <v>4.86687447199089</v>
      </c>
      <c r="I815" s="23" t="n">
        <f aca="false">BETAINV(E815,T1_PERT!$F$8,T1_PERT!$G$8,T1_PERT!$C$8,T1_PERT!$E$8)</f>
        <v>5.51772297007913</v>
      </c>
      <c r="J815" s="23" t="n">
        <f aca="true">BETAINV(RAND(),T1_PERT!$F$9,T1_PERT!$G$9,T1_PERT!$C$9,T1_PERT!$E$9)</f>
        <v>4.08967418922315</v>
      </c>
      <c r="K815" s="23" t="n">
        <f aca="true">BETAINV(RAND(),T1_PERT!$F$10,T1_PERT!$G$10,T1_PERT!$C$10,T1_PERT!$E$10)</f>
        <v>1.19729019046094</v>
      </c>
      <c r="L815" s="23" t="n">
        <f aca="false">F815+G815+I815+K815</f>
        <v>17.9255573233423</v>
      </c>
      <c r="M815" s="23" t="n">
        <f aca="false">F815+H815+J815+K815</f>
        <v>14.7176879762508</v>
      </c>
      <c r="N815" s="23" t="n">
        <f aca="false">MAX(L815,M815)</f>
        <v>17.9255573233423</v>
      </c>
    </row>
    <row r="816" customFormat="false" ht="15" hidden="false" customHeight="false" outlineLevel="0" collapsed="false">
      <c r="A816" s="5" t="n">
        <v>797</v>
      </c>
      <c r="B816" s="25" t="n">
        <f aca="true">NORMSINV(RAND())</f>
        <v>-0.602089593176507</v>
      </c>
      <c r="C816" s="25" t="n">
        <f aca="true">$C$4*B816+SQRT(1-$C$4^2)*NORMSINV(RAND())</f>
        <v>-1.27608429664142</v>
      </c>
      <c r="D816" s="25" t="n">
        <f aca="false">NORMSDIST(B816)</f>
        <v>0.273557250715046</v>
      </c>
      <c r="E816" s="25" t="n">
        <f aca="false">NORMSDIST(C816)</f>
        <v>0.100962861030041</v>
      </c>
      <c r="F816" s="23" t="n">
        <f aca="true">BETAINV(RAND(),T1_PERT!$F$5,T1_PERT!$G$5,T1_PERT!$C$5,T1_PERT!$E$5)</f>
        <v>3.42692786991027</v>
      </c>
      <c r="G816" s="23" t="n">
        <f aca="false">BETAINV(D816,T1_PERT!$F$6,T1_PERT!$G$6,T1_PERT!$C$6,T1_PERT!$E$6)</f>
        <v>4.55589793726535</v>
      </c>
      <c r="H816" s="23" t="n">
        <f aca="true">BETAINV(RAND(),T1_PERT!$F$7,T1_PERT!$G$7,T1_PERT!$C$7,T1_PERT!$E$7)</f>
        <v>6.44614707102895</v>
      </c>
      <c r="I816" s="23" t="n">
        <f aca="false">BETAINV(E816,T1_PERT!$F$8,T1_PERT!$G$8,T1_PERT!$C$8,T1_PERT!$E$8)</f>
        <v>4.4513879860261</v>
      </c>
      <c r="J816" s="23" t="n">
        <f aca="true">BETAINV(RAND(),T1_PERT!$F$9,T1_PERT!$G$9,T1_PERT!$C$9,T1_PERT!$E$9)</f>
        <v>4.46412865396328</v>
      </c>
      <c r="K816" s="23" t="n">
        <f aca="true">BETAINV(RAND(),T1_PERT!$F$10,T1_PERT!$G$10,T1_PERT!$C$10,T1_PERT!$E$10)</f>
        <v>1.32210778771487</v>
      </c>
      <c r="L816" s="23" t="n">
        <f aca="false">F816+G816+I816+K816</f>
        <v>13.7563215809166</v>
      </c>
      <c r="M816" s="23" t="n">
        <f aca="false">F816+H816+J816+K816</f>
        <v>15.6593113826174</v>
      </c>
      <c r="N816" s="23" t="n">
        <f aca="false">MAX(L816,M816)</f>
        <v>15.6593113826174</v>
      </c>
    </row>
    <row r="817" customFormat="false" ht="15" hidden="false" customHeight="false" outlineLevel="0" collapsed="false">
      <c r="A817" s="5" t="n">
        <v>798</v>
      </c>
      <c r="B817" s="25" t="n">
        <f aca="true">NORMSINV(RAND())</f>
        <v>0.286829494340932</v>
      </c>
      <c r="C817" s="25" t="n">
        <f aca="true">$C$4*B817+SQRT(1-$C$4^2)*NORMSINV(RAND())</f>
        <v>-0.317373151141047</v>
      </c>
      <c r="D817" s="25" t="n">
        <f aca="false">NORMSDIST(B817)</f>
        <v>0.612878560914031</v>
      </c>
      <c r="E817" s="25" t="n">
        <f aca="false">NORMSDIST(C817)</f>
        <v>0.375480238623323</v>
      </c>
      <c r="F817" s="23" t="n">
        <f aca="true">BETAINV(RAND(),T1_PERT!$F$5,T1_PERT!$G$5,T1_PERT!$C$5,T1_PERT!$E$5)</f>
        <v>4.51454415566211</v>
      </c>
      <c r="G817" s="23" t="n">
        <f aca="false">BETAINV(D817,T1_PERT!$F$6,T1_PERT!$G$6,T1_PERT!$C$6,T1_PERT!$E$6)</f>
        <v>5.61528227216166</v>
      </c>
      <c r="H817" s="23" t="n">
        <f aca="true">BETAINV(RAND(),T1_PERT!$F$7,T1_PERT!$G$7,T1_PERT!$C$7,T1_PERT!$E$7)</f>
        <v>7.11228459969564</v>
      </c>
      <c r="I817" s="23" t="n">
        <f aca="false">BETAINV(E817,T1_PERT!$F$8,T1_PERT!$G$8,T1_PERT!$C$8,T1_PERT!$E$8)</f>
        <v>5.01572634932725</v>
      </c>
      <c r="J817" s="23" t="n">
        <f aca="true">BETAINV(RAND(),T1_PERT!$F$9,T1_PERT!$G$9,T1_PERT!$C$9,T1_PERT!$E$9)</f>
        <v>4.28960164589141</v>
      </c>
      <c r="K817" s="23" t="n">
        <f aca="true">BETAINV(RAND(),T1_PERT!$F$10,T1_PERT!$G$10,T1_PERT!$C$10,T1_PERT!$E$10)</f>
        <v>2.66079999779695</v>
      </c>
      <c r="L817" s="23" t="n">
        <f aca="false">F817+G817+I817+K817</f>
        <v>17.806352774948</v>
      </c>
      <c r="M817" s="23" t="n">
        <f aca="false">F817+H817+J817+K817</f>
        <v>18.5772303990461</v>
      </c>
      <c r="N817" s="23" t="n">
        <f aca="false">MAX(L817,M817)</f>
        <v>18.5772303990461</v>
      </c>
    </row>
    <row r="818" customFormat="false" ht="15" hidden="false" customHeight="false" outlineLevel="0" collapsed="false">
      <c r="A818" s="5" t="n">
        <v>799</v>
      </c>
      <c r="B818" s="25" t="n">
        <f aca="true">NORMSINV(RAND())</f>
        <v>0.256547626243176</v>
      </c>
      <c r="C818" s="25" t="n">
        <f aca="true">$C$4*B818+SQRT(1-$C$4^2)*NORMSINV(RAND())</f>
        <v>0.15004376854458</v>
      </c>
      <c r="D818" s="25" t="n">
        <f aca="false">NORMSDIST(B818)</f>
        <v>0.601235994928474</v>
      </c>
      <c r="E818" s="25" t="n">
        <f aca="false">NORMSDIST(C818)</f>
        <v>0.55963495809974</v>
      </c>
      <c r="F818" s="23" t="n">
        <f aca="true">BETAINV(RAND(),T1_PERT!$F$5,T1_PERT!$G$5,T1_PERT!$C$5,T1_PERT!$E$5)</f>
        <v>5.44311121193887</v>
      </c>
      <c r="G818" s="23" t="n">
        <f aca="false">BETAINV(D818,T1_PERT!$F$6,T1_PERT!$G$6,T1_PERT!$C$6,T1_PERT!$E$6)</f>
        <v>5.57675631779571</v>
      </c>
      <c r="H818" s="23" t="n">
        <f aca="true">BETAINV(RAND(),T1_PERT!$F$7,T1_PERT!$G$7,T1_PERT!$C$7,T1_PERT!$E$7)</f>
        <v>7.94406358834189</v>
      </c>
      <c r="I818" s="23" t="n">
        <f aca="false">BETAINV(E818,T1_PERT!$F$8,T1_PERT!$G$8,T1_PERT!$C$8,T1_PERT!$E$8)</f>
        <v>5.37526733494291</v>
      </c>
      <c r="J818" s="23" t="n">
        <f aca="true">BETAINV(RAND(),T1_PERT!$F$9,T1_PERT!$G$9,T1_PERT!$C$9,T1_PERT!$E$9)</f>
        <v>4.50844118971965</v>
      </c>
      <c r="K818" s="23" t="n">
        <f aca="true">BETAINV(RAND(),T1_PERT!$F$10,T1_PERT!$G$10,T1_PERT!$C$10,T1_PERT!$E$10)</f>
        <v>2.28885204836683</v>
      </c>
      <c r="L818" s="23" t="n">
        <f aca="false">F818+G818+I818+K818</f>
        <v>18.6839869130443</v>
      </c>
      <c r="M818" s="23" t="n">
        <f aca="false">F818+H818+J818+K818</f>
        <v>20.1844680383673</v>
      </c>
      <c r="N818" s="23" t="n">
        <f aca="false">MAX(L818,M818)</f>
        <v>20.1844680383673</v>
      </c>
    </row>
    <row r="819" customFormat="false" ht="15" hidden="false" customHeight="false" outlineLevel="0" collapsed="false">
      <c r="A819" s="5" t="n">
        <v>800</v>
      </c>
      <c r="B819" s="25" t="n">
        <f aca="true">NORMSINV(RAND())</f>
        <v>0.000404512327009043</v>
      </c>
      <c r="C819" s="25" t="n">
        <f aca="true">$C$4*B819+SQRT(1-$C$4^2)*NORMSINV(RAND())</f>
        <v>-0.677616877893922</v>
      </c>
      <c r="D819" s="25" t="n">
        <f aca="false">NORMSDIST(B819)</f>
        <v>0.500161377065786</v>
      </c>
      <c r="E819" s="25" t="n">
        <f aca="false">NORMSDIST(C819)</f>
        <v>0.249007320951653</v>
      </c>
      <c r="F819" s="23" t="n">
        <f aca="true">BETAINV(RAND(),T1_PERT!$F$5,T1_PERT!$G$5,T1_PERT!$C$5,T1_PERT!$E$5)</f>
        <v>3.23422838430787</v>
      </c>
      <c r="G819" s="23" t="n">
        <f aca="false">BETAINV(D819,T1_PERT!$F$6,T1_PERT!$G$6,T1_PERT!$C$6,T1_PERT!$E$6)</f>
        <v>5.25537452351048</v>
      </c>
      <c r="H819" s="23" t="n">
        <f aca="true">BETAINV(RAND(),T1_PERT!$F$7,T1_PERT!$G$7,T1_PERT!$C$7,T1_PERT!$E$7)</f>
        <v>4.47449863397413</v>
      </c>
      <c r="I819" s="23" t="n">
        <f aca="false">BETAINV(E819,T1_PERT!$F$8,T1_PERT!$G$8,T1_PERT!$C$8,T1_PERT!$E$8)</f>
        <v>4.77309860028579</v>
      </c>
      <c r="J819" s="23" t="n">
        <f aca="true">BETAINV(RAND(),T1_PERT!$F$9,T1_PERT!$G$9,T1_PERT!$C$9,T1_PERT!$E$9)</f>
        <v>4.84845328730275</v>
      </c>
      <c r="K819" s="23" t="n">
        <f aca="true">BETAINV(RAND(),T1_PERT!$F$10,T1_PERT!$G$10,T1_PERT!$C$10,T1_PERT!$E$10)</f>
        <v>1.65824737306999</v>
      </c>
      <c r="L819" s="23" t="n">
        <f aca="false">F819+G819+I819+K819</f>
        <v>14.9209488811741</v>
      </c>
      <c r="M819" s="23" t="n">
        <f aca="false">F819+H819+J819+K819</f>
        <v>14.2154276786547</v>
      </c>
      <c r="N819" s="23" t="n">
        <f aca="false">MAX(L819,M819)</f>
        <v>14.9209488811741</v>
      </c>
    </row>
    <row r="820" customFormat="false" ht="15" hidden="false" customHeight="false" outlineLevel="0" collapsed="false">
      <c r="A820" s="5" t="n">
        <v>801</v>
      </c>
      <c r="B820" s="25" t="n">
        <f aca="true">NORMSINV(RAND())</f>
        <v>0.061991860580872</v>
      </c>
      <c r="C820" s="25" t="n">
        <f aca="true">$C$4*B820+SQRT(1-$C$4^2)*NORMSINV(RAND())</f>
        <v>1.10616735050295</v>
      </c>
      <c r="D820" s="25" t="n">
        <f aca="false">NORMSDIST(B820)</f>
        <v>0.52471534307431</v>
      </c>
      <c r="E820" s="25" t="n">
        <f aca="false">NORMSDIST(C820)</f>
        <v>0.86567295415227</v>
      </c>
      <c r="F820" s="23" t="n">
        <f aca="true">BETAINV(RAND(),T1_PERT!$F$5,T1_PERT!$G$5,T1_PERT!$C$5,T1_PERT!$E$5)</f>
        <v>3.59384417580312</v>
      </c>
      <c r="G820" s="23" t="n">
        <f aca="false">BETAINV(D820,T1_PERT!$F$6,T1_PERT!$G$6,T1_PERT!$C$6,T1_PERT!$E$6)</f>
        <v>5.33175924839602</v>
      </c>
      <c r="H820" s="23" t="n">
        <f aca="true">BETAINV(RAND(),T1_PERT!$F$7,T1_PERT!$G$7,T1_PERT!$C$7,T1_PERT!$E$7)</f>
        <v>4.04288080123529</v>
      </c>
      <c r="I820" s="23" t="n">
        <f aca="false">BETAINV(E820,T1_PERT!$F$8,T1_PERT!$G$8,T1_PERT!$C$8,T1_PERT!$E$8)</f>
        <v>6.18769315969356</v>
      </c>
      <c r="J820" s="23" t="n">
        <f aca="true">BETAINV(RAND(),T1_PERT!$F$9,T1_PERT!$G$9,T1_PERT!$C$9,T1_PERT!$E$9)</f>
        <v>4.42094794657597</v>
      </c>
      <c r="K820" s="23" t="n">
        <f aca="true">BETAINV(RAND(),T1_PERT!$F$10,T1_PERT!$G$10,T1_PERT!$C$10,T1_PERT!$E$10)</f>
        <v>2.70035197845651</v>
      </c>
      <c r="L820" s="23" t="n">
        <f aca="false">F820+G820+I820+K820</f>
        <v>17.8136485623492</v>
      </c>
      <c r="M820" s="23" t="n">
        <f aca="false">F820+H820+J820+K820</f>
        <v>14.7580249020709</v>
      </c>
      <c r="N820" s="23" t="n">
        <f aca="false">MAX(L820,M820)</f>
        <v>17.8136485623492</v>
      </c>
    </row>
    <row r="821" customFormat="false" ht="15" hidden="false" customHeight="false" outlineLevel="0" collapsed="false">
      <c r="A821" s="5" t="n">
        <v>802</v>
      </c>
      <c r="B821" s="25" t="n">
        <f aca="true">NORMSINV(RAND())</f>
        <v>1.157807966861</v>
      </c>
      <c r="C821" s="25" t="n">
        <f aca="true">$C$4*B821+SQRT(1-$C$4^2)*NORMSINV(RAND())</f>
        <v>0.815029461346577</v>
      </c>
      <c r="D821" s="25" t="n">
        <f aca="false">NORMSDIST(B821)</f>
        <v>0.876528794262045</v>
      </c>
      <c r="E821" s="25" t="n">
        <f aca="false">NORMSDIST(C821)</f>
        <v>0.79247227680758</v>
      </c>
      <c r="F821" s="23" t="n">
        <f aca="true">BETAINV(RAND(),T1_PERT!$F$5,T1_PERT!$G$5,T1_PERT!$C$5,T1_PERT!$E$5)</f>
        <v>4.182387708403</v>
      </c>
      <c r="G821" s="23" t="n">
        <f aca="false">BETAINV(D821,T1_PERT!$F$6,T1_PERT!$G$6,T1_PERT!$C$6,T1_PERT!$E$6)</f>
        <v>6.71806760148792</v>
      </c>
      <c r="H821" s="23" t="n">
        <f aca="true">BETAINV(RAND(),T1_PERT!$F$7,T1_PERT!$G$7,T1_PERT!$C$7,T1_PERT!$E$7)</f>
        <v>5.03755663797765</v>
      </c>
      <c r="I821" s="23" t="n">
        <f aca="false">BETAINV(E821,T1_PERT!$F$8,T1_PERT!$G$8,T1_PERT!$C$8,T1_PERT!$E$8)</f>
        <v>5.93784214094469</v>
      </c>
      <c r="J821" s="23" t="n">
        <f aca="true">BETAINV(RAND(),T1_PERT!$F$9,T1_PERT!$G$9,T1_PERT!$C$9,T1_PERT!$E$9)</f>
        <v>3.71495313224277</v>
      </c>
      <c r="K821" s="23" t="n">
        <f aca="true">BETAINV(RAND(),T1_PERT!$F$10,T1_PERT!$G$10,T1_PERT!$C$10,T1_PERT!$E$10)</f>
        <v>1.75516109709287</v>
      </c>
      <c r="L821" s="23" t="n">
        <f aca="false">F821+G821+I821+K821</f>
        <v>18.5934585479285</v>
      </c>
      <c r="M821" s="23" t="n">
        <f aca="false">F821+H821+J821+K821</f>
        <v>14.6900585757163</v>
      </c>
      <c r="N821" s="23" t="n">
        <f aca="false">MAX(L821,M821)</f>
        <v>18.5934585479285</v>
      </c>
    </row>
    <row r="822" customFormat="false" ht="15" hidden="false" customHeight="false" outlineLevel="0" collapsed="false">
      <c r="A822" s="5" t="n">
        <v>803</v>
      </c>
      <c r="B822" s="25" t="n">
        <f aca="true">NORMSINV(RAND())</f>
        <v>0.933837157603498</v>
      </c>
      <c r="C822" s="25" t="n">
        <f aca="true">$C$4*B822+SQRT(1-$C$4^2)*NORMSINV(RAND())</f>
        <v>1.82256352270113</v>
      </c>
      <c r="D822" s="25" t="n">
        <f aca="false">NORMSDIST(B822)</f>
        <v>0.824806050447922</v>
      </c>
      <c r="E822" s="25" t="n">
        <f aca="false">NORMSDIST(C822)</f>
        <v>0.965815237707038</v>
      </c>
      <c r="F822" s="23" t="n">
        <f aca="true">BETAINV(RAND(),T1_PERT!$F$5,T1_PERT!$G$5,T1_PERT!$C$5,T1_PERT!$E$5)</f>
        <v>4.98896220049115</v>
      </c>
      <c r="G822" s="23" t="n">
        <f aca="false">BETAINV(D822,T1_PERT!$F$6,T1_PERT!$G$6,T1_PERT!$C$6,T1_PERT!$E$6)</f>
        <v>6.44117031819439</v>
      </c>
      <c r="H822" s="23" t="n">
        <f aca="true">BETAINV(RAND(),T1_PERT!$F$7,T1_PERT!$G$7,T1_PERT!$C$7,T1_PERT!$E$7)</f>
        <v>5.90157906160042</v>
      </c>
      <c r="I822" s="23" t="n">
        <f aca="false">BETAINV(E822,T1_PERT!$F$8,T1_PERT!$G$8,T1_PERT!$C$8,T1_PERT!$E$8)</f>
        <v>6.76527897757548</v>
      </c>
      <c r="J822" s="23" t="n">
        <f aca="true">BETAINV(RAND(),T1_PERT!$F$9,T1_PERT!$G$9,T1_PERT!$C$9,T1_PERT!$E$9)</f>
        <v>3.76221512534851</v>
      </c>
      <c r="K822" s="23" t="n">
        <f aca="true">BETAINV(RAND(),T1_PERT!$F$10,T1_PERT!$G$10,T1_PERT!$C$10,T1_PERT!$E$10)</f>
        <v>1.79895940973432</v>
      </c>
      <c r="L822" s="23" t="n">
        <f aca="false">F822+G822+I822+K822</f>
        <v>19.9943709059953</v>
      </c>
      <c r="M822" s="23" t="n">
        <f aca="false">F822+H822+J822+K822</f>
        <v>16.4517157971744</v>
      </c>
      <c r="N822" s="23" t="n">
        <f aca="false">MAX(L822,M822)</f>
        <v>19.9943709059953</v>
      </c>
    </row>
    <row r="823" customFormat="false" ht="15" hidden="false" customHeight="false" outlineLevel="0" collapsed="false">
      <c r="A823" s="5" t="n">
        <v>804</v>
      </c>
      <c r="B823" s="25" t="n">
        <f aca="true">NORMSINV(RAND())</f>
        <v>-1.16986122162944</v>
      </c>
      <c r="C823" s="25" t="n">
        <f aca="true">$C$4*B823+SQRT(1-$C$4^2)*NORMSINV(RAND())</f>
        <v>-0.92762566316255</v>
      </c>
      <c r="D823" s="25" t="n">
        <f aca="false">NORMSDIST(B823)</f>
        <v>0.121028410775673</v>
      </c>
      <c r="E823" s="25" t="n">
        <f aca="false">NORMSDIST(C823)</f>
        <v>0.176800890421369</v>
      </c>
      <c r="F823" s="23" t="n">
        <f aca="true">BETAINV(RAND(),T1_PERT!$F$5,T1_PERT!$G$5,T1_PERT!$C$5,T1_PERT!$E$5)</f>
        <v>4.44000145260872</v>
      </c>
      <c r="G823" s="23" t="n">
        <f aca="false">BETAINV(D823,T1_PERT!$F$6,T1_PERT!$G$6,T1_PERT!$C$6,T1_PERT!$E$6)</f>
        <v>4.00992606362737</v>
      </c>
      <c r="H823" s="23" t="n">
        <f aca="true">BETAINV(RAND(),T1_PERT!$F$7,T1_PERT!$G$7,T1_PERT!$C$7,T1_PERT!$E$7)</f>
        <v>5.01877446428102</v>
      </c>
      <c r="I823" s="23" t="n">
        <f aca="false">BETAINV(E823,T1_PERT!$F$8,T1_PERT!$G$8,T1_PERT!$C$8,T1_PERT!$E$8)</f>
        <v>4.62582238937252</v>
      </c>
      <c r="J823" s="23" t="n">
        <f aca="true">BETAINV(RAND(),T1_PERT!$F$9,T1_PERT!$G$9,T1_PERT!$C$9,T1_PERT!$E$9)</f>
        <v>3.7409633922946</v>
      </c>
      <c r="K823" s="23" t="n">
        <f aca="true">BETAINV(RAND(),T1_PERT!$F$10,T1_PERT!$G$10,T1_PERT!$C$10,T1_PERT!$E$10)</f>
        <v>1.91427193482614</v>
      </c>
      <c r="L823" s="23" t="n">
        <f aca="false">F823+G823+I823+K823</f>
        <v>14.9900218404348</v>
      </c>
      <c r="M823" s="23" t="n">
        <f aca="false">F823+H823+J823+K823</f>
        <v>15.1140112440105</v>
      </c>
      <c r="N823" s="23" t="n">
        <f aca="false">MAX(L823,M823)</f>
        <v>15.1140112440105</v>
      </c>
    </row>
    <row r="824" customFormat="false" ht="15" hidden="false" customHeight="false" outlineLevel="0" collapsed="false">
      <c r="A824" s="5" t="n">
        <v>805</v>
      </c>
      <c r="B824" s="25" t="n">
        <f aca="true">NORMSINV(RAND())</f>
        <v>0.600157297622227</v>
      </c>
      <c r="C824" s="25" t="n">
        <f aca="true">$C$4*B824+SQRT(1-$C$4^2)*NORMSINV(RAND())</f>
        <v>0.304931731439935</v>
      </c>
      <c r="D824" s="25" t="n">
        <f aca="false">NORMSDIST(B824)</f>
        <v>0.725799295214043</v>
      </c>
      <c r="E824" s="25" t="n">
        <f aca="false">NORMSDIST(C824)</f>
        <v>0.619790926123426</v>
      </c>
      <c r="F824" s="23" t="n">
        <f aca="true">BETAINV(RAND(),T1_PERT!$F$5,T1_PERT!$G$5,T1_PERT!$C$5,T1_PERT!$E$5)</f>
        <v>3.02945293684519</v>
      </c>
      <c r="G824" s="23" t="n">
        <f aca="false">BETAINV(D824,T1_PERT!$F$6,T1_PERT!$G$6,T1_PERT!$C$6,T1_PERT!$E$6)</f>
        <v>6.01671365146421</v>
      </c>
      <c r="H824" s="23" t="n">
        <f aca="true">BETAINV(RAND(),T1_PERT!$F$7,T1_PERT!$G$7,T1_PERT!$C$7,T1_PERT!$E$7)</f>
        <v>5.79255438475687</v>
      </c>
      <c r="I824" s="23" t="n">
        <f aca="false">BETAINV(E824,T1_PERT!$F$8,T1_PERT!$G$8,T1_PERT!$C$8,T1_PERT!$E$8)</f>
        <v>5.50275596546878</v>
      </c>
      <c r="J824" s="23" t="n">
        <f aca="true">BETAINV(RAND(),T1_PERT!$F$9,T1_PERT!$G$9,T1_PERT!$C$9,T1_PERT!$E$9)</f>
        <v>3.57514316764287</v>
      </c>
      <c r="K824" s="23" t="n">
        <f aca="true">BETAINV(RAND(),T1_PERT!$F$10,T1_PERT!$G$10,T1_PERT!$C$10,T1_PERT!$E$10)</f>
        <v>1.18593390979912</v>
      </c>
      <c r="L824" s="23" t="n">
        <f aca="false">F824+G824+I824+K824</f>
        <v>15.7348564635773</v>
      </c>
      <c r="M824" s="23" t="n">
        <f aca="false">F824+H824+J824+K824</f>
        <v>13.583084399044</v>
      </c>
      <c r="N824" s="23" t="n">
        <f aca="false">MAX(L824,M824)</f>
        <v>15.7348564635773</v>
      </c>
    </row>
    <row r="825" customFormat="false" ht="15" hidden="false" customHeight="false" outlineLevel="0" collapsed="false">
      <c r="A825" s="5" t="n">
        <v>806</v>
      </c>
      <c r="B825" s="25" t="n">
        <f aca="true">NORMSINV(RAND())</f>
        <v>-0.659193608020615</v>
      </c>
      <c r="C825" s="25" t="n">
        <f aca="true">$C$4*B825+SQRT(1-$C$4^2)*NORMSINV(RAND())</f>
        <v>-0.360760268005308</v>
      </c>
      <c r="D825" s="25" t="n">
        <f aca="false">NORMSDIST(B825)</f>
        <v>0.254885725507001</v>
      </c>
      <c r="E825" s="25" t="n">
        <f aca="false">NORMSDIST(C825)</f>
        <v>0.359139333437889</v>
      </c>
      <c r="F825" s="23" t="n">
        <f aca="true">BETAINV(RAND(),T1_PERT!$F$5,T1_PERT!$G$5,T1_PERT!$C$5,T1_PERT!$E$5)</f>
        <v>4.38136521509844</v>
      </c>
      <c r="G825" s="23" t="n">
        <f aca="false">BETAINV(D825,T1_PERT!$F$6,T1_PERT!$G$6,T1_PERT!$C$6,T1_PERT!$E$6)</f>
        <v>4.4953532589976</v>
      </c>
      <c r="H825" s="23" t="n">
        <f aca="true">BETAINV(RAND(),T1_PERT!$F$7,T1_PERT!$G$7,T1_PERT!$C$7,T1_PERT!$E$7)</f>
        <v>4.67574058760562</v>
      </c>
      <c r="I825" s="23" t="n">
        <f aca="false">BETAINV(E825,T1_PERT!$F$8,T1_PERT!$G$8,T1_PERT!$C$8,T1_PERT!$E$8)</f>
        <v>4.98473749746221</v>
      </c>
      <c r="J825" s="23" t="n">
        <f aca="true">BETAINV(RAND(),T1_PERT!$F$9,T1_PERT!$G$9,T1_PERT!$C$9,T1_PERT!$E$9)</f>
        <v>4.39129174207455</v>
      </c>
      <c r="K825" s="23" t="n">
        <f aca="true">BETAINV(RAND(),T1_PERT!$F$10,T1_PERT!$G$10,T1_PERT!$C$10,T1_PERT!$E$10)</f>
        <v>1.51626620364741</v>
      </c>
      <c r="L825" s="23" t="n">
        <f aca="false">F825+G825+I825+K825</f>
        <v>15.3777221752057</v>
      </c>
      <c r="M825" s="23" t="n">
        <f aca="false">F825+H825+J825+K825</f>
        <v>14.964663748426</v>
      </c>
      <c r="N825" s="23" t="n">
        <f aca="false">MAX(L825,M825)</f>
        <v>15.3777221752057</v>
      </c>
    </row>
    <row r="826" customFormat="false" ht="15" hidden="false" customHeight="false" outlineLevel="0" collapsed="false">
      <c r="A826" s="5" t="n">
        <v>807</v>
      </c>
      <c r="B826" s="25" t="n">
        <f aca="true">NORMSINV(RAND())</f>
        <v>1.07341152525232</v>
      </c>
      <c r="C826" s="25" t="n">
        <f aca="true">$C$4*B826+SQRT(1-$C$4^2)*NORMSINV(RAND())</f>
        <v>0.697608340561114</v>
      </c>
      <c r="D826" s="25" t="n">
        <f aca="false">NORMSDIST(B826)</f>
        <v>0.858456742156717</v>
      </c>
      <c r="E826" s="25" t="n">
        <f aca="false">NORMSDIST(C826)</f>
        <v>0.757288917937522</v>
      </c>
      <c r="F826" s="23" t="n">
        <f aca="true">BETAINV(RAND(),T1_PERT!$F$5,T1_PERT!$G$5,T1_PERT!$C$5,T1_PERT!$E$5)</f>
        <v>3.56452103275102</v>
      </c>
      <c r="G826" s="23" t="n">
        <f aca="false">BETAINV(D826,T1_PERT!$F$6,T1_PERT!$G$6,T1_PERT!$C$6,T1_PERT!$E$6)</f>
        <v>6.61478497771452</v>
      </c>
      <c r="H826" s="23" t="n">
        <f aca="true">BETAINV(RAND(),T1_PERT!$F$7,T1_PERT!$G$7,T1_PERT!$C$7,T1_PERT!$E$7)</f>
        <v>4.29701857937126</v>
      </c>
      <c r="I826" s="23" t="n">
        <f aca="false">BETAINV(E826,T1_PERT!$F$8,T1_PERT!$G$8,T1_PERT!$C$8,T1_PERT!$E$8)</f>
        <v>5.83662435546944</v>
      </c>
      <c r="J826" s="23" t="n">
        <f aca="true">BETAINV(RAND(),T1_PERT!$F$9,T1_PERT!$G$9,T1_PERT!$C$9,T1_PERT!$E$9)</f>
        <v>5.05528800556767</v>
      </c>
      <c r="K826" s="23" t="n">
        <f aca="true">BETAINV(RAND(),T1_PERT!$F$10,T1_PERT!$G$10,T1_PERT!$C$10,T1_PERT!$E$10)</f>
        <v>2.63950411711191</v>
      </c>
      <c r="L826" s="23" t="n">
        <f aca="false">F826+G826+I826+K826</f>
        <v>18.6554344830469</v>
      </c>
      <c r="M826" s="23" t="n">
        <f aca="false">F826+H826+J826+K826</f>
        <v>15.5563317348019</v>
      </c>
      <c r="N826" s="23" t="n">
        <f aca="false">MAX(L826,M826)</f>
        <v>18.6554344830469</v>
      </c>
    </row>
    <row r="827" customFormat="false" ht="15" hidden="false" customHeight="false" outlineLevel="0" collapsed="false">
      <c r="A827" s="5" t="n">
        <v>808</v>
      </c>
      <c r="B827" s="25" t="n">
        <f aca="true">NORMSINV(RAND())</f>
        <v>0.6709699245029</v>
      </c>
      <c r="C827" s="25" t="n">
        <f aca="true">$C$4*B827+SQRT(1-$C$4^2)*NORMSINV(RAND())</f>
        <v>1.29998551878216</v>
      </c>
      <c r="D827" s="25" t="n">
        <f aca="false">NORMSDIST(B827)</f>
        <v>0.748880155387803</v>
      </c>
      <c r="E827" s="25" t="n">
        <f aca="false">NORMSDIST(C827)</f>
        <v>0.903197033765118</v>
      </c>
      <c r="F827" s="23" t="n">
        <f aca="true">BETAINV(RAND(),T1_PERT!$F$5,T1_PERT!$G$5,T1_PERT!$C$5,T1_PERT!$E$5)</f>
        <v>3.93158065654141</v>
      </c>
      <c r="G827" s="23" t="n">
        <f aca="false">BETAINV(D827,T1_PERT!$F$6,T1_PERT!$G$6,T1_PERT!$C$6,T1_PERT!$E$6)</f>
        <v>6.10747442967099</v>
      </c>
      <c r="H827" s="23" t="n">
        <f aca="true">BETAINV(RAND(),T1_PERT!$F$7,T1_PERT!$G$7,T1_PERT!$C$7,T1_PERT!$E$7)</f>
        <v>4.33981062096428</v>
      </c>
      <c r="I827" s="23" t="n">
        <f aca="false">BETAINV(E827,T1_PERT!$F$8,T1_PERT!$G$8,T1_PERT!$C$8,T1_PERT!$E$8)</f>
        <v>6.35092251948382</v>
      </c>
      <c r="J827" s="23" t="n">
        <f aca="true">BETAINV(RAND(),T1_PERT!$F$9,T1_PERT!$G$9,T1_PERT!$C$9,T1_PERT!$E$9)</f>
        <v>5.33128405941548</v>
      </c>
      <c r="K827" s="23" t="n">
        <f aca="true">BETAINV(RAND(),T1_PERT!$F$10,T1_PERT!$G$10,T1_PERT!$C$10,T1_PERT!$E$10)</f>
        <v>1.51127902789262</v>
      </c>
      <c r="L827" s="23" t="n">
        <f aca="false">F827+G827+I827+K827</f>
        <v>17.9012566335888</v>
      </c>
      <c r="M827" s="23" t="n">
        <f aca="false">F827+H827+J827+K827</f>
        <v>15.1139543648138</v>
      </c>
      <c r="N827" s="23" t="n">
        <f aca="false">MAX(L827,M827)</f>
        <v>17.9012566335888</v>
      </c>
    </row>
    <row r="828" customFormat="false" ht="15" hidden="false" customHeight="false" outlineLevel="0" collapsed="false">
      <c r="A828" s="5" t="n">
        <v>809</v>
      </c>
      <c r="B828" s="25" t="n">
        <f aca="true">NORMSINV(RAND())</f>
        <v>-1.86039204806091</v>
      </c>
      <c r="C828" s="25" t="n">
        <f aca="true">$C$4*B828+SQRT(1-$C$4^2)*NORMSINV(RAND())</f>
        <v>-0.869668040997255</v>
      </c>
      <c r="D828" s="25" t="n">
        <f aca="false">NORMSDIST(B828)</f>
        <v>0.0314150394567358</v>
      </c>
      <c r="E828" s="25" t="n">
        <f aca="false">NORMSDIST(C828)</f>
        <v>0.192240921150204</v>
      </c>
      <c r="F828" s="23" t="n">
        <f aca="true">BETAINV(RAND(),T1_PERT!$F$5,T1_PERT!$G$5,T1_PERT!$C$5,T1_PERT!$E$5)</f>
        <v>5.18383767423346</v>
      </c>
      <c r="G828" s="23" t="n">
        <f aca="false">BETAINV(D828,T1_PERT!$F$6,T1_PERT!$G$6,T1_PERT!$C$6,T1_PERT!$E$6)</f>
        <v>3.52866986865853</v>
      </c>
      <c r="H828" s="23" t="n">
        <f aca="true">BETAINV(RAND(),T1_PERT!$F$7,T1_PERT!$G$7,T1_PERT!$C$7,T1_PERT!$E$7)</f>
        <v>7.23203005589059</v>
      </c>
      <c r="I828" s="23" t="n">
        <f aca="false">BETAINV(E828,T1_PERT!$F$8,T1_PERT!$G$8,T1_PERT!$C$8,T1_PERT!$E$8)</f>
        <v>4.65834311492181</v>
      </c>
      <c r="J828" s="23" t="n">
        <f aca="true">BETAINV(RAND(),T1_PERT!$F$9,T1_PERT!$G$9,T1_PERT!$C$9,T1_PERT!$E$9)</f>
        <v>3.40736891966913</v>
      </c>
      <c r="K828" s="23" t="n">
        <f aca="true">BETAINV(RAND(),T1_PERT!$F$10,T1_PERT!$G$10,T1_PERT!$C$10,T1_PERT!$E$10)</f>
        <v>1.83823158464939</v>
      </c>
      <c r="L828" s="23" t="n">
        <f aca="false">F828+G828+I828+K828</f>
        <v>15.2090822424632</v>
      </c>
      <c r="M828" s="23" t="n">
        <f aca="false">F828+H828+J828+K828</f>
        <v>17.6614682344426</v>
      </c>
      <c r="N828" s="23" t="n">
        <f aca="false">MAX(L828,M828)</f>
        <v>17.6614682344426</v>
      </c>
    </row>
    <row r="829" customFormat="false" ht="15" hidden="false" customHeight="false" outlineLevel="0" collapsed="false">
      <c r="A829" s="5" t="n">
        <v>810</v>
      </c>
      <c r="B829" s="25" t="n">
        <f aca="true">NORMSINV(RAND())</f>
        <v>-1.07846966394855</v>
      </c>
      <c r="C829" s="25" t="n">
        <f aca="true">$C$4*B829+SQRT(1-$C$4^2)*NORMSINV(RAND())</f>
        <v>-1.44701686702701</v>
      </c>
      <c r="D829" s="25" t="n">
        <f aca="false">NORMSDIST(B829)</f>
        <v>0.140412106363741</v>
      </c>
      <c r="E829" s="25" t="n">
        <f aca="false">NORMSDIST(C829)</f>
        <v>0.073946099792368</v>
      </c>
      <c r="F829" s="23" t="n">
        <f aca="true">BETAINV(RAND(),T1_PERT!$F$5,T1_PERT!$G$5,T1_PERT!$C$5,T1_PERT!$E$5)</f>
        <v>3.73799371035735</v>
      </c>
      <c r="G829" s="23" t="n">
        <f aca="false">BETAINV(D829,T1_PERT!$F$6,T1_PERT!$G$6,T1_PERT!$C$6,T1_PERT!$E$6)</f>
        <v>4.08897654995729</v>
      </c>
      <c r="H829" s="23" t="n">
        <f aca="true">BETAINV(RAND(),T1_PERT!$F$7,T1_PERT!$G$7,T1_PERT!$C$7,T1_PERT!$E$7)</f>
        <v>5.90934269875356</v>
      </c>
      <c r="I829" s="23" t="n">
        <f aca="false">BETAINV(E829,T1_PERT!$F$8,T1_PERT!$G$8,T1_PERT!$C$8,T1_PERT!$E$8)</f>
        <v>4.37901295337462</v>
      </c>
      <c r="J829" s="23" t="n">
        <f aca="true">BETAINV(RAND(),T1_PERT!$F$9,T1_PERT!$G$9,T1_PERT!$C$9,T1_PERT!$E$9)</f>
        <v>4.37438811862397</v>
      </c>
      <c r="K829" s="23" t="n">
        <f aca="true">BETAINV(RAND(),T1_PERT!$F$10,T1_PERT!$G$10,T1_PERT!$C$10,T1_PERT!$E$10)</f>
        <v>1.66463784364711</v>
      </c>
      <c r="L829" s="23" t="n">
        <f aca="false">F829+G829+I829+K829</f>
        <v>13.8706210573364</v>
      </c>
      <c r="M829" s="23" t="n">
        <f aca="false">F829+H829+J829+K829</f>
        <v>15.686362371382</v>
      </c>
      <c r="N829" s="23" t="n">
        <f aca="false">MAX(L829,M829)</f>
        <v>15.686362371382</v>
      </c>
    </row>
    <row r="830" customFormat="false" ht="15" hidden="false" customHeight="false" outlineLevel="0" collapsed="false">
      <c r="A830" s="5" t="n">
        <v>811</v>
      </c>
      <c r="B830" s="25" t="n">
        <f aca="true">NORMSINV(RAND())</f>
        <v>0.531702815081881</v>
      </c>
      <c r="C830" s="25" t="n">
        <f aca="true">$C$4*B830+SQRT(1-$C$4^2)*NORMSINV(RAND())</f>
        <v>0.680708192952379</v>
      </c>
      <c r="D830" s="25" t="n">
        <f aca="false">NORMSDIST(B830)</f>
        <v>0.702534079048963</v>
      </c>
      <c r="E830" s="25" t="n">
        <f aca="false">NORMSDIST(C830)</f>
        <v>0.751971924416107</v>
      </c>
      <c r="F830" s="23" t="n">
        <f aca="true">BETAINV(RAND(),T1_PERT!$F$5,T1_PERT!$G$5,T1_PERT!$C$5,T1_PERT!$E$5)</f>
        <v>5.52538244704535</v>
      </c>
      <c r="G830" s="23" t="n">
        <f aca="false">BETAINV(D830,T1_PERT!$F$6,T1_PERT!$G$6,T1_PERT!$C$6,T1_PERT!$E$6)</f>
        <v>5.9288491859365</v>
      </c>
      <c r="H830" s="23" t="n">
        <f aca="true">BETAINV(RAND(),T1_PERT!$F$7,T1_PERT!$G$7,T1_PERT!$C$7,T1_PERT!$E$7)</f>
        <v>4.78139984074675</v>
      </c>
      <c r="I830" s="23" t="n">
        <f aca="false">BETAINV(E830,T1_PERT!$F$8,T1_PERT!$G$8,T1_PERT!$C$8,T1_PERT!$E$8)</f>
        <v>5.82207410362843</v>
      </c>
      <c r="J830" s="23" t="n">
        <f aca="true">BETAINV(RAND(),T1_PERT!$F$9,T1_PERT!$G$9,T1_PERT!$C$9,T1_PERT!$E$9)</f>
        <v>4.57569225683994</v>
      </c>
      <c r="K830" s="23" t="n">
        <f aca="true">BETAINV(RAND(),T1_PERT!$F$10,T1_PERT!$G$10,T1_PERT!$C$10,T1_PERT!$E$10)</f>
        <v>1.7983650402115</v>
      </c>
      <c r="L830" s="23" t="n">
        <f aca="false">F830+G830+I830+K830</f>
        <v>19.0746707768218</v>
      </c>
      <c r="M830" s="23" t="n">
        <f aca="false">F830+H830+J830+K830</f>
        <v>16.6808395848435</v>
      </c>
      <c r="N830" s="23" t="n">
        <f aca="false">MAX(L830,M830)</f>
        <v>19.0746707768218</v>
      </c>
    </row>
    <row r="831" customFormat="false" ht="15" hidden="false" customHeight="false" outlineLevel="0" collapsed="false">
      <c r="A831" s="5" t="n">
        <v>812</v>
      </c>
      <c r="B831" s="25" t="n">
        <f aca="true">NORMSINV(RAND())</f>
        <v>-0.550813484702654</v>
      </c>
      <c r="C831" s="25" t="n">
        <f aca="true">$C$4*B831+SQRT(1-$C$4^2)*NORMSINV(RAND())</f>
        <v>0.0258689484370868</v>
      </c>
      <c r="D831" s="25" t="n">
        <f aca="false">NORMSDIST(B831)</f>
        <v>0.290880769639917</v>
      </c>
      <c r="E831" s="25" t="n">
        <f aca="false">NORMSDIST(C831)</f>
        <v>0.51031906634409</v>
      </c>
      <c r="F831" s="23" t="n">
        <f aca="true">BETAINV(RAND(),T1_PERT!$F$5,T1_PERT!$G$5,T1_PERT!$C$5,T1_PERT!$E$5)</f>
        <v>3.88615483584642</v>
      </c>
      <c r="G831" s="23" t="n">
        <f aca="false">BETAINV(D831,T1_PERT!$F$6,T1_PERT!$G$6,T1_PERT!$C$6,T1_PERT!$E$6)</f>
        <v>4.61123739703815</v>
      </c>
      <c r="H831" s="23" t="n">
        <f aca="true">BETAINV(RAND(),T1_PERT!$F$7,T1_PERT!$G$7,T1_PERT!$C$7,T1_PERT!$E$7)</f>
        <v>4.52670948462744</v>
      </c>
      <c r="I831" s="23" t="n">
        <f aca="false">BETAINV(E831,T1_PERT!$F$8,T1_PERT!$G$8,T1_PERT!$C$8,T1_PERT!$E$8)</f>
        <v>5.27565875516089</v>
      </c>
      <c r="J831" s="23" t="n">
        <f aca="true">BETAINV(RAND(),T1_PERT!$F$9,T1_PERT!$G$9,T1_PERT!$C$9,T1_PERT!$E$9)</f>
        <v>4.20182804446937</v>
      </c>
      <c r="K831" s="23" t="n">
        <f aca="true">BETAINV(RAND(),T1_PERT!$F$10,T1_PERT!$G$10,T1_PERT!$C$10,T1_PERT!$E$10)</f>
        <v>1.67958658549224</v>
      </c>
      <c r="L831" s="23" t="n">
        <f aca="false">F831+G831+I831+K831</f>
        <v>15.4526375735377</v>
      </c>
      <c r="M831" s="23" t="n">
        <f aca="false">F831+H831+J831+K831</f>
        <v>14.2942789504355</v>
      </c>
      <c r="N831" s="23" t="n">
        <f aca="false">MAX(L831,M831)</f>
        <v>15.4526375735377</v>
      </c>
    </row>
    <row r="832" customFormat="false" ht="15" hidden="false" customHeight="false" outlineLevel="0" collapsed="false">
      <c r="A832" s="5" t="n">
        <v>813</v>
      </c>
      <c r="B832" s="25" t="n">
        <f aca="true">NORMSINV(RAND())</f>
        <v>0.104025972987213</v>
      </c>
      <c r="C832" s="25" t="n">
        <f aca="true">$C$4*B832+SQRT(1-$C$4^2)*NORMSINV(RAND())</f>
        <v>0.0912330172360489</v>
      </c>
      <c r="D832" s="25" t="n">
        <f aca="false">NORMSDIST(B832)</f>
        <v>0.541425631538236</v>
      </c>
      <c r="E832" s="25" t="n">
        <f aca="false">NORMSDIST(C832)</f>
        <v>0.536346279809495</v>
      </c>
      <c r="F832" s="23" t="n">
        <f aca="true">BETAINV(RAND(),T1_PERT!$F$5,T1_PERT!$G$5,T1_PERT!$C$5,T1_PERT!$E$5)</f>
        <v>4.87972315633533</v>
      </c>
      <c r="G832" s="23" t="n">
        <f aca="false">BETAINV(D832,T1_PERT!$F$6,T1_PERT!$G$6,T1_PERT!$C$6,T1_PERT!$E$6)</f>
        <v>5.38425345507561</v>
      </c>
      <c r="H832" s="23" t="n">
        <f aca="true">BETAINV(RAND(),T1_PERT!$F$7,T1_PERT!$G$7,T1_PERT!$C$7,T1_PERT!$E$7)</f>
        <v>5.41630638998837</v>
      </c>
      <c r="I832" s="23" t="n">
        <f aca="false">BETAINV(E832,T1_PERT!$F$8,T1_PERT!$G$8,T1_PERT!$C$8,T1_PERT!$E$8)</f>
        <v>5.3277736546815</v>
      </c>
      <c r="J832" s="23" t="n">
        <f aca="true">BETAINV(RAND(),T1_PERT!$F$9,T1_PERT!$G$9,T1_PERT!$C$9,T1_PERT!$E$9)</f>
        <v>4.03298095650511</v>
      </c>
      <c r="K832" s="23" t="n">
        <f aca="true">BETAINV(RAND(),T1_PERT!$F$10,T1_PERT!$G$10,T1_PERT!$C$10,T1_PERT!$E$10)</f>
        <v>2.2048157511201</v>
      </c>
      <c r="L832" s="23" t="n">
        <f aca="false">F832+G832+I832+K832</f>
        <v>17.7965660172125</v>
      </c>
      <c r="M832" s="23" t="n">
        <f aca="false">F832+H832+J832+K832</f>
        <v>16.5338262539489</v>
      </c>
      <c r="N832" s="23" t="n">
        <f aca="false">MAX(L832,M832)</f>
        <v>17.7965660172125</v>
      </c>
    </row>
    <row r="833" customFormat="false" ht="15" hidden="false" customHeight="false" outlineLevel="0" collapsed="false">
      <c r="A833" s="5" t="n">
        <v>814</v>
      </c>
      <c r="B833" s="25" t="n">
        <f aca="true">NORMSINV(RAND())</f>
        <v>-0.137983744811466</v>
      </c>
      <c r="C833" s="25" t="n">
        <f aca="true">$C$4*B833+SQRT(1-$C$4^2)*NORMSINV(RAND())</f>
        <v>-0.221430493775575</v>
      </c>
      <c r="D833" s="25" t="n">
        <f aca="false">NORMSDIST(B833)</f>
        <v>0.445126632206926</v>
      </c>
      <c r="E833" s="25" t="n">
        <f aca="false">NORMSDIST(C833)</f>
        <v>0.412378625531922</v>
      </c>
      <c r="F833" s="23" t="n">
        <f aca="true">BETAINV(RAND(),T1_PERT!$F$5,T1_PERT!$G$5,T1_PERT!$C$5,T1_PERT!$E$5)</f>
        <v>2.82687446225093</v>
      </c>
      <c r="G833" s="23" t="n">
        <f aca="false">BETAINV(D833,T1_PERT!$F$6,T1_PERT!$G$6,T1_PERT!$C$6,T1_PERT!$E$6)</f>
        <v>5.08639525434024</v>
      </c>
      <c r="H833" s="23" t="n">
        <f aca="true">BETAINV(RAND(),T1_PERT!$F$7,T1_PERT!$G$7,T1_PERT!$C$7,T1_PERT!$E$7)</f>
        <v>7.25850582022737</v>
      </c>
      <c r="I833" s="23" t="n">
        <f aca="false">BETAINV(E833,T1_PERT!$F$8,T1_PERT!$G$8,T1_PERT!$C$8,T1_PERT!$E$8)</f>
        <v>5.08583229858962</v>
      </c>
      <c r="J833" s="23" t="n">
        <f aca="true">BETAINV(RAND(),T1_PERT!$F$9,T1_PERT!$G$9,T1_PERT!$C$9,T1_PERT!$E$9)</f>
        <v>3.55634269982065</v>
      </c>
      <c r="K833" s="23" t="n">
        <f aca="true">BETAINV(RAND(),T1_PERT!$F$10,T1_PERT!$G$10,T1_PERT!$C$10,T1_PERT!$E$10)</f>
        <v>2.15956886023333</v>
      </c>
      <c r="L833" s="23" t="n">
        <f aca="false">F833+G833+I833+K833</f>
        <v>15.1586708754141</v>
      </c>
      <c r="M833" s="23" t="n">
        <f aca="false">F833+H833+J833+K833</f>
        <v>15.8012918425323</v>
      </c>
      <c r="N833" s="23" t="n">
        <f aca="false">MAX(L833,M833)</f>
        <v>15.8012918425323</v>
      </c>
    </row>
    <row r="834" customFormat="false" ht="15" hidden="false" customHeight="false" outlineLevel="0" collapsed="false">
      <c r="A834" s="5" t="n">
        <v>815</v>
      </c>
      <c r="B834" s="25" t="n">
        <f aca="true">NORMSINV(RAND())</f>
        <v>-1.1349868678112</v>
      </c>
      <c r="C834" s="25" t="n">
        <f aca="true">$C$4*B834+SQRT(1-$C$4^2)*NORMSINV(RAND())</f>
        <v>-0.517472177011227</v>
      </c>
      <c r="D834" s="25" t="n">
        <f aca="false">NORMSDIST(B834)</f>
        <v>0.128190410349123</v>
      </c>
      <c r="E834" s="25" t="n">
        <f aca="false">NORMSDIST(C834)</f>
        <v>0.302413293222212</v>
      </c>
      <c r="F834" s="23" t="n">
        <f aca="true">BETAINV(RAND(),T1_PERT!$F$5,T1_PERT!$G$5,T1_PERT!$C$5,T1_PERT!$E$5)</f>
        <v>2.99875205186838</v>
      </c>
      <c r="G834" s="23" t="n">
        <f aca="false">BETAINV(D834,T1_PERT!$F$6,T1_PERT!$G$6,T1_PERT!$C$6,T1_PERT!$E$6)</f>
        <v>4.03967272202493</v>
      </c>
      <c r="H834" s="23" t="n">
        <f aca="true">BETAINV(RAND(),T1_PERT!$F$7,T1_PERT!$G$7,T1_PERT!$C$7,T1_PERT!$E$7)</f>
        <v>5.64914108758821</v>
      </c>
      <c r="I834" s="23" t="n">
        <f aca="false">BETAINV(E834,T1_PERT!$F$8,T1_PERT!$G$8,T1_PERT!$C$8,T1_PERT!$E$8)</f>
        <v>4.87673539936078</v>
      </c>
      <c r="J834" s="23" t="n">
        <f aca="true">BETAINV(RAND(),T1_PERT!$F$9,T1_PERT!$G$9,T1_PERT!$C$9,T1_PERT!$E$9)</f>
        <v>3.74760207265607</v>
      </c>
      <c r="K834" s="23" t="n">
        <f aca="true">BETAINV(RAND(),T1_PERT!$F$10,T1_PERT!$G$10,T1_PERT!$C$10,T1_PERT!$E$10)</f>
        <v>2.21685183435395</v>
      </c>
      <c r="L834" s="23" t="n">
        <f aca="false">F834+G834+I834+K834</f>
        <v>14.132012007608</v>
      </c>
      <c r="M834" s="23" t="n">
        <f aca="false">F834+H834+J834+K834</f>
        <v>14.6123470464666</v>
      </c>
      <c r="N834" s="23" t="n">
        <f aca="false">MAX(L834,M834)</f>
        <v>14.6123470464666</v>
      </c>
    </row>
    <row r="835" customFormat="false" ht="15" hidden="false" customHeight="false" outlineLevel="0" collapsed="false">
      <c r="A835" s="5" t="n">
        <v>816</v>
      </c>
      <c r="B835" s="25" t="n">
        <f aca="true">NORMSINV(RAND())</f>
        <v>-0.615335435515764</v>
      </c>
      <c r="C835" s="25" t="n">
        <f aca="true">$C$4*B835+SQRT(1-$C$4^2)*NORMSINV(RAND())</f>
        <v>-1.49081398874232</v>
      </c>
      <c r="D835" s="25" t="n">
        <f aca="false">NORMSDIST(B835)</f>
        <v>0.269166610198565</v>
      </c>
      <c r="E835" s="25" t="n">
        <f aca="false">NORMSDIST(C835)</f>
        <v>0.0680051690259117</v>
      </c>
      <c r="F835" s="23" t="n">
        <f aca="true">BETAINV(RAND(),T1_PERT!$F$5,T1_PERT!$G$5,T1_PERT!$C$5,T1_PERT!$E$5)</f>
        <v>4.75491168042406</v>
      </c>
      <c r="G835" s="23" t="n">
        <f aca="false">BETAINV(D835,T1_PERT!$F$6,T1_PERT!$G$6,T1_PERT!$C$6,T1_PERT!$E$6)</f>
        <v>4.5417508868787</v>
      </c>
      <c r="H835" s="23" t="n">
        <f aca="true">BETAINV(RAND(),T1_PERT!$F$7,T1_PERT!$G$7,T1_PERT!$C$7,T1_PERT!$E$7)</f>
        <v>6.0609782322837</v>
      </c>
      <c r="I835" s="23" t="n">
        <f aca="false">BETAINV(E835,T1_PERT!$F$8,T1_PERT!$G$8,T1_PERT!$C$8,T1_PERT!$E$8)</f>
        <v>4.36183871252891</v>
      </c>
      <c r="J835" s="23" t="n">
        <f aca="true">BETAINV(RAND(),T1_PERT!$F$9,T1_PERT!$G$9,T1_PERT!$C$9,T1_PERT!$E$9)</f>
        <v>3.14980646076399</v>
      </c>
      <c r="K835" s="23" t="n">
        <f aca="true">BETAINV(RAND(),T1_PERT!$F$10,T1_PERT!$G$10,T1_PERT!$C$10,T1_PERT!$E$10)</f>
        <v>2.05004143340436</v>
      </c>
      <c r="L835" s="23" t="n">
        <f aca="false">F835+G835+I835+K835</f>
        <v>15.708542713236</v>
      </c>
      <c r="M835" s="23" t="n">
        <f aca="false">F835+H835+J835+K835</f>
        <v>16.0157378068761</v>
      </c>
      <c r="N835" s="23" t="n">
        <f aca="false">MAX(L835,M835)</f>
        <v>16.0157378068761</v>
      </c>
    </row>
    <row r="836" customFormat="false" ht="15" hidden="false" customHeight="false" outlineLevel="0" collapsed="false">
      <c r="A836" s="5" t="n">
        <v>817</v>
      </c>
      <c r="B836" s="25" t="n">
        <f aca="true">NORMSINV(RAND())</f>
        <v>-0.28829977874141</v>
      </c>
      <c r="C836" s="25" t="n">
        <f aca="true">$C$4*B836+SQRT(1-$C$4^2)*NORMSINV(RAND())</f>
        <v>-0.64791209758207</v>
      </c>
      <c r="D836" s="25" t="n">
        <f aca="false">NORMSDIST(B836)</f>
        <v>0.386558638253244</v>
      </c>
      <c r="E836" s="25" t="n">
        <f aca="false">NORMSDIST(C836)</f>
        <v>0.258520902875359</v>
      </c>
      <c r="F836" s="23" t="n">
        <f aca="true">BETAINV(RAND(),T1_PERT!$F$5,T1_PERT!$G$5,T1_PERT!$C$5,T1_PERT!$E$5)</f>
        <v>4.48014622490997</v>
      </c>
      <c r="G836" s="23" t="n">
        <f aca="false">BETAINV(D836,T1_PERT!$F$6,T1_PERT!$G$6,T1_PERT!$C$6,T1_PERT!$E$6)</f>
        <v>4.90781988021756</v>
      </c>
      <c r="H836" s="23" t="n">
        <f aca="true">BETAINV(RAND(),T1_PERT!$F$7,T1_PERT!$G$7,T1_PERT!$C$7,T1_PERT!$E$7)</f>
        <v>6.9858457419698</v>
      </c>
      <c r="I836" s="23" t="n">
        <f aca="false">BETAINV(E836,T1_PERT!$F$8,T1_PERT!$G$8,T1_PERT!$C$8,T1_PERT!$E$8)</f>
        <v>4.79178793861902</v>
      </c>
      <c r="J836" s="23" t="n">
        <f aca="true">BETAINV(RAND(),T1_PERT!$F$9,T1_PERT!$G$9,T1_PERT!$C$9,T1_PERT!$E$9)</f>
        <v>4.17650506695149</v>
      </c>
      <c r="K836" s="23" t="n">
        <f aca="true">BETAINV(RAND(),T1_PERT!$F$10,T1_PERT!$G$10,T1_PERT!$C$10,T1_PERT!$E$10)</f>
        <v>2.16367231840499</v>
      </c>
      <c r="L836" s="23" t="n">
        <f aca="false">F836+G836+I836+K836</f>
        <v>16.3434263621515</v>
      </c>
      <c r="M836" s="23" t="n">
        <f aca="false">F836+H836+J836+K836</f>
        <v>17.8061693522362</v>
      </c>
      <c r="N836" s="23" t="n">
        <f aca="false">MAX(L836,M836)</f>
        <v>17.8061693522362</v>
      </c>
    </row>
    <row r="837" customFormat="false" ht="15" hidden="false" customHeight="false" outlineLevel="0" collapsed="false">
      <c r="A837" s="5" t="n">
        <v>818</v>
      </c>
      <c r="B837" s="25" t="n">
        <f aca="true">NORMSINV(RAND())</f>
        <v>0.831237860719769</v>
      </c>
      <c r="C837" s="25" t="n">
        <f aca="true">$C$4*B837+SQRT(1-$C$4^2)*NORMSINV(RAND())</f>
        <v>0.998351732515393</v>
      </c>
      <c r="D837" s="25" t="n">
        <f aca="false">NORMSDIST(B837)</f>
        <v>0.797080364772618</v>
      </c>
      <c r="E837" s="25" t="n">
        <f aca="false">NORMSDIST(C837)</f>
        <v>0.840945584899938</v>
      </c>
      <c r="F837" s="23" t="n">
        <f aca="true">BETAINV(RAND(),T1_PERT!$F$5,T1_PERT!$G$5,T1_PERT!$C$5,T1_PERT!$E$5)</f>
        <v>4.20822405335026</v>
      </c>
      <c r="G837" s="23" t="n">
        <f aca="false">BETAINV(D837,T1_PERT!$F$6,T1_PERT!$G$6,T1_PERT!$C$6,T1_PERT!$E$6)</f>
        <v>6.31174876813809</v>
      </c>
      <c r="H837" s="23" t="n">
        <f aca="true">BETAINV(RAND(),T1_PERT!$F$7,T1_PERT!$G$7,T1_PERT!$C$7,T1_PERT!$E$7)</f>
        <v>5.07945898962507</v>
      </c>
      <c r="I837" s="23" t="n">
        <f aca="false">BETAINV(E837,T1_PERT!$F$8,T1_PERT!$G$8,T1_PERT!$C$8,T1_PERT!$E$8)</f>
        <v>6.09558942206183</v>
      </c>
      <c r="J837" s="23" t="n">
        <f aca="true">BETAINV(RAND(),T1_PERT!$F$9,T1_PERT!$G$9,T1_PERT!$C$9,T1_PERT!$E$9)</f>
        <v>3.3180528273114</v>
      </c>
      <c r="K837" s="23" t="n">
        <f aca="true">BETAINV(RAND(),T1_PERT!$F$10,T1_PERT!$G$10,T1_PERT!$C$10,T1_PERT!$E$10)</f>
        <v>2.60241512229235</v>
      </c>
      <c r="L837" s="23" t="n">
        <f aca="false">F837+G837+I837+K837</f>
        <v>19.2179773658425</v>
      </c>
      <c r="M837" s="23" t="n">
        <f aca="false">F837+H837+J837+K837</f>
        <v>15.2081509925791</v>
      </c>
      <c r="N837" s="23" t="n">
        <f aca="false">MAX(L837,M837)</f>
        <v>19.2179773658425</v>
      </c>
    </row>
    <row r="838" customFormat="false" ht="15" hidden="false" customHeight="false" outlineLevel="0" collapsed="false">
      <c r="A838" s="5" t="n">
        <v>819</v>
      </c>
      <c r="B838" s="25" t="n">
        <f aca="true">NORMSINV(RAND())</f>
        <v>-0.331318483999952</v>
      </c>
      <c r="C838" s="25" t="n">
        <f aca="true">$C$4*B838+SQRT(1-$C$4^2)*NORMSINV(RAND())</f>
        <v>0.373184046018491</v>
      </c>
      <c r="D838" s="25" t="n">
        <f aca="false">NORMSDIST(B838)</f>
        <v>0.370201965407569</v>
      </c>
      <c r="E838" s="25" t="n">
        <f aca="false">NORMSDIST(C838)</f>
        <v>0.645494265329395</v>
      </c>
      <c r="F838" s="23" t="n">
        <f aca="true">BETAINV(RAND(),T1_PERT!$F$5,T1_PERT!$G$5,T1_PERT!$C$5,T1_PERT!$E$5)</f>
        <v>3.30965026381462</v>
      </c>
      <c r="G838" s="23" t="n">
        <f aca="false">BETAINV(D838,T1_PERT!$F$6,T1_PERT!$G$6,T1_PERT!$C$6,T1_PERT!$E$6)</f>
        <v>4.85780347928599</v>
      </c>
      <c r="H838" s="23" t="n">
        <f aca="true">BETAINV(RAND(),T1_PERT!$F$7,T1_PERT!$G$7,T1_PERT!$C$7,T1_PERT!$E$7)</f>
        <v>5.18588087350918</v>
      </c>
      <c r="I838" s="23" t="n">
        <f aca="false">BETAINV(E838,T1_PERT!$F$8,T1_PERT!$G$8,T1_PERT!$C$8,T1_PERT!$E$8)</f>
        <v>5.55988205663883</v>
      </c>
      <c r="J838" s="23" t="n">
        <f aca="true">BETAINV(RAND(),T1_PERT!$F$9,T1_PERT!$G$9,T1_PERT!$C$9,T1_PERT!$E$9)</f>
        <v>4.1011120149028</v>
      </c>
      <c r="K838" s="23" t="n">
        <f aca="true">BETAINV(RAND(),T1_PERT!$F$10,T1_PERT!$G$10,T1_PERT!$C$10,T1_PERT!$E$10)</f>
        <v>1.69044330144425</v>
      </c>
      <c r="L838" s="23" t="n">
        <f aca="false">F838+G838+I838+K838</f>
        <v>15.4177791011837</v>
      </c>
      <c r="M838" s="23" t="n">
        <f aca="false">F838+H838+J838+K838</f>
        <v>14.2870864536709</v>
      </c>
      <c r="N838" s="23" t="n">
        <f aca="false">MAX(L838,M838)</f>
        <v>15.4177791011837</v>
      </c>
    </row>
    <row r="839" customFormat="false" ht="15" hidden="false" customHeight="false" outlineLevel="0" collapsed="false">
      <c r="A839" s="5" t="n">
        <v>820</v>
      </c>
      <c r="B839" s="25" t="n">
        <f aca="true">NORMSINV(RAND())</f>
        <v>0.894973408897541</v>
      </c>
      <c r="C839" s="25" t="n">
        <f aca="true">$C$4*B839+SQRT(1-$C$4^2)*NORMSINV(RAND())</f>
        <v>-0.661171000401789</v>
      </c>
      <c r="D839" s="25" t="n">
        <f aca="false">NORMSDIST(B839)</f>
        <v>0.814599348604234</v>
      </c>
      <c r="E839" s="25" t="n">
        <f aca="false">NORMSDIST(C839)</f>
        <v>0.254251328270652</v>
      </c>
      <c r="F839" s="23" t="n">
        <f aca="true">BETAINV(RAND(),T1_PERT!$F$5,T1_PERT!$G$5,T1_PERT!$C$5,T1_PERT!$E$5)</f>
        <v>4.43204130040508</v>
      </c>
      <c r="G839" s="23" t="n">
        <f aca="false">BETAINV(D839,T1_PERT!$F$6,T1_PERT!$G$6,T1_PERT!$C$6,T1_PERT!$E$6)</f>
        <v>6.39230180660571</v>
      </c>
      <c r="H839" s="23" t="n">
        <f aca="true">BETAINV(RAND(),T1_PERT!$F$7,T1_PERT!$G$7,T1_PERT!$C$7,T1_PERT!$E$7)</f>
        <v>4.93000631183551</v>
      </c>
      <c r="I839" s="23" t="n">
        <f aca="false">BETAINV(E839,T1_PERT!$F$8,T1_PERT!$G$8,T1_PERT!$C$8,T1_PERT!$E$8)</f>
        <v>4.78341530586023</v>
      </c>
      <c r="J839" s="23" t="n">
        <f aca="true">BETAINV(RAND(),T1_PERT!$F$9,T1_PERT!$G$9,T1_PERT!$C$9,T1_PERT!$E$9)</f>
        <v>4.43038968069087</v>
      </c>
      <c r="K839" s="23" t="n">
        <f aca="true">BETAINV(RAND(),T1_PERT!$F$10,T1_PERT!$G$10,T1_PERT!$C$10,T1_PERT!$E$10)</f>
        <v>2.45481097752976</v>
      </c>
      <c r="L839" s="23" t="n">
        <f aca="false">F839+G839+I839+K839</f>
        <v>18.0625693904008</v>
      </c>
      <c r="M839" s="23" t="n">
        <f aca="false">F839+H839+J839+K839</f>
        <v>16.2472482704612</v>
      </c>
      <c r="N839" s="23" t="n">
        <f aca="false">MAX(L839,M839)</f>
        <v>18.0625693904008</v>
      </c>
    </row>
    <row r="840" customFormat="false" ht="15" hidden="false" customHeight="false" outlineLevel="0" collapsed="false">
      <c r="A840" s="5" t="n">
        <v>821</v>
      </c>
      <c r="B840" s="25" t="n">
        <f aca="true">NORMSINV(RAND())</f>
        <v>0.380492297368821</v>
      </c>
      <c r="C840" s="25" t="n">
        <f aca="true">$C$4*B840+SQRT(1-$C$4^2)*NORMSINV(RAND())</f>
        <v>0.721321970039721</v>
      </c>
      <c r="D840" s="25" t="n">
        <f aca="false">NORMSDIST(B840)</f>
        <v>0.648209993405276</v>
      </c>
      <c r="E840" s="25" t="n">
        <f aca="false">NORMSDIST(C840)</f>
        <v>0.764644278625922</v>
      </c>
      <c r="F840" s="23" t="n">
        <f aca="true">BETAINV(RAND(),T1_PERT!$F$5,T1_PERT!$G$5,T1_PERT!$C$5,T1_PERT!$E$5)</f>
        <v>3.62381289278904</v>
      </c>
      <c r="G840" s="23" t="n">
        <f aca="false">BETAINV(D840,T1_PERT!$F$6,T1_PERT!$G$6,T1_PERT!$C$6,T1_PERT!$E$6)</f>
        <v>5.73489805137571</v>
      </c>
      <c r="H840" s="23" t="n">
        <f aca="true">BETAINV(RAND(),T1_PERT!$F$7,T1_PERT!$G$7,T1_PERT!$C$7,T1_PERT!$E$7)</f>
        <v>5.58658976119224</v>
      </c>
      <c r="I840" s="23" t="n">
        <f aca="false">BETAINV(E840,T1_PERT!$F$8,T1_PERT!$G$8,T1_PERT!$C$8,T1_PERT!$E$8)</f>
        <v>5.85705192448117</v>
      </c>
      <c r="J840" s="23" t="n">
        <f aca="true">BETAINV(RAND(),T1_PERT!$F$9,T1_PERT!$G$9,T1_PERT!$C$9,T1_PERT!$E$9)</f>
        <v>6.36212286638824</v>
      </c>
      <c r="K840" s="23" t="n">
        <f aca="true">BETAINV(RAND(),T1_PERT!$F$10,T1_PERT!$G$10,T1_PERT!$C$10,T1_PERT!$E$10)</f>
        <v>2.08599514137511</v>
      </c>
      <c r="L840" s="23" t="n">
        <f aca="false">F840+G840+I840+K840</f>
        <v>17.301758010021</v>
      </c>
      <c r="M840" s="23" t="n">
        <f aca="false">F840+H840+J840+K840</f>
        <v>17.6585206617446</v>
      </c>
      <c r="N840" s="23" t="n">
        <f aca="false">MAX(L840,M840)</f>
        <v>17.6585206617446</v>
      </c>
    </row>
    <row r="841" customFormat="false" ht="15" hidden="false" customHeight="false" outlineLevel="0" collapsed="false">
      <c r="A841" s="5" t="n">
        <v>822</v>
      </c>
      <c r="B841" s="25" t="n">
        <f aca="true">NORMSINV(RAND())</f>
        <v>0.678274294467921</v>
      </c>
      <c r="C841" s="25" t="n">
        <f aca="true">$C$4*B841+SQRT(1-$C$4^2)*NORMSINV(RAND())</f>
        <v>-0.347029918198169</v>
      </c>
      <c r="D841" s="25" t="n">
        <f aca="false">NORMSDIST(B841)</f>
        <v>0.751201102997097</v>
      </c>
      <c r="E841" s="25" t="n">
        <f aca="false">NORMSDIST(C841)</f>
        <v>0.364284421185492</v>
      </c>
      <c r="F841" s="23" t="n">
        <f aca="true">BETAINV(RAND(),T1_PERT!$F$5,T1_PERT!$G$5,T1_PERT!$C$5,T1_PERT!$E$5)</f>
        <v>2.99625436442468</v>
      </c>
      <c r="G841" s="23" t="n">
        <f aca="false">BETAINV(D841,T1_PERT!$F$6,T1_PERT!$G$6,T1_PERT!$C$6,T1_PERT!$E$6)</f>
        <v>6.11682397319945</v>
      </c>
      <c r="H841" s="23" t="n">
        <f aca="true">BETAINV(RAND(),T1_PERT!$F$7,T1_PERT!$G$7,T1_PERT!$C$7,T1_PERT!$E$7)</f>
        <v>5.48955530394327</v>
      </c>
      <c r="I841" s="23" t="n">
        <f aca="false">BETAINV(E841,T1_PERT!$F$8,T1_PERT!$G$8,T1_PERT!$C$8,T1_PERT!$E$8)</f>
        <v>4.99449486525225</v>
      </c>
      <c r="J841" s="23" t="n">
        <f aca="true">BETAINV(RAND(),T1_PERT!$F$9,T1_PERT!$G$9,T1_PERT!$C$9,T1_PERT!$E$9)</f>
        <v>4.69144882134523</v>
      </c>
      <c r="K841" s="23" t="n">
        <f aca="true">BETAINV(RAND(),T1_PERT!$F$10,T1_PERT!$G$10,T1_PERT!$C$10,T1_PERT!$E$10)</f>
        <v>2.3914974891681</v>
      </c>
      <c r="L841" s="23" t="n">
        <f aca="false">F841+G841+I841+K841</f>
        <v>16.4990706920445</v>
      </c>
      <c r="M841" s="23" t="n">
        <f aca="false">F841+H841+J841+K841</f>
        <v>15.5687559788813</v>
      </c>
      <c r="N841" s="23" t="n">
        <f aca="false">MAX(L841,M841)</f>
        <v>16.4990706920445</v>
      </c>
    </row>
    <row r="842" customFormat="false" ht="15" hidden="false" customHeight="false" outlineLevel="0" collapsed="false">
      <c r="A842" s="5" t="n">
        <v>823</v>
      </c>
      <c r="B842" s="25" t="n">
        <f aca="true">NORMSINV(RAND())</f>
        <v>0.928927877838937</v>
      </c>
      <c r="C842" s="25" t="n">
        <f aca="true">$C$4*B842+SQRT(1-$C$4^2)*NORMSINV(RAND())</f>
        <v>-0.369542872860054</v>
      </c>
      <c r="D842" s="25" t="n">
        <f aca="false">NORMSDIST(B842)</f>
        <v>0.823536767821062</v>
      </c>
      <c r="E842" s="25" t="n">
        <f aca="false">NORMSDIST(C842)</f>
        <v>0.355861561544232</v>
      </c>
      <c r="F842" s="23" t="n">
        <f aca="true">BETAINV(RAND(),T1_PERT!$F$5,T1_PERT!$G$5,T1_PERT!$C$5,T1_PERT!$E$5)</f>
        <v>4.38070425911059</v>
      </c>
      <c r="G842" s="23" t="n">
        <f aca="false">BETAINV(D842,T1_PERT!$F$6,T1_PERT!$G$6,T1_PERT!$C$6,T1_PERT!$E$6)</f>
        <v>6.43500858498772</v>
      </c>
      <c r="H842" s="23" t="n">
        <f aca="true">BETAINV(RAND(),T1_PERT!$F$7,T1_PERT!$G$7,T1_PERT!$C$7,T1_PERT!$E$7)</f>
        <v>4.21137751310325</v>
      </c>
      <c r="I842" s="23" t="n">
        <f aca="false">BETAINV(E842,T1_PERT!$F$8,T1_PERT!$G$8,T1_PERT!$C$8,T1_PERT!$E$8)</f>
        <v>4.97852044681998</v>
      </c>
      <c r="J842" s="23" t="n">
        <f aca="true">BETAINV(RAND(),T1_PERT!$F$9,T1_PERT!$G$9,T1_PERT!$C$9,T1_PERT!$E$9)</f>
        <v>3.60994042495911</v>
      </c>
      <c r="K842" s="23" t="n">
        <f aca="true">BETAINV(RAND(),T1_PERT!$F$10,T1_PERT!$G$10,T1_PERT!$C$10,T1_PERT!$E$10)</f>
        <v>2.52244391936765</v>
      </c>
      <c r="L842" s="23" t="n">
        <f aca="false">F842+G842+I842+K842</f>
        <v>18.3166772102859</v>
      </c>
      <c r="M842" s="23" t="n">
        <f aca="false">F842+H842+J842+K842</f>
        <v>14.7244661165406</v>
      </c>
      <c r="N842" s="23" t="n">
        <f aca="false">MAX(L842,M842)</f>
        <v>18.3166772102859</v>
      </c>
    </row>
    <row r="843" customFormat="false" ht="15" hidden="false" customHeight="false" outlineLevel="0" collapsed="false">
      <c r="A843" s="5" t="n">
        <v>824</v>
      </c>
      <c r="B843" s="25" t="n">
        <f aca="true">NORMSINV(RAND())</f>
        <v>0.380206038516194</v>
      </c>
      <c r="C843" s="25" t="n">
        <f aca="true">$C$4*B843+SQRT(1-$C$4^2)*NORMSINV(RAND())</f>
        <v>0.401904645098816</v>
      </c>
      <c r="D843" s="25" t="n">
        <f aca="false">NORMSDIST(B843)</f>
        <v>0.648103761424609</v>
      </c>
      <c r="E843" s="25" t="n">
        <f aca="false">NORMSDIST(C843)</f>
        <v>0.656122897979362</v>
      </c>
      <c r="F843" s="23" t="n">
        <f aca="true">BETAINV(RAND(),T1_PERT!$F$5,T1_PERT!$G$5,T1_PERT!$C$5,T1_PERT!$E$5)</f>
        <v>4.95157426633052</v>
      </c>
      <c r="G843" s="23" t="n">
        <f aca="false">BETAINV(D843,T1_PERT!$F$6,T1_PERT!$G$6,T1_PERT!$C$6,T1_PERT!$E$6)</f>
        <v>5.73453162432339</v>
      </c>
      <c r="H843" s="23" t="n">
        <f aca="true">BETAINV(RAND(),T1_PERT!$F$7,T1_PERT!$G$7,T1_PERT!$C$7,T1_PERT!$E$7)</f>
        <v>5.94138681296081</v>
      </c>
      <c r="I843" s="23" t="n">
        <f aca="false">BETAINV(E843,T1_PERT!$F$8,T1_PERT!$G$8,T1_PERT!$C$8,T1_PERT!$E$8)</f>
        <v>5.58406716434834</v>
      </c>
      <c r="J843" s="23" t="n">
        <f aca="true">BETAINV(RAND(),T1_PERT!$F$9,T1_PERT!$G$9,T1_PERT!$C$9,T1_PERT!$E$9)</f>
        <v>3.69889503492724</v>
      </c>
      <c r="K843" s="23" t="n">
        <f aca="true">BETAINV(RAND(),T1_PERT!$F$10,T1_PERT!$G$10,T1_PERT!$C$10,T1_PERT!$E$10)</f>
        <v>2.143426336286</v>
      </c>
      <c r="L843" s="23" t="n">
        <f aca="false">F843+G843+I843+K843</f>
        <v>18.4135993912883</v>
      </c>
      <c r="M843" s="23" t="n">
        <f aca="false">F843+H843+J843+K843</f>
        <v>16.7352824505046</v>
      </c>
      <c r="N843" s="23" t="n">
        <f aca="false">MAX(L843,M843)</f>
        <v>18.4135993912883</v>
      </c>
    </row>
    <row r="844" customFormat="false" ht="15" hidden="false" customHeight="false" outlineLevel="0" collapsed="false">
      <c r="A844" s="5" t="n">
        <v>825</v>
      </c>
      <c r="B844" s="25" t="n">
        <f aca="true">NORMSINV(RAND())</f>
        <v>-0.948632463981266</v>
      </c>
      <c r="C844" s="25" t="n">
        <f aca="true">$C$4*B844+SQRT(1-$C$4^2)*NORMSINV(RAND())</f>
        <v>0.926843146716414</v>
      </c>
      <c r="D844" s="25" t="n">
        <f aca="false">NORMSDIST(B844)</f>
        <v>0.17140378689509</v>
      </c>
      <c r="E844" s="25" t="n">
        <f aca="false">NORMSDIST(C844)</f>
        <v>0.822996010367998</v>
      </c>
      <c r="F844" s="23" t="n">
        <f aca="true">BETAINV(RAND(),T1_PERT!$F$5,T1_PERT!$G$5,T1_PERT!$C$5,T1_PERT!$E$5)</f>
        <v>3.94843491698242</v>
      </c>
      <c r="G844" s="23" t="n">
        <f aca="false">BETAINV(D844,T1_PERT!$F$6,T1_PERT!$G$6,T1_PERT!$C$6,T1_PERT!$E$6)</f>
        <v>4.20730553781404</v>
      </c>
      <c r="H844" s="23" t="n">
        <f aca="true">BETAINV(RAND(),T1_PERT!$F$7,T1_PERT!$G$7,T1_PERT!$C$7,T1_PERT!$E$7)</f>
        <v>6.89026637499118</v>
      </c>
      <c r="I844" s="23" t="n">
        <f aca="false">BETAINV(E844,T1_PERT!$F$8,T1_PERT!$G$8,T1_PERT!$C$8,T1_PERT!$E$8)</f>
        <v>6.03417097635889</v>
      </c>
      <c r="J844" s="23" t="n">
        <f aca="true">BETAINV(RAND(),T1_PERT!$F$9,T1_PERT!$G$9,T1_PERT!$C$9,T1_PERT!$E$9)</f>
        <v>3.4849803984708</v>
      </c>
      <c r="K844" s="23" t="n">
        <f aca="true">BETAINV(RAND(),T1_PERT!$F$10,T1_PERT!$G$10,T1_PERT!$C$10,T1_PERT!$E$10)</f>
        <v>1.99142930290312</v>
      </c>
      <c r="L844" s="23" t="n">
        <f aca="false">F844+G844+I844+K844</f>
        <v>16.1813407340585</v>
      </c>
      <c r="M844" s="23" t="n">
        <f aca="false">F844+H844+J844+K844</f>
        <v>16.3151109933475</v>
      </c>
      <c r="N844" s="23" t="n">
        <f aca="false">MAX(L844,M844)</f>
        <v>16.3151109933475</v>
      </c>
    </row>
    <row r="845" customFormat="false" ht="15" hidden="false" customHeight="false" outlineLevel="0" collapsed="false">
      <c r="A845" s="5" t="n">
        <v>826</v>
      </c>
      <c r="B845" s="25" t="n">
        <f aca="true">NORMSINV(RAND())</f>
        <v>-1.091395734978</v>
      </c>
      <c r="C845" s="25" t="n">
        <f aca="true">$C$4*B845+SQRT(1-$C$4^2)*NORMSINV(RAND())</f>
        <v>-0.862962950119224</v>
      </c>
      <c r="D845" s="25" t="n">
        <f aca="false">NORMSDIST(B845)</f>
        <v>0.13754939415477</v>
      </c>
      <c r="E845" s="25" t="n">
        <f aca="false">NORMSDIST(C845)</f>
        <v>0.19407891890229</v>
      </c>
      <c r="F845" s="23" t="n">
        <f aca="true">BETAINV(RAND(),T1_PERT!$F$5,T1_PERT!$G$5,T1_PERT!$C$5,T1_PERT!$E$5)</f>
        <v>3.62878620205033</v>
      </c>
      <c r="G845" s="23" t="n">
        <f aca="false">BETAINV(D845,T1_PERT!$F$6,T1_PERT!$G$6,T1_PERT!$C$6,T1_PERT!$E$6)</f>
        <v>4.07758116780809</v>
      </c>
      <c r="H845" s="23" t="n">
        <f aca="true">BETAINV(RAND(),T1_PERT!$F$7,T1_PERT!$G$7,T1_PERT!$C$7,T1_PERT!$E$7)</f>
        <v>6.54612843307737</v>
      </c>
      <c r="I845" s="23" t="n">
        <f aca="false">BETAINV(E845,T1_PERT!$F$8,T1_PERT!$G$8,T1_PERT!$C$8,T1_PERT!$E$8)</f>
        <v>4.66216927883334</v>
      </c>
      <c r="J845" s="23" t="n">
        <f aca="true">BETAINV(RAND(),T1_PERT!$F$9,T1_PERT!$G$9,T1_PERT!$C$9,T1_PERT!$E$9)</f>
        <v>4.44670604725974</v>
      </c>
      <c r="K845" s="23" t="n">
        <f aca="true">BETAINV(RAND(),T1_PERT!$F$10,T1_PERT!$G$10,T1_PERT!$C$10,T1_PERT!$E$10)</f>
        <v>2.33231518906937</v>
      </c>
      <c r="L845" s="23" t="n">
        <f aca="false">F845+G845+I845+K845</f>
        <v>14.7008518377611</v>
      </c>
      <c r="M845" s="23" t="n">
        <f aca="false">F845+H845+J845+K845</f>
        <v>16.9539358714568</v>
      </c>
      <c r="N845" s="23" t="n">
        <f aca="false">MAX(L845,M845)</f>
        <v>16.9539358714568</v>
      </c>
    </row>
    <row r="846" customFormat="false" ht="15" hidden="false" customHeight="false" outlineLevel="0" collapsed="false">
      <c r="A846" s="5" t="n">
        <v>827</v>
      </c>
      <c r="B846" s="25" t="n">
        <f aca="true">NORMSINV(RAND())</f>
        <v>-0.570633243848338</v>
      </c>
      <c r="C846" s="25" t="n">
        <f aca="true">$C$4*B846+SQRT(1-$C$4^2)*NORMSINV(RAND())</f>
        <v>-0.25231484505632</v>
      </c>
      <c r="D846" s="25" t="n">
        <f aca="false">NORMSDIST(B846)</f>
        <v>0.284124139427458</v>
      </c>
      <c r="E846" s="25" t="n">
        <f aca="false">NORMSDIST(C846)</f>
        <v>0.400398857283044</v>
      </c>
      <c r="F846" s="23" t="n">
        <f aca="true">BETAINV(RAND(),T1_PERT!$F$5,T1_PERT!$G$5,T1_PERT!$C$5,T1_PERT!$E$5)</f>
        <v>4.33089839151156</v>
      </c>
      <c r="G846" s="23" t="n">
        <f aca="false">BETAINV(D846,T1_PERT!$F$6,T1_PERT!$G$6,T1_PERT!$C$6,T1_PERT!$E$6)</f>
        <v>4.58973973619345</v>
      </c>
      <c r="H846" s="23" t="n">
        <f aca="true">BETAINV(RAND(),T1_PERT!$F$7,T1_PERT!$G$7,T1_PERT!$C$7,T1_PERT!$E$7)</f>
        <v>6.89152700877596</v>
      </c>
      <c r="I846" s="23" t="n">
        <f aca="false">BETAINV(E846,T1_PERT!$F$8,T1_PERT!$G$8,T1_PERT!$C$8,T1_PERT!$E$8)</f>
        <v>5.06303306538075</v>
      </c>
      <c r="J846" s="23" t="n">
        <f aca="true">BETAINV(RAND(),T1_PERT!$F$9,T1_PERT!$G$9,T1_PERT!$C$9,T1_PERT!$E$9)</f>
        <v>4.43255619247314</v>
      </c>
      <c r="K846" s="23" t="n">
        <f aca="true">BETAINV(RAND(),T1_PERT!$F$10,T1_PERT!$G$10,T1_PERT!$C$10,T1_PERT!$E$10)</f>
        <v>1.93965716035592</v>
      </c>
      <c r="L846" s="23" t="n">
        <f aca="false">F846+G846+I846+K846</f>
        <v>15.9233283534417</v>
      </c>
      <c r="M846" s="23" t="n">
        <f aca="false">F846+H846+J846+K846</f>
        <v>17.5946387531166</v>
      </c>
      <c r="N846" s="23" t="n">
        <f aca="false">MAX(L846,M846)</f>
        <v>17.5946387531166</v>
      </c>
    </row>
    <row r="847" customFormat="false" ht="15" hidden="false" customHeight="false" outlineLevel="0" collapsed="false">
      <c r="A847" s="5" t="n">
        <v>828</v>
      </c>
      <c r="B847" s="25" t="n">
        <f aca="true">NORMSINV(RAND())</f>
        <v>-0.393733772911099</v>
      </c>
      <c r="C847" s="25" t="n">
        <f aca="true">$C$4*B847+SQRT(1-$C$4^2)*NORMSINV(RAND())</f>
        <v>-0.262908679515786</v>
      </c>
      <c r="D847" s="25" t="n">
        <f aca="false">NORMSDIST(B847)</f>
        <v>0.346888802076154</v>
      </c>
      <c r="E847" s="25" t="n">
        <f aca="false">NORMSDIST(C847)</f>
        <v>0.39631048315219</v>
      </c>
      <c r="F847" s="23" t="n">
        <f aca="true">BETAINV(RAND(),T1_PERT!$F$5,T1_PERT!$G$5,T1_PERT!$C$5,T1_PERT!$E$5)</f>
        <v>4.43030875690483</v>
      </c>
      <c r="G847" s="23" t="n">
        <f aca="false">BETAINV(D847,T1_PERT!$F$6,T1_PERT!$G$6,T1_PERT!$C$6,T1_PERT!$E$6)</f>
        <v>4.78617651158141</v>
      </c>
      <c r="H847" s="23" t="n">
        <f aca="true">BETAINV(RAND(),T1_PERT!$F$7,T1_PERT!$G$7,T1_PERT!$C$7,T1_PERT!$E$7)</f>
        <v>7.40335166930603</v>
      </c>
      <c r="I847" s="23" t="n">
        <f aca="false">BETAINV(E847,T1_PERT!$F$8,T1_PERT!$G$8,T1_PERT!$C$8,T1_PERT!$E$8)</f>
        <v>5.05526262242013</v>
      </c>
      <c r="J847" s="23" t="n">
        <f aca="true">BETAINV(RAND(),T1_PERT!$F$9,T1_PERT!$G$9,T1_PERT!$C$9,T1_PERT!$E$9)</f>
        <v>3.48788631866997</v>
      </c>
      <c r="K847" s="23" t="n">
        <f aca="true">BETAINV(RAND(),T1_PERT!$F$10,T1_PERT!$G$10,T1_PERT!$C$10,T1_PERT!$E$10)</f>
        <v>1.50913965607045</v>
      </c>
      <c r="L847" s="23" t="n">
        <f aca="false">F847+G847+I847+K847</f>
        <v>15.7808875469768</v>
      </c>
      <c r="M847" s="23" t="n">
        <f aca="false">F847+H847+J847+K847</f>
        <v>16.8306864009513</v>
      </c>
      <c r="N847" s="23" t="n">
        <f aca="false">MAX(L847,M847)</f>
        <v>16.8306864009513</v>
      </c>
    </row>
    <row r="848" customFormat="false" ht="15" hidden="false" customHeight="false" outlineLevel="0" collapsed="false">
      <c r="A848" s="5" t="n">
        <v>829</v>
      </c>
      <c r="B848" s="25" t="n">
        <f aca="true">NORMSINV(RAND())</f>
        <v>-0.297362747451498</v>
      </c>
      <c r="C848" s="25" t="n">
        <f aca="true">$C$4*B848+SQRT(1-$C$4^2)*NORMSINV(RAND())</f>
        <v>-0.278959788855465</v>
      </c>
      <c r="D848" s="25" t="n">
        <f aca="false">NORMSDIST(B848)</f>
        <v>0.383094790626293</v>
      </c>
      <c r="E848" s="25" t="n">
        <f aca="false">NORMSDIST(C848)</f>
        <v>0.390137842028867</v>
      </c>
      <c r="F848" s="23" t="n">
        <f aca="true">BETAINV(RAND(),T1_PERT!$F$5,T1_PERT!$G$5,T1_PERT!$C$5,T1_PERT!$E$5)</f>
        <v>4.20727817941401</v>
      </c>
      <c r="G848" s="23" t="n">
        <f aca="false">BETAINV(D848,T1_PERT!$F$6,T1_PERT!$G$6,T1_PERT!$C$6,T1_PERT!$E$6)</f>
        <v>4.89724000960171</v>
      </c>
      <c r="H848" s="23" t="n">
        <f aca="true">BETAINV(RAND(),T1_PERT!$F$7,T1_PERT!$G$7,T1_PERT!$C$7,T1_PERT!$E$7)</f>
        <v>6.30039441281527</v>
      </c>
      <c r="I848" s="23" t="n">
        <f aca="false">BETAINV(E848,T1_PERT!$F$8,T1_PERT!$G$8,T1_PERT!$C$8,T1_PERT!$E$8)</f>
        <v>5.04353872421499</v>
      </c>
      <c r="J848" s="23" t="n">
        <f aca="true">BETAINV(RAND(),T1_PERT!$F$9,T1_PERT!$G$9,T1_PERT!$C$9,T1_PERT!$E$9)</f>
        <v>5.01177798281472</v>
      </c>
      <c r="K848" s="23" t="n">
        <f aca="true">BETAINV(RAND(),T1_PERT!$F$10,T1_PERT!$G$10,T1_PERT!$C$10,T1_PERT!$E$10)</f>
        <v>2.48518797877379</v>
      </c>
      <c r="L848" s="23" t="n">
        <f aca="false">F848+G848+I848+K848</f>
        <v>16.6332448920045</v>
      </c>
      <c r="M848" s="23" t="n">
        <f aca="false">F848+H848+J848+K848</f>
        <v>18.0046385538178</v>
      </c>
      <c r="N848" s="23" t="n">
        <f aca="false">MAX(L848,M848)</f>
        <v>18.0046385538178</v>
      </c>
    </row>
    <row r="849" customFormat="false" ht="15" hidden="false" customHeight="false" outlineLevel="0" collapsed="false">
      <c r="A849" s="5" t="n">
        <v>830</v>
      </c>
      <c r="B849" s="25" t="n">
        <f aca="true">NORMSINV(RAND())</f>
        <v>0.351325322931446</v>
      </c>
      <c r="C849" s="25" t="n">
        <f aca="true">$C$4*B849+SQRT(1-$C$4^2)*NORMSINV(RAND())</f>
        <v>-0.541111191168562</v>
      </c>
      <c r="D849" s="25" t="n">
        <f aca="false">NORMSDIST(B849)</f>
        <v>0.637327850341552</v>
      </c>
      <c r="E849" s="25" t="n">
        <f aca="false">NORMSDIST(C849)</f>
        <v>0.294215472509461</v>
      </c>
      <c r="F849" s="23" t="n">
        <f aca="true">BETAINV(RAND(),T1_PERT!$F$5,T1_PERT!$G$5,T1_PERT!$C$5,T1_PERT!$E$5)</f>
        <v>3.97100453849879</v>
      </c>
      <c r="G849" s="23" t="n">
        <f aca="false">BETAINV(D849,T1_PERT!$F$6,T1_PERT!$G$6,T1_PERT!$C$6,T1_PERT!$E$6)</f>
        <v>5.69758624658038</v>
      </c>
      <c r="H849" s="23" t="n">
        <f aca="true">BETAINV(RAND(),T1_PERT!$F$7,T1_PERT!$G$7,T1_PERT!$C$7,T1_PERT!$E$7)</f>
        <v>5.27405563146493</v>
      </c>
      <c r="I849" s="23" t="n">
        <f aca="false">BETAINV(E849,T1_PERT!$F$8,T1_PERT!$G$8,T1_PERT!$C$8,T1_PERT!$E$8)</f>
        <v>4.86099855423033</v>
      </c>
      <c r="J849" s="23" t="n">
        <f aca="true">BETAINV(RAND(),T1_PERT!$F$9,T1_PERT!$G$9,T1_PERT!$C$9,T1_PERT!$E$9)</f>
        <v>4.5089007710466</v>
      </c>
      <c r="K849" s="23" t="n">
        <f aca="true">BETAINV(RAND(),T1_PERT!$F$10,T1_PERT!$G$10,T1_PERT!$C$10,T1_PERT!$E$10)</f>
        <v>2.07258343685566</v>
      </c>
      <c r="L849" s="23" t="n">
        <f aca="false">F849+G849+I849+K849</f>
        <v>16.6021727761652</v>
      </c>
      <c r="M849" s="23" t="n">
        <f aca="false">F849+H849+J849+K849</f>
        <v>15.826544377866</v>
      </c>
      <c r="N849" s="23" t="n">
        <f aca="false">MAX(L849,M849)</f>
        <v>16.6021727761652</v>
      </c>
    </row>
    <row r="850" customFormat="false" ht="15" hidden="false" customHeight="false" outlineLevel="0" collapsed="false">
      <c r="A850" s="5" t="n">
        <v>831</v>
      </c>
      <c r="B850" s="25" t="n">
        <f aca="true">NORMSINV(RAND())</f>
        <v>-1.4641510082897</v>
      </c>
      <c r="C850" s="25" t="n">
        <f aca="true">$C$4*B850+SQRT(1-$C$4^2)*NORMSINV(RAND())</f>
        <v>-0.151936835488019</v>
      </c>
      <c r="D850" s="25" t="n">
        <f aca="false">NORMSDIST(B850)</f>
        <v>0.0715763464150796</v>
      </c>
      <c r="E850" s="25" t="n">
        <f aca="false">NORMSDIST(C850)</f>
        <v>0.439618377515921</v>
      </c>
      <c r="F850" s="23" t="n">
        <f aca="true">BETAINV(RAND(),T1_PERT!$F$5,T1_PERT!$G$5,T1_PERT!$C$5,T1_PERT!$E$5)</f>
        <v>2.19565759719668</v>
      </c>
      <c r="G850" s="23" t="n">
        <f aca="false">BETAINV(D850,T1_PERT!$F$6,T1_PERT!$G$6,T1_PERT!$C$6,T1_PERT!$E$6)</f>
        <v>3.77976573262066</v>
      </c>
      <c r="H850" s="23" t="n">
        <f aca="true">BETAINV(RAND(),T1_PERT!$F$7,T1_PERT!$G$7,T1_PERT!$C$7,T1_PERT!$E$7)</f>
        <v>4.86903023912469</v>
      </c>
      <c r="I850" s="23" t="n">
        <f aca="false">BETAINV(E850,T1_PERT!$F$8,T1_PERT!$G$8,T1_PERT!$C$8,T1_PERT!$E$8)</f>
        <v>5.13790681573759</v>
      </c>
      <c r="J850" s="23" t="n">
        <f aca="true">BETAINV(RAND(),T1_PERT!$F$9,T1_PERT!$G$9,T1_PERT!$C$9,T1_PERT!$E$9)</f>
        <v>3.51237883817504</v>
      </c>
      <c r="K850" s="23" t="n">
        <f aca="true">BETAINV(RAND(),T1_PERT!$F$10,T1_PERT!$G$10,T1_PERT!$C$10,T1_PERT!$E$10)</f>
        <v>1.19449535693148</v>
      </c>
      <c r="L850" s="23" t="n">
        <f aca="false">F850+G850+I850+K850</f>
        <v>12.3078255024864</v>
      </c>
      <c r="M850" s="23" t="n">
        <f aca="false">F850+H850+J850+K850</f>
        <v>11.7715620314279</v>
      </c>
      <c r="N850" s="23" t="n">
        <f aca="false">MAX(L850,M850)</f>
        <v>12.3078255024864</v>
      </c>
    </row>
    <row r="851" customFormat="false" ht="15" hidden="false" customHeight="false" outlineLevel="0" collapsed="false">
      <c r="A851" s="5" t="n">
        <v>832</v>
      </c>
      <c r="B851" s="25" t="n">
        <f aca="true">NORMSINV(RAND())</f>
        <v>0.134125494704798</v>
      </c>
      <c r="C851" s="25" t="n">
        <f aca="true">$C$4*B851+SQRT(1-$C$4^2)*NORMSINV(RAND())</f>
        <v>1.00208215940139</v>
      </c>
      <c r="D851" s="25" t="n">
        <f aca="false">NORMSDIST(B851)</f>
        <v>0.553348330035696</v>
      </c>
      <c r="E851" s="25" t="n">
        <f aca="false">NORMSDIST(C851)</f>
        <v>0.841848043169379</v>
      </c>
      <c r="F851" s="23" t="n">
        <f aca="true">BETAINV(RAND(),T1_PERT!$F$5,T1_PERT!$G$5,T1_PERT!$C$5,T1_PERT!$E$5)</f>
        <v>4.03712998012443</v>
      </c>
      <c r="G851" s="23" t="n">
        <f aca="false">BETAINV(D851,T1_PERT!$F$6,T1_PERT!$G$6,T1_PERT!$C$6,T1_PERT!$E$6)</f>
        <v>5.42200666594606</v>
      </c>
      <c r="H851" s="23" t="n">
        <f aca="true">BETAINV(RAND(),T1_PERT!$F$7,T1_PERT!$G$7,T1_PERT!$C$7,T1_PERT!$E$7)</f>
        <v>4.54253690700678</v>
      </c>
      <c r="I851" s="23" t="n">
        <f aca="false">BETAINV(E851,T1_PERT!$F$8,T1_PERT!$G$8,T1_PERT!$C$8,T1_PERT!$E$8)</f>
        <v>6.09878737628778</v>
      </c>
      <c r="J851" s="23" t="n">
        <f aca="true">BETAINV(RAND(),T1_PERT!$F$9,T1_PERT!$G$9,T1_PERT!$C$9,T1_PERT!$E$9)</f>
        <v>4.56235325951119</v>
      </c>
      <c r="K851" s="23" t="n">
        <f aca="true">BETAINV(RAND(),T1_PERT!$F$10,T1_PERT!$G$10,T1_PERT!$C$10,T1_PERT!$E$10)</f>
        <v>1.97957152995861</v>
      </c>
      <c r="L851" s="23" t="n">
        <f aca="false">F851+G851+I851+K851</f>
        <v>17.5374955523169</v>
      </c>
      <c r="M851" s="23" t="n">
        <f aca="false">F851+H851+J851+K851</f>
        <v>15.121591676601</v>
      </c>
      <c r="N851" s="23" t="n">
        <f aca="false">MAX(L851,M851)</f>
        <v>17.5374955523169</v>
      </c>
    </row>
    <row r="852" customFormat="false" ht="15" hidden="false" customHeight="false" outlineLevel="0" collapsed="false">
      <c r="A852" s="5" t="n">
        <v>833</v>
      </c>
      <c r="B852" s="25" t="n">
        <f aca="true">NORMSINV(RAND())</f>
        <v>0.785102323460095</v>
      </c>
      <c r="C852" s="25" t="n">
        <f aca="true">$C$4*B852+SQRT(1-$C$4^2)*NORMSINV(RAND())</f>
        <v>-0.232957576369594</v>
      </c>
      <c r="D852" s="25" t="n">
        <f aca="false">NORMSDIST(B852)</f>
        <v>0.783803211214605</v>
      </c>
      <c r="E852" s="25" t="n">
        <f aca="false">NORMSDIST(C852)</f>
        <v>0.407897174315313</v>
      </c>
      <c r="F852" s="23" t="n">
        <f aca="true">BETAINV(RAND(),T1_PERT!$F$5,T1_PERT!$G$5,T1_PERT!$C$5,T1_PERT!$E$5)</f>
        <v>2.45965679403838</v>
      </c>
      <c r="G852" s="23" t="n">
        <f aca="false">BETAINV(D852,T1_PERT!$F$6,T1_PERT!$G$6,T1_PERT!$C$6,T1_PERT!$E$6)</f>
        <v>6.25316420700563</v>
      </c>
      <c r="H852" s="23" t="n">
        <f aca="true">BETAINV(RAND(),T1_PERT!$F$7,T1_PERT!$G$7,T1_PERT!$C$7,T1_PERT!$E$7)</f>
        <v>5.42008419224117</v>
      </c>
      <c r="I852" s="23" t="n">
        <f aca="false">BETAINV(E852,T1_PERT!$F$8,T1_PERT!$G$8,T1_PERT!$C$8,T1_PERT!$E$8)</f>
        <v>5.07729761334423</v>
      </c>
      <c r="J852" s="23" t="n">
        <f aca="true">BETAINV(RAND(),T1_PERT!$F$9,T1_PERT!$G$9,T1_PERT!$C$9,T1_PERT!$E$9)</f>
        <v>3.58318916633824</v>
      </c>
      <c r="K852" s="23" t="n">
        <f aca="true">BETAINV(RAND(),T1_PERT!$F$10,T1_PERT!$G$10,T1_PERT!$C$10,T1_PERT!$E$10)</f>
        <v>1.49283222463209</v>
      </c>
      <c r="L852" s="23" t="n">
        <f aca="false">F852+G852+I852+K852</f>
        <v>15.2829508390203</v>
      </c>
      <c r="M852" s="23" t="n">
        <f aca="false">F852+H852+J852+K852</f>
        <v>12.9557623772499</v>
      </c>
      <c r="N852" s="23" t="n">
        <f aca="false">MAX(L852,M852)</f>
        <v>15.2829508390203</v>
      </c>
    </row>
    <row r="853" customFormat="false" ht="15" hidden="false" customHeight="false" outlineLevel="0" collapsed="false">
      <c r="A853" s="5" t="n">
        <v>834</v>
      </c>
      <c r="B853" s="25" t="n">
        <f aca="true">NORMSINV(RAND())</f>
        <v>-0.202631390321251</v>
      </c>
      <c r="C853" s="25" t="n">
        <f aca="true">$C$4*B853+SQRT(1-$C$4^2)*NORMSINV(RAND())</f>
        <v>-0.846862940843416</v>
      </c>
      <c r="D853" s="25" t="n">
        <f aca="false">NORMSDIST(B853)</f>
        <v>0.419711576506667</v>
      </c>
      <c r="E853" s="25" t="n">
        <f aca="false">NORMSDIST(C853)</f>
        <v>0.198535760423527</v>
      </c>
      <c r="F853" s="23" t="n">
        <f aca="true">BETAINV(RAND(),T1_PERT!$F$5,T1_PERT!$G$5,T1_PERT!$C$5,T1_PERT!$E$5)</f>
        <v>3.22040343103179</v>
      </c>
      <c r="G853" s="23" t="n">
        <f aca="false">BETAINV(D853,T1_PERT!$F$6,T1_PERT!$G$6,T1_PERT!$C$6,T1_PERT!$E$6)</f>
        <v>5.00890269053637</v>
      </c>
      <c r="H853" s="23" t="n">
        <f aca="true">BETAINV(RAND(),T1_PERT!$F$7,T1_PERT!$G$7,T1_PERT!$C$7,T1_PERT!$E$7)</f>
        <v>6.33699939594442</v>
      </c>
      <c r="I853" s="23" t="n">
        <f aca="false">BETAINV(E853,T1_PERT!$F$8,T1_PERT!$G$8,T1_PERT!$C$8,T1_PERT!$E$8)</f>
        <v>4.67141037370153</v>
      </c>
      <c r="J853" s="23" t="n">
        <f aca="true">BETAINV(RAND(),T1_PERT!$F$9,T1_PERT!$G$9,T1_PERT!$C$9,T1_PERT!$E$9)</f>
        <v>3.56858297249488</v>
      </c>
      <c r="K853" s="23" t="n">
        <f aca="true">BETAINV(RAND(),T1_PERT!$F$10,T1_PERT!$G$10,T1_PERT!$C$10,T1_PERT!$E$10)</f>
        <v>1.88090825493527</v>
      </c>
      <c r="L853" s="23" t="n">
        <f aca="false">F853+G853+I853+K853</f>
        <v>14.781624750205</v>
      </c>
      <c r="M853" s="23" t="n">
        <f aca="false">F853+H853+J853+K853</f>
        <v>15.0068940544064</v>
      </c>
      <c r="N853" s="23" t="n">
        <f aca="false">MAX(L853,M853)</f>
        <v>15.0068940544064</v>
      </c>
    </row>
    <row r="854" customFormat="false" ht="15" hidden="false" customHeight="false" outlineLevel="0" collapsed="false">
      <c r="A854" s="5" t="n">
        <v>835</v>
      </c>
      <c r="B854" s="25" t="n">
        <f aca="true">NORMSINV(RAND())</f>
        <v>0.118994733020428</v>
      </c>
      <c r="C854" s="25" t="n">
        <f aca="true">$C$4*B854+SQRT(1-$C$4^2)*NORMSINV(RAND())</f>
        <v>0.086333806914685</v>
      </c>
      <c r="D854" s="25" t="n">
        <f aca="false">NORMSDIST(B854)</f>
        <v>0.547360235712699</v>
      </c>
      <c r="E854" s="25" t="n">
        <f aca="false">NORMSDIST(C854)</f>
        <v>0.534399467619176</v>
      </c>
      <c r="F854" s="23" t="n">
        <f aca="true">BETAINV(RAND(),T1_PERT!$F$5,T1_PERT!$G$5,T1_PERT!$C$5,T1_PERT!$E$5)</f>
        <v>4.74235899149565</v>
      </c>
      <c r="G854" s="23" t="n">
        <f aca="false">BETAINV(D854,T1_PERT!$F$6,T1_PERT!$G$6,T1_PERT!$C$6,T1_PERT!$E$6)</f>
        <v>5.40301214031902</v>
      </c>
      <c r="H854" s="23" t="n">
        <f aca="true">BETAINV(RAND(),T1_PERT!$F$7,T1_PERT!$G$7,T1_PERT!$C$7,T1_PERT!$E$7)</f>
        <v>6.33065516515731</v>
      </c>
      <c r="I854" s="23" t="n">
        <f aca="false">BETAINV(E854,T1_PERT!$F$8,T1_PERT!$G$8,T1_PERT!$C$8,T1_PERT!$E$8)</f>
        <v>5.32384235757633</v>
      </c>
      <c r="J854" s="23" t="n">
        <f aca="true">BETAINV(RAND(),T1_PERT!$F$9,T1_PERT!$G$9,T1_PERT!$C$9,T1_PERT!$E$9)</f>
        <v>3.48146885791115</v>
      </c>
      <c r="K854" s="23" t="n">
        <f aca="true">BETAINV(RAND(),T1_PERT!$F$10,T1_PERT!$G$10,T1_PERT!$C$10,T1_PERT!$E$10)</f>
        <v>1.55499683541331</v>
      </c>
      <c r="L854" s="23" t="n">
        <f aca="false">F854+G854+I854+K854</f>
        <v>17.0242103248043</v>
      </c>
      <c r="M854" s="23" t="n">
        <f aca="false">F854+H854+J854+K854</f>
        <v>16.1094798499774</v>
      </c>
      <c r="N854" s="23" t="n">
        <f aca="false">MAX(L854,M854)</f>
        <v>17.0242103248043</v>
      </c>
    </row>
    <row r="855" customFormat="false" ht="15" hidden="false" customHeight="false" outlineLevel="0" collapsed="false">
      <c r="A855" s="5" t="n">
        <v>836</v>
      </c>
      <c r="B855" s="25" t="n">
        <f aca="true">NORMSINV(RAND())</f>
        <v>0.605927781518472</v>
      </c>
      <c r="C855" s="25" t="n">
        <f aca="true">$C$4*B855+SQRT(1-$C$4^2)*NORMSINV(RAND())</f>
        <v>-1.04596753853345</v>
      </c>
      <c r="D855" s="25" t="n">
        <f aca="false">NORMSDIST(B855)</f>
        <v>0.727718644802851</v>
      </c>
      <c r="E855" s="25" t="n">
        <f aca="false">NORMSDIST(C855)</f>
        <v>0.147788009981372</v>
      </c>
      <c r="F855" s="23" t="n">
        <f aca="true">BETAINV(RAND(),T1_PERT!$F$5,T1_PERT!$G$5,T1_PERT!$C$5,T1_PERT!$E$5)</f>
        <v>2.63715399363905</v>
      </c>
      <c r="G855" s="23" t="n">
        <f aca="false">BETAINV(D855,T1_PERT!$F$6,T1_PERT!$G$6,T1_PERT!$C$6,T1_PERT!$E$6)</f>
        <v>6.02411631542399</v>
      </c>
      <c r="H855" s="23" t="n">
        <f aca="true">BETAINV(RAND(),T1_PERT!$F$7,T1_PERT!$G$7,T1_PERT!$C$7,T1_PERT!$E$7)</f>
        <v>6.26229878237305</v>
      </c>
      <c r="I855" s="23" t="n">
        <f aca="false">BETAINV(E855,T1_PERT!$F$8,T1_PERT!$G$8,T1_PERT!$C$8,T1_PERT!$E$8)</f>
        <v>4.56251428199036</v>
      </c>
      <c r="J855" s="23" t="n">
        <f aca="true">BETAINV(RAND(),T1_PERT!$F$9,T1_PERT!$G$9,T1_PERT!$C$9,T1_PERT!$E$9)</f>
        <v>4.20009755797298</v>
      </c>
      <c r="K855" s="23" t="n">
        <f aca="true">BETAINV(RAND(),T1_PERT!$F$10,T1_PERT!$G$10,T1_PERT!$C$10,T1_PERT!$E$10)</f>
        <v>2.25809498590863</v>
      </c>
      <c r="L855" s="23" t="n">
        <f aca="false">F855+G855+I855+K855</f>
        <v>15.481879576962</v>
      </c>
      <c r="M855" s="23" t="n">
        <f aca="false">F855+H855+J855+K855</f>
        <v>15.3576453198937</v>
      </c>
      <c r="N855" s="23" t="n">
        <f aca="false">MAX(L855,M855)</f>
        <v>15.481879576962</v>
      </c>
    </row>
    <row r="856" customFormat="false" ht="15" hidden="false" customHeight="false" outlineLevel="0" collapsed="false">
      <c r="A856" s="5" t="n">
        <v>837</v>
      </c>
      <c r="B856" s="25" t="n">
        <f aca="true">NORMSINV(RAND())</f>
        <v>-0.150579259264638</v>
      </c>
      <c r="C856" s="25" t="n">
        <f aca="true">$C$4*B856+SQRT(1-$C$4^2)*NORMSINV(RAND())</f>
        <v>-0.39772921917441</v>
      </c>
      <c r="D856" s="25" t="n">
        <f aca="false">NORMSDIST(B856)</f>
        <v>0.440153811762419</v>
      </c>
      <c r="E856" s="25" t="n">
        <f aca="false">NORMSDIST(C856)</f>
        <v>0.345414898351738</v>
      </c>
      <c r="F856" s="23" t="n">
        <f aca="true">BETAINV(RAND(),T1_PERT!$F$5,T1_PERT!$G$5,T1_PERT!$C$5,T1_PERT!$E$5)</f>
        <v>3.64100984355523</v>
      </c>
      <c r="G856" s="23" t="n">
        <f aca="false">BETAINV(D856,T1_PERT!$F$6,T1_PERT!$G$6,T1_PERT!$C$6,T1_PERT!$E$6)</f>
        <v>5.07121979203092</v>
      </c>
      <c r="H856" s="23" t="n">
        <f aca="true">BETAINV(RAND(),T1_PERT!$F$7,T1_PERT!$G$7,T1_PERT!$C$7,T1_PERT!$E$7)</f>
        <v>4.8053066810236</v>
      </c>
      <c r="I856" s="23" t="n">
        <f aca="false">BETAINV(E856,T1_PERT!$F$8,T1_PERT!$G$8,T1_PERT!$C$8,T1_PERT!$E$8)</f>
        <v>4.95869682160912</v>
      </c>
      <c r="J856" s="23" t="n">
        <f aca="true">BETAINV(RAND(),T1_PERT!$F$9,T1_PERT!$G$9,T1_PERT!$C$9,T1_PERT!$E$9)</f>
        <v>3.94659265798035</v>
      </c>
      <c r="K856" s="23" t="n">
        <f aca="true">BETAINV(RAND(),T1_PERT!$F$10,T1_PERT!$G$10,T1_PERT!$C$10,T1_PERT!$E$10)</f>
        <v>1.83356353398173</v>
      </c>
      <c r="L856" s="23" t="n">
        <f aca="false">F856+G856+I856+K856</f>
        <v>15.504489991177</v>
      </c>
      <c r="M856" s="23" t="n">
        <f aca="false">F856+H856+J856+K856</f>
        <v>14.2264727165409</v>
      </c>
      <c r="N856" s="23" t="n">
        <f aca="false">MAX(L856,M856)</f>
        <v>15.504489991177</v>
      </c>
    </row>
    <row r="857" customFormat="false" ht="15" hidden="false" customHeight="false" outlineLevel="0" collapsed="false">
      <c r="A857" s="5" t="n">
        <v>838</v>
      </c>
      <c r="B857" s="25" t="n">
        <f aca="true">NORMSINV(RAND())</f>
        <v>-0.763482678965151</v>
      </c>
      <c r="C857" s="25" t="n">
        <f aca="true">$C$4*B857+SQRT(1-$C$4^2)*NORMSINV(RAND())</f>
        <v>-0.0853937469902166</v>
      </c>
      <c r="D857" s="25" t="n">
        <f aca="false">NORMSDIST(B857)</f>
        <v>0.222587794197045</v>
      </c>
      <c r="E857" s="25" t="n">
        <f aca="false">NORMSDIST(C857)</f>
        <v>0.465974182092531</v>
      </c>
      <c r="F857" s="23" t="n">
        <f aca="true">BETAINV(RAND(),T1_PERT!$F$5,T1_PERT!$G$5,T1_PERT!$C$5,T1_PERT!$E$5)</f>
        <v>3.39304534442905</v>
      </c>
      <c r="G857" s="23" t="n">
        <f aca="false">BETAINV(D857,T1_PERT!$F$6,T1_PERT!$G$6,T1_PERT!$C$6,T1_PERT!$E$6)</f>
        <v>4.38784963130867</v>
      </c>
      <c r="H857" s="23" t="n">
        <f aca="true">BETAINV(RAND(),T1_PERT!$F$7,T1_PERT!$G$7,T1_PERT!$C$7,T1_PERT!$E$7)</f>
        <v>4.86257772940252</v>
      </c>
      <c r="I857" s="23" t="n">
        <f aca="false">BETAINV(E857,T1_PERT!$F$8,T1_PERT!$G$8,T1_PERT!$C$8,T1_PERT!$E$8)</f>
        <v>5.18873048621819</v>
      </c>
      <c r="J857" s="23" t="n">
        <f aca="true">BETAINV(RAND(),T1_PERT!$F$9,T1_PERT!$G$9,T1_PERT!$C$9,T1_PERT!$E$9)</f>
        <v>3.87857948247078</v>
      </c>
      <c r="K857" s="23" t="n">
        <f aca="true">BETAINV(RAND(),T1_PERT!$F$10,T1_PERT!$G$10,T1_PERT!$C$10,T1_PERT!$E$10)</f>
        <v>2.17157321253489</v>
      </c>
      <c r="L857" s="23" t="n">
        <f aca="false">F857+G857+I857+K857</f>
        <v>15.1411986744908</v>
      </c>
      <c r="M857" s="23" t="n">
        <f aca="false">F857+H857+J857+K857</f>
        <v>14.3057757688372</v>
      </c>
      <c r="N857" s="23" t="n">
        <f aca="false">MAX(L857,M857)</f>
        <v>15.1411986744908</v>
      </c>
    </row>
    <row r="858" customFormat="false" ht="15" hidden="false" customHeight="false" outlineLevel="0" collapsed="false">
      <c r="A858" s="5" t="n">
        <v>839</v>
      </c>
      <c r="B858" s="25" t="n">
        <f aca="true">NORMSINV(RAND())</f>
        <v>0.145288543879234</v>
      </c>
      <c r="C858" s="25" t="n">
        <f aca="true">$C$4*B858+SQRT(1-$C$4^2)*NORMSINV(RAND())</f>
        <v>2.11003473738814</v>
      </c>
      <c r="D858" s="25" t="n">
        <f aca="false">NORMSDIST(B858)</f>
        <v>0.557758470293494</v>
      </c>
      <c r="E858" s="25" t="n">
        <f aca="false">NORMSDIST(C858)</f>
        <v>0.982572318057128</v>
      </c>
      <c r="F858" s="23" t="n">
        <f aca="true">BETAINV(RAND(),T1_PERT!$F$5,T1_PERT!$G$5,T1_PERT!$C$5,T1_PERT!$E$5)</f>
        <v>3.13412536832266</v>
      </c>
      <c r="G858" s="23" t="n">
        <f aca="false">BETAINV(D858,T1_PERT!$F$6,T1_PERT!$G$6,T1_PERT!$C$6,T1_PERT!$E$6)</f>
        <v>5.43604075349488</v>
      </c>
      <c r="H858" s="23" t="n">
        <f aca="true">BETAINV(RAND(),T1_PERT!$F$7,T1_PERT!$G$7,T1_PERT!$C$7,T1_PERT!$E$7)</f>
        <v>6.43107623636163</v>
      </c>
      <c r="I858" s="23" t="n">
        <f aca="false">BETAINV(E858,T1_PERT!$F$8,T1_PERT!$G$8,T1_PERT!$C$8,T1_PERT!$E$8)</f>
        <v>6.97041825694601</v>
      </c>
      <c r="J858" s="23" t="n">
        <f aca="true">BETAINV(RAND(),T1_PERT!$F$9,T1_PERT!$G$9,T1_PERT!$C$9,T1_PERT!$E$9)</f>
        <v>6.06557200725548</v>
      </c>
      <c r="K858" s="23" t="n">
        <f aca="true">BETAINV(RAND(),T1_PERT!$F$10,T1_PERT!$G$10,T1_PERT!$C$10,T1_PERT!$E$10)</f>
        <v>1.18792949030308</v>
      </c>
      <c r="L858" s="23" t="n">
        <f aca="false">F858+G858+I858+K858</f>
        <v>16.7285138690666</v>
      </c>
      <c r="M858" s="23" t="n">
        <f aca="false">F858+H858+J858+K858</f>
        <v>16.8187031022429</v>
      </c>
      <c r="N858" s="23" t="n">
        <f aca="false">MAX(L858,M858)</f>
        <v>16.8187031022429</v>
      </c>
    </row>
    <row r="859" customFormat="false" ht="15" hidden="false" customHeight="false" outlineLevel="0" collapsed="false">
      <c r="A859" s="5" t="n">
        <v>840</v>
      </c>
      <c r="B859" s="25" t="n">
        <f aca="true">NORMSINV(RAND())</f>
        <v>-1.78235662326606</v>
      </c>
      <c r="C859" s="25" t="n">
        <f aca="true">$C$4*B859+SQRT(1-$C$4^2)*NORMSINV(RAND())</f>
        <v>-1.82997310612356</v>
      </c>
      <c r="D859" s="25" t="n">
        <f aca="false">NORMSDIST(B859)</f>
        <v>0.0373455471766005</v>
      </c>
      <c r="E859" s="25" t="n">
        <f aca="false">NORMSDIST(C859)</f>
        <v>0.0336269802237319</v>
      </c>
      <c r="F859" s="23" t="n">
        <f aca="true">BETAINV(RAND(),T1_PERT!$F$5,T1_PERT!$G$5,T1_PERT!$C$5,T1_PERT!$E$5)</f>
        <v>3.40964809403782</v>
      </c>
      <c r="G859" s="23" t="n">
        <f aca="false">BETAINV(D859,T1_PERT!$F$6,T1_PERT!$G$6,T1_PERT!$C$6,T1_PERT!$E$6)</f>
        <v>3.57289398014072</v>
      </c>
      <c r="H859" s="23" t="n">
        <f aca="true">BETAINV(RAND(),T1_PERT!$F$7,T1_PERT!$G$7,T1_PERT!$C$7,T1_PERT!$E$7)</f>
        <v>5.14399032950373</v>
      </c>
      <c r="I859" s="23" t="n">
        <f aca="false">BETAINV(E859,T1_PERT!$F$8,T1_PERT!$G$8,T1_PERT!$C$8,T1_PERT!$E$8)</f>
        <v>4.24696465458567</v>
      </c>
      <c r="J859" s="23" t="n">
        <f aca="true">BETAINV(RAND(),T1_PERT!$F$9,T1_PERT!$G$9,T1_PERT!$C$9,T1_PERT!$E$9)</f>
        <v>3.57977925955271</v>
      </c>
      <c r="K859" s="23" t="n">
        <f aca="true">BETAINV(RAND(),T1_PERT!$F$10,T1_PERT!$G$10,T1_PERT!$C$10,T1_PERT!$E$10)</f>
        <v>1.99711391782121</v>
      </c>
      <c r="L859" s="23" t="n">
        <f aca="false">F859+G859+I859+K859</f>
        <v>13.2266206465854</v>
      </c>
      <c r="M859" s="23" t="n">
        <f aca="false">F859+H859+J859+K859</f>
        <v>14.1305316009155</v>
      </c>
      <c r="N859" s="23" t="n">
        <f aca="false">MAX(L859,M859)</f>
        <v>14.1305316009155</v>
      </c>
    </row>
    <row r="860" customFormat="false" ht="15" hidden="false" customHeight="false" outlineLevel="0" collapsed="false">
      <c r="A860" s="5" t="n">
        <v>841</v>
      </c>
      <c r="B860" s="25" t="n">
        <f aca="true">NORMSINV(RAND())</f>
        <v>0.206601418826423</v>
      </c>
      <c r="C860" s="25" t="n">
        <f aca="true">$C$4*B860+SQRT(1-$C$4^2)*NORMSINV(RAND())</f>
        <v>0.956143879918231</v>
      </c>
      <c r="D860" s="25" t="n">
        <f aca="false">NORMSDIST(B860)</f>
        <v>0.581839423945743</v>
      </c>
      <c r="E860" s="25" t="n">
        <f aca="false">NORMSDIST(C860)</f>
        <v>0.830500225833326</v>
      </c>
      <c r="F860" s="23" t="n">
        <f aca="true">BETAINV(RAND(),T1_PERT!$F$5,T1_PERT!$G$5,T1_PERT!$C$5,T1_PERT!$E$5)</f>
        <v>2.86044683606344</v>
      </c>
      <c r="G860" s="23" t="n">
        <f aca="false">BETAINV(D860,T1_PERT!$F$6,T1_PERT!$G$6,T1_PERT!$C$6,T1_PERT!$E$6)</f>
        <v>5.51341019164116</v>
      </c>
      <c r="H860" s="23" t="n">
        <f aca="true">BETAINV(RAND(),T1_PERT!$F$7,T1_PERT!$G$7,T1_PERT!$C$7,T1_PERT!$E$7)</f>
        <v>7.23905191805772</v>
      </c>
      <c r="I860" s="23" t="n">
        <f aca="false">BETAINV(E860,T1_PERT!$F$8,T1_PERT!$G$8,T1_PERT!$C$8,T1_PERT!$E$8)</f>
        <v>6.05936187169956</v>
      </c>
      <c r="J860" s="23" t="n">
        <f aca="true">BETAINV(RAND(),T1_PERT!$F$9,T1_PERT!$G$9,T1_PERT!$C$9,T1_PERT!$E$9)</f>
        <v>4.63489169765072</v>
      </c>
      <c r="K860" s="23" t="n">
        <f aca="true">BETAINV(RAND(),T1_PERT!$F$10,T1_PERT!$G$10,T1_PERT!$C$10,T1_PERT!$E$10)</f>
        <v>1.709754121408</v>
      </c>
      <c r="L860" s="23" t="n">
        <f aca="false">F860+G860+I860+K860</f>
        <v>16.1429730208122</v>
      </c>
      <c r="M860" s="23" t="n">
        <f aca="false">F860+H860+J860+K860</f>
        <v>16.4441445731799</v>
      </c>
      <c r="N860" s="23" t="n">
        <f aca="false">MAX(L860,M860)</f>
        <v>16.4441445731799</v>
      </c>
    </row>
    <row r="861" customFormat="false" ht="15" hidden="false" customHeight="false" outlineLevel="0" collapsed="false">
      <c r="A861" s="5" t="n">
        <v>842</v>
      </c>
      <c r="B861" s="25" t="n">
        <f aca="true">NORMSINV(RAND())</f>
        <v>1.34115034637821</v>
      </c>
      <c r="C861" s="25" t="n">
        <f aca="true">$C$4*B861+SQRT(1-$C$4^2)*NORMSINV(RAND())</f>
        <v>1.64637514896582</v>
      </c>
      <c r="D861" s="25" t="n">
        <f aca="false">NORMSDIST(B861)</f>
        <v>0.910064178064666</v>
      </c>
      <c r="E861" s="25" t="n">
        <f aca="false">NORMSDIST(C861)</f>
        <v>0.950156726886281</v>
      </c>
      <c r="F861" s="23" t="n">
        <f aca="true">BETAINV(RAND(),T1_PERT!$F$5,T1_PERT!$G$5,T1_PERT!$C$5,T1_PERT!$E$5)</f>
        <v>5.06508395536829</v>
      </c>
      <c r="G861" s="23" t="n">
        <f aca="false">BETAINV(D861,T1_PERT!$F$6,T1_PERT!$G$6,T1_PERT!$C$6,T1_PERT!$E$6)</f>
        <v>6.93703523694122</v>
      </c>
      <c r="H861" s="23" t="n">
        <f aca="true">BETAINV(RAND(),T1_PERT!$F$7,T1_PERT!$G$7,T1_PERT!$C$7,T1_PERT!$E$7)</f>
        <v>5.52415817003008</v>
      </c>
      <c r="I861" s="23" t="n">
        <f aca="false">BETAINV(E861,T1_PERT!$F$8,T1_PERT!$G$8,T1_PERT!$C$8,T1_PERT!$E$8)</f>
        <v>6.63082033628636</v>
      </c>
      <c r="J861" s="23" t="n">
        <f aca="true">BETAINV(RAND(),T1_PERT!$F$9,T1_PERT!$G$9,T1_PERT!$C$9,T1_PERT!$E$9)</f>
        <v>3.587245461911</v>
      </c>
      <c r="K861" s="23" t="n">
        <f aca="true">BETAINV(RAND(),T1_PERT!$F$10,T1_PERT!$G$10,T1_PERT!$C$10,T1_PERT!$E$10)</f>
        <v>2.35199487056827</v>
      </c>
      <c r="L861" s="23" t="n">
        <f aca="false">F861+G861+I861+K861</f>
        <v>20.9849343991641</v>
      </c>
      <c r="M861" s="23" t="n">
        <f aca="false">F861+H861+J861+K861</f>
        <v>16.5284824578776</v>
      </c>
      <c r="N861" s="23" t="n">
        <f aca="false">MAX(L861,M861)</f>
        <v>20.9849343991641</v>
      </c>
    </row>
    <row r="862" customFormat="false" ht="15" hidden="false" customHeight="false" outlineLevel="0" collapsed="false">
      <c r="A862" s="5" t="n">
        <v>843</v>
      </c>
      <c r="B862" s="25" t="n">
        <f aca="true">NORMSINV(RAND())</f>
        <v>-0.569150863847464</v>
      </c>
      <c r="C862" s="25" t="n">
        <f aca="true">$C$4*B862+SQRT(1-$C$4^2)*NORMSINV(RAND())</f>
        <v>-0.576747203344259</v>
      </c>
      <c r="D862" s="25" t="n">
        <f aca="false">NORMSDIST(B862)</f>
        <v>0.284626881425569</v>
      </c>
      <c r="E862" s="25" t="n">
        <f aca="false">NORMSDIST(C862)</f>
        <v>0.282055120008899</v>
      </c>
      <c r="F862" s="23" t="n">
        <f aca="true">BETAINV(RAND(),T1_PERT!$F$5,T1_PERT!$G$5,T1_PERT!$C$5,T1_PERT!$E$5)</f>
        <v>3.56369655894132</v>
      </c>
      <c r="G862" s="23" t="n">
        <f aca="false">BETAINV(D862,T1_PERT!$F$6,T1_PERT!$G$6,T1_PERT!$C$6,T1_PERT!$E$6)</f>
        <v>4.59134296606585</v>
      </c>
      <c r="H862" s="23" t="n">
        <f aca="true">BETAINV(RAND(),T1_PERT!$F$7,T1_PERT!$G$7,T1_PERT!$C$7,T1_PERT!$E$7)</f>
        <v>5.46291523188978</v>
      </c>
      <c r="I862" s="23" t="n">
        <f aca="false">BETAINV(E862,T1_PERT!$F$8,T1_PERT!$G$8,T1_PERT!$C$8,T1_PERT!$E$8)</f>
        <v>4.83755884550139</v>
      </c>
      <c r="J862" s="23" t="n">
        <f aca="true">BETAINV(RAND(),T1_PERT!$F$9,T1_PERT!$G$9,T1_PERT!$C$9,T1_PERT!$E$9)</f>
        <v>3.92829585531696</v>
      </c>
      <c r="K862" s="23" t="n">
        <f aca="true">BETAINV(RAND(),T1_PERT!$F$10,T1_PERT!$G$10,T1_PERT!$C$10,T1_PERT!$E$10)</f>
        <v>1.6298879229047</v>
      </c>
      <c r="L862" s="23" t="n">
        <f aca="false">F862+G862+I862+K862</f>
        <v>14.6224862934133</v>
      </c>
      <c r="M862" s="23" t="n">
        <f aca="false">F862+H862+J862+K862</f>
        <v>14.5847955690528</v>
      </c>
      <c r="N862" s="23" t="n">
        <f aca="false">MAX(L862,M862)</f>
        <v>14.6224862934133</v>
      </c>
    </row>
    <row r="863" customFormat="false" ht="15" hidden="false" customHeight="false" outlineLevel="0" collapsed="false">
      <c r="A863" s="5" t="n">
        <v>844</v>
      </c>
      <c r="B863" s="25" t="n">
        <f aca="true">NORMSINV(RAND())</f>
        <v>-0.74523446043661</v>
      </c>
      <c r="C863" s="25" t="n">
        <f aca="true">$C$4*B863+SQRT(1-$C$4^2)*NORMSINV(RAND())</f>
        <v>-1.88800075854571</v>
      </c>
      <c r="D863" s="25" t="n">
        <f aca="false">NORMSDIST(B863)</f>
        <v>0.228064996938681</v>
      </c>
      <c r="E863" s="25" t="n">
        <f aca="false">NORMSDIST(C863)</f>
        <v>0.0295129243070479</v>
      </c>
      <c r="F863" s="23" t="n">
        <f aca="true">BETAINV(RAND(),T1_PERT!$F$5,T1_PERT!$G$5,T1_PERT!$C$5,T1_PERT!$E$5)</f>
        <v>4.05250745510734</v>
      </c>
      <c r="G863" s="23" t="n">
        <f aca="false">BETAINV(D863,T1_PERT!$F$6,T1_PERT!$G$6,T1_PERT!$C$6,T1_PERT!$E$6)</f>
        <v>4.40636697979175</v>
      </c>
      <c r="H863" s="23" t="n">
        <f aca="true">BETAINV(RAND(),T1_PERT!$F$7,T1_PERT!$G$7,T1_PERT!$C$7,T1_PERT!$E$7)</f>
        <v>6.54635880798017</v>
      </c>
      <c r="I863" s="23" t="n">
        <f aca="false">BETAINV(E863,T1_PERT!$F$8,T1_PERT!$G$8,T1_PERT!$C$8,T1_PERT!$E$8)</f>
        <v>4.23037845545454</v>
      </c>
      <c r="J863" s="23" t="n">
        <f aca="true">BETAINV(RAND(),T1_PERT!$F$9,T1_PERT!$G$9,T1_PERT!$C$9,T1_PERT!$E$9)</f>
        <v>4.83463581600388</v>
      </c>
      <c r="K863" s="23" t="n">
        <f aca="true">BETAINV(RAND(),T1_PERT!$F$10,T1_PERT!$G$10,T1_PERT!$C$10,T1_PERT!$E$10)</f>
        <v>2.41718526758087</v>
      </c>
      <c r="L863" s="23" t="n">
        <f aca="false">F863+G863+I863+K863</f>
        <v>15.1064381579345</v>
      </c>
      <c r="M863" s="23" t="n">
        <f aca="false">F863+H863+J863+K863</f>
        <v>17.8506873466723</v>
      </c>
      <c r="N863" s="23" t="n">
        <f aca="false">MAX(L863,M863)</f>
        <v>17.8506873466723</v>
      </c>
    </row>
    <row r="864" customFormat="false" ht="15" hidden="false" customHeight="false" outlineLevel="0" collapsed="false">
      <c r="A864" s="5" t="n">
        <v>845</v>
      </c>
      <c r="B864" s="25" t="n">
        <f aca="true">NORMSINV(RAND())</f>
        <v>-0.325280166945266</v>
      </c>
      <c r="C864" s="25" t="n">
        <f aca="true">$C$4*B864+SQRT(1-$C$4^2)*NORMSINV(RAND())</f>
        <v>0.39500289172924</v>
      </c>
      <c r="D864" s="25" t="n">
        <f aca="false">NORMSDIST(B864)</f>
        <v>0.372484519946435</v>
      </c>
      <c r="E864" s="25" t="n">
        <f aca="false">NORMSDIST(C864)</f>
        <v>0.6535796230693</v>
      </c>
      <c r="F864" s="23" t="n">
        <f aca="true">BETAINV(RAND(),T1_PERT!$F$5,T1_PERT!$G$5,T1_PERT!$C$5,T1_PERT!$E$5)</f>
        <v>5.03947317521323</v>
      </c>
      <c r="G864" s="23" t="n">
        <f aca="false">BETAINV(D864,T1_PERT!$F$6,T1_PERT!$G$6,T1_PERT!$C$6,T1_PERT!$E$6)</f>
        <v>4.86479278362031</v>
      </c>
      <c r="H864" s="23" t="n">
        <f aca="true">BETAINV(RAND(),T1_PERT!$F$7,T1_PERT!$G$7,T1_PERT!$C$7,T1_PERT!$E$7)</f>
        <v>7.47327647553712</v>
      </c>
      <c r="I864" s="23" t="n">
        <f aca="false">BETAINV(E864,T1_PERT!$F$8,T1_PERT!$G$8,T1_PERT!$C$8,T1_PERT!$E$8)</f>
        <v>5.57824793185264</v>
      </c>
      <c r="J864" s="23" t="n">
        <f aca="true">BETAINV(RAND(),T1_PERT!$F$9,T1_PERT!$G$9,T1_PERT!$C$9,T1_PERT!$E$9)</f>
        <v>3.78223023528757</v>
      </c>
      <c r="K864" s="23" t="n">
        <f aca="true">BETAINV(RAND(),T1_PERT!$F$10,T1_PERT!$G$10,T1_PERT!$C$10,T1_PERT!$E$10)</f>
        <v>2.14652292952611</v>
      </c>
      <c r="L864" s="23" t="n">
        <f aca="false">F864+G864+I864+K864</f>
        <v>17.6290368202123</v>
      </c>
      <c r="M864" s="23" t="n">
        <f aca="false">F864+H864+J864+K864</f>
        <v>18.441502815564</v>
      </c>
      <c r="N864" s="23" t="n">
        <f aca="false">MAX(L864,M864)</f>
        <v>18.441502815564</v>
      </c>
    </row>
    <row r="865" customFormat="false" ht="15" hidden="false" customHeight="false" outlineLevel="0" collapsed="false">
      <c r="A865" s="5" t="n">
        <v>846</v>
      </c>
      <c r="B865" s="25" t="n">
        <f aca="true">NORMSINV(RAND())</f>
        <v>-1.22729962245737</v>
      </c>
      <c r="C865" s="25" t="n">
        <f aca="true">$C$4*B865+SQRT(1-$C$4^2)*NORMSINV(RAND())</f>
        <v>-0.828639504138174</v>
      </c>
      <c r="D865" s="25" t="n">
        <f aca="false">NORMSDIST(B865)</f>
        <v>0.109854998735202</v>
      </c>
      <c r="E865" s="25" t="n">
        <f aca="false">NORMSDIST(C865)</f>
        <v>0.203654213614098</v>
      </c>
      <c r="F865" s="23" t="n">
        <f aca="true">BETAINV(RAND(),T1_PERT!$F$5,T1_PERT!$G$5,T1_PERT!$C$5,T1_PERT!$E$5)</f>
        <v>4.93352037044971</v>
      </c>
      <c r="G865" s="23" t="n">
        <f aca="false">BETAINV(D865,T1_PERT!$F$6,T1_PERT!$G$6,T1_PERT!$C$6,T1_PERT!$E$6)</f>
        <v>3.96206699464268</v>
      </c>
      <c r="H865" s="23" t="n">
        <f aca="true">BETAINV(RAND(),T1_PERT!$F$7,T1_PERT!$G$7,T1_PERT!$C$7,T1_PERT!$E$7)</f>
        <v>4.61688761083184</v>
      </c>
      <c r="I865" s="23" t="n">
        <f aca="false">BETAINV(E865,T1_PERT!$F$8,T1_PERT!$G$8,T1_PERT!$C$8,T1_PERT!$E$8)</f>
        <v>4.68196181122491</v>
      </c>
      <c r="J865" s="23" t="n">
        <f aca="true">BETAINV(RAND(),T1_PERT!$F$9,T1_PERT!$G$9,T1_PERT!$C$9,T1_PERT!$E$9)</f>
        <v>4.6954022053925</v>
      </c>
      <c r="K865" s="23" t="n">
        <f aca="true">BETAINV(RAND(),T1_PERT!$F$10,T1_PERT!$G$10,T1_PERT!$C$10,T1_PERT!$E$10)</f>
        <v>2.26881906566191</v>
      </c>
      <c r="L865" s="23" t="n">
        <f aca="false">F865+G865+I865+K865</f>
        <v>15.8463682419792</v>
      </c>
      <c r="M865" s="23" t="n">
        <f aca="false">F865+H865+J865+K865</f>
        <v>16.514629252336</v>
      </c>
      <c r="N865" s="23" t="n">
        <f aca="false">MAX(L865,M865)</f>
        <v>16.514629252336</v>
      </c>
    </row>
    <row r="866" customFormat="false" ht="15" hidden="false" customHeight="false" outlineLevel="0" collapsed="false">
      <c r="A866" s="5" t="n">
        <v>847</v>
      </c>
      <c r="B866" s="25" t="n">
        <f aca="true">NORMSINV(RAND())</f>
        <v>-0.854542443615011</v>
      </c>
      <c r="C866" s="25" t="n">
        <f aca="true">$C$4*B866+SQRT(1-$C$4^2)*NORMSINV(RAND())</f>
        <v>0.125739709274015</v>
      </c>
      <c r="D866" s="25" t="n">
        <f aca="false">NORMSDIST(B866)</f>
        <v>0.196402251397336</v>
      </c>
      <c r="E866" s="25" t="n">
        <f aca="false">NORMSDIST(C866)</f>
        <v>0.550031016074965</v>
      </c>
      <c r="F866" s="23" t="n">
        <f aca="true">BETAINV(RAND(),T1_PERT!$F$5,T1_PERT!$G$5,T1_PERT!$C$5,T1_PERT!$E$5)</f>
        <v>4.56104496045434</v>
      </c>
      <c r="G866" s="23" t="n">
        <f aca="false">BETAINV(D866,T1_PERT!$F$6,T1_PERT!$G$6,T1_PERT!$C$6,T1_PERT!$E$6)</f>
        <v>4.29736216276168</v>
      </c>
      <c r="H866" s="23" t="n">
        <f aca="true">BETAINV(RAND(),T1_PERT!$F$7,T1_PERT!$G$7,T1_PERT!$C$7,T1_PERT!$E$7)</f>
        <v>4.77838839962665</v>
      </c>
      <c r="I866" s="23" t="n">
        <f aca="false">BETAINV(E866,T1_PERT!$F$8,T1_PERT!$G$8,T1_PERT!$C$8,T1_PERT!$E$8)</f>
        <v>5.35557374940716</v>
      </c>
      <c r="J866" s="23" t="n">
        <f aca="true">BETAINV(RAND(),T1_PERT!$F$9,T1_PERT!$G$9,T1_PERT!$C$9,T1_PERT!$E$9)</f>
        <v>5.59732471730809</v>
      </c>
      <c r="K866" s="23" t="n">
        <f aca="true">BETAINV(RAND(),T1_PERT!$F$10,T1_PERT!$G$10,T1_PERT!$C$10,T1_PERT!$E$10)</f>
        <v>2.76614815593374</v>
      </c>
      <c r="L866" s="23" t="n">
        <f aca="false">F866+G866+I866+K866</f>
        <v>16.9801290285569</v>
      </c>
      <c r="M866" s="23" t="n">
        <f aca="false">F866+H866+J866+K866</f>
        <v>17.7029062333228</v>
      </c>
      <c r="N866" s="23" t="n">
        <f aca="false">MAX(L866,M866)</f>
        <v>17.7029062333228</v>
      </c>
    </row>
    <row r="867" customFormat="false" ht="15" hidden="false" customHeight="false" outlineLevel="0" collapsed="false">
      <c r="A867" s="5" t="n">
        <v>848</v>
      </c>
      <c r="B867" s="25" t="n">
        <f aca="true">NORMSINV(RAND())</f>
        <v>0.436686245476507</v>
      </c>
      <c r="C867" s="25" t="n">
        <f aca="true">$C$4*B867+SQRT(1-$C$4^2)*NORMSINV(RAND())</f>
        <v>0.902407235202578</v>
      </c>
      <c r="D867" s="25" t="n">
        <f aca="false">NORMSDIST(B867)</f>
        <v>0.668830547157764</v>
      </c>
      <c r="E867" s="25" t="n">
        <f aca="false">NORMSDIST(C867)</f>
        <v>0.816579710459253</v>
      </c>
      <c r="F867" s="23" t="n">
        <f aca="true">BETAINV(RAND(),T1_PERT!$F$5,T1_PERT!$G$5,T1_PERT!$C$5,T1_PERT!$E$5)</f>
        <v>3.96440801082694</v>
      </c>
      <c r="G867" s="23" t="n">
        <f aca="false">BETAINV(D867,T1_PERT!$F$6,T1_PERT!$G$6,T1_PERT!$C$6,T1_PERT!$E$6)</f>
        <v>5.80690188588624</v>
      </c>
      <c r="H867" s="23" t="n">
        <f aca="true">BETAINV(RAND(),T1_PERT!$F$7,T1_PERT!$G$7,T1_PERT!$C$7,T1_PERT!$E$7)</f>
        <v>5.0236738695761</v>
      </c>
      <c r="I867" s="23" t="n">
        <f aca="false">BETAINV(E867,T1_PERT!$F$8,T1_PERT!$G$8,T1_PERT!$C$8,T1_PERT!$E$8)</f>
        <v>6.01314142007124</v>
      </c>
      <c r="J867" s="23" t="n">
        <f aca="true">BETAINV(RAND(),T1_PERT!$F$9,T1_PERT!$G$9,T1_PERT!$C$9,T1_PERT!$E$9)</f>
        <v>4.54778915540565</v>
      </c>
      <c r="K867" s="23" t="n">
        <f aca="true">BETAINV(RAND(),T1_PERT!$F$10,T1_PERT!$G$10,T1_PERT!$C$10,T1_PERT!$E$10)</f>
        <v>1.73434824241817</v>
      </c>
      <c r="L867" s="23" t="n">
        <f aca="false">F867+G867+I867+K867</f>
        <v>17.5187995592026</v>
      </c>
      <c r="M867" s="23" t="n">
        <f aca="false">F867+H867+J867+K867</f>
        <v>15.2702192782269</v>
      </c>
      <c r="N867" s="23" t="n">
        <f aca="false">MAX(L867,M867)</f>
        <v>17.5187995592026</v>
      </c>
    </row>
    <row r="868" customFormat="false" ht="15" hidden="false" customHeight="false" outlineLevel="0" collapsed="false">
      <c r="A868" s="5" t="n">
        <v>849</v>
      </c>
      <c r="B868" s="25" t="n">
        <f aca="true">NORMSINV(RAND())</f>
        <v>0.493333631709976</v>
      </c>
      <c r="C868" s="25" t="n">
        <f aca="true">$C$4*B868+SQRT(1-$C$4^2)*NORMSINV(RAND())</f>
        <v>-0.190957138303824</v>
      </c>
      <c r="D868" s="25" t="n">
        <f aca="false">NORMSDIST(B868)</f>
        <v>0.689111565734324</v>
      </c>
      <c r="E868" s="25" t="n">
        <f aca="false">NORMSDIST(C868)</f>
        <v>0.424279586916892</v>
      </c>
      <c r="F868" s="23" t="n">
        <f aca="true">BETAINV(RAND(),T1_PERT!$F$5,T1_PERT!$G$5,T1_PERT!$C$5,T1_PERT!$E$5)</f>
        <v>4.2719046783604</v>
      </c>
      <c r="G868" s="23" t="n">
        <f aca="false">BETAINV(D868,T1_PERT!$F$6,T1_PERT!$G$6,T1_PERT!$C$6,T1_PERT!$E$6)</f>
        <v>5.87958959304561</v>
      </c>
      <c r="H868" s="23" t="n">
        <f aca="true">BETAINV(RAND(),T1_PERT!$F$7,T1_PERT!$G$7,T1_PERT!$C$7,T1_PERT!$E$7)</f>
        <v>4.66153030709722</v>
      </c>
      <c r="I868" s="23" t="n">
        <f aca="false">BETAINV(E868,T1_PERT!$F$8,T1_PERT!$G$8,T1_PERT!$C$8,T1_PERT!$E$8)</f>
        <v>5.10853748101722</v>
      </c>
      <c r="J868" s="23" t="n">
        <f aca="true">BETAINV(RAND(),T1_PERT!$F$9,T1_PERT!$G$9,T1_PERT!$C$9,T1_PERT!$E$9)</f>
        <v>4.34906507577118</v>
      </c>
      <c r="K868" s="23" t="n">
        <f aca="true">BETAINV(RAND(),T1_PERT!$F$10,T1_PERT!$G$10,T1_PERT!$C$10,T1_PERT!$E$10)</f>
        <v>2.06238871471333</v>
      </c>
      <c r="L868" s="23" t="n">
        <f aca="false">F868+G868+I868+K868</f>
        <v>17.3224204671366</v>
      </c>
      <c r="M868" s="23" t="n">
        <f aca="false">F868+H868+J868+K868</f>
        <v>15.3448887759421</v>
      </c>
      <c r="N868" s="23" t="n">
        <f aca="false">MAX(L868,M868)</f>
        <v>17.3224204671366</v>
      </c>
    </row>
    <row r="869" customFormat="false" ht="15" hidden="false" customHeight="false" outlineLevel="0" collapsed="false">
      <c r="A869" s="5" t="n">
        <v>850</v>
      </c>
      <c r="B869" s="25" t="n">
        <f aca="true">NORMSINV(RAND())</f>
        <v>-0.566130903162023</v>
      </c>
      <c r="C869" s="25" t="n">
        <f aca="true">$C$4*B869+SQRT(1-$C$4^2)*NORMSINV(RAND())</f>
        <v>0.963649616214375</v>
      </c>
      <c r="D869" s="25" t="n">
        <f aca="false">NORMSDIST(B869)</f>
        <v>0.285652398487596</v>
      </c>
      <c r="E869" s="25" t="n">
        <f aca="false">NORMSDIST(C869)</f>
        <v>0.832389188767713</v>
      </c>
      <c r="F869" s="23" t="n">
        <f aca="true">BETAINV(RAND(),T1_PERT!$F$5,T1_PERT!$G$5,T1_PERT!$C$5,T1_PERT!$E$5)</f>
        <v>4.78145095399162</v>
      </c>
      <c r="G869" s="23" t="n">
        <f aca="false">BETAINV(D869,T1_PERT!$F$6,T1_PERT!$G$6,T1_PERT!$C$6,T1_PERT!$E$6)</f>
        <v>4.59461145801056</v>
      </c>
      <c r="H869" s="23" t="n">
        <f aca="true">BETAINV(RAND(),T1_PERT!$F$7,T1_PERT!$G$7,T1_PERT!$C$7,T1_PERT!$E$7)</f>
        <v>4.8053252527876</v>
      </c>
      <c r="I869" s="23" t="n">
        <f aca="false">BETAINV(E869,T1_PERT!$F$8,T1_PERT!$G$8,T1_PERT!$C$8,T1_PERT!$E$8)</f>
        <v>6.06580970587746</v>
      </c>
      <c r="J869" s="23" t="n">
        <f aca="true">BETAINV(RAND(),T1_PERT!$F$9,T1_PERT!$G$9,T1_PERT!$C$9,T1_PERT!$E$9)</f>
        <v>4.04296856857762</v>
      </c>
      <c r="K869" s="23" t="n">
        <f aca="true">BETAINV(RAND(),T1_PERT!$F$10,T1_PERT!$G$10,T1_PERT!$C$10,T1_PERT!$E$10)</f>
        <v>2.13274406221772</v>
      </c>
      <c r="L869" s="23" t="n">
        <f aca="false">F869+G869+I869+K869</f>
        <v>17.5746161800974</v>
      </c>
      <c r="M869" s="23" t="n">
        <f aca="false">F869+H869+J869+K869</f>
        <v>15.7624888375746</v>
      </c>
      <c r="N869" s="23" t="n">
        <f aca="false">MAX(L869,M869)</f>
        <v>17.5746161800974</v>
      </c>
    </row>
    <row r="870" customFormat="false" ht="15" hidden="false" customHeight="false" outlineLevel="0" collapsed="false">
      <c r="A870" s="5" t="n">
        <v>851</v>
      </c>
      <c r="B870" s="25" t="n">
        <f aca="true">NORMSINV(RAND())</f>
        <v>0.0709371988938177</v>
      </c>
      <c r="C870" s="25" t="n">
        <f aca="true">$C$4*B870+SQRT(1-$C$4^2)*NORMSINV(RAND())</f>
        <v>0.365752912785649</v>
      </c>
      <c r="D870" s="25" t="n">
        <f aca="false">NORMSDIST(B870)</f>
        <v>0.528276131250793</v>
      </c>
      <c r="E870" s="25" t="n">
        <f aca="false">NORMSDIST(C870)</f>
        <v>0.642725270519882</v>
      </c>
      <c r="F870" s="23" t="n">
        <f aca="true">BETAINV(RAND(),T1_PERT!$F$5,T1_PERT!$G$5,T1_PERT!$C$5,T1_PERT!$E$5)</f>
        <v>2.60005323896343</v>
      </c>
      <c r="G870" s="23" t="n">
        <f aca="false">BETAINV(D870,T1_PERT!$F$6,T1_PERT!$G$6,T1_PERT!$C$6,T1_PERT!$E$6)</f>
        <v>5.34290726908565</v>
      </c>
      <c r="H870" s="23" t="n">
        <f aca="true">BETAINV(RAND(),T1_PERT!$F$7,T1_PERT!$G$7,T1_PERT!$C$7,T1_PERT!$E$7)</f>
        <v>6.22092553042842</v>
      </c>
      <c r="I870" s="23" t="n">
        <f aca="false">BETAINV(E870,T1_PERT!$F$8,T1_PERT!$G$8,T1_PERT!$C$8,T1_PERT!$E$8)</f>
        <v>5.55363791925994</v>
      </c>
      <c r="J870" s="23" t="n">
        <f aca="true">BETAINV(RAND(),T1_PERT!$F$9,T1_PERT!$G$9,T1_PERT!$C$9,T1_PERT!$E$9)</f>
        <v>3.90882798109162</v>
      </c>
      <c r="K870" s="23" t="n">
        <f aca="true">BETAINV(RAND(),T1_PERT!$F$10,T1_PERT!$G$10,T1_PERT!$C$10,T1_PERT!$E$10)</f>
        <v>1.97292769487203</v>
      </c>
      <c r="L870" s="23" t="n">
        <f aca="false">F870+G870+I870+K870</f>
        <v>15.4695261221811</v>
      </c>
      <c r="M870" s="23" t="n">
        <f aca="false">F870+H870+J870+K870</f>
        <v>14.7027344453555</v>
      </c>
      <c r="N870" s="23" t="n">
        <f aca="false">MAX(L870,M870)</f>
        <v>15.4695261221811</v>
      </c>
    </row>
    <row r="871" customFormat="false" ht="15" hidden="false" customHeight="false" outlineLevel="0" collapsed="false">
      <c r="A871" s="5" t="n">
        <v>852</v>
      </c>
      <c r="B871" s="25" t="n">
        <f aca="true">NORMSINV(RAND())</f>
        <v>0.360605516324122</v>
      </c>
      <c r="C871" s="25" t="n">
        <f aca="true">$C$4*B871+SQRT(1-$C$4^2)*NORMSINV(RAND())</f>
        <v>-1.19858976543966</v>
      </c>
      <c r="D871" s="25" t="n">
        <f aca="false">NORMSDIST(B871)</f>
        <v>0.640802817504287</v>
      </c>
      <c r="E871" s="25" t="n">
        <f aca="false">NORMSDIST(C871)</f>
        <v>0.115343749861312</v>
      </c>
      <c r="F871" s="23" t="n">
        <f aca="true">BETAINV(RAND(),T1_PERT!$F$5,T1_PERT!$G$5,T1_PERT!$C$5,T1_PERT!$E$5)</f>
        <v>4.69860550637877</v>
      </c>
      <c r="G871" s="23" t="n">
        <f aca="false">BETAINV(D871,T1_PERT!$F$6,T1_PERT!$G$6,T1_PERT!$C$6,T1_PERT!$E$6)</f>
        <v>5.70945254977181</v>
      </c>
      <c r="H871" s="23" t="n">
        <f aca="true">BETAINV(RAND(),T1_PERT!$F$7,T1_PERT!$G$7,T1_PERT!$C$7,T1_PERT!$E$7)</f>
        <v>6.1791384356727</v>
      </c>
      <c r="I871" s="23" t="n">
        <f aca="false">BETAINV(E871,T1_PERT!$F$8,T1_PERT!$G$8,T1_PERT!$C$8,T1_PERT!$E$8)</f>
        <v>4.48704471407863</v>
      </c>
      <c r="J871" s="23" t="n">
        <f aca="true">BETAINV(RAND(),T1_PERT!$F$9,T1_PERT!$G$9,T1_PERT!$C$9,T1_PERT!$E$9)</f>
        <v>4.37749460089201</v>
      </c>
      <c r="K871" s="23" t="n">
        <f aca="true">BETAINV(RAND(),T1_PERT!$F$10,T1_PERT!$G$10,T1_PERT!$C$10,T1_PERT!$E$10)</f>
        <v>1.323019706564</v>
      </c>
      <c r="L871" s="23" t="n">
        <f aca="false">F871+G871+I871+K871</f>
        <v>16.2181224767932</v>
      </c>
      <c r="M871" s="23" t="n">
        <f aca="false">F871+H871+J871+K871</f>
        <v>16.5782582495075</v>
      </c>
      <c r="N871" s="23" t="n">
        <f aca="false">MAX(L871,M871)</f>
        <v>16.5782582495075</v>
      </c>
    </row>
    <row r="872" customFormat="false" ht="15" hidden="false" customHeight="false" outlineLevel="0" collapsed="false">
      <c r="A872" s="5" t="n">
        <v>853</v>
      </c>
      <c r="B872" s="25" t="n">
        <f aca="true">NORMSINV(RAND())</f>
        <v>0.651195428496629</v>
      </c>
      <c r="C872" s="25" t="n">
        <f aca="true">$C$4*B872+SQRT(1-$C$4^2)*NORMSINV(RAND())</f>
        <v>1.36320490291039</v>
      </c>
      <c r="D872" s="25" t="n">
        <f aca="false">NORMSDIST(B872)</f>
        <v>0.742539829501835</v>
      </c>
      <c r="E872" s="25" t="n">
        <f aca="false">NORMSDIST(C872)</f>
        <v>0.913591028753126</v>
      </c>
      <c r="F872" s="23" t="n">
        <f aca="true">BETAINV(RAND(),T1_PERT!$F$5,T1_PERT!$G$5,T1_PERT!$C$5,T1_PERT!$E$5)</f>
        <v>4.48217434883315</v>
      </c>
      <c r="G872" s="23" t="n">
        <f aca="false">BETAINV(D872,T1_PERT!$F$6,T1_PERT!$G$6,T1_PERT!$C$6,T1_PERT!$E$6)</f>
        <v>6.08214987870769</v>
      </c>
      <c r="H872" s="23" t="n">
        <f aca="true">BETAINV(RAND(),T1_PERT!$F$7,T1_PERT!$G$7,T1_PERT!$C$7,T1_PERT!$E$7)</f>
        <v>3.29296130306409</v>
      </c>
      <c r="I872" s="23" t="n">
        <f aca="false">BETAINV(E872,T1_PERT!$F$8,T1_PERT!$G$8,T1_PERT!$C$8,T1_PERT!$E$8)</f>
        <v>6.4032945176893</v>
      </c>
      <c r="J872" s="23" t="n">
        <f aca="true">BETAINV(RAND(),T1_PERT!$F$9,T1_PERT!$G$9,T1_PERT!$C$9,T1_PERT!$E$9)</f>
        <v>5.81816450518675</v>
      </c>
      <c r="K872" s="23" t="n">
        <f aca="true">BETAINV(RAND(),T1_PERT!$F$10,T1_PERT!$G$10,T1_PERT!$C$10,T1_PERT!$E$10)</f>
        <v>2.11604339851032</v>
      </c>
      <c r="L872" s="23" t="n">
        <f aca="false">F872+G872+I872+K872</f>
        <v>19.0836621437405</v>
      </c>
      <c r="M872" s="23" t="n">
        <f aca="false">F872+H872+J872+K872</f>
        <v>15.7093435555943</v>
      </c>
      <c r="N872" s="23" t="n">
        <f aca="false">MAX(L872,M872)</f>
        <v>19.0836621437405</v>
      </c>
    </row>
    <row r="873" customFormat="false" ht="15" hidden="false" customHeight="false" outlineLevel="0" collapsed="false">
      <c r="A873" s="5" t="n">
        <v>854</v>
      </c>
      <c r="B873" s="25" t="n">
        <f aca="true">NORMSINV(RAND())</f>
        <v>-1.36352462456038</v>
      </c>
      <c r="C873" s="25" t="n">
        <f aca="true">$C$4*B873+SQRT(1-$C$4^2)*NORMSINV(RAND())</f>
        <v>-0.854771404003945</v>
      </c>
      <c r="D873" s="25" t="n">
        <f aca="false">NORMSDIST(B873)</f>
        <v>0.0863586146060125</v>
      </c>
      <c r="E873" s="25" t="n">
        <f aca="false">NORMSDIST(C873)</f>
        <v>0.196338856000607</v>
      </c>
      <c r="F873" s="23" t="n">
        <f aca="true">BETAINV(RAND(),T1_PERT!$F$5,T1_PERT!$G$5,T1_PERT!$C$5,T1_PERT!$E$5)</f>
        <v>4.53425487359392</v>
      </c>
      <c r="G873" s="23" t="n">
        <f aca="false">BETAINV(D873,T1_PERT!$F$6,T1_PERT!$G$6,T1_PERT!$C$6,T1_PERT!$E$6)</f>
        <v>3.85424722522415</v>
      </c>
      <c r="H873" s="23" t="n">
        <f aca="true">BETAINV(RAND(),T1_PERT!$F$7,T1_PERT!$G$7,T1_PERT!$C$7,T1_PERT!$E$7)</f>
        <v>7.57799382198998</v>
      </c>
      <c r="I873" s="23" t="n">
        <f aca="false">BETAINV(E873,T1_PERT!$F$8,T1_PERT!$G$8,T1_PERT!$C$8,T1_PERT!$E$8)</f>
        <v>4.66686157374223</v>
      </c>
      <c r="J873" s="23" t="n">
        <f aca="true">BETAINV(RAND(),T1_PERT!$F$9,T1_PERT!$G$9,T1_PERT!$C$9,T1_PERT!$E$9)</f>
        <v>3.92430683005849</v>
      </c>
      <c r="K873" s="23" t="n">
        <f aca="true">BETAINV(RAND(),T1_PERT!$F$10,T1_PERT!$G$10,T1_PERT!$C$10,T1_PERT!$E$10)</f>
        <v>1.96658672132595</v>
      </c>
      <c r="L873" s="23" t="n">
        <f aca="false">F873+G873+I873+K873</f>
        <v>15.0219503938862</v>
      </c>
      <c r="M873" s="23" t="n">
        <f aca="false">F873+H873+J873+K873</f>
        <v>18.0031422469683</v>
      </c>
      <c r="N873" s="23" t="n">
        <f aca="false">MAX(L873,M873)</f>
        <v>18.0031422469683</v>
      </c>
    </row>
    <row r="874" customFormat="false" ht="15" hidden="false" customHeight="false" outlineLevel="0" collapsed="false">
      <c r="A874" s="5" t="n">
        <v>855</v>
      </c>
      <c r="B874" s="25" t="n">
        <f aca="true">NORMSINV(RAND())</f>
        <v>0.292483205592399</v>
      </c>
      <c r="C874" s="25" t="n">
        <f aca="true">$C$4*B874+SQRT(1-$C$4^2)*NORMSINV(RAND())</f>
        <v>0.547643449279564</v>
      </c>
      <c r="D874" s="25" t="n">
        <f aca="false">NORMSDIST(B874)</f>
        <v>0.615041400614345</v>
      </c>
      <c r="E874" s="25" t="n">
        <f aca="false">NORMSDIST(C874)</f>
        <v>0.708031625413191</v>
      </c>
      <c r="F874" s="23" t="n">
        <f aca="true">BETAINV(RAND(),T1_PERT!$F$5,T1_PERT!$G$5,T1_PERT!$C$5,T1_PERT!$E$5)</f>
        <v>2.70030967139197</v>
      </c>
      <c r="G874" s="23" t="n">
        <f aca="false">BETAINV(D874,T1_PERT!$F$6,T1_PERT!$G$6,T1_PERT!$C$6,T1_PERT!$E$6)</f>
        <v>5.62248417590702</v>
      </c>
      <c r="H874" s="23" t="n">
        <f aca="true">BETAINV(RAND(),T1_PERT!$F$7,T1_PERT!$G$7,T1_PERT!$C$7,T1_PERT!$E$7)</f>
        <v>3.58326005057194</v>
      </c>
      <c r="I874" s="23" t="n">
        <f aca="false">BETAINV(E874,T1_PERT!$F$8,T1_PERT!$G$8,T1_PERT!$C$8,T1_PERT!$E$8)</f>
        <v>5.7078850873282</v>
      </c>
      <c r="J874" s="23" t="n">
        <f aca="true">BETAINV(RAND(),T1_PERT!$F$9,T1_PERT!$G$9,T1_PERT!$C$9,T1_PERT!$E$9)</f>
        <v>3.10977402958365</v>
      </c>
      <c r="K874" s="23" t="n">
        <f aca="true">BETAINV(RAND(),T1_PERT!$F$10,T1_PERT!$G$10,T1_PERT!$C$10,T1_PERT!$E$10)</f>
        <v>2.12300916472319</v>
      </c>
      <c r="L874" s="23" t="n">
        <f aca="false">F874+G874+I874+K874</f>
        <v>16.1536880993504</v>
      </c>
      <c r="M874" s="23" t="n">
        <f aca="false">F874+H874+J874+K874</f>
        <v>11.5163529162708</v>
      </c>
      <c r="N874" s="23" t="n">
        <f aca="false">MAX(L874,M874)</f>
        <v>16.1536880993504</v>
      </c>
    </row>
    <row r="875" customFormat="false" ht="15" hidden="false" customHeight="false" outlineLevel="0" collapsed="false">
      <c r="A875" s="5" t="n">
        <v>856</v>
      </c>
      <c r="B875" s="25" t="n">
        <f aca="true">NORMSINV(RAND())</f>
        <v>0.682671797897172</v>
      </c>
      <c r="C875" s="25" t="n">
        <f aca="true">$C$4*B875+SQRT(1-$C$4^2)*NORMSINV(RAND())</f>
        <v>0.528414399555723</v>
      </c>
      <c r="D875" s="25" t="n">
        <f aca="false">NORMSDIST(B875)</f>
        <v>0.752592872871731</v>
      </c>
      <c r="E875" s="25" t="n">
        <f aca="false">NORMSDIST(C875)</f>
        <v>0.701394127312584</v>
      </c>
      <c r="F875" s="23" t="n">
        <f aca="true">BETAINV(RAND(),T1_PERT!$F$5,T1_PERT!$G$5,T1_PERT!$C$5,T1_PERT!$E$5)</f>
        <v>3.62178025621259</v>
      </c>
      <c r="G875" s="23" t="n">
        <f aca="false">BETAINV(D875,T1_PERT!$F$6,T1_PERT!$G$6,T1_PERT!$C$6,T1_PERT!$E$6)</f>
        <v>6.1224513712583</v>
      </c>
      <c r="H875" s="23" t="n">
        <f aca="true">BETAINV(RAND(),T1_PERT!$F$7,T1_PERT!$G$7,T1_PERT!$C$7,T1_PERT!$E$7)</f>
        <v>6.87543216786757</v>
      </c>
      <c r="I875" s="23" t="n">
        <f aca="false">BETAINV(E875,T1_PERT!$F$8,T1_PERT!$G$8,T1_PERT!$C$8,T1_PERT!$E$8)</f>
        <v>5.69145870684884</v>
      </c>
      <c r="J875" s="23" t="n">
        <f aca="true">BETAINV(RAND(),T1_PERT!$F$9,T1_PERT!$G$9,T1_PERT!$C$9,T1_PERT!$E$9)</f>
        <v>4.52340012855867</v>
      </c>
      <c r="K875" s="23" t="n">
        <f aca="true">BETAINV(RAND(),T1_PERT!$F$10,T1_PERT!$G$10,T1_PERT!$C$10,T1_PERT!$E$10)</f>
        <v>2.46656605044561</v>
      </c>
      <c r="L875" s="23" t="n">
        <f aca="false">F875+G875+I875+K875</f>
        <v>17.9022563847653</v>
      </c>
      <c r="M875" s="23" t="n">
        <f aca="false">F875+H875+J875+K875</f>
        <v>17.4871786030844</v>
      </c>
      <c r="N875" s="23" t="n">
        <f aca="false">MAX(L875,M875)</f>
        <v>17.9022563847653</v>
      </c>
    </row>
    <row r="876" customFormat="false" ht="15" hidden="false" customHeight="false" outlineLevel="0" collapsed="false">
      <c r="A876" s="5" t="n">
        <v>857</v>
      </c>
      <c r="B876" s="25" t="n">
        <f aca="true">NORMSINV(RAND())</f>
        <v>1.31637170749639</v>
      </c>
      <c r="C876" s="25" t="n">
        <f aca="true">$C$4*B876+SQRT(1-$C$4^2)*NORMSINV(RAND())</f>
        <v>0.134113342077422</v>
      </c>
      <c r="D876" s="25" t="n">
        <f aca="false">NORMSDIST(B876)</f>
        <v>0.905975343159906</v>
      </c>
      <c r="E876" s="25" t="n">
        <f aca="false">NORMSDIST(C876)</f>
        <v>0.553343525248041</v>
      </c>
      <c r="F876" s="23" t="n">
        <f aca="true">BETAINV(RAND(),T1_PERT!$F$5,T1_PERT!$G$5,T1_PERT!$C$5,T1_PERT!$E$5)</f>
        <v>3.83373235171698</v>
      </c>
      <c r="G876" s="23" t="n">
        <f aca="false">BETAINV(D876,T1_PERT!$F$6,T1_PERT!$G$6,T1_PERT!$C$6,T1_PERT!$E$6)</f>
        <v>6.90791921856027</v>
      </c>
      <c r="H876" s="23" t="n">
        <f aca="true">BETAINV(RAND(),T1_PERT!$F$7,T1_PERT!$G$7,T1_PERT!$C$7,T1_PERT!$E$7)</f>
        <v>5.73586213773641</v>
      </c>
      <c r="I876" s="23" t="n">
        <f aca="false">BETAINV(E876,T1_PERT!$F$8,T1_PERT!$G$8,T1_PERT!$C$8,T1_PERT!$E$8)</f>
        <v>5.36234854683002</v>
      </c>
      <c r="J876" s="23" t="n">
        <f aca="true">BETAINV(RAND(),T1_PERT!$F$9,T1_PERT!$G$9,T1_PERT!$C$9,T1_PERT!$E$9)</f>
        <v>4.26113153976031</v>
      </c>
      <c r="K876" s="23" t="n">
        <f aca="true">BETAINV(RAND(),T1_PERT!$F$10,T1_PERT!$G$10,T1_PERT!$C$10,T1_PERT!$E$10)</f>
        <v>1.73097951560148</v>
      </c>
      <c r="L876" s="23" t="n">
        <f aca="false">F876+G876+I876+K876</f>
        <v>17.8349796327087</v>
      </c>
      <c r="M876" s="23" t="n">
        <f aca="false">F876+H876+J876+K876</f>
        <v>15.5617055448152</v>
      </c>
      <c r="N876" s="23" t="n">
        <f aca="false">MAX(L876,M876)</f>
        <v>17.8349796327087</v>
      </c>
    </row>
    <row r="877" customFormat="false" ht="15" hidden="false" customHeight="false" outlineLevel="0" collapsed="false">
      <c r="A877" s="5" t="n">
        <v>858</v>
      </c>
      <c r="B877" s="25" t="n">
        <f aca="true">NORMSINV(RAND())</f>
        <v>1.29847646999652</v>
      </c>
      <c r="C877" s="25" t="n">
        <f aca="true">$C$4*B877+SQRT(1-$C$4^2)*NORMSINV(RAND())</f>
        <v>0.624133228965613</v>
      </c>
      <c r="D877" s="25" t="n">
        <f aca="false">NORMSDIST(B877)</f>
        <v>0.902938171601894</v>
      </c>
      <c r="E877" s="25" t="n">
        <f aca="false">NORMSDIST(C877)</f>
        <v>0.733729953505635</v>
      </c>
      <c r="F877" s="23" t="n">
        <f aca="true">BETAINV(RAND(),T1_PERT!$F$5,T1_PERT!$G$5,T1_PERT!$C$5,T1_PERT!$E$5)</f>
        <v>3.37275848486528</v>
      </c>
      <c r="G877" s="23" t="n">
        <f aca="false">BETAINV(D877,T1_PERT!$F$6,T1_PERT!$G$6,T1_PERT!$C$6,T1_PERT!$E$6)</f>
        <v>6.886793862026</v>
      </c>
      <c r="H877" s="23" t="n">
        <f aca="true">BETAINV(RAND(),T1_PERT!$F$7,T1_PERT!$G$7,T1_PERT!$C$7,T1_PERT!$E$7)</f>
        <v>6.54318304179919</v>
      </c>
      <c r="I877" s="23" t="n">
        <f aca="false">BETAINV(E877,T1_PERT!$F$8,T1_PERT!$G$8,T1_PERT!$C$8,T1_PERT!$E$8)</f>
        <v>5.77343054926422</v>
      </c>
      <c r="J877" s="23" t="n">
        <f aca="true">BETAINV(RAND(),T1_PERT!$F$9,T1_PERT!$G$9,T1_PERT!$C$9,T1_PERT!$E$9)</f>
        <v>4.42235653596855</v>
      </c>
      <c r="K877" s="23" t="n">
        <f aca="true">BETAINV(RAND(),T1_PERT!$F$10,T1_PERT!$G$10,T1_PERT!$C$10,T1_PERT!$E$10)</f>
        <v>2.02850093460155</v>
      </c>
      <c r="L877" s="23" t="n">
        <f aca="false">F877+G877+I877+K877</f>
        <v>18.061483830757</v>
      </c>
      <c r="M877" s="23" t="n">
        <f aca="false">F877+H877+J877+K877</f>
        <v>16.3667989972346</v>
      </c>
      <c r="N877" s="23" t="n">
        <f aca="false">MAX(L877,M877)</f>
        <v>18.061483830757</v>
      </c>
    </row>
    <row r="878" customFormat="false" ht="15" hidden="false" customHeight="false" outlineLevel="0" collapsed="false">
      <c r="A878" s="5" t="n">
        <v>859</v>
      </c>
      <c r="B878" s="25" t="n">
        <f aca="true">NORMSINV(RAND())</f>
        <v>-0.644370161933703</v>
      </c>
      <c r="C878" s="25" t="n">
        <f aca="true">$C$4*B878+SQRT(1-$C$4^2)*NORMSINV(RAND())</f>
        <v>0.695112634103317</v>
      </c>
      <c r="D878" s="25" t="n">
        <f aca="false">NORMSDIST(B878)</f>
        <v>0.259667714227053</v>
      </c>
      <c r="E878" s="25" t="n">
        <f aca="false">NORMSDIST(C878)</f>
        <v>0.756507641151567</v>
      </c>
      <c r="F878" s="23" t="n">
        <f aca="true">BETAINV(RAND(),T1_PERT!$F$5,T1_PERT!$G$5,T1_PERT!$C$5,T1_PERT!$E$5)</f>
        <v>4.44963664521939</v>
      </c>
      <c r="G878" s="23" t="n">
        <f aca="false">BETAINV(D878,T1_PERT!$F$6,T1_PERT!$G$6,T1_PERT!$C$6,T1_PERT!$E$6)</f>
        <v>4.51095799465438</v>
      </c>
      <c r="H878" s="23" t="n">
        <f aca="true">BETAINV(RAND(),T1_PERT!$F$7,T1_PERT!$G$7,T1_PERT!$C$7,T1_PERT!$E$7)</f>
        <v>6.29231315293354</v>
      </c>
      <c r="I878" s="23" t="n">
        <f aca="false">BETAINV(E878,T1_PERT!$F$8,T1_PERT!$G$8,T1_PERT!$C$8,T1_PERT!$E$8)</f>
        <v>5.83447520942683</v>
      </c>
      <c r="J878" s="23" t="n">
        <f aca="true">BETAINV(RAND(),T1_PERT!$F$9,T1_PERT!$G$9,T1_PERT!$C$9,T1_PERT!$E$9)</f>
        <v>3.10740640081932</v>
      </c>
      <c r="K878" s="23" t="n">
        <f aca="true">BETAINV(RAND(),T1_PERT!$F$10,T1_PERT!$G$10,T1_PERT!$C$10,T1_PERT!$E$10)</f>
        <v>1.97494476614553</v>
      </c>
      <c r="L878" s="23" t="n">
        <f aca="false">F878+G878+I878+K878</f>
        <v>16.7700146154461</v>
      </c>
      <c r="M878" s="23" t="n">
        <f aca="false">F878+H878+J878+K878</f>
        <v>15.8243009651178</v>
      </c>
      <c r="N878" s="23" t="n">
        <f aca="false">MAX(L878,M878)</f>
        <v>16.7700146154461</v>
      </c>
    </row>
    <row r="879" customFormat="false" ht="15" hidden="false" customHeight="false" outlineLevel="0" collapsed="false">
      <c r="A879" s="5" t="n">
        <v>860</v>
      </c>
      <c r="B879" s="25" t="n">
        <f aca="true">NORMSINV(RAND())</f>
        <v>0.561531532090169</v>
      </c>
      <c r="C879" s="25" t="n">
        <f aca="true">$C$4*B879+SQRT(1-$C$4^2)*NORMSINV(RAND())</f>
        <v>1.71694619341869</v>
      </c>
      <c r="D879" s="25" t="n">
        <f aca="false">NORMSDIST(B879)</f>
        <v>0.71278237959338</v>
      </c>
      <c r="E879" s="25" t="n">
        <f aca="false">NORMSDIST(C879)</f>
        <v>0.957005498183628</v>
      </c>
      <c r="F879" s="23" t="n">
        <f aca="true">BETAINV(RAND(),T1_PERT!$F$5,T1_PERT!$G$5,T1_PERT!$C$5,T1_PERT!$E$5)</f>
        <v>3.19766334879601</v>
      </c>
      <c r="G879" s="23" t="n">
        <f aca="false">BETAINV(D879,T1_PERT!$F$6,T1_PERT!$G$6,T1_PERT!$C$6,T1_PERT!$E$6)</f>
        <v>5.9671434773294</v>
      </c>
      <c r="H879" s="23" t="n">
        <f aca="true">BETAINV(RAND(),T1_PERT!$F$7,T1_PERT!$G$7,T1_PERT!$C$7,T1_PERT!$E$7)</f>
        <v>5.73152199958993</v>
      </c>
      <c r="I879" s="23" t="n">
        <f aca="false">BETAINV(E879,T1_PERT!$F$8,T1_PERT!$G$8,T1_PERT!$C$8,T1_PERT!$E$8)</f>
        <v>6.68540519843593</v>
      </c>
      <c r="J879" s="23" t="n">
        <f aca="true">BETAINV(RAND(),T1_PERT!$F$9,T1_PERT!$G$9,T1_PERT!$C$9,T1_PERT!$E$9)</f>
        <v>3.32979038901141</v>
      </c>
      <c r="K879" s="23" t="n">
        <f aca="true">BETAINV(RAND(),T1_PERT!$F$10,T1_PERT!$G$10,T1_PERT!$C$10,T1_PERT!$E$10)</f>
        <v>2.24947503151046</v>
      </c>
      <c r="L879" s="23" t="n">
        <f aca="false">F879+G879+I879+K879</f>
        <v>18.0996870560718</v>
      </c>
      <c r="M879" s="23" t="n">
        <f aca="false">F879+H879+J879+K879</f>
        <v>14.5084507689078</v>
      </c>
      <c r="N879" s="23" t="n">
        <f aca="false">MAX(L879,M879)</f>
        <v>18.0996870560718</v>
      </c>
    </row>
    <row r="880" customFormat="false" ht="15" hidden="false" customHeight="false" outlineLevel="0" collapsed="false">
      <c r="A880" s="5" t="n">
        <v>861</v>
      </c>
      <c r="B880" s="25" t="n">
        <f aca="true">NORMSINV(RAND())</f>
        <v>0.403442276561802</v>
      </c>
      <c r="C880" s="25" t="n">
        <f aca="true">$C$4*B880+SQRT(1-$C$4^2)*NORMSINV(RAND())</f>
        <v>0.176855896117271</v>
      </c>
      <c r="D880" s="25" t="n">
        <f aca="false">NORMSDIST(B880)</f>
        <v>0.656688554435876</v>
      </c>
      <c r="E880" s="25" t="n">
        <f aca="false">NORMSDIST(C880)</f>
        <v>0.570189208879673</v>
      </c>
      <c r="F880" s="23" t="n">
        <f aca="true">BETAINV(RAND(),T1_PERT!$F$5,T1_PERT!$G$5,T1_PERT!$C$5,T1_PERT!$E$5)</f>
        <v>3.63393137190621</v>
      </c>
      <c r="G880" s="23" t="n">
        <f aca="false">BETAINV(D880,T1_PERT!$F$6,T1_PERT!$G$6,T1_PERT!$C$6,T1_PERT!$E$6)</f>
        <v>5.76428852263731</v>
      </c>
      <c r="H880" s="23" t="n">
        <f aca="true">BETAINV(RAND(),T1_PERT!$F$7,T1_PERT!$G$7,T1_PERT!$C$7,T1_PERT!$E$7)</f>
        <v>4.5761891293166</v>
      </c>
      <c r="I880" s="23" t="n">
        <f aca="false">BETAINV(E880,T1_PERT!$F$8,T1_PERT!$G$8,T1_PERT!$C$8,T1_PERT!$E$8)</f>
        <v>5.39709754277851</v>
      </c>
      <c r="J880" s="23" t="n">
        <f aca="true">BETAINV(RAND(),T1_PERT!$F$9,T1_PERT!$G$9,T1_PERT!$C$9,T1_PERT!$E$9)</f>
        <v>4.7238729480985</v>
      </c>
      <c r="K880" s="23" t="n">
        <f aca="true">BETAINV(RAND(),T1_PERT!$F$10,T1_PERT!$G$10,T1_PERT!$C$10,T1_PERT!$E$10)</f>
        <v>2.07041422298579</v>
      </c>
      <c r="L880" s="23" t="n">
        <f aca="false">F880+G880+I880+K880</f>
        <v>16.8657316603078</v>
      </c>
      <c r="M880" s="23" t="n">
        <f aca="false">F880+H880+J880+K880</f>
        <v>15.0044076723071</v>
      </c>
      <c r="N880" s="23" t="n">
        <f aca="false">MAX(L880,M880)</f>
        <v>16.8657316603078</v>
      </c>
    </row>
    <row r="881" customFormat="false" ht="15" hidden="false" customHeight="false" outlineLevel="0" collapsed="false">
      <c r="A881" s="5" t="n">
        <v>862</v>
      </c>
      <c r="B881" s="25" t="n">
        <f aca="true">NORMSINV(RAND())</f>
        <v>0.544154875596531</v>
      </c>
      <c r="C881" s="25" t="n">
        <f aca="true">$C$4*B881+SQRT(1-$C$4^2)*NORMSINV(RAND())</f>
        <v>-1.87216359382357</v>
      </c>
      <c r="D881" s="25" t="n">
        <f aca="false">NORMSDIST(B881)</f>
        <v>0.706832549570601</v>
      </c>
      <c r="E881" s="25" t="n">
        <f aca="false">NORMSDIST(C881)</f>
        <v>0.0305919870530504</v>
      </c>
      <c r="F881" s="23" t="n">
        <f aca="true">BETAINV(RAND(),T1_PERT!$F$5,T1_PERT!$G$5,T1_PERT!$C$5,T1_PERT!$E$5)</f>
        <v>3.9330923634254</v>
      </c>
      <c r="G881" s="23" t="n">
        <f aca="false">BETAINV(D881,T1_PERT!$F$6,T1_PERT!$G$6,T1_PERT!$C$6,T1_PERT!$E$6)</f>
        <v>5.94483595598775</v>
      </c>
      <c r="H881" s="23" t="n">
        <f aca="true">BETAINV(RAND(),T1_PERT!$F$7,T1_PERT!$G$7,T1_PERT!$C$7,T1_PERT!$E$7)</f>
        <v>6.28125436459311</v>
      </c>
      <c r="I881" s="23" t="n">
        <f aca="false">BETAINV(E881,T1_PERT!$F$8,T1_PERT!$G$8,T1_PERT!$C$8,T1_PERT!$E$8)</f>
        <v>4.23482051957073</v>
      </c>
      <c r="J881" s="23" t="n">
        <f aca="true">BETAINV(RAND(),T1_PERT!$F$9,T1_PERT!$G$9,T1_PERT!$C$9,T1_PERT!$E$9)</f>
        <v>3.90706723110828</v>
      </c>
      <c r="K881" s="23" t="n">
        <f aca="true">BETAINV(RAND(),T1_PERT!$F$10,T1_PERT!$G$10,T1_PERT!$C$10,T1_PERT!$E$10)</f>
        <v>2.00978131837913</v>
      </c>
      <c r="L881" s="23" t="n">
        <f aca="false">F881+G881+I881+K881</f>
        <v>16.122530157363</v>
      </c>
      <c r="M881" s="23" t="n">
        <f aca="false">F881+H881+J881+K881</f>
        <v>16.1311952775059</v>
      </c>
      <c r="N881" s="23" t="n">
        <f aca="false">MAX(L881,M881)</f>
        <v>16.1311952775059</v>
      </c>
    </row>
    <row r="882" customFormat="false" ht="15" hidden="false" customHeight="false" outlineLevel="0" collapsed="false">
      <c r="A882" s="5" t="n">
        <v>863</v>
      </c>
      <c r="B882" s="25" t="n">
        <f aca="true">NORMSINV(RAND())</f>
        <v>0.498036316053711</v>
      </c>
      <c r="C882" s="25" t="n">
        <f aca="true">$C$4*B882+SQRT(1-$C$4^2)*NORMSINV(RAND())</f>
        <v>-1.494948586168</v>
      </c>
      <c r="D882" s="25" t="n">
        <f aca="false">NORMSDIST(B882)</f>
        <v>0.69077077718155</v>
      </c>
      <c r="E882" s="25" t="n">
        <f aca="false">NORMSDIST(C882)</f>
        <v>0.0674639303712561</v>
      </c>
      <c r="F882" s="23" t="n">
        <f aca="true">BETAINV(RAND(),T1_PERT!$F$5,T1_PERT!$G$5,T1_PERT!$C$5,T1_PERT!$E$5)</f>
        <v>3.6686861722279</v>
      </c>
      <c r="G882" s="23" t="n">
        <f aca="false">BETAINV(D882,T1_PERT!$F$6,T1_PERT!$G$6,T1_PERT!$C$6,T1_PERT!$E$6)</f>
        <v>5.88562651164441</v>
      </c>
      <c r="H882" s="23" t="n">
        <f aca="true">BETAINV(RAND(),T1_PERT!$F$7,T1_PERT!$G$7,T1_PERT!$C$7,T1_PERT!$E$7)</f>
        <v>6.47315551135745</v>
      </c>
      <c r="I882" s="23" t="n">
        <f aca="false">BETAINV(E882,T1_PERT!$F$8,T1_PERT!$G$8,T1_PERT!$C$8,T1_PERT!$E$8)</f>
        <v>4.36024588097883</v>
      </c>
      <c r="J882" s="23" t="n">
        <f aca="true">BETAINV(RAND(),T1_PERT!$F$9,T1_PERT!$G$9,T1_PERT!$C$9,T1_PERT!$E$9)</f>
        <v>4.83035349240629</v>
      </c>
      <c r="K882" s="23" t="n">
        <f aca="true">BETAINV(RAND(),T1_PERT!$F$10,T1_PERT!$G$10,T1_PERT!$C$10,T1_PERT!$E$10)</f>
        <v>2.06401015764039</v>
      </c>
      <c r="L882" s="23" t="n">
        <f aca="false">F882+G882+I882+K882</f>
        <v>15.9785687224915</v>
      </c>
      <c r="M882" s="23" t="n">
        <f aca="false">F882+H882+J882+K882</f>
        <v>17.036205333632</v>
      </c>
      <c r="N882" s="23" t="n">
        <f aca="false">MAX(L882,M882)</f>
        <v>17.036205333632</v>
      </c>
    </row>
    <row r="883" customFormat="false" ht="15" hidden="false" customHeight="false" outlineLevel="0" collapsed="false">
      <c r="A883" s="5" t="n">
        <v>864</v>
      </c>
      <c r="B883" s="25" t="n">
        <f aca="true">NORMSINV(RAND())</f>
        <v>-1.54283212049005</v>
      </c>
      <c r="C883" s="25" t="n">
        <f aca="true">$C$4*B883+SQRT(1-$C$4^2)*NORMSINV(RAND())</f>
        <v>-0.501332762051938</v>
      </c>
      <c r="D883" s="25" t="n">
        <f aca="false">NORMSDIST(B883)</f>
        <v>0.0614357569363006</v>
      </c>
      <c r="E883" s="25" t="n">
        <f aca="false">NORMSDIST(C883)</f>
        <v>0.308068475862212</v>
      </c>
      <c r="F883" s="23" t="n">
        <f aca="true">BETAINV(RAND(),T1_PERT!$F$5,T1_PERT!$G$5,T1_PERT!$C$5,T1_PERT!$E$5)</f>
        <v>4.24734292215464</v>
      </c>
      <c r="G883" s="23" t="n">
        <f aca="false">BETAINV(D883,T1_PERT!$F$6,T1_PERT!$G$6,T1_PERT!$C$6,T1_PERT!$E$6)</f>
        <v>3.72458186664791</v>
      </c>
      <c r="H883" s="23" t="n">
        <f aca="true">BETAINV(RAND(),T1_PERT!$F$7,T1_PERT!$G$7,T1_PERT!$C$7,T1_PERT!$E$7)</f>
        <v>5.36458394398122</v>
      </c>
      <c r="I883" s="23" t="n">
        <f aca="false">BETAINV(E883,T1_PERT!$F$8,T1_PERT!$G$8,T1_PERT!$C$8,T1_PERT!$E$8)</f>
        <v>4.88756498428341</v>
      </c>
      <c r="J883" s="23" t="n">
        <f aca="true">BETAINV(RAND(),T1_PERT!$F$9,T1_PERT!$G$9,T1_PERT!$C$9,T1_PERT!$E$9)</f>
        <v>3.8374619729669</v>
      </c>
      <c r="K883" s="23" t="n">
        <f aca="true">BETAINV(RAND(),T1_PERT!$F$10,T1_PERT!$G$10,T1_PERT!$C$10,T1_PERT!$E$10)</f>
        <v>1.520072164919</v>
      </c>
      <c r="L883" s="23" t="n">
        <f aca="false">F883+G883+I883+K883</f>
        <v>14.379561938005</v>
      </c>
      <c r="M883" s="23" t="n">
        <f aca="false">F883+H883+J883+K883</f>
        <v>14.9694610040217</v>
      </c>
      <c r="N883" s="23" t="n">
        <f aca="false">MAX(L883,M883)</f>
        <v>14.9694610040217</v>
      </c>
    </row>
    <row r="884" customFormat="false" ht="15" hidden="false" customHeight="false" outlineLevel="0" collapsed="false">
      <c r="A884" s="5" t="n">
        <v>865</v>
      </c>
      <c r="B884" s="25" t="n">
        <f aca="true">NORMSINV(RAND())</f>
        <v>0.740340945616654</v>
      </c>
      <c r="C884" s="25" t="n">
        <f aca="true">$C$4*B884+SQRT(1-$C$4^2)*NORMSINV(RAND())</f>
        <v>0.485090708399916</v>
      </c>
      <c r="D884" s="25" t="n">
        <f aca="false">NORMSDIST(B884)</f>
        <v>0.770453429031891</v>
      </c>
      <c r="E884" s="25" t="n">
        <f aca="false">NORMSDIST(C884)</f>
        <v>0.686193998613315</v>
      </c>
      <c r="F884" s="23" t="n">
        <f aca="true">BETAINV(RAND(),T1_PERT!$F$5,T1_PERT!$G$5,T1_PERT!$C$5,T1_PERT!$E$5)</f>
        <v>5.56130902475795</v>
      </c>
      <c r="G884" s="23" t="n">
        <f aca="false">BETAINV(D884,T1_PERT!$F$6,T1_PERT!$G$6,T1_PERT!$C$6,T1_PERT!$E$6)</f>
        <v>6.19613919927349</v>
      </c>
      <c r="H884" s="23" t="n">
        <f aca="true">BETAINV(RAND(),T1_PERT!$F$7,T1_PERT!$G$7,T1_PERT!$C$7,T1_PERT!$E$7)</f>
        <v>5.46897005971443</v>
      </c>
      <c r="I884" s="23" t="n">
        <f aca="false">BETAINV(E884,T1_PERT!$F$8,T1_PERT!$G$8,T1_PERT!$C$8,T1_PERT!$E$8)</f>
        <v>5.65454032363692</v>
      </c>
      <c r="J884" s="23" t="n">
        <f aca="true">BETAINV(RAND(),T1_PERT!$F$9,T1_PERT!$G$9,T1_PERT!$C$9,T1_PERT!$E$9)</f>
        <v>5.33751633018144</v>
      </c>
      <c r="K884" s="23" t="n">
        <f aca="true">BETAINV(RAND(),T1_PERT!$F$10,T1_PERT!$G$10,T1_PERT!$C$10,T1_PERT!$E$10)</f>
        <v>2.54912553588001</v>
      </c>
      <c r="L884" s="23" t="n">
        <f aca="false">F884+G884+I884+K884</f>
        <v>19.9611140835484</v>
      </c>
      <c r="M884" s="23" t="n">
        <f aca="false">F884+H884+J884+K884</f>
        <v>18.9169209505338</v>
      </c>
      <c r="N884" s="23" t="n">
        <f aca="false">MAX(L884,M884)</f>
        <v>19.9611140835484</v>
      </c>
    </row>
    <row r="885" customFormat="false" ht="15" hidden="false" customHeight="false" outlineLevel="0" collapsed="false">
      <c r="A885" s="5" t="n">
        <v>866</v>
      </c>
      <c r="B885" s="25" t="n">
        <f aca="true">NORMSINV(RAND())</f>
        <v>0.599674101917561</v>
      </c>
      <c r="C885" s="25" t="n">
        <f aca="true">$C$4*B885+SQRT(1-$C$4^2)*NORMSINV(RAND())</f>
        <v>0.00817327350046104</v>
      </c>
      <c r="D885" s="25" t="n">
        <f aca="false">NORMSDIST(B885)</f>
        <v>0.725638274374562</v>
      </c>
      <c r="E885" s="25" t="n">
        <f aca="false">NORMSDIST(C885)</f>
        <v>0.503260628065615</v>
      </c>
      <c r="F885" s="23" t="n">
        <f aca="true">BETAINV(RAND(),T1_PERT!$F$5,T1_PERT!$G$5,T1_PERT!$C$5,T1_PERT!$E$5)</f>
        <v>3.28848769276417</v>
      </c>
      <c r="G885" s="23" t="n">
        <f aca="false">BETAINV(D885,T1_PERT!$F$6,T1_PERT!$G$6,T1_PERT!$C$6,T1_PERT!$E$6)</f>
        <v>6.01609374343747</v>
      </c>
      <c r="H885" s="23" t="n">
        <f aca="true">BETAINV(RAND(),T1_PERT!$F$7,T1_PERT!$G$7,T1_PERT!$C$7,T1_PERT!$E$7)</f>
        <v>5.57809035062541</v>
      </c>
      <c r="I885" s="23" t="n">
        <f aca="false">BETAINV(E885,T1_PERT!$F$8,T1_PERT!$G$8,T1_PERT!$C$8,T1_PERT!$E$8)</f>
        <v>5.26167864827025</v>
      </c>
      <c r="J885" s="23" t="n">
        <f aca="true">BETAINV(RAND(),T1_PERT!$F$9,T1_PERT!$G$9,T1_PERT!$C$9,T1_PERT!$E$9)</f>
        <v>4.38929075309014</v>
      </c>
      <c r="K885" s="23" t="n">
        <f aca="true">BETAINV(RAND(),T1_PERT!$F$10,T1_PERT!$G$10,T1_PERT!$C$10,T1_PERT!$E$10)</f>
        <v>2.02614682632156</v>
      </c>
      <c r="L885" s="23" t="n">
        <f aca="false">F885+G885+I885+K885</f>
        <v>16.5924069107935</v>
      </c>
      <c r="M885" s="23" t="n">
        <f aca="false">F885+H885+J885+K885</f>
        <v>15.2820156228013</v>
      </c>
      <c r="N885" s="23" t="n">
        <f aca="false">MAX(L885,M885)</f>
        <v>16.5924069107935</v>
      </c>
    </row>
    <row r="886" customFormat="false" ht="15" hidden="false" customHeight="false" outlineLevel="0" collapsed="false">
      <c r="A886" s="5" t="n">
        <v>867</v>
      </c>
      <c r="B886" s="25" t="n">
        <f aca="true">NORMSINV(RAND())</f>
        <v>-1.2546486875125</v>
      </c>
      <c r="C886" s="25" t="n">
        <f aca="true">$C$4*B886+SQRT(1-$C$4^2)*NORMSINV(RAND())</f>
        <v>-0.86151522972221</v>
      </c>
      <c r="D886" s="25" t="n">
        <f aca="false">NORMSDIST(B886)</f>
        <v>0.104803160355814</v>
      </c>
      <c r="E886" s="25" t="n">
        <f aca="false">NORMSDIST(C886)</f>
        <v>0.194477168436267</v>
      </c>
      <c r="F886" s="23" t="n">
        <f aca="true">BETAINV(RAND(),T1_PERT!$F$5,T1_PERT!$G$5,T1_PERT!$C$5,T1_PERT!$E$5)</f>
        <v>3.38061383535487</v>
      </c>
      <c r="G886" s="23" t="n">
        <f aca="false">BETAINV(D886,T1_PERT!$F$6,T1_PERT!$G$6,T1_PERT!$C$6,T1_PERT!$E$6)</f>
        <v>3.93977737873456</v>
      </c>
      <c r="H886" s="23" t="n">
        <f aca="true">BETAINV(RAND(),T1_PERT!$F$7,T1_PERT!$G$7,T1_PERT!$C$7,T1_PERT!$E$7)</f>
        <v>6.49845361657925</v>
      </c>
      <c r="I886" s="23" t="n">
        <f aca="false">BETAINV(E886,T1_PERT!$F$8,T1_PERT!$G$8,T1_PERT!$C$8,T1_PERT!$E$8)</f>
        <v>4.66299713235268</v>
      </c>
      <c r="J886" s="23" t="n">
        <f aca="true">BETAINV(RAND(),T1_PERT!$F$9,T1_PERT!$G$9,T1_PERT!$C$9,T1_PERT!$E$9)</f>
        <v>4.88462494334028</v>
      </c>
      <c r="K886" s="23" t="n">
        <f aca="true">BETAINV(RAND(),T1_PERT!$F$10,T1_PERT!$G$10,T1_PERT!$C$10,T1_PERT!$E$10)</f>
        <v>2.22093679206418</v>
      </c>
      <c r="L886" s="23" t="n">
        <f aca="false">F886+G886+I886+K886</f>
        <v>14.2043251385063</v>
      </c>
      <c r="M886" s="23" t="n">
        <f aca="false">F886+H886+J886+K886</f>
        <v>16.9846291873386</v>
      </c>
      <c r="N886" s="23" t="n">
        <f aca="false">MAX(L886,M886)</f>
        <v>16.9846291873386</v>
      </c>
    </row>
    <row r="887" customFormat="false" ht="15" hidden="false" customHeight="false" outlineLevel="0" collapsed="false">
      <c r="A887" s="5" t="n">
        <v>868</v>
      </c>
      <c r="B887" s="25" t="n">
        <f aca="true">NORMSINV(RAND())</f>
        <v>2.13736534517869</v>
      </c>
      <c r="C887" s="25" t="n">
        <f aca="true">$C$4*B887+SQRT(1-$C$4^2)*NORMSINV(RAND())</f>
        <v>1.78989805325892</v>
      </c>
      <c r="D887" s="25" t="n">
        <f aca="false">NORMSDIST(B887)</f>
        <v>0.983715856110718</v>
      </c>
      <c r="E887" s="25" t="n">
        <f aca="false">NORMSDIST(C887)</f>
        <v>0.963264849063392</v>
      </c>
      <c r="F887" s="23" t="n">
        <f aca="true">BETAINV(RAND(),T1_PERT!$F$5,T1_PERT!$G$5,T1_PERT!$C$5,T1_PERT!$E$5)</f>
        <v>4.25071797005232</v>
      </c>
      <c r="G887" s="23" t="n">
        <f aca="false">BETAINV(D887,T1_PERT!$F$6,T1_PERT!$G$6,T1_PERT!$C$6,T1_PERT!$E$6)</f>
        <v>7.76907185650967</v>
      </c>
      <c r="H887" s="23" t="n">
        <f aca="true">BETAINV(RAND(),T1_PERT!$F$7,T1_PERT!$G$7,T1_PERT!$C$7,T1_PERT!$E$7)</f>
        <v>5.74228332376595</v>
      </c>
      <c r="I887" s="23" t="n">
        <f aca="false">BETAINV(E887,T1_PERT!$F$8,T1_PERT!$G$8,T1_PERT!$C$8,T1_PERT!$E$8)</f>
        <v>6.74081706022979</v>
      </c>
      <c r="J887" s="23" t="n">
        <f aca="true">BETAINV(RAND(),T1_PERT!$F$9,T1_PERT!$G$9,T1_PERT!$C$9,T1_PERT!$E$9)</f>
        <v>4.28134277882191</v>
      </c>
      <c r="K887" s="23" t="n">
        <f aca="true">BETAINV(RAND(),T1_PERT!$F$10,T1_PERT!$G$10,T1_PERT!$C$10,T1_PERT!$E$10)</f>
        <v>2.32685692012208</v>
      </c>
      <c r="L887" s="23" t="n">
        <f aca="false">F887+G887+I887+K887</f>
        <v>21.0874638069139</v>
      </c>
      <c r="M887" s="23" t="n">
        <f aca="false">F887+H887+J887+K887</f>
        <v>16.6012009927623</v>
      </c>
      <c r="N887" s="23" t="n">
        <f aca="false">MAX(L887,M887)</f>
        <v>21.0874638069139</v>
      </c>
    </row>
    <row r="888" customFormat="false" ht="15" hidden="false" customHeight="false" outlineLevel="0" collapsed="false">
      <c r="A888" s="5" t="n">
        <v>869</v>
      </c>
      <c r="B888" s="25" t="n">
        <f aca="true">NORMSINV(RAND())</f>
        <v>-0.476218889176417</v>
      </c>
      <c r="C888" s="25" t="n">
        <f aca="true">$C$4*B888+SQRT(1-$C$4^2)*NORMSINV(RAND())</f>
        <v>-0.130440406351973</v>
      </c>
      <c r="D888" s="25" t="n">
        <f aca="false">NORMSDIST(B888)</f>
        <v>0.316959221853184</v>
      </c>
      <c r="E888" s="25" t="n">
        <f aca="false">NORMSDIST(C888)</f>
        <v>0.448109000006137</v>
      </c>
      <c r="F888" s="23" t="n">
        <f aca="true">BETAINV(RAND(),T1_PERT!$F$5,T1_PERT!$G$5,T1_PERT!$C$5,T1_PERT!$E$5)</f>
        <v>3.76400590195453</v>
      </c>
      <c r="G888" s="23" t="n">
        <f aca="false">BETAINV(D888,T1_PERT!$F$6,T1_PERT!$G$6,T1_PERT!$C$6,T1_PERT!$E$6)</f>
        <v>4.69332598186941</v>
      </c>
      <c r="H888" s="23" t="n">
        <f aca="true">BETAINV(RAND(),T1_PERT!$F$7,T1_PERT!$G$7,T1_PERT!$C$7,T1_PERT!$E$7)</f>
        <v>6.74256662460945</v>
      </c>
      <c r="I888" s="23" t="n">
        <f aca="false">BETAINV(E888,T1_PERT!$F$8,T1_PERT!$G$8,T1_PERT!$C$8,T1_PERT!$E$8)</f>
        <v>5.15422505785748</v>
      </c>
      <c r="J888" s="23" t="n">
        <f aca="true">BETAINV(RAND(),T1_PERT!$F$9,T1_PERT!$G$9,T1_PERT!$C$9,T1_PERT!$E$9)</f>
        <v>3.69350294374782</v>
      </c>
      <c r="K888" s="23" t="n">
        <f aca="true">BETAINV(RAND(),T1_PERT!$F$10,T1_PERT!$G$10,T1_PERT!$C$10,T1_PERT!$E$10)</f>
        <v>2.63566653625403</v>
      </c>
      <c r="L888" s="23" t="n">
        <f aca="false">F888+G888+I888+K888</f>
        <v>16.2472234779354</v>
      </c>
      <c r="M888" s="23" t="n">
        <f aca="false">F888+H888+J888+K888</f>
        <v>16.8357420065658</v>
      </c>
      <c r="N888" s="23" t="n">
        <f aca="false">MAX(L888,M888)</f>
        <v>16.8357420065658</v>
      </c>
    </row>
    <row r="889" customFormat="false" ht="15" hidden="false" customHeight="false" outlineLevel="0" collapsed="false">
      <c r="A889" s="5" t="n">
        <v>870</v>
      </c>
      <c r="B889" s="25" t="n">
        <f aca="true">NORMSINV(RAND())</f>
        <v>-0.494620253388217</v>
      </c>
      <c r="C889" s="25" t="n">
        <f aca="true">$C$4*B889+SQRT(1-$C$4^2)*NORMSINV(RAND())</f>
        <v>-1.26121203290614</v>
      </c>
      <c r="D889" s="25" t="n">
        <f aca="false">NORMSDIST(B889)</f>
        <v>0.310434101445821</v>
      </c>
      <c r="E889" s="25" t="n">
        <f aca="false">NORMSDIST(C889)</f>
        <v>0.103616232235472</v>
      </c>
      <c r="F889" s="23" t="n">
        <f aca="true">BETAINV(RAND(),T1_PERT!$F$5,T1_PERT!$G$5,T1_PERT!$C$5,T1_PERT!$E$5)</f>
        <v>2.5591378234658</v>
      </c>
      <c r="G889" s="23" t="n">
        <f aca="false">BETAINV(D889,T1_PERT!$F$6,T1_PERT!$G$6,T1_PERT!$C$6,T1_PERT!$E$6)</f>
        <v>4.67290588427024</v>
      </c>
      <c r="H889" s="23" t="n">
        <f aca="true">BETAINV(RAND(),T1_PERT!$F$7,T1_PERT!$G$7,T1_PERT!$C$7,T1_PERT!$E$7)</f>
        <v>4.561776532357</v>
      </c>
      <c r="I889" s="23" t="n">
        <f aca="false">BETAINV(E889,T1_PERT!$F$8,T1_PERT!$G$8,T1_PERT!$C$8,T1_PERT!$E$8)</f>
        <v>4.45809243451878</v>
      </c>
      <c r="J889" s="23" t="n">
        <f aca="true">BETAINV(RAND(),T1_PERT!$F$9,T1_PERT!$G$9,T1_PERT!$C$9,T1_PERT!$E$9)</f>
        <v>5.16567047633682</v>
      </c>
      <c r="K889" s="23" t="n">
        <f aca="true">BETAINV(RAND(),T1_PERT!$F$10,T1_PERT!$G$10,T1_PERT!$C$10,T1_PERT!$E$10)</f>
        <v>2.35410775555836</v>
      </c>
      <c r="L889" s="23" t="n">
        <f aca="false">F889+G889+I889+K889</f>
        <v>14.0442438978132</v>
      </c>
      <c r="M889" s="23" t="n">
        <f aca="false">F889+H889+J889+K889</f>
        <v>14.640692587718</v>
      </c>
      <c r="N889" s="23" t="n">
        <f aca="false">MAX(L889,M889)</f>
        <v>14.640692587718</v>
      </c>
    </row>
    <row r="890" customFormat="false" ht="15" hidden="false" customHeight="false" outlineLevel="0" collapsed="false">
      <c r="A890" s="5" t="n">
        <v>871</v>
      </c>
      <c r="B890" s="25" t="n">
        <f aca="true">NORMSINV(RAND())</f>
        <v>0.832023178240408</v>
      </c>
      <c r="C890" s="25" t="n">
        <f aca="true">$C$4*B890+SQRT(1-$C$4^2)*NORMSINV(RAND())</f>
        <v>0.121440417119977</v>
      </c>
      <c r="D890" s="25" t="n">
        <f aca="false">NORMSDIST(B890)</f>
        <v>0.797302069162915</v>
      </c>
      <c r="E890" s="25" t="n">
        <f aca="false">NORMSDIST(C890)</f>
        <v>0.548328897236847</v>
      </c>
      <c r="F890" s="23" t="n">
        <f aca="true">BETAINV(RAND(),T1_PERT!$F$5,T1_PERT!$G$5,T1_PERT!$C$5,T1_PERT!$E$5)</f>
        <v>5.0458154922127</v>
      </c>
      <c r="G890" s="23" t="n">
        <f aca="false">BETAINV(D890,T1_PERT!$F$6,T1_PERT!$G$6,T1_PERT!$C$6,T1_PERT!$E$6)</f>
        <v>6.31274412054402</v>
      </c>
      <c r="H890" s="23" t="n">
        <f aca="true">BETAINV(RAND(),T1_PERT!$F$7,T1_PERT!$G$7,T1_PERT!$C$7,T1_PERT!$E$7)</f>
        <v>5.71499708286465</v>
      </c>
      <c r="I890" s="23" t="n">
        <f aca="false">BETAINV(E890,T1_PERT!$F$8,T1_PERT!$G$8,T1_PERT!$C$8,T1_PERT!$E$8)</f>
        <v>5.3520996374628</v>
      </c>
      <c r="J890" s="23" t="n">
        <f aca="true">BETAINV(RAND(),T1_PERT!$F$9,T1_PERT!$G$9,T1_PERT!$C$9,T1_PERT!$E$9)</f>
        <v>3.58285838215735</v>
      </c>
      <c r="K890" s="23" t="n">
        <f aca="true">BETAINV(RAND(),T1_PERT!$F$10,T1_PERT!$G$10,T1_PERT!$C$10,T1_PERT!$E$10)</f>
        <v>1.55933437490416</v>
      </c>
      <c r="L890" s="23" t="n">
        <f aca="false">F890+G890+I890+K890</f>
        <v>18.2699936251237</v>
      </c>
      <c r="M890" s="23" t="n">
        <f aca="false">F890+H890+J890+K890</f>
        <v>15.9030053321389</v>
      </c>
      <c r="N890" s="23" t="n">
        <f aca="false">MAX(L890,M890)</f>
        <v>18.2699936251237</v>
      </c>
    </row>
    <row r="891" customFormat="false" ht="15" hidden="false" customHeight="false" outlineLevel="0" collapsed="false">
      <c r="A891" s="5" t="n">
        <v>872</v>
      </c>
      <c r="B891" s="25" t="n">
        <f aca="true">NORMSINV(RAND())</f>
        <v>-0.197989869114866</v>
      </c>
      <c r="C891" s="25" t="n">
        <f aca="true">$C$4*B891+SQRT(1-$C$4^2)*NORMSINV(RAND())</f>
        <v>-0.20228936361963</v>
      </c>
      <c r="D891" s="25" t="n">
        <f aca="false">NORMSDIST(B891)</f>
        <v>0.421526495054861</v>
      </c>
      <c r="E891" s="25" t="n">
        <f aca="false">NORMSDIST(C891)</f>
        <v>0.419845257346801</v>
      </c>
      <c r="F891" s="23" t="n">
        <f aca="true">BETAINV(RAND(),T1_PERT!$F$5,T1_PERT!$G$5,T1_PERT!$C$5,T1_PERT!$E$5)</f>
        <v>2.5347102120851</v>
      </c>
      <c r="G891" s="23" t="n">
        <f aca="false">BETAINV(D891,T1_PERT!$F$6,T1_PERT!$G$6,T1_PERT!$C$6,T1_PERT!$E$6)</f>
        <v>5.01443292418616</v>
      </c>
      <c r="H891" s="23" t="n">
        <f aca="true">BETAINV(RAND(),T1_PERT!$F$7,T1_PERT!$G$7,T1_PERT!$C$7,T1_PERT!$E$7)</f>
        <v>5.84615367741707</v>
      </c>
      <c r="I891" s="23" t="n">
        <f aca="false">BETAINV(E891,T1_PERT!$F$8,T1_PERT!$G$8,T1_PERT!$C$8,T1_PERT!$E$8)</f>
        <v>5.10007004590037</v>
      </c>
      <c r="J891" s="23" t="n">
        <f aca="true">BETAINV(RAND(),T1_PERT!$F$9,T1_PERT!$G$9,T1_PERT!$C$9,T1_PERT!$E$9)</f>
        <v>4.38451037387223</v>
      </c>
      <c r="K891" s="23" t="n">
        <f aca="true">BETAINV(RAND(),T1_PERT!$F$10,T1_PERT!$G$10,T1_PERT!$C$10,T1_PERT!$E$10)</f>
        <v>2.19986968116592</v>
      </c>
      <c r="L891" s="23" t="n">
        <f aca="false">F891+G891+I891+K891</f>
        <v>14.8490828633376</v>
      </c>
      <c r="M891" s="23" t="n">
        <f aca="false">F891+H891+J891+K891</f>
        <v>14.9652439445403</v>
      </c>
      <c r="N891" s="23" t="n">
        <f aca="false">MAX(L891,M891)</f>
        <v>14.9652439445403</v>
      </c>
    </row>
    <row r="892" customFormat="false" ht="15" hidden="false" customHeight="false" outlineLevel="0" collapsed="false">
      <c r="A892" s="5" t="n">
        <v>873</v>
      </c>
      <c r="B892" s="25" t="n">
        <f aca="true">NORMSINV(RAND())</f>
        <v>0.530312430310517</v>
      </c>
      <c r="C892" s="25" t="n">
        <f aca="true">$C$4*B892+SQRT(1-$C$4^2)*NORMSINV(RAND())</f>
        <v>2.01018037094458</v>
      </c>
      <c r="D892" s="25" t="n">
        <f aca="false">NORMSDIST(B892)</f>
        <v>0.702052335140299</v>
      </c>
      <c r="E892" s="25" t="n">
        <f aca="false">NORMSDIST(C892)</f>
        <v>0.977793948931551</v>
      </c>
      <c r="F892" s="23" t="n">
        <f aca="true">BETAINV(RAND(),T1_PERT!$F$5,T1_PERT!$G$5,T1_PERT!$C$5,T1_PERT!$E$5)</f>
        <v>4.60350550231126</v>
      </c>
      <c r="G892" s="23" t="n">
        <f aca="false">BETAINV(D892,T1_PERT!$F$6,T1_PERT!$G$6,T1_PERT!$C$6,T1_PERT!$E$6)</f>
        <v>5.9270640891532</v>
      </c>
      <c r="H892" s="23" t="n">
        <f aca="true">BETAINV(RAND(),T1_PERT!$F$7,T1_PERT!$G$7,T1_PERT!$C$7,T1_PERT!$E$7)</f>
        <v>5.28512817179268</v>
      </c>
      <c r="I892" s="23" t="n">
        <f aca="false">BETAINV(E892,T1_PERT!$F$8,T1_PERT!$G$8,T1_PERT!$C$8,T1_PERT!$E$8)</f>
        <v>6.90130989668857</v>
      </c>
      <c r="J892" s="23" t="n">
        <f aca="true">BETAINV(RAND(),T1_PERT!$F$9,T1_PERT!$G$9,T1_PERT!$C$9,T1_PERT!$E$9)</f>
        <v>3.94691337376648</v>
      </c>
      <c r="K892" s="23" t="n">
        <f aca="true">BETAINV(RAND(),T1_PERT!$F$10,T1_PERT!$G$10,T1_PERT!$C$10,T1_PERT!$E$10)</f>
        <v>1.31815636100647</v>
      </c>
      <c r="L892" s="23" t="n">
        <f aca="false">F892+G892+I892+K892</f>
        <v>18.7500358491595</v>
      </c>
      <c r="M892" s="23" t="n">
        <f aca="false">F892+H892+J892+K892</f>
        <v>15.1537034088769</v>
      </c>
      <c r="N892" s="23" t="n">
        <f aca="false">MAX(L892,M892)</f>
        <v>18.7500358491595</v>
      </c>
    </row>
    <row r="893" customFormat="false" ht="15" hidden="false" customHeight="false" outlineLevel="0" collapsed="false">
      <c r="A893" s="5" t="n">
        <v>874</v>
      </c>
      <c r="B893" s="25" t="n">
        <f aca="true">NORMSINV(RAND())</f>
        <v>-0.218388885614589</v>
      </c>
      <c r="C893" s="25" t="n">
        <f aca="true">$C$4*B893+SQRT(1-$C$4^2)*NORMSINV(RAND())</f>
        <v>0.196989125867357</v>
      </c>
      <c r="D893" s="25" t="n">
        <f aca="false">NORMSDIST(B893)</f>
        <v>0.41356306227587</v>
      </c>
      <c r="E893" s="25" t="n">
        <f aca="false">NORMSDIST(C893)</f>
        <v>0.578081976321186</v>
      </c>
      <c r="F893" s="23" t="n">
        <f aca="true">BETAINV(RAND(),T1_PERT!$F$5,T1_PERT!$G$5,T1_PERT!$C$5,T1_PERT!$E$5)</f>
        <v>4.40534280363613</v>
      </c>
      <c r="G893" s="23" t="n">
        <f aca="false">BETAINV(D893,T1_PERT!$F$6,T1_PERT!$G$6,T1_PERT!$C$6,T1_PERT!$E$6)</f>
        <v>4.99016807883514</v>
      </c>
      <c r="H893" s="23" t="n">
        <f aca="true">BETAINV(RAND(),T1_PERT!$F$7,T1_PERT!$G$7,T1_PERT!$C$7,T1_PERT!$E$7)</f>
        <v>5.25003479168125</v>
      </c>
      <c r="I893" s="23" t="n">
        <f aca="false">BETAINV(E893,T1_PERT!$F$8,T1_PERT!$G$8,T1_PERT!$C$8,T1_PERT!$E$8)</f>
        <v>5.41355936696657</v>
      </c>
      <c r="J893" s="23" t="n">
        <f aca="true">BETAINV(RAND(),T1_PERT!$F$9,T1_PERT!$G$9,T1_PERT!$C$9,T1_PERT!$E$9)</f>
        <v>3.95731561734385</v>
      </c>
      <c r="K893" s="23" t="n">
        <f aca="true">BETAINV(RAND(),T1_PERT!$F$10,T1_PERT!$G$10,T1_PERT!$C$10,T1_PERT!$E$10)</f>
        <v>1.97471984437152</v>
      </c>
      <c r="L893" s="23" t="n">
        <f aca="false">F893+G893+I893+K893</f>
        <v>16.7837900938094</v>
      </c>
      <c r="M893" s="23" t="n">
        <f aca="false">F893+H893+J893+K893</f>
        <v>15.5874130570327</v>
      </c>
      <c r="N893" s="23" t="n">
        <f aca="false">MAX(L893,M893)</f>
        <v>16.7837900938094</v>
      </c>
    </row>
    <row r="894" customFormat="false" ht="15" hidden="false" customHeight="false" outlineLevel="0" collapsed="false">
      <c r="A894" s="5" t="n">
        <v>875</v>
      </c>
      <c r="B894" s="25" t="n">
        <f aca="true">NORMSINV(RAND())</f>
        <v>0.423751695155301</v>
      </c>
      <c r="C894" s="25" t="n">
        <f aca="true">$C$4*B894+SQRT(1-$C$4^2)*NORMSINV(RAND())</f>
        <v>0.980286511370985</v>
      </c>
      <c r="D894" s="25" t="n">
        <f aca="false">NORMSDIST(B894)</f>
        <v>0.664126545065261</v>
      </c>
      <c r="E894" s="25" t="n">
        <f aca="false">NORMSDIST(C894)</f>
        <v>0.836527644470244</v>
      </c>
      <c r="F894" s="23" t="n">
        <f aca="true">BETAINV(RAND(),T1_PERT!$F$5,T1_PERT!$G$5,T1_PERT!$C$5,T1_PERT!$E$5)</f>
        <v>3.09151180756214</v>
      </c>
      <c r="G894" s="23" t="n">
        <f aca="false">BETAINV(D894,T1_PERT!$F$6,T1_PERT!$G$6,T1_PERT!$C$6,T1_PERT!$E$6)</f>
        <v>5.79031693676817</v>
      </c>
      <c r="H894" s="23" t="n">
        <f aca="true">BETAINV(RAND(),T1_PERT!$F$7,T1_PERT!$G$7,T1_PERT!$C$7,T1_PERT!$E$7)</f>
        <v>4.07709551809048</v>
      </c>
      <c r="I894" s="23" t="n">
        <f aca="false">BETAINV(E894,T1_PERT!$F$8,T1_PERT!$G$8,T1_PERT!$C$8,T1_PERT!$E$8)</f>
        <v>6.08009340857586</v>
      </c>
      <c r="J894" s="23" t="n">
        <f aca="true">BETAINV(RAND(),T1_PERT!$F$9,T1_PERT!$G$9,T1_PERT!$C$9,T1_PERT!$E$9)</f>
        <v>3.90016359829499</v>
      </c>
      <c r="K894" s="23" t="n">
        <f aca="true">BETAINV(RAND(),T1_PERT!$F$10,T1_PERT!$G$10,T1_PERT!$C$10,T1_PERT!$E$10)</f>
        <v>2.70544120504278</v>
      </c>
      <c r="L894" s="23" t="n">
        <f aca="false">F894+G894+I894+K894</f>
        <v>17.667363357949</v>
      </c>
      <c r="M894" s="23" t="n">
        <f aca="false">F894+H894+J894+K894</f>
        <v>13.7742121289904</v>
      </c>
      <c r="N894" s="23" t="n">
        <f aca="false">MAX(L894,M894)</f>
        <v>17.667363357949</v>
      </c>
    </row>
    <row r="895" customFormat="false" ht="15" hidden="false" customHeight="false" outlineLevel="0" collapsed="false">
      <c r="A895" s="5" t="n">
        <v>876</v>
      </c>
      <c r="B895" s="25" t="n">
        <f aca="true">NORMSINV(RAND())</f>
        <v>-1.14634531756756</v>
      </c>
      <c r="C895" s="25" t="n">
        <f aca="true">$C$4*B895+SQRT(1-$C$4^2)*NORMSINV(RAND())</f>
        <v>-1.86409342917198</v>
      </c>
      <c r="D895" s="25" t="n">
        <f aca="false">NORMSDIST(B895)</f>
        <v>0.125826149450105</v>
      </c>
      <c r="E895" s="25" t="n">
        <f aca="false">NORMSDIST(C895)</f>
        <v>0.0311542925661078</v>
      </c>
      <c r="F895" s="23" t="n">
        <f aca="true">BETAINV(RAND(),T1_PERT!$F$5,T1_PERT!$G$5,T1_PERT!$C$5,T1_PERT!$E$5)</f>
        <v>3.10532087409447</v>
      </c>
      <c r="G895" s="23" t="n">
        <f aca="false">BETAINV(D895,T1_PERT!$F$6,T1_PERT!$G$6,T1_PERT!$C$6,T1_PERT!$E$6)</f>
        <v>4.02992743135767</v>
      </c>
      <c r="H895" s="23" t="n">
        <f aca="true">BETAINV(RAND(),T1_PERT!$F$7,T1_PERT!$G$7,T1_PERT!$C$7,T1_PERT!$E$7)</f>
        <v>5.89603363977186</v>
      </c>
      <c r="I895" s="23" t="n">
        <f aca="false">BETAINV(E895,T1_PERT!$F$8,T1_PERT!$G$8,T1_PERT!$C$8,T1_PERT!$E$8)</f>
        <v>4.23710840963877</v>
      </c>
      <c r="J895" s="23" t="n">
        <f aca="true">BETAINV(RAND(),T1_PERT!$F$9,T1_PERT!$G$9,T1_PERT!$C$9,T1_PERT!$E$9)</f>
        <v>3.76191999322629</v>
      </c>
      <c r="K895" s="23" t="n">
        <f aca="true">BETAINV(RAND(),T1_PERT!$F$10,T1_PERT!$G$10,T1_PERT!$C$10,T1_PERT!$E$10)</f>
        <v>1.98497052951525</v>
      </c>
      <c r="L895" s="23" t="n">
        <f aca="false">F895+G895+I895+K895</f>
        <v>13.3573272446062</v>
      </c>
      <c r="M895" s="23" t="n">
        <f aca="false">F895+H895+J895+K895</f>
        <v>14.7482450366079</v>
      </c>
      <c r="N895" s="23" t="n">
        <f aca="false">MAX(L895,M895)</f>
        <v>14.7482450366079</v>
      </c>
    </row>
    <row r="896" customFormat="false" ht="15" hidden="false" customHeight="false" outlineLevel="0" collapsed="false">
      <c r="A896" s="5" t="n">
        <v>877</v>
      </c>
      <c r="B896" s="25" t="n">
        <f aca="true">NORMSINV(RAND())</f>
        <v>-1.06867340275984</v>
      </c>
      <c r="C896" s="25" t="n">
        <f aca="true">$C$4*B896+SQRT(1-$C$4^2)*NORMSINV(RAND())</f>
        <v>-0.58687385395916</v>
      </c>
      <c r="D896" s="25" t="n">
        <f aca="false">NORMSDIST(B896)</f>
        <v>0.142608430157198</v>
      </c>
      <c r="E896" s="25" t="n">
        <f aca="false">NORMSDIST(C896)</f>
        <v>0.278644215465619</v>
      </c>
      <c r="F896" s="23" t="n">
        <f aca="true">BETAINV(RAND(),T1_PERT!$F$5,T1_PERT!$G$5,T1_PERT!$C$5,T1_PERT!$E$5)</f>
        <v>3.47929966445177</v>
      </c>
      <c r="G896" s="23" t="n">
        <f aca="false">BETAINV(D896,T1_PERT!$F$6,T1_PERT!$G$6,T1_PERT!$C$6,T1_PERT!$E$6)</f>
        <v>4.09765959888167</v>
      </c>
      <c r="H896" s="23" t="n">
        <f aca="true">BETAINV(RAND(),T1_PERT!$F$7,T1_PERT!$G$7,T1_PERT!$C$7,T1_PERT!$E$7)</f>
        <v>7.16982327516892</v>
      </c>
      <c r="I896" s="23" t="n">
        <f aca="false">BETAINV(E896,T1_PERT!$F$8,T1_PERT!$G$8,T1_PERT!$C$8,T1_PERT!$E$8)</f>
        <v>4.83096082424459</v>
      </c>
      <c r="J896" s="23" t="n">
        <f aca="true">BETAINV(RAND(),T1_PERT!$F$9,T1_PERT!$G$9,T1_PERT!$C$9,T1_PERT!$E$9)</f>
        <v>4.0188394560896</v>
      </c>
      <c r="K896" s="23" t="n">
        <f aca="true">BETAINV(RAND(),T1_PERT!$F$10,T1_PERT!$G$10,T1_PERT!$C$10,T1_PERT!$E$10)</f>
        <v>1.49796927045746</v>
      </c>
      <c r="L896" s="23" t="n">
        <f aca="false">F896+G896+I896+K896</f>
        <v>13.9058893580355</v>
      </c>
      <c r="M896" s="23" t="n">
        <f aca="false">F896+H896+J896+K896</f>
        <v>16.1659316661677</v>
      </c>
      <c r="N896" s="23" t="n">
        <f aca="false">MAX(L896,M896)</f>
        <v>16.1659316661677</v>
      </c>
    </row>
    <row r="897" customFormat="false" ht="15" hidden="false" customHeight="false" outlineLevel="0" collapsed="false">
      <c r="A897" s="5" t="n">
        <v>878</v>
      </c>
      <c r="B897" s="25" t="n">
        <f aca="true">NORMSINV(RAND())</f>
        <v>0.261233954176766</v>
      </c>
      <c r="C897" s="25" t="n">
        <f aca="true">$C$4*B897+SQRT(1-$C$4^2)*NORMSINV(RAND())</f>
        <v>0.517133709991251</v>
      </c>
      <c r="D897" s="25" t="n">
        <f aca="false">NORMSDIST(B897)</f>
        <v>0.603043952349955</v>
      </c>
      <c r="E897" s="25" t="n">
        <f aca="false">NORMSDIST(C897)</f>
        <v>0.697468588443689</v>
      </c>
      <c r="F897" s="23" t="n">
        <f aca="true">BETAINV(RAND(),T1_PERT!$F$5,T1_PERT!$G$5,T1_PERT!$C$5,T1_PERT!$E$5)</f>
        <v>4.74722754338399</v>
      </c>
      <c r="G897" s="23" t="n">
        <f aca="false">BETAINV(D897,T1_PERT!$F$6,T1_PERT!$G$6,T1_PERT!$C$6,T1_PERT!$E$6)</f>
        <v>5.58271294189002</v>
      </c>
      <c r="H897" s="23" t="n">
        <f aca="true">BETAINV(RAND(),T1_PERT!$F$7,T1_PERT!$G$7,T1_PERT!$C$7,T1_PERT!$E$7)</f>
        <v>5.11880020404144</v>
      </c>
      <c r="I897" s="23" t="n">
        <f aca="false">BETAINV(E897,T1_PERT!$F$8,T1_PERT!$G$8,T1_PERT!$C$8,T1_PERT!$E$8)</f>
        <v>5.68183328631636</v>
      </c>
      <c r="J897" s="23" t="n">
        <f aca="true">BETAINV(RAND(),T1_PERT!$F$9,T1_PERT!$G$9,T1_PERT!$C$9,T1_PERT!$E$9)</f>
        <v>3.91785799696863</v>
      </c>
      <c r="K897" s="23" t="n">
        <f aca="true">BETAINV(RAND(),T1_PERT!$F$10,T1_PERT!$G$10,T1_PERT!$C$10,T1_PERT!$E$10)</f>
        <v>1.65361088175698</v>
      </c>
      <c r="L897" s="23" t="n">
        <f aca="false">F897+G897+I897+K897</f>
        <v>17.6653846533473</v>
      </c>
      <c r="M897" s="23" t="n">
        <f aca="false">F897+H897+J897+K897</f>
        <v>15.437496626151</v>
      </c>
      <c r="N897" s="23" t="n">
        <f aca="false">MAX(L897,M897)</f>
        <v>17.6653846533473</v>
      </c>
    </row>
    <row r="898" customFormat="false" ht="15" hidden="false" customHeight="false" outlineLevel="0" collapsed="false">
      <c r="A898" s="5" t="n">
        <v>879</v>
      </c>
      <c r="B898" s="25" t="n">
        <f aca="true">NORMSINV(RAND())</f>
        <v>0.0915627016763791</v>
      </c>
      <c r="C898" s="25" t="n">
        <f aca="true">$C$4*B898+SQRT(1-$C$4^2)*NORMSINV(RAND())</f>
        <v>0.917922127566288</v>
      </c>
      <c r="D898" s="25" t="n">
        <f aca="false">NORMSDIST(B898)</f>
        <v>0.536477256665188</v>
      </c>
      <c r="E898" s="25" t="n">
        <f aca="false">NORMSDIST(C898)</f>
        <v>0.820670181909235</v>
      </c>
      <c r="F898" s="23" t="n">
        <f aca="true">BETAINV(RAND(),T1_PERT!$F$5,T1_PERT!$G$5,T1_PERT!$C$5,T1_PERT!$E$5)</f>
        <v>2.58360130788981</v>
      </c>
      <c r="G898" s="23" t="n">
        <f aca="false">BETAINV(D898,T1_PERT!$F$6,T1_PERT!$G$6,T1_PERT!$C$6,T1_PERT!$E$6)</f>
        <v>5.36866008715661</v>
      </c>
      <c r="H898" s="23" t="n">
        <f aca="true">BETAINV(RAND(),T1_PERT!$F$7,T1_PERT!$G$7,T1_PERT!$C$7,T1_PERT!$E$7)</f>
        <v>5.74960789752966</v>
      </c>
      <c r="I898" s="23" t="n">
        <f aca="false">BETAINV(E898,T1_PERT!$F$8,T1_PERT!$G$8,T1_PERT!$C$8,T1_PERT!$E$8)</f>
        <v>6.02649555878901</v>
      </c>
      <c r="J898" s="23" t="n">
        <f aca="true">BETAINV(RAND(),T1_PERT!$F$9,T1_PERT!$G$9,T1_PERT!$C$9,T1_PERT!$E$9)</f>
        <v>3.79480532286409</v>
      </c>
      <c r="K898" s="23" t="n">
        <f aca="true">BETAINV(RAND(),T1_PERT!$F$10,T1_PERT!$G$10,T1_PERT!$C$10,T1_PERT!$E$10)</f>
        <v>2.47206671885173</v>
      </c>
      <c r="L898" s="23" t="n">
        <f aca="false">F898+G898+I898+K898</f>
        <v>16.4508236726872</v>
      </c>
      <c r="M898" s="23" t="n">
        <f aca="false">F898+H898+J898+K898</f>
        <v>14.6000812471353</v>
      </c>
      <c r="N898" s="23" t="n">
        <f aca="false">MAX(L898,M898)</f>
        <v>16.4508236726872</v>
      </c>
    </row>
    <row r="899" customFormat="false" ht="15" hidden="false" customHeight="false" outlineLevel="0" collapsed="false">
      <c r="A899" s="5" t="n">
        <v>880</v>
      </c>
      <c r="B899" s="25" t="n">
        <f aca="true">NORMSINV(RAND())</f>
        <v>0.371870106043248</v>
      </c>
      <c r="C899" s="25" t="n">
        <f aca="true">$C$4*B899+SQRT(1-$C$4^2)*NORMSINV(RAND())</f>
        <v>-0.0626024179747245</v>
      </c>
      <c r="D899" s="25" t="n">
        <f aca="false">NORMSDIST(B899)</f>
        <v>0.645005218274944</v>
      </c>
      <c r="E899" s="25" t="n">
        <f aca="false">NORMSDIST(C899)</f>
        <v>0.47504155196553</v>
      </c>
      <c r="F899" s="23" t="n">
        <f aca="true">BETAINV(RAND(),T1_PERT!$F$5,T1_PERT!$G$5,T1_PERT!$C$5,T1_PERT!$E$5)</f>
        <v>3.84834429060039</v>
      </c>
      <c r="G899" s="23" t="n">
        <f aca="false">BETAINV(D899,T1_PERT!$F$6,T1_PERT!$G$6,T1_PERT!$C$6,T1_PERT!$E$6)</f>
        <v>5.72386309227233</v>
      </c>
      <c r="H899" s="23" t="n">
        <f aca="true">BETAINV(RAND(),T1_PERT!$F$7,T1_PERT!$G$7,T1_PERT!$C$7,T1_PERT!$E$7)</f>
        <v>7.5007180219437</v>
      </c>
      <c r="I899" s="23" t="n">
        <f aca="false">BETAINV(E899,T1_PERT!$F$8,T1_PERT!$G$8,T1_PERT!$C$8,T1_PERT!$E$8)</f>
        <v>5.20634409993423</v>
      </c>
      <c r="J899" s="23" t="n">
        <f aca="true">BETAINV(RAND(),T1_PERT!$F$9,T1_PERT!$G$9,T1_PERT!$C$9,T1_PERT!$E$9)</f>
        <v>3.57811465892182</v>
      </c>
      <c r="K899" s="23" t="n">
        <f aca="true">BETAINV(RAND(),T1_PERT!$F$10,T1_PERT!$G$10,T1_PERT!$C$10,T1_PERT!$E$10)</f>
        <v>1.90520056997621</v>
      </c>
      <c r="L899" s="23" t="n">
        <f aca="false">F899+G899+I899+K899</f>
        <v>16.6837520527832</v>
      </c>
      <c r="M899" s="23" t="n">
        <f aca="false">F899+H899+J899+K899</f>
        <v>16.8323775414421</v>
      </c>
      <c r="N899" s="23" t="n">
        <f aca="false">MAX(L899,M899)</f>
        <v>16.8323775414421</v>
      </c>
    </row>
    <row r="900" customFormat="false" ht="15" hidden="false" customHeight="false" outlineLevel="0" collapsed="false">
      <c r="A900" s="5" t="n">
        <v>881</v>
      </c>
      <c r="B900" s="25" t="n">
        <f aca="true">NORMSINV(RAND())</f>
        <v>-0.617967672703922</v>
      </c>
      <c r="C900" s="25" t="n">
        <f aca="true">$C$4*B900+SQRT(1-$C$4^2)*NORMSINV(RAND())</f>
        <v>0.368482828440377</v>
      </c>
      <c r="D900" s="25" t="n">
        <f aca="false">NORMSDIST(B900)</f>
        <v>0.268298324224374</v>
      </c>
      <c r="E900" s="25" t="n">
        <f aca="false">NORMSDIST(C900)</f>
        <v>0.643743376629061</v>
      </c>
      <c r="F900" s="23" t="n">
        <f aca="true">BETAINV(RAND(),T1_PERT!$F$5,T1_PERT!$G$5,T1_PERT!$C$5,T1_PERT!$E$5)</f>
        <v>5.21566698885385</v>
      </c>
      <c r="G900" s="23" t="n">
        <f aca="false">BETAINV(D900,T1_PERT!$F$6,T1_PERT!$G$6,T1_PERT!$C$6,T1_PERT!$E$6)</f>
        <v>4.53894691921738</v>
      </c>
      <c r="H900" s="23" t="n">
        <f aca="true">BETAINV(RAND(),T1_PERT!$F$7,T1_PERT!$G$7,T1_PERT!$C$7,T1_PERT!$E$7)</f>
        <v>5.5062534126092</v>
      </c>
      <c r="I900" s="23" t="n">
        <f aca="false">BETAINV(E900,T1_PERT!$F$8,T1_PERT!$G$8,T1_PERT!$C$8,T1_PERT!$E$8)</f>
        <v>5.55593111666166</v>
      </c>
      <c r="J900" s="23" t="n">
        <f aca="true">BETAINV(RAND(),T1_PERT!$F$9,T1_PERT!$G$9,T1_PERT!$C$9,T1_PERT!$E$9)</f>
        <v>5.13754175074945</v>
      </c>
      <c r="K900" s="23" t="n">
        <f aca="true">BETAINV(RAND(),T1_PERT!$F$10,T1_PERT!$G$10,T1_PERT!$C$10,T1_PERT!$E$10)</f>
        <v>2.15150204404611</v>
      </c>
      <c r="L900" s="23" t="n">
        <f aca="false">F900+G900+I900+K900</f>
        <v>17.462047068779</v>
      </c>
      <c r="M900" s="23" t="n">
        <f aca="false">F900+H900+J900+K900</f>
        <v>18.0109641962586</v>
      </c>
      <c r="N900" s="23" t="n">
        <f aca="false">MAX(L900,M900)</f>
        <v>18.0109641962586</v>
      </c>
    </row>
    <row r="901" customFormat="false" ht="15" hidden="false" customHeight="false" outlineLevel="0" collapsed="false">
      <c r="A901" s="5" t="n">
        <v>882</v>
      </c>
      <c r="B901" s="25" t="n">
        <f aca="true">NORMSINV(RAND())</f>
        <v>1.32126598610639</v>
      </c>
      <c r="C901" s="25" t="n">
        <f aca="true">$C$4*B901+SQRT(1-$C$4^2)*NORMSINV(RAND())</f>
        <v>0.657264348009845</v>
      </c>
      <c r="D901" s="25" t="n">
        <f aca="false">NORMSDIST(B901)</f>
        <v>0.906793654438664</v>
      </c>
      <c r="E901" s="25" t="n">
        <f aca="false">NORMSDIST(C901)</f>
        <v>0.744494521822796</v>
      </c>
      <c r="F901" s="23" t="n">
        <f aca="true">BETAINV(RAND(),T1_PERT!$F$5,T1_PERT!$G$5,T1_PERT!$C$5,T1_PERT!$E$5)</f>
        <v>4.86807095086756</v>
      </c>
      <c r="G901" s="23" t="n">
        <f aca="false">BETAINV(D901,T1_PERT!$F$6,T1_PERT!$G$6,T1_PERT!$C$6,T1_PERT!$E$6)</f>
        <v>6.91368275791097</v>
      </c>
      <c r="H901" s="23" t="n">
        <f aca="true">BETAINV(RAND(),T1_PERT!$F$7,T1_PERT!$G$7,T1_PERT!$C$7,T1_PERT!$E$7)</f>
        <v>4.0830093062143</v>
      </c>
      <c r="I901" s="23" t="n">
        <f aca="false">BETAINV(E901,T1_PERT!$F$8,T1_PERT!$G$8,T1_PERT!$C$8,T1_PERT!$E$8)</f>
        <v>5.80190351776205</v>
      </c>
      <c r="J901" s="23" t="n">
        <f aca="true">BETAINV(RAND(),T1_PERT!$F$9,T1_PERT!$G$9,T1_PERT!$C$9,T1_PERT!$E$9)</f>
        <v>4.90810643417895</v>
      </c>
      <c r="K901" s="23" t="n">
        <f aca="true">BETAINV(RAND(),T1_PERT!$F$10,T1_PERT!$G$10,T1_PERT!$C$10,T1_PERT!$E$10)</f>
        <v>1.83057559672564</v>
      </c>
      <c r="L901" s="23" t="n">
        <f aca="false">F901+G901+I901+K901</f>
        <v>19.4142328232662</v>
      </c>
      <c r="M901" s="23" t="n">
        <f aca="false">F901+H901+J901+K901</f>
        <v>15.6897622879864</v>
      </c>
      <c r="N901" s="23" t="n">
        <f aca="false">MAX(L901,M901)</f>
        <v>19.4142328232662</v>
      </c>
    </row>
    <row r="902" customFormat="false" ht="15" hidden="false" customHeight="false" outlineLevel="0" collapsed="false">
      <c r="A902" s="5" t="n">
        <v>883</v>
      </c>
      <c r="B902" s="25" t="n">
        <f aca="true">NORMSINV(RAND())</f>
        <v>-0.497455555514696</v>
      </c>
      <c r="C902" s="25" t="n">
        <f aca="true">$C$4*B902+SQRT(1-$C$4^2)*NORMSINV(RAND())</f>
        <v>-0.229562101586008</v>
      </c>
      <c r="D902" s="25" t="n">
        <f aca="false">NORMSDIST(B902)</f>
        <v>0.309433918514473</v>
      </c>
      <c r="E902" s="25" t="n">
        <f aca="false">NORMSDIST(C902)</f>
        <v>0.40921602947191</v>
      </c>
      <c r="F902" s="23" t="n">
        <f aca="true">BETAINV(RAND(),T1_PERT!$F$5,T1_PERT!$G$5,T1_PERT!$C$5,T1_PERT!$E$5)</f>
        <v>3.56776900974716</v>
      </c>
      <c r="G902" s="23" t="n">
        <f aca="false">BETAINV(D902,T1_PERT!$F$6,T1_PERT!$G$6,T1_PERT!$C$6,T1_PERT!$E$6)</f>
        <v>4.66976931168999</v>
      </c>
      <c r="H902" s="23" t="n">
        <f aca="true">BETAINV(RAND(),T1_PERT!$F$7,T1_PERT!$G$7,T1_PERT!$C$7,T1_PERT!$E$7)</f>
        <v>7.51372083825589</v>
      </c>
      <c r="I902" s="23" t="n">
        <f aca="false">BETAINV(E902,T1_PERT!$F$8,T1_PERT!$G$8,T1_PERT!$C$8,T1_PERT!$E$8)</f>
        <v>5.07980852640646</v>
      </c>
      <c r="J902" s="23" t="n">
        <f aca="true">BETAINV(RAND(),T1_PERT!$F$9,T1_PERT!$G$9,T1_PERT!$C$9,T1_PERT!$E$9)</f>
        <v>4.34944593325947</v>
      </c>
      <c r="K902" s="23" t="n">
        <f aca="true">BETAINV(RAND(),T1_PERT!$F$10,T1_PERT!$G$10,T1_PERT!$C$10,T1_PERT!$E$10)</f>
        <v>1.89674076074947</v>
      </c>
      <c r="L902" s="23" t="n">
        <f aca="false">F902+G902+I902+K902</f>
        <v>15.2140876085931</v>
      </c>
      <c r="M902" s="23" t="n">
        <f aca="false">F902+H902+J902+K902</f>
        <v>17.327676542012</v>
      </c>
      <c r="N902" s="23" t="n">
        <f aca="false">MAX(L902,M902)</f>
        <v>17.327676542012</v>
      </c>
    </row>
    <row r="903" customFormat="false" ht="15" hidden="false" customHeight="false" outlineLevel="0" collapsed="false">
      <c r="A903" s="5" t="n">
        <v>884</v>
      </c>
      <c r="B903" s="25" t="n">
        <f aca="true">NORMSINV(RAND())</f>
        <v>-0.175696848759331</v>
      </c>
      <c r="C903" s="25" t="n">
        <f aca="true">$C$4*B903+SQRT(1-$C$4^2)*NORMSINV(RAND())</f>
        <v>0.162160251331515</v>
      </c>
      <c r="D903" s="25" t="n">
        <f aca="false">NORMSDIST(B903)</f>
        <v>0.430266055560063</v>
      </c>
      <c r="E903" s="25" t="n">
        <f aca="false">NORMSDIST(C903)</f>
        <v>0.564410169854495</v>
      </c>
      <c r="F903" s="23" t="n">
        <f aca="true">BETAINV(RAND(),T1_PERT!$F$5,T1_PERT!$G$5,T1_PERT!$C$5,T1_PERT!$E$5)</f>
        <v>2.96917100109796</v>
      </c>
      <c r="G903" s="23" t="n">
        <f aca="false">BETAINV(D903,T1_PERT!$F$6,T1_PERT!$G$6,T1_PERT!$C$6,T1_PERT!$E$6)</f>
        <v>5.04106778717171</v>
      </c>
      <c r="H903" s="23" t="n">
        <f aca="true">BETAINV(RAND(),T1_PERT!$F$7,T1_PERT!$G$7,T1_PERT!$C$7,T1_PERT!$E$7)</f>
        <v>6.56661774863053</v>
      </c>
      <c r="I903" s="23" t="n">
        <f aca="false">BETAINV(E903,T1_PERT!$F$8,T1_PERT!$G$8,T1_PERT!$C$8,T1_PERT!$E$8)</f>
        <v>5.38511915121982</v>
      </c>
      <c r="J903" s="23" t="n">
        <f aca="true">BETAINV(RAND(),T1_PERT!$F$9,T1_PERT!$G$9,T1_PERT!$C$9,T1_PERT!$E$9)</f>
        <v>3.31483247481292</v>
      </c>
      <c r="K903" s="23" t="n">
        <f aca="true">BETAINV(RAND(),T1_PERT!$F$10,T1_PERT!$G$10,T1_PERT!$C$10,T1_PERT!$E$10)</f>
        <v>2.70372624590432</v>
      </c>
      <c r="L903" s="23" t="n">
        <f aca="false">F903+G903+I903+K903</f>
        <v>16.0990841853938</v>
      </c>
      <c r="M903" s="23" t="n">
        <f aca="false">F903+H903+J903+K903</f>
        <v>15.5543474704457</v>
      </c>
      <c r="N903" s="23" t="n">
        <f aca="false">MAX(L903,M903)</f>
        <v>16.0990841853938</v>
      </c>
    </row>
    <row r="904" customFormat="false" ht="15" hidden="false" customHeight="false" outlineLevel="0" collapsed="false">
      <c r="A904" s="5" t="n">
        <v>885</v>
      </c>
      <c r="B904" s="25" t="n">
        <f aca="true">NORMSINV(RAND())</f>
        <v>-1.09195876091042</v>
      </c>
      <c r="C904" s="25" t="n">
        <f aca="true">$C$4*B904+SQRT(1-$C$4^2)*NORMSINV(RAND())</f>
        <v>0.318942256934235</v>
      </c>
      <c r="D904" s="25" t="n">
        <f aca="false">NORMSDIST(B904)</f>
        <v>0.137425613937609</v>
      </c>
      <c r="E904" s="25" t="n">
        <f aca="false">NORMSDIST(C904)</f>
        <v>0.625114850028958</v>
      </c>
      <c r="F904" s="23" t="n">
        <f aca="true">BETAINV(RAND(),T1_PERT!$F$5,T1_PERT!$G$5,T1_PERT!$C$5,T1_PERT!$E$5)</f>
        <v>3.20293162038397</v>
      </c>
      <c r="G904" s="23" t="n">
        <f aca="false">BETAINV(D904,T1_PERT!$F$6,T1_PERT!$G$6,T1_PERT!$C$6,T1_PERT!$E$6)</f>
        <v>4.07708641555228</v>
      </c>
      <c r="H904" s="23" t="n">
        <f aca="true">BETAINV(RAND(),T1_PERT!$F$7,T1_PERT!$G$7,T1_PERT!$C$7,T1_PERT!$E$7)</f>
        <v>5.43566339870632</v>
      </c>
      <c r="I904" s="23" t="n">
        <f aca="false">BETAINV(E904,T1_PERT!$F$8,T1_PERT!$G$8,T1_PERT!$C$8,T1_PERT!$E$8)</f>
        <v>5.51444015023282</v>
      </c>
      <c r="J904" s="23" t="n">
        <f aca="true">BETAINV(RAND(),T1_PERT!$F$9,T1_PERT!$G$9,T1_PERT!$C$9,T1_PERT!$E$9)</f>
        <v>5.37065898630323</v>
      </c>
      <c r="K904" s="23" t="n">
        <f aca="true">BETAINV(RAND(),T1_PERT!$F$10,T1_PERT!$G$10,T1_PERT!$C$10,T1_PERT!$E$10)</f>
        <v>1.87829516507912</v>
      </c>
      <c r="L904" s="23" t="n">
        <f aca="false">F904+G904+I904+K904</f>
        <v>14.6727533512482</v>
      </c>
      <c r="M904" s="23" t="n">
        <f aca="false">F904+H904+J904+K904</f>
        <v>15.8875491704726</v>
      </c>
      <c r="N904" s="23" t="n">
        <f aca="false">MAX(L904,M904)</f>
        <v>15.8875491704726</v>
      </c>
    </row>
    <row r="905" customFormat="false" ht="15" hidden="false" customHeight="false" outlineLevel="0" collapsed="false">
      <c r="A905" s="5" t="n">
        <v>886</v>
      </c>
      <c r="B905" s="25" t="n">
        <f aca="true">NORMSINV(RAND())</f>
        <v>0.217376425733681</v>
      </c>
      <c r="C905" s="25" t="n">
        <f aca="true">$C$4*B905+SQRT(1-$C$4^2)*NORMSINV(RAND())</f>
        <v>-0.635486360813439</v>
      </c>
      <c r="D905" s="25" t="n">
        <f aca="false">NORMSDIST(B905)</f>
        <v>0.58604249924776</v>
      </c>
      <c r="E905" s="25" t="n">
        <f aca="false">NORMSDIST(C905)</f>
        <v>0.262555629707014</v>
      </c>
      <c r="F905" s="23" t="n">
        <f aca="true">BETAINV(RAND(),T1_PERT!$F$5,T1_PERT!$G$5,T1_PERT!$C$5,T1_PERT!$E$5)</f>
        <v>3.19867094603475</v>
      </c>
      <c r="G905" s="23" t="n">
        <f aca="false">BETAINV(D905,T1_PERT!$F$6,T1_PERT!$G$6,T1_PERT!$C$6,T1_PERT!$E$6)</f>
        <v>5.52705345391304</v>
      </c>
      <c r="H905" s="23" t="n">
        <f aca="true">BETAINV(RAND(),T1_PERT!$F$7,T1_PERT!$G$7,T1_PERT!$C$7,T1_PERT!$E$7)</f>
        <v>6.69568698641449</v>
      </c>
      <c r="I905" s="23" t="n">
        <f aca="false">BETAINV(E905,T1_PERT!$F$8,T1_PERT!$G$8,T1_PERT!$C$8,T1_PERT!$E$8)</f>
        <v>4.79967894815646</v>
      </c>
      <c r="J905" s="23" t="n">
        <f aca="true">BETAINV(RAND(),T1_PERT!$F$9,T1_PERT!$G$9,T1_PERT!$C$9,T1_PERT!$E$9)</f>
        <v>4.07578107361743</v>
      </c>
      <c r="K905" s="23" t="n">
        <f aca="true">BETAINV(RAND(),T1_PERT!$F$10,T1_PERT!$G$10,T1_PERT!$C$10,T1_PERT!$E$10)</f>
        <v>2.38960393761139</v>
      </c>
      <c r="L905" s="23" t="n">
        <f aca="false">F905+G905+I905+K905</f>
        <v>15.9150072857156</v>
      </c>
      <c r="M905" s="23" t="n">
        <f aca="false">F905+H905+J905+K905</f>
        <v>16.3597429436781</v>
      </c>
      <c r="N905" s="23" t="n">
        <f aca="false">MAX(L905,M905)</f>
        <v>16.3597429436781</v>
      </c>
    </row>
    <row r="906" customFormat="false" ht="15" hidden="false" customHeight="false" outlineLevel="0" collapsed="false">
      <c r="A906" s="5" t="n">
        <v>887</v>
      </c>
      <c r="B906" s="25" t="n">
        <f aca="true">NORMSINV(RAND())</f>
        <v>-1.41346811786403</v>
      </c>
      <c r="C906" s="25" t="n">
        <f aca="true">$C$4*B906+SQRT(1-$C$4^2)*NORMSINV(RAND())</f>
        <v>-0.482442737449191</v>
      </c>
      <c r="D906" s="25" t="n">
        <f aca="false">NORMSDIST(B906)</f>
        <v>0.0787590646241851</v>
      </c>
      <c r="E906" s="25" t="n">
        <f aca="false">NORMSDIST(C906)</f>
        <v>0.314745733706574</v>
      </c>
      <c r="F906" s="23" t="n">
        <f aca="true">BETAINV(RAND(),T1_PERT!$F$5,T1_PERT!$G$5,T1_PERT!$C$5,T1_PERT!$E$5)</f>
        <v>4.2971799205781</v>
      </c>
      <c r="G906" s="23" t="n">
        <f aca="false">BETAINV(D906,T1_PERT!$F$6,T1_PERT!$G$6,T1_PERT!$C$6,T1_PERT!$E$6)</f>
        <v>3.81673135683074</v>
      </c>
      <c r="H906" s="23" t="n">
        <f aca="true">BETAINV(RAND(),T1_PERT!$F$7,T1_PERT!$G$7,T1_PERT!$C$7,T1_PERT!$E$7)</f>
        <v>5.51865822782852</v>
      </c>
      <c r="I906" s="23" t="n">
        <f aca="false">BETAINV(E906,T1_PERT!$F$8,T1_PERT!$G$8,T1_PERT!$C$8,T1_PERT!$E$8)</f>
        <v>4.90032744266321</v>
      </c>
      <c r="J906" s="23" t="n">
        <f aca="true">BETAINV(RAND(),T1_PERT!$F$9,T1_PERT!$G$9,T1_PERT!$C$9,T1_PERT!$E$9)</f>
        <v>3.72243992733716</v>
      </c>
      <c r="K906" s="23" t="n">
        <f aca="true">BETAINV(RAND(),T1_PERT!$F$10,T1_PERT!$G$10,T1_PERT!$C$10,T1_PERT!$E$10)</f>
        <v>2.00845752862256</v>
      </c>
      <c r="L906" s="23" t="n">
        <f aca="false">F906+G906+I906+K906</f>
        <v>15.0226962486946</v>
      </c>
      <c r="M906" s="23" t="n">
        <f aca="false">F906+H906+J906+K906</f>
        <v>15.5467356043663</v>
      </c>
      <c r="N906" s="23" t="n">
        <f aca="false">MAX(L906,M906)</f>
        <v>15.5467356043663</v>
      </c>
    </row>
    <row r="907" customFormat="false" ht="15" hidden="false" customHeight="false" outlineLevel="0" collapsed="false">
      <c r="A907" s="5" t="n">
        <v>888</v>
      </c>
      <c r="B907" s="25" t="n">
        <f aca="true">NORMSINV(RAND())</f>
        <v>-0.0015387993714264</v>
      </c>
      <c r="C907" s="25" t="n">
        <f aca="true">$C$4*B907+SQRT(1-$C$4^2)*NORMSINV(RAND())</f>
        <v>0.339931227179003</v>
      </c>
      <c r="D907" s="25" t="n">
        <f aca="false">NORMSDIST(B907)</f>
        <v>0.499386108111956</v>
      </c>
      <c r="E907" s="25" t="n">
        <f aca="false">NORMSDIST(C907)</f>
        <v>0.633045840210462</v>
      </c>
      <c r="F907" s="23" t="n">
        <f aca="true">BETAINV(RAND(),T1_PERT!$F$5,T1_PERT!$G$5,T1_PERT!$C$5,T1_PERT!$E$5)</f>
        <v>4.06419978261939</v>
      </c>
      <c r="G907" s="23" t="n">
        <f aca="false">BETAINV(D907,T1_PERT!$F$6,T1_PERT!$G$6,T1_PERT!$C$6,T1_PERT!$E$6)</f>
        <v>5.25297524726008</v>
      </c>
      <c r="H907" s="23" t="n">
        <f aca="true">BETAINV(RAND(),T1_PERT!$F$7,T1_PERT!$G$7,T1_PERT!$C$7,T1_PERT!$E$7)</f>
        <v>4.50150721622899</v>
      </c>
      <c r="I907" s="23" t="n">
        <f aca="false">BETAINV(E907,T1_PERT!$F$8,T1_PERT!$G$8,T1_PERT!$C$8,T1_PERT!$E$8)</f>
        <v>5.53198599106003</v>
      </c>
      <c r="J907" s="23" t="n">
        <f aca="true">BETAINV(RAND(),T1_PERT!$F$9,T1_PERT!$G$9,T1_PERT!$C$9,T1_PERT!$E$9)</f>
        <v>4.89583410933886</v>
      </c>
      <c r="K907" s="23" t="n">
        <f aca="true">BETAINV(RAND(),T1_PERT!$F$10,T1_PERT!$G$10,T1_PERT!$C$10,T1_PERT!$E$10)</f>
        <v>2.28447059337402</v>
      </c>
      <c r="L907" s="23" t="n">
        <f aca="false">F907+G907+I907+K907</f>
        <v>17.1336316143135</v>
      </c>
      <c r="M907" s="23" t="n">
        <f aca="false">F907+H907+J907+K907</f>
        <v>15.7460117015613</v>
      </c>
      <c r="N907" s="23" t="n">
        <f aca="false">MAX(L907,M907)</f>
        <v>17.1336316143135</v>
      </c>
    </row>
    <row r="908" customFormat="false" ht="15" hidden="false" customHeight="false" outlineLevel="0" collapsed="false">
      <c r="A908" s="5" t="n">
        <v>889</v>
      </c>
      <c r="B908" s="25" t="n">
        <f aca="true">NORMSINV(RAND())</f>
        <v>1.14021450726668</v>
      </c>
      <c r="C908" s="25" t="n">
        <f aca="true">$C$4*B908+SQRT(1-$C$4^2)*NORMSINV(RAND())</f>
        <v>0.669730687506864</v>
      </c>
      <c r="D908" s="25" t="n">
        <f aca="false">NORMSDIST(B908)</f>
        <v>0.872901527508557</v>
      </c>
      <c r="E908" s="25" t="n">
        <f aca="false">NORMSDIST(C908)</f>
        <v>0.748485257267396</v>
      </c>
      <c r="F908" s="23" t="n">
        <f aca="true">BETAINV(RAND(),T1_PERT!$F$5,T1_PERT!$G$5,T1_PERT!$C$5,T1_PERT!$E$5)</f>
        <v>4.92795207696988</v>
      </c>
      <c r="G908" s="23" t="n">
        <f aca="false">BETAINV(D908,T1_PERT!$F$6,T1_PERT!$G$6,T1_PERT!$C$6,T1_PERT!$E$6)</f>
        <v>6.69665502590773</v>
      </c>
      <c r="H908" s="23" t="n">
        <f aca="true">BETAINV(RAND(),T1_PERT!$F$7,T1_PERT!$G$7,T1_PERT!$C$7,T1_PERT!$E$7)</f>
        <v>4.27898733014486</v>
      </c>
      <c r="I908" s="23" t="n">
        <f aca="false">BETAINV(E908,T1_PERT!$F$8,T1_PERT!$G$8,T1_PERT!$C$8,T1_PERT!$E$8)</f>
        <v>5.81262718410892</v>
      </c>
      <c r="J908" s="23" t="n">
        <f aca="true">BETAINV(RAND(),T1_PERT!$F$9,T1_PERT!$G$9,T1_PERT!$C$9,T1_PERT!$E$9)</f>
        <v>4.35391825510468</v>
      </c>
      <c r="K908" s="23" t="n">
        <f aca="true">BETAINV(RAND(),T1_PERT!$F$10,T1_PERT!$G$10,T1_PERT!$C$10,T1_PERT!$E$10)</f>
        <v>1.62290563741525</v>
      </c>
      <c r="L908" s="23" t="n">
        <f aca="false">F908+G908+I908+K908</f>
        <v>19.0601399244018</v>
      </c>
      <c r="M908" s="23" t="n">
        <f aca="false">F908+H908+J908+K908</f>
        <v>15.1837632996347</v>
      </c>
      <c r="N908" s="23" t="n">
        <f aca="false">MAX(L908,M908)</f>
        <v>19.0601399244018</v>
      </c>
    </row>
    <row r="909" customFormat="false" ht="15" hidden="false" customHeight="false" outlineLevel="0" collapsed="false">
      <c r="A909" s="5" t="n">
        <v>890</v>
      </c>
      <c r="B909" s="25" t="n">
        <f aca="true">NORMSINV(RAND())</f>
        <v>0.197112238794874</v>
      </c>
      <c r="C909" s="25" t="n">
        <f aca="true">$C$4*B909+SQRT(1-$C$4^2)*NORMSINV(RAND())</f>
        <v>0.966343443057591</v>
      </c>
      <c r="D909" s="25" t="n">
        <f aca="false">NORMSDIST(B909)</f>
        <v>0.57813014692832</v>
      </c>
      <c r="E909" s="25" t="n">
        <f aca="false">NORMSDIST(C909)</f>
        <v>0.833063822803623</v>
      </c>
      <c r="F909" s="23" t="n">
        <f aca="true">BETAINV(RAND(),T1_PERT!$F$5,T1_PERT!$G$5,T1_PERT!$C$5,T1_PERT!$E$5)</f>
        <v>4.9128737553473</v>
      </c>
      <c r="G909" s="23" t="n">
        <f aca="false">BETAINV(D909,T1_PERT!$F$6,T1_PERT!$G$6,T1_PERT!$C$6,T1_PERT!$E$6)</f>
        <v>5.50140597230072</v>
      </c>
      <c r="H909" s="23" t="n">
        <f aca="true">BETAINV(RAND(),T1_PERT!$F$7,T1_PERT!$G$7,T1_PERT!$C$7,T1_PERT!$E$7)</f>
        <v>5.03044846785488</v>
      </c>
      <c r="I909" s="23" t="n">
        <f aca="false">BETAINV(E909,T1_PERT!$F$8,T1_PERT!$G$8,T1_PERT!$C$8,T1_PERT!$E$8)</f>
        <v>6.0681232970576</v>
      </c>
      <c r="J909" s="23" t="n">
        <f aca="true">BETAINV(RAND(),T1_PERT!$F$9,T1_PERT!$G$9,T1_PERT!$C$9,T1_PERT!$E$9)</f>
        <v>4.27491009977231</v>
      </c>
      <c r="K909" s="23" t="n">
        <f aca="true">BETAINV(RAND(),T1_PERT!$F$10,T1_PERT!$G$10,T1_PERT!$C$10,T1_PERT!$E$10)</f>
        <v>1.95456447785707</v>
      </c>
      <c r="L909" s="23" t="n">
        <f aca="false">F909+G909+I909+K909</f>
        <v>18.4369675025627</v>
      </c>
      <c r="M909" s="23" t="n">
        <f aca="false">F909+H909+J909+K909</f>
        <v>16.1727968008316</v>
      </c>
      <c r="N909" s="23" t="n">
        <f aca="false">MAX(L909,M909)</f>
        <v>18.4369675025627</v>
      </c>
    </row>
    <row r="910" customFormat="false" ht="15" hidden="false" customHeight="false" outlineLevel="0" collapsed="false">
      <c r="A910" s="5" t="n">
        <v>891</v>
      </c>
      <c r="B910" s="25" t="n">
        <f aca="true">NORMSINV(RAND())</f>
        <v>0.470897726046803</v>
      </c>
      <c r="C910" s="25" t="n">
        <f aca="true">$C$4*B910+SQRT(1-$C$4^2)*NORMSINV(RAND())</f>
        <v>1.08675886583621</v>
      </c>
      <c r="D910" s="25" t="n">
        <f aca="false">NORMSDIST(B910)</f>
        <v>0.681143114008264</v>
      </c>
      <c r="E910" s="25" t="n">
        <f aca="false">NORMSDIST(C910)</f>
        <v>0.861428304471099</v>
      </c>
      <c r="F910" s="23" t="n">
        <f aca="true">BETAINV(RAND(),T1_PERT!$F$5,T1_PERT!$G$5,T1_PERT!$C$5,T1_PERT!$E$5)</f>
        <v>4.7254057060864</v>
      </c>
      <c r="G910" s="23" t="n">
        <f aca="false">BETAINV(D910,T1_PERT!$F$6,T1_PERT!$G$6,T1_PERT!$C$6,T1_PERT!$E$6)</f>
        <v>5.85079250837786</v>
      </c>
      <c r="H910" s="23" t="n">
        <f aca="true">BETAINV(RAND(),T1_PERT!$F$7,T1_PERT!$G$7,T1_PERT!$C$7,T1_PERT!$E$7)</f>
        <v>4.3787920428953</v>
      </c>
      <c r="I910" s="23" t="n">
        <f aca="false">BETAINV(E910,T1_PERT!$F$8,T1_PERT!$G$8,T1_PERT!$C$8,T1_PERT!$E$8)</f>
        <v>6.1711680035915</v>
      </c>
      <c r="J910" s="23" t="n">
        <f aca="true">BETAINV(RAND(),T1_PERT!$F$9,T1_PERT!$G$9,T1_PERT!$C$9,T1_PERT!$E$9)</f>
        <v>4.10243089102122</v>
      </c>
      <c r="K910" s="23" t="n">
        <f aca="true">BETAINV(RAND(),T1_PERT!$F$10,T1_PERT!$G$10,T1_PERT!$C$10,T1_PERT!$E$10)</f>
        <v>2.61348476995922</v>
      </c>
      <c r="L910" s="23" t="n">
        <f aca="false">F910+G910+I910+K910</f>
        <v>19.360850988015</v>
      </c>
      <c r="M910" s="23" t="n">
        <f aca="false">F910+H910+J910+K910</f>
        <v>15.8201134099621</v>
      </c>
      <c r="N910" s="23" t="n">
        <f aca="false">MAX(L910,M910)</f>
        <v>19.360850988015</v>
      </c>
    </row>
    <row r="911" customFormat="false" ht="15" hidden="false" customHeight="false" outlineLevel="0" collapsed="false">
      <c r="A911" s="5" t="n">
        <v>892</v>
      </c>
      <c r="B911" s="25" t="n">
        <f aca="true">NORMSINV(RAND())</f>
        <v>1.19771180804549</v>
      </c>
      <c r="C911" s="25" t="n">
        <f aca="true">$C$4*B911+SQRT(1-$C$4^2)*NORMSINV(RAND())</f>
        <v>0.0574981783967402</v>
      </c>
      <c r="D911" s="25" t="n">
        <f aca="false">NORMSDIST(B911)</f>
        <v>0.88448538460519</v>
      </c>
      <c r="E911" s="25" t="n">
        <f aca="false">NORMSDIST(C911)</f>
        <v>0.522925821430649</v>
      </c>
      <c r="F911" s="23" t="n">
        <f aca="true">BETAINV(RAND(),T1_PERT!$F$5,T1_PERT!$G$5,T1_PERT!$C$5,T1_PERT!$E$5)</f>
        <v>3.30621320331126</v>
      </c>
      <c r="G911" s="23" t="n">
        <f aca="false">BETAINV(D911,T1_PERT!$F$6,T1_PERT!$G$6,T1_PERT!$C$6,T1_PERT!$E$6)</f>
        <v>6.76638927225625</v>
      </c>
      <c r="H911" s="23" t="n">
        <f aca="true">BETAINV(RAND(),T1_PERT!$F$7,T1_PERT!$G$7,T1_PERT!$C$7,T1_PERT!$E$7)</f>
        <v>7.60736878578959</v>
      </c>
      <c r="I911" s="23" t="n">
        <f aca="false">BETAINV(E911,T1_PERT!$F$8,T1_PERT!$G$8,T1_PERT!$C$8,T1_PERT!$E$8)</f>
        <v>5.3007851662539</v>
      </c>
      <c r="J911" s="23" t="n">
        <f aca="true">BETAINV(RAND(),T1_PERT!$F$9,T1_PERT!$G$9,T1_PERT!$C$9,T1_PERT!$E$9)</f>
        <v>4.88541893364151</v>
      </c>
      <c r="K911" s="23" t="n">
        <f aca="true">BETAINV(RAND(),T1_PERT!$F$10,T1_PERT!$G$10,T1_PERT!$C$10,T1_PERT!$E$10)</f>
        <v>1.58661672744096</v>
      </c>
      <c r="L911" s="23" t="n">
        <f aca="false">F911+G911+I911+K911</f>
        <v>16.9600043692624</v>
      </c>
      <c r="M911" s="23" t="n">
        <f aca="false">F911+H911+J911+K911</f>
        <v>17.3856176501833</v>
      </c>
      <c r="N911" s="23" t="n">
        <f aca="false">MAX(L911,M911)</f>
        <v>17.3856176501833</v>
      </c>
    </row>
    <row r="912" customFormat="false" ht="15" hidden="false" customHeight="false" outlineLevel="0" collapsed="false">
      <c r="A912" s="5" t="n">
        <v>893</v>
      </c>
      <c r="B912" s="25" t="n">
        <f aca="true">NORMSINV(RAND())</f>
        <v>1.20348695745937</v>
      </c>
      <c r="C912" s="25" t="n">
        <f aca="true">$C$4*B912+SQRT(1-$C$4^2)*NORMSINV(RAND())</f>
        <v>1.07052575847716</v>
      </c>
      <c r="D912" s="25" t="n">
        <f aca="false">NORMSDIST(B912)</f>
        <v>0.88560603224714</v>
      </c>
      <c r="E912" s="25" t="n">
        <f aca="false">NORMSDIST(C912)</f>
        <v>0.857808639530538</v>
      </c>
      <c r="F912" s="23" t="n">
        <f aca="true">BETAINV(RAND(),T1_PERT!$F$5,T1_PERT!$G$5,T1_PERT!$C$5,T1_PERT!$E$5)</f>
        <v>3.0589938877421</v>
      </c>
      <c r="G912" s="23" t="n">
        <f aca="false">BETAINV(D912,T1_PERT!$F$6,T1_PERT!$G$6,T1_PERT!$C$6,T1_PERT!$E$6)</f>
        <v>6.77335380333423</v>
      </c>
      <c r="H912" s="23" t="n">
        <f aca="true">BETAINV(RAND(),T1_PERT!$F$7,T1_PERT!$G$7,T1_PERT!$C$7,T1_PERT!$E$7)</f>
        <v>3.4747186128779</v>
      </c>
      <c r="I912" s="23" t="n">
        <f aca="false">BETAINV(E912,T1_PERT!$F$8,T1_PERT!$G$8,T1_PERT!$C$8,T1_PERT!$E$8)</f>
        <v>6.15732635173153</v>
      </c>
      <c r="J912" s="23" t="n">
        <f aca="true">BETAINV(RAND(),T1_PERT!$F$9,T1_PERT!$G$9,T1_PERT!$C$9,T1_PERT!$E$9)</f>
        <v>5.44686246262869</v>
      </c>
      <c r="K912" s="23" t="n">
        <f aca="true">BETAINV(RAND(),T1_PERT!$F$10,T1_PERT!$G$10,T1_PERT!$C$10,T1_PERT!$E$10)</f>
        <v>1.78180625949994</v>
      </c>
      <c r="L912" s="23" t="n">
        <f aca="false">F912+G912+I912+K912</f>
        <v>17.7714803023078</v>
      </c>
      <c r="M912" s="23" t="n">
        <f aca="false">F912+H912+J912+K912</f>
        <v>13.7623812227486</v>
      </c>
      <c r="N912" s="23" t="n">
        <f aca="false">MAX(L912,M912)</f>
        <v>17.7714803023078</v>
      </c>
    </row>
    <row r="913" customFormat="false" ht="15" hidden="false" customHeight="false" outlineLevel="0" collapsed="false">
      <c r="A913" s="5" t="n">
        <v>894</v>
      </c>
      <c r="B913" s="25" t="n">
        <f aca="true">NORMSINV(RAND())</f>
        <v>0.662897706973127</v>
      </c>
      <c r="C913" s="25" t="n">
        <f aca="true">$C$4*B913+SQRT(1-$C$4^2)*NORMSINV(RAND())</f>
        <v>-0.427614348143917</v>
      </c>
      <c r="D913" s="25" t="n">
        <f aca="false">NORMSDIST(B913)</f>
        <v>0.746301964791846</v>
      </c>
      <c r="E913" s="25" t="n">
        <f aca="false">NORMSDIST(C913)</f>
        <v>0.334465959003216</v>
      </c>
      <c r="F913" s="23" t="n">
        <f aca="true">BETAINV(RAND(),T1_PERT!$F$5,T1_PERT!$G$5,T1_PERT!$C$5,T1_PERT!$E$5)</f>
        <v>3.77370240598339</v>
      </c>
      <c r="G913" s="23" t="n">
        <f aca="false">BETAINV(D913,T1_PERT!$F$6,T1_PERT!$G$6,T1_PERT!$C$6,T1_PERT!$E$6)</f>
        <v>6.0971388709454</v>
      </c>
      <c r="H913" s="23" t="n">
        <f aca="true">BETAINV(RAND(),T1_PERT!$F$7,T1_PERT!$G$7,T1_PERT!$C$7,T1_PERT!$E$7)</f>
        <v>4.99151950368906</v>
      </c>
      <c r="I913" s="23" t="n">
        <f aca="false">BETAINV(E913,T1_PERT!$F$8,T1_PERT!$G$8,T1_PERT!$C$8,T1_PERT!$E$8)</f>
        <v>4.93789592530966</v>
      </c>
      <c r="J913" s="23" t="n">
        <f aca="true">BETAINV(RAND(),T1_PERT!$F$9,T1_PERT!$G$9,T1_PERT!$C$9,T1_PERT!$E$9)</f>
        <v>4.28627574014695</v>
      </c>
      <c r="K913" s="23" t="n">
        <f aca="true">BETAINV(RAND(),T1_PERT!$F$10,T1_PERT!$G$10,T1_PERT!$C$10,T1_PERT!$E$10)</f>
        <v>1.83892177238981</v>
      </c>
      <c r="L913" s="23" t="n">
        <f aca="false">F913+G913+I913+K913</f>
        <v>16.6476589746283</v>
      </c>
      <c r="M913" s="23" t="n">
        <f aca="false">F913+H913+J913+K913</f>
        <v>14.8904194222092</v>
      </c>
      <c r="N913" s="23" t="n">
        <f aca="false">MAX(L913,M913)</f>
        <v>16.6476589746283</v>
      </c>
    </row>
    <row r="914" customFormat="false" ht="15" hidden="false" customHeight="false" outlineLevel="0" collapsed="false">
      <c r="A914" s="5" t="n">
        <v>895</v>
      </c>
      <c r="B914" s="25" t="n">
        <f aca="true">NORMSINV(RAND())</f>
        <v>-0.756203690698229</v>
      </c>
      <c r="C914" s="25" t="n">
        <f aca="true">$C$4*B914+SQRT(1-$C$4^2)*NORMSINV(RAND())</f>
        <v>0.487279034714236</v>
      </c>
      <c r="D914" s="25" t="n">
        <f aca="false">NORMSDIST(B914)</f>
        <v>0.224763540164357</v>
      </c>
      <c r="E914" s="25" t="n">
        <f aca="false">NORMSDIST(C914)</f>
        <v>0.686969698530206</v>
      </c>
      <c r="F914" s="23" t="n">
        <f aca="true">BETAINV(RAND(),T1_PERT!$F$5,T1_PERT!$G$5,T1_PERT!$C$5,T1_PERT!$E$5)</f>
        <v>4.9313991693197</v>
      </c>
      <c r="G914" s="23" t="n">
        <f aca="false">BETAINV(D914,T1_PERT!$F$6,T1_PERT!$G$6,T1_PERT!$C$6,T1_PERT!$E$6)</f>
        <v>4.39522082458051</v>
      </c>
      <c r="H914" s="23" t="n">
        <f aca="true">BETAINV(RAND(),T1_PERT!$F$7,T1_PERT!$G$7,T1_PERT!$C$7,T1_PERT!$E$7)</f>
        <v>5.7129897874503</v>
      </c>
      <c r="I914" s="23" t="n">
        <f aca="false">BETAINV(E914,T1_PERT!$F$8,T1_PERT!$G$8,T1_PERT!$C$8,T1_PERT!$E$8)</f>
        <v>5.65640187643957</v>
      </c>
      <c r="J914" s="23" t="n">
        <f aca="true">BETAINV(RAND(),T1_PERT!$F$9,T1_PERT!$G$9,T1_PERT!$C$9,T1_PERT!$E$9)</f>
        <v>3.99195288819515</v>
      </c>
      <c r="K914" s="23" t="n">
        <f aca="true">BETAINV(RAND(),T1_PERT!$F$10,T1_PERT!$G$10,T1_PERT!$C$10,T1_PERT!$E$10)</f>
        <v>2.21283486088065</v>
      </c>
      <c r="L914" s="23" t="n">
        <f aca="false">F914+G914+I914+K914</f>
        <v>17.1958567312204</v>
      </c>
      <c r="M914" s="23" t="n">
        <f aca="false">F914+H914+J914+K914</f>
        <v>16.8491767058458</v>
      </c>
      <c r="N914" s="23" t="n">
        <f aca="false">MAX(L914,M914)</f>
        <v>17.1958567312204</v>
      </c>
    </row>
    <row r="915" customFormat="false" ht="15" hidden="false" customHeight="false" outlineLevel="0" collapsed="false">
      <c r="A915" s="5" t="n">
        <v>896</v>
      </c>
      <c r="B915" s="25" t="n">
        <f aca="true">NORMSINV(RAND())</f>
        <v>0.16283119941735</v>
      </c>
      <c r="C915" s="25" t="n">
        <f aca="true">$C$4*B915+SQRT(1-$C$4^2)*NORMSINV(RAND())</f>
        <v>0.624451271591697</v>
      </c>
      <c r="D915" s="25" t="n">
        <f aca="false">NORMSDIST(B915)</f>
        <v>0.564674328745977</v>
      </c>
      <c r="E915" s="25" t="n">
        <f aca="false">NORMSDIST(C915)</f>
        <v>0.733834368832678</v>
      </c>
      <c r="F915" s="23" t="n">
        <f aca="true">BETAINV(RAND(),T1_PERT!$F$5,T1_PERT!$G$5,T1_PERT!$C$5,T1_PERT!$E$5)</f>
        <v>5.47890223420482</v>
      </c>
      <c r="G915" s="23" t="n">
        <f aca="false">BETAINV(D915,T1_PERT!$F$6,T1_PERT!$G$6,T1_PERT!$C$6,T1_PERT!$E$6)</f>
        <v>5.45812906797511</v>
      </c>
      <c r="H915" s="23" t="n">
        <f aca="true">BETAINV(RAND(),T1_PERT!$F$7,T1_PERT!$G$7,T1_PERT!$C$7,T1_PERT!$E$7)</f>
        <v>5.5943330834031</v>
      </c>
      <c r="I915" s="23" t="n">
        <f aca="false">BETAINV(E915,T1_PERT!$F$8,T1_PERT!$G$8,T1_PERT!$C$8,T1_PERT!$E$8)</f>
        <v>5.77370367194173</v>
      </c>
      <c r="J915" s="23" t="n">
        <f aca="true">BETAINV(RAND(),T1_PERT!$F$9,T1_PERT!$G$9,T1_PERT!$C$9,T1_PERT!$E$9)</f>
        <v>3.43480560220964</v>
      </c>
      <c r="K915" s="23" t="n">
        <f aca="true">BETAINV(RAND(),T1_PERT!$F$10,T1_PERT!$G$10,T1_PERT!$C$10,T1_PERT!$E$10)</f>
        <v>2.1343012752983</v>
      </c>
      <c r="L915" s="23" t="n">
        <f aca="false">F915+G915+I915+K915</f>
        <v>18.84503624942</v>
      </c>
      <c r="M915" s="23" t="n">
        <f aca="false">F915+H915+J915+K915</f>
        <v>16.6423421951159</v>
      </c>
      <c r="N915" s="23" t="n">
        <f aca="false">MAX(L915,M915)</f>
        <v>18.84503624942</v>
      </c>
    </row>
    <row r="916" customFormat="false" ht="15" hidden="false" customHeight="false" outlineLevel="0" collapsed="false">
      <c r="A916" s="5" t="n">
        <v>897</v>
      </c>
      <c r="B916" s="25" t="n">
        <f aca="true">NORMSINV(RAND())</f>
        <v>-0.394819761212675</v>
      </c>
      <c r="C916" s="25" t="n">
        <f aca="true">$C$4*B916+SQRT(1-$C$4^2)*NORMSINV(RAND())</f>
        <v>-1.20435022685058</v>
      </c>
      <c r="D916" s="25" t="n">
        <f aca="false">NORMSDIST(B916)</f>
        <v>0.346487954971608</v>
      </c>
      <c r="E916" s="25" t="n">
        <f aca="false">NORMSDIST(C916)</f>
        <v>0.114227120574881</v>
      </c>
      <c r="F916" s="23" t="n">
        <f aca="true">BETAINV(RAND(),T1_PERT!$F$5,T1_PERT!$G$5,T1_PERT!$C$5,T1_PERT!$E$5)</f>
        <v>4.95285904301525</v>
      </c>
      <c r="G916" s="23" t="n">
        <f aca="false">BETAINV(D916,T1_PERT!$F$6,T1_PERT!$G$6,T1_PERT!$C$6,T1_PERT!$E$6)</f>
        <v>4.78494043741982</v>
      </c>
      <c r="H916" s="23" t="n">
        <f aca="true">BETAINV(RAND(),T1_PERT!$F$7,T1_PERT!$G$7,T1_PERT!$C$7,T1_PERT!$E$7)</f>
        <v>5.14071788635632</v>
      </c>
      <c r="I916" s="23" t="n">
        <f aca="false">BETAINV(E916,T1_PERT!$F$8,T1_PERT!$G$8,T1_PERT!$C$8,T1_PERT!$E$8)</f>
        <v>4.48433264527725</v>
      </c>
      <c r="J916" s="23" t="n">
        <f aca="true">BETAINV(RAND(),T1_PERT!$F$9,T1_PERT!$G$9,T1_PERT!$C$9,T1_PERT!$E$9)</f>
        <v>4.77566438838311</v>
      </c>
      <c r="K916" s="23" t="n">
        <f aca="true">BETAINV(RAND(),T1_PERT!$F$10,T1_PERT!$G$10,T1_PERT!$C$10,T1_PERT!$E$10)</f>
        <v>2.22511869884303</v>
      </c>
      <c r="L916" s="23" t="n">
        <f aca="false">F916+G916+I916+K916</f>
        <v>16.4472508245553</v>
      </c>
      <c r="M916" s="23" t="n">
        <f aca="false">F916+H916+J916+K916</f>
        <v>17.0943600165977</v>
      </c>
      <c r="N916" s="23" t="n">
        <f aca="false">MAX(L916,M916)</f>
        <v>17.0943600165977</v>
      </c>
    </row>
    <row r="917" customFormat="false" ht="15" hidden="false" customHeight="false" outlineLevel="0" collapsed="false">
      <c r="A917" s="5" t="n">
        <v>898</v>
      </c>
      <c r="B917" s="25" t="n">
        <f aca="true">NORMSINV(RAND())</f>
        <v>0.195596080785583</v>
      </c>
      <c r="C917" s="25" t="n">
        <f aca="true">$C$4*B917+SQRT(1-$C$4^2)*NORMSINV(RAND())</f>
        <v>-0.489265412739221</v>
      </c>
      <c r="D917" s="25" t="n">
        <f aca="false">NORMSDIST(B917)</f>
        <v>0.577536835945081</v>
      </c>
      <c r="E917" s="25" t="n">
        <f aca="false">NORMSDIST(C917)</f>
        <v>0.312326902235998</v>
      </c>
      <c r="F917" s="23" t="n">
        <f aca="true">BETAINV(RAND(),T1_PERT!$F$5,T1_PERT!$G$5,T1_PERT!$C$5,T1_PERT!$E$5)</f>
        <v>3.7291039425064</v>
      </c>
      <c r="G917" s="23" t="n">
        <f aca="false">BETAINV(D917,T1_PERT!$F$6,T1_PERT!$G$6,T1_PERT!$C$6,T1_PERT!$E$6)</f>
        <v>5.49948893746577</v>
      </c>
      <c r="H917" s="23" t="n">
        <f aca="true">BETAINV(RAND(),T1_PERT!$F$7,T1_PERT!$G$7,T1_PERT!$C$7,T1_PERT!$E$7)</f>
        <v>6.40102913115138</v>
      </c>
      <c r="I917" s="23" t="n">
        <f aca="false">BETAINV(E917,T1_PERT!$F$8,T1_PERT!$G$8,T1_PERT!$C$8,T1_PERT!$E$8)</f>
        <v>4.89570710892717</v>
      </c>
      <c r="J917" s="23" t="n">
        <f aca="true">BETAINV(RAND(),T1_PERT!$F$9,T1_PERT!$G$9,T1_PERT!$C$9,T1_PERT!$E$9)</f>
        <v>3.47463016621182</v>
      </c>
      <c r="K917" s="23" t="n">
        <f aca="true">BETAINV(RAND(),T1_PERT!$F$10,T1_PERT!$G$10,T1_PERT!$C$10,T1_PERT!$E$10)</f>
        <v>1.99691071984399</v>
      </c>
      <c r="L917" s="23" t="n">
        <f aca="false">F917+G917+I917+K917</f>
        <v>16.1212107087433</v>
      </c>
      <c r="M917" s="23" t="n">
        <f aca="false">F917+H917+J917+K917</f>
        <v>15.6016739597136</v>
      </c>
      <c r="N917" s="23" t="n">
        <f aca="false">MAX(L917,M917)</f>
        <v>16.1212107087433</v>
      </c>
    </row>
    <row r="918" customFormat="false" ht="15" hidden="false" customHeight="false" outlineLevel="0" collapsed="false">
      <c r="A918" s="5" t="n">
        <v>899</v>
      </c>
      <c r="B918" s="25" t="n">
        <f aca="true">NORMSINV(RAND())</f>
        <v>-0.566462272571201</v>
      </c>
      <c r="C918" s="25" t="n">
        <f aca="true">$C$4*B918+SQRT(1-$C$4^2)*NORMSINV(RAND())</f>
        <v>-1.41087283636551</v>
      </c>
      <c r="D918" s="25" t="n">
        <f aca="false">NORMSDIST(B918)</f>
        <v>0.285539786368014</v>
      </c>
      <c r="E918" s="25" t="n">
        <f aca="false">NORMSDIST(C918)</f>
        <v>0.0791410564784967</v>
      </c>
      <c r="F918" s="23" t="n">
        <f aca="true">BETAINV(RAND(),T1_PERT!$F$5,T1_PERT!$G$5,T1_PERT!$C$5,T1_PERT!$E$5)</f>
        <v>2.9820166176252</v>
      </c>
      <c r="G918" s="23" t="n">
        <f aca="false">BETAINV(D918,T1_PERT!$F$6,T1_PERT!$G$6,T1_PERT!$C$6,T1_PERT!$E$6)</f>
        <v>4.59425266554072</v>
      </c>
      <c r="H918" s="23" t="n">
        <f aca="true">BETAINV(RAND(),T1_PERT!$F$7,T1_PERT!$G$7,T1_PERT!$C$7,T1_PERT!$E$7)</f>
        <v>4.32808708839971</v>
      </c>
      <c r="I918" s="23" t="n">
        <f aca="false">BETAINV(E918,T1_PERT!$F$8,T1_PERT!$G$8,T1_PERT!$C$8,T1_PERT!$E$8)</f>
        <v>4.39360376002646</v>
      </c>
      <c r="J918" s="23" t="n">
        <f aca="true">BETAINV(RAND(),T1_PERT!$F$9,T1_PERT!$G$9,T1_PERT!$C$9,T1_PERT!$E$9)</f>
        <v>3.74103031899318</v>
      </c>
      <c r="K918" s="23" t="n">
        <f aca="true">BETAINV(RAND(),T1_PERT!$F$10,T1_PERT!$G$10,T1_PERT!$C$10,T1_PERT!$E$10)</f>
        <v>1.75135301801528</v>
      </c>
      <c r="L918" s="23" t="n">
        <f aca="false">F918+G918+I918+K918</f>
        <v>13.7212260612076</v>
      </c>
      <c r="M918" s="23" t="n">
        <f aca="false">F918+H918+J918+K918</f>
        <v>12.8024870430334</v>
      </c>
      <c r="N918" s="23" t="n">
        <f aca="false">MAX(L918,M918)</f>
        <v>13.7212260612076</v>
      </c>
    </row>
    <row r="919" customFormat="false" ht="15" hidden="false" customHeight="false" outlineLevel="0" collapsed="false">
      <c r="A919" s="5" t="n">
        <v>900</v>
      </c>
      <c r="B919" s="25" t="n">
        <f aca="true">NORMSINV(RAND())</f>
        <v>1.25562453201525</v>
      </c>
      <c r="C919" s="25" t="n">
        <f aca="true">$C$4*B919+SQRT(1-$C$4^2)*NORMSINV(RAND())</f>
        <v>-0.810482899049468</v>
      </c>
      <c r="D919" s="25" t="n">
        <f aca="false">NORMSDIST(B919)</f>
        <v>0.895373933665925</v>
      </c>
      <c r="E919" s="25" t="n">
        <f aca="false">NORMSDIST(C919)</f>
        <v>0.208831344846103</v>
      </c>
      <c r="F919" s="23" t="n">
        <f aca="true">BETAINV(RAND(),T1_PERT!$F$5,T1_PERT!$G$5,T1_PERT!$C$5,T1_PERT!$E$5)</f>
        <v>4.91974040456122</v>
      </c>
      <c r="G919" s="23" t="n">
        <f aca="false">BETAINV(D919,T1_PERT!$F$6,T1_PERT!$G$6,T1_PERT!$C$6,T1_PERT!$E$6)</f>
        <v>6.83588413448192</v>
      </c>
      <c r="H919" s="23" t="n">
        <f aca="true">BETAINV(RAND(),T1_PERT!$F$7,T1_PERT!$G$7,T1_PERT!$C$7,T1_PERT!$E$7)</f>
        <v>6.93171586694529</v>
      </c>
      <c r="I919" s="23" t="n">
        <f aca="false">BETAINV(E919,T1_PERT!$F$8,T1_PERT!$G$8,T1_PERT!$C$8,T1_PERT!$E$8)</f>
        <v>4.6925709162173</v>
      </c>
      <c r="J919" s="23" t="n">
        <f aca="true">BETAINV(RAND(),T1_PERT!$F$9,T1_PERT!$G$9,T1_PERT!$C$9,T1_PERT!$E$9)</f>
        <v>4.05123612754633</v>
      </c>
      <c r="K919" s="23" t="n">
        <f aca="true">BETAINV(RAND(),T1_PERT!$F$10,T1_PERT!$G$10,T1_PERT!$C$10,T1_PERT!$E$10)</f>
        <v>1.64042067737989</v>
      </c>
      <c r="L919" s="23" t="n">
        <f aca="false">F919+G919+I919+K919</f>
        <v>18.0886161326403</v>
      </c>
      <c r="M919" s="23" t="n">
        <f aca="false">F919+H919+J919+K919</f>
        <v>17.5431130764327</v>
      </c>
      <c r="N919" s="23" t="n">
        <f aca="false">MAX(L919,M919)</f>
        <v>18.0886161326403</v>
      </c>
    </row>
    <row r="920" customFormat="false" ht="15" hidden="false" customHeight="false" outlineLevel="0" collapsed="false">
      <c r="A920" s="5" t="n">
        <v>901</v>
      </c>
      <c r="B920" s="25" t="n">
        <f aca="true">NORMSINV(RAND())</f>
        <v>0.617031411331157</v>
      </c>
      <c r="C920" s="25" t="n">
        <f aca="true">$C$4*B920+SQRT(1-$C$4^2)*NORMSINV(RAND())</f>
        <v>0.507299014266487</v>
      </c>
      <c r="D920" s="25" t="n">
        <f aca="false">NORMSDIST(B920)</f>
        <v>0.731392996349056</v>
      </c>
      <c r="E920" s="25" t="n">
        <f aca="false">NORMSDIST(C920)</f>
        <v>0.694027484937459</v>
      </c>
      <c r="F920" s="23" t="n">
        <f aca="true">BETAINV(RAND(),T1_PERT!$F$5,T1_PERT!$G$5,T1_PERT!$C$5,T1_PERT!$E$5)</f>
        <v>4.91709831456635</v>
      </c>
      <c r="G920" s="23" t="n">
        <f aca="false">BETAINV(D920,T1_PERT!$F$6,T1_PERT!$G$6,T1_PERT!$C$6,T1_PERT!$E$6)</f>
        <v>6.03835789898717</v>
      </c>
      <c r="H920" s="23" t="n">
        <f aca="true">BETAINV(RAND(),T1_PERT!$F$7,T1_PERT!$G$7,T1_PERT!$C$7,T1_PERT!$E$7)</f>
        <v>6.33004512251998</v>
      </c>
      <c r="I920" s="23" t="n">
        <f aca="false">BETAINV(E920,T1_PERT!$F$8,T1_PERT!$G$8,T1_PERT!$C$8,T1_PERT!$E$8)</f>
        <v>5.67344870961346</v>
      </c>
      <c r="J920" s="23" t="n">
        <f aca="true">BETAINV(RAND(),T1_PERT!$F$9,T1_PERT!$G$9,T1_PERT!$C$9,T1_PERT!$E$9)</f>
        <v>3.88275951895849</v>
      </c>
      <c r="K920" s="23" t="n">
        <f aca="true">BETAINV(RAND(),T1_PERT!$F$10,T1_PERT!$G$10,T1_PERT!$C$10,T1_PERT!$E$10)</f>
        <v>2.30277444009694</v>
      </c>
      <c r="L920" s="23" t="n">
        <f aca="false">F920+G920+I920+K920</f>
        <v>18.9316793632639</v>
      </c>
      <c r="M920" s="23" t="n">
        <f aca="false">F920+H920+J920+K920</f>
        <v>17.4326773961418</v>
      </c>
      <c r="N920" s="23" t="n">
        <f aca="false">MAX(L920,M920)</f>
        <v>18.9316793632639</v>
      </c>
    </row>
    <row r="921" customFormat="false" ht="15" hidden="false" customHeight="false" outlineLevel="0" collapsed="false">
      <c r="A921" s="5" t="n">
        <v>902</v>
      </c>
      <c r="B921" s="25" t="n">
        <f aca="true">NORMSINV(RAND())</f>
        <v>1.52607104996619</v>
      </c>
      <c r="C921" s="25" t="n">
        <f aca="true">$C$4*B921+SQRT(1-$C$4^2)*NORMSINV(RAND())</f>
        <v>1.06661418800113</v>
      </c>
      <c r="D921" s="25" t="n">
        <f aca="false">NORMSDIST(B921)</f>
        <v>0.936503914524446</v>
      </c>
      <c r="E921" s="25" t="n">
        <f aca="false">NORMSDIST(C921)</f>
        <v>0.856926954492962</v>
      </c>
      <c r="F921" s="23" t="n">
        <f aca="true">BETAINV(RAND(),T1_PERT!$F$5,T1_PERT!$G$5,T1_PERT!$C$5,T1_PERT!$E$5)</f>
        <v>5.22168770203267</v>
      </c>
      <c r="G921" s="23" t="n">
        <f aca="false">BETAINV(D921,T1_PERT!$F$6,T1_PERT!$G$6,T1_PERT!$C$6,T1_PERT!$E$6)</f>
        <v>7.14899495601789</v>
      </c>
      <c r="H921" s="23" t="n">
        <f aca="true">BETAINV(RAND(),T1_PERT!$F$7,T1_PERT!$G$7,T1_PERT!$C$7,T1_PERT!$E$7)</f>
        <v>5.56719219429765</v>
      </c>
      <c r="I921" s="23" t="n">
        <f aca="false">BETAINV(E921,T1_PERT!$F$8,T1_PERT!$G$8,T1_PERT!$C$8,T1_PERT!$E$8)</f>
        <v>6.15398840932835</v>
      </c>
      <c r="J921" s="23" t="n">
        <f aca="true">BETAINV(RAND(),T1_PERT!$F$9,T1_PERT!$G$9,T1_PERT!$C$9,T1_PERT!$E$9)</f>
        <v>6.0375303715101</v>
      </c>
      <c r="K921" s="23" t="n">
        <f aca="true">BETAINV(RAND(),T1_PERT!$F$10,T1_PERT!$G$10,T1_PERT!$C$10,T1_PERT!$E$10)</f>
        <v>2.16872540932754</v>
      </c>
      <c r="L921" s="23" t="n">
        <f aca="false">F921+G921+I921+K921</f>
        <v>20.6933964767064</v>
      </c>
      <c r="M921" s="23" t="n">
        <f aca="false">F921+H921+J921+K921</f>
        <v>18.995135677168</v>
      </c>
      <c r="N921" s="23" t="n">
        <f aca="false">MAX(L921,M921)</f>
        <v>20.6933964767064</v>
      </c>
    </row>
    <row r="922" customFormat="false" ht="15" hidden="false" customHeight="false" outlineLevel="0" collapsed="false">
      <c r="A922" s="5" t="n">
        <v>903</v>
      </c>
      <c r="B922" s="25" t="n">
        <f aca="true">NORMSINV(RAND())</f>
        <v>-0.91725226281721</v>
      </c>
      <c r="C922" s="25" t="n">
        <f aca="true">$C$4*B922+SQRT(1-$C$4^2)*NORMSINV(RAND())</f>
        <v>-0.941488077795365</v>
      </c>
      <c r="D922" s="25" t="n">
        <f aca="false">NORMSDIST(B922)</f>
        <v>0.179505233014164</v>
      </c>
      <c r="E922" s="25" t="n">
        <f aca="false">NORMSDIST(C922)</f>
        <v>0.173227398040698</v>
      </c>
      <c r="F922" s="23" t="n">
        <f aca="true">BETAINV(RAND(),T1_PERT!$F$5,T1_PERT!$G$5,T1_PERT!$C$5,T1_PERT!$E$5)</f>
        <v>5.05473275432247</v>
      </c>
      <c r="G922" s="23" t="n">
        <f aca="false">BETAINV(D922,T1_PERT!$F$6,T1_PERT!$G$6,T1_PERT!$C$6,T1_PERT!$E$6)</f>
        <v>4.23694464286068</v>
      </c>
      <c r="H922" s="23" t="n">
        <f aca="true">BETAINV(RAND(),T1_PERT!$F$7,T1_PERT!$G$7,T1_PERT!$C$7,T1_PERT!$E$7)</f>
        <v>5.57247972292505</v>
      </c>
      <c r="I922" s="23" t="n">
        <f aca="false">BETAINV(E922,T1_PERT!$F$8,T1_PERT!$G$8,T1_PERT!$C$8,T1_PERT!$E$8)</f>
        <v>4.61819117177788</v>
      </c>
      <c r="J922" s="23" t="n">
        <f aca="true">BETAINV(RAND(),T1_PERT!$F$9,T1_PERT!$G$9,T1_PERT!$C$9,T1_PERT!$E$9)</f>
        <v>3.52259397879342</v>
      </c>
      <c r="K922" s="23" t="n">
        <f aca="true">BETAINV(RAND(),T1_PERT!$F$10,T1_PERT!$G$10,T1_PERT!$C$10,T1_PERT!$E$10)</f>
        <v>2.47185052005491</v>
      </c>
      <c r="L922" s="23" t="n">
        <f aca="false">F922+G922+I922+K922</f>
        <v>16.3817190890159</v>
      </c>
      <c r="M922" s="23" t="n">
        <f aca="false">F922+H922+J922+K922</f>
        <v>16.6216569760959</v>
      </c>
      <c r="N922" s="23" t="n">
        <f aca="false">MAX(L922,M922)</f>
        <v>16.6216569760959</v>
      </c>
    </row>
    <row r="923" customFormat="false" ht="15" hidden="false" customHeight="false" outlineLevel="0" collapsed="false">
      <c r="A923" s="5" t="n">
        <v>904</v>
      </c>
      <c r="B923" s="25" t="n">
        <f aca="true">NORMSINV(RAND())</f>
        <v>-1.39486282294236</v>
      </c>
      <c r="C923" s="25" t="n">
        <f aca="true">$C$4*B923+SQRT(1-$C$4^2)*NORMSINV(RAND())</f>
        <v>-1.95933389183888</v>
      </c>
      <c r="D923" s="25" t="n">
        <f aca="false">NORMSDIST(B923)</f>
        <v>0.0815286049537423</v>
      </c>
      <c r="E923" s="25" t="n">
        <f aca="false">NORMSDIST(C923)</f>
        <v>0.0250368485580121</v>
      </c>
      <c r="F923" s="23" t="n">
        <f aca="true">BETAINV(RAND(),T1_PERT!$F$5,T1_PERT!$G$5,T1_PERT!$C$5,T1_PERT!$E$5)</f>
        <v>3.71555191515108</v>
      </c>
      <c r="G923" s="23" t="n">
        <f aca="false">BETAINV(D923,T1_PERT!$F$6,T1_PERT!$G$6,T1_PERT!$C$6,T1_PERT!$E$6)</f>
        <v>3.83058059108937</v>
      </c>
      <c r="H923" s="23" t="n">
        <f aca="true">BETAINV(RAND(),T1_PERT!$F$7,T1_PERT!$G$7,T1_PERT!$C$7,T1_PERT!$E$7)</f>
        <v>4.86075483380084</v>
      </c>
      <c r="I923" s="23" t="n">
        <f aca="false">BETAINV(E923,T1_PERT!$F$8,T1_PERT!$G$8,T1_PERT!$C$8,T1_PERT!$E$8)</f>
        <v>4.21114413631061</v>
      </c>
      <c r="J923" s="23" t="n">
        <f aca="true">BETAINV(RAND(),T1_PERT!$F$9,T1_PERT!$G$9,T1_PERT!$C$9,T1_PERT!$E$9)</f>
        <v>5.16111216957744</v>
      </c>
      <c r="K923" s="23" t="n">
        <f aca="true">BETAINV(RAND(),T1_PERT!$F$10,T1_PERT!$G$10,T1_PERT!$C$10,T1_PERT!$E$10)</f>
        <v>2.18793764375038</v>
      </c>
      <c r="L923" s="23" t="n">
        <f aca="false">F923+G923+I923+K923</f>
        <v>13.9452142863014</v>
      </c>
      <c r="M923" s="23" t="n">
        <f aca="false">F923+H923+J923+K923</f>
        <v>15.9253565622797</v>
      </c>
      <c r="N923" s="23" t="n">
        <f aca="false">MAX(L923,M923)</f>
        <v>15.9253565622797</v>
      </c>
    </row>
    <row r="924" customFormat="false" ht="15" hidden="false" customHeight="false" outlineLevel="0" collapsed="false">
      <c r="A924" s="5" t="n">
        <v>905</v>
      </c>
      <c r="B924" s="25" t="n">
        <f aca="true">NORMSINV(RAND())</f>
        <v>-0.10314900404934</v>
      </c>
      <c r="C924" s="25" t="n">
        <f aca="true">$C$4*B924+SQRT(1-$C$4^2)*NORMSINV(RAND())</f>
        <v>0.815369624328952</v>
      </c>
      <c r="D924" s="25" t="n">
        <f aca="false">NORMSDIST(B924)</f>
        <v>0.45892235640188</v>
      </c>
      <c r="E924" s="25" t="n">
        <f aca="false">NORMSDIST(C924)</f>
        <v>0.792569616922065</v>
      </c>
      <c r="F924" s="23" t="n">
        <f aca="true">BETAINV(RAND(),T1_PERT!$F$5,T1_PERT!$G$5,T1_PERT!$C$5,T1_PERT!$E$5)</f>
        <v>2.63766742338318</v>
      </c>
      <c r="G924" s="23" t="n">
        <f aca="false">BETAINV(D924,T1_PERT!$F$6,T1_PERT!$G$6,T1_PERT!$C$6,T1_PERT!$E$6)</f>
        <v>5.12855169893539</v>
      </c>
      <c r="H924" s="23" t="n">
        <f aca="true">BETAINV(RAND(),T1_PERT!$F$7,T1_PERT!$G$7,T1_PERT!$C$7,T1_PERT!$E$7)</f>
        <v>5.79467794743558</v>
      </c>
      <c r="I924" s="23" t="n">
        <f aca="false">BETAINV(E924,T1_PERT!$F$8,T1_PERT!$G$8,T1_PERT!$C$8,T1_PERT!$E$8)</f>
        <v>5.93813545811808</v>
      </c>
      <c r="J924" s="23" t="n">
        <f aca="true">BETAINV(RAND(),T1_PERT!$F$9,T1_PERT!$G$9,T1_PERT!$C$9,T1_PERT!$E$9)</f>
        <v>4.75885375281231</v>
      </c>
      <c r="K924" s="23" t="n">
        <f aca="true">BETAINV(RAND(),T1_PERT!$F$10,T1_PERT!$G$10,T1_PERT!$C$10,T1_PERT!$E$10)</f>
        <v>2.30892530227007</v>
      </c>
      <c r="L924" s="23" t="n">
        <f aca="false">F924+G924+I924+K924</f>
        <v>16.0132798827067</v>
      </c>
      <c r="M924" s="23" t="n">
        <f aca="false">F924+H924+J924+K924</f>
        <v>15.5001244259011</v>
      </c>
      <c r="N924" s="23" t="n">
        <f aca="false">MAX(L924,M924)</f>
        <v>16.0132798827067</v>
      </c>
    </row>
    <row r="925" customFormat="false" ht="15" hidden="false" customHeight="false" outlineLevel="0" collapsed="false">
      <c r="A925" s="5" t="n">
        <v>906</v>
      </c>
      <c r="B925" s="25" t="n">
        <f aca="true">NORMSINV(RAND())</f>
        <v>0.281818825063003</v>
      </c>
      <c r="C925" s="25" t="n">
        <f aca="true">$C$4*B925+SQRT(1-$C$4^2)*NORMSINV(RAND())</f>
        <v>-0.443135675781491</v>
      </c>
      <c r="D925" s="25" t="n">
        <f aca="false">NORMSDIST(B925)</f>
        <v>0.610958782277469</v>
      </c>
      <c r="E925" s="25" t="n">
        <f aca="false">NORMSDIST(C925)</f>
        <v>0.32883380092806</v>
      </c>
      <c r="F925" s="23" t="n">
        <f aca="true">BETAINV(RAND(),T1_PERT!$F$5,T1_PERT!$G$5,T1_PERT!$C$5,T1_PERT!$E$5)</f>
        <v>3.8362731713267</v>
      </c>
      <c r="G925" s="23" t="n">
        <f aca="false">BETAINV(D925,T1_PERT!$F$6,T1_PERT!$G$6,T1_PERT!$C$6,T1_PERT!$E$6)</f>
        <v>5.6089017857634</v>
      </c>
      <c r="H925" s="23" t="n">
        <f aca="true">BETAINV(RAND(),T1_PERT!$F$7,T1_PERT!$G$7,T1_PERT!$C$7,T1_PERT!$E$7)</f>
        <v>6.40802953999675</v>
      </c>
      <c r="I925" s="23" t="n">
        <f aca="false">BETAINV(E925,T1_PERT!$F$8,T1_PERT!$G$8,T1_PERT!$C$8,T1_PERT!$E$8)</f>
        <v>4.92718212185863</v>
      </c>
      <c r="J925" s="23" t="n">
        <f aca="true">BETAINV(RAND(),T1_PERT!$F$9,T1_PERT!$G$9,T1_PERT!$C$9,T1_PERT!$E$9)</f>
        <v>4.39013892018075</v>
      </c>
      <c r="K925" s="23" t="n">
        <f aca="true">BETAINV(RAND(),T1_PERT!$F$10,T1_PERT!$G$10,T1_PERT!$C$10,T1_PERT!$E$10)</f>
        <v>1.6396685993912</v>
      </c>
      <c r="L925" s="23" t="n">
        <f aca="false">F925+G925+I925+K925</f>
        <v>16.0120256783399</v>
      </c>
      <c r="M925" s="23" t="n">
        <f aca="false">F925+H925+J925+K925</f>
        <v>16.2741102308954</v>
      </c>
      <c r="N925" s="23" t="n">
        <f aca="false">MAX(L925,M925)</f>
        <v>16.2741102308954</v>
      </c>
    </row>
    <row r="926" customFormat="false" ht="15" hidden="false" customHeight="false" outlineLevel="0" collapsed="false">
      <c r="A926" s="5" t="n">
        <v>907</v>
      </c>
      <c r="B926" s="25" t="n">
        <f aca="true">NORMSINV(RAND())</f>
        <v>1.79189831288628</v>
      </c>
      <c r="C926" s="25" t="n">
        <f aca="true">$C$4*B926+SQRT(1-$C$4^2)*NORMSINV(RAND())</f>
        <v>2.577902262991</v>
      </c>
      <c r="D926" s="25" t="n">
        <f aca="false">NORMSDIST(B926)</f>
        <v>0.963425371856963</v>
      </c>
      <c r="E926" s="25" t="n">
        <f aca="false">NORMSDIST(C926)</f>
        <v>0.99502989455604</v>
      </c>
      <c r="F926" s="23" t="n">
        <f aca="true">BETAINV(RAND(),T1_PERT!$F$5,T1_PERT!$G$5,T1_PERT!$C$5,T1_PERT!$E$5)</f>
        <v>4.77924056168119</v>
      </c>
      <c r="G926" s="23" t="n">
        <f aca="false">BETAINV(D926,T1_PERT!$F$6,T1_PERT!$G$6,T1_PERT!$C$6,T1_PERT!$E$6)</f>
        <v>7.43507525929494</v>
      </c>
      <c r="H926" s="23" t="n">
        <f aca="true">BETAINV(RAND(),T1_PERT!$F$7,T1_PERT!$G$7,T1_PERT!$C$7,T1_PERT!$E$7)</f>
        <v>4.35240883416874</v>
      </c>
      <c r="I926" s="23" t="n">
        <f aca="false">BETAINV(E926,T1_PERT!$F$8,T1_PERT!$G$8,T1_PERT!$C$8,T1_PERT!$E$8)</f>
        <v>7.2607703812351</v>
      </c>
      <c r="J926" s="23" t="n">
        <f aca="true">BETAINV(RAND(),T1_PERT!$F$9,T1_PERT!$G$9,T1_PERT!$C$9,T1_PERT!$E$9)</f>
        <v>6.19889839651954</v>
      </c>
      <c r="K926" s="23" t="n">
        <f aca="true">BETAINV(RAND(),T1_PERT!$F$10,T1_PERT!$G$10,T1_PERT!$C$10,T1_PERT!$E$10)</f>
        <v>1.22261566667333</v>
      </c>
      <c r="L926" s="23" t="n">
        <f aca="false">F926+G926+I926+K926</f>
        <v>20.6977018688846</v>
      </c>
      <c r="M926" s="23" t="n">
        <f aca="false">F926+H926+J926+K926</f>
        <v>16.5531634590428</v>
      </c>
      <c r="N926" s="23" t="n">
        <f aca="false">MAX(L926,M926)</f>
        <v>20.6977018688846</v>
      </c>
    </row>
    <row r="927" customFormat="false" ht="15" hidden="false" customHeight="false" outlineLevel="0" collapsed="false">
      <c r="A927" s="5" t="n">
        <v>908</v>
      </c>
      <c r="B927" s="25" t="n">
        <f aca="true">NORMSINV(RAND())</f>
        <v>0.615996476688403</v>
      </c>
      <c r="C927" s="25" t="n">
        <f aca="true">$C$4*B927+SQRT(1-$C$4^2)*NORMSINV(RAND())</f>
        <v>1.85712224528776</v>
      </c>
      <c r="D927" s="25" t="n">
        <f aca="false">NORMSDIST(B927)</f>
        <v>0.73105157741319</v>
      </c>
      <c r="E927" s="25" t="n">
        <f aca="false">NORMSDIST(C927)</f>
        <v>0.968353118001178</v>
      </c>
      <c r="F927" s="23" t="n">
        <f aca="true">BETAINV(RAND(),T1_PERT!$F$5,T1_PERT!$G$5,T1_PERT!$C$5,T1_PERT!$E$5)</f>
        <v>3.31848030266499</v>
      </c>
      <c r="G927" s="23" t="n">
        <f aca="false">BETAINV(D927,T1_PERT!$F$6,T1_PERT!$G$6,T1_PERT!$C$6,T1_PERT!$E$6)</f>
        <v>6.03703064571413</v>
      </c>
      <c r="H927" s="23" t="n">
        <f aca="true">BETAINV(RAND(),T1_PERT!$F$7,T1_PERT!$G$7,T1_PERT!$C$7,T1_PERT!$E$7)</f>
        <v>4.84137994726431</v>
      </c>
      <c r="I927" s="23" t="n">
        <f aca="false">BETAINV(E927,T1_PERT!$F$8,T1_PERT!$G$8,T1_PERT!$C$8,T1_PERT!$E$8)</f>
        <v>6.79091536832532</v>
      </c>
      <c r="J927" s="23" t="n">
        <f aca="true">BETAINV(RAND(),T1_PERT!$F$9,T1_PERT!$G$9,T1_PERT!$C$9,T1_PERT!$E$9)</f>
        <v>3.9821906923444</v>
      </c>
      <c r="K927" s="23" t="n">
        <f aca="true">BETAINV(RAND(),T1_PERT!$F$10,T1_PERT!$G$10,T1_PERT!$C$10,T1_PERT!$E$10)</f>
        <v>1.50789544204156</v>
      </c>
      <c r="L927" s="23" t="n">
        <f aca="false">F927+G927+I927+K927</f>
        <v>17.654321758746</v>
      </c>
      <c r="M927" s="23" t="n">
        <f aca="false">F927+H927+J927+K927</f>
        <v>13.6499463843153</v>
      </c>
      <c r="N927" s="23" t="n">
        <f aca="false">MAX(L927,M927)</f>
        <v>17.654321758746</v>
      </c>
    </row>
    <row r="928" customFormat="false" ht="15" hidden="false" customHeight="false" outlineLevel="0" collapsed="false">
      <c r="A928" s="5" t="n">
        <v>909</v>
      </c>
      <c r="B928" s="25" t="n">
        <f aca="true">NORMSINV(RAND())</f>
        <v>-1.05492931399014</v>
      </c>
      <c r="C928" s="25" t="n">
        <f aca="true">$C$4*B928+SQRT(1-$C$4^2)*NORMSINV(RAND())</f>
        <v>-1.25959922933285</v>
      </c>
      <c r="D928" s="25" t="n">
        <f aca="false">NORMSDIST(B928)</f>
        <v>0.145728827138614</v>
      </c>
      <c r="E928" s="25" t="n">
        <f aca="false">NORMSDIST(C928)</f>
        <v>0.103906986845398</v>
      </c>
      <c r="F928" s="23" t="n">
        <f aca="true">BETAINV(RAND(),T1_PERT!$F$5,T1_PERT!$G$5,T1_PERT!$C$5,T1_PERT!$E$5)</f>
        <v>3.27179441687654</v>
      </c>
      <c r="G928" s="23" t="n">
        <f aca="false">BETAINV(D928,T1_PERT!$F$6,T1_PERT!$G$6,T1_PERT!$C$6,T1_PERT!$E$6)</f>
        <v>4.10990978549092</v>
      </c>
      <c r="H928" s="23" t="n">
        <f aca="true">BETAINV(RAND(),T1_PERT!$F$7,T1_PERT!$G$7,T1_PERT!$C$7,T1_PERT!$E$7)</f>
        <v>3.96872684386124</v>
      </c>
      <c r="I928" s="23" t="n">
        <f aca="false">BETAINV(E928,T1_PERT!$F$8,T1_PERT!$G$8,T1_PERT!$C$8,T1_PERT!$E$8)</f>
        <v>4.45882343875347</v>
      </c>
      <c r="J928" s="23" t="n">
        <f aca="true">BETAINV(RAND(),T1_PERT!$F$9,T1_PERT!$G$9,T1_PERT!$C$9,T1_PERT!$E$9)</f>
        <v>4.300659819888</v>
      </c>
      <c r="K928" s="23" t="n">
        <f aca="true">BETAINV(RAND(),T1_PERT!$F$10,T1_PERT!$G$10,T1_PERT!$C$10,T1_PERT!$E$10)</f>
        <v>1.72903698446914</v>
      </c>
      <c r="L928" s="23" t="n">
        <f aca="false">F928+G928+I928+K928</f>
        <v>13.5695646255901</v>
      </c>
      <c r="M928" s="23" t="n">
        <f aca="false">F928+H928+J928+K928</f>
        <v>13.2702180650949</v>
      </c>
      <c r="N928" s="23" t="n">
        <f aca="false">MAX(L928,M928)</f>
        <v>13.5695646255901</v>
      </c>
    </row>
    <row r="929" customFormat="false" ht="15" hidden="false" customHeight="false" outlineLevel="0" collapsed="false">
      <c r="A929" s="5" t="n">
        <v>910</v>
      </c>
      <c r="B929" s="25" t="n">
        <f aca="true">NORMSINV(RAND())</f>
        <v>0.16672930537777</v>
      </c>
      <c r="C929" s="25" t="n">
        <f aca="true">$C$4*B929+SQRT(1-$C$4^2)*NORMSINV(RAND())</f>
        <v>-0.422964490245402</v>
      </c>
      <c r="D929" s="25" t="n">
        <f aca="false">NORMSDIST(B929)</f>
        <v>0.56620847703896</v>
      </c>
      <c r="E929" s="25" t="n">
        <f aca="false">NORMSDIST(C929)</f>
        <v>0.336160584623572</v>
      </c>
      <c r="F929" s="23" t="n">
        <f aca="true">BETAINV(RAND(),T1_PERT!$F$5,T1_PERT!$G$5,T1_PERT!$C$5,T1_PERT!$E$5)</f>
        <v>4.61510297082488</v>
      </c>
      <c r="G929" s="23" t="n">
        <f aca="false">BETAINV(D929,T1_PERT!$F$6,T1_PERT!$G$6,T1_PERT!$C$6,T1_PERT!$E$6)</f>
        <v>5.46304271266535</v>
      </c>
      <c r="H929" s="23" t="n">
        <f aca="true">BETAINV(RAND(),T1_PERT!$F$7,T1_PERT!$G$7,T1_PERT!$C$7,T1_PERT!$E$7)</f>
        <v>6.00185142496725</v>
      </c>
      <c r="I929" s="23" t="n">
        <f aca="false">BETAINV(E929,T1_PERT!$F$8,T1_PERT!$G$8,T1_PERT!$C$8,T1_PERT!$E$8)</f>
        <v>4.94111751197586</v>
      </c>
      <c r="J929" s="23" t="n">
        <f aca="true">BETAINV(RAND(),T1_PERT!$F$9,T1_PERT!$G$9,T1_PERT!$C$9,T1_PERT!$E$9)</f>
        <v>3.79624828217235</v>
      </c>
      <c r="K929" s="23" t="n">
        <f aca="true">BETAINV(RAND(),T1_PERT!$F$10,T1_PERT!$G$10,T1_PERT!$C$10,T1_PERT!$E$10)</f>
        <v>2.34752987215546</v>
      </c>
      <c r="L929" s="23" t="n">
        <f aca="false">F929+G929+I929+K929</f>
        <v>17.3667930676215</v>
      </c>
      <c r="M929" s="23" t="n">
        <f aca="false">F929+H929+J929+K929</f>
        <v>16.7607325501199</v>
      </c>
      <c r="N929" s="23" t="n">
        <f aca="false">MAX(L929,M929)</f>
        <v>17.3667930676215</v>
      </c>
    </row>
    <row r="930" customFormat="false" ht="15" hidden="false" customHeight="false" outlineLevel="0" collapsed="false">
      <c r="A930" s="5" t="n">
        <v>911</v>
      </c>
      <c r="B930" s="25" t="n">
        <f aca="true">NORMSINV(RAND())</f>
        <v>-2.00482547337602</v>
      </c>
      <c r="C930" s="25" t="n">
        <f aca="true">$C$4*B930+SQRT(1-$C$4^2)*NORMSINV(RAND())</f>
        <v>-1.07718751310696</v>
      </c>
      <c r="D930" s="25" t="n">
        <f aca="false">NORMSDIST(B930)</f>
        <v>0.022490854135993</v>
      </c>
      <c r="E930" s="25" t="n">
        <f aca="false">NORMSDIST(C930)</f>
        <v>0.140698251323997</v>
      </c>
      <c r="F930" s="23" t="n">
        <f aca="true">BETAINV(RAND(),T1_PERT!$F$5,T1_PERT!$G$5,T1_PERT!$C$5,T1_PERT!$E$5)</f>
        <v>2.88011164382068</v>
      </c>
      <c r="G930" s="23" t="n">
        <f aca="false">BETAINV(D930,T1_PERT!$F$6,T1_PERT!$G$6,T1_PERT!$C$6,T1_PERT!$E$6)</f>
        <v>3.45332155973476</v>
      </c>
      <c r="H930" s="23" t="n">
        <f aca="true">BETAINV(RAND(),T1_PERT!$F$7,T1_PERT!$G$7,T1_PERT!$C$7,T1_PERT!$E$7)</f>
        <v>5.57103011355417</v>
      </c>
      <c r="I930" s="23" t="n">
        <f aca="false">BETAINV(E930,T1_PERT!$F$8,T1_PERT!$G$8,T1_PERT!$C$8,T1_PERT!$E$8)</f>
        <v>4.54650947274365</v>
      </c>
      <c r="J930" s="23" t="n">
        <f aca="true">BETAINV(RAND(),T1_PERT!$F$9,T1_PERT!$G$9,T1_PERT!$C$9,T1_PERT!$E$9)</f>
        <v>5.46388866881765</v>
      </c>
      <c r="K930" s="23" t="n">
        <f aca="true">BETAINV(RAND(),T1_PERT!$F$10,T1_PERT!$G$10,T1_PERT!$C$10,T1_PERT!$E$10)</f>
        <v>2.2173026998264</v>
      </c>
      <c r="L930" s="23" t="n">
        <f aca="false">F930+G930+I930+K930</f>
        <v>13.0972453761255</v>
      </c>
      <c r="M930" s="23" t="n">
        <f aca="false">F930+H930+J930+K930</f>
        <v>16.1323331260189</v>
      </c>
      <c r="N930" s="23" t="n">
        <f aca="false">MAX(L930,M930)</f>
        <v>16.1323331260189</v>
      </c>
    </row>
    <row r="931" customFormat="false" ht="15" hidden="false" customHeight="false" outlineLevel="0" collapsed="false">
      <c r="A931" s="5" t="n">
        <v>912</v>
      </c>
      <c r="B931" s="25" t="n">
        <f aca="true">NORMSINV(RAND())</f>
        <v>0.693438338478604</v>
      </c>
      <c r="C931" s="25" t="n">
        <f aca="true">$C$4*B931+SQRT(1-$C$4^2)*NORMSINV(RAND())</f>
        <v>0.724780922808336</v>
      </c>
      <c r="D931" s="25" t="n">
        <f aca="false">NORMSDIST(B931)</f>
        <v>0.755982745221701</v>
      </c>
      <c r="E931" s="25" t="n">
        <f aca="false">NORMSDIST(C931)</f>
        <v>0.765706779460226</v>
      </c>
      <c r="F931" s="23" t="n">
        <f aca="true">BETAINV(RAND(),T1_PERT!$F$5,T1_PERT!$G$5,T1_PERT!$C$5,T1_PERT!$E$5)</f>
        <v>4.34346894986423</v>
      </c>
      <c r="G931" s="23" t="n">
        <f aca="false">BETAINV(D931,T1_PERT!$F$6,T1_PERT!$G$6,T1_PERT!$C$6,T1_PERT!$E$6)</f>
        <v>6.13622451885131</v>
      </c>
      <c r="H931" s="23" t="n">
        <f aca="true">BETAINV(RAND(),T1_PERT!$F$7,T1_PERT!$G$7,T1_PERT!$C$7,T1_PERT!$E$7)</f>
        <v>5.34645045301507</v>
      </c>
      <c r="I931" s="23" t="n">
        <f aca="false">BETAINV(E931,T1_PERT!$F$8,T1_PERT!$G$8,T1_PERT!$C$8,T1_PERT!$E$8)</f>
        <v>5.8600324873497</v>
      </c>
      <c r="J931" s="23" t="n">
        <f aca="true">BETAINV(RAND(),T1_PERT!$F$9,T1_PERT!$G$9,T1_PERT!$C$9,T1_PERT!$E$9)</f>
        <v>4.12750381955995</v>
      </c>
      <c r="K931" s="23" t="n">
        <f aca="true">BETAINV(RAND(),T1_PERT!$F$10,T1_PERT!$G$10,T1_PERT!$C$10,T1_PERT!$E$10)</f>
        <v>1.56813689696376</v>
      </c>
      <c r="L931" s="23" t="n">
        <f aca="false">F931+G931+I931+K931</f>
        <v>17.907862853029</v>
      </c>
      <c r="M931" s="23" t="n">
        <f aca="false">F931+H931+J931+K931</f>
        <v>15.385560119403</v>
      </c>
      <c r="N931" s="23" t="n">
        <f aca="false">MAX(L931,M931)</f>
        <v>17.907862853029</v>
      </c>
    </row>
    <row r="932" customFormat="false" ht="15" hidden="false" customHeight="false" outlineLevel="0" collapsed="false">
      <c r="A932" s="5" t="n">
        <v>913</v>
      </c>
      <c r="B932" s="25" t="n">
        <f aca="true">NORMSINV(RAND())</f>
        <v>-0.213854308500313</v>
      </c>
      <c r="C932" s="25" t="n">
        <f aca="true">$C$4*B932+SQRT(1-$C$4^2)*NORMSINV(RAND())</f>
        <v>0.113007505204725</v>
      </c>
      <c r="D932" s="25" t="n">
        <f aca="false">NORMSDIST(B932)</f>
        <v>0.415330336207261</v>
      </c>
      <c r="E932" s="25" t="n">
        <f aca="false">NORMSDIST(C932)</f>
        <v>0.544987697479783</v>
      </c>
      <c r="F932" s="23" t="n">
        <f aca="true">BETAINV(RAND(),T1_PERT!$F$5,T1_PERT!$G$5,T1_PERT!$C$5,T1_PERT!$E$5)</f>
        <v>4.87743399852467</v>
      </c>
      <c r="G932" s="23" t="n">
        <f aca="false">BETAINV(D932,T1_PERT!$F$6,T1_PERT!$G$6,T1_PERT!$C$6,T1_PERT!$E$6)</f>
        <v>4.99555302033044</v>
      </c>
      <c r="H932" s="23" t="n">
        <f aca="true">BETAINV(RAND(),T1_PERT!$F$7,T1_PERT!$G$7,T1_PERT!$C$7,T1_PERT!$E$7)</f>
        <v>5.34948420793084</v>
      </c>
      <c r="I932" s="23" t="n">
        <f aca="false">BETAINV(E932,T1_PERT!$F$8,T1_PERT!$G$8,T1_PERT!$C$8,T1_PERT!$E$8)</f>
        <v>5.34529381578726</v>
      </c>
      <c r="J932" s="23" t="n">
        <f aca="true">BETAINV(RAND(),T1_PERT!$F$9,T1_PERT!$G$9,T1_PERT!$C$9,T1_PERT!$E$9)</f>
        <v>4.02610171798582</v>
      </c>
      <c r="K932" s="23" t="n">
        <f aca="true">BETAINV(RAND(),T1_PERT!$F$10,T1_PERT!$G$10,T1_PERT!$C$10,T1_PERT!$E$10)</f>
        <v>1.86927645038273</v>
      </c>
      <c r="L932" s="23" t="n">
        <f aca="false">F932+G932+I932+K932</f>
        <v>17.0875572850251</v>
      </c>
      <c r="M932" s="23" t="n">
        <f aca="false">F932+H932+J932+K932</f>
        <v>16.1222963748241</v>
      </c>
      <c r="N932" s="23" t="n">
        <f aca="false">MAX(L932,M932)</f>
        <v>17.0875572850251</v>
      </c>
    </row>
    <row r="933" customFormat="false" ht="15" hidden="false" customHeight="false" outlineLevel="0" collapsed="false">
      <c r="A933" s="5" t="n">
        <v>914</v>
      </c>
      <c r="B933" s="25" t="n">
        <f aca="true">NORMSINV(RAND())</f>
        <v>0.545303058898777</v>
      </c>
      <c r="C933" s="25" t="n">
        <f aca="true">$C$4*B933+SQRT(1-$C$4^2)*NORMSINV(RAND())</f>
        <v>-0.308009470191567</v>
      </c>
      <c r="D933" s="25" t="n">
        <f aca="false">NORMSDIST(B933)</f>
        <v>0.707227449677648</v>
      </c>
      <c r="E933" s="25" t="n">
        <f aca="false">NORMSDIST(C933)</f>
        <v>0.379037563132191</v>
      </c>
      <c r="F933" s="23" t="n">
        <f aca="true">BETAINV(RAND(),T1_PERT!$F$5,T1_PERT!$G$5,T1_PERT!$C$5,T1_PERT!$E$5)</f>
        <v>4.10682812167608</v>
      </c>
      <c r="G933" s="23" t="n">
        <f aca="false">BETAINV(D933,T1_PERT!$F$6,T1_PERT!$G$6,T1_PERT!$C$6,T1_PERT!$E$6)</f>
        <v>5.94631003068521</v>
      </c>
      <c r="H933" s="23" t="n">
        <f aca="true">BETAINV(RAND(),T1_PERT!$F$7,T1_PERT!$G$7,T1_PERT!$C$7,T1_PERT!$E$7)</f>
        <v>5.72957155248491</v>
      </c>
      <c r="I933" s="23" t="n">
        <f aca="false">BETAINV(E933,T1_PERT!$F$8,T1_PERT!$G$8,T1_PERT!$C$8,T1_PERT!$E$8)</f>
        <v>5.02247373437073</v>
      </c>
      <c r="J933" s="23" t="n">
        <f aca="true">BETAINV(RAND(),T1_PERT!$F$9,T1_PERT!$G$9,T1_PERT!$C$9,T1_PERT!$E$9)</f>
        <v>3.76995091896058</v>
      </c>
      <c r="K933" s="23" t="n">
        <f aca="true">BETAINV(RAND(),T1_PERT!$F$10,T1_PERT!$G$10,T1_PERT!$C$10,T1_PERT!$E$10)</f>
        <v>1.47956483934003</v>
      </c>
      <c r="L933" s="23" t="n">
        <f aca="false">F933+G933+I933+K933</f>
        <v>16.5551767260721</v>
      </c>
      <c r="M933" s="23" t="n">
        <f aca="false">F933+H933+J933+K933</f>
        <v>15.0859154324616</v>
      </c>
      <c r="N933" s="23" t="n">
        <f aca="false">MAX(L933,M933)</f>
        <v>16.5551767260721</v>
      </c>
    </row>
    <row r="934" customFormat="false" ht="15" hidden="false" customHeight="false" outlineLevel="0" collapsed="false">
      <c r="A934" s="5" t="n">
        <v>915</v>
      </c>
      <c r="B934" s="25" t="n">
        <f aca="true">NORMSINV(RAND())</f>
        <v>-0.531809672773579</v>
      </c>
      <c r="C934" s="25" t="n">
        <f aca="true">$C$4*B934+SQRT(1-$C$4^2)*NORMSINV(RAND())</f>
        <v>-1.03341911209183</v>
      </c>
      <c r="D934" s="25" t="n">
        <f aca="false">NORMSDIST(B934)</f>
        <v>0.297428911360599</v>
      </c>
      <c r="E934" s="25" t="n">
        <f aca="false">NORMSDIST(C934)</f>
        <v>0.15070390312079</v>
      </c>
      <c r="F934" s="23" t="n">
        <f aca="true">BETAINV(RAND(),T1_PERT!$F$5,T1_PERT!$G$5,T1_PERT!$C$5,T1_PERT!$E$5)</f>
        <v>5.17955621278418</v>
      </c>
      <c r="G934" s="23" t="n">
        <f aca="false">BETAINV(D934,T1_PERT!$F$6,T1_PERT!$G$6,T1_PERT!$C$6,T1_PERT!$E$6)</f>
        <v>4.63197509970954</v>
      </c>
      <c r="H934" s="23" t="n">
        <f aca="true">BETAINV(RAND(),T1_PERT!$F$7,T1_PERT!$G$7,T1_PERT!$C$7,T1_PERT!$E$7)</f>
        <v>5.45245805486812</v>
      </c>
      <c r="I934" s="23" t="n">
        <f aca="false">BETAINV(E934,T1_PERT!$F$8,T1_PERT!$G$8,T1_PERT!$C$8,T1_PERT!$E$8)</f>
        <v>4.56902928776224</v>
      </c>
      <c r="J934" s="23" t="n">
        <f aca="true">BETAINV(RAND(),T1_PERT!$F$9,T1_PERT!$G$9,T1_PERT!$C$9,T1_PERT!$E$9)</f>
        <v>4.42675583512617</v>
      </c>
      <c r="K934" s="23" t="n">
        <f aca="true">BETAINV(RAND(),T1_PERT!$F$10,T1_PERT!$G$10,T1_PERT!$C$10,T1_PERT!$E$10)</f>
        <v>2.29642190731019</v>
      </c>
      <c r="L934" s="23" t="n">
        <f aca="false">F934+G934+I934+K934</f>
        <v>16.6769825075661</v>
      </c>
      <c r="M934" s="23" t="n">
        <f aca="false">F934+H934+J934+K934</f>
        <v>17.3551920100887</v>
      </c>
      <c r="N934" s="23" t="n">
        <f aca="false">MAX(L934,M934)</f>
        <v>17.3551920100887</v>
      </c>
    </row>
    <row r="935" customFormat="false" ht="15" hidden="false" customHeight="false" outlineLevel="0" collapsed="false">
      <c r="A935" s="5" t="n">
        <v>916</v>
      </c>
      <c r="B935" s="25" t="n">
        <f aca="true">NORMSINV(RAND())</f>
        <v>0.811264765389174</v>
      </c>
      <c r="C935" s="25" t="n">
        <f aca="true">$C$4*B935+SQRT(1-$C$4^2)*NORMSINV(RAND())</f>
        <v>0.518823192595048</v>
      </c>
      <c r="D935" s="25" t="n">
        <f aca="false">NORMSDIST(B935)</f>
        <v>0.79139318015782</v>
      </c>
      <c r="E935" s="25" t="n">
        <f aca="false">NORMSDIST(C935)</f>
        <v>0.698057978471662</v>
      </c>
      <c r="F935" s="23" t="n">
        <f aca="true">BETAINV(RAND(),T1_PERT!$F$5,T1_PERT!$G$5,T1_PERT!$C$5,T1_PERT!$E$5)</f>
        <v>4.4535391275389</v>
      </c>
      <c r="G935" s="23" t="n">
        <f aca="false">BETAINV(D935,T1_PERT!$F$6,T1_PERT!$G$6,T1_PERT!$C$6,T1_PERT!$E$6)</f>
        <v>6.28641214522533</v>
      </c>
      <c r="H935" s="23" t="n">
        <f aca="true">BETAINV(RAND(),T1_PERT!$F$7,T1_PERT!$G$7,T1_PERT!$C$7,T1_PERT!$E$7)</f>
        <v>4.42339052313044</v>
      </c>
      <c r="I935" s="23" t="n">
        <f aca="false">BETAINV(E935,T1_PERT!$F$8,T1_PERT!$G$8,T1_PERT!$C$8,T1_PERT!$E$8)</f>
        <v>5.68327432228121</v>
      </c>
      <c r="J935" s="23" t="n">
        <f aca="true">BETAINV(RAND(),T1_PERT!$F$9,T1_PERT!$G$9,T1_PERT!$C$9,T1_PERT!$E$9)</f>
        <v>3.94635223783305</v>
      </c>
      <c r="K935" s="23" t="n">
        <f aca="true">BETAINV(RAND(),T1_PERT!$F$10,T1_PERT!$G$10,T1_PERT!$C$10,T1_PERT!$E$10)</f>
        <v>1.61403485207728</v>
      </c>
      <c r="L935" s="23" t="n">
        <f aca="false">F935+G935+I935+K935</f>
        <v>18.0372604471227</v>
      </c>
      <c r="M935" s="23" t="n">
        <f aca="false">F935+H935+J935+K935</f>
        <v>14.4373167405797</v>
      </c>
      <c r="N935" s="23" t="n">
        <f aca="false">MAX(L935,M935)</f>
        <v>18.0372604471227</v>
      </c>
    </row>
    <row r="936" customFormat="false" ht="15" hidden="false" customHeight="false" outlineLevel="0" collapsed="false">
      <c r="A936" s="5" t="n">
        <v>917</v>
      </c>
      <c r="B936" s="25" t="n">
        <f aca="true">NORMSINV(RAND())</f>
        <v>-1.98121707247211</v>
      </c>
      <c r="C936" s="25" t="n">
        <f aca="true">$C$4*B936+SQRT(1-$C$4^2)*NORMSINV(RAND())</f>
        <v>-1.82352033604923</v>
      </c>
      <c r="D936" s="25" t="n">
        <f aca="false">NORMSDIST(B936)</f>
        <v>0.0237834677267332</v>
      </c>
      <c r="E936" s="25" t="n">
        <f aca="false">NORMSDIST(C936)</f>
        <v>0.034112309954064</v>
      </c>
      <c r="F936" s="23" t="n">
        <f aca="true">BETAINV(RAND(),T1_PERT!$F$5,T1_PERT!$G$5,T1_PERT!$C$5,T1_PERT!$E$5)</f>
        <v>3.10599399526317</v>
      </c>
      <c r="G936" s="23" t="n">
        <f aca="false">BETAINV(D936,T1_PERT!$F$6,T1_PERT!$G$6,T1_PERT!$C$6,T1_PERT!$E$6)</f>
        <v>3.46507097305422</v>
      </c>
      <c r="H936" s="23" t="n">
        <f aca="true">BETAINV(RAND(),T1_PERT!$F$7,T1_PERT!$G$7,T1_PERT!$C$7,T1_PERT!$E$7)</f>
        <v>3.67352638626959</v>
      </c>
      <c r="I936" s="23" t="n">
        <f aca="false">BETAINV(E936,T1_PERT!$F$8,T1_PERT!$G$8,T1_PERT!$C$8,T1_PERT!$E$8)</f>
        <v>4.24886218462537</v>
      </c>
      <c r="J936" s="23" t="n">
        <f aca="true">BETAINV(RAND(),T1_PERT!$F$9,T1_PERT!$G$9,T1_PERT!$C$9,T1_PERT!$E$9)</f>
        <v>3.1263282938866</v>
      </c>
      <c r="K936" s="23" t="n">
        <f aca="true">BETAINV(RAND(),T1_PERT!$F$10,T1_PERT!$G$10,T1_PERT!$C$10,T1_PERT!$E$10)</f>
        <v>1.8048675187394</v>
      </c>
      <c r="L936" s="23" t="n">
        <f aca="false">F936+G936+I936+K936</f>
        <v>12.6247946716822</v>
      </c>
      <c r="M936" s="23" t="n">
        <f aca="false">F936+H936+J936+K936</f>
        <v>11.7107161941588</v>
      </c>
      <c r="N936" s="23" t="n">
        <f aca="false">MAX(L936,M936)</f>
        <v>12.6247946716822</v>
      </c>
    </row>
    <row r="937" customFormat="false" ht="15" hidden="false" customHeight="false" outlineLevel="0" collapsed="false">
      <c r="A937" s="5" t="n">
        <v>918</v>
      </c>
      <c r="B937" s="25" t="n">
        <f aca="true">NORMSINV(RAND())</f>
        <v>0.726238970289028</v>
      </c>
      <c r="C937" s="25" t="n">
        <f aca="true">$C$4*B937+SQRT(1-$C$4^2)*NORMSINV(RAND())</f>
        <v>-0.0195058095206347</v>
      </c>
      <c r="D937" s="25" t="n">
        <f aca="false">NORMSDIST(B937)</f>
        <v>0.766153857230074</v>
      </c>
      <c r="E937" s="25" t="n">
        <f aca="false">NORMSDIST(C937)</f>
        <v>0.492218801299235</v>
      </c>
      <c r="F937" s="23" t="n">
        <f aca="true">BETAINV(RAND(),T1_PERT!$F$5,T1_PERT!$G$5,T1_PERT!$C$5,T1_PERT!$E$5)</f>
        <v>4.62195817033612</v>
      </c>
      <c r="G937" s="23" t="n">
        <f aca="false">BETAINV(D937,T1_PERT!$F$6,T1_PERT!$G$6,T1_PERT!$C$6,T1_PERT!$E$6)</f>
        <v>6.17814077763967</v>
      </c>
      <c r="H937" s="23" t="n">
        <f aca="true">BETAINV(RAND(),T1_PERT!$F$7,T1_PERT!$G$7,T1_PERT!$C$7,T1_PERT!$E$7)</f>
        <v>5.77749489976025</v>
      </c>
      <c r="I937" s="23" t="n">
        <f aca="false">BETAINV(E937,T1_PERT!$F$8,T1_PERT!$G$8,T1_PERT!$C$8,T1_PERT!$E$8)</f>
        <v>5.23992598443159</v>
      </c>
      <c r="J937" s="23" t="n">
        <f aca="true">BETAINV(RAND(),T1_PERT!$F$9,T1_PERT!$G$9,T1_PERT!$C$9,T1_PERT!$E$9)</f>
        <v>3.51838628993179</v>
      </c>
      <c r="K937" s="23" t="n">
        <f aca="true">BETAINV(RAND(),T1_PERT!$F$10,T1_PERT!$G$10,T1_PERT!$C$10,T1_PERT!$E$10)</f>
        <v>1.59612018125444</v>
      </c>
      <c r="L937" s="23" t="n">
        <f aca="false">F937+G937+I937+K937</f>
        <v>17.6361451136618</v>
      </c>
      <c r="M937" s="23" t="n">
        <f aca="false">F937+H937+J937+K937</f>
        <v>15.5139595412826</v>
      </c>
      <c r="N937" s="23" t="n">
        <f aca="false">MAX(L937,M937)</f>
        <v>17.6361451136618</v>
      </c>
    </row>
    <row r="938" customFormat="false" ht="15" hidden="false" customHeight="false" outlineLevel="0" collapsed="false">
      <c r="A938" s="5" t="n">
        <v>919</v>
      </c>
      <c r="B938" s="25" t="n">
        <f aca="true">NORMSINV(RAND())</f>
        <v>-0.233976240354247</v>
      </c>
      <c r="C938" s="25" t="n">
        <f aca="true">$C$4*B938+SQRT(1-$C$4^2)*NORMSINV(RAND())</f>
        <v>0.107359000491963</v>
      </c>
      <c r="D938" s="25" t="n">
        <f aca="false">NORMSDIST(B938)</f>
        <v>0.407501712096096</v>
      </c>
      <c r="E938" s="25" t="n">
        <f aca="false">NORMSDIST(C938)</f>
        <v>0.542747910335554</v>
      </c>
      <c r="F938" s="23" t="n">
        <f aca="true">BETAINV(RAND(),T1_PERT!$F$5,T1_PERT!$G$5,T1_PERT!$C$5,T1_PERT!$E$5)</f>
        <v>2.81661737519786</v>
      </c>
      <c r="G938" s="23" t="n">
        <f aca="false">BETAINV(D938,T1_PERT!$F$6,T1_PERT!$G$6,T1_PERT!$C$6,T1_PERT!$E$6)</f>
        <v>4.97169737668647</v>
      </c>
      <c r="H938" s="23" t="n">
        <f aca="true">BETAINV(RAND(),T1_PERT!$F$7,T1_PERT!$G$7,T1_PERT!$C$7,T1_PERT!$E$7)</f>
        <v>6.37516885431086</v>
      </c>
      <c r="I938" s="23" t="n">
        <f aca="false">BETAINV(E938,T1_PERT!$F$8,T1_PERT!$G$8,T1_PERT!$C$8,T1_PERT!$E$8)</f>
        <v>5.34074153233688</v>
      </c>
      <c r="J938" s="23" t="n">
        <f aca="true">BETAINV(RAND(),T1_PERT!$F$9,T1_PERT!$G$9,T1_PERT!$C$9,T1_PERT!$E$9)</f>
        <v>3.73785789895957</v>
      </c>
      <c r="K938" s="23" t="n">
        <f aca="true">BETAINV(RAND(),T1_PERT!$F$10,T1_PERT!$G$10,T1_PERT!$C$10,T1_PERT!$E$10)</f>
        <v>1.75173719868182</v>
      </c>
      <c r="L938" s="23" t="n">
        <f aca="false">F938+G938+I938+K938</f>
        <v>14.880793482903</v>
      </c>
      <c r="M938" s="23" t="n">
        <f aca="false">F938+H938+J938+K938</f>
        <v>14.6813813271501</v>
      </c>
      <c r="N938" s="23" t="n">
        <f aca="false">MAX(L938,M938)</f>
        <v>14.880793482903</v>
      </c>
    </row>
    <row r="939" customFormat="false" ht="15" hidden="false" customHeight="false" outlineLevel="0" collapsed="false">
      <c r="A939" s="5" t="n">
        <v>920</v>
      </c>
      <c r="B939" s="25" t="n">
        <f aca="true">NORMSINV(RAND())</f>
        <v>-0.721750081836112</v>
      </c>
      <c r="C939" s="25" t="n">
        <f aca="true">$C$4*B939+SQRT(1-$C$4^2)*NORMSINV(RAND())</f>
        <v>1.32660649674503</v>
      </c>
      <c r="D939" s="25" t="n">
        <f aca="false">NORMSDIST(B939)</f>
        <v>0.235224072450073</v>
      </c>
      <c r="E939" s="25" t="n">
        <f aca="false">NORMSDIST(C939)</f>
        <v>0.907680557180914</v>
      </c>
      <c r="F939" s="23" t="n">
        <f aca="true">BETAINV(RAND(),T1_PERT!$F$5,T1_PERT!$G$5,T1_PERT!$C$5,T1_PERT!$E$5)</f>
        <v>4.89723639430336</v>
      </c>
      <c r="G939" s="23" t="n">
        <f aca="false">BETAINV(D939,T1_PERT!$F$6,T1_PERT!$G$6,T1_PERT!$C$6,T1_PERT!$E$6)</f>
        <v>4.43038266400072</v>
      </c>
      <c r="H939" s="23" t="n">
        <f aca="true">BETAINV(RAND(),T1_PERT!$F$7,T1_PERT!$G$7,T1_PERT!$C$7,T1_PERT!$E$7)</f>
        <v>6.45906777108735</v>
      </c>
      <c r="I939" s="23" t="n">
        <f aca="false">BETAINV(E939,T1_PERT!$F$8,T1_PERT!$G$8,T1_PERT!$C$8,T1_PERT!$E$8)</f>
        <v>6.37303558448302</v>
      </c>
      <c r="J939" s="23" t="n">
        <f aca="true">BETAINV(RAND(),T1_PERT!$F$9,T1_PERT!$G$9,T1_PERT!$C$9,T1_PERT!$E$9)</f>
        <v>4.44704270089741</v>
      </c>
      <c r="K939" s="23" t="n">
        <f aca="true">BETAINV(RAND(),T1_PERT!$F$10,T1_PERT!$G$10,T1_PERT!$C$10,T1_PERT!$E$10)</f>
        <v>1.84505031323487</v>
      </c>
      <c r="L939" s="23" t="n">
        <f aca="false">F939+G939+I939+K939</f>
        <v>17.545704956022</v>
      </c>
      <c r="M939" s="23" t="n">
        <f aca="false">F939+H939+J939+K939</f>
        <v>17.648397179523</v>
      </c>
      <c r="N939" s="23" t="n">
        <f aca="false">MAX(L939,M939)</f>
        <v>17.648397179523</v>
      </c>
    </row>
    <row r="940" customFormat="false" ht="15" hidden="false" customHeight="false" outlineLevel="0" collapsed="false">
      <c r="A940" s="5" t="n">
        <v>921</v>
      </c>
      <c r="B940" s="25" t="n">
        <f aca="true">NORMSINV(RAND())</f>
        <v>-0.148117065970742</v>
      </c>
      <c r="C940" s="25" t="n">
        <f aca="true">$C$4*B940+SQRT(1-$C$4^2)*NORMSINV(RAND())</f>
        <v>1.06219013054249</v>
      </c>
      <c r="D940" s="25" t="n">
        <f aca="false">NORMSDIST(B940)</f>
        <v>0.44112519065186</v>
      </c>
      <c r="E940" s="25" t="n">
        <f aca="false">NORMSDIST(C940)</f>
        <v>0.855925310293784</v>
      </c>
      <c r="F940" s="23" t="n">
        <f aca="true">BETAINV(RAND(),T1_PERT!$F$5,T1_PERT!$G$5,T1_PERT!$C$5,T1_PERT!$E$5)</f>
        <v>5.22793512986178</v>
      </c>
      <c r="G940" s="23" t="n">
        <f aca="false">BETAINV(D940,T1_PERT!$F$6,T1_PERT!$G$6,T1_PERT!$C$6,T1_PERT!$E$6)</f>
        <v>5.07418344428919</v>
      </c>
      <c r="H940" s="23" t="n">
        <f aca="true">BETAINV(RAND(),T1_PERT!$F$7,T1_PERT!$G$7,T1_PERT!$C$7,T1_PERT!$E$7)</f>
        <v>4.42281680888893</v>
      </c>
      <c r="I940" s="23" t="n">
        <f aca="false">BETAINV(E940,T1_PERT!$F$8,T1_PERT!$G$8,T1_PERT!$C$8,T1_PERT!$E$8)</f>
        <v>6.1502119429559</v>
      </c>
      <c r="J940" s="23" t="n">
        <f aca="true">BETAINV(RAND(),T1_PERT!$F$9,T1_PERT!$G$9,T1_PERT!$C$9,T1_PERT!$E$9)</f>
        <v>4.37456429697167</v>
      </c>
      <c r="K940" s="23" t="n">
        <f aca="true">BETAINV(RAND(),T1_PERT!$F$10,T1_PERT!$G$10,T1_PERT!$C$10,T1_PERT!$E$10)</f>
        <v>2.36717144543086</v>
      </c>
      <c r="L940" s="23" t="n">
        <f aca="false">F940+G940+I940+K940</f>
        <v>18.8195019625377</v>
      </c>
      <c r="M940" s="23" t="n">
        <f aca="false">F940+H940+J940+K940</f>
        <v>16.3924876811532</v>
      </c>
      <c r="N940" s="23" t="n">
        <f aca="false">MAX(L940,M940)</f>
        <v>18.8195019625377</v>
      </c>
    </row>
    <row r="941" customFormat="false" ht="15" hidden="false" customHeight="false" outlineLevel="0" collapsed="false">
      <c r="A941" s="5" t="n">
        <v>922</v>
      </c>
      <c r="B941" s="25" t="n">
        <f aca="true">NORMSINV(RAND())</f>
        <v>-0.196183987902689</v>
      </c>
      <c r="C941" s="25" t="n">
        <f aca="true">$C$4*B941+SQRT(1-$C$4^2)*NORMSINV(RAND())</f>
        <v>0.369711372633021</v>
      </c>
      <c r="D941" s="25" t="n">
        <f aca="false">NORMSDIST(B941)</f>
        <v>0.422233080167235</v>
      </c>
      <c r="E941" s="25" t="n">
        <f aca="false">NORMSDIST(C941)</f>
        <v>0.644201221419797</v>
      </c>
      <c r="F941" s="23" t="n">
        <f aca="true">BETAINV(RAND(),T1_PERT!$F$5,T1_PERT!$G$5,T1_PERT!$C$5,T1_PERT!$E$5)</f>
        <v>3.79143942479172</v>
      </c>
      <c r="G941" s="23" t="n">
        <f aca="false">BETAINV(D941,T1_PERT!$F$6,T1_PERT!$G$6,T1_PERT!$C$6,T1_PERT!$E$6)</f>
        <v>5.0165860127188</v>
      </c>
      <c r="H941" s="23" t="n">
        <f aca="true">BETAINV(RAND(),T1_PERT!$F$7,T1_PERT!$G$7,T1_PERT!$C$7,T1_PERT!$E$7)</f>
        <v>7.23186373532414</v>
      </c>
      <c r="I941" s="23" t="n">
        <f aca="false">BETAINV(E941,T1_PERT!$F$8,T1_PERT!$G$8,T1_PERT!$C$8,T1_PERT!$E$8)</f>
        <v>5.55696337567939</v>
      </c>
      <c r="J941" s="23" t="n">
        <f aca="true">BETAINV(RAND(),T1_PERT!$F$9,T1_PERT!$G$9,T1_PERT!$C$9,T1_PERT!$E$9)</f>
        <v>3.08496823690215</v>
      </c>
      <c r="K941" s="23" t="n">
        <f aca="true">BETAINV(RAND(),T1_PERT!$F$10,T1_PERT!$G$10,T1_PERT!$C$10,T1_PERT!$E$10)</f>
        <v>2.03425608028469</v>
      </c>
      <c r="L941" s="23" t="n">
        <f aca="false">F941+G941+I941+K941</f>
        <v>16.3992448934746</v>
      </c>
      <c r="M941" s="23" t="n">
        <f aca="false">F941+H941+J941+K941</f>
        <v>16.1425274773027</v>
      </c>
      <c r="N941" s="23" t="n">
        <f aca="false">MAX(L941,M941)</f>
        <v>16.3992448934746</v>
      </c>
    </row>
    <row r="942" customFormat="false" ht="15" hidden="false" customHeight="false" outlineLevel="0" collapsed="false">
      <c r="A942" s="5" t="n">
        <v>923</v>
      </c>
      <c r="B942" s="25" t="n">
        <f aca="true">NORMSINV(RAND())</f>
        <v>2.30166109009154</v>
      </c>
      <c r="C942" s="25" t="n">
        <f aca="true">$C$4*B942+SQRT(1-$C$4^2)*NORMSINV(RAND())</f>
        <v>2.50380009804492</v>
      </c>
      <c r="D942" s="25" t="n">
        <f aca="false">NORMSDIST(B942)</f>
        <v>0.989322853948204</v>
      </c>
      <c r="E942" s="25" t="n">
        <f aca="false">NORMSDIST(C942)</f>
        <v>0.993856628372924</v>
      </c>
      <c r="F942" s="23" t="n">
        <f aca="true">BETAINV(RAND(),T1_PERT!$F$5,T1_PERT!$G$5,T1_PERT!$C$5,T1_PERT!$E$5)</f>
        <v>5.28595560733188</v>
      </c>
      <c r="G942" s="23" t="n">
        <f aca="false">BETAINV(D942,T1_PERT!$F$6,T1_PERT!$G$6,T1_PERT!$C$6,T1_PERT!$E$6)</f>
        <v>7.91163534702065</v>
      </c>
      <c r="H942" s="23" t="n">
        <f aca="true">BETAINV(RAND(),T1_PERT!$F$7,T1_PERT!$G$7,T1_PERT!$C$7,T1_PERT!$E$7)</f>
        <v>5.93562420114786</v>
      </c>
      <c r="I942" s="23" t="n">
        <f aca="false">BETAINV(E942,T1_PERT!$F$8,T1_PERT!$G$8,T1_PERT!$C$8,T1_PERT!$E$8)</f>
        <v>7.21860717987831</v>
      </c>
      <c r="J942" s="23" t="n">
        <f aca="true">BETAINV(RAND(),T1_PERT!$F$9,T1_PERT!$G$9,T1_PERT!$C$9,T1_PERT!$E$9)</f>
        <v>4.14531181170479</v>
      </c>
      <c r="K942" s="23" t="n">
        <f aca="true">BETAINV(RAND(),T1_PERT!$F$10,T1_PERT!$G$10,T1_PERT!$C$10,T1_PERT!$E$10)</f>
        <v>2.23280331160492</v>
      </c>
      <c r="L942" s="23" t="n">
        <f aca="false">F942+G942+I942+K942</f>
        <v>22.6490014458358</v>
      </c>
      <c r="M942" s="23" t="n">
        <f aca="false">F942+H942+J942+K942</f>
        <v>17.5996949317894</v>
      </c>
      <c r="N942" s="23" t="n">
        <f aca="false">MAX(L942,M942)</f>
        <v>22.6490014458358</v>
      </c>
    </row>
    <row r="943" customFormat="false" ht="15" hidden="false" customHeight="false" outlineLevel="0" collapsed="false">
      <c r="A943" s="5" t="n">
        <v>924</v>
      </c>
      <c r="B943" s="25" t="n">
        <f aca="true">NORMSINV(RAND())</f>
        <v>-1.49429667515994</v>
      </c>
      <c r="C943" s="25" t="n">
        <f aca="true">$C$4*B943+SQRT(1-$C$4^2)*NORMSINV(RAND())</f>
        <v>-1.68477323724435</v>
      </c>
      <c r="D943" s="25" t="n">
        <f aca="false">NORMSDIST(B943)</f>
        <v>0.0675490468916987</v>
      </c>
      <c r="E943" s="25" t="n">
        <f aca="false">NORMSDIST(C943)</f>
        <v>0.0460161651242111</v>
      </c>
      <c r="F943" s="23" t="n">
        <f aca="true">BETAINV(RAND(),T1_PERT!$F$5,T1_PERT!$G$5,T1_PERT!$C$5,T1_PERT!$E$5)</f>
        <v>3.61545010534302</v>
      </c>
      <c r="G943" s="23" t="n">
        <f aca="false">BETAINV(D943,T1_PERT!$F$6,T1_PERT!$G$6,T1_PERT!$C$6,T1_PERT!$E$6)</f>
        <v>3.75830660496488</v>
      </c>
      <c r="H943" s="23" t="n">
        <f aca="true">BETAINV(RAND(),T1_PERT!$F$7,T1_PERT!$G$7,T1_PERT!$C$7,T1_PERT!$E$7)</f>
        <v>5.68457854949308</v>
      </c>
      <c r="I943" s="23" t="n">
        <f aca="false">BETAINV(E943,T1_PERT!$F$8,T1_PERT!$G$8,T1_PERT!$C$8,T1_PERT!$E$8)</f>
        <v>4.29230536825662</v>
      </c>
      <c r="J943" s="23" t="n">
        <f aca="true">BETAINV(RAND(),T1_PERT!$F$9,T1_PERT!$G$9,T1_PERT!$C$9,T1_PERT!$E$9)</f>
        <v>5.10974264838209</v>
      </c>
      <c r="K943" s="23" t="n">
        <f aca="true">BETAINV(RAND(),T1_PERT!$F$10,T1_PERT!$G$10,T1_PERT!$C$10,T1_PERT!$E$10)</f>
        <v>2.18153405810952</v>
      </c>
      <c r="L943" s="23" t="n">
        <f aca="false">F943+G943+I943+K943</f>
        <v>13.847596136674</v>
      </c>
      <c r="M943" s="23" t="n">
        <f aca="false">F943+H943+J943+K943</f>
        <v>16.5913053613277</v>
      </c>
      <c r="N943" s="23" t="n">
        <f aca="false">MAX(L943,M943)</f>
        <v>16.5913053613277</v>
      </c>
    </row>
    <row r="944" customFormat="false" ht="15" hidden="false" customHeight="false" outlineLevel="0" collapsed="false">
      <c r="A944" s="5" t="n">
        <v>925</v>
      </c>
      <c r="B944" s="25" t="n">
        <f aca="true">NORMSINV(RAND())</f>
        <v>0.438674452252911</v>
      </c>
      <c r="C944" s="25" t="n">
        <f aca="true">$C$4*B944+SQRT(1-$C$4^2)*NORMSINV(RAND())</f>
        <v>-0.201185000436197</v>
      </c>
      <c r="D944" s="25" t="n">
        <f aca="false">NORMSDIST(B944)</f>
        <v>0.66955127938956</v>
      </c>
      <c r="E944" s="25" t="n">
        <f aca="false">NORMSDIST(C944)</f>
        <v>0.42027695981329</v>
      </c>
      <c r="F944" s="23" t="n">
        <f aca="true">BETAINV(RAND(),T1_PERT!$F$5,T1_PERT!$G$5,T1_PERT!$C$5,T1_PERT!$E$5)</f>
        <v>3.93299391653056</v>
      </c>
      <c r="G944" s="23" t="n">
        <f aca="false">BETAINV(D944,T1_PERT!$F$6,T1_PERT!$G$6,T1_PERT!$C$6,T1_PERT!$E$6)</f>
        <v>5.80945170357131</v>
      </c>
      <c r="H944" s="23" t="n">
        <f aca="true">BETAINV(RAND(),T1_PERT!$F$7,T1_PERT!$G$7,T1_PERT!$C$7,T1_PERT!$E$7)</f>
        <v>4.86085134758781</v>
      </c>
      <c r="I944" s="23" t="n">
        <f aca="false">BETAINV(E944,T1_PERT!$F$8,T1_PERT!$G$8,T1_PERT!$C$8,T1_PERT!$E$8)</f>
        <v>5.10089398314565</v>
      </c>
      <c r="J944" s="23" t="n">
        <f aca="true">BETAINV(RAND(),T1_PERT!$F$9,T1_PERT!$G$9,T1_PERT!$C$9,T1_PERT!$E$9)</f>
        <v>4.14624341028001</v>
      </c>
      <c r="K944" s="23" t="n">
        <f aca="true">BETAINV(RAND(),T1_PERT!$F$10,T1_PERT!$G$10,T1_PERT!$C$10,T1_PERT!$E$10)</f>
        <v>2.45659943461614</v>
      </c>
      <c r="L944" s="23" t="n">
        <f aca="false">F944+G944+I944+K944</f>
        <v>17.2999390378637</v>
      </c>
      <c r="M944" s="23" t="n">
        <f aca="false">F944+H944+J944+K944</f>
        <v>15.3966881090145</v>
      </c>
      <c r="N944" s="23" t="n">
        <f aca="false">MAX(L944,M944)</f>
        <v>17.2999390378637</v>
      </c>
    </row>
    <row r="945" customFormat="false" ht="15" hidden="false" customHeight="false" outlineLevel="0" collapsed="false">
      <c r="A945" s="5" t="n">
        <v>926</v>
      </c>
      <c r="B945" s="25" t="n">
        <f aca="true">NORMSINV(RAND())</f>
        <v>-0.545017736703817</v>
      </c>
      <c r="C945" s="25" t="n">
        <f aca="true">$C$4*B945+SQRT(1-$C$4^2)*NORMSINV(RAND())</f>
        <v>-1.16123286305594</v>
      </c>
      <c r="D945" s="25" t="n">
        <f aca="false">NORMSDIST(B945)</f>
        <v>0.292870659467517</v>
      </c>
      <c r="E945" s="25" t="n">
        <f aca="false">NORMSDIST(C945)</f>
        <v>0.122773606848251</v>
      </c>
      <c r="F945" s="23" t="n">
        <f aca="true">BETAINV(RAND(),T1_PERT!$F$5,T1_PERT!$G$5,T1_PERT!$C$5,T1_PERT!$E$5)</f>
        <v>4.02141226731552</v>
      </c>
      <c r="G945" s="23" t="n">
        <f aca="false">BETAINV(D945,T1_PERT!$F$6,T1_PERT!$G$6,T1_PERT!$C$6,T1_PERT!$E$6)</f>
        <v>4.61754904080731</v>
      </c>
      <c r="H945" s="23" t="n">
        <f aca="true">BETAINV(RAND(),T1_PERT!$F$7,T1_PERT!$G$7,T1_PERT!$C$7,T1_PERT!$E$7)</f>
        <v>6.62110618365951</v>
      </c>
      <c r="I945" s="23" t="n">
        <f aca="false">BETAINV(E945,T1_PERT!$F$8,T1_PERT!$G$8,T1_PERT!$C$8,T1_PERT!$E$8)</f>
        <v>4.50487318818984</v>
      </c>
      <c r="J945" s="23" t="n">
        <f aca="true">BETAINV(RAND(),T1_PERT!$F$9,T1_PERT!$G$9,T1_PERT!$C$9,T1_PERT!$E$9)</f>
        <v>5.42747149089892</v>
      </c>
      <c r="K945" s="23" t="n">
        <f aca="true">BETAINV(RAND(),T1_PERT!$F$10,T1_PERT!$G$10,T1_PERT!$C$10,T1_PERT!$E$10)</f>
        <v>2.28183127141732</v>
      </c>
      <c r="L945" s="23" t="n">
        <f aca="false">F945+G945+I945+K945</f>
        <v>15.42566576773</v>
      </c>
      <c r="M945" s="23" t="n">
        <f aca="false">F945+H945+J945+K945</f>
        <v>18.3518212132913</v>
      </c>
      <c r="N945" s="23" t="n">
        <f aca="false">MAX(L945,M945)</f>
        <v>18.3518212132913</v>
      </c>
    </row>
    <row r="946" customFormat="false" ht="15" hidden="false" customHeight="false" outlineLevel="0" collapsed="false">
      <c r="A946" s="5" t="n">
        <v>927</v>
      </c>
      <c r="B946" s="25" t="n">
        <f aca="true">NORMSINV(RAND())</f>
        <v>-2.08710308668347</v>
      </c>
      <c r="C946" s="25" t="n">
        <f aca="true">$C$4*B946+SQRT(1-$C$4^2)*NORMSINV(RAND())</f>
        <v>-1.71193691483782</v>
      </c>
      <c r="D946" s="25" t="n">
        <f aca="false">NORMSDIST(B946)</f>
        <v>0.0184394085584609</v>
      </c>
      <c r="E946" s="25" t="n">
        <f aca="false">NORMSDIST(C946)</f>
        <v>0.0434541474178719</v>
      </c>
      <c r="F946" s="23" t="n">
        <f aca="true">BETAINV(RAND(),T1_PERT!$F$5,T1_PERT!$G$5,T1_PERT!$C$5,T1_PERT!$E$5)</f>
        <v>3.44928251753756</v>
      </c>
      <c r="G946" s="23" t="n">
        <f aca="false">BETAINV(D946,T1_PERT!$F$6,T1_PERT!$G$6,T1_PERT!$C$6,T1_PERT!$E$6)</f>
        <v>3.41406258542629</v>
      </c>
      <c r="H946" s="23" t="n">
        <f aca="true">BETAINV(RAND(),T1_PERT!$F$7,T1_PERT!$G$7,T1_PERT!$C$7,T1_PERT!$E$7)</f>
        <v>6.83785338571663</v>
      </c>
      <c r="I946" s="23" t="n">
        <f aca="false">BETAINV(E946,T1_PERT!$F$8,T1_PERT!$G$8,T1_PERT!$C$8,T1_PERT!$E$8)</f>
        <v>4.28339664273594</v>
      </c>
      <c r="J946" s="23" t="n">
        <f aca="true">BETAINV(RAND(),T1_PERT!$F$9,T1_PERT!$G$9,T1_PERT!$C$9,T1_PERT!$E$9)</f>
        <v>4.73014231931407</v>
      </c>
      <c r="K946" s="23" t="n">
        <f aca="true">BETAINV(RAND(),T1_PERT!$F$10,T1_PERT!$G$10,T1_PERT!$C$10,T1_PERT!$E$10)</f>
        <v>2.41831023621202</v>
      </c>
      <c r="L946" s="23" t="n">
        <f aca="false">F946+G946+I946+K946</f>
        <v>13.5650519819118</v>
      </c>
      <c r="M946" s="23" t="n">
        <f aca="false">F946+H946+J946+K946</f>
        <v>17.4355884587803</v>
      </c>
      <c r="N946" s="23" t="n">
        <f aca="false">MAX(L946,M946)</f>
        <v>17.4355884587803</v>
      </c>
    </row>
    <row r="947" customFormat="false" ht="15" hidden="false" customHeight="false" outlineLevel="0" collapsed="false">
      <c r="A947" s="5" t="n">
        <v>928</v>
      </c>
      <c r="B947" s="25" t="n">
        <f aca="true">NORMSINV(RAND())</f>
        <v>1.92901637194069</v>
      </c>
      <c r="C947" s="25" t="n">
        <f aca="true">$C$4*B947+SQRT(1-$C$4^2)*NORMSINV(RAND())</f>
        <v>1.72075635475328</v>
      </c>
      <c r="D947" s="25" t="n">
        <f aca="false">NORMSDIST(B947)</f>
        <v>0.973135585110408</v>
      </c>
      <c r="E947" s="25" t="n">
        <f aca="false">NORMSDIST(C947)</f>
        <v>0.957352477305307</v>
      </c>
      <c r="F947" s="23" t="n">
        <f aca="true">BETAINV(RAND(),T1_PERT!$F$5,T1_PERT!$G$5,T1_PERT!$C$5,T1_PERT!$E$5)</f>
        <v>4.65986010101652</v>
      </c>
      <c r="G947" s="23" t="n">
        <f aca="false">BETAINV(D947,T1_PERT!$F$6,T1_PERT!$G$6,T1_PERT!$C$6,T1_PERT!$E$6)</f>
        <v>7.57302557382844</v>
      </c>
      <c r="H947" s="23" t="n">
        <f aca="true">BETAINV(RAND(),T1_PERT!$F$7,T1_PERT!$G$7,T1_PERT!$C$7,T1_PERT!$E$7)</f>
        <v>5.62625670235755</v>
      </c>
      <c r="I947" s="23" t="n">
        <f aca="false">BETAINV(E947,T1_PERT!$F$8,T1_PERT!$G$8,T1_PERT!$C$8,T1_PERT!$E$8)</f>
        <v>6.68832530878271</v>
      </c>
      <c r="J947" s="23" t="n">
        <f aca="true">BETAINV(RAND(),T1_PERT!$F$9,T1_PERT!$G$9,T1_PERT!$C$9,T1_PERT!$E$9)</f>
        <v>4.14799108537119</v>
      </c>
      <c r="K947" s="23" t="n">
        <f aca="true">BETAINV(RAND(),T1_PERT!$F$10,T1_PERT!$G$10,T1_PERT!$C$10,T1_PERT!$E$10)</f>
        <v>2.11967399076796</v>
      </c>
      <c r="L947" s="23" t="n">
        <f aca="false">F947+G947+I947+K947</f>
        <v>21.0408849743956</v>
      </c>
      <c r="M947" s="23" t="n">
        <f aca="false">F947+H947+J947+K947</f>
        <v>16.5537818795132</v>
      </c>
      <c r="N947" s="23" t="n">
        <f aca="false">MAX(L947,M947)</f>
        <v>21.0408849743956</v>
      </c>
    </row>
    <row r="948" customFormat="false" ht="15" hidden="false" customHeight="false" outlineLevel="0" collapsed="false">
      <c r="A948" s="5" t="n">
        <v>929</v>
      </c>
      <c r="B948" s="25" t="n">
        <f aca="true">NORMSINV(RAND())</f>
        <v>0.822689843812063</v>
      </c>
      <c r="C948" s="25" t="n">
        <f aca="true">$C$4*B948+SQRT(1-$C$4^2)*NORMSINV(RAND())</f>
        <v>0.129415300344773</v>
      </c>
      <c r="D948" s="25" t="n">
        <f aca="false">NORMSDIST(B948)</f>
        <v>0.79465780384963</v>
      </c>
      <c r="E948" s="25" t="n">
        <f aca="false">NORMSDIST(C948)</f>
        <v>0.551485479217726</v>
      </c>
      <c r="F948" s="23" t="n">
        <f aca="true">BETAINV(RAND(),T1_PERT!$F$5,T1_PERT!$G$5,T1_PERT!$C$5,T1_PERT!$E$5)</f>
        <v>4.82009740320468</v>
      </c>
      <c r="G948" s="23" t="n">
        <f aca="false">BETAINV(D948,T1_PERT!$F$6,T1_PERT!$G$6,T1_PERT!$C$6,T1_PERT!$E$6)</f>
        <v>6.30091034208125</v>
      </c>
      <c r="H948" s="23" t="n">
        <f aca="true">BETAINV(RAND(),T1_PERT!$F$7,T1_PERT!$G$7,T1_PERT!$C$7,T1_PERT!$E$7)</f>
        <v>5.9083298648326</v>
      </c>
      <c r="I948" s="23" t="n">
        <f aca="false">BETAINV(E948,T1_PERT!$F$8,T1_PERT!$G$8,T1_PERT!$C$8,T1_PERT!$E$8)</f>
        <v>5.35854618083229</v>
      </c>
      <c r="J948" s="23" t="n">
        <f aca="true">BETAINV(RAND(),T1_PERT!$F$9,T1_PERT!$G$9,T1_PERT!$C$9,T1_PERT!$E$9)</f>
        <v>4.61024289946187</v>
      </c>
      <c r="K948" s="23" t="n">
        <f aca="true">BETAINV(RAND(),T1_PERT!$F$10,T1_PERT!$G$10,T1_PERT!$C$10,T1_PERT!$E$10)</f>
        <v>1.80109577434196</v>
      </c>
      <c r="L948" s="23" t="n">
        <f aca="false">F948+G948+I948+K948</f>
        <v>18.2806497004602</v>
      </c>
      <c r="M948" s="23" t="n">
        <f aca="false">F948+H948+J948+K948</f>
        <v>17.1397659418411</v>
      </c>
      <c r="N948" s="23" t="n">
        <f aca="false">MAX(L948,M948)</f>
        <v>18.2806497004602</v>
      </c>
    </row>
    <row r="949" customFormat="false" ht="15" hidden="false" customHeight="false" outlineLevel="0" collapsed="false">
      <c r="A949" s="5" t="n">
        <v>930</v>
      </c>
      <c r="B949" s="25" t="n">
        <f aca="true">NORMSINV(RAND())</f>
        <v>1.25090453891328</v>
      </c>
      <c r="C949" s="25" t="n">
        <f aca="true">$C$4*B949+SQRT(1-$C$4^2)*NORMSINV(RAND())</f>
        <v>1.210376215063</v>
      </c>
      <c r="D949" s="25" t="n">
        <f aca="false">NORMSDIST(B949)</f>
        <v>0.894515346149928</v>
      </c>
      <c r="E949" s="25" t="n">
        <f aca="false">NORMSDIST(C949)</f>
        <v>0.886932717807953</v>
      </c>
      <c r="F949" s="23" t="n">
        <f aca="true">BETAINV(RAND(),T1_PERT!$F$5,T1_PERT!$G$5,T1_PERT!$C$5,T1_PERT!$E$5)</f>
        <v>4.58696293418685</v>
      </c>
      <c r="G949" s="23" t="n">
        <f aca="false">BETAINV(D949,T1_PERT!$F$6,T1_PERT!$G$6,T1_PERT!$C$6,T1_PERT!$E$6)</f>
        <v>6.83024941203999</v>
      </c>
      <c r="H949" s="23" t="n">
        <f aca="true">BETAINV(RAND(),T1_PERT!$F$7,T1_PERT!$G$7,T1_PERT!$C$7,T1_PERT!$E$7)</f>
        <v>5.72867365742953</v>
      </c>
      <c r="I949" s="23" t="n">
        <f aca="false">BETAINV(E949,T1_PERT!$F$8,T1_PERT!$G$8,T1_PERT!$C$8,T1_PERT!$E$8)</f>
        <v>6.27590402852304</v>
      </c>
      <c r="J949" s="23" t="n">
        <f aca="true">BETAINV(RAND(),T1_PERT!$F$9,T1_PERT!$G$9,T1_PERT!$C$9,T1_PERT!$E$9)</f>
        <v>3.84471465162192</v>
      </c>
      <c r="K949" s="23" t="n">
        <f aca="true">BETAINV(RAND(),T1_PERT!$F$10,T1_PERT!$G$10,T1_PERT!$C$10,T1_PERT!$E$10)</f>
        <v>1.61648951048262</v>
      </c>
      <c r="L949" s="23" t="n">
        <f aca="false">F949+G949+I949+K949</f>
        <v>19.3096058852325</v>
      </c>
      <c r="M949" s="23" t="n">
        <f aca="false">F949+H949+J949+K949</f>
        <v>15.7768407537209</v>
      </c>
      <c r="N949" s="23" t="n">
        <f aca="false">MAX(L949,M949)</f>
        <v>19.3096058852325</v>
      </c>
    </row>
    <row r="950" customFormat="false" ht="15" hidden="false" customHeight="false" outlineLevel="0" collapsed="false">
      <c r="A950" s="5" t="n">
        <v>931</v>
      </c>
      <c r="B950" s="25" t="n">
        <f aca="true">NORMSINV(RAND())</f>
        <v>1.18923095324962</v>
      </c>
      <c r="C950" s="25" t="n">
        <f aca="true">$C$4*B950+SQRT(1-$C$4^2)*NORMSINV(RAND())</f>
        <v>1.06240305098871</v>
      </c>
      <c r="D950" s="25" t="n">
        <f aca="false">NORMSDIST(B950)</f>
        <v>0.882825601363594</v>
      </c>
      <c r="E950" s="25" t="n">
        <f aca="false">NORMSDIST(C950)</f>
        <v>0.85597362534095</v>
      </c>
      <c r="F950" s="23" t="n">
        <f aca="true">BETAINV(RAND(),T1_PERT!$F$5,T1_PERT!$G$5,T1_PERT!$C$5,T1_PERT!$E$5)</f>
        <v>3.63047137472579</v>
      </c>
      <c r="G950" s="23" t="n">
        <f aca="false">BETAINV(D950,T1_PERT!$F$6,T1_PERT!$G$6,T1_PERT!$C$6,T1_PERT!$E$6)</f>
        <v>6.75614837140583</v>
      </c>
      <c r="H950" s="23" t="n">
        <f aca="true">BETAINV(RAND(),T1_PERT!$F$7,T1_PERT!$G$7,T1_PERT!$C$7,T1_PERT!$E$7)</f>
        <v>4.33708584570371</v>
      </c>
      <c r="I950" s="23" t="n">
        <f aca="false">BETAINV(E950,T1_PERT!$F$8,T1_PERT!$G$8,T1_PERT!$C$8,T1_PERT!$E$8)</f>
        <v>6.15039372494358</v>
      </c>
      <c r="J950" s="23" t="n">
        <f aca="true">BETAINV(RAND(),T1_PERT!$F$9,T1_PERT!$G$9,T1_PERT!$C$9,T1_PERT!$E$9)</f>
        <v>3.73290032988795</v>
      </c>
      <c r="K950" s="23" t="n">
        <f aca="true">BETAINV(RAND(),T1_PERT!$F$10,T1_PERT!$G$10,T1_PERT!$C$10,T1_PERT!$E$10)</f>
        <v>2.56752384060491</v>
      </c>
      <c r="L950" s="23" t="n">
        <f aca="false">F950+G950+I950+K950</f>
        <v>19.1045373116801</v>
      </c>
      <c r="M950" s="23" t="n">
        <f aca="false">F950+H950+J950+K950</f>
        <v>14.2679813909224</v>
      </c>
      <c r="N950" s="23" t="n">
        <f aca="false">MAX(L950,M950)</f>
        <v>19.1045373116801</v>
      </c>
    </row>
    <row r="951" customFormat="false" ht="15" hidden="false" customHeight="false" outlineLevel="0" collapsed="false">
      <c r="A951" s="5" t="n">
        <v>932</v>
      </c>
      <c r="B951" s="25" t="n">
        <f aca="true">NORMSINV(RAND())</f>
        <v>1.54013693631176</v>
      </c>
      <c r="C951" s="25" t="n">
        <f aca="true">$C$4*B951+SQRT(1-$C$4^2)*NORMSINV(RAND())</f>
        <v>-0.185273540177665</v>
      </c>
      <c r="D951" s="25" t="n">
        <f aca="false">NORMSDIST(B951)</f>
        <v>0.938236510988914</v>
      </c>
      <c r="E951" s="25" t="n">
        <f aca="false">NORMSDIST(C951)</f>
        <v>0.426507245303907</v>
      </c>
      <c r="F951" s="23" t="n">
        <f aca="true">BETAINV(RAND(),T1_PERT!$F$5,T1_PERT!$G$5,T1_PERT!$C$5,T1_PERT!$E$5)</f>
        <v>4.88721844635619</v>
      </c>
      <c r="G951" s="23" t="n">
        <f aca="false">BETAINV(D951,T1_PERT!$F$6,T1_PERT!$G$6,T1_PERT!$C$6,T1_PERT!$E$6)</f>
        <v>7.16470774470743</v>
      </c>
      <c r="H951" s="23" t="n">
        <f aca="true">BETAINV(RAND(),T1_PERT!$F$7,T1_PERT!$G$7,T1_PERT!$C$7,T1_PERT!$E$7)</f>
        <v>6.14192065831676</v>
      </c>
      <c r="I951" s="23" t="n">
        <f aca="false">BETAINV(E951,T1_PERT!$F$8,T1_PERT!$G$8,T1_PERT!$C$8,T1_PERT!$E$8)</f>
        <v>5.11279485909137</v>
      </c>
      <c r="J951" s="23" t="n">
        <f aca="true">BETAINV(RAND(),T1_PERT!$F$9,T1_PERT!$G$9,T1_PERT!$C$9,T1_PERT!$E$9)</f>
        <v>4.58343095520114</v>
      </c>
      <c r="K951" s="23" t="n">
        <f aca="true">BETAINV(RAND(),T1_PERT!$F$10,T1_PERT!$G$10,T1_PERT!$C$10,T1_PERT!$E$10)</f>
        <v>2.04785161457894</v>
      </c>
      <c r="L951" s="23" t="n">
        <f aca="false">F951+G951+I951+K951</f>
        <v>19.2125726647339</v>
      </c>
      <c r="M951" s="23" t="n">
        <f aca="false">F951+H951+J951+K951</f>
        <v>17.660421674453</v>
      </c>
      <c r="N951" s="23" t="n">
        <f aca="false">MAX(L951,M951)</f>
        <v>19.2125726647339</v>
      </c>
    </row>
    <row r="952" customFormat="false" ht="15" hidden="false" customHeight="false" outlineLevel="0" collapsed="false">
      <c r="A952" s="5" t="n">
        <v>933</v>
      </c>
      <c r="B952" s="25" t="n">
        <f aca="true">NORMSINV(RAND())</f>
        <v>-0.258163583503749</v>
      </c>
      <c r="C952" s="25" t="n">
        <f aca="true">$C$4*B952+SQRT(1-$C$4^2)*NORMSINV(RAND())</f>
        <v>-0.295265771330135</v>
      </c>
      <c r="D952" s="25" t="n">
        <f aca="false">NORMSDIST(B952)</f>
        <v>0.398140330817923</v>
      </c>
      <c r="E952" s="25" t="n">
        <f aca="false">NORMSDIST(C952)</f>
        <v>0.383895430998954</v>
      </c>
      <c r="F952" s="23" t="n">
        <f aca="true">BETAINV(RAND(),T1_PERT!$F$5,T1_PERT!$G$5,T1_PERT!$C$5,T1_PERT!$E$5)</f>
        <v>3.7925952544993</v>
      </c>
      <c r="G952" s="23" t="n">
        <f aca="false">BETAINV(D952,T1_PERT!$F$6,T1_PERT!$G$6,T1_PERT!$C$6,T1_PERT!$E$6)</f>
        <v>4.94315980767977</v>
      </c>
      <c r="H952" s="23" t="n">
        <f aca="true">BETAINV(RAND(),T1_PERT!$F$7,T1_PERT!$G$7,T1_PERT!$C$7,T1_PERT!$E$7)</f>
        <v>3.79903969271025</v>
      </c>
      <c r="I952" s="23" t="n">
        <f aca="false">BETAINV(E952,T1_PERT!$F$8,T1_PERT!$G$8,T1_PERT!$C$8,T1_PERT!$E$8)</f>
        <v>5.03169018551997</v>
      </c>
      <c r="J952" s="23" t="n">
        <f aca="true">BETAINV(RAND(),T1_PERT!$F$9,T1_PERT!$G$9,T1_PERT!$C$9,T1_PERT!$E$9)</f>
        <v>5.05902559460084</v>
      </c>
      <c r="K952" s="23" t="n">
        <f aca="true">BETAINV(RAND(),T1_PERT!$F$10,T1_PERT!$G$10,T1_PERT!$C$10,T1_PERT!$E$10)</f>
        <v>1.89306930435413</v>
      </c>
      <c r="L952" s="23" t="n">
        <f aca="false">F952+G952+I952+K952</f>
        <v>15.6605145520532</v>
      </c>
      <c r="M952" s="23" t="n">
        <f aca="false">F952+H952+J952+K952</f>
        <v>14.5437298461645</v>
      </c>
      <c r="N952" s="23" t="n">
        <f aca="false">MAX(L952,M952)</f>
        <v>15.6605145520532</v>
      </c>
    </row>
    <row r="953" customFormat="false" ht="15" hidden="false" customHeight="false" outlineLevel="0" collapsed="false">
      <c r="A953" s="5" t="n">
        <v>934</v>
      </c>
      <c r="B953" s="25" t="n">
        <f aca="true">NORMSINV(RAND())</f>
        <v>0.533626934219101</v>
      </c>
      <c r="C953" s="25" t="n">
        <f aca="true">$C$4*B953+SQRT(1-$C$4^2)*NORMSINV(RAND())</f>
        <v>0.544890862828844</v>
      </c>
      <c r="D953" s="25" t="n">
        <f aca="false">NORMSDIST(B953)</f>
        <v>0.703200165169903</v>
      </c>
      <c r="E953" s="25" t="n">
        <f aca="false">NORMSDIST(C953)</f>
        <v>0.707085709556586</v>
      </c>
      <c r="F953" s="23" t="n">
        <f aca="true">BETAINV(RAND(),T1_PERT!$F$5,T1_PERT!$G$5,T1_PERT!$C$5,T1_PERT!$E$5)</f>
        <v>4.74733189073893</v>
      </c>
      <c r="G953" s="23" t="n">
        <f aca="false">BETAINV(D953,T1_PERT!$F$6,T1_PERT!$G$6,T1_PERT!$C$6,T1_PERT!$E$6)</f>
        <v>5.93131953138918</v>
      </c>
      <c r="H953" s="23" t="n">
        <f aca="true">BETAINV(RAND(),T1_PERT!$F$7,T1_PERT!$G$7,T1_PERT!$C$7,T1_PERT!$E$7)</f>
        <v>5.84307862210103</v>
      </c>
      <c r="I953" s="23" t="n">
        <f aca="false">BETAINV(E953,T1_PERT!$F$8,T1_PERT!$G$8,T1_PERT!$C$8,T1_PERT!$E$8)</f>
        <v>5.70553228506712</v>
      </c>
      <c r="J953" s="23" t="n">
        <f aca="true">BETAINV(RAND(),T1_PERT!$F$9,T1_PERT!$G$9,T1_PERT!$C$9,T1_PERT!$E$9)</f>
        <v>3.31551668033009</v>
      </c>
      <c r="K953" s="23" t="n">
        <f aca="true">BETAINV(RAND(),T1_PERT!$F$10,T1_PERT!$G$10,T1_PERT!$C$10,T1_PERT!$E$10)</f>
        <v>1.73502150257751</v>
      </c>
      <c r="L953" s="23" t="n">
        <f aca="false">F953+G953+I953+K953</f>
        <v>18.1192052097727</v>
      </c>
      <c r="M953" s="23" t="n">
        <f aca="false">F953+H953+J953+K953</f>
        <v>15.6409486957476</v>
      </c>
      <c r="N953" s="23" t="n">
        <f aca="false">MAX(L953,M953)</f>
        <v>18.1192052097727</v>
      </c>
    </row>
    <row r="954" customFormat="false" ht="15" hidden="false" customHeight="false" outlineLevel="0" collapsed="false">
      <c r="A954" s="5" t="n">
        <v>935</v>
      </c>
      <c r="B954" s="25" t="n">
        <f aca="true">NORMSINV(RAND())</f>
        <v>0.661440446370557</v>
      </c>
      <c r="C954" s="25" t="n">
        <f aca="true">$C$4*B954+SQRT(1-$C$4^2)*NORMSINV(RAND())</f>
        <v>0.153168839866772</v>
      </c>
      <c r="D954" s="25" t="n">
        <f aca="false">NORMSDIST(B954)</f>
        <v>0.745835052640746</v>
      </c>
      <c r="E954" s="25" t="n">
        <f aca="false">NORMSDIST(C954)</f>
        <v>0.560867435067718</v>
      </c>
      <c r="F954" s="23" t="n">
        <f aca="true">BETAINV(RAND(),T1_PERT!$F$5,T1_PERT!$G$5,T1_PERT!$C$5,T1_PERT!$E$5)</f>
        <v>4.90563858780097</v>
      </c>
      <c r="G954" s="23" t="n">
        <f aca="false">BETAINV(D954,T1_PERT!$F$6,T1_PERT!$G$6,T1_PERT!$C$6,T1_PERT!$E$6)</f>
        <v>6.09527267251447</v>
      </c>
      <c r="H954" s="23" t="n">
        <f aca="true">BETAINV(RAND(),T1_PERT!$F$7,T1_PERT!$G$7,T1_PERT!$C$7,T1_PERT!$E$7)</f>
        <v>6.3849607738104</v>
      </c>
      <c r="I954" s="23" t="n">
        <f aca="false">BETAINV(E954,T1_PERT!$F$8,T1_PERT!$G$8,T1_PERT!$C$8,T1_PERT!$E$8)</f>
        <v>5.37780617944005</v>
      </c>
      <c r="J954" s="23" t="n">
        <f aca="true">BETAINV(RAND(),T1_PERT!$F$9,T1_PERT!$G$9,T1_PERT!$C$9,T1_PERT!$E$9)</f>
        <v>3.90009328533859</v>
      </c>
      <c r="K954" s="23" t="n">
        <f aca="true">BETAINV(RAND(),T1_PERT!$F$10,T1_PERT!$G$10,T1_PERT!$C$10,T1_PERT!$E$10)</f>
        <v>2.10340287675492</v>
      </c>
      <c r="L954" s="23" t="n">
        <f aca="false">F954+G954+I954+K954</f>
        <v>18.4821203165104</v>
      </c>
      <c r="M954" s="23" t="n">
        <f aca="false">F954+H954+J954+K954</f>
        <v>17.2940955237049</v>
      </c>
      <c r="N954" s="23" t="n">
        <f aca="false">MAX(L954,M954)</f>
        <v>18.4821203165104</v>
      </c>
    </row>
    <row r="955" customFormat="false" ht="15" hidden="false" customHeight="false" outlineLevel="0" collapsed="false">
      <c r="A955" s="5" t="n">
        <v>936</v>
      </c>
      <c r="B955" s="25" t="n">
        <f aca="true">NORMSINV(RAND())</f>
        <v>-1.8208236635764</v>
      </c>
      <c r="C955" s="25" t="n">
        <f aca="true">$C$4*B955+SQRT(1-$C$4^2)*NORMSINV(RAND())</f>
        <v>-1.66543000031505</v>
      </c>
      <c r="D955" s="25" t="n">
        <f aca="false">NORMSDIST(B955)</f>
        <v>0.0343168329964571</v>
      </c>
      <c r="E955" s="25" t="n">
        <f aca="false">NORMSDIST(C955)</f>
        <v>0.0479134991377993</v>
      </c>
      <c r="F955" s="23" t="n">
        <f aca="true">BETAINV(RAND(),T1_PERT!$F$5,T1_PERT!$G$5,T1_PERT!$C$5,T1_PERT!$E$5)</f>
        <v>3.09591240514892</v>
      </c>
      <c r="G955" s="23" t="n">
        <f aca="false">BETAINV(D955,T1_PERT!$F$6,T1_PERT!$G$6,T1_PERT!$C$6,T1_PERT!$E$6)</f>
        <v>3.55078087862363</v>
      </c>
      <c r="H955" s="23" t="n">
        <f aca="true">BETAINV(RAND(),T1_PERT!$F$7,T1_PERT!$G$7,T1_PERT!$C$7,T1_PERT!$E$7)</f>
        <v>3.32115873987305</v>
      </c>
      <c r="I955" s="23" t="n">
        <f aca="false">BETAINV(E955,T1_PERT!$F$8,T1_PERT!$G$8,T1_PERT!$C$8,T1_PERT!$E$8)</f>
        <v>4.29877126038369</v>
      </c>
      <c r="J955" s="23" t="n">
        <f aca="true">BETAINV(RAND(),T1_PERT!$F$9,T1_PERT!$G$9,T1_PERT!$C$9,T1_PERT!$E$9)</f>
        <v>3.79242315465408</v>
      </c>
      <c r="K955" s="23" t="n">
        <f aca="true">BETAINV(RAND(),T1_PERT!$F$10,T1_PERT!$G$10,T1_PERT!$C$10,T1_PERT!$E$10)</f>
        <v>2.51160988992748</v>
      </c>
      <c r="L955" s="23" t="n">
        <f aca="false">F955+G955+I955+K955</f>
        <v>13.4570744340837</v>
      </c>
      <c r="M955" s="23" t="n">
        <f aca="false">F955+H955+J955+K955</f>
        <v>12.7211041896035</v>
      </c>
      <c r="N955" s="23" t="n">
        <f aca="false">MAX(L955,M955)</f>
        <v>13.4570744340837</v>
      </c>
    </row>
    <row r="956" customFormat="false" ht="15" hidden="false" customHeight="false" outlineLevel="0" collapsed="false">
      <c r="A956" s="5" t="n">
        <v>937</v>
      </c>
      <c r="B956" s="25" t="n">
        <f aca="true">NORMSINV(RAND())</f>
        <v>1.56315886500749</v>
      </c>
      <c r="C956" s="25" t="n">
        <f aca="true">$C$4*B956+SQRT(1-$C$4^2)*NORMSINV(RAND())</f>
        <v>0.19221142353553</v>
      </c>
      <c r="D956" s="25" t="n">
        <f aca="false">NORMSDIST(B956)</f>
        <v>0.94099238360148</v>
      </c>
      <c r="E956" s="25" t="n">
        <f aca="false">NORMSDIST(C956)</f>
        <v>0.576211700972199</v>
      </c>
      <c r="F956" s="23" t="n">
        <f aca="true">BETAINV(RAND(),T1_PERT!$F$5,T1_PERT!$G$5,T1_PERT!$C$5,T1_PERT!$E$5)</f>
        <v>4.29866955809708</v>
      </c>
      <c r="G956" s="23" t="n">
        <f aca="false">BETAINV(D956,T1_PERT!$F$6,T1_PERT!$G$6,T1_PERT!$C$6,T1_PERT!$E$6)</f>
        <v>7.19029302327681</v>
      </c>
      <c r="H956" s="23" t="n">
        <f aca="true">BETAINV(RAND(),T1_PERT!$F$7,T1_PERT!$G$7,T1_PERT!$C$7,T1_PERT!$E$7)</f>
        <v>6.30155322744924</v>
      </c>
      <c r="I956" s="23" t="n">
        <f aca="false">BETAINV(E956,T1_PERT!$F$8,T1_PERT!$G$8,T1_PERT!$C$8,T1_PERT!$E$8)</f>
        <v>5.40964762158857</v>
      </c>
      <c r="J956" s="23" t="n">
        <f aca="true">BETAINV(RAND(),T1_PERT!$F$9,T1_PERT!$G$9,T1_PERT!$C$9,T1_PERT!$E$9)</f>
        <v>4.24906923818169</v>
      </c>
      <c r="K956" s="23" t="n">
        <f aca="true">BETAINV(RAND(),T1_PERT!$F$10,T1_PERT!$G$10,T1_PERT!$C$10,T1_PERT!$E$10)</f>
        <v>1.84529925406981</v>
      </c>
      <c r="L956" s="23" t="n">
        <f aca="false">F956+G956+I956+K956</f>
        <v>18.7439094570323</v>
      </c>
      <c r="M956" s="23" t="n">
        <f aca="false">F956+H956+J956+K956</f>
        <v>16.6945912777978</v>
      </c>
      <c r="N956" s="23" t="n">
        <f aca="false">MAX(L956,M956)</f>
        <v>18.7439094570323</v>
      </c>
    </row>
    <row r="957" customFormat="false" ht="15" hidden="false" customHeight="false" outlineLevel="0" collapsed="false">
      <c r="A957" s="5" t="n">
        <v>938</v>
      </c>
      <c r="B957" s="25" t="n">
        <f aca="true">NORMSINV(RAND())</f>
        <v>-2.78837172094326</v>
      </c>
      <c r="C957" s="25" t="n">
        <f aca="true">$C$4*B957+SQRT(1-$C$4^2)*NORMSINV(RAND())</f>
        <v>-2.45259229567966</v>
      </c>
      <c r="D957" s="25" t="n">
        <f aca="false">NORMSDIST(B957)</f>
        <v>0.00264868610411086</v>
      </c>
      <c r="E957" s="25" t="n">
        <f aca="false">NORMSDIST(C957)</f>
        <v>0.00709154946036622</v>
      </c>
      <c r="F957" s="23" t="n">
        <f aca="true">BETAINV(RAND(),T1_PERT!$F$5,T1_PERT!$G$5,T1_PERT!$C$5,T1_PERT!$E$5)</f>
        <v>4.83258622647409</v>
      </c>
      <c r="G957" s="23" t="n">
        <f aca="false">BETAINV(D957,T1_PERT!$F$6,T1_PERT!$G$6,T1_PERT!$C$6,T1_PERT!$E$6)</f>
        <v>3.17442922373115</v>
      </c>
      <c r="H957" s="23" t="n">
        <f aca="true">BETAINV(RAND(),T1_PERT!$F$7,T1_PERT!$G$7,T1_PERT!$C$7,T1_PERT!$E$7)</f>
        <v>6.19517022815201</v>
      </c>
      <c r="I957" s="23" t="n">
        <f aca="false">BETAINV(E957,T1_PERT!$F$8,T1_PERT!$G$8,T1_PERT!$C$8,T1_PERT!$E$8)</f>
        <v>4.10949660367895</v>
      </c>
      <c r="J957" s="23" t="n">
        <f aca="true">BETAINV(RAND(),T1_PERT!$F$9,T1_PERT!$G$9,T1_PERT!$C$9,T1_PERT!$E$9)</f>
        <v>3.80950309438466</v>
      </c>
      <c r="K957" s="23" t="n">
        <f aca="true">BETAINV(RAND(),T1_PERT!$F$10,T1_PERT!$G$10,T1_PERT!$C$10,T1_PERT!$E$10)</f>
        <v>2.20710077629608</v>
      </c>
      <c r="L957" s="23" t="n">
        <f aca="false">F957+G957+I957+K957</f>
        <v>14.3236128301803</v>
      </c>
      <c r="M957" s="23" t="n">
        <f aca="false">F957+H957+J957+K957</f>
        <v>17.0443603253068</v>
      </c>
      <c r="N957" s="23" t="n">
        <f aca="false">MAX(L957,M957)</f>
        <v>17.0443603253068</v>
      </c>
    </row>
    <row r="958" customFormat="false" ht="15" hidden="false" customHeight="false" outlineLevel="0" collapsed="false">
      <c r="A958" s="5" t="n">
        <v>939</v>
      </c>
      <c r="B958" s="25" t="n">
        <f aca="true">NORMSINV(RAND())</f>
        <v>0.12023365372987</v>
      </c>
      <c r="C958" s="25" t="n">
        <f aca="true">$C$4*B958+SQRT(1-$C$4^2)*NORMSINV(RAND())</f>
        <v>-1.14024277204334</v>
      </c>
      <c r="D958" s="25" t="n">
        <f aca="false">NORMSDIST(B958)</f>
        <v>0.547850970341149</v>
      </c>
      <c r="E958" s="25" t="n">
        <f aca="false">NORMSDIST(C958)</f>
        <v>0.127092586252876</v>
      </c>
      <c r="F958" s="23" t="n">
        <f aca="true">BETAINV(RAND(),T1_PERT!$F$5,T1_PERT!$G$5,T1_PERT!$C$5,T1_PERT!$E$5)</f>
        <v>5.35068784497908</v>
      </c>
      <c r="G958" s="23" t="n">
        <f aca="false">BETAINV(D958,T1_PERT!$F$6,T1_PERT!$G$6,T1_PERT!$C$6,T1_PERT!$E$6)</f>
        <v>5.40456620511702</v>
      </c>
      <c r="H958" s="23" t="n">
        <f aca="true">BETAINV(RAND(),T1_PERT!$F$7,T1_PERT!$G$7,T1_PERT!$C$7,T1_PERT!$E$7)</f>
        <v>2.45569920421947</v>
      </c>
      <c r="I958" s="23" t="n">
        <f aca="false">BETAINV(E958,T1_PERT!$F$8,T1_PERT!$G$8,T1_PERT!$C$8,T1_PERT!$E$8)</f>
        <v>4.51507371856063</v>
      </c>
      <c r="J958" s="23" t="n">
        <f aca="true">BETAINV(RAND(),T1_PERT!$F$9,T1_PERT!$G$9,T1_PERT!$C$9,T1_PERT!$E$9)</f>
        <v>3.81841399873575</v>
      </c>
      <c r="K958" s="23" t="n">
        <f aca="true">BETAINV(RAND(),T1_PERT!$F$10,T1_PERT!$G$10,T1_PERT!$C$10,T1_PERT!$E$10)</f>
        <v>1.39131702627421</v>
      </c>
      <c r="L958" s="23" t="n">
        <f aca="false">F958+G958+I958+K958</f>
        <v>16.6616447949309</v>
      </c>
      <c r="M958" s="23" t="n">
        <f aca="false">F958+H958+J958+K958</f>
        <v>13.0161180742085</v>
      </c>
      <c r="N958" s="23" t="n">
        <f aca="false">MAX(L958,M958)</f>
        <v>16.6616447949309</v>
      </c>
    </row>
    <row r="959" customFormat="false" ht="15" hidden="false" customHeight="false" outlineLevel="0" collapsed="false">
      <c r="A959" s="5" t="n">
        <v>940</v>
      </c>
      <c r="B959" s="25" t="n">
        <f aca="true">NORMSINV(RAND())</f>
        <v>-0.930620266358441</v>
      </c>
      <c r="C959" s="25" t="n">
        <f aca="true">$C$4*B959+SQRT(1-$C$4^2)*NORMSINV(RAND())</f>
        <v>-1.93350115948937</v>
      </c>
      <c r="D959" s="25" t="n">
        <f aca="false">NORMSDIST(B959)</f>
        <v>0.176025013666284</v>
      </c>
      <c r="E959" s="25" t="n">
        <f aca="false">NORMSDIST(C959)</f>
        <v>0.0265872451911188</v>
      </c>
      <c r="F959" s="23" t="n">
        <f aca="true">BETAINV(RAND(),T1_PERT!$F$5,T1_PERT!$G$5,T1_PERT!$C$5,T1_PERT!$E$5)</f>
        <v>4.11054995243578</v>
      </c>
      <c r="G959" s="23" t="n">
        <f aca="false">BETAINV(D959,T1_PERT!$F$6,T1_PERT!$G$6,T1_PERT!$C$6,T1_PERT!$E$6)</f>
        <v>4.22426951007711</v>
      </c>
      <c r="H959" s="23" t="n">
        <f aca="true">BETAINV(RAND(),T1_PERT!$F$7,T1_PERT!$G$7,T1_PERT!$C$7,T1_PERT!$E$7)</f>
        <v>6.06534522757237</v>
      </c>
      <c r="I959" s="23" t="n">
        <f aca="false">BETAINV(E959,T1_PERT!$F$8,T1_PERT!$G$8,T1_PERT!$C$8,T1_PERT!$E$8)</f>
        <v>4.21796485332583</v>
      </c>
      <c r="J959" s="23" t="n">
        <f aca="true">BETAINV(RAND(),T1_PERT!$F$9,T1_PERT!$G$9,T1_PERT!$C$9,T1_PERT!$E$9)</f>
        <v>3.66013924570195</v>
      </c>
      <c r="K959" s="23" t="n">
        <f aca="true">BETAINV(RAND(),T1_PERT!$F$10,T1_PERT!$G$10,T1_PERT!$C$10,T1_PERT!$E$10)</f>
        <v>2.06677126901207</v>
      </c>
      <c r="L959" s="23" t="n">
        <f aca="false">F959+G959+I959+K959</f>
        <v>14.6195555848508</v>
      </c>
      <c r="M959" s="23" t="n">
        <f aca="false">F959+H959+J959+K959</f>
        <v>15.9028056947222</v>
      </c>
      <c r="N959" s="23" t="n">
        <f aca="false">MAX(L959,M959)</f>
        <v>15.9028056947222</v>
      </c>
    </row>
    <row r="960" customFormat="false" ht="15" hidden="false" customHeight="false" outlineLevel="0" collapsed="false">
      <c r="A960" s="5" t="n">
        <v>941</v>
      </c>
      <c r="B960" s="25" t="n">
        <f aca="true">NORMSINV(RAND())</f>
        <v>1.04099864627586</v>
      </c>
      <c r="C960" s="25" t="n">
        <f aca="true">$C$4*B960+SQRT(1-$C$4^2)*NORMSINV(RAND())</f>
        <v>1.41000495505765</v>
      </c>
      <c r="D960" s="25" t="n">
        <f aca="false">NORMSDIST(B960)</f>
        <v>0.851061911743246</v>
      </c>
      <c r="E960" s="25" t="n">
        <f aca="false">NORMSDIST(C960)</f>
        <v>0.920730890101352</v>
      </c>
      <c r="F960" s="23" t="n">
        <f aca="true">BETAINV(RAND(),T1_PERT!$F$5,T1_PERT!$G$5,T1_PERT!$C$5,T1_PERT!$E$5)</f>
        <v>4.14251854471428</v>
      </c>
      <c r="G960" s="23" t="n">
        <f aca="false">BETAINV(D960,T1_PERT!$F$6,T1_PERT!$G$6,T1_PERT!$C$6,T1_PERT!$E$6)</f>
        <v>6.57475782030943</v>
      </c>
      <c r="H960" s="23" t="n">
        <f aca="true">BETAINV(RAND(),T1_PERT!$F$7,T1_PERT!$G$7,T1_PERT!$C$7,T1_PERT!$E$7)</f>
        <v>3.81274458954796</v>
      </c>
      <c r="I960" s="23" t="n">
        <f aca="false">BETAINV(E960,T1_PERT!$F$8,T1_PERT!$G$8,T1_PERT!$C$8,T1_PERT!$E$8)</f>
        <v>6.44173373156323</v>
      </c>
      <c r="J960" s="23" t="n">
        <f aca="true">BETAINV(RAND(),T1_PERT!$F$9,T1_PERT!$G$9,T1_PERT!$C$9,T1_PERT!$E$9)</f>
        <v>5.36679022638707</v>
      </c>
      <c r="K960" s="23" t="n">
        <f aca="true">BETAINV(RAND(),T1_PERT!$F$10,T1_PERT!$G$10,T1_PERT!$C$10,T1_PERT!$E$10)</f>
        <v>2.26766793843086</v>
      </c>
      <c r="L960" s="23" t="n">
        <f aca="false">F960+G960+I960+K960</f>
        <v>19.4266780350178</v>
      </c>
      <c r="M960" s="23" t="n">
        <f aca="false">F960+H960+J960+K960</f>
        <v>15.5897212990802</v>
      </c>
      <c r="N960" s="23" t="n">
        <f aca="false">MAX(L960,M960)</f>
        <v>19.4266780350178</v>
      </c>
    </row>
    <row r="961" customFormat="false" ht="15" hidden="false" customHeight="false" outlineLevel="0" collapsed="false">
      <c r="A961" s="5" t="n">
        <v>942</v>
      </c>
      <c r="B961" s="25" t="n">
        <f aca="true">NORMSINV(RAND())</f>
        <v>0.4583752749194</v>
      </c>
      <c r="C961" s="25" t="n">
        <f aca="true">$C$4*B961+SQRT(1-$C$4^2)*NORMSINV(RAND())</f>
        <v>0.0866658691675104</v>
      </c>
      <c r="D961" s="25" t="n">
        <f aca="false">NORMSDIST(B961)</f>
        <v>0.676658573998985</v>
      </c>
      <c r="E961" s="25" t="n">
        <f aca="false">NORMSDIST(C961)</f>
        <v>0.53453144661813</v>
      </c>
      <c r="F961" s="23" t="n">
        <f aca="true">BETAINV(RAND(),T1_PERT!$F$5,T1_PERT!$G$5,T1_PERT!$C$5,T1_PERT!$E$5)</f>
        <v>3.76201307827108</v>
      </c>
      <c r="G961" s="23" t="n">
        <f aca="false">BETAINV(D961,T1_PERT!$F$6,T1_PERT!$G$6,T1_PERT!$C$6,T1_PERT!$E$6)</f>
        <v>5.83472372273429</v>
      </c>
      <c r="H961" s="23" t="n">
        <f aca="true">BETAINV(RAND(),T1_PERT!$F$7,T1_PERT!$G$7,T1_PERT!$C$7,T1_PERT!$E$7)</f>
        <v>7.31216456161562</v>
      </c>
      <c r="I961" s="23" t="n">
        <f aca="false">BETAINV(E961,T1_PERT!$F$8,T1_PERT!$G$8,T1_PERT!$C$8,T1_PERT!$E$8)</f>
        <v>5.32410869033744</v>
      </c>
      <c r="J961" s="23" t="n">
        <f aca="true">BETAINV(RAND(),T1_PERT!$F$9,T1_PERT!$G$9,T1_PERT!$C$9,T1_PERT!$E$9)</f>
        <v>5.15183662351454</v>
      </c>
      <c r="K961" s="23" t="n">
        <f aca="true">BETAINV(RAND(),T1_PERT!$F$10,T1_PERT!$G$10,T1_PERT!$C$10,T1_PERT!$E$10)</f>
        <v>2.11407765476582</v>
      </c>
      <c r="L961" s="23" t="n">
        <f aca="false">F961+G961+I961+K961</f>
        <v>17.0349231461086</v>
      </c>
      <c r="M961" s="23" t="n">
        <f aca="false">F961+H961+J961+K961</f>
        <v>18.3400919181671</v>
      </c>
      <c r="N961" s="23" t="n">
        <f aca="false">MAX(L961,M961)</f>
        <v>18.3400919181671</v>
      </c>
    </row>
    <row r="962" customFormat="false" ht="15" hidden="false" customHeight="false" outlineLevel="0" collapsed="false">
      <c r="A962" s="5" t="n">
        <v>943</v>
      </c>
      <c r="B962" s="25" t="n">
        <f aca="true">NORMSINV(RAND())</f>
        <v>-0.445470899601848</v>
      </c>
      <c r="C962" s="25" t="n">
        <f aca="true">$C$4*B962+SQRT(1-$C$4^2)*NORMSINV(RAND())</f>
        <v>0.159929162928257</v>
      </c>
      <c r="D962" s="25" t="n">
        <f aca="false">NORMSDIST(B962)</f>
        <v>0.327989742602134</v>
      </c>
      <c r="E962" s="25" t="n">
        <f aca="false">NORMSDIST(C962)</f>
        <v>0.563531562251959</v>
      </c>
      <c r="F962" s="23" t="n">
        <f aca="true">BETAINV(RAND(),T1_PERT!$F$5,T1_PERT!$G$5,T1_PERT!$C$5,T1_PERT!$E$5)</f>
        <v>5.12358952581844</v>
      </c>
      <c r="G962" s="23" t="n">
        <f aca="false">BETAINV(D962,T1_PERT!$F$6,T1_PERT!$G$6,T1_PERT!$C$6,T1_PERT!$E$6)</f>
        <v>4.72768946489292</v>
      </c>
      <c r="H962" s="23" t="n">
        <f aca="true">BETAINV(RAND(),T1_PERT!$F$7,T1_PERT!$G$7,T1_PERT!$C$7,T1_PERT!$E$7)</f>
        <v>6.17712757007693</v>
      </c>
      <c r="I962" s="23" t="n">
        <f aca="false">BETAINV(E962,T1_PERT!$F$8,T1_PERT!$G$8,T1_PERT!$C$8,T1_PERT!$E$8)</f>
        <v>5.38330340732614</v>
      </c>
      <c r="J962" s="23" t="n">
        <f aca="true">BETAINV(RAND(),T1_PERT!$F$9,T1_PERT!$G$9,T1_PERT!$C$9,T1_PERT!$E$9)</f>
        <v>5.78803361490015</v>
      </c>
      <c r="K962" s="23" t="n">
        <f aca="true">BETAINV(RAND(),T1_PERT!$F$10,T1_PERT!$G$10,T1_PERT!$C$10,T1_PERT!$E$10)</f>
        <v>1.62340717318599</v>
      </c>
      <c r="L962" s="23" t="n">
        <f aca="false">F962+G962+I962+K962</f>
        <v>16.8579895712235</v>
      </c>
      <c r="M962" s="23" t="n">
        <f aca="false">F962+H962+J962+K962</f>
        <v>18.7121578839815</v>
      </c>
      <c r="N962" s="23" t="n">
        <f aca="false">MAX(L962,M962)</f>
        <v>18.7121578839815</v>
      </c>
    </row>
    <row r="963" customFormat="false" ht="15" hidden="false" customHeight="false" outlineLevel="0" collapsed="false">
      <c r="A963" s="5" t="n">
        <v>944</v>
      </c>
      <c r="B963" s="25" t="n">
        <f aca="true">NORMSINV(RAND())</f>
        <v>1.9505970721469</v>
      </c>
      <c r="C963" s="25" t="n">
        <f aca="true">$C$4*B963+SQRT(1-$C$4^2)*NORMSINV(RAND())</f>
        <v>0.956170912634609</v>
      </c>
      <c r="D963" s="25" t="n">
        <f aca="false">NORMSDIST(B963)</f>
        <v>0.974447502109289</v>
      </c>
      <c r="E963" s="25" t="n">
        <f aca="false">NORMSDIST(C963)</f>
        <v>0.830507053553581</v>
      </c>
      <c r="F963" s="23" t="n">
        <f aca="true">BETAINV(RAND(),T1_PERT!$F$5,T1_PERT!$G$5,T1_PERT!$C$5,T1_PERT!$E$5)</f>
        <v>3.27693795124138</v>
      </c>
      <c r="G963" s="23" t="n">
        <f aca="false">BETAINV(D963,T1_PERT!$F$6,T1_PERT!$G$6,T1_PERT!$C$6,T1_PERT!$E$6)</f>
        <v>7.59410406006715</v>
      </c>
      <c r="H963" s="23" t="n">
        <f aca="true">BETAINV(RAND(),T1_PERT!$F$7,T1_PERT!$G$7,T1_PERT!$C$7,T1_PERT!$E$7)</f>
        <v>4.91198410252418</v>
      </c>
      <c r="I963" s="23" t="n">
        <f aca="false">BETAINV(E963,T1_PERT!$F$8,T1_PERT!$G$8,T1_PERT!$C$8,T1_PERT!$E$8)</f>
        <v>6.0593850982482</v>
      </c>
      <c r="J963" s="23" t="n">
        <f aca="true">BETAINV(RAND(),T1_PERT!$F$9,T1_PERT!$G$9,T1_PERT!$C$9,T1_PERT!$E$9)</f>
        <v>3.25713753545174</v>
      </c>
      <c r="K963" s="23" t="n">
        <f aca="true">BETAINV(RAND(),T1_PERT!$F$10,T1_PERT!$G$10,T1_PERT!$C$10,T1_PERT!$E$10)</f>
        <v>1.68118723662</v>
      </c>
      <c r="L963" s="23" t="n">
        <f aca="false">F963+G963+I963+K963</f>
        <v>18.6116143461767</v>
      </c>
      <c r="M963" s="23" t="n">
        <f aca="false">F963+H963+J963+K963</f>
        <v>13.1272468258373</v>
      </c>
      <c r="N963" s="23" t="n">
        <f aca="false">MAX(L963,M963)</f>
        <v>18.6116143461767</v>
      </c>
    </row>
    <row r="964" customFormat="false" ht="15" hidden="false" customHeight="false" outlineLevel="0" collapsed="false">
      <c r="A964" s="5" t="n">
        <v>945</v>
      </c>
      <c r="B964" s="25" t="n">
        <f aca="true">NORMSINV(RAND())</f>
        <v>-0.814215231706468</v>
      </c>
      <c r="C964" s="25" t="n">
        <f aca="true">$C$4*B964+SQRT(1-$C$4^2)*NORMSINV(RAND())</f>
        <v>-1.10890974401219</v>
      </c>
      <c r="D964" s="25" t="n">
        <f aca="false">NORMSDIST(B964)</f>
        <v>0.207760830550828</v>
      </c>
      <c r="E964" s="25" t="n">
        <f aca="false">NORMSDIST(C964)</f>
        <v>0.133734559943397</v>
      </c>
      <c r="F964" s="23" t="n">
        <f aca="true">BETAINV(RAND(),T1_PERT!$F$5,T1_PERT!$G$5,T1_PERT!$C$5,T1_PERT!$E$5)</f>
        <v>3.88066204517937</v>
      </c>
      <c r="G964" s="23" t="n">
        <f aca="false">BETAINV(D964,T1_PERT!$F$6,T1_PERT!$G$6,T1_PERT!$C$6,T1_PERT!$E$6)</f>
        <v>4.33703845521958</v>
      </c>
      <c r="H964" s="23" t="n">
        <f aca="true">BETAINV(RAND(),T1_PERT!$F$7,T1_PERT!$G$7,T1_PERT!$C$7,T1_PERT!$E$7)</f>
        <v>5.24196874027122</v>
      </c>
      <c r="I964" s="23" t="n">
        <f aca="false">BETAINV(E964,T1_PERT!$F$8,T1_PERT!$G$8,T1_PERT!$C$8,T1_PERT!$E$8)</f>
        <v>4.5305458521235</v>
      </c>
      <c r="J964" s="23" t="n">
        <f aca="true">BETAINV(RAND(),T1_PERT!$F$9,T1_PERT!$G$9,T1_PERT!$C$9,T1_PERT!$E$9)</f>
        <v>4.97820532865502</v>
      </c>
      <c r="K964" s="23" t="n">
        <f aca="true">BETAINV(RAND(),T1_PERT!$F$10,T1_PERT!$G$10,T1_PERT!$C$10,T1_PERT!$E$10)</f>
        <v>2.83899424557269</v>
      </c>
      <c r="L964" s="23" t="n">
        <f aca="false">F964+G964+I964+K964</f>
        <v>15.5872405980951</v>
      </c>
      <c r="M964" s="23" t="n">
        <f aca="false">F964+H964+J964+K964</f>
        <v>16.9398303596783</v>
      </c>
      <c r="N964" s="23" t="n">
        <f aca="false">MAX(L964,M964)</f>
        <v>16.9398303596783</v>
      </c>
    </row>
    <row r="965" customFormat="false" ht="15" hidden="false" customHeight="false" outlineLevel="0" collapsed="false">
      <c r="A965" s="5" t="n">
        <v>946</v>
      </c>
      <c r="B965" s="25" t="n">
        <f aca="true">NORMSINV(RAND())</f>
        <v>-1.45761996737564</v>
      </c>
      <c r="C965" s="25" t="n">
        <f aca="true">$C$4*B965+SQRT(1-$C$4^2)*NORMSINV(RAND())</f>
        <v>-0.919649777158986</v>
      </c>
      <c r="D965" s="25" t="n">
        <f aca="false">NORMSDIST(B965)</f>
        <v>0.0724726613963006</v>
      </c>
      <c r="E965" s="25" t="n">
        <f aca="false">NORMSDIST(C965)</f>
        <v>0.178877902787063</v>
      </c>
      <c r="F965" s="23" t="n">
        <f aca="true">BETAINV(RAND(),T1_PERT!$F$5,T1_PERT!$G$5,T1_PERT!$C$5,T1_PERT!$E$5)</f>
        <v>5.84816314078347</v>
      </c>
      <c r="G965" s="23" t="n">
        <f aca="false">BETAINV(D965,T1_PERT!$F$6,T1_PERT!$G$6,T1_PERT!$C$6,T1_PERT!$E$6)</f>
        <v>3.78446668112142</v>
      </c>
      <c r="H965" s="23" t="n">
        <f aca="true">BETAINV(RAND(),T1_PERT!$F$7,T1_PERT!$G$7,T1_PERT!$C$7,T1_PERT!$E$7)</f>
        <v>5.76629638553604</v>
      </c>
      <c r="I965" s="23" t="n">
        <f aca="false">BETAINV(E965,T1_PERT!$F$8,T1_PERT!$G$8,T1_PERT!$C$8,T1_PERT!$E$8)</f>
        <v>4.63023888867129</v>
      </c>
      <c r="J965" s="23" t="n">
        <f aca="true">BETAINV(RAND(),T1_PERT!$F$9,T1_PERT!$G$9,T1_PERT!$C$9,T1_PERT!$E$9)</f>
        <v>4.73122465273699</v>
      </c>
      <c r="K965" s="23" t="n">
        <f aca="true">BETAINV(RAND(),T1_PERT!$F$10,T1_PERT!$G$10,T1_PERT!$C$10,T1_PERT!$E$10)</f>
        <v>2.16034130214419</v>
      </c>
      <c r="L965" s="23" t="n">
        <f aca="false">F965+G965+I965+K965</f>
        <v>16.4232100127204</v>
      </c>
      <c r="M965" s="23" t="n">
        <f aca="false">F965+H965+J965+K965</f>
        <v>18.5060254812007</v>
      </c>
      <c r="N965" s="23" t="n">
        <f aca="false">MAX(L965,M965)</f>
        <v>18.5060254812007</v>
      </c>
    </row>
    <row r="966" customFormat="false" ht="15" hidden="false" customHeight="false" outlineLevel="0" collapsed="false">
      <c r="A966" s="5" t="n">
        <v>947</v>
      </c>
      <c r="B966" s="25" t="n">
        <f aca="true">NORMSINV(RAND())</f>
        <v>-0.305611998855463</v>
      </c>
      <c r="C966" s="25" t="n">
        <f aca="true">$C$4*B966+SQRT(1-$C$4^2)*NORMSINV(RAND())</f>
        <v>0.502876583097217</v>
      </c>
      <c r="D966" s="25" t="n">
        <f aca="false">NORMSDIST(B966)</f>
        <v>0.379950041781694</v>
      </c>
      <c r="E966" s="25" t="n">
        <f aca="false">NORMSDIST(C966)</f>
        <v>0.692474477084549</v>
      </c>
      <c r="F966" s="23" t="n">
        <f aca="true">BETAINV(RAND(),T1_PERT!$F$5,T1_PERT!$G$5,T1_PERT!$C$5,T1_PERT!$E$5)</f>
        <v>4.64032529641806</v>
      </c>
      <c r="G966" s="23" t="n">
        <f aca="false">BETAINV(D966,T1_PERT!$F$6,T1_PERT!$G$6,T1_PERT!$C$6,T1_PERT!$E$6)</f>
        <v>4.887629679139</v>
      </c>
      <c r="H966" s="23" t="n">
        <f aca="true">BETAINV(RAND(),T1_PERT!$F$7,T1_PERT!$G$7,T1_PERT!$C$7,T1_PERT!$E$7)</f>
        <v>5.47746060925917</v>
      </c>
      <c r="I966" s="23" t="n">
        <f aca="false">BETAINV(E966,T1_PERT!$F$8,T1_PERT!$G$8,T1_PERT!$C$8,T1_PERT!$E$8)</f>
        <v>5.66968056128631</v>
      </c>
      <c r="J966" s="23" t="n">
        <f aca="true">BETAINV(RAND(),T1_PERT!$F$9,T1_PERT!$G$9,T1_PERT!$C$9,T1_PERT!$E$9)</f>
        <v>3.46195165021647</v>
      </c>
      <c r="K966" s="23" t="n">
        <f aca="true">BETAINV(RAND(),T1_PERT!$F$10,T1_PERT!$G$10,T1_PERT!$C$10,T1_PERT!$E$10)</f>
        <v>1.97658202818812</v>
      </c>
      <c r="L966" s="23" t="n">
        <f aca="false">F966+G966+I966+K966</f>
        <v>17.1742175650315</v>
      </c>
      <c r="M966" s="23" t="n">
        <f aca="false">F966+H966+J966+K966</f>
        <v>15.5563195840818</v>
      </c>
      <c r="N966" s="23" t="n">
        <f aca="false">MAX(L966,M966)</f>
        <v>17.1742175650315</v>
      </c>
    </row>
    <row r="967" customFormat="false" ht="15" hidden="false" customHeight="false" outlineLevel="0" collapsed="false">
      <c r="A967" s="5" t="n">
        <v>948</v>
      </c>
      <c r="B967" s="25" t="n">
        <f aca="true">NORMSINV(RAND())</f>
        <v>0.694119113377</v>
      </c>
      <c r="C967" s="25" t="n">
        <f aca="true">$C$4*B967+SQRT(1-$C$4^2)*NORMSINV(RAND())</f>
        <v>1.68665441014833</v>
      </c>
      <c r="D967" s="25" t="n">
        <f aca="false">NORMSDIST(B967)</f>
        <v>0.756196243485882</v>
      </c>
      <c r="E967" s="25" t="n">
        <f aca="false">NORMSDIST(C967)</f>
        <v>0.954165088436171</v>
      </c>
      <c r="F967" s="23" t="n">
        <f aca="true">BETAINV(RAND(),T1_PERT!$F$5,T1_PERT!$G$5,T1_PERT!$C$5,T1_PERT!$E$5)</f>
        <v>4.54154070672233</v>
      </c>
      <c r="G967" s="23" t="n">
        <f aca="false">BETAINV(D967,T1_PERT!$F$6,T1_PERT!$G$6,T1_PERT!$C$6,T1_PERT!$E$6)</f>
        <v>6.13709517743858</v>
      </c>
      <c r="H967" s="23" t="n">
        <f aca="true">BETAINV(RAND(),T1_PERT!$F$7,T1_PERT!$G$7,T1_PERT!$C$7,T1_PERT!$E$7)</f>
        <v>5.45186370307029</v>
      </c>
      <c r="I967" s="23" t="n">
        <f aca="false">BETAINV(E967,T1_PERT!$F$8,T1_PERT!$G$8,T1_PERT!$C$8,T1_PERT!$E$8)</f>
        <v>6.66209021154579</v>
      </c>
      <c r="J967" s="23" t="n">
        <f aca="true">BETAINV(RAND(),T1_PERT!$F$9,T1_PERT!$G$9,T1_PERT!$C$9,T1_PERT!$E$9)</f>
        <v>5.89702925457523</v>
      </c>
      <c r="K967" s="23" t="n">
        <f aca="true">BETAINV(RAND(),T1_PERT!$F$10,T1_PERT!$G$10,T1_PERT!$C$10,T1_PERT!$E$10)</f>
        <v>2.02832411170338</v>
      </c>
      <c r="L967" s="23" t="n">
        <f aca="false">F967+G967+I967+K967</f>
        <v>19.3690502074101</v>
      </c>
      <c r="M967" s="23" t="n">
        <f aca="false">F967+H967+J967+K967</f>
        <v>17.9187577760712</v>
      </c>
      <c r="N967" s="23" t="n">
        <f aca="false">MAX(L967,M967)</f>
        <v>19.3690502074101</v>
      </c>
    </row>
    <row r="968" customFormat="false" ht="15" hidden="false" customHeight="false" outlineLevel="0" collapsed="false">
      <c r="A968" s="5" t="n">
        <v>949</v>
      </c>
      <c r="B968" s="25" t="n">
        <f aca="true">NORMSINV(RAND())</f>
        <v>-0.597472502887318</v>
      </c>
      <c r="C968" s="25" t="n">
        <f aca="true">$C$4*B968+SQRT(1-$C$4^2)*NORMSINV(RAND())</f>
        <v>0.349220743957919</v>
      </c>
      <c r="D968" s="25" t="n">
        <f aca="false">NORMSDIST(B968)</f>
        <v>0.275095980012744</v>
      </c>
      <c r="E968" s="25" t="n">
        <f aca="false">NORMSDIST(C968)</f>
        <v>0.636538203018361</v>
      </c>
      <c r="F968" s="23" t="n">
        <f aca="true">BETAINV(RAND(),T1_PERT!$F$5,T1_PERT!$G$5,T1_PERT!$C$5,T1_PERT!$E$5)</f>
        <v>3.67806442749955</v>
      </c>
      <c r="G968" s="23" t="n">
        <f aca="false">BETAINV(D968,T1_PERT!$F$6,T1_PERT!$G$6,T1_PERT!$C$6,T1_PERT!$E$6)</f>
        <v>4.56084362375257</v>
      </c>
      <c r="H968" s="23" t="n">
        <f aca="true">BETAINV(RAND(),T1_PERT!$F$7,T1_PERT!$G$7,T1_PERT!$C$7,T1_PERT!$E$7)</f>
        <v>5.76833218810503</v>
      </c>
      <c r="I968" s="23" t="n">
        <f aca="false">BETAINV(E968,T1_PERT!$F$8,T1_PERT!$G$8,T1_PERT!$C$8,T1_PERT!$E$8)</f>
        <v>5.5397671857996</v>
      </c>
      <c r="J968" s="23" t="n">
        <f aca="true">BETAINV(RAND(),T1_PERT!$F$9,T1_PERT!$G$9,T1_PERT!$C$9,T1_PERT!$E$9)</f>
        <v>4.62478351835592</v>
      </c>
      <c r="K968" s="23" t="n">
        <f aca="true">BETAINV(RAND(),T1_PERT!$F$10,T1_PERT!$G$10,T1_PERT!$C$10,T1_PERT!$E$10)</f>
        <v>2.38563119842999</v>
      </c>
      <c r="L968" s="23" t="n">
        <f aca="false">F968+G968+I968+K968</f>
        <v>16.1643064354817</v>
      </c>
      <c r="M968" s="23" t="n">
        <f aca="false">F968+H968+J968+K968</f>
        <v>16.4568113323905</v>
      </c>
      <c r="N968" s="23" t="n">
        <f aca="false">MAX(L968,M968)</f>
        <v>16.4568113323905</v>
      </c>
    </row>
    <row r="969" customFormat="false" ht="15" hidden="false" customHeight="false" outlineLevel="0" collapsed="false">
      <c r="A969" s="5" t="n">
        <v>950</v>
      </c>
      <c r="B969" s="25" t="n">
        <f aca="true">NORMSINV(RAND())</f>
        <v>0.223565140584364</v>
      </c>
      <c r="C969" s="25" t="n">
        <f aca="true">$C$4*B969+SQRT(1-$C$4^2)*NORMSINV(RAND())</f>
        <v>0.506675053243142</v>
      </c>
      <c r="D969" s="25" t="n">
        <f aca="false">NORMSDIST(B969)</f>
        <v>0.588452154560557</v>
      </c>
      <c r="E969" s="25" t="n">
        <f aca="false">NORMSDIST(C969)</f>
        <v>0.693808581341374</v>
      </c>
      <c r="F969" s="23" t="n">
        <f aca="true">BETAINV(RAND(),T1_PERT!$F$5,T1_PERT!$G$5,T1_PERT!$C$5,T1_PERT!$E$5)</f>
        <v>3.75029294061824</v>
      </c>
      <c r="G969" s="23" t="n">
        <f aca="false">BETAINV(D969,T1_PERT!$F$6,T1_PERT!$G$6,T1_PERT!$C$6,T1_PERT!$E$6)</f>
        <v>5.53489538354765</v>
      </c>
      <c r="H969" s="23" t="n">
        <f aca="true">BETAINV(RAND(),T1_PERT!$F$7,T1_PERT!$G$7,T1_PERT!$C$7,T1_PERT!$E$7)</f>
        <v>5.07827163338438</v>
      </c>
      <c r="I969" s="23" t="n">
        <f aca="false">BETAINV(E969,T1_PERT!$F$8,T1_PERT!$G$8,T1_PERT!$C$8,T1_PERT!$E$8)</f>
        <v>5.67291697775148</v>
      </c>
      <c r="J969" s="23" t="n">
        <f aca="true">BETAINV(RAND(),T1_PERT!$F$9,T1_PERT!$G$9,T1_PERT!$C$9,T1_PERT!$E$9)</f>
        <v>3.84741367294613</v>
      </c>
      <c r="K969" s="23" t="n">
        <f aca="true">BETAINV(RAND(),T1_PERT!$F$10,T1_PERT!$G$10,T1_PERT!$C$10,T1_PERT!$E$10)</f>
        <v>1.7029682012566</v>
      </c>
      <c r="L969" s="23" t="n">
        <f aca="false">F969+G969+I969+K969</f>
        <v>16.661073503174</v>
      </c>
      <c r="M969" s="23" t="n">
        <f aca="false">F969+H969+J969+K969</f>
        <v>14.3789464482054</v>
      </c>
      <c r="N969" s="23" t="n">
        <f aca="false">MAX(L969,M969)</f>
        <v>16.661073503174</v>
      </c>
    </row>
    <row r="970" customFormat="false" ht="15" hidden="false" customHeight="false" outlineLevel="0" collapsed="false">
      <c r="A970" s="5" t="n">
        <v>951</v>
      </c>
      <c r="B970" s="25" t="n">
        <f aca="true">NORMSINV(RAND())</f>
        <v>0.436660244966688</v>
      </c>
      <c r="C970" s="25" t="n">
        <f aca="true">$C$4*B970+SQRT(1-$C$4^2)*NORMSINV(RAND())</f>
        <v>-0.679397935709939</v>
      </c>
      <c r="D970" s="25" t="n">
        <f aca="false">NORMSDIST(B970)</f>
        <v>0.668821117725859</v>
      </c>
      <c r="E970" s="25" t="n">
        <f aca="false">NORMSDIST(C970)</f>
        <v>0.248442878749671</v>
      </c>
      <c r="F970" s="23" t="n">
        <f aca="true">BETAINV(RAND(),T1_PERT!$F$5,T1_PERT!$G$5,T1_PERT!$C$5,T1_PERT!$E$5)</f>
        <v>4.28613524663832</v>
      </c>
      <c r="G970" s="23" t="n">
        <f aca="false">BETAINV(D970,T1_PERT!$F$6,T1_PERT!$G$6,T1_PERT!$C$6,T1_PERT!$E$6)</f>
        <v>5.80686854182249</v>
      </c>
      <c r="H970" s="23" t="n">
        <f aca="true">BETAINV(RAND(),T1_PERT!$F$7,T1_PERT!$G$7,T1_PERT!$C$7,T1_PERT!$E$7)</f>
        <v>4.82243038532581</v>
      </c>
      <c r="I970" s="23" t="n">
        <f aca="false">BETAINV(E970,T1_PERT!$F$8,T1_PERT!$G$8,T1_PERT!$C$8,T1_PERT!$E$8)</f>
        <v>4.77198588118377</v>
      </c>
      <c r="J970" s="23" t="n">
        <f aca="true">BETAINV(RAND(),T1_PERT!$F$9,T1_PERT!$G$9,T1_PERT!$C$9,T1_PERT!$E$9)</f>
        <v>4.53837938324413</v>
      </c>
      <c r="K970" s="23" t="n">
        <f aca="true">BETAINV(RAND(),T1_PERT!$F$10,T1_PERT!$G$10,T1_PERT!$C$10,T1_PERT!$E$10)</f>
        <v>1.25636334150554</v>
      </c>
      <c r="L970" s="23" t="n">
        <f aca="false">F970+G970+I970+K970</f>
        <v>16.1213530111501</v>
      </c>
      <c r="M970" s="23" t="n">
        <f aca="false">F970+H970+J970+K970</f>
        <v>14.9033083567138</v>
      </c>
      <c r="N970" s="23" t="n">
        <f aca="false">MAX(L970,M970)</f>
        <v>16.1213530111501</v>
      </c>
    </row>
    <row r="971" customFormat="false" ht="15" hidden="false" customHeight="false" outlineLevel="0" collapsed="false">
      <c r="A971" s="5" t="n">
        <v>952</v>
      </c>
      <c r="B971" s="25" t="n">
        <f aca="true">NORMSINV(RAND())</f>
        <v>-1.71797976613811</v>
      </c>
      <c r="C971" s="25" t="n">
        <f aca="true">$C$4*B971+SQRT(1-$C$4^2)*NORMSINV(RAND())</f>
        <v>-0.403635384862496</v>
      </c>
      <c r="D971" s="25" t="n">
        <f aca="false">NORMSDIST(B971)</f>
        <v>0.0429001529978879</v>
      </c>
      <c r="E971" s="25" t="n">
        <f aca="false">NORMSDIST(C971)</f>
        <v>0.343240430583708</v>
      </c>
      <c r="F971" s="23" t="n">
        <f aca="true">BETAINV(RAND(),T1_PERT!$F$5,T1_PERT!$G$5,T1_PERT!$C$5,T1_PERT!$E$5)</f>
        <v>4.34542276306992</v>
      </c>
      <c r="G971" s="23" t="n">
        <f aca="false">BETAINV(D971,T1_PERT!$F$6,T1_PERT!$G$6,T1_PERT!$C$6,T1_PERT!$E$6)</f>
        <v>3.61127825451083</v>
      </c>
      <c r="H971" s="23" t="n">
        <f aca="true">BETAINV(RAND(),T1_PERT!$F$7,T1_PERT!$G$7,T1_PERT!$C$7,T1_PERT!$E$7)</f>
        <v>6.3512469076835</v>
      </c>
      <c r="I971" s="23" t="n">
        <f aca="false">BETAINV(E971,T1_PERT!$F$8,T1_PERT!$G$8,T1_PERT!$C$8,T1_PERT!$E$8)</f>
        <v>4.95456810527311</v>
      </c>
      <c r="J971" s="23" t="n">
        <f aca="true">BETAINV(RAND(),T1_PERT!$F$9,T1_PERT!$G$9,T1_PERT!$C$9,T1_PERT!$E$9)</f>
        <v>3.74834134673992</v>
      </c>
      <c r="K971" s="23" t="n">
        <f aca="true">BETAINV(RAND(),T1_PERT!$F$10,T1_PERT!$G$10,T1_PERT!$C$10,T1_PERT!$E$10)</f>
        <v>2.64517909476437</v>
      </c>
      <c r="L971" s="23" t="n">
        <f aca="false">F971+G971+I971+K971</f>
        <v>15.5564482176182</v>
      </c>
      <c r="M971" s="23" t="n">
        <f aca="false">F971+H971+J971+K971</f>
        <v>17.0901901122577</v>
      </c>
      <c r="N971" s="23" t="n">
        <f aca="false">MAX(L971,M971)</f>
        <v>17.0901901122577</v>
      </c>
    </row>
    <row r="972" customFormat="false" ht="15" hidden="false" customHeight="false" outlineLevel="0" collapsed="false">
      <c r="A972" s="5" t="n">
        <v>953</v>
      </c>
      <c r="B972" s="25" t="n">
        <f aca="true">NORMSINV(RAND())</f>
        <v>0.207837107095218</v>
      </c>
      <c r="C972" s="25" t="n">
        <f aca="true">$C$4*B972+SQRT(1-$C$4^2)*NORMSINV(RAND())</f>
        <v>-0.587735075816716</v>
      </c>
      <c r="D972" s="25" t="n">
        <f aca="false">NORMSDIST(B972)</f>
        <v>0.58232192103635</v>
      </c>
      <c r="E972" s="25" t="n">
        <f aca="false">NORMSDIST(C972)</f>
        <v>0.27835506409498</v>
      </c>
      <c r="F972" s="23" t="n">
        <f aca="true">BETAINV(RAND(),T1_PERT!$F$5,T1_PERT!$G$5,T1_PERT!$C$5,T1_PERT!$E$5)</f>
        <v>4.24533732552229</v>
      </c>
      <c r="G972" s="23" t="n">
        <f aca="false">BETAINV(D972,T1_PERT!$F$6,T1_PERT!$G$6,T1_PERT!$C$6,T1_PERT!$E$6)</f>
        <v>5.51497415124632</v>
      </c>
      <c r="H972" s="23" t="n">
        <f aca="true">BETAINV(RAND(),T1_PERT!$F$7,T1_PERT!$G$7,T1_PERT!$C$7,T1_PERT!$E$7)</f>
        <v>5.92142249071587</v>
      </c>
      <c r="I972" s="23" t="n">
        <f aca="false">BETAINV(E972,T1_PERT!$F$8,T1_PERT!$G$8,T1_PERT!$C$8,T1_PERT!$E$8)</f>
        <v>4.83040098531251</v>
      </c>
      <c r="J972" s="23" t="n">
        <f aca="true">BETAINV(RAND(),T1_PERT!$F$9,T1_PERT!$G$9,T1_PERT!$C$9,T1_PERT!$E$9)</f>
        <v>4.21411955251281</v>
      </c>
      <c r="K972" s="23" t="n">
        <f aca="true">BETAINV(RAND(),T1_PERT!$F$10,T1_PERT!$G$10,T1_PERT!$C$10,T1_PERT!$E$10)</f>
        <v>2.31889939474945</v>
      </c>
      <c r="L972" s="23" t="n">
        <f aca="false">F972+G972+I972+K972</f>
        <v>16.9096118568306</v>
      </c>
      <c r="M972" s="23" t="n">
        <f aca="false">F972+H972+J972+K972</f>
        <v>16.6997787635004</v>
      </c>
      <c r="N972" s="23" t="n">
        <f aca="false">MAX(L972,M972)</f>
        <v>16.9096118568306</v>
      </c>
    </row>
    <row r="973" customFormat="false" ht="15" hidden="false" customHeight="false" outlineLevel="0" collapsed="false">
      <c r="A973" s="5" t="n">
        <v>954</v>
      </c>
      <c r="B973" s="25" t="n">
        <f aca="true">NORMSINV(RAND())</f>
        <v>-0.296421808746535</v>
      </c>
      <c r="C973" s="25" t="n">
        <f aca="true">$C$4*B973+SQRT(1-$C$4^2)*NORMSINV(RAND())</f>
        <v>0.616064867668025</v>
      </c>
      <c r="D973" s="25" t="n">
        <f aca="false">NORMSDIST(B973)</f>
        <v>0.383453986166351</v>
      </c>
      <c r="E973" s="25" t="n">
        <f aca="false">NORMSDIST(C973)</f>
        <v>0.731074145921822</v>
      </c>
      <c r="F973" s="23" t="n">
        <f aca="true">BETAINV(RAND(),T1_PERT!$F$5,T1_PERT!$G$5,T1_PERT!$C$5,T1_PERT!$E$5)</f>
        <v>3.9590988325657</v>
      </c>
      <c r="G973" s="23" t="n">
        <f aca="false">BETAINV(D973,T1_PERT!$F$6,T1_PERT!$G$6,T1_PERT!$C$6,T1_PERT!$E$6)</f>
        <v>4.89833738954718</v>
      </c>
      <c r="H973" s="23" t="n">
        <f aca="true">BETAINV(RAND(),T1_PERT!$F$7,T1_PERT!$G$7,T1_PERT!$C$7,T1_PERT!$E$7)</f>
        <v>6.23945632493307</v>
      </c>
      <c r="I973" s="23" t="n">
        <f aca="false">BETAINV(E973,T1_PERT!$F$8,T1_PERT!$G$8,T1_PERT!$C$8,T1_PERT!$E$8)</f>
        <v>5.76650318927154</v>
      </c>
      <c r="J973" s="23" t="n">
        <f aca="true">BETAINV(RAND(),T1_PERT!$F$9,T1_PERT!$G$9,T1_PERT!$C$9,T1_PERT!$E$9)</f>
        <v>3.15670201270109</v>
      </c>
      <c r="K973" s="23" t="n">
        <f aca="true">BETAINV(RAND(),T1_PERT!$F$10,T1_PERT!$G$10,T1_PERT!$C$10,T1_PERT!$E$10)</f>
        <v>1.75137323300109</v>
      </c>
      <c r="L973" s="23" t="n">
        <f aca="false">F973+G973+I973+K973</f>
        <v>16.3753126443855</v>
      </c>
      <c r="M973" s="23" t="n">
        <f aca="false">F973+H973+J973+K973</f>
        <v>15.106630403201</v>
      </c>
      <c r="N973" s="23" t="n">
        <f aca="false">MAX(L973,M973)</f>
        <v>16.3753126443855</v>
      </c>
    </row>
    <row r="974" customFormat="false" ht="15" hidden="false" customHeight="false" outlineLevel="0" collapsed="false">
      <c r="A974" s="5" t="n">
        <v>955</v>
      </c>
      <c r="B974" s="25" t="n">
        <f aca="true">NORMSINV(RAND())</f>
        <v>-1.58613679035707</v>
      </c>
      <c r="C974" s="25" t="n">
        <f aca="true">$C$4*B974+SQRT(1-$C$4^2)*NORMSINV(RAND())</f>
        <v>-0.703846965228761</v>
      </c>
      <c r="D974" s="25" t="n">
        <f aca="false">NORMSDIST(B974)</f>
        <v>0.0563541413741815</v>
      </c>
      <c r="E974" s="25" t="n">
        <f aca="false">NORMSDIST(C974)</f>
        <v>0.240764041086467</v>
      </c>
      <c r="F974" s="23" t="n">
        <f aca="true">BETAINV(RAND(),T1_PERT!$F$5,T1_PERT!$G$5,T1_PERT!$C$5,T1_PERT!$E$5)</f>
        <v>5.18896709631662</v>
      </c>
      <c r="G974" s="23" t="n">
        <f aca="false">BETAINV(D974,T1_PERT!$F$6,T1_PERT!$G$6,T1_PERT!$C$6,T1_PERT!$E$6)</f>
        <v>3.69534836516299</v>
      </c>
      <c r="H974" s="23" t="n">
        <f aca="true">BETAINV(RAND(),T1_PERT!$F$7,T1_PERT!$G$7,T1_PERT!$C$7,T1_PERT!$E$7)</f>
        <v>6.76971681838719</v>
      </c>
      <c r="I974" s="23" t="n">
        <f aca="false">BETAINV(E974,T1_PERT!$F$8,T1_PERT!$G$8,T1_PERT!$C$8,T1_PERT!$E$8)</f>
        <v>4.75680178173022</v>
      </c>
      <c r="J974" s="23" t="n">
        <f aca="true">BETAINV(RAND(),T1_PERT!$F$9,T1_PERT!$G$9,T1_PERT!$C$9,T1_PERT!$E$9)</f>
        <v>4.91401543147089</v>
      </c>
      <c r="K974" s="23" t="n">
        <f aca="true">BETAINV(RAND(),T1_PERT!$F$10,T1_PERT!$G$10,T1_PERT!$C$10,T1_PERT!$E$10)</f>
        <v>1.8452743027859</v>
      </c>
      <c r="L974" s="23" t="n">
        <f aca="false">F974+G974+I974+K974</f>
        <v>15.4863915459957</v>
      </c>
      <c r="M974" s="23" t="n">
        <f aca="false">F974+H974+J974+K974</f>
        <v>18.7179736489606</v>
      </c>
      <c r="N974" s="23" t="n">
        <f aca="false">MAX(L974,M974)</f>
        <v>18.7179736489606</v>
      </c>
    </row>
    <row r="975" customFormat="false" ht="15" hidden="false" customHeight="false" outlineLevel="0" collapsed="false">
      <c r="A975" s="5" t="n">
        <v>956</v>
      </c>
      <c r="B975" s="25" t="n">
        <f aca="true">NORMSINV(RAND())</f>
        <v>1.31110591781344</v>
      </c>
      <c r="C975" s="25" t="n">
        <f aca="true">$C$4*B975+SQRT(1-$C$4^2)*NORMSINV(RAND())</f>
        <v>1.33802509765119</v>
      </c>
      <c r="D975" s="25" t="n">
        <f aca="false">NORMSDIST(B975)</f>
        <v>0.905089009144496</v>
      </c>
      <c r="E975" s="25" t="n">
        <f aca="false">NORMSDIST(C975)</f>
        <v>0.90955587222689</v>
      </c>
      <c r="F975" s="23" t="n">
        <f aca="true">BETAINV(RAND(),T1_PERT!$F$5,T1_PERT!$G$5,T1_PERT!$C$5,T1_PERT!$E$5)</f>
        <v>3.17549319125031</v>
      </c>
      <c r="G975" s="23" t="n">
        <f aca="false">BETAINV(D975,T1_PERT!$F$6,T1_PERT!$G$6,T1_PERT!$C$6,T1_PERT!$E$6)</f>
        <v>6.90171136097893</v>
      </c>
      <c r="H975" s="23" t="n">
        <f aca="true">BETAINV(RAND(),T1_PERT!$F$7,T1_PERT!$G$7,T1_PERT!$C$7,T1_PERT!$E$7)</f>
        <v>5.07269319902082</v>
      </c>
      <c r="I975" s="23" t="n">
        <f aca="false">BETAINV(E975,T1_PERT!$F$8,T1_PERT!$G$8,T1_PERT!$C$8,T1_PERT!$E$8)</f>
        <v>6.38249431304985</v>
      </c>
      <c r="J975" s="23" t="n">
        <f aca="true">BETAINV(RAND(),T1_PERT!$F$9,T1_PERT!$G$9,T1_PERT!$C$9,T1_PERT!$E$9)</f>
        <v>4.84397774312818</v>
      </c>
      <c r="K975" s="23" t="n">
        <f aca="true">BETAINV(RAND(),T1_PERT!$F$10,T1_PERT!$G$10,T1_PERT!$C$10,T1_PERT!$E$10)</f>
        <v>1.79358564465285</v>
      </c>
      <c r="L975" s="23" t="n">
        <f aca="false">F975+G975+I975+K975</f>
        <v>18.2532845099319</v>
      </c>
      <c r="M975" s="23" t="n">
        <f aca="false">F975+H975+J975+K975</f>
        <v>14.8857497780522</v>
      </c>
      <c r="N975" s="23" t="n">
        <f aca="false">MAX(L975,M975)</f>
        <v>18.2532845099319</v>
      </c>
    </row>
    <row r="976" customFormat="false" ht="15" hidden="false" customHeight="false" outlineLevel="0" collapsed="false">
      <c r="A976" s="5" t="n">
        <v>957</v>
      </c>
      <c r="B976" s="25" t="n">
        <f aca="true">NORMSINV(RAND())</f>
        <v>0.145982684209505</v>
      </c>
      <c r="C976" s="25" t="n">
        <f aca="true">$C$4*B976+SQRT(1-$C$4^2)*NORMSINV(RAND())</f>
        <v>-0.89583334423341</v>
      </c>
      <c r="D976" s="25" t="n">
        <f aca="false">NORMSDIST(B976)</f>
        <v>0.558032471011316</v>
      </c>
      <c r="E976" s="25" t="n">
        <f aca="false">NORMSDIST(C976)</f>
        <v>0.185170889151686</v>
      </c>
      <c r="F976" s="23" t="n">
        <f aca="true">BETAINV(RAND(),T1_PERT!$F$5,T1_PERT!$G$5,T1_PERT!$C$5,T1_PERT!$E$5)</f>
        <v>4.15543789395805</v>
      </c>
      <c r="G976" s="23" t="n">
        <f aca="false">BETAINV(D976,T1_PERT!$F$6,T1_PERT!$G$6,T1_PERT!$C$6,T1_PERT!$E$6)</f>
        <v>5.43691398170709</v>
      </c>
      <c r="H976" s="23" t="n">
        <f aca="true">BETAINV(RAND(),T1_PERT!$F$7,T1_PERT!$G$7,T1_PERT!$C$7,T1_PERT!$E$7)</f>
        <v>6.62473025340889</v>
      </c>
      <c r="I976" s="23" t="n">
        <f aca="false">BETAINV(E976,T1_PERT!$F$8,T1_PERT!$G$8,T1_PERT!$C$8,T1_PERT!$E$8)</f>
        <v>4.64353873804627</v>
      </c>
      <c r="J976" s="23" t="n">
        <f aca="true">BETAINV(RAND(),T1_PERT!$F$9,T1_PERT!$G$9,T1_PERT!$C$9,T1_PERT!$E$9)</f>
        <v>3.24640715887256</v>
      </c>
      <c r="K976" s="23" t="n">
        <f aca="true">BETAINV(RAND(),T1_PERT!$F$10,T1_PERT!$G$10,T1_PERT!$C$10,T1_PERT!$E$10)</f>
        <v>2.09213198042562</v>
      </c>
      <c r="L976" s="23" t="n">
        <f aca="false">F976+G976+I976+K976</f>
        <v>16.328022594137</v>
      </c>
      <c r="M976" s="23" t="n">
        <f aca="false">F976+H976+J976+K976</f>
        <v>16.1187072866651</v>
      </c>
      <c r="N976" s="23" t="n">
        <f aca="false">MAX(L976,M976)</f>
        <v>16.328022594137</v>
      </c>
    </row>
    <row r="977" customFormat="false" ht="15" hidden="false" customHeight="false" outlineLevel="0" collapsed="false">
      <c r="A977" s="5" t="n">
        <v>958</v>
      </c>
      <c r="B977" s="25" t="n">
        <f aca="true">NORMSINV(RAND())</f>
        <v>-0.882007735924907</v>
      </c>
      <c r="C977" s="25" t="n">
        <f aca="true">$C$4*B977+SQRT(1-$C$4^2)*NORMSINV(RAND())</f>
        <v>-0.500771438093921</v>
      </c>
      <c r="D977" s="25" t="n">
        <f aca="false">NORMSDIST(B977)</f>
        <v>0.188886311947433</v>
      </c>
      <c r="E977" s="25" t="n">
        <f aca="false">NORMSDIST(C977)</f>
        <v>0.308265994521561</v>
      </c>
      <c r="F977" s="23" t="n">
        <f aca="true">BETAINV(RAND(),T1_PERT!$F$5,T1_PERT!$G$5,T1_PERT!$C$5,T1_PERT!$E$5)</f>
        <v>4.57614125287679</v>
      </c>
      <c r="G977" s="23" t="n">
        <f aca="false">BETAINV(D977,T1_PERT!$F$6,T1_PERT!$G$6,T1_PERT!$C$6,T1_PERT!$E$6)</f>
        <v>4.27070751327352</v>
      </c>
      <c r="H977" s="23" t="n">
        <f aca="true">BETAINV(RAND(),T1_PERT!$F$7,T1_PERT!$G$7,T1_PERT!$C$7,T1_PERT!$E$7)</f>
        <v>6.01720014926515</v>
      </c>
      <c r="I977" s="23" t="n">
        <f aca="false">BETAINV(E977,T1_PERT!$F$8,T1_PERT!$G$8,T1_PERT!$C$8,T1_PERT!$E$8)</f>
        <v>4.88794287281259</v>
      </c>
      <c r="J977" s="23" t="n">
        <f aca="true">BETAINV(RAND(),T1_PERT!$F$9,T1_PERT!$G$9,T1_PERT!$C$9,T1_PERT!$E$9)</f>
        <v>4.32857242727118</v>
      </c>
      <c r="K977" s="23" t="n">
        <f aca="true">BETAINV(RAND(),T1_PERT!$F$10,T1_PERT!$G$10,T1_PERT!$C$10,T1_PERT!$E$10)</f>
        <v>2.38332072666301</v>
      </c>
      <c r="L977" s="23" t="n">
        <f aca="false">F977+G977+I977+K977</f>
        <v>16.1181123656259</v>
      </c>
      <c r="M977" s="23" t="n">
        <f aca="false">F977+H977+J977+K977</f>
        <v>17.3052345560761</v>
      </c>
      <c r="N977" s="23" t="n">
        <f aca="false">MAX(L977,M977)</f>
        <v>17.3052345560761</v>
      </c>
    </row>
    <row r="978" customFormat="false" ht="15" hidden="false" customHeight="false" outlineLevel="0" collapsed="false">
      <c r="A978" s="5" t="n">
        <v>959</v>
      </c>
      <c r="B978" s="25" t="n">
        <f aca="true">NORMSINV(RAND())</f>
        <v>0.31673760666625</v>
      </c>
      <c r="C978" s="25" t="n">
        <f aca="true">$C$4*B978+SQRT(1-$C$4^2)*NORMSINV(RAND())</f>
        <v>1.52368542986659</v>
      </c>
      <c r="D978" s="25" t="n">
        <f aca="false">NORMSDIST(B978)</f>
        <v>0.624278644575774</v>
      </c>
      <c r="E978" s="25" t="n">
        <f aca="false">NORMSDIST(C978)</f>
        <v>0.936206344573335</v>
      </c>
      <c r="F978" s="23" t="n">
        <f aca="true">BETAINV(RAND(),T1_PERT!$F$5,T1_PERT!$G$5,T1_PERT!$C$5,T1_PERT!$E$5)</f>
        <v>3.37945377570028</v>
      </c>
      <c r="G978" s="23" t="n">
        <f aca="false">BETAINV(D978,T1_PERT!$F$6,T1_PERT!$G$6,T1_PERT!$C$6,T1_PERT!$E$6)</f>
        <v>5.65340986833039</v>
      </c>
      <c r="H978" s="23" t="n">
        <f aca="true">BETAINV(RAND(),T1_PERT!$F$7,T1_PERT!$G$7,T1_PERT!$C$7,T1_PERT!$E$7)</f>
        <v>5.76428646160747</v>
      </c>
      <c r="I978" s="23" t="n">
        <f aca="false">BETAINV(E978,T1_PERT!$F$8,T1_PERT!$G$8,T1_PERT!$C$8,T1_PERT!$E$8)</f>
        <v>6.5337975266412</v>
      </c>
      <c r="J978" s="23" t="n">
        <f aca="true">BETAINV(RAND(),T1_PERT!$F$9,T1_PERT!$G$9,T1_PERT!$C$9,T1_PERT!$E$9)</f>
        <v>3.61898903943377</v>
      </c>
      <c r="K978" s="23" t="n">
        <f aca="true">BETAINV(RAND(),T1_PERT!$F$10,T1_PERT!$G$10,T1_PERT!$C$10,T1_PERT!$E$10)</f>
        <v>2.27821967041122</v>
      </c>
      <c r="L978" s="23" t="n">
        <f aca="false">F978+G978+I978+K978</f>
        <v>17.8448808410831</v>
      </c>
      <c r="M978" s="23" t="n">
        <f aca="false">F978+H978+J978+K978</f>
        <v>15.0409489471527</v>
      </c>
      <c r="N978" s="23" t="n">
        <f aca="false">MAX(L978,M978)</f>
        <v>17.8448808410831</v>
      </c>
    </row>
    <row r="979" customFormat="false" ht="15" hidden="false" customHeight="false" outlineLevel="0" collapsed="false">
      <c r="A979" s="5" t="n">
        <v>960</v>
      </c>
      <c r="B979" s="25" t="n">
        <f aca="true">NORMSINV(RAND())</f>
        <v>-1.27738741374438</v>
      </c>
      <c r="C979" s="25" t="n">
        <f aca="true">$C$4*B979+SQRT(1-$C$4^2)*NORMSINV(RAND())</f>
        <v>-0.818048408119836</v>
      </c>
      <c r="D979" s="25" t="n">
        <f aca="false">NORMSDIST(B979)</f>
        <v>0.100732753036858</v>
      </c>
      <c r="E979" s="25" t="n">
        <f aca="false">NORMSDIST(C979)</f>
        <v>0.206664773217224</v>
      </c>
      <c r="F979" s="23" t="n">
        <f aca="true">BETAINV(RAND(),T1_PERT!$F$5,T1_PERT!$G$5,T1_PERT!$C$5,T1_PERT!$E$5)</f>
        <v>4.3074967842606</v>
      </c>
      <c r="G979" s="23" t="n">
        <f aca="false">BETAINV(D979,T1_PERT!$F$6,T1_PERT!$G$6,T1_PERT!$C$6,T1_PERT!$E$6)</f>
        <v>3.9214907993538</v>
      </c>
      <c r="H979" s="23" t="n">
        <f aca="true">BETAINV(RAND(),T1_PERT!$F$7,T1_PERT!$G$7,T1_PERT!$C$7,T1_PERT!$E$7)</f>
        <v>4.93087500731147</v>
      </c>
      <c r="I979" s="23" t="n">
        <f aca="false">BETAINV(E979,T1_PERT!$F$8,T1_PERT!$G$8,T1_PERT!$C$8,T1_PERT!$E$8)</f>
        <v>4.68813863721071</v>
      </c>
      <c r="J979" s="23" t="n">
        <f aca="true">BETAINV(RAND(),T1_PERT!$F$9,T1_PERT!$G$9,T1_PERT!$C$9,T1_PERT!$E$9)</f>
        <v>4.25596028080253</v>
      </c>
      <c r="K979" s="23" t="n">
        <f aca="true">BETAINV(RAND(),T1_PERT!$F$10,T1_PERT!$G$10,T1_PERT!$C$10,T1_PERT!$E$10)</f>
        <v>1.94902387538601</v>
      </c>
      <c r="L979" s="23" t="n">
        <f aca="false">F979+G979+I979+K979</f>
        <v>14.8661500962111</v>
      </c>
      <c r="M979" s="23" t="n">
        <f aca="false">F979+H979+J979+K979</f>
        <v>15.4433559477606</v>
      </c>
      <c r="N979" s="23" t="n">
        <f aca="false">MAX(L979,M979)</f>
        <v>15.4433559477606</v>
      </c>
    </row>
    <row r="980" customFormat="false" ht="15" hidden="false" customHeight="false" outlineLevel="0" collapsed="false">
      <c r="A980" s="5" t="n">
        <v>961</v>
      </c>
      <c r="B980" s="25" t="n">
        <f aca="true">NORMSINV(RAND())</f>
        <v>1.73590274194869</v>
      </c>
      <c r="C980" s="25" t="n">
        <f aca="true">$C$4*B980+SQRT(1-$C$4^2)*NORMSINV(RAND())</f>
        <v>0.778879144167959</v>
      </c>
      <c r="D980" s="25" t="n">
        <f aca="false">NORMSDIST(B980)</f>
        <v>0.958709483548848</v>
      </c>
      <c r="E980" s="25" t="n">
        <f aca="false">NORMSDIST(C980)</f>
        <v>0.781974544733462</v>
      </c>
      <c r="F980" s="23" t="n">
        <f aca="true">BETAINV(RAND(),T1_PERT!$F$5,T1_PERT!$G$5,T1_PERT!$C$5,T1_PERT!$E$5)</f>
        <v>3.48915973681647</v>
      </c>
      <c r="G980" s="23" t="n">
        <f aca="false">BETAINV(D980,T1_PERT!$F$6,T1_PERT!$G$6,T1_PERT!$C$6,T1_PERT!$E$6)</f>
        <v>7.37679501656447</v>
      </c>
      <c r="H980" s="23" t="n">
        <f aca="true">BETAINV(RAND(),T1_PERT!$F$7,T1_PERT!$G$7,T1_PERT!$C$7,T1_PERT!$E$7)</f>
        <v>6.60194458871765</v>
      </c>
      <c r="I980" s="23" t="n">
        <f aca="false">BETAINV(E980,T1_PERT!$F$8,T1_PERT!$G$8,T1_PERT!$C$8,T1_PERT!$E$8)</f>
        <v>5.9066690458925</v>
      </c>
      <c r="J980" s="23" t="n">
        <f aca="true">BETAINV(RAND(),T1_PERT!$F$9,T1_PERT!$G$9,T1_PERT!$C$9,T1_PERT!$E$9)</f>
        <v>4.06733382627714</v>
      </c>
      <c r="K980" s="23" t="n">
        <f aca="true">BETAINV(RAND(),T1_PERT!$F$10,T1_PERT!$G$10,T1_PERT!$C$10,T1_PERT!$E$10)</f>
        <v>2.06279907038491</v>
      </c>
      <c r="L980" s="23" t="n">
        <f aca="false">F980+G980+I980+K980</f>
        <v>18.8354228696584</v>
      </c>
      <c r="M980" s="23" t="n">
        <f aca="false">F980+H980+J980+K980</f>
        <v>16.2212372221962</v>
      </c>
      <c r="N980" s="23" t="n">
        <f aca="false">MAX(L980,M980)</f>
        <v>18.8354228696584</v>
      </c>
    </row>
    <row r="981" customFormat="false" ht="15" hidden="false" customHeight="false" outlineLevel="0" collapsed="false">
      <c r="A981" s="5" t="n">
        <v>962</v>
      </c>
      <c r="B981" s="25" t="n">
        <f aca="true">NORMSINV(RAND())</f>
        <v>1.00731092588228</v>
      </c>
      <c r="C981" s="25" t="n">
        <f aca="true">$C$4*B981+SQRT(1-$C$4^2)*NORMSINV(RAND())</f>
        <v>0.589657204436668</v>
      </c>
      <c r="D981" s="25" t="n">
        <f aca="false">NORMSDIST(B981)</f>
        <v>0.84310730953498</v>
      </c>
      <c r="E981" s="25" t="n">
        <f aca="false">NORMSDIST(C981)</f>
        <v>0.722289754030251</v>
      </c>
      <c r="F981" s="23" t="n">
        <f aca="true">BETAINV(RAND(),T1_PERT!$F$5,T1_PERT!$G$5,T1_PERT!$C$5,T1_PERT!$E$5)</f>
        <v>3.5090669531119</v>
      </c>
      <c r="G981" s="23" t="n">
        <f aca="false">BETAINV(D981,T1_PERT!$F$6,T1_PERT!$G$6,T1_PERT!$C$6,T1_PERT!$E$6)</f>
        <v>6.53296128340053</v>
      </c>
      <c r="H981" s="23" t="n">
        <f aca="true">BETAINV(RAND(),T1_PERT!$F$7,T1_PERT!$G$7,T1_PERT!$C$7,T1_PERT!$E$7)</f>
        <v>7.84070012839969</v>
      </c>
      <c r="I981" s="23" t="n">
        <f aca="false">BETAINV(E981,T1_PERT!$F$8,T1_PERT!$G$8,T1_PERT!$C$8,T1_PERT!$E$8)</f>
        <v>5.7438506189959</v>
      </c>
      <c r="J981" s="23" t="n">
        <f aca="true">BETAINV(RAND(),T1_PERT!$F$9,T1_PERT!$G$9,T1_PERT!$C$9,T1_PERT!$E$9)</f>
        <v>3.91003447529696</v>
      </c>
      <c r="K981" s="23" t="n">
        <f aca="true">BETAINV(RAND(),T1_PERT!$F$10,T1_PERT!$G$10,T1_PERT!$C$10,T1_PERT!$E$10)</f>
        <v>1.36444316354139</v>
      </c>
      <c r="L981" s="23" t="n">
        <f aca="false">F981+G981+I981+K981</f>
        <v>17.1503220190497</v>
      </c>
      <c r="M981" s="23" t="n">
        <f aca="false">F981+H981+J981+K981</f>
        <v>16.6242447203499</v>
      </c>
      <c r="N981" s="23" t="n">
        <f aca="false">MAX(L981,M981)</f>
        <v>17.1503220190497</v>
      </c>
    </row>
    <row r="982" customFormat="false" ht="15" hidden="false" customHeight="false" outlineLevel="0" collapsed="false">
      <c r="A982" s="5" t="n">
        <v>963</v>
      </c>
      <c r="B982" s="25" t="n">
        <f aca="true">NORMSINV(RAND())</f>
        <v>0.91037942398364</v>
      </c>
      <c r="C982" s="25" t="n">
        <f aca="true">$C$4*B982+SQRT(1-$C$4^2)*NORMSINV(RAND())</f>
        <v>0.262805331078111</v>
      </c>
      <c r="D982" s="25" t="n">
        <f aca="false">NORMSDIST(B982)</f>
        <v>0.818688777402819</v>
      </c>
      <c r="E982" s="25" t="n">
        <f aca="false">NORMSDIST(C982)</f>
        <v>0.603649686834437</v>
      </c>
      <c r="F982" s="23" t="n">
        <f aca="true">BETAINV(RAND(),T1_PERT!$F$5,T1_PERT!$G$5,T1_PERT!$C$5,T1_PERT!$E$5)</f>
        <v>4.82614147356011</v>
      </c>
      <c r="G982" s="23" t="n">
        <f aca="false">BETAINV(D982,T1_PERT!$F$6,T1_PERT!$G$6,T1_PERT!$C$6,T1_PERT!$E$6)</f>
        <v>6.41169805990811</v>
      </c>
      <c r="H982" s="23" t="n">
        <f aca="true">BETAINV(RAND(),T1_PERT!$F$7,T1_PERT!$G$7,T1_PERT!$C$7,T1_PERT!$E$7)</f>
        <v>3.93857704659557</v>
      </c>
      <c r="I982" s="23" t="n">
        <f aca="false">BETAINV(E982,T1_PERT!$F$8,T1_PERT!$G$8,T1_PERT!$C$8,T1_PERT!$E$8)</f>
        <v>5.46776629063414</v>
      </c>
      <c r="J982" s="23" t="n">
        <f aca="true">BETAINV(RAND(),T1_PERT!$F$9,T1_PERT!$G$9,T1_PERT!$C$9,T1_PERT!$E$9)</f>
        <v>3.92117344633843</v>
      </c>
      <c r="K982" s="23" t="n">
        <f aca="true">BETAINV(RAND(),T1_PERT!$F$10,T1_PERT!$G$10,T1_PERT!$C$10,T1_PERT!$E$10)</f>
        <v>1.18481639644587</v>
      </c>
      <c r="L982" s="23" t="n">
        <f aca="false">F982+G982+I982+K982</f>
        <v>17.8904222205482</v>
      </c>
      <c r="M982" s="23" t="n">
        <f aca="false">F982+H982+J982+K982</f>
        <v>13.87070836294</v>
      </c>
      <c r="N982" s="23" t="n">
        <f aca="false">MAX(L982,M982)</f>
        <v>17.8904222205482</v>
      </c>
    </row>
    <row r="983" customFormat="false" ht="15" hidden="false" customHeight="false" outlineLevel="0" collapsed="false">
      <c r="A983" s="5" t="n">
        <v>964</v>
      </c>
      <c r="B983" s="25" t="n">
        <f aca="true">NORMSINV(RAND())</f>
        <v>0.821245122234849</v>
      </c>
      <c r="C983" s="25" t="n">
        <f aca="true">$C$4*B983+SQRT(1-$C$4^2)*NORMSINV(RAND())</f>
        <v>0.98502748597923</v>
      </c>
      <c r="D983" s="25" t="n">
        <f aca="false">NORMSDIST(B983)</f>
        <v>0.794246670312796</v>
      </c>
      <c r="E983" s="25" t="n">
        <f aca="false">NORMSDIST(C983)</f>
        <v>0.837694714983553</v>
      </c>
      <c r="F983" s="23" t="n">
        <f aca="true">BETAINV(RAND(),T1_PERT!$F$5,T1_PERT!$G$5,T1_PERT!$C$5,T1_PERT!$E$5)</f>
        <v>5.12346059046835</v>
      </c>
      <c r="G983" s="23" t="n">
        <f aca="false">BETAINV(D983,T1_PERT!$F$6,T1_PERT!$G$6,T1_PERT!$C$6,T1_PERT!$E$6)</f>
        <v>6.29907775734145</v>
      </c>
      <c r="H983" s="23" t="n">
        <f aca="true">BETAINV(RAND(),T1_PERT!$F$7,T1_PERT!$G$7,T1_PERT!$C$7,T1_PERT!$E$7)</f>
        <v>3.80783655323043</v>
      </c>
      <c r="I983" s="23" t="n">
        <f aca="false">BETAINV(E983,T1_PERT!$F$8,T1_PERT!$G$8,T1_PERT!$C$8,T1_PERT!$E$8)</f>
        <v>6.08416159178534</v>
      </c>
      <c r="J983" s="23" t="n">
        <f aca="true">BETAINV(RAND(),T1_PERT!$F$9,T1_PERT!$G$9,T1_PERT!$C$9,T1_PERT!$E$9)</f>
        <v>3.84531362441935</v>
      </c>
      <c r="K983" s="23" t="n">
        <f aca="true">BETAINV(RAND(),T1_PERT!$F$10,T1_PERT!$G$10,T1_PERT!$C$10,T1_PERT!$E$10)</f>
        <v>2.11324703654698</v>
      </c>
      <c r="L983" s="23" t="n">
        <f aca="false">F983+G983+I983+K983</f>
        <v>19.6199469761421</v>
      </c>
      <c r="M983" s="23" t="n">
        <f aca="false">F983+H983+J983+K983</f>
        <v>14.8898578046651</v>
      </c>
      <c r="N983" s="23" t="n">
        <f aca="false">MAX(L983,M983)</f>
        <v>19.6199469761421</v>
      </c>
    </row>
    <row r="984" customFormat="false" ht="15" hidden="false" customHeight="false" outlineLevel="0" collapsed="false">
      <c r="A984" s="5" t="n">
        <v>965</v>
      </c>
      <c r="B984" s="25" t="n">
        <f aca="true">NORMSINV(RAND())</f>
        <v>2.14047344111395</v>
      </c>
      <c r="C984" s="25" t="n">
        <f aca="true">$C$4*B984+SQRT(1-$C$4^2)*NORMSINV(RAND())</f>
        <v>1.87138696412849</v>
      </c>
      <c r="D984" s="25" t="n">
        <f aca="false">NORMSDIST(B984)</f>
        <v>0.983841737536517</v>
      </c>
      <c r="E984" s="25" t="n">
        <f aca="false">NORMSDIST(C984)</f>
        <v>0.969354267775145</v>
      </c>
      <c r="F984" s="23" t="n">
        <f aca="true">BETAINV(RAND(),T1_PERT!$F$5,T1_PERT!$G$5,T1_PERT!$C$5,T1_PERT!$E$5)</f>
        <v>4.61638417366366</v>
      </c>
      <c r="G984" s="23" t="n">
        <f aca="false">BETAINV(D984,T1_PERT!$F$6,T1_PERT!$G$6,T1_PERT!$C$6,T1_PERT!$E$6)</f>
        <v>7.77186856343853</v>
      </c>
      <c r="H984" s="23" t="n">
        <f aca="true">BETAINV(RAND(),T1_PERT!$F$7,T1_PERT!$G$7,T1_PERT!$C$7,T1_PERT!$E$7)</f>
        <v>3.7762610783742</v>
      </c>
      <c r="I984" s="23" t="n">
        <f aca="false">BETAINV(E984,T1_PERT!$F$8,T1_PERT!$G$8,T1_PERT!$C$8,T1_PERT!$E$8)</f>
        <v>6.80142299141443</v>
      </c>
      <c r="J984" s="23" t="n">
        <f aca="true">BETAINV(RAND(),T1_PERT!$F$9,T1_PERT!$G$9,T1_PERT!$C$9,T1_PERT!$E$9)</f>
        <v>3.4709920457071</v>
      </c>
      <c r="K984" s="23" t="n">
        <f aca="true">BETAINV(RAND(),T1_PERT!$F$10,T1_PERT!$G$10,T1_PERT!$C$10,T1_PERT!$E$10)</f>
        <v>2.13130176150839</v>
      </c>
      <c r="L984" s="23" t="n">
        <f aca="false">F984+G984+I984+K984</f>
        <v>21.320977490025</v>
      </c>
      <c r="M984" s="23" t="n">
        <f aca="false">F984+H984+J984+K984</f>
        <v>13.9949390592533</v>
      </c>
      <c r="N984" s="23" t="n">
        <f aca="false">MAX(L984,M984)</f>
        <v>21.320977490025</v>
      </c>
    </row>
    <row r="985" customFormat="false" ht="15" hidden="false" customHeight="false" outlineLevel="0" collapsed="false">
      <c r="A985" s="5" t="n">
        <v>966</v>
      </c>
      <c r="B985" s="25" t="n">
        <f aca="true">NORMSINV(RAND())</f>
        <v>-0.331928399402118</v>
      </c>
      <c r="C985" s="25" t="n">
        <f aca="true">$C$4*B985+SQRT(1-$C$4^2)*NORMSINV(RAND())</f>
        <v>-0.688368397695524</v>
      </c>
      <c r="D985" s="25" t="n">
        <f aca="false">NORMSDIST(B985)</f>
        <v>0.369971662677299</v>
      </c>
      <c r="E985" s="25" t="n">
        <f aca="false">NORMSDIST(C985)</f>
        <v>0.245610409755669</v>
      </c>
      <c r="F985" s="23" t="n">
        <f aca="true">BETAINV(RAND(),T1_PERT!$F$5,T1_PERT!$G$5,T1_PERT!$C$5,T1_PERT!$E$5)</f>
        <v>3.37327398805181</v>
      </c>
      <c r="G985" s="23" t="n">
        <f aca="false">BETAINV(D985,T1_PERT!$F$6,T1_PERT!$G$6,T1_PERT!$C$6,T1_PERT!$E$6)</f>
        <v>4.85709808248692</v>
      </c>
      <c r="H985" s="23" t="n">
        <f aca="true">BETAINV(RAND(),T1_PERT!$F$7,T1_PERT!$G$7,T1_PERT!$C$7,T1_PERT!$E$7)</f>
        <v>4.35144217976733</v>
      </c>
      <c r="I985" s="23" t="n">
        <f aca="false">BETAINV(E985,T1_PERT!$F$8,T1_PERT!$G$8,T1_PERT!$C$8,T1_PERT!$E$8)</f>
        <v>4.76639515532019</v>
      </c>
      <c r="J985" s="23" t="n">
        <f aca="true">BETAINV(RAND(),T1_PERT!$F$9,T1_PERT!$G$9,T1_PERT!$C$9,T1_PERT!$E$9)</f>
        <v>5.04473421974249</v>
      </c>
      <c r="K985" s="23" t="n">
        <f aca="true">BETAINV(RAND(),T1_PERT!$F$10,T1_PERT!$G$10,T1_PERT!$C$10,T1_PERT!$E$10)</f>
        <v>2.42539926954518</v>
      </c>
      <c r="L985" s="23" t="n">
        <f aca="false">F985+G985+I985+K985</f>
        <v>15.4221664954041</v>
      </c>
      <c r="M985" s="23" t="n">
        <f aca="false">F985+H985+J985+K985</f>
        <v>15.1948496571068</v>
      </c>
      <c r="N985" s="23" t="n">
        <f aca="false">MAX(L985,M985)</f>
        <v>15.4221664954041</v>
      </c>
    </row>
    <row r="986" customFormat="false" ht="15" hidden="false" customHeight="false" outlineLevel="0" collapsed="false">
      <c r="A986" s="5" t="n">
        <v>967</v>
      </c>
      <c r="B986" s="25" t="n">
        <f aca="true">NORMSINV(RAND())</f>
        <v>-0.779486217936463</v>
      </c>
      <c r="C986" s="25" t="n">
        <f aca="true">$C$4*B986+SQRT(1-$C$4^2)*NORMSINV(RAND())</f>
        <v>-0.83263419668664</v>
      </c>
      <c r="D986" s="25" t="n">
        <f aca="false">NORMSDIST(B986)</f>
        <v>0.217846676527074</v>
      </c>
      <c r="E986" s="25" t="n">
        <f aca="false">NORMSDIST(C986)</f>
        <v>0.202525533297087</v>
      </c>
      <c r="F986" s="23" t="n">
        <f aca="true">BETAINV(RAND(),T1_PERT!$F$5,T1_PERT!$G$5,T1_PERT!$C$5,T1_PERT!$E$5)</f>
        <v>3.03814153704928</v>
      </c>
      <c r="G986" s="23" t="n">
        <f aca="false">BETAINV(D986,T1_PERT!$F$6,T1_PERT!$G$6,T1_PERT!$C$6,T1_PERT!$E$6)</f>
        <v>4.37171442057621</v>
      </c>
      <c r="H986" s="23" t="n">
        <f aca="true">BETAINV(RAND(),T1_PERT!$F$7,T1_PERT!$G$7,T1_PERT!$C$7,T1_PERT!$E$7)</f>
        <v>5.41115968554463</v>
      </c>
      <c r="I986" s="23" t="n">
        <f aca="false">BETAINV(E986,T1_PERT!$F$8,T1_PERT!$G$8,T1_PERT!$C$8,T1_PERT!$E$8)</f>
        <v>4.67964056604986</v>
      </c>
      <c r="J986" s="23" t="n">
        <f aca="true">BETAINV(RAND(),T1_PERT!$F$9,T1_PERT!$G$9,T1_PERT!$C$9,T1_PERT!$E$9)</f>
        <v>3.89694355214679</v>
      </c>
      <c r="K986" s="23" t="n">
        <f aca="true">BETAINV(RAND(),T1_PERT!$F$10,T1_PERT!$G$10,T1_PERT!$C$10,T1_PERT!$E$10)</f>
        <v>2.01071184963356</v>
      </c>
      <c r="L986" s="23" t="n">
        <f aca="false">F986+G986+I986+K986</f>
        <v>14.1002083733089</v>
      </c>
      <c r="M986" s="23" t="n">
        <f aca="false">F986+H986+J986+K986</f>
        <v>14.3569566243743</v>
      </c>
      <c r="N986" s="23" t="n">
        <f aca="false">MAX(L986,M986)</f>
        <v>14.3569566243743</v>
      </c>
    </row>
    <row r="987" customFormat="false" ht="15" hidden="false" customHeight="false" outlineLevel="0" collapsed="false">
      <c r="A987" s="5" t="n">
        <v>968</v>
      </c>
      <c r="B987" s="25" t="n">
        <f aca="true">NORMSINV(RAND())</f>
        <v>0.329816216482679</v>
      </c>
      <c r="C987" s="25" t="n">
        <f aca="true">$C$4*B987+SQRT(1-$C$4^2)*NORMSINV(RAND())</f>
        <v>-0.119874104994051</v>
      </c>
      <c r="D987" s="25" t="n">
        <f aca="false">NORMSDIST(B987)</f>
        <v>0.629230583298301</v>
      </c>
      <c r="E987" s="25" t="n">
        <f aca="false">NORMSDIST(C987)</f>
        <v>0.452291438876568</v>
      </c>
      <c r="F987" s="23" t="n">
        <f aca="true">BETAINV(RAND(),T1_PERT!$F$5,T1_PERT!$G$5,T1_PERT!$C$5,T1_PERT!$E$5)</f>
        <v>4.78775711154198</v>
      </c>
      <c r="G987" s="23" t="n">
        <f aca="false">BETAINV(D987,T1_PERT!$F$6,T1_PERT!$G$6,T1_PERT!$C$6,T1_PERT!$E$6)</f>
        <v>5.67010446296005</v>
      </c>
      <c r="H987" s="23" t="n">
        <f aca="true">BETAINV(RAND(),T1_PERT!$F$7,T1_PERT!$G$7,T1_PERT!$C$7,T1_PERT!$E$7)</f>
        <v>5.97715804581772</v>
      </c>
      <c r="I987" s="23" t="n">
        <f aca="false">BETAINV(E987,T1_PERT!$F$8,T1_PERT!$G$8,T1_PERT!$C$8,T1_PERT!$E$8)</f>
        <v>5.16228146097483</v>
      </c>
      <c r="J987" s="23" t="n">
        <f aca="true">BETAINV(RAND(),T1_PERT!$F$9,T1_PERT!$G$9,T1_PERT!$C$9,T1_PERT!$E$9)</f>
        <v>4.54218648494211</v>
      </c>
      <c r="K987" s="23" t="n">
        <f aca="true">BETAINV(RAND(),T1_PERT!$F$10,T1_PERT!$G$10,T1_PERT!$C$10,T1_PERT!$E$10)</f>
        <v>2.14233637434527</v>
      </c>
      <c r="L987" s="23" t="n">
        <f aca="false">F987+G987+I987+K987</f>
        <v>17.7624794098221</v>
      </c>
      <c r="M987" s="23" t="n">
        <f aca="false">F987+H987+J987+K987</f>
        <v>17.4494380166471</v>
      </c>
      <c r="N987" s="23" t="n">
        <f aca="false">MAX(L987,M987)</f>
        <v>17.7624794098221</v>
      </c>
    </row>
    <row r="988" customFormat="false" ht="15" hidden="false" customHeight="false" outlineLevel="0" collapsed="false">
      <c r="A988" s="5" t="n">
        <v>969</v>
      </c>
      <c r="B988" s="25" t="n">
        <f aca="true">NORMSINV(RAND())</f>
        <v>0.690367713184973</v>
      </c>
      <c r="C988" s="25" t="n">
        <f aca="true">$C$4*B988+SQRT(1-$C$4^2)*NORMSINV(RAND())</f>
        <v>1.34381372379315</v>
      </c>
      <c r="D988" s="25" t="n">
        <f aca="false">NORMSDIST(B988)</f>
        <v>0.755018512322629</v>
      </c>
      <c r="E988" s="25" t="n">
        <f aca="false">NORMSDIST(C988)</f>
        <v>0.91049568474752</v>
      </c>
      <c r="F988" s="23" t="n">
        <f aca="true">BETAINV(RAND(),T1_PERT!$F$5,T1_PERT!$G$5,T1_PERT!$C$5,T1_PERT!$E$5)</f>
        <v>4.05506445391886</v>
      </c>
      <c r="G988" s="23" t="n">
        <f aca="false">BETAINV(D988,T1_PERT!$F$6,T1_PERT!$G$6,T1_PERT!$C$6,T1_PERT!$E$6)</f>
        <v>6.13229708684462</v>
      </c>
      <c r="H988" s="23" t="n">
        <f aca="true">BETAINV(RAND(),T1_PERT!$F$7,T1_PERT!$G$7,T1_PERT!$C$7,T1_PERT!$E$7)</f>
        <v>4.7360069294709</v>
      </c>
      <c r="I988" s="23" t="n">
        <f aca="false">BETAINV(E988,T1_PERT!$F$8,T1_PERT!$G$8,T1_PERT!$C$8,T1_PERT!$E$8)</f>
        <v>6.38728320937314</v>
      </c>
      <c r="J988" s="23" t="n">
        <f aca="true">BETAINV(RAND(),T1_PERT!$F$9,T1_PERT!$G$9,T1_PERT!$C$9,T1_PERT!$E$9)</f>
        <v>4.55121636193904</v>
      </c>
      <c r="K988" s="23" t="n">
        <f aca="true">BETAINV(RAND(),T1_PERT!$F$10,T1_PERT!$G$10,T1_PERT!$C$10,T1_PERT!$E$10)</f>
        <v>1.41938754638722</v>
      </c>
      <c r="L988" s="23" t="n">
        <f aca="false">F988+G988+I988+K988</f>
        <v>17.9940322965238</v>
      </c>
      <c r="M988" s="23" t="n">
        <f aca="false">F988+H988+J988+K988</f>
        <v>14.761675291716</v>
      </c>
      <c r="N988" s="23" t="n">
        <f aca="false">MAX(L988,M988)</f>
        <v>17.9940322965238</v>
      </c>
    </row>
    <row r="989" customFormat="false" ht="15" hidden="false" customHeight="false" outlineLevel="0" collapsed="false">
      <c r="A989" s="5" t="n">
        <v>970</v>
      </c>
      <c r="B989" s="25" t="n">
        <f aca="true">NORMSINV(RAND())</f>
        <v>-0.026273183491125</v>
      </c>
      <c r="C989" s="25" t="n">
        <f aca="true">$C$4*B989+SQRT(1-$C$4^2)*NORMSINV(RAND())</f>
        <v>0.440897240072365</v>
      </c>
      <c r="D989" s="25" t="n">
        <f aca="false">NORMSDIST(B989)</f>
        <v>0.489519721999862</v>
      </c>
      <c r="E989" s="25" t="n">
        <f aca="false">NORMSDIST(C989)</f>
        <v>0.670356304095111</v>
      </c>
      <c r="F989" s="23" t="n">
        <f aca="true">BETAINV(RAND(),T1_PERT!$F$5,T1_PERT!$G$5,T1_PERT!$C$5,T1_PERT!$E$5)</f>
        <v>3.72628262376638</v>
      </c>
      <c r="G989" s="23" t="n">
        <f aca="false">BETAINV(D989,T1_PERT!$F$6,T1_PERT!$G$6,T1_PERT!$C$6,T1_PERT!$E$6)</f>
        <v>5.22249907875148</v>
      </c>
      <c r="H989" s="23" t="n">
        <f aca="true">BETAINV(RAND(),T1_PERT!$F$7,T1_PERT!$G$7,T1_PERT!$C$7,T1_PERT!$E$7)</f>
        <v>5.99327539896293</v>
      </c>
      <c r="I989" s="23" t="n">
        <f aca="false">BETAINV(E989,T1_PERT!$F$8,T1_PERT!$G$8,T1_PERT!$C$8,T1_PERT!$E$8)</f>
        <v>5.61702691096143</v>
      </c>
      <c r="J989" s="23" t="n">
        <f aca="true">BETAINV(RAND(),T1_PERT!$F$9,T1_PERT!$G$9,T1_PERT!$C$9,T1_PERT!$E$9)</f>
        <v>3.26106276849167</v>
      </c>
      <c r="K989" s="23" t="n">
        <f aca="true">BETAINV(RAND(),T1_PERT!$F$10,T1_PERT!$G$10,T1_PERT!$C$10,T1_PERT!$E$10)</f>
        <v>1.23739485166094</v>
      </c>
      <c r="L989" s="23" t="n">
        <f aca="false">F989+G989+I989+K989</f>
        <v>15.8032034651402</v>
      </c>
      <c r="M989" s="23" t="n">
        <f aca="false">F989+H989+J989+K989</f>
        <v>14.2180156428819</v>
      </c>
      <c r="N989" s="23" t="n">
        <f aca="false">MAX(L989,M989)</f>
        <v>15.8032034651402</v>
      </c>
    </row>
    <row r="990" customFormat="false" ht="15" hidden="false" customHeight="false" outlineLevel="0" collapsed="false">
      <c r="A990" s="5" t="n">
        <v>971</v>
      </c>
      <c r="B990" s="25" t="n">
        <f aca="true">NORMSINV(RAND())</f>
        <v>-0.741160450416141</v>
      </c>
      <c r="C990" s="25" t="n">
        <f aca="true">$C$4*B990+SQRT(1-$C$4^2)*NORMSINV(RAND())</f>
        <v>-0.799122160934257</v>
      </c>
      <c r="D990" s="25" t="n">
        <f aca="false">NORMSDIST(B990)</f>
        <v>0.229298080146263</v>
      </c>
      <c r="E990" s="25" t="n">
        <f aca="false">NORMSDIST(C990)</f>
        <v>0.212109790428344</v>
      </c>
      <c r="F990" s="23" t="n">
        <f aca="true">BETAINV(RAND(),T1_PERT!$F$5,T1_PERT!$G$5,T1_PERT!$C$5,T1_PERT!$E$5)</f>
        <v>3.6600077091811</v>
      </c>
      <c r="G990" s="23" t="n">
        <f aca="false">BETAINV(D990,T1_PERT!$F$6,T1_PERT!$G$6,T1_PERT!$C$6,T1_PERT!$E$6)</f>
        <v>4.41051828775763</v>
      </c>
      <c r="H990" s="23" t="n">
        <f aca="true">BETAINV(RAND(),T1_PERT!$F$7,T1_PERT!$G$7,T1_PERT!$C$7,T1_PERT!$E$7)</f>
        <v>2.78592180771583</v>
      </c>
      <c r="I990" s="23" t="n">
        <f aca="false">BETAINV(E990,T1_PERT!$F$8,T1_PERT!$G$8,T1_PERT!$C$8,T1_PERT!$E$8)</f>
        <v>4.69925789449058</v>
      </c>
      <c r="J990" s="23" t="n">
        <f aca="true">BETAINV(RAND(),T1_PERT!$F$9,T1_PERT!$G$9,T1_PERT!$C$9,T1_PERT!$E$9)</f>
        <v>4.50848360626402</v>
      </c>
      <c r="K990" s="23" t="n">
        <f aca="true">BETAINV(RAND(),T1_PERT!$F$10,T1_PERT!$G$10,T1_PERT!$C$10,T1_PERT!$E$10)</f>
        <v>2.17862646374955</v>
      </c>
      <c r="L990" s="23" t="n">
        <f aca="false">F990+G990+I990+K990</f>
        <v>14.9484103551789</v>
      </c>
      <c r="M990" s="23" t="n">
        <f aca="false">F990+H990+J990+K990</f>
        <v>13.1330395869105</v>
      </c>
      <c r="N990" s="23" t="n">
        <f aca="false">MAX(L990,M990)</f>
        <v>14.9484103551789</v>
      </c>
    </row>
    <row r="991" customFormat="false" ht="15" hidden="false" customHeight="false" outlineLevel="0" collapsed="false">
      <c r="A991" s="5" t="n">
        <v>972</v>
      </c>
      <c r="B991" s="25" t="n">
        <f aca="true">NORMSINV(RAND())</f>
        <v>-0.305196228062134</v>
      </c>
      <c r="C991" s="25" t="n">
        <f aca="true">$C$4*B991+SQRT(1-$C$4^2)*NORMSINV(RAND())</f>
        <v>0.95981700204865</v>
      </c>
      <c r="D991" s="25" t="n">
        <f aca="false">NORMSDIST(B991)</f>
        <v>0.380108352512892</v>
      </c>
      <c r="E991" s="25" t="n">
        <f aca="false">NORMSDIST(C991)</f>
        <v>0.831426338089271</v>
      </c>
      <c r="F991" s="23" t="n">
        <f aca="true">BETAINV(RAND(),T1_PERT!$F$5,T1_PERT!$G$5,T1_PERT!$C$5,T1_PERT!$E$5)</f>
        <v>5.14224526342542</v>
      </c>
      <c r="G991" s="23" t="n">
        <f aca="false">BETAINV(D991,T1_PERT!$F$6,T1_PERT!$G$6,T1_PERT!$C$6,T1_PERT!$E$6)</f>
        <v>4.88811359953274</v>
      </c>
      <c r="H991" s="23" t="n">
        <f aca="true">BETAINV(RAND(),T1_PERT!$F$7,T1_PERT!$G$7,T1_PERT!$C$7,T1_PERT!$E$7)</f>
        <v>5.94075770939332</v>
      </c>
      <c r="I991" s="23" t="n">
        <f aca="false">BETAINV(E991,T1_PERT!$F$8,T1_PERT!$G$8,T1_PERT!$C$8,T1_PERT!$E$8)</f>
        <v>6.0625175618463</v>
      </c>
      <c r="J991" s="23" t="n">
        <f aca="true">BETAINV(RAND(),T1_PERT!$F$9,T1_PERT!$G$9,T1_PERT!$C$9,T1_PERT!$E$9)</f>
        <v>3.77639152572046</v>
      </c>
      <c r="K991" s="23" t="n">
        <f aca="true">BETAINV(RAND(),T1_PERT!$F$10,T1_PERT!$G$10,T1_PERT!$C$10,T1_PERT!$E$10)</f>
        <v>2.25486814410219</v>
      </c>
      <c r="L991" s="23" t="n">
        <f aca="false">F991+G991+I991+K991</f>
        <v>18.3477445689066</v>
      </c>
      <c r="M991" s="23" t="n">
        <f aca="false">F991+H991+J991+K991</f>
        <v>17.1142626426414</v>
      </c>
      <c r="N991" s="23" t="n">
        <f aca="false">MAX(L991,M991)</f>
        <v>18.3477445689066</v>
      </c>
    </row>
    <row r="992" customFormat="false" ht="15" hidden="false" customHeight="false" outlineLevel="0" collapsed="false">
      <c r="A992" s="5" t="n">
        <v>973</v>
      </c>
      <c r="B992" s="25" t="n">
        <f aca="true">NORMSINV(RAND())</f>
        <v>-0.283315990035351</v>
      </c>
      <c r="C992" s="25" t="n">
        <f aca="true">$C$4*B992+SQRT(1-$C$4^2)*NORMSINV(RAND())</f>
        <v>-1.00429526906232</v>
      </c>
      <c r="D992" s="25" t="n">
        <f aca="false">NORMSDIST(B992)</f>
        <v>0.388467310476335</v>
      </c>
      <c r="E992" s="25" t="n">
        <f aca="false">NORMSDIST(C992)</f>
        <v>0.157618156657222</v>
      </c>
      <c r="F992" s="23" t="n">
        <f aca="true">BETAINV(RAND(),T1_PERT!$F$5,T1_PERT!$G$5,T1_PERT!$C$5,T1_PERT!$E$5)</f>
        <v>4.09526849092026</v>
      </c>
      <c r="G992" s="23" t="n">
        <f aca="false">BETAINV(D992,T1_PERT!$F$6,T1_PERT!$G$6,T1_PERT!$C$6,T1_PERT!$E$6)</f>
        <v>4.91364737232024</v>
      </c>
      <c r="H992" s="23" t="n">
        <f aca="true">BETAINV(RAND(),T1_PERT!$F$7,T1_PERT!$G$7,T1_PERT!$C$7,T1_PERT!$E$7)</f>
        <v>4.14506735887547</v>
      </c>
      <c r="I992" s="23" t="n">
        <f aca="false">BETAINV(E992,T1_PERT!$F$8,T1_PERT!$G$8,T1_PERT!$C$8,T1_PERT!$E$8)</f>
        <v>4.58433129767864</v>
      </c>
      <c r="J992" s="23" t="n">
        <f aca="true">BETAINV(RAND(),T1_PERT!$F$9,T1_PERT!$G$9,T1_PERT!$C$9,T1_PERT!$E$9)</f>
        <v>4.55771448075507</v>
      </c>
      <c r="K992" s="23" t="n">
        <f aca="true">BETAINV(RAND(),T1_PERT!$F$10,T1_PERT!$G$10,T1_PERT!$C$10,T1_PERT!$E$10)</f>
        <v>1.57405468192925</v>
      </c>
      <c r="L992" s="23" t="n">
        <f aca="false">F992+G992+I992+K992</f>
        <v>15.1673018428484</v>
      </c>
      <c r="M992" s="23" t="n">
        <f aca="false">F992+H992+J992+K992</f>
        <v>14.37210501248</v>
      </c>
      <c r="N992" s="23" t="n">
        <f aca="false">MAX(L992,M992)</f>
        <v>15.1673018428484</v>
      </c>
    </row>
    <row r="993" customFormat="false" ht="15" hidden="false" customHeight="false" outlineLevel="0" collapsed="false">
      <c r="A993" s="5" t="n">
        <v>974</v>
      </c>
      <c r="B993" s="25" t="n">
        <f aca="true">NORMSINV(RAND())</f>
        <v>-0.696310252292207</v>
      </c>
      <c r="C993" s="25" t="n">
        <f aca="true">$C$4*B993+SQRT(1-$C$4^2)*NORMSINV(RAND())</f>
        <v>-1.84700295425585</v>
      </c>
      <c r="D993" s="25" t="n">
        <f aca="false">NORMSDIST(B993)</f>
        <v>0.243117277005254</v>
      </c>
      <c r="E993" s="25" t="n">
        <f aca="false">NORMSDIST(C993)</f>
        <v>0.0323733560630895</v>
      </c>
      <c r="F993" s="23" t="n">
        <f aca="true">BETAINV(RAND(),T1_PERT!$F$5,T1_PERT!$G$5,T1_PERT!$C$5,T1_PERT!$E$5)</f>
        <v>5.0670810814231</v>
      </c>
      <c r="G993" s="23" t="n">
        <f aca="false">BETAINV(D993,T1_PERT!$F$6,T1_PERT!$G$6,T1_PERT!$C$6,T1_PERT!$E$6)</f>
        <v>4.45663043615944</v>
      </c>
      <c r="H993" s="23" t="n">
        <f aca="true">BETAINV(RAND(),T1_PERT!$F$7,T1_PERT!$G$7,T1_PERT!$C$7,T1_PERT!$E$7)</f>
        <v>5.28381200221453</v>
      </c>
      <c r="I993" s="23" t="n">
        <f aca="false">BETAINV(E993,T1_PERT!$F$8,T1_PERT!$G$8,T1_PERT!$C$8,T1_PERT!$E$8)</f>
        <v>4.24200812937992</v>
      </c>
      <c r="J993" s="23" t="n">
        <f aca="true">BETAINV(RAND(),T1_PERT!$F$9,T1_PERT!$G$9,T1_PERT!$C$9,T1_PERT!$E$9)</f>
        <v>3.12218850996247</v>
      </c>
      <c r="K993" s="23" t="n">
        <f aca="true">BETAINV(RAND(),T1_PERT!$F$10,T1_PERT!$G$10,T1_PERT!$C$10,T1_PERT!$E$10)</f>
        <v>1.6722484752147</v>
      </c>
      <c r="L993" s="23" t="n">
        <f aca="false">F993+G993+I993+K993</f>
        <v>15.4379681221772</v>
      </c>
      <c r="M993" s="23" t="n">
        <f aca="false">F993+H993+J993+K993</f>
        <v>15.1453300688148</v>
      </c>
      <c r="N993" s="23" t="n">
        <f aca="false">MAX(L993,M993)</f>
        <v>15.4379681221772</v>
      </c>
    </row>
    <row r="994" customFormat="false" ht="15" hidden="false" customHeight="false" outlineLevel="0" collapsed="false">
      <c r="A994" s="5" t="n">
        <v>975</v>
      </c>
      <c r="B994" s="25" t="n">
        <f aca="true">NORMSINV(RAND())</f>
        <v>1.59569252250373</v>
      </c>
      <c r="C994" s="25" t="n">
        <f aca="true">$C$4*B994+SQRT(1-$C$4^2)*NORMSINV(RAND())</f>
        <v>0.565732614242314</v>
      </c>
      <c r="D994" s="25" t="n">
        <f aca="false">NORMSDIST(B994)</f>
        <v>0.944721270545113</v>
      </c>
      <c r="E994" s="25" t="n">
        <f aca="false">NORMSDIST(C994)</f>
        <v>0.714212219601324</v>
      </c>
      <c r="F994" s="23" t="n">
        <f aca="true">BETAINV(RAND(),T1_PERT!$F$5,T1_PERT!$G$5,T1_PERT!$C$5,T1_PERT!$E$5)</f>
        <v>3.61062391956185</v>
      </c>
      <c r="G994" s="23" t="n">
        <f aca="false">BETAINV(D994,T1_PERT!$F$6,T1_PERT!$G$6,T1_PERT!$C$6,T1_PERT!$E$6)</f>
        <v>7.22616487430768</v>
      </c>
      <c r="H994" s="23" t="n">
        <f aca="true">BETAINV(RAND(),T1_PERT!$F$7,T1_PERT!$G$7,T1_PERT!$C$7,T1_PERT!$E$7)</f>
        <v>4.2779969667715</v>
      </c>
      <c r="I994" s="23" t="n">
        <f aca="false">BETAINV(E994,T1_PERT!$F$8,T1_PERT!$G$8,T1_PERT!$C$8,T1_PERT!$E$8)</f>
        <v>5.72335814721676</v>
      </c>
      <c r="J994" s="23" t="n">
        <f aca="true">BETAINV(RAND(),T1_PERT!$F$9,T1_PERT!$G$9,T1_PERT!$C$9,T1_PERT!$E$9)</f>
        <v>6.04468081995045</v>
      </c>
      <c r="K994" s="23" t="n">
        <f aca="true">BETAINV(RAND(),T1_PERT!$F$10,T1_PERT!$G$10,T1_PERT!$C$10,T1_PERT!$E$10)</f>
        <v>2.01407344758787</v>
      </c>
      <c r="L994" s="23" t="n">
        <f aca="false">F994+G994+I994+K994</f>
        <v>18.5742203886742</v>
      </c>
      <c r="M994" s="23" t="n">
        <f aca="false">F994+H994+J994+K994</f>
        <v>15.9473751538717</v>
      </c>
      <c r="N994" s="23" t="n">
        <f aca="false">MAX(L994,M994)</f>
        <v>18.5742203886742</v>
      </c>
    </row>
    <row r="995" customFormat="false" ht="15" hidden="false" customHeight="false" outlineLevel="0" collapsed="false">
      <c r="A995" s="5" t="n">
        <v>976</v>
      </c>
      <c r="B995" s="25" t="n">
        <f aca="true">NORMSINV(RAND())</f>
        <v>1.11378977266691</v>
      </c>
      <c r="C995" s="25" t="n">
        <f aca="true">$C$4*B995+SQRT(1-$C$4^2)*NORMSINV(RAND())</f>
        <v>0.768728517787322</v>
      </c>
      <c r="D995" s="25" t="n">
        <f aca="false">NORMSDIST(B995)</f>
        <v>0.867315307224196</v>
      </c>
      <c r="E995" s="25" t="n">
        <f aca="false">NORMSDIST(C995)</f>
        <v>0.778972754137869</v>
      </c>
      <c r="F995" s="23" t="n">
        <f aca="true">BETAINV(RAND(),T1_PERT!$F$5,T1_PERT!$G$5,T1_PERT!$C$5,T1_PERT!$E$5)</f>
        <v>4.40459496593511</v>
      </c>
      <c r="G995" s="23" t="n">
        <f aca="false">BETAINV(D995,T1_PERT!$F$6,T1_PERT!$G$6,T1_PERT!$C$6,T1_PERT!$E$6)</f>
        <v>6.66437504806078</v>
      </c>
      <c r="H995" s="23" t="n">
        <f aca="true">BETAINV(RAND(),T1_PERT!$F$7,T1_PERT!$G$7,T1_PERT!$C$7,T1_PERT!$E$7)</f>
        <v>6.27544115625432</v>
      </c>
      <c r="I995" s="23" t="n">
        <f aca="false">BETAINV(E995,T1_PERT!$F$8,T1_PERT!$G$8,T1_PERT!$C$8,T1_PERT!$E$8)</f>
        <v>5.89791641629275</v>
      </c>
      <c r="J995" s="23" t="n">
        <f aca="true">BETAINV(RAND(),T1_PERT!$F$9,T1_PERT!$G$9,T1_PERT!$C$9,T1_PERT!$E$9)</f>
        <v>3.21606195137367</v>
      </c>
      <c r="K995" s="23" t="n">
        <f aca="true">BETAINV(RAND(),T1_PERT!$F$10,T1_PERT!$G$10,T1_PERT!$C$10,T1_PERT!$E$10)</f>
        <v>1.84147839272975</v>
      </c>
      <c r="L995" s="23" t="n">
        <f aca="false">F995+G995+I995+K995</f>
        <v>18.8083648230184</v>
      </c>
      <c r="M995" s="23" t="n">
        <f aca="false">F995+H995+J995+K995</f>
        <v>15.7375764662928</v>
      </c>
      <c r="N995" s="23" t="n">
        <f aca="false">MAX(L995,M995)</f>
        <v>18.8083648230184</v>
      </c>
    </row>
    <row r="996" customFormat="false" ht="15" hidden="false" customHeight="false" outlineLevel="0" collapsed="false">
      <c r="A996" s="5" t="n">
        <v>977</v>
      </c>
      <c r="B996" s="25" t="n">
        <f aca="true">NORMSINV(RAND())</f>
        <v>-0.710278894328384</v>
      </c>
      <c r="C996" s="25" t="n">
        <f aca="true">$C$4*B996+SQRT(1-$C$4^2)*NORMSINV(RAND())</f>
        <v>0.714514059578286</v>
      </c>
      <c r="D996" s="25" t="n">
        <f aca="false">NORMSDIST(B996)</f>
        <v>0.238765602597224</v>
      </c>
      <c r="E996" s="25" t="n">
        <f aca="false">NORMSDIST(C996)</f>
        <v>0.762545317265301</v>
      </c>
      <c r="F996" s="23" t="n">
        <f aca="true">BETAINV(RAND(),T1_PERT!$F$5,T1_PERT!$G$5,T1_PERT!$C$5,T1_PERT!$E$5)</f>
        <v>4.38736654468567</v>
      </c>
      <c r="G996" s="23" t="n">
        <f aca="false">BETAINV(D996,T1_PERT!$F$6,T1_PERT!$G$6,T1_PERT!$C$6,T1_PERT!$E$6)</f>
        <v>4.44218841433835</v>
      </c>
      <c r="H996" s="23" t="n">
        <f aca="true">BETAINV(RAND(),T1_PERT!$F$7,T1_PERT!$G$7,T1_PERT!$C$7,T1_PERT!$E$7)</f>
        <v>6.19492411110217</v>
      </c>
      <c r="I996" s="23" t="n">
        <f aca="false">BETAINV(E996,T1_PERT!$F$8,T1_PERT!$G$8,T1_PERT!$C$8,T1_PERT!$E$8)</f>
        <v>5.85118622171695</v>
      </c>
      <c r="J996" s="23" t="n">
        <f aca="true">BETAINV(RAND(),T1_PERT!$F$9,T1_PERT!$G$9,T1_PERT!$C$9,T1_PERT!$E$9)</f>
        <v>4.36683555921655</v>
      </c>
      <c r="K996" s="23" t="n">
        <f aca="true">BETAINV(RAND(),T1_PERT!$F$10,T1_PERT!$G$10,T1_PERT!$C$10,T1_PERT!$E$10)</f>
        <v>2.3867975978825</v>
      </c>
      <c r="L996" s="23" t="n">
        <f aca="false">F996+G996+I996+K996</f>
        <v>17.0675387786235</v>
      </c>
      <c r="M996" s="23" t="n">
        <f aca="false">F996+H996+J996+K996</f>
        <v>17.3359238128869</v>
      </c>
      <c r="N996" s="23" t="n">
        <f aca="false">MAX(L996,M996)</f>
        <v>17.3359238128869</v>
      </c>
    </row>
    <row r="997" customFormat="false" ht="15" hidden="false" customHeight="false" outlineLevel="0" collapsed="false">
      <c r="A997" s="5" t="n">
        <v>978</v>
      </c>
      <c r="B997" s="25" t="n">
        <f aca="true">NORMSINV(RAND())</f>
        <v>0.595964663176059</v>
      </c>
      <c r="C997" s="25" t="n">
        <f aca="true">$C$4*B997+SQRT(1-$C$4^2)*NORMSINV(RAND())</f>
        <v>-0.111975627887252</v>
      </c>
      <c r="D997" s="25" t="n">
        <f aca="false">NORMSDIST(B997)</f>
        <v>0.724400583217539</v>
      </c>
      <c r="E997" s="25" t="n">
        <f aca="false">NORMSDIST(C997)</f>
        <v>0.455421365572931</v>
      </c>
      <c r="F997" s="23" t="n">
        <f aca="true">BETAINV(RAND(),T1_PERT!$F$5,T1_PERT!$G$5,T1_PERT!$C$5,T1_PERT!$E$5)</f>
        <v>3.55801308465521</v>
      </c>
      <c r="G997" s="23" t="n">
        <f aca="false">BETAINV(D997,T1_PERT!$F$6,T1_PERT!$G$6,T1_PERT!$C$6,T1_PERT!$E$6)</f>
        <v>6.01133458027139</v>
      </c>
      <c r="H997" s="23" t="n">
        <f aca="true">BETAINV(RAND(),T1_PERT!$F$7,T1_PERT!$G$7,T1_PERT!$C$7,T1_PERT!$E$7)</f>
        <v>5.72862890752833</v>
      </c>
      <c r="I997" s="23" t="n">
        <f aca="false">BETAINV(E997,T1_PERT!$F$8,T1_PERT!$G$8,T1_PERT!$C$8,T1_PERT!$E$8)</f>
        <v>5.16831880309408</v>
      </c>
      <c r="J997" s="23" t="n">
        <f aca="true">BETAINV(RAND(),T1_PERT!$F$9,T1_PERT!$G$9,T1_PERT!$C$9,T1_PERT!$E$9)</f>
        <v>3.78618433686383</v>
      </c>
      <c r="K997" s="23" t="n">
        <f aca="true">BETAINV(RAND(),T1_PERT!$F$10,T1_PERT!$G$10,T1_PERT!$C$10,T1_PERT!$E$10)</f>
        <v>1.64895533907231</v>
      </c>
      <c r="L997" s="23" t="n">
        <f aca="false">F997+G997+I997+K997</f>
        <v>16.386621807093</v>
      </c>
      <c r="M997" s="23" t="n">
        <f aca="false">F997+H997+J997+K997</f>
        <v>14.7217816681197</v>
      </c>
      <c r="N997" s="23" t="n">
        <f aca="false">MAX(L997,M997)</f>
        <v>16.386621807093</v>
      </c>
    </row>
    <row r="998" customFormat="false" ht="15" hidden="false" customHeight="false" outlineLevel="0" collapsed="false">
      <c r="A998" s="5" t="n">
        <v>979</v>
      </c>
      <c r="B998" s="25" t="n">
        <f aca="true">NORMSINV(RAND())</f>
        <v>0.51460430176798</v>
      </c>
      <c r="C998" s="25" t="n">
        <f aca="true">$C$4*B998+SQRT(1-$C$4^2)*NORMSINV(RAND())</f>
        <v>-0.0272744740831214</v>
      </c>
      <c r="D998" s="25" t="n">
        <f aca="false">NORMSDIST(B998)</f>
        <v>0.696585220769443</v>
      </c>
      <c r="E998" s="25" t="n">
        <f aca="false">NORMSDIST(C998)</f>
        <v>0.489120408011775</v>
      </c>
      <c r="F998" s="23" t="n">
        <f aca="true">BETAINV(RAND(),T1_PERT!$F$5,T1_PERT!$G$5,T1_PERT!$C$5,T1_PERT!$E$5)</f>
        <v>3.76050587064843</v>
      </c>
      <c r="G998" s="23" t="n">
        <f aca="false">BETAINV(D998,T1_PERT!$F$6,T1_PERT!$G$6,T1_PERT!$C$6,T1_PERT!$E$6)</f>
        <v>5.90689668541758</v>
      </c>
      <c r="H998" s="23" t="n">
        <f aca="true">BETAINV(RAND(),T1_PERT!$F$7,T1_PERT!$G$7,T1_PERT!$C$7,T1_PERT!$E$7)</f>
        <v>5.16562364366634</v>
      </c>
      <c r="I998" s="23" t="n">
        <f aca="false">BETAINV(E998,T1_PERT!$F$8,T1_PERT!$G$8,T1_PERT!$C$8,T1_PERT!$E$8)</f>
        <v>5.23384629932401</v>
      </c>
      <c r="J998" s="23" t="n">
        <f aca="true">BETAINV(RAND(),T1_PERT!$F$9,T1_PERT!$G$9,T1_PERT!$C$9,T1_PERT!$E$9)</f>
        <v>6.38380226069153</v>
      </c>
      <c r="K998" s="23" t="n">
        <f aca="true">BETAINV(RAND(),T1_PERT!$F$10,T1_PERT!$G$10,T1_PERT!$C$10,T1_PERT!$E$10)</f>
        <v>2.18713559639751</v>
      </c>
      <c r="L998" s="23" t="n">
        <f aca="false">F998+G998+I998+K998</f>
        <v>17.0883844517875</v>
      </c>
      <c r="M998" s="23" t="n">
        <f aca="false">F998+H998+J998+K998</f>
        <v>17.4970673714038</v>
      </c>
      <c r="N998" s="23" t="n">
        <f aca="false">MAX(L998,M998)</f>
        <v>17.4970673714038</v>
      </c>
    </row>
    <row r="999" customFormat="false" ht="15" hidden="false" customHeight="false" outlineLevel="0" collapsed="false">
      <c r="A999" s="5" t="n">
        <v>980</v>
      </c>
      <c r="B999" s="25" t="n">
        <f aca="true">NORMSINV(RAND())</f>
        <v>-0.937917474007009</v>
      </c>
      <c r="C999" s="25" t="n">
        <f aca="true">$C$4*B999+SQRT(1-$C$4^2)*NORMSINV(RAND())</f>
        <v>-0.462691300601013</v>
      </c>
      <c r="D999" s="25" t="n">
        <f aca="false">NORMSDIST(B999)</f>
        <v>0.174143411208601</v>
      </c>
      <c r="E999" s="25" t="n">
        <f aca="false">NORMSDIST(C999)</f>
        <v>0.321792827392569</v>
      </c>
      <c r="F999" s="23" t="n">
        <f aca="true">BETAINV(RAND(),T1_PERT!$F$5,T1_PERT!$G$5,T1_PERT!$C$5,T1_PERT!$E$5)</f>
        <v>3.69283787290651</v>
      </c>
      <c r="G999" s="23" t="n">
        <f aca="false">BETAINV(D999,T1_PERT!$F$6,T1_PERT!$G$6,T1_PERT!$C$6,T1_PERT!$E$6)</f>
        <v>4.21738107339382</v>
      </c>
      <c r="H999" s="23" t="n">
        <f aca="true">BETAINV(RAND(),T1_PERT!$F$7,T1_PERT!$G$7,T1_PERT!$C$7,T1_PERT!$E$7)</f>
        <v>5.50361893268522</v>
      </c>
      <c r="I999" s="23" t="n">
        <f aca="false">BETAINV(E999,T1_PERT!$F$8,T1_PERT!$G$8,T1_PERT!$C$8,T1_PERT!$E$8)</f>
        <v>4.9137716453205</v>
      </c>
      <c r="J999" s="23" t="n">
        <f aca="true">BETAINV(RAND(),T1_PERT!$F$9,T1_PERT!$G$9,T1_PERT!$C$9,T1_PERT!$E$9)</f>
        <v>3.61593062461091</v>
      </c>
      <c r="K999" s="23" t="n">
        <f aca="true">BETAINV(RAND(),T1_PERT!$F$10,T1_PERT!$G$10,T1_PERT!$C$10,T1_PERT!$E$10)</f>
        <v>1.68534677096175</v>
      </c>
      <c r="L999" s="23" t="n">
        <f aca="false">F999+G999+I999+K999</f>
        <v>14.5093373625826</v>
      </c>
      <c r="M999" s="23" t="n">
        <f aca="false">F999+H999+J999+K999</f>
        <v>14.4977342011644</v>
      </c>
      <c r="N999" s="23" t="n">
        <f aca="false">MAX(L999,M999)</f>
        <v>14.5093373625826</v>
      </c>
    </row>
    <row r="1000" customFormat="false" ht="15" hidden="false" customHeight="false" outlineLevel="0" collapsed="false">
      <c r="A1000" s="5" t="n">
        <v>981</v>
      </c>
      <c r="B1000" s="25" t="n">
        <f aca="true">NORMSINV(RAND())</f>
        <v>0.207945561547069</v>
      </c>
      <c r="C1000" s="25" t="n">
        <f aca="true">$C$4*B1000+SQRT(1-$C$4^2)*NORMSINV(RAND())</f>
        <v>0.37025078222895</v>
      </c>
      <c r="D1000" s="25" t="n">
        <f aca="false">NORMSDIST(B1000)</f>
        <v>0.582364263156934</v>
      </c>
      <c r="E1000" s="25" t="n">
        <f aca="false">NORMSDIST(C1000)</f>
        <v>0.644402178963031</v>
      </c>
      <c r="F1000" s="23" t="n">
        <f aca="true">BETAINV(RAND(),T1_PERT!$F$5,T1_PERT!$G$5,T1_PERT!$C$5,T1_PERT!$E$5)</f>
        <v>3.99786296890765</v>
      </c>
      <c r="G1000" s="23" t="n">
        <f aca="false">BETAINV(D1000,T1_PERT!$F$6,T1_PERT!$G$6,T1_PERT!$C$6,T1_PERT!$E$6)</f>
        <v>5.51511142584574</v>
      </c>
      <c r="H1000" s="23" t="n">
        <f aca="true">BETAINV(RAND(),T1_PERT!$F$7,T1_PERT!$G$7,T1_PERT!$C$7,T1_PERT!$E$7)</f>
        <v>7.01707620007366</v>
      </c>
      <c r="I1000" s="23" t="n">
        <f aca="false">BETAINV(E1000,T1_PERT!$F$8,T1_PERT!$G$8,T1_PERT!$C$8,T1_PERT!$E$8)</f>
        <v>5.55741665259899</v>
      </c>
      <c r="J1000" s="23" t="n">
        <f aca="true">BETAINV(RAND(),T1_PERT!$F$9,T1_PERT!$G$9,T1_PERT!$C$9,T1_PERT!$E$9)</f>
        <v>6.38759476197756</v>
      </c>
      <c r="K1000" s="23" t="n">
        <f aca="true">BETAINV(RAND(),T1_PERT!$F$10,T1_PERT!$G$10,T1_PERT!$C$10,T1_PERT!$E$10)</f>
        <v>1.91294248489236</v>
      </c>
      <c r="L1000" s="23" t="n">
        <f aca="false">F1000+G1000+I1000+K1000</f>
        <v>16.9833335322447</v>
      </c>
      <c r="M1000" s="23" t="n">
        <f aca="false">F1000+H1000+J1000+K1000</f>
        <v>19.3154764158512</v>
      </c>
      <c r="N1000" s="23" t="n">
        <f aca="false">MAX(L1000,M1000)</f>
        <v>19.3154764158512</v>
      </c>
    </row>
    <row r="1001" customFormat="false" ht="15" hidden="false" customHeight="false" outlineLevel="0" collapsed="false">
      <c r="A1001" s="5" t="n">
        <v>982</v>
      </c>
      <c r="B1001" s="25" t="n">
        <f aca="true">NORMSINV(RAND())</f>
        <v>1.03852402984633</v>
      </c>
      <c r="C1001" s="25" t="n">
        <f aca="true">$C$4*B1001+SQRT(1-$C$4^2)*NORMSINV(RAND())</f>
        <v>-0.546841059965492</v>
      </c>
      <c r="D1001" s="25" t="n">
        <f aca="false">NORMSDIST(B1001)</f>
        <v>0.850486923063933</v>
      </c>
      <c r="E1001" s="25" t="n">
        <f aca="false">NORMSDIST(C1001)</f>
        <v>0.292243965708593</v>
      </c>
      <c r="F1001" s="23" t="n">
        <f aca="true">BETAINV(RAND(),T1_PERT!$F$5,T1_PERT!$G$5,T1_PERT!$C$5,T1_PERT!$E$5)</f>
        <v>3.51078017776147</v>
      </c>
      <c r="G1001" s="23" t="n">
        <f aca="false">BETAINV(D1001,T1_PERT!$F$6,T1_PERT!$G$6,T1_PERT!$C$6,T1_PERT!$E$6)</f>
        <v>6.5716941757266</v>
      </c>
      <c r="H1001" s="23" t="n">
        <f aca="true">BETAINV(RAND(),T1_PERT!$F$7,T1_PERT!$G$7,T1_PERT!$C$7,T1_PERT!$E$7)</f>
        <v>4.51763301763917</v>
      </c>
      <c r="I1001" s="23" t="n">
        <f aca="false">BETAINV(E1001,T1_PERT!$F$8,T1_PERT!$G$8,T1_PERT!$C$8,T1_PERT!$E$8)</f>
        <v>4.85720660617796</v>
      </c>
      <c r="J1001" s="23" t="n">
        <f aca="true">BETAINV(RAND(),T1_PERT!$F$9,T1_PERT!$G$9,T1_PERT!$C$9,T1_PERT!$E$9)</f>
        <v>3.7246854174452</v>
      </c>
      <c r="K1001" s="23" t="n">
        <f aca="true">BETAINV(RAND(),T1_PERT!$F$10,T1_PERT!$G$10,T1_PERT!$C$10,T1_PERT!$E$10)</f>
        <v>1.60485509412449</v>
      </c>
      <c r="L1001" s="23" t="n">
        <f aca="false">F1001+G1001+I1001+K1001</f>
        <v>16.5445360537905</v>
      </c>
      <c r="M1001" s="23" t="n">
        <f aca="false">F1001+H1001+J1001+K1001</f>
        <v>13.3579537069703</v>
      </c>
      <c r="N1001" s="23" t="n">
        <f aca="false">MAX(L1001,M1001)</f>
        <v>16.5445360537905</v>
      </c>
    </row>
    <row r="1002" customFormat="false" ht="15" hidden="false" customHeight="false" outlineLevel="0" collapsed="false">
      <c r="A1002" s="5" t="n">
        <v>983</v>
      </c>
      <c r="B1002" s="25" t="n">
        <f aca="true">NORMSINV(RAND())</f>
        <v>-0.0576778027362673</v>
      </c>
      <c r="C1002" s="25" t="n">
        <f aca="true">$C$4*B1002+SQRT(1-$C$4^2)*NORMSINV(RAND())</f>
        <v>-0.0923725305223881</v>
      </c>
      <c r="D1002" s="25" t="n">
        <f aca="false">NORMSDIST(B1002)</f>
        <v>0.477002637552708</v>
      </c>
      <c r="E1002" s="25" t="n">
        <f aca="false">NORMSDIST(C1002)</f>
        <v>0.463201031782884</v>
      </c>
      <c r="F1002" s="23" t="n">
        <f aca="true">BETAINV(RAND(),T1_PERT!$F$5,T1_PERT!$G$5,T1_PERT!$C$5,T1_PERT!$E$5)</f>
        <v>4.32259745703767</v>
      </c>
      <c r="G1002" s="23" t="n">
        <f aca="false">BETAINV(D1002,T1_PERT!$F$6,T1_PERT!$G$6,T1_PERT!$C$6,T1_PERT!$E$6)</f>
        <v>5.18397470133024</v>
      </c>
      <c r="H1002" s="23" t="n">
        <f aca="true">BETAINV(RAND(),T1_PERT!$F$7,T1_PERT!$G$7,T1_PERT!$C$7,T1_PERT!$E$7)</f>
        <v>5.17816758312858</v>
      </c>
      <c r="I1002" s="23" t="n">
        <f aca="false">BETAINV(E1002,T1_PERT!$F$8,T1_PERT!$G$8,T1_PERT!$C$8,T1_PERT!$E$8)</f>
        <v>5.18335780318068</v>
      </c>
      <c r="J1002" s="23" t="n">
        <f aca="true">BETAINV(RAND(),T1_PERT!$F$9,T1_PERT!$G$9,T1_PERT!$C$9,T1_PERT!$E$9)</f>
        <v>3.84189835685623</v>
      </c>
      <c r="K1002" s="23" t="n">
        <f aca="true">BETAINV(RAND(),T1_PERT!$F$10,T1_PERT!$G$10,T1_PERT!$C$10,T1_PERT!$E$10)</f>
        <v>2.38449190851894</v>
      </c>
      <c r="L1002" s="23" t="n">
        <f aca="false">F1002+G1002+I1002+K1002</f>
        <v>17.0744218700675</v>
      </c>
      <c r="M1002" s="23" t="n">
        <f aca="false">F1002+H1002+J1002+K1002</f>
        <v>15.7271553055414</v>
      </c>
      <c r="N1002" s="23" t="n">
        <f aca="false">MAX(L1002,M1002)</f>
        <v>17.0744218700675</v>
      </c>
    </row>
    <row r="1003" customFormat="false" ht="15" hidden="false" customHeight="false" outlineLevel="0" collapsed="false">
      <c r="A1003" s="5" t="n">
        <v>984</v>
      </c>
      <c r="B1003" s="25" t="n">
        <f aca="true">NORMSINV(RAND())</f>
        <v>-0.927628386959725</v>
      </c>
      <c r="C1003" s="25" t="n">
        <f aca="true">$C$4*B1003+SQRT(1-$C$4^2)*NORMSINV(RAND())</f>
        <v>-0.077494426644029</v>
      </c>
      <c r="D1003" s="25" t="n">
        <f aca="false">NORMSDIST(B1003)</f>
        <v>0.176800183727393</v>
      </c>
      <c r="E1003" s="25" t="n">
        <f aca="false">NORMSDIST(C1003)</f>
        <v>0.469115112418144</v>
      </c>
      <c r="F1003" s="23" t="n">
        <f aca="true">BETAINV(RAND(),T1_PERT!$F$5,T1_PERT!$G$5,T1_PERT!$C$5,T1_PERT!$E$5)</f>
        <v>4.04145364942051</v>
      </c>
      <c r="G1003" s="23" t="n">
        <f aca="false">BETAINV(D1003,T1_PERT!$F$6,T1_PERT!$G$6,T1_PERT!$C$6,T1_PERT!$E$6)</f>
        <v>4.22710003567017</v>
      </c>
      <c r="H1003" s="23" t="n">
        <f aca="true">BETAINV(RAND(),T1_PERT!$F$7,T1_PERT!$G$7,T1_PERT!$C$7,T1_PERT!$E$7)</f>
        <v>6.85944808199568</v>
      </c>
      <c r="I1003" s="23" t="n">
        <f aca="false">BETAINV(E1003,T1_PERT!$F$8,T1_PERT!$G$8,T1_PERT!$C$8,T1_PERT!$E$8)</f>
        <v>5.19482359855833</v>
      </c>
      <c r="J1003" s="23" t="n">
        <f aca="true">BETAINV(RAND(),T1_PERT!$F$9,T1_PERT!$G$9,T1_PERT!$C$9,T1_PERT!$E$9)</f>
        <v>3.27887079855681</v>
      </c>
      <c r="K1003" s="23" t="n">
        <f aca="true">BETAINV(RAND(),T1_PERT!$F$10,T1_PERT!$G$10,T1_PERT!$C$10,T1_PERT!$E$10)</f>
        <v>1.8103542569985</v>
      </c>
      <c r="L1003" s="23" t="n">
        <f aca="false">F1003+G1003+I1003+K1003</f>
        <v>15.2737315406475</v>
      </c>
      <c r="M1003" s="23" t="n">
        <f aca="false">F1003+H1003+J1003+K1003</f>
        <v>15.9901267869715</v>
      </c>
      <c r="N1003" s="23" t="n">
        <f aca="false">MAX(L1003,M1003)</f>
        <v>15.9901267869715</v>
      </c>
    </row>
    <row r="1004" customFormat="false" ht="15" hidden="false" customHeight="false" outlineLevel="0" collapsed="false">
      <c r="A1004" s="5" t="n">
        <v>985</v>
      </c>
      <c r="B1004" s="25" t="n">
        <f aca="true">NORMSINV(RAND())</f>
        <v>1.21903508966892</v>
      </c>
      <c r="C1004" s="25" t="n">
        <f aca="true">$C$4*B1004+SQRT(1-$C$4^2)*NORMSINV(RAND())</f>
        <v>1.03436588243084</v>
      </c>
      <c r="D1004" s="25" t="n">
        <f aca="false">NORMSDIST(B1004)</f>
        <v>0.888584562737428</v>
      </c>
      <c r="E1004" s="25" t="n">
        <f aca="false">NORMSDIST(C1004)</f>
        <v>0.849517426075896</v>
      </c>
      <c r="F1004" s="23" t="n">
        <f aca="true">BETAINV(RAND(),T1_PERT!$F$5,T1_PERT!$G$5,T1_PERT!$C$5,T1_PERT!$E$5)</f>
        <v>3.42414509805584</v>
      </c>
      <c r="G1004" s="23" t="n">
        <f aca="false">BETAINV(D1004,T1_PERT!$F$6,T1_PERT!$G$6,T1_PERT!$C$6,T1_PERT!$E$6)</f>
        <v>6.79206674909235</v>
      </c>
      <c r="H1004" s="23" t="n">
        <f aca="true">BETAINV(RAND(),T1_PERT!$F$7,T1_PERT!$G$7,T1_PERT!$C$7,T1_PERT!$E$7)</f>
        <v>5.91875529120097</v>
      </c>
      <c r="I1004" s="23" t="n">
        <f aca="false">BETAINV(E1004,T1_PERT!$F$8,T1_PERT!$G$8,T1_PERT!$C$8,T1_PERT!$E$8)</f>
        <v>6.12643282656677</v>
      </c>
      <c r="J1004" s="23" t="n">
        <f aca="true">BETAINV(RAND(),T1_PERT!$F$9,T1_PERT!$G$9,T1_PERT!$C$9,T1_PERT!$E$9)</f>
        <v>3.20571625021201</v>
      </c>
      <c r="K1004" s="23" t="n">
        <f aca="true">BETAINV(RAND(),T1_PERT!$F$10,T1_PERT!$G$10,T1_PERT!$C$10,T1_PERT!$E$10)</f>
        <v>1.53037641168439</v>
      </c>
      <c r="L1004" s="23" t="n">
        <f aca="false">F1004+G1004+I1004+K1004</f>
        <v>17.8730210853994</v>
      </c>
      <c r="M1004" s="23" t="n">
        <f aca="false">F1004+H1004+J1004+K1004</f>
        <v>14.0789930511532</v>
      </c>
      <c r="N1004" s="23" t="n">
        <f aca="false">MAX(L1004,M1004)</f>
        <v>17.8730210853994</v>
      </c>
    </row>
    <row r="1005" customFormat="false" ht="15" hidden="false" customHeight="false" outlineLevel="0" collapsed="false">
      <c r="A1005" s="5" t="n">
        <v>986</v>
      </c>
      <c r="B1005" s="25" t="n">
        <f aca="true">NORMSINV(RAND())</f>
        <v>-0.757677803425156</v>
      </c>
      <c r="C1005" s="25" t="n">
        <f aca="true">$C$4*B1005+SQRT(1-$C$4^2)*NORMSINV(RAND())</f>
        <v>-0.691527404681542</v>
      </c>
      <c r="D1005" s="25" t="n">
        <f aca="false">NORMSDIST(B1005)</f>
        <v>0.224321945095855</v>
      </c>
      <c r="E1005" s="25" t="n">
        <f aca="false">NORMSDIST(C1005)</f>
        <v>0.244617082464584</v>
      </c>
      <c r="F1005" s="23" t="n">
        <f aca="true">BETAINV(RAND(),T1_PERT!$F$5,T1_PERT!$G$5,T1_PERT!$C$5,T1_PERT!$E$5)</f>
        <v>4.68196153276277</v>
      </c>
      <c r="G1005" s="23" t="n">
        <f aca="false">BETAINV(D1005,T1_PERT!$F$6,T1_PERT!$G$6,T1_PERT!$C$6,T1_PERT!$E$6)</f>
        <v>4.39372641242373</v>
      </c>
      <c r="H1005" s="23" t="n">
        <f aca="true">BETAINV(RAND(),T1_PERT!$F$7,T1_PERT!$G$7,T1_PERT!$C$7,T1_PERT!$E$7)</f>
        <v>7.14268607595814</v>
      </c>
      <c r="I1005" s="23" t="n">
        <f aca="false">BETAINV(E1005,T1_PERT!$F$8,T1_PERT!$G$8,T1_PERT!$C$8,T1_PERT!$E$8)</f>
        <v>4.7644317496596</v>
      </c>
      <c r="J1005" s="23" t="n">
        <f aca="true">BETAINV(RAND(),T1_PERT!$F$9,T1_PERT!$G$9,T1_PERT!$C$9,T1_PERT!$E$9)</f>
        <v>4.61949690744183</v>
      </c>
      <c r="K1005" s="23" t="n">
        <f aca="true">BETAINV(RAND(),T1_PERT!$F$10,T1_PERT!$G$10,T1_PERT!$C$10,T1_PERT!$E$10)</f>
        <v>1.43188811245235</v>
      </c>
      <c r="L1005" s="23" t="n">
        <f aca="false">F1005+G1005+I1005+K1005</f>
        <v>15.2720078072984</v>
      </c>
      <c r="M1005" s="23" t="n">
        <f aca="false">F1005+H1005+J1005+K1005</f>
        <v>17.8760326286151</v>
      </c>
      <c r="N1005" s="23" t="n">
        <f aca="false">MAX(L1005,M1005)</f>
        <v>17.8760326286151</v>
      </c>
    </row>
    <row r="1006" customFormat="false" ht="15" hidden="false" customHeight="false" outlineLevel="0" collapsed="false">
      <c r="A1006" s="5" t="n">
        <v>987</v>
      </c>
      <c r="B1006" s="25" t="n">
        <f aca="true">NORMSINV(RAND())</f>
        <v>0.250457205507214</v>
      </c>
      <c r="C1006" s="25" t="n">
        <f aca="true">$C$4*B1006+SQRT(1-$C$4^2)*NORMSINV(RAND())</f>
        <v>0.738178015148227</v>
      </c>
      <c r="D1006" s="25" t="n">
        <f aca="false">NORMSDIST(B1006)</f>
        <v>0.59888310236613</v>
      </c>
      <c r="E1006" s="25" t="n">
        <f aca="false">NORMSDIST(C1006)</f>
        <v>0.769796859652899</v>
      </c>
      <c r="F1006" s="23" t="n">
        <f aca="true">BETAINV(RAND(),T1_PERT!$F$5,T1_PERT!$G$5,T1_PERT!$C$5,T1_PERT!$E$5)</f>
        <v>2.76372468009684</v>
      </c>
      <c r="G1006" s="23" t="n">
        <f aca="false">BETAINV(D1006,T1_PERT!$F$6,T1_PERT!$G$6,T1_PERT!$C$6,T1_PERT!$E$6)</f>
        <v>5.56901816943757</v>
      </c>
      <c r="H1006" s="23" t="n">
        <f aca="true">BETAINV(RAND(),T1_PERT!$F$7,T1_PERT!$G$7,T1_PERT!$C$7,T1_PERT!$E$7)</f>
        <v>5.25287225295563</v>
      </c>
      <c r="I1006" s="23" t="n">
        <f aca="false">BETAINV(E1006,T1_PERT!$F$8,T1_PERT!$G$8,T1_PERT!$C$8,T1_PERT!$E$8)</f>
        <v>5.87157854948066</v>
      </c>
      <c r="J1006" s="23" t="n">
        <f aca="true">BETAINV(RAND(),T1_PERT!$F$9,T1_PERT!$G$9,T1_PERT!$C$9,T1_PERT!$E$9)</f>
        <v>4.9301875055962</v>
      </c>
      <c r="K1006" s="23" t="n">
        <f aca="true">BETAINV(RAND(),T1_PERT!$F$10,T1_PERT!$G$10,T1_PERT!$C$10,T1_PERT!$E$10)</f>
        <v>1.69462108423305</v>
      </c>
      <c r="L1006" s="23" t="n">
        <f aca="false">F1006+G1006+I1006+K1006</f>
        <v>15.8989424832481</v>
      </c>
      <c r="M1006" s="23" t="n">
        <f aca="false">F1006+H1006+J1006+K1006</f>
        <v>14.6414055228817</v>
      </c>
      <c r="N1006" s="23" t="n">
        <f aca="false">MAX(L1006,M1006)</f>
        <v>15.8989424832481</v>
      </c>
    </row>
    <row r="1007" customFormat="false" ht="15" hidden="false" customHeight="false" outlineLevel="0" collapsed="false">
      <c r="A1007" s="5" t="n">
        <v>988</v>
      </c>
      <c r="B1007" s="25" t="n">
        <f aca="true">NORMSINV(RAND())</f>
        <v>-0.328301497245667</v>
      </c>
      <c r="C1007" s="25" t="n">
        <f aca="true">$C$4*B1007+SQRT(1-$C$4^2)*NORMSINV(RAND())</f>
        <v>-0.494095754919614</v>
      </c>
      <c r="D1007" s="25" t="n">
        <f aca="false">NORMSDIST(B1007)</f>
        <v>0.371341856111016</v>
      </c>
      <c r="E1007" s="25" t="n">
        <f aca="false">NORMSDIST(C1007)</f>
        <v>0.310619277876156</v>
      </c>
      <c r="F1007" s="23" t="n">
        <f aca="true">BETAINV(RAND(),T1_PERT!$F$5,T1_PERT!$G$5,T1_PERT!$C$5,T1_PERT!$E$5)</f>
        <v>2.62810357392619</v>
      </c>
      <c r="G1007" s="23" t="n">
        <f aca="false">BETAINV(D1007,T1_PERT!$F$6,T1_PERT!$G$6,T1_PERT!$C$6,T1_PERT!$E$6)</f>
        <v>4.86129432550399</v>
      </c>
      <c r="H1007" s="23" t="n">
        <f aca="true">BETAINV(RAND(),T1_PERT!$F$7,T1_PERT!$G$7,T1_PERT!$C$7,T1_PERT!$E$7)</f>
        <v>6.36549016958058</v>
      </c>
      <c r="I1007" s="23" t="n">
        <f aca="false">BETAINV(E1007,T1_PERT!$F$8,T1_PERT!$G$8,T1_PERT!$C$8,T1_PERT!$E$8)</f>
        <v>4.89244336754094</v>
      </c>
      <c r="J1007" s="23" t="n">
        <f aca="true">BETAINV(RAND(),T1_PERT!$F$9,T1_PERT!$G$9,T1_PERT!$C$9,T1_PERT!$E$9)</f>
        <v>3.628231641225</v>
      </c>
      <c r="K1007" s="23" t="n">
        <f aca="true">BETAINV(RAND(),T1_PERT!$F$10,T1_PERT!$G$10,T1_PERT!$C$10,T1_PERT!$E$10)</f>
        <v>2.10049252466118</v>
      </c>
      <c r="L1007" s="23" t="n">
        <f aca="false">F1007+G1007+I1007+K1007</f>
        <v>14.4823337916323</v>
      </c>
      <c r="M1007" s="23" t="n">
        <f aca="false">F1007+H1007+J1007+K1007</f>
        <v>14.7223179093929</v>
      </c>
      <c r="N1007" s="23" t="n">
        <f aca="false">MAX(L1007,M1007)</f>
        <v>14.7223179093929</v>
      </c>
    </row>
    <row r="1008" customFormat="false" ht="15" hidden="false" customHeight="false" outlineLevel="0" collapsed="false">
      <c r="A1008" s="5" t="n">
        <v>989</v>
      </c>
      <c r="B1008" s="25" t="n">
        <f aca="true">NORMSINV(RAND())</f>
        <v>1.17074051264457</v>
      </c>
      <c r="C1008" s="25" t="n">
        <f aca="true">$C$4*B1008+SQRT(1-$C$4^2)*NORMSINV(RAND())</f>
        <v>-0.643728064949226</v>
      </c>
      <c r="D1008" s="25" t="n">
        <f aca="false">NORMSDIST(B1008)</f>
        <v>0.879148452209372</v>
      </c>
      <c r="E1008" s="25" t="n">
        <f aca="false">NORMSDIST(C1008)</f>
        <v>0.259875893830436</v>
      </c>
      <c r="F1008" s="23" t="n">
        <f aca="true">BETAINV(RAND(),T1_PERT!$F$5,T1_PERT!$G$5,T1_PERT!$C$5,T1_PERT!$E$5)</f>
        <v>3.821288881871</v>
      </c>
      <c r="G1008" s="23" t="n">
        <f aca="false">BETAINV(D1008,T1_PERT!$F$6,T1_PERT!$G$6,T1_PERT!$C$6,T1_PERT!$E$6)</f>
        <v>6.73376596925084</v>
      </c>
      <c r="H1008" s="23" t="n">
        <f aca="true">BETAINV(RAND(),T1_PERT!$F$7,T1_PERT!$G$7,T1_PERT!$C$7,T1_PERT!$E$7)</f>
        <v>4.1256112186786</v>
      </c>
      <c r="I1008" s="23" t="n">
        <f aca="false">BETAINV(E1008,T1_PERT!$F$8,T1_PERT!$G$8,T1_PERT!$C$8,T1_PERT!$E$8)</f>
        <v>4.79444022484876</v>
      </c>
      <c r="J1008" s="23" t="n">
        <f aca="true">BETAINV(RAND(),T1_PERT!$F$9,T1_PERT!$G$9,T1_PERT!$C$9,T1_PERT!$E$9)</f>
        <v>5.30058526195769</v>
      </c>
      <c r="K1008" s="23" t="n">
        <f aca="true">BETAINV(RAND(),T1_PERT!$F$10,T1_PERT!$G$10,T1_PERT!$C$10,T1_PERT!$E$10)</f>
        <v>1.77276752712716</v>
      </c>
      <c r="L1008" s="23" t="n">
        <f aca="false">F1008+G1008+I1008+K1008</f>
        <v>17.1222626030978</v>
      </c>
      <c r="M1008" s="23" t="n">
        <f aca="false">F1008+H1008+J1008+K1008</f>
        <v>15.0202528896345</v>
      </c>
      <c r="N1008" s="23" t="n">
        <f aca="false">MAX(L1008,M1008)</f>
        <v>17.1222626030978</v>
      </c>
    </row>
    <row r="1009" customFormat="false" ht="15" hidden="false" customHeight="false" outlineLevel="0" collapsed="false">
      <c r="A1009" s="5" t="n">
        <v>990</v>
      </c>
      <c r="B1009" s="25" t="n">
        <f aca="true">NORMSINV(RAND())</f>
        <v>1.44759427295577</v>
      </c>
      <c r="C1009" s="25" t="n">
        <f aca="true">$C$4*B1009+SQRT(1-$C$4^2)*NORMSINV(RAND())</f>
        <v>1.58233820994931</v>
      </c>
      <c r="D1009" s="25" t="n">
        <f aca="false">NORMSDIST(B1009)</f>
        <v>0.926134723105169</v>
      </c>
      <c r="E1009" s="25" t="n">
        <f aca="false">NORMSDIST(C1009)</f>
        <v>0.943213808831995</v>
      </c>
      <c r="F1009" s="23" t="n">
        <f aca="true">BETAINV(RAND(),T1_PERT!$F$5,T1_PERT!$G$5,T1_PERT!$C$5,T1_PERT!$E$5)</f>
        <v>4.39795408530413</v>
      </c>
      <c r="G1009" s="23" t="n">
        <f aca="false">BETAINV(D1009,T1_PERT!$F$6,T1_PERT!$G$6,T1_PERT!$C$6,T1_PERT!$E$6)</f>
        <v>7.06023639124949</v>
      </c>
      <c r="H1009" s="23" t="n">
        <f aca="true">BETAINV(RAND(),T1_PERT!$F$7,T1_PERT!$G$7,T1_PERT!$C$7,T1_PERT!$E$7)</f>
        <v>6.31778008390501</v>
      </c>
      <c r="I1009" s="23" t="n">
        <f aca="false">BETAINV(E1009,T1_PERT!$F$8,T1_PERT!$G$8,T1_PERT!$C$8,T1_PERT!$E$8)</f>
        <v>6.58050232204658</v>
      </c>
      <c r="J1009" s="23" t="n">
        <f aca="true">BETAINV(RAND(),T1_PERT!$F$9,T1_PERT!$G$9,T1_PERT!$C$9,T1_PERT!$E$9)</f>
        <v>3.61635293882319</v>
      </c>
      <c r="K1009" s="23" t="n">
        <f aca="true">BETAINV(RAND(),T1_PERT!$F$10,T1_PERT!$G$10,T1_PERT!$C$10,T1_PERT!$E$10)</f>
        <v>1.53748225134394</v>
      </c>
      <c r="L1009" s="23" t="n">
        <f aca="false">F1009+G1009+I1009+K1009</f>
        <v>19.5761750499441</v>
      </c>
      <c r="M1009" s="23" t="n">
        <f aca="false">F1009+H1009+J1009+K1009</f>
        <v>15.8695693593763</v>
      </c>
      <c r="N1009" s="23" t="n">
        <f aca="false">MAX(L1009,M1009)</f>
        <v>19.5761750499441</v>
      </c>
    </row>
    <row r="1010" customFormat="false" ht="15" hidden="false" customHeight="false" outlineLevel="0" collapsed="false">
      <c r="A1010" s="5" t="n">
        <v>991</v>
      </c>
      <c r="B1010" s="25" t="n">
        <f aca="true">NORMSINV(RAND())</f>
        <v>0.219777675306977</v>
      </c>
      <c r="C1010" s="25" t="n">
        <f aca="true">$C$4*B1010+SQRT(1-$C$4^2)*NORMSINV(RAND())</f>
        <v>0.245674496038369</v>
      </c>
      <c r="D1010" s="25" t="n">
        <f aca="false">NORMSDIST(B1010)</f>
        <v>0.586977846460518</v>
      </c>
      <c r="E1010" s="25" t="n">
        <f aca="false">NORMSDIST(C1010)</f>
        <v>0.597032891786221</v>
      </c>
      <c r="F1010" s="23" t="n">
        <f aca="true">BETAINV(RAND(),T1_PERT!$F$5,T1_PERT!$G$5,T1_PERT!$C$5,T1_PERT!$E$5)</f>
        <v>3.18240973873696</v>
      </c>
      <c r="G1010" s="23" t="n">
        <f aca="false">BETAINV(D1010,T1_PERT!$F$6,T1_PERT!$G$6,T1_PERT!$C$6,T1_PERT!$E$6)</f>
        <v>5.53009566216229</v>
      </c>
      <c r="H1010" s="23" t="n">
        <f aca="true">BETAINV(RAND(),T1_PERT!$F$7,T1_PERT!$G$7,T1_PERT!$C$7,T1_PERT!$E$7)</f>
        <v>5.30244200315247</v>
      </c>
      <c r="I1010" s="23" t="n">
        <f aca="false">BETAINV(E1010,T1_PERT!$F$8,T1_PERT!$G$8,T1_PERT!$C$8,T1_PERT!$E$8)</f>
        <v>5.45360138829984</v>
      </c>
      <c r="J1010" s="23" t="n">
        <f aca="true">BETAINV(RAND(),T1_PERT!$F$9,T1_PERT!$G$9,T1_PERT!$C$9,T1_PERT!$E$9)</f>
        <v>4.71006428133826</v>
      </c>
      <c r="K1010" s="23" t="n">
        <f aca="true">BETAINV(RAND(),T1_PERT!$F$10,T1_PERT!$G$10,T1_PERT!$C$10,T1_PERT!$E$10)</f>
        <v>1.80540705556288</v>
      </c>
      <c r="L1010" s="23" t="n">
        <f aca="false">F1010+G1010+I1010+K1010</f>
        <v>15.971513844762</v>
      </c>
      <c r="M1010" s="23" t="n">
        <f aca="false">F1010+H1010+J1010+K1010</f>
        <v>15.0003230787906</v>
      </c>
      <c r="N1010" s="23" t="n">
        <f aca="false">MAX(L1010,M1010)</f>
        <v>15.971513844762</v>
      </c>
    </row>
    <row r="1011" customFormat="false" ht="15" hidden="false" customHeight="false" outlineLevel="0" collapsed="false">
      <c r="A1011" s="5" t="n">
        <v>992</v>
      </c>
      <c r="B1011" s="25" t="n">
        <f aca="true">NORMSINV(RAND())</f>
        <v>-0.689573717390269</v>
      </c>
      <c r="C1011" s="25" t="n">
        <f aca="true">$C$4*B1011+SQRT(1-$C$4^2)*NORMSINV(RAND())</f>
        <v>0.0583709664744518</v>
      </c>
      <c r="D1011" s="25" t="n">
        <f aca="false">NORMSDIST(B1011)</f>
        <v>0.245231150131971</v>
      </c>
      <c r="E1011" s="25" t="n">
        <f aca="false">NORMSDIST(C1011)</f>
        <v>0.523273429637248</v>
      </c>
      <c r="F1011" s="23" t="n">
        <f aca="true">BETAINV(RAND(),T1_PERT!$F$5,T1_PERT!$G$5,T1_PERT!$C$5,T1_PERT!$E$5)</f>
        <v>3.61797983142937</v>
      </c>
      <c r="G1011" s="23" t="n">
        <f aca="false">BETAINV(D1011,T1_PERT!$F$6,T1_PERT!$G$6,T1_PERT!$C$6,T1_PERT!$E$6)</f>
        <v>4.46362102194922</v>
      </c>
      <c r="H1011" s="23" t="n">
        <f aca="true">BETAINV(RAND(),T1_PERT!$F$7,T1_PERT!$G$7,T1_PERT!$C$7,T1_PERT!$E$7)</f>
        <v>6.14000931271194</v>
      </c>
      <c r="I1011" s="23" t="n">
        <f aca="false">BETAINV(E1011,T1_PERT!$F$8,T1_PERT!$G$8,T1_PERT!$C$8,T1_PERT!$E$8)</f>
        <v>5.30148098137076</v>
      </c>
      <c r="J1011" s="23" t="n">
        <f aca="true">BETAINV(RAND(),T1_PERT!$F$9,T1_PERT!$G$9,T1_PERT!$C$9,T1_PERT!$E$9)</f>
        <v>5.28664726945878</v>
      </c>
      <c r="K1011" s="23" t="n">
        <f aca="true">BETAINV(RAND(),T1_PERT!$F$10,T1_PERT!$G$10,T1_PERT!$C$10,T1_PERT!$E$10)</f>
        <v>2.36121148002042</v>
      </c>
      <c r="L1011" s="23" t="n">
        <f aca="false">F1011+G1011+I1011+K1011</f>
        <v>15.7442933147698</v>
      </c>
      <c r="M1011" s="23" t="n">
        <f aca="false">F1011+H1011+J1011+K1011</f>
        <v>17.4058478936205</v>
      </c>
      <c r="N1011" s="23" t="n">
        <f aca="false">MAX(L1011,M1011)</f>
        <v>17.4058478936205</v>
      </c>
    </row>
    <row r="1012" customFormat="false" ht="15" hidden="false" customHeight="false" outlineLevel="0" collapsed="false">
      <c r="A1012" s="5" t="n">
        <v>993</v>
      </c>
      <c r="B1012" s="25" t="n">
        <f aca="true">NORMSINV(RAND())</f>
        <v>-1.54912839175672</v>
      </c>
      <c r="C1012" s="25" t="n">
        <f aca="true">$C$4*B1012+SQRT(1-$C$4^2)*NORMSINV(RAND())</f>
        <v>-2.20866688111936</v>
      </c>
      <c r="D1012" s="25" t="n">
        <f aca="false">NORMSDIST(B1012)</f>
        <v>0.0606754295123921</v>
      </c>
      <c r="E1012" s="25" t="n">
        <f aca="false">NORMSDIST(C1012)</f>
        <v>0.013598909822696</v>
      </c>
      <c r="F1012" s="23" t="n">
        <f aca="true">BETAINV(RAND(),T1_PERT!$F$5,T1_PERT!$G$5,T1_PERT!$C$5,T1_PERT!$E$5)</f>
        <v>4.57905570208963</v>
      </c>
      <c r="G1012" s="23" t="n">
        <f aca="false">BETAINV(D1012,T1_PERT!$F$6,T1_PERT!$G$6,T1_PERT!$C$6,T1_PERT!$E$6)</f>
        <v>3.72028136039188</v>
      </c>
      <c r="H1012" s="23" t="n">
        <f aca="true">BETAINV(RAND(),T1_PERT!$F$7,T1_PERT!$G$7,T1_PERT!$C$7,T1_PERT!$E$7)</f>
        <v>5.04365996996417</v>
      </c>
      <c r="I1012" s="23" t="n">
        <f aca="false">BETAINV(E1012,T1_PERT!$F$8,T1_PERT!$G$8,T1_PERT!$C$8,T1_PERT!$E$8)</f>
        <v>4.15332735839878</v>
      </c>
      <c r="J1012" s="23" t="n">
        <f aca="true">BETAINV(RAND(),T1_PERT!$F$9,T1_PERT!$G$9,T1_PERT!$C$9,T1_PERT!$E$9)</f>
        <v>3.74360081949536</v>
      </c>
      <c r="K1012" s="23" t="n">
        <f aca="true">BETAINV(RAND(),T1_PERT!$F$10,T1_PERT!$G$10,T1_PERT!$C$10,T1_PERT!$E$10)</f>
        <v>1.72648952642086</v>
      </c>
      <c r="L1012" s="23" t="n">
        <f aca="false">F1012+G1012+I1012+K1012</f>
        <v>14.1791539473011</v>
      </c>
      <c r="M1012" s="23" t="n">
        <f aca="false">F1012+H1012+J1012+K1012</f>
        <v>15.09280601797</v>
      </c>
      <c r="N1012" s="23" t="n">
        <f aca="false">MAX(L1012,M1012)</f>
        <v>15.09280601797</v>
      </c>
    </row>
    <row r="1013" customFormat="false" ht="15" hidden="false" customHeight="false" outlineLevel="0" collapsed="false">
      <c r="A1013" s="5" t="n">
        <v>994</v>
      </c>
      <c r="B1013" s="25" t="n">
        <f aca="true">NORMSINV(RAND())</f>
        <v>-1.08908986340545</v>
      </c>
      <c r="C1013" s="25" t="n">
        <f aca="true">$C$4*B1013+SQRT(1-$C$4^2)*NORMSINV(RAND())</f>
        <v>0.207651541194959</v>
      </c>
      <c r="D1013" s="25" t="n">
        <f aca="false">NORMSDIST(B1013)</f>
        <v>0.138057129752173</v>
      </c>
      <c r="E1013" s="25" t="n">
        <f aca="false">NORMSDIST(C1013)</f>
        <v>0.58224947132463</v>
      </c>
      <c r="F1013" s="23" t="n">
        <f aca="true">BETAINV(RAND(),T1_PERT!$F$5,T1_PERT!$G$5,T1_PERT!$C$5,T1_PERT!$E$5)</f>
        <v>4.29295633123104</v>
      </c>
      <c r="G1013" s="23" t="n">
        <f aca="false">BETAINV(D1013,T1_PERT!$F$6,T1_PERT!$G$6,T1_PERT!$C$6,T1_PERT!$E$6)</f>
        <v>4.07960882004252</v>
      </c>
      <c r="H1013" s="23" t="n">
        <f aca="true">BETAINV(RAND(),T1_PERT!$F$7,T1_PERT!$G$7,T1_PERT!$C$7,T1_PERT!$E$7)</f>
        <v>6.48491547410041</v>
      </c>
      <c r="I1013" s="23" t="n">
        <f aca="false">BETAINV(E1013,T1_PERT!$F$8,T1_PERT!$G$8,T1_PERT!$C$8,T1_PERT!$E$8)</f>
        <v>5.42230089328689</v>
      </c>
      <c r="J1013" s="23" t="n">
        <f aca="true">BETAINV(RAND(),T1_PERT!$F$9,T1_PERT!$G$9,T1_PERT!$C$9,T1_PERT!$E$9)</f>
        <v>4.66404077603287</v>
      </c>
      <c r="K1013" s="23" t="n">
        <f aca="true">BETAINV(RAND(),T1_PERT!$F$10,T1_PERT!$G$10,T1_PERT!$C$10,T1_PERT!$E$10)</f>
        <v>1.19470165228496</v>
      </c>
      <c r="L1013" s="23" t="n">
        <f aca="false">F1013+G1013+I1013+K1013</f>
        <v>14.9895676968454</v>
      </c>
      <c r="M1013" s="23" t="n">
        <f aca="false">F1013+H1013+J1013+K1013</f>
        <v>16.6366142336493</v>
      </c>
      <c r="N1013" s="23" t="n">
        <f aca="false">MAX(L1013,M1013)</f>
        <v>16.6366142336493</v>
      </c>
    </row>
    <row r="1014" customFormat="false" ht="15" hidden="false" customHeight="false" outlineLevel="0" collapsed="false">
      <c r="A1014" s="5" t="n">
        <v>995</v>
      </c>
      <c r="B1014" s="25" t="n">
        <f aca="true">NORMSINV(RAND())</f>
        <v>0.889881913674361</v>
      </c>
      <c r="C1014" s="25" t="n">
        <f aca="true">$C$4*B1014+SQRT(1-$C$4^2)*NORMSINV(RAND())</f>
        <v>-0.625362673377259</v>
      </c>
      <c r="D1014" s="25" t="n">
        <f aca="false">NORMSDIST(B1014)</f>
        <v>0.813235351786978</v>
      </c>
      <c r="E1014" s="25" t="n">
        <f aca="false">NORMSDIST(C1014)</f>
        <v>0.265866527292186</v>
      </c>
      <c r="F1014" s="23" t="n">
        <f aca="true">BETAINV(RAND(),T1_PERT!$F$5,T1_PERT!$G$5,T1_PERT!$C$5,T1_PERT!$E$5)</f>
        <v>4.53278031336187</v>
      </c>
      <c r="G1014" s="23" t="n">
        <f aca="false">BETAINV(D1014,T1_PERT!$F$6,T1_PERT!$G$6,T1_PERT!$C$6,T1_PERT!$E$6)</f>
        <v>6.38588484030348</v>
      </c>
      <c r="H1014" s="23" t="n">
        <f aca="true">BETAINV(RAND(),T1_PERT!$F$7,T1_PERT!$G$7,T1_PERT!$C$7,T1_PERT!$E$7)</f>
        <v>6.67915544498135</v>
      </c>
      <c r="I1014" s="23" t="n">
        <f aca="false">BETAINV(E1014,T1_PERT!$F$8,T1_PERT!$G$8,T1_PERT!$C$8,T1_PERT!$E$8)</f>
        <v>4.80613973874358</v>
      </c>
      <c r="J1014" s="23" t="n">
        <f aca="true">BETAINV(RAND(),T1_PERT!$F$9,T1_PERT!$G$9,T1_PERT!$C$9,T1_PERT!$E$9)</f>
        <v>4.49688430489187</v>
      </c>
      <c r="K1014" s="23" t="n">
        <f aca="true">BETAINV(RAND(),T1_PERT!$F$10,T1_PERT!$G$10,T1_PERT!$C$10,T1_PERT!$E$10)</f>
        <v>2.58283608836864</v>
      </c>
      <c r="L1014" s="23" t="n">
        <f aca="false">F1014+G1014+I1014+K1014</f>
        <v>18.3076409807776</v>
      </c>
      <c r="M1014" s="23" t="n">
        <f aca="false">F1014+H1014+J1014+K1014</f>
        <v>18.2916561516037</v>
      </c>
      <c r="N1014" s="23" t="n">
        <f aca="false">MAX(L1014,M1014)</f>
        <v>18.3076409807776</v>
      </c>
    </row>
    <row r="1015" customFormat="false" ht="15" hidden="false" customHeight="false" outlineLevel="0" collapsed="false">
      <c r="A1015" s="5" t="n">
        <v>996</v>
      </c>
      <c r="B1015" s="25" t="n">
        <f aca="true">NORMSINV(RAND())</f>
        <v>-0.440690264574251</v>
      </c>
      <c r="C1015" s="25" t="n">
        <f aca="true">$C$4*B1015+SQRT(1-$C$4^2)*NORMSINV(RAND())</f>
        <v>-0.882945348031025</v>
      </c>
      <c r="D1015" s="25" t="n">
        <f aca="false">NORMSDIST(B1015)</f>
        <v>0.329718622755992</v>
      </c>
      <c r="E1015" s="25" t="n">
        <f aca="false">NORMSDIST(C1015)</f>
        <v>0.188632900265984</v>
      </c>
      <c r="F1015" s="23" t="n">
        <f aca="true">BETAINV(RAND(),T1_PERT!$F$5,T1_PERT!$G$5,T1_PERT!$C$5,T1_PERT!$E$5)</f>
        <v>4.87263001164891</v>
      </c>
      <c r="G1015" s="23" t="n">
        <f aca="false">BETAINV(D1015,T1_PERT!$F$6,T1_PERT!$G$6,T1_PERT!$C$6,T1_PERT!$E$6)</f>
        <v>4.73305908532762</v>
      </c>
      <c r="H1015" s="23" t="n">
        <f aca="true">BETAINV(RAND(),T1_PERT!$F$7,T1_PERT!$G$7,T1_PERT!$C$7,T1_PERT!$E$7)</f>
        <v>6.00385344043727</v>
      </c>
      <c r="I1015" s="23" t="n">
        <f aca="false">BETAINV(E1015,T1_PERT!$F$8,T1_PERT!$G$8,T1_PERT!$C$8,T1_PERT!$E$8)</f>
        <v>4.65080560083304</v>
      </c>
      <c r="J1015" s="23" t="n">
        <f aca="true">BETAINV(RAND(),T1_PERT!$F$9,T1_PERT!$G$9,T1_PERT!$C$9,T1_PERT!$E$9)</f>
        <v>4.17025360976239</v>
      </c>
      <c r="K1015" s="23" t="n">
        <f aca="true">BETAINV(RAND(),T1_PERT!$F$10,T1_PERT!$G$10,T1_PERT!$C$10,T1_PERT!$E$10)</f>
        <v>1.68351727375098</v>
      </c>
      <c r="L1015" s="23" t="n">
        <f aca="false">F1015+G1015+I1015+K1015</f>
        <v>15.9400119715605</v>
      </c>
      <c r="M1015" s="23" t="n">
        <f aca="false">F1015+H1015+J1015+K1015</f>
        <v>16.7302543355995</v>
      </c>
      <c r="N1015" s="23" t="n">
        <f aca="false">MAX(L1015,M1015)</f>
        <v>16.7302543355995</v>
      </c>
    </row>
    <row r="1016" customFormat="false" ht="15" hidden="false" customHeight="false" outlineLevel="0" collapsed="false">
      <c r="A1016" s="5" t="n">
        <v>997</v>
      </c>
      <c r="B1016" s="25" t="n">
        <f aca="true">NORMSINV(RAND())</f>
        <v>0.186935308670162</v>
      </c>
      <c r="C1016" s="25" t="n">
        <f aca="true">$C$4*B1016+SQRT(1-$C$4^2)*NORMSINV(RAND())</f>
        <v>0.111869076057604</v>
      </c>
      <c r="D1016" s="25" t="n">
        <f aca="false">NORMSDIST(B1016)</f>
        <v>0.574144322587198</v>
      </c>
      <c r="E1016" s="25" t="n">
        <f aca="false">NORMSDIST(C1016)</f>
        <v>0.544536391805969</v>
      </c>
      <c r="F1016" s="23" t="n">
        <f aca="true">BETAINV(RAND(),T1_PERT!$F$5,T1_PERT!$G$5,T1_PERT!$C$5,T1_PERT!$E$5)</f>
        <v>3.80923661350806</v>
      </c>
      <c r="G1016" s="23" t="n">
        <f aca="false">BETAINV(D1016,T1_PERT!$F$6,T1_PERT!$G$6,T1_PERT!$C$6,T1_PERT!$E$6)</f>
        <v>5.48854345520038</v>
      </c>
      <c r="H1016" s="23" t="n">
        <f aca="true">BETAINV(RAND(),T1_PERT!$F$7,T1_PERT!$G$7,T1_PERT!$C$7,T1_PERT!$E$7)</f>
        <v>6.03011537164537</v>
      </c>
      <c r="I1016" s="23" t="n">
        <f aca="false">BETAINV(E1016,T1_PERT!$F$8,T1_PERT!$G$8,T1_PERT!$C$8,T1_PERT!$E$8)</f>
        <v>5.34437591192534</v>
      </c>
      <c r="J1016" s="23" t="n">
        <f aca="true">BETAINV(RAND(),T1_PERT!$F$9,T1_PERT!$G$9,T1_PERT!$C$9,T1_PERT!$E$9)</f>
        <v>5.59096037858794</v>
      </c>
      <c r="K1016" s="23" t="n">
        <f aca="true">BETAINV(RAND(),T1_PERT!$F$10,T1_PERT!$G$10,T1_PERT!$C$10,T1_PERT!$E$10)</f>
        <v>1.58414048261006</v>
      </c>
      <c r="L1016" s="23" t="n">
        <f aca="false">F1016+G1016+I1016+K1016</f>
        <v>16.2262964632438</v>
      </c>
      <c r="M1016" s="23" t="n">
        <f aca="false">F1016+H1016+J1016+K1016</f>
        <v>17.0144528463514</v>
      </c>
      <c r="N1016" s="23" t="n">
        <f aca="false">MAX(L1016,M1016)</f>
        <v>17.0144528463514</v>
      </c>
    </row>
    <row r="1017" customFormat="false" ht="15" hidden="false" customHeight="false" outlineLevel="0" collapsed="false">
      <c r="A1017" s="5" t="n">
        <v>998</v>
      </c>
      <c r="B1017" s="25" t="n">
        <f aca="true">NORMSINV(RAND())</f>
        <v>1.81923989573113</v>
      </c>
      <c r="C1017" s="25" t="n">
        <f aca="true">$C$4*B1017+SQRT(1-$C$4^2)*NORMSINV(RAND())</f>
        <v>1.54267240450824</v>
      </c>
      <c r="D1017" s="25" t="n">
        <f aca="false">NORMSDIST(B1017)</f>
        <v>0.965562580680734</v>
      </c>
      <c r="E1017" s="25" t="n">
        <f aca="false">NORMSDIST(C1017)</f>
        <v>0.938544859677442</v>
      </c>
      <c r="F1017" s="23" t="n">
        <f aca="true">BETAINV(RAND(),T1_PERT!$F$5,T1_PERT!$G$5,T1_PERT!$C$5,T1_PERT!$E$5)</f>
        <v>2.94549145497658</v>
      </c>
      <c r="G1017" s="23" t="n">
        <f aca="false">BETAINV(D1017,T1_PERT!$F$6,T1_PERT!$G$6,T1_PERT!$C$6,T1_PERT!$E$6)</f>
        <v>7.46312881160657</v>
      </c>
      <c r="H1017" s="23" t="n">
        <f aca="true">BETAINV(RAND(),T1_PERT!$F$7,T1_PERT!$G$7,T1_PERT!$C$7,T1_PERT!$E$7)</f>
        <v>5.28421656756907</v>
      </c>
      <c r="I1017" s="23" t="n">
        <f aca="false">BETAINV(E1017,T1_PERT!$F$8,T1_PERT!$G$8,T1_PERT!$C$8,T1_PERT!$E$8)</f>
        <v>6.5489790380967</v>
      </c>
      <c r="J1017" s="23" t="n">
        <f aca="true">BETAINV(RAND(),T1_PERT!$F$9,T1_PERT!$G$9,T1_PERT!$C$9,T1_PERT!$E$9)</f>
        <v>3.90810544478465</v>
      </c>
      <c r="K1017" s="23" t="n">
        <f aca="true">BETAINV(RAND(),T1_PERT!$F$10,T1_PERT!$G$10,T1_PERT!$C$10,T1_PERT!$E$10)</f>
        <v>2.6339145230473</v>
      </c>
      <c r="L1017" s="23" t="n">
        <f aca="false">F1017+G1017+I1017+K1017</f>
        <v>19.5915138277271</v>
      </c>
      <c r="M1017" s="23" t="n">
        <f aca="false">F1017+H1017+J1017+K1017</f>
        <v>14.7717279903776</v>
      </c>
      <c r="N1017" s="23" t="n">
        <f aca="false">MAX(L1017,M1017)</f>
        <v>19.5915138277271</v>
      </c>
    </row>
    <row r="1018" customFormat="false" ht="15" hidden="false" customHeight="false" outlineLevel="0" collapsed="false">
      <c r="A1018" s="5" t="n">
        <v>999</v>
      </c>
      <c r="B1018" s="25" t="n">
        <f aca="true">NORMSINV(RAND())</f>
        <v>-1.7810436568655</v>
      </c>
      <c r="C1018" s="25" t="n">
        <f aca="true">$C$4*B1018+SQRT(1-$C$4^2)*NORMSINV(RAND())</f>
        <v>-0.698072783998592</v>
      </c>
      <c r="D1018" s="25" t="n">
        <f aca="false">NORMSDIST(B1018)</f>
        <v>0.0374526595189936</v>
      </c>
      <c r="E1018" s="25" t="n">
        <f aca="false">NORMSDIST(C1018)</f>
        <v>0.2425658387262</v>
      </c>
      <c r="F1018" s="23" t="n">
        <f aca="true">BETAINV(RAND(),T1_PERT!$F$5,T1_PERT!$G$5,T1_PERT!$C$5,T1_PERT!$E$5)</f>
        <v>3.54057780247359</v>
      </c>
      <c r="G1018" s="23" t="n">
        <f aca="false">BETAINV(D1018,T1_PERT!$F$6,T1_PERT!$G$6,T1_PERT!$C$6,T1_PERT!$E$6)</f>
        <v>3.57365956127723</v>
      </c>
      <c r="H1018" s="23" t="n">
        <f aca="true">BETAINV(RAND(),T1_PERT!$F$7,T1_PERT!$G$7,T1_PERT!$C$7,T1_PERT!$E$7)</f>
        <v>6.67234488538186</v>
      </c>
      <c r="I1018" s="23" t="n">
        <f aca="false">BETAINV(E1018,T1_PERT!$F$8,T1_PERT!$G$8,T1_PERT!$C$8,T1_PERT!$E$8)</f>
        <v>4.76037260099124</v>
      </c>
      <c r="J1018" s="23" t="n">
        <f aca="true">BETAINV(RAND(),T1_PERT!$F$9,T1_PERT!$G$9,T1_PERT!$C$9,T1_PERT!$E$9)</f>
        <v>3.44686763945699</v>
      </c>
      <c r="K1018" s="23" t="n">
        <f aca="true">BETAINV(RAND(),T1_PERT!$F$10,T1_PERT!$G$10,T1_PERT!$C$10,T1_PERT!$E$10)</f>
        <v>1.84091951640566</v>
      </c>
      <c r="L1018" s="23" t="n">
        <f aca="false">F1018+G1018+I1018+K1018</f>
        <v>13.7155294811477</v>
      </c>
      <c r="M1018" s="23" t="n">
        <f aca="false">F1018+H1018+J1018+K1018</f>
        <v>15.5007098437181</v>
      </c>
      <c r="N1018" s="23" t="n">
        <f aca="false">MAX(L1018,M1018)</f>
        <v>15.5007098437181</v>
      </c>
    </row>
    <row r="1019" customFormat="false" ht="15" hidden="false" customHeight="false" outlineLevel="0" collapsed="false">
      <c r="A1019" s="5" t="n">
        <v>1000</v>
      </c>
      <c r="B1019" s="25" t="n">
        <f aca="true">NORMSINV(RAND())</f>
        <v>-0.925213392828161</v>
      </c>
      <c r="C1019" s="25" t="n">
        <f aca="true">$C$4*B1019+SQRT(1-$C$4^2)*NORMSINV(RAND())</f>
        <v>0.479148316688618</v>
      </c>
      <c r="D1019" s="25" t="n">
        <f aca="false">NORMSDIST(B1019)</f>
        <v>0.177427459163259</v>
      </c>
      <c r="E1019" s="25" t="n">
        <f aca="false">NORMSDIST(C1019)</f>
        <v>0.68408344049702</v>
      </c>
      <c r="F1019" s="23" t="n">
        <f aca="true">BETAINV(RAND(),T1_PERT!$F$5,T1_PERT!$G$5,T1_PERT!$C$5,T1_PERT!$E$5)</f>
        <v>3.18879977677292</v>
      </c>
      <c r="G1019" s="23" t="n">
        <f aca="false">BETAINV(D1019,T1_PERT!$F$6,T1_PERT!$G$6,T1_PERT!$C$6,T1_PERT!$E$6)</f>
        <v>4.22938743269234</v>
      </c>
      <c r="H1019" s="23" t="n">
        <f aca="true">BETAINV(RAND(),T1_PERT!$F$7,T1_PERT!$G$7,T1_PERT!$C$7,T1_PERT!$E$7)</f>
        <v>5.19059979581843</v>
      </c>
      <c r="I1019" s="23" t="n">
        <f aca="false">BETAINV(E1019,T1_PERT!$F$8,T1_PERT!$G$8,T1_PERT!$C$8,T1_PERT!$E$8)</f>
        <v>5.64948711565247</v>
      </c>
      <c r="J1019" s="23" t="n">
        <f aca="true">BETAINV(RAND(),T1_PERT!$F$9,T1_PERT!$G$9,T1_PERT!$C$9,T1_PERT!$E$9)</f>
        <v>5.0698085682858</v>
      </c>
      <c r="K1019" s="23" t="n">
        <f aca="true">BETAINV(RAND(),T1_PERT!$F$10,T1_PERT!$G$10,T1_PERT!$C$10,T1_PERT!$E$10)</f>
        <v>1.72666902179894</v>
      </c>
      <c r="L1019" s="23" t="n">
        <f aca="false">F1019+G1019+I1019+K1019</f>
        <v>14.7943433469167</v>
      </c>
      <c r="M1019" s="23" t="n">
        <f aca="false">F1019+H1019+J1019+K1019</f>
        <v>15.1758771626761</v>
      </c>
      <c r="N1019" s="23" t="n">
        <f aca="false">MAX(L1019,M1019)</f>
        <v>15.1758771626761</v>
      </c>
    </row>
    <row r="1020" customFormat="false" ht="15" hidden="false" customHeight="false" outlineLevel="0" collapsed="false">
      <c r="A1020" s="5" t="n">
        <v>1001</v>
      </c>
      <c r="B1020" s="25" t="n">
        <f aca="true">NORMSINV(RAND())</f>
        <v>0.544477025462978</v>
      </c>
      <c r="C1020" s="25" t="n">
        <f aca="true">$C$4*B1020+SQRT(1-$C$4^2)*NORMSINV(RAND())</f>
        <v>-0.556464396509266</v>
      </c>
      <c r="D1020" s="25" t="n">
        <f aca="false">NORMSDIST(B1020)</f>
        <v>0.706943373020961</v>
      </c>
      <c r="E1020" s="25" t="n">
        <f aca="false">NORMSDIST(C1020)</f>
        <v>0.288946713509351</v>
      </c>
      <c r="F1020" s="23" t="n">
        <f aca="true">BETAINV(RAND(),T1_PERT!$F$5,T1_PERT!$G$5,T1_PERT!$C$5,T1_PERT!$E$5)</f>
        <v>3.23887359038706</v>
      </c>
      <c r="G1020" s="23" t="n">
        <f aca="false">BETAINV(D1020,T1_PERT!$F$6,T1_PERT!$G$6,T1_PERT!$C$6,T1_PERT!$E$6)</f>
        <v>5.94524954321287</v>
      </c>
      <c r="H1020" s="23" t="n">
        <f aca="true">BETAINV(RAND(),T1_PERT!$F$7,T1_PERT!$G$7,T1_PERT!$C$7,T1_PERT!$E$7)</f>
        <v>3.94963629264149</v>
      </c>
      <c r="I1020" s="23" t="n">
        <f aca="false">BETAINV(E1020,T1_PERT!$F$8,T1_PERT!$G$8,T1_PERT!$C$8,T1_PERT!$E$8)</f>
        <v>4.85085788513501</v>
      </c>
      <c r="J1020" s="23" t="n">
        <f aca="true">BETAINV(RAND(),T1_PERT!$F$9,T1_PERT!$G$9,T1_PERT!$C$9,T1_PERT!$E$9)</f>
        <v>3.35267971864333</v>
      </c>
      <c r="K1020" s="23" t="n">
        <f aca="true">BETAINV(RAND(),T1_PERT!$F$10,T1_PERT!$G$10,T1_PERT!$C$10,T1_PERT!$E$10)</f>
        <v>2.40030919177939</v>
      </c>
      <c r="L1020" s="23" t="n">
        <f aca="false">F1020+G1020+I1020+K1020</f>
        <v>16.4352902105143</v>
      </c>
      <c r="M1020" s="23" t="n">
        <f aca="false">F1020+H1020+J1020+K1020</f>
        <v>12.9414987934513</v>
      </c>
      <c r="N1020" s="23" t="n">
        <f aca="false">MAX(L1020,M1020)</f>
        <v>16.4352902105143</v>
      </c>
    </row>
    <row r="1021" customFormat="false" ht="15" hidden="false" customHeight="false" outlineLevel="0" collapsed="false">
      <c r="A1021" s="5" t="n">
        <v>1002</v>
      </c>
      <c r="B1021" s="25" t="n">
        <f aca="true">NORMSINV(RAND())</f>
        <v>-1.49351752783243</v>
      </c>
      <c r="C1021" s="25" t="n">
        <f aca="true">$C$4*B1021+SQRT(1-$C$4^2)*NORMSINV(RAND())</f>
        <v>-0.708634392157122</v>
      </c>
      <c r="D1021" s="25" t="n">
        <f aca="false">NORMSDIST(B1021)</f>
        <v>0.0676508848021296</v>
      </c>
      <c r="E1021" s="25" t="n">
        <f aca="false">NORMSDIST(C1021)</f>
        <v>0.239275694051858</v>
      </c>
      <c r="F1021" s="23" t="n">
        <f aca="true">BETAINV(RAND(),T1_PERT!$F$5,T1_PERT!$G$5,T1_PERT!$C$5,T1_PERT!$E$5)</f>
        <v>4.17235833521682</v>
      </c>
      <c r="G1021" s="23" t="n">
        <f aca="false">BETAINV(D1021,T1_PERT!$F$6,T1_PERT!$G$6,T1_PERT!$C$6,T1_PERT!$E$6)</f>
        <v>3.75885629040732</v>
      </c>
      <c r="H1021" s="23" t="n">
        <f aca="true">BETAINV(RAND(),T1_PERT!$F$7,T1_PERT!$G$7,T1_PERT!$C$7,T1_PERT!$E$7)</f>
        <v>3.52169358881727</v>
      </c>
      <c r="I1021" s="23" t="n">
        <f aca="false">BETAINV(E1021,T1_PERT!$F$8,T1_PERT!$G$8,T1_PERT!$C$8,T1_PERT!$E$8)</f>
        <v>4.75384834966669</v>
      </c>
      <c r="J1021" s="23" t="n">
        <f aca="true">BETAINV(RAND(),T1_PERT!$F$9,T1_PERT!$G$9,T1_PERT!$C$9,T1_PERT!$E$9)</f>
        <v>3.33986069851729</v>
      </c>
      <c r="K1021" s="23" t="n">
        <f aca="true">BETAINV(RAND(),T1_PERT!$F$10,T1_PERT!$G$10,T1_PERT!$C$10,T1_PERT!$E$10)</f>
        <v>1.69593568831955</v>
      </c>
      <c r="L1021" s="23" t="n">
        <f aca="false">F1021+G1021+I1021+K1021</f>
        <v>14.3809986636104</v>
      </c>
      <c r="M1021" s="23" t="n">
        <f aca="false">F1021+H1021+J1021+K1021</f>
        <v>12.7298483108709</v>
      </c>
      <c r="N1021" s="23" t="n">
        <f aca="false">MAX(L1021,M1021)</f>
        <v>14.3809986636104</v>
      </c>
    </row>
    <row r="1022" customFormat="false" ht="15" hidden="false" customHeight="false" outlineLevel="0" collapsed="false">
      <c r="A1022" s="5" t="n">
        <v>1003</v>
      </c>
      <c r="B1022" s="25" t="n">
        <f aca="true">NORMSINV(RAND())</f>
        <v>-0.343429237550539</v>
      </c>
      <c r="C1022" s="25" t="n">
        <f aca="true">$C$4*B1022+SQRT(1-$C$4^2)*NORMSINV(RAND())</f>
        <v>-0.134803889348174</v>
      </c>
      <c r="D1022" s="25" t="n">
        <f aca="false">NORMSDIST(B1022)</f>
        <v>0.365637783577486</v>
      </c>
      <c r="E1022" s="25" t="n">
        <f aca="false">NORMSDIST(C1022)</f>
        <v>0.446383465327382</v>
      </c>
      <c r="F1022" s="23" t="n">
        <f aca="true">BETAINV(RAND(),T1_PERT!$F$5,T1_PERT!$G$5,T1_PERT!$C$5,T1_PERT!$E$5)</f>
        <v>4.36924803747973</v>
      </c>
      <c r="G1022" s="23" t="n">
        <f aca="false">BETAINV(D1022,T1_PERT!$F$6,T1_PERT!$G$6,T1_PERT!$C$6,T1_PERT!$E$6)</f>
        <v>4.84381668626351</v>
      </c>
      <c r="H1022" s="23" t="n">
        <f aca="true">BETAINV(RAND(),T1_PERT!$F$7,T1_PERT!$G$7,T1_PERT!$C$7,T1_PERT!$E$7)</f>
        <v>3.69110184664781</v>
      </c>
      <c r="I1022" s="23" t="n">
        <f aca="false">BETAINV(E1022,T1_PERT!$F$8,T1_PERT!$G$8,T1_PERT!$C$8,T1_PERT!$E$8)</f>
        <v>5.15090483693801</v>
      </c>
      <c r="J1022" s="23" t="n">
        <f aca="true">BETAINV(RAND(),T1_PERT!$F$9,T1_PERT!$G$9,T1_PERT!$C$9,T1_PERT!$E$9)</f>
        <v>3.79692049000653</v>
      </c>
      <c r="K1022" s="23" t="n">
        <f aca="true">BETAINV(RAND(),T1_PERT!$F$10,T1_PERT!$G$10,T1_PERT!$C$10,T1_PERT!$E$10)</f>
        <v>2.01697624128951</v>
      </c>
      <c r="L1022" s="23" t="n">
        <f aca="false">F1022+G1022+I1022+K1022</f>
        <v>16.3809458019708</v>
      </c>
      <c r="M1022" s="23" t="n">
        <f aca="false">F1022+H1022+J1022+K1022</f>
        <v>13.8742466154236</v>
      </c>
      <c r="N1022" s="23" t="n">
        <f aca="false">MAX(L1022,M1022)</f>
        <v>16.3809458019708</v>
      </c>
    </row>
    <row r="1023" customFormat="false" ht="15" hidden="false" customHeight="false" outlineLevel="0" collapsed="false">
      <c r="A1023" s="5" t="n">
        <v>1004</v>
      </c>
      <c r="B1023" s="25" t="n">
        <f aca="true">NORMSINV(RAND())</f>
        <v>0.495328907694854</v>
      </c>
      <c r="C1023" s="25" t="n">
        <f aca="true">$C$4*B1023+SQRT(1-$C$4^2)*NORMSINV(RAND())</f>
        <v>0.532154425533013</v>
      </c>
      <c r="D1023" s="25" t="n">
        <f aca="false">NORMSDIST(B1023)</f>
        <v>0.689816015692683</v>
      </c>
      <c r="E1023" s="25" t="n">
        <f aca="false">NORMSDIST(C1023)</f>
        <v>0.702690477575447</v>
      </c>
      <c r="F1023" s="23" t="n">
        <f aca="true">BETAINV(RAND(),T1_PERT!$F$5,T1_PERT!$G$5,T1_PERT!$C$5,T1_PERT!$E$5)</f>
        <v>5.368874254725</v>
      </c>
      <c r="G1023" s="23" t="n">
        <f aca="false">BETAINV(D1023,T1_PERT!$F$6,T1_PERT!$G$6,T1_PERT!$C$6,T1_PERT!$E$6)</f>
        <v>5.88215093380577</v>
      </c>
      <c r="H1023" s="23" t="n">
        <f aca="true">BETAINV(RAND(),T1_PERT!$F$7,T1_PERT!$G$7,T1_PERT!$C$7,T1_PERT!$E$7)</f>
        <v>6.43680978961543</v>
      </c>
      <c r="I1023" s="23" t="n">
        <f aca="false">BETAINV(E1023,T1_PERT!$F$8,T1_PERT!$G$8,T1_PERT!$C$8,T1_PERT!$E$8)</f>
        <v>5.69465178599871</v>
      </c>
      <c r="J1023" s="23" t="n">
        <f aca="true">BETAINV(RAND(),T1_PERT!$F$9,T1_PERT!$G$9,T1_PERT!$C$9,T1_PERT!$E$9)</f>
        <v>3.15603974956791</v>
      </c>
      <c r="K1023" s="23" t="n">
        <f aca="true">BETAINV(RAND(),T1_PERT!$F$10,T1_PERT!$G$10,T1_PERT!$C$10,T1_PERT!$E$10)</f>
        <v>1.94261150763308</v>
      </c>
      <c r="L1023" s="23" t="n">
        <f aca="false">F1023+G1023+I1023+K1023</f>
        <v>18.8882884821626</v>
      </c>
      <c r="M1023" s="23" t="n">
        <f aca="false">F1023+H1023+J1023+K1023</f>
        <v>16.9043353015414</v>
      </c>
      <c r="N1023" s="23" t="n">
        <f aca="false">MAX(L1023,M1023)</f>
        <v>18.8882884821626</v>
      </c>
    </row>
    <row r="1024" customFormat="false" ht="15" hidden="false" customHeight="false" outlineLevel="0" collapsed="false">
      <c r="A1024" s="5" t="n">
        <v>1005</v>
      </c>
      <c r="B1024" s="25" t="n">
        <f aca="true">NORMSINV(RAND())</f>
        <v>1.12907396187623</v>
      </c>
      <c r="C1024" s="25" t="n">
        <f aca="true">$C$4*B1024+SQRT(1-$C$4^2)*NORMSINV(RAND())</f>
        <v>2.19238162124587</v>
      </c>
      <c r="D1024" s="25" t="n">
        <f aca="false">NORMSDIST(B1024)</f>
        <v>0.870566682819174</v>
      </c>
      <c r="E1024" s="25" t="n">
        <f aca="false">NORMSDIST(C1024)</f>
        <v>0.985824018715041</v>
      </c>
      <c r="F1024" s="23" t="n">
        <f aca="true">BETAINV(RAND(),T1_PERT!$F$5,T1_PERT!$G$5,T1_PERT!$C$5,T1_PERT!$E$5)</f>
        <v>3.01379817788408</v>
      </c>
      <c r="G1024" s="23" t="n">
        <f aca="false">BETAINV(D1024,T1_PERT!$F$6,T1_PERT!$G$6,T1_PERT!$C$6,T1_PERT!$E$6)</f>
        <v>6.6830631247372</v>
      </c>
      <c r="H1024" s="23" t="n">
        <f aca="true">BETAINV(RAND(),T1_PERT!$F$7,T1_PERT!$G$7,T1_PERT!$C$7,T1_PERT!$E$7)</f>
        <v>7.69563329890181</v>
      </c>
      <c r="I1024" s="23" t="n">
        <f aca="false">BETAINV(E1024,T1_PERT!$F$8,T1_PERT!$G$8,T1_PERT!$C$8,T1_PERT!$E$8)</f>
        <v>7.0255920140316</v>
      </c>
      <c r="J1024" s="23" t="n">
        <f aca="true">BETAINV(RAND(),T1_PERT!$F$9,T1_PERT!$G$9,T1_PERT!$C$9,T1_PERT!$E$9)</f>
        <v>4.82463620621632</v>
      </c>
      <c r="K1024" s="23" t="n">
        <f aca="true">BETAINV(RAND(),T1_PERT!$F$10,T1_PERT!$G$10,T1_PERT!$C$10,T1_PERT!$E$10)</f>
        <v>2.35040760981711</v>
      </c>
      <c r="L1024" s="23" t="n">
        <f aca="false">F1024+G1024+I1024+K1024</f>
        <v>19.07286092647</v>
      </c>
      <c r="M1024" s="23" t="n">
        <f aca="false">F1024+H1024+J1024+K1024</f>
        <v>17.8844752928193</v>
      </c>
      <c r="N1024" s="23" t="n">
        <f aca="false">MAX(L1024,M1024)</f>
        <v>19.07286092647</v>
      </c>
    </row>
    <row r="1025" customFormat="false" ht="15" hidden="false" customHeight="false" outlineLevel="0" collapsed="false">
      <c r="A1025" s="5" t="n">
        <v>1006</v>
      </c>
      <c r="B1025" s="25" t="n">
        <f aca="true">NORMSINV(RAND())</f>
        <v>-0.338955155021279</v>
      </c>
      <c r="C1025" s="25" t="n">
        <f aca="true">$C$4*B1025+SQRT(1-$C$4^2)*NORMSINV(RAND())</f>
        <v>0.266142117580292</v>
      </c>
      <c r="D1025" s="25" t="n">
        <f aca="false">NORMSDIST(B1025)</f>
        <v>0.36732175674471</v>
      </c>
      <c r="E1025" s="25" t="n">
        <f aca="false">NORMSDIST(C1025)</f>
        <v>0.604935120415553</v>
      </c>
      <c r="F1025" s="23" t="n">
        <f aca="true">BETAINV(RAND(),T1_PERT!$F$5,T1_PERT!$G$5,T1_PERT!$C$5,T1_PERT!$E$5)</f>
        <v>3.228615156174</v>
      </c>
      <c r="G1025" s="23" t="n">
        <f aca="false">BETAINV(D1025,T1_PERT!$F$6,T1_PERT!$G$6,T1_PERT!$C$6,T1_PERT!$E$6)</f>
        <v>4.84897894709221</v>
      </c>
      <c r="H1025" s="23" t="n">
        <f aca="true">BETAINV(RAND(),T1_PERT!$F$7,T1_PERT!$G$7,T1_PERT!$C$7,T1_PERT!$E$7)</f>
        <v>6.78379907502528</v>
      </c>
      <c r="I1025" s="23" t="n">
        <f aca="false">BETAINV(E1025,T1_PERT!$F$8,T1_PERT!$G$8,T1_PERT!$C$8,T1_PERT!$E$8)</f>
        <v>5.4705297552329</v>
      </c>
      <c r="J1025" s="23" t="n">
        <f aca="true">BETAINV(RAND(),T1_PERT!$F$9,T1_PERT!$G$9,T1_PERT!$C$9,T1_PERT!$E$9)</f>
        <v>3.53228483138273</v>
      </c>
      <c r="K1025" s="23" t="n">
        <f aca="true">BETAINV(RAND(),T1_PERT!$F$10,T1_PERT!$G$10,T1_PERT!$C$10,T1_PERT!$E$10)</f>
        <v>2.56019963483446</v>
      </c>
      <c r="L1025" s="23" t="n">
        <f aca="false">F1025+G1025+I1025+K1025</f>
        <v>16.1083234933336</v>
      </c>
      <c r="M1025" s="23" t="n">
        <f aca="false">F1025+H1025+J1025+K1025</f>
        <v>16.1048986974165</v>
      </c>
      <c r="N1025" s="23" t="n">
        <f aca="false">MAX(L1025,M1025)</f>
        <v>16.1083234933336</v>
      </c>
    </row>
    <row r="1026" customFormat="false" ht="15" hidden="false" customHeight="false" outlineLevel="0" collapsed="false">
      <c r="A1026" s="5" t="n">
        <v>1007</v>
      </c>
      <c r="B1026" s="25" t="n">
        <f aca="true">NORMSINV(RAND())</f>
        <v>0.0867033841046986</v>
      </c>
      <c r="C1026" s="25" t="n">
        <f aca="true">$C$4*B1026+SQRT(1-$C$4^2)*NORMSINV(RAND())</f>
        <v>-0.516886998072404</v>
      </c>
      <c r="D1026" s="25" t="n">
        <f aca="false">NORMSDIST(B1026)</f>
        <v>0.53454635678817</v>
      </c>
      <c r="E1026" s="25" t="n">
        <f aca="false">NORMSDIST(C1026)</f>
        <v>0.30261752219341</v>
      </c>
      <c r="F1026" s="23" t="n">
        <f aca="true">BETAINV(RAND(),T1_PERT!$F$5,T1_PERT!$G$5,T1_PERT!$C$5,T1_PERT!$E$5)</f>
        <v>5.12386917624897</v>
      </c>
      <c r="G1026" s="23" t="n">
        <f aca="false">BETAINV(D1026,T1_PERT!$F$6,T1_PERT!$G$6,T1_PERT!$C$6,T1_PERT!$E$6)</f>
        <v>5.3625867969519</v>
      </c>
      <c r="H1026" s="23" t="n">
        <f aca="true">BETAINV(RAND(),T1_PERT!$F$7,T1_PERT!$G$7,T1_PERT!$C$7,T1_PERT!$E$7)</f>
        <v>6.684116350076</v>
      </c>
      <c r="I1026" s="23" t="n">
        <f aca="false">BETAINV(E1026,T1_PERT!$F$8,T1_PERT!$G$8,T1_PERT!$C$8,T1_PERT!$E$8)</f>
        <v>4.87712685012372</v>
      </c>
      <c r="J1026" s="23" t="n">
        <f aca="true">BETAINV(RAND(),T1_PERT!$F$9,T1_PERT!$G$9,T1_PERT!$C$9,T1_PERT!$E$9)</f>
        <v>4.82679268315434</v>
      </c>
      <c r="K1026" s="23" t="n">
        <f aca="true">BETAINV(RAND(),T1_PERT!$F$10,T1_PERT!$G$10,T1_PERT!$C$10,T1_PERT!$E$10)</f>
        <v>1.98521913351717</v>
      </c>
      <c r="L1026" s="23" t="n">
        <f aca="false">F1026+G1026+I1026+K1026</f>
        <v>17.3488019568418</v>
      </c>
      <c r="M1026" s="23" t="n">
        <f aca="false">F1026+H1026+J1026+K1026</f>
        <v>18.6199973429965</v>
      </c>
      <c r="N1026" s="23" t="n">
        <f aca="false">MAX(L1026,M1026)</f>
        <v>18.6199973429965</v>
      </c>
    </row>
    <row r="1027" customFormat="false" ht="15" hidden="false" customHeight="false" outlineLevel="0" collapsed="false">
      <c r="A1027" s="5" t="n">
        <v>1008</v>
      </c>
      <c r="B1027" s="25" t="n">
        <f aca="true">NORMSINV(RAND())</f>
        <v>-0.216498909269674</v>
      </c>
      <c r="C1027" s="25" t="n">
        <f aca="true">$C$4*B1027+SQRT(1-$C$4^2)*NORMSINV(RAND())</f>
        <v>0.328960943407943</v>
      </c>
      <c r="D1027" s="25" t="n">
        <f aca="false">NORMSDIST(B1027)</f>
        <v>0.414299437638863</v>
      </c>
      <c r="E1027" s="25" t="n">
        <f aca="false">NORMSDIST(C1027)</f>
        <v>0.62890739541863</v>
      </c>
      <c r="F1027" s="23" t="n">
        <f aca="true">BETAINV(RAND(),T1_PERT!$F$5,T1_PERT!$G$5,T1_PERT!$C$5,T1_PERT!$E$5)</f>
        <v>4.81153786209861</v>
      </c>
      <c r="G1027" s="23" t="n">
        <f aca="false">BETAINV(D1027,T1_PERT!$F$6,T1_PERT!$G$6,T1_PERT!$C$6,T1_PERT!$E$6)</f>
        <v>4.9924118515283</v>
      </c>
      <c r="H1027" s="23" t="n">
        <f aca="true">BETAINV(RAND(),T1_PERT!$F$7,T1_PERT!$G$7,T1_PERT!$C$7,T1_PERT!$E$7)</f>
        <v>5.45172746483009</v>
      </c>
      <c r="I1027" s="23" t="n">
        <f aca="false">BETAINV(E1027,T1_PERT!$F$8,T1_PERT!$G$8,T1_PERT!$C$8,T1_PERT!$E$8)</f>
        <v>5.52280915269493</v>
      </c>
      <c r="J1027" s="23" t="n">
        <f aca="true">BETAINV(RAND(),T1_PERT!$F$9,T1_PERT!$G$9,T1_PERT!$C$9,T1_PERT!$E$9)</f>
        <v>4.70562652571353</v>
      </c>
      <c r="K1027" s="23" t="n">
        <f aca="true">BETAINV(RAND(),T1_PERT!$F$10,T1_PERT!$G$10,T1_PERT!$C$10,T1_PERT!$E$10)</f>
        <v>1.62449211584709</v>
      </c>
      <c r="L1027" s="23" t="n">
        <f aca="false">F1027+G1027+I1027+K1027</f>
        <v>16.9512509821689</v>
      </c>
      <c r="M1027" s="23" t="n">
        <f aca="false">F1027+H1027+J1027+K1027</f>
        <v>16.5933839684893</v>
      </c>
      <c r="N1027" s="23" t="n">
        <f aca="false">MAX(L1027,M1027)</f>
        <v>16.9512509821689</v>
      </c>
    </row>
    <row r="1028" customFormat="false" ht="15" hidden="false" customHeight="false" outlineLevel="0" collapsed="false">
      <c r="A1028" s="5" t="n">
        <v>1009</v>
      </c>
      <c r="B1028" s="25" t="n">
        <f aca="true">NORMSINV(RAND())</f>
        <v>-0.231364637736516</v>
      </c>
      <c r="C1028" s="25" t="n">
        <f aca="true">$C$4*B1028+SQRT(1-$C$4^2)*NORMSINV(RAND())</f>
        <v>1.25433231451995</v>
      </c>
      <c r="D1028" s="25" t="n">
        <f aca="false">NORMSDIST(B1028)</f>
        <v>0.408515767450751</v>
      </c>
      <c r="E1028" s="25" t="n">
        <f aca="false">NORMSDIST(C1028)</f>
        <v>0.895139378432874</v>
      </c>
      <c r="F1028" s="23" t="n">
        <f aca="true">BETAINV(RAND(),T1_PERT!$F$5,T1_PERT!$G$5,T1_PERT!$C$5,T1_PERT!$E$5)</f>
        <v>4.36894597136226</v>
      </c>
      <c r="G1028" s="23" t="n">
        <f aca="false">BETAINV(D1028,T1_PERT!$F$6,T1_PERT!$G$6,T1_PERT!$C$6,T1_PERT!$E$6)</f>
        <v>4.9747877514625</v>
      </c>
      <c r="H1028" s="23" t="n">
        <f aca="true">BETAINV(RAND(),T1_PERT!$F$7,T1_PERT!$G$7,T1_PERT!$C$7,T1_PERT!$E$7)</f>
        <v>4.84539897918467</v>
      </c>
      <c r="I1028" s="23" t="n">
        <f aca="false">BETAINV(E1028,T1_PERT!$F$8,T1_PERT!$G$8,T1_PERT!$C$8,T1_PERT!$E$8)</f>
        <v>6.31281011811107</v>
      </c>
      <c r="J1028" s="23" t="n">
        <f aca="true">BETAINV(RAND(),T1_PERT!$F$9,T1_PERT!$G$9,T1_PERT!$C$9,T1_PERT!$E$9)</f>
        <v>5.02346517090839</v>
      </c>
      <c r="K1028" s="23" t="n">
        <f aca="true">BETAINV(RAND(),T1_PERT!$F$10,T1_PERT!$G$10,T1_PERT!$C$10,T1_PERT!$E$10)</f>
        <v>2.09157039267931</v>
      </c>
      <c r="L1028" s="23" t="n">
        <f aca="false">F1028+G1028+I1028+K1028</f>
        <v>17.7481142336151</v>
      </c>
      <c r="M1028" s="23" t="n">
        <f aca="false">F1028+H1028+J1028+K1028</f>
        <v>16.3293805141346</v>
      </c>
      <c r="N1028" s="23" t="n">
        <f aca="false">MAX(L1028,M1028)</f>
        <v>17.7481142336151</v>
      </c>
    </row>
    <row r="1029" customFormat="false" ht="15" hidden="false" customHeight="false" outlineLevel="0" collapsed="false">
      <c r="A1029" s="5" t="n">
        <v>1010</v>
      </c>
      <c r="B1029" s="25" t="n">
        <f aca="true">NORMSINV(RAND())</f>
        <v>0.707874700186141</v>
      </c>
      <c r="C1029" s="25" t="n">
        <f aca="true">$C$4*B1029+SQRT(1-$C$4^2)*NORMSINV(RAND())</f>
        <v>0.622127246431221</v>
      </c>
      <c r="D1029" s="25" t="n">
        <f aca="false">NORMSDIST(B1029)</f>
        <v>0.760488463909412</v>
      </c>
      <c r="E1029" s="25" t="n">
        <f aca="false">NORMSDIST(C1029)</f>
        <v>0.733070899831219</v>
      </c>
      <c r="F1029" s="23" t="n">
        <f aca="true">BETAINV(RAND(),T1_PERT!$F$5,T1_PERT!$G$5,T1_PERT!$C$5,T1_PERT!$E$5)</f>
        <v>3.61537440201813</v>
      </c>
      <c r="G1029" s="23" t="n">
        <f aca="false">BETAINV(D1029,T1_PERT!$F$6,T1_PERT!$G$6,T1_PERT!$C$6,T1_PERT!$E$6)</f>
        <v>6.15468146325487</v>
      </c>
      <c r="H1029" s="23" t="n">
        <f aca="true">BETAINV(RAND(),T1_PERT!$F$7,T1_PERT!$G$7,T1_PERT!$C$7,T1_PERT!$E$7)</f>
        <v>6.98937286301496</v>
      </c>
      <c r="I1029" s="23" t="n">
        <f aca="false">BETAINV(E1029,T1_PERT!$F$8,T1_PERT!$G$8,T1_PERT!$C$8,T1_PERT!$E$8)</f>
        <v>5.77170798701234</v>
      </c>
      <c r="J1029" s="23" t="n">
        <f aca="true">BETAINV(RAND(),T1_PERT!$F$9,T1_PERT!$G$9,T1_PERT!$C$9,T1_PERT!$E$9)</f>
        <v>4.49708947675629</v>
      </c>
      <c r="K1029" s="23" t="n">
        <f aca="true">BETAINV(RAND(),T1_PERT!$F$10,T1_PERT!$G$10,T1_PERT!$C$10,T1_PERT!$E$10)</f>
        <v>2.14254216481053</v>
      </c>
      <c r="L1029" s="23" t="n">
        <f aca="false">F1029+G1029+I1029+K1029</f>
        <v>17.6843060170959</v>
      </c>
      <c r="M1029" s="23" t="n">
        <f aca="false">F1029+H1029+J1029+K1029</f>
        <v>17.2443789065999</v>
      </c>
      <c r="N1029" s="23" t="n">
        <f aca="false">MAX(L1029,M1029)</f>
        <v>17.6843060170959</v>
      </c>
    </row>
    <row r="1030" customFormat="false" ht="15" hidden="false" customHeight="false" outlineLevel="0" collapsed="false">
      <c r="A1030" s="5" t="n">
        <v>1011</v>
      </c>
      <c r="B1030" s="25" t="n">
        <f aca="true">NORMSINV(RAND())</f>
        <v>1.34135354019689</v>
      </c>
      <c r="C1030" s="25" t="n">
        <f aca="true">$C$4*B1030+SQRT(1-$C$4^2)*NORMSINV(RAND())</f>
        <v>0.39186683857791</v>
      </c>
      <c r="D1030" s="25" t="n">
        <f aca="false">NORMSDIST(B1030)</f>
        <v>0.910097152856173</v>
      </c>
      <c r="E1030" s="25" t="n">
        <f aca="false">NORMSDIST(C1030)</f>
        <v>0.652421696836365</v>
      </c>
      <c r="F1030" s="23" t="n">
        <f aca="true">BETAINV(RAND(),T1_PERT!$F$5,T1_PERT!$G$5,T1_PERT!$C$5,T1_PERT!$E$5)</f>
        <v>5.63987037659728</v>
      </c>
      <c r="G1030" s="23" t="n">
        <f aca="false">BETAINV(D1030,T1_PERT!$F$6,T1_PERT!$G$6,T1_PERT!$C$6,T1_PERT!$E$6)</f>
        <v>6.93727334025515</v>
      </c>
      <c r="H1030" s="23" t="n">
        <f aca="true">BETAINV(RAND(),T1_PERT!$F$7,T1_PERT!$G$7,T1_PERT!$C$7,T1_PERT!$E$7)</f>
        <v>3.73825261047887</v>
      </c>
      <c r="I1030" s="23" t="n">
        <f aca="false">BETAINV(E1030,T1_PERT!$F$8,T1_PERT!$G$8,T1_PERT!$C$8,T1_PERT!$E$8)</f>
        <v>5.57560528131627</v>
      </c>
      <c r="J1030" s="23" t="n">
        <f aca="true">BETAINV(RAND(),T1_PERT!$F$9,T1_PERT!$G$9,T1_PERT!$C$9,T1_PERT!$E$9)</f>
        <v>3.66805020945007</v>
      </c>
      <c r="K1030" s="23" t="n">
        <f aca="true">BETAINV(RAND(),T1_PERT!$F$10,T1_PERT!$G$10,T1_PERT!$C$10,T1_PERT!$E$10)</f>
        <v>1.45707254049358</v>
      </c>
      <c r="L1030" s="23" t="n">
        <f aca="false">F1030+G1030+I1030+K1030</f>
        <v>19.6098215386623</v>
      </c>
      <c r="M1030" s="23" t="n">
        <f aca="false">F1030+H1030+J1030+K1030</f>
        <v>14.5032457370198</v>
      </c>
      <c r="N1030" s="23" t="n">
        <f aca="false">MAX(L1030,M1030)</f>
        <v>19.6098215386623</v>
      </c>
    </row>
    <row r="1031" customFormat="false" ht="15" hidden="false" customHeight="false" outlineLevel="0" collapsed="false">
      <c r="A1031" s="5" t="n">
        <v>1012</v>
      </c>
      <c r="B1031" s="25" t="n">
        <f aca="true">NORMSINV(RAND())</f>
        <v>-0.12868284179303</v>
      </c>
      <c r="C1031" s="25" t="n">
        <f aca="true">$C$4*B1031+SQRT(1-$C$4^2)*NORMSINV(RAND())</f>
        <v>-0.72616544300754</v>
      </c>
      <c r="D1031" s="25" t="n">
        <f aca="false">NORMSDIST(B1031)</f>
        <v>0.44880430639064</v>
      </c>
      <c r="E1031" s="25" t="n">
        <f aca="false">NORMSDIST(C1031)</f>
        <v>0.233868676947462</v>
      </c>
      <c r="F1031" s="23" t="n">
        <f aca="true">BETAINV(RAND(),T1_PERT!$F$5,T1_PERT!$G$5,T1_PERT!$C$5,T1_PERT!$E$5)</f>
        <v>3.74286220215047</v>
      </c>
      <c r="G1031" s="23" t="n">
        <f aca="false">BETAINV(D1031,T1_PERT!$F$6,T1_PERT!$G$6,T1_PERT!$C$6,T1_PERT!$E$6)</f>
        <v>5.09762452193597</v>
      </c>
      <c r="H1031" s="23" t="n">
        <f aca="true">BETAINV(RAND(),T1_PERT!$F$7,T1_PERT!$G$7,T1_PERT!$C$7,T1_PERT!$E$7)</f>
        <v>4.27925201758835</v>
      </c>
      <c r="I1031" s="23" t="n">
        <f aca="false">BETAINV(E1031,T1_PERT!$F$8,T1_PERT!$G$8,T1_PERT!$C$8,T1_PERT!$E$8)</f>
        <v>4.7430887963306</v>
      </c>
      <c r="J1031" s="23" t="n">
        <f aca="true">BETAINV(RAND(),T1_PERT!$F$9,T1_PERT!$G$9,T1_PERT!$C$9,T1_PERT!$E$9)</f>
        <v>3.3900539509083</v>
      </c>
      <c r="K1031" s="23" t="n">
        <f aca="true">BETAINV(RAND(),T1_PERT!$F$10,T1_PERT!$G$10,T1_PERT!$C$10,T1_PERT!$E$10)</f>
        <v>1.78677482939031</v>
      </c>
      <c r="L1031" s="23" t="n">
        <f aca="false">F1031+G1031+I1031+K1031</f>
        <v>15.3703503498073</v>
      </c>
      <c r="M1031" s="23" t="n">
        <f aca="false">F1031+H1031+J1031+K1031</f>
        <v>13.1989430000374</v>
      </c>
      <c r="N1031" s="23" t="n">
        <f aca="false">MAX(L1031,M1031)</f>
        <v>15.3703503498073</v>
      </c>
    </row>
    <row r="1032" customFormat="false" ht="15" hidden="false" customHeight="false" outlineLevel="0" collapsed="false">
      <c r="A1032" s="5" t="n">
        <v>1013</v>
      </c>
      <c r="B1032" s="25" t="n">
        <f aca="true">NORMSINV(RAND())</f>
        <v>1.23256018073725</v>
      </c>
      <c r="C1032" s="25" t="n">
        <f aca="true">$C$4*B1032+SQRT(1-$C$4^2)*NORMSINV(RAND())</f>
        <v>0.42691621820228</v>
      </c>
      <c r="D1032" s="25" t="n">
        <f aca="false">NORMSDIST(B1032)</f>
        <v>0.891130049602264</v>
      </c>
      <c r="E1032" s="25" t="n">
        <f aca="false">NORMSDIST(C1032)</f>
        <v>0.665279823830441</v>
      </c>
      <c r="F1032" s="23" t="n">
        <f aca="true">BETAINV(RAND(),T1_PERT!$F$5,T1_PERT!$G$5,T1_PERT!$C$5,T1_PERT!$E$5)</f>
        <v>3.19440526016534</v>
      </c>
      <c r="G1032" s="23" t="n">
        <f aca="false">BETAINV(D1032,T1_PERT!$F$6,T1_PERT!$G$6,T1_PERT!$C$6,T1_PERT!$E$6)</f>
        <v>6.80829998077227</v>
      </c>
      <c r="H1032" s="23" t="n">
        <f aca="true">BETAINV(RAND(),T1_PERT!$F$7,T1_PERT!$G$7,T1_PERT!$C$7,T1_PERT!$E$7)</f>
        <v>4.69809390051118</v>
      </c>
      <c r="I1032" s="23" t="n">
        <f aca="false">BETAINV(E1032,T1_PERT!$F$8,T1_PERT!$G$8,T1_PERT!$C$8,T1_PERT!$E$8)</f>
        <v>5.60519321746828</v>
      </c>
      <c r="J1032" s="23" t="n">
        <f aca="true">BETAINV(RAND(),T1_PERT!$F$9,T1_PERT!$G$9,T1_PERT!$C$9,T1_PERT!$E$9)</f>
        <v>5.20238640200106</v>
      </c>
      <c r="K1032" s="23" t="n">
        <f aca="true">BETAINV(RAND(),T1_PERT!$F$10,T1_PERT!$G$10,T1_PERT!$C$10,T1_PERT!$E$10)</f>
        <v>2.04581787678425</v>
      </c>
      <c r="L1032" s="23" t="n">
        <f aca="false">F1032+G1032+I1032+K1032</f>
        <v>17.6537163351901</v>
      </c>
      <c r="M1032" s="23" t="n">
        <f aca="false">F1032+H1032+J1032+K1032</f>
        <v>15.1407034394618</v>
      </c>
      <c r="N1032" s="23" t="n">
        <f aca="false">MAX(L1032,M1032)</f>
        <v>17.6537163351901</v>
      </c>
    </row>
    <row r="1033" customFormat="false" ht="15" hidden="false" customHeight="false" outlineLevel="0" collapsed="false">
      <c r="A1033" s="5" t="n">
        <v>1014</v>
      </c>
      <c r="B1033" s="25" t="n">
        <f aca="true">NORMSINV(RAND())</f>
        <v>2.17691831622714</v>
      </c>
      <c r="C1033" s="25" t="n">
        <f aca="true">$C$4*B1033+SQRT(1-$C$4^2)*NORMSINV(RAND())</f>
        <v>1.80192211909059</v>
      </c>
      <c r="D1033" s="25" t="n">
        <f aca="false">NORMSDIST(B1033)</f>
        <v>0.985256668719886</v>
      </c>
      <c r="E1033" s="25" t="n">
        <f aca="false">NORMSDIST(C1033)</f>
        <v>0.964221170186647</v>
      </c>
      <c r="F1033" s="23" t="n">
        <f aca="true">BETAINV(RAND(),T1_PERT!$F$5,T1_PERT!$G$5,T1_PERT!$C$5,T1_PERT!$E$5)</f>
        <v>3.39987364630043</v>
      </c>
      <c r="G1033" s="23" t="n">
        <f aca="false">BETAINV(D1033,T1_PERT!$F$6,T1_PERT!$G$6,T1_PERT!$C$6,T1_PERT!$E$6)</f>
        <v>7.80437692428544</v>
      </c>
      <c r="H1033" s="23" t="n">
        <f aca="true">BETAINV(RAND(),T1_PERT!$F$7,T1_PERT!$G$7,T1_PERT!$C$7,T1_PERT!$E$7)</f>
        <v>6.36717568204388</v>
      </c>
      <c r="I1033" s="23" t="n">
        <f aca="false">BETAINV(E1033,T1_PERT!$F$8,T1_PERT!$G$8,T1_PERT!$C$8,T1_PERT!$E$8)</f>
        <v>6.74984709425772</v>
      </c>
      <c r="J1033" s="23" t="n">
        <f aca="true">BETAINV(RAND(),T1_PERT!$F$9,T1_PERT!$G$9,T1_PERT!$C$9,T1_PERT!$E$9)</f>
        <v>3.59044399071203</v>
      </c>
      <c r="K1033" s="23" t="n">
        <f aca="true">BETAINV(RAND(),T1_PERT!$F$10,T1_PERT!$G$10,T1_PERT!$C$10,T1_PERT!$E$10)</f>
        <v>1.92211259705504</v>
      </c>
      <c r="L1033" s="23" t="n">
        <f aca="false">F1033+G1033+I1033+K1033</f>
        <v>19.8762102618986</v>
      </c>
      <c r="M1033" s="23" t="n">
        <f aca="false">F1033+H1033+J1033+K1033</f>
        <v>15.2796059161114</v>
      </c>
      <c r="N1033" s="23" t="n">
        <f aca="false">MAX(L1033,M1033)</f>
        <v>19.8762102618986</v>
      </c>
    </row>
    <row r="1034" customFormat="false" ht="15" hidden="false" customHeight="false" outlineLevel="0" collapsed="false">
      <c r="A1034" s="5" t="n">
        <v>1015</v>
      </c>
      <c r="B1034" s="25" t="n">
        <f aca="true">NORMSINV(RAND())</f>
        <v>1.97628176928095</v>
      </c>
      <c r="C1034" s="25" t="n">
        <f aca="true">$C$4*B1034+SQRT(1-$C$4^2)*NORMSINV(RAND())</f>
        <v>1.68925108743491</v>
      </c>
      <c r="D1034" s="25" t="n">
        <f aca="false">NORMSDIST(B1034)</f>
        <v>0.975938563389866</v>
      </c>
      <c r="E1034" s="25" t="n">
        <f aca="false">NORMSDIST(C1034)</f>
        <v>0.954414338754317</v>
      </c>
      <c r="F1034" s="23" t="n">
        <f aca="true">BETAINV(RAND(),T1_PERT!$F$5,T1_PERT!$G$5,T1_PERT!$C$5,T1_PERT!$E$5)</f>
        <v>5.24910572373583</v>
      </c>
      <c r="G1034" s="23" t="n">
        <f aca="false">BETAINV(D1034,T1_PERT!$F$6,T1_PERT!$G$6,T1_PERT!$C$6,T1_PERT!$E$6)</f>
        <v>7.61896189136628</v>
      </c>
      <c r="H1034" s="23" t="n">
        <f aca="true">BETAINV(RAND(),T1_PERT!$F$7,T1_PERT!$G$7,T1_PERT!$C$7,T1_PERT!$E$7)</f>
        <v>5.26916497456827</v>
      </c>
      <c r="I1034" s="23" t="n">
        <f aca="false">BETAINV(E1034,T1_PERT!$F$8,T1_PERT!$G$8,T1_PERT!$C$8,T1_PERT!$E$8)</f>
        <v>6.66409567887519</v>
      </c>
      <c r="J1034" s="23" t="n">
        <f aca="true">BETAINV(RAND(),T1_PERT!$F$9,T1_PERT!$G$9,T1_PERT!$C$9,T1_PERT!$E$9)</f>
        <v>6.07870619761006</v>
      </c>
      <c r="K1034" s="23" t="n">
        <f aca="true">BETAINV(RAND(),T1_PERT!$F$10,T1_PERT!$G$10,T1_PERT!$C$10,T1_PERT!$E$10)</f>
        <v>1.97310069459974</v>
      </c>
      <c r="L1034" s="23" t="n">
        <f aca="false">F1034+G1034+I1034+K1034</f>
        <v>21.505263988577</v>
      </c>
      <c r="M1034" s="23" t="n">
        <f aca="false">F1034+H1034+J1034+K1034</f>
        <v>18.5700775905139</v>
      </c>
      <c r="N1034" s="23" t="n">
        <f aca="false">MAX(L1034,M1034)</f>
        <v>21.505263988577</v>
      </c>
    </row>
    <row r="1035" customFormat="false" ht="15" hidden="false" customHeight="false" outlineLevel="0" collapsed="false">
      <c r="A1035" s="5" t="n">
        <v>1016</v>
      </c>
      <c r="B1035" s="25" t="n">
        <f aca="true">NORMSINV(RAND())</f>
        <v>0.487273544063339</v>
      </c>
      <c r="C1035" s="25" t="n">
        <f aca="true">$C$4*B1035+SQRT(1-$C$4^2)*NORMSINV(RAND())</f>
        <v>0.445557175589739</v>
      </c>
      <c r="D1035" s="25" t="n">
        <f aca="false">NORMSDIST(B1035)</f>
        <v>0.686967753282771</v>
      </c>
      <c r="E1035" s="25" t="n">
        <f aca="false">NORMSDIST(C1035)</f>
        <v>0.672041424758294</v>
      </c>
      <c r="F1035" s="23" t="n">
        <f aca="true">BETAINV(RAND(),T1_PERT!$F$5,T1_PERT!$G$5,T1_PERT!$C$5,T1_PERT!$E$5)</f>
        <v>2.96711085961476</v>
      </c>
      <c r="G1035" s="23" t="n">
        <f aca="false">BETAINV(D1035,T1_PERT!$F$6,T1_PERT!$G$6,T1_PERT!$C$6,T1_PERT!$E$6)</f>
        <v>5.87181054688972</v>
      </c>
      <c r="H1035" s="23" t="n">
        <f aca="true">BETAINV(RAND(),T1_PERT!$F$7,T1_PERT!$G$7,T1_PERT!$C$7,T1_PERT!$E$7)</f>
        <v>6.92617269946771</v>
      </c>
      <c r="I1035" s="23" t="n">
        <f aca="false">BETAINV(E1035,T1_PERT!$F$8,T1_PERT!$G$8,T1_PERT!$C$8,T1_PERT!$E$8)</f>
        <v>5.6209749035034</v>
      </c>
      <c r="J1035" s="23" t="n">
        <f aca="true">BETAINV(RAND(),T1_PERT!$F$9,T1_PERT!$G$9,T1_PERT!$C$9,T1_PERT!$E$9)</f>
        <v>4.32096558822354</v>
      </c>
      <c r="K1035" s="23" t="n">
        <f aca="true">BETAINV(RAND(),T1_PERT!$F$10,T1_PERT!$G$10,T1_PERT!$C$10,T1_PERT!$E$10)</f>
        <v>2.10828677672747</v>
      </c>
      <c r="L1035" s="23" t="n">
        <f aca="false">F1035+G1035+I1035+K1035</f>
        <v>16.5681830867354</v>
      </c>
      <c r="M1035" s="23" t="n">
        <f aca="false">F1035+H1035+J1035+K1035</f>
        <v>16.3225359240335</v>
      </c>
      <c r="N1035" s="23" t="n">
        <f aca="false">MAX(L1035,M1035)</f>
        <v>16.5681830867354</v>
      </c>
    </row>
    <row r="1036" customFormat="false" ht="15" hidden="false" customHeight="false" outlineLevel="0" collapsed="false">
      <c r="A1036" s="5" t="n">
        <v>1017</v>
      </c>
      <c r="B1036" s="25" t="n">
        <f aca="true">NORMSINV(RAND())</f>
        <v>-0.850836824778824</v>
      </c>
      <c r="C1036" s="25" t="n">
        <f aca="true">$C$4*B1036+SQRT(1-$C$4^2)*NORMSINV(RAND())</f>
        <v>1.73565850346029</v>
      </c>
      <c r="D1036" s="25" t="n">
        <f aca="false">NORMSDIST(B1036)</f>
        <v>0.19743000122244</v>
      </c>
      <c r="E1036" s="25" t="n">
        <f aca="false">NORMSDIST(C1036)</f>
        <v>0.958687882552386</v>
      </c>
      <c r="F1036" s="23" t="n">
        <f aca="true">BETAINV(RAND(),T1_PERT!$F$5,T1_PERT!$G$5,T1_PERT!$C$5,T1_PERT!$E$5)</f>
        <v>4.65086193769992</v>
      </c>
      <c r="G1036" s="23" t="n">
        <f aca="false">BETAINV(D1036,T1_PERT!$F$6,T1_PERT!$G$6,T1_PERT!$C$6,T1_PERT!$E$6)</f>
        <v>4.30098130026736</v>
      </c>
      <c r="H1036" s="23" t="n">
        <f aca="true">BETAINV(RAND(),T1_PERT!$F$7,T1_PERT!$G$7,T1_PERT!$C$7,T1_PERT!$E$7)</f>
        <v>6.00508467527749</v>
      </c>
      <c r="I1036" s="23" t="n">
        <f aca="false">BETAINV(E1036,T1_PERT!$F$8,T1_PERT!$G$8,T1_PERT!$C$8,T1_PERT!$E$8)</f>
        <v>6.69971915236947</v>
      </c>
      <c r="J1036" s="23" t="n">
        <f aca="true">BETAINV(RAND(),T1_PERT!$F$9,T1_PERT!$G$9,T1_PERT!$C$9,T1_PERT!$E$9)</f>
        <v>4.12570639262801</v>
      </c>
      <c r="K1036" s="23" t="n">
        <f aca="true">BETAINV(RAND(),T1_PERT!$F$10,T1_PERT!$G$10,T1_PERT!$C$10,T1_PERT!$E$10)</f>
        <v>2.5119811062454</v>
      </c>
      <c r="L1036" s="23" t="n">
        <f aca="false">F1036+G1036+I1036+K1036</f>
        <v>18.1635434965822</v>
      </c>
      <c r="M1036" s="23" t="n">
        <f aca="false">F1036+H1036+J1036+K1036</f>
        <v>17.2936341118508</v>
      </c>
      <c r="N1036" s="23" t="n">
        <f aca="false">MAX(L1036,M1036)</f>
        <v>18.1635434965822</v>
      </c>
    </row>
    <row r="1037" customFormat="false" ht="15" hidden="false" customHeight="false" outlineLevel="0" collapsed="false">
      <c r="A1037" s="5" t="n">
        <v>1018</v>
      </c>
      <c r="B1037" s="25" t="n">
        <f aca="true">NORMSINV(RAND())</f>
        <v>-0.115256808468786</v>
      </c>
      <c r="C1037" s="25" t="n">
        <f aca="true">$C$4*B1037+SQRT(1-$C$4^2)*NORMSINV(RAND())</f>
        <v>-0.844811684956527</v>
      </c>
      <c r="D1037" s="25" t="n">
        <f aca="false">NORMSDIST(B1037)</f>
        <v>0.454120785997319</v>
      </c>
      <c r="E1037" s="25" t="n">
        <f aca="false">NORMSDIST(C1037)</f>
        <v>0.199107994738615</v>
      </c>
      <c r="F1037" s="23" t="n">
        <f aca="true">BETAINV(RAND(),T1_PERT!$F$5,T1_PERT!$G$5,T1_PERT!$C$5,T1_PERT!$E$5)</f>
        <v>3.29145726046888</v>
      </c>
      <c r="G1037" s="23" t="n">
        <f aca="false">BETAINV(D1037,T1_PERT!$F$6,T1_PERT!$G$6,T1_PERT!$C$6,T1_PERT!$E$6)</f>
        <v>5.11386847276129</v>
      </c>
      <c r="H1037" s="23" t="n">
        <f aca="true">BETAINV(RAND(),T1_PERT!$F$7,T1_PERT!$G$7,T1_PERT!$C$7,T1_PERT!$E$7)</f>
        <v>4.15418105824826</v>
      </c>
      <c r="I1037" s="23" t="n">
        <f aca="false">BETAINV(E1037,T1_PERT!$F$8,T1_PERT!$G$8,T1_PERT!$C$8,T1_PERT!$E$8)</f>
        <v>4.67259320887482</v>
      </c>
      <c r="J1037" s="23" t="n">
        <f aca="true">BETAINV(RAND(),T1_PERT!$F$9,T1_PERT!$G$9,T1_PERT!$C$9,T1_PERT!$E$9)</f>
        <v>4.66377519183255</v>
      </c>
      <c r="K1037" s="23" t="n">
        <f aca="true">BETAINV(RAND(),T1_PERT!$F$10,T1_PERT!$G$10,T1_PERT!$C$10,T1_PERT!$E$10)</f>
        <v>2.66820779562855</v>
      </c>
      <c r="L1037" s="23" t="n">
        <f aca="false">F1037+G1037+I1037+K1037</f>
        <v>15.7461267377335</v>
      </c>
      <c r="M1037" s="23" t="n">
        <f aca="false">F1037+H1037+J1037+K1037</f>
        <v>14.7776213061782</v>
      </c>
      <c r="N1037" s="23" t="n">
        <f aca="false">MAX(L1037,M1037)</f>
        <v>15.7461267377335</v>
      </c>
    </row>
    <row r="1038" customFormat="false" ht="15" hidden="false" customHeight="false" outlineLevel="0" collapsed="false">
      <c r="A1038" s="5" t="n">
        <v>1019</v>
      </c>
      <c r="B1038" s="25" t="n">
        <f aca="true">NORMSINV(RAND())</f>
        <v>-2.12534480435044</v>
      </c>
      <c r="C1038" s="25" t="n">
        <f aca="true">$C$4*B1038+SQRT(1-$C$4^2)*NORMSINV(RAND())</f>
        <v>-1.42585427558491</v>
      </c>
      <c r="D1038" s="25" t="n">
        <f aca="false">NORMSDIST(B1038)</f>
        <v>0.0167789261404486</v>
      </c>
      <c r="E1038" s="25" t="n">
        <f aca="false">NORMSDIST(C1038)</f>
        <v>0.0769552051221293</v>
      </c>
      <c r="F1038" s="23" t="n">
        <f aca="true">BETAINV(RAND(),T1_PERT!$F$5,T1_PERT!$G$5,T1_PERT!$C$5,T1_PERT!$E$5)</f>
        <v>3.60746674363433</v>
      </c>
      <c r="G1038" s="23" t="n">
        <f aca="false">BETAINV(D1038,T1_PERT!$F$6,T1_PERT!$G$6,T1_PERT!$C$6,T1_PERT!$E$6)</f>
        <v>3.39669372238088</v>
      </c>
      <c r="H1038" s="23" t="n">
        <f aca="true">BETAINV(RAND(),T1_PERT!$F$7,T1_PERT!$G$7,T1_PERT!$C$7,T1_PERT!$E$7)</f>
        <v>4.42037254786442</v>
      </c>
      <c r="I1038" s="23" t="n">
        <f aca="false">BETAINV(E1038,T1_PERT!$F$8,T1_PERT!$G$8,T1_PERT!$C$8,T1_PERT!$E$8)</f>
        <v>4.38750995923694</v>
      </c>
      <c r="J1038" s="23" t="n">
        <f aca="true">BETAINV(RAND(),T1_PERT!$F$9,T1_PERT!$G$9,T1_PERT!$C$9,T1_PERT!$E$9)</f>
        <v>3.37859957393627</v>
      </c>
      <c r="K1038" s="23" t="n">
        <f aca="true">BETAINV(RAND(),T1_PERT!$F$10,T1_PERT!$G$10,T1_PERT!$C$10,T1_PERT!$E$10)</f>
        <v>1.77147399433146</v>
      </c>
      <c r="L1038" s="23" t="n">
        <f aca="false">F1038+G1038+I1038+K1038</f>
        <v>13.1631444195836</v>
      </c>
      <c r="M1038" s="23" t="n">
        <f aca="false">F1038+H1038+J1038+K1038</f>
        <v>13.1779128597665</v>
      </c>
      <c r="N1038" s="23" t="n">
        <f aca="false">MAX(L1038,M1038)</f>
        <v>13.1779128597665</v>
      </c>
    </row>
    <row r="1039" customFormat="false" ht="15" hidden="false" customHeight="false" outlineLevel="0" collapsed="false">
      <c r="A1039" s="5" t="n">
        <v>1020</v>
      </c>
      <c r="B1039" s="25" t="n">
        <f aca="true">NORMSINV(RAND())</f>
        <v>0.970212828630045</v>
      </c>
      <c r="C1039" s="25" t="n">
        <f aca="true">$C$4*B1039+SQRT(1-$C$4^2)*NORMSINV(RAND())</f>
        <v>0.540907411988753</v>
      </c>
      <c r="D1039" s="25" t="n">
        <f aca="false">NORMSDIST(B1039)</f>
        <v>0.834029791241118</v>
      </c>
      <c r="E1039" s="25" t="n">
        <f aca="false">NORMSDIST(C1039)</f>
        <v>0.705714299083418</v>
      </c>
      <c r="F1039" s="23" t="n">
        <f aca="true">BETAINV(RAND(),T1_PERT!$F$5,T1_PERT!$G$5,T1_PERT!$C$5,T1_PERT!$E$5)</f>
        <v>4.82479729162542</v>
      </c>
      <c r="G1039" s="23" t="n">
        <f aca="false">BETAINV(D1039,T1_PERT!$F$6,T1_PERT!$G$6,T1_PERT!$C$6,T1_PERT!$E$6)</f>
        <v>6.48671769592625</v>
      </c>
      <c r="H1039" s="23" t="n">
        <f aca="true">BETAINV(RAND(),T1_PERT!$F$7,T1_PERT!$G$7,T1_PERT!$C$7,T1_PERT!$E$7)</f>
        <v>4.42493202534479</v>
      </c>
      <c r="I1039" s="23" t="n">
        <f aca="false">BETAINV(E1039,T1_PERT!$F$8,T1_PERT!$G$8,T1_PERT!$C$8,T1_PERT!$E$8)</f>
        <v>5.70212820938791</v>
      </c>
      <c r="J1039" s="23" t="n">
        <f aca="true">BETAINV(RAND(),T1_PERT!$F$9,T1_PERT!$G$9,T1_PERT!$C$9,T1_PERT!$E$9)</f>
        <v>4.0326970085603</v>
      </c>
      <c r="K1039" s="23" t="n">
        <f aca="true">BETAINV(RAND(),T1_PERT!$F$10,T1_PERT!$G$10,T1_PERT!$C$10,T1_PERT!$E$10)</f>
        <v>1.6806167527697</v>
      </c>
      <c r="L1039" s="23" t="n">
        <f aca="false">F1039+G1039+I1039+K1039</f>
        <v>18.6942599497093</v>
      </c>
      <c r="M1039" s="23" t="n">
        <f aca="false">F1039+H1039+J1039+K1039</f>
        <v>14.9630430783002</v>
      </c>
      <c r="N1039" s="23" t="n">
        <f aca="false">MAX(L1039,M1039)</f>
        <v>18.6942599497093</v>
      </c>
    </row>
    <row r="1040" customFormat="false" ht="15" hidden="false" customHeight="false" outlineLevel="0" collapsed="false">
      <c r="A1040" s="5" t="n">
        <v>1021</v>
      </c>
      <c r="B1040" s="25" t="n">
        <f aca="true">NORMSINV(RAND())</f>
        <v>-0.49285585111423</v>
      </c>
      <c r="C1040" s="25" t="n">
        <f aca="true">$C$4*B1040+SQRT(1-$C$4^2)*NORMSINV(RAND())</f>
        <v>-0.798390953382446</v>
      </c>
      <c r="D1040" s="25" t="n">
        <f aca="false">NORMSDIST(B1040)</f>
        <v>0.311057221992308</v>
      </c>
      <c r="E1040" s="25" t="n">
        <f aca="false">NORMSDIST(C1040)</f>
        <v>0.212321825732106</v>
      </c>
      <c r="F1040" s="23" t="n">
        <f aca="true">BETAINV(RAND(),T1_PERT!$F$5,T1_PERT!$G$5,T1_PERT!$C$5,T1_PERT!$E$5)</f>
        <v>5.17746520321339</v>
      </c>
      <c r="G1040" s="23" t="n">
        <f aca="false">BETAINV(D1040,T1_PERT!$F$6,T1_PERT!$G$6,T1_PERT!$C$6,T1_PERT!$E$6)</f>
        <v>4.67485908979293</v>
      </c>
      <c r="H1040" s="23" t="n">
        <f aca="true">BETAINV(RAND(),T1_PERT!$F$7,T1_PERT!$G$7,T1_PERT!$C$7,T1_PERT!$E$7)</f>
        <v>7.67243809028484</v>
      </c>
      <c r="I1040" s="23" t="n">
        <f aca="false">BETAINV(E1040,T1_PERT!$F$8,T1_PERT!$G$8,T1_PERT!$C$8,T1_PERT!$E$8)</f>
        <v>4.69968956974569</v>
      </c>
      <c r="J1040" s="23" t="n">
        <f aca="true">BETAINV(RAND(),T1_PERT!$F$9,T1_PERT!$G$9,T1_PERT!$C$9,T1_PERT!$E$9)</f>
        <v>4.01907837780004</v>
      </c>
      <c r="K1040" s="23" t="n">
        <f aca="true">BETAINV(RAND(),T1_PERT!$F$10,T1_PERT!$G$10,T1_PERT!$C$10,T1_PERT!$E$10)</f>
        <v>2.30488925824392</v>
      </c>
      <c r="L1040" s="23" t="n">
        <f aca="false">F1040+G1040+I1040+K1040</f>
        <v>16.8569031209959</v>
      </c>
      <c r="M1040" s="23" t="n">
        <f aca="false">F1040+H1040+J1040+K1040</f>
        <v>19.1738709295422</v>
      </c>
      <c r="N1040" s="23" t="n">
        <f aca="false">MAX(L1040,M1040)</f>
        <v>19.1738709295422</v>
      </c>
    </row>
    <row r="1041" customFormat="false" ht="15" hidden="false" customHeight="false" outlineLevel="0" collapsed="false">
      <c r="A1041" s="5" t="n">
        <v>1022</v>
      </c>
      <c r="B1041" s="25" t="n">
        <f aca="true">NORMSINV(RAND())</f>
        <v>-0.262223976273074</v>
      </c>
      <c r="C1041" s="25" t="n">
        <f aca="true">$C$4*B1041+SQRT(1-$C$4^2)*NORMSINV(RAND())</f>
        <v>0.0983152568557776</v>
      </c>
      <c r="D1041" s="25" t="n">
        <f aca="false">NORMSDIST(B1041)</f>
        <v>0.396574384785447</v>
      </c>
      <c r="E1041" s="25" t="n">
        <f aca="false">NORMSDIST(C1041)</f>
        <v>0.539159018172626</v>
      </c>
      <c r="F1041" s="23" t="n">
        <f aca="true">BETAINV(RAND(),T1_PERT!$F$5,T1_PERT!$G$5,T1_PERT!$C$5,T1_PERT!$E$5)</f>
        <v>5.17026799189648</v>
      </c>
      <c r="G1041" s="23" t="n">
        <f aca="false">BETAINV(D1041,T1_PERT!$F$6,T1_PERT!$G$6,T1_PERT!$C$6,T1_PERT!$E$6)</f>
        <v>4.9383841512372</v>
      </c>
      <c r="H1041" s="23" t="n">
        <f aca="true">BETAINV(RAND(),T1_PERT!$F$7,T1_PERT!$G$7,T1_PERT!$C$7,T1_PERT!$E$7)</f>
        <v>7.4554917368031</v>
      </c>
      <c r="I1041" s="23" t="n">
        <f aca="false">BETAINV(E1041,T1_PERT!$F$8,T1_PERT!$G$8,T1_PERT!$C$8,T1_PERT!$E$8)</f>
        <v>5.3334636816523</v>
      </c>
      <c r="J1041" s="23" t="n">
        <f aca="true">BETAINV(RAND(),T1_PERT!$F$9,T1_PERT!$G$9,T1_PERT!$C$9,T1_PERT!$E$9)</f>
        <v>4.3160166142995</v>
      </c>
      <c r="K1041" s="23" t="n">
        <f aca="true">BETAINV(RAND(),T1_PERT!$F$10,T1_PERT!$G$10,T1_PERT!$C$10,T1_PERT!$E$10)</f>
        <v>2.51368491767343</v>
      </c>
      <c r="L1041" s="23" t="n">
        <f aca="false">F1041+G1041+I1041+K1041</f>
        <v>17.9558007424594</v>
      </c>
      <c r="M1041" s="23" t="n">
        <f aca="false">F1041+H1041+J1041+K1041</f>
        <v>19.4554612606725</v>
      </c>
      <c r="N1041" s="23" t="n">
        <f aca="false">MAX(L1041,M1041)</f>
        <v>19.4554612606725</v>
      </c>
    </row>
    <row r="1042" customFormat="false" ht="15" hidden="false" customHeight="false" outlineLevel="0" collapsed="false">
      <c r="A1042" s="5" t="n">
        <v>1023</v>
      </c>
      <c r="B1042" s="25" t="n">
        <f aca="true">NORMSINV(RAND())</f>
        <v>0.311010420240621</v>
      </c>
      <c r="C1042" s="25" t="n">
        <f aca="true">$C$4*B1042+SQRT(1-$C$4^2)*NORMSINV(RAND())</f>
        <v>1.32956918769717</v>
      </c>
      <c r="D1042" s="25" t="n">
        <f aca="false">NORMSDIST(B1042)</f>
        <v>0.622103649998082</v>
      </c>
      <c r="E1042" s="25" t="n">
        <f aca="false">NORMSDIST(C1042)</f>
        <v>0.908169872119132</v>
      </c>
      <c r="F1042" s="23" t="n">
        <f aca="true">BETAINV(RAND(),T1_PERT!$F$5,T1_PERT!$G$5,T1_PERT!$C$5,T1_PERT!$E$5)</f>
        <v>5.07305212747167</v>
      </c>
      <c r="G1042" s="23" t="n">
        <f aca="false">BETAINV(D1042,T1_PERT!$F$6,T1_PERT!$G$6,T1_PERT!$C$6,T1_PERT!$E$6)</f>
        <v>5.64610322038417</v>
      </c>
      <c r="H1042" s="23" t="n">
        <f aca="true">BETAINV(RAND(),T1_PERT!$F$7,T1_PERT!$G$7,T1_PERT!$C$7,T1_PERT!$E$7)</f>
        <v>6.3611944577975</v>
      </c>
      <c r="I1042" s="23" t="n">
        <f aca="false">BETAINV(E1042,T1_PERT!$F$8,T1_PERT!$G$8,T1_PERT!$C$8,T1_PERT!$E$8)</f>
        <v>6.37549130499654</v>
      </c>
      <c r="J1042" s="23" t="n">
        <f aca="true">BETAINV(RAND(),T1_PERT!$F$9,T1_PERT!$G$9,T1_PERT!$C$9,T1_PERT!$E$9)</f>
        <v>4.14412257209573</v>
      </c>
      <c r="K1042" s="23" t="n">
        <f aca="true">BETAINV(RAND(),T1_PERT!$F$10,T1_PERT!$G$10,T1_PERT!$C$10,T1_PERT!$E$10)</f>
        <v>2.78225010693098</v>
      </c>
      <c r="L1042" s="23" t="n">
        <f aca="false">F1042+G1042+I1042+K1042</f>
        <v>19.8768967597834</v>
      </c>
      <c r="M1042" s="23" t="n">
        <f aca="false">F1042+H1042+J1042+K1042</f>
        <v>18.3606192642959</v>
      </c>
      <c r="N1042" s="23" t="n">
        <f aca="false">MAX(L1042,M1042)</f>
        <v>19.8768967597834</v>
      </c>
    </row>
    <row r="1043" customFormat="false" ht="15" hidden="false" customHeight="false" outlineLevel="0" collapsed="false">
      <c r="A1043" s="5" t="n">
        <v>1024</v>
      </c>
      <c r="B1043" s="25" t="n">
        <f aca="true">NORMSINV(RAND())</f>
        <v>0.239563709296446</v>
      </c>
      <c r="C1043" s="25" t="n">
        <f aca="true">$C$4*B1043+SQRT(1-$C$4^2)*NORMSINV(RAND())</f>
        <v>-0.43886072325004</v>
      </c>
      <c r="D1043" s="25" t="n">
        <f aca="false">NORMSDIST(B1043)</f>
        <v>0.594665749323211</v>
      </c>
      <c r="E1043" s="25" t="n">
        <f aca="false">NORMSDIST(C1043)</f>
        <v>0.330381228847848</v>
      </c>
      <c r="F1043" s="23" t="n">
        <f aca="true">BETAINV(RAND(),T1_PERT!$F$5,T1_PERT!$G$5,T1_PERT!$C$5,T1_PERT!$E$5)</f>
        <v>2.51928469727479</v>
      </c>
      <c r="G1043" s="23" t="n">
        <f aca="false">BETAINV(D1043,T1_PERT!$F$6,T1_PERT!$G$6,T1_PERT!$C$6,T1_PERT!$E$6)</f>
        <v>5.55518666688326</v>
      </c>
      <c r="H1043" s="23" t="n">
        <f aca="true">BETAINV(RAND(),T1_PERT!$F$7,T1_PERT!$G$7,T1_PERT!$C$7,T1_PERT!$E$7)</f>
        <v>5.02308467364015</v>
      </c>
      <c r="I1043" s="23" t="n">
        <f aca="false">BETAINV(E1043,T1_PERT!$F$8,T1_PERT!$G$8,T1_PERT!$C$8,T1_PERT!$E$8)</f>
        <v>4.93012681762999</v>
      </c>
      <c r="J1043" s="23" t="n">
        <f aca="true">BETAINV(RAND(),T1_PERT!$F$9,T1_PERT!$G$9,T1_PERT!$C$9,T1_PERT!$E$9)</f>
        <v>4.21072530579179</v>
      </c>
      <c r="K1043" s="23" t="n">
        <f aca="true">BETAINV(RAND(),T1_PERT!$F$10,T1_PERT!$G$10,T1_PERT!$C$10,T1_PERT!$E$10)</f>
        <v>1.54190536114881</v>
      </c>
      <c r="L1043" s="23" t="n">
        <f aca="false">F1043+G1043+I1043+K1043</f>
        <v>14.5465035429369</v>
      </c>
      <c r="M1043" s="23" t="n">
        <f aca="false">F1043+H1043+J1043+K1043</f>
        <v>13.2950000378555</v>
      </c>
      <c r="N1043" s="23" t="n">
        <f aca="false">MAX(L1043,M1043)</f>
        <v>14.5465035429369</v>
      </c>
    </row>
    <row r="1044" customFormat="false" ht="15" hidden="false" customHeight="false" outlineLevel="0" collapsed="false">
      <c r="A1044" s="5" t="n">
        <v>1025</v>
      </c>
      <c r="B1044" s="25" t="n">
        <f aca="true">NORMSINV(RAND())</f>
        <v>0.535990024457707</v>
      </c>
      <c r="C1044" s="25" t="n">
        <f aca="true">$C$4*B1044+SQRT(1-$C$4^2)*NORMSINV(RAND())</f>
        <v>-0.480505532250325</v>
      </c>
      <c r="D1044" s="25" t="n">
        <f aca="false">NORMSDIST(B1044)</f>
        <v>0.704017277609613</v>
      </c>
      <c r="E1044" s="25" t="n">
        <f aca="false">NORMSDIST(C1044)</f>
        <v>0.315433985169532</v>
      </c>
      <c r="F1044" s="23" t="n">
        <f aca="true">BETAINV(RAND(),T1_PERT!$F$5,T1_PERT!$G$5,T1_PERT!$C$5,T1_PERT!$E$5)</f>
        <v>3.63684021497771</v>
      </c>
      <c r="G1044" s="23" t="n">
        <f aca="false">BETAINV(D1044,T1_PERT!$F$6,T1_PERT!$G$6,T1_PERT!$C$6,T1_PERT!$E$6)</f>
        <v>5.93435345196277</v>
      </c>
      <c r="H1044" s="23" t="n">
        <f aca="true">BETAINV(RAND(),T1_PERT!$F$7,T1_PERT!$G$7,T1_PERT!$C$7,T1_PERT!$E$7)</f>
        <v>7.12986297131612</v>
      </c>
      <c r="I1044" s="23" t="n">
        <f aca="false">BETAINV(E1044,T1_PERT!$F$8,T1_PERT!$G$8,T1_PERT!$C$8,T1_PERT!$E$8)</f>
        <v>4.90164154318374</v>
      </c>
      <c r="J1044" s="23" t="n">
        <f aca="true">BETAINV(RAND(),T1_PERT!$F$9,T1_PERT!$G$9,T1_PERT!$C$9,T1_PERT!$E$9)</f>
        <v>3.59474944253356</v>
      </c>
      <c r="K1044" s="23" t="n">
        <f aca="true">BETAINV(RAND(),T1_PERT!$F$10,T1_PERT!$G$10,T1_PERT!$C$10,T1_PERT!$E$10)</f>
        <v>2.46816801832762</v>
      </c>
      <c r="L1044" s="23" t="n">
        <f aca="false">F1044+G1044+I1044+K1044</f>
        <v>16.9410032284518</v>
      </c>
      <c r="M1044" s="23" t="n">
        <f aca="false">F1044+H1044+J1044+K1044</f>
        <v>16.829620647155</v>
      </c>
      <c r="N1044" s="23" t="n">
        <f aca="false">MAX(L1044,M1044)</f>
        <v>16.9410032284518</v>
      </c>
    </row>
    <row r="1045" customFormat="false" ht="15" hidden="false" customHeight="false" outlineLevel="0" collapsed="false">
      <c r="A1045" s="5" t="n">
        <v>1026</v>
      </c>
      <c r="B1045" s="25" t="n">
        <f aca="true">NORMSINV(RAND())</f>
        <v>1.1155102925303</v>
      </c>
      <c r="C1045" s="25" t="n">
        <f aca="true">$C$4*B1045+SQRT(1-$C$4^2)*NORMSINV(RAND())</f>
        <v>1.25642359956393</v>
      </c>
      <c r="D1045" s="25" t="n">
        <f aca="false">NORMSDIST(B1045)</f>
        <v>0.867684094842951</v>
      </c>
      <c r="E1045" s="25" t="n">
        <f aca="false">NORMSDIST(C1045)</f>
        <v>0.895518785116569</v>
      </c>
      <c r="F1045" s="23" t="n">
        <f aca="true">BETAINV(RAND(),T1_PERT!$F$5,T1_PERT!$G$5,T1_PERT!$C$5,T1_PERT!$E$5)</f>
        <v>4.92330954816055</v>
      </c>
      <c r="G1045" s="23" t="n">
        <f aca="false">BETAINV(D1045,T1_PERT!$F$6,T1_PERT!$G$6,T1_PERT!$C$6,T1_PERT!$E$6)</f>
        <v>6.66648106560238</v>
      </c>
      <c r="H1045" s="23" t="n">
        <f aca="true">BETAINV(RAND(),T1_PERT!$F$7,T1_PERT!$G$7,T1_PERT!$C$7,T1_PERT!$E$7)</f>
        <v>5.61833902525646</v>
      </c>
      <c r="I1045" s="23" t="n">
        <f aca="false">BETAINV(E1045,T1_PERT!$F$8,T1_PERT!$G$8,T1_PERT!$C$8,T1_PERT!$E$8)</f>
        <v>6.31456099209954</v>
      </c>
      <c r="J1045" s="23" t="n">
        <f aca="true">BETAINV(RAND(),T1_PERT!$F$9,T1_PERT!$G$9,T1_PERT!$C$9,T1_PERT!$E$9)</f>
        <v>4.78585054549777</v>
      </c>
      <c r="K1045" s="23" t="n">
        <f aca="true">BETAINV(RAND(),T1_PERT!$F$10,T1_PERT!$G$10,T1_PERT!$C$10,T1_PERT!$E$10)</f>
        <v>2.33696002237595</v>
      </c>
      <c r="L1045" s="23" t="n">
        <f aca="false">F1045+G1045+I1045+K1045</f>
        <v>20.2413116282384</v>
      </c>
      <c r="M1045" s="23" t="n">
        <f aca="false">F1045+H1045+J1045+K1045</f>
        <v>17.6644591412907</v>
      </c>
      <c r="N1045" s="23" t="n">
        <f aca="false">MAX(L1045,M1045)</f>
        <v>20.2413116282384</v>
      </c>
    </row>
    <row r="1046" customFormat="false" ht="15" hidden="false" customHeight="false" outlineLevel="0" collapsed="false">
      <c r="A1046" s="5" t="n">
        <v>1027</v>
      </c>
      <c r="B1046" s="25" t="n">
        <f aca="true">NORMSINV(RAND())</f>
        <v>-0.545407928388746</v>
      </c>
      <c r="C1046" s="25" t="n">
        <f aca="true">$C$4*B1046+SQRT(1-$C$4^2)*NORMSINV(RAND())</f>
        <v>-0.613151299962217</v>
      </c>
      <c r="D1046" s="25" t="n">
        <f aca="false">NORMSDIST(B1046)</f>
        <v>0.2927364943765</v>
      </c>
      <c r="E1046" s="25" t="n">
        <f aca="false">NORMSDIST(C1046)</f>
        <v>0.269888151259564</v>
      </c>
      <c r="F1046" s="23" t="n">
        <f aca="true">BETAINV(RAND(),T1_PERT!$F$5,T1_PERT!$G$5,T1_PERT!$C$5,T1_PERT!$E$5)</f>
        <v>4.25423061421101</v>
      </c>
      <c r="G1046" s="23" t="n">
        <f aca="false">BETAINV(D1046,T1_PERT!$F$6,T1_PERT!$G$6,T1_PERT!$C$6,T1_PERT!$E$6)</f>
        <v>4.61712376047002</v>
      </c>
      <c r="H1046" s="23" t="n">
        <f aca="true">BETAINV(RAND(),T1_PERT!$F$7,T1_PERT!$G$7,T1_PERT!$C$7,T1_PERT!$E$7)</f>
        <v>3.93283793801025</v>
      </c>
      <c r="I1046" s="23" t="n">
        <f aca="false">BETAINV(E1046,T1_PERT!$F$8,T1_PERT!$G$8,T1_PERT!$C$8,T1_PERT!$E$8)</f>
        <v>4.81397059460076</v>
      </c>
      <c r="J1046" s="23" t="n">
        <f aca="true">BETAINV(RAND(),T1_PERT!$F$9,T1_PERT!$G$9,T1_PERT!$C$9,T1_PERT!$E$9)</f>
        <v>4.96562808615084</v>
      </c>
      <c r="K1046" s="23" t="n">
        <f aca="true">BETAINV(RAND(),T1_PERT!$F$10,T1_PERT!$G$10,T1_PERT!$C$10,T1_PERT!$E$10)</f>
        <v>2.05919459646411</v>
      </c>
      <c r="L1046" s="23" t="n">
        <f aca="false">F1046+G1046+I1046+K1046</f>
        <v>15.7445195657459</v>
      </c>
      <c r="M1046" s="23" t="n">
        <f aca="false">F1046+H1046+J1046+K1046</f>
        <v>15.2118912348362</v>
      </c>
      <c r="N1046" s="23" t="n">
        <f aca="false">MAX(L1046,M1046)</f>
        <v>15.7445195657459</v>
      </c>
    </row>
    <row r="1047" customFormat="false" ht="15" hidden="false" customHeight="false" outlineLevel="0" collapsed="false">
      <c r="A1047" s="5" t="n">
        <v>1028</v>
      </c>
      <c r="B1047" s="25" t="n">
        <f aca="true">NORMSINV(RAND())</f>
        <v>0.858242354511065</v>
      </c>
      <c r="C1047" s="25" t="n">
        <f aca="true">$C$4*B1047+SQRT(1-$C$4^2)*NORMSINV(RAND())</f>
        <v>0.147540333045739</v>
      </c>
      <c r="D1047" s="25" t="n">
        <f aca="false">NORMSDIST(B1047)</f>
        <v>0.804620673511482</v>
      </c>
      <c r="E1047" s="25" t="n">
        <f aca="false">NORMSDIST(C1047)</f>
        <v>0.558647226558633</v>
      </c>
      <c r="F1047" s="23" t="n">
        <f aca="true">BETAINV(RAND(),T1_PERT!$F$5,T1_PERT!$G$5,T1_PERT!$C$5,T1_PERT!$E$5)</f>
        <v>4.21090979244131</v>
      </c>
      <c r="G1047" s="23" t="n">
        <f aca="false">BETAINV(D1047,T1_PERT!$F$6,T1_PERT!$G$6,T1_PERT!$C$6,T1_PERT!$E$6)</f>
        <v>6.34593677023473</v>
      </c>
      <c r="H1047" s="23" t="n">
        <f aca="true">BETAINV(RAND(),T1_PERT!$F$7,T1_PERT!$G$7,T1_PERT!$C$7,T1_PERT!$E$7)</f>
        <v>5.94502617401098</v>
      </c>
      <c r="I1047" s="23" t="n">
        <f aca="false">BETAINV(E1047,T1_PERT!$F$8,T1_PERT!$G$8,T1_PERT!$C$8,T1_PERT!$E$8)</f>
        <v>5.37323458832271</v>
      </c>
      <c r="J1047" s="23" t="n">
        <f aca="true">BETAINV(RAND(),T1_PERT!$F$9,T1_PERT!$G$9,T1_PERT!$C$9,T1_PERT!$E$9)</f>
        <v>3.40889231835255</v>
      </c>
      <c r="K1047" s="23" t="n">
        <f aca="true">BETAINV(RAND(),T1_PERT!$F$10,T1_PERT!$G$10,T1_PERT!$C$10,T1_PERT!$E$10)</f>
        <v>2.02749626430003</v>
      </c>
      <c r="L1047" s="23" t="n">
        <f aca="false">F1047+G1047+I1047+K1047</f>
        <v>17.9575774152988</v>
      </c>
      <c r="M1047" s="23" t="n">
        <f aca="false">F1047+H1047+J1047+K1047</f>
        <v>15.5923245491049</v>
      </c>
      <c r="N1047" s="23" t="n">
        <f aca="false">MAX(L1047,M1047)</f>
        <v>17.9575774152988</v>
      </c>
    </row>
    <row r="1048" customFormat="false" ht="15" hidden="false" customHeight="false" outlineLevel="0" collapsed="false">
      <c r="A1048" s="5" t="n">
        <v>1029</v>
      </c>
      <c r="B1048" s="25" t="n">
        <f aca="true">NORMSINV(RAND())</f>
        <v>0.427083637986414</v>
      </c>
      <c r="C1048" s="25" t="n">
        <f aca="true">$C$4*B1048+SQRT(1-$C$4^2)*NORMSINV(RAND())</f>
        <v>-0.417368599955449</v>
      </c>
      <c r="D1048" s="25" t="n">
        <f aca="false">NORMSDIST(B1048)</f>
        <v>0.665340795012812</v>
      </c>
      <c r="E1048" s="25" t="n">
        <f aca="false">NORMSDIST(C1048)</f>
        <v>0.338204409273803</v>
      </c>
      <c r="F1048" s="23" t="n">
        <f aca="true">BETAINV(RAND(),T1_PERT!$F$5,T1_PERT!$G$5,T1_PERT!$C$5,T1_PERT!$E$5)</f>
        <v>3.17633966482384</v>
      </c>
      <c r="G1048" s="23" t="n">
        <f aca="false">BETAINV(D1048,T1_PERT!$F$6,T1_PERT!$G$6,T1_PERT!$C$6,T1_PERT!$E$6)</f>
        <v>5.79458866428174</v>
      </c>
      <c r="H1048" s="23" t="n">
        <f aca="true">BETAINV(RAND(),T1_PERT!$F$7,T1_PERT!$G$7,T1_PERT!$C$7,T1_PERT!$E$7)</f>
        <v>5.80031544955942</v>
      </c>
      <c r="I1048" s="23" t="n">
        <f aca="false">BETAINV(E1048,T1_PERT!$F$8,T1_PERT!$G$8,T1_PERT!$C$8,T1_PERT!$E$8)</f>
        <v>4.94500182239185</v>
      </c>
      <c r="J1048" s="23" t="n">
        <f aca="true">BETAINV(RAND(),T1_PERT!$F$9,T1_PERT!$G$9,T1_PERT!$C$9,T1_PERT!$E$9)</f>
        <v>3.50519871984307</v>
      </c>
      <c r="K1048" s="23" t="n">
        <f aca="true">BETAINV(RAND(),T1_PERT!$F$10,T1_PERT!$G$10,T1_PERT!$C$10,T1_PERT!$E$10)</f>
        <v>2.05266697473182</v>
      </c>
      <c r="L1048" s="23" t="n">
        <f aca="false">F1048+G1048+I1048+K1048</f>
        <v>15.9685971262292</v>
      </c>
      <c r="M1048" s="23" t="n">
        <f aca="false">F1048+H1048+J1048+K1048</f>
        <v>14.5345208089582</v>
      </c>
      <c r="N1048" s="23" t="n">
        <f aca="false">MAX(L1048,M1048)</f>
        <v>15.9685971262292</v>
      </c>
    </row>
    <row r="1049" customFormat="false" ht="15" hidden="false" customHeight="false" outlineLevel="0" collapsed="false">
      <c r="A1049" s="5" t="n">
        <v>1030</v>
      </c>
      <c r="B1049" s="25" t="n">
        <f aca="true">NORMSINV(RAND())</f>
        <v>-0.469360306807234</v>
      </c>
      <c r="C1049" s="25" t="n">
        <f aca="true">$C$4*B1049+SQRT(1-$C$4^2)*NORMSINV(RAND())</f>
        <v>-1.09769008229058</v>
      </c>
      <c r="D1049" s="25" t="n">
        <f aca="false">NORMSDIST(B1049)</f>
        <v>0.319406057731362</v>
      </c>
      <c r="E1049" s="25" t="n">
        <f aca="false">NORMSDIST(C1049)</f>
        <v>0.136169920960612</v>
      </c>
      <c r="F1049" s="23" t="n">
        <f aca="true">BETAINV(RAND(),T1_PERT!$F$5,T1_PERT!$G$5,T1_PERT!$C$5,T1_PERT!$E$5)</f>
        <v>3.23718653263732</v>
      </c>
      <c r="G1049" s="23" t="n">
        <f aca="false">BETAINV(D1049,T1_PERT!$F$6,T1_PERT!$G$6,T1_PERT!$C$6,T1_PERT!$E$6)</f>
        <v>4.70096492966313</v>
      </c>
      <c r="H1049" s="23" t="n">
        <f aca="true">BETAINV(RAND(),T1_PERT!$F$7,T1_PERT!$G$7,T1_PERT!$C$7,T1_PERT!$E$7)</f>
        <v>4.74506721330417</v>
      </c>
      <c r="I1049" s="23" t="n">
        <f aca="false">BETAINV(E1049,T1_PERT!$F$8,T1_PERT!$G$8,T1_PERT!$C$8,T1_PERT!$E$8)</f>
        <v>4.53615751855082</v>
      </c>
      <c r="J1049" s="23" t="n">
        <f aca="true">BETAINV(RAND(),T1_PERT!$F$9,T1_PERT!$G$9,T1_PERT!$C$9,T1_PERT!$E$9)</f>
        <v>4.67243295688324</v>
      </c>
      <c r="K1049" s="23" t="n">
        <f aca="true">BETAINV(RAND(),T1_PERT!$F$10,T1_PERT!$G$10,T1_PERT!$C$10,T1_PERT!$E$10)</f>
        <v>2.7135470950725</v>
      </c>
      <c r="L1049" s="23" t="n">
        <f aca="false">F1049+G1049+I1049+K1049</f>
        <v>15.1878560759238</v>
      </c>
      <c r="M1049" s="23" t="n">
        <f aca="false">F1049+H1049+J1049+K1049</f>
        <v>15.3682337978972</v>
      </c>
      <c r="N1049" s="23" t="n">
        <f aca="false">MAX(L1049,M1049)</f>
        <v>15.3682337978972</v>
      </c>
    </row>
    <row r="1050" customFormat="false" ht="15" hidden="false" customHeight="false" outlineLevel="0" collapsed="false">
      <c r="A1050" s="5" t="n">
        <v>1031</v>
      </c>
      <c r="B1050" s="25" t="n">
        <f aca="true">NORMSINV(RAND())</f>
        <v>0.542969058555674</v>
      </c>
      <c r="C1050" s="25" t="n">
        <f aca="true">$C$4*B1050+SQRT(1-$C$4^2)*NORMSINV(RAND())</f>
        <v>1.03813439901468</v>
      </c>
      <c r="D1050" s="25" t="n">
        <f aca="false">NORMSDIST(B1050)</f>
        <v>0.706424446844885</v>
      </c>
      <c r="E1050" s="25" t="n">
        <f aca="false">NORMSDIST(C1050)</f>
        <v>0.850396255706729</v>
      </c>
      <c r="F1050" s="23" t="n">
        <f aca="true">BETAINV(RAND(),T1_PERT!$F$5,T1_PERT!$G$5,T1_PERT!$C$5,T1_PERT!$E$5)</f>
        <v>4.68017167403359</v>
      </c>
      <c r="G1050" s="23" t="n">
        <f aca="false">BETAINV(D1050,T1_PERT!$F$6,T1_PERT!$G$6,T1_PERT!$C$6,T1_PERT!$E$6)</f>
        <v>5.94331355726529</v>
      </c>
      <c r="H1050" s="23" t="n">
        <f aca="true">BETAINV(RAND(),T1_PERT!$F$7,T1_PERT!$G$7,T1_PERT!$C$7,T1_PERT!$E$7)</f>
        <v>4.96391975825904</v>
      </c>
      <c r="I1050" s="23" t="n">
        <f aca="false">BETAINV(E1050,T1_PERT!$F$8,T1_PERT!$G$8,T1_PERT!$C$8,T1_PERT!$E$8)</f>
        <v>6.12965617569298</v>
      </c>
      <c r="J1050" s="23" t="n">
        <f aca="true">BETAINV(RAND(),T1_PERT!$F$9,T1_PERT!$G$9,T1_PERT!$C$9,T1_PERT!$E$9)</f>
        <v>4.06255861019177</v>
      </c>
      <c r="K1050" s="23" t="n">
        <f aca="true">BETAINV(RAND(),T1_PERT!$F$10,T1_PERT!$G$10,T1_PERT!$C$10,T1_PERT!$E$10)</f>
        <v>1.30711405134167</v>
      </c>
      <c r="L1050" s="23" t="n">
        <f aca="false">F1050+G1050+I1050+K1050</f>
        <v>18.0602554583335</v>
      </c>
      <c r="M1050" s="23" t="n">
        <f aca="false">F1050+H1050+J1050+K1050</f>
        <v>15.0137640938261</v>
      </c>
      <c r="N1050" s="23" t="n">
        <f aca="false">MAX(L1050,M1050)</f>
        <v>18.0602554583335</v>
      </c>
    </row>
    <row r="1051" customFormat="false" ht="15" hidden="false" customHeight="false" outlineLevel="0" collapsed="false">
      <c r="A1051" s="5" t="n">
        <v>1032</v>
      </c>
      <c r="B1051" s="25" t="n">
        <f aca="true">NORMSINV(RAND())</f>
        <v>1.74360326983606</v>
      </c>
      <c r="C1051" s="25" t="n">
        <f aca="true">$C$4*B1051+SQRT(1-$C$4^2)*NORMSINV(RAND())</f>
        <v>-0.97097485428483</v>
      </c>
      <c r="D1051" s="25" t="n">
        <f aca="false">NORMSDIST(B1051)</f>
        <v>0.959385853624806</v>
      </c>
      <c r="E1051" s="25" t="n">
        <f aca="false">NORMSDIST(C1051)</f>
        <v>0.165780400293709</v>
      </c>
      <c r="F1051" s="23" t="n">
        <f aca="true">BETAINV(RAND(),T1_PERT!$F$5,T1_PERT!$G$5,T1_PERT!$C$5,T1_PERT!$E$5)</f>
        <v>4.60969221169334</v>
      </c>
      <c r="G1051" s="23" t="n">
        <f aca="false">BETAINV(D1051,T1_PERT!$F$6,T1_PERT!$G$6,T1_PERT!$C$6,T1_PERT!$E$6)</f>
        <v>7.38487485428883</v>
      </c>
      <c r="H1051" s="23" t="n">
        <f aca="true">BETAINV(RAND(),T1_PERT!$F$7,T1_PERT!$G$7,T1_PERT!$C$7,T1_PERT!$E$7)</f>
        <v>6.78536486604886</v>
      </c>
      <c r="I1051" s="23" t="n">
        <f aca="false">BETAINV(E1051,T1_PERT!$F$8,T1_PERT!$G$8,T1_PERT!$C$8,T1_PERT!$E$8)</f>
        <v>4.60214846248206</v>
      </c>
      <c r="J1051" s="23" t="n">
        <f aca="true">BETAINV(RAND(),T1_PERT!$F$9,T1_PERT!$G$9,T1_PERT!$C$9,T1_PERT!$E$9)</f>
        <v>3.86163385719039</v>
      </c>
      <c r="K1051" s="23" t="n">
        <f aca="true">BETAINV(RAND(),T1_PERT!$F$10,T1_PERT!$G$10,T1_PERT!$C$10,T1_PERT!$E$10)</f>
        <v>1.12692047697473</v>
      </c>
      <c r="L1051" s="23" t="n">
        <f aca="false">F1051+G1051+I1051+K1051</f>
        <v>17.723636005439</v>
      </c>
      <c r="M1051" s="23" t="n">
        <f aca="false">F1051+H1051+J1051+K1051</f>
        <v>16.3836114119073</v>
      </c>
      <c r="N1051" s="23" t="n">
        <f aca="false">MAX(L1051,M1051)</f>
        <v>17.723636005439</v>
      </c>
    </row>
    <row r="1052" customFormat="false" ht="15" hidden="false" customHeight="false" outlineLevel="0" collapsed="false">
      <c r="A1052" s="5" t="n">
        <v>1033</v>
      </c>
      <c r="B1052" s="25" t="n">
        <f aca="true">NORMSINV(RAND())</f>
        <v>0.302232831967483</v>
      </c>
      <c r="C1052" s="25" t="n">
        <f aca="true">$C$4*B1052+SQRT(1-$C$4^2)*NORMSINV(RAND())</f>
        <v>0.766886110104795</v>
      </c>
      <c r="D1052" s="25" t="n">
        <f aca="false">NORMSDIST(B1052)</f>
        <v>0.618762711238206</v>
      </c>
      <c r="E1052" s="25" t="n">
        <f aca="false">NORMSDIST(C1052)</f>
        <v>0.778425383644778</v>
      </c>
      <c r="F1052" s="23" t="n">
        <f aca="true">BETAINV(RAND(),T1_PERT!$F$5,T1_PERT!$G$5,T1_PERT!$C$5,T1_PERT!$E$5)</f>
        <v>4.01556323380041</v>
      </c>
      <c r="G1052" s="23" t="n">
        <f aca="false">BETAINV(D1052,T1_PERT!$F$6,T1_PERT!$G$6,T1_PERT!$C$6,T1_PERT!$E$6)</f>
        <v>5.63490985236092</v>
      </c>
      <c r="H1052" s="23" t="n">
        <f aca="true">BETAINV(RAND(),T1_PERT!$F$7,T1_PERT!$G$7,T1_PERT!$C$7,T1_PERT!$E$7)</f>
        <v>5.02778694967348</v>
      </c>
      <c r="I1052" s="23" t="n">
        <f aca="false">BETAINV(E1052,T1_PERT!$F$8,T1_PERT!$G$8,T1_PERT!$C$8,T1_PERT!$E$8)</f>
        <v>5.89632781868926</v>
      </c>
      <c r="J1052" s="23" t="n">
        <f aca="true">BETAINV(RAND(),T1_PERT!$F$9,T1_PERT!$G$9,T1_PERT!$C$9,T1_PERT!$E$9)</f>
        <v>4.46545209497316</v>
      </c>
      <c r="K1052" s="23" t="n">
        <f aca="true">BETAINV(RAND(),T1_PERT!$F$10,T1_PERT!$G$10,T1_PERT!$C$10,T1_PERT!$E$10)</f>
        <v>1.56262611904929</v>
      </c>
      <c r="L1052" s="23" t="n">
        <f aca="false">F1052+G1052+I1052+K1052</f>
        <v>17.1094270238999</v>
      </c>
      <c r="M1052" s="23" t="n">
        <f aca="false">F1052+H1052+J1052+K1052</f>
        <v>15.0714283974963</v>
      </c>
      <c r="N1052" s="23" t="n">
        <f aca="false">MAX(L1052,M1052)</f>
        <v>17.1094270238999</v>
      </c>
    </row>
    <row r="1053" customFormat="false" ht="15" hidden="false" customHeight="false" outlineLevel="0" collapsed="false">
      <c r="A1053" s="5" t="n">
        <v>1034</v>
      </c>
      <c r="B1053" s="25" t="n">
        <f aca="true">NORMSINV(RAND())</f>
        <v>-0.7700356353681</v>
      </c>
      <c r="C1053" s="25" t="n">
        <f aca="true">$C$4*B1053+SQRT(1-$C$4^2)*NORMSINV(RAND())</f>
        <v>-0.15358275591515</v>
      </c>
      <c r="D1053" s="25" t="n">
        <f aca="false">NORMSDIST(B1053)</f>
        <v>0.220639377224386</v>
      </c>
      <c r="E1053" s="25" t="n">
        <f aca="false">NORMSDIST(C1053)</f>
        <v>0.438969367197291</v>
      </c>
      <c r="F1053" s="23" t="n">
        <f aca="true">BETAINV(RAND(),T1_PERT!$F$5,T1_PERT!$G$5,T1_PERT!$C$5,T1_PERT!$E$5)</f>
        <v>2.54272567266464</v>
      </c>
      <c r="G1053" s="23" t="n">
        <f aca="false">BETAINV(D1053,T1_PERT!$F$6,T1_PERT!$G$6,T1_PERT!$C$6,T1_PERT!$E$6)</f>
        <v>4.38123092635555</v>
      </c>
      <c r="H1053" s="23" t="n">
        <f aca="true">BETAINV(RAND(),T1_PERT!$F$7,T1_PERT!$G$7,T1_PERT!$C$7,T1_PERT!$E$7)</f>
        <v>5.56885452916452</v>
      </c>
      <c r="I1053" s="23" t="n">
        <f aca="false">BETAINV(E1053,T1_PERT!$F$8,T1_PERT!$G$8,T1_PERT!$C$8,T1_PERT!$E$8)</f>
        <v>5.13666138988625</v>
      </c>
      <c r="J1053" s="23" t="n">
        <f aca="true">BETAINV(RAND(),T1_PERT!$F$9,T1_PERT!$G$9,T1_PERT!$C$9,T1_PERT!$E$9)</f>
        <v>5.32125152752896</v>
      </c>
      <c r="K1053" s="23" t="n">
        <f aca="true">BETAINV(RAND(),T1_PERT!$F$10,T1_PERT!$G$10,T1_PERT!$C$10,T1_PERT!$E$10)</f>
        <v>1.93834509742902</v>
      </c>
      <c r="L1053" s="23" t="n">
        <f aca="false">F1053+G1053+I1053+K1053</f>
        <v>13.9989630863355</v>
      </c>
      <c r="M1053" s="23" t="n">
        <f aca="false">F1053+H1053+J1053+K1053</f>
        <v>15.3711768267871</v>
      </c>
      <c r="N1053" s="23" t="n">
        <f aca="false">MAX(L1053,M1053)</f>
        <v>15.3711768267871</v>
      </c>
    </row>
    <row r="1054" customFormat="false" ht="15" hidden="false" customHeight="false" outlineLevel="0" collapsed="false">
      <c r="A1054" s="5" t="n">
        <v>1035</v>
      </c>
      <c r="B1054" s="25" t="n">
        <f aca="true">NORMSINV(RAND())</f>
        <v>-0.961666224622197</v>
      </c>
      <c r="C1054" s="25" t="n">
        <f aca="true">$C$4*B1054+SQRT(1-$C$4^2)*NORMSINV(RAND())</f>
        <v>-1.44754193400628</v>
      </c>
      <c r="D1054" s="25" t="n">
        <f aca="false">NORMSDIST(B1054)</f>
        <v>0.168108646832544</v>
      </c>
      <c r="E1054" s="25" t="n">
        <f aca="false">NORMSDIST(C1054)</f>
        <v>0.0738726003013097</v>
      </c>
      <c r="F1054" s="23" t="n">
        <f aca="true">BETAINV(RAND(),T1_PERT!$F$5,T1_PERT!$G$5,T1_PERT!$C$5,T1_PERT!$E$5)</f>
        <v>4.66940432548131</v>
      </c>
      <c r="G1054" s="23" t="n">
        <f aca="false">BETAINV(D1054,T1_PERT!$F$6,T1_PERT!$G$6,T1_PERT!$C$6,T1_PERT!$E$6)</f>
        <v>4.19511271940556</v>
      </c>
      <c r="H1054" s="23" t="n">
        <f aca="true">BETAINV(RAND(),T1_PERT!$F$7,T1_PERT!$G$7,T1_PERT!$C$7,T1_PERT!$E$7)</f>
        <v>5.53009488442514</v>
      </c>
      <c r="I1054" s="23" t="n">
        <f aca="false">BETAINV(E1054,T1_PERT!$F$8,T1_PERT!$G$8,T1_PERT!$C$8,T1_PERT!$E$8)</f>
        <v>4.37880378233494</v>
      </c>
      <c r="J1054" s="23" t="n">
        <f aca="true">BETAINV(RAND(),T1_PERT!$F$9,T1_PERT!$G$9,T1_PERT!$C$9,T1_PERT!$E$9)</f>
        <v>4.81965734419175</v>
      </c>
      <c r="K1054" s="23" t="n">
        <f aca="true">BETAINV(RAND(),T1_PERT!$F$10,T1_PERT!$G$10,T1_PERT!$C$10,T1_PERT!$E$10)</f>
        <v>1.6246573700719</v>
      </c>
      <c r="L1054" s="23" t="n">
        <f aca="false">F1054+G1054+I1054+K1054</f>
        <v>14.8679781972937</v>
      </c>
      <c r="M1054" s="23" t="n">
        <f aca="false">F1054+H1054+J1054+K1054</f>
        <v>16.6438139241701</v>
      </c>
      <c r="N1054" s="23" t="n">
        <f aca="false">MAX(L1054,M1054)</f>
        <v>16.6438139241701</v>
      </c>
    </row>
    <row r="1055" customFormat="false" ht="15" hidden="false" customHeight="false" outlineLevel="0" collapsed="false">
      <c r="A1055" s="5" t="n">
        <v>1036</v>
      </c>
      <c r="B1055" s="25" t="n">
        <f aca="true">NORMSINV(RAND())</f>
        <v>-1.2330810017124</v>
      </c>
      <c r="C1055" s="25" t="n">
        <f aca="true">$C$4*B1055+SQRT(1-$C$4^2)*NORMSINV(RAND())</f>
        <v>-0.255914493815702</v>
      </c>
      <c r="D1055" s="25" t="n">
        <f aca="false">NORMSDIST(B1055)</f>
        <v>0.108772772379842</v>
      </c>
      <c r="E1055" s="25" t="n">
        <f aca="false">NORMSDIST(C1055)</f>
        <v>0.399008431383143</v>
      </c>
      <c r="F1055" s="23" t="n">
        <f aca="true">BETAINV(RAND(),T1_PERT!$F$5,T1_PERT!$G$5,T1_PERT!$C$5,T1_PERT!$E$5)</f>
        <v>3.45326720843317</v>
      </c>
      <c r="G1055" s="23" t="n">
        <f aca="false">BETAINV(D1055,T1_PERT!$F$6,T1_PERT!$G$6,T1_PERT!$C$6,T1_PERT!$E$6)</f>
        <v>3.95732829068178</v>
      </c>
      <c r="H1055" s="23" t="n">
        <f aca="true">BETAINV(RAND(),T1_PERT!$F$7,T1_PERT!$G$7,T1_PERT!$C$7,T1_PERT!$E$7)</f>
        <v>4.59305853710509</v>
      </c>
      <c r="I1055" s="23" t="n">
        <f aca="false">BETAINV(E1055,T1_PERT!$F$8,T1_PERT!$G$8,T1_PERT!$C$8,T1_PERT!$E$8)</f>
        <v>5.0603898768776</v>
      </c>
      <c r="J1055" s="23" t="n">
        <f aca="true">BETAINV(RAND(),T1_PERT!$F$9,T1_PERT!$G$9,T1_PERT!$C$9,T1_PERT!$E$9)</f>
        <v>3.99357049632214</v>
      </c>
      <c r="K1055" s="23" t="n">
        <f aca="true">BETAINV(RAND(),T1_PERT!$F$10,T1_PERT!$G$10,T1_PERT!$C$10,T1_PERT!$E$10)</f>
        <v>1.89104589773308</v>
      </c>
      <c r="L1055" s="23" t="n">
        <f aca="false">F1055+G1055+I1055+K1055</f>
        <v>14.3620312737256</v>
      </c>
      <c r="M1055" s="23" t="n">
        <f aca="false">F1055+H1055+J1055+K1055</f>
        <v>13.9309421395935</v>
      </c>
      <c r="N1055" s="23" t="n">
        <f aca="false">MAX(L1055,M1055)</f>
        <v>14.3620312737256</v>
      </c>
    </row>
    <row r="1056" customFormat="false" ht="15" hidden="false" customHeight="false" outlineLevel="0" collapsed="false">
      <c r="A1056" s="5" t="n">
        <v>1037</v>
      </c>
      <c r="B1056" s="25" t="n">
        <f aca="true">NORMSINV(RAND())</f>
        <v>-0.528776363136586</v>
      </c>
      <c r="C1056" s="25" t="n">
        <f aca="true">$C$4*B1056+SQRT(1-$C$4^2)*NORMSINV(RAND())</f>
        <v>-0.0747647724559473</v>
      </c>
      <c r="D1056" s="25" t="n">
        <f aca="false">NORMSDIST(B1056)</f>
        <v>0.29848029827309</v>
      </c>
      <c r="E1056" s="25" t="n">
        <f aca="false">NORMSDIST(C1056)</f>
        <v>0.470200935424127</v>
      </c>
      <c r="F1056" s="23" t="n">
        <f aca="true">BETAINV(RAND(),T1_PERT!$F$5,T1_PERT!$G$5,T1_PERT!$C$5,T1_PERT!$E$5)</f>
        <v>3.84360787683361</v>
      </c>
      <c r="G1056" s="23" t="n">
        <f aca="false">BETAINV(D1056,T1_PERT!$F$6,T1_PERT!$G$6,T1_PERT!$C$6,T1_PERT!$E$6)</f>
        <v>4.63529639201542</v>
      </c>
      <c r="H1056" s="23" t="n">
        <f aca="true">BETAINV(RAND(),T1_PERT!$F$7,T1_PERT!$G$7,T1_PERT!$C$7,T1_PERT!$E$7)</f>
        <v>3.20242900451681</v>
      </c>
      <c r="I1056" s="23" t="n">
        <f aca="false">BETAINV(E1056,T1_PERT!$F$8,T1_PERT!$G$8,T1_PERT!$C$8,T1_PERT!$E$8)</f>
        <v>5.19693199109958</v>
      </c>
      <c r="J1056" s="23" t="n">
        <f aca="true">BETAINV(RAND(),T1_PERT!$F$9,T1_PERT!$G$9,T1_PERT!$C$9,T1_PERT!$E$9)</f>
        <v>3.58414065865982</v>
      </c>
      <c r="K1056" s="23" t="n">
        <f aca="true">BETAINV(RAND(),T1_PERT!$F$10,T1_PERT!$G$10,T1_PERT!$C$10,T1_PERT!$E$10)</f>
        <v>2.80043694208727</v>
      </c>
      <c r="L1056" s="23" t="n">
        <f aca="false">F1056+G1056+I1056+K1056</f>
        <v>16.4762732020359</v>
      </c>
      <c r="M1056" s="23" t="n">
        <f aca="false">F1056+H1056+J1056+K1056</f>
        <v>13.4306144820975</v>
      </c>
      <c r="N1056" s="23" t="n">
        <f aca="false">MAX(L1056,M1056)</f>
        <v>16.4762732020359</v>
      </c>
    </row>
    <row r="1057" customFormat="false" ht="15" hidden="false" customHeight="false" outlineLevel="0" collapsed="false">
      <c r="A1057" s="5" t="n">
        <v>1038</v>
      </c>
      <c r="B1057" s="25" t="n">
        <f aca="true">NORMSINV(RAND())</f>
        <v>0.211655629485358</v>
      </c>
      <c r="C1057" s="25" t="n">
        <f aca="true">$C$4*B1057+SQRT(1-$C$4^2)*NORMSINV(RAND())</f>
        <v>1.09103344663149</v>
      </c>
      <c r="D1057" s="25" t="n">
        <f aca="false">NORMSDIST(B1057)</f>
        <v>0.583812146841262</v>
      </c>
      <c r="E1057" s="25" t="n">
        <f aca="false">NORMSDIST(C1057)</f>
        <v>0.862370917187924</v>
      </c>
      <c r="F1057" s="23" t="n">
        <f aca="true">BETAINV(RAND(),T1_PERT!$F$5,T1_PERT!$G$5,T1_PERT!$C$5,T1_PERT!$E$5)</f>
        <v>4.15614522963166</v>
      </c>
      <c r="G1057" s="23" t="n">
        <f aca="false">BETAINV(D1057,T1_PERT!$F$6,T1_PERT!$G$6,T1_PERT!$C$6,T1_PERT!$E$6)</f>
        <v>5.51980818922929</v>
      </c>
      <c r="H1057" s="23" t="n">
        <f aca="true">BETAINV(RAND(),T1_PERT!$F$7,T1_PERT!$G$7,T1_PERT!$C$7,T1_PERT!$E$7)</f>
        <v>6.52038446856359</v>
      </c>
      <c r="I1057" s="23" t="n">
        <f aca="false">BETAINV(E1057,T1_PERT!$F$8,T1_PERT!$G$8,T1_PERT!$C$8,T1_PERT!$E$8)</f>
        <v>6.17480985427827</v>
      </c>
      <c r="J1057" s="23" t="n">
        <f aca="true">BETAINV(RAND(),T1_PERT!$F$9,T1_PERT!$G$9,T1_PERT!$C$9,T1_PERT!$E$9)</f>
        <v>3.52418666183835</v>
      </c>
      <c r="K1057" s="23" t="n">
        <f aca="true">BETAINV(RAND(),T1_PERT!$F$10,T1_PERT!$G$10,T1_PERT!$C$10,T1_PERT!$E$10)</f>
        <v>1.96024175062369</v>
      </c>
      <c r="L1057" s="23" t="n">
        <f aca="false">F1057+G1057+I1057+K1057</f>
        <v>17.8110050237629</v>
      </c>
      <c r="M1057" s="23" t="n">
        <f aca="false">F1057+H1057+J1057+K1057</f>
        <v>16.1609581106573</v>
      </c>
      <c r="N1057" s="23" t="n">
        <f aca="false">MAX(L1057,M1057)</f>
        <v>17.8110050237629</v>
      </c>
    </row>
    <row r="1058" customFormat="false" ht="15" hidden="false" customHeight="false" outlineLevel="0" collapsed="false">
      <c r="A1058" s="5" t="n">
        <v>1039</v>
      </c>
      <c r="B1058" s="25" t="n">
        <f aca="true">NORMSINV(RAND())</f>
        <v>-0.0246028417760723</v>
      </c>
      <c r="C1058" s="25" t="n">
        <f aca="true">$C$4*B1058+SQRT(1-$C$4^2)*NORMSINV(RAND())</f>
        <v>0.487289011762908</v>
      </c>
      <c r="D1058" s="25" t="n">
        <f aca="false">NORMSDIST(B1058)</f>
        <v>0.49018587628871</v>
      </c>
      <c r="E1058" s="25" t="n">
        <f aca="false">NORMSDIST(C1058)</f>
        <v>0.686973233221367</v>
      </c>
      <c r="F1058" s="23" t="n">
        <f aca="true">BETAINV(RAND(),T1_PERT!$F$5,T1_PERT!$G$5,T1_PERT!$C$5,T1_PERT!$E$5)</f>
        <v>2.49431405724515</v>
      </c>
      <c r="G1058" s="23" t="n">
        <f aca="false">BETAINV(D1058,T1_PERT!$F$6,T1_PERT!$G$6,T1_PERT!$C$6,T1_PERT!$E$6)</f>
        <v>5.22455351442409</v>
      </c>
      <c r="H1058" s="23" t="n">
        <f aca="true">BETAINV(RAND(),T1_PERT!$F$7,T1_PERT!$G$7,T1_PERT!$C$7,T1_PERT!$E$7)</f>
        <v>5.06372524866653</v>
      </c>
      <c r="I1058" s="23" t="n">
        <f aca="false">BETAINV(E1058,T1_PERT!$F$8,T1_PERT!$G$8,T1_PERT!$C$8,T1_PERT!$E$8)</f>
        <v>5.65641036448202</v>
      </c>
      <c r="J1058" s="23" t="n">
        <f aca="true">BETAINV(RAND(),T1_PERT!$F$9,T1_PERT!$G$9,T1_PERT!$C$9,T1_PERT!$E$9)</f>
        <v>4.85264206038015</v>
      </c>
      <c r="K1058" s="23" t="n">
        <f aca="true">BETAINV(RAND(),T1_PERT!$F$10,T1_PERT!$G$10,T1_PERT!$C$10,T1_PERT!$E$10)</f>
        <v>1.91971960114789</v>
      </c>
      <c r="L1058" s="23" t="n">
        <f aca="false">F1058+G1058+I1058+K1058</f>
        <v>15.2949975372992</v>
      </c>
      <c r="M1058" s="23" t="n">
        <f aca="false">F1058+H1058+J1058+K1058</f>
        <v>14.3304009674397</v>
      </c>
      <c r="N1058" s="23" t="n">
        <f aca="false">MAX(L1058,M1058)</f>
        <v>15.2949975372992</v>
      </c>
    </row>
    <row r="1059" customFormat="false" ht="15" hidden="false" customHeight="false" outlineLevel="0" collapsed="false">
      <c r="A1059" s="5" t="n">
        <v>1040</v>
      </c>
      <c r="B1059" s="25" t="n">
        <f aca="true">NORMSINV(RAND())</f>
        <v>0.144577666306023</v>
      </c>
      <c r="C1059" s="25" t="n">
        <f aca="true">$C$4*B1059+SQRT(1-$C$4^2)*NORMSINV(RAND())</f>
        <v>0.581116216162422</v>
      </c>
      <c r="D1059" s="25" t="n">
        <f aca="false">NORMSDIST(B1059)</f>
        <v>0.557477834177546</v>
      </c>
      <c r="E1059" s="25" t="n">
        <f aca="false">NORMSDIST(C1059)</f>
        <v>0.719418934921956</v>
      </c>
      <c r="F1059" s="23" t="n">
        <f aca="true">BETAINV(RAND(),T1_PERT!$F$5,T1_PERT!$G$5,T1_PERT!$C$5,T1_PERT!$E$5)</f>
        <v>4.28648483457003</v>
      </c>
      <c r="G1059" s="23" t="n">
        <f aca="false">BETAINV(D1059,T1_PERT!$F$6,T1_PERT!$G$6,T1_PERT!$C$6,T1_PERT!$E$6)</f>
        <v>5.43514653732826</v>
      </c>
      <c r="H1059" s="23" t="n">
        <f aca="true">BETAINV(RAND(),T1_PERT!$F$7,T1_PERT!$G$7,T1_PERT!$C$7,T1_PERT!$E$7)</f>
        <v>5.82407543170024</v>
      </c>
      <c r="I1059" s="23" t="n">
        <f aca="false">BETAINV(E1059,T1_PERT!$F$8,T1_PERT!$G$8,T1_PERT!$C$8,T1_PERT!$E$8)</f>
        <v>5.73653141225838</v>
      </c>
      <c r="J1059" s="23" t="n">
        <f aca="true">BETAINV(RAND(),T1_PERT!$F$9,T1_PERT!$G$9,T1_PERT!$C$9,T1_PERT!$E$9)</f>
        <v>3.566304152611</v>
      </c>
      <c r="K1059" s="23" t="n">
        <f aca="true">BETAINV(RAND(),T1_PERT!$F$10,T1_PERT!$G$10,T1_PERT!$C$10,T1_PERT!$E$10)</f>
        <v>1.49279601106641</v>
      </c>
      <c r="L1059" s="23" t="n">
        <f aca="false">F1059+G1059+I1059+K1059</f>
        <v>16.9509587952231</v>
      </c>
      <c r="M1059" s="23" t="n">
        <f aca="false">F1059+H1059+J1059+K1059</f>
        <v>15.1696604299477</v>
      </c>
      <c r="N1059" s="23" t="n">
        <f aca="false">MAX(L1059,M1059)</f>
        <v>16.9509587952231</v>
      </c>
    </row>
    <row r="1060" customFormat="false" ht="15" hidden="false" customHeight="false" outlineLevel="0" collapsed="false">
      <c r="A1060" s="5" t="n">
        <v>1041</v>
      </c>
      <c r="B1060" s="25" t="n">
        <f aca="true">NORMSINV(RAND())</f>
        <v>-0.505928715558766</v>
      </c>
      <c r="C1060" s="25" t="n">
        <f aca="true">$C$4*B1060+SQRT(1-$C$4^2)*NORMSINV(RAND())</f>
        <v>-1.07565578151505</v>
      </c>
      <c r="D1060" s="25" t="n">
        <f aca="false">NORMSDIST(B1060)</f>
        <v>0.306453346436363</v>
      </c>
      <c r="E1060" s="25" t="n">
        <f aca="false">NORMSDIST(C1060)</f>
        <v>0.141040615096737</v>
      </c>
      <c r="F1060" s="23" t="n">
        <f aca="true">BETAINV(RAND(),T1_PERT!$F$5,T1_PERT!$G$5,T1_PERT!$C$5,T1_PERT!$E$5)</f>
        <v>4.21652482159293</v>
      </c>
      <c r="G1060" s="23" t="n">
        <f aca="false">BETAINV(D1060,T1_PERT!$F$6,T1_PERT!$G$6,T1_PERT!$C$6,T1_PERT!$E$6)</f>
        <v>4.66041149278953</v>
      </c>
      <c r="H1060" s="23" t="n">
        <f aca="true">BETAINV(RAND(),T1_PERT!$F$7,T1_PERT!$G$7,T1_PERT!$C$7,T1_PERT!$E$7)</f>
        <v>5.10716826004923</v>
      </c>
      <c r="I1060" s="23" t="n">
        <f aca="false">BETAINV(E1060,T1_PERT!$F$8,T1_PERT!$G$8,T1_PERT!$C$8,T1_PERT!$E$8)</f>
        <v>4.54728790881056</v>
      </c>
      <c r="J1060" s="23" t="n">
        <f aca="true">BETAINV(RAND(),T1_PERT!$F$9,T1_PERT!$G$9,T1_PERT!$C$9,T1_PERT!$E$9)</f>
        <v>4.31924278095232</v>
      </c>
      <c r="K1060" s="23" t="n">
        <f aca="true">BETAINV(RAND(),T1_PERT!$F$10,T1_PERT!$G$10,T1_PERT!$C$10,T1_PERT!$E$10)</f>
        <v>2.65861018277007</v>
      </c>
      <c r="L1060" s="23" t="n">
        <f aca="false">F1060+G1060+I1060+K1060</f>
        <v>16.0828344059631</v>
      </c>
      <c r="M1060" s="23" t="n">
        <f aca="false">F1060+H1060+J1060+K1060</f>
        <v>16.3015460453645</v>
      </c>
      <c r="N1060" s="23" t="n">
        <f aca="false">MAX(L1060,M1060)</f>
        <v>16.3015460453645</v>
      </c>
    </row>
    <row r="1061" customFormat="false" ht="15" hidden="false" customHeight="false" outlineLevel="0" collapsed="false">
      <c r="A1061" s="5" t="n">
        <v>1042</v>
      </c>
      <c r="B1061" s="25" t="n">
        <f aca="true">NORMSINV(RAND())</f>
        <v>-1.00700175097324</v>
      </c>
      <c r="C1061" s="25" t="n">
        <f aca="true">$C$4*B1061+SQRT(1-$C$4^2)*NORMSINV(RAND())</f>
        <v>-1.36846589642136</v>
      </c>
      <c r="D1061" s="25" t="n">
        <f aca="false">NORMSDIST(B1061)</f>
        <v>0.156966966376077</v>
      </c>
      <c r="E1061" s="25" t="n">
        <f aca="false">NORMSDIST(C1061)</f>
        <v>0.0855831449444718</v>
      </c>
      <c r="F1061" s="23" t="n">
        <f aca="true">BETAINV(RAND(),T1_PERT!$F$5,T1_PERT!$G$5,T1_PERT!$C$5,T1_PERT!$E$5)</f>
        <v>3.68704633725836</v>
      </c>
      <c r="G1061" s="23" t="n">
        <f aca="false">BETAINV(D1061,T1_PERT!$F$6,T1_PERT!$G$6,T1_PERT!$C$6,T1_PERT!$E$6)</f>
        <v>4.15324526609592</v>
      </c>
      <c r="H1061" s="23" t="n">
        <f aca="true">BETAINV(RAND(),T1_PERT!$F$7,T1_PERT!$G$7,T1_PERT!$C$7,T1_PERT!$E$7)</f>
        <v>4.82239872185548</v>
      </c>
      <c r="I1061" s="23" t="n">
        <f aca="false">BETAINV(E1061,T1_PERT!$F$8,T1_PERT!$G$8,T1_PERT!$C$8,T1_PERT!$E$8)</f>
        <v>4.41120796788746</v>
      </c>
      <c r="J1061" s="23" t="n">
        <f aca="true">BETAINV(RAND(),T1_PERT!$F$9,T1_PERT!$G$9,T1_PERT!$C$9,T1_PERT!$E$9)</f>
        <v>5.04885827523612</v>
      </c>
      <c r="K1061" s="23" t="n">
        <f aca="true">BETAINV(RAND(),T1_PERT!$F$10,T1_PERT!$G$10,T1_PERT!$C$10,T1_PERT!$E$10)</f>
        <v>2.41192193758927</v>
      </c>
      <c r="L1061" s="23" t="n">
        <f aca="false">F1061+G1061+I1061+K1061</f>
        <v>14.663421508831</v>
      </c>
      <c r="M1061" s="23" t="n">
        <f aca="false">F1061+H1061+J1061+K1061</f>
        <v>15.9702252719392</v>
      </c>
      <c r="N1061" s="23" t="n">
        <f aca="false">MAX(L1061,M1061)</f>
        <v>15.9702252719392</v>
      </c>
    </row>
    <row r="1062" customFormat="false" ht="15" hidden="false" customHeight="false" outlineLevel="0" collapsed="false">
      <c r="A1062" s="5" t="n">
        <v>1043</v>
      </c>
      <c r="B1062" s="25" t="n">
        <f aca="true">NORMSINV(RAND())</f>
        <v>0.348940525378113</v>
      </c>
      <c r="C1062" s="25" t="n">
        <f aca="true">$C$4*B1062+SQRT(1-$C$4^2)*NORMSINV(RAND())</f>
        <v>-0.8043381119428</v>
      </c>
      <c r="D1062" s="25" t="n">
        <f aca="false">NORMSDIST(B1062)</f>
        <v>0.636433019905849</v>
      </c>
      <c r="E1062" s="25" t="n">
        <f aca="false">NORMSDIST(C1062)</f>
        <v>0.21060086631666</v>
      </c>
      <c r="F1062" s="23" t="n">
        <f aca="true">BETAINV(RAND(),T1_PERT!$F$5,T1_PERT!$G$5,T1_PERT!$C$5,T1_PERT!$E$5)</f>
        <v>5.52276703498039</v>
      </c>
      <c r="G1062" s="23" t="n">
        <f aca="false">BETAINV(D1062,T1_PERT!$F$6,T1_PERT!$G$6,T1_PERT!$C$6,T1_PERT!$E$6)</f>
        <v>5.69453773944545</v>
      </c>
      <c r="H1062" s="23" t="n">
        <f aca="true">BETAINV(RAND(),T1_PERT!$F$7,T1_PERT!$G$7,T1_PERT!$C$7,T1_PERT!$E$7)</f>
        <v>6.38691585672808</v>
      </c>
      <c r="I1062" s="23" t="n">
        <f aca="false">BETAINV(E1062,T1_PERT!$F$8,T1_PERT!$G$8,T1_PERT!$C$8,T1_PERT!$E$8)</f>
        <v>4.69618310957833</v>
      </c>
      <c r="J1062" s="23" t="n">
        <f aca="true">BETAINV(RAND(),T1_PERT!$F$9,T1_PERT!$G$9,T1_PERT!$C$9,T1_PERT!$E$9)</f>
        <v>3.96624823082343</v>
      </c>
      <c r="K1062" s="23" t="n">
        <f aca="true">BETAINV(RAND(),T1_PERT!$F$10,T1_PERT!$G$10,T1_PERT!$C$10,T1_PERT!$E$10)</f>
        <v>1.45240845449501</v>
      </c>
      <c r="L1062" s="23" t="n">
        <f aca="false">F1062+G1062+I1062+K1062</f>
        <v>17.3658963384992</v>
      </c>
      <c r="M1062" s="23" t="n">
        <f aca="false">F1062+H1062+J1062+K1062</f>
        <v>17.3283395770269</v>
      </c>
      <c r="N1062" s="23" t="n">
        <f aca="false">MAX(L1062,M1062)</f>
        <v>17.3658963384992</v>
      </c>
    </row>
    <row r="1063" customFormat="false" ht="15" hidden="false" customHeight="false" outlineLevel="0" collapsed="false">
      <c r="A1063" s="5" t="n">
        <v>1044</v>
      </c>
      <c r="B1063" s="25" t="n">
        <f aca="true">NORMSINV(RAND())</f>
        <v>-1.84728418890098</v>
      </c>
      <c r="C1063" s="25" t="n">
        <f aca="true">$C$4*B1063+SQRT(1-$C$4^2)*NORMSINV(RAND())</f>
        <v>-1.35779054874224</v>
      </c>
      <c r="D1063" s="25" t="n">
        <f aca="false">NORMSDIST(B1063)</f>
        <v>0.0323529816236886</v>
      </c>
      <c r="E1063" s="25" t="n">
        <f aca="false">NORMSDIST(C1063)</f>
        <v>0.0872650773839313</v>
      </c>
      <c r="F1063" s="23" t="n">
        <f aca="true">BETAINV(RAND(),T1_PERT!$F$5,T1_PERT!$G$5,T1_PERT!$C$5,T1_PERT!$E$5)</f>
        <v>4.26245958342271</v>
      </c>
      <c r="G1063" s="23" t="n">
        <f aca="false">BETAINV(D1063,T1_PERT!$F$6,T1_PERT!$G$6,T1_PERT!$C$6,T1_PERT!$E$6)</f>
        <v>3.53592362767412</v>
      </c>
      <c r="H1063" s="23" t="n">
        <f aca="true">BETAINV(RAND(),T1_PERT!$F$7,T1_PERT!$G$7,T1_PERT!$C$7,T1_PERT!$E$7)</f>
        <v>3.6151731932118</v>
      </c>
      <c r="I1063" s="23" t="n">
        <f aca="false">BETAINV(E1063,T1_PERT!$F$8,T1_PERT!$G$8,T1_PERT!$C$8,T1_PERT!$E$8)</f>
        <v>4.41572253054101</v>
      </c>
      <c r="J1063" s="23" t="n">
        <f aca="true">BETAINV(RAND(),T1_PERT!$F$9,T1_PERT!$G$9,T1_PERT!$C$9,T1_PERT!$E$9)</f>
        <v>3.82428951547573</v>
      </c>
      <c r="K1063" s="23" t="n">
        <f aca="true">BETAINV(RAND(),T1_PERT!$F$10,T1_PERT!$G$10,T1_PERT!$C$10,T1_PERT!$E$10)</f>
        <v>2.72962270742736</v>
      </c>
      <c r="L1063" s="23" t="n">
        <f aca="false">F1063+G1063+I1063+K1063</f>
        <v>14.9437284490652</v>
      </c>
      <c r="M1063" s="23" t="n">
        <f aca="false">F1063+H1063+J1063+K1063</f>
        <v>14.4315449995376</v>
      </c>
      <c r="N1063" s="23" t="n">
        <f aca="false">MAX(L1063,M1063)</f>
        <v>14.9437284490652</v>
      </c>
    </row>
    <row r="1064" customFormat="false" ht="15" hidden="false" customHeight="false" outlineLevel="0" collapsed="false">
      <c r="A1064" s="5" t="n">
        <v>1045</v>
      </c>
      <c r="B1064" s="25" t="n">
        <f aca="true">NORMSINV(RAND())</f>
        <v>0.55408025027177</v>
      </c>
      <c r="C1064" s="25" t="n">
        <f aca="true">$C$4*B1064+SQRT(1-$C$4^2)*NORMSINV(RAND())</f>
        <v>0.823547172962682</v>
      </c>
      <c r="D1064" s="25" t="n">
        <f aca="false">NORMSDIST(B1064)</f>
        <v>0.710238037159737</v>
      </c>
      <c r="E1064" s="25" t="n">
        <f aca="false">NORMSDIST(C1064)</f>
        <v>0.794901548542164</v>
      </c>
      <c r="F1064" s="23" t="n">
        <f aca="true">BETAINV(RAND(),T1_PERT!$F$5,T1_PERT!$G$5,T1_PERT!$C$5,T1_PERT!$E$5)</f>
        <v>3.52283514481945</v>
      </c>
      <c r="G1064" s="23" t="n">
        <f aca="false">BETAINV(D1064,T1_PERT!$F$6,T1_PERT!$G$6,T1_PERT!$C$6,T1_PERT!$E$6)</f>
        <v>5.95757814267584</v>
      </c>
      <c r="H1064" s="23" t="n">
        <f aca="true">BETAINV(RAND(),T1_PERT!$F$7,T1_PERT!$G$7,T1_PERT!$C$7,T1_PERT!$E$7)</f>
        <v>6.5363479937956</v>
      </c>
      <c r="I1064" s="23" t="n">
        <f aca="false">BETAINV(E1064,T1_PERT!$F$8,T1_PERT!$G$8,T1_PERT!$C$8,T1_PERT!$E$8)</f>
        <v>5.94518663732331</v>
      </c>
      <c r="J1064" s="23" t="n">
        <f aca="true">BETAINV(RAND(),T1_PERT!$F$9,T1_PERT!$G$9,T1_PERT!$C$9,T1_PERT!$E$9)</f>
        <v>5.86725801714113</v>
      </c>
      <c r="K1064" s="23" t="n">
        <f aca="true">BETAINV(RAND(),T1_PERT!$F$10,T1_PERT!$G$10,T1_PERT!$C$10,T1_PERT!$E$10)</f>
        <v>2.09196935302138</v>
      </c>
      <c r="L1064" s="23" t="n">
        <f aca="false">F1064+G1064+I1064+K1064</f>
        <v>17.51756927784</v>
      </c>
      <c r="M1064" s="23" t="n">
        <f aca="false">F1064+H1064+J1064+K1064</f>
        <v>18.0184105087776</v>
      </c>
      <c r="N1064" s="23" t="n">
        <f aca="false">MAX(L1064,M1064)</f>
        <v>18.0184105087776</v>
      </c>
    </row>
    <row r="1065" customFormat="false" ht="15" hidden="false" customHeight="false" outlineLevel="0" collapsed="false">
      <c r="A1065" s="5" t="n">
        <v>1046</v>
      </c>
      <c r="B1065" s="25" t="n">
        <f aca="true">NORMSINV(RAND())</f>
        <v>-1.00340066684446</v>
      </c>
      <c r="C1065" s="25" t="n">
        <f aca="true">$C$4*B1065+SQRT(1-$C$4^2)*NORMSINV(RAND())</f>
        <v>-0.727540749050597</v>
      </c>
      <c r="D1065" s="25" t="n">
        <f aca="false">NORMSDIST(B1065)</f>
        <v>0.157833791248015</v>
      </c>
      <c r="E1065" s="25" t="n">
        <f aca="false">NORMSDIST(C1065)</f>
        <v>0.23344738111362</v>
      </c>
      <c r="F1065" s="23" t="n">
        <f aca="true">BETAINV(RAND(),T1_PERT!$F$5,T1_PERT!$G$5,T1_PERT!$C$5,T1_PERT!$E$5)</f>
        <v>3.95790368196678</v>
      </c>
      <c r="G1065" s="23" t="n">
        <f aca="false">BETAINV(D1065,T1_PERT!$F$6,T1_PERT!$G$6,T1_PERT!$C$6,T1_PERT!$E$6)</f>
        <v>4.15653988294837</v>
      </c>
      <c r="H1065" s="23" t="n">
        <f aca="true">BETAINV(RAND(),T1_PERT!$F$7,T1_PERT!$G$7,T1_PERT!$C$7,T1_PERT!$E$7)</f>
        <v>3.91115350222221</v>
      </c>
      <c r="I1065" s="23" t="n">
        <f aca="false">BETAINV(E1065,T1_PERT!$F$8,T1_PERT!$G$8,T1_PERT!$C$8,T1_PERT!$E$8)</f>
        <v>4.74224841528404</v>
      </c>
      <c r="J1065" s="23" t="n">
        <f aca="true">BETAINV(RAND(),T1_PERT!$F$9,T1_PERT!$G$9,T1_PERT!$C$9,T1_PERT!$E$9)</f>
        <v>5.00343755784142</v>
      </c>
      <c r="K1065" s="23" t="n">
        <f aca="true">BETAINV(RAND(),T1_PERT!$F$10,T1_PERT!$G$10,T1_PERT!$C$10,T1_PERT!$E$10)</f>
        <v>2.3582344469907</v>
      </c>
      <c r="L1065" s="23" t="n">
        <f aca="false">F1065+G1065+I1065+K1065</f>
        <v>15.2149264271899</v>
      </c>
      <c r="M1065" s="23" t="n">
        <f aca="false">F1065+H1065+J1065+K1065</f>
        <v>15.2307291890211</v>
      </c>
      <c r="N1065" s="23" t="n">
        <f aca="false">MAX(L1065,M1065)</f>
        <v>15.2307291890211</v>
      </c>
    </row>
    <row r="1066" customFormat="false" ht="15" hidden="false" customHeight="false" outlineLevel="0" collapsed="false">
      <c r="A1066" s="5" t="n">
        <v>1047</v>
      </c>
      <c r="B1066" s="25" t="n">
        <f aca="true">NORMSINV(RAND())</f>
        <v>0.453327886323563</v>
      </c>
      <c r="C1066" s="25" t="n">
        <f aca="true">$C$4*B1066+SQRT(1-$C$4^2)*NORMSINV(RAND())</f>
        <v>0.188625275222606</v>
      </c>
      <c r="D1066" s="25" t="n">
        <f aca="false">NORMSDIST(B1066)</f>
        <v>0.674843672321802</v>
      </c>
      <c r="E1066" s="25" t="n">
        <f aca="false">NORMSDIST(C1066)</f>
        <v>0.574806739177987</v>
      </c>
      <c r="F1066" s="23" t="n">
        <f aca="true">BETAINV(RAND(),T1_PERT!$F$5,T1_PERT!$G$5,T1_PERT!$C$5,T1_PERT!$E$5)</f>
        <v>3.39686136864255</v>
      </c>
      <c r="G1066" s="23" t="n">
        <f aca="false">BETAINV(D1066,T1_PERT!$F$6,T1_PERT!$G$6,T1_PERT!$C$6,T1_PERT!$E$6)</f>
        <v>5.82824796867698</v>
      </c>
      <c r="H1066" s="23" t="n">
        <f aca="true">BETAINV(RAND(),T1_PERT!$F$7,T1_PERT!$G$7,T1_PERT!$C$7,T1_PERT!$E$7)</f>
        <v>6.0761824903073</v>
      </c>
      <c r="I1066" s="23" t="n">
        <f aca="false">BETAINV(E1066,T1_PERT!$F$8,T1_PERT!$G$8,T1_PERT!$C$8,T1_PERT!$E$8)</f>
        <v>5.40671360861708</v>
      </c>
      <c r="J1066" s="23" t="n">
        <f aca="true">BETAINV(RAND(),T1_PERT!$F$9,T1_PERT!$G$9,T1_PERT!$C$9,T1_PERT!$E$9)</f>
        <v>5.34317833947645</v>
      </c>
      <c r="K1066" s="23" t="n">
        <f aca="true">BETAINV(RAND(),T1_PERT!$F$10,T1_PERT!$G$10,T1_PERT!$C$10,T1_PERT!$E$10)</f>
        <v>1.24381333626208</v>
      </c>
      <c r="L1066" s="23" t="n">
        <f aca="false">F1066+G1066+I1066+K1066</f>
        <v>15.8756362821987</v>
      </c>
      <c r="M1066" s="23" t="n">
        <f aca="false">F1066+H1066+J1066+K1066</f>
        <v>16.0600355346884</v>
      </c>
      <c r="N1066" s="23" t="n">
        <f aca="false">MAX(L1066,M1066)</f>
        <v>16.0600355346884</v>
      </c>
    </row>
    <row r="1067" customFormat="false" ht="15" hidden="false" customHeight="false" outlineLevel="0" collapsed="false">
      <c r="A1067" s="5" t="n">
        <v>1048</v>
      </c>
      <c r="B1067" s="25" t="n">
        <f aca="true">NORMSINV(RAND())</f>
        <v>0.632187059029805</v>
      </c>
      <c r="C1067" s="25" t="n">
        <f aca="true">$C$4*B1067+SQRT(1-$C$4^2)*NORMSINV(RAND())</f>
        <v>-0.826393550112415</v>
      </c>
      <c r="D1067" s="25" t="n">
        <f aca="false">NORMSDIST(B1067)</f>
        <v>0.7363676737755</v>
      </c>
      <c r="E1067" s="25" t="n">
        <f aca="false">NORMSDIST(C1067)</f>
        <v>0.204290440516765</v>
      </c>
      <c r="F1067" s="23" t="n">
        <f aca="true">BETAINV(RAND(),T1_PERT!$F$5,T1_PERT!$G$5,T1_PERT!$C$5,T1_PERT!$E$5)</f>
        <v>4.6066289663449</v>
      </c>
      <c r="G1067" s="23" t="n">
        <f aca="false">BETAINV(D1067,T1_PERT!$F$6,T1_PERT!$G$6,T1_PERT!$C$6,T1_PERT!$E$6)</f>
        <v>6.05779012481074</v>
      </c>
      <c r="H1067" s="23" t="n">
        <f aca="true">BETAINV(RAND(),T1_PERT!$F$7,T1_PERT!$G$7,T1_PERT!$C$7,T1_PERT!$E$7)</f>
        <v>7.53415965494587</v>
      </c>
      <c r="I1067" s="23" t="n">
        <f aca="false">BETAINV(E1067,T1_PERT!$F$8,T1_PERT!$G$8,T1_PERT!$C$8,T1_PERT!$E$8)</f>
        <v>4.68326894039493</v>
      </c>
      <c r="J1067" s="23" t="n">
        <f aca="true">BETAINV(RAND(),T1_PERT!$F$9,T1_PERT!$G$9,T1_PERT!$C$9,T1_PERT!$E$9)</f>
        <v>3.99102856654205</v>
      </c>
      <c r="K1067" s="23" t="n">
        <f aca="true">BETAINV(RAND(),T1_PERT!$F$10,T1_PERT!$G$10,T1_PERT!$C$10,T1_PERT!$E$10)</f>
        <v>1.88720167290303</v>
      </c>
      <c r="L1067" s="23" t="n">
        <f aca="false">F1067+G1067+I1067+K1067</f>
        <v>17.2348897044536</v>
      </c>
      <c r="M1067" s="23" t="n">
        <f aca="false">F1067+H1067+J1067+K1067</f>
        <v>18.0190188607358</v>
      </c>
      <c r="N1067" s="23" t="n">
        <f aca="false">MAX(L1067,M1067)</f>
        <v>18.0190188607358</v>
      </c>
    </row>
    <row r="1068" customFormat="false" ht="15" hidden="false" customHeight="false" outlineLevel="0" collapsed="false">
      <c r="A1068" s="5" t="n">
        <v>1049</v>
      </c>
      <c r="B1068" s="25" t="n">
        <f aca="true">NORMSINV(RAND())</f>
        <v>-0.440114218307233</v>
      </c>
      <c r="C1068" s="25" t="n">
        <f aca="true">$C$4*B1068+SQRT(1-$C$4^2)*NORMSINV(RAND())</f>
        <v>0.0802373959292261</v>
      </c>
      <c r="D1068" s="25" t="n">
        <f aca="false">NORMSDIST(B1068)</f>
        <v>0.329927192266763</v>
      </c>
      <c r="E1068" s="25" t="n">
        <f aca="false">NORMSDIST(C1068)</f>
        <v>0.531975775811128</v>
      </c>
      <c r="F1068" s="23" t="n">
        <f aca="true">BETAINV(RAND(),T1_PERT!$F$5,T1_PERT!$G$5,T1_PERT!$C$5,T1_PERT!$E$5)</f>
        <v>4.69815786396064</v>
      </c>
      <c r="G1068" s="23" t="n">
        <f aca="false">BETAINV(D1068,T1_PERT!$F$6,T1_PERT!$G$6,T1_PERT!$C$6,T1_PERT!$E$6)</f>
        <v>4.73370658514893</v>
      </c>
      <c r="H1068" s="23" t="n">
        <f aca="true">BETAINV(RAND(),T1_PERT!$F$7,T1_PERT!$G$7,T1_PERT!$C$7,T1_PERT!$E$7)</f>
        <v>3.4608042093605</v>
      </c>
      <c r="I1068" s="23" t="n">
        <f aca="false">BETAINV(E1068,T1_PERT!$F$8,T1_PERT!$G$8,T1_PERT!$C$8,T1_PERT!$E$8)</f>
        <v>5.31895594990059</v>
      </c>
      <c r="J1068" s="23" t="n">
        <f aca="true">BETAINV(RAND(),T1_PERT!$F$9,T1_PERT!$G$9,T1_PERT!$C$9,T1_PERT!$E$9)</f>
        <v>4.06803062176313</v>
      </c>
      <c r="K1068" s="23" t="n">
        <f aca="true">BETAINV(RAND(),T1_PERT!$F$10,T1_PERT!$G$10,T1_PERT!$C$10,T1_PERT!$E$10)</f>
        <v>2.19694198343202</v>
      </c>
      <c r="L1068" s="23" t="n">
        <f aca="false">F1068+G1068+I1068+K1068</f>
        <v>16.9477623824422</v>
      </c>
      <c r="M1068" s="23" t="n">
        <f aca="false">F1068+H1068+J1068+K1068</f>
        <v>14.4239346785163</v>
      </c>
      <c r="N1068" s="23" t="n">
        <f aca="false">MAX(L1068,M1068)</f>
        <v>16.9477623824422</v>
      </c>
    </row>
    <row r="1069" customFormat="false" ht="15" hidden="false" customHeight="false" outlineLevel="0" collapsed="false">
      <c r="A1069" s="5" t="n">
        <v>1050</v>
      </c>
      <c r="B1069" s="25" t="n">
        <f aca="true">NORMSINV(RAND())</f>
        <v>0.92951904141884</v>
      </c>
      <c r="C1069" s="25" t="n">
        <f aca="true">$C$4*B1069+SQRT(1-$C$4^2)*NORMSINV(RAND())</f>
        <v>-0.600392899331104</v>
      </c>
      <c r="D1069" s="25" t="n">
        <f aca="false">NORMSDIST(B1069)</f>
        <v>0.823689919088631</v>
      </c>
      <c r="E1069" s="25" t="n">
        <f aca="false">NORMSDIST(C1069)</f>
        <v>0.274122209460598</v>
      </c>
      <c r="F1069" s="23" t="n">
        <f aca="true">BETAINV(RAND(),T1_PERT!$F$5,T1_PERT!$G$5,T1_PERT!$C$5,T1_PERT!$E$5)</f>
        <v>4.2476431655023</v>
      </c>
      <c r="G1069" s="23" t="n">
        <f aca="false">BETAINV(D1069,T1_PERT!$F$6,T1_PERT!$G$6,T1_PERT!$C$6,T1_PERT!$E$6)</f>
        <v>6.43575074464549</v>
      </c>
      <c r="H1069" s="23" t="n">
        <f aca="true">BETAINV(RAND(),T1_PERT!$F$7,T1_PERT!$G$7,T1_PERT!$C$7,T1_PERT!$E$7)</f>
        <v>5.81994544419018</v>
      </c>
      <c r="I1069" s="23" t="n">
        <f aca="false">BETAINV(E1069,T1_PERT!$F$8,T1_PERT!$G$8,T1_PERT!$C$8,T1_PERT!$E$8)</f>
        <v>4.82219614423607</v>
      </c>
      <c r="J1069" s="23" t="n">
        <f aca="true">BETAINV(RAND(),T1_PERT!$F$9,T1_PERT!$G$9,T1_PERT!$C$9,T1_PERT!$E$9)</f>
        <v>4.27152950685804</v>
      </c>
      <c r="K1069" s="23" t="n">
        <f aca="true">BETAINV(RAND(),T1_PERT!$F$10,T1_PERT!$G$10,T1_PERT!$C$10,T1_PERT!$E$10)</f>
        <v>2.09041998845984</v>
      </c>
      <c r="L1069" s="23" t="n">
        <f aca="false">F1069+G1069+I1069+K1069</f>
        <v>17.5960100428437</v>
      </c>
      <c r="M1069" s="23" t="n">
        <f aca="false">F1069+H1069+J1069+K1069</f>
        <v>16.4295381050104</v>
      </c>
      <c r="N1069" s="23" t="n">
        <f aca="false">MAX(L1069,M1069)</f>
        <v>17.5960100428437</v>
      </c>
    </row>
    <row r="1070" customFormat="false" ht="15" hidden="false" customHeight="false" outlineLevel="0" collapsed="false">
      <c r="A1070" s="5" t="n">
        <v>1051</v>
      </c>
      <c r="B1070" s="25" t="n">
        <f aca="true">NORMSINV(RAND())</f>
        <v>2.03915678302908</v>
      </c>
      <c r="C1070" s="25" t="n">
        <f aca="true">$C$4*B1070+SQRT(1-$C$4^2)*NORMSINV(RAND())</f>
        <v>1.30688853149742</v>
      </c>
      <c r="D1070" s="25" t="n">
        <f aca="false">NORMSDIST(B1070)</f>
        <v>0.979282808722289</v>
      </c>
      <c r="E1070" s="25" t="n">
        <f aca="false">NORMSDIST(C1070)</f>
        <v>0.904374714183817</v>
      </c>
      <c r="F1070" s="23" t="n">
        <f aca="true">BETAINV(RAND(),T1_PERT!$F$5,T1_PERT!$G$5,T1_PERT!$C$5,T1_PERT!$E$5)</f>
        <v>3.7199937598745</v>
      </c>
      <c r="G1070" s="23" t="n">
        <f aca="false">BETAINV(D1070,T1_PERT!$F$6,T1_PERT!$G$6,T1_PERT!$C$6,T1_PERT!$E$6)</f>
        <v>7.67875045961042</v>
      </c>
      <c r="H1070" s="23" t="n">
        <f aca="true">BETAINV(RAND(),T1_PERT!$F$7,T1_PERT!$G$7,T1_PERT!$C$7,T1_PERT!$E$7)</f>
        <v>5.33025009146806</v>
      </c>
      <c r="I1070" s="23" t="n">
        <f aca="false">BETAINV(E1070,T1_PERT!$F$8,T1_PERT!$G$8,T1_PERT!$C$8,T1_PERT!$E$8)</f>
        <v>6.35666468602996</v>
      </c>
      <c r="J1070" s="23" t="n">
        <f aca="true">BETAINV(RAND(),T1_PERT!$F$9,T1_PERT!$G$9,T1_PERT!$C$9,T1_PERT!$E$9)</f>
        <v>5.72268158729205</v>
      </c>
      <c r="K1070" s="23" t="n">
        <f aca="true">BETAINV(RAND(),T1_PERT!$F$10,T1_PERT!$G$10,T1_PERT!$C$10,T1_PERT!$E$10)</f>
        <v>1.38619137417958</v>
      </c>
      <c r="L1070" s="23" t="n">
        <f aca="false">F1070+G1070+I1070+K1070</f>
        <v>19.1416002796945</v>
      </c>
      <c r="M1070" s="23" t="n">
        <f aca="false">F1070+H1070+J1070+K1070</f>
        <v>16.1591168128142</v>
      </c>
      <c r="N1070" s="23" t="n">
        <f aca="false">MAX(L1070,M1070)</f>
        <v>19.1416002796945</v>
      </c>
    </row>
    <row r="1071" customFormat="false" ht="15" hidden="false" customHeight="false" outlineLevel="0" collapsed="false">
      <c r="A1071" s="5" t="n">
        <v>1052</v>
      </c>
      <c r="B1071" s="25" t="n">
        <f aca="true">NORMSINV(RAND())</f>
        <v>-1.74724382910417</v>
      </c>
      <c r="C1071" s="25" t="n">
        <f aca="true">$C$4*B1071+SQRT(1-$C$4^2)*NORMSINV(RAND())</f>
        <v>-1.87608704418944</v>
      </c>
      <c r="D1071" s="25" t="n">
        <f aca="false">NORMSDIST(B1071)</f>
        <v>0.0402975259981964</v>
      </c>
      <c r="E1071" s="25" t="n">
        <f aca="false">NORMSDIST(C1071)</f>
        <v>0.0303216642089622</v>
      </c>
      <c r="F1071" s="23" t="n">
        <f aca="true">BETAINV(RAND(),T1_PERT!$F$5,T1_PERT!$G$5,T1_PERT!$C$5,T1_PERT!$E$5)</f>
        <v>3.18698836295973</v>
      </c>
      <c r="G1071" s="23" t="n">
        <f aca="false">BETAINV(D1071,T1_PERT!$F$6,T1_PERT!$G$6,T1_PERT!$C$6,T1_PERT!$E$6)</f>
        <v>3.59361498199165</v>
      </c>
      <c r="H1071" s="23" t="n">
        <f aca="true">BETAINV(RAND(),T1_PERT!$F$7,T1_PERT!$G$7,T1_PERT!$C$7,T1_PERT!$E$7)</f>
        <v>6.75204803977029</v>
      </c>
      <c r="I1071" s="23" t="n">
        <f aca="false">BETAINV(E1071,T1_PERT!$F$8,T1_PERT!$G$8,T1_PERT!$C$8,T1_PERT!$E$8)</f>
        <v>4.23371416931065</v>
      </c>
      <c r="J1071" s="23" t="n">
        <f aca="true">BETAINV(RAND(),T1_PERT!$F$9,T1_PERT!$G$9,T1_PERT!$C$9,T1_PERT!$E$9)</f>
        <v>5.48447494603543</v>
      </c>
      <c r="K1071" s="23" t="n">
        <f aca="true">BETAINV(RAND(),T1_PERT!$F$10,T1_PERT!$G$10,T1_PERT!$C$10,T1_PERT!$E$10)</f>
        <v>2.32466395619692</v>
      </c>
      <c r="L1071" s="23" t="n">
        <f aca="false">F1071+G1071+I1071+K1071</f>
        <v>13.338981470459</v>
      </c>
      <c r="M1071" s="23" t="n">
        <f aca="false">F1071+H1071+J1071+K1071</f>
        <v>17.7481753049624</v>
      </c>
      <c r="N1071" s="23" t="n">
        <f aca="false">MAX(L1071,M1071)</f>
        <v>17.7481753049624</v>
      </c>
    </row>
    <row r="1072" customFormat="false" ht="15" hidden="false" customHeight="false" outlineLevel="0" collapsed="false">
      <c r="A1072" s="5" t="n">
        <v>1053</v>
      </c>
      <c r="B1072" s="25" t="n">
        <f aca="true">NORMSINV(RAND())</f>
        <v>1.57401199997327</v>
      </c>
      <c r="C1072" s="25" t="n">
        <f aca="true">$C$4*B1072+SQRT(1-$C$4^2)*NORMSINV(RAND())</f>
        <v>-0.215121900518406</v>
      </c>
      <c r="D1072" s="25" t="n">
        <f aca="false">NORMSDIST(B1072)</f>
        <v>0.942257662385165</v>
      </c>
      <c r="E1072" s="25" t="n">
        <f aca="false">NORMSDIST(C1072)</f>
        <v>0.414836139732469</v>
      </c>
      <c r="F1072" s="23" t="n">
        <f aca="true">BETAINV(RAND(),T1_PERT!$F$5,T1_PERT!$G$5,T1_PERT!$C$5,T1_PERT!$E$5)</f>
        <v>3.22479589546589</v>
      </c>
      <c r="G1072" s="23" t="n">
        <f aca="false">BETAINV(D1072,T1_PERT!$F$6,T1_PERT!$G$6,T1_PERT!$C$6,T1_PERT!$E$6)</f>
        <v>7.20229705067564</v>
      </c>
      <c r="H1072" s="23" t="n">
        <f aca="true">BETAINV(RAND(),T1_PERT!$F$7,T1_PERT!$G$7,T1_PERT!$C$7,T1_PERT!$E$7)</f>
        <v>5.34460531321595</v>
      </c>
      <c r="I1072" s="23" t="n">
        <f aca="false">BETAINV(E1072,T1_PERT!$F$8,T1_PERT!$G$8,T1_PERT!$C$8,T1_PERT!$E$8)</f>
        <v>5.09051581306383</v>
      </c>
      <c r="J1072" s="23" t="n">
        <f aca="true">BETAINV(RAND(),T1_PERT!$F$9,T1_PERT!$G$9,T1_PERT!$C$9,T1_PERT!$E$9)</f>
        <v>3.24602423131391</v>
      </c>
      <c r="K1072" s="23" t="n">
        <f aca="true">BETAINV(RAND(),T1_PERT!$F$10,T1_PERT!$G$10,T1_PERT!$C$10,T1_PERT!$E$10)</f>
        <v>1.51322428067432</v>
      </c>
      <c r="L1072" s="23" t="n">
        <f aca="false">F1072+G1072+I1072+K1072</f>
        <v>17.0308330398797</v>
      </c>
      <c r="M1072" s="23" t="n">
        <f aca="false">F1072+H1072+J1072+K1072</f>
        <v>13.3286497206701</v>
      </c>
      <c r="N1072" s="23" t="n">
        <f aca="false">MAX(L1072,M1072)</f>
        <v>17.0308330398797</v>
      </c>
    </row>
    <row r="1073" customFormat="false" ht="15" hidden="false" customHeight="false" outlineLevel="0" collapsed="false">
      <c r="A1073" s="5" t="n">
        <v>1054</v>
      </c>
      <c r="B1073" s="25" t="n">
        <f aca="true">NORMSINV(RAND())</f>
        <v>0.450782610615367</v>
      </c>
      <c r="C1073" s="25" t="n">
        <f aca="true">$C$4*B1073+SQRT(1-$C$4^2)*NORMSINV(RAND())</f>
        <v>-1.49241611992001</v>
      </c>
      <c r="D1073" s="25" t="n">
        <f aca="false">NORMSDIST(B1073)</f>
        <v>0.673926882233617</v>
      </c>
      <c r="E1073" s="25" t="n">
        <f aca="false">NORMSDIST(C1073)</f>
        <v>0.0677950458584266</v>
      </c>
      <c r="F1073" s="23" t="n">
        <f aca="true">BETAINV(RAND(),T1_PERT!$F$5,T1_PERT!$G$5,T1_PERT!$C$5,T1_PERT!$E$5)</f>
        <v>3.17224845357066</v>
      </c>
      <c r="G1073" s="23" t="n">
        <f aca="false">BETAINV(D1073,T1_PERT!$F$6,T1_PERT!$G$6,T1_PERT!$C$6,T1_PERT!$E$6)</f>
        <v>5.82498265392887</v>
      </c>
      <c r="H1073" s="23" t="n">
        <f aca="true">BETAINV(RAND(),T1_PERT!$F$7,T1_PERT!$G$7,T1_PERT!$C$7,T1_PERT!$E$7)</f>
        <v>4.80436430046583</v>
      </c>
      <c r="I1073" s="23" t="n">
        <f aca="false">BETAINV(E1073,T1_PERT!$F$8,T1_PERT!$G$8,T1_PERT!$C$8,T1_PERT!$E$8)</f>
        <v>4.36122091901106</v>
      </c>
      <c r="J1073" s="23" t="n">
        <f aca="true">BETAINV(RAND(),T1_PERT!$F$9,T1_PERT!$G$9,T1_PERT!$C$9,T1_PERT!$E$9)</f>
        <v>5.13701843404897</v>
      </c>
      <c r="K1073" s="23" t="n">
        <f aca="true">BETAINV(RAND(),T1_PERT!$F$10,T1_PERT!$G$10,T1_PERT!$C$10,T1_PERT!$E$10)</f>
        <v>2.5062727889495</v>
      </c>
      <c r="L1073" s="23" t="n">
        <f aca="false">F1073+G1073+I1073+K1073</f>
        <v>15.8647248154601</v>
      </c>
      <c r="M1073" s="23" t="n">
        <f aca="false">F1073+H1073+J1073+K1073</f>
        <v>15.619903977035</v>
      </c>
      <c r="N1073" s="23" t="n">
        <f aca="false">MAX(L1073,M1073)</f>
        <v>15.8647248154601</v>
      </c>
    </row>
    <row r="1074" customFormat="false" ht="15" hidden="false" customHeight="false" outlineLevel="0" collapsed="false">
      <c r="A1074" s="5" t="n">
        <v>1055</v>
      </c>
      <c r="B1074" s="25" t="n">
        <f aca="true">NORMSINV(RAND())</f>
        <v>1.03009474214967</v>
      </c>
      <c r="C1074" s="25" t="n">
        <f aca="true">$C$4*B1074+SQRT(1-$C$4^2)*NORMSINV(RAND())</f>
        <v>-0.0861493784365511</v>
      </c>
      <c r="D1074" s="25" t="n">
        <f aca="false">NORMSDIST(B1074)</f>
        <v>0.8485172334132</v>
      </c>
      <c r="E1074" s="25" t="n">
        <f aca="false">NORMSDIST(C1074)</f>
        <v>0.465673835590428</v>
      </c>
      <c r="F1074" s="23" t="n">
        <f aca="true">BETAINV(RAND(),T1_PERT!$F$5,T1_PERT!$G$5,T1_PERT!$C$5,T1_PERT!$E$5)</f>
        <v>3.92330745484184</v>
      </c>
      <c r="G1074" s="23" t="n">
        <f aca="false">BETAINV(D1074,T1_PERT!$F$6,T1_PERT!$G$6,T1_PERT!$C$6,T1_PERT!$E$6)</f>
        <v>6.56125048729585</v>
      </c>
      <c r="H1074" s="23" t="n">
        <f aca="true">BETAINV(RAND(),T1_PERT!$F$7,T1_PERT!$G$7,T1_PERT!$C$7,T1_PERT!$E$7)</f>
        <v>5.75031327163279</v>
      </c>
      <c r="I1074" s="23" t="n">
        <f aca="false">BETAINV(E1074,T1_PERT!$F$8,T1_PERT!$G$8,T1_PERT!$C$8,T1_PERT!$E$8)</f>
        <v>5.18814828493685</v>
      </c>
      <c r="J1074" s="23" t="n">
        <f aca="true">BETAINV(RAND(),T1_PERT!$F$9,T1_PERT!$G$9,T1_PERT!$C$9,T1_PERT!$E$9)</f>
        <v>4.07617625786413</v>
      </c>
      <c r="K1074" s="23" t="n">
        <f aca="true">BETAINV(RAND(),T1_PERT!$F$10,T1_PERT!$G$10,T1_PERT!$C$10,T1_PERT!$E$10)</f>
        <v>1.93687194560409</v>
      </c>
      <c r="L1074" s="23" t="n">
        <f aca="false">F1074+G1074+I1074+K1074</f>
        <v>17.6095781726786</v>
      </c>
      <c r="M1074" s="23" t="n">
        <f aca="false">F1074+H1074+J1074+K1074</f>
        <v>15.6866689299428</v>
      </c>
      <c r="N1074" s="23" t="n">
        <f aca="false">MAX(L1074,M1074)</f>
        <v>17.6095781726786</v>
      </c>
    </row>
    <row r="1075" customFormat="false" ht="15" hidden="false" customHeight="false" outlineLevel="0" collapsed="false">
      <c r="A1075" s="5" t="n">
        <v>1056</v>
      </c>
      <c r="B1075" s="25" t="n">
        <f aca="true">NORMSINV(RAND())</f>
        <v>-2.04226435397545</v>
      </c>
      <c r="C1075" s="25" t="n">
        <f aca="true">$C$4*B1075+SQRT(1-$C$4^2)*NORMSINV(RAND())</f>
        <v>-1.08556213162893</v>
      </c>
      <c r="D1075" s="25" t="n">
        <f aca="false">NORMSDIST(B1075)</f>
        <v>0.0205626579816313</v>
      </c>
      <c r="E1075" s="25" t="n">
        <f aca="false">NORMSDIST(C1075)</f>
        <v>0.138836380622907</v>
      </c>
      <c r="F1075" s="23" t="n">
        <f aca="true">BETAINV(RAND(),T1_PERT!$F$5,T1_PERT!$G$5,T1_PERT!$C$5,T1_PERT!$E$5)</f>
        <v>3.74392241636385</v>
      </c>
      <c r="G1075" s="23" t="n">
        <f aca="false">BETAINV(D1075,T1_PERT!$F$6,T1_PERT!$G$6,T1_PERT!$C$6,T1_PERT!$E$6)</f>
        <v>3.43513436298758</v>
      </c>
      <c r="H1075" s="23" t="n">
        <f aca="true">BETAINV(RAND(),T1_PERT!$F$7,T1_PERT!$G$7,T1_PERT!$C$7,T1_PERT!$E$7)</f>
        <v>6.57919079689001</v>
      </c>
      <c r="I1075" s="23" t="n">
        <f aca="false">BETAINV(E1075,T1_PERT!$F$8,T1_PERT!$G$8,T1_PERT!$C$8,T1_PERT!$E$8)</f>
        <v>4.54226584740837</v>
      </c>
      <c r="J1075" s="23" t="n">
        <f aca="true">BETAINV(RAND(),T1_PERT!$F$9,T1_PERT!$G$9,T1_PERT!$C$9,T1_PERT!$E$9)</f>
        <v>4.61811025131975</v>
      </c>
      <c r="K1075" s="23" t="n">
        <f aca="true">BETAINV(RAND(),T1_PERT!$F$10,T1_PERT!$G$10,T1_PERT!$C$10,T1_PERT!$E$10)</f>
        <v>2.11131576029707</v>
      </c>
      <c r="L1075" s="23" t="n">
        <f aca="false">F1075+G1075+I1075+K1075</f>
        <v>13.8326383870569</v>
      </c>
      <c r="M1075" s="23" t="n">
        <f aca="false">F1075+H1075+J1075+K1075</f>
        <v>17.0525392248707</v>
      </c>
      <c r="N1075" s="23" t="n">
        <f aca="false">MAX(L1075,M1075)</f>
        <v>17.0525392248707</v>
      </c>
    </row>
    <row r="1076" customFormat="false" ht="15" hidden="false" customHeight="false" outlineLevel="0" collapsed="false">
      <c r="A1076" s="5" t="n">
        <v>1057</v>
      </c>
      <c r="B1076" s="25" t="n">
        <f aca="true">NORMSINV(RAND())</f>
        <v>0.908122699930523</v>
      </c>
      <c r="C1076" s="25" t="n">
        <f aca="true">$C$4*B1076+SQRT(1-$C$4^2)*NORMSINV(RAND())</f>
        <v>1.27077242247089</v>
      </c>
      <c r="D1076" s="25" t="n">
        <f aca="false">NORMSDIST(B1076)</f>
        <v>0.818093300745333</v>
      </c>
      <c r="E1076" s="25" t="n">
        <f aca="false">NORMSDIST(C1076)</f>
        <v>0.89809518886386</v>
      </c>
      <c r="F1076" s="23" t="n">
        <f aca="true">BETAINV(RAND(),T1_PERT!$F$5,T1_PERT!$G$5,T1_PERT!$C$5,T1_PERT!$E$5)</f>
        <v>4.83141707000728</v>
      </c>
      <c r="G1076" s="23" t="n">
        <f aca="false">BETAINV(D1076,T1_PERT!$F$6,T1_PERT!$G$6,T1_PERT!$C$6,T1_PERT!$E$6)</f>
        <v>6.40885878099048</v>
      </c>
      <c r="H1076" s="23" t="n">
        <f aca="true">BETAINV(RAND(),T1_PERT!$F$7,T1_PERT!$G$7,T1_PERT!$C$7,T1_PERT!$E$7)</f>
        <v>4.83089507836657</v>
      </c>
      <c r="I1076" s="23" t="n">
        <f aca="false">BETAINV(E1076,T1_PERT!$F$8,T1_PERT!$G$8,T1_PERT!$C$8,T1_PERT!$E$8)</f>
        <v>6.32656142137184</v>
      </c>
      <c r="J1076" s="23" t="n">
        <f aca="true">BETAINV(RAND(),T1_PERT!$F$9,T1_PERT!$G$9,T1_PERT!$C$9,T1_PERT!$E$9)</f>
        <v>4.70337774743351</v>
      </c>
      <c r="K1076" s="23" t="n">
        <f aca="true">BETAINV(RAND(),T1_PERT!$F$10,T1_PERT!$G$10,T1_PERT!$C$10,T1_PERT!$E$10)</f>
        <v>1.52917072595698</v>
      </c>
      <c r="L1076" s="23" t="n">
        <f aca="false">F1076+G1076+I1076+K1076</f>
        <v>19.0960079983266</v>
      </c>
      <c r="M1076" s="23" t="n">
        <f aca="false">F1076+H1076+J1076+K1076</f>
        <v>15.8948606217643</v>
      </c>
      <c r="N1076" s="23" t="n">
        <f aca="false">MAX(L1076,M1076)</f>
        <v>19.0960079983266</v>
      </c>
    </row>
    <row r="1077" customFormat="false" ht="15" hidden="false" customHeight="false" outlineLevel="0" collapsed="false">
      <c r="A1077" s="5" t="n">
        <v>1058</v>
      </c>
      <c r="B1077" s="25" t="n">
        <f aca="true">NORMSINV(RAND())</f>
        <v>-0.751749391246948</v>
      </c>
      <c r="C1077" s="25" t="n">
        <f aca="true">$C$4*B1077+SQRT(1-$C$4^2)*NORMSINV(RAND())</f>
        <v>0.714911961651995</v>
      </c>
      <c r="D1077" s="25" t="n">
        <f aca="false">NORMSDIST(B1077)</f>
        <v>0.226100890903228</v>
      </c>
      <c r="E1077" s="25" t="n">
        <f aca="false">NORMSDIST(C1077)</f>
        <v>0.762668277382066</v>
      </c>
      <c r="F1077" s="23" t="n">
        <f aca="true">BETAINV(RAND(),T1_PERT!$F$5,T1_PERT!$G$5,T1_PERT!$C$5,T1_PERT!$E$5)</f>
        <v>5.0808673589761</v>
      </c>
      <c r="G1077" s="23" t="n">
        <f aca="false">BETAINV(D1077,T1_PERT!$F$6,T1_PERT!$G$6,T1_PERT!$C$6,T1_PERT!$E$6)</f>
        <v>4.39974147273755</v>
      </c>
      <c r="H1077" s="23" t="n">
        <f aca="true">BETAINV(RAND(),T1_PERT!$F$7,T1_PERT!$G$7,T1_PERT!$C$7,T1_PERT!$E$7)</f>
        <v>4.96304947700198</v>
      </c>
      <c r="I1077" s="23" t="n">
        <f aca="false">BETAINV(E1077,T1_PERT!$F$8,T1_PERT!$G$8,T1_PERT!$C$8,T1_PERT!$E$8)</f>
        <v>5.85152903015236</v>
      </c>
      <c r="J1077" s="23" t="n">
        <f aca="true">BETAINV(RAND(),T1_PERT!$F$9,T1_PERT!$G$9,T1_PERT!$C$9,T1_PERT!$E$9)</f>
        <v>3.76239961404991</v>
      </c>
      <c r="K1077" s="23" t="n">
        <f aca="true">BETAINV(RAND(),T1_PERT!$F$10,T1_PERT!$G$10,T1_PERT!$C$10,T1_PERT!$E$10)</f>
        <v>2.67745943872761</v>
      </c>
      <c r="L1077" s="23" t="n">
        <f aca="false">F1077+G1077+I1077+K1077</f>
        <v>18.0095973005936</v>
      </c>
      <c r="M1077" s="23" t="n">
        <f aca="false">F1077+H1077+J1077+K1077</f>
        <v>16.4837758887556</v>
      </c>
      <c r="N1077" s="23" t="n">
        <f aca="false">MAX(L1077,M1077)</f>
        <v>18.0095973005936</v>
      </c>
    </row>
    <row r="1078" customFormat="false" ht="15" hidden="false" customHeight="false" outlineLevel="0" collapsed="false">
      <c r="A1078" s="5" t="n">
        <v>1059</v>
      </c>
      <c r="B1078" s="25" t="n">
        <f aca="true">NORMSINV(RAND())</f>
        <v>-0.223956104849453</v>
      </c>
      <c r="C1078" s="25" t="n">
        <f aca="true">$C$4*B1078+SQRT(1-$C$4^2)*NORMSINV(RAND())</f>
        <v>-0.836123458340922</v>
      </c>
      <c r="D1078" s="25" t="n">
        <f aca="false">NORMSDIST(B1078)</f>
        <v>0.411395729465744</v>
      </c>
      <c r="E1078" s="25" t="n">
        <f aca="false">NORMSDIST(C1078)</f>
        <v>0.201542726328457</v>
      </c>
      <c r="F1078" s="23" t="n">
        <f aca="true">BETAINV(RAND(),T1_PERT!$F$5,T1_PERT!$G$5,T1_PERT!$C$5,T1_PERT!$E$5)</f>
        <v>5.12679042577927</v>
      </c>
      <c r="G1078" s="23" t="n">
        <f aca="false">BETAINV(D1078,T1_PERT!$F$6,T1_PERT!$G$6,T1_PERT!$C$6,T1_PERT!$E$6)</f>
        <v>4.98356394163533</v>
      </c>
      <c r="H1078" s="23" t="n">
        <f aca="true">BETAINV(RAND(),T1_PERT!$F$7,T1_PERT!$G$7,T1_PERT!$C$7,T1_PERT!$E$7)</f>
        <v>3.67940219178959</v>
      </c>
      <c r="I1078" s="23" t="n">
        <f aca="false">BETAINV(E1078,T1_PERT!$F$8,T1_PERT!$G$8,T1_PERT!$C$8,T1_PERT!$E$8)</f>
        <v>4.6776168301434</v>
      </c>
      <c r="J1078" s="23" t="n">
        <f aca="true">BETAINV(RAND(),T1_PERT!$F$9,T1_PERT!$G$9,T1_PERT!$C$9,T1_PERT!$E$9)</f>
        <v>5.22727357796906</v>
      </c>
      <c r="K1078" s="23" t="n">
        <f aca="true">BETAINV(RAND(),T1_PERT!$F$10,T1_PERT!$G$10,T1_PERT!$C$10,T1_PERT!$E$10)</f>
        <v>1.47604061190868</v>
      </c>
      <c r="L1078" s="23" t="n">
        <f aca="false">F1078+G1078+I1078+K1078</f>
        <v>16.2640118094667</v>
      </c>
      <c r="M1078" s="23" t="n">
        <f aca="false">F1078+H1078+J1078+K1078</f>
        <v>15.5095068074466</v>
      </c>
      <c r="N1078" s="23" t="n">
        <f aca="false">MAX(L1078,M1078)</f>
        <v>16.2640118094667</v>
      </c>
    </row>
    <row r="1079" customFormat="false" ht="15" hidden="false" customHeight="false" outlineLevel="0" collapsed="false">
      <c r="A1079" s="5" t="n">
        <v>1060</v>
      </c>
      <c r="B1079" s="25" t="n">
        <f aca="true">NORMSINV(RAND())</f>
        <v>-0.222889370845627</v>
      </c>
      <c r="C1079" s="25" t="n">
        <f aca="true">$C$4*B1079+SQRT(1-$C$4^2)*NORMSINV(RAND())</f>
        <v>-1.6544568605193</v>
      </c>
      <c r="D1079" s="25" t="n">
        <f aca="false">NORMSDIST(B1079)</f>
        <v>0.4118108045744</v>
      </c>
      <c r="E1079" s="25" t="n">
        <f aca="false">NORMSDIST(C1079)</f>
        <v>0.0490173607928594</v>
      </c>
      <c r="F1079" s="23" t="n">
        <f aca="true">BETAINV(RAND(),T1_PERT!$F$5,T1_PERT!$G$5,T1_PERT!$C$5,T1_PERT!$E$5)</f>
        <v>4.23223084350432</v>
      </c>
      <c r="G1079" s="23" t="n">
        <f aca="false">BETAINV(D1079,T1_PERT!$F$6,T1_PERT!$G$6,T1_PERT!$C$6,T1_PERT!$E$6)</f>
        <v>4.98482875139357</v>
      </c>
      <c r="H1079" s="23" t="n">
        <f aca="true">BETAINV(RAND(),T1_PERT!$F$7,T1_PERT!$G$7,T1_PERT!$C$7,T1_PERT!$E$7)</f>
        <v>6.12005989903373</v>
      </c>
      <c r="I1079" s="23" t="n">
        <f aca="false">BETAINV(E1079,T1_PERT!$F$8,T1_PERT!$G$8,T1_PERT!$C$8,T1_PERT!$E$8)</f>
        <v>4.30248466644736</v>
      </c>
      <c r="J1079" s="23" t="n">
        <f aca="true">BETAINV(RAND(),T1_PERT!$F$9,T1_PERT!$G$9,T1_PERT!$C$9,T1_PERT!$E$9)</f>
        <v>3.55921597430527</v>
      </c>
      <c r="K1079" s="23" t="n">
        <f aca="true">BETAINV(RAND(),T1_PERT!$F$10,T1_PERT!$G$10,T1_PERT!$C$10,T1_PERT!$E$10)</f>
        <v>2.37647926018656</v>
      </c>
      <c r="L1079" s="23" t="n">
        <f aca="false">F1079+G1079+I1079+K1079</f>
        <v>15.8960235215318</v>
      </c>
      <c r="M1079" s="23" t="n">
        <f aca="false">F1079+H1079+J1079+K1079</f>
        <v>16.2879859770299</v>
      </c>
      <c r="N1079" s="23" t="n">
        <f aca="false">MAX(L1079,M1079)</f>
        <v>16.2879859770299</v>
      </c>
    </row>
    <row r="1080" customFormat="false" ht="15" hidden="false" customHeight="false" outlineLevel="0" collapsed="false">
      <c r="A1080" s="5" t="n">
        <v>1061</v>
      </c>
      <c r="B1080" s="25" t="n">
        <f aca="true">NORMSINV(RAND())</f>
        <v>-1.90334305327331</v>
      </c>
      <c r="C1080" s="25" t="n">
        <f aca="true">$C$4*B1080+SQRT(1-$C$4^2)*NORMSINV(RAND())</f>
        <v>-0.462905714115158</v>
      </c>
      <c r="D1080" s="25" t="n">
        <f aca="false">NORMSDIST(B1080)</f>
        <v>0.0284978982421691</v>
      </c>
      <c r="E1080" s="25" t="n">
        <f aca="false">NORMSDIST(C1080)</f>
        <v>0.321715975761356</v>
      </c>
      <c r="F1080" s="23" t="n">
        <f aca="true">BETAINV(RAND(),T1_PERT!$F$5,T1_PERT!$G$5,T1_PERT!$C$5,T1_PERT!$E$5)</f>
        <v>4.86344073554115</v>
      </c>
      <c r="G1080" s="23" t="n">
        <f aca="false">BETAINV(D1080,T1_PERT!$F$6,T1_PERT!$G$6,T1_PERT!$C$6,T1_PERT!$E$6)</f>
        <v>3.50539045016577</v>
      </c>
      <c r="H1080" s="23" t="n">
        <f aca="true">BETAINV(RAND(),T1_PERT!$F$7,T1_PERT!$G$7,T1_PERT!$C$7,T1_PERT!$E$7)</f>
        <v>6.07917270189876</v>
      </c>
      <c r="I1080" s="23" t="n">
        <f aca="false">BETAINV(E1080,T1_PERT!$F$8,T1_PERT!$G$8,T1_PERT!$C$8,T1_PERT!$E$8)</f>
        <v>4.91362515629323</v>
      </c>
      <c r="J1080" s="23" t="n">
        <f aca="true">BETAINV(RAND(),T1_PERT!$F$9,T1_PERT!$G$9,T1_PERT!$C$9,T1_PERT!$E$9)</f>
        <v>3.86010477244813</v>
      </c>
      <c r="K1080" s="23" t="n">
        <f aca="true">BETAINV(RAND(),T1_PERT!$F$10,T1_PERT!$G$10,T1_PERT!$C$10,T1_PERT!$E$10)</f>
        <v>2.00909349412173</v>
      </c>
      <c r="L1080" s="23" t="n">
        <f aca="false">F1080+G1080+I1080+K1080</f>
        <v>15.2915498361219</v>
      </c>
      <c r="M1080" s="23" t="n">
        <f aca="false">F1080+H1080+J1080+K1080</f>
        <v>16.8118117040098</v>
      </c>
      <c r="N1080" s="23" t="n">
        <f aca="false">MAX(L1080,M1080)</f>
        <v>16.8118117040098</v>
      </c>
    </row>
    <row r="1081" customFormat="false" ht="15" hidden="false" customHeight="false" outlineLevel="0" collapsed="false">
      <c r="A1081" s="5" t="n">
        <v>1062</v>
      </c>
      <c r="B1081" s="25" t="n">
        <f aca="true">NORMSINV(RAND())</f>
        <v>-0.351838963126023</v>
      </c>
      <c r="C1081" s="25" t="n">
        <f aca="true">$C$4*B1081+SQRT(1-$C$4^2)*NORMSINV(RAND())</f>
        <v>-0.501156644053992</v>
      </c>
      <c r="D1081" s="25" t="n">
        <f aca="false">NORMSDIST(B1081)</f>
        <v>0.362479518076021</v>
      </c>
      <c r="E1081" s="25" t="n">
        <f aca="false">NORMSDIST(C1081)</f>
        <v>0.30813044227772</v>
      </c>
      <c r="F1081" s="23" t="n">
        <f aca="true">BETAINV(RAND(),T1_PERT!$F$5,T1_PERT!$G$5,T1_PERT!$C$5,T1_PERT!$E$5)</f>
        <v>3.62001309828874</v>
      </c>
      <c r="G1081" s="23" t="n">
        <f aca="false">BETAINV(D1081,T1_PERT!$F$6,T1_PERT!$G$6,T1_PERT!$C$6,T1_PERT!$E$6)</f>
        <v>4.83412902485221</v>
      </c>
      <c r="H1081" s="23" t="n">
        <f aca="true">BETAINV(RAND(),T1_PERT!$F$7,T1_PERT!$G$7,T1_PERT!$C$7,T1_PERT!$E$7)</f>
        <v>7.46641806931996</v>
      </c>
      <c r="I1081" s="23" t="n">
        <f aca="false">BETAINV(E1081,T1_PERT!$F$8,T1_PERT!$G$8,T1_PERT!$C$8,T1_PERT!$E$8)</f>
        <v>4.88768353962005</v>
      </c>
      <c r="J1081" s="23" t="n">
        <f aca="true">BETAINV(RAND(),T1_PERT!$F$9,T1_PERT!$G$9,T1_PERT!$C$9,T1_PERT!$E$9)</f>
        <v>3.23922527902954</v>
      </c>
      <c r="K1081" s="23" t="n">
        <f aca="true">BETAINV(RAND(),T1_PERT!$F$10,T1_PERT!$G$10,T1_PERT!$C$10,T1_PERT!$E$10)</f>
        <v>1.81685129800254</v>
      </c>
      <c r="L1081" s="23" t="n">
        <f aca="false">F1081+G1081+I1081+K1081</f>
        <v>15.1586769607635</v>
      </c>
      <c r="M1081" s="23" t="n">
        <f aca="false">F1081+H1081+J1081+K1081</f>
        <v>16.1425077446408</v>
      </c>
      <c r="N1081" s="23" t="n">
        <f aca="false">MAX(L1081,M1081)</f>
        <v>16.1425077446408</v>
      </c>
    </row>
    <row r="1082" customFormat="false" ht="15" hidden="false" customHeight="false" outlineLevel="0" collapsed="false">
      <c r="A1082" s="5" t="n">
        <v>1063</v>
      </c>
      <c r="B1082" s="25" t="n">
        <f aca="true">NORMSINV(RAND())</f>
        <v>0.670793997080613</v>
      </c>
      <c r="C1082" s="25" t="n">
        <f aca="true">$C$4*B1082+SQRT(1-$C$4^2)*NORMSINV(RAND())</f>
        <v>0.508032667930576</v>
      </c>
      <c r="D1082" s="25" t="n">
        <f aca="false">NORMSDIST(B1082)</f>
        <v>0.748824113931944</v>
      </c>
      <c r="E1082" s="25" t="n">
        <f aca="false">NORMSDIST(C1082)</f>
        <v>0.694284783264428</v>
      </c>
      <c r="F1082" s="23" t="n">
        <f aca="true">BETAINV(RAND(),T1_PERT!$F$5,T1_PERT!$G$5,T1_PERT!$C$5,T1_PERT!$E$5)</f>
        <v>4.33538631676204</v>
      </c>
      <c r="G1082" s="23" t="n">
        <f aca="false">BETAINV(D1082,T1_PERT!$F$6,T1_PERT!$G$6,T1_PERT!$C$6,T1_PERT!$E$6)</f>
        <v>6.10724920949724</v>
      </c>
      <c r="H1082" s="23" t="n">
        <f aca="true">BETAINV(RAND(),T1_PERT!$F$7,T1_PERT!$G$7,T1_PERT!$C$7,T1_PERT!$E$7)</f>
        <v>6.52247735431178</v>
      </c>
      <c r="I1082" s="23" t="n">
        <f aca="false">BETAINV(E1082,T1_PERT!$F$8,T1_PERT!$G$8,T1_PERT!$C$8,T1_PERT!$E$8)</f>
        <v>5.67407395512753</v>
      </c>
      <c r="J1082" s="23" t="n">
        <f aca="true">BETAINV(RAND(),T1_PERT!$F$9,T1_PERT!$G$9,T1_PERT!$C$9,T1_PERT!$E$9)</f>
        <v>5.21890059337754</v>
      </c>
      <c r="K1082" s="23" t="n">
        <f aca="true">BETAINV(RAND(),T1_PERT!$F$10,T1_PERT!$G$10,T1_PERT!$C$10,T1_PERT!$E$10)</f>
        <v>1.95904916929963</v>
      </c>
      <c r="L1082" s="23" t="n">
        <f aca="false">F1082+G1082+I1082+K1082</f>
        <v>18.0757586506864</v>
      </c>
      <c r="M1082" s="23" t="n">
        <f aca="false">F1082+H1082+J1082+K1082</f>
        <v>18.035813433751</v>
      </c>
      <c r="N1082" s="23" t="n">
        <f aca="false">MAX(L1082,M1082)</f>
        <v>18.0757586506864</v>
      </c>
    </row>
    <row r="1083" customFormat="false" ht="15" hidden="false" customHeight="false" outlineLevel="0" collapsed="false">
      <c r="A1083" s="5" t="n">
        <v>1064</v>
      </c>
      <c r="B1083" s="25" t="n">
        <f aca="true">NORMSINV(RAND())</f>
        <v>-0.978896865455273</v>
      </c>
      <c r="C1083" s="25" t="n">
        <f aca="true">$C$4*B1083+SQRT(1-$C$4^2)*NORMSINV(RAND())</f>
        <v>-2.4135774294241</v>
      </c>
      <c r="D1083" s="25" t="n">
        <f aca="false">NORMSDIST(B1083)</f>
        <v>0.163815470569</v>
      </c>
      <c r="E1083" s="25" t="n">
        <f aca="false">NORMSDIST(C1083)</f>
        <v>0.00789838553800579</v>
      </c>
      <c r="F1083" s="23" t="n">
        <f aca="true">BETAINV(RAND(),T1_PERT!$F$5,T1_PERT!$G$5,T1_PERT!$C$5,T1_PERT!$E$5)</f>
        <v>3.15480896126627</v>
      </c>
      <c r="G1083" s="23" t="n">
        <f aca="false">BETAINV(D1083,T1_PERT!$F$6,T1_PERT!$G$6,T1_PERT!$C$6,T1_PERT!$E$6)</f>
        <v>4.17910053885412</v>
      </c>
      <c r="H1083" s="23" t="n">
        <f aca="true">BETAINV(RAND(),T1_PERT!$F$7,T1_PERT!$G$7,T1_PERT!$C$7,T1_PERT!$E$7)</f>
        <v>6.391542044108</v>
      </c>
      <c r="I1083" s="23" t="n">
        <f aca="false">BETAINV(E1083,T1_PERT!$F$8,T1_PERT!$G$8,T1_PERT!$C$8,T1_PERT!$E$8)</f>
        <v>4.1157408865403</v>
      </c>
      <c r="J1083" s="23" t="n">
        <f aca="true">BETAINV(RAND(),T1_PERT!$F$9,T1_PERT!$G$9,T1_PERT!$C$9,T1_PERT!$E$9)</f>
        <v>3.97818945816593</v>
      </c>
      <c r="K1083" s="23" t="n">
        <f aca="true">BETAINV(RAND(),T1_PERT!$F$10,T1_PERT!$G$10,T1_PERT!$C$10,T1_PERT!$E$10)</f>
        <v>2.22178727457575</v>
      </c>
      <c r="L1083" s="23" t="n">
        <f aca="false">F1083+G1083+I1083+K1083</f>
        <v>13.6714376612364</v>
      </c>
      <c r="M1083" s="23" t="n">
        <f aca="false">F1083+H1083+J1083+K1083</f>
        <v>15.746327738116</v>
      </c>
      <c r="N1083" s="23" t="n">
        <f aca="false">MAX(L1083,M1083)</f>
        <v>15.746327738116</v>
      </c>
    </row>
    <row r="1084" customFormat="false" ht="15" hidden="false" customHeight="false" outlineLevel="0" collapsed="false">
      <c r="A1084" s="5" t="n">
        <v>1065</v>
      </c>
      <c r="B1084" s="25" t="n">
        <f aca="true">NORMSINV(RAND())</f>
        <v>-0.487782289705809</v>
      </c>
      <c r="C1084" s="25" t="n">
        <f aca="true">$C$4*B1084+SQRT(1-$C$4^2)*NORMSINV(RAND())</f>
        <v>-0.41839826320599</v>
      </c>
      <c r="D1084" s="25" t="n">
        <f aca="false">NORMSDIST(B1084)</f>
        <v>0.312852028597193</v>
      </c>
      <c r="E1084" s="25" t="n">
        <f aca="false">NORMSDIST(C1084)</f>
        <v>0.337827978096063</v>
      </c>
      <c r="F1084" s="23" t="n">
        <f aca="true">BETAINV(RAND(),T1_PERT!$F$5,T1_PERT!$G$5,T1_PERT!$C$5,T1_PERT!$E$5)</f>
        <v>3.96979510197978</v>
      </c>
      <c r="G1084" s="23" t="n">
        <f aca="false">BETAINV(D1084,T1_PERT!$F$6,T1_PERT!$G$6,T1_PERT!$C$6,T1_PERT!$E$6)</f>
        <v>4.68048120092422</v>
      </c>
      <c r="H1084" s="23" t="n">
        <f aca="true">BETAINV(RAND(),T1_PERT!$F$7,T1_PERT!$G$7,T1_PERT!$C$7,T1_PERT!$E$7)</f>
        <v>5.21984307241461</v>
      </c>
      <c r="I1084" s="23" t="n">
        <f aca="false">BETAINV(E1084,T1_PERT!$F$8,T1_PERT!$G$8,T1_PERT!$C$8,T1_PERT!$E$8)</f>
        <v>4.94428649982766</v>
      </c>
      <c r="J1084" s="23" t="n">
        <f aca="true">BETAINV(RAND(),T1_PERT!$F$9,T1_PERT!$G$9,T1_PERT!$C$9,T1_PERT!$E$9)</f>
        <v>5.4691410936381</v>
      </c>
      <c r="K1084" s="23" t="n">
        <f aca="true">BETAINV(RAND(),T1_PERT!$F$10,T1_PERT!$G$10,T1_PERT!$C$10,T1_PERT!$E$10)</f>
        <v>2.16006699669495</v>
      </c>
      <c r="L1084" s="23" t="n">
        <f aca="false">F1084+G1084+I1084+K1084</f>
        <v>15.7546297994266</v>
      </c>
      <c r="M1084" s="23" t="n">
        <f aca="false">F1084+H1084+J1084+K1084</f>
        <v>16.8188462647274</v>
      </c>
      <c r="N1084" s="23" t="n">
        <f aca="false">MAX(L1084,M1084)</f>
        <v>16.8188462647274</v>
      </c>
    </row>
    <row r="1085" customFormat="false" ht="15" hidden="false" customHeight="false" outlineLevel="0" collapsed="false">
      <c r="A1085" s="5" t="n">
        <v>1066</v>
      </c>
      <c r="B1085" s="25" t="n">
        <f aca="true">NORMSINV(RAND())</f>
        <v>0.560619071810084</v>
      </c>
      <c r="C1085" s="25" t="n">
        <f aca="true">$C$4*B1085+SQRT(1-$C$4^2)*NORMSINV(RAND())</f>
        <v>-0.98273244700788</v>
      </c>
      <c r="D1085" s="25" t="n">
        <f aca="false">NORMSDIST(B1085)</f>
        <v>0.712471376377794</v>
      </c>
      <c r="E1085" s="25" t="n">
        <f aca="false">NORMSDIST(C1085)</f>
        <v>0.162869568451043</v>
      </c>
      <c r="F1085" s="23" t="n">
        <f aca="true">BETAINV(RAND(),T1_PERT!$F$5,T1_PERT!$G$5,T1_PERT!$C$5,T1_PERT!$E$5)</f>
        <v>4.83804243743421</v>
      </c>
      <c r="G1085" s="23" t="n">
        <f aca="false">BETAINV(D1085,T1_PERT!$F$6,T1_PERT!$G$6,T1_PERT!$C$6,T1_PERT!$E$6)</f>
        <v>5.96597217099661</v>
      </c>
      <c r="H1085" s="23" t="n">
        <f aca="true">BETAINV(RAND(),T1_PERT!$F$7,T1_PERT!$G$7,T1_PERT!$C$7,T1_PERT!$E$7)</f>
        <v>4.05674215874563</v>
      </c>
      <c r="I1085" s="23" t="n">
        <f aca="false">BETAINV(E1085,T1_PERT!$F$8,T1_PERT!$G$8,T1_PERT!$C$8,T1_PERT!$E$8)</f>
        <v>4.59582366123387</v>
      </c>
      <c r="J1085" s="23" t="n">
        <f aca="true">BETAINV(RAND(),T1_PERT!$F$9,T1_PERT!$G$9,T1_PERT!$C$9,T1_PERT!$E$9)</f>
        <v>4.43500029394476</v>
      </c>
      <c r="K1085" s="23" t="n">
        <f aca="true">BETAINV(RAND(),T1_PERT!$F$10,T1_PERT!$G$10,T1_PERT!$C$10,T1_PERT!$E$10)</f>
        <v>2.09700479934318</v>
      </c>
      <c r="L1085" s="23" t="n">
        <f aca="false">F1085+G1085+I1085+K1085</f>
        <v>17.4968430690079</v>
      </c>
      <c r="M1085" s="23" t="n">
        <f aca="false">F1085+H1085+J1085+K1085</f>
        <v>15.4267896894678</v>
      </c>
      <c r="N1085" s="23" t="n">
        <f aca="false">MAX(L1085,M1085)</f>
        <v>17.4968430690079</v>
      </c>
    </row>
    <row r="1086" customFormat="false" ht="15" hidden="false" customHeight="false" outlineLevel="0" collapsed="false">
      <c r="A1086" s="5" t="n">
        <v>1067</v>
      </c>
      <c r="B1086" s="25" t="n">
        <f aca="true">NORMSINV(RAND())</f>
        <v>0.52823778401379</v>
      </c>
      <c r="C1086" s="25" t="n">
        <f aca="true">$C$4*B1086+SQRT(1-$C$4^2)*NORMSINV(RAND())</f>
        <v>-0.0641895463054983</v>
      </c>
      <c r="D1086" s="25" t="n">
        <f aca="false">NORMSDIST(B1086)</f>
        <v>0.70133284614816</v>
      </c>
      <c r="E1086" s="25" t="n">
        <f aca="false">NORMSDIST(C1086)</f>
        <v>0.474409650534772</v>
      </c>
      <c r="F1086" s="23" t="n">
        <f aca="true">BETAINV(RAND(),T1_PERT!$F$5,T1_PERT!$G$5,T1_PERT!$C$5,T1_PERT!$E$5)</f>
        <v>4.67913186055797</v>
      </c>
      <c r="G1086" s="23" t="n">
        <f aca="false">BETAINV(D1086,T1_PERT!$F$6,T1_PERT!$G$6,T1_PERT!$C$6,T1_PERT!$E$6)</f>
        <v>5.9244004736395</v>
      </c>
      <c r="H1086" s="23" t="n">
        <f aca="true">BETAINV(RAND(),T1_PERT!$F$7,T1_PERT!$G$7,T1_PERT!$C$7,T1_PERT!$E$7)</f>
        <v>5.48654015100382</v>
      </c>
      <c r="I1086" s="23" t="n">
        <f aca="false">BETAINV(E1086,T1_PERT!$F$8,T1_PERT!$G$8,T1_PERT!$C$8,T1_PERT!$E$8)</f>
        <v>5.20511421617389</v>
      </c>
      <c r="J1086" s="23" t="n">
        <f aca="true">BETAINV(RAND(),T1_PERT!$F$9,T1_PERT!$G$9,T1_PERT!$C$9,T1_PERT!$E$9)</f>
        <v>5.16369940444904</v>
      </c>
      <c r="K1086" s="23" t="n">
        <f aca="true">BETAINV(RAND(),T1_PERT!$F$10,T1_PERT!$G$10,T1_PERT!$C$10,T1_PERT!$E$10)</f>
        <v>2.69382895644653</v>
      </c>
      <c r="L1086" s="23" t="n">
        <f aca="false">F1086+G1086+I1086+K1086</f>
        <v>18.5024755068179</v>
      </c>
      <c r="M1086" s="23" t="n">
        <f aca="false">F1086+H1086+J1086+K1086</f>
        <v>18.0232003724574</v>
      </c>
      <c r="N1086" s="23" t="n">
        <f aca="false">MAX(L1086,M1086)</f>
        <v>18.5024755068179</v>
      </c>
    </row>
    <row r="1087" customFormat="false" ht="15" hidden="false" customHeight="false" outlineLevel="0" collapsed="false">
      <c r="A1087" s="5" t="n">
        <v>1068</v>
      </c>
      <c r="B1087" s="25" t="n">
        <f aca="true">NORMSINV(RAND())</f>
        <v>0.570341003868538</v>
      </c>
      <c r="C1087" s="25" t="n">
        <f aca="true">$C$4*B1087+SQRT(1-$C$4^2)*NORMSINV(RAND())</f>
        <v>1.04846278856011</v>
      </c>
      <c r="D1087" s="25" t="n">
        <f aca="false">NORMSDIST(B1087)</f>
        <v>0.715776782416017</v>
      </c>
      <c r="E1087" s="25" t="n">
        <f aca="false">NORMSDIST(C1087)</f>
        <v>0.852787280965128</v>
      </c>
      <c r="F1087" s="23" t="n">
        <f aca="true">BETAINV(RAND(),T1_PERT!$F$5,T1_PERT!$G$5,T1_PERT!$C$5,T1_PERT!$E$5)</f>
        <v>4.4181930602262</v>
      </c>
      <c r="G1087" s="23" t="n">
        <f aca="false">BETAINV(D1087,T1_PERT!$F$6,T1_PERT!$G$6,T1_PERT!$C$6,T1_PERT!$E$6)</f>
        <v>5.97845144067495</v>
      </c>
      <c r="H1087" s="23" t="n">
        <f aca="true">BETAINV(RAND(),T1_PERT!$F$7,T1_PERT!$G$7,T1_PERT!$C$7,T1_PERT!$E$7)</f>
        <v>3.95456055103659</v>
      </c>
      <c r="I1087" s="23" t="n">
        <f aca="false">BETAINV(E1087,T1_PERT!$F$8,T1_PERT!$G$8,T1_PERT!$C$8,T1_PERT!$E$8)</f>
        <v>6.13848615515834</v>
      </c>
      <c r="J1087" s="23" t="n">
        <f aca="true">BETAINV(RAND(),T1_PERT!$F$9,T1_PERT!$G$9,T1_PERT!$C$9,T1_PERT!$E$9)</f>
        <v>5.04220676861837</v>
      </c>
      <c r="K1087" s="23" t="n">
        <f aca="true">BETAINV(RAND(),T1_PERT!$F$10,T1_PERT!$G$10,T1_PERT!$C$10,T1_PERT!$E$10)</f>
        <v>1.65667735429592</v>
      </c>
      <c r="L1087" s="23" t="n">
        <f aca="false">F1087+G1087+I1087+K1087</f>
        <v>18.1918080103554</v>
      </c>
      <c r="M1087" s="23" t="n">
        <f aca="false">F1087+H1087+J1087+K1087</f>
        <v>15.0716377341771</v>
      </c>
      <c r="N1087" s="23" t="n">
        <f aca="false">MAX(L1087,M1087)</f>
        <v>18.1918080103554</v>
      </c>
    </row>
    <row r="1088" customFormat="false" ht="15" hidden="false" customHeight="false" outlineLevel="0" collapsed="false">
      <c r="A1088" s="5" t="n">
        <v>1069</v>
      </c>
      <c r="B1088" s="25" t="n">
        <f aca="true">NORMSINV(RAND())</f>
        <v>0.587530081112859</v>
      </c>
      <c r="C1088" s="25" t="n">
        <f aca="true">$C$4*B1088+SQRT(1-$C$4^2)*NORMSINV(RAND())</f>
        <v>0.131816429693865</v>
      </c>
      <c r="D1088" s="25" t="n">
        <f aca="false">NORMSDIST(B1088)</f>
        <v>0.721576123117969</v>
      </c>
      <c r="E1088" s="25" t="n">
        <f aca="false">NORMSDIST(C1088)</f>
        <v>0.552435254532966</v>
      </c>
      <c r="F1088" s="23" t="n">
        <f aca="true">BETAINV(RAND(),T1_PERT!$F$5,T1_PERT!$G$5,T1_PERT!$C$5,T1_PERT!$E$5)</f>
        <v>3.06192975806941</v>
      </c>
      <c r="G1088" s="23" t="n">
        <f aca="false">BETAINV(D1088,T1_PERT!$F$6,T1_PERT!$G$6,T1_PERT!$C$6,T1_PERT!$E$6)</f>
        <v>6.00051188116263</v>
      </c>
      <c r="H1088" s="23" t="n">
        <f aca="true">BETAINV(RAND(),T1_PERT!$F$7,T1_PERT!$G$7,T1_PERT!$C$7,T1_PERT!$E$7)</f>
        <v>7.26068744033153</v>
      </c>
      <c r="I1088" s="23" t="n">
        <f aca="false">BETAINV(E1088,T1_PERT!$F$8,T1_PERT!$G$8,T1_PERT!$C$8,T1_PERT!$E$8)</f>
        <v>5.36048910672756</v>
      </c>
      <c r="J1088" s="23" t="n">
        <f aca="true">BETAINV(RAND(),T1_PERT!$F$9,T1_PERT!$G$9,T1_PERT!$C$9,T1_PERT!$E$9)</f>
        <v>4.16325894390199</v>
      </c>
      <c r="K1088" s="23" t="n">
        <f aca="true">BETAINV(RAND(),T1_PERT!$F$10,T1_PERT!$G$10,T1_PERT!$C$10,T1_PERT!$E$10)</f>
        <v>1.84617290926625</v>
      </c>
      <c r="L1088" s="23" t="n">
        <f aca="false">F1088+G1088+I1088+K1088</f>
        <v>16.2691036552258</v>
      </c>
      <c r="M1088" s="23" t="n">
        <f aca="false">F1088+H1088+J1088+K1088</f>
        <v>16.3320490515692</v>
      </c>
      <c r="N1088" s="23" t="n">
        <f aca="false">MAX(L1088,M1088)</f>
        <v>16.3320490515692</v>
      </c>
    </row>
    <row r="1089" customFormat="false" ht="15" hidden="false" customHeight="false" outlineLevel="0" collapsed="false">
      <c r="A1089" s="5" t="n">
        <v>1070</v>
      </c>
      <c r="B1089" s="25" t="n">
        <f aca="true">NORMSINV(RAND())</f>
        <v>0.492896892302423</v>
      </c>
      <c r="C1089" s="25" t="n">
        <f aca="true">$C$4*B1089+SQRT(1-$C$4^2)*NORMSINV(RAND())</f>
        <v>1.40472003041291</v>
      </c>
      <c r="D1089" s="25" t="n">
        <f aca="false">NORMSDIST(B1089)</f>
        <v>0.688957278376155</v>
      </c>
      <c r="E1089" s="25" t="n">
        <f aca="false">NORMSDIST(C1089)</f>
        <v>0.919947726469382</v>
      </c>
      <c r="F1089" s="23" t="n">
        <f aca="true">BETAINV(RAND(),T1_PERT!$F$5,T1_PERT!$G$5,T1_PERT!$C$5,T1_PERT!$E$5)</f>
        <v>3.45424225407676</v>
      </c>
      <c r="G1089" s="23" t="n">
        <f aca="false">BETAINV(D1089,T1_PERT!$F$6,T1_PERT!$G$6,T1_PERT!$C$6,T1_PERT!$E$6)</f>
        <v>5.87902895582507</v>
      </c>
      <c r="H1089" s="23" t="n">
        <f aca="true">BETAINV(RAND(),T1_PERT!$F$7,T1_PERT!$G$7,T1_PERT!$C$7,T1_PERT!$E$7)</f>
        <v>5.49632734211011</v>
      </c>
      <c r="I1089" s="23" t="n">
        <f aca="false">BETAINV(E1089,T1_PERT!$F$8,T1_PERT!$G$8,T1_PERT!$C$8,T1_PERT!$E$8)</f>
        <v>6.43740783104816</v>
      </c>
      <c r="J1089" s="23" t="n">
        <f aca="true">BETAINV(RAND(),T1_PERT!$F$9,T1_PERT!$G$9,T1_PERT!$C$9,T1_PERT!$E$9)</f>
        <v>4.13490438345224</v>
      </c>
      <c r="K1089" s="23" t="n">
        <f aca="true">BETAINV(RAND(),T1_PERT!$F$10,T1_PERT!$G$10,T1_PERT!$C$10,T1_PERT!$E$10)</f>
        <v>2.14018286414949</v>
      </c>
      <c r="L1089" s="23" t="n">
        <f aca="false">F1089+G1089+I1089+K1089</f>
        <v>17.9108619050995</v>
      </c>
      <c r="M1089" s="23" t="n">
        <f aca="false">F1089+H1089+J1089+K1089</f>
        <v>15.2256568437886</v>
      </c>
      <c r="N1089" s="23" t="n">
        <f aca="false">MAX(L1089,M1089)</f>
        <v>17.9108619050995</v>
      </c>
    </row>
    <row r="1090" customFormat="false" ht="15" hidden="false" customHeight="false" outlineLevel="0" collapsed="false">
      <c r="A1090" s="5" t="n">
        <v>1071</v>
      </c>
      <c r="B1090" s="25" t="n">
        <f aca="true">NORMSINV(RAND())</f>
        <v>-0.692220266952334</v>
      </c>
      <c r="C1090" s="25" t="n">
        <f aca="true">$C$4*B1090+SQRT(1-$C$4^2)*NORMSINV(RAND())</f>
        <v>-0.423708725310379</v>
      </c>
      <c r="D1090" s="25" t="n">
        <f aca="false">NORMSDIST(B1090)</f>
        <v>0.244399506513487</v>
      </c>
      <c r="E1090" s="25" t="n">
        <f aca="false">NORMSDIST(C1090)</f>
        <v>0.335889125535752</v>
      </c>
      <c r="F1090" s="23" t="n">
        <f aca="true">BETAINV(RAND(),T1_PERT!$F$5,T1_PERT!$G$5,T1_PERT!$C$5,T1_PERT!$E$5)</f>
        <v>4.13109212591813</v>
      </c>
      <c r="G1090" s="23" t="n">
        <f aca="false">BETAINV(D1090,T1_PERT!$F$6,T1_PERT!$G$6,T1_PERT!$C$6,T1_PERT!$E$6)</f>
        <v>4.46087267180211</v>
      </c>
      <c r="H1090" s="23" t="n">
        <f aca="true">BETAINV(RAND(),T1_PERT!$F$7,T1_PERT!$G$7,T1_PERT!$C$7,T1_PERT!$E$7)</f>
        <v>4.748461495473</v>
      </c>
      <c r="I1090" s="23" t="n">
        <f aca="false">BETAINV(E1090,T1_PERT!$F$8,T1_PERT!$G$8,T1_PERT!$C$8,T1_PERT!$E$8)</f>
        <v>4.9406015100679</v>
      </c>
      <c r="J1090" s="23" t="n">
        <f aca="true">BETAINV(RAND(),T1_PERT!$F$9,T1_PERT!$G$9,T1_PERT!$C$9,T1_PERT!$E$9)</f>
        <v>3.44587641244179</v>
      </c>
      <c r="K1090" s="23" t="n">
        <f aca="true">BETAINV(RAND(),T1_PERT!$F$10,T1_PERT!$G$10,T1_PERT!$C$10,T1_PERT!$E$10)</f>
        <v>1.92732203664031</v>
      </c>
      <c r="L1090" s="23" t="n">
        <f aca="false">F1090+G1090+I1090+K1090</f>
        <v>15.4598883444284</v>
      </c>
      <c r="M1090" s="23" t="n">
        <f aca="false">F1090+H1090+J1090+K1090</f>
        <v>14.2527520704732</v>
      </c>
      <c r="N1090" s="23" t="n">
        <f aca="false">MAX(L1090,M1090)</f>
        <v>15.4598883444284</v>
      </c>
    </row>
    <row r="1091" customFormat="false" ht="15" hidden="false" customHeight="false" outlineLevel="0" collapsed="false">
      <c r="A1091" s="5" t="n">
        <v>1072</v>
      </c>
      <c r="B1091" s="25" t="n">
        <f aca="true">NORMSINV(RAND())</f>
        <v>0.988643469988769</v>
      </c>
      <c r="C1091" s="25" t="n">
        <f aca="true">$C$4*B1091+SQRT(1-$C$4^2)*NORMSINV(RAND())</f>
        <v>0.746372434379053</v>
      </c>
      <c r="D1091" s="25" t="n">
        <f aca="false">NORMSDIST(B1091)</f>
        <v>0.83858119503406</v>
      </c>
      <c r="E1091" s="25" t="n">
        <f aca="false">NORMSDIST(C1091)</f>
        <v>0.772278766852685</v>
      </c>
      <c r="F1091" s="23" t="n">
        <f aca="true">BETAINV(RAND(),T1_PERT!$F$5,T1_PERT!$G$5,T1_PERT!$C$5,T1_PERT!$E$5)</f>
        <v>5.01813073314003</v>
      </c>
      <c r="G1091" s="23" t="n">
        <f aca="false">BETAINV(D1091,T1_PERT!$F$6,T1_PERT!$G$6,T1_PERT!$C$6,T1_PERT!$E$6)</f>
        <v>6.50971920639828</v>
      </c>
      <c r="H1091" s="23" t="n">
        <f aca="true">BETAINV(RAND(),T1_PERT!$F$7,T1_PERT!$G$7,T1_PERT!$C$7,T1_PERT!$E$7)</f>
        <v>6.52531562699492</v>
      </c>
      <c r="I1091" s="23" t="n">
        <f aca="false">BETAINV(E1091,T1_PERT!$F$8,T1_PERT!$G$8,T1_PERT!$C$8,T1_PERT!$E$8)</f>
        <v>5.87864204485531</v>
      </c>
      <c r="J1091" s="23" t="n">
        <f aca="true">BETAINV(RAND(),T1_PERT!$F$9,T1_PERT!$G$9,T1_PERT!$C$9,T1_PERT!$E$9)</f>
        <v>3.52418476092134</v>
      </c>
      <c r="K1091" s="23" t="n">
        <f aca="true">BETAINV(RAND(),T1_PERT!$F$10,T1_PERT!$G$10,T1_PERT!$C$10,T1_PERT!$E$10)</f>
        <v>2.04196848337817</v>
      </c>
      <c r="L1091" s="23" t="n">
        <f aca="false">F1091+G1091+I1091+K1091</f>
        <v>19.4484604677718</v>
      </c>
      <c r="M1091" s="23" t="n">
        <f aca="false">F1091+H1091+J1091+K1091</f>
        <v>17.1095996044345</v>
      </c>
      <c r="N1091" s="23" t="n">
        <f aca="false">MAX(L1091,M1091)</f>
        <v>19.4484604677718</v>
      </c>
    </row>
    <row r="1092" customFormat="false" ht="15" hidden="false" customHeight="false" outlineLevel="0" collapsed="false">
      <c r="A1092" s="5" t="n">
        <v>1073</v>
      </c>
      <c r="B1092" s="25" t="n">
        <f aca="true">NORMSINV(RAND())</f>
        <v>-1.01577134780308</v>
      </c>
      <c r="C1092" s="25" t="n">
        <f aca="true">$C$4*B1092+SQRT(1-$C$4^2)*NORMSINV(RAND())</f>
        <v>-0.661204122821049</v>
      </c>
      <c r="D1092" s="25" t="n">
        <f aca="false">NORMSDIST(B1092)</f>
        <v>0.154869141577192</v>
      </c>
      <c r="E1092" s="25" t="n">
        <f aca="false">NORMSDIST(C1092)</f>
        <v>0.254240708819402</v>
      </c>
      <c r="F1092" s="23" t="n">
        <f aca="true">BETAINV(RAND(),T1_PERT!$F$5,T1_PERT!$G$5,T1_PERT!$C$5,T1_PERT!$E$5)</f>
        <v>5.39420587162471</v>
      </c>
      <c r="G1092" s="23" t="n">
        <f aca="false">BETAINV(D1092,T1_PERT!$F$6,T1_PERT!$G$6,T1_PERT!$C$6,T1_PERT!$E$6)</f>
        <v>4.14524447373758</v>
      </c>
      <c r="H1092" s="23" t="n">
        <f aca="true">BETAINV(RAND(),T1_PERT!$F$7,T1_PERT!$G$7,T1_PERT!$C$7,T1_PERT!$E$7)</f>
        <v>4.74257155848223</v>
      </c>
      <c r="I1092" s="23" t="n">
        <f aca="false">BETAINV(E1092,T1_PERT!$F$8,T1_PERT!$G$8,T1_PERT!$C$8,T1_PERT!$E$8)</f>
        <v>4.78339445151456</v>
      </c>
      <c r="J1092" s="23" t="n">
        <f aca="true">BETAINV(RAND(),T1_PERT!$F$9,T1_PERT!$G$9,T1_PERT!$C$9,T1_PERT!$E$9)</f>
        <v>3.68478568199419</v>
      </c>
      <c r="K1092" s="23" t="n">
        <f aca="true">BETAINV(RAND(),T1_PERT!$F$10,T1_PERT!$G$10,T1_PERT!$C$10,T1_PERT!$E$10)</f>
        <v>2.61371535645472</v>
      </c>
      <c r="L1092" s="23" t="n">
        <f aca="false">F1092+G1092+I1092+K1092</f>
        <v>16.9365601533316</v>
      </c>
      <c r="M1092" s="23" t="n">
        <f aca="false">F1092+H1092+J1092+K1092</f>
        <v>16.4352784685558</v>
      </c>
      <c r="N1092" s="23" t="n">
        <f aca="false">MAX(L1092,M1092)</f>
        <v>16.9365601533316</v>
      </c>
    </row>
    <row r="1093" customFormat="false" ht="15" hidden="false" customHeight="false" outlineLevel="0" collapsed="false">
      <c r="A1093" s="5" t="n">
        <v>1074</v>
      </c>
      <c r="B1093" s="25" t="n">
        <f aca="true">NORMSINV(RAND())</f>
        <v>1.68459122045595</v>
      </c>
      <c r="C1093" s="25" t="n">
        <f aca="true">$C$4*B1093+SQRT(1-$C$4^2)*NORMSINV(RAND())</f>
        <v>1.2506992116443</v>
      </c>
      <c r="D1093" s="25" t="n">
        <f aca="false">NORMSDIST(B1093)</f>
        <v>0.95396626680157</v>
      </c>
      <c r="E1093" s="25" t="n">
        <f aca="false">NORMSDIST(C1093)</f>
        <v>0.894477880895967</v>
      </c>
      <c r="F1093" s="23" t="n">
        <f aca="true">BETAINV(RAND(),T1_PERT!$F$5,T1_PERT!$G$5,T1_PERT!$C$5,T1_PERT!$E$5)</f>
        <v>4.17737667241027</v>
      </c>
      <c r="G1093" s="23" t="n">
        <f aca="false">BETAINV(D1093,T1_PERT!$F$6,T1_PERT!$G$6,T1_PERT!$C$6,T1_PERT!$E$6)</f>
        <v>7.32243491863099</v>
      </c>
      <c r="H1093" s="23" t="n">
        <f aca="true">BETAINV(RAND(),T1_PERT!$F$7,T1_PERT!$G$7,T1_PERT!$C$7,T1_PERT!$E$7)</f>
        <v>4.86870147556259</v>
      </c>
      <c r="I1093" s="23" t="n">
        <f aca="false">BETAINV(E1093,T1_PERT!$F$8,T1_PERT!$G$8,T1_PERT!$C$8,T1_PERT!$E$8)</f>
        <v>6.30976728821296</v>
      </c>
      <c r="J1093" s="23" t="n">
        <f aca="true">BETAINV(RAND(),T1_PERT!$F$9,T1_PERT!$G$9,T1_PERT!$C$9,T1_PERT!$E$9)</f>
        <v>4.67305516637858</v>
      </c>
      <c r="K1093" s="23" t="n">
        <f aca="true">BETAINV(RAND(),T1_PERT!$F$10,T1_PERT!$G$10,T1_PERT!$C$10,T1_PERT!$E$10)</f>
        <v>1.88279454898617</v>
      </c>
      <c r="L1093" s="23" t="n">
        <f aca="false">F1093+G1093+I1093+K1093</f>
        <v>19.6923734282404</v>
      </c>
      <c r="M1093" s="23" t="n">
        <f aca="false">F1093+H1093+J1093+K1093</f>
        <v>15.6019278633376</v>
      </c>
      <c r="N1093" s="23" t="n">
        <f aca="false">MAX(L1093,M1093)</f>
        <v>19.6923734282404</v>
      </c>
    </row>
    <row r="1094" customFormat="false" ht="15" hidden="false" customHeight="false" outlineLevel="0" collapsed="false">
      <c r="A1094" s="5" t="n">
        <v>1075</v>
      </c>
      <c r="B1094" s="25" t="n">
        <f aca="true">NORMSINV(RAND())</f>
        <v>-0.0254974799319648</v>
      </c>
      <c r="C1094" s="25" t="n">
        <f aca="true">$C$4*B1094+SQRT(1-$C$4^2)*NORMSINV(RAND())</f>
        <v>3.26289468376177</v>
      </c>
      <c r="D1094" s="25" t="n">
        <f aca="false">NORMSDIST(B1094)</f>
        <v>0.489829079279068</v>
      </c>
      <c r="E1094" s="25" t="n">
        <f aca="false">NORMSDIST(C1094)</f>
        <v>0.99944859753146</v>
      </c>
      <c r="F1094" s="23" t="n">
        <f aca="true">BETAINV(RAND(),T1_PERT!$F$5,T1_PERT!$G$5,T1_PERT!$C$5,T1_PERT!$E$5)</f>
        <v>3.46406947449012</v>
      </c>
      <c r="G1094" s="23" t="n">
        <f aca="false">BETAINV(D1094,T1_PERT!$F$6,T1_PERT!$G$6,T1_PERT!$C$6,T1_PERT!$E$6)</f>
        <v>5.22345308807374</v>
      </c>
      <c r="H1094" s="23" t="n">
        <f aca="true">BETAINV(RAND(),T1_PERT!$F$7,T1_PERT!$G$7,T1_PERT!$C$7,T1_PERT!$E$7)</f>
        <v>6.36893019364149</v>
      </c>
      <c r="I1094" s="23" t="n">
        <f aca="false">BETAINV(E1094,T1_PERT!$F$8,T1_PERT!$G$8,T1_PERT!$C$8,T1_PERT!$E$8)</f>
        <v>7.58102658684497</v>
      </c>
      <c r="J1094" s="23" t="n">
        <f aca="true">BETAINV(RAND(),T1_PERT!$F$9,T1_PERT!$G$9,T1_PERT!$C$9,T1_PERT!$E$9)</f>
        <v>4.64937397437481</v>
      </c>
      <c r="K1094" s="23" t="n">
        <f aca="true">BETAINV(RAND(),T1_PERT!$F$10,T1_PERT!$G$10,T1_PERT!$C$10,T1_PERT!$E$10)</f>
        <v>1.77235537280637</v>
      </c>
      <c r="L1094" s="23" t="n">
        <f aca="false">F1094+G1094+I1094+K1094</f>
        <v>18.0409045222152</v>
      </c>
      <c r="M1094" s="23" t="n">
        <f aca="false">F1094+H1094+J1094+K1094</f>
        <v>16.2547290153128</v>
      </c>
      <c r="N1094" s="23" t="n">
        <f aca="false">MAX(L1094,M1094)</f>
        <v>18.0409045222152</v>
      </c>
    </row>
    <row r="1095" customFormat="false" ht="15" hidden="false" customHeight="false" outlineLevel="0" collapsed="false">
      <c r="A1095" s="5" t="n">
        <v>1076</v>
      </c>
      <c r="B1095" s="25" t="n">
        <f aca="true">NORMSINV(RAND())</f>
        <v>-0.714953412197832</v>
      </c>
      <c r="C1095" s="25" t="n">
        <f aca="true">$C$4*B1095+SQRT(1-$C$4^2)*NORMSINV(RAND())</f>
        <v>0.282053412959973</v>
      </c>
      <c r="D1095" s="25" t="n">
        <f aca="false">NORMSDIST(B1095)</f>
        <v>0.237318915537929</v>
      </c>
      <c r="E1095" s="25" t="n">
        <f aca="false">NORMSDIST(C1095)</f>
        <v>0.611048722730819</v>
      </c>
      <c r="F1095" s="23" t="n">
        <f aca="true">BETAINV(RAND(),T1_PERT!$F$5,T1_PERT!$G$5,T1_PERT!$C$5,T1_PERT!$E$5)</f>
        <v>4.909375764123</v>
      </c>
      <c r="G1095" s="23" t="n">
        <f aca="false">BETAINV(D1095,T1_PERT!$F$6,T1_PERT!$G$6,T1_PERT!$C$6,T1_PERT!$E$6)</f>
        <v>4.43737164499275</v>
      </c>
      <c r="H1095" s="23" t="n">
        <f aca="true">BETAINV(RAND(),T1_PERT!$F$7,T1_PERT!$G$7,T1_PERT!$C$7,T1_PERT!$E$7)</f>
        <v>5.63945419191897</v>
      </c>
      <c r="I1095" s="23" t="n">
        <f aca="false">BETAINV(E1095,T1_PERT!$F$8,T1_PERT!$G$8,T1_PERT!$C$8,T1_PERT!$E$8)</f>
        <v>5.48372645972768</v>
      </c>
      <c r="J1095" s="23" t="n">
        <f aca="true">BETAINV(RAND(),T1_PERT!$F$9,T1_PERT!$G$9,T1_PERT!$C$9,T1_PERT!$E$9)</f>
        <v>5.86203103886886</v>
      </c>
      <c r="K1095" s="23" t="n">
        <f aca="true">BETAINV(RAND(),T1_PERT!$F$10,T1_PERT!$G$10,T1_PERT!$C$10,T1_PERT!$E$10)</f>
        <v>1.67518380014204</v>
      </c>
      <c r="L1095" s="23" t="n">
        <f aca="false">F1095+G1095+I1095+K1095</f>
        <v>16.5056576689855</v>
      </c>
      <c r="M1095" s="23" t="n">
        <f aca="false">F1095+H1095+J1095+K1095</f>
        <v>18.0860447950529</v>
      </c>
      <c r="N1095" s="23" t="n">
        <f aca="false">MAX(L1095,M1095)</f>
        <v>18.0860447950529</v>
      </c>
    </row>
    <row r="1096" customFormat="false" ht="15" hidden="false" customHeight="false" outlineLevel="0" collapsed="false">
      <c r="A1096" s="5" t="n">
        <v>1077</v>
      </c>
      <c r="B1096" s="25" t="n">
        <f aca="true">NORMSINV(RAND())</f>
        <v>0.837721427688823</v>
      </c>
      <c r="C1096" s="25" t="n">
        <f aca="true">$C$4*B1096+SQRT(1-$C$4^2)*NORMSINV(RAND())</f>
        <v>0.256380328983685</v>
      </c>
      <c r="D1096" s="25" t="n">
        <f aca="false">NORMSDIST(B1096)</f>
        <v>0.798906411941713</v>
      </c>
      <c r="E1096" s="25" t="n">
        <f aca="false">NORMSDIST(C1096)</f>
        <v>0.601171412213375</v>
      </c>
      <c r="F1096" s="23" t="n">
        <f aca="true">BETAINV(RAND(),T1_PERT!$F$5,T1_PERT!$G$5,T1_PERT!$C$5,T1_PERT!$E$5)</f>
        <v>5.45383739189411</v>
      </c>
      <c r="G1096" s="23" t="n">
        <f aca="false">BETAINV(D1096,T1_PERT!$F$6,T1_PERT!$G$6,T1_PERT!$C$6,T1_PERT!$E$6)</f>
        <v>6.3199643920949</v>
      </c>
      <c r="H1096" s="23" t="n">
        <f aca="true">BETAINV(RAND(),T1_PERT!$F$7,T1_PERT!$G$7,T1_PERT!$C$7,T1_PERT!$E$7)</f>
        <v>6.60016235587257</v>
      </c>
      <c r="I1096" s="23" t="n">
        <f aca="false">BETAINV(E1096,T1_PERT!$F$8,T1_PERT!$G$8,T1_PERT!$C$8,T1_PERT!$E$8)</f>
        <v>5.46244922936317</v>
      </c>
      <c r="J1096" s="23" t="n">
        <f aca="true">BETAINV(RAND(),T1_PERT!$F$9,T1_PERT!$G$9,T1_PERT!$C$9,T1_PERT!$E$9)</f>
        <v>3.68694040283256</v>
      </c>
      <c r="K1096" s="23" t="n">
        <f aca="true">BETAINV(RAND(),T1_PERT!$F$10,T1_PERT!$G$10,T1_PERT!$C$10,T1_PERT!$E$10)</f>
        <v>1.6198651884104</v>
      </c>
      <c r="L1096" s="23" t="n">
        <f aca="false">F1096+G1096+I1096+K1096</f>
        <v>18.8561162017626</v>
      </c>
      <c r="M1096" s="23" t="n">
        <f aca="false">F1096+H1096+J1096+K1096</f>
        <v>17.3608053390096</v>
      </c>
      <c r="N1096" s="23" t="n">
        <f aca="false">MAX(L1096,M1096)</f>
        <v>18.8561162017626</v>
      </c>
    </row>
    <row r="1097" customFormat="false" ht="15" hidden="false" customHeight="false" outlineLevel="0" collapsed="false">
      <c r="A1097" s="5" t="n">
        <v>1078</v>
      </c>
      <c r="B1097" s="25" t="n">
        <f aca="true">NORMSINV(RAND())</f>
        <v>-1.16532572308578</v>
      </c>
      <c r="C1097" s="25" t="n">
        <f aca="true">$C$4*B1097+SQRT(1-$C$4^2)*NORMSINV(RAND())</f>
        <v>-0.545858950974552</v>
      </c>
      <c r="D1097" s="25" t="n">
        <f aca="false">NORMSDIST(B1097)</f>
        <v>0.121943585322621</v>
      </c>
      <c r="E1097" s="25" t="n">
        <f aca="false">NORMSDIST(C1097)</f>
        <v>0.292581448515088</v>
      </c>
      <c r="F1097" s="23" t="n">
        <f aca="true">BETAINV(RAND(),T1_PERT!$F$5,T1_PERT!$G$5,T1_PERT!$C$5,T1_PERT!$E$5)</f>
        <v>3.90232253163715</v>
      </c>
      <c r="G1097" s="23" t="n">
        <f aca="false">BETAINV(D1097,T1_PERT!$F$6,T1_PERT!$G$6,T1_PERT!$C$6,T1_PERT!$E$6)</f>
        <v>4.01376534578213</v>
      </c>
      <c r="H1097" s="23" t="n">
        <f aca="true">BETAINV(RAND(),T1_PERT!$F$7,T1_PERT!$G$7,T1_PERT!$C$7,T1_PERT!$E$7)</f>
        <v>6.32021145036059</v>
      </c>
      <c r="I1097" s="23" t="n">
        <f aca="false">BETAINV(E1097,T1_PERT!$F$8,T1_PERT!$G$8,T1_PERT!$C$8,T1_PERT!$E$8)</f>
        <v>4.85785592615655</v>
      </c>
      <c r="J1097" s="23" t="n">
        <f aca="true">BETAINV(RAND(),T1_PERT!$F$9,T1_PERT!$G$9,T1_PERT!$C$9,T1_PERT!$E$9)</f>
        <v>3.70310474316789</v>
      </c>
      <c r="K1097" s="23" t="n">
        <f aca="true">BETAINV(RAND(),T1_PERT!$F$10,T1_PERT!$G$10,T1_PERT!$C$10,T1_PERT!$E$10)</f>
        <v>1.66049914302545</v>
      </c>
      <c r="L1097" s="23" t="n">
        <f aca="false">F1097+G1097+I1097+K1097</f>
        <v>14.4344429466013</v>
      </c>
      <c r="M1097" s="23" t="n">
        <f aca="false">F1097+H1097+J1097+K1097</f>
        <v>15.5861378681911</v>
      </c>
      <c r="N1097" s="23" t="n">
        <f aca="false">MAX(L1097,M1097)</f>
        <v>15.5861378681911</v>
      </c>
    </row>
    <row r="1098" customFormat="false" ht="15" hidden="false" customHeight="false" outlineLevel="0" collapsed="false">
      <c r="A1098" s="5" t="n">
        <v>1079</v>
      </c>
      <c r="B1098" s="25" t="n">
        <f aca="true">NORMSINV(RAND())</f>
        <v>0.545517023888158</v>
      </c>
      <c r="C1098" s="25" t="n">
        <f aca="true">$C$4*B1098+SQRT(1-$C$4^2)*NORMSINV(RAND())</f>
        <v>0.678811399915158</v>
      </c>
      <c r="D1098" s="25" t="n">
        <f aca="false">NORMSDIST(B1098)</f>
        <v>0.707301012355994</v>
      </c>
      <c r="E1098" s="25" t="n">
        <f aca="false">NORMSDIST(C1098)</f>
        <v>0.751371315164319</v>
      </c>
      <c r="F1098" s="23" t="n">
        <f aca="true">BETAINV(RAND(),T1_PERT!$F$5,T1_PERT!$G$5,T1_PERT!$C$5,T1_PERT!$E$5)</f>
        <v>3.47947517991848</v>
      </c>
      <c r="G1098" s="23" t="n">
        <f aca="false">BETAINV(D1098,T1_PERT!$F$6,T1_PERT!$G$6,T1_PERT!$C$6,T1_PERT!$E$6)</f>
        <v>5.94658472487683</v>
      </c>
      <c r="H1098" s="23" t="n">
        <f aca="true">BETAINV(RAND(),T1_PERT!$F$7,T1_PERT!$G$7,T1_PERT!$C$7,T1_PERT!$E$7)</f>
        <v>4.97539146975165</v>
      </c>
      <c r="I1098" s="23" t="n">
        <f aca="false">BETAINV(E1098,T1_PERT!$F$8,T1_PERT!$G$8,T1_PERT!$C$8,T1_PERT!$E$8)</f>
        <v>5.82044152902651</v>
      </c>
      <c r="J1098" s="23" t="n">
        <f aca="true">BETAINV(RAND(),T1_PERT!$F$9,T1_PERT!$G$9,T1_PERT!$C$9,T1_PERT!$E$9)</f>
        <v>3.34657675108369</v>
      </c>
      <c r="K1098" s="23" t="n">
        <f aca="true">BETAINV(RAND(),T1_PERT!$F$10,T1_PERT!$G$10,T1_PERT!$C$10,T1_PERT!$E$10)</f>
        <v>2.04474570667639</v>
      </c>
      <c r="L1098" s="23" t="n">
        <f aca="false">F1098+G1098+I1098+K1098</f>
        <v>17.2912471404982</v>
      </c>
      <c r="M1098" s="23" t="n">
        <f aca="false">F1098+H1098+J1098+K1098</f>
        <v>13.8461891074302</v>
      </c>
      <c r="N1098" s="23" t="n">
        <f aca="false">MAX(L1098,M1098)</f>
        <v>17.2912471404982</v>
      </c>
    </row>
    <row r="1099" customFormat="false" ht="15" hidden="false" customHeight="false" outlineLevel="0" collapsed="false">
      <c r="A1099" s="5" t="n">
        <v>1080</v>
      </c>
      <c r="B1099" s="25" t="n">
        <f aca="true">NORMSINV(RAND())</f>
        <v>-0.228961977566578</v>
      </c>
      <c r="C1099" s="25" t="n">
        <f aca="true">$C$4*B1099+SQRT(1-$C$4^2)*NORMSINV(RAND())</f>
        <v>-0.384810524047232</v>
      </c>
      <c r="D1099" s="25" t="n">
        <f aca="false">NORMSDIST(B1099)</f>
        <v>0.409449234320098</v>
      </c>
      <c r="E1099" s="25" t="n">
        <f aca="false">NORMSDIST(C1099)</f>
        <v>0.35018890069244</v>
      </c>
      <c r="F1099" s="23" t="n">
        <f aca="true">BETAINV(RAND(),T1_PERT!$F$5,T1_PERT!$G$5,T1_PERT!$C$5,T1_PERT!$E$5)</f>
        <v>4.0383168695812</v>
      </c>
      <c r="G1099" s="23" t="n">
        <f aca="false">BETAINV(D1099,T1_PERT!$F$6,T1_PERT!$G$6,T1_PERT!$C$6,T1_PERT!$E$6)</f>
        <v>4.97763242211113</v>
      </c>
      <c r="H1099" s="23" t="n">
        <f aca="true">BETAINV(RAND(),T1_PERT!$F$7,T1_PERT!$G$7,T1_PERT!$C$7,T1_PERT!$E$7)</f>
        <v>6.21140846215233</v>
      </c>
      <c r="I1099" s="23" t="n">
        <f aca="false">BETAINV(E1099,T1_PERT!$F$8,T1_PERT!$G$8,T1_PERT!$C$8,T1_PERT!$E$8)</f>
        <v>4.96775809061216</v>
      </c>
      <c r="J1099" s="23" t="n">
        <f aca="true">BETAINV(RAND(),T1_PERT!$F$9,T1_PERT!$G$9,T1_PERT!$C$9,T1_PERT!$E$9)</f>
        <v>3.03602396231499</v>
      </c>
      <c r="K1099" s="23" t="n">
        <f aca="true">BETAINV(RAND(),T1_PERT!$F$10,T1_PERT!$G$10,T1_PERT!$C$10,T1_PERT!$E$10)</f>
        <v>2.15132277396476</v>
      </c>
      <c r="L1099" s="23" t="n">
        <f aca="false">F1099+G1099+I1099+K1099</f>
        <v>16.1350301562693</v>
      </c>
      <c r="M1099" s="23" t="n">
        <f aca="false">F1099+H1099+J1099+K1099</f>
        <v>15.4370720680133</v>
      </c>
      <c r="N1099" s="23" t="n">
        <f aca="false">MAX(L1099,M1099)</f>
        <v>16.1350301562693</v>
      </c>
    </row>
    <row r="1100" customFormat="false" ht="15" hidden="false" customHeight="false" outlineLevel="0" collapsed="false">
      <c r="A1100" s="5" t="n">
        <v>1081</v>
      </c>
      <c r="B1100" s="25" t="n">
        <f aca="true">NORMSINV(RAND())</f>
        <v>0.0349972597758144</v>
      </c>
      <c r="C1100" s="25" t="n">
        <f aca="true">$C$4*B1100+SQRT(1-$C$4^2)*NORMSINV(RAND())</f>
        <v>0.530624531380715</v>
      </c>
      <c r="D1100" s="25" t="n">
        <f aca="false">NORMSDIST(B1100)</f>
        <v>0.513959037040795</v>
      </c>
      <c r="E1100" s="25" t="n">
        <f aca="false">NORMSDIST(C1100)</f>
        <v>0.702160503633928</v>
      </c>
      <c r="F1100" s="23" t="n">
        <f aca="true">BETAINV(RAND(),T1_PERT!$F$5,T1_PERT!$G$5,T1_PERT!$C$5,T1_PERT!$E$5)</f>
        <v>3.01200903489636</v>
      </c>
      <c r="G1100" s="23" t="n">
        <f aca="false">BETAINV(D1100,T1_PERT!$F$6,T1_PERT!$G$6,T1_PERT!$C$6,T1_PERT!$E$6)</f>
        <v>5.29819782427796</v>
      </c>
      <c r="H1100" s="23" t="n">
        <f aca="true">BETAINV(RAND(),T1_PERT!$F$7,T1_PERT!$G$7,T1_PERT!$C$7,T1_PERT!$E$7)</f>
        <v>3.02753653110638</v>
      </c>
      <c r="I1100" s="23" t="n">
        <f aca="false">BETAINV(E1100,T1_PERT!$F$8,T1_PERT!$G$8,T1_PERT!$C$8,T1_PERT!$E$8)</f>
        <v>5.69334551658312</v>
      </c>
      <c r="J1100" s="23" t="n">
        <f aca="true">BETAINV(RAND(),T1_PERT!$F$9,T1_PERT!$G$9,T1_PERT!$C$9,T1_PERT!$E$9)</f>
        <v>3.61959765521522</v>
      </c>
      <c r="K1100" s="23" t="n">
        <f aca="true">BETAINV(RAND(),T1_PERT!$F$10,T1_PERT!$G$10,T1_PERT!$C$10,T1_PERT!$E$10)</f>
        <v>1.48090219763074</v>
      </c>
      <c r="L1100" s="23" t="n">
        <f aca="false">F1100+G1100+I1100+K1100</f>
        <v>15.4844545733882</v>
      </c>
      <c r="M1100" s="23" t="n">
        <f aca="false">F1100+H1100+J1100+K1100</f>
        <v>11.1400454188487</v>
      </c>
      <c r="N1100" s="23" t="n">
        <f aca="false">MAX(L1100,M1100)</f>
        <v>15.4844545733882</v>
      </c>
    </row>
    <row r="1101" customFormat="false" ht="15" hidden="false" customHeight="false" outlineLevel="0" collapsed="false">
      <c r="A1101" s="5" t="n">
        <v>1082</v>
      </c>
      <c r="B1101" s="25" t="n">
        <f aca="true">NORMSINV(RAND())</f>
        <v>1.45599544351961</v>
      </c>
      <c r="C1101" s="25" t="n">
        <f aca="true">$C$4*B1101+SQRT(1-$C$4^2)*NORMSINV(RAND())</f>
        <v>0.481570997774272</v>
      </c>
      <c r="D1101" s="25" t="n">
        <f aca="false">NORMSDIST(B1101)</f>
        <v>0.927303060394842</v>
      </c>
      <c r="E1101" s="25" t="n">
        <f aca="false">NORMSDIST(C1101)</f>
        <v>0.684944633526117</v>
      </c>
      <c r="F1101" s="23" t="n">
        <f aca="true">BETAINV(RAND(),T1_PERT!$F$5,T1_PERT!$G$5,T1_PERT!$C$5,T1_PERT!$E$5)</f>
        <v>4.27308651072197</v>
      </c>
      <c r="G1101" s="23" t="n">
        <f aca="false">BETAINV(D1101,T1_PERT!$F$6,T1_PERT!$G$6,T1_PERT!$C$6,T1_PERT!$E$6)</f>
        <v>7.0698250168001</v>
      </c>
      <c r="H1101" s="23" t="n">
        <f aca="true">BETAINV(RAND(),T1_PERT!$F$7,T1_PERT!$G$7,T1_PERT!$C$7,T1_PERT!$E$7)</f>
        <v>5.90560654370288</v>
      </c>
      <c r="I1101" s="23" t="n">
        <f aca="false">BETAINV(E1101,T1_PERT!$F$8,T1_PERT!$G$8,T1_PERT!$C$8,T1_PERT!$E$8)</f>
        <v>5.65154695613791</v>
      </c>
      <c r="J1101" s="23" t="n">
        <f aca="true">BETAINV(RAND(),T1_PERT!$F$9,T1_PERT!$G$9,T1_PERT!$C$9,T1_PERT!$E$9)</f>
        <v>3.48496741750859</v>
      </c>
      <c r="K1101" s="23" t="n">
        <f aca="true">BETAINV(RAND(),T1_PERT!$F$10,T1_PERT!$G$10,T1_PERT!$C$10,T1_PERT!$E$10)</f>
        <v>2.72795675705443</v>
      </c>
      <c r="L1101" s="23" t="n">
        <f aca="false">F1101+G1101+I1101+K1101</f>
        <v>19.7224152407144</v>
      </c>
      <c r="M1101" s="23" t="n">
        <f aca="false">F1101+H1101+J1101+K1101</f>
        <v>16.3916172289879</v>
      </c>
      <c r="N1101" s="23" t="n">
        <f aca="false">MAX(L1101,M1101)</f>
        <v>19.7224152407144</v>
      </c>
    </row>
    <row r="1102" customFormat="false" ht="15" hidden="false" customHeight="false" outlineLevel="0" collapsed="false">
      <c r="A1102" s="5" t="n">
        <v>1083</v>
      </c>
      <c r="B1102" s="25" t="n">
        <f aca="true">NORMSINV(RAND())</f>
        <v>0.574987909521138</v>
      </c>
      <c r="C1102" s="25" t="n">
        <f aca="true">$C$4*B1102+SQRT(1-$C$4^2)*NORMSINV(RAND())</f>
        <v>0.00938763671056253</v>
      </c>
      <c r="D1102" s="25" t="n">
        <f aca="false">NORMSDIST(B1102)</f>
        <v>0.717350263033217</v>
      </c>
      <c r="E1102" s="25" t="n">
        <f aca="false">NORMSDIST(C1102)</f>
        <v>0.503745070189393</v>
      </c>
      <c r="F1102" s="23" t="n">
        <f aca="true">BETAINV(RAND(),T1_PERT!$F$5,T1_PERT!$G$5,T1_PERT!$C$5,T1_PERT!$E$5)</f>
        <v>4.01813223959847</v>
      </c>
      <c r="G1102" s="23" t="n">
        <f aca="false">BETAINV(D1102,T1_PERT!$F$6,T1_PERT!$G$6,T1_PERT!$C$6,T1_PERT!$E$6)</f>
        <v>5.98441580326397</v>
      </c>
      <c r="H1102" s="23" t="n">
        <f aca="true">BETAINV(RAND(),T1_PERT!$F$7,T1_PERT!$G$7,T1_PERT!$C$7,T1_PERT!$E$7)</f>
        <v>4.43820501603633</v>
      </c>
      <c r="I1102" s="23" t="n">
        <f aca="false">BETAINV(E1102,T1_PERT!$F$8,T1_PERT!$G$8,T1_PERT!$C$8,T1_PERT!$E$8)</f>
        <v>5.26263622356458</v>
      </c>
      <c r="J1102" s="23" t="n">
        <f aca="true">BETAINV(RAND(),T1_PERT!$F$9,T1_PERT!$G$9,T1_PERT!$C$9,T1_PERT!$E$9)</f>
        <v>5.59046256686264</v>
      </c>
      <c r="K1102" s="23" t="n">
        <f aca="true">BETAINV(RAND(),T1_PERT!$F$10,T1_PERT!$G$10,T1_PERT!$C$10,T1_PERT!$E$10)</f>
        <v>2.33216946499076</v>
      </c>
      <c r="L1102" s="23" t="n">
        <f aca="false">F1102+G1102+I1102+K1102</f>
        <v>17.5973537314178</v>
      </c>
      <c r="M1102" s="23" t="n">
        <f aca="false">F1102+H1102+J1102+K1102</f>
        <v>16.3789692874882</v>
      </c>
      <c r="N1102" s="23" t="n">
        <f aca="false">MAX(L1102,M1102)</f>
        <v>17.5973537314178</v>
      </c>
    </row>
    <row r="1103" customFormat="false" ht="15" hidden="false" customHeight="false" outlineLevel="0" collapsed="false">
      <c r="A1103" s="5" t="n">
        <v>1084</v>
      </c>
      <c r="B1103" s="25" t="n">
        <f aca="true">NORMSINV(RAND())</f>
        <v>-0.646242477791997</v>
      </c>
      <c r="C1103" s="25" t="n">
        <f aca="true">$C$4*B1103+SQRT(1-$C$4^2)*NORMSINV(RAND())</f>
        <v>-1.03156500139989</v>
      </c>
      <c r="D1103" s="25" t="n">
        <f aca="false">NORMSDIST(B1103)</f>
        <v>0.259061166978578</v>
      </c>
      <c r="E1103" s="25" t="n">
        <f aca="false">NORMSDIST(C1103)</f>
        <v>0.151137971466963</v>
      </c>
      <c r="F1103" s="23" t="n">
        <f aca="true">BETAINV(RAND(),T1_PERT!$F$5,T1_PERT!$G$5,T1_PERT!$C$5,T1_PERT!$E$5)</f>
        <v>3.44079334769634</v>
      </c>
      <c r="G1103" s="23" t="n">
        <f aca="false">BETAINV(D1103,T1_PERT!$F$6,T1_PERT!$G$6,T1_PERT!$C$6,T1_PERT!$E$6)</f>
        <v>4.50898263192735</v>
      </c>
      <c r="H1103" s="23" t="n">
        <f aca="true">BETAINV(RAND(),T1_PERT!$F$7,T1_PERT!$G$7,T1_PERT!$C$7,T1_PERT!$E$7)</f>
        <v>5.45018393496043</v>
      </c>
      <c r="I1103" s="23" t="n">
        <f aca="false">BETAINV(E1103,T1_PERT!$F$8,T1_PERT!$G$8,T1_PERT!$C$8,T1_PERT!$E$8)</f>
        <v>4.56999591114963</v>
      </c>
      <c r="J1103" s="23" t="n">
        <f aca="true">BETAINV(RAND(),T1_PERT!$F$9,T1_PERT!$G$9,T1_PERT!$C$9,T1_PERT!$E$9)</f>
        <v>5.55636192862496</v>
      </c>
      <c r="K1103" s="23" t="n">
        <f aca="true">BETAINV(RAND(),T1_PERT!$F$10,T1_PERT!$G$10,T1_PERT!$C$10,T1_PERT!$E$10)</f>
        <v>1.89676049055977</v>
      </c>
      <c r="L1103" s="23" t="n">
        <f aca="false">F1103+G1103+I1103+K1103</f>
        <v>14.4165323813331</v>
      </c>
      <c r="M1103" s="23" t="n">
        <f aca="false">F1103+H1103+J1103+K1103</f>
        <v>16.3440997018415</v>
      </c>
      <c r="N1103" s="23" t="n">
        <f aca="false">MAX(L1103,M1103)</f>
        <v>16.3440997018415</v>
      </c>
    </row>
    <row r="1104" customFormat="false" ht="15" hidden="false" customHeight="false" outlineLevel="0" collapsed="false">
      <c r="A1104" s="5" t="n">
        <v>1085</v>
      </c>
      <c r="B1104" s="25" t="n">
        <f aca="true">NORMSINV(RAND())</f>
        <v>0.222973079764936</v>
      </c>
      <c r="C1104" s="25" t="n">
        <f aca="true">$C$4*B1104+SQRT(1-$C$4^2)*NORMSINV(RAND())</f>
        <v>0.0101764991211328</v>
      </c>
      <c r="D1104" s="25" t="n">
        <f aca="false">NORMSDIST(B1104)</f>
        <v>0.588221770839714</v>
      </c>
      <c r="E1104" s="25" t="n">
        <f aca="false">NORMSDIST(C1104)</f>
        <v>0.504059765693444</v>
      </c>
      <c r="F1104" s="23" t="n">
        <f aca="true">BETAINV(RAND(),T1_PERT!$F$5,T1_PERT!$G$5,T1_PERT!$C$5,T1_PERT!$E$5)</f>
        <v>4.5078389879922</v>
      </c>
      <c r="G1104" s="23" t="n">
        <f aca="false">BETAINV(D1104,T1_PERT!$F$6,T1_PERT!$G$6,T1_PERT!$C$6,T1_PERT!$E$6)</f>
        <v>5.53414498311697</v>
      </c>
      <c r="H1104" s="23" t="n">
        <f aca="true">BETAINV(RAND(),T1_PERT!$F$7,T1_PERT!$G$7,T1_PERT!$C$7,T1_PERT!$E$7)</f>
        <v>6.4314442353899</v>
      </c>
      <c r="I1104" s="23" t="n">
        <f aca="false">BETAINV(E1104,T1_PERT!$F$8,T1_PERT!$G$8,T1_PERT!$C$8,T1_PERT!$E$8)</f>
        <v>5.26325841753946</v>
      </c>
      <c r="J1104" s="23" t="n">
        <f aca="true">BETAINV(RAND(),T1_PERT!$F$9,T1_PERT!$G$9,T1_PERT!$C$9,T1_PERT!$E$9)</f>
        <v>3.9725868166227</v>
      </c>
      <c r="K1104" s="23" t="n">
        <f aca="true">BETAINV(RAND(),T1_PERT!$F$10,T1_PERT!$G$10,T1_PERT!$C$10,T1_PERT!$E$10)</f>
        <v>2.13941920295116</v>
      </c>
      <c r="L1104" s="23" t="n">
        <f aca="false">F1104+G1104+I1104+K1104</f>
        <v>17.4446615915998</v>
      </c>
      <c r="M1104" s="23" t="n">
        <f aca="false">F1104+H1104+J1104+K1104</f>
        <v>17.051289242956</v>
      </c>
      <c r="N1104" s="23" t="n">
        <f aca="false">MAX(L1104,M1104)</f>
        <v>17.4446615915998</v>
      </c>
    </row>
    <row r="1105" customFormat="false" ht="15" hidden="false" customHeight="false" outlineLevel="0" collapsed="false">
      <c r="A1105" s="5" t="n">
        <v>1086</v>
      </c>
      <c r="B1105" s="25" t="n">
        <f aca="true">NORMSINV(RAND())</f>
        <v>-0.67048096224138</v>
      </c>
      <c r="C1105" s="25" t="n">
        <f aca="true">$C$4*B1105+SQRT(1-$C$4^2)*NORMSINV(RAND())</f>
        <v>-0.388012533680135</v>
      </c>
      <c r="D1105" s="25" t="n">
        <f aca="false">NORMSDIST(B1105)</f>
        <v>0.251275619270176</v>
      </c>
      <c r="E1105" s="25" t="n">
        <f aca="false">NORMSDIST(C1105)</f>
        <v>0.349003379157626</v>
      </c>
      <c r="F1105" s="23" t="n">
        <f aca="true">BETAINV(RAND(),T1_PERT!$F$5,T1_PERT!$G$5,T1_PERT!$C$5,T1_PERT!$E$5)</f>
        <v>3.93205235920706</v>
      </c>
      <c r="G1105" s="23" t="n">
        <f aca="false">BETAINV(D1105,T1_PERT!$F$6,T1_PERT!$G$6,T1_PERT!$C$6,T1_PERT!$E$6)</f>
        <v>4.48352426544269</v>
      </c>
      <c r="H1105" s="23" t="n">
        <f aca="true">BETAINV(RAND(),T1_PERT!$F$7,T1_PERT!$G$7,T1_PERT!$C$7,T1_PERT!$E$7)</f>
        <v>3.66316959822326</v>
      </c>
      <c r="I1105" s="23" t="n">
        <f aca="false">BETAINV(E1105,T1_PERT!$F$8,T1_PERT!$G$8,T1_PERT!$C$8,T1_PERT!$E$8)</f>
        <v>4.96550829512471</v>
      </c>
      <c r="J1105" s="23" t="n">
        <f aca="true">BETAINV(RAND(),T1_PERT!$F$9,T1_PERT!$G$9,T1_PERT!$C$9,T1_PERT!$E$9)</f>
        <v>3.95827250857983</v>
      </c>
      <c r="K1105" s="23" t="n">
        <f aca="true">BETAINV(RAND(),T1_PERT!$F$10,T1_PERT!$G$10,T1_PERT!$C$10,T1_PERT!$E$10)</f>
        <v>1.72002704891046</v>
      </c>
      <c r="L1105" s="23" t="n">
        <f aca="false">F1105+G1105+I1105+K1105</f>
        <v>15.1011119686849</v>
      </c>
      <c r="M1105" s="23" t="n">
        <f aca="false">F1105+H1105+J1105+K1105</f>
        <v>13.2735215149206</v>
      </c>
      <c r="N1105" s="23" t="n">
        <f aca="false">MAX(L1105,M1105)</f>
        <v>15.1011119686849</v>
      </c>
    </row>
    <row r="1106" customFormat="false" ht="15" hidden="false" customHeight="false" outlineLevel="0" collapsed="false">
      <c r="A1106" s="5" t="n">
        <v>1087</v>
      </c>
      <c r="B1106" s="25" t="n">
        <f aca="true">NORMSINV(RAND())</f>
        <v>-0.791212730157874</v>
      </c>
      <c r="C1106" s="25" t="n">
        <f aca="true">$C$4*B1106+SQRT(1-$C$4^2)*NORMSINV(RAND())</f>
        <v>-1.34111301693994</v>
      </c>
      <c r="D1106" s="25" t="n">
        <f aca="false">NORMSDIST(B1106)</f>
        <v>0.214409932040967</v>
      </c>
      <c r="E1106" s="25" t="n">
        <f aca="false">NORMSDIST(C1106)</f>
        <v>0.0899418808253536</v>
      </c>
      <c r="F1106" s="23" t="n">
        <f aca="true">BETAINV(RAND(),T1_PERT!$F$5,T1_PERT!$G$5,T1_PERT!$C$5,T1_PERT!$E$5)</f>
        <v>3.10988993017192</v>
      </c>
      <c r="G1106" s="23" t="n">
        <f aca="false">BETAINV(D1106,T1_PERT!$F$6,T1_PERT!$G$6,T1_PERT!$C$6,T1_PERT!$E$6)</f>
        <v>4.3599537499037</v>
      </c>
      <c r="H1106" s="23" t="n">
        <f aca="true">BETAINV(RAND(),T1_PERT!$F$7,T1_PERT!$G$7,T1_PERT!$C$7,T1_PERT!$E$7)</f>
        <v>4.73570206907241</v>
      </c>
      <c r="I1106" s="23" t="n">
        <f aca="false">BETAINV(E1106,T1_PERT!$F$8,T1_PERT!$G$8,T1_PERT!$C$8,T1_PERT!$E$8)</f>
        <v>4.42284241238197</v>
      </c>
      <c r="J1106" s="23" t="n">
        <f aca="true">BETAINV(RAND(),T1_PERT!$F$9,T1_PERT!$G$9,T1_PERT!$C$9,T1_PERT!$E$9)</f>
        <v>4.97310363319833</v>
      </c>
      <c r="K1106" s="23" t="n">
        <f aca="true">BETAINV(RAND(),T1_PERT!$F$10,T1_PERT!$G$10,T1_PERT!$C$10,T1_PERT!$E$10)</f>
        <v>2.00955050822564</v>
      </c>
      <c r="L1106" s="23" t="n">
        <f aca="false">F1106+G1106+I1106+K1106</f>
        <v>13.9022366006832</v>
      </c>
      <c r="M1106" s="23" t="n">
        <f aca="false">F1106+H1106+J1106+K1106</f>
        <v>14.8282461406683</v>
      </c>
      <c r="N1106" s="23" t="n">
        <f aca="false">MAX(L1106,M1106)</f>
        <v>14.8282461406683</v>
      </c>
    </row>
    <row r="1107" customFormat="false" ht="15" hidden="false" customHeight="false" outlineLevel="0" collapsed="false">
      <c r="A1107" s="5" t="n">
        <v>1088</v>
      </c>
      <c r="B1107" s="25" t="n">
        <f aca="true">NORMSINV(RAND())</f>
        <v>0.110414605631355</v>
      </c>
      <c r="C1107" s="25" t="n">
        <f aca="true">$C$4*B1107+SQRT(1-$C$4^2)*NORMSINV(RAND())</f>
        <v>-0.927190644482491</v>
      </c>
      <c r="D1107" s="25" t="n">
        <f aca="false">NORMSDIST(B1107)</f>
        <v>0.543959714833219</v>
      </c>
      <c r="E1107" s="25" t="n">
        <f aca="false">NORMSDIST(C1107)</f>
        <v>0.176913779699255</v>
      </c>
      <c r="F1107" s="23" t="n">
        <f aca="true">BETAINV(RAND(),T1_PERT!$F$5,T1_PERT!$G$5,T1_PERT!$C$5,T1_PERT!$E$5)</f>
        <v>4.93959257640217</v>
      </c>
      <c r="G1107" s="23" t="n">
        <f aca="false">BETAINV(D1107,T1_PERT!$F$6,T1_PERT!$G$6,T1_PERT!$C$6,T1_PERT!$E$6)</f>
        <v>5.39225559477883</v>
      </c>
      <c r="H1107" s="23" t="n">
        <f aca="true">BETAINV(RAND(),T1_PERT!$F$7,T1_PERT!$G$7,T1_PERT!$C$7,T1_PERT!$E$7)</f>
        <v>6.62930622641506</v>
      </c>
      <c r="I1107" s="23" t="n">
        <f aca="false">BETAINV(E1107,T1_PERT!$F$8,T1_PERT!$G$8,T1_PERT!$C$8,T1_PERT!$E$8)</f>
        <v>4.62606278731854</v>
      </c>
      <c r="J1107" s="23" t="n">
        <f aca="true">BETAINV(RAND(),T1_PERT!$F$9,T1_PERT!$G$9,T1_PERT!$C$9,T1_PERT!$E$9)</f>
        <v>3.78649719993435</v>
      </c>
      <c r="K1107" s="23" t="n">
        <f aca="true">BETAINV(RAND(),T1_PERT!$F$10,T1_PERT!$G$10,T1_PERT!$C$10,T1_PERT!$E$10)</f>
        <v>1.95555483649818</v>
      </c>
      <c r="L1107" s="23" t="n">
        <f aca="false">F1107+G1107+I1107+K1107</f>
        <v>16.9134657949977</v>
      </c>
      <c r="M1107" s="23" t="n">
        <f aca="false">F1107+H1107+J1107+K1107</f>
        <v>17.3109508392498</v>
      </c>
      <c r="N1107" s="23" t="n">
        <f aca="false">MAX(L1107,M1107)</f>
        <v>17.3109508392498</v>
      </c>
    </row>
    <row r="1108" customFormat="false" ht="15" hidden="false" customHeight="false" outlineLevel="0" collapsed="false">
      <c r="A1108" s="5" t="n">
        <v>1089</v>
      </c>
      <c r="B1108" s="25" t="n">
        <f aca="true">NORMSINV(RAND())</f>
        <v>1.59281002665487</v>
      </c>
      <c r="C1108" s="25" t="n">
        <f aca="true">$C$4*B1108+SQRT(1-$C$4^2)*NORMSINV(RAND())</f>
        <v>1.23745597064857</v>
      </c>
      <c r="D1108" s="25" t="n">
        <f aca="false">NORMSDIST(B1108)</f>
        <v>0.944398592439492</v>
      </c>
      <c r="E1108" s="25" t="n">
        <f aca="false">NORMSDIST(C1108)</f>
        <v>0.892041074685704</v>
      </c>
      <c r="F1108" s="23" t="n">
        <f aca="true">BETAINV(RAND(),T1_PERT!$F$5,T1_PERT!$G$5,T1_PERT!$C$5,T1_PERT!$E$5)</f>
        <v>3.51683599071235</v>
      </c>
      <c r="G1108" s="23" t="n">
        <f aca="false">BETAINV(D1108,T1_PERT!$F$6,T1_PERT!$G$6,T1_PERT!$C$6,T1_PERT!$E$6)</f>
        <v>7.22300020987648</v>
      </c>
      <c r="H1108" s="23" t="n">
        <f aca="true">BETAINV(RAND(),T1_PERT!$F$7,T1_PERT!$G$7,T1_PERT!$C$7,T1_PERT!$E$7)</f>
        <v>7.29553267867367</v>
      </c>
      <c r="I1108" s="23" t="n">
        <f aca="false">BETAINV(E1108,T1_PERT!$F$8,T1_PERT!$G$8,T1_PERT!$C$8,T1_PERT!$E$8)</f>
        <v>6.2986639208874</v>
      </c>
      <c r="J1108" s="23" t="n">
        <f aca="true">BETAINV(RAND(),T1_PERT!$F$9,T1_PERT!$G$9,T1_PERT!$C$9,T1_PERT!$E$9)</f>
        <v>4.96818092761128</v>
      </c>
      <c r="K1108" s="23" t="n">
        <f aca="true">BETAINV(RAND(),T1_PERT!$F$10,T1_PERT!$G$10,T1_PERT!$C$10,T1_PERT!$E$10)</f>
        <v>1.51813707338587</v>
      </c>
      <c r="L1108" s="23" t="n">
        <f aca="false">F1108+G1108+I1108+K1108</f>
        <v>18.5566371948621</v>
      </c>
      <c r="M1108" s="23" t="n">
        <f aca="false">F1108+H1108+J1108+K1108</f>
        <v>17.2986866703832</v>
      </c>
      <c r="N1108" s="23" t="n">
        <f aca="false">MAX(L1108,M1108)</f>
        <v>18.5566371948621</v>
      </c>
    </row>
    <row r="1109" customFormat="false" ht="15" hidden="false" customHeight="false" outlineLevel="0" collapsed="false">
      <c r="A1109" s="5" t="n">
        <v>1090</v>
      </c>
      <c r="B1109" s="25" t="n">
        <f aca="true">NORMSINV(RAND())</f>
        <v>0.976992862464982</v>
      </c>
      <c r="C1109" s="25" t="n">
        <f aca="true">$C$4*B1109+SQRT(1-$C$4^2)*NORMSINV(RAND())</f>
        <v>2.2863636542895</v>
      </c>
      <c r="D1109" s="25" t="n">
        <f aca="false">NORMSDIST(B1109)</f>
        <v>0.835713657020051</v>
      </c>
      <c r="E1109" s="25" t="n">
        <f aca="false">NORMSDIST(C1109)</f>
        <v>0.988883503604573</v>
      </c>
      <c r="F1109" s="23" t="n">
        <f aca="true">BETAINV(RAND(),T1_PERT!$F$5,T1_PERT!$G$5,T1_PERT!$C$5,T1_PERT!$E$5)</f>
        <v>4.62245395572201</v>
      </c>
      <c r="G1109" s="23" t="n">
        <f aca="false">BETAINV(D1109,T1_PERT!$F$6,T1_PERT!$G$6,T1_PERT!$C$6,T1_PERT!$E$6)</f>
        <v>6.49518534689632</v>
      </c>
      <c r="H1109" s="23" t="n">
        <f aca="true">BETAINV(RAND(),T1_PERT!$F$7,T1_PERT!$G$7,T1_PERT!$C$7,T1_PERT!$E$7)</f>
        <v>7.32521838284205</v>
      </c>
      <c r="I1109" s="23" t="n">
        <f aca="false">BETAINV(E1109,T1_PERT!$F$8,T1_PERT!$G$8,T1_PERT!$C$8,T1_PERT!$E$8)</f>
        <v>7.08648764230868</v>
      </c>
      <c r="J1109" s="23" t="n">
        <f aca="true">BETAINV(RAND(),T1_PERT!$F$9,T1_PERT!$G$9,T1_PERT!$C$9,T1_PERT!$E$9)</f>
        <v>4.555089111704</v>
      </c>
      <c r="K1109" s="23" t="n">
        <f aca="true">BETAINV(RAND(),T1_PERT!$F$10,T1_PERT!$G$10,T1_PERT!$C$10,T1_PERT!$E$10)</f>
        <v>1.72707099421248</v>
      </c>
      <c r="L1109" s="23" t="n">
        <f aca="false">F1109+G1109+I1109+K1109</f>
        <v>19.9311979391395</v>
      </c>
      <c r="M1109" s="23" t="n">
        <f aca="false">F1109+H1109+J1109+K1109</f>
        <v>18.2298324444805</v>
      </c>
      <c r="N1109" s="23" t="n">
        <f aca="false">MAX(L1109,M1109)</f>
        <v>19.9311979391395</v>
      </c>
    </row>
    <row r="1110" customFormat="false" ht="15" hidden="false" customHeight="false" outlineLevel="0" collapsed="false">
      <c r="A1110" s="5" t="n">
        <v>1091</v>
      </c>
      <c r="B1110" s="25" t="n">
        <f aca="true">NORMSINV(RAND())</f>
        <v>-0.410111919904134</v>
      </c>
      <c r="C1110" s="25" t="n">
        <f aca="true">$C$4*B1110+SQRT(1-$C$4^2)*NORMSINV(RAND())</f>
        <v>-0.122702707140476</v>
      </c>
      <c r="D1110" s="25" t="n">
        <f aca="false">NORMSDIST(B1110)</f>
        <v>0.340861924545734</v>
      </c>
      <c r="E1110" s="25" t="n">
        <f aca="false">NORMSDIST(C1110)</f>
        <v>0.451171260040036</v>
      </c>
      <c r="F1110" s="23" t="n">
        <f aca="true">BETAINV(RAND(),T1_PERT!$F$5,T1_PERT!$G$5,T1_PERT!$C$5,T1_PERT!$E$5)</f>
        <v>2.79024983579491</v>
      </c>
      <c r="G1110" s="23" t="n">
        <f aca="false">BETAINV(D1110,T1_PERT!$F$6,T1_PERT!$G$6,T1_PERT!$C$6,T1_PERT!$E$6)</f>
        <v>4.76757274720236</v>
      </c>
      <c r="H1110" s="23" t="n">
        <f aca="true">BETAINV(RAND(),T1_PERT!$F$7,T1_PERT!$G$7,T1_PERT!$C$7,T1_PERT!$E$7)</f>
        <v>6.75789031750051</v>
      </c>
      <c r="I1110" s="23" t="n">
        <f aca="false">BETAINV(E1110,T1_PERT!$F$8,T1_PERT!$G$8,T1_PERT!$C$8,T1_PERT!$E$8)</f>
        <v>5.16012249316959</v>
      </c>
      <c r="J1110" s="23" t="n">
        <f aca="true">BETAINV(RAND(),T1_PERT!$F$9,T1_PERT!$G$9,T1_PERT!$C$9,T1_PERT!$E$9)</f>
        <v>4.83813521701246</v>
      </c>
      <c r="K1110" s="23" t="n">
        <f aca="true">BETAINV(RAND(),T1_PERT!$F$10,T1_PERT!$G$10,T1_PERT!$C$10,T1_PERT!$E$10)</f>
        <v>1.49661091226995</v>
      </c>
      <c r="L1110" s="23" t="n">
        <f aca="false">F1110+G1110+I1110+K1110</f>
        <v>14.2145559884368</v>
      </c>
      <c r="M1110" s="23" t="n">
        <f aca="false">F1110+H1110+J1110+K1110</f>
        <v>15.8828862825778</v>
      </c>
      <c r="N1110" s="23" t="n">
        <f aca="false">MAX(L1110,M1110)</f>
        <v>15.8828862825778</v>
      </c>
    </row>
    <row r="1111" customFormat="false" ht="15" hidden="false" customHeight="false" outlineLevel="0" collapsed="false">
      <c r="A1111" s="5" t="n">
        <v>1092</v>
      </c>
      <c r="B1111" s="25" t="n">
        <f aca="true">NORMSINV(RAND())</f>
        <v>0.124340381821474</v>
      </c>
      <c r="C1111" s="25" t="n">
        <f aca="true">$C$4*B1111+SQRT(1-$C$4^2)*NORMSINV(RAND())</f>
        <v>-0.51244616349486</v>
      </c>
      <c r="D1111" s="25" t="n">
        <f aca="false">NORMSDIST(B1111)</f>
        <v>0.549477112350482</v>
      </c>
      <c r="E1111" s="25" t="n">
        <f aca="false">NORMSDIST(C1111)</f>
        <v>0.304169394815116</v>
      </c>
      <c r="F1111" s="23" t="n">
        <f aca="true">BETAINV(RAND(),T1_PERT!$F$5,T1_PERT!$G$5,T1_PERT!$C$5,T1_PERT!$E$5)</f>
        <v>4.41250544135223</v>
      </c>
      <c r="G1111" s="23" t="n">
        <f aca="false">BETAINV(D1111,T1_PERT!$F$6,T1_PERT!$G$6,T1_PERT!$C$6,T1_PERT!$E$6)</f>
        <v>5.40971913516136</v>
      </c>
      <c r="H1111" s="23" t="n">
        <f aca="true">BETAINV(RAND(),T1_PERT!$F$7,T1_PERT!$G$7,T1_PERT!$C$7,T1_PERT!$E$7)</f>
        <v>4.61595388450052</v>
      </c>
      <c r="I1111" s="23" t="n">
        <f aca="false">BETAINV(E1111,T1_PERT!$F$8,T1_PERT!$G$8,T1_PERT!$C$8,T1_PERT!$E$8)</f>
        <v>4.88010047209049</v>
      </c>
      <c r="J1111" s="23" t="n">
        <f aca="true">BETAINV(RAND(),T1_PERT!$F$9,T1_PERT!$G$9,T1_PERT!$C$9,T1_PERT!$E$9)</f>
        <v>4.17383495694597</v>
      </c>
      <c r="K1111" s="23" t="n">
        <f aca="true">BETAINV(RAND(),T1_PERT!$F$10,T1_PERT!$G$10,T1_PERT!$C$10,T1_PERT!$E$10)</f>
        <v>2.12826037777657</v>
      </c>
      <c r="L1111" s="23" t="n">
        <f aca="false">F1111+G1111+I1111+K1111</f>
        <v>16.8305854263806</v>
      </c>
      <c r="M1111" s="23" t="n">
        <f aca="false">F1111+H1111+J1111+K1111</f>
        <v>15.3305546605753</v>
      </c>
      <c r="N1111" s="23" t="n">
        <f aca="false">MAX(L1111,M1111)</f>
        <v>16.8305854263806</v>
      </c>
    </row>
    <row r="1112" customFormat="false" ht="15" hidden="false" customHeight="false" outlineLevel="0" collapsed="false">
      <c r="A1112" s="5" t="n">
        <v>1093</v>
      </c>
      <c r="B1112" s="25" t="n">
        <f aca="true">NORMSINV(RAND())</f>
        <v>0.227930910811662</v>
      </c>
      <c r="C1112" s="25" t="n">
        <f aca="true">$C$4*B1112+SQRT(1-$C$4^2)*NORMSINV(RAND())</f>
        <v>-0.0493058216010206</v>
      </c>
      <c r="D1112" s="25" t="n">
        <f aca="false">NORMSDIST(B1112)</f>
        <v>0.590150024105964</v>
      </c>
      <c r="E1112" s="25" t="n">
        <f aca="false">NORMSDIST(C1112)</f>
        <v>0.480337790097928</v>
      </c>
      <c r="F1112" s="23" t="n">
        <f aca="true">BETAINV(RAND(),T1_PERT!$F$5,T1_PERT!$G$5,T1_PERT!$C$5,T1_PERT!$E$5)</f>
        <v>3.70994525289228</v>
      </c>
      <c r="G1112" s="23" t="n">
        <f aca="false">BETAINV(D1112,T1_PERT!$F$6,T1_PERT!$G$6,T1_PERT!$C$6,T1_PERT!$E$6)</f>
        <v>5.54042989055169</v>
      </c>
      <c r="H1112" s="23" t="n">
        <f aca="true">BETAINV(RAND(),T1_PERT!$F$7,T1_PERT!$G$7,T1_PERT!$C$7,T1_PERT!$E$7)</f>
        <v>3.29604116933034</v>
      </c>
      <c r="I1112" s="23" t="n">
        <f aca="false">BETAINV(E1112,T1_PERT!$F$8,T1_PERT!$G$8,T1_PERT!$C$8,T1_PERT!$E$8)</f>
        <v>5.21666706943283</v>
      </c>
      <c r="J1112" s="23" t="n">
        <f aca="true">BETAINV(RAND(),T1_PERT!$F$9,T1_PERT!$G$9,T1_PERT!$C$9,T1_PERT!$E$9)</f>
        <v>5.3751963052337</v>
      </c>
      <c r="K1112" s="23" t="n">
        <f aca="true">BETAINV(RAND(),T1_PERT!$F$10,T1_PERT!$G$10,T1_PERT!$C$10,T1_PERT!$E$10)</f>
        <v>1.77599571924727</v>
      </c>
      <c r="L1112" s="23" t="n">
        <f aca="false">F1112+G1112+I1112+K1112</f>
        <v>16.2430379321241</v>
      </c>
      <c r="M1112" s="23" t="n">
        <f aca="false">F1112+H1112+J1112+K1112</f>
        <v>14.1571784467036</v>
      </c>
      <c r="N1112" s="23" t="n">
        <f aca="false">MAX(L1112,M1112)</f>
        <v>16.2430379321241</v>
      </c>
    </row>
    <row r="1113" customFormat="false" ht="15" hidden="false" customHeight="false" outlineLevel="0" collapsed="false">
      <c r="A1113" s="5" t="n">
        <v>1094</v>
      </c>
      <c r="B1113" s="25" t="n">
        <f aca="true">NORMSINV(RAND())</f>
        <v>1.67382784893593</v>
      </c>
      <c r="C1113" s="25" t="n">
        <f aca="true">$C$4*B1113+SQRT(1-$C$4^2)*NORMSINV(RAND())</f>
        <v>0.369080323455761</v>
      </c>
      <c r="D1113" s="25" t="n">
        <f aca="false">NORMSDIST(B1113)</f>
        <v>0.95291778127846</v>
      </c>
      <c r="E1113" s="25" t="n">
        <f aca="false">NORMSDIST(C1113)</f>
        <v>0.643966072597251</v>
      </c>
      <c r="F1113" s="23" t="n">
        <f aca="true">BETAINV(RAND(),T1_PERT!$F$5,T1_PERT!$G$5,T1_PERT!$C$5,T1_PERT!$E$5)</f>
        <v>3.76326818081227</v>
      </c>
      <c r="G1113" s="23" t="n">
        <f aca="false">BETAINV(D1113,T1_PERT!$F$6,T1_PERT!$G$6,T1_PERT!$C$6,T1_PERT!$E$6)</f>
        <v>7.31091844677993</v>
      </c>
      <c r="H1113" s="23" t="n">
        <f aca="true">BETAINV(RAND(),T1_PERT!$F$7,T1_PERT!$G$7,T1_PERT!$C$7,T1_PERT!$E$7)</f>
        <v>4.94094934211942</v>
      </c>
      <c r="I1113" s="23" t="n">
        <f aca="false">BETAINV(E1113,T1_PERT!$F$8,T1_PERT!$G$8,T1_PERT!$C$8,T1_PERT!$E$8)</f>
        <v>5.55643313014736</v>
      </c>
      <c r="J1113" s="23" t="n">
        <f aca="true">BETAINV(RAND(),T1_PERT!$F$9,T1_PERT!$G$9,T1_PERT!$C$9,T1_PERT!$E$9)</f>
        <v>3.8084835684183</v>
      </c>
      <c r="K1113" s="23" t="n">
        <f aca="true">BETAINV(RAND(),T1_PERT!$F$10,T1_PERT!$G$10,T1_PERT!$C$10,T1_PERT!$E$10)</f>
        <v>1.96165684872488</v>
      </c>
      <c r="L1113" s="23" t="n">
        <f aca="false">F1113+G1113+I1113+K1113</f>
        <v>18.5922766064644</v>
      </c>
      <c r="M1113" s="23" t="n">
        <f aca="false">F1113+H1113+J1113+K1113</f>
        <v>14.4743579400749</v>
      </c>
      <c r="N1113" s="23" t="n">
        <f aca="false">MAX(L1113,M1113)</f>
        <v>18.5922766064644</v>
      </c>
    </row>
    <row r="1114" customFormat="false" ht="15" hidden="false" customHeight="false" outlineLevel="0" collapsed="false">
      <c r="A1114" s="5" t="n">
        <v>1095</v>
      </c>
      <c r="B1114" s="25" t="n">
        <f aca="true">NORMSINV(RAND())</f>
        <v>0.694547384126864</v>
      </c>
      <c r="C1114" s="25" t="n">
        <f aca="true">$C$4*B1114+SQRT(1-$C$4^2)*NORMSINV(RAND())</f>
        <v>1.05805593135743</v>
      </c>
      <c r="D1114" s="25" t="n">
        <f aca="false">NORMSDIST(B1114)</f>
        <v>0.756330502076547</v>
      </c>
      <c r="E1114" s="25" t="n">
        <f aca="false">NORMSDIST(C1114)</f>
        <v>0.854985028081659</v>
      </c>
      <c r="F1114" s="23" t="n">
        <f aca="true">BETAINV(RAND(),T1_PERT!$F$5,T1_PERT!$G$5,T1_PERT!$C$5,T1_PERT!$E$5)</f>
        <v>5.22645088715274</v>
      </c>
      <c r="G1114" s="23" t="n">
        <f aca="false">BETAINV(D1114,T1_PERT!$F$6,T1_PERT!$G$6,T1_PERT!$C$6,T1_PERT!$E$6)</f>
        <v>6.13764288859748</v>
      </c>
      <c r="H1114" s="23" t="n">
        <f aca="true">BETAINV(RAND(),T1_PERT!$F$7,T1_PERT!$G$7,T1_PERT!$C$7,T1_PERT!$E$7)</f>
        <v>6.08839727502359</v>
      </c>
      <c r="I1114" s="23" t="n">
        <f aca="false">BETAINV(E1114,T1_PERT!$F$8,T1_PERT!$G$8,T1_PERT!$C$8,T1_PERT!$E$8)</f>
        <v>6.146681778254</v>
      </c>
      <c r="J1114" s="23" t="n">
        <f aca="true">BETAINV(RAND(),T1_PERT!$F$9,T1_PERT!$G$9,T1_PERT!$C$9,T1_PERT!$E$9)</f>
        <v>5.87136354714702</v>
      </c>
      <c r="K1114" s="23" t="n">
        <f aca="true">BETAINV(RAND(),T1_PERT!$F$10,T1_PERT!$G$10,T1_PERT!$C$10,T1_PERT!$E$10)</f>
        <v>2.19678871325885</v>
      </c>
      <c r="L1114" s="23" t="n">
        <f aca="false">F1114+G1114+I1114+K1114</f>
        <v>19.7075642672631</v>
      </c>
      <c r="M1114" s="23" t="n">
        <f aca="false">F1114+H1114+J1114+K1114</f>
        <v>19.3830004225822</v>
      </c>
      <c r="N1114" s="23" t="n">
        <f aca="false">MAX(L1114,M1114)</f>
        <v>19.7075642672631</v>
      </c>
    </row>
    <row r="1115" customFormat="false" ht="15" hidden="false" customHeight="false" outlineLevel="0" collapsed="false">
      <c r="A1115" s="5" t="n">
        <v>1096</v>
      </c>
      <c r="B1115" s="25" t="n">
        <f aca="true">NORMSINV(RAND())</f>
        <v>0.784357554723439</v>
      </c>
      <c r="C1115" s="25" t="n">
        <f aca="true">$C$4*B1115+SQRT(1-$C$4^2)*NORMSINV(RAND())</f>
        <v>0.307621761070119</v>
      </c>
      <c r="D1115" s="25" t="n">
        <f aca="false">NORMSDIST(B1115)</f>
        <v>0.783584831650432</v>
      </c>
      <c r="E1115" s="25" t="n">
        <f aca="false">NORMSDIST(C1115)</f>
        <v>0.620814920135904</v>
      </c>
      <c r="F1115" s="23" t="n">
        <f aca="true">BETAINV(RAND(),T1_PERT!$F$5,T1_PERT!$G$5,T1_PERT!$C$5,T1_PERT!$E$5)</f>
        <v>3.73919101185843</v>
      </c>
      <c r="G1115" s="23" t="n">
        <f aca="false">BETAINV(D1115,T1_PERT!$F$6,T1_PERT!$G$6,T1_PERT!$C$6,T1_PERT!$E$6)</f>
        <v>6.25221679388882</v>
      </c>
      <c r="H1115" s="23" t="n">
        <f aca="true">BETAINV(RAND(),T1_PERT!$F$7,T1_PERT!$G$7,T1_PERT!$C$7,T1_PERT!$E$7)</f>
        <v>5.13286264747755</v>
      </c>
      <c r="I1115" s="23" t="n">
        <f aca="false">BETAINV(E1115,T1_PERT!$F$8,T1_PERT!$G$8,T1_PERT!$C$8,T1_PERT!$E$8)</f>
        <v>5.50499756030388</v>
      </c>
      <c r="J1115" s="23" t="n">
        <f aca="true">BETAINV(RAND(),T1_PERT!$F$9,T1_PERT!$G$9,T1_PERT!$C$9,T1_PERT!$E$9)</f>
        <v>4.27719183395135</v>
      </c>
      <c r="K1115" s="23" t="n">
        <f aca="true">BETAINV(RAND(),T1_PERT!$F$10,T1_PERT!$G$10,T1_PERT!$C$10,T1_PERT!$E$10)</f>
        <v>1.83417005719814</v>
      </c>
      <c r="L1115" s="23" t="n">
        <f aca="false">F1115+G1115+I1115+K1115</f>
        <v>17.3305754232493</v>
      </c>
      <c r="M1115" s="23" t="n">
        <f aca="false">F1115+H1115+J1115+K1115</f>
        <v>14.9834155504855</v>
      </c>
      <c r="N1115" s="23" t="n">
        <f aca="false">MAX(L1115,M1115)</f>
        <v>17.3305754232493</v>
      </c>
    </row>
    <row r="1116" customFormat="false" ht="15" hidden="false" customHeight="false" outlineLevel="0" collapsed="false">
      <c r="A1116" s="5" t="n">
        <v>1097</v>
      </c>
      <c r="B1116" s="25" t="n">
        <f aca="true">NORMSINV(RAND())</f>
        <v>1.06491827544875</v>
      </c>
      <c r="C1116" s="25" t="n">
        <f aca="true">$C$4*B1116+SQRT(1-$C$4^2)*NORMSINV(RAND())</f>
        <v>0.529451795367696</v>
      </c>
      <c r="D1116" s="25" t="n">
        <f aca="false">NORMSDIST(B1116)</f>
        <v>0.856543542961632</v>
      </c>
      <c r="E1116" s="25" t="n">
        <f aca="false">NORMSDIST(C1116)</f>
        <v>0.701753962152645</v>
      </c>
      <c r="F1116" s="23" t="n">
        <f aca="true">BETAINV(RAND(),T1_PERT!$F$5,T1_PERT!$G$5,T1_PERT!$C$5,T1_PERT!$E$5)</f>
        <v>4.52588002099315</v>
      </c>
      <c r="G1116" s="23" t="n">
        <f aca="false">BETAINV(D1116,T1_PERT!$F$6,T1_PERT!$G$6,T1_PERT!$C$6,T1_PERT!$E$6)</f>
        <v>6.60431493875041</v>
      </c>
      <c r="H1116" s="23" t="n">
        <f aca="true">BETAINV(RAND(),T1_PERT!$F$7,T1_PERT!$G$7,T1_PERT!$C$7,T1_PERT!$E$7)</f>
        <v>6.18255028644223</v>
      </c>
      <c r="I1116" s="23" t="n">
        <f aca="false">BETAINV(E1116,T1_PERT!$F$8,T1_PERT!$G$8,T1_PERT!$C$8,T1_PERT!$E$8)</f>
        <v>5.6923443017081</v>
      </c>
      <c r="J1116" s="23" t="n">
        <f aca="true">BETAINV(RAND(),T1_PERT!$F$9,T1_PERT!$G$9,T1_PERT!$C$9,T1_PERT!$E$9)</f>
        <v>5.4962530073942</v>
      </c>
      <c r="K1116" s="23" t="n">
        <f aca="true">BETAINV(RAND(),T1_PERT!$F$10,T1_PERT!$G$10,T1_PERT!$C$10,T1_PERT!$E$10)</f>
        <v>2.39400309117756</v>
      </c>
      <c r="L1116" s="23" t="n">
        <f aca="false">F1116+G1116+I1116+K1116</f>
        <v>19.2165423526292</v>
      </c>
      <c r="M1116" s="23" t="n">
        <f aca="false">F1116+H1116+J1116+K1116</f>
        <v>18.5986864060071</v>
      </c>
      <c r="N1116" s="23" t="n">
        <f aca="false">MAX(L1116,M1116)</f>
        <v>19.2165423526292</v>
      </c>
    </row>
    <row r="1117" customFormat="false" ht="15" hidden="false" customHeight="false" outlineLevel="0" collapsed="false">
      <c r="A1117" s="5" t="n">
        <v>1098</v>
      </c>
      <c r="B1117" s="25" t="n">
        <f aca="true">NORMSINV(RAND())</f>
        <v>0.0612600672106893</v>
      </c>
      <c r="C1117" s="25" t="n">
        <f aca="true">$C$4*B1117+SQRT(1-$C$4^2)*NORMSINV(RAND())</f>
        <v>0.786910989132971</v>
      </c>
      <c r="D1117" s="25" t="n">
        <f aca="false">NORMSDIST(B1117)</f>
        <v>0.524423953604141</v>
      </c>
      <c r="E1117" s="25" t="n">
        <f aca="false">NORMSDIST(C1117)</f>
        <v>0.784333012942329</v>
      </c>
      <c r="F1117" s="23" t="n">
        <f aca="true">BETAINV(RAND(),T1_PERT!$F$5,T1_PERT!$G$5,T1_PERT!$C$5,T1_PERT!$E$5)</f>
        <v>4.18006340844186</v>
      </c>
      <c r="G1117" s="23" t="n">
        <f aca="false">BETAINV(D1117,T1_PERT!$F$6,T1_PERT!$G$6,T1_PERT!$C$6,T1_PERT!$E$6)</f>
        <v>5.33084783522748</v>
      </c>
      <c r="H1117" s="23" t="n">
        <f aca="true">BETAINV(RAND(),T1_PERT!$F$7,T1_PERT!$G$7,T1_PERT!$C$7,T1_PERT!$E$7)</f>
        <v>4.29362967341333</v>
      </c>
      <c r="I1117" s="23" t="n">
        <f aca="false">BETAINV(E1117,T1_PERT!$F$8,T1_PERT!$G$8,T1_PERT!$C$8,T1_PERT!$E$8)</f>
        <v>5.91359500880913</v>
      </c>
      <c r="J1117" s="23" t="n">
        <f aca="true">BETAINV(RAND(),T1_PERT!$F$9,T1_PERT!$G$9,T1_PERT!$C$9,T1_PERT!$E$9)</f>
        <v>4.78258137930829</v>
      </c>
      <c r="K1117" s="23" t="n">
        <f aca="true">BETAINV(RAND(),T1_PERT!$F$10,T1_PERT!$G$10,T1_PERT!$C$10,T1_PERT!$E$10)</f>
        <v>2.08197281827361</v>
      </c>
      <c r="L1117" s="23" t="n">
        <f aca="false">F1117+G1117+I1117+K1117</f>
        <v>17.5064790707521</v>
      </c>
      <c r="M1117" s="23" t="n">
        <f aca="false">F1117+H1117+J1117+K1117</f>
        <v>15.3382472794371</v>
      </c>
      <c r="N1117" s="23" t="n">
        <f aca="false">MAX(L1117,M1117)</f>
        <v>17.5064790707521</v>
      </c>
    </row>
    <row r="1118" customFormat="false" ht="15" hidden="false" customHeight="false" outlineLevel="0" collapsed="false">
      <c r="A1118" s="5" t="n">
        <v>1099</v>
      </c>
      <c r="B1118" s="25" t="n">
        <f aca="true">NORMSINV(RAND())</f>
        <v>-0.819172351441978</v>
      </c>
      <c r="C1118" s="25" t="n">
        <f aca="true">$C$4*B1118+SQRT(1-$C$4^2)*NORMSINV(RAND())</f>
        <v>-1.95893619850923</v>
      </c>
      <c r="D1118" s="25" t="n">
        <f aca="false">NORMSDIST(B1118)</f>
        <v>0.206344043560777</v>
      </c>
      <c r="E1118" s="25" t="n">
        <f aca="false">NORMSDIST(C1118)</f>
        <v>0.025060129558603</v>
      </c>
      <c r="F1118" s="23" t="n">
        <f aca="true">BETAINV(RAND(),T1_PERT!$F$5,T1_PERT!$G$5,T1_PERT!$C$5,T1_PERT!$E$5)</f>
        <v>5.28945264479197</v>
      </c>
      <c r="G1118" s="23" t="n">
        <f aca="false">BETAINV(D1118,T1_PERT!$F$6,T1_PERT!$G$6,T1_PERT!$C$6,T1_PERT!$E$6)</f>
        <v>4.33212703045973</v>
      </c>
      <c r="H1118" s="23" t="n">
        <f aca="true">BETAINV(RAND(),T1_PERT!$F$7,T1_PERT!$G$7,T1_PERT!$C$7,T1_PERT!$E$7)</f>
        <v>4.06533746814904</v>
      </c>
      <c r="I1118" s="23" t="n">
        <f aca="false">BETAINV(E1118,T1_PERT!$F$8,T1_PERT!$G$8,T1_PERT!$C$8,T1_PERT!$E$8)</f>
        <v>4.2112479081369</v>
      </c>
      <c r="J1118" s="23" t="n">
        <f aca="true">BETAINV(RAND(),T1_PERT!$F$9,T1_PERT!$G$9,T1_PERT!$C$9,T1_PERT!$E$9)</f>
        <v>5.28317835633872</v>
      </c>
      <c r="K1118" s="23" t="n">
        <f aca="true">BETAINV(RAND(),T1_PERT!$F$10,T1_PERT!$G$10,T1_PERT!$C$10,T1_PERT!$E$10)</f>
        <v>2.00500638304954</v>
      </c>
      <c r="L1118" s="23" t="n">
        <f aca="false">F1118+G1118+I1118+K1118</f>
        <v>15.8378339664381</v>
      </c>
      <c r="M1118" s="23" t="n">
        <f aca="false">F1118+H1118+J1118+K1118</f>
        <v>16.6429748523293</v>
      </c>
      <c r="N1118" s="23" t="n">
        <f aca="false">MAX(L1118,M1118)</f>
        <v>16.6429748523293</v>
      </c>
    </row>
    <row r="1119" customFormat="false" ht="15" hidden="false" customHeight="false" outlineLevel="0" collapsed="false">
      <c r="A1119" s="5" t="n">
        <v>1100</v>
      </c>
      <c r="B1119" s="25" t="n">
        <f aca="true">NORMSINV(RAND())</f>
        <v>1.61714780460846</v>
      </c>
      <c r="C1119" s="25" t="n">
        <f aca="true">$C$4*B1119+SQRT(1-$C$4^2)*NORMSINV(RAND())</f>
        <v>-0.026284767589127</v>
      </c>
      <c r="D1119" s="25" t="n">
        <f aca="false">NORMSDIST(B1119)</f>
        <v>0.947076810020936</v>
      </c>
      <c r="E1119" s="25" t="n">
        <f aca="false">NORMSDIST(C1119)</f>
        <v>0.489515102208843</v>
      </c>
      <c r="F1119" s="23" t="n">
        <f aca="true">BETAINV(RAND(),T1_PERT!$F$5,T1_PERT!$G$5,T1_PERT!$C$5,T1_PERT!$E$5)</f>
        <v>3.63973231471937</v>
      </c>
      <c r="G1119" s="23" t="n">
        <f aca="false">BETAINV(D1119,T1_PERT!$F$6,T1_PERT!$G$6,T1_PERT!$C$6,T1_PERT!$E$6)</f>
        <v>7.24963639546571</v>
      </c>
      <c r="H1119" s="23" t="n">
        <f aca="true">BETAINV(RAND(),T1_PERT!$F$7,T1_PERT!$G$7,T1_PERT!$C$7,T1_PERT!$E$7)</f>
        <v>5.76496910607704</v>
      </c>
      <c r="I1119" s="23" t="n">
        <f aca="false">BETAINV(E1119,T1_PERT!$F$8,T1_PERT!$G$8,T1_PERT!$C$8,T1_PERT!$E$8)</f>
        <v>5.23462020283543</v>
      </c>
      <c r="J1119" s="23" t="n">
        <f aca="true">BETAINV(RAND(),T1_PERT!$F$9,T1_PERT!$G$9,T1_PERT!$C$9,T1_PERT!$E$9)</f>
        <v>5.37227812109697</v>
      </c>
      <c r="K1119" s="23" t="n">
        <f aca="true">BETAINV(RAND(),T1_PERT!$F$10,T1_PERT!$G$10,T1_PERT!$C$10,T1_PERT!$E$10)</f>
        <v>2.32409157455722</v>
      </c>
      <c r="L1119" s="23" t="n">
        <f aca="false">F1119+G1119+I1119+K1119</f>
        <v>18.4480804875777</v>
      </c>
      <c r="M1119" s="23" t="n">
        <f aca="false">F1119+H1119+J1119+K1119</f>
        <v>17.1010711164506</v>
      </c>
      <c r="N1119" s="23" t="n">
        <f aca="false">MAX(L1119,M1119)</f>
        <v>18.4480804875777</v>
      </c>
    </row>
    <row r="1120" customFormat="false" ht="15" hidden="false" customHeight="false" outlineLevel="0" collapsed="false">
      <c r="A1120" s="5" t="n">
        <v>1101</v>
      </c>
      <c r="B1120" s="25" t="n">
        <f aca="true">NORMSINV(RAND())</f>
        <v>0.365019670102553</v>
      </c>
      <c r="C1120" s="25" t="n">
        <f aca="true">$C$4*B1120+SQRT(1-$C$4^2)*NORMSINV(RAND())</f>
        <v>0.802625973094673</v>
      </c>
      <c r="D1120" s="25" t="n">
        <f aca="false">NORMSDIST(B1120)</f>
        <v>0.642451638391959</v>
      </c>
      <c r="E1120" s="25" t="n">
        <f aca="false">NORMSDIST(C1120)</f>
        <v>0.788904524271812</v>
      </c>
      <c r="F1120" s="23" t="n">
        <f aca="true">BETAINV(RAND(),T1_PERT!$F$5,T1_PERT!$G$5,T1_PERT!$C$5,T1_PERT!$E$5)</f>
        <v>4.15959721491886</v>
      </c>
      <c r="G1120" s="23" t="n">
        <f aca="false">BETAINV(D1120,T1_PERT!$F$6,T1_PERT!$G$6,T1_PERT!$C$6,T1_PERT!$E$6)</f>
        <v>5.7150986092445</v>
      </c>
      <c r="H1120" s="23" t="n">
        <f aca="true">BETAINV(RAND(),T1_PERT!$F$7,T1_PERT!$G$7,T1_PERT!$C$7,T1_PERT!$E$7)</f>
        <v>6.62445784711479</v>
      </c>
      <c r="I1120" s="23" t="n">
        <f aca="false">BETAINV(E1120,T1_PERT!$F$8,T1_PERT!$G$8,T1_PERT!$C$8,T1_PERT!$E$8)</f>
        <v>5.92714650704854</v>
      </c>
      <c r="J1120" s="23" t="n">
        <f aca="true">BETAINV(RAND(),T1_PERT!$F$9,T1_PERT!$G$9,T1_PERT!$C$9,T1_PERT!$E$9)</f>
        <v>4.02581196481277</v>
      </c>
      <c r="K1120" s="23" t="n">
        <f aca="true">BETAINV(RAND(),T1_PERT!$F$10,T1_PERT!$G$10,T1_PERT!$C$10,T1_PERT!$E$10)</f>
        <v>1.98439002357773</v>
      </c>
      <c r="L1120" s="23" t="n">
        <f aca="false">F1120+G1120+I1120+K1120</f>
        <v>17.7862323547896</v>
      </c>
      <c r="M1120" s="23" t="n">
        <f aca="false">F1120+H1120+J1120+K1120</f>
        <v>16.7942570504241</v>
      </c>
      <c r="N1120" s="23" t="n">
        <f aca="false">MAX(L1120,M1120)</f>
        <v>17.7862323547896</v>
      </c>
    </row>
    <row r="1121" customFormat="false" ht="15" hidden="false" customHeight="false" outlineLevel="0" collapsed="false">
      <c r="A1121" s="5" t="n">
        <v>1102</v>
      </c>
      <c r="B1121" s="25" t="n">
        <f aca="true">NORMSINV(RAND())</f>
        <v>-0.461261445620155</v>
      </c>
      <c r="C1121" s="25" t="n">
        <f aca="true">$C$4*B1121+SQRT(1-$C$4^2)*NORMSINV(RAND())</f>
        <v>-1.30200338835818</v>
      </c>
      <c r="D1121" s="25" t="n">
        <f aca="false">NORMSDIST(B1121)</f>
        <v>0.32230552110817</v>
      </c>
      <c r="E1121" s="25" t="n">
        <f aca="false">NORMSDIST(C1121)</f>
        <v>0.0964576136540154</v>
      </c>
      <c r="F1121" s="23" t="n">
        <f aca="true">BETAINV(RAND(),T1_PERT!$F$5,T1_PERT!$G$5,T1_PERT!$C$5,T1_PERT!$E$5)</f>
        <v>4.16088605649745</v>
      </c>
      <c r="G1121" s="23" t="n">
        <f aca="false">BETAINV(D1121,T1_PERT!$F$6,T1_PERT!$G$6,T1_PERT!$C$6,T1_PERT!$E$6)</f>
        <v>4.71000464825818</v>
      </c>
      <c r="H1121" s="23" t="n">
        <f aca="true">BETAINV(RAND(),T1_PERT!$F$7,T1_PERT!$G$7,T1_PERT!$C$7,T1_PERT!$E$7)</f>
        <v>5.19108585990777</v>
      </c>
      <c r="I1121" s="23" t="n">
        <f aca="false">BETAINV(E1121,T1_PERT!$F$8,T1_PERT!$G$8,T1_PERT!$C$8,T1_PERT!$E$8)</f>
        <v>4.43986041591734</v>
      </c>
      <c r="J1121" s="23" t="n">
        <f aca="true">BETAINV(RAND(),T1_PERT!$F$9,T1_PERT!$G$9,T1_PERT!$C$9,T1_PERT!$E$9)</f>
        <v>3.4647824193448</v>
      </c>
      <c r="K1121" s="23" t="n">
        <f aca="true">BETAINV(RAND(),T1_PERT!$F$10,T1_PERT!$G$10,T1_PERT!$C$10,T1_PERT!$E$10)</f>
        <v>2.4781147772594</v>
      </c>
      <c r="L1121" s="23" t="n">
        <f aca="false">F1121+G1121+I1121+K1121</f>
        <v>15.7888658979324</v>
      </c>
      <c r="M1121" s="23" t="n">
        <f aca="false">F1121+H1121+J1121+K1121</f>
        <v>15.2948691130094</v>
      </c>
      <c r="N1121" s="23" t="n">
        <f aca="false">MAX(L1121,M1121)</f>
        <v>15.7888658979324</v>
      </c>
    </row>
    <row r="1122" customFormat="false" ht="15" hidden="false" customHeight="false" outlineLevel="0" collapsed="false">
      <c r="A1122" s="5" t="n">
        <v>1103</v>
      </c>
      <c r="B1122" s="25" t="n">
        <f aca="true">NORMSINV(RAND())</f>
        <v>1.79965864033367</v>
      </c>
      <c r="C1122" s="25" t="n">
        <f aca="true">$C$4*B1122+SQRT(1-$C$4^2)*NORMSINV(RAND())</f>
        <v>2.06092397897621</v>
      </c>
      <c r="D1122" s="25" t="n">
        <f aca="false">NORMSDIST(B1122)</f>
        <v>0.964042722206406</v>
      </c>
      <c r="E1122" s="25" t="n">
        <f aca="false">NORMSDIST(C1122)</f>
        <v>0.980344853380745</v>
      </c>
      <c r="F1122" s="23" t="n">
        <f aca="true">BETAINV(RAND(),T1_PERT!$F$5,T1_PERT!$G$5,T1_PERT!$C$5,T1_PERT!$E$5)</f>
        <v>3.54781956996551</v>
      </c>
      <c r="G1122" s="23" t="n">
        <f aca="false">BETAINV(D1122,T1_PERT!$F$6,T1_PERT!$G$6,T1_PERT!$C$6,T1_PERT!$E$6)</f>
        <v>7.44306483284298</v>
      </c>
      <c r="H1122" s="23" t="n">
        <f aca="true">BETAINV(RAND(),T1_PERT!$F$7,T1_PERT!$G$7,T1_PERT!$C$7,T1_PERT!$E$7)</f>
        <v>7.0341789797841</v>
      </c>
      <c r="I1122" s="23" t="n">
        <f aca="false">BETAINV(E1122,T1_PERT!$F$8,T1_PERT!$G$8,T1_PERT!$C$8,T1_PERT!$E$8)</f>
        <v>6.93672581134564</v>
      </c>
      <c r="J1122" s="23" t="n">
        <f aca="true">BETAINV(RAND(),T1_PERT!$F$9,T1_PERT!$G$9,T1_PERT!$C$9,T1_PERT!$E$9)</f>
        <v>4.99785181724849</v>
      </c>
      <c r="K1122" s="23" t="n">
        <f aca="true">BETAINV(RAND(),T1_PERT!$F$10,T1_PERT!$G$10,T1_PERT!$C$10,T1_PERT!$E$10)</f>
        <v>1.49730766326082</v>
      </c>
      <c r="L1122" s="23" t="n">
        <f aca="false">F1122+G1122+I1122+K1122</f>
        <v>19.424917877415</v>
      </c>
      <c r="M1122" s="23" t="n">
        <f aca="false">F1122+H1122+J1122+K1122</f>
        <v>17.0771580302589</v>
      </c>
      <c r="N1122" s="23" t="n">
        <f aca="false">MAX(L1122,M1122)</f>
        <v>19.424917877415</v>
      </c>
    </row>
    <row r="1123" customFormat="false" ht="15" hidden="false" customHeight="false" outlineLevel="0" collapsed="false">
      <c r="A1123" s="5" t="n">
        <v>1104</v>
      </c>
      <c r="B1123" s="25" t="n">
        <f aca="true">NORMSINV(RAND())</f>
        <v>-0.918844784754162</v>
      </c>
      <c r="C1123" s="25" t="n">
        <f aca="true">$C$4*B1123+SQRT(1-$C$4^2)*NORMSINV(RAND())</f>
        <v>-0.0725234047956453</v>
      </c>
      <c r="D1123" s="25" t="n">
        <f aca="false">NORMSDIST(B1123)</f>
        <v>0.179088381921251</v>
      </c>
      <c r="E1123" s="25" t="n">
        <f aca="false">NORMSDIST(C1123)</f>
        <v>0.471092690087672</v>
      </c>
      <c r="F1123" s="23" t="n">
        <f aca="true">BETAINV(RAND(),T1_PERT!$F$5,T1_PERT!$G$5,T1_PERT!$C$5,T1_PERT!$E$5)</f>
        <v>3.0168831323062</v>
      </c>
      <c r="G1123" s="23" t="n">
        <f aca="false">BETAINV(D1123,T1_PERT!$F$6,T1_PERT!$G$6,T1_PERT!$C$6,T1_PERT!$E$6)</f>
        <v>4.23543087024217</v>
      </c>
      <c r="H1123" s="23" t="n">
        <f aca="true">BETAINV(RAND(),T1_PERT!$F$7,T1_PERT!$G$7,T1_PERT!$C$7,T1_PERT!$E$7)</f>
        <v>6.78710624029932</v>
      </c>
      <c r="I1123" s="23" t="n">
        <f aca="false">BETAINV(E1123,T1_PERT!$F$8,T1_PERT!$G$8,T1_PERT!$C$8,T1_PERT!$E$8)</f>
        <v>5.1986643326521</v>
      </c>
      <c r="J1123" s="23" t="n">
        <f aca="true">BETAINV(RAND(),T1_PERT!$F$9,T1_PERT!$G$9,T1_PERT!$C$9,T1_PERT!$E$9)</f>
        <v>4.99004034724768</v>
      </c>
      <c r="K1123" s="23" t="n">
        <f aca="true">BETAINV(RAND(),T1_PERT!$F$10,T1_PERT!$G$10,T1_PERT!$C$10,T1_PERT!$E$10)</f>
        <v>2.39581985549158</v>
      </c>
      <c r="L1123" s="23" t="n">
        <f aca="false">F1123+G1123+I1123+K1123</f>
        <v>14.846798190692</v>
      </c>
      <c r="M1123" s="23" t="n">
        <f aca="false">F1123+H1123+J1123+K1123</f>
        <v>17.1898495753448</v>
      </c>
      <c r="N1123" s="23" t="n">
        <f aca="false">MAX(L1123,M1123)</f>
        <v>17.1898495753448</v>
      </c>
    </row>
    <row r="1124" customFormat="false" ht="15" hidden="false" customHeight="false" outlineLevel="0" collapsed="false">
      <c r="A1124" s="5" t="n">
        <v>1105</v>
      </c>
      <c r="B1124" s="25" t="n">
        <f aca="true">NORMSINV(RAND())</f>
        <v>0.471256783757329</v>
      </c>
      <c r="C1124" s="25" t="n">
        <f aca="true">$C$4*B1124+SQRT(1-$C$4^2)*NORMSINV(RAND())</f>
        <v>0.163873827070017</v>
      </c>
      <c r="D1124" s="25" t="n">
        <f aca="false">NORMSDIST(B1124)</f>
        <v>0.681271313515619</v>
      </c>
      <c r="E1124" s="25" t="n">
        <f aca="false">NORMSDIST(C1124)</f>
        <v>0.565084764247868</v>
      </c>
      <c r="F1124" s="23" t="n">
        <f aca="true">BETAINV(RAND(),T1_PERT!$F$5,T1_PERT!$G$5,T1_PERT!$C$5,T1_PERT!$E$5)</f>
        <v>3.37587349884842</v>
      </c>
      <c r="G1124" s="23" t="n">
        <f aca="false">BETAINV(D1124,T1_PERT!$F$6,T1_PERT!$G$6,T1_PERT!$C$6,T1_PERT!$E$6)</f>
        <v>5.85125330012883</v>
      </c>
      <c r="H1124" s="23" t="n">
        <f aca="true">BETAINV(RAND(),T1_PERT!$F$7,T1_PERT!$G$7,T1_PERT!$C$7,T1_PERT!$E$7)</f>
        <v>6.63018005558165</v>
      </c>
      <c r="I1124" s="23" t="n">
        <f aca="false">BETAINV(E1124,T1_PERT!$F$8,T1_PERT!$G$8,T1_PERT!$C$8,T1_PERT!$E$8)</f>
        <v>5.38651423026567</v>
      </c>
      <c r="J1124" s="23" t="n">
        <f aca="true">BETAINV(RAND(),T1_PERT!$F$9,T1_PERT!$G$9,T1_PERT!$C$9,T1_PERT!$E$9)</f>
        <v>3.94206462322815</v>
      </c>
      <c r="K1124" s="23" t="n">
        <f aca="true">BETAINV(RAND(),T1_PERT!$F$10,T1_PERT!$G$10,T1_PERT!$C$10,T1_PERT!$E$10)</f>
        <v>1.67243104836472</v>
      </c>
      <c r="L1124" s="23" t="n">
        <f aca="false">F1124+G1124+I1124+K1124</f>
        <v>16.2860720776076</v>
      </c>
      <c r="M1124" s="23" t="n">
        <f aca="false">F1124+H1124+J1124+K1124</f>
        <v>15.6205492260229</v>
      </c>
      <c r="N1124" s="23" t="n">
        <f aca="false">MAX(L1124,M1124)</f>
        <v>16.2860720776076</v>
      </c>
    </row>
    <row r="1125" customFormat="false" ht="15" hidden="false" customHeight="false" outlineLevel="0" collapsed="false">
      <c r="A1125" s="5" t="n">
        <v>1106</v>
      </c>
      <c r="B1125" s="25" t="n">
        <f aca="true">NORMSINV(RAND())</f>
        <v>2.14672027459234</v>
      </c>
      <c r="C1125" s="25" t="n">
        <f aca="true">$C$4*B1125+SQRT(1-$C$4^2)*NORMSINV(RAND())</f>
        <v>1.20496457617737</v>
      </c>
      <c r="D1125" s="25" t="n">
        <f aca="false">NORMSDIST(B1125)</f>
        <v>0.984092221158851</v>
      </c>
      <c r="E1125" s="25" t="n">
        <f aca="false">NORMSDIST(C1125)</f>
        <v>0.88589151132834</v>
      </c>
      <c r="F1125" s="23" t="n">
        <f aca="true">BETAINV(RAND(),T1_PERT!$F$5,T1_PERT!$G$5,T1_PERT!$C$5,T1_PERT!$E$5)</f>
        <v>5.36591829130136</v>
      </c>
      <c r="G1125" s="23" t="n">
        <f aca="false">BETAINV(D1125,T1_PERT!$F$6,T1_PERT!$G$6,T1_PERT!$C$6,T1_PERT!$E$6)</f>
        <v>7.77747800545192</v>
      </c>
      <c r="H1125" s="23" t="n">
        <f aca="true">BETAINV(RAND(),T1_PERT!$F$7,T1_PERT!$G$7,T1_PERT!$C$7,T1_PERT!$E$7)</f>
        <v>6.1241210884878</v>
      </c>
      <c r="I1125" s="23" t="n">
        <f aca="false">BETAINV(E1125,T1_PERT!$F$8,T1_PERT!$G$8,T1_PERT!$C$8,T1_PERT!$E$8)</f>
        <v>6.27134699023665</v>
      </c>
      <c r="J1125" s="23" t="n">
        <f aca="true">BETAINV(RAND(),T1_PERT!$F$9,T1_PERT!$G$9,T1_PERT!$C$9,T1_PERT!$E$9)</f>
        <v>4.3972186403201</v>
      </c>
      <c r="K1125" s="23" t="n">
        <f aca="true">BETAINV(RAND(),T1_PERT!$F$10,T1_PERT!$G$10,T1_PERT!$C$10,T1_PERT!$E$10)</f>
        <v>1.49461986039409</v>
      </c>
      <c r="L1125" s="23" t="n">
        <f aca="false">F1125+G1125+I1125+K1125</f>
        <v>20.909363147384</v>
      </c>
      <c r="M1125" s="23" t="n">
        <f aca="false">F1125+H1125+J1125+K1125</f>
        <v>17.3818778805033</v>
      </c>
      <c r="N1125" s="23" t="n">
        <f aca="false">MAX(L1125,M1125)</f>
        <v>20.909363147384</v>
      </c>
    </row>
    <row r="1126" customFormat="false" ht="15" hidden="false" customHeight="false" outlineLevel="0" collapsed="false">
      <c r="A1126" s="5" t="n">
        <v>1107</v>
      </c>
      <c r="B1126" s="25" t="n">
        <f aca="true">NORMSINV(RAND())</f>
        <v>2.32748672423541</v>
      </c>
      <c r="C1126" s="25" t="n">
        <f aca="true">$C$4*B1126+SQRT(1-$C$4^2)*NORMSINV(RAND())</f>
        <v>1.18397966149509</v>
      </c>
      <c r="D1126" s="25" t="n">
        <f aca="false">NORMSDIST(B1126)</f>
        <v>0.990030312618501</v>
      </c>
      <c r="E1126" s="25" t="n">
        <f aca="false">NORMSDIST(C1126)</f>
        <v>0.881789443041513</v>
      </c>
      <c r="F1126" s="23" t="n">
        <f aca="true">BETAINV(RAND(),T1_PERT!$F$5,T1_PERT!$G$5,T1_PERT!$C$5,T1_PERT!$E$5)</f>
        <v>3.34921889878177</v>
      </c>
      <c r="G1126" s="23" t="n">
        <f aca="false">BETAINV(D1126,T1_PERT!$F$6,T1_PERT!$G$6,T1_PERT!$C$6,T1_PERT!$E$6)</f>
        <v>7.93305991183151</v>
      </c>
      <c r="H1126" s="23" t="n">
        <f aca="true">BETAINV(RAND(),T1_PERT!$F$7,T1_PERT!$G$7,T1_PERT!$C$7,T1_PERT!$E$7)</f>
        <v>3.52610588313579</v>
      </c>
      <c r="I1126" s="23" t="n">
        <f aca="false">BETAINV(E1126,T1_PERT!$F$8,T1_PERT!$G$8,T1_PERT!$C$8,T1_PERT!$E$8)</f>
        <v>6.2536497197929</v>
      </c>
      <c r="J1126" s="23" t="n">
        <f aca="true">BETAINV(RAND(),T1_PERT!$F$9,T1_PERT!$G$9,T1_PERT!$C$9,T1_PERT!$E$9)</f>
        <v>5.28035805922016</v>
      </c>
      <c r="K1126" s="23" t="n">
        <f aca="true">BETAINV(RAND(),T1_PERT!$F$10,T1_PERT!$G$10,T1_PERT!$C$10,T1_PERT!$E$10)</f>
        <v>1.8120960948531</v>
      </c>
      <c r="L1126" s="23" t="n">
        <f aca="false">F1126+G1126+I1126+K1126</f>
        <v>19.3480246252593</v>
      </c>
      <c r="M1126" s="23" t="n">
        <f aca="false">F1126+H1126+J1126+K1126</f>
        <v>13.9677789359908</v>
      </c>
      <c r="N1126" s="23" t="n">
        <f aca="false">MAX(L1126,M1126)</f>
        <v>19.3480246252593</v>
      </c>
    </row>
    <row r="1127" customFormat="false" ht="15" hidden="false" customHeight="false" outlineLevel="0" collapsed="false">
      <c r="A1127" s="5" t="n">
        <v>1108</v>
      </c>
      <c r="B1127" s="25" t="n">
        <f aca="true">NORMSINV(RAND())</f>
        <v>0.561687593841867</v>
      </c>
      <c r="C1127" s="25" t="n">
        <f aca="true">$C$4*B1127+SQRT(1-$C$4^2)*NORMSINV(RAND())</f>
        <v>0.00904109927845553</v>
      </c>
      <c r="D1127" s="25" t="n">
        <f aca="false">NORMSDIST(B1127)</f>
        <v>0.712835555775343</v>
      </c>
      <c r="E1127" s="25" t="n">
        <f aca="false">NORMSDIST(C1127)</f>
        <v>0.503606827625514</v>
      </c>
      <c r="F1127" s="23" t="n">
        <f aca="true">BETAINV(RAND(),T1_PERT!$F$5,T1_PERT!$G$5,T1_PERT!$C$5,T1_PERT!$E$5)</f>
        <v>2.62952492398917</v>
      </c>
      <c r="G1127" s="23" t="n">
        <f aca="false">BETAINV(D1127,T1_PERT!$F$6,T1_PERT!$G$6,T1_PERT!$C$6,T1_PERT!$E$6)</f>
        <v>5.96734380953308</v>
      </c>
      <c r="H1127" s="23" t="n">
        <f aca="true">BETAINV(RAND(),T1_PERT!$F$7,T1_PERT!$G$7,T1_PERT!$C$7,T1_PERT!$E$7)</f>
        <v>6.26587660998271</v>
      </c>
      <c r="I1127" s="23" t="n">
        <f aca="false">BETAINV(E1127,T1_PERT!$F$8,T1_PERT!$G$8,T1_PERT!$C$8,T1_PERT!$E$8)</f>
        <v>5.26236293722967</v>
      </c>
      <c r="J1127" s="23" t="n">
        <f aca="true">BETAINV(RAND(),T1_PERT!$F$9,T1_PERT!$G$9,T1_PERT!$C$9,T1_PERT!$E$9)</f>
        <v>3.59656245692913</v>
      </c>
      <c r="K1127" s="23" t="n">
        <f aca="true">BETAINV(RAND(),T1_PERT!$F$10,T1_PERT!$G$10,T1_PERT!$C$10,T1_PERT!$E$10)</f>
        <v>2.7014674358641</v>
      </c>
      <c r="L1127" s="23" t="n">
        <f aca="false">F1127+G1127+I1127+K1127</f>
        <v>16.560699106616</v>
      </c>
      <c r="M1127" s="23" t="n">
        <f aca="false">F1127+H1127+J1127+K1127</f>
        <v>15.1934314267651</v>
      </c>
      <c r="N1127" s="23" t="n">
        <f aca="false">MAX(L1127,M1127)</f>
        <v>16.560699106616</v>
      </c>
    </row>
    <row r="1128" customFormat="false" ht="15" hidden="false" customHeight="false" outlineLevel="0" collapsed="false">
      <c r="A1128" s="5" t="n">
        <v>1109</v>
      </c>
      <c r="B1128" s="25" t="n">
        <f aca="true">NORMSINV(RAND())</f>
        <v>1.18412116147215</v>
      </c>
      <c r="C1128" s="25" t="n">
        <f aca="true">$C$4*B1128+SQRT(1-$C$4^2)*NORMSINV(RAND())</f>
        <v>1.1959725409189</v>
      </c>
      <c r="D1128" s="25" t="n">
        <f aca="false">NORMSDIST(B1128)</f>
        <v>0.88181744776897</v>
      </c>
      <c r="E1128" s="25" t="n">
        <f aca="false">NORMSDIST(C1128)</f>
        <v>0.884146362593042</v>
      </c>
      <c r="F1128" s="23" t="n">
        <f aca="true">BETAINV(RAND(),T1_PERT!$F$5,T1_PERT!$G$5,T1_PERT!$C$5,T1_PERT!$E$5)</f>
        <v>4.19639177669319</v>
      </c>
      <c r="G1128" s="23" t="n">
        <f aca="false">BETAINV(D1128,T1_PERT!$F$6,T1_PERT!$G$6,T1_PERT!$C$6,T1_PERT!$E$6)</f>
        <v>6.74997048683822</v>
      </c>
      <c r="H1128" s="23" t="n">
        <f aca="true">BETAINV(RAND(),T1_PERT!$F$7,T1_PERT!$G$7,T1_PERT!$C$7,T1_PERT!$E$7)</f>
        <v>3.95020333302469</v>
      </c>
      <c r="I1128" s="23" t="n">
        <f aca="false">BETAINV(E1128,T1_PERT!$F$8,T1_PERT!$G$8,T1_PERT!$C$8,T1_PERT!$E$8)</f>
        <v>6.26376876805727</v>
      </c>
      <c r="J1128" s="23" t="n">
        <f aca="true">BETAINV(RAND(),T1_PERT!$F$9,T1_PERT!$G$9,T1_PERT!$C$9,T1_PERT!$E$9)</f>
        <v>3.66858383799266</v>
      </c>
      <c r="K1128" s="23" t="n">
        <f aca="true">BETAINV(RAND(),T1_PERT!$F$10,T1_PERT!$G$10,T1_PERT!$C$10,T1_PERT!$E$10)</f>
        <v>2.75505245970602</v>
      </c>
      <c r="L1128" s="23" t="n">
        <f aca="false">F1128+G1128+I1128+K1128</f>
        <v>19.9651834912947</v>
      </c>
      <c r="M1128" s="23" t="n">
        <f aca="false">F1128+H1128+J1128+K1128</f>
        <v>14.5702314074166</v>
      </c>
      <c r="N1128" s="23" t="n">
        <f aca="false">MAX(L1128,M1128)</f>
        <v>19.9651834912947</v>
      </c>
    </row>
    <row r="1129" customFormat="false" ht="15" hidden="false" customHeight="false" outlineLevel="0" collapsed="false">
      <c r="A1129" s="5" t="n">
        <v>1110</v>
      </c>
      <c r="B1129" s="25" t="n">
        <f aca="true">NORMSINV(RAND())</f>
        <v>-0.436585398543171</v>
      </c>
      <c r="C1129" s="25" t="n">
        <f aca="true">$C$4*B1129+SQRT(1-$C$4^2)*NORMSINV(RAND())</f>
        <v>0.0382761058838911</v>
      </c>
      <c r="D1129" s="25" t="n">
        <f aca="false">NORMSDIST(B1129)</f>
        <v>0.331206026926219</v>
      </c>
      <c r="E1129" s="25" t="n">
        <f aca="false">NORMSDIST(C1129)</f>
        <v>0.515266229217541</v>
      </c>
      <c r="F1129" s="23" t="n">
        <f aca="true">BETAINV(RAND(),T1_PERT!$F$5,T1_PERT!$G$5,T1_PERT!$C$5,T1_PERT!$E$5)</f>
        <v>3.47153249971098</v>
      </c>
      <c r="G1129" s="23" t="n">
        <f aca="false">BETAINV(D1129,T1_PERT!$F$6,T1_PERT!$G$6,T1_PERT!$C$6,T1_PERT!$E$6)</f>
        <v>4.73767538793367</v>
      </c>
      <c r="H1129" s="23" t="n">
        <f aca="true">BETAINV(RAND(),T1_PERT!$F$7,T1_PERT!$G$7,T1_PERT!$C$7,T1_PERT!$E$7)</f>
        <v>5.2243651049547</v>
      </c>
      <c r="I1129" s="23" t="n">
        <f aca="false">BETAINV(E1129,T1_PERT!$F$8,T1_PERT!$G$8,T1_PERT!$C$8,T1_PERT!$E$8)</f>
        <v>5.28549414757695</v>
      </c>
      <c r="J1129" s="23" t="n">
        <f aca="true">BETAINV(RAND(),T1_PERT!$F$9,T1_PERT!$G$9,T1_PERT!$C$9,T1_PERT!$E$9)</f>
        <v>3.09573700253499</v>
      </c>
      <c r="K1129" s="23" t="n">
        <f aca="true">BETAINV(RAND(),T1_PERT!$F$10,T1_PERT!$G$10,T1_PERT!$C$10,T1_PERT!$E$10)</f>
        <v>1.66471562968144</v>
      </c>
      <c r="L1129" s="23" t="n">
        <f aca="false">F1129+G1129+I1129+K1129</f>
        <v>15.159417664903</v>
      </c>
      <c r="M1129" s="23" t="n">
        <f aca="false">F1129+H1129+J1129+K1129</f>
        <v>13.4563502368821</v>
      </c>
      <c r="N1129" s="23" t="n">
        <f aca="false">MAX(L1129,M1129)</f>
        <v>15.159417664903</v>
      </c>
    </row>
    <row r="1130" customFormat="false" ht="15" hidden="false" customHeight="false" outlineLevel="0" collapsed="false">
      <c r="A1130" s="5" t="n">
        <v>1111</v>
      </c>
      <c r="B1130" s="25" t="n">
        <f aca="true">NORMSINV(RAND())</f>
        <v>0.215833374847894</v>
      </c>
      <c r="C1130" s="25" t="n">
        <f aca="true">$C$4*B1130+SQRT(1-$C$4^2)*NORMSINV(RAND())</f>
        <v>0.833762281875465</v>
      </c>
      <c r="D1130" s="25" t="n">
        <f aca="false">NORMSDIST(B1130)</f>
        <v>0.585441183984723</v>
      </c>
      <c r="E1130" s="25" t="n">
        <f aca="false">NORMSDIST(C1130)</f>
        <v>0.797792523110318</v>
      </c>
      <c r="F1130" s="23" t="n">
        <f aca="true">BETAINV(RAND(),T1_PERT!$F$5,T1_PERT!$G$5,T1_PERT!$C$5,T1_PERT!$E$5)</f>
        <v>2.2577955037376</v>
      </c>
      <c r="G1130" s="23" t="n">
        <f aca="false">BETAINV(D1130,T1_PERT!$F$6,T1_PERT!$G$6,T1_PERT!$C$6,T1_PERT!$E$6)</f>
        <v>5.5250988556761</v>
      </c>
      <c r="H1130" s="23" t="n">
        <f aca="true">BETAINV(RAND(),T1_PERT!$F$7,T1_PERT!$G$7,T1_PERT!$C$7,T1_PERT!$E$7)</f>
        <v>4.01743274741791</v>
      </c>
      <c r="I1130" s="23" t="n">
        <f aca="false">BETAINV(E1130,T1_PERT!$F$8,T1_PERT!$G$8,T1_PERT!$C$8,T1_PERT!$E$8)</f>
        <v>5.95399406444452</v>
      </c>
      <c r="J1130" s="23" t="n">
        <f aca="true">BETAINV(RAND(),T1_PERT!$F$9,T1_PERT!$G$9,T1_PERT!$C$9,T1_PERT!$E$9)</f>
        <v>4.58253332412277</v>
      </c>
      <c r="K1130" s="23" t="n">
        <f aca="true">BETAINV(RAND(),T1_PERT!$F$10,T1_PERT!$G$10,T1_PERT!$C$10,T1_PERT!$E$10)</f>
        <v>2.09007176213962</v>
      </c>
      <c r="L1130" s="23" t="n">
        <f aca="false">F1130+G1130+I1130+K1130</f>
        <v>15.8269601859978</v>
      </c>
      <c r="M1130" s="23" t="n">
        <f aca="false">F1130+H1130+J1130+K1130</f>
        <v>12.9478333374179</v>
      </c>
      <c r="N1130" s="23" t="n">
        <f aca="false">MAX(L1130,M1130)</f>
        <v>15.8269601859978</v>
      </c>
    </row>
    <row r="1131" customFormat="false" ht="15" hidden="false" customHeight="false" outlineLevel="0" collapsed="false">
      <c r="A1131" s="5" t="n">
        <v>1112</v>
      </c>
      <c r="B1131" s="25" t="n">
        <f aca="true">NORMSINV(RAND())</f>
        <v>-0.957429543583192</v>
      </c>
      <c r="C1131" s="25" t="n">
        <f aca="true">$C$4*B1131+SQRT(1-$C$4^2)*NORMSINV(RAND())</f>
        <v>0.459790678961679</v>
      </c>
      <c r="D1131" s="25" t="n">
        <f aca="false">NORMSDIST(B1131)</f>
        <v>0.169175246305943</v>
      </c>
      <c r="E1131" s="25" t="n">
        <f aca="false">NORMSDIST(C1131)</f>
        <v>0.677166762844999</v>
      </c>
      <c r="F1131" s="23" t="n">
        <f aca="true">BETAINV(RAND(),T1_PERT!$F$5,T1_PERT!$G$5,T1_PERT!$C$5,T1_PERT!$E$5)</f>
        <v>3.08936510245448</v>
      </c>
      <c r="G1131" s="23" t="n">
        <f aca="false">BETAINV(D1131,T1_PERT!$F$6,T1_PERT!$G$6,T1_PERT!$C$6,T1_PERT!$E$6)</f>
        <v>4.19906843552809</v>
      </c>
      <c r="H1131" s="23" t="n">
        <f aca="true">BETAINV(RAND(),T1_PERT!$F$7,T1_PERT!$G$7,T1_PERT!$C$7,T1_PERT!$E$7)</f>
        <v>6.69543145297771</v>
      </c>
      <c r="I1131" s="23" t="n">
        <f aca="false">BETAINV(E1131,T1_PERT!$F$8,T1_PERT!$G$8,T1_PERT!$C$8,T1_PERT!$E$8)</f>
        <v>5.63304514132722</v>
      </c>
      <c r="J1131" s="23" t="n">
        <f aca="true">BETAINV(RAND(),T1_PERT!$F$9,T1_PERT!$G$9,T1_PERT!$C$9,T1_PERT!$E$9)</f>
        <v>4.23309918453405</v>
      </c>
      <c r="K1131" s="23" t="n">
        <f aca="true">BETAINV(RAND(),T1_PERT!$F$10,T1_PERT!$G$10,T1_PERT!$C$10,T1_PERT!$E$10)</f>
        <v>1.91858377480999</v>
      </c>
      <c r="L1131" s="23" t="n">
        <f aca="false">F1131+G1131+I1131+K1131</f>
        <v>14.8400624541198</v>
      </c>
      <c r="M1131" s="23" t="n">
        <f aca="false">F1131+H1131+J1131+K1131</f>
        <v>15.9364795147762</v>
      </c>
      <c r="N1131" s="23" t="n">
        <f aca="false">MAX(L1131,M1131)</f>
        <v>15.9364795147762</v>
      </c>
    </row>
    <row r="1132" customFormat="false" ht="15" hidden="false" customHeight="false" outlineLevel="0" collapsed="false">
      <c r="A1132" s="5" t="n">
        <v>1113</v>
      </c>
      <c r="B1132" s="25" t="n">
        <f aca="true">NORMSINV(RAND())</f>
        <v>0.916412938053309</v>
      </c>
      <c r="C1132" s="25" t="n">
        <f aca="true">$C$4*B1132+SQRT(1-$C$4^2)*NORMSINV(RAND())</f>
        <v>0.757076433016316</v>
      </c>
      <c r="D1132" s="25" t="n">
        <f aca="false">NORMSDIST(B1132)</f>
        <v>0.820274824041326</v>
      </c>
      <c r="E1132" s="25" t="n">
        <f aca="false">NORMSDIST(C1132)</f>
        <v>0.775497963868554</v>
      </c>
      <c r="F1132" s="23" t="n">
        <f aca="true">BETAINV(RAND(),T1_PERT!$F$5,T1_PERT!$G$5,T1_PERT!$C$5,T1_PERT!$E$5)</f>
        <v>4.17908611323102</v>
      </c>
      <c r="G1132" s="23" t="n">
        <f aca="false">BETAINV(D1132,T1_PERT!$F$6,T1_PERT!$G$6,T1_PERT!$C$6,T1_PERT!$E$6)</f>
        <v>6.41928573287355</v>
      </c>
      <c r="H1132" s="23" t="n">
        <f aca="true">BETAINV(RAND(),T1_PERT!$F$7,T1_PERT!$G$7,T1_PERT!$C$7,T1_PERT!$E$7)</f>
        <v>4.59645600912071</v>
      </c>
      <c r="I1132" s="23" t="n">
        <f aca="false">BETAINV(E1132,T1_PERT!$F$8,T1_PERT!$G$8,T1_PERT!$C$8,T1_PERT!$E$8)</f>
        <v>5.88786995594357</v>
      </c>
      <c r="J1132" s="23" t="n">
        <f aca="true">BETAINV(RAND(),T1_PERT!$F$9,T1_PERT!$G$9,T1_PERT!$C$9,T1_PERT!$E$9)</f>
        <v>4.89074312165482</v>
      </c>
      <c r="K1132" s="23" t="n">
        <f aca="true">BETAINV(RAND(),T1_PERT!$F$10,T1_PERT!$G$10,T1_PERT!$C$10,T1_PERT!$E$10)</f>
        <v>1.66299291504029</v>
      </c>
      <c r="L1132" s="23" t="n">
        <f aca="false">F1132+G1132+I1132+K1132</f>
        <v>18.1492347170884</v>
      </c>
      <c r="M1132" s="23" t="n">
        <f aca="false">F1132+H1132+J1132+K1132</f>
        <v>15.3292781590468</v>
      </c>
      <c r="N1132" s="23" t="n">
        <f aca="false">MAX(L1132,M1132)</f>
        <v>18.1492347170884</v>
      </c>
    </row>
    <row r="1133" customFormat="false" ht="15" hidden="false" customHeight="false" outlineLevel="0" collapsed="false">
      <c r="A1133" s="5" t="n">
        <v>1114</v>
      </c>
      <c r="B1133" s="25" t="n">
        <f aca="true">NORMSINV(RAND())</f>
        <v>-3.15131086397082</v>
      </c>
      <c r="C1133" s="25" t="n">
        <f aca="true">$C$4*B1133+SQRT(1-$C$4^2)*NORMSINV(RAND())</f>
        <v>-2.69705228850978</v>
      </c>
      <c r="D1133" s="25" t="n">
        <f aca="false">NORMSDIST(B1133)</f>
        <v>0.000812696973242468</v>
      </c>
      <c r="E1133" s="25" t="n">
        <f aca="false">NORMSDIST(C1133)</f>
        <v>0.00349781423169161</v>
      </c>
      <c r="F1133" s="23" t="n">
        <f aca="true">BETAINV(RAND(),T1_PERT!$F$5,T1_PERT!$G$5,T1_PERT!$C$5,T1_PERT!$E$5)</f>
        <v>2.80591443826233</v>
      </c>
      <c r="G1133" s="23" t="n">
        <f aca="false">BETAINV(D1133,T1_PERT!$F$6,T1_PERT!$G$6,T1_PERT!$C$6,T1_PERT!$E$6)</f>
        <v>3.10413390536258</v>
      </c>
      <c r="H1133" s="23" t="n">
        <f aca="true">BETAINV(RAND(),T1_PERT!$F$7,T1_PERT!$G$7,T1_PERT!$C$7,T1_PERT!$E$7)</f>
        <v>4.72077118689131</v>
      </c>
      <c r="I1133" s="23" t="n">
        <f aca="false">BETAINV(E1133,T1_PERT!$F$8,T1_PERT!$G$8,T1_PERT!$C$8,T1_PERT!$E$8)</f>
        <v>4.07625658875805</v>
      </c>
      <c r="J1133" s="23" t="n">
        <f aca="true">BETAINV(RAND(),T1_PERT!$F$9,T1_PERT!$G$9,T1_PERT!$C$9,T1_PERT!$E$9)</f>
        <v>5.44787834903323</v>
      </c>
      <c r="K1133" s="23" t="n">
        <f aca="true">BETAINV(RAND(),T1_PERT!$F$10,T1_PERT!$G$10,T1_PERT!$C$10,T1_PERT!$E$10)</f>
        <v>2.45538283417005</v>
      </c>
      <c r="L1133" s="23" t="n">
        <f aca="false">F1133+G1133+I1133+K1133</f>
        <v>12.441687766553</v>
      </c>
      <c r="M1133" s="23" t="n">
        <f aca="false">F1133+H1133+J1133+K1133</f>
        <v>15.4299468083569</v>
      </c>
      <c r="N1133" s="23" t="n">
        <f aca="false">MAX(L1133,M1133)</f>
        <v>15.4299468083569</v>
      </c>
    </row>
    <row r="1134" customFormat="false" ht="15" hidden="false" customHeight="false" outlineLevel="0" collapsed="false">
      <c r="A1134" s="5" t="n">
        <v>1115</v>
      </c>
      <c r="B1134" s="25" t="n">
        <f aca="true">NORMSINV(RAND())</f>
        <v>0.540186470881299</v>
      </c>
      <c r="C1134" s="25" t="n">
        <f aca="true">$C$4*B1134+SQRT(1-$C$4^2)*NORMSINV(RAND())</f>
        <v>-0.648825834834627</v>
      </c>
      <c r="D1134" s="25" t="n">
        <f aca="false">NORMSDIST(B1134)</f>
        <v>0.705465779063408</v>
      </c>
      <c r="E1134" s="25" t="n">
        <f aca="false">NORMSDIST(C1134)</f>
        <v>0.258225478362452</v>
      </c>
      <c r="F1134" s="23" t="n">
        <f aca="true">BETAINV(RAND(),T1_PERT!$F$5,T1_PERT!$G$5,T1_PERT!$C$5,T1_PERT!$E$5)</f>
        <v>2.48153644839963</v>
      </c>
      <c r="G1134" s="23" t="n">
        <f aca="false">BETAINV(D1134,T1_PERT!$F$6,T1_PERT!$G$6,T1_PERT!$C$6,T1_PERT!$E$6)</f>
        <v>5.93974113035231</v>
      </c>
      <c r="H1134" s="23" t="n">
        <f aca="true">BETAINV(RAND(),T1_PERT!$F$7,T1_PERT!$G$7,T1_PERT!$C$7,T1_PERT!$E$7)</f>
        <v>7.3234033912349</v>
      </c>
      <c r="I1134" s="23" t="n">
        <f aca="false">BETAINV(E1134,T1_PERT!$F$8,T1_PERT!$G$8,T1_PERT!$C$8,T1_PERT!$E$8)</f>
        <v>4.79120936364809</v>
      </c>
      <c r="J1134" s="23" t="n">
        <f aca="true">BETAINV(RAND(),T1_PERT!$F$9,T1_PERT!$G$9,T1_PERT!$C$9,T1_PERT!$E$9)</f>
        <v>4.74212500090918</v>
      </c>
      <c r="K1134" s="23" t="n">
        <f aca="true">BETAINV(RAND(),T1_PERT!$F$10,T1_PERT!$G$10,T1_PERT!$C$10,T1_PERT!$E$10)</f>
        <v>2.52859551438552</v>
      </c>
      <c r="L1134" s="23" t="n">
        <f aca="false">F1134+G1134+I1134+K1134</f>
        <v>15.7410824567855</v>
      </c>
      <c r="M1134" s="23" t="n">
        <f aca="false">F1134+H1134+J1134+K1134</f>
        <v>17.0756603549292</v>
      </c>
      <c r="N1134" s="23" t="n">
        <f aca="false">MAX(L1134,M1134)</f>
        <v>17.0756603549292</v>
      </c>
    </row>
    <row r="1135" customFormat="false" ht="15" hidden="false" customHeight="false" outlineLevel="0" collapsed="false">
      <c r="A1135" s="5" t="n">
        <v>1116</v>
      </c>
      <c r="B1135" s="25" t="n">
        <f aca="true">NORMSINV(RAND())</f>
        <v>-0.979427547616793</v>
      </c>
      <c r="C1135" s="25" t="n">
        <f aca="true">$C$4*B1135+SQRT(1-$C$4^2)*NORMSINV(RAND())</f>
        <v>-0.176650956299242</v>
      </c>
      <c r="D1135" s="25" t="n">
        <f aca="false">NORMSDIST(B1135)</f>
        <v>0.163684385639608</v>
      </c>
      <c r="E1135" s="25" t="n">
        <f aca="false">NORMSDIST(C1135)</f>
        <v>0.429891283051354</v>
      </c>
      <c r="F1135" s="23" t="n">
        <f aca="true">BETAINV(RAND(),T1_PERT!$F$5,T1_PERT!$G$5,T1_PERT!$C$5,T1_PERT!$E$5)</f>
        <v>2.87381035821101</v>
      </c>
      <c r="G1135" s="23" t="n">
        <f aca="false">BETAINV(D1135,T1_PERT!$F$6,T1_PERT!$G$6,T1_PERT!$C$6,T1_PERT!$E$6)</f>
        <v>4.17860931848378</v>
      </c>
      <c r="H1135" s="23" t="n">
        <f aca="true">BETAINV(RAND(),T1_PERT!$F$7,T1_PERT!$G$7,T1_PERT!$C$7,T1_PERT!$E$7)</f>
        <v>5.02184642639095</v>
      </c>
      <c r="I1135" s="23" t="n">
        <f aca="false">BETAINV(E1135,T1_PERT!$F$8,T1_PERT!$G$8,T1_PERT!$C$8,T1_PERT!$E$8)</f>
        <v>5.1192671496348</v>
      </c>
      <c r="J1135" s="23" t="n">
        <f aca="true">BETAINV(RAND(),T1_PERT!$F$9,T1_PERT!$G$9,T1_PERT!$C$9,T1_PERT!$E$9)</f>
        <v>4.4357488049611</v>
      </c>
      <c r="K1135" s="23" t="n">
        <f aca="true">BETAINV(RAND(),T1_PERT!$F$10,T1_PERT!$G$10,T1_PERT!$C$10,T1_PERT!$E$10)</f>
        <v>2.07939096175783</v>
      </c>
      <c r="L1135" s="23" t="n">
        <f aca="false">F1135+G1135+I1135+K1135</f>
        <v>14.2510777880874</v>
      </c>
      <c r="M1135" s="23" t="n">
        <f aca="false">F1135+H1135+J1135+K1135</f>
        <v>14.4107965513209</v>
      </c>
      <c r="N1135" s="23" t="n">
        <f aca="false">MAX(L1135,M1135)</f>
        <v>14.4107965513209</v>
      </c>
    </row>
    <row r="1136" customFormat="false" ht="15" hidden="false" customHeight="false" outlineLevel="0" collapsed="false">
      <c r="A1136" s="5" t="n">
        <v>1117</v>
      </c>
      <c r="B1136" s="25" t="n">
        <f aca="true">NORMSINV(RAND())</f>
        <v>0.0320254673367576</v>
      </c>
      <c r="C1136" s="25" t="n">
        <f aca="true">$C$4*B1136+SQRT(1-$C$4^2)*NORMSINV(RAND())</f>
        <v>-0.319538185404744</v>
      </c>
      <c r="D1136" s="25" t="n">
        <f aca="false">NORMSDIST(B1136)</f>
        <v>0.512774129343364</v>
      </c>
      <c r="E1136" s="25" t="n">
        <f aca="false">NORMSDIST(C1136)</f>
        <v>0.374659220034019</v>
      </c>
      <c r="F1136" s="23" t="n">
        <f aca="true">BETAINV(RAND(),T1_PERT!$F$5,T1_PERT!$G$5,T1_PERT!$C$5,T1_PERT!$E$5)</f>
        <v>3.28652940630576</v>
      </c>
      <c r="G1136" s="23" t="n">
        <f aca="false">BETAINV(D1136,T1_PERT!$F$6,T1_PERT!$G$6,T1_PERT!$C$6,T1_PERT!$E$6)</f>
        <v>5.29451066225286</v>
      </c>
      <c r="H1136" s="23" t="n">
        <f aca="true">BETAINV(RAND(),T1_PERT!$F$7,T1_PERT!$G$7,T1_PERT!$C$7,T1_PERT!$E$7)</f>
        <v>5.04477739262151</v>
      </c>
      <c r="I1136" s="23" t="n">
        <f aca="false">BETAINV(E1136,T1_PERT!$F$8,T1_PERT!$G$8,T1_PERT!$C$8,T1_PERT!$E$8)</f>
        <v>5.01416922420407</v>
      </c>
      <c r="J1136" s="23" t="n">
        <f aca="true">BETAINV(RAND(),T1_PERT!$F$9,T1_PERT!$G$9,T1_PERT!$C$9,T1_PERT!$E$9)</f>
        <v>3.96012610381153</v>
      </c>
      <c r="K1136" s="23" t="n">
        <f aca="true">BETAINV(RAND(),T1_PERT!$F$10,T1_PERT!$G$10,T1_PERT!$C$10,T1_PERT!$E$10)</f>
        <v>1.676766481686</v>
      </c>
      <c r="L1136" s="23" t="n">
        <f aca="false">F1136+G1136+I1136+K1136</f>
        <v>15.2719757744487</v>
      </c>
      <c r="M1136" s="23" t="n">
        <f aca="false">F1136+H1136+J1136+K1136</f>
        <v>13.9681993844248</v>
      </c>
      <c r="N1136" s="23" t="n">
        <f aca="false">MAX(L1136,M1136)</f>
        <v>15.2719757744487</v>
      </c>
    </row>
    <row r="1137" customFormat="false" ht="15" hidden="false" customHeight="false" outlineLevel="0" collapsed="false">
      <c r="A1137" s="5" t="n">
        <v>1118</v>
      </c>
      <c r="B1137" s="25" t="n">
        <f aca="true">NORMSINV(RAND())</f>
        <v>-0.137594053917177</v>
      </c>
      <c r="C1137" s="25" t="n">
        <f aca="true">$C$4*B1137+SQRT(1-$C$4^2)*NORMSINV(RAND())</f>
        <v>0.411663100070596</v>
      </c>
      <c r="D1137" s="25" t="n">
        <f aca="false">NORMSDIST(B1137)</f>
        <v>0.445280627558337</v>
      </c>
      <c r="E1137" s="25" t="n">
        <f aca="false">NORMSDIST(C1137)</f>
        <v>0.659706812633752</v>
      </c>
      <c r="F1137" s="23" t="n">
        <f aca="true">BETAINV(RAND(),T1_PERT!$F$5,T1_PERT!$G$5,T1_PERT!$C$5,T1_PERT!$E$5)</f>
        <v>3.32351540734844</v>
      </c>
      <c r="G1137" s="23" t="n">
        <f aca="false">BETAINV(D1137,T1_PERT!$F$6,T1_PERT!$G$6,T1_PERT!$C$6,T1_PERT!$E$6)</f>
        <v>5.08686534599752</v>
      </c>
      <c r="H1137" s="23" t="n">
        <f aca="true">BETAINV(RAND(),T1_PERT!$F$7,T1_PERT!$G$7,T1_PERT!$C$7,T1_PERT!$E$7)</f>
        <v>5.70812889705748</v>
      </c>
      <c r="I1137" s="23" t="n">
        <f aca="false">BETAINV(E1137,T1_PERT!$F$8,T1_PERT!$G$8,T1_PERT!$C$8,T1_PERT!$E$8)</f>
        <v>5.59230276352261</v>
      </c>
      <c r="J1137" s="23" t="n">
        <f aca="true">BETAINV(RAND(),T1_PERT!$F$9,T1_PERT!$G$9,T1_PERT!$C$9,T1_PERT!$E$9)</f>
        <v>4.9109383707092</v>
      </c>
      <c r="K1137" s="23" t="n">
        <f aca="true">BETAINV(RAND(),T1_PERT!$F$10,T1_PERT!$G$10,T1_PERT!$C$10,T1_PERT!$E$10)</f>
        <v>1.82506445419544</v>
      </c>
      <c r="L1137" s="23" t="n">
        <f aca="false">F1137+G1137+I1137+K1137</f>
        <v>15.827747971064</v>
      </c>
      <c r="M1137" s="23" t="n">
        <f aca="false">F1137+H1137+J1137+K1137</f>
        <v>15.7676471293106</v>
      </c>
      <c r="N1137" s="23" t="n">
        <f aca="false">MAX(L1137,M1137)</f>
        <v>15.827747971064</v>
      </c>
    </row>
    <row r="1138" customFormat="false" ht="15" hidden="false" customHeight="false" outlineLevel="0" collapsed="false">
      <c r="A1138" s="5" t="n">
        <v>1119</v>
      </c>
      <c r="B1138" s="25" t="n">
        <f aca="true">NORMSINV(RAND())</f>
        <v>-0.502597315145017</v>
      </c>
      <c r="C1138" s="25" t="n">
        <f aca="true">$C$4*B1138+SQRT(1-$C$4^2)*NORMSINV(RAND())</f>
        <v>1.38487710550963</v>
      </c>
      <c r="D1138" s="25" t="n">
        <f aca="false">NORMSDIST(B1138)</f>
        <v>0.307623708653141</v>
      </c>
      <c r="E1138" s="25" t="n">
        <f aca="false">NORMSDIST(C1138)</f>
        <v>0.916954975651573</v>
      </c>
      <c r="F1138" s="23" t="n">
        <f aca="true">BETAINV(RAND(),T1_PERT!$F$5,T1_PERT!$G$5,T1_PERT!$C$5,T1_PERT!$E$5)</f>
        <v>2.75771837769868</v>
      </c>
      <c r="G1138" s="23" t="n">
        <f aca="false">BETAINV(D1138,T1_PERT!$F$6,T1_PERT!$G$6,T1_PERT!$C$6,T1_PERT!$E$6)</f>
        <v>4.66408790817454</v>
      </c>
      <c r="H1138" s="23" t="n">
        <f aca="true">BETAINV(RAND(),T1_PERT!$F$7,T1_PERT!$G$7,T1_PERT!$C$7,T1_PERT!$E$7)</f>
        <v>4.65706420060747</v>
      </c>
      <c r="I1138" s="23" t="n">
        <f aca="false">BETAINV(E1138,T1_PERT!$F$8,T1_PERT!$G$8,T1_PERT!$C$8,T1_PERT!$E$8)</f>
        <v>6.42113152724411</v>
      </c>
      <c r="J1138" s="23" t="n">
        <f aca="true">BETAINV(RAND(),T1_PERT!$F$9,T1_PERT!$G$9,T1_PERT!$C$9,T1_PERT!$E$9)</f>
        <v>4.08618797800327</v>
      </c>
      <c r="K1138" s="23" t="n">
        <f aca="true">BETAINV(RAND(),T1_PERT!$F$10,T1_PERT!$G$10,T1_PERT!$C$10,T1_PERT!$E$10)</f>
        <v>1.66298079181404</v>
      </c>
      <c r="L1138" s="23" t="n">
        <f aca="false">F1138+G1138+I1138+K1138</f>
        <v>15.5059186049314</v>
      </c>
      <c r="M1138" s="23" t="n">
        <f aca="false">F1138+H1138+J1138+K1138</f>
        <v>13.1639513481234</v>
      </c>
      <c r="N1138" s="23" t="n">
        <f aca="false">MAX(L1138,M1138)</f>
        <v>15.5059186049314</v>
      </c>
    </row>
    <row r="1139" customFormat="false" ht="15" hidden="false" customHeight="false" outlineLevel="0" collapsed="false">
      <c r="A1139" s="5" t="n">
        <v>1120</v>
      </c>
      <c r="B1139" s="25" t="n">
        <f aca="true">NORMSINV(RAND())</f>
        <v>-0.615663429537796</v>
      </c>
      <c r="C1139" s="25" t="n">
        <f aca="true">$C$4*B1139+SQRT(1-$C$4^2)*NORMSINV(RAND())</f>
        <v>-0.888012483479794</v>
      </c>
      <c r="D1139" s="25" t="n">
        <f aca="false">NORMSDIST(B1139)</f>
        <v>0.269058339228064</v>
      </c>
      <c r="E1139" s="25" t="n">
        <f aca="false">NORMSDIST(C1139)</f>
        <v>0.187267018177832</v>
      </c>
      <c r="F1139" s="23" t="n">
        <f aca="true">BETAINV(RAND(),T1_PERT!$F$5,T1_PERT!$G$5,T1_PERT!$C$5,T1_PERT!$E$5)</f>
        <v>3.85396546685429</v>
      </c>
      <c r="G1139" s="23" t="n">
        <f aca="false">BETAINV(D1139,T1_PERT!$F$6,T1_PERT!$G$6,T1_PERT!$C$6,T1_PERT!$E$6)</f>
        <v>4.54140136068034</v>
      </c>
      <c r="H1139" s="23" t="n">
        <f aca="true">BETAINV(RAND(),T1_PERT!$F$7,T1_PERT!$G$7,T1_PERT!$C$7,T1_PERT!$E$7)</f>
        <v>6.49077078554077</v>
      </c>
      <c r="I1139" s="23" t="n">
        <f aca="false">BETAINV(E1139,T1_PERT!$F$8,T1_PERT!$G$8,T1_PERT!$C$8,T1_PERT!$E$8)</f>
        <v>4.64794267100193</v>
      </c>
      <c r="J1139" s="23" t="n">
        <f aca="true">BETAINV(RAND(),T1_PERT!$F$9,T1_PERT!$G$9,T1_PERT!$C$9,T1_PERT!$E$9)</f>
        <v>4.01884475275953</v>
      </c>
      <c r="K1139" s="23" t="n">
        <f aca="true">BETAINV(RAND(),T1_PERT!$F$10,T1_PERT!$G$10,T1_PERT!$C$10,T1_PERT!$E$10)</f>
        <v>2.6687903958525</v>
      </c>
      <c r="L1139" s="23" t="n">
        <f aca="false">F1139+G1139+I1139+K1139</f>
        <v>15.7120998943891</v>
      </c>
      <c r="M1139" s="23" t="n">
        <f aca="false">F1139+H1139+J1139+K1139</f>
        <v>17.0323714010071</v>
      </c>
      <c r="N1139" s="23" t="n">
        <f aca="false">MAX(L1139,M1139)</f>
        <v>17.0323714010071</v>
      </c>
    </row>
    <row r="1140" customFormat="false" ht="15" hidden="false" customHeight="false" outlineLevel="0" collapsed="false">
      <c r="A1140" s="5" t="n">
        <v>1121</v>
      </c>
      <c r="B1140" s="25" t="n">
        <f aca="true">NORMSINV(RAND())</f>
        <v>0.537455479740267</v>
      </c>
      <c r="C1140" s="25" t="n">
        <f aca="true">$C$4*B1140+SQRT(1-$C$4^2)*NORMSINV(RAND())</f>
        <v>1.24372885772758</v>
      </c>
      <c r="D1140" s="25" t="n">
        <f aca="false">NORMSDIST(B1140)</f>
        <v>0.704523485276029</v>
      </c>
      <c r="E1140" s="25" t="n">
        <f aca="false">NORMSDIST(C1140)</f>
        <v>0.893200314304783</v>
      </c>
      <c r="F1140" s="23" t="n">
        <f aca="true">BETAINV(RAND(),T1_PERT!$F$5,T1_PERT!$G$5,T1_PERT!$C$5,T1_PERT!$E$5)</f>
        <v>2.79382368345759</v>
      </c>
      <c r="G1140" s="23" t="n">
        <f aca="false">BETAINV(D1140,T1_PERT!$F$6,T1_PERT!$G$6,T1_PERT!$C$6,T1_PERT!$E$6)</f>
        <v>5.93623490938266</v>
      </c>
      <c r="H1140" s="23" t="n">
        <f aca="true">BETAINV(RAND(),T1_PERT!$F$7,T1_PERT!$G$7,T1_PERT!$C$7,T1_PERT!$E$7)</f>
        <v>6.76047759223508</v>
      </c>
      <c r="I1140" s="23" t="n">
        <f aca="false">BETAINV(E1140,T1_PERT!$F$8,T1_PERT!$G$8,T1_PERT!$C$8,T1_PERT!$E$8)</f>
        <v>6.30392550537761</v>
      </c>
      <c r="J1140" s="23" t="n">
        <f aca="true">BETAINV(RAND(),T1_PERT!$F$9,T1_PERT!$G$9,T1_PERT!$C$9,T1_PERT!$E$9)</f>
        <v>5.27626793571697</v>
      </c>
      <c r="K1140" s="23" t="n">
        <f aca="true">BETAINV(RAND(),T1_PERT!$F$10,T1_PERT!$G$10,T1_PERT!$C$10,T1_PERT!$E$10)</f>
        <v>2.44344261244246</v>
      </c>
      <c r="L1140" s="23" t="n">
        <f aca="false">F1140+G1140+I1140+K1140</f>
        <v>17.4774267106603</v>
      </c>
      <c r="M1140" s="23" t="n">
        <f aca="false">F1140+H1140+J1140+K1140</f>
        <v>17.2740118238521</v>
      </c>
      <c r="N1140" s="23" t="n">
        <f aca="false">MAX(L1140,M1140)</f>
        <v>17.4774267106603</v>
      </c>
    </row>
    <row r="1141" customFormat="false" ht="15" hidden="false" customHeight="false" outlineLevel="0" collapsed="false">
      <c r="A1141" s="5" t="n">
        <v>1122</v>
      </c>
      <c r="B1141" s="25" t="n">
        <f aca="true">NORMSINV(RAND())</f>
        <v>-0.5590988016628</v>
      </c>
      <c r="C1141" s="25" t="n">
        <f aca="true">$C$4*B1141+SQRT(1-$C$4^2)*NORMSINV(RAND())</f>
        <v>-0.33600788656954</v>
      </c>
      <c r="D1141" s="25" t="n">
        <f aca="false">NORMSDIST(B1141)</f>
        <v>0.28804714627338</v>
      </c>
      <c r="E1141" s="25" t="n">
        <f aca="false">NORMSDIST(C1141)</f>
        <v>0.368432459636185</v>
      </c>
      <c r="F1141" s="23" t="n">
        <f aca="true">BETAINV(RAND(),T1_PERT!$F$5,T1_PERT!$G$5,T1_PERT!$C$5,T1_PERT!$E$5)</f>
        <v>5.26614152069062</v>
      </c>
      <c r="G1141" s="23" t="n">
        <f aca="false">BETAINV(D1141,T1_PERT!$F$6,T1_PERT!$G$6,T1_PERT!$C$6,T1_PERT!$E$6)</f>
        <v>4.60223436480182</v>
      </c>
      <c r="H1141" s="23" t="n">
        <f aca="true">BETAINV(RAND(),T1_PERT!$F$7,T1_PERT!$G$7,T1_PERT!$C$7,T1_PERT!$E$7)</f>
        <v>3.94290146390891</v>
      </c>
      <c r="I1141" s="23" t="n">
        <f aca="false">BETAINV(E1141,T1_PERT!$F$8,T1_PERT!$G$8,T1_PERT!$C$8,T1_PERT!$E$8)</f>
        <v>5.00236081526881</v>
      </c>
      <c r="J1141" s="23" t="n">
        <f aca="true">BETAINV(RAND(),T1_PERT!$F$9,T1_PERT!$G$9,T1_PERT!$C$9,T1_PERT!$E$9)</f>
        <v>3.14554708626343</v>
      </c>
      <c r="K1141" s="23" t="n">
        <f aca="true">BETAINV(RAND(),T1_PERT!$F$10,T1_PERT!$G$10,T1_PERT!$C$10,T1_PERT!$E$10)</f>
        <v>2.48943134499722</v>
      </c>
      <c r="L1141" s="23" t="n">
        <f aca="false">F1141+G1141+I1141+K1141</f>
        <v>17.3601680457585</v>
      </c>
      <c r="M1141" s="23" t="n">
        <f aca="false">F1141+H1141+J1141+K1141</f>
        <v>14.8440214158602</v>
      </c>
      <c r="N1141" s="23" t="n">
        <f aca="false">MAX(L1141,M1141)</f>
        <v>17.3601680457585</v>
      </c>
    </row>
    <row r="1142" customFormat="false" ht="15" hidden="false" customHeight="false" outlineLevel="0" collapsed="false">
      <c r="A1142" s="5" t="n">
        <v>1123</v>
      </c>
      <c r="B1142" s="25" t="n">
        <f aca="true">NORMSINV(RAND())</f>
        <v>-0.31839882369935</v>
      </c>
      <c r="C1142" s="25" t="n">
        <f aca="true">$C$4*B1142+SQRT(1-$C$4^2)*NORMSINV(RAND())</f>
        <v>1.50938046241786</v>
      </c>
      <c r="D1142" s="25" t="n">
        <f aca="false">NORMSDIST(B1142)</f>
        <v>0.375091215218779</v>
      </c>
      <c r="E1142" s="25" t="n">
        <f aca="false">NORMSDIST(C1142)</f>
        <v>0.934399208499725</v>
      </c>
      <c r="F1142" s="23" t="n">
        <f aca="true">BETAINV(RAND(),T1_PERT!$F$5,T1_PERT!$G$5,T1_PERT!$C$5,T1_PERT!$E$5)</f>
        <v>3.35282085508471</v>
      </c>
      <c r="G1142" s="23" t="n">
        <f aca="false">BETAINV(D1142,T1_PERT!$F$6,T1_PERT!$G$6,T1_PERT!$C$6,T1_PERT!$E$6)</f>
        <v>4.87277044657776</v>
      </c>
      <c r="H1142" s="23" t="n">
        <f aca="true">BETAINV(RAND(),T1_PERT!$F$7,T1_PERT!$G$7,T1_PERT!$C$7,T1_PERT!$E$7)</f>
        <v>7.08619922348943</v>
      </c>
      <c r="I1142" s="23" t="n">
        <f aca="false">BETAINV(E1142,T1_PERT!$F$8,T1_PERT!$G$8,T1_PERT!$C$8,T1_PERT!$E$8)</f>
        <v>6.52232127840965</v>
      </c>
      <c r="J1142" s="23" t="n">
        <f aca="true">BETAINV(RAND(),T1_PERT!$F$9,T1_PERT!$G$9,T1_PERT!$C$9,T1_PERT!$E$9)</f>
        <v>3.48894797679013</v>
      </c>
      <c r="K1142" s="23" t="n">
        <f aca="true">BETAINV(RAND(),T1_PERT!$F$10,T1_PERT!$G$10,T1_PERT!$C$10,T1_PERT!$E$10)</f>
        <v>2.75248751889284</v>
      </c>
      <c r="L1142" s="23" t="n">
        <f aca="false">F1142+G1142+I1142+K1142</f>
        <v>17.500400098965</v>
      </c>
      <c r="M1142" s="23" t="n">
        <f aca="false">F1142+H1142+J1142+K1142</f>
        <v>16.6804555742571</v>
      </c>
      <c r="N1142" s="23" t="n">
        <f aca="false">MAX(L1142,M1142)</f>
        <v>17.500400098965</v>
      </c>
    </row>
    <row r="1143" customFormat="false" ht="15" hidden="false" customHeight="false" outlineLevel="0" collapsed="false">
      <c r="A1143" s="5" t="n">
        <v>1124</v>
      </c>
      <c r="B1143" s="25" t="n">
        <f aca="true">NORMSINV(RAND())</f>
        <v>-0.834746935680441</v>
      </c>
      <c r="C1143" s="25" t="n">
        <f aca="true">$C$4*B1143+SQRT(1-$C$4^2)*NORMSINV(RAND())</f>
        <v>-0.569464704397633</v>
      </c>
      <c r="D1143" s="25" t="n">
        <f aca="false">NORMSDIST(B1143)</f>
        <v>0.201930104438888</v>
      </c>
      <c r="E1143" s="25" t="n">
        <f aca="false">NORMSDIST(C1143)</f>
        <v>0.284520408488331</v>
      </c>
      <c r="F1143" s="23" t="n">
        <f aca="true">BETAINV(RAND(),T1_PERT!$F$5,T1_PERT!$G$5,T1_PERT!$C$5,T1_PERT!$E$5)</f>
        <v>3.67011712948367</v>
      </c>
      <c r="G1143" s="23" t="n">
        <f aca="false">BETAINV(D1143,T1_PERT!$F$6,T1_PERT!$G$6,T1_PERT!$C$6,T1_PERT!$E$6)</f>
        <v>4.31675844187646</v>
      </c>
      <c r="H1143" s="23" t="n">
        <f aca="true">BETAINV(RAND(),T1_PERT!$F$7,T1_PERT!$G$7,T1_PERT!$C$7,T1_PERT!$E$7)</f>
        <v>4.56853999538345</v>
      </c>
      <c r="I1143" s="23" t="n">
        <f aca="false">BETAINV(E1143,T1_PERT!$F$8,T1_PERT!$G$8,T1_PERT!$C$8,T1_PERT!$E$8)</f>
        <v>4.84232100729229</v>
      </c>
      <c r="J1143" s="23" t="n">
        <f aca="true">BETAINV(RAND(),T1_PERT!$F$9,T1_PERT!$G$9,T1_PERT!$C$9,T1_PERT!$E$9)</f>
        <v>3.86770689342618</v>
      </c>
      <c r="K1143" s="23" t="n">
        <f aca="true">BETAINV(RAND(),T1_PERT!$F$10,T1_PERT!$G$10,T1_PERT!$C$10,T1_PERT!$E$10)</f>
        <v>1.91668739992779</v>
      </c>
      <c r="L1143" s="23" t="n">
        <f aca="false">F1143+G1143+I1143+K1143</f>
        <v>14.7458839785802</v>
      </c>
      <c r="M1143" s="23" t="n">
        <f aca="false">F1143+H1143+J1143+K1143</f>
        <v>14.0230514182211</v>
      </c>
      <c r="N1143" s="23" t="n">
        <f aca="false">MAX(L1143,M1143)</f>
        <v>14.7458839785802</v>
      </c>
    </row>
    <row r="1144" customFormat="false" ht="15" hidden="false" customHeight="false" outlineLevel="0" collapsed="false">
      <c r="A1144" s="5" t="n">
        <v>1125</v>
      </c>
      <c r="B1144" s="25" t="n">
        <f aca="true">NORMSINV(RAND())</f>
        <v>-0.469136002974292</v>
      </c>
      <c r="C1144" s="25" t="n">
        <f aca="true">$C$4*B1144+SQRT(1-$C$4^2)*NORMSINV(RAND())</f>
        <v>-0.498895194082491</v>
      </c>
      <c r="D1144" s="25" t="n">
        <f aca="false">NORMSDIST(B1144)</f>
        <v>0.319486213037509</v>
      </c>
      <c r="E1144" s="25" t="n">
        <f aca="false">NORMSDIST(C1144)</f>
        <v>0.308926609955362</v>
      </c>
      <c r="F1144" s="23" t="n">
        <f aca="true">BETAINV(RAND(),T1_PERT!$F$5,T1_PERT!$G$5,T1_PERT!$C$5,T1_PERT!$E$5)</f>
        <v>5.54276198934028</v>
      </c>
      <c r="G1144" s="23" t="n">
        <f aca="false">BETAINV(D1144,T1_PERT!$F$6,T1_PERT!$G$6,T1_PERT!$C$6,T1_PERT!$E$6)</f>
        <v>4.70121500924516</v>
      </c>
      <c r="H1144" s="23" t="n">
        <f aca="true">BETAINV(RAND(),T1_PERT!$F$7,T1_PERT!$G$7,T1_PERT!$C$7,T1_PERT!$E$7)</f>
        <v>6.09701577337182</v>
      </c>
      <c r="I1144" s="23" t="n">
        <f aca="false">BETAINV(E1144,T1_PERT!$F$8,T1_PERT!$G$8,T1_PERT!$C$8,T1_PERT!$E$8)</f>
        <v>4.88920658053597</v>
      </c>
      <c r="J1144" s="23" t="n">
        <f aca="true">BETAINV(RAND(),T1_PERT!$F$9,T1_PERT!$G$9,T1_PERT!$C$9,T1_PERT!$E$9)</f>
        <v>3.66544912628848</v>
      </c>
      <c r="K1144" s="23" t="n">
        <f aca="true">BETAINV(RAND(),T1_PERT!$F$10,T1_PERT!$G$10,T1_PERT!$C$10,T1_PERT!$E$10)</f>
        <v>1.53871849421238</v>
      </c>
      <c r="L1144" s="23" t="n">
        <f aca="false">F1144+G1144+I1144+K1144</f>
        <v>16.6719020733338</v>
      </c>
      <c r="M1144" s="23" t="n">
        <f aca="false">F1144+H1144+J1144+K1144</f>
        <v>16.843945383213</v>
      </c>
      <c r="N1144" s="23" t="n">
        <f aca="false">MAX(L1144,M1144)</f>
        <v>16.843945383213</v>
      </c>
    </row>
    <row r="1145" customFormat="false" ht="15" hidden="false" customHeight="false" outlineLevel="0" collapsed="false">
      <c r="A1145" s="5" t="n">
        <v>1126</v>
      </c>
      <c r="B1145" s="25" t="n">
        <f aca="true">NORMSINV(RAND())</f>
        <v>0.058163021388385</v>
      </c>
      <c r="C1145" s="25" t="n">
        <f aca="true">$C$4*B1145+SQRT(1-$C$4^2)*NORMSINV(RAND())</f>
        <v>0.746841768121113</v>
      </c>
      <c r="D1145" s="25" t="n">
        <f aca="false">NORMSDIST(B1145)</f>
        <v>0.523190612254224</v>
      </c>
      <c r="E1145" s="25" t="n">
        <f aca="false">NORMSDIST(C1145)</f>
        <v>0.772420460101285</v>
      </c>
      <c r="F1145" s="23" t="n">
        <f aca="true">BETAINV(RAND(),T1_PERT!$F$5,T1_PERT!$G$5,T1_PERT!$C$5,T1_PERT!$E$5)</f>
        <v>4.56650130464181</v>
      </c>
      <c r="G1145" s="23" t="n">
        <f aca="false">BETAINV(D1145,T1_PERT!$F$6,T1_PERT!$G$6,T1_PERT!$C$6,T1_PERT!$E$6)</f>
        <v>5.32699158701312</v>
      </c>
      <c r="H1145" s="23" t="n">
        <f aca="true">BETAINV(RAND(),T1_PERT!$F$7,T1_PERT!$G$7,T1_PERT!$C$7,T1_PERT!$E$7)</f>
        <v>6.20904174841479</v>
      </c>
      <c r="I1145" s="23" t="n">
        <f aca="false">BETAINV(E1145,T1_PERT!$F$8,T1_PERT!$G$8,T1_PERT!$C$8,T1_PERT!$E$8)</f>
        <v>5.87904663071191</v>
      </c>
      <c r="J1145" s="23" t="n">
        <f aca="true">BETAINV(RAND(),T1_PERT!$F$9,T1_PERT!$G$9,T1_PERT!$C$9,T1_PERT!$E$9)</f>
        <v>3.76610423035511</v>
      </c>
      <c r="K1145" s="23" t="n">
        <f aca="true">BETAINV(RAND(),T1_PERT!$F$10,T1_PERT!$G$10,T1_PERT!$C$10,T1_PERT!$E$10)</f>
        <v>1.50731842129857</v>
      </c>
      <c r="L1145" s="23" t="n">
        <f aca="false">F1145+G1145+I1145+K1145</f>
        <v>17.2798579436654</v>
      </c>
      <c r="M1145" s="23" t="n">
        <f aca="false">F1145+H1145+J1145+K1145</f>
        <v>16.0489657047103</v>
      </c>
      <c r="N1145" s="23" t="n">
        <f aca="false">MAX(L1145,M1145)</f>
        <v>17.2798579436654</v>
      </c>
    </row>
    <row r="1146" customFormat="false" ht="15" hidden="false" customHeight="false" outlineLevel="0" collapsed="false">
      <c r="A1146" s="5" t="n">
        <v>1127</v>
      </c>
      <c r="B1146" s="25" t="n">
        <f aca="true">NORMSINV(RAND())</f>
        <v>1.32721491692254</v>
      </c>
      <c r="C1146" s="25" t="n">
        <f aca="true">$C$4*B1146+SQRT(1-$C$4^2)*NORMSINV(RAND())</f>
        <v>-1.14234342472339</v>
      </c>
      <c r="D1146" s="25" t="n">
        <f aca="false">NORMSDIST(B1146)</f>
        <v>0.907781200340891</v>
      </c>
      <c r="E1146" s="25" t="n">
        <f aca="false">NORMSDIST(C1146)</f>
        <v>0.126655648855386</v>
      </c>
      <c r="F1146" s="23" t="n">
        <f aca="true">BETAINV(RAND(),T1_PERT!$F$5,T1_PERT!$G$5,T1_PERT!$C$5,T1_PERT!$E$5)</f>
        <v>5.02977807388771</v>
      </c>
      <c r="G1146" s="23" t="n">
        <f aca="false">BETAINV(D1146,T1_PERT!$F$6,T1_PERT!$G$6,T1_PERT!$C$6,T1_PERT!$E$6)</f>
        <v>6.92067999033541</v>
      </c>
      <c r="H1146" s="23" t="n">
        <f aca="true">BETAINV(RAND(),T1_PERT!$F$7,T1_PERT!$G$7,T1_PERT!$C$7,T1_PERT!$E$7)</f>
        <v>6.43937947681583</v>
      </c>
      <c r="I1146" s="23" t="n">
        <f aca="false">BETAINV(E1146,T1_PERT!$F$8,T1_PERT!$G$8,T1_PERT!$C$8,T1_PERT!$E$8)</f>
        <v>4.51404693188489</v>
      </c>
      <c r="J1146" s="23" t="n">
        <f aca="true">BETAINV(RAND(),T1_PERT!$F$9,T1_PERT!$G$9,T1_PERT!$C$9,T1_PERT!$E$9)</f>
        <v>4.32478624528214</v>
      </c>
      <c r="K1146" s="23" t="n">
        <f aca="true">BETAINV(RAND(),T1_PERT!$F$10,T1_PERT!$G$10,T1_PERT!$C$10,T1_PERT!$E$10)</f>
        <v>2.31493793617248</v>
      </c>
      <c r="L1146" s="23" t="n">
        <f aca="false">F1146+G1146+I1146+K1146</f>
        <v>18.7794429322805</v>
      </c>
      <c r="M1146" s="23" t="n">
        <f aca="false">F1146+H1146+J1146+K1146</f>
        <v>18.1088817321582</v>
      </c>
      <c r="N1146" s="23" t="n">
        <f aca="false">MAX(L1146,M1146)</f>
        <v>18.7794429322805</v>
      </c>
    </row>
    <row r="1147" customFormat="false" ht="15" hidden="false" customHeight="false" outlineLevel="0" collapsed="false">
      <c r="A1147" s="5" t="n">
        <v>1128</v>
      </c>
      <c r="B1147" s="25" t="n">
        <f aca="true">NORMSINV(RAND())</f>
        <v>0.417227321853416</v>
      </c>
      <c r="C1147" s="25" t="n">
        <f aca="true">$C$4*B1147+SQRT(1-$C$4^2)*NORMSINV(RAND())</f>
        <v>-1.05299749166303</v>
      </c>
      <c r="D1147" s="25" t="n">
        <f aca="false">NORMSDIST(B1147)</f>
        <v>0.661743928701755</v>
      </c>
      <c r="E1147" s="25" t="n">
        <f aca="false">NORMSDIST(C1147)</f>
        <v>0.146171070845923</v>
      </c>
      <c r="F1147" s="23" t="n">
        <f aca="true">BETAINV(RAND(),T1_PERT!$F$5,T1_PERT!$G$5,T1_PERT!$C$5,T1_PERT!$E$5)</f>
        <v>3.46184537776817</v>
      </c>
      <c r="G1147" s="23" t="n">
        <f aca="false">BETAINV(D1147,T1_PERT!$F$6,T1_PERT!$G$6,T1_PERT!$C$6,T1_PERT!$E$6)</f>
        <v>5.78195354178107</v>
      </c>
      <c r="H1147" s="23" t="n">
        <f aca="true">BETAINV(RAND(),T1_PERT!$F$7,T1_PERT!$G$7,T1_PERT!$C$7,T1_PERT!$E$7)</f>
        <v>4.36866908962078</v>
      </c>
      <c r="I1147" s="23" t="n">
        <f aca="false">BETAINV(E1147,T1_PERT!$F$8,T1_PERT!$G$8,T1_PERT!$C$8,T1_PERT!$E$8)</f>
        <v>4.5588849753276</v>
      </c>
      <c r="J1147" s="23" t="n">
        <f aca="true">BETAINV(RAND(),T1_PERT!$F$9,T1_PERT!$G$9,T1_PERT!$C$9,T1_PERT!$E$9)</f>
        <v>4.49313956312617</v>
      </c>
      <c r="K1147" s="23" t="n">
        <f aca="true">BETAINV(RAND(),T1_PERT!$F$10,T1_PERT!$G$10,T1_PERT!$C$10,T1_PERT!$E$10)</f>
        <v>1.97475489708365</v>
      </c>
      <c r="L1147" s="23" t="n">
        <f aca="false">F1147+G1147+I1147+K1147</f>
        <v>15.7774387919605</v>
      </c>
      <c r="M1147" s="23" t="n">
        <f aca="false">F1147+H1147+J1147+K1147</f>
        <v>14.2984089275988</v>
      </c>
      <c r="N1147" s="23" t="n">
        <f aca="false">MAX(L1147,M1147)</f>
        <v>15.7774387919605</v>
      </c>
    </row>
    <row r="1148" customFormat="false" ht="15" hidden="false" customHeight="false" outlineLevel="0" collapsed="false">
      <c r="A1148" s="5" t="n">
        <v>1129</v>
      </c>
      <c r="B1148" s="25" t="n">
        <f aca="true">NORMSINV(RAND())</f>
        <v>-0.574072615832038</v>
      </c>
      <c r="C1148" s="25" t="n">
        <f aca="true">$C$4*B1148+SQRT(1-$C$4^2)*NORMSINV(RAND())</f>
        <v>-1.25197307663864</v>
      </c>
      <c r="D1148" s="25" t="n">
        <f aca="false">NORMSDIST(B1148)</f>
        <v>0.282959331634216</v>
      </c>
      <c r="E1148" s="25" t="n">
        <f aca="false">NORMSDIST(C1148)</f>
        <v>0.105289837303313</v>
      </c>
      <c r="F1148" s="23" t="n">
        <f aca="true">BETAINV(RAND(),T1_PERT!$F$5,T1_PERT!$G$5,T1_PERT!$C$5,T1_PERT!$E$5)</f>
        <v>5.15176668695153</v>
      </c>
      <c r="G1148" s="23" t="n">
        <f aca="false">BETAINV(D1148,T1_PERT!$F$6,T1_PERT!$G$6,T1_PERT!$C$6,T1_PERT!$E$6)</f>
        <v>4.58602287943342</v>
      </c>
      <c r="H1148" s="23" t="n">
        <f aca="true">BETAINV(RAND(),T1_PERT!$F$7,T1_PERT!$G$7,T1_PERT!$C$7,T1_PERT!$E$7)</f>
        <v>4.26879251079511</v>
      </c>
      <c r="I1148" s="23" t="n">
        <f aca="false">BETAINV(E1148,T1_PERT!$F$8,T1_PERT!$G$8,T1_PERT!$C$8,T1_PERT!$E$8)</f>
        <v>4.46229046992022</v>
      </c>
      <c r="J1148" s="23" t="n">
        <f aca="true">BETAINV(RAND(),T1_PERT!$F$9,T1_PERT!$G$9,T1_PERT!$C$9,T1_PERT!$E$9)</f>
        <v>4.36825345005924</v>
      </c>
      <c r="K1148" s="23" t="n">
        <f aca="true">BETAINV(RAND(),T1_PERT!$F$10,T1_PERT!$G$10,T1_PERT!$C$10,T1_PERT!$E$10)</f>
        <v>2.10893970019881</v>
      </c>
      <c r="L1148" s="23" t="n">
        <f aca="false">F1148+G1148+I1148+K1148</f>
        <v>16.309019736504</v>
      </c>
      <c r="M1148" s="23" t="n">
        <f aca="false">F1148+H1148+J1148+K1148</f>
        <v>15.8977523480047</v>
      </c>
      <c r="N1148" s="23" t="n">
        <f aca="false">MAX(L1148,M1148)</f>
        <v>16.309019736504</v>
      </c>
    </row>
    <row r="1149" customFormat="false" ht="15" hidden="false" customHeight="false" outlineLevel="0" collapsed="false">
      <c r="A1149" s="5" t="n">
        <v>1130</v>
      </c>
      <c r="B1149" s="25" t="n">
        <f aca="true">NORMSINV(RAND())</f>
        <v>0.675438680666763</v>
      </c>
      <c r="C1149" s="25" t="n">
        <f aca="true">$C$4*B1149+SQRT(1-$C$4^2)*NORMSINV(RAND())</f>
        <v>-0.620422485743496</v>
      </c>
      <c r="D1149" s="25" t="n">
        <f aca="false">NORMSDIST(B1149)</f>
        <v>0.750301451346105</v>
      </c>
      <c r="E1149" s="25" t="n">
        <f aca="false">NORMSDIST(C1149)</f>
        <v>0.267489836155919</v>
      </c>
      <c r="F1149" s="23" t="n">
        <f aca="true">BETAINV(RAND(),T1_PERT!$F$5,T1_PERT!$G$5,T1_PERT!$C$5,T1_PERT!$E$5)</f>
        <v>2.64882796418843</v>
      </c>
      <c r="G1149" s="23" t="n">
        <f aca="false">BETAINV(D1149,T1_PERT!$F$6,T1_PERT!$G$6,T1_PERT!$C$6,T1_PERT!$E$6)</f>
        <v>6.11319474047092</v>
      </c>
      <c r="H1149" s="23" t="n">
        <f aca="true">BETAINV(RAND(),T1_PERT!$F$7,T1_PERT!$G$7,T1_PERT!$C$7,T1_PERT!$E$7)</f>
        <v>6.3307965470612</v>
      </c>
      <c r="I1149" s="23" t="n">
        <f aca="false">BETAINV(E1149,T1_PERT!$F$8,T1_PERT!$G$8,T1_PERT!$C$8,T1_PERT!$E$8)</f>
        <v>4.80930279927921</v>
      </c>
      <c r="J1149" s="23" t="n">
        <f aca="true">BETAINV(RAND(),T1_PERT!$F$9,T1_PERT!$G$9,T1_PERT!$C$9,T1_PERT!$E$9)</f>
        <v>3.33753330065112</v>
      </c>
      <c r="K1149" s="23" t="n">
        <f aca="true">BETAINV(RAND(),T1_PERT!$F$10,T1_PERT!$G$10,T1_PERT!$C$10,T1_PERT!$E$10)</f>
        <v>2.25153418322816</v>
      </c>
      <c r="L1149" s="23" t="n">
        <f aca="false">F1149+G1149+I1149+K1149</f>
        <v>15.8228596871667</v>
      </c>
      <c r="M1149" s="23" t="n">
        <f aca="false">F1149+H1149+J1149+K1149</f>
        <v>14.5686919951289</v>
      </c>
      <c r="N1149" s="23" t="n">
        <f aca="false">MAX(L1149,M1149)</f>
        <v>15.8228596871667</v>
      </c>
    </row>
    <row r="1150" customFormat="false" ht="15" hidden="false" customHeight="false" outlineLevel="0" collapsed="false">
      <c r="A1150" s="5" t="n">
        <v>1131</v>
      </c>
      <c r="B1150" s="25" t="n">
        <f aca="true">NORMSINV(RAND())</f>
        <v>2.44196831827348</v>
      </c>
      <c r="C1150" s="25" t="n">
        <f aca="true">$C$4*B1150+SQRT(1-$C$4^2)*NORMSINV(RAND())</f>
        <v>2.37273763979804</v>
      </c>
      <c r="D1150" s="25" t="n">
        <f aca="false">NORMSDIST(B1150)</f>
        <v>0.992696285762247</v>
      </c>
      <c r="E1150" s="25" t="n">
        <f aca="false">NORMSDIST(C1150)</f>
        <v>0.991171599604413</v>
      </c>
      <c r="F1150" s="23" t="n">
        <f aca="true">BETAINV(RAND(),T1_PERT!$F$5,T1_PERT!$G$5,T1_PERT!$C$5,T1_PERT!$E$5)</f>
        <v>3.91463456897519</v>
      </c>
      <c r="G1150" s="23" t="n">
        <f aca="false">BETAINV(D1150,T1_PERT!$F$6,T1_PERT!$G$6,T1_PERT!$C$6,T1_PERT!$E$6)</f>
        <v>8.02478421238568</v>
      </c>
      <c r="H1150" s="23" t="n">
        <f aca="true">BETAINV(RAND(),T1_PERT!$F$7,T1_PERT!$G$7,T1_PERT!$C$7,T1_PERT!$E$7)</f>
        <v>6.48762874129762</v>
      </c>
      <c r="I1150" s="23" t="n">
        <f aca="false">BETAINV(E1150,T1_PERT!$F$8,T1_PERT!$G$8,T1_PERT!$C$8,T1_PERT!$E$8)</f>
        <v>7.14045528990567</v>
      </c>
      <c r="J1150" s="23" t="n">
        <f aca="true">BETAINV(RAND(),T1_PERT!$F$9,T1_PERT!$G$9,T1_PERT!$C$9,T1_PERT!$E$9)</f>
        <v>5.01928848236674</v>
      </c>
      <c r="K1150" s="23" t="n">
        <f aca="true">BETAINV(RAND(),T1_PERT!$F$10,T1_PERT!$G$10,T1_PERT!$C$10,T1_PERT!$E$10)</f>
        <v>1.99213673152178</v>
      </c>
      <c r="L1150" s="23" t="n">
        <f aca="false">F1150+G1150+I1150+K1150</f>
        <v>21.0720108027883</v>
      </c>
      <c r="M1150" s="23" t="n">
        <f aca="false">F1150+H1150+J1150+K1150</f>
        <v>17.4136885241613</v>
      </c>
      <c r="N1150" s="23" t="n">
        <f aca="false">MAX(L1150,M1150)</f>
        <v>21.0720108027883</v>
      </c>
    </row>
    <row r="1151" customFormat="false" ht="15" hidden="false" customHeight="false" outlineLevel="0" collapsed="false">
      <c r="A1151" s="5" t="n">
        <v>1132</v>
      </c>
      <c r="B1151" s="25" t="n">
        <f aca="true">NORMSINV(RAND())</f>
        <v>0.11721861072149</v>
      </c>
      <c r="C1151" s="25" t="n">
        <f aca="true">$C$4*B1151+SQRT(1-$C$4^2)*NORMSINV(RAND())</f>
        <v>-1.21265973588237</v>
      </c>
      <c r="D1151" s="25" t="n">
        <f aca="false">NORMSDIST(B1151)</f>
        <v>0.546656590318797</v>
      </c>
      <c r="E1151" s="25" t="n">
        <f aca="false">NORMSDIST(C1151)</f>
        <v>0.112629969966081</v>
      </c>
      <c r="F1151" s="23" t="n">
        <f aca="true">BETAINV(RAND(),T1_PERT!$F$5,T1_PERT!$G$5,T1_PERT!$C$5,T1_PERT!$E$5)</f>
        <v>2.71187050806963</v>
      </c>
      <c r="G1151" s="23" t="n">
        <f aca="false">BETAINV(D1151,T1_PERT!$F$6,T1_PERT!$G$6,T1_PERT!$C$6,T1_PERT!$E$6)</f>
        <v>5.40078461218461</v>
      </c>
      <c r="H1151" s="23" t="n">
        <f aca="true">BETAINV(RAND(),T1_PERT!$F$7,T1_PERT!$G$7,T1_PERT!$C$7,T1_PERT!$E$7)</f>
        <v>3.80211859465244</v>
      </c>
      <c r="I1151" s="23" t="n">
        <f aca="false">BETAINV(E1151,T1_PERT!$F$8,T1_PERT!$G$8,T1_PERT!$C$8,T1_PERT!$E$8)</f>
        <v>4.48043791116856</v>
      </c>
      <c r="J1151" s="23" t="n">
        <f aca="true">BETAINV(RAND(),T1_PERT!$F$9,T1_PERT!$G$9,T1_PERT!$C$9,T1_PERT!$E$9)</f>
        <v>4.53866953500208</v>
      </c>
      <c r="K1151" s="23" t="n">
        <f aca="true">BETAINV(RAND(),T1_PERT!$F$10,T1_PERT!$G$10,T1_PERT!$C$10,T1_PERT!$E$10)</f>
        <v>2.7204294643586</v>
      </c>
      <c r="L1151" s="23" t="n">
        <f aca="false">F1151+G1151+I1151+K1151</f>
        <v>15.3135224957814</v>
      </c>
      <c r="M1151" s="23" t="n">
        <f aca="false">F1151+H1151+J1151+K1151</f>
        <v>13.7730881020827</v>
      </c>
      <c r="N1151" s="23" t="n">
        <f aca="false">MAX(L1151,M1151)</f>
        <v>15.3135224957814</v>
      </c>
    </row>
    <row r="1152" customFormat="false" ht="15" hidden="false" customHeight="false" outlineLevel="0" collapsed="false">
      <c r="A1152" s="5" t="n">
        <v>1133</v>
      </c>
      <c r="B1152" s="25" t="n">
        <f aca="true">NORMSINV(RAND())</f>
        <v>-0.560871352197899</v>
      </c>
      <c r="C1152" s="25" t="n">
        <f aca="true">$C$4*B1152+SQRT(1-$C$4^2)*NORMSINV(RAND())</f>
        <v>0.00398224412891979</v>
      </c>
      <c r="D1152" s="25" t="n">
        <f aca="false">NORMSDIST(B1152)</f>
        <v>0.287442620380688</v>
      </c>
      <c r="E1152" s="25" t="n">
        <f aca="false">NORMSDIST(C1152)</f>
        <v>0.50158868135495</v>
      </c>
      <c r="F1152" s="23" t="n">
        <f aca="true">BETAINV(RAND(),T1_PERT!$F$5,T1_PERT!$G$5,T1_PERT!$C$5,T1_PERT!$E$5)</f>
        <v>2.58737394455763</v>
      </c>
      <c r="G1152" s="23" t="n">
        <f aca="false">BETAINV(D1152,T1_PERT!$F$6,T1_PERT!$G$6,T1_PERT!$C$6,T1_PERT!$E$6)</f>
        <v>4.60031130089351</v>
      </c>
      <c r="H1152" s="23" t="n">
        <f aca="true">BETAINV(RAND(),T1_PERT!$F$7,T1_PERT!$G$7,T1_PERT!$C$7,T1_PERT!$E$7)</f>
        <v>5.37779082094051</v>
      </c>
      <c r="I1152" s="23" t="n">
        <f aca="false">BETAINV(E1152,T1_PERT!$F$8,T1_PERT!$G$8,T1_PERT!$C$8,T1_PERT!$E$8)</f>
        <v>5.25837591186926</v>
      </c>
      <c r="J1152" s="23" t="n">
        <f aca="true">BETAINV(RAND(),T1_PERT!$F$9,T1_PERT!$G$9,T1_PERT!$C$9,T1_PERT!$E$9)</f>
        <v>5.45769094767151</v>
      </c>
      <c r="K1152" s="23" t="n">
        <f aca="true">BETAINV(RAND(),T1_PERT!$F$10,T1_PERT!$G$10,T1_PERT!$C$10,T1_PERT!$E$10)</f>
        <v>2.09873940612624</v>
      </c>
      <c r="L1152" s="23" t="n">
        <f aca="false">F1152+G1152+I1152+K1152</f>
        <v>14.5448005634466</v>
      </c>
      <c r="M1152" s="23" t="n">
        <f aca="false">F1152+H1152+J1152+K1152</f>
        <v>15.5215951192959</v>
      </c>
      <c r="N1152" s="23" t="n">
        <f aca="false">MAX(L1152,M1152)</f>
        <v>15.5215951192959</v>
      </c>
    </row>
    <row r="1153" customFormat="false" ht="15" hidden="false" customHeight="false" outlineLevel="0" collapsed="false">
      <c r="A1153" s="5" t="n">
        <v>1134</v>
      </c>
      <c r="B1153" s="25" t="n">
        <f aca="true">NORMSINV(RAND())</f>
        <v>1.2089496077169</v>
      </c>
      <c r="C1153" s="25" t="n">
        <f aca="true">$C$4*B1153+SQRT(1-$C$4^2)*NORMSINV(RAND())</f>
        <v>1.59959109141066</v>
      </c>
      <c r="D1153" s="25" t="n">
        <f aca="false">NORMSDIST(B1153)</f>
        <v>0.886658897044135</v>
      </c>
      <c r="E1153" s="25" t="n">
        <f aca="false">NORMSDIST(C1153)</f>
        <v>0.945155336979109</v>
      </c>
      <c r="F1153" s="23" t="n">
        <f aca="true">BETAINV(RAND(),T1_PERT!$F$5,T1_PERT!$G$5,T1_PERT!$C$5,T1_PERT!$E$5)</f>
        <v>4.51683961131206</v>
      </c>
      <c r="G1153" s="23" t="n">
        <f aca="false">BETAINV(D1153,T1_PERT!$F$6,T1_PERT!$G$6,T1_PERT!$C$6,T1_PERT!$E$6)</f>
        <v>6.77993460015986</v>
      </c>
      <c r="H1153" s="23" t="n">
        <f aca="true">BETAINV(RAND(),T1_PERT!$F$7,T1_PERT!$G$7,T1_PERT!$C$7,T1_PERT!$E$7)</f>
        <v>7.22664990627624</v>
      </c>
      <c r="I1153" s="23" t="n">
        <f aca="false">BETAINV(E1153,T1_PERT!$F$8,T1_PERT!$G$8,T1_PERT!$C$8,T1_PERT!$E$8)</f>
        <v>6.59413008800124</v>
      </c>
      <c r="J1153" s="23" t="n">
        <f aca="true">BETAINV(RAND(),T1_PERT!$F$9,T1_PERT!$G$9,T1_PERT!$C$9,T1_PERT!$E$9)</f>
        <v>3.37845987571789</v>
      </c>
      <c r="K1153" s="23" t="n">
        <f aca="true">BETAINV(RAND(),T1_PERT!$F$10,T1_PERT!$G$10,T1_PERT!$C$10,T1_PERT!$E$10)</f>
        <v>1.99188397678298</v>
      </c>
      <c r="L1153" s="23" t="n">
        <f aca="false">F1153+G1153+I1153+K1153</f>
        <v>19.8827882762561</v>
      </c>
      <c r="M1153" s="23" t="n">
        <f aca="false">F1153+H1153+J1153+K1153</f>
        <v>17.1138333700892</v>
      </c>
      <c r="N1153" s="23" t="n">
        <f aca="false">MAX(L1153,M1153)</f>
        <v>19.8827882762561</v>
      </c>
    </row>
    <row r="1154" customFormat="false" ht="15" hidden="false" customHeight="false" outlineLevel="0" collapsed="false">
      <c r="A1154" s="5" t="n">
        <v>1135</v>
      </c>
      <c r="B1154" s="25" t="n">
        <f aca="true">NORMSINV(RAND())</f>
        <v>0.939615985216883</v>
      </c>
      <c r="C1154" s="25" t="n">
        <f aca="true">$C$4*B1154+SQRT(1-$C$4^2)*NORMSINV(RAND())</f>
        <v>-1.37455234596043</v>
      </c>
      <c r="D1154" s="25" t="n">
        <f aca="false">NORMSDIST(B1154)</f>
        <v>0.826292713117216</v>
      </c>
      <c r="E1154" s="25" t="n">
        <f aca="false">NORMSDIST(C1154)</f>
        <v>0.0846351355764049</v>
      </c>
      <c r="F1154" s="23" t="n">
        <f aca="true">BETAINV(RAND(),T1_PERT!$F$5,T1_PERT!$G$5,T1_PERT!$C$5,T1_PERT!$E$5)</f>
        <v>5.47916327962522</v>
      </c>
      <c r="G1154" s="23" t="n">
        <f aca="false">BETAINV(D1154,T1_PERT!$F$6,T1_PERT!$G$6,T1_PERT!$C$6,T1_PERT!$E$6)</f>
        <v>6.44841908087795</v>
      </c>
      <c r="H1154" s="23" t="n">
        <f aca="true">BETAINV(RAND(),T1_PERT!$F$7,T1_PERT!$G$7,T1_PERT!$C$7,T1_PERT!$E$7)</f>
        <v>5.56353640877336</v>
      </c>
      <c r="I1154" s="23" t="n">
        <f aca="false">BETAINV(E1154,T1_PERT!$F$8,T1_PERT!$G$8,T1_PERT!$C$8,T1_PERT!$E$8)</f>
        <v>4.40864899536229</v>
      </c>
      <c r="J1154" s="23" t="n">
        <f aca="true">BETAINV(RAND(),T1_PERT!$F$9,T1_PERT!$G$9,T1_PERT!$C$9,T1_PERT!$E$9)</f>
        <v>3.45958652835813</v>
      </c>
      <c r="K1154" s="23" t="n">
        <f aca="true">BETAINV(RAND(),T1_PERT!$F$10,T1_PERT!$G$10,T1_PERT!$C$10,T1_PERT!$E$10)</f>
        <v>1.79993275509158</v>
      </c>
      <c r="L1154" s="23" t="n">
        <f aca="false">F1154+G1154+I1154+K1154</f>
        <v>18.136164110957</v>
      </c>
      <c r="M1154" s="23" t="n">
        <f aca="false">F1154+H1154+J1154+K1154</f>
        <v>16.3022189718483</v>
      </c>
      <c r="N1154" s="23" t="n">
        <f aca="false">MAX(L1154,M1154)</f>
        <v>18.136164110957</v>
      </c>
    </row>
    <row r="1155" customFormat="false" ht="15" hidden="false" customHeight="false" outlineLevel="0" collapsed="false">
      <c r="A1155" s="5" t="n">
        <v>1136</v>
      </c>
      <c r="B1155" s="25" t="n">
        <f aca="true">NORMSINV(RAND())</f>
        <v>0.185383950438682</v>
      </c>
      <c r="C1155" s="25" t="n">
        <f aca="true">$C$4*B1155+SQRT(1-$C$4^2)*NORMSINV(RAND())</f>
        <v>-0.770702492676733</v>
      </c>
      <c r="D1155" s="25" t="n">
        <f aca="false">NORMSDIST(B1155)</f>
        <v>0.57353605203465</v>
      </c>
      <c r="E1155" s="25" t="n">
        <f aca="false">NORMSDIST(C1155)</f>
        <v>0.220441647058081</v>
      </c>
      <c r="F1155" s="23" t="n">
        <f aca="true">BETAINV(RAND(),T1_PERT!$F$5,T1_PERT!$G$5,T1_PERT!$C$5,T1_PERT!$E$5)</f>
        <v>4.65949484115713</v>
      </c>
      <c r="G1155" s="23" t="n">
        <f aca="false">BETAINV(D1155,T1_PERT!$F$6,T1_PERT!$G$6,T1_PERT!$C$6,T1_PERT!$E$6)</f>
        <v>5.48658379879849</v>
      </c>
      <c r="H1155" s="23" t="n">
        <f aca="true">BETAINV(RAND(),T1_PERT!$F$7,T1_PERT!$G$7,T1_PERT!$C$7,T1_PERT!$E$7)</f>
        <v>7.38495523743814</v>
      </c>
      <c r="I1155" s="23" t="n">
        <f aca="false">BETAINV(E1155,T1_PERT!$F$8,T1_PERT!$G$8,T1_PERT!$C$8,T1_PERT!$E$8)</f>
        <v>4.71614961811546</v>
      </c>
      <c r="J1155" s="23" t="n">
        <f aca="true">BETAINV(RAND(),T1_PERT!$F$9,T1_PERT!$G$9,T1_PERT!$C$9,T1_PERT!$E$9)</f>
        <v>5.02100928358576</v>
      </c>
      <c r="K1155" s="23" t="n">
        <f aca="true">BETAINV(RAND(),T1_PERT!$F$10,T1_PERT!$G$10,T1_PERT!$C$10,T1_PERT!$E$10)</f>
        <v>1.96281159483498</v>
      </c>
      <c r="L1155" s="23" t="n">
        <f aca="false">F1155+G1155+I1155+K1155</f>
        <v>16.8250398529061</v>
      </c>
      <c r="M1155" s="23" t="n">
        <f aca="false">F1155+H1155+J1155+K1155</f>
        <v>19.028270957016</v>
      </c>
      <c r="N1155" s="23" t="n">
        <f aca="false">MAX(L1155,M1155)</f>
        <v>19.028270957016</v>
      </c>
    </row>
    <row r="1156" customFormat="false" ht="15" hidden="false" customHeight="false" outlineLevel="0" collapsed="false">
      <c r="A1156" s="5" t="n">
        <v>1137</v>
      </c>
      <c r="B1156" s="25" t="n">
        <f aca="true">NORMSINV(RAND())</f>
        <v>0.0844497307353335</v>
      </c>
      <c r="C1156" s="25" t="n">
        <f aca="true">$C$4*B1156+SQRT(1-$C$4^2)*NORMSINV(RAND())</f>
        <v>1.2470099973859</v>
      </c>
      <c r="D1156" s="25" t="n">
        <f aca="false">NORMSDIST(B1156)</f>
        <v>0.533650565470699</v>
      </c>
      <c r="E1156" s="25" t="n">
        <f aca="false">NORMSDIST(C1156)</f>
        <v>0.893803084068774</v>
      </c>
      <c r="F1156" s="23" t="n">
        <f aca="true">BETAINV(RAND(),T1_PERT!$F$5,T1_PERT!$G$5,T1_PERT!$C$5,T1_PERT!$E$5)</f>
        <v>2.50158752538799</v>
      </c>
      <c r="G1156" s="23" t="n">
        <f aca="false">BETAINV(D1156,T1_PERT!$F$6,T1_PERT!$G$6,T1_PERT!$C$6,T1_PERT!$E$6)</f>
        <v>5.3597713686649</v>
      </c>
      <c r="H1156" s="23" t="n">
        <f aca="true">BETAINV(RAND(),T1_PERT!$F$7,T1_PERT!$G$7,T1_PERT!$C$7,T1_PERT!$E$7)</f>
        <v>7.11433648113264</v>
      </c>
      <c r="I1156" s="23" t="n">
        <f aca="false">BETAINV(E1156,T1_PERT!$F$8,T1_PERT!$G$8,T1_PERT!$C$8,T1_PERT!$E$8)</f>
        <v>6.3066760319942</v>
      </c>
      <c r="J1156" s="23" t="n">
        <f aca="true">BETAINV(RAND(),T1_PERT!$F$9,T1_PERT!$G$9,T1_PERT!$C$9,T1_PERT!$E$9)</f>
        <v>4.41670943560042</v>
      </c>
      <c r="K1156" s="23" t="n">
        <f aca="true">BETAINV(RAND(),T1_PERT!$F$10,T1_PERT!$G$10,T1_PERT!$C$10,T1_PERT!$E$10)</f>
        <v>2.02378713089559</v>
      </c>
      <c r="L1156" s="23" t="n">
        <f aca="false">F1156+G1156+I1156+K1156</f>
        <v>16.1918220569427</v>
      </c>
      <c r="M1156" s="23" t="n">
        <f aca="false">F1156+H1156+J1156+K1156</f>
        <v>16.0564205730166</v>
      </c>
      <c r="N1156" s="23" t="n">
        <f aca="false">MAX(L1156,M1156)</f>
        <v>16.1918220569427</v>
      </c>
    </row>
    <row r="1157" customFormat="false" ht="15" hidden="false" customHeight="false" outlineLevel="0" collapsed="false">
      <c r="A1157" s="5" t="n">
        <v>1138</v>
      </c>
      <c r="B1157" s="25" t="n">
        <f aca="true">NORMSINV(RAND())</f>
        <v>0.81458544653368</v>
      </c>
      <c r="C1157" s="25" t="n">
        <f aca="true">$C$4*B1157+SQRT(1-$C$4^2)*NORMSINV(RAND())</f>
        <v>0.94019439105113</v>
      </c>
      <c r="D1157" s="25" t="n">
        <f aca="false">NORMSDIST(B1157)</f>
        <v>0.792345178127303</v>
      </c>
      <c r="E1157" s="25" t="n">
        <f aca="false">NORMSDIST(C1157)</f>
        <v>0.826441070830839</v>
      </c>
      <c r="F1157" s="23" t="n">
        <f aca="true">BETAINV(RAND(),T1_PERT!$F$5,T1_PERT!$G$5,T1_PERT!$C$5,T1_PERT!$E$5)</f>
        <v>3.45773088386107</v>
      </c>
      <c r="G1157" s="23" t="n">
        <f aca="false">BETAINV(D1157,T1_PERT!$F$6,T1_PERT!$G$6,T1_PERT!$C$6,T1_PERT!$E$6)</f>
        <v>6.29062739098224</v>
      </c>
      <c r="H1157" s="23" t="n">
        <f aca="true">BETAINV(RAND(),T1_PERT!$F$7,T1_PERT!$G$7,T1_PERT!$C$7,T1_PERT!$E$7)</f>
        <v>3.13762789936855</v>
      </c>
      <c r="I1157" s="23" t="n">
        <f aca="false">BETAINV(E1157,T1_PERT!$F$8,T1_PERT!$G$8,T1_PERT!$C$8,T1_PERT!$E$8)</f>
        <v>6.0456532680824</v>
      </c>
      <c r="J1157" s="23" t="n">
        <f aca="true">BETAINV(RAND(),T1_PERT!$F$9,T1_PERT!$G$9,T1_PERT!$C$9,T1_PERT!$E$9)</f>
        <v>3.78033511507608</v>
      </c>
      <c r="K1157" s="23" t="n">
        <f aca="true">BETAINV(RAND(),T1_PERT!$F$10,T1_PERT!$G$10,T1_PERT!$C$10,T1_PERT!$E$10)</f>
        <v>2.57335849427078</v>
      </c>
      <c r="L1157" s="23" t="n">
        <f aca="false">F1157+G1157+I1157+K1157</f>
        <v>18.3673700371965</v>
      </c>
      <c r="M1157" s="23" t="n">
        <f aca="false">F1157+H1157+J1157+K1157</f>
        <v>12.9490523925765</v>
      </c>
      <c r="N1157" s="23" t="n">
        <f aca="false">MAX(L1157,M1157)</f>
        <v>18.3673700371965</v>
      </c>
    </row>
    <row r="1158" customFormat="false" ht="15" hidden="false" customHeight="false" outlineLevel="0" collapsed="false">
      <c r="A1158" s="5" t="n">
        <v>1139</v>
      </c>
      <c r="B1158" s="25" t="n">
        <f aca="true">NORMSINV(RAND())</f>
        <v>0.752061110834414</v>
      </c>
      <c r="C1158" s="25" t="n">
        <f aca="true">$C$4*B1158+SQRT(1-$C$4^2)*NORMSINV(RAND())</f>
        <v>1.59762024508289</v>
      </c>
      <c r="D1158" s="25" t="n">
        <f aca="false">NORMSDIST(B1158)</f>
        <v>0.773992845323329</v>
      </c>
      <c r="E1158" s="25" t="n">
        <f aca="false">NORMSDIST(C1158)</f>
        <v>0.94493624097367</v>
      </c>
      <c r="F1158" s="23" t="n">
        <f aca="true">BETAINV(RAND(),T1_PERT!$F$5,T1_PERT!$G$5,T1_PERT!$C$5,T1_PERT!$E$5)</f>
        <v>3.90256397087724</v>
      </c>
      <c r="G1158" s="23" t="n">
        <f aca="false">BETAINV(D1158,T1_PERT!$F$6,T1_PERT!$G$6,T1_PERT!$C$6,T1_PERT!$E$6)</f>
        <v>6.21108631792491</v>
      </c>
      <c r="H1158" s="23" t="n">
        <f aca="true">BETAINV(RAND(),T1_PERT!$F$7,T1_PERT!$G$7,T1_PERT!$C$7,T1_PERT!$E$7)</f>
        <v>4.55223382909025</v>
      </c>
      <c r="I1158" s="23" t="n">
        <f aca="false">BETAINV(E1158,T1_PERT!$F$8,T1_PERT!$G$8,T1_PERT!$C$8,T1_PERT!$E$8)</f>
        <v>6.59257595791266</v>
      </c>
      <c r="J1158" s="23" t="n">
        <f aca="true">BETAINV(RAND(),T1_PERT!$F$9,T1_PERT!$G$9,T1_PERT!$C$9,T1_PERT!$E$9)</f>
        <v>4.30626530187662</v>
      </c>
      <c r="K1158" s="23" t="n">
        <f aca="true">BETAINV(RAND(),T1_PERT!$F$10,T1_PERT!$G$10,T1_PERT!$C$10,T1_PERT!$E$10)</f>
        <v>1.73380722522477</v>
      </c>
      <c r="L1158" s="23" t="n">
        <f aca="false">F1158+G1158+I1158+K1158</f>
        <v>18.4400334719396</v>
      </c>
      <c r="M1158" s="23" t="n">
        <f aca="false">F1158+H1158+J1158+K1158</f>
        <v>14.4948703270689</v>
      </c>
      <c r="N1158" s="23" t="n">
        <f aca="false">MAX(L1158,M1158)</f>
        <v>18.4400334719396</v>
      </c>
    </row>
    <row r="1159" customFormat="false" ht="15" hidden="false" customHeight="false" outlineLevel="0" collapsed="false">
      <c r="A1159" s="5" t="n">
        <v>1140</v>
      </c>
      <c r="B1159" s="25" t="n">
        <f aca="true">NORMSINV(RAND())</f>
        <v>0.955209182469357</v>
      </c>
      <c r="C1159" s="25" t="n">
        <f aca="true">$C$4*B1159+SQRT(1-$C$4^2)*NORMSINV(RAND())</f>
        <v>0.689126162266359</v>
      </c>
      <c r="D1159" s="25" t="n">
        <f aca="false">NORMSDIST(B1159)</f>
        <v>0.830264038437432</v>
      </c>
      <c r="E1159" s="25" t="n">
        <f aca="false">NORMSDIST(C1159)</f>
        <v>0.754628061263783</v>
      </c>
      <c r="F1159" s="23" t="n">
        <f aca="true">BETAINV(RAND(),T1_PERT!$F$5,T1_PERT!$G$5,T1_PERT!$C$5,T1_PERT!$E$5)</f>
        <v>4.34664086439252</v>
      </c>
      <c r="G1159" s="23" t="n">
        <f aca="false">BETAINV(D1159,T1_PERT!$F$6,T1_PERT!$G$6,T1_PERT!$C$6,T1_PERT!$E$6)</f>
        <v>6.46795466509072</v>
      </c>
      <c r="H1159" s="23" t="n">
        <f aca="true">BETAINV(RAND(),T1_PERT!$F$7,T1_PERT!$G$7,T1_PERT!$C$7,T1_PERT!$E$7)</f>
        <v>6.07435035542369</v>
      </c>
      <c r="I1159" s="23" t="n">
        <f aca="false">BETAINV(E1159,T1_PERT!$F$8,T1_PERT!$G$8,T1_PERT!$C$8,T1_PERT!$E$8)</f>
        <v>5.82932066341079</v>
      </c>
      <c r="J1159" s="23" t="n">
        <f aca="true">BETAINV(RAND(),T1_PERT!$F$9,T1_PERT!$G$9,T1_PERT!$C$9,T1_PERT!$E$9)</f>
        <v>4.08132625261723</v>
      </c>
      <c r="K1159" s="23" t="n">
        <f aca="true">BETAINV(RAND(),T1_PERT!$F$10,T1_PERT!$G$10,T1_PERT!$C$10,T1_PERT!$E$10)</f>
        <v>2.4545353855903</v>
      </c>
      <c r="L1159" s="23" t="n">
        <f aca="false">F1159+G1159+I1159+K1159</f>
        <v>19.0984515784843</v>
      </c>
      <c r="M1159" s="23" t="n">
        <f aca="false">F1159+H1159+J1159+K1159</f>
        <v>16.9568528580237</v>
      </c>
      <c r="N1159" s="23" t="n">
        <f aca="false">MAX(L1159,M1159)</f>
        <v>19.0984515784843</v>
      </c>
    </row>
    <row r="1160" customFormat="false" ht="15" hidden="false" customHeight="false" outlineLevel="0" collapsed="false">
      <c r="A1160" s="5" t="n">
        <v>1141</v>
      </c>
      <c r="B1160" s="25" t="n">
        <f aca="true">NORMSINV(RAND())</f>
        <v>-0.612931746097461</v>
      </c>
      <c r="C1160" s="25" t="n">
        <f aca="true">$C$4*B1160+SQRT(1-$C$4^2)*NORMSINV(RAND())</f>
        <v>0.857551106601165</v>
      </c>
      <c r="D1160" s="25" t="n">
        <f aca="false">NORMSDIST(B1160)</f>
        <v>0.269960735593388</v>
      </c>
      <c r="E1160" s="25" t="n">
        <f aca="false">NORMSDIST(C1160)</f>
        <v>0.804429808469738</v>
      </c>
      <c r="F1160" s="23" t="n">
        <f aca="true">BETAINV(RAND(),T1_PERT!$F$5,T1_PERT!$G$5,T1_PERT!$C$5,T1_PERT!$E$5)</f>
        <v>4.59216767936944</v>
      </c>
      <c r="G1160" s="23" t="n">
        <f aca="false">BETAINV(D1160,T1_PERT!$F$6,T1_PERT!$G$6,T1_PERT!$C$6,T1_PERT!$E$6)</f>
        <v>4.54431353198593</v>
      </c>
      <c r="H1160" s="23" t="n">
        <f aca="true">BETAINV(RAND(),T1_PERT!$F$7,T1_PERT!$G$7,T1_PERT!$C$7,T1_PERT!$E$7)</f>
        <v>4.1848034791931</v>
      </c>
      <c r="I1160" s="23" t="n">
        <f aca="false">BETAINV(E1160,T1_PERT!$F$8,T1_PERT!$G$8,T1_PERT!$C$8,T1_PERT!$E$8)</f>
        <v>5.97450047347041</v>
      </c>
      <c r="J1160" s="23" t="n">
        <f aca="true">BETAINV(RAND(),T1_PERT!$F$9,T1_PERT!$G$9,T1_PERT!$C$9,T1_PERT!$E$9)</f>
        <v>4.26212769150473</v>
      </c>
      <c r="K1160" s="23" t="n">
        <f aca="true">BETAINV(RAND(),T1_PERT!$F$10,T1_PERT!$G$10,T1_PERT!$C$10,T1_PERT!$E$10)</f>
        <v>2.44372360034793</v>
      </c>
      <c r="L1160" s="23" t="n">
        <f aca="false">F1160+G1160+I1160+K1160</f>
        <v>17.5547052851737</v>
      </c>
      <c r="M1160" s="23" t="n">
        <f aca="false">F1160+H1160+J1160+K1160</f>
        <v>15.4828224504152</v>
      </c>
      <c r="N1160" s="23" t="n">
        <f aca="false">MAX(L1160,M1160)</f>
        <v>17.5547052851737</v>
      </c>
    </row>
    <row r="1161" customFormat="false" ht="15" hidden="false" customHeight="false" outlineLevel="0" collapsed="false">
      <c r="A1161" s="5" t="n">
        <v>1142</v>
      </c>
      <c r="B1161" s="25" t="n">
        <f aca="true">NORMSINV(RAND())</f>
        <v>0.0904855883634902</v>
      </c>
      <c r="C1161" s="25" t="n">
        <f aca="true">$C$4*B1161+SQRT(1-$C$4^2)*NORMSINV(RAND())</f>
        <v>0.334852513308613</v>
      </c>
      <c r="D1161" s="25" t="n">
        <f aca="false">NORMSDIST(B1161)</f>
        <v>0.536049327104337</v>
      </c>
      <c r="E1161" s="25" t="n">
        <f aca="false">NORMSDIST(C1161)</f>
        <v>0.631131827503863</v>
      </c>
      <c r="F1161" s="23" t="n">
        <f aca="true">BETAINV(RAND(),T1_PERT!$F$5,T1_PERT!$G$5,T1_PERT!$C$5,T1_PERT!$E$5)</f>
        <v>3.19767447744501</v>
      </c>
      <c r="G1161" s="23" t="n">
        <f aca="false">BETAINV(D1161,T1_PERT!$F$6,T1_PERT!$G$6,T1_PERT!$C$6,T1_PERT!$E$6)</f>
        <v>5.36731357140818</v>
      </c>
      <c r="H1161" s="23" t="n">
        <f aca="true">BETAINV(RAND(),T1_PERT!$F$7,T1_PERT!$G$7,T1_PERT!$C$7,T1_PERT!$E$7)</f>
        <v>4.12409253739083</v>
      </c>
      <c r="I1161" s="23" t="n">
        <f aca="false">BETAINV(E1161,T1_PERT!$F$8,T1_PERT!$G$8,T1_PERT!$C$8,T1_PERT!$E$8)</f>
        <v>5.52773589437586</v>
      </c>
      <c r="J1161" s="23" t="n">
        <f aca="true">BETAINV(RAND(),T1_PERT!$F$9,T1_PERT!$G$9,T1_PERT!$C$9,T1_PERT!$E$9)</f>
        <v>3.98911091676983</v>
      </c>
      <c r="K1161" s="23" t="n">
        <f aca="true">BETAINV(RAND(),T1_PERT!$F$10,T1_PERT!$G$10,T1_PERT!$C$10,T1_PERT!$E$10)</f>
        <v>1.48692611179163</v>
      </c>
      <c r="L1161" s="23" t="n">
        <f aca="false">F1161+G1161+I1161+K1161</f>
        <v>15.5796500550207</v>
      </c>
      <c r="M1161" s="23" t="n">
        <f aca="false">F1161+H1161+J1161+K1161</f>
        <v>12.7978040433973</v>
      </c>
      <c r="N1161" s="23" t="n">
        <f aca="false">MAX(L1161,M1161)</f>
        <v>15.5796500550207</v>
      </c>
    </row>
    <row r="1162" customFormat="false" ht="15" hidden="false" customHeight="false" outlineLevel="0" collapsed="false">
      <c r="A1162" s="5" t="n">
        <v>1143</v>
      </c>
      <c r="B1162" s="25" t="n">
        <f aca="true">NORMSINV(RAND())</f>
        <v>0.612821821125912</v>
      </c>
      <c r="C1162" s="25" t="n">
        <f aca="true">$C$4*B1162+SQRT(1-$C$4^2)*NORMSINV(RAND())</f>
        <v>-0.469181887063825</v>
      </c>
      <c r="D1162" s="25" t="n">
        <f aca="false">NORMSDIST(B1162)</f>
        <v>0.730002919628176</v>
      </c>
      <c r="E1162" s="25" t="n">
        <f aca="false">NORMSDIST(C1162)</f>
        <v>0.319469815603945</v>
      </c>
      <c r="F1162" s="23" t="n">
        <f aca="true">BETAINV(RAND(),T1_PERT!$F$5,T1_PERT!$G$5,T1_PERT!$C$5,T1_PERT!$E$5)</f>
        <v>3.21010732307004</v>
      </c>
      <c r="G1162" s="23" t="n">
        <f aca="false">BETAINV(D1162,T1_PERT!$F$6,T1_PERT!$G$6,T1_PERT!$C$6,T1_PERT!$E$6)</f>
        <v>6.03295909362745</v>
      </c>
      <c r="H1162" s="23" t="n">
        <f aca="true">BETAINV(RAND(),T1_PERT!$F$7,T1_PERT!$G$7,T1_PERT!$C$7,T1_PERT!$E$7)</f>
        <v>4.97898299377874</v>
      </c>
      <c r="I1162" s="23" t="n">
        <f aca="false">BETAINV(E1162,T1_PERT!$F$8,T1_PERT!$G$8,T1_PERT!$C$8,T1_PERT!$E$8)</f>
        <v>4.90934250640175</v>
      </c>
      <c r="J1162" s="23" t="n">
        <f aca="true">BETAINV(RAND(),T1_PERT!$F$9,T1_PERT!$G$9,T1_PERT!$C$9,T1_PERT!$E$9)</f>
        <v>3.9367361584521</v>
      </c>
      <c r="K1162" s="23" t="n">
        <f aca="true">BETAINV(RAND(),T1_PERT!$F$10,T1_PERT!$G$10,T1_PERT!$C$10,T1_PERT!$E$10)</f>
        <v>1.95254966244783</v>
      </c>
      <c r="L1162" s="23" t="n">
        <f aca="false">F1162+G1162+I1162+K1162</f>
        <v>16.1049585855471</v>
      </c>
      <c r="M1162" s="23" t="n">
        <f aca="false">F1162+H1162+J1162+K1162</f>
        <v>14.0783761377487</v>
      </c>
      <c r="N1162" s="23" t="n">
        <f aca="false">MAX(L1162,M1162)</f>
        <v>16.1049585855471</v>
      </c>
    </row>
    <row r="1163" customFormat="false" ht="15" hidden="false" customHeight="false" outlineLevel="0" collapsed="false">
      <c r="A1163" s="5" t="n">
        <v>1144</v>
      </c>
      <c r="B1163" s="25" t="n">
        <f aca="true">NORMSINV(RAND())</f>
        <v>0.484984787268412</v>
      </c>
      <c r="C1163" s="25" t="n">
        <f aca="true">$C$4*B1163+SQRT(1-$C$4^2)*NORMSINV(RAND())</f>
        <v>0.337480666871949</v>
      </c>
      <c r="D1163" s="25" t="n">
        <f aca="false">NORMSDIST(B1163)</f>
        <v>0.686156431634828</v>
      </c>
      <c r="E1163" s="25" t="n">
        <f aca="false">NORMSDIST(C1163)</f>
        <v>0.632122708096031</v>
      </c>
      <c r="F1163" s="23" t="n">
        <f aca="true">BETAINV(RAND(),T1_PERT!$F$5,T1_PERT!$G$5,T1_PERT!$C$5,T1_PERT!$E$5)</f>
        <v>4.29843721219115</v>
      </c>
      <c r="G1163" s="23" t="n">
        <f aca="false">BETAINV(D1163,T1_PERT!$F$6,T1_PERT!$G$6,T1_PERT!$C$6,T1_PERT!$E$6)</f>
        <v>5.8688727092875</v>
      </c>
      <c r="H1163" s="23" t="n">
        <f aca="true">BETAINV(RAND(),T1_PERT!$F$7,T1_PERT!$G$7,T1_PERT!$C$7,T1_PERT!$E$7)</f>
        <v>5.91054817581787</v>
      </c>
      <c r="I1163" s="23" t="n">
        <f aca="false">BETAINV(E1163,T1_PERT!$F$8,T1_PERT!$G$8,T1_PERT!$C$8,T1_PERT!$E$8)</f>
        <v>5.52993489616605</v>
      </c>
      <c r="J1163" s="23" t="n">
        <f aca="true">BETAINV(RAND(),T1_PERT!$F$9,T1_PERT!$G$9,T1_PERT!$C$9,T1_PERT!$E$9)</f>
        <v>3.28982314765441</v>
      </c>
      <c r="K1163" s="23" t="n">
        <f aca="true">BETAINV(RAND(),T1_PERT!$F$10,T1_PERT!$G$10,T1_PERT!$C$10,T1_PERT!$E$10)</f>
        <v>1.63438344494909</v>
      </c>
      <c r="L1163" s="23" t="n">
        <f aca="false">F1163+G1163+I1163+K1163</f>
        <v>17.3316282625938</v>
      </c>
      <c r="M1163" s="23" t="n">
        <f aca="false">F1163+H1163+J1163+K1163</f>
        <v>15.1331919806125</v>
      </c>
      <c r="N1163" s="23" t="n">
        <f aca="false">MAX(L1163,M1163)</f>
        <v>17.3316282625938</v>
      </c>
    </row>
    <row r="1164" customFormat="false" ht="15" hidden="false" customHeight="false" outlineLevel="0" collapsed="false">
      <c r="A1164" s="5" t="n">
        <v>1145</v>
      </c>
      <c r="B1164" s="25" t="n">
        <f aca="true">NORMSINV(RAND())</f>
        <v>-0.470254152240792</v>
      </c>
      <c r="C1164" s="25" t="n">
        <f aca="true">$C$4*B1164+SQRT(1-$C$4^2)*NORMSINV(RAND())</f>
        <v>0.80598618059587</v>
      </c>
      <c r="D1164" s="25" t="n">
        <f aca="false">NORMSDIST(B1164)</f>
        <v>0.319086724588924</v>
      </c>
      <c r="E1164" s="25" t="n">
        <f aca="false">NORMSDIST(C1164)</f>
        <v>0.789874591304927</v>
      </c>
      <c r="F1164" s="23" t="n">
        <f aca="true">BETAINV(RAND(),T1_PERT!$F$5,T1_PERT!$G$5,T1_PERT!$C$5,T1_PERT!$E$5)</f>
        <v>4.39926273265762</v>
      </c>
      <c r="G1164" s="23" t="n">
        <f aca="false">BETAINV(D1164,T1_PERT!$F$6,T1_PERT!$G$6,T1_PERT!$C$6,T1_PERT!$E$6)</f>
        <v>4.69996852840469</v>
      </c>
      <c r="H1164" s="23" t="n">
        <f aca="true">BETAINV(RAND(),T1_PERT!$F$7,T1_PERT!$G$7,T1_PERT!$C$7,T1_PERT!$E$7)</f>
        <v>4.99591280302593</v>
      </c>
      <c r="I1164" s="23" t="n">
        <f aca="false">BETAINV(E1164,T1_PERT!$F$8,T1_PERT!$G$8,T1_PERT!$C$8,T1_PERT!$E$8)</f>
        <v>5.93004408911878</v>
      </c>
      <c r="J1164" s="23" t="n">
        <f aca="true">BETAINV(RAND(),T1_PERT!$F$9,T1_PERT!$G$9,T1_PERT!$C$9,T1_PERT!$E$9)</f>
        <v>3.2745978083248</v>
      </c>
      <c r="K1164" s="23" t="n">
        <f aca="true">BETAINV(RAND(),T1_PERT!$F$10,T1_PERT!$G$10,T1_PERT!$C$10,T1_PERT!$E$10)</f>
        <v>2.52223188010182</v>
      </c>
      <c r="L1164" s="23" t="n">
        <f aca="false">F1164+G1164+I1164+K1164</f>
        <v>17.5515072302829</v>
      </c>
      <c r="M1164" s="23" t="n">
        <f aca="false">F1164+H1164+J1164+K1164</f>
        <v>15.1920052241102</v>
      </c>
      <c r="N1164" s="23" t="n">
        <f aca="false">MAX(L1164,M1164)</f>
        <v>17.5515072302829</v>
      </c>
    </row>
    <row r="1165" customFormat="false" ht="15" hidden="false" customHeight="false" outlineLevel="0" collapsed="false">
      <c r="A1165" s="5" t="n">
        <v>1146</v>
      </c>
      <c r="B1165" s="25" t="n">
        <f aca="true">NORMSINV(RAND())</f>
        <v>-0.941780003922557</v>
      </c>
      <c r="C1165" s="25" t="n">
        <f aca="true">$C$4*B1165+SQRT(1-$C$4^2)*NORMSINV(RAND())</f>
        <v>-0.89390230384556</v>
      </c>
      <c r="D1165" s="25" t="n">
        <f aca="false">NORMSDIST(B1165)</f>
        <v>0.17315264238177</v>
      </c>
      <c r="E1165" s="25" t="n">
        <f aca="false">NORMSDIST(C1165)</f>
        <v>0.185687082510831</v>
      </c>
      <c r="F1165" s="23" t="n">
        <f aca="true">BETAINV(RAND(),T1_PERT!$F$5,T1_PERT!$G$5,T1_PERT!$C$5,T1_PERT!$E$5)</f>
        <v>3.56560423862362</v>
      </c>
      <c r="G1165" s="23" t="n">
        <f aca="false">BETAINV(D1165,T1_PERT!$F$6,T1_PERT!$G$6,T1_PERT!$C$6,T1_PERT!$E$6)</f>
        <v>4.21374366774904</v>
      </c>
      <c r="H1165" s="23" t="n">
        <f aca="true">BETAINV(RAND(),T1_PERT!$F$7,T1_PERT!$G$7,T1_PERT!$C$7,T1_PERT!$E$7)</f>
        <v>5.53681993638438</v>
      </c>
      <c r="I1165" s="23" t="n">
        <f aca="false">BETAINV(E1165,T1_PERT!$F$8,T1_PERT!$G$8,T1_PERT!$C$8,T1_PERT!$E$8)</f>
        <v>4.64462443184378</v>
      </c>
      <c r="J1165" s="23" t="n">
        <f aca="true">BETAINV(RAND(),T1_PERT!$F$9,T1_PERT!$G$9,T1_PERT!$C$9,T1_PERT!$E$9)</f>
        <v>3.8318859340814</v>
      </c>
      <c r="K1165" s="23" t="n">
        <f aca="true">BETAINV(RAND(),T1_PERT!$F$10,T1_PERT!$G$10,T1_PERT!$C$10,T1_PERT!$E$10)</f>
        <v>2.01515294757518</v>
      </c>
      <c r="L1165" s="23" t="n">
        <f aca="false">F1165+G1165+I1165+K1165</f>
        <v>14.4391252857916</v>
      </c>
      <c r="M1165" s="23" t="n">
        <f aca="false">F1165+H1165+J1165+K1165</f>
        <v>14.9494630566646</v>
      </c>
      <c r="N1165" s="23" t="n">
        <f aca="false">MAX(L1165,M1165)</f>
        <v>14.9494630566646</v>
      </c>
    </row>
    <row r="1166" customFormat="false" ht="15" hidden="false" customHeight="false" outlineLevel="0" collapsed="false">
      <c r="A1166" s="5" t="n">
        <v>1147</v>
      </c>
      <c r="B1166" s="25" t="n">
        <f aca="true">NORMSINV(RAND())</f>
        <v>-0.0647638636359174</v>
      </c>
      <c r="C1166" s="25" t="n">
        <f aca="true">$C$4*B1166+SQRT(1-$C$4^2)*NORMSINV(RAND())</f>
        <v>0.0890742318257886</v>
      </c>
      <c r="D1166" s="25" t="n">
        <f aca="false">NORMSDIST(B1166)</f>
        <v>0.474181006830729</v>
      </c>
      <c r="E1166" s="25" t="n">
        <f aca="false">NORMSDIST(C1166)</f>
        <v>0.535488542000691</v>
      </c>
      <c r="F1166" s="23" t="n">
        <f aca="true">BETAINV(RAND(),T1_PERT!$F$5,T1_PERT!$G$5,T1_PERT!$C$5,T1_PERT!$E$5)</f>
        <v>4.18260981492091</v>
      </c>
      <c r="G1166" s="23" t="n">
        <f aca="false">BETAINV(D1166,T1_PERT!$F$6,T1_PERT!$G$6,T1_PERT!$C$6,T1_PERT!$E$6)</f>
        <v>5.17530945272572</v>
      </c>
      <c r="H1166" s="23" t="n">
        <f aca="true">BETAINV(RAND(),T1_PERT!$F$7,T1_PERT!$G$7,T1_PERT!$C$7,T1_PERT!$E$7)</f>
        <v>5.92273841854602</v>
      </c>
      <c r="I1166" s="23" t="n">
        <f aca="false">BETAINV(E1166,T1_PERT!$F$8,T1_PERT!$G$8,T1_PERT!$C$8,T1_PERT!$E$8)</f>
        <v>5.32604088072018</v>
      </c>
      <c r="J1166" s="23" t="n">
        <f aca="true">BETAINV(RAND(),T1_PERT!$F$9,T1_PERT!$G$9,T1_PERT!$C$9,T1_PERT!$E$9)</f>
        <v>5.28798607923938</v>
      </c>
      <c r="K1166" s="23" t="n">
        <f aca="true">BETAINV(RAND(),T1_PERT!$F$10,T1_PERT!$G$10,T1_PERT!$C$10,T1_PERT!$E$10)</f>
        <v>1.45059300236976</v>
      </c>
      <c r="L1166" s="23" t="n">
        <f aca="false">F1166+G1166+I1166+K1166</f>
        <v>16.1345531507366</v>
      </c>
      <c r="M1166" s="23" t="n">
        <f aca="false">F1166+H1166+J1166+K1166</f>
        <v>16.8439273150761</v>
      </c>
      <c r="N1166" s="23" t="n">
        <f aca="false">MAX(L1166,M1166)</f>
        <v>16.8439273150761</v>
      </c>
    </row>
    <row r="1167" customFormat="false" ht="15" hidden="false" customHeight="false" outlineLevel="0" collapsed="false">
      <c r="A1167" s="5" t="n">
        <v>1148</v>
      </c>
      <c r="B1167" s="25" t="n">
        <f aca="true">NORMSINV(RAND())</f>
        <v>0.398078691628576</v>
      </c>
      <c r="C1167" s="25" t="n">
        <f aca="true">$C$4*B1167+SQRT(1-$C$4^2)*NORMSINV(RAND())</f>
        <v>-0.0913047061439907</v>
      </c>
      <c r="D1167" s="25" t="n">
        <f aca="false">NORMSDIST(B1167)</f>
        <v>0.654713909584334</v>
      </c>
      <c r="E1167" s="25" t="n">
        <f aca="false">NORMSDIST(C1167)</f>
        <v>0.463625239324354</v>
      </c>
      <c r="F1167" s="23" t="n">
        <f aca="true">BETAINV(RAND(),T1_PERT!$F$5,T1_PERT!$G$5,T1_PERT!$C$5,T1_PERT!$E$5)</f>
        <v>3.14606029234994</v>
      </c>
      <c r="G1167" s="23" t="n">
        <f aca="false">BETAINV(D1167,T1_PERT!$F$6,T1_PERT!$G$6,T1_PERT!$C$6,T1_PERT!$E$6)</f>
        <v>5.75741750463395</v>
      </c>
      <c r="H1167" s="23" t="n">
        <f aca="true">BETAINV(RAND(),T1_PERT!$F$7,T1_PERT!$G$7,T1_PERT!$C$7,T1_PERT!$E$7)</f>
        <v>5.64887328419744</v>
      </c>
      <c r="I1167" s="23" t="n">
        <f aca="false">BETAINV(E1167,T1_PERT!$F$8,T1_PERT!$G$8,T1_PERT!$C$8,T1_PERT!$E$8)</f>
        <v>5.18417924446554</v>
      </c>
      <c r="J1167" s="23" t="n">
        <f aca="true">BETAINV(RAND(),T1_PERT!$F$9,T1_PERT!$G$9,T1_PERT!$C$9,T1_PERT!$E$9)</f>
        <v>4.08065131075704</v>
      </c>
      <c r="K1167" s="23" t="n">
        <f aca="true">BETAINV(RAND(),T1_PERT!$F$10,T1_PERT!$G$10,T1_PERT!$C$10,T1_PERT!$E$10)</f>
        <v>1.4932333024428</v>
      </c>
      <c r="L1167" s="23" t="n">
        <f aca="false">F1167+G1167+I1167+K1167</f>
        <v>15.5808903438922</v>
      </c>
      <c r="M1167" s="23" t="n">
        <f aca="false">F1167+H1167+J1167+K1167</f>
        <v>14.3688181897472</v>
      </c>
      <c r="N1167" s="23" t="n">
        <f aca="false">MAX(L1167,M1167)</f>
        <v>15.5808903438922</v>
      </c>
    </row>
    <row r="1168" customFormat="false" ht="15" hidden="false" customHeight="false" outlineLevel="0" collapsed="false">
      <c r="A1168" s="5" t="n">
        <v>1149</v>
      </c>
      <c r="B1168" s="25" t="n">
        <f aca="true">NORMSINV(RAND())</f>
        <v>0.356881792476076</v>
      </c>
      <c r="C1168" s="25" t="n">
        <f aca="true">$C$4*B1168+SQRT(1-$C$4^2)*NORMSINV(RAND())</f>
        <v>-1.00286111372713</v>
      </c>
      <c r="D1168" s="25" t="n">
        <f aca="false">NORMSDIST(B1168)</f>
        <v>0.639409849590534</v>
      </c>
      <c r="E1168" s="25" t="n">
        <f aca="false">NORMSDIST(C1168)</f>
        <v>0.15796393855138</v>
      </c>
      <c r="F1168" s="23" t="n">
        <f aca="true">BETAINV(RAND(),T1_PERT!$F$5,T1_PERT!$G$5,T1_PERT!$C$5,T1_PERT!$E$5)</f>
        <v>3.7010978565659</v>
      </c>
      <c r="G1168" s="23" t="n">
        <f aca="false">BETAINV(D1168,T1_PERT!$F$6,T1_PERT!$G$6,T1_PERT!$C$6,T1_PERT!$E$6)</f>
        <v>5.70469050547154</v>
      </c>
      <c r="H1168" s="23" t="n">
        <f aca="true">BETAINV(RAND(),T1_PERT!$F$7,T1_PERT!$G$7,T1_PERT!$C$7,T1_PERT!$E$7)</f>
        <v>5.27259256406423</v>
      </c>
      <c r="I1168" s="23" t="n">
        <f aca="false">BETAINV(E1168,T1_PERT!$F$8,T1_PERT!$G$8,T1_PERT!$C$8,T1_PERT!$E$8)</f>
        <v>4.58509135872499</v>
      </c>
      <c r="J1168" s="23" t="n">
        <f aca="true">BETAINV(RAND(),T1_PERT!$F$9,T1_PERT!$G$9,T1_PERT!$C$9,T1_PERT!$E$9)</f>
        <v>3.30757425265699</v>
      </c>
      <c r="K1168" s="23" t="n">
        <f aca="true">BETAINV(RAND(),T1_PERT!$F$10,T1_PERT!$G$10,T1_PERT!$C$10,T1_PERT!$E$10)</f>
        <v>1.50920036785454</v>
      </c>
      <c r="L1168" s="23" t="n">
        <f aca="false">F1168+G1168+I1168+K1168</f>
        <v>15.500080088617</v>
      </c>
      <c r="M1168" s="23" t="n">
        <f aca="false">F1168+H1168+J1168+K1168</f>
        <v>13.7904650411417</v>
      </c>
      <c r="N1168" s="23" t="n">
        <f aca="false">MAX(L1168,M1168)</f>
        <v>15.500080088617</v>
      </c>
    </row>
    <row r="1169" customFormat="false" ht="15" hidden="false" customHeight="false" outlineLevel="0" collapsed="false">
      <c r="A1169" s="5" t="n">
        <v>1150</v>
      </c>
      <c r="B1169" s="25" t="n">
        <f aca="true">NORMSINV(RAND())</f>
        <v>-0.908065359769416</v>
      </c>
      <c r="C1169" s="25" t="n">
        <f aca="true">$C$4*B1169+SQRT(1-$C$4^2)*NORMSINV(RAND())</f>
        <v>-0.536058240754419</v>
      </c>
      <c r="D1169" s="25" t="n">
        <f aca="false">NORMSDIST(B1169)</f>
        <v>0.181921845389205</v>
      </c>
      <c r="E1169" s="25" t="n">
        <f aca="false">NORMSDIST(C1169)</f>
        <v>0.295959149813919</v>
      </c>
      <c r="F1169" s="23" t="n">
        <f aca="true">BETAINV(RAND(),T1_PERT!$F$5,T1_PERT!$G$5,T1_PERT!$C$5,T1_PERT!$E$5)</f>
        <v>4.1930389929774</v>
      </c>
      <c r="G1169" s="23" t="n">
        <f aca="false">BETAINV(D1169,T1_PERT!$F$6,T1_PERT!$G$6,T1_PERT!$C$6,T1_PERT!$E$6)</f>
        <v>4.24569723571094</v>
      </c>
      <c r="H1169" s="23" t="n">
        <f aca="true">BETAINV(RAND(),T1_PERT!$F$7,T1_PERT!$G$7,T1_PERT!$C$7,T1_PERT!$E$7)</f>
        <v>5.77121300759619</v>
      </c>
      <c r="I1169" s="23" t="n">
        <f aca="false">BETAINV(E1169,T1_PERT!$F$8,T1_PERT!$G$8,T1_PERT!$C$8,T1_PERT!$E$8)</f>
        <v>4.86434983435069</v>
      </c>
      <c r="J1169" s="23" t="n">
        <f aca="true">BETAINV(RAND(),T1_PERT!$F$9,T1_PERT!$G$9,T1_PERT!$C$9,T1_PERT!$E$9)</f>
        <v>4.41205295638935</v>
      </c>
      <c r="K1169" s="23" t="n">
        <f aca="true">BETAINV(RAND(),T1_PERT!$F$10,T1_PERT!$G$10,T1_PERT!$C$10,T1_PERT!$E$10)</f>
        <v>1.95255218394188</v>
      </c>
      <c r="L1169" s="23" t="n">
        <f aca="false">F1169+G1169+I1169+K1169</f>
        <v>15.2556382469809</v>
      </c>
      <c r="M1169" s="23" t="n">
        <f aca="false">F1169+H1169+J1169+K1169</f>
        <v>16.3288571409048</v>
      </c>
      <c r="N1169" s="23" t="n">
        <f aca="false">MAX(L1169,M1169)</f>
        <v>16.3288571409048</v>
      </c>
    </row>
    <row r="1170" customFormat="false" ht="15" hidden="false" customHeight="false" outlineLevel="0" collapsed="false">
      <c r="A1170" s="5" t="n">
        <v>1151</v>
      </c>
      <c r="B1170" s="25" t="n">
        <f aca="true">NORMSINV(RAND())</f>
        <v>0.119767486410513</v>
      </c>
      <c r="C1170" s="25" t="n">
        <f aca="true">$C$4*B1170+SQRT(1-$C$4^2)*NORMSINV(RAND())</f>
        <v>0.229521565613715</v>
      </c>
      <c r="D1170" s="25" t="n">
        <f aca="false">NORMSDIST(B1170)</f>
        <v>0.547666330704846</v>
      </c>
      <c r="E1170" s="25" t="n">
        <f aca="false">NORMSDIST(C1170)</f>
        <v>0.590768219486045</v>
      </c>
      <c r="F1170" s="23" t="n">
        <f aca="true">BETAINV(RAND(),T1_PERT!$F$5,T1_PERT!$G$5,T1_PERT!$C$5,T1_PERT!$E$5)</f>
        <v>3.12688664852505</v>
      </c>
      <c r="G1170" s="23" t="n">
        <f aca="false">BETAINV(D1170,T1_PERT!$F$6,T1_PERT!$G$6,T1_PERT!$C$6,T1_PERT!$E$6)</f>
        <v>5.40398143295797</v>
      </c>
      <c r="H1170" s="23" t="n">
        <f aca="true">BETAINV(RAND(),T1_PERT!$F$7,T1_PERT!$G$7,T1_PERT!$C$7,T1_PERT!$E$7)</f>
        <v>7.0341444093525</v>
      </c>
      <c r="I1170" s="23" t="n">
        <f aca="false">BETAINV(E1170,T1_PERT!$F$8,T1_PERT!$G$8,T1_PERT!$C$8,T1_PERT!$E$8)</f>
        <v>5.44028037758316</v>
      </c>
      <c r="J1170" s="23" t="n">
        <f aca="true">BETAINV(RAND(),T1_PERT!$F$9,T1_PERT!$G$9,T1_PERT!$C$9,T1_PERT!$E$9)</f>
        <v>3.90319332201222</v>
      </c>
      <c r="K1170" s="23" t="n">
        <f aca="true">BETAINV(RAND(),T1_PERT!$F$10,T1_PERT!$G$10,T1_PERT!$C$10,T1_PERT!$E$10)</f>
        <v>1.69134150053916</v>
      </c>
      <c r="L1170" s="23" t="n">
        <f aca="false">F1170+G1170+I1170+K1170</f>
        <v>15.6624899596053</v>
      </c>
      <c r="M1170" s="23" t="n">
        <f aca="false">F1170+H1170+J1170+K1170</f>
        <v>15.7555658804289</v>
      </c>
      <c r="N1170" s="23" t="n">
        <f aca="false">MAX(L1170,M1170)</f>
        <v>15.7555658804289</v>
      </c>
    </row>
    <row r="1171" customFormat="false" ht="15" hidden="false" customHeight="false" outlineLevel="0" collapsed="false">
      <c r="A1171" s="5" t="n">
        <v>1152</v>
      </c>
      <c r="B1171" s="25" t="n">
        <f aca="true">NORMSINV(RAND())</f>
        <v>-1.01098039513461</v>
      </c>
      <c r="C1171" s="25" t="n">
        <f aca="true">$C$4*B1171+SQRT(1-$C$4^2)*NORMSINV(RAND())</f>
        <v>0.00863685275538395</v>
      </c>
      <c r="D1171" s="25" t="n">
        <f aca="false">NORMSDIST(B1171)</f>
        <v>0.156012906566246</v>
      </c>
      <c r="E1171" s="25" t="n">
        <f aca="false">NORMSDIST(C1171)</f>
        <v>0.503445562896581</v>
      </c>
      <c r="F1171" s="23" t="n">
        <f aca="true">BETAINV(RAND(),T1_PERT!$F$5,T1_PERT!$G$5,T1_PERT!$C$5,T1_PERT!$E$5)</f>
        <v>3.85300139867893</v>
      </c>
      <c r="G1171" s="23" t="n">
        <f aca="false">BETAINV(D1171,T1_PERT!$F$6,T1_PERT!$G$6,T1_PERT!$C$6,T1_PERT!$E$6)</f>
        <v>4.14961146635778</v>
      </c>
      <c r="H1171" s="23" t="n">
        <f aca="true">BETAINV(RAND(),T1_PERT!$F$7,T1_PERT!$G$7,T1_PERT!$C$7,T1_PERT!$E$7)</f>
        <v>4.40882750346361</v>
      </c>
      <c r="I1171" s="23" t="n">
        <f aca="false">BETAINV(E1171,T1_PERT!$F$8,T1_PERT!$G$8,T1_PERT!$C$8,T1_PERT!$E$8)</f>
        <v>5.2620441679298</v>
      </c>
      <c r="J1171" s="23" t="n">
        <f aca="true">BETAINV(RAND(),T1_PERT!$F$9,T1_PERT!$G$9,T1_PERT!$C$9,T1_PERT!$E$9)</f>
        <v>4.69800555226142</v>
      </c>
      <c r="K1171" s="23" t="n">
        <f aca="true">BETAINV(RAND(),T1_PERT!$F$10,T1_PERT!$G$10,T1_PERT!$C$10,T1_PERT!$E$10)</f>
        <v>2.41636755261777</v>
      </c>
      <c r="L1171" s="23" t="n">
        <f aca="false">F1171+G1171+I1171+K1171</f>
        <v>15.6810245855843</v>
      </c>
      <c r="M1171" s="23" t="n">
        <f aca="false">F1171+H1171+J1171+K1171</f>
        <v>15.3762020070217</v>
      </c>
      <c r="N1171" s="23" t="n">
        <f aca="false">MAX(L1171,M1171)</f>
        <v>15.6810245855843</v>
      </c>
    </row>
    <row r="1172" customFormat="false" ht="15" hidden="false" customHeight="false" outlineLevel="0" collapsed="false">
      <c r="A1172" s="5" t="n">
        <v>1153</v>
      </c>
      <c r="B1172" s="25" t="n">
        <f aca="true">NORMSINV(RAND())</f>
        <v>-0.841223047557465</v>
      </c>
      <c r="C1172" s="25" t="n">
        <f aca="true">$C$4*B1172+SQRT(1-$C$4^2)*NORMSINV(RAND())</f>
        <v>-0.48737727256258</v>
      </c>
      <c r="D1172" s="25" t="n">
        <f aca="false">NORMSDIST(B1172)</f>
        <v>0.200111495599879</v>
      </c>
      <c r="E1172" s="25" t="n">
        <f aca="false">NORMSDIST(C1172)</f>
        <v>0.312995498293204</v>
      </c>
      <c r="F1172" s="23" t="n">
        <f aca="true">BETAINV(RAND(),T1_PERT!$F$5,T1_PERT!$G$5,T1_PERT!$C$5,T1_PERT!$E$5)</f>
        <v>3.23816131700636</v>
      </c>
      <c r="G1172" s="23" t="n">
        <f aca="false">BETAINV(D1172,T1_PERT!$F$6,T1_PERT!$G$6,T1_PERT!$C$6,T1_PERT!$E$6)</f>
        <v>4.31039596266424</v>
      </c>
      <c r="H1172" s="23" t="n">
        <f aca="true">BETAINV(RAND(),T1_PERT!$F$7,T1_PERT!$G$7,T1_PERT!$C$7,T1_PERT!$E$7)</f>
        <v>5.2784463536312</v>
      </c>
      <c r="I1172" s="23" t="n">
        <f aca="false">BETAINV(E1172,T1_PERT!$F$8,T1_PERT!$G$8,T1_PERT!$C$8,T1_PERT!$E$8)</f>
        <v>4.89698454226368</v>
      </c>
      <c r="J1172" s="23" t="n">
        <f aca="true">BETAINV(RAND(),T1_PERT!$F$9,T1_PERT!$G$9,T1_PERT!$C$9,T1_PERT!$E$9)</f>
        <v>4.34318132241322</v>
      </c>
      <c r="K1172" s="23" t="n">
        <f aca="true">BETAINV(RAND(),T1_PERT!$F$10,T1_PERT!$G$10,T1_PERT!$C$10,T1_PERT!$E$10)</f>
        <v>1.54056851069337</v>
      </c>
      <c r="L1172" s="23" t="n">
        <f aca="false">F1172+G1172+I1172+K1172</f>
        <v>13.9861103326276</v>
      </c>
      <c r="M1172" s="23" t="n">
        <f aca="false">F1172+H1172+J1172+K1172</f>
        <v>14.4003575037441</v>
      </c>
      <c r="N1172" s="23" t="n">
        <f aca="false">MAX(L1172,M1172)</f>
        <v>14.4003575037441</v>
      </c>
    </row>
    <row r="1173" customFormat="false" ht="15" hidden="false" customHeight="false" outlineLevel="0" collapsed="false">
      <c r="A1173" s="5" t="n">
        <v>1154</v>
      </c>
      <c r="B1173" s="25" t="n">
        <f aca="true">NORMSINV(RAND())</f>
        <v>0.727429916742614</v>
      </c>
      <c r="C1173" s="25" t="n">
        <f aca="true">$C$4*B1173+SQRT(1-$C$4^2)*NORMSINV(RAND())</f>
        <v>0.47517752355305</v>
      </c>
      <c r="D1173" s="25" t="n">
        <f aca="false">NORMSDIST(B1173)</f>
        <v>0.766518683363719</v>
      </c>
      <c r="E1173" s="25" t="n">
        <f aca="false">NORMSDIST(C1173)</f>
        <v>0.682669776956785</v>
      </c>
      <c r="F1173" s="23" t="n">
        <f aca="true">BETAINV(RAND(),T1_PERT!$F$5,T1_PERT!$G$5,T1_PERT!$C$5,T1_PERT!$E$5)</f>
        <v>4.13835634934122</v>
      </c>
      <c r="G1173" s="23" t="n">
        <f aca="false">BETAINV(D1173,T1_PERT!$F$6,T1_PERT!$G$6,T1_PERT!$C$6,T1_PERT!$E$6)</f>
        <v>6.17966134514373</v>
      </c>
      <c r="H1173" s="23" t="n">
        <f aca="true">BETAINV(RAND(),T1_PERT!$F$7,T1_PERT!$G$7,T1_PERT!$C$7,T1_PERT!$E$7)</f>
        <v>6.46040954233273</v>
      </c>
      <c r="I1173" s="23" t="n">
        <f aca="false">BETAINV(E1173,T1_PERT!$F$8,T1_PERT!$G$8,T1_PERT!$C$8,T1_PERT!$E$8)</f>
        <v>5.64611199929413</v>
      </c>
      <c r="J1173" s="23" t="n">
        <f aca="true">BETAINV(RAND(),T1_PERT!$F$9,T1_PERT!$G$9,T1_PERT!$C$9,T1_PERT!$E$9)</f>
        <v>3.50588297240072</v>
      </c>
      <c r="K1173" s="23" t="n">
        <f aca="true">BETAINV(RAND(),T1_PERT!$F$10,T1_PERT!$G$10,T1_PERT!$C$10,T1_PERT!$E$10)</f>
        <v>1.86111629597381</v>
      </c>
      <c r="L1173" s="23" t="n">
        <f aca="false">F1173+G1173+I1173+K1173</f>
        <v>17.8252459897529</v>
      </c>
      <c r="M1173" s="23" t="n">
        <f aca="false">F1173+H1173+J1173+K1173</f>
        <v>15.9657651600485</v>
      </c>
      <c r="N1173" s="23" t="n">
        <f aca="false">MAX(L1173,M1173)</f>
        <v>17.8252459897529</v>
      </c>
    </row>
    <row r="1174" customFormat="false" ht="15" hidden="false" customHeight="false" outlineLevel="0" collapsed="false">
      <c r="A1174" s="5" t="n">
        <v>1155</v>
      </c>
      <c r="B1174" s="25" t="n">
        <f aca="true">NORMSINV(RAND())</f>
        <v>-0.249691203027744</v>
      </c>
      <c r="C1174" s="25" t="n">
        <f aca="true">$C$4*B1174+SQRT(1-$C$4^2)*NORMSINV(RAND())</f>
        <v>-1.09089185724331</v>
      </c>
      <c r="D1174" s="25" t="n">
        <f aca="false">NORMSDIST(B1174)</f>
        <v>0.401413080867904</v>
      </c>
      <c r="E1174" s="25" t="n">
        <f aca="false">NORMSDIST(C1174)</f>
        <v>0.137660235263802</v>
      </c>
      <c r="F1174" s="23" t="n">
        <f aca="true">BETAINV(RAND(),T1_PERT!$F$5,T1_PERT!$G$5,T1_PERT!$C$5,T1_PERT!$E$5)</f>
        <v>4.21382271064019</v>
      </c>
      <c r="G1174" s="23" t="n">
        <f aca="false">BETAINV(D1174,T1_PERT!$F$6,T1_PERT!$G$6,T1_PERT!$C$6,T1_PERT!$E$6)</f>
        <v>4.95313863653985</v>
      </c>
      <c r="H1174" s="23" t="n">
        <f aca="true">BETAINV(RAND(),T1_PERT!$F$7,T1_PERT!$G$7,T1_PERT!$C$7,T1_PERT!$E$7)</f>
        <v>5.17658122662779</v>
      </c>
      <c r="I1174" s="23" t="n">
        <f aca="false">BETAINV(E1174,T1_PERT!$F$8,T1_PERT!$G$8,T1_PERT!$C$8,T1_PERT!$E$8)</f>
        <v>4.53957607182364</v>
      </c>
      <c r="J1174" s="23" t="n">
        <f aca="true">BETAINV(RAND(),T1_PERT!$F$9,T1_PERT!$G$9,T1_PERT!$C$9,T1_PERT!$E$9)</f>
        <v>5.19742786786058</v>
      </c>
      <c r="K1174" s="23" t="n">
        <f aca="true">BETAINV(RAND(),T1_PERT!$F$10,T1_PERT!$G$10,T1_PERT!$C$10,T1_PERT!$E$10)</f>
        <v>2.55056692761249</v>
      </c>
      <c r="L1174" s="23" t="n">
        <f aca="false">F1174+G1174+I1174+K1174</f>
        <v>16.2571043466162</v>
      </c>
      <c r="M1174" s="23" t="n">
        <f aca="false">F1174+H1174+J1174+K1174</f>
        <v>17.138398732741</v>
      </c>
      <c r="N1174" s="23" t="n">
        <f aca="false">MAX(L1174,M1174)</f>
        <v>17.138398732741</v>
      </c>
    </row>
    <row r="1175" customFormat="false" ht="15" hidden="false" customHeight="false" outlineLevel="0" collapsed="false">
      <c r="A1175" s="5" t="n">
        <v>1156</v>
      </c>
      <c r="B1175" s="25" t="n">
        <f aca="true">NORMSINV(RAND())</f>
        <v>1.60028536679891</v>
      </c>
      <c r="C1175" s="25" t="n">
        <f aca="true">$C$4*B1175+SQRT(1-$C$4^2)*NORMSINV(RAND())</f>
        <v>-0.279008670342234</v>
      </c>
      <c r="D1175" s="25" t="n">
        <f aca="false">NORMSDIST(B1175)</f>
        <v>0.945232354198436</v>
      </c>
      <c r="E1175" s="25" t="n">
        <f aca="false">NORMSDIST(C1175)</f>
        <v>0.390119085458744</v>
      </c>
      <c r="F1175" s="23" t="n">
        <f aca="true">BETAINV(RAND(),T1_PERT!$F$5,T1_PERT!$G$5,T1_PERT!$C$5,T1_PERT!$E$5)</f>
        <v>3.12362816600542</v>
      </c>
      <c r="G1175" s="23" t="n">
        <f aca="false">BETAINV(D1175,T1_PERT!$F$6,T1_PERT!$G$6,T1_PERT!$C$6,T1_PERT!$E$6)</f>
        <v>7.23120180850987</v>
      </c>
      <c r="H1175" s="23" t="n">
        <f aca="true">BETAINV(RAND(),T1_PERT!$F$7,T1_PERT!$G$7,T1_PERT!$C$7,T1_PERT!$E$7)</f>
        <v>5.89142537600004</v>
      </c>
      <c r="I1175" s="23" t="n">
        <f aca="false">BETAINV(E1175,T1_PERT!$F$8,T1_PERT!$G$8,T1_PERT!$C$8,T1_PERT!$E$8)</f>
        <v>5.04350311209769</v>
      </c>
      <c r="J1175" s="23" t="n">
        <f aca="true">BETAINV(RAND(),T1_PERT!$F$9,T1_PERT!$G$9,T1_PERT!$C$9,T1_PERT!$E$9)</f>
        <v>3.53823266301307</v>
      </c>
      <c r="K1175" s="23" t="n">
        <f aca="true">BETAINV(RAND(),T1_PERT!$F$10,T1_PERT!$G$10,T1_PERT!$C$10,T1_PERT!$E$10)</f>
        <v>1.64191499849724</v>
      </c>
      <c r="L1175" s="23" t="n">
        <f aca="false">F1175+G1175+I1175+K1175</f>
        <v>17.0402480851102</v>
      </c>
      <c r="M1175" s="23" t="n">
        <f aca="false">F1175+H1175+J1175+K1175</f>
        <v>14.1952012035158</v>
      </c>
      <c r="N1175" s="23" t="n">
        <f aca="false">MAX(L1175,M1175)</f>
        <v>17.0402480851102</v>
      </c>
    </row>
    <row r="1176" customFormat="false" ht="15" hidden="false" customHeight="false" outlineLevel="0" collapsed="false">
      <c r="A1176" s="5" t="n">
        <v>1157</v>
      </c>
      <c r="B1176" s="25" t="n">
        <f aca="true">NORMSINV(RAND())</f>
        <v>0.237295957105905</v>
      </c>
      <c r="C1176" s="25" t="n">
        <f aca="true">$C$4*B1176+SQRT(1-$C$4^2)*NORMSINV(RAND())</f>
        <v>1.0964176768616</v>
      </c>
      <c r="D1176" s="25" t="n">
        <f aca="false">NORMSDIST(B1176)</f>
        <v>0.593786400845116</v>
      </c>
      <c r="E1176" s="25" t="n">
        <f aca="false">NORMSDIST(C1176)</f>
        <v>0.863551984173477</v>
      </c>
      <c r="F1176" s="23" t="n">
        <f aca="true">BETAINV(RAND(),T1_PERT!$F$5,T1_PERT!$G$5,T1_PERT!$C$5,T1_PERT!$E$5)</f>
        <v>4.41605726263325</v>
      </c>
      <c r="G1176" s="23" t="n">
        <f aca="false">BETAINV(D1176,T1_PERT!$F$6,T1_PERT!$G$6,T1_PERT!$C$6,T1_PERT!$E$6)</f>
        <v>5.55230880779781</v>
      </c>
      <c r="H1176" s="23" t="n">
        <f aca="true">BETAINV(RAND(),T1_PERT!$F$7,T1_PERT!$G$7,T1_PERT!$C$7,T1_PERT!$E$7)</f>
        <v>5.75754207158679</v>
      </c>
      <c r="I1176" s="23" t="n">
        <f aca="false">BETAINV(E1176,T1_PERT!$F$8,T1_PERT!$G$8,T1_PERT!$C$8,T1_PERT!$E$8)</f>
        <v>6.17939527075029</v>
      </c>
      <c r="J1176" s="23" t="n">
        <f aca="true">BETAINV(RAND(),T1_PERT!$F$9,T1_PERT!$G$9,T1_PERT!$C$9,T1_PERT!$E$9)</f>
        <v>3.51070912821965</v>
      </c>
      <c r="K1176" s="23" t="n">
        <f aca="true">BETAINV(RAND(),T1_PERT!$F$10,T1_PERT!$G$10,T1_PERT!$C$10,T1_PERT!$E$10)</f>
        <v>1.99568399892257</v>
      </c>
      <c r="L1176" s="23" t="n">
        <f aca="false">F1176+G1176+I1176+K1176</f>
        <v>18.1434453401039</v>
      </c>
      <c r="M1176" s="23" t="n">
        <f aca="false">F1176+H1176+J1176+K1176</f>
        <v>15.6799924613623</v>
      </c>
      <c r="N1176" s="23" t="n">
        <f aca="false">MAX(L1176,M1176)</f>
        <v>18.1434453401039</v>
      </c>
    </row>
    <row r="1177" customFormat="false" ht="15" hidden="false" customHeight="false" outlineLevel="0" collapsed="false">
      <c r="A1177" s="5" t="n">
        <v>1158</v>
      </c>
      <c r="B1177" s="25" t="n">
        <f aca="true">NORMSINV(RAND())</f>
        <v>1.83124466004444</v>
      </c>
      <c r="C1177" s="25" t="n">
        <f aca="true">$C$4*B1177+SQRT(1-$C$4^2)*NORMSINV(RAND())</f>
        <v>1.54586601946872</v>
      </c>
      <c r="D1177" s="25" t="n">
        <f aca="false">NORMSDIST(B1177)</f>
        <v>0.966467983235223</v>
      </c>
      <c r="E1177" s="25" t="n">
        <f aca="false">NORMSDIST(C1177)</f>
        <v>0.938931535674842</v>
      </c>
      <c r="F1177" s="23" t="n">
        <f aca="true">BETAINV(RAND(),T1_PERT!$F$5,T1_PERT!$G$5,T1_PERT!$C$5,T1_PERT!$E$5)</f>
        <v>3.39554533493189</v>
      </c>
      <c r="G1177" s="23" t="n">
        <f aca="false">BETAINV(D1177,T1_PERT!$F$6,T1_PERT!$G$6,T1_PERT!$C$6,T1_PERT!$E$6)</f>
        <v>7.47536135095404</v>
      </c>
      <c r="H1177" s="23" t="n">
        <f aca="true">BETAINV(RAND(),T1_PERT!$F$7,T1_PERT!$G$7,T1_PERT!$C$7,T1_PERT!$E$7)</f>
        <v>5.86988577350004</v>
      </c>
      <c r="I1177" s="23" t="n">
        <f aca="false">BETAINV(E1177,T1_PERT!$F$8,T1_PERT!$G$8,T1_PERT!$C$8,T1_PERT!$E$8)</f>
        <v>6.55152678947151</v>
      </c>
      <c r="J1177" s="23" t="n">
        <f aca="true">BETAINV(RAND(),T1_PERT!$F$9,T1_PERT!$G$9,T1_PERT!$C$9,T1_PERT!$E$9)</f>
        <v>3.47023915434467</v>
      </c>
      <c r="K1177" s="23" t="n">
        <f aca="true">BETAINV(RAND(),T1_PERT!$F$10,T1_PERT!$G$10,T1_PERT!$C$10,T1_PERT!$E$10)</f>
        <v>2.57217542469755</v>
      </c>
      <c r="L1177" s="23" t="n">
        <f aca="false">F1177+G1177+I1177+K1177</f>
        <v>19.994608900055</v>
      </c>
      <c r="M1177" s="23" t="n">
        <f aca="false">F1177+H1177+J1177+K1177</f>
        <v>15.3078456874742</v>
      </c>
      <c r="N1177" s="23" t="n">
        <f aca="false">MAX(L1177,M1177)</f>
        <v>19.994608900055</v>
      </c>
    </row>
    <row r="1178" customFormat="false" ht="15" hidden="false" customHeight="false" outlineLevel="0" collapsed="false">
      <c r="A1178" s="5" t="n">
        <v>1159</v>
      </c>
      <c r="B1178" s="25" t="n">
        <f aca="true">NORMSINV(RAND())</f>
        <v>-0.260437237432975</v>
      </c>
      <c r="C1178" s="25" t="n">
        <f aca="true">$C$4*B1178+SQRT(1-$C$4^2)*NORMSINV(RAND())</f>
        <v>0.459189735026842</v>
      </c>
      <c r="D1178" s="25" t="n">
        <f aca="false">NORMSDIST(B1178)</f>
        <v>0.397263261182334</v>
      </c>
      <c r="E1178" s="25" t="n">
        <f aca="false">NORMSDIST(C1178)</f>
        <v>0.676951039349656</v>
      </c>
      <c r="F1178" s="23" t="n">
        <f aca="true">BETAINV(RAND(),T1_PERT!$F$5,T1_PERT!$G$5,T1_PERT!$C$5,T1_PERT!$E$5)</f>
        <v>5.01968687255533</v>
      </c>
      <c r="G1178" s="23" t="n">
        <f aca="false">BETAINV(D1178,T1_PERT!$F$6,T1_PERT!$G$6,T1_PERT!$C$6,T1_PERT!$E$6)</f>
        <v>4.94048509818334</v>
      </c>
      <c r="H1178" s="23" t="n">
        <f aca="true">BETAINV(RAND(),T1_PERT!$F$7,T1_PERT!$G$7,T1_PERT!$C$7,T1_PERT!$E$7)</f>
        <v>6.2871165538494</v>
      </c>
      <c r="I1178" s="23" t="n">
        <f aca="false">BETAINV(E1178,T1_PERT!$F$8,T1_PERT!$G$8,T1_PERT!$C$8,T1_PERT!$E$8)</f>
        <v>5.63253519230084</v>
      </c>
      <c r="J1178" s="23" t="n">
        <f aca="true">BETAINV(RAND(),T1_PERT!$F$9,T1_PERT!$G$9,T1_PERT!$C$9,T1_PERT!$E$9)</f>
        <v>4.80199827403794</v>
      </c>
      <c r="K1178" s="23" t="n">
        <f aca="true">BETAINV(RAND(),T1_PERT!$F$10,T1_PERT!$G$10,T1_PERT!$C$10,T1_PERT!$E$10)</f>
        <v>1.68867441106385</v>
      </c>
      <c r="L1178" s="23" t="n">
        <f aca="false">F1178+G1178+I1178+K1178</f>
        <v>17.2813815741034</v>
      </c>
      <c r="M1178" s="23" t="n">
        <f aca="false">F1178+H1178+J1178+K1178</f>
        <v>17.7974761115065</v>
      </c>
      <c r="N1178" s="23" t="n">
        <f aca="false">MAX(L1178,M1178)</f>
        <v>17.7974761115065</v>
      </c>
    </row>
    <row r="1179" customFormat="false" ht="15" hidden="false" customHeight="false" outlineLevel="0" collapsed="false">
      <c r="A1179" s="5" t="n">
        <v>1160</v>
      </c>
      <c r="B1179" s="25" t="n">
        <f aca="true">NORMSINV(RAND())</f>
        <v>-0.237279979157008</v>
      </c>
      <c r="C1179" s="25" t="n">
        <f aca="true">$C$4*B1179+SQRT(1-$C$4^2)*NORMSINV(RAND())</f>
        <v>-0.579843912522176</v>
      </c>
      <c r="D1179" s="25" t="n">
        <f aca="false">NORMSDIST(B1179)</f>
        <v>0.406219796483028</v>
      </c>
      <c r="E1179" s="25" t="n">
        <f aca="false">NORMSDIST(C1179)</f>
        <v>0.281009940847723</v>
      </c>
      <c r="F1179" s="23" t="n">
        <f aca="true">BETAINV(RAND(),T1_PERT!$F$5,T1_PERT!$G$5,T1_PERT!$C$5,T1_PERT!$E$5)</f>
        <v>3.41923917754241</v>
      </c>
      <c r="G1179" s="23" t="n">
        <f aca="false">BETAINV(D1179,T1_PERT!$F$6,T1_PERT!$G$6,T1_PERT!$C$6,T1_PERT!$E$6)</f>
        <v>4.96779049020629</v>
      </c>
      <c r="H1179" s="23" t="n">
        <f aca="true">BETAINV(RAND(),T1_PERT!$F$7,T1_PERT!$G$7,T1_PERT!$C$7,T1_PERT!$E$7)</f>
        <v>6.42915913445544</v>
      </c>
      <c r="I1179" s="23" t="n">
        <f aca="false">BETAINV(E1179,T1_PERT!$F$8,T1_PERT!$G$8,T1_PERT!$C$8,T1_PERT!$E$8)</f>
        <v>4.83553821847948</v>
      </c>
      <c r="J1179" s="23" t="n">
        <f aca="true">BETAINV(RAND(),T1_PERT!$F$9,T1_PERT!$G$9,T1_PERT!$C$9,T1_PERT!$E$9)</f>
        <v>3.56908259199861</v>
      </c>
      <c r="K1179" s="23" t="n">
        <f aca="true">BETAINV(RAND(),T1_PERT!$F$10,T1_PERT!$G$10,T1_PERT!$C$10,T1_PERT!$E$10)</f>
        <v>1.73335295740409</v>
      </c>
      <c r="L1179" s="23" t="n">
        <f aca="false">F1179+G1179+I1179+K1179</f>
        <v>14.9559208436323</v>
      </c>
      <c r="M1179" s="23" t="n">
        <f aca="false">F1179+H1179+J1179+K1179</f>
        <v>15.1508338614006</v>
      </c>
      <c r="N1179" s="23" t="n">
        <f aca="false">MAX(L1179,M1179)</f>
        <v>15.1508338614006</v>
      </c>
    </row>
    <row r="1180" customFormat="false" ht="15" hidden="false" customHeight="false" outlineLevel="0" collapsed="false">
      <c r="A1180" s="5" t="n">
        <v>1161</v>
      </c>
      <c r="B1180" s="25" t="n">
        <f aca="true">NORMSINV(RAND())</f>
        <v>0.20537765549428</v>
      </c>
      <c r="C1180" s="25" t="n">
        <f aca="true">$C$4*B1180+SQRT(1-$C$4^2)*NORMSINV(RAND())</f>
        <v>0.735306682526945</v>
      </c>
      <c r="D1180" s="25" t="n">
        <f aca="false">NORMSDIST(B1180)</f>
        <v>0.581361461745385</v>
      </c>
      <c r="E1180" s="25" t="n">
        <f aca="false">NORMSDIST(C1180)</f>
        <v>0.768923630339318</v>
      </c>
      <c r="F1180" s="23" t="n">
        <f aca="true">BETAINV(RAND(),T1_PERT!$F$5,T1_PERT!$G$5,T1_PERT!$C$5,T1_PERT!$E$5)</f>
        <v>3.31177325298692</v>
      </c>
      <c r="G1180" s="23" t="n">
        <f aca="false">BETAINV(D1180,T1_PERT!$F$6,T1_PERT!$G$6,T1_PERT!$C$6,T1_PERT!$E$6)</f>
        <v>5.51186149631885</v>
      </c>
      <c r="H1180" s="23" t="n">
        <f aca="true">BETAINV(RAND(),T1_PERT!$F$7,T1_PERT!$G$7,T1_PERT!$C$7,T1_PERT!$E$7)</f>
        <v>6.13173773296975</v>
      </c>
      <c r="I1180" s="23" t="n">
        <f aca="false">BETAINV(E1180,T1_PERT!$F$8,T1_PERT!$G$8,T1_PERT!$C$8,T1_PERT!$E$8)</f>
        <v>5.86910370830942</v>
      </c>
      <c r="J1180" s="23" t="n">
        <f aca="true">BETAINV(RAND(),T1_PERT!$F$9,T1_PERT!$G$9,T1_PERT!$C$9,T1_PERT!$E$9)</f>
        <v>4.71511186424888</v>
      </c>
      <c r="K1180" s="23" t="n">
        <f aca="true">BETAINV(RAND(),T1_PERT!$F$10,T1_PERT!$G$10,T1_PERT!$C$10,T1_PERT!$E$10)</f>
        <v>2.11284474691589</v>
      </c>
      <c r="L1180" s="23" t="n">
        <f aca="false">F1180+G1180+I1180+K1180</f>
        <v>16.8055832045311</v>
      </c>
      <c r="M1180" s="23" t="n">
        <f aca="false">F1180+H1180+J1180+K1180</f>
        <v>16.2714675971214</v>
      </c>
      <c r="N1180" s="23" t="n">
        <f aca="false">MAX(L1180,M1180)</f>
        <v>16.8055832045311</v>
      </c>
    </row>
    <row r="1181" customFormat="false" ht="15" hidden="false" customHeight="false" outlineLevel="0" collapsed="false">
      <c r="A1181" s="5" t="n">
        <v>1162</v>
      </c>
      <c r="B1181" s="25" t="n">
        <f aca="true">NORMSINV(RAND())</f>
        <v>-0.139618762245669</v>
      </c>
      <c r="C1181" s="25" t="n">
        <f aca="true">$C$4*B1181+SQRT(1-$C$4^2)*NORMSINV(RAND())</f>
        <v>-0.0384890270137672</v>
      </c>
      <c r="D1181" s="25" t="n">
        <f aca="false">NORMSDIST(B1181)</f>
        <v>0.444480607848276</v>
      </c>
      <c r="E1181" s="25" t="n">
        <f aca="false">NORMSDIST(C1181)</f>
        <v>0.484648890088582</v>
      </c>
      <c r="F1181" s="23" t="n">
        <f aca="true">BETAINV(RAND(),T1_PERT!$F$5,T1_PERT!$G$5,T1_PERT!$C$5,T1_PERT!$E$5)</f>
        <v>4.2270125860812</v>
      </c>
      <c r="G1181" s="23" t="n">
        <f aca="false">BETAINV(D1181,T1_PERT!$F$6,T1_PERT!$G$6,T1_PERT!$C$6,T1_PERT!$E$6)</f>
        <v>5.08442327886127</v>
      </c>
      <c r="H1181" s="23" t="n">
        <f aca="true">BETAINV(RAND(),T1_PERT!$F$7,T1_PERT!$G$7,T1_PERT!$C$7,T1_PERT!$E$7)</f>
        <v>7.08234505500497</v>
      </c>
      <c r="I1181" s="23" t="n">
        <f aca="false">BETAINV(E1181,T1_PERT!$F$8,T1_PERT!$G$8,T1_PERT!$C$8,T1_PERT!$E$8)</f>
        <v>5.22509002068045</v>
      </c>
      <c r="J1181" s="23" t="n">
        <f aca="true">BETAINV(RAND(),T1_PERT!$F$9,T1_PERT!$G$9,T1_PERT!$C$9,T1_PERT!$E$9)</f>
        <v>5.5611984558441</v>
      </c>
      <c r="K1181" s="23" t="n">
        <f aca="true">BETAINV(RAND(),T1_PERT!$F$10,T1_PERT!$G$10,T1_PERT!$C$10,T1_PERT!$E$10)</f>
        <v>2.54716031129636</v>
      </c>
      <c r="L1181" s="23" t="n">
        <f aca="false">F1181+G1181+I1181+K1181</f>
        <v>17.0836861969193</v>
      </c>
      <c r="M1181" s="23" t="n">
        <f aca="false">F1181+H1181+J1181+K1181</f>
        <v>19.4177164082266</v>
      </c>
      <c r="N1181" s="23" t="n">
        <f aca="false">MAX(L1181,M1181)</f>
        <v>19.4177164082266</v>
      </c>
    </row>
    <row r="1182" customFormat="false" ht="15" hidden="false" customHeight="false" outlineLevel="0" collapsed="false">
      <c r="A1182" s="5" t="n">
        <v>1163</v>
      </c>
      <c r="B1182" s="25" t="n">
        <f aca="true">NORMSINV(RAND())</f>
        <v>0.149541977687279</v>
      </c>
      <c r="C1182" s="25" t="n">
        <f aca="true">$C$4*B1182+SQRT(1-$C$4^2)*NORMSINV(RAND())</f>
        <v>0.857407483885135</v>
      </c>
      <c r="D1182" s="25" t="n">
        <f aca="false">NORMSDIST(B1182)</f>
        <v>0.559437005834283</v>
      </c>
      <c r="E1182" s="25" t="n">
        <f aca="false">NORMSDIST(C1182)</f>
        <v>0.804390137648763</v>
      </c>
      <c r="F1182" s="23" t="n">
        <f aca="true">BETAINV(RAND(),T1_PERT!$F$5,T1_PERT!$G$5,T1_PERT!$C$5,T1_PERT!$E$5)</f>
        <v>3.56901387000253</v>
      </c>
      <c r="G1182" s="23" t="n">
        <f aca="false">BETAINV(D1182,T1_PERT!$F$6,T1_PERT!$G$6,T1_PERT!$C$6,T1_PERT!$E$6)</f>
        <v>5.44139258990202</v>
      </c>
      <c r="H1182" s="23" t="n">
        <f aca="true">BETAINV(RAND(),T1_PERT!$F$7,T1_PERT!$G$7,T1_PERT!$C$7,T1_PERT!$E$7)</f>
        <v>4.22114512156893</v>
      </c>
      <c r="I1182" s="23" t="n">
        <f aca="false">BETAINV(E1182,T1_PERT!$F$8,T1_PERT!$G$8,T1_PERT!$C$8,T1_PERT!$E$8)</f>
        <v>5.97437669039411</v>
      </c>
      <c r="J1182" s="23" t="n">
        <f aca="true">BETAINV(RAND(),T1_PERT!$F$9,T1_PERT!$G$9,T1_PERT!$C$9,T1_PERT!$E$9)</f>
        <v>4.87023310240884</v>
      </c>
      <c r="K1182" s="23" t="n">
        <f aca="true">BETAINV(RAND(),T1_PERT!$F$10,T1_PERT!$G$10,T1_PERT!$C$10,T1_PERT!$E$10)</f>
        <v>1.60459697808479</v>
      </c>
      <c r="L1182" s="23" t="n">
        <f aca="false">F1182+G1182+I1182+K1182</f>
        <v>16.5893801283835</v>
      </c>
      <c r="M1182" s="23" t="n">
        <f aca="false">F1182+H1182+J1182+K1182</f>
        <v>14.2649890720651</v>
      </c>
      <c r="N1182" s="23" t="n">
        <f aca="false">MAX(L1182,M1182)</f>
        <v>16.5893801283835</v>
      </c>
    </row>
    <row r="1183" customFormat="false" ht="15" hidden="false" customHeight="false" outlineLevel="0" collapsed="false">
      <c r="A1183" s="5" t="n">
        <v>1164</v>
      </c>
      <c r="B1183" s="25" t="n">
        <f aca="true">NORMSINV(RAND())</f>
        <v>1.02931336881403</v>
      </c>
      <c r="C1183" s="25" t="n">
        <f aca="true">$C$4*B1183+SQRT(1-$C$4^2)*NORMSINV(RAND())</f>
        <v>0.941067970845505</v>
      </c>
      <c r="D1183" s="25" t="n">
        <f aca="false">NORMSDIST(B1183)</f>
        <v>0.848333778431586</v>
      </c>
      <c r="E1183" s="25" t="n">
        <f aca="false">NORMSDIST(C1183)</f>
        <v>0.826664986035467</v>
      </c>
      <c r="F1183" s="23" t="n">
        <f aca="true">BETAINV(RAND(),T1_PERT!$F$5,T1_PERT!$G$5,T1_PERT!$C$5,T1_PERT!$E$5)</f>
        <v>5.08654317270877</v>
      </c>
      <c r="G1183" s="23" t="n">
        <f aca="false">BETAINV(D1183,T1_PERT!$F$6,T1_PERT!$G$6,T1_PERT!$C$6,T1_PERT!$E$6)</f>
        <v>6.56028176265208</v>
      </c>
      <c r="H1183" s="23" t="n">
        <f aca="true">BETAINV(RAND(),T1_PERT!$F$7,T1_PERT!$G$7,T1_PERT!$C$7,T1_PERT!$E$7)</f>
        <v>5.67035729543802</v>
      </c>
      <c r="I1183" s="23" t="n">
        <f aca="false">BETAINV(E1183,T1_PERT!$F$8,T1_PERT!$G$8,T1_PERT!$C$8,T1_PERT!$E$8)</f>
        <v>6.04640435004373</v>
      </c>
      <c r="J1183" s="23" t="n">
        <f aca="true">BETAINV(RAND(),T1_PERT!$F$9,T1_PERT!$G$9,T1_PERT!$C$9,T1_PERT!$E$9)</f>
        <v>3.39749579010849</v>
      </c>
      <c r="K1183" s="23" t="n">
        <f aca="true">BETAINV(RAND(),T1_PERT!$F$10,T1_PERT!$G$10,T1_PERT!$C$10,T1_PERT!$E$10)</f>
        <v>2.04670494043648</v>
      </c>
      <c r="L1183" s="23" t="n">
        <f aca="false">F1183+G1183+I1183+K1183</f>
        <v>19.7399342258411</v>
      </c>
      <c r="M1183" s="23" t="n">
        <f aca="false">F1183+H1183+J1183+K1183</f>
        <v>16.2011011986918</v>
      </c>
      <c r="N1183" s="23" t="n">
        <f aca="false">MAX(L1183,M1183)</f>
        <v>19.7399342258411</v>
      </c>
    </row>
    <row r="1184" customFormat="false" ht="15" hidden="false" customHeight="false" outlineLevel="0" collapsed="false">
      <c r="A1184" s="5" t="n">
        <v>1165</v>
      </c>
      <c r="B1184" s="25" t="n">
        <f aca="true">NORMSINV(RAND())</f>
        <v>-0.0173984382589769</v>
      </c>
      <c r="C1184" s="25" t="n">
        <f aca="true">$C$4*B1184+SQRT(1-$C$4^2)*NORMSINV(RAND())</f>
        <v>-1.25244617608821</v>
      </c>
      <c r="D1184" s="25" t="n">
        <f aca="false">NORMSDIST(B1184)</f>
        <v>0.493059377528251</v>
      </c>
      <c r="E1184" s="25" t="n">
        <f aca="false">NORMSDIST(C1184)</f>
        <v>0.105203664672687</v>
      </c>
      <c r="F1184" s="23" t="n">
        <f aca="true">BETAINV(RAND(),T1_PERT!$F$5,T1_PERT!$G$5,T1_PERT!$C$5,T1_PERT!$E$5)</f>
        <v>2.9376651456356</v>
      </c>
      <c r="G1184" s="23" t="n">
        <f aca="false">BETAINV(D1184,T1_PERT!$F$6,T1_PERT!$G$6,T1_PERT!$C$6,T1_PERT!$E$6)</f>
        <v>5.23342068747007</v>
      </c>
      <c r="H1184" s="23" t="n">
        <f aca="true">BETAINV(RAND(),T1_PERT!$F$7,T1_PERT!$G$7,T1_PERT!$C$7,T1_PERT!$E$7)</f>
        <v>5.09137680700644</v>
      </c>
      <c r="I1184" s="23" t="n">
        <f aca="false">BETAINV(E1184,T1_PERT!$F$8,T1_PERT!$G$8,T1_PERT!$C$8,T1_PERT!$E$8)</f>
        <v>4.46207488447431</v>
      </c>
      <c r="J1184" s="23" t="n">
        <f aca="true">BETAINV(RAND(),T1_PERT!$F$9,T1_PERT!$G$9,T1_PERT!$C$9,T1_PERT!$E$9)</f>
        <v>4.18903891191436</v>
      </c>
      <c r="K1184" s="23" t="n">
        <f aca="true">BETAINV(RAND(),T1_PERT!$F$10,T1_PERT!$G$10,T1_PERT!$C$10,T1_PERT!$E$10)</f>
        <v>2.01101382862525</v>
      </c>
      <c r="L1184" s="23" t="n">
        <f aca="false">F1184+G1184+I1184+K1184</f>
        <v>14.6441745462052</v>
      </c>
      <c r="M1184" s="23" t="n">
        <f aca="false">F1184+H1184+J1184+K1184</f>
        <v>14.2290946931816</v>
      </c>
      <c r="N1184" s="23" t="n">
        <f aca="false">MAX(L1184,M1184)</f>
        <v>14.6441745462052</v>
      </c>
    </row>
    <row r="1185" customFormat="false" ht="15" hidden="false" customHeight="false" outlineLevel="0" collapsed="false">
      <c r="A1185" s="5" t="n">
        <v>1166</v>
      </c>
      <c r="B1185" s="25" t="n">
        <f aca="true">NORMSINV(RAND())</f>
        <v>0.524880338760331</v>
      </c>
      <c r="C1185" s="25" t="n">
        <f aca="true">$C$4*B1185+SQRT(1-$C$4^2)*NORMSINV(RAND())</f>
        <v>0.414196667923375</v>
      </c>
      <c r="D1185" s="25" t="n">
        <f aca="false">NORMSDIST(B1185)</f>
        <v>0.700166810980626</v>
      </c>
      <c r="E1185" s="25" t="n">
        <f aca="false">NORMSDIST(C1185)</f>
        <v>0.660634959059941</v>
      </c>
      <c r="F1185" s="23" t="n">
        <f aca="true">BETAINV(RAND(),T1_PERT!$F$5,T1_PERT!$G$5,T1_PERT!$C$5,T1_PERT!$E$5)</f>
        <v>4.6751512017683</v>
      </c>
      <c r="G1185" s="23" t="n">
        <f aca="false">BETAINV(D1185,T1_PERT!$F$6,T1_PERT!$G$6,T1_PERT!$C$6,T1_PERT!$E$6)</f>
        <v>5.92008988312235</v>
      </c>
      <c r="H1185" s="23" t="n">
        <f aca="true">BETAINV(RAND(),T1_PERT!$F$7,T1_PERT!$G$7,T1_PERT!$C$7,T1_PERT!$E$7)</f>
        <v>7.10089671388627</v>
      </c>
      <c r="I1185" s="23" t="n">
        <f aca="false">BETAINV(E1185,T1_PERT!$F$8,T1_PERT!$G$8,T1_PERT!$C$8,T1_PERT!$E$8)</f>
        <v>5.59444241275808</v>
      </c>
      <c r="J1185" s="23" t="n">
        <f aca="true">BETAINV(RAND(),T1_PERT!$F$9,T1_PERT!$G$9,T1_PERT!$C$9,T1_PERT!$E$9)</f>
        <v>4.65969699944584</v>
      </c>
      <c r="K1185" s="23" t="n">
        <f aca="true">BETAINV(RAND(),T1_PERT!$F$10,T1_PERT!$G$10,T1_PERT!$C$10,T1_PERT!$E$10)</f>
        <v>2.42258042494861</v>
      </c>
      <c r="L1185" s="23" t="n">
        <f aca="false">F1185+G1185+I1185+K1185</f>
        <v>18.6122639225973</v>
      </c>
      <c r="M1185" s="23" t="n">
        <f aca="false">F1185+H1185+J1185+K1185</f>
        <v>18.858325340049</v>
      </c>
      <c r="N1185" s="23" t="n">
        <f aca="false">MAX(L1185,M1185)</f>
        <v>18.858325340049</v>
      </c>
    </row>
    <row r="1186" customFormat="false" ht="15" hidden="false" customHeight="false" outlineLevel="0" collapsed="false">
      <c r="A1186" s="5" t="n">
        <v>1167</v>
      </c>
      <c r="B1186" s="25" t="n">
        <f aca="true">NORMSINV(RAND())</f>
        <v>-0.217866953546662</v>
      </c>
      <c r="C1186" s="25" t="n">
        <f aca="true">$C$4*B1186+SQRT(1-$C$4^2)*NORMSINV(RAND())</f>
        <v>0.911315431179462</v>
      </c>
      <c r="D1186" s="25" t="n">
        <f aca="false">NORMSDIST(B1186)</f>
        <v>0.41376638795063</v>
      </c>
      <c r="E1186" s="25" t="n">
        <f aca="false">NORMSDIST(C1186)</f>
        <v>0.818935400958183</v>
      </c>
      <c r="F1186" s="23" t="n">
        <f aca="true">BETAINV(RAND(),T1_PERT!$F$5,T1_PERT!$G$5,T1_PERT!$C$5,T1_PERT!$E$5)</f>
        <v>4.07330828858702</v>
      </c>
      <c r="G1186" s="23" t="n">
        <f aca="false">BETAINV(D1186,T1_PERT!$F$6,T1_PERT!$G$6,T1_PERT!$C$6,T1_PERT!$E$6)</f>
        <v>4.99078762461032</v>
      </c>
      <c r="H1186" s="23" t="n">
        <f aca="true">BETAINV(RAND(),T1_PERT!$F$7,T1_PERT!$G$7,T1_PERT!$C$7,T1_PERT!$E$7)</f>
        <v>5.26164821704962</v>
      </c>
      <c r="I1186" s="23" t="n">
        <f aca="false">BETAINV(E1186,T1_PERT!$F$8,T1_PERT!$G$8,T1_PERT!$C$8,T1_PERT!$E$8)</f>
        <v>6.02080979518209</v>
      </c>
      <c r="J1186" s="23" t="n">
        <f aca="true">BETAINV(RAND(),T1_PERT!$F$9,T1_PERT!$G$9,T1_PERT!$C$9,T1_PERT!$E$9)</f>
        <v>3.43631787554385</v>
      </c>
      <c r="K1186" s="23" t="n">
        <f aca="true">BETAINV(RAND(),T1_PERT!$F$10,T1_PERT!$G$10,T1_PERT!$C$10,T1_PERT!$E$10)</f>
        <v>1.75284804807656</v>
      </c>
      <c r="L1186" s="23" t="n">
        <f aca="false">F1186+G1186+I1186+K1186</f>
        <v>16.837753756456</v>
      </c>
      <c r="M1186" s="23" t="n">
        <f aca="false">F1186+H1186+J1186+K1186</f>
        <v>14.5241224292571</v>
      </c>
      <c r="N1186" s="23" t="n">
        <f aca="false">MAX(L1186,M1186)</f>
        <v>16.837753756456</v>
      </c>
    </row>
    <row r="1187" customFormat="false" ht="15" hidden="false" customHeight="false" outlineLevel="0" collapsed="false">
      <c r="A1187" s="5" t="n">
        <v>1168</v>
      </c>
      <c r="B1187" s="25" t="n">
        <f aca="true">NORMSINV(RAND())</f>
        <v>-2.52700618531446</v>
      </c>
      <c r="C1187" s="25" t="n">
        <f aca="true">$C$4*B1187+SQRT(1-$C$4^2)*NORMSINV(RAND())</f>
        <v>-1.16012980761514</v>
      </c>
      <c r="D1187" s="25" t="n">
        <f aca="false">NORMSDIST(B1187)</f>
        <v>0.0057519738331388</v>
      </c>
      <c r="E1187" s="25" t="n">
        <f aca="false">NORMSDIST(C1187)</f>
        <v>0.122997979924397</v>
      </c>
      <c r="F1187" s="23" t="n">
        <f aca="true">BETAINV(RAND(),T1_PERT!$F$5,T1_PERT!$G$5,T1_PERT!$C$5,T1_PERT!$E$5)</f>
        <v>5.19385443470933</v>
      </c>
      <c r="G1187" s="23" t="n">
        <f aca="false">BETAINV(D1187,T1_PERT!$F$6,T1_PERT!$G$6,T1_PERT!$C$6,T1_PERT!$E$6)</f>
        <v>3.24556178882098</v>
      </c>
      <c r="H1187" s="23" t="n">
        <f aca="true">BETAINV(RAND(),T1_PERT!$F$7,T1_PERT!$G$7,T1_PERT!$C$7,T1_PERT!$E$7)</f>
        <v>5.80880672064543</v>
      </c>
      <c r="I1187" s="23" t="n">
        <f aca="false">BETAINV(E1187,T1_PERT!$F$8,T1_PERT!$G$8,T1_PERT!$C$8,T1_PERT!$E$8)</f>
        <v>4.50540595825696</v>
      </c>
      <c r="J1187" s="23" t="n">
        <f aca="true">BETAINV(RAND(),T1_PERT!$F$9,T1_PERT!$G$9,T1_PERT!$C$9,T1_PERT!$E$9)</f>
        <v>5.08308671878118</v>
      </c>
      <c r="K1187" s="23" t="n">
        <f aca="true">BETAINV(RAND(),T1_PERT!$F$10,T1_PERT!$G$10,T1_PERT!$C$10,T1_PERT!$E$10)</f>
        <v>1.86897953998348</v>
      </c>
      <c r="L1187" s="23" t="n">
        <f aca="false">F1187+G1187+I1187+K1187</f>
        <v>14.8138017217707</v>
      </c>
      <c r="M1187" s="23" t="n">
        <f aca="false">F1187+H1187+J1187+K1187</f>
        <v>17.9547274141194</v>
      </c>
      <c r="N1187" s="23" t="n">
        <f aca="false">MAX(L1187,M1187)</f>
        <v>17.9547274141194</v>
      </c>
    </row>
    <row r="1188" customFormat="false" ht="15" hidden="false" customHeight="false" outlineLevel="0" collapsed="false">
      <c r="A1188" s="5" t="n">
        <v>1169</v>
      </c>
      <c r="B1188" s="25" t="n">
        <f aca="true">NORMSINV(RAND())</f>
        <v>0.276682161040241</v>
      </c>
      <c r="C1188" s="25" t="n">
        <f aca="true">$C$4*B1188+SQRT(1-$C$4^2)*NORMSINV(RAND())</f>
        <v>0.263446998188004</v>
      </c>
      <c r="D1188" s="25" t="n">
        <f aca="false">NORMSDIST(B1188)</f>
        <v>0.608987914621763</v>
      </c>
      <c r="E1188" s="25" t="n">
        <f aca="false">NORMSDIST(C1188)</f>
        <v>0.603896964884034</v>
      </c>
      <c r="F1188" s="23" t="n">
        <f aca="true">BETAINV(RAND(),T1_PERT!$F$5,T1_PERT!$G$5,T1_PERT!$C$5,T1_PERT!$E$5)</f>
        <v>2.75141891975761</v>
      </c>
      <c r="G1188" s="23" t="n">
        <f aca="false">BETAINV(D1188,T1_PERT!$F$6,T1_PERT!$G$6,T1_PERT!$C$6,T1_PERT!$E$6)</f>
        <v>5.60236313958143</v>
      </c>
      <c r="H1188" s="23" t="n">
        <f aca="true">BETAINV(RAND(),T1_PERT!$F$7,T1_PERT!$G$7,T1_PERT!$C$7,T1_PERT!$E$7)</f>
        <v>6.46010109082296</v>
      </c>
      <c r="I1188" s="23" t="n">
        <f aca="false">BETAINV(E1188,T1_PERT!$F$8,T1_PERT!$G$8,T1_PERT!$C$8,T1_PERT!$E$8)</f>
        <v>5.46829759741491</v>
      </c>
      <c r="J1188" s="23" t="n">
        <f aca="true">BETAINV(RAND(),T1_PERT!$F$9,T1_PERT!$G$9,T1_PERT!$C$9,T1_PERT!$E$9)</f>
        <v>4.37267191609913</v>
      </c>
      <c r="K1188" s="23" t="n">
        <f aca="true">BETAINV(RAND(),T1_PERT!$F$10,T1_PERT!$G$10,T1_PERT!$C$10,T1_PERT!$E$10)</f>
        <v>2.30253162915623</v>
      </c>
      <c r="L1188" s="23" t="n">
        <f aca="false">F1188+G1188+I1188+K1188</f>
        <v>16.1246112859102</v>
      </c>
      <c r="M1188" s="23" t="n">
        <f aca="false">F1188+H1188+J1188+K1188</f>
        <v>15.8867235558359</v>
      </c>
      <c r="N1188" s="23" t="n">
        <f aca="false">MAX(L1188,M1188)</f>
        <v>16.1246112859102</v>
      </c>
    </row>
    <row r="1189" customFormat="false" ht="15" hidden="false" customHeight="false" outlineLevel="0" collapsed="false">
      <c r="A1189" s="5" t="n">
        <v>1170</v>
      </c>
      <c r="B1189" s="25" t="n">
        <f aca="true">NORMSINV(RAND())</f>
        <v>-0.921129812417152</v>
      </c>
      <c r="C1189" s="25" t="n">
        <f aca="true">$C$4*B1189+SQRT(1-$C$4^2)*NORMSINV(RAND())</f>
        <v>-0.803408594907368</v>
      </c>
      <c r="D1189" s="25" t="n">
        <f aca="false">NORMSDIST(B1189)</f>
        <v>0.17849132853823</v>
      </c>
      <c r="E1189" s="25" t="n">
        <f aca="false">NORMSDIST(C1189)</f>
        <v>0.210869304431979</v>
      </c>
      <c r="F1189" s="23" t="n">
        <f aca="true">BETAINV(RAND(),T1_PERT!$F$5,T1_PERT!$G$5,T1_PERT!$C$5,T1_PERT!$E$5)</f>
        <v>4.77916586436486</v>
      </c>
      <c r="G1189" s="23" t="n">
        <f aca="false">BETAINV(D1189,T1_PERT!$F$6,T1_PERT!$G$6,T1_PERT!$C$6,T1_PERT!$E$6)</f>
        <v>4.23326062576448</v>
      </c>
      <c r="H1189" s="23" t="n">
        <f aca="true">BETAINV(RAND(),T1_PERT!$F$7,T1_PERT!$G$7,T1_PERT!$C$7,T1_PERT!$E$7)</f>
        <v>5.32681886652039</v>
      </c>
      <c r="I1189" s="23" t="n">
        <f aca="false">BETAINV(E1189,T1_PERT!$F$8,T1_PERT!$G$8,T1_PERT!$C$8,T1_PERT!$E$8)</f>
        <v>4.69673047832953</v>
      </c>
      <c r="J1189" s="23" t="n">
        <f aca="true">BETAINV(RAND(),T1_PERT!$F$9,T1_PERT!$G$9,T1_PERT!$C$9,T1_PERT!$E$9)</f>
        <v>5.26989883958098</v>
      </c>
      <c r="K1189" s="23" t="n">
        <f aca="true">BETAINV(RAND(),T1_PERT!$F$10,T1_PERT!$G$10,T1_PERT!$C$10,T1_PERT!$E$10)</f>
        <v>1.70156749514441</v>
      </c>
      <c r="L1189" s="23" t="n">
        <f aca="false">F1189+G1189+I1189+K1189</f>
        <v>15.4107244636033</v>
      </c>
      <c r="M1189" s="23" t="n">
        <f aca="false">F1189+H1189+J1189+K1189</f>
        <v>17.0774510656106</v>
      </c>
      <c r="N1189" s="23" t="n">
        <f aca="false">MAX(L1189,M1189)</f>
        <v>17.0774510656106</v>
      </c>
    </row>
    <row r="1190" customFormat="false" ht="15" hidden="false" customHeight="false" outlineLevel="0" collapsed="false">
      <c r="A1190" s="5" t="n">
        <v>1171</v>
      </c>
      <c r="B1190" s="25" t="n">
        <f aca="true">NORMSINV(RAND())</f>
        <v>1.95352597884161</v>
      </c>
      <c r="C1190" s="25" t="n">
        <f aca="true">$C$4*B1190+SQRT(1-$C$4^2)*NORMSINV(RAND())</f>
        <v>0.922404611871154</v>
      </c>
      <c r="D1190" s="25" t="n">
        <f aca="false">NORMSDIST(B1190)</f>
        <v>0.974621348980698</v>
      </c>
      <c r="E1190" s="25" t="n">
        <f aca="false">NORMSDIST(C1190)</f>
        <v>0.82184121746768</v>
      </c>
      <c r="F1190" s="23" t="n">
        <f aca="true">BETAINV(RAND(),T1_PERT!$F$5,T1_PERT!$G$5,T1_PERT!$C$5,T1_PERT!$E$5)</f>
        <v>4.39257268258128</v>
      </c>
      <c r="G1190" s="23" t="n">
        <f aca="false">BETAINV(D1190,T1_PERT!$F$6,T1_PERT!$G$6,T1_PERT!$C$6,T1_PERT!$E$6)</f>
        <v>7.59695128852027</v>
      </c>
      <c r="H1190" s="23" t="n">
        <f aca="true">BETAINV(RAND(),T1_PERT!$F$7,T1_PERT!$G$7,T1_PERT!$C$7,T1_PERT!$E$7)</f>
        <v>4.13290784627943</v>
      </c>
      <c r="I1190" s="23" t="n">
        <f aca="false">BETAINV(E1190,T1_PERT!$F$8,T1_PERT!$G$8,T1_PERT!$C$8,T1_PERT!$E$8)</f>
        <v>6.03035247968357</v>
      </c>
      <c r="J1190" s="23" t="n">
        <f aca="true">BETAINV(RAND(),T1_PERT!$F$9,T1_PERT!$G$9,T1_PERT!$C$9,T1_PERT!$E$9)</f>
        <v>4.33614309600761</v>
      </c>
      <c r="K1190" s="23" t="n">
        <f aca="true">BETAINV(RAND(),T1_PERT!$F$10,T1_PERT!$G$10,T1_PERT!$C$10,T1_PERT!$E$10)</f>
        <v>2.81690248717667</v>
      </c>
      <c r="L1190" s="23" t="n">
        <f aca="false">F1190+G1190+I1190+K1190</f>
        <v>20.8367789379618</v>
      </c>
      <c r="M1190" s="23" t="n">
        <f aca="false">F1190+H1190+J1190+K1190</f>
        <v>15.678526112045</v>
      </c>
      <c r="N1190" s="23" t="n">
        <f aca="false">MAX(L1190,M1190)</f>
        <v>20.8367789379618</v>
      </c>
    </row>
    <row r="1191" customFormat="false" ht="15" hidden="false" customHeight="false" outlineLevel="0" collapsed="false">
      <c r="A1191" s="5" t="n">
        <v>1172</v>
      </c>
      <c r="B1191" s="25" t="n">
        <f aca="true">NORMSINV(RAND())</f>
        <v>1.6360438901419</v>
      </c>
      <c r="C1191" s="25" t="n">
        <f aca="true">$C$4*B1191+SQRT(1-$C$4^2)*NORMSINV(RAND())</f>
        <v>0.949580714817929</v>
      </c>
      <c r="D1191" s="25" t="n">
        <f aca="false">NORMSDIST(B1191)</f>
        <v>0.949084798998346</v>
      </c>
      <c r="E1191" s="25" t="n">
        <f aca="false">NORMSDIST(C1191)</f>
        <v>0.828837329278865</v>
      </c>
      <c r="F1191" s="23" t="n">
        <f aca="true">BETAINV(RAND(),T1_PERT!$F$5,T1_PERT!$G$5,T1_PERT!$C$5,T1_PERT!$E$5)</f>
        <v>4.00652756501419</v>
      </c>
      <c r="G1191" s="23" t="n">
        <f aca="false">BETAINV(D1191,T1_PERT!$F$6,T1_PERT!$G$6,T1_PERT!$C$6,T1_PERT!$E$6)</f>
        <v>7.27018443034701</v>
      </c>
      <c r="H1191" s="23" t="n">
        <f aca="true">BETAINV(RAND(),T1_PERT!$F$7,T1_PERT!$G$7,T1_PERT!$C$7,T1_PERT!$E$7)</f>
        <v>5.69013104893566</v>
      </c>
      <c r="I1191" s="23" t="n">
        <f aca="false">BETAINV(E1191,T1_PERT!$F$8,T1_PERT!$G$8,T1_PERT!$C$8,T1_PERT!$E$8)</f>
        <v>6.05372196338035</v>
      </c>
      <c r="J1191" s="23" t="n">
        <f aca="true">BETAINV(RAND(),T1_PERT!$F$9,T1_PERT!$G$9,T1_PERT!$C$9,T1_PERT!$E$9)</f>
        <v>3.3827251393698</v>
      </c>
      <c r="K1191" s="23" t="n">
        <f aca="true">BETAINV(RAND(),T1_PERT!$F$10,T1_PERT!$G$10,T1_PERT!$C$10,T1_PERT!$E$10)</f>
        <v>2.4427815379541</v>
      </c>
      <c r="L1191" s="23" t="n">
        <f aca="false">F1191+G1191+I1191+K1191</f>
        <v>19.7732154966957</v>
      </c>
      <c r="M1191" s="23" t="n">
        <f aca="false">F1191+H1191+J1191+K1191</f>
        <v>15.5221652912738</v>
      </c>
      <c r="N1191" s="23" t="n">
        <f aca="false">MAX(L1191,M1191)</f>
        <v>19.7732154966957</v>
      </c>
    </row>
    <row r="1192" customFormat="false" ht="15" hidden="false" customHeight="false" outlineLevel="0" collapsed="false">
      <c r="A1192" s="5" t="n">
        <v>1173</v>
      </c>
      <c r="B1192" s="25" t="n">
        <f aca="true">NORMSINV(RAND())</f>
        <v>0.150133490999253</v>
      </c>
      <c r="C1192" s="25" t="n">
        <f aca="true">$C$4*B1192+SQRT(1-$C$4^2)*NORMSINV(RAND())</f>
        <v>0.520740925673531</v>
      </c>
      <c r="D1192" s="25" t="n">
        <f aca="false">NORMSDIST(B1192)</f>
        <v>0.55967035128294</v>
      </c>
      <c r="E1192" s="25" t="n">
        <f aca="false">NORMSDIST(C1192)</f>
        <v>0.69872636974436</v>
      </c>
      <c r="F1192" s="23" t="n">
        <f aca="true">BETAINV(RAND(),T1_PERT!$F$5,T1_PERT!$G$5,T1_PERT!$C$5,T1_PERT!$E$5)</f>
        <v>4.07946781337756</v>
      </c>
      <c r="G1192" s="23" t="n">
        <f aca="false">BETAINV(D1192,T1_PERT!$F$6,T1_PERT!$G$6,T1_PERT!$C$6,T1_PERT!$E$6)</f>
        <v>5.4421370471839</v>
      </c>
      <c r="H1192" s="23" t="n">
        <f aca="true">BETAINV(RAND(),T1_PERT!$F$7,T1_PERT!$G$7,T1_PERT!$C$7,T1_PERT!$E$7)</f>
        <v>4.01179091768751</v>
      </c>
      <c r="I1192" s="23" t="n">
        <f aca="false">BETAINV(E1192,T1_PERT!$F$8,T1_PERT!$G$8,T1_PERT!$C$8,T1_PERT!$E$8)</f>
        <v>5.68491027640742</v>
      </c>
      <c r="J1192" s="23" t="n">
        <f aca="true">BETAINV(RAND(),T1_PERT!$F$9,T1_PERT!$G$9,T1_PERT!$C$9,T1_PERT!$E$9)</f>
        <v>4.83038318088911</v>
      </c>
      <c r="K1192" s="23" t="n">
        <f aca="true">BETAINV(RAND(),T1_PERT!$F$10,T1_PERT!$G$10,T1_PERT!$C$10,T1_PERT!$E$10)</f>
        <v>1.96516480868307</v>
      </c>
      <c r="L1192" s="23" t="n">
        <f aca="false">F1192+G1192+I1192+K1192</f>
        <v>17.1716799456519</v>
      </c>
      <c r="M1192" s="23" t="n">
        <f aca="false">F1192+H1192+J1192+K1192</f>
        <v>14.8868067206372</v>
      </c>
      <c r="N1192" s="23" t="n">
        <f aca="false">MAX(L1192,M1192)</f>
        <v>17.1716799456519</v>
      </c>
    </row>
    <row r="1193" customFormat="false" ht="15" hidden="false" customHeight="false" outlineLevel="0" collapsed="false">
      <c r="A1193" s="5" t="n">
        <v>1174</v>
      </c>
      <c r="B1193" s="25" t="n">
        <f aca="true">NORMSINV(RAND())</f>
        <v>0.969908003322834</v>
      </c>
      <c r="C1193" s="25" t="n">
        <f aca="true">$C$4*B1193+SQRT(1-$C$4^2)*NORMSINV(RAND())</f>
        <v>2.39795812383293</v>
      </c>
      <c r="D1193" s="25" t="n">
        <f aca="false">NORMSDIST(B1193)</f>
        <v>0.833953824797571</v>
      </c>
      <c r="E1193" s="25" t="n">
        <f aca="false">NORMSDIST(C1193)</f>
        <v>0.991756625024071</v>
      </c>
      <c r="F1193" s="23" t="n">
        <f aca="true">BETAINV(RAND(),T1_PERT!$F$5,T1_PERT!$G$5,T1_PERT!$C$5,T1_PERT!$E$5)</f>
        <v>4.44847049476716</v>
      </c>
      <c r="G1193" s="23" t="n">
        <f aca="false">BETAINV(D1193,T1_PERT!$F$6,T1_PERT!$G$6,T1_PERT!$C$6,T1_PERT!$E$6)</f>
        <v>6.48633683082295</v>
      </c>
      <c r="H1193" s="23" t="n">
        <f aca="true">BETAINV(RAND(),T1_PERT!$F$7,T1_PERT!$G$7,T1_PERT!$C$7,T1_PERT!$E$7)</f>
        <v>6.31765397898426</v>
      </c>
      <c r="I1193" s="23" t="n">
        <f aca="false">BETAINV(E1193,T1_PERT!$F$8,T1_PERT!$G$8,T1_PERT!$C$8,T1_PERT!$E$8)</f>
        <v>7.15584659169783</v>
      </c>
      <c r="J1193" s="23" t="n">
        <f aca="true">BETAINV(RAND(),T1_PERT!$F$9,T1_PERT!$G$9,T1_PERT!$C$9,T1_PERT!$E$9)</f>
        <v>4.2830623305907</v>
      </c>
      <c r="K1193" s="23" t="n">
        <f aca="true">BETAINV(RAND(),T1_PERT!$F$10,T1_PERT!$G$10,T1_PERT!$C$10,T1_PERT!$E$10)</f>
        <v>2.66787492360616</v>
      </c>
      <c r="L1193" s="23" t="n">
        <f aca="false">F1193+G1193+I1193+K1193</f>
        <v>20.7585288408941</v>
      </c>
      <c r="M1193" s="23" t="n">
        <f aca="false">F1193+H1193+J1193+K1193</f>
        <v>17.7170617279483</v>
      </c>
      <c r="N1193" s="23" t="n">
        <f aca="false">MAX(L1193,M1193)</f>
        <v>20.7585288408941</v>
      </c>
    </row>
    <row r="1194" customFormat="false" ht="15" hidden="false" customHeight="false" outlineLevel="0" collapsed="false">
      <c r="A1194" s="5" t="n">
        <v>1175</v>
      </c>
      <c r="B1194" s="25" t="n">
        <f aca="true">NORMSINV(RAND())</f>
        <v>0.94800121065777</v>
      </c>
      <c r="C1194" s="25" t="n">
        <f aca="true">$C$4*B1194+SQRT(1-$C$4^2)*NORMSINV(RAND())</f>
        <v>1.99908733193233</v>
      </c>
      <c r="D1194" s="25" t="n">
        <f aca="false">NORMSDIST(B1194)</f>
        <v>0.82843558106247</v>
      </c>
      <c r="E1194" s="25" t="n">
        <f aca="false">NORMSDIST(C1194)</f>
        <v>0.977200547227739</v>
      </c>
      <c r="F1194" s="23" t="n">
        <f aca="true">BETAINV(RAND(),T1_PERT!$F$5,T1_PERT!$G$5,T1_PERT!$C$5,T1_PERT!$E$5)</f>
        <v>3.85485659074937</v>
      </c>
      <c r="G1194" s="23" t="n">
        <f aca="false">BETAINV(D1194,T1_PERT!$F$6,T1_PERT!$G$6,T1_PERT!$C$6,T1_PERT!$E$6)</f>
        <v>6.45892871755027</v>
      </c>
      <c r="H1194" s="23" t="n">
        <f aca="true">BETAINV(RAND(),T1_PERT!$F$7,T1_PERT!$G$7,T1_PERT!$C$7,T1_PERT!$E$7)</f>
        <v>6.94502666298667</v>
      </c>
      <c r="I1194" s="23" t="n">
        <f aca="false">BETAINV(E1194,T1_PERT!$F$8,T1_PERT!$G$8,T1_PERT!$C$8,T1_PERT!$E$8)</f>
        <v>6.89348729003336</v>
      </c>
      <c r="J1194" s="23" t="n">
        <f aca="true">BETAINV(RAND(),T1_PERT!$F$9,T1_PERT!$G$9,T1_PERT!$C$9,T1_PERT!$E$9)</f>
        <v>4.20590076488436</v>
      </c>
      <c r="K1194" s="23" t="n">
        <f aca="true">BETAINV(RAND(),T1_PERT!$F$10,T1_PERT!$G$10,T1_PERT!$C$10,T1_PERT!$E$10)</f>
        <v>2.16439769266161</v>
      </c>
      <c r="L1194" s="23" t="n">
        <f aca="false">F1194+G1194+I1194+K1194</f>
        <v>19.3716702909946</v>
      </c>
      <c r="M1194" s="23" t="n">
        <f aca="false">F1194+H1194+J1194+K1194</f>
        <v>17.170181711282</v>
      </c>
      <c r="N1194" s="23" t="n">
        <f aca="false">MAX(L1194,M1194)</f>
        <v>19.3716702909946</v>
      </c>
    </row>
    <row r="1195" customFormat="false" ht="15" hidden="false" customHeight="false" outlineLevel="0" collapsed="false">
      <c r="A1195" s="5" t="n">
        <v>1176</v>
      </c>
      <c r="B1195" s="25" t="n">
        <f aca="true">NORMSINV(RAND())</f>
        <v>-1.91447160738941</v>
      </c>
      <c r="C1195" s="25" t="n">
        <f aca="true">$C$4*B1195+SQRT(1-$C$4^2)*NORMSINV(RAND())</f>
        <v>-1.66806103623191</v>
      </c>
      <c r="D1195" s="25" t="n">
        <f aca="false">NORMSDIST(B1195)</f>
        <v>0.0277799618038803</v>
      </c>
      <c r="E1195" s="25" t="n">
        <f aca="false">NORMSDIST(C1195)</f>
        <v>0.0476518054731878</v>
      </c>
      <c r="F1195" s="23" t="n">
        <f aca="true">BETAINV(RAND(),T1_PERT!$F$5,T1_PERT!$G$5,T1_PERT!$C$5,T1_PERT!$E$5)</f>
        <v>4.13751782369773</v>
      </c>
      <c r="G1195" s="23" t="n">
        <f aca="false">BETAINV(D1195,T1_PERT!$F$6,T1_PERT!$G$6,T1_PERT!$C$6,T1_PERT!$E$6)</f>
        <v>3.49948032749552</v>
      </c>
      <c r="H1195" s="23" t="n">
        <f aca="true">BETAINV(RAND(),T1_PERT!$F$7,T1_PERT!$G$7,T1_PERT!$C$7,T1_PERT!$E$7)</f>
        <v>6.72939510248946</v>
      </c>
      <c r="I1195" s="23" t="n">
        <f aca="false">BETAINV(E1195,T1_PERT!$F$8,T1_PERT!$G$8,T1_PERT!$C$8,T1_PERT!$E$8)</f>
        <v>4.29788578836137</v>
      </c>
      <c r="J1195" s="23" t="n">
        <f aca="true">BETAINV(RAND(),T1_PERT!$F$9,T1_PERT!$G$9,T1_PERT!$C$9,T1_PERT!$E$9)</f>
        <v>5.7364941007111</v>
      </c>
      <c r="K1195" s="23" t="n">
        <f aca="true">BETAINV(RAND(),T1_PERT!$F$10,T1_PERT!$G$10,T1_PERT!$C$10,T1_PERT!$E$10)</f>
        <v>2.13865473969706</v>
      </c>
      <c r="L1195" s="23" t="n">
        <f aca="false">F1195+G1195+I1195+K1195</f>
        <v>14.0735386792517</v>
      </c>
      <c r="M1195" s="23" t="n">
        <f aca="false">F1195+H1195+J1195+K1195</f>
        <v>18.7420617665953</v>
      </c>
      <c r="N1195" s="23" t="n">
        <f aca="false">MAX(L1195,M1195)</f>
        <v>18.7420617665953</v>
      </c>
    </row>
    <row r="1196" customFormat="false" ht="15" hidden="false" customHeight="false" outlineLevel="0" collapsed="false">
      <c r="A1196" s="5" t="n">
        <v>1177</v>
      </c>
      <c r="B1196" s="25" t="n">
        <f aca="true">NORMSINV(RAND())</f>
        <v>0.0709705785793733</v>
      </c>
      <c r="C1196" s="25" t="n">
        <f aca="true">$C$4*B1196+SQRT(1-$C$4^2)*NORMSINV(RAND())</f>
        <v>-0.598891468872917</v>
      </c>
      <c r="D1196" s="25" t="n">
        <f aca="false">NORMSDIST(B1196)</f>
        <v>0.528289414339995</v>
      </c>
      <c r="E1196" s="25" t="n">
        <f aca="false">NORMSDIST(C1196)</f>
        <v>0.27462263039028</v>
      </c>
      <c r="F1196" s="23" t="n">
        <f aca="true">BETAINV(RAND(),T1_PERT!$F$5,T1_PERT!$G$5,T1_PERT!$C$5,T1_PERT!$E$5)</f>
        <v>2.99394894915768</v>
      </c>
      <c r="G1196" s="23" t="n">
        <f aca="false">BETAINV(D1196,T1_PERT!$F$6,T1_PERT!$G$6,T1_PERT!$C$6,T1_PERT!$E$6)</f>
        <v>5.34294889231393</v>
      </c>
      <c r="H1196" s="23" t="n">
        <f aca="true">BETAINV(RAND(),T1_PERT!$F$7,T1_PERT!$G$7,T1_PERT!$C$7,T1_PERT!$E$7)</f>
        <v>6.07110747884427</v>
      </c>
      <c r="I1196" s="23" t="n">
        <f aca="false">BETAINV(E1196,T1_PERT!$F$8,T1_PERT!$G$8,T1_PERT!$C$8,T1_PERT!$E$8)</f>
        <v>4.82316708214188</v>
      </c>
      <c r="J1196" s="23" t="n">
        <f aca="true">BETAINV(RAND(),T1_PERT!$F$9,T1_PERT!$G$9,T1_PERT!$C$9,T1_PERT!$E$9)</f>
        <v>5.24394528036387</v>
      </c>
      <c r="K1196" s="23" t="n">
        <f aca="true">BETAINV(RAND(),T1_PERT!$F$10,T1_PERT!$G$10,T1_PERT!$C$10,T1_PERT!$E$10)</f>
        <v>2.10283984423463</v>
      </c>
      <c r="L1196" s="23" t="n">
        <f aca="false">F1196+G1196+I1196+K1196</f>
        <v>15.2629047678481</v>
      </c>
      <c r="M1196" s="23" t="n">
        <f aca="false">F1196+H1196+J1196+K1196</f>
        <v>16.4118415526005</v>
      </c>
      <c r="N1196" s="23" t="n">
        <f aca="false">MAX(L1196,M1196)</f>
        <v>16.4118415526005</v>
      </c>
    </row>
    <row r="1197" customFormat="false" ht="15" hidden="false" customHeight="false" outlineLevel="0" collapsed="false">
      <c r="A1197" s="5" t="n">
        <v>1178</v>
      </c>
      <c r="B1197" s="25" t="n">
        <f aca="true">NORMSINV(RAND())</f>
        <v>-0.651371288474793</v>
      </c>
      <c r="C1197" s="25" t="n">
        <f aca="true">$C$4*B1197+SQRT(1-$C$4^2)*NORMSINV(RAND())</f>
        <v>-1.71060695980731</v>
      </c>
      <c r="D1197" s="25" t="n">
        <f aca="false">NORMSDIST(B1197)</f>
        <v>0.25740341999292</v>
      </c>
      <c r="E1197" s="25" t="n">
        <f aca="false">NORMSDIST(C1197)</f>
        <v>0.0435768466625905</v>
      </c>
      <c r="F1197" s="23" t="n">
        <f aca="true">BETAINV(RAND(),T1_PERT!$F$5,T1_PERT!$G$5,T1_PERT!$C$5,T1_PERT!$E$5)</f>
        <v>3.45814165100118</v>
      </c>
      <c r="G1197" s="23" t="n">
        <f aca="false">BETAINV(D1197,T1_PERT!$F$6,T1_PERT!$G$6,T1_PERT!$C$6,T1_PERT!$E$6)</f>
        <v>4.50357799913495</v>
      </c>
      <c r="H1197" s="23" t="n">
        <f aca="true">BETAINV(RAND(),T1_PERT!$F$7,T1_PERT!$G$7,T1_PERT!$C$7,T1_PERT!$E$7)</f>
        <v>7.50579966779735</v>
      </c>
      <c r="I1197" s="23" t="n">
        <f aca="false">BETAINV(E1197,T1_PERT!$F$8,T1_PERT!$G$8,T1_PERT!$C$8,T1_PERT!$E$8)</f>
        <v>4.28382818529191</v>
      </c>
      <c r="J1197" s="23" t="n">
        <f aca="true">BETAINV(RAND(),T1_PERT!$F$9,T1_PERT!$G$9,T1_PERT!$C$9,T1_PERT!$E$9)</f>
        <v>4.04218768483871</v>
      </c>
      <c r="K1197" s="23" t="n">
        <f aca="true">BETAINV(RAND(),T1_PERT!$F$10,T1_PERT!$G$10,T1_PERT!$C$10,T1_PERT!$E$10)</f>
        <v>2.21033136755573</v>
      </c>
      <c r="L1197" s="23" t="n">
        <f aca="false">F1197+G1197+I1197+K1197</f>
        <v>14.4558792029838</v>
      </c>
      <c r="M1197" s="23" t="n">
        <f aca="false">F1197+H1197+J1197+K1197</f>
        <v>17.216460371193</v>
      </c>
      <c r="N1197" s="23" t="n">
        <f aca="false">MAX(L1197,M1197)</f>
        <v>17.216460371193</v>
      </c>
    </row>
    <row r="1198" customFormat="false" ht="15" hidden="false" customHeight="false" outlineLevel="0" collapsed="false">
      <c r="A1198" s="5" t="n">
        <v>1179</v>
      </c>
      <c r="B1198" s="25" t="n">
        <f aca="true">NORMSINV(RAND())</f>
        <v>0.875014424394966</v>
      </c>
      <c r="C1198" s="25" t="n">
        <f aca="true">$C$4*B1198+SQRT(1-$C$4^2)*NORMSINV(RAND())</f>
        <v>0.917920936793538</v>
      </c>
      <c r="D1198" s="25" t="n">
        <f aca="false">NORMSDIST(B1198)</f>
        <v>0.809216971351474</v>
      </c>
      <c r="E1198" s="25" t="n">
        <f aca="false">NORMSDIST(C1198)</f>
        <v>0.820669870181787</v>
      </c>
      <c r="F1198" s="23" t="n">
        <f aca="true">BETAINV(RAND(),T1_PERT!$F$5,T1_PERT!$G$5,T1_PERT!$C$5,T1_PERT!$E$5)</f>
        <v>4.36227030832246</v>
      </c>
      <c r="G1198" s="23" t="n">
        <f aca="false">BETAINV(D1198,T1_PERT!$F$6,T1_PERT!$G$6,T1_PERT!$C$6,T1_PERT!$E$6)</f>
        <v>6.36712828835298</v>
      </c>
      <c r="H1198" s="23" t="n">
        <f aca="true">BETAINV(RAND(),T1_PERT!$F$7,T1_PERT!$G$7,T1_PERT!$C$7,T1_PERT!$E$7)</f>
        <v>5.85843177480716</v>
      </c>
      <c r="I1198" s="23" t="n">
        <f aca="false">BETAINV(E1198,T1_PERT!$F$8,T1_PERT!$G$8,T1_PERT!$C$8,T1_PERT!$E$8)</f>
        <v>6.02649453411718</v>
      </c>
      <c r="J1198" s="23" t="n">
        <f aca="true">BETAINV(RAND(),T1_PERT!$F$9,T1_PERT!$G$9,T1_PERT!$C$9,T1_PERT!$E$9)</f>
        <v>3.80971168765307</v>
      </c>
      <c r="K1198" s="23" t="n">
        <f aca="true">BETAINV(RAND(),T1_PERT!$F$10,T1_PERT!$G$10,T1_PERT!$C$10,T1_PERT!$E$10)</f>
        <v>1.53284404614196</v>
      </c>
      <c r="L1198" s="23" t="n">
        <f aca="false">F1198+G1198+I1198+K1198</f>
        <v>18.2887371769346</v>
      </c>
      <c r="M1198" s="23" t="n">
        <f aca="false">F1198+H1198+J1198+K1198</f>
        <v>15.5632578169246</v>
      </c>
      <c r="N1198" s="23" t="n">
        <f aca="false">MAX(L1198,M1198)</f>
        <v>18.2887371769346</v>
      </c>
    </row>
    <row r="1199" customFormat="false" ht="15" hidden="false" customHeight="false" outlineLevel="0" collapsed="false">
      <c r="A1199" s="5" t="n">
        <v>1180</v>
      </c>
      <c r="B1199" s="25" t="n">
        <f aca="true">NORMSINV(RAND())</f>
        <v>-1.05732817439816</v>
      </c>
      <c r="C1199" s="25" t="n">
        <f aca="true">$C$4*B1199+SQRT(1-$C$4^2)*NORMSINV(RAND())</f>
        <v>-0.747000728196899</v>
      </c>
      <c r="D1199" s="25" t="n">
        <f aca="false">NORMSDIST(B1199)</f>
        <v>0.145180919568039</v>
      </c>
      <c r="E1199" s="25" t="n">
        <f aca="false">NORMSDIST(C1199)</f>
        <v>0.227531560637196</v>
      </c>
      <c r="F1199" s="23" t="n">
        <f aca="true">BETAINV(RAND(),T1_PERT!$F$5,T1_PERT!$G$5,T1_PERT!$C$5,T1_PERT!$E$5)</f>
        <v>3.99356286474035</v>
      </c>
      <c r="G1199" s="23" t="n">
        <f aca="false">BETAINV(D1199,T1_PERT!$F$6,T1_PERT!$G$6,T1_PERT!$C$6,T1_PERT!$E$6)</f>
        <v>4.10776596167208</v>
      </c>
      <c r="H1199" s="23" t="n">
        <f aca="true">BETAINV(RAND(),T1_PERT!$F$7,T1_PERT!$G$7,T1_PERT!$C$7,T1_PERT!$E$7)</f>
        <v>5.92015642228449</v>
      </c>
      <c r="I1199" s="23" t="n">
        <f aca="false">BETAINV(E1199,T1_PERT!$F$8,T1_PERT!$G$8,T1_PERT!$C$8,T1_PERT!$E$8)</f>
        <v>4.73041532231583</v>
      </c>
      <c r="J1199" s="23" t="n">
        <f aca="true">BETAINV(RAND(),T1_PERT!$F$9,T1_PERT!$G$9,T1_PERT!$C$9,T1_PERT!$E$9)</f>
        <v>4.25839644175151</v>
      </c>
      <c r="K1199" s="23" t="n">
        <f aca="true">BETAINV(RAND(),T1_PERT!$F$10,T1_PERT!$G$10,T1_PERT!$C$10,T1_PERT!$E$10)</f>
        <v>2.59831417920106</v>
      </c>
      <c r="L1199" s="23" t="n">
        <f aca="false">F1199+G1199+I1199+K1199</f>
        <v>15.4300583279293</v>
      </c>
      <c r="M1199" s="23" t="n">
        <f aca="false">F1199+H1199+J1199+K1199</f>
        <v>16.7704299079774</v>
      </c>
      <c r="N1199" s="23" t="n">
        <f aca="false">MAX(L1199,M1199)</f>
        <v>16.7704299079774</v>
      </c>
    </row>
    <row r="1200" customFormat="false" ht="15" hidden="false" customHeight="false" outlineLevel="0" collapsed="false">
      <c r="A1200" s="5" t="n">
        <v>1181</v>
      </c>
      <c r="B1200" s="25" t="n">
        <f aca="true">NORMSINV(RAND())</f>
        <v>0.289545699957864</v>
      </c>
      <c r="C1200" s="25" t="n">
        <f aca="true">$C$4*B1200+SQRT(1-$C$4^2)*NORMSINV(RAND())</f>
        <v>1.1976475892576</v>
      </c>
      <c r="D1200" s="25" t="n">
        <f aca="false">NORMSDIST(B1200)</f>
        <v>0.613918093371523</v>
      </c>
      <c r="E1200" s="25" t="n">
        <f aca="false">NORMSDIST(C1200)</f>
        <v>0.884472879475307</v>
      </c>
      <c r="F1200" s="23" t="n">
        <f aca="true">BETAINV(RAND(),T1_PERT!$F$5,T1_PERT!$G$5,T1_PERT!$C$5,T1_PERT!$E$5)</f>
        <v>5.13291009423134</v>
      </c>
      <c r="G1200" s="23" t="n">
        <f aca="false">BETAINV(D1200,T1_PERT!$F$6,T1_PERT!$G$6,T1_PERT!$C$6,T1_PERT!$E$6)</f>
        <v>5.61874193616142</v>
      </c>
      <c r="H1200" s="23" t="n">
        <f aca="true">BETAINV(RAND(),T1_PERT!$F$7,T1_PERT!$G$7,T1_PERT!$C$7,T1_PERT!$E$7)</f>
        <v>4.5807566041463</v>
      </c>
      <c r="I1200" s="23" t="n">
        <f aca="false">BETAINV(E1200,T1_PERT!$F$8,T1_PERT!$G$8,T1_PERT!$C$8,T1_PERT!$E$8)</f>
        <v>6.26518103039162</v>
      </c>
      <c r="J1200" s="23" t="n">
        <f aca="true">BETAINV(RAND(),T1_PERT!$F$9,T1_PERT!$G$9,T1_PERT!$C$9,T1_PERT!$E$9)</f>
        <v>4.94387907947932</v>
      </c>
      <c r="K1200" s="23" t="n">
        <f aca="true">BETAINV(RAND(),T1_PERT!$F$10,T1_PERT!$G$10,T1_PERT!$C$10,T1_PERT!$E$10)</f>
        <v>2.1389742028921</v>
      </c>
      <c r="L1200" s="23" t="n">
        <f aca="false">F1200+G1200+I1200+K1200</f>
        <v>19.1558072636765</v>
      </c>
      <c r="M1200" s="23" t="n">
        <f aca="false">F1200+H1200+J1200+K1200</f>
        <v>16.7965199807491</v>
      </c>
      <c r="N1200" s="23" t="n">
        <f aca="false">MAX(L1200,M1200)</f>
        <v>19.1558072636765</v>
      </c>
    </row>
    <row r="1201" customFormat="false" ht="15" hidden="false" customHeight="false" outlineLevel="0" collapsed="false">
      <c r="A1201" s="5" t="n">
        <v>1182</v>
      </c>
      <c r="B1201" s="25" t="n">
        <f aca="true">NORMSINV(RAND())</f>
        <v>-0.377213170989256</v>
      </c>
      <c r="C1201" s="25" t="n">
        <f aca="true">$C$4*B1201+SQRT(1-$C$4^2)*NORMSINV(RAND())</f>
        <v>-0.102190077673637</v>
      </c>
      <c r="D1201" s="25" t="n">
        <f aca="false">NORMSDIST(B1201)</f>
        <v>0.353007596509477</v>
      </c>
      <c r="E1201" s="25" t="n">
        <f aca="false">NORMSDIST(C1201)</f>
        <v>0.459302901697112</v>
      </c>
      <c r="F1201" s="23" t="n">
        <f aca="true">BETAINV(RAND(),T1_PERT!$F$5,T1_PERT!$G$5,T1_PERT!$C$5,T1_PERT!$E$5)</f>
        <v>3.09090296813908</v>
      </c>
      <c r="G1201" s="23" t="n">
        <f aca="false">BETAINV(D1201,T1_PERT!$F$6,T1_PERT!$G$6,T1_PERT!$C$6,T1_PERT!$E$6)</f>
        <v>4.80502386998905</v>
      </c>
      <c r="H1201" s="23" t="n">
        <f aca="true">BETAINV(RAND(),T1_PERT!$F$7,T1_PERT!$G$7,T1_PERT!$C$7,T1_PERT!$E$7)</f>
        <v>3.58259664443337</v>
      </c>
      <c r="I1201" s="23" t="n">
        <f aca="false">BETAINV(E1201,T1_PERT!$F$8,T1_PERT!$G$8,T1_PERT!$C$8,T1_PERT!$E$8)</f>
        <v>5.17581627650507</v>
      </c>
      <c r="J1201" s="23" t="n">
        <f aca="true">BETAINV(RAND(),T1_PERT!$F$9,T1_PERT!$G$9,T1_PERT!$C$9,T1_PERT!$E$9)</f>
        <v>4.30576187345363</v>
      </c>
      <c r="K1201" s="23" t="n">
        <f aca="true">BETAINV(RAND(),T1_PERT!$F$10,T1_PERT!$G$10,T1_PERT!$C$10,T1_PERT!$E$10)</f>
        <v>1.84937277642534</v>
      </c>
      <c r="L1201" s="23" t="n">
        <f aca="false">F1201+G1201+I1201+K1201</f>
        <v>14.9211158910585</v>
      </c>
      <c r="M1201" s="23" t="n">
        <f aca="false">F1201+H1201+J1201+K1201</f>
        <v>12.8286342624514</v>
      </c>
      <c r="N1201" s="23" t="n">
        <f aca="false">MAX(L1201,M1201)</f>
        <v>14.9211158910585</v>
      </c>
    </row>
    <row r="1202" customFormat="false" ht="15" hidden="false" customHeight="false" outlineLevel="0" collapsed="false">
      <c r="A1202" s="5" t="n">
        <v>1183</v>
      </c>
      <c r="B1202" s="25" t="n">
        <f aca="true">NORMSINV(RAND())</f>
        <v>0.501104466310923</v>
      </c>
      <c r="C1202" s="25" t="n">
        <f aca="true">$C$4*B1202+SQRT(1-$C$4^2)*NORMSINV(RAND())</f>
        <v>0.770095591327049</v>
      </c>
      <c r="D1202" s="25" t="n">
        <f aca="false">NORMSDIST(B1202)</f>
        <v>0.691851198141052</v>
      </c>
      <c r="E1202" s="25" t="n">
        <f aca="false">NORMSDIST(C1202)</f>
        <v>0.779378404500134</v>
      </c>
      <c r="F1202" s="23" t="n">
        <f aca="true">BETAINV(RAND(),T1_PERT!$F$5,T1_PERT!$G$5,T1_PERT!$C$5,T1_PERT!$E$5)</f>
        <v>3.32928532803752</v>
      </c>
      <c r="G1202" s="23" t="n">
        <f aca="false">BETAINV(D1202,T1_PERT!$F$6,T1_PERT!$G$6,T1_PERT!$C$6,T1_PERT!$E$6)</f>
        <v>5.88956527477614</v>
      </c>
      <c r="H1202" s="23" t="n">
        <f aca="true">BETAINV(RAND(),T1_PERT!$F$7,T1_PERT!$G$7,T1_PERT!$C$7,T1_PERT!$E$7)</f>
        <v>3.9180048113118</v>
      </c>
      <c r="I1202" s="23" t="n">
        <f aca="false">BETAINV(E1202,T1_PERT!$F$8,T1_PERT!$G$8,T1_PERT!$C$8,T1_PERT!$E$8)</f>
        <v>5.89909517609134</v>
      </c>
      <c r="J1202" s="23" t="n">
        <f aca="true">BETAINV(RAND(),T1_PERT!$F$9,T1_PERT!$G$9,T1_PERT!$C$9,T1_PERT!$E$9)</f>
        <v>3.86310517364879</v>
      </c>
      <c r="K1202" s="23" t="n">
        <f aca="true">BETAINV(RAND(),T1_PERT!$F$10,T1_PERT!$G$10,T1_PERT!$C$10,T1_PERT!$E$10)</f>
        <v>2.03072163850086</v>
      </c>
      <c r="L1202" s="23" t="n">
        <f aca="false">F1202+G1202+I1202+K1202</f>
        <v>17.1486674174059</v>
      </c>
      <c r="M1202" s="23" t="n">
        <f aca="false">F1202+H1202+J1202+K1202</f>
        <v>13.141116951499</v>
      </c>
      <c r="N1202" s="23" t="n">
        <f aca="false">MAX(L1202,M1202)</f>
        <v>17.1486674174059</v>
      </c>
    </row>
    <row r="1203" customFormat="false" ht="15" hidden="false" customHeight="false" outlineLevel="0" collapsed="false">
      <c r="A1203" s="5" t="n">
        <v>1184</v>
      </c>
      <c r="B1203" s="25" t="n">
        <f aca="true">NORMSINV(RAND())</f>
        <v>0.931943738220109</v>
      </c>
      <c r="C1203" s="25" t="n">
        <f aca="true">$C$4*B1203+SQRT(1-$C$4^2)*NORMSINV(RAND())</f>
        <v>-0.434205353389065</v>
      </c>
      <c r="D1203" s="25" t="n">
        <f aca="false">NORMSDIST(B1203)</f>
        <v>0.82431719891755</v>
      </c>
      <c r="E1203" s="25" t="n">
        <f aca="false">NORMSDIST(C1203)</f>
        <v>0.332069662981378</v>
      </c>
      <c r="F1203" s="23" t="n">
        <f aca="true">BETAINV(RAND(),T1_PERT!$F$5,T1_PERT!$G$5,T1_PERT!$C$5,T1_PERT!$E$5)</f>
        <v>3.26350173115739</v>
      </c>
      <c r="G1203" s="23" t="n">
        <f aca="false">BETAINV(D1203,T1_PERT!$F$6,T1_PERT!$G$6,T1_PERT!$C$6,T1_PERT!$E$6)</f>
        <v>6.43879425086093</v>
      </c>
      <c r="H1203" s="23" t="n">
        <f aca="true">BETAINV(RAND(),T1_PERT!$F$7,T1_PERT!$G$7,T1_PERT!$C$7,T1_PERT!$E$7)</f>
        <v>5.52817662947382</v>
      </c>
      <c r="I1203" s="23" t="n">
        <f aca="false">BETAINV(E1203,T1_PERT!$F$8,T1_PERT!$G$8,T1_PERT!$C$8,T1_PERT!$E$8)</f>
        <v>4.93333887607222</v>
      </c>
      <c r="J1203" s="23" t="n">
        <f aca="true">BETAINV(RAND(),T1_PERT!$F$9,T1_PERT!$G$9,T1_PERT!$C$9,T1_PERT!$E$9)</f>
        <v>3.40341660736456</v>
      </c>
      <c r="K1203" s="23" t="n">
        <f aca="true">BETAINV(RAND(),T1_PERT!$F$10,T1_PERT!$G$10,T1_PERT!$C$10,T1_PERT!$E$10)</f>
        <v>2.13143720597174</v>
      </c>
      <c r="L1203" s="23" t="n">
        <f aca="false">F1203+G1203+I1203+K1203</f>
        <v>16.7670720640623</v>
      </c>
      <c r="M1203" s="23" t="n">
        <f aca="false">F1203+H1203+J1203+K1203</f>
        <v>14.3265321739675</v>
      </c>
      <c r="N1203" s="23" t="n">
        <f aca="false">MAX(L1203,M1203)</f>
        <v>16.7670720640623</v>
      </c>
    </row>
    <row r="1204" customFormat="false" ht="15" hidden="false" customHeight="false" outlineLevel="0" collapsed="false">
      <c r="A1204" s="5" t="n">
        <v>1185</v>
      </c>
      <c r="B1204" s="25" t="n">
        <f aca="true">NORMSINV(RAND())</f>
        <v>0.474596015064383</v>
      </c>
      <c r="C1204" s="25" t="n">
        <f aca="true">$C$4*B1204+SQRT(1-$C$4^2)*NORMSINV(RAND())</f>
        <v>-0.527732413065421</v>
      </c>
      <c r="D1204" s="25" t="n">
        <f aca="false">NORMSDIST(B1204)</f>
        <v>0.682462526436636</v>
      </c>
      <c r="E1204" s="25" t="n">
        <f aca="false">NORMSDIST(C1204)</f>
        <v>0.298842536480714</v>
      </c>
      <c r="F1204" s="23" t="n">
        <f aca="true">BETAINV(RAND(),T1_PERT!$F$5,T1_PERT!$G$5,T1_PERT!$C$5,T1_PERT!$E$5)</f>
        <v>4.03496080222973</v>
      </c>
      <c r="G1204" s="23" t="n">
        <f aca="false">BETAINV(D1204,T1_PERT!$F$6,T1_PERT!$G$6,T1_PERT!$C$6,T1_PERT!$E$6)</f>
        <v>5.85553877688768</v>
      </c>
      <c r="H1204" s="23" t="n">
        <f aca="true">BETAINV(RAND(),T1_PERT!$F$7,T1_PERT!$G$7,T1_PERT!$C$7,T1_PERT!$E$7)</f>
        <v>3.98997360687227</v>
      </c>
      <c r="I1204" s="23" t="n">
        <f aca="false">BETAINV(E1204,T1_PERT!$F$8,T1_PERT!$G$8,T1_PERT!$C$8,T1_PERT!$E$8)</f>
        <v>4.86988669249041</v>
      </c>
      <c r="J1204" s="23" t="n">
        <f aca="true">BETAINV(RAND(),T1_PERT!$F$9,T1_PERT!$G$9,T1_PERT!$C$9,T1_PERT!$E$9)</f>
        <v>4.18572761774645</v>
      </c>
      <c r="K1204" s="23" t="n">
        <f aca="true">BETAINV(RAND(),T1_PERT!$F$10,T1_PERT!$G$10,T1_PERT!$C$10,T1_PERT!$E$10)</f>
        <v>2.48893644427465</v>
      </c>
      <c r="L1204" s="23" t="n">
        <f aca="false">F1204+G1204+I1204+K1204</f>
        <v>17.2493227158825</v>
      </c>
      <c r="M1204" s="23" t="n">
        <f aca="false">F1204+H1204+J1204+K1204</f>
        <v>14.6995984711231</v>
      </c>
      <c r="N1204" s="23" t="n">
        <f aca="false">MAX(L1204,M1204)</f>
        <v>17.2493227158825</v>
      </c>
    </row>
    <row r="1205" customFormat="false" ht="15" hidden="false" customHeight="false" outlineLevel="0" collapsed="false">
      <c r="A1205" s="5" t="n">
        <v>1186</v>
      </c>
      <c r="B1205" s="25" t="n">
        <f aca="true">NORMSINV(RAND())</f>
        <v>0.0097774534817163</v>
      </c>
      <c r="C1205" s="25" t="n">
        <f aca="true">$C$4*B1205+SQRT(1-$C$4^2)*NORMSINV(RAND())</f>
        <v>0.697240814984918</v>
      </c>
      <c r="D1205" s="25" t="n">
        <f aca="false">NORMSDIST(B1205)</f>
        <v>0.503900577440128</v>
      </c>
      <c r="E1205" s="25" t="n">
        <f aca="false">NORMSDIST(C1205)</f>
        <v>0.757173949934577</v>
      </c>
      <c r="F1205" s="23" t="n">
        <f aca="true">BETAINV(RAND(),T1_PERT!$F$5,T1_PERT!$G$5,T1_PERT!$C$5,T1_PERT!$E$5)</f>
        <v>4.28879013952208</v>
      </c>
      <c r="G1205" s="23" t="n">
        <f aca="false">BETAINV(D1205,T1_PERT!$F$6,T1_PERT!$G$6,T1_PERT!$C$6,T1_PERT!$E$6)</f>
        <v>5.26695637437486</v>
      </c>
      <c r="H1205" s="23" t="n">
        <f aca="true">BETAINV(RAND(),T1_PERT!$F$7,T1_PERT!$G$7,T1_PERT!$C$7,T1_PERT!$E$7)</f>
        <v>4.95805496691044</v>
      </c>
      <c r="I1205" s="23" t="n">
        <f aca="false">BETAINV(E1205,T1_PERT!$F$8,T1_PERT!$G$8,T1_PERT!$C$8,T1_PERT!$E$8)</f>
        <v>5.83630785604714</v>
      </c>
      <c r="J1205" s="23" t="n">
        <f aca="true">BETAINV(RAND(),T1_PERT!$F$9,T1_PERT!$G$9,T1_PERT!$C$9,T1_PERT!$E$9)</f>
        <v>4.28383668633476</v>
      </c>
      <c r="K1205" s="23" t="n">
        <f aca="true">BETAINV(RAND(),T1_PERT!$F$10,T1_PERT!$G$10,T1_PERT!$C$10,T1_PERT!$E$10)</f>
        <v>2.057207502997</v>
      </c>
      <c r="L1205" s="23" t="n">
        <f aca="false">F1205+G1205+I1205+K1205</f>
        <v>17.4492618729411</v>
      </c>
      <c r="M1205" s="23" t="n">
        <f aca="false">F1205+H1205+J1205+K1205</f>
        <v>15.5878892957643</v>
      </c>
      <c r="N1205" s="23" t="n">
        <f aca="false">MAX(L1205,M1205)</f>
        <v>17.4492618729411</v>
      </c>
    </row>
    <row r="1206" customFormat="false" ht="15" hidden="false" customHeight="false" outlineLevel="0" collapsed="false">
      <c r="A1206" s="5" t="n">
        <v>1187</v>
      </c>
      <c r="B1206" s="25" t="n">
        <f aca="true">NORMSINV(RAND())</f>
        <v>0.953945126259082</v>
      </c>
      <c r="C1206" s="25" t="n">
        <f aca="true">$C$4*B1206+SQRT(1-$C$4^2)*NORMSINV(RAND())</f>
        <v>-0.0333165353208449</v>
      </c>
      <c r="D1206" s="25" t="n">
        <f aca="false">NORMSDIST(B1206)</f>
        <v>0.829944290262406</v>
      </c>
      <c r="E1206" s="25" t="n">
        <f aca="false">NORMSDIST(C1206)</f>
        <v>0.486711083900204</v>
      </c>
      <c r="F1206" s="23" t="n">
        <f aca="true">BETAINV(RAND(),T1_PERT!$F$5,T1_PERT!$G$5,T1_PERT!$C$5,T1_PERT!$E$5)</f>
        <v>4.34634890469913</v>
      </c>
      <c r="G1206" s="23" t="n">
        <f aca="false">BETAINV(D1206,T1_PERT!$F$6,T1_PERT!$G$6,T1_PERT!$C$6,T1_PERT!$E$6)</f>
        <v>6.46637234435718</v>
      </c>
      <c r="H1206" s="23" t="n">
        <f aca="true">BETAINV(RAND(),T1_PERT!$F$7,T1_PERT!$G$7,T1_PERT!$C$7,T1_PERT!$E$7)</f>
        <v>4.6434945913702</v>
      </c>
      <c r="I1206" s="23" t="n">
        <f aca="false">BETAINV(E1206,T1_PERT!$F$8,T1_PERT!$G$8,T1_PERT!$C$8,T1_PERT!$E$8)</f>
        <v>5.22912571313387</v>
      </c>
      <c r="J1206" s="23" t="n">
        <f aca="true">BETAINV(RAND(),T1_PERT!$F$9,T1_PERT!$G$9,T1_PERT!$C$9,T1_PERT!$E$9)</f>
        <v>3.9268440327434</v>
      </c>
      <c r="K1206" s="23" t="n">
        <f aca="true">BETAINV(RAND(),T1_PERT!$F$10,T1_PERT!$G$10,T1_PERT!$C$10,T1_PERT!$E$10)</f>
        <v>2.14388421211985</v>
      </c>
      <c r="L1206" s="23" t="n">
        <f aca="false">F1206+G1206+I1206+K1206</f>
        <v>18.18573117431</v>
      </c>
      <c r="M1206" s="23" t="n">
        <f aca="false">F1206+H1206+J1206+K1206</f>
        <v>15.0605717409326</v>
      </c>
      <c r="N1206" s="23" t="n">
        <f aca="false">MAX(L1206,M1206)</f>
        <v>18.18573117431</v>
      </c>
    </row>
    <row r="1207" customFormat="false" ht="15" hidden="false" customHeight="false" outlineLevel="0" collapsed="false">
      <c r="A1207" s="5" t="n">
        <v>1188</v>
      </c>
      <c r="B1207" s="25" t="n">
        <f aca="true">NORMSINV(RAND())</f>
        <v>-1.57160299215398</v>
      </c>
      <c r="C1207" s="25" t="n">
        <f aca="true">$C$4*B1207+SQRT(1-$C$4^2)*NORMSINV(RAND())</f>
        <v>-1.51676003516509</v>
      </c>
      <c r="D1207" s="25" t="n">
        <f aca="false">NORMSDIST(B1207)</f>
        <v>0.0580213260588851</v>
      </c>
      <c r="E1207" s="25" t="n">
        <f aca="false">NORMSDIST(C1207)</f>
        <v>0.0646636403087846</v>
      </c>
      <c r="F1207" s="23" t="n">
        <f aca="true">BETAINV(RAND(),T1_PERT!$F$5,T1_PERT!$G$5,T1_PERT!$C$5,T1_PERT!$E$5)</f>
        <v>4.09473287019849</v>
      </c>
      <c r="G1207" s="23" t="n">
        <f aca="false">BETAINV(D1207,T1_PERT!$F$6,T1_PERT!$G$6,T1_PERT!$C$6,T1_PERT!$E$6)</f>
        <v>3.70506978072965</v>
      </c>
      <c r="H1207" s="23" t="n">
        <f aca="true">BETAINV(RAND(),T1_PERT!$F$7,T1_PERT!$G$7,T1_PERT!$C$7,T1_PERT!$E$7)</f>
        <v>4.81010717604065</v>
      </c>
      <c r="I1207" s="23" t="n">
        <f aca="false">BETAINV(E1207,T1_PERT!$F$8,T1_PERT!$G$8,T1_PERT!$C$8,T1_PERT!$E$8)</f>
        <v>4.35192403155223</v>
      </c>
      <c r="J1207" s="23" t="n">
        <f aca="true">BETAINV(RAND(),T1_PERT!$F$9,T1_PERT!$G$9,T1_PERT!$C$9,T1_PERT!$E$9)</f>
        <v>3.1733712280952</v>
      </c>
      <c r="K1207" s="23" t="n">
        <f aca="true">BETAINV(RAND(),T1_PERT!$F$10,T1_PERT!$G$10,T1_PERT!$C$10,T1_PERT!$E$10)</f>
        <v>2.27670477218158</v>
      </c>
      <c r="L1207" s="23" t="n">
        <f aca="false">F1207+G1207+I1207+K1207</f>
        <v>14.428431454662</v>
      </c>
      <c r="M1207" s="23" t="n">
        <f aca="false">F1207+H1207+J1207+K1207</f>
        <v>14.3549160465159</v>
      </c>
      <c r="N1207" s="23" t="n">
        <f aca="false">MAX(L1207,M1207)</f>
        <v>14.428431454662</v>
      </c>
    </row>
    <row r="1208" customFormat="false" ht="15" hidden="false" customHeight="false" outlineLevel="0" collapsed="false">
      <c r="A1208" s="5" t="n">
        <v>1189</v>
      </c>
      <c r="B1208" s="25" t="n">
        <f aca="true">NORMSINV(RAND())</f>
        <v>0.0496774256332217</v>
      </c>
      <c r="C1208" s="25" t="n">
        <f aca="true">$C$4*B1208+SQRT(1-$C$4^2)*NORMSINV(RAND())</f>
        <v>0.157538974314226</v>
      </c>
      <c r="D1208" s="25" t="n">
        <f aca="false">NORMSDIST(B1208)</f>
        <v>0.519810277010816</v>
      </c>
      <c r="E1208" s="25" t="n">
        <f aca="false">NORMSDIST(C1208)</f>
        <v>0.562589952848764</v>
      </c>
      <c r="F1208" s="23" t="n">
        <f aca="true">BETAINV(RAND(),T1_PERT!$F$5,T1_PERT!$G$5,T1_PERT!$C$5,T1_PERT!$E$5)</f>
        <v>4.67047432822592</v>
      </c>
      <c r="G1208" s="23" t="n">
        <f aca="false">BETAINV(D1208,T1_PERT!$F$6,T1_PERT!$G$6,T1_PERT!$C$6,T1_PERT!$E$6)</f>
        <v>5.31643397856386</v>
      </c>
      <c r="H1208" s="23" t="n">
        <f aca="true">BETAINV(RAND(),T1_PERT!$F$7,T1_PERT!$G$7,T1_PERT!$C$7,T1_PERT!$E$7)</f>
        <v>6.13982368577585</v>
      </c>
      <c r="I1208" s="23" t="n">
        <f aca="false">BETAINV(E1208,T1_PERT!$F$8,T1_PERT!$G$8,T1_PERT!$C$8,T1_PERT!$E$8)</f>
        <v>5.38135901184671</v>
      </c>
      <c r="J1208" s="23" t="n">
        <f aca="true">BETAINV(RAND(),T1_PERT!$F$9,T1_PERT!$G$9,T1_PERT!$C$9,T1_PERT!$E$9)</f>
        <v>3.9592198240928</v>
      </c>
      <c r="K1208" s="23" t="n">
        <f aca="true">BETAINV(RAND(),T1_PERT!$F$10,T1_PERT!$G$10,T1_PERT!$C$10,T1_PERT!$E$10)</f>
        <v>1.81372107176935</v>
      </c>
      <c r="L1208" s="23" t="n">
        <f aca="false">F1208+G1208+I1208+K1208</f>
        <v>17.1819883904058</v>
      </c>
      <c r="M1208" s="23" t="n">
        <f aca="false">F1208+H1208+J1208+K1208</f>
        <v>16.5832389098639</v>
      </c>
      <c r="N1208" s="23" t="n">
        <f aca="false">MAX(L1208,M1208)</f>
        <v>17.1819883904058</v>
      </c>
    </row>
    <row r="1209" customFormat="false" ht="15" hidden="false" customHeight="false" outlineLevel="0" collapsed="false">
      <c r="A1209" s="5" t="n">
        <v>1190</v>
      </c>
      <c r="B1209" s="25" t="n">
        <f aca="true">NORMSINV(RAND())</f>
        <v>-0.489176194152083</v>
      </c>
      <c r="C1209" s="25" t="n">
        <f aca="true">$C$4*B1209+SQRT(1-$C$4^2)*NORMSINV(RAND())</f>
        <v>-1.39734425885605</v>
      </c>
      <c r="D1209" s="25" t="n">
        <f aca="false">NORMSDIST(B1209)</f>
        <v>0.312358480920854</v>
      </c>
      <c r="E1209" s="25" t="n">
        <f aca="false">NORMSDIST(C1209)</f>
        <v>0.0811550362882957</v>
      </c>
      <c r="F1209" s="23" t="n">
        <f aca="true">BETAINV(RAND(),T1_PERT!$F$5,T1_PERT!$G$5,T1_PERT!$C$5,T1_PERT!$E$5)</f>
        <v>5.01649574689178</v>
      </c>
      <c r="G1209" s="23" t="n">
        <f aca="false">BETAINV(D1209,T1_PERT!$F$6,T1_PERT!$G$6,T1_PERT!$C$6,T1_PERT!$E$6)</f>
        <v>4.67893575530277</v>
      </c>
      <c r="H1209" s="23" t="n">
        <f aca="true">BETAINV(RAND(),T1_PERT!$F$7,T1_PERT!$G$7,T1_PERT!$C$7,T1_PERT!$E$7)</f>
        <v>6.30591951094899</v>
      </c>
      <c r="I1209" s="23" t="n">
        <f aca="false">BETAINV(E1209,T1_PERT!$F$8,T1_PERT!$G$8,T1_PERT!$C$8,T1_PERT!$E$8)</f>
        <v>4.39916275235238</v>
      </c>
      <c r="J1209" s="23" t="n">
        <f aca="true">BETAINV(RAND(),T1_PERT!$F$9,T1_PERT!$G$9,T1_PERT!$C$9,T1_PERT!$E$9)</f>
        <v>4.51308319174564</v>
      </c>
      <c r="K1209" s="23" t="n">
        <f aca="true">BETAINV(RAND(),T1_PERT!$F$10,T1_PERT!$G$10,T1_PERT!$C$10,T1_PERT!$E$10)</f>
        <v>2.2604380350557</v>
      </c>
      <c r="L1209" s="23" t="n">
        <f aca="false">F1209+G1209+I1209+K1209</f>
        <v>16.3550322896026</v>
      </c>
      <c r="M1209" s="23" t="n">
        <f aca="false">F1209+H1209+J1209+K1209</f>
        <v>18.0959364846421</v>
      </c>
      <c r="N1209" s="23" t="n">
        <f aca="false">MAX(L1209,M1209)</f>
        <v>18.0959364846421</v>
      </c>
    </row>
    <row r="1210" customFormat="false" ht="15" hidden="false" customHeight="false" outlineLevel="0" collapsed="false">
      <c r="A1210" s="5" t="n">
        <v>1191</v>
      </c>
      <c r="B1210" s="25" t="n">
        <f aca="true">NORMSINV(RAND())</f>
        <v>-1.03232025169251</v>
      </c>
      <c r="C1210" s="25" t="n">
        <f aca="true">$C$4*B1210+SQRT(1-$C$4^2)*NORMSINV(RAND())</f>
        <v>0.530806283835624</v>
      </c>
      <c r="D1210" s="25" t="n">
        <f aca="false">NORMSDIST(B1210)</f>
        <v>0.150961058502789</v>
      </c>
      <c r="E1210" s="25" t="n">
        <f aca="false">NORMSDIST(C1210)</f>
        <v>0.702223487441284</v>
      </c>
      <c r="F1210" s="23" t="n">
        <f aca="true">BETAINV(RAND(),T1_PERT!$F$5,T1_PERT!$G$5,T1_PERT!$C$5,T1_PERT!$E$5)</f>
        <v>5.30193292062994</v>
      </c>
      <c r="G1210" s="23" t="n">
        <f aca="false">BETAINV(D1210,T1_PERT!$F$6,T1_PERT!$G$6,T1_PERT!$C$6,T1_PERT!$E$6)</f>
        <v>4.13023337111264</v>
      </c>
      <c r="H1210" s="23" t="n">
        <f aca="true">BETAINV(RAND(),T1_PERT!$F$7,T1_PERT!$G$7,T1_PERT!$C$7,T1_PERT!$E$7)</f>
        <v>5.53149408475066</v>
      </c>
      <c r="I1210" s="23" t="n">
        <f aca="false">BETAINV(E1210,T1_PERT!$F$8,T1_PERT!$G$8,T1_PERT!$C$8,T1_PERT!$E$8)</f>
        <v>5.69350069437877</v>
      </c>
      <c r="J1210" s="23" t="n">
        <f aca="true">BETAINV(RAND(),T1_PERT!$F$9,T1_PERT!$G$9,T1_PERT!$C$9,T1_PERT!$E$9)</f>
        <v>4.91066130287882</v>
      </c>
      <c r="K1210" s="23" t="n">
        <f aca="true">BETAINV(RAND(),T1_PERT!$F$10,T1_PERT!$G$10,T1_PERT!$C$10,T1_PERT!$E$10)</f>
        <v>2.31823070342843</v>
      </c>
      <c r="L1210" s="23" t="n">
        <f aca="false">F1210+G1210+I1210+K1210</f>
        <v>17.4438976895498</v>
      </c>
      <c r="M1210" s="23" t="n">
        <f aca="false">F1210+H1210+J1210+K1210</f>
        <v>18.0623190116878</v>
      </c>
      <c r="N1210" s="23" t="n">
        <f aca="false">MAX(L1210,M1210)</f>
        <v>18.0623190116878</v>
      </c>
    </row>
    <row r="1211" customFormat="false" ht="15" hidden="false" customHeight="false" outlineLevel="0" collapsed="false">
      <c r="A1211" s="5" t="n">
        <v>1192</v>
      </c>
      <c r="B1211" s="25" t="n">
        <f aca="true">NORMSINV(RAND())</f>
        <v>-0.157035087547708</v>
      </c>
      <c r="C1211" s="25" t="n">
        <f aca="true">$C$4*B1211+SQRT(1-$C$4^2)*NORMSINV(RAND())</f>
        <v>-0.667269025749278</v>
      </c>
      <c r="D1211" s="25" t="n">
        <f aca="false">NORMSDIST(B1211)</f>
        <v>0.437608597641074</v>
      </c>
      <c r="E1211" s="25" t="n">
        <f aca="false">NORMSDIST(C1211)</f>
        <v>0.252300153781631</v>
      </c>
      <c r="F1211" s="23" t="n">
        <f aca="true">BETAINV(RAND(),T1_PERT!$F$5,T1_PERT!$G$5,T1_PERT!$C$5,T1_PERT!$E$5)</f>
        <v>4.45667180292835</v>
      </c>
      <c r="G1211" s="23" t="n">
        <f aca="false">BETAINV(D1211,T1_PERT!$F$6,T1_PERT!$G$6,T1_PERT!$C$6,T1_PERT!$E$6)</f>
        <v>5.06345583436275</v>
      </c>
      <c r="H1211" s="23" t="n">
        <f aca="true">BETAINV(RAND(),T1_PERT!$F$7,T1_PERT!$G$7,T1_PERT!$C$7,T1_PERT!$E$7)</f>
        <v>4.35114539367059</v>
      </c>
      <c r="I1211" s="23" t="n">
        <f aca="false">BETAINV(E1211,T1_PERT!$F$8,T1_PERT!$G$8,T1_PERT!$C$8,T1_PERT!$E$8)</f>
        <v>4.77958108345852</v>
      </c>
      <c r="J1211" s="23" t="n">
        <f aca="true">BETAINV(RAND(),T1_PERT!$F$9,T1_PERT!$G$9,T1_PERT!$C$9,T1_PERT!$E$9)</f>
        <v>3.25801975034989</v>
      </c>
      <c r="K1211" s="23" t="n">
        <f aca="true">BETAINV(RAND(),T1_PERT!$F$10,T1_PERT!$G$10,T1_PERT!$C$10,T1_PERT!$E$10)</f>
        <v>1.99289894408464</v>
      </c>
      <c r="L1211" s="23" t="n">
        <f aca="false">F1211+G1211+I1211+K1211</f>
        <v>16.2926076648343</v>
      </c>
      <c r="M1211" s="23" t="n">
        <f aca="false">F1211+H1211+J1211+K1211</f>
        <v>14.0587358910335</v>
      </c>
      <c r="N1211" s="23" t="n">
        <f aca="false">MAX(L1211,M1211)</f>
        <v>16.2926076648343</v>
      </c>
    </row>
    <row r="1212" customFormat="false" ht="15" hidden="false" customHeight="false" outlineLevel="0" collapsed="false">
      <c r="A1212" s="5" t="n">
        <v>1193</v>
      </c>
      <c r="B1212" s="25" t="n">
        <f aca="true">NORMSINV(RAND())</f>
        <v>2.64938580534387</v>
      </c>
      <c r="C1212" s="25" t="n">
        <f aca="true">$C$4*B1212+SQRT(1-$C$4^2)*NORMSINV(RAND())</f>
        <v>1.48028427394719</v>
      </c>
      <c r="D1212" s="25" t="n">
        <f aca="false">NORMSDIST(B1212)</f>
        <v>0.99596808906393</v>
      </c>
      <c r="E1212" s="25" t="n">
        <f aca="false">NORMSDIST(C1212)</f>
        <v>0.930601300868308</v>
      </c>
      <c r="F1212" s="23" t="n">
        <f aca="true">BETAINV(RAND(),T1_PERT!$F$5,T1_PERT!$G$5,T1_PERT!$C$5,T1_PERT!$E$5)</f>
        <v>3.99421612090944</v>
      </c>
      <c r="G1212" s="23" t="n">
        <f aca="false">BETAINV(D1212,T1_PERT!$F$6,T1_PERT!$G$6,T1_PERT!$C$6,T1_PERT!$E$6)</f>
        <v>8.17745827349499</v>
      </c>
      <c r="H1212" s="23" t="n">
        <f aca="true">BETAINV(RAND(),T1_PERT!$F$7,T1_PERT!$G$7,T1_PERT!$C$7,T1_PERT!$E$7)</f>
        <v>5.62964190092212</v>
      </c>
      <c r="I1212" s="23" t="n">
        <f aca="false">BETAINV(E1212,T1_PERT!$F$8,T1_PERT!$G$8,T1_PERT!$C$8,T1_PERT!$E$8)</f>
        <v>6.49887941719485</v>
      </c>
      <c r="J1212" s="23" t="n">
        <f aca="true">BETAINV(RAND(),T1_PERT!$F$9,T1_PERT!$G$9,T1_PERT!$C$9,T1_PERT!$E$9)</f>
        <v>3.75392655986283</v>
      </c>
      <c r="K1212" s="23" t="n">
        <f aca="true">BETAINV(RAND(),T1_PERT!$F$10,T1_PERT!$G$10,T1_PERT!$C$10,T1_PERT!$E$10)</f>
        <v>1.16851299963334</v>
      </c>
      <c r="L1212" s="23" t="n">
        <f aca="false">F1212+G1212+I1212+K1212</f>
        <v>19.8390668112326</v>
      </c>
      <c r="M1212" s="23" t="n">
        <f aca="false">F1212+H1212+J1212+K1212</f>
        <v>14.5462975813277</v>
      </c>
      <c r="N1212" s="23" t="n">
        <f aca="false">MAX(L1212,M1212)</f>
        <v>19.8390668112326</v>
      </c>
    </row>
    <row r="1213" customFormat="false" ht="15" hidden="false" customHeight="false" outlineLevel="0" collapsed="false">
      <c r="A1213" s="5" t="n">
        <v>1194</v>
      </c>
      <c r="B1213" s="25" t="n">
        <f aca="true">NORMSINV(RAND())</f>
        <v>-1.54709811847906</v>
      </c>
      <c r="C1213" s="25" t="n">
        <f aca="true">$C$4*B1213+SQRT(1-$C$4^2)*NORMSINV(RAND())</f>
        <v>-1.59867652775624</v>
      </c>
      <c r="D1213" s="25" t="n">
        <f aca="false">NORMSDIST(B1213)</f>
        <v>0.0609197937926564</v>
      </c>
      <c r="E1213" s="25" t="n">
        <f aca="false">NORMSDIST(C1213)</f>
        <v>0.0549462478416201</v>
      </c>
      <c r="F1213" s="23" t="n">
        <f aca="true">BETAINV(RAND(),T1_PERT!$F$5,T1_PERT!$G$5,T1_PERT!$C$5,T1_PERT!$E$5)</f>
        <v>5.3206970598273</v>
      </c>
      <c r="G1213" s="23" t="n">
        <f aca="false">BETAINV(D1213,T1_PERT!$F$6,T1_PERT!$G$6,T1_PERT!$C$6,T1_PERT!$E$6)</f>
        <v>3.72166622150299</v>
      </c>
      <c r="H1213" s="23" t="n">
        <f aca="true">BETAINV(RAND(),T1_PERT!$F$7,T1_PERT!$G$7,T1_PERT!$C$7,T1_PERT!$E$7)</f>
        <v>6.90819157159414</v>
      </c>
      <c r="I1213" s="23" t="n">
        <f aca="false">BETAINV(E1213,T1_PERT!$F$8,T1_PERT!$G$8,T1_PERT!$C$8,T1_PERT!$E$8)</f>
        <v>4.32187396423996</v>
      </c>
      <c r="J1213" s="23" t="n">
        <f aca="true">BETAINV(RAND(),T1_PERT!$F$9,T1_PERT!$G$9,T1_PERT!$C$9,T1_PERT!$E$9)</f>
        <v>3.74566569754316</v>
      </c>
      <c r="K1213" s="23" t="n">
        <f aca="true">BETAINV(RAND(),T1_PERT!$F$10,T1_PERT!$G$10,T1_PERT!$C$10,T1_PERT!$E$10)</f>
        <v>1.15111520990012</v>
      </c>
      <c r="L1213" s="23" t="n">
        <f aca="false">F1213+G1213+I1213+K1213</f>
        <v>14.5153524554704</v>
      </c>
      <c r="M1213" s="23" t="n">
        <f aca="false">F1213+H1213+J1213+K1213</f>
        <v>17.1256695388647</v>
      </c>
      <c r="N1213" s="23" t="n">
        <f aca="false">MAX(L1213,M1213)</f>
        <v>17.1256695388647</v>
      </c>
    </row>
    <row r="1214" customFormat="false" ht="15" hidden="false" customHeight="false" outlineLevel="0" collapsed="false">
      <c r="A1214" s="5" t="n">
        <v>1195</v>
      </c>
      <c r="B1214" s="25" t="n">
        <f aca="true">NORMSINV(RAND())</f>
        <v>-0.893923872985232</v>
      </c>
      <c r="C1214" s="25" t="n">
        <f aca="true">$C$4*B1214+SQRT(1-$C$4^2)*NORMSINV(RAND())</f>
        <v>-1.29089834611394</v>
      </c>
      <c r="D1214" s="25" t="n">
        <f aca="false">NORMSDIST(B1214)</f>
        <v>0.185681311860771</v>
      </c>
      <c r="E1214" s="25" t="n">
        <f aca="false">NORMSDIST(C1214)</f>
        <v>0.0983694644972878</v>
      </c>
      <c r="F1214" s="23" t="n">
        <f aca="true">BETAINV(RAND(),T1_PERT!$F$5,T1_PERT!$G$5,T1_PERT!$C$5,T1_PERT!$E$5)</f>
        <v>4.14712477501057</v>
      </c>
      <c r="G1214" s="23" t="n">
        <f aca="false">BETAINV(D1214,T1_PERT!$F$6,T1_PERT!$G$6,T1_PERT!$C$6,T1_PERT!$E$6)</f>
        <v>4.25923655598752</v>
      </c>
      <c r="H1214" s="23" t="n">
        <f aca="true">BETAINV(RAND(),T1_PERT!$F$7,T1_PERT!$G$7,T1_PERT!$C$7,T1_PERT!$E$7)</f>
        <v>5.78608379881355</v>
      </c>
      <c r="I1214" s="23" t="n">
        <f aca="false">BETAINV(E1214,T1_PERT!$F$8,T1_PERT!$G$8,T1_PERT!$C$8,T1_PERT!$E$8)</f>
        <v>4.44477503207867</v>
      </c>
      <c r="J1214" s="23" t="n">
        <f aca="true">BETAINV(RAND(),T1_PERT!$F$9,T1_PERT!$G$9,T1_PERT!$C$9,T1_PERT!$E$9)</f>
        <v>4.67652954626393</v>
      </c>
      <c r="K1214" s="23" t="n">
        <f aca="true">BETAINV(RAND(),T1_PERT!$F$10,T1_PERT!$G$10,T1_PERT!$C$10,T1_PERT!$E$10)</f>
        <v>1.52840213470093</v>
      </c>
      <c r="L1214" s="23" t="n">
        <f aca="false">F1214+G1214+I1214+K1214</f>
        <v>14.3795384977777</v>
      </c>
      <c r="M1214" s="23" t="n">
        <f aca="false">F1214+H1214+J1214+K1214</f>
        <v>16.138140254789</v>
      </c>
      <c r="N1214" s="23" t="n">
        <f aca="false">MAX(L1214,M1214)</f>
        <v>16.138140254789</v>
      </c>
    </row>
    <row r="1215" customFormat="false" ht="15" hidden="false" customHeight="false" outlineLevel="0" collapsed="false">
      <c r="A1215" s="5" t="n">
        <v>1196</v>
      </c>
      <c r="B1215" s="25" t="n">
        <f aca="true">NORMSINV(RAND())</f>
        <v>-1.46126886048747</v>
      </c>
      <c r="C1215" s="25" t="n">
        <f aca="true">$C$4*B1215+SQRT(1-$C$4^2)*NORMSINV(RAND())</f>
        <v>-0.405790442920189</v>
      </c>
      <c r="D1215" s="25" t="n">
        <f aca="false">NORMSDIST(B1215)</f>
        <v>0.071970836002265</v>
      </c>
      <c r="E1215" s="25" t="n">
        <f aca="false">NORMSDIST(C1215)</f>
        <v>0.342448290716095</v>
      </c>
      <c r="F1215" s="23" t="n">
        <f aca="true">BETAINV(RAND(),T1_PERT!$F$5,T1_PERT!$G$5,T1_PERT!$C$5,T1_PERT!$E$5)</f>
        <v>3.20061490958429</v>
      </c>
      <c r="G1215" s="23" t="n">
        <f aca="false">BETAINV(D1215,T1_PERT!$F$6,T1_PERT!$G$6,T1_PERT!$C$6,T1_PERT!$E$6)</f>
        <v>3.78183798359188</v>
      </c>
      <c r="H1215" s="23" t="n">
        <f aca="true">BETAINV(RAND(),T1_PERT!$F$7,T1_PERT!$G$7,T1_PERT!$C$7,T1_PERT!$E$7)</f>
        <v>4.42538838331628</v>
      </c>
      <c r="I1215" s="23" t="n">
        <f aca="false">BETAINV(E1215,T1_PERT!$F$8,T1_PERT!$G$8,T1_PERT!$C$8,T1_PERT!$E$8)</f>
        <v>4.95306378991082</v>
      </c>
      <c r="J1215" s="23" t="n">
        <f aca="true">BETAINV(RAND(),T1_PERT!$F$9,T1_PERT!$G$9,T1_PERT!$C$9,T1_PERT!$E$9)</f>
        <v>4.02736346103044</v>
      </c>
      <c r="K1215" s="23" t="n">
        <f aca="true">BETAINV(RAND(),T1_PERT!$F$10,T1_PERT!$G$10,T1_PERT!$C$10,T1_PERT!$E$10)</f>
        <v>2.33328533446047</v>
      </c>
      <c r="L1215" s="23" t="n">
        <f aca="false">F1215+G1215+I1215+K1215</f>
        <v>14.2688020175475</v>
      </c>
      <c r="M1215" s="23" t="n">
        <f aca="false">F1215+H1215+J1215+K1215</f>
        <v>13.9866520883915</v>
      </c>
      <c r="N1215" s="23" t="n">
        <f aca="false">MAX(L1215,M1215)</f>
        <v>14.2688020175475</v>
      </c>
    </row>
    <row r="1216" customFormat="false" ht="15" hidden="false" customHeight="false" outlineLevel="0" collapsed="false">
      <c r="A1216" s="5" t="n">
        <v>1197</v>
      </c>
      <c r="B1216" s="25" t="n">
        <f aca="true">NORMSINV(RAND())</f>
        <v>-0.540091543244832</v>
      </c>
      <c r="C1216" s="25" t="n">
        <f aca="true">$C$4*B1216+SQRT(1-$C$4^2)*NORMSINV(RAND())</f>
        <v>-0.245858135416846</v>
      </c>
      <c r="D1216" s="25" t="n">
        <f aca="false">NORMSDIST(B1216)</f>
        <v>0.294566951237202</v>
      </c>
      <c r="E1216" s="25" t="n">
        <f aca="false">NORMSDIST(C1216)</f>
        <v>0.402896026162656</v>
      </c>
      <c r="F1216" s="23" t="n">
        <f aca="true">BETAINV(RAND(),T1_PERT!$F$5,T1_PERT!$G$5,T1_PERT!$C$5,T1_PERT!$E$5)</f>
        <v>3.93434076404509</v>
      </c>
      <c r="G1216" s="23" t="n">
        <f aca="false">BETAINV(D1216,T1_PERT!$F$6,T1_PERT!$G$6,T1_PERT!$C$6,T1_PERT!$E$6)</f>
        <v>4.62292264787226</v>
      </c>
      <c r="H1216" s="23" t="n">
        <f aca="true">BETAINV(RAND(),T1_PERT!$F$7,T1_PERT!$G$7,T1_PERT!$C$7,T1_PERT!$E$7)</f>
        <v>5.75301030320596</v>
      </c>
      <c r="I1216" s="23" t="n">
        <f aca="false">BETAINV(E1216,T1_PERT!$F$8,T1_PERT!$G$8,T1_PERT!$C$8,T1_PERT!$E$8)</f>
        <v>5.06778159562066</v>
      </c>
      <c r="J1216" s="23" t="n">
        <f aca="true">BETAINV(RAND(),T1_PERT!$F$9,T1_PERT!$G$9,T1_PERT!$C$9,T1_PERT!$E$9)</f>
        <v>5.30864157912617</v>
      </c>
      <c r="K1216" s="23" t="n">
        <f aca="true">BETAINV(RAND(),T1_PERT!$F$10,T1_PERT!$G$10,T1_PERT!$C$10,T1_PERT!$E$10)</f>
        <v>1.71074538651882</v>
      </c>
      <c r="L1216" s="23" t="n">
        <f aca="false">F1216+G1216+I1216+K1216</f>
        <v>15.3357903940568</v>
      </c>
      <c r="M1216" s="23" t="n">
        <f aca="false">F1216+H1216+J1216+K1216</f>
        <v>16.706738032896</v>
      </c>
      <c r="N1216" s="23" t="n">
        <f aca="false">MAX(L1216,M1216)</f>
        <v>16.706738032896</v>
      </c>
    </row>
    <row r="1217" customFormat="false" ht="15" hidden="false" customHeight="false" outlineLevel="0" collapsed="false">
      <c r="A1217" s="5" t="n">
        <v>1198</v>
      </c>
      <c r="B1217" s="25" t="n">
        <f aca="true">NORMSINV(RAND())</f>
        <v>0.189273390248084</v>
      </c>
      <c r="C1217" s="25" t="n">
        <f aca="true">$C$4*B1217+SQRT(1-$C$4^2)*NORMSINV(RAND())</f>
        <v>1.11023357740302</v>
      </c>
      <c r="D1217" s="25" t="n">
        <f aca="false">NORMSDIST(B1217)</f>
        <v>0.575060725067862</v>
      </c>
      <c r="E1217" s="25" t="n">
        <f aca="false">NORMSDIST(C1217)</f>
        <v>0.866550806391191</v>
      </c>
      <c r="F1217" s="23" t="n">
        <f aca="true">BETAINV(RAND(),T1_PERT!$F$5,T1_PERT!$G$5,T1_PERT!$C$5,T1_PERT!$E$5)</f>
        <v>4.37819600416835</v>
      </c>
      <c r="G1217" s="23" t="n">
        <f aca="false">BETAINV(D1217,T1_PERT!$F$6,T1_PERT!$G$6,T1_PERT!$C$6,T1_PERT!$E$6)</f>
        <v>5.49149743929587</v>
      </c>
      <c r="H1217" s="23" t="n">
        <f aca="true">BETAINV(RAND(),T1_PERT!$F$7,T1_PERT!$G$7,T1_PERT!$C$7,T1_PERT!$E$7)</f>
        <v>3.89359791415978</v>
      </c>
      <c r="I1217" s="23" t="n">
        <f aca="false">BETAINV(E1217,T1_PERT!$F$8,T1_PERT!$G$8,T1_PERT!$C$8,T1_PERT!$E$8)</f>
        <v>6.19115183966657</v>
      </c>
      <c r="J1217" s="23" t="n">
        <f aca="true">BETAINV(RAND(),T1_PERT!$F$9,T1_PERT!$G$9,T1_PERT!$C$9,T1_PERT!$E$9)</f>
        <v>3.67047752591504</v>
      </c>
      <c r="K1217" s="23" t="n">
        <f aca="true">BETAINV(RAND(),T1_PERT!$F$10,T1_PERT!$G$10,T1_PERT!$C$10,T1_PERT!$E$10)</f>
        <v>1.99672056507739</v>
      </c>
      <c r="L1217" s="23" t="n">
        <f aca="false">F1217+G1217+I1217+K1217</f>
        <v>18.0575658482082</v>
      </c>
      <c r="M1217" s="23" t="n">
        <f aca="false">F1217+H1217+J1217+K1217</f>
        <v>13.9389920093206</v>
      </c>
      <c r="N1217" s="23" t="n">
        <f aca="false">MAX(L1217,M1217)</f>
        <v>18.0575658482082</v>
      </c>
    </row>
    <row r="1218" customFormat="false" ht="15" hidden="false" customHeight="false" outlineLevel="0" collapsed="false">
      <c r="A1218" s="5" t="n">
        <v>1199</v>
      </c>
      <c r="B1218" s="25" t="n">
        <f aca="true">NORMSINV(RAND())</f>
        <v>-0.475037613807866</v>
      </c>
      <c r="C1218" s="25" t="n">
        <f aca="true">$C$4*B1218+SQRT(1-$C$4^2)*NORMSINV(RAND())</f>
        <v>0.711239356677618</v>
      </c>
      <c r="D1218" s="25" t="n">
        <f aca="false">NORMSDIST(B1218)</f>
        <v>0.317380081862774</v>
      </c>
      <c r="E1218" s="25" t="n">
        <f aca="false">NORMSDIST(C1218)</f>
        <v>0.761532038075536</v>
      </c>
      <c r="F1218" s="23" t="n">
        <f aca="true">BETAINV(RAND(),T1_PERT!$F$5,T1_PERT!$G$5,T1_PERT!$C$5,T1_PERT!$E$5)</f>
        <v>3.52037174875983</v>
      </c>
      <c r="G1218" s="23" t="n">
        <f aca="false">BETAINV(D1218,T1_PERT!$F$6,T1_PERT!$G$6,T1_PERT!$C$6,T1_PERT!$E$6)</f>
        <v>4.69464058573832</v>
      </c>
      <c r="H1218" s="23" t="n">
        <f aca="true">BETAINV(RAND(),T1_PERT!$F$7,T1_PERT!$G$7,T1_PERT!$C$7,T1_PERT!$E$7)</f>
        <v>5.0448001389653</v>
      </c>
      <c r="I1218" s="23" t="n">
        <f aca="false">BETAINV(E1218,T1_PERT!$F$8,T1_PERT!$G$8,T1_PERT!$C$8,T1_PERT!$E$8)</f>
        <v>5.84836505517104</v>
      </c>
      <c r="J1218" s="23" t="n">
        <f aca="true">BETAINV(RAND(),T1_PERT!$F$9,T1_PERT!$G$9,T1_PERT!$C$9,T1_PERT!$E$9)</f>
        <v>5.56383686093857</v>
      </c>
      <c r="K1218" s="23" t="n">
        <f aca="true">BETAINV(RAND(),T1_PERT!$F$10,T1_PERT!$G$10,T1_PERT!$C$10,T1_PERT!$E$10)</f>
        <v>2.36204724170239</v>
      </c>
      <c r="L1218" s="23" t="n">
        <f aca="false">F1218+G1218+I1218+K1218</f>
        <v>16.4254246313716</v>
      </c>
      <c r="M1218" s="23" t="n">
        <f aca="false">F1218+H1218+J1218+K1218</f>
        <v>16.4910559903661</v>
      </c>
      <c r="N1218" s="23" t="n">
        <f aca="false">MAX(L1218,M1218)</f>
        <v>16.4910559903661</v>
      </c>
    </row>
    <row r="1219" customFormat="false" ht="15" hidden="false" customHeight="false" outlineLevel="0" collapsed="false">
      <c r="A1219" s="5" t="n">
        <v>1200</v>
      </c>
      <c r="B1219" s="25" t="n">
        <f aca="true">NORMSINV(RAND())</f>
        <v>-0.902893853354512</v>
      </c>
      <c r="C1219" s="25" t="n">
        <f aca="true">$C$4*B1219+SQRT(1-$C$4^2)*NORMSINV(RAND())</f>
        <v>0.220325188419723</v>
      </c>
      <c r="D1219" s="25" t="n">
        <f aca="false">NORMSDIST(B1219)</f>
        <v>0.183291116591835</v>
      </c>
      <c r="E1219" s="25" t="n">
        <f aca="false">NORMSDIST(C1219)</f>
        <v>0.587191047709428</v>
      </c>
      <c r="F1219" s="23" t="n">
        <f aca="true">BETAINV(RAND(),T1_PERT!$F$5,T1_PERT!$G$5,T1_PERT!$C$5,T1_PERT!$E$5)</f>
        <v>4.38632931915357</v>
      </c>
      <c r="G1219" s="23" t="n">
        <f aca="false">BETAINV(D1219,T1_PERT!$F$6,T1_PERT!$G$6,T1_PERT!$C$6,T1_PERT!$E$6)</f>
        <v>4.2506392131721</v>
      </c>
      <c r="H1219" s="23" t="n">
        <f aca="true">BETAINV(RAND(),T1_PERT!$F$7,T1_PERT!$G$7,T1_PERT!$C$7,T1_PERT!$E$7)</f>
        <v>4.64529739132908</v>
      </c>
      <c r="I1219" s="23" t="n">
        <f aca="false">BETAINV(E1219,T1_PERT!$F$8,T1_PERT!$G$8,T1_PERT!$C$8,T1_PERT!$E$8)</f>
        <v>5.43271197690053</v>
      </c>
      <c r="J1219" s="23" t="n">
        <f aca="true">BETAINV(RAND(),T1_PERT!$F$9,T1_PERT!$G$9,T1_PERT!$C$9,T1_PERT!$E$9)</f>
        <v>5.9469827708576</v>
      </c>
      <c r="K1219" s="23" t="n">
        <f aca="true">BETAINV(RAND(),T1_PERT!$F$10,T1_PERT!$G$10,T1_PERT!$C$10,T1_PERT!$E$10)</f>
        <v>1.87365605112359</v>
      </c>
      <c r="L1219" s="23" t="n">
        <f aca="false">F1219+G1219+I1219+K1219</f>
        <v>15.9433365603498</v>
      </c>
      <c r="M1219" s="23" t="n">
        <f aca="false">F1219+H1219+J1219+K1219</f>
        <v>16.8522655324638</v>
      </c>
      <c r="N1219" s="23" t="n">
        <f aca="false">MAX(L1219,M1219)</f>
        <v>16.8522655324638</v>
      </c>
    </row>
    <row r="1220" customFormat="false" ht="15" hidden="false" customHeight="false" outlineLevel="0" collapsed="false">
      <c r="A1220" s="5" t="n">
        <v>1201</v>
      </c>
      <c r="B1220" s="25" t="n">
        <f aca="true">NORMSINV(RAND())</f>
        <v>-0.0969948790398788</v>
      </c>
      <c r="C1220" s="25" t="n">
        <f aca="true">$C$4*B1220+SQRT(1-$C$4^2)*NORMSINV(RAND())</f>
        <v>-0.21527598690117</v>
      </c>
      <c r="D1220" s="25" t="n">
        <f aca="false">NORMSDIST(B1220)</f>
        <v>0.461365230604672</v>
      </c>
      <c r="E1220" s="25" t="n">
        <f aca="false">NORMSDIST(C1220)</f>
        <v>0.414776075198801</v>
      </c>
      <c r="F1220" s="23" t="n">
        <f aca="true">BETAINV(RAND(),T1_PERT!$F$5,T1_PERT!$G$5,T1_PERT!$C$5,T1_PERT!$E$5)</f>
        <v>5.25969276707332</v>
      </c>
      <c r="G1220" s="23" t="n">
        <f aca="false">BETAINV(D1220,T1_PERT!$F$6,T1_PERT!$G$6,T1_PERT!$C$6,T1_PERT!$E$6)</f>
        <v>5.13602709271673</v>
      </c>
      <c r="H1220" s="23" t="n">
        <f aca="true">BETAINV(RAND(),T1_PERT!$F$7,T1_PERT!$G$7,T1_PERT!$C$7,T1_PERT!$E$7)</f>
        <v>6.42729554386073</v>
      </c>
      <c r="I1220" s="23" t="n">
        <f aca="false">BETAINV(E1220,T1_PERT!$F$8,T1_PERT!$G$8,T1_PERT!$C$8,T1_PERT!$E$8)</f>
        <v>5.09040131312264</v>
      </c>
      <c r="J1220" s="23" t="n">
        <f aca="true">BETAINV(RAND(),T1_PERT!$F$9,T1_PERT!$G$9,T1_PERT!$C$9,T1_PERT!$E$9)</f>
        <v>3.89222379586782</v>
      </c>
      <c r="K1220" s="23" t="n">
        <f aca="true">BETAINV(RAND(),T1_PERT!$F$10,T1_PERT!$G$10,T1_PERT!$C$10,T1_PERT!$E$10)</f>
        <v>2.02356062329834</v>
      </c>
      <c r="L1220" s="23" t="n">
        <f aca="false">F1220+G1220+I1220+K1220</f>
        <v>17.509681796211</v>
      </c>
      <c r="M1220" s="23" t="n">
        <f aca="false">F1220+H1220+J1220+K1220</f>
        <v>17.6027727301002</v>
      </c>
      <c r="N1220" s="23" t="n">
        <f aca="false">MAX(L1220,M1220)</f>
        <v>17.6027727301002</v>
      </c>
    </row>
    <row r="1221" customFormat="false" ht="15" hidden="false" customHeight="false" outlineLevel="0" collapsed="false">
      <c r="A1221" s="5" t="n">
        <v>1202</v>
      </c>
      <c r="B1221" s="25" t="n">
        <f aca="true">NORMSINV(RAND())</f>
        <v>-0.154323286643751</v>
      </c>
      <c r="C1221" s="25" t="n">
        <f aca="true">$C$4*B1221+SQRT(1-$C$4^2)*NORMSINV(RAND())</f>
        <v>-0.371340723120214</v>
      </c>
      <c r="D1221" s="25" t="n">
        <f aca="false">NORMSDIST(B1221)</f>
        <v>0.438677418583081</v>
      </c>
      <c r="E1221" s="25" t="n">
        <f aca="false">NORMSDIST(C1221)</f>
        <v>0.355191885072347</v>
      </c>
      <c r="F1221" s="23" t="n">
        <f aca="true">BETAINV(RAND(),T1_PERT!$F$5,T1_PERT!$G$5,T1_PERT!$C$5,T1_PERT!$E$5)</f>
        <v>4.66725036034866</v>
      </c>
      <c r="G1221" s="23" t="n">
        <f aca="false">BETAINV(D1221,T1_PERT!$F$6,T1_PERT!$G$6,T1_PERT!$C$6,T1_PERT!$E$6)</f>
        <v>5.0667159386106</v>
      </c>
      <c r="H1221" s="23" t="n">
        <f aca="true">BETAINV(RAND(),T1_PERT!$F$7,T1_PERT!$G$7,T1_PERT!$C$7,T1_PERT!$E$7)</f>
        <v>5.56219769194646</v>
      </c>
      <c r="I1221" s="23" t="n">
        <f aca="false">BETAINV(E1221,T1_PERT!$F$8,T1_PERT!$G$8,T1_PERT!$C$8,T1_PERT!$E$8)</f>
        <v>4.97725012343051</v>
      </c>
      <c r="J1221" s="23" t="n">
        <f aca="true">BETAINV(RAND(),T1_PERT!$F$9,T1_PERT!$G$9,T1_PERT!$C$9,T1_PERT!$E$9)</f>
        <v>4.99320354262201</v>
      </c>
      <c r="K1221" s="23" t="n">
        <f aca="true">BETAINV(RAND(),T1_PERT!$F$10,T1_PERT!$G$10,T1_PERT!$C$10,T1_PERT!$E$10)</f>
        <v>2.07401412914015</v>
      </c>
      <c r="L1221" s="23" t="n">
        <f aca="false">F1221+G1221+I1221+K1221</f>
        <v>16.7852305515299</v>
      </c>
      <c r="M1221" s="23" t="n">
        <f aca="false">F1221+H1221+J1221+K1221</f>
        <v>17.2966657240573</v>
      </c>
      <c r="N1221" s="23" t="n">
        <f aca="false">MAX(L1221,M1221)</f>
        <v>17.2966657240573</v>
      </c>
    </row>
    <row r="1222" customFormat="false" ht="15" hidden="false" customHeight="false" outlineLevel="0" collapsed="false">
      <c r="A1222" s="5" t="n">
        <v>1203</v>
      </c>
      <c r="B1222" s="25" t="n">
        <f aca="true">NORMSINV(RAND())</f>
        <v>1.01389692560705</v>
      </c>
      <c r="C1222" s="25" t="n">
        <f aca="true">$C$4*B1222+SQRT(1-$C$4^2)*NORMSINV(RAND())</f>
        <v>0.0599832078227236</v>
      </c>
      <c r="D1222" s="25" t="n">
        <f aca="false">NORMSDIST(B1222)</f>
        <v>0.844684030733637</v>
      </c>
      <c r="E1222" s="25" t="n">
        <f aca="false">NORMSDIST(C1222)</f>
        <v>0.523915495588794</v>
      </c>
      <c r="F1222" s="23" t="n">
        <f aca="true">BETAINV(RAND(),T1_PERT!$F$5,T1_PERT!$G$5,T1_PERT!$C$5,T1_PERT!$E$5)</f>
        <v>5.36615821644615</v>
      </c>
      <c r="G1222" s="23" t="n">
        <f aca="false">BETAINV(D1222,T1_PERT!$F$6,T1_PERT!$G$6,T1_PERT!$C$6,T1_PERT!$E$6)</f>
        <v>6.54114764829835</v>
      </c>
      <c r="H1222" s="23" t="n">
        <f aca="true">BETAINV(RAND(),T1_PERT!$F$7,T1_PERT!$G$7,T1_PERT!$C$7,T1_PERT!$E$7)</f>
        <v>3.59636355737816</v>
      </c>
      <c r="I1222" s="23" t="n">
        <f aca="false">BETAINV(E1222,T1_PERT!$F$8,T1_PERT!$G$8,T1_PERT!$C$8,T1_PERT!$E$8)</f>
        <v>5.30276665667735</v>
      </c>
      <c r="J1222" s="23" t="n">
        <f aca="true">BETAINV(RAND(),T1_PERT!$F$9,T1_PERT!$G$9,T1_PERT!$C$9,T1_PERT!$E$9)</f>
        <v>5.16032203081517</v>
      </c>
      <c r="K1222" s="23" t="n">
        <f aca="true">BETAINV(RAND(),T1_PERT!$F$10,T1_PERT!$G$10,T1_PERT!$C$10,T1_PERT!$E$10)</f>
        <v>2.32189265765668</v>
      </c>
      <c r="L1222" s="23" t="n">
        <f aca="false">F1222+G1222+I1222+K1222</f>
        <v>19.5319651790785</v>
      </c>
      <c r="M1222" s="23" t="n">
        <f aca="false">F1222+H1222+J1222+K1222</f>
        <v>16.4447364622962</v>
      </c>
      <c r="N1222" s="23" t="n">
        <f aca="false">MAX(L1222,M1222)</f>
        <v>19.5319651790785</v>
      </c>
    </row>
    <row r="1223" customFormat="false" ht="15" hidden="false" customHeight="false" outlineLevel="0" collapsed="false">
      <c r="A1223" s="5" t="n">
        <v>1204</v>
      </c>
      <c r="B1223" s="25" t="n">
        <f aca="true">NORMSINV(RAND())</f>
        <v>-0.251338525109568</v>
      </c>
      <c r="C1223" s="25" t="n">
        <f aca="true">$C$4*B1223+SQRT(1-$C$4^2)*NORMSINV(RAND())</f>
        <v>-0.148993662569617</v>
      </c>
      <c r="D1223" s="25" t="n">
        <f aca="false">NORMSDIST(B1223)</f>
        <v>0.400776196075234</v>
      </c>
      <c r="E1223" s="25" t="n">
        <f aca="false">NORMSDIST(C1223)</f>
        <v>0.440779316842594</v>
      </c>
      <c r="F1223" s="23" t="n">
        <f aca="true">BETAINV(RAND(),T1_PERT!$F$5,T1_PERT!$G$5,T1_PERT!$C$5,T1_PERT!$E$5)</f>
        <v>4.16762447092173</v>
      </c>
      <c r="G1223" s="23" t="n">
        <f aca="false">BETAINV(D1223,T1_PERT!$F$6,T1_PERT!$G$6,T1_PERT!$C$6,T1_PERT!$E$6)</f>
        <v>4.95119693412768</v>
      </c>
      <c r="H1223" s="23" t="n">
        <f aca="true">BETAINV(RAND(),T1_PERT!$F$7,T1_PERT!$G$7,T1_PERT!$C$7,T1_PERT!$E$7)</f>
        <v>4.87529566876955</v>
      </c>
      <c r="I1223" s="23" t="n">
        <f aca="false">BETAINV(E1223,T1_PERT!$F$8,T1_PERT!$G$8,T1_PERT!$C$8,T1_PERT!$E$8)</f>
        <v>5.14013527061927</v>
      </c>
      <c r="J1223" s="23" t="n">
        <f aca="true">BETAINV(RAND(),T1_PERT!$F$9,T1_PERT!$G$9,T1_PERT!$C$9,T1_PERT!$E$9)</f>
        <v>5.15331386380712</v>
      </c>
      <c r="K1223" s="23" t="n">
        <f aca="true">BETAINV(RAND(),T1_PERT!$F$10,T1_PERT!$G$10,T1_PERT!$C$10,T1_PERT!$E$10)</f>
        <v>2.06093831693467</v>
      </c>
      <c r="L1223" s="23" t="n">
        <f aca="false">F1223+G1223+I1223+K1223</f>
        <v>16.3198949926034</v>
      </c>
      <c r="M1223" s="23" t="n">
        <f aca="false">F1223+H1223+J1223+K1223</f>
        <v>16.2571723204331</v>
      </c>
      <c r="N1223" s="23" t="n">
        <f aca="false">MAX(L1223,M1223)</f>
        <v>16.3198949926034</v>
      </c>
    </row>
    <row r="1224" customFormat="false" ht="15" hidden="false" customHeight="false" outlineLevel="0" collapsed="false">
      <c r="A1224" s="5" t="n">
        <v>1205</v>
      </c>
      <c r="B1224" s="25" t="n">
        <f aca="true">NORMSINV(RAND())</f>
        <v>-0.196966160459651</v>
      </c>
      <c r="C1224" s="25" t="n">
        <f aca="true">$C$4*B1224+SQRT(1-$C$4^2)*NORMSINV(RAND())</f>
        <v>1.10164517191127</v>
      </c>
      <c r="D1224" s="25" t="n">
        <f aca="false">NORMSDIST(B1224)</f>
        <v>0.421927009522739</v>
      </c>
      <c r="E1224" s="25" t="n">
        <f aca="false">NORMSDIST(C1224)</f>
        <v>0.864692019070001</v>
      </c>
      <c r="F1224" s="23" t="n">
        <f aca="true">BETAINV(RAND(),T1_PERT!$F$5,T1_PERT!$G$5,T1_PERT!$C$5,T1_PERT!$E$5)</f>
        <v>5.51136902992547</v>
      </c>
      <c r="G1224" s="23" t="n">
        <f aca="false">BETAINV(D1224,T1_PERT!$F$6,T1_PERT!$G$6,T1_PERT!$C$6,T1_PERT!$E$6)</f>
        <v>5.0156533574741</v>
      </c>
      <c r="H1224" s="23" t="n">
        <f aca="true">BETAINV(RAND(),T1_PERT!$F$7,T1_PERT!$G$7,T1_PERT!$C$7,T1_PERT!$E$7)</f>
        <v>6.0895649717115</v>
      </c>
      <c r="I1224" s="23" t="n">
        <f aca="false">BETAINV(E1224,T1_PERT!$F$8,T1_PERT!$G$8,T1_PERT!$C$8,T1_PERT!$E$8)</f>
        <v>6.18384522023177</v>
      </c>
      <c r="J1224" s="23" t="n">
        <f aca="true">BETAINV(RAND(),T1_PERT!$F$9,T1_PERT!$G$9,T1_PERT!$C$9,T1_PERT!$E$9)</f>
        <v>4.57973465802351</v>
      </c>
      <c r="K1224" s="23" t="n">
        <f aca="true">BETAINV(RAND(),T1_PERT!$F$10,T1_PERT!$G$10,T1_PERT!$C$10,T1_PERT!$E$10)</f>
        <v>1.94864474529102</v>
      </c>
      <c r="L1224" s="23" t="n">
        <f aca="false">F1224+G1224+I1224+K1224</f>
        <v>18.6595123529224</v>
      </c>
      <c r="M1224" s="23" t="n">
        <f aca="false">F1224+H1224+J1224+K1224</f>
        <v>18.1293134049515</v>
      </c>
      <c r="N1224" s="23" t="n">
        <f aca="false">MAX(L1224,M1224)</f>
        <v>18.6595123529224</v>
      </c>
    </row>
    <row r="1225" customFormat="false" ht="15" hidden="false" customHeight="false" outlineLevel="0" collapsed="false">
      <c r="A1225" s="5" t="n">
        <v>1206</v>
      </c>
      <c r="B1225" s="25" t="n">
        <f aca="true">NORMSINV(RAND())</f>
        <v>0.938628073907428</v>
      </c>
      <c r="C1225" s="25" t="n">
        <f aca="true">$C$4*B1225+SQRT(1-$C$4^2)*NORMSINV(RAND())</f>
        <v>1.41027024976485</v>
      </c>
      <c r="D1225" s="25" t="n">
        <f aca="false">NORMSDIST(B1225)</f>
        <v>0.826039133132519</v>
      </c>
      <c r="E1225" s="25" t="n">
        <f aca="false">NORMSDIST(C1225)</f>
        <v>0.920770050216241</v>
      </c>
      <c r="F1225" s="23" t="n">
        <f aca="true">BETAINV(RAND(),T1_PERT!$F$5,T1_PERT!$G$5,T1_PERT!$C$5,T1_PERT!$E$5)</f>
        <v>4.12253198059819</v>
      </c>
      <c r="G1225" s="23" t="n">
        <f aca="false">BETAINV(D1225,T1_PERT!$F$6,T1_PERT!$G$6,T1_PERT!$C$6,T1_PERT!$E$6)</f>
        <v>6.44718021528122</v>
      </c>
      <c r="H1225" s="23" t="n">
        <f aca="true">BETAINV(RAND(),T1_PERT!$F$7,T1_PERT!$G$7,T1_PERT!$C$7,T1_PERT!$E$7)</f>
        <v>5.17432278176185</v>
      </c>
      <c r="I1225" s="23" t="n">
        <f aca="false">BETAINV(E1225,T1_PERT!$F$8,T1_PERT!$G$8,T1_PERT!$C$8,T1_PERT!$E$8)</f>
        <v>6.44195078269062</v>
      </c>
      <c r="J1225" s="23" t="n">
        <f aca="true">BETAINV(RAND(),T1_PERT!$F$9,T1_PERT!$G$9,T1_PERT!$C$9,T1_PERT!$E$9)</f>
        <v>3.96435048517003</v>
      </c>
      <c r="K1225" s="23" t="n">
        <f aca="true">BETAINV(RAND(),T1_PERT!$F$10,T1_PERT!$G$10,T1_PERT!$C$10,T1_PERT!$E$10)</f>
        <v>1.15898379780755</v>
      </c>
      <c r="L1225" s="23" t="n">
        <f aca="false">F1225+G1225+I1225+K1225</f>
        <v>18.1706467763776</v>
      </c>
      <c r="M1225" s="23" t="n">
        <f aca="false">F1225+H1225+J1225+K1225</f>
        <v>14.4201890453376</v>
      </c>
      <c r="N1225" s="23" t="n">
        <f aca="false">MAX(L1225,M1225)</f>
        <v>18.1706467763776</v>
      </c>
    </row>
    <row r="1226" customFormat="false" ht="15" hidden="false" customHeight="false" outlineLevel="0" collapsed="false">
      <c r="A1226" s="5" t="n">
        <v>1207</v>
      </c>
      <c r="B1226" s="25" t="n">
        <f aca="true">NORMSINV(RAND())</f>
        <v>-0.35353930016963</v>
      </c>
      <c r="C1226" s="25" t="n">
        <f aca="true">$C$4*B1226+SQRT(1-$C$4^2)*NORMSINV(RAND())</f>
        <v>-0.561554709530299</v>
      </c>
      <c r="D1226" s="25" t="n">
        <f aca="false">NORMSDIST(B1226)</f>
        <v>0.361842085619501</v>
      </c>
      <c r="E1226" s="25" t="n">
        <f aca="false">NORMSDIST(C1226)</f>
        <v>0.287209722675439</v>
      </c>
      <c r="F1226" s="23" t="n">
        <f aca="true">BETAINV(RAND(),T1_PERT!$F$5,T1_PERT!$G$5,T1_PERT!$C$5,T1_PERT!$E$5)</f>
        <v>3.32797283213311</v>
      </c>
      <c r="G1226" s="23" t="n">
        <f aca="false">BETAINV(D1226,T1_PERT!$F$6,T1_PERT!$G$6,T1_PERT!$C$6,T1_PERT!$E$6)</f>
        <v>4.83217279231284</v>
      </c>
      <c r="H1226" s="23" t="n">
        <f aca="true">BETAINV(RAND(),T1_PERT!$F$7,T1_PERT!$G$7,T1_PERT!$C$7,T1_PERT!$E$7)</f>
        <v>5.2216483607875</v>
      </c>
      <c r="I1226" s="23" t="n">
        <f aca="false">BETAINV(E1226,T1_PERT!$F$8,T1_PERT!$G$8,T1_PERT!$C$8,T1_PERT!$E$8)</f>
        <v>4.84750979681184</v>
      </c>
      <c r="J1226" s="23" t="n">
        <f aca="true">BETAINV(RAND(),T1_PERT!$F$9,T1_PERT!$G$9,T1_PERT!$C$9,T1_PERT!$E$9)</f>
        <v>4.54760317892633</v>
      </c>
      <c r="K1226" s="23" t="n">
        <f aca="true">BETAINV(RAND(),T1_PERT!$F$10,T1_PERT!$G$10,T1_PERT!$C$10,T1_PERT!$E$10)</f>
        <v>2.80101344011894</v>
      </c>
      <c r="L1226" s="23" t="n">
        <f aca="false">F1226+G1226+I1226+K1226</f>
        <v>15.8086688613767</v>
      </c>
      <c r="M1226" s="23" t="n">
        <f aca="false">F1226+H1226+J1226+K1226</f>
        <v>15.8982378119659</v>
      </c>
      <c r="N1226" s="23" t="n">
        <f aca="false">MAX(L1226,M1226)</f>
        <v>15.8982378119659</v>
      </c>
    </row>
    <row r="1227" customFormat="false" ht="15" hidden="false" customHeight="false" outlineLevel="0" collapsed="false">
      <c r="A1227" s="5" t="n">
        <v>1208</v>
      </c>
      <c r="B1227" s="25" t="n">
        <f aca="true">NORMSINV(RAND())</f>
        <v>0.635250534661712</v>
      </c>
      <c r="C1227" s="25" t="n">
        <f aca="true">$C$4*B1227+SQRT(1-$C$4^2)*NORMSINV(RAND())</f>
        <v>-0.787355840029102</v>
      </c>
      <c r="D1227" s="25" t="n">
        <f aca="false">NORMSDIST(B1227)</f>
        <v>0.737367485368133</v>
      </c>
      <c r="E1227" s="25" t="n">
        <f aca="false">NORMSDIST(C1227)</f>
        <v>0.215536794949003</v>
      </c>
      <c r="F1227" s="23" t="n">
        <f aca="true">BETAINV(RAND(),T1_PERT!$F$5,T1_PERT!$G$5,T1_PERT!$C$5,T1_PERT!$E$5)</f>
        <v>4.99906940936525</v>
      </c>
      <c r="G1227" s="23" t="n">
        <f aca="false">BETAINV(D1227,T1_PERT!$F$6,T1_PERT!$G$6,T1_PERT!$C$6,T1_PERT!$E$6)</f>
        <v>6.06171703499601</v>
      </c>
      <c r="H1227" s="23" t="n">
        <f aca="true">BETAINV(RAND(),T1_PERT!$F$7,T1_PERT!$G$7,T1_PERT!$C$7,T1_PERT!$E$7)</f>
        <v>7.17672979954373</v>
      </c>
      <c r="I1227" s="23" t="n">
        <f aca="false">BETAINV(E1227,T1_PERT!$F$8,T1_PERT!$G$8,T1_PERT!$C$8,T1_PERT!$E$8)</f>
        <v>4.70622306997973</v>
      </c>
      <c r="J1227" s="23" t="n">
        <f aca="true">BETAINV(RAND(),T1_PERT!$F$9,T1_PERT!$G$9,T1_PERT!$C$9,T1_PERT!$E$9)</f>
        <v>4.86424796078902</v>
      </c>
      <c r="K1227" s="23" t="n">
        <f aca="true">BETAINV(RAND(),T1_PERT!$F$10,T1_PERT!$G$10,T1_PERT!$C$10,T1_PERT!$E$10)</f>
        <v>1.56917298444494</v>
      </c>
      <c r="L1227" s="23" t="n">
        <f aca="false">F1227+G1227+I1227+K1227</f>
        <v>17.3361824987859</v>
      </c>
      <c r="M1227" s="23" t="n">
        <f aca="false">F1227+H1227+J1227+K1227</f>
        <v>18.6092201541429</v>
      </c>
      <c r="N1227" s="23" t="n">
        <f aca="false">MAX(L1227,M1227)</f>
        <v>18.6092201541429</v>
      </c>
    </row>
    <row r="1228" customFormat="false" ht="15" hidden="false" customHeight="false" outlineLevel="0" collapsed="false">
      <c r="A1228" s="5" t="n">
        <v>1209</v>
      </c>
      <c r="B1228" s="25" t="n">
        <f aca="true">NORMSINV(RAND())</f>
        <v>-0.15786258030555</v>
      </c>
      <c r="C1228" s="25" t="n">
        <f aca="true">$C$4*B1228+SQRT(1-$C$4^2)*NORMSINV(RAND())</f>
        <v>0.0271780396320808</v>
      </c>
      <c r="D1228" s="25" t="n">
        <f aca="false">NORMSDIST(B1228)</f>
        <v>0.437282542429828</v>
      </c>
      <c r="E1228" s="25" t="n">
        <f aca="false">NORMSDIST(C1228)</f>
        <v>0.51084113446476</v>
      </c>
      <c r="F1228" s="23" t="n">
        <f aca="true">BETAINV(RAND(),T1_PERT!$F$5,T1_PERT!$G$5,T1_PERT!$C$5,T1_PERT!$E$5)</f>
        <v>4.99533911433021</v>
      </c>
      <c r="G1228" s="23" t="n">
        <f aca="false">BETAINV(D1228,T1_PERT!$F$6,T1_PERT!$G$6,T1_PERT!$C$6,T1_PERT!$E$6)</f>
        <v>5.06246137172387</v>
      </c>
      <c r="H1228" s="23" t="n">
        <f aca="true">BETAINV(RAND(),T1_PERT!$F$7,T1_PERT!$G$7,T1_PERT!$C$7,T1_PERT!$E$7)</f>
        <v>4.31185967863645</v>
      </c>
      <c r="I1228" s="23" t="n">
        <f aca="false">BETAINV(E1228,T1_PERT!$F$8,T1_PERT!$G$8,T1_PERT!$C$8,T1_PERT!$E$8)</f>
        <v>5.27669520810432</v>
      </c>
      <c r="J1228" s="23" t="n">
        <f aca="true">BETAINV(RAND(),T1_PERT!$F$9,T1_PERT!$G$9,T1_PERT!$C$9,T1_PERT!$E$9)</f>
        <v>3.51940073946141</v>
      </c>
      <c r="K1228" s="23" t="n">
        <f aca="true">BETAINV(RAND(),T1_PERT!$F$10,T1_PERT!$G$10,T1_PERT!$C$10,T1_PERT!$E$10)</f>
        <v>2.17941919249911</v>
      </c>
      <c r="L1228" s="23" t="n">
        <f aca="false">F1228+G1228+I1228+K1228</f>
        <v>17.5139148866575</v>
      </c>
      <c r="M1228" s="23" t="n">
        <f aca="false">F1228+H1228+J1228+K1228</f>
        <v>15.0060187249272</v>
      </c>
      <c r="N1228" s="23" t="n">
        <f aca="false">MAX(L1228,M1228)</f>
        <v>17.5139148866575</v>
      </c>
    </row>
    <row r="1229" customFormat="false" ht="15" hidden="false" customHeight="false" outlineLevel="0" collapsed="false">
      <c r="A1229" s="5" t="n">
        <v>1210</v>
      </c>
      <c r="B1229" s="25" t="n">
        <f aca="true">NORMSINV(RAND())</f>
        <v>0.152398371642156</v>
      </c>
      <c r="C1229" s="25" t="n">
        <f aca="true">$C$4*B1229+SQRT(1-$C$4^2)*NORMSINV(RAND())</f>
        <v>0.369556222051675</v>
      </c>
      <c r="D1229" s="25" t="n">
        <f aca="false">NORMSDIST(B1229)</f>
        <v>0.560563629340627</v>
      </c>
      <c r="E1229" s="25" t="n">
        <f aca="false">NORMSDIST(C1229)</f>
        <v>0.644143412503109</v>
      </c>
      <c r="F1229" s="23" t="n">
        <f aca="true">BETAINV(RAND(),T1_PERT!$F$5,T1_PERT!$G$5,T1_PERT!$C$5,T1_PERT!$E$5)</f>
        <v>2.52642551557018</v>
      </c>
      <c r="G1229" s="23" t="n">
        <f aca="false">BETAINV(D1229,T1_PERT!$F$6,T1_PERT!$G$6,T1_PERT!$C$6,T1_PERT!$E$6)</f>
        <v>5.4449879752442</v>
      </c>
      <c r="H1229" s="23" t="n">
        <f aca="true">BETAINV(RAND(),T1_PERT!$F$7,T1_PERT!$G$7,T1_PERT!$C$7,T1_PERT!$E$7)</f>
        <v>6.44223173178013</v>
      </c>
      <c r="I1229" s="23" t="n">
        <f aca="false">BETAINV(E1229,T1_PERT!$F$8,T1_PERT!$G$8,T1_PERT!$C$8,T1_PERT!$E$8)</f>
        <v>5.556833005014</v>
      </c>
      <c r="J1229" s="23" t="n">
        <f aca="true">BETAINV(RAND(),T1_PERT!$F$9,T1_PERT!$G$9,T1_PERT!$C$9,T1_PERT!$E$9)</f>
        <v>5.35592828054491</v>
      </c>
      <c r="K1229" s="23" t="n">
        <f aca="true">BETAINV(RAND(),T1_PERT!$F$10,T1_PERT!$G$10,T1_PERT!$C$10,T1_PERT!$E$10)</f>
        <v>1.84891305786372</v>
      </c>
      <c r="L1229" s="23" t="n">
        <f aca="false">F1229+G1229+I1229+K1229</f>
        <v>15.3771595536921</v>
      </c>
      <c r="M1229" s="23" t="n">
        <f aca="false">F1229+H1229+J1229+K1229</f>
        <v>16.1734985857589</v>
      </c>
      <c r="N1229" s="23" t="n">
        <f aca="false">MAX(L1229,M1229)</f>
        <v>16.1734985857589</v>
      </c>
    </row>
    <row r="1230" customFormat="false" ht="15" hidden="false" customHeight="false" outlineLevel="0" collapsed="false">
      <c r="A1230" s="5" t="n">
        <v>1211</v>
      </c>
      <c r="B1230" s="25" t="n">
        <f aca="true">NORMSINV(RAND())</f>
        <v>0.839388690783015</v>
      </c>
      <c r="C1230" s="25" t="n">
        <f aca="true">$C$4*B1230+SQRT(1-$C$4^2)*NORMSINV(RAND())</f>
        <v>0.422606929508693</v>
      </c>
      <c r="D1230" s="25" t="n">
        <f aca="false">NORMSDIST(B1230)</f>
        <v>0.799374385986245</v>
      </c>
      <c r="E1230" s="25" t="n">
        <f aca="false">NORMSDIST(C1230)</f>
        <v>0.663708965009446</v>
      </c>
      <c r="F1230" s="23" t="n">
        <f aca="true">BETAINV(RAND(),T1_PERT!$F$5,T1_PERT!$G$5,T1_PERT!$C$5,T1_PERT!$E$5)</f>
        <v>4.19625869788986</v>
      </c>
      <c r="G1230" s="23" t="n">
        <f aca="false">BETAINV(D1230,T1_PERT!$F$6,T1_PERT!$G$6,T1_PERT!$C$6,T1_PERT!$E$6)</f>
        <v>6.32207632074918</v>
      </c>
      <c r="H1230" s="23" t="n">
        <f aca="true">BETAINV(RAND(),T1_PERT!$F$7,T1_PERT!$G$7,T1_PERT!$C$7,T1_PERT!$E$7)</f>
        <v>5.06463053961131</v>
      </c>
      <c r="I1230" s="23" t="n">
        <f aca="false">BETAINV(E1230,T1_PERT!$F$8,T1_PERT!$G$8,T1_PERT!$C$8,T1_PERT!$E$8)</f>
        <v>5.60154928052131</v>
      </c>
      <c r="J1230" s="23" t="n">
        <f aca="true">BETAINV(RAND(),T1_PERT!$F$9,T1_PERT!$G$9,T1_PERT!$C$9,T1_PERT!$E$9)</f>
        <v>5.5936945239024</v>
      </c>
      <c r="K1230" s="23" t="n">
        <f aca="true">BETAINV(RAND(),T1_PERT!$F$10,T1_PERT!$G$10,T1_PERT!$C$10,T1_PERT!$E$10)</f>
        <v>2.0386858990975</v>
      </c>
      <c r="L1230" s="23" t="n">
        <f aca="false">F1230+G1230+I1230+K1230</f>
        <v>18.1585701982579</v>
      </c>
      <c r="M1230" s="23" t="n">
        <f aca="false">F1230+H1230+J1230+K1230</f>
        <v>16.8932696605011</v>
      </c>
      <c r="N1230" s="23" t="n">
        <f aca="false">MAX(L1230,M1230)</f>
        <v>18.1585701982579</v>
      </c>
    </row>
    <row r="1231" customFormat="false" ht="15" hidden="false" customHeight="false" outlineLevel="0" collapsed="false">
      <c r="A1231" s="5" t="n">
        <v>1212</v>
      </c>
      <c r="B1231" s="25" t="n">
        <f aca="true">NORMSINV(RAND())</f>
        <v>2.0137213931615</v>
      </c>
      <c r="C1231" s="25" t="n">
        <f aca="true">$C$4*B1231+SQRT(1-$C$4^2)*NORMSINV(RAND())</f>
        <v>0.978937891982484</v>
      </c>
      <c r="D1231" s="25" t="n">
        <f aca="false">NORMSDIST(B1231)</f>
        <v>0.97798060367331</v>
      </c>
      <c r="E1231" s="25" t="n">
        <f aca="false">NORMSDIST(C1231)</f>
        <v>0.836194665910132</v>
      </c>
      <c r="F1231" s="23" t="n">
        <f aca="true">BETAINV(RAND(),T1_PERT!$F$5,T1_PERT!$G$5,T1_PERT!$C$5,T1_PERT!$E$5)</f>
        <v>4.26878719555657</v>
      </c>
      <c r="G1231" s="23" t="n">
        <f aca="false">BETAINV(D1231,T1_PERT!$F$6,T1_PERT!$G$6,T1_PERT!$C$6,T1_PERT!$E$6)</f>
        <v>7.65474639273604</v>
      </c>
      <c r="H1231" s="23" t="n">
        <f aca="true">BETAINV(RAND(),T1_PERT!$F$7,T1_PERT!$G$7,T1_PERT!$C$7,T1_PERT!$E$7)</f>
        <v>6.71199810199292</v>
      </c>
      <c r="I1231" s="23" t="n">
        <f aca="false">BETAINV(E1231,T1_PERT!$F$8,T1_PERT!$G$8,T1_PERT!$C$8,T1_PERT!$E$8)</f>
        <v>6.07893598780598</v>
      </c>
      <c r="J1231" s="23" t="n">
        <f aca="true">BETAINV(RAND(),T1_PERT!$F$9,T1_PERT!$G$9,T1_PERT!$C$9,T1_PERT!$E$9)</f>
        <v>4.17021356324409</v>
      </c>
      <c r="K1231" s="23" t="n">
        <f aca="true">BETAINV(RAND(),T1_PERT!$F$10,T1_PERT!$G$10,T1_PERT!$C$10,T1_PERT!$E$10)</f>
        <v>1.82809388118352</v>
      </c>
      <c r="L1231" s="23" t="n">
        <f aca="false">F1231+G1231+I1231+K1231</f>
        <v>19.8305634572821</v>
      </c>
      <c r="M1231" s="23" t="n">
        <f aca="false">F1231+H1231+J1231+K1231</f>
        <v>16.9790927419771</v>
      </c>
      <c r="N1231" s="23" t="n">
        <f aca="false">MAX(L1231,M1231)</f>
        <v>19.8305634572821</v>
      </c>
    </row>
    <row r="1232" customFormat="false" ht="15" hidden="false" customHeight="false" outlineLevel="0" collapsed="false">
      <c r="A1232" s="5" t="n">
        <v>1213</v>
      </c>
      <c r="B1232" s="25" t="n">
        <f aca="true">NORMSINV(RAND())</f>
        <v>-1.21062448776572</v>
      </c>
      <c r="C1232" s="25" t="n">
        <f aca="true">$C$4*B1232+SQRT(1-$C$4^2)*NORMSINV(RAND())</f>
        <v>0.248718568870457</v>
      </c>
      <c r="D1232" s="25" t="n">
        <f aca="false">NORMSDIST(B1232)</f>
        <v>0.113019677388673</v>
      </c>
      <c r="E1232" s="25" t="n">
        <f aca="false">NORMSDIST(C1232)</f>
        <v>0.598210757881603</v>
      </c>
      <c r="F1232" s="23" t="n">
        <f aca="true">BETAINV(RAND(),T1_PERT!$F$5,T1_PERT!$G$5,T1_PERT!$C$5,T1_PERT!$E$5)</f>
        <v>4.35019101138121</v>
      </c>
      <c r="G1232" s="23" t="n">
        <f aca="false">BETAINV(D1232,T1_PERT!$F$6,T1_PERT!$G$6,T1_PERT!$C$6,T1_PERT!$E$6)</f>
        <v>3.975815286678</v>
      </c>
      <c r="H1232" s="23" t="n">
        <f aca="true">BETAINV(RAND(),T1_PERT!$F$7,T1_PERT!$G$7,T1_PERT!$C$7,T1_PERT!$E$7)</f>
        <v>6.67678065873695</v>
      </c>
      <c r="I1232" s="23" t="n">
        <f aca="false">BETAINV(E1232,T1_PERT!$F$8,T1_PERT!$G$8,T1_PERT!$C$8,T1_PERT!$E$8)</f>
        <v>5.45611564381609</v>
      </c>
      <c r="J1232" s="23" t="n">
        <f aca="true">BETAINV(RAND(),T1_PERT!$F$9,T1_PERT!$G$9,T1_PERT!$C$9,T1_PERT!$E$9)</f>
        <v>4.51519961249082</v>
      </c>
      <c r="K1232" s="23" t="n">
        <f aca="true">BETAINV(RAND(),T1_PERT!$F$10,T1_PERT!$G$10,T1_PERT!$C$10,T1_PERT!$E$10)</f>
        <v>1.90861234629526</v>
      </c>
      <c r="L1232" s="23" t="n">
        <f aca="false">F1232+G1232+I1232+K1232</f>
        <v>15.6907342881706</v>
      </c>
      <c r="M1232" s="23" t="n">
        <f aca="false">F1232+H1232+J1232+K1232</f>
        <v>17.4507836289042</v>
      </c>
      <c r="N1232" s="23" t="n">
        <f aca="false">MAX(L1232,M1232)</f>
        <v>17.4507836289042</v>
      </c>
    </row>
    <row r="1233" customFormat="false" ht="15" hidden="false" customHeight="false" outlineLevel="0" collapsed="false">
      <c r="A1233" s="5" t="n">
        <v>1214</v>
      </c>
      <c r="B1233" s="25" t="n">
        <f aca="true">NORMSINV(RAND())</f>
        <v>-0.0856738408689292</v>
      </c>
      <c r="C1233" s="25" t="n">
        <f aca="true">$C$4*B1233+SQRT(1-$C$4^2)*NORMSINV(RAND())</f>
        <v>-1.23228851827496</v>
      </c>
      <c r="D1233" s="25" t="n">
        <f aca="false">NORMSDIST(B1233)</f>
        <v>0.465862848806806</v>
      </c>
      <c r="E1233" s="25" t="n">
        <f aca="false">NORMSDIST(C1233)</f>
        <v>0.108920663633046</v>
      </c>
      <c r="F1233" s="23" t="n">
        <f aca="true">BETAINV(RAND(),T1_PERT!$F$5,T1_PERT!$G$5,T1_PERT!$C$5,T1_PERT!$E$5)</f>
        <v>3.24499602797511</v>
      </c>
      <c r="G1233" s="23" t="n">
        <f aca="false">BETAINV(D1233,T1_PERT!$F$6,T1_PERT!$G$6,T1_PERT!$C$6,T1_PERT!$E$6)</f>
        <v>5.14979995705615</v>
      </c>
      <c r="H1233" s="23" t="n">
        <f aca="true">BETAINV(RAND(),T1_PERT!$F$7,T1_PERT!$G$7,T1_PERT!$C$7,T1_PERT!$E$7)</f>
        <v>5.67300675724476</v>
      </c>
      <c r="I1233" s="23" t="n">
        <f aca="false">BETAINV(E1233,T1_PERT!$F$8,T1_PERT!$G$8,T1_PERT!$C$8,T1_PERT!$E$8)</f>
        <v>4.4713195141108</v>
      </c>
      <c r="J1233" s="23" t="n">
        <f aca="true">BETAINV(RAND(),T1_PERT!$F$9,T1_PERT!$G$9,T1_PERT!$C$9,T1_PERT!$E$9)</f>
        <v>3.80628310373871</v>
      </c>
      <c r="K1233" s="23" t="n">
        <f aca="true">BETAINV(RAND(),T1_PERT!$F$10,T1_PERT!$G$10,T1_PERT!$C$10,T1_PERT!$E$10)</f>
        <v>2.30352441404961</v>
      </c>
      <c r="L1233" s="23" t="n">
        <f aca="false">F1233+G1233+I1233+K1233</f>
        <v>15.1696399131917</v>
      </c>
      <c r="M1233" s="23" t="n">
        <f aca="false">F1233+H1233+J1233+K1233</f>
        <v>15.0278103030082</v>
      </c>
      <c r="N1233" s="23" t="n">
        <f aca="false">MAX(L1233,M1233)</f>
        <v>15.1696399131917</v>
      </c>
    </row>
    <row r="1234" customFormat="false" ht="15" hidden="false" customHeight="false" outlineLevel="0" collapsed="false">
      <c r="A1234" s="5" t="n">
        <v>1215</v>
      </c>
      <c r="B1234" s="25" t="n">
        <f aca="true">NORMSINV(RAND())</f>
        <v>-1.0967590522836</v>
      </c>
      <c r="C1234" s="25" t="n">
        <f aca="true">$C$4*B1234+SQRT(1-$C$4^2)*NORMSINV(RAND())</f>
        <v>-0.741955737061222</v>
      </c>
      <c r="D1234" s="25" t="n">
        <f aca="false">NORMSDIST(B1234)</f>
        <v>0.136373367264337</v>
      </c>
      <c r="E1234" s="25" t="n">
        <f aca="false">NORMSDIST(C1234)</f>
        <v>0.229057077030651</v>
      </c>
      <c r="F1234" s="23" t="n">
        <f aca="true">BETAINV(RAND(),T1_PERT!$F$5,T1_PERT!$G$5,T1_PERT!$C$5,T1_PERT!$E$5)</f>
        <v>4.11892508953148</v>
      </c>
      <c r="G1234" s="23" t="n">
        <f aca="false">BETAINV(D1234,T1_PERT!$F$6,T1_PERT!$G$6,T1_PERT!$C$6,T1_PERT!$E$6)</f>
        <v>4.07287365045475</v>
      </c>
      <c r="H1234" s="23" t="n">
        <f aca="true">BETAINV(RAND(),T1_PERT!$F$7,T1_PERT!$G$7,T1_PERT!$C$7,T1_PERT!$E$7)</f>
        <v>7.14503145940877</v>
      </c>
      <c r="I1234" s="23" t="n">
        <f aca="false">BETAINV(E1234,T1_PERT!$F$8,T1_PERT!$G$8,T1_PERT!$C$8,T1_PERT!$E$8)</f>
        <v>4.73347264196999</v>
      </c>
      <c r="J1234" s="23" t="n">
        <f aca="true">BETAINV(RAND(),T1_PERT!$F$9,T1_PERT!$G$9,T1_PERT!$C$9,T1_PERT!$E$9)</f>
        <v>4.95372752198486</v>
      </c>
      <c r="K1234" s="23" t="n">
        <f aca="true">BETAINV(RAND(),T1_PERT!$F$10,T1_PERT!$G$10,T1_PERT!$C$10,T1_PERT!$E$10)</f>
        <v>2.28018720813303</v>
      </c>
      <c r="L1234" s="23" t="n">
        <f aca="false">F1234+G1234+I1234+K1234</f>
        <v>15.2054585900893</v>
      </c>
      <c r="M1234" s="23" t="n">
        <f aca="false">F1234+H1234+J1234+K1234</f>
        <v>18.4978712790581</v>
      </c>
      <c r="N1234" s="23" t="n">
        <f aca="false">MAX(L1234,M1234)</f>
        <v>18.4978712790581</v>
      </c>
    </row>
    <row r="1235" customFormat="false" ht="15" hidden="false" customHeight="false" outlineLevel="0" collapsed="false">
      <c r="A1235" s="5" t="n">
        <v>1216</v>
      </c>
      <c r="B1235" s="25" t="n">
        <f aca="true">NORMSINV(RAND())</f>
        <v>0.533301366796147</v>
      </c>
      <c r="C1235" s="25" t="n">
        <f aca="true">$C$4*B1235+SQRT(1-$C$4^2)*NORMSINV(RAND())</f>
        <v>1.35953831861601</v>
      </c>
      <c r="D1235" s="25" t="n">
        <f aca="false">NORMSDIST(B1235)</f>
        <v>0.703087509157207</v>
      </c>
      <c r="E1235" s="25" t="n">
        <f aca="false">NORMSDIST(C1235)</f>
        <v>0.913011965677125</v>
      </c>
      <c r="F1235" s="23" t="n">
        <f aca="true">BETAINV(RAND(),T1_PERT!$F$5,T1_PERT!$G$5,T1_PERT!$C$5,T1_PERT!$E$5)</f>
        <v>3.77915469771071</v>
      </c>
      <c r="G1235" s="23" t="n">
        <f aca="false">BETAINV(D1235,T1_PERT!$F$6,T1_PERT!$G$6,T1_PERT!$C$6,T1_PERT!$E$6)</f>
        <v>5.93090154121146</v>
      </c>
      <c r="H1235" s="23" t="n">
        <f aca="true">BETAINV(RAND(),T1_PERT!$F$7,T1_PERT!$G$7,T1_PERT!$C$7,T1_PERT!$E$7)</f>
        <v>4.36340761281279</v>
      </c>
      <c r="I1235" s="23" t="n">
        <f aca="false">BETAINV(E1235,T1_PERT!$F$8,T1_PERT!$G$8,T1_PERT!$C$8,T1_PERT!$E$8)</f>
        <v>6.40027070800117</v>
      </c>
      <c r="J1235" s="23" t="n">
        <f aca="true">BETAINV(RAND(),T1_PERT!$F$9,T1_PERT!$G$9,T1_PERT!$C$9,T1_PERT!$E$9)</f>
        <v>5.80221418708575</v>
      </c>
      <c r="K1235" s="23" t="n">
        <f aca="true">BETAINV(RAND(),T1_PERT!$F$10,T1_PERT!$G$10,T1_PERT!$C$10,T1_PERT!$E$10)</f>
        <v>1.27763644963127</v>
      </c>
      <c r="L1235" s="23" t="n">
        <f aca="false">F1235+G1235+I1235+K1235</f>
        <v>17.3879633965546</v>
      </c>
      <c r="M1235" s="23" t="n">
        <f aca="false">F1235+H1235+J1235+K1235</f>
        <v>15.2224129472405</v>
      </c>
      <c r="N1235" s="23" t="n">
        <f aca="false">MAX(L1235,M1235)</f>
        <v>17.3879633965546</v>
      </c>
    </row>
    <row r="1236" customFormat="false" ht="15" hidden="false" customHeight="false" outlineLevel="0" collapsed="false">
      <c r="A1236" s="5" t="n">
        <v>1217</v>
      </c>
      <c r="B1236" s="25" t="n">
        <f aca="true">NORMSINV(RAND())</f>
        <v>-1.74071238512187</v>
      </c>
      <c r="C1236" s="25" t="n">
        <f aca="true">$C$4*B1236+SQRT(1-$C$4^2)*NORMSINV(RAND())</f>
        <v>-1.3283227298598</v>
      </c>
      <c r="D1236" s="25" t="n">
        <f aca="false">NORMSDIST(B1236)</f>
        <v>0.040867003117211</v>
      </c>
      <c r="E1236" s="25" t="n">
        <f aca="false">NORMSDIST(C1236)</f>
        <v>0.0920357569505902</v>
      </c>
      <c r="F1236" s="23" t="n">
        <f aca="true">BETAINV(RAND(),T1_PERT!$F$5,T1_PERT!$G$5,T1_PERT!$C$5,T1_PERT!$E$5)</f>
        <v>4.31099014219038</v>
      </c>
      <c r="G1236" s="23" t="n">
        <f aca="false">BETAINV(D1236,T1_PERT!$F$6,T1_PERT!$G$6,T1_PERT!$C$6,T1_PERT!$E$6)</f>
        <v>3.59752612677021</v>
      </c>
      <c r="H1236" s="23" t="n">
        <f aca="true">BETAINV(RAND(),T1_PERT!$F$7,T1_PERT!$G$7,T1_PERT!$C$7,T1_PERT!$E$7)</f>
        <v>4.86263614846572</v>
      </c>
      <c r="I1236" s="23" t="n">
        <f aca="false">BETAINV(E1236,T1_PERT!$F$8,T1_PERT!$G$8,T1_PERT!$C$8,T1_PERT!$E$8)</f>
        <v>4.42835825120963</v>
      </c>
      <c r="J1236" s="23" t="n">
        <f aca="true">BETAINV(RAND(),T1_PERT!$F$9,T1_PERT!$G$9,T1_PERT!$C$9,T1_PERT!$E$9)</f>
        <v>4.50600960768469</v>
      </c>
      <c r="K1236" s="23" t="n">
        <f aca="true">BETAINV(RAND(),T1_PERT!$F$10,T1_PERT!$G$10,T1_PERT!$C$10,T1_PERT!$E$10)</f>
        <v>1.77642712581221</v>
      </c>
      <c r="L1236" s="23" t="n">
        <f aca="false">F1236+G1236+I1236+K1236</f>
        <v>14.1133016459824</v>
      </c>
      <c r="M1236" s="23" t="n">
        <f aca="false">F1236+H1236+J1236+K1236</f>
        <v>15.456063024153</v>
      </c>
      <c r="N1236" s="23" t="n">
        <f aca="false">MAX(L1236,M1236)</f>
        <v>15.456063024153</v>
      </c>
    </row>
    <row r="1237" customFormat="false" ht="15" hidden="false" customHeight="false" outlineLevel="0" collapsed="false">
      <c r="A1237" s="5" t="n">
        <v>1218</v>
      </c>
      <c r="B1237" s="25" t="n">
        <f aca="true">NORMSINV(RAND())</f>
        <v>2.40049933680916</v>
      </c>
      <c r="C1237" s="25" t="n">
        <f aca="true">$C$4*B1237+SQRT(1-$C$4^2)*NORMSINV(RAND())</f>
        <v>1.9711461561172</v>
      </c>
      <c r="D1237" s="25" t="n">
        <f aca="false">NORMSDIST(B1237)</f>
        <v>0.991813639790367</v>
      </c>
      <c r="E1237" s="25" t="n">
        <f aca="false">NORMSDIST(C1237)</f>
        <v>0.975646419700095</v>
      </c>
      <c r="F1237" s="23" t="n">
        <f aca="true">BETAINV(RAND(),T1_PERT!$F$5,T1_PERT!$G$5,T1_PERT!$C$5,T1_PERT!$E$5)</f>
        <v>4.92475579566311</v>
      </c>
      <c r="G1237" s="23" t="n">
        <f aca="false">BETAINV(D1237,T1_PERT!$F$6,T1_PERT!$G$6,T1_PERT!$C$6,T1_PERT!$E$6)</f>
        <v>7.99217171672564</v>
      </c>
      <c r="H1237" s="23" t="n">
        <f aca="true">BETAINV(RAND(),T1_PERT!$F$7,T1_PERT!$G$7,T1_PERT!$C$7,T1_PERT!$E$7)</f>
        <v>5.87582415604522</v>
      </c>
      <c r="I1237" s="23" t="n">
        <f aca="false">BETAINV(E1237,T1_PERT!$F$8,T1_PERT!$G$8,T1_PERT!$C$8,T1_PERT!$E$8)</f>
        <v>6.87365772536891</v>
      </c>
      <c r="J1237" s="23" t="n">
        <f aca="true">BETAINV(RAND(),T1_PERT!$F$9,T1_PERT!$G$9,T1_PERT!$C$9,T1_PERT!$E$9)</f>
        <v>4.66778943846782</v>
      </c>
      <c r="K1237" s="23" t="n">
        <f aca="true">BETAINV(RAND(),T1_PERT!$F$10,T1_PERT!$G$10,T1_PERT!$C$10,T1_PERT!$E$10)</f>
        <v>2.09553190198566</v>
      </c>
      <c r="L1237" s="23" t="n">
        <f aca="false">F1237+G1237+I1237+K1237</f>
        <v>21.8861171397433</v>
      </c>
      <c r="M1237" s="23" t="n">
        <f aca="false">F1237+H1237+J1237+K1237</f>
        <v>17.5639012921618</v>
      </c>
      <c r="N1237" s="23" t="n">
        <f aca="false">MAX(L1237,M1237)</f>
        <v>21.8861171397433</v>
      </c>
    </row>
    <row r="1238" customFormat="false" ht="15" hidden="false" customHeight="false" outlineLevel="0" collapsed="false">
      <c r="A1238" s="5" t="n">
        <v>1219</v>
      </c>
      <c r="B1238" s="25" t="n">
        <f aca="true">NORMSINV(RAND())</f>
        <v>0.550332976489465</v>
      </c>
      <c r="C1238" s="25" t="n">
        <f aca="true">$C$4*B1238+SQRT(1-$C$4^2)*NORMSINV(RAND())</f>
        <v>1.37089047473284</v>
      </c>
      <c r="D1238" s="25" t="n">
        <f aca="false">NORMSDIST(B1238)</f>
        <v>0.708954494994694</v>
      </c>
      <c r="E1238" s="25" t="n">
        <f aca="false">NORMSDIST(C1238)</f>
        <v>0.914795449441934</v>
      </c>
      <c r="F1238" s="23" t="n">
        <f aca="true">BETAINV(RAND(),T1_PERT!$F$5,T1_PERT!$G$5,T1_PERT!$C$5,T1_PERT!$E$5)</f>
        <v>3.7012865574496</v>
      </c>
      <c r="G1238" s="23" t="n">
        <f aca="false">BETAINV(D1238,T1_PERT!$F$6,T1_PERT!$G$6,T1_PERT!$C$6,T1_PERT!$E$6)</f>
        <v>5.95276749045929</v>
      </c>
      <c r="H1238" s="23" t="n">
        <f aca="true">BETAINV(RAND(),T1_PERT!$F$7,T1_PERT!$G$7,T1_PERT!$C$7,T1_PERT!$E$7)</f>
        <v>5.98689330748456</v>
      </c>
      <c r="I1238" s="23" t="n">
        <f aca="false">BETAINV(E1238,T1_PERT!$F$8,T1_PERT!$G$8,T1_PERT!$C$8,T1_PERT!$E$8)</f>
        <v>6.40962709568419</v>
      </c>
      <c r="J1238" s="23" t="n">
        <f aca="true">BETAINV(RAND(),T1_PERT!$F$9,T1_PERT!$G$9,T1_PERT!$C$9,T1_PERT!$E$9)</f>
        <v>3.70226171533118</v>
      </c>
      <c r="K1238" s="23" t="n">
        <f aca="true">BETAINV(RAND(),T1_PERT!$F$10,T1_PERT!$G$10,T1_PERT!$C$10,T1_PERT!$E$10)</f>
        <v>2.36608967080116</v>
      </c>
      <c r="L1238" s="23" t="n">
        <f aca="false">F1238+G1238+I1238+K1238</f>
        <v>18.4297708143942</v>
      </c>
      <c r="M1238" s="23" t="n">
        <f aca="false">F1238+H1238+J1238+K1238</f>
        <v>15.7565312510665</v>
      </c>
      <c r="N1238" s="23" t="n">
        <f aca="false">MAX(L1238,M1238)</f>
        <v>18.4297708143942</v>
      </c>
    </row>
    <row r="1239" customFormat="false" ht="15" hidden="false" customHeight="false" outlineLevel="0" collapsed="false">
      <c r="A1239" s="5" t="n">
        <v>1220</v>
      </c>
      <c r="B1239" s="25" t="n">
        <f aca="true">NORMSINV(RAND())</f>
        <v>1.13623878459068</v>
      </c>
      <c r="C1239" s="25" t="n">
        <f aca="true">$C$4*B1239+SQRT(1-$C$4^2)*NORMSINV(RAND())</f>
        <v>-0.485787003661097</v>
      </c>
      <c r="D1239" s="25" t="n">
        <f aca="false">NORMSDIST(B1239)</f>
        <v>0.87207167869775</v>
      </c>
      <c r="E1239" s="25" t="n">
        <f aca="false">NORMSDIST(C1239)</f>
        <v>0.313559094866034</v>
      </c>
      <c r="F1239" s="23" t="n">
        <f aca="true">BETAINV(RAND(),T1_PERT!$F$5,T1_PERT!$G$5,T1_PERT!$C$5,T1_PERT!$E$5)</f>
        <v>2.72493152460104</v>
      </c>
      <c r="G1239" s="23" t="n">
        <f aca="false">BETAINV(D1239,T1_PERT!$F$6,T1_PERT!$G$6,T1_PERT!$C$6,T1_PERT!$E$6)</f>
        <v>6.69180739589484</v>
      </c>
      <c r="H1239" s="23" t="n">
        <f aca="true">BETAINV(RAND(),T1_PERT!$F$7,T1_PERT!$G$7,T1_PERT!$C$7,T1_PERT!$E$7)</f>
        <v>6.98277880005281</v>
      </c>
      <c r="I1239" s="23" t="n">
        <f aca="false">BETAINV(E1239,T1_PERT!$F$8,T1_PERT!$G$8,T1_PERT!$C$8,T1_PERT!$E$8)</f>
        <v>4.89806117367724</v>
      </c>
      <c r="J1239" s="23" t="n">
        <f aca="true">BETAINV(RAND(),T1_PERT!$F$9,T1_PERT!$G$9,T1_PERT!$C$9,T1_PERT!$E$9)</f>
        <v>4.20897619553929</v>
      </c>
      <c r="K1239" s="23" t="n">
        <f aca="true">BETAINV(RAND(),T1_PERT!$F$10,T1_PERT!$G$10,T1_PERT!$C$10,T1_PERT!$E$10)</f>
        <v>1.65122587909656</v>
      </c>
      <c r="L1239" s="23" t="n">
        <f aca="false">F1239+G1239+I1239+K1239</f>
        <v>15.9660259732697</v>
      </c>
      <c r="M1239" s="23" t="n">
        <f aca="false">F1239+H1239+J1239+K1239</f>
        <v>15.5679123992897</v>
      </c>
      <c r="N1239" s="23" t="n">
        <f aca="false">MAX(L1239,M1239)</f>
        <v>15.9660259732697</v>
      </c>
    </row>
    <row r="1240" customFormat="false" ht="15" hidden="false" customHeight="false" outlineLevel="0" collapsed="false">
      <c r="A1240" s="5" t="n">
        <v>1221</v>
      </c>
      <c r="B1240" s="25" t="n">
        <f aca="true">NORMSINV(RAND())</f>
        <v>-0.325792155260954</v>
      </c>
      <c r="C1240" s="25" t="n">
        <f aca="true">$C$4*B1240+SQRT(1-$C$4^2)*NORMSINV(RAND())</f>
        <v>-0.903463586199212</v>
      </c>
      <c r="D1240" s="25" t="n">
        <f aca="false">NORMSDIST(B1240)</f>
        <v>0.372290807201644</v>
      </c>
      <c r="E1240" s="25" t="n">
        <f aca="false">NORMSDIST(C1240)</f>
        <v>0.183139952927167</v>
      </c>
      <c r="F1240" s="23" t="n">
        <f aca="true">BETAINV(RAND(),T1_PERT!$F$5,T1_PERT!$G$5,T1_PERT!$C$5,T1_PERT!$E$5)</f>
        <v>3.90447754303683</v>
      </c>
      <c r="G1240" s="23" t="n">
        <f aca="false">BETAINV(D1240,T1_PERT!$F$6,T1_PERT!$G$6,T1_PERT!$C$6,T1_PERT!$E$6)</f>
        <v>4.86419976042625</v>
      </c>
      <c r="H1240" s="23" t="n">
        <f aca="true">BETAINV(RAND(),T1_PERT!$F$7,T1_PERT!$G$7,T1_PERT!$C$7,T1_PERT!$E$7)</f>
        <v>5.82649174094574</v>
      </c>
      <c r="I1240" s="23" t="n">
        <f aca="false">BETAINV(E1240,T1_PERT!$F$8,T1_PERT!$G$8,T1_PERT!$C$8,T1_PERT!$E$8)</f>
        <v>4.63925952964539</v>
      </c>
      <c r="J1240" s="23" t="n">
        <f aca="true">BETAINV(RAND(),T1_PERT!$F$9,T1_PERT!$G$9,T1_PERT!$C$9,T1_PERT!$E$9)</f>
        <v>5.09893280021988</v>
      </c>
      <c r="K1240" s="23" t="n">
        <f aca="true">BETAINV(RAND(),T1_PERT!$F$10,T1_PERT!$G$10,T1_PERT!$C$10,T1_PERT!$E$10)</f>
        <v>1.68694855640464</v>
      </c>
      <c r="L1240" s="23" t="n">
        <f aca="false">F1240+G1240+I1240+K1240</f>
        <v>15.0948853895131</v>
      </c>
      <c r="M1240" s="23" t="n">
        <f aca="false">F1240+H1240+J1240+K1240</f>
        <v>16.5168506406071</v>
      </c>
      <c r="N1240" s="23" t="n">
        <f aca="false">MAX(L1240,M1240)</f>
        <v>16.5168506406071</v>
      </c>
    </row>
    <row r="1241" customFormat="false" ht="15" hidden="false" customHeight="false" outlineLevel="0" collapsed="false">
      <c r="A1241" s="5" t="n">
        <v>1222</v>
      </c>
      <c r="B1241" s="25" t="n">
        <f aca="true">NORMSINV(RAND())</f>
        <v>0.111947422967025</v>
      </c>
      <c r="C1241" s="25" t="n">
        <f aca="true">$C$4*B1241+SQRT(1-$C$4^2)*NORMSINV(RAND())</f>
        <v>1.26495406685985</v>
      </c>
      <c r="D1241" s="25" t="n">
        <f aca="false">NORMSDIST(B1241)</f>
        <v>0.544567452596235</v>
      </c>
      <c r="E1241" s="25" t="n">
        <f aca="false">NORMSDIST(C1241)</f>
        <v>0.897056102946717</v>
      </c>
      <c r="F1241" s="23" t="n">
        <f aca="true">BETAINV(RAND(),T1_PERT!$F$5,T1_PERT!$G$5,T1_PERT!$C$5,T1_PERT!$E$5)</f>
        <v>3.57986218796454</v>
      </c>
      <c r="G1241" s="23" t="n">
        <f aca="false">BETAINV(D1241,T1_PERT!$F$6,T1_PERT!$G$6,T1_PERT!$C$6,T1_PERT!$E$6)</f>
        <v>5.39417643532288</v>
      </c>
      <c r="H1241" s="23" t="n">
        <f aca="true">BETAINV(RAND(),T1_PERT!$F$7,T1_PERT!$G$7,T1_PERT!$C$7,T1_PERT!$E$7)</f>
        <v>4.27090400009081</v>
      </c>
      <c r="I1241" s="23" t="n">
        <f aca="false">BETAINV(E1241,T1_PERT!$F$8,T1_PERT!$G$8,T1_PERT!$C$8,T1_PERT!$E$8)</f>
        <v>6.32169802568971</v>
      </c>
      <c r="J1241" s="23" t="n">
        <f aca="true">BETAINV(RAND(),T1_PERT!$F$9,T1_PERT!$G$9,T1_PERT!$C$9,T1_PERT!$E$9)</f>
        <v>3.99840391425083</v>
      </c>
      <c r="K1241" s="23" t="n">
        <f aca="true">BETAINV(RAND(),T1_PERT!$F$10,T1_PERT!$G$10,T1_PERT!$C$10,T1_PERT!$E$10)</f>
        <v>1.78336400107713</v>
      </c>
      <c r="L1241" s="23" t="n">
        <f aca="false">F1241+G1241+I1241+K1241</f>
        <v>17.0791006500542</v>
      </c>
      <c r="M1241" s="23" t="n">
        <f aca="false">F1241+H1241+J1241+K1241</f>
        <v>13.6325341033833</v>
      </c>
      <c r="N1241" s="23" t="n">
        <f aca="false">MAX(L1241,M1241)</f>
        <v>17.0791006500542</v>
      </c>
    </row>
    <row r="1242" customFormat="false" ht="15" hidden="false" customHeight="false" outlineLevel="0" collapsed="false">
      <c r="A1242" s="5" t="n">
        <v>1223</v>
      </c>
      <c r="B1242" s="25" t="n">
        <f aca="true">NORMSINV(RAND())</f>
        <v>-0.00619096990807583</v>
      </c>
      <c r="C1242" s="25" t="n">
        <f aca="true">$C$4*B1242+SQRT(1-$C$4^2)*NORMSINV(RAND())</f>
        <v>-0.0979729769386757</v>
      </c>
      <c r="D1242" s="25" t="n">
        <f aca="false">NORMSDIST(B1242)</f>
        <v>0.497530176124265</v>
      </c>
      <c r="E1242" s="25" t="n">
        <f aca="false">NORMSDIST(C1242)</f>
        <v>0.460976875695748</v>
      </c>
      <c r="F1242" s="23" t="n">
        <f aca="true">BETAINV(RAND(),T1_PERT!$F$5,T1_PERT!$G$5,T1_PERT!$C$5,T1_PERT!$E$5)</f>
        <v>4.43607318099449</v>
      </c>
      <c r="G1242" s="23" t="n">
        <f aca="false">BETAINV(D1242,T1_PERT!$F$6,T1_PERT!$G$6,T1_PERT!$C$6,T1_PERT!$E$6)</f>
        <v>5.24723436119439</v>
      </c>
      <c r="H1242" s="23" t="n">
        <f aca="true">BETAINV(RAND(),T1_PERT!$F$7,T1_PERT!$G$7,T1_PERT!$C$7,T1_PERT!$E$7)</f>
        <v>4.89639390846333</v>
      </c>
      <c r="I1242" s="23" t="n">
        <f aca="false">BETAINV(E1242,T1_PERT!$F$8,T1_PERT!$G$8,T1_PERT!$C$8,T1_PERT!$E$8)</f>
        <v>5.17905333131577</v>
      </c>
      <c r="J1242" s="23" t="n">
        <f aca="true">BETAINV(RAND(),T1_PERT!$F$9,T1_PERT!$G$9,T1_PERT!$C$9,T1_PERT!$E$9)</f>
        <v>6.03994804581127</v>
      </c>
      <c r="K1242" s="23" t="n">
        <f aca="true">BETAINV(RAND(),T1_PERT!$F$10,T1_PERT!$G$10,T1_PERT!$C$10,T1_PERT!$E$10)</f>
        <v>1.81991503336317</v>
      </c>
      <c r="L1242" s="23" t="n">
        <f aca="false">F1242+G1242+I1242+K1242</f>
        <v>16.6822759068678</v>
      </c>
      <c r="M1242" s="23" t="n">
        <f aca="false">F1242+H1242+J1242+K1242</f>
        <v>17.1923301686323</v>
      </c>
      <c r="N1242" s="23" t="n">
        <f aca="false">MAX(L1242,M1242)</f>
        <v>17.1923301686323</v>
      </c>
    </row>
    <row r="1243" customFormat="false" ht="15" hidden="false" customHeight="false" outlineLevel="0" collapsed="false">
      <c r="A1243" s="5" t="n">
        <v>1224</v>
      </c>
      <c r="B1243" s="25" t="n">
        <f aca="true">NORMSINV(RAND())</f>
        <v>-0.365970548481238</v>
      </c>
      <c r="C1243" s="25" t="n">
        <f aca="true">$C$4*B1243+SQRT(1-$C$4^2)*NORMSINV(RAND())</f>
        <v>1.58953820747056</v>
      </c>
      <c r="D1243" s="25" t="n">
        <f aca="false">NORMSDIST(B1243)</f>
        <v>0.357193526121722</v>
      </c>
      <c r="E1243" s="25" t="n">
        <f aca="false">NORMSDIST(C1243)</f>
        <v>0.944030532409694</v>
      </c>
      <c r="F1243" s="23" t="n">
        <f aca="true">BETAINV(RAND(),T1_PERT!$F$5,T1_PERT!$G$5,T1_PERT!$C$5,T1_PERT!$E$5)</f>
        <v>2.52732025724474</v>
      </c>
      <c r="G1243" s="23" t="n">
        <f aca="false">BETAINV(D1243,T1_PERT!$F$6,T1_PERT!$G$6,T1_PERT!$C$6,T1_PERT!$E$6)</f>
        <v>4.81789626634329</v>
      </c>
      <c r="H1243" s="23" t="n">
        <f aca="true">BETAINV(RAND(),T1_PERT!$F$7,T1_PERT!$G$7,T1_PERT!$C$7,T1_PERT!$E$7)</f>
        <v>5.54430922826987</v>
      </c>
      <c r="I1243" s="23" t="n">
        <f aca="false">BETAINV(E1243,T1_PERT!$F$8,T1_PERT!$G$8,T1_PERT!$C$8,T1_PERT!$E$8)</f>
        <v>6.58619573367543</v>
      </c>
      <c r="J1243" s="23" t="n">
        <f aca="true">BETAINV(RAND(),T1_PERT!$F$9,T1_PERT!$G$9,T1_PERT!$C$9,T1_PERT!$E$9)</f>
        <v>5.79313152213906</v>
      </c>
      <c r="K1243" s="23" t="n">
        <f aca="true">BETAINV(RAND(),T1_PERT!$F$10,T1_PERT!$G$10,T1_PERT!$C$10,T1_PERT!$E$10)</f>
        <v>1.7849530282995</v>
      </c>
      <c r="L1243" s="23" t="n">
        <f aca="false">F1243+G1243+I1243+K1243</f>
        <v>15.7163652855629</v>
      </c>
      <c r="M1243" s="23" t="n">
        <f aca="false">F1243+H1243+J1243+K1243</f>
        <v>15.6497140359532</v>
      </c>
      <c r="N1243" s="23" t="n">
        <f aca="false">MAX(L1243,M1243)</f>
        <v>15.7163652855629</v>
      </c>
    </row>
    <row r="1244" customFormat="false" ht="15" hidden="false" customHeight="false" outlineLevel="0" collapsed="false">
      <c r="A1244" s="5" t="n">
        <v>1225</v>
      </c>
      <c r="B1244" s="25" t="n">
        <f aca="true">NORMSINV(RAND())</f>
        <v>-0.598800754837</v>
      </c>
      <c r="C1244" s="25" t="n">
        <f aca="true">$C$4*B1244+SQRT(1-$C$4^2)*NORMSINV(RAND())</f>
        <v>-0.733344993974729</v>
      </c>
      <c r="D1244" s="25" t="n">
        <f aca="false">NORMSDIST(B1244)</f>
        <v>0.274652879453918</v>
      </c>
      <c r="E1244" s="25" t="n">
        <f aca="false">NORMSDIST(C1244)</f>
        <v>0.231674019519519</v>
      </c>
      <c r="F1244" s="23" t="n">
        <f aca="true">BETAINV(RAND(),T1_PERT!$F$5,T1_PERT!$G$5,T1_PERT!$C$5,T1_PERT!$E$5)</f>
        <v>3.22349171156404</v>
      </c>
      <c r="G1244" s="23" t="n">
        <f aca="false">BETAINV(D1244,T1_PERT!$F$6,T1_PERT!$G$6,T1_PERT!$C$6,T1_PERT!$E$6)</f>
        <v>4.55942007720344</v>
      </c>
      <c r="H1244" s="23" t="n">
        <f aca="true">BETAINV(RAND(),T1_PERT!$F$7,T1_PERT!$G$7,T1_PERT!$C$7,T1_PERT!$E$7)</f>
        <v>6.09425540593391</v>
      </c>
      <c r="I1244" s="23" t="n">
        <f aca="false">BETAINV(E1244,T1_PERT!$F$8,T1_PERT!$G$8,T1_PERT!$C$8,T1_PERT!$E$8)</f>
        <v>4.73870767740603</v>
      </c>
      <c r="J1244" s="23" t="n">
        <f aca="true">BETAINV(RAND(),T1_PERT!$F$9,T1_PERT!$G$9,T1_PERT!$C$9,T1_PERT!$E$9)</f>
        <v>3.70890972995437</v>
      </c>
      <c r="K1244" s="23" t="n">
        <f aca="true">BETAINV(RAND(),T1_PERT!$F$10,T1_PERT!$G$10,T1_PERT!$C$10,T1_PERT!$E$10)</f>
        <v>1.39218961226696</v>
      </c>
      <c r="L1244" s="23" t="n">
        <f aca="false">F1244+G1244+I1244+K1244</f>
        <v>13.9138090784405</v>
      </c>
      <c r="M1244" s="23" t="n">
        <f aca="false">F1244+H1244+J1244+K1244</f>
        <v>14.4188464597193</v>
      </c>
      <c r="N1244" s="23" t="n">
        <f aca="false">MAX(L1244,M1244)</f>
        <v>14.4188464597193</v>
      </c>
    </row>
    <row r="1245" customFormat="false" ht="15" hidden="false" customHeight="false" outlineLevel="0" collapsed="false">
      <c r="A1245" s="5" t="n">
        <v>1226</v>
      </c>
      <c r="B1245" s="25" t="n">
        <f aca="true">NORMSINV(RAND())</f>
        <v>0.239291483663711</v>
      </c>
      <c r="C1245" s="25" t="n">
        <f aca="true">$C$4*B1245+SQRT(1-$C$4^2)*NORMSINV(RAND())</f>
        <v>1.60486185483852</v>
      </c>
      <c r="D1245" s="25" t="n">
        <f aca="false">NORMSDIST(B1245)</f>
        <v>0.594560215665609</v>
      </c>
      <c r="E1245" s="25" t="n">
        <f aca="false">NORMSDIST(C1245)</f>
        <v>0.94573789508859</v>
      </c>
      <c r="F1245" s="23" t="n">
        <f aca="true">BETAINV(RAND(),T1_PERT!$F$5,T1_PERT!$G$5,T1_PERT!$C$5,T1_PERT!$E$5)</f>
        <v>3.87894843718766</v>
      </c>
      <c r="G1245" s="23" t="n">
        <f aca="false">BETAINV(D1245,T1_PERT!$F$6,T1_PERT!$G$6,T1_PERT!$C$6,T1_PERT!$E$6)</f>
        <v>5.55484117488646</v>
      </c>
      <c r="H1245" s="23" t="n">
        <f aca="true">BETAINV(RAND(),T1_PERT!$F$7,T1_PERT!$G$7,T1_PERT!$C$7,T1_PERT!$E$7)</f>
        <v>5.21460327998676</v>
      </c>
      <c r="I1245" s="23" t="n">
        <f aca="false">BETAINV(E1245,T1_PERT!$F$8,T1_PERT!$G$8,T1_PERT!$C$8,T1_PERT!$E$8)</f>
        <v>6.59828306878896</v>
      </c>
      <c r="J1245" s="23" t="n">
        <f aca="true">BETAINV(RAND(),T1_PERT!$F$9,T1_PERT!$G$9,T1_PERT!$C$9,T1_PERT!$E$9)</f>
        <v>3.83390672181807</v>
      </c>
      <c r="K1245" s="23" t="n">
        <f aca="true">BETAINV(RAND(),T1_PERT!$F$10,T1_PERT!$G$10,T1_PERT!$C$10,T1_PERT!$E$10)</f>
        <v>1.28326715729282</v>
      </c>
      <c r="L1245" s="23" t="n">
        <f aca="false">F1245+G1245+I1245+K1245</f>
        <v>17.3153398381559</v>
      </c>
      <c r="M1245" s="23" t="n">
        <f aca="false">F1245+H1245+J1245+K1245</f>
        <v>14.2107255962853</v>
      </c>
      <c r="N1245" s="23" t="n">
        <f aca="false">MAX(L1245,M1245)</f>
        <v>17.3153398381559</v>
      </c>
    </row>
    <row r="1246" customFormat="false" ht="15" hidden="false" customHeight="false" outlineLevel="0" collapsed="false">
      <c r="A1246" s="5" t="n">
        <v>1227</v>
      </c>
      <c r="B1246" s="25" t="n">
        <f aca="true">NORMSINV(RAND())</f>
        <v>1.95001231537916</v>
      </c>
      <c r="C1246" s="25" t="n">
        <f aca="true">$C$4*B1246+SQRT(1-$C$4^2)*NORMSINV(RAND())</f>
        <v>0.137192044766138</v>
      </c>
      <c r="D1246" s="25" t="n">
        <f aca="false">NORMSDIST(B1246)</f>
        <v>0.97441267440095</v>
      </c>
      <c r="E1246" s="25" t="n">
        <f aca="false">NORMSDIST(C1246)</f>
        <v>0.55456050059406</v>
      </c>
      <c r="F1246" s="23" t="n">
        <f aca="true">BETAINV(RAND(),T1_PERT!$F$5,T1_PERT!$G$5,T1_PERT!$C$5,T1_PERT!$E$5)</f>
        <v>4.33948386535395</v>
      </c>
      <c r="G1246" s="23" t="n">
        <f aca="false">BETAINV(D1246,T1_PERT!$F$6,T1_PERT!$G$6,T1_PERT!$C$6,T1_PERT!$E$6)</f>
        <v>7.59353522261401</v>
      </c>
      <c r="H1246" s="23" t="n">
        <f aca="true">BETAINV(RAND(),T1_PERT!$F$7,T1_PERT!$G$7,T1_PERT!$C$7,T1_PERT!$E$7)</f>
        <v>5.53447192809561</v>
      </c>
      <c r="I1246" s="23" t="n">
        <f aca="false">BETAINV(E1246,T1_PERT!$F$8,T1_PERT!$G$8,T1_PERT!$C$8,T1_PERT!$E$8)</f>
        <v>5.3648421659227</v>
      </c>
      <c r="J1246" s="23" t="n">
        <f aca="true">BETAINV(RAND(),T1_PERT!$F$9,T1_PERT!$G$9,T1_PERT!$C$9,T1_PERT!$E$9)</f>
        <v>4.62066483104424</v>
      </c>
      <c r="K1246" s="23" t="n">
        <f aca="true">BETAINV(RAND(),T1_PERT!$F$10,T1_PERT!$G$10,T1_PERT!$C$10,T1_PERT!$E$10)</f>
        <v>1.3887748212545</v>
      </c>
      <c r="L1246" s="23" t="n">
        <f aca="false">F1246+G1246+I1246+K1246</f>
        <v>18.6866360751452</v>
      </c>
      <c r="M1246" s="23" t="n">
        <f aca="false">F1246+H1246+J1246+K1246</f>
        <v>15.8833954457483</v>
      </c>
      <c r="N1246" s="23" t="n">
        <f aca="false">MAX(L1246,M1246)</f>
        <v>18.6866360751452</v>
      </c>
    </row>
    <row r="1247" customFormat="false" ht="15" hidden="false" customHeight="false" outlineLevel="0" collapsed="false">
      <c r="A1247" s="5" t="n">
        <v>1228</v>
      </c>
      <c r="B1247" s="25" t="n">
        <f aca="true">NORMSINV(RAND())</f>
        <v>0.526707119538137</v>
      </c>
      <c r="C1247" s="25" t="n">
        <f aca="true">$C$4*B1247+SQRT(1-$C$4^2)*NORMSINV(RAND())</f>
        <v>0.829880146582595</v>
      </c>
      <c r="D1247" s="25" t="n">
        <f aca="false">NORMSDIST(B1247)</f>
        <v>0.700801504605728</v>
      </c>
      <c r="E1247" s="25" t="n">
        <f aca="false">NORMSDIST(C1247)</f>
        <v>0.796696724586943</v>
      </c>
      <c r="F1247" s="23" t="n">
        <f aca="true">BETAINV(RAND(),T1_PERT!$F$5,T1_PERT!$G$5,T1_PERT!$C$5,T1_PERT!$E$5)</f>
        <v>4.99462763063881</v>
      </c>
      <c r="G1247" s="23" t="n">
        <f aca="false">BETAINV(D1247,T1_PERT!$F$6,T1_PERT!$G$6,T1_PERT!$C$6,T1_PERT!$E$6)</f>
        <v>5.92243526871148</v>
      </c>
      <c r="H1247" s="23" t="n">
        <f aca="true">BETAINV(RAND(),T1_PERT!$F$7,T1_PERT!$G$7,T1_PERT!$C$7,T1_PERT!$E$7)</f>
        <v>5.65844449640523</v>
      </c>
      <c r="I1247" s="23" t="n">
        <f aca="false">BETAINV(E1247,T1_PERT!$F$8,T1_PERT!$G$8,T1_PERT!$C$8,T1_PERT!$E$8)</f>
        <v>5.95064700336162</v>
      </c>
      <c r="J1247" s="23" t="n">
        <f aca="true">BETAINV(RAND(),T1_PERT!$F$9,T1_PERT!$G$9,T1_PERT!$C$9,T1_PERT!$E$9)</f>
        <v>3.28789951371798</v>
      </c>
      <c r="K1247" s="23" t="n">
        <f aca="true">BETAINV(RAND(),T1_PERT!$F$10,T1_PERT!$G$10,T1_PERT!$C$10,T1_PERT!$E$10)</f>
        <v>2.59428275198007</v>
      </c>
      <c r="L1247" s="23" t="n">
        <f aca="false">F1247+G1247+I1247+K1247</f>
        <v>19.461992654692</v>
      </c>
      <c r="M1247" s="23" t="n">
        <f aca="false">F1247+H1247+J1247+K1247</f>
        <v>16.5352543927421</v>
      </c>
      <c r="N1247" s="23" t="n">
        <f aca="false">MAX(L1247,M1247)</f>
        <v>19.461992654692</v>
      </c>
    </row>
    <row r="1248" customFormat="false" ht="15" hidden="false" customHeight="false" outlineLevel="0" collapsed="false">
      <c r="A1248" s="5" t="n">
        <v>1229</v>
      </c>
      <c r="B1248" s="25" t="n">
        <f aca="true">NORMSINV(RAND())</f>
        <v>1.14866535306485</v>
      </c>
      <c r="C1248" s="25" t="n">
        <f aca="true">$C$4*B1248+SQRT(1-$C$4^2)*NORMSINV(RAND())</f>
        <v>-0.847039999415149</v>
      </c>
      <c r="D1248" s="25" t="n">
        <f aca="false">NORMSDIST(B1248)</f>
        <v>0.874653001199073</v>
      </c>
      <c r="E1248" s="25" t="n">
        <f aca="false">NORMSDIST(C1248)</f>
        <v>0.198486413340235</v>
      </c>
      <c r="F1248" s="23" t="n">
        <f aca="true">BETAINV(RAND(),T1_PERT!$F$5,T1_PERT!$G$5,T1_PERT!$C$5,T1_PERT!$E$5)</f>
        <v>4.33232145080434</v>
      </c>
      <c r="G1248" s="23" t="n">
        <f aca="false">BETAINV(D1248,T1_PERT!$F$6,T1_PERT!$G$6,T1_PERT!$C$6,T1_PERT!$E$6)</f>
        <v>6.70694838920291</v>
      </c>
      <c r="H1248" s="23" t="n">
        <f aca="true">BETAINV(RAND(),T1_PERT!$F$7,T1_PERT!$G$7,T1_PERT!$C$7,T1_PERT!$E$7)</f>
        <v>5.68936081338329</v>
      </c>
      <c r="I1248" s="23" t="n">
        <f aca="false">BETAINV(E1248,T1_PERT!$F$8,T1_PERT!$G$8,T1_PERT!$C$8,T1_PERT!$E$8)</f>
        <v>4.67130833247514</v>
      </c>
      <c r="J1248" s="23" t="n">
        <f aca="true">BETAINV(RAND(),T1_PERT!$F$9,T1_PERT!$G$9,T1_PERT!$C$9,T1_PERT!$E$9)</f>
        <v>4.53125507475566</v>
      </c>
      <c r="K1248" s="23" t="n">
        <f aca="true">BETAINV(RAND(),T1_PERT!$F$10,T1_PERT!$G$10,T1_PERT!$C$10,T1_PERT!$E$10)</f>
        <v>2.02935474714797</v>
      </c>
      <c r="L1248" s="23" t="n">
        <f aca="false">F1248+G1248+I1248+K1248</f>
        <v>17.7399329196304</v>
      </c>
      <c r="M1248" s="23" t="n">
        <f aca="false">F1248+H1248+J1248+K1248</f>
        <v>16.5822920860913</v>
      </c>
      <c r="N1248" s="23" t="n">
        <f aca="false">MAX(L1248,M1248)</f>
        <v>17.7399329196304</v>
      </c>
    </row>
    <row r="1249" customFormat="false" ht="15" hidden="false" customHeight="false" outlineLevel="0" collapsed="false">
      <c r="A1249" s="5" t="n">
        <v>1230</v>
      </c>
      <c r="B1249" s="25" t="n">
        <f aca="true">NORMSINV(RAND())</f>
        <v>0.950267067011612</v>
      </c>
      <c r="C1249" s="25" t="n">
        <f aca="true">$C$4*B1249+SQRT(1-$C$4^2)*NORMSINV(RAND())</f>
        <v>1.74017918424813</v>
      </c>
      <c r="D1249" s="25" t="n">
        <f aca="false">NORMSDIST(B1249)</f>
        <v>0.829011715877087</v>
      </c>
      <c r="E1249" s="25" t="n">
        <f aca="false">NORMSDIST(C1249)</f>
        <v>0.95908622024185</v>
      </c>
      <c r="F1249" s="23" t="n">
        <f aca="true">BETAINV(RAND(),T1_PERT!$F$5,T1_PERT!$G$5,T1_PERT!$C$5,T1_PERT!$E$5)</f>
        <v>4.43540410028319</v>
      </c>
      <c r="G1249" s="23" t="n">
        <f aca="false">BETAINV(D1249,T1_PERT!$F$6,T1_PERT!$G$6,T1_PERT!$C$6,T1_PERT!$E$6)</f>
        <v>6.46176688333894</v>
      </c>
      <c r="H1249" s="23" t="n">
        <f aca="true">BETAINV(RAND(),T1_PERT!$F$7,T1_PERT!$G$7,T1_PERT!$C$7,T1_PERT!$E$7)</f>
        <v>5.73796780665431</v>
      </c>
      <c r="I1249" s="23" t="n">
        <f aca="false">BETAINV(E1249,T1_PERT!$F$8,T1_PERT!$G$8,T1_PERT!$C$8,T1_PERT!$E$8)</f>
        <v>6.70316695301262</v>
      </c>
      <c r="J1249" s="23" t="n">
        <f aca="true">BETAINV(RAND(),T1_PERT!$F$9,T1_PERT!$G$9,T1_PERT!$C$9,T1_PERT!$E$9)</f>
        <v>3.90993199452448</v>
      </c>
      <c r="K1249" s="23" t="n">
        <f aca="true">BETAINV(RAND(),T1_PERT!$F$10,T1_PERT!$G$10,T1_PERT!$C$10,T1_PERT!$E$10)</f>
        <v>2.35746034543068</v>
      </c>
      <c r="L1249" s="23" t="n">
        <f aca="false">F1249+G1249+I1249+K1249</f>
        <v>19.9577982820654</v>
      </c>
      <c r="M1249" s="23" t="n">
        <f aca="false">F1249+H1249+J1249+K1249</f>
        <v>16.4407642468927</v>
      </c>
      <c r="N1249" s="23" t="n">
        <f aca="false">MAX(L1249,M1249)</f>
        <v>19.9577982820654</v>
      </c>
    </row>
    <row r="1250" customFormat="false" ht="15" hidden="false" customHeight="false" outlineLevel="0" collapsed="false">
      <c r="A1250" s="5" t="n">
        <v>1231</v>
      </c>
      <c r="B1250" s="25" t="n">
        <f aca="true">NORMSINV(RAND())</f>
        <v>-1.16350636611094</v>
      </c>
      <c r="C1250" s="25" t="n">
        <f aca="true">$C$4*B1250+SQRT(1-$C$4^2)*NORMSINV(RAND())</f>
        <v>-1.04827590089203</v>
      </c>
      <c r="D1250" s="25" t="n">
        <f aca="false">NORMSDIST(B1250)</f>
        <v>0.122312058367427</v>
      </c>
      <c r="E1250" s="25" t="n">
        <f aca="false">NORMSDIST(C1250)</f>
        <v>0.147255754737135</v>
      </c>
      <c r="F1250" s="23" t="n">
        <f aca="true">BETAINV(RAND(),T1_PERT!$F$5,T1_PERT!$G$5,T1_PERT!$C$5,T1_PERT!$E$5)</f>
        <v>4.01536570487114</v>
      </c>
      <c r="G1250" s="23" t="n">
        <f aca="false">BETAINV(D1250,T1_PERT!$F$6,T1_PERT!$G$6,T1_PERT!$C$6,T1_PERT!$E$6)</f>
        <v>4.01530789367673</v>
      </c>
      <c r="H1250" s="23" t="n">
        <f aca="true">BETAINV(RAND(),T1_PERT!$F$7,T1_PERT!$G$7,T1_PERT!$C$7,T1_PERT!$E$7)</f>
        <v>5.13331150803432</v>
      </c>
      <c r="I1250" s="23" t="n">
        <f aca="false">BETAINV(E1250,T1_PERT!$F$8,T1_PERT!$G$8,T1_PERT!$C$8,T1_PERT!$E$8)</f>
        <v>4.56132093018001</v>
      </c>
      <c r="J1250" s="23" t="n">
        <f aca="true">BETAINV(RAND(),T1_PERT!$F$9,T1_PERT!$G$9,T1_PERT!$C$9,T1_PERT!$E$9)</f>
        <v>3.73946792175845</v>
      </c>
      <c r="K1250" s="23" t="n">
        <f aca="true">BETAINV(RAND(),T1_PERT!$F$10,T1_PERT!$G$10,T1_PERT!$C$10,T1_PERT!$E$10)</f>
        <v>2.08527637599116</v>
      </c>
      <c r="L1250" s="23" t="n">
        <f aca="false">F1250+G1250+I1250+K1250</f>
        <v>14.677270904719</v>
      </c>
      <c r="M1250" s="23" t="n">
        <f aca="false">F1250+H1250+J1250+K1250</f>
        <v>14.9734215106551</v>
      </c>
      <c r="N1250" s="23" t="n">
        <f aca="false">MAX(L1250,M1250)</f>
        <v>14.9734215106551</v>
      </c>
    </row>
    <row r="1251" customFormat="false" ht="15" hidden="false" customHeight="false" outlineLevel="0" collapsed="false">
      <c r="A1251" s="5" t="n">
        <v>1232</v>
      </c>
      <c r="B1251" s="25" t="n">
        <f aca="true">NORMSINV(RAND())</f>
        <v>0.533211670007398</v>
      </c>
      <c r="C1251" s="25" t="n">
        <f aca="true">$C$4*B1251+SQRT(1-$C$4^2)*NORMSINV(RAND())</f>
        <v>1.00757527903773</v>
      </c>
      <c r="D1251" s="25" t="n">
        <f aca="false">NORMSDIST(B1251)</f>
        <v>0.703056467962686</v>
      </c>
      <c r="E1251" s="25" t="n">
        <f aca="false">NORMSDIST(C1251)</f>
        <v>0.84317079916487</v>
      </c>
      <c r="F1251" s="23" t="n">
        <f aca="true">BETAINV(RAND(),T1_PERT!$F$5,T1_PERT!$G$5,T1_PERT!$C$5,T1_PERT!$E$5)</f>
        <v>4.09805296869783</v>
      </c>
      <c r="G1251" s="23" t="n">
        <f aca="false">BETAINV(D1251,T1_PERT!$F$6,T1_PERT!$G$6,T1_PERT!$C$6,T1_PERT!$E$6)</f>
        <v>5.93078638106806</v>
      </c>
      <c r="H1251" s="23" t="n">
        <f aca="true">BETAINV(RAND(),T1_PERT!$F$7,T1_PERT!$G$7,T1_PERT!$C$7,T1_PERT!$E$7)</f>
        <v>7.13829823874507</v>
      </c>
      <c r="I1251" s="23" t="n">
        <f aca="false">BETAINV(E1251,T1_PERT!$F$8,T1_PERT!$G$8,T1_PERT!$C$8,T1_PERT!$E$8)</f>
        <v>6.10349515905001</v>
      </c>
      <c r="J1251" s="23" t="n">
        <f aca="true">BETAINV(RAND(),T1_PERT!$F$9,T1_PERT!$G$9,T1_PERT!$C$9,T1_PERT!$E$9)</f>
        <v>5.4039516745265</v>
      </c>
      <c r="K1251" s="23" t="n">
        <f aca="true">BETAINV(RAND(),T1_PERT!$F$10,T1_PERT!$G$10,T1_PERT!$C$10,T1_PERT!$E$10)</f>
        <v>2.08589756552534</v>
      </c>
      <c r="L1251" s="23" t="n">
        <f aca="false">F1251+G1251+I1251+K1251</f>
        <v>18.2182320743412</v>
      </c>
      <c r="M1251" s="23" t="n">
        <f aca="false">F1251+H1251+J1251+K1251</f>
        <v>18.7262004474947</v>
      </c>
      <c r="N1251" s="23" t="n">
        <f aca="false">MAX(L1251,M1251)</f>
        <v>18.7262004474947</v>
      </c>
    </row>
    <row r="1252" customFormat="false" ht="15" hidden="false" customHeight="false" outlineLevel="0" collapsed="false">
      <c r="A1252" s="5" t="n">
        <v>1233</v>
      </c>
      <c r="B1252" s="25" t="n">
        <f aca="true">NORMSINV(RAND())</f>
        <v>-0.921204600397525</v>
      </c>
      <c r="C1252" s="25" t="n">
        <f aca="true">$C$4*B1252+SQRT(1-$C$4^2)*NORMSINV(RAND())</f>
        <v>-1.11898483201755</v>
      </c>
      <c r="D1252" s="25" t="n">
        <f aca="false">NORMSDIST(B1252)</f>
        <v>0.178471808449286</v>
      </c>
      <c r="E1252" s="25" t="n">
        <f aca="false">NORMSDIST(C1252)</f>
        <v>0.13157330499384</v>
      </c>
      <c r="F1252" s="23" t="n">
        <f aca="true">BETAINV(RAND(),T1_PERT!$F$5,T1_PERT!$G$5,T1_PERT!$C$5,T1_PERT!$E$5)</f>
        <v>4.40800798089869</v>
      </c>
      <c r="G1252" s="23" t="n">
        <f aca="false">BETAINV(D1252,T1_PERT!$F$6,T1_PERT!$G$6,T1_PERT!$C$6,T1_PERT!$E$6)</f>
        <v>4.23318963025501</v>
      </c>
      <c r="H1252" s="23" t="n">
        <f aca="true">BETAINV(RAND(),T1_PERT!$F$7,T1_PERT!$G$7,T1_PERT!$C$7,T1_PERT!$E$7)</f>
        <v>4.86687626029553</v>
      </c>
      <c r="I1252" s="23" t="n">
        <f aca="false">BETAINV(E1252,T1_PERT!$F$8,T1_PERT!$G$8,T1_PERT!$C$8,T1_PERT!$E$8)</f>
        <v>4.52553876409207</v>
      </c>
      <c r="J1252" s="23" t="n">
        <f aca="true">BETAINV(RAND(),T1_PERT!$F$9,T1_PERT!$G$9,T1_PERT!$C$9,T1_PERT!$E$9)</f>
        <v>3.99013160777076</v>
      </c>
      <c r="K1252" s="23" t="n">
        <f aca="true">BETAINV(RAND(),T1_PERT!$F$10,T1_PERT!$G$10,T1_PERT!$C$10,T1_PERT!$E$10)</f>
        <v>2.60338483684003</v>
      </c>
      <c r="L1252" s="23" t="n">
        <f aca="false">F1252+G1252+I1252+K1252</f>
        <v>15.7701212120858</v>
      </c>
      <c r="M1252" s="23" t="n">
        <f aca="false">F1252+H1252+J1252+K1252</f>
        <v>15.868400685805</v>
      </c>
      <c r="N1252" s="23" t="n">
        <f aca="false">MAX(L1252,M1252)</f>
        <v>15.868400685805</v>
      </c>
    </row>
    <row r="1253" customFormat="false" ht="15" hidden="false" customHeight="false" outlineLevel="0" collapsed="false">
      <c r="A1253" s="5" t="n">
        <v>1234</v>
      </c>
      <c r="B1253" s="25" t="n">
        <f aca="true">NORMSINV(RAND())</f>
        <v>-0.0287347890054499</v>
      </c>
      <c r="C1253" s="25" t="n">
        <f aca="true">$C$4*B1253+SQRT(1-$C$4^2)*NORMSINV(RAND())</f>
        <v>0.743842606543804</v>
      </c>
      <c r="D1253" s="25" t="n">
        <f aca="false">NORMSDIST(B1253)</f>
        <v>0.48853805510093</v>
      </c>
      <c r="E1253" s="25" t="n">
        <f aca="false">NORMSDIST(C1253)</f>
        <v>0.771514149688378</v>
      </c>
      <c r="F1253" s="23" t="n">
        <f aca="true">BETAINV(RAND(),T1_PERT!$F$5,T1_PERT!$G$5,T1_PERT!$C$5,T1_PERT!$E$5)</f>
        <v>3.96254386470666</v>
      </c>
      <c r="G1253" s="23" t="n">
        <f aca="false">BETAINV(D1253,T1_PERT!$F$6,T1_PERT!$G$6,T1_PERT!$C$6,T1_PERT!$E$6)</f>
        <v>5.21947240880736</v>
      </c>
      <c r="H1253" s="23" t="n">
        <f aca="true">BETAINV(RAND(),T1_PERT!$F$7,T1_PERT!$G$7,T1_PERT!$C$7,T1_PERT!$E$7)</f>
        <v>6.55894363026232</v>
      </c>
      <c r="I1253" s="23" t="n">
        <f aca="false">BETAINV(E1253,T1_PERT!$F$8,T1_PERT!$G$8,T1_PERT!$C$8,T1_PERT!$E$8)</f>
        <v>5.87646127046958</v>
      </c>
      <c r="J1253" s="23" t="n">
        <f aca="true">BETAINV(RAND(),T1_PERT!$F$9,T1_PERT!$G$9,T1_PERT!$C$9,T1_PERT!$E$9)</f>
        <v>3.6913921732448</v>
      </c>
      <c r="K1253" s="23" t="n">
        <f aca="true">BETAINV(RAND(),T1_PERT!$F$10,T1_PERT!$G$10,T1_PERT!$C$10,T1_PERT!$E$10)</f>
        <v>1.51078695386908</v>
      </c>
      <c r="L1253" s="23" t="n">
        <f aca="false">F1253+G1253+I1253+K1253</f>
        <v>16.5692644978527</v>
      </c>
      <c r="M1253" s="23" t="n">
        <f aca="false">F1253+H1253+J1253+K1253</f>
        <v>15.7236666220829</v>
      </c>
      <c r="N1253" s="23" t="n">
        <f aca="false">MAX(L1253,M1253)</f>
        <v>16.5692644978527</v>
      </c>
    </row>
    <row r="1254" customFormat="false" ht="15" hidden="false" customHeight="false" outlineLevel="0" collapsed="false">
      <c r="A1254" s="5" t="n">
        <v>1235</v>
      </c>
      <c r="B1254" s="25" t="n">
        <f aca="true">NORMSINV(RAND())</f>
        <v>0.457146992471467</v>
      </c>
      <c r="C1254" s="25" t="n">
        <f aca="true">$C$4*B1254+SQRT(1-$C$4^2)*NORMSINV(RAND())</f>
        <v>0.313990148307667</v>
      </c>
      <c r="D1254" s="25" t="n">
        <f aca="false">NORMSDIST(B1254)</f>
        <v>0.676217302258143</v>
      </c>
      <c r="E1254" s="25" t="n">
        <f aca="false">NORMSDIST(C1254)</f>
        <v>0.623235739410416</v>
      </c>
      <c r="F1254" s="23" t="n">
        <f aca="true">BETAINV(RAND(),T1_PERT!$F$5,T1_PERT!$G$5,T1_PERT!$C$5,T1_PERT!$E$5)</f>
        <v>3.40850695542238</v>
      </c>
      <c r="G1254" s="23" t="n">
        <f aca="false">BETAINV(D1254,T1_PERT!$F$6,T1_PERT!$G$6,T1_PERT!$C$6,T1_PERT!$E$6)</f>
        <v>5.83314778827642</v>
      </c>
      <c r="H1254" s="23" t="n">
        <f aca="true">BETAINV(RAND(),T1_PERT!$F$7,T1_PERT!$G$7,T1_PERT!$C$7,T1_PERT!$E$7)</f>
        <v>7.11148288211184</v>
      </c>
      <c r="I1254" s="23" t="n">
        <f aca="false">BETAINV(E1254,T1_PERT!$F$8,T1_PERT!$G$8,T1_PERT!$C$8,T1_PERT!$E$8)</f>
        <v>5.51030769632518</v>
      </c>
      <c r="J1254" s="23" t="n">
        <f aca="true">BETAINV(RAND(),T1_PERT!$F$9,T1_PERT!$G$9,T1_PERT!$C$9,T1_PERT!$E$9)</f>
        <v>3.56660541662827</v>
      </c>
      <c r="K1254" s="23" t="n">
        <f aca="true">BETAINV(RAND(),T1_PERT!$F$10,T1_PERT!$G$10,T1_PERT!$C$10,T1_PERT!$E$10)</f>
        <v>1.97606116038153</v>
      </c>
      <c r="L1254" s="23" t="n">
        <f aca="false">F1254+G1254+I1254+K1254</f>
        <v>16.7280236004055</v>
      </c>
      <c r="M1254" s="23" t="n">
        <f aca="false">F1254+H1254+J1254+K1254</f>
        <v>16.062656414544</v>
      </c>
      <c r="N1254" s="23" t="n">
        <f aca="false">MAX(L1254,M1254)</f>
        <v>16.7280236004055</v>
      </c>
    </row>
    <row r="1255" customFormat="false" ht="15" hidden="false" customHeight="false" outlineLevel="0" collapsed="false">
      <c r="A1255" s="5" t="n">
        <v>1236</v>
      </c>
      <c r="B1255" s="25" t="n">
        <f aca="true">NORMSINV(RAND())</f>
        <v>-0.478445051629402</v>
      </c>
      <c r="C1255" s="25" t="n">
        <f aca="true">$C$4*B1255+SQRT(1-$C$4^2)*NORMSINV(RAND())</f>
        <v>-1.14430561422763</v>
      </c>
      <c r="D1255" s="25" t="n">
        <f aca="false">NORMSDIST(B1255)</f>
        <v>0.316166737381621</v>
      </c>
      <c r="E1255" s="25" t="n">
        <f aca="false">NORMSDIST(C1255)</f>
        <v>0.126248457897097</v>
      </c>
      <c r="F1255" s="23" t="n">
        <f aca="true">BETAINV(RAND(),T1_PERT!$F$5,T1_PERT!$G$5,T1_PERT!$C$5,T1_PERT!$E$5)</f>
        <v>4.10520905690549</v>
      </c>
      <c r="G1255" s="23" t="n">
        <f aca="false">BETAINV(D1255,T1_PERT!$F$6,T1_PERT!$G$6,T1_PERT!$C$6,T1_PERT!$E$6)</f>
        <v>4.69084977648521</v>
      </c>
      <c r="H1255" s="23" t="n">
        <f aca="true">BETAINV(RAND(),T1_PERT!$F$7,T1_PERT!$G$7,T1_PERT!$C$7,T1_PERT!$E$7)</f>
        <v>7.36544034405924</v>
      </c>
      <c r="I1255" s="23" t="n">
        <f aca="false">BETAINV(E1255,T1_PERT!$F$8,T1_PERT!$G$8,T1_PERT!$C$8,T1_PERT!$E$8)</f>
        <v>4.51308901772371</v>
      </c>
      <c r="J1255" s="23" t="n">
        <f aca="true">BETAINV(RAND(),T1_PERT!$F$9,T1_PERT!$G$9,T1_PERT!$C$9,T1_PERT!$E$9)</f>
        <v>4.24839628077825</v>
      </c>
      <c r="K1255" s="23" t="n">
        <f aca="true">BETAINV(RAND(),T1_PERT!$F$10,T1_PERT!$G$10,T1_PERT!$C$10,T1_PERT!$E$10)</f>
        <v>1.8274458306366</v>
      </c>
      <c r="L1255" s="23" t="n">
        <f aca="false">F1255+G1255+I1255+K1255</f>
        <v>15.136593681751</v>
      </c>
      <c r="M1255" s="23" t="n">
        <f aca="false">F1255+H1255+J1255+K1255</f>
        <v>17.5464915123796</v>
      </c>
      <c r="N1255" s="23" t="n">
        <f aca="false">MAX(L1255,M1255)</f>
        <v>17.5464915123796</v>
      </c>
    </row>
    <row r="1256" customFormat="false" ht="15" hidden="false" customHeight="false" outlineLevel="0" collapsed="false">
      <c r="A1256" s="5" t="n">
        <v>1237</v>
      </c>
      <c r="B1256" s="25" t="n">
        <f aca="true">NORMSINV(RAND())</f>
        <v>1.45374708915311</v>
      </c>
      <c r="C1256" s="25" t="n">
        <f aca="true">$C$4*B1256+SQRT(1-$C$4^2)*NORMSINV(RAND())</f>
        <v>1.57679932979097</v>
      </c>
      <c r="D1256" s="25" t="n">
        <f aca="false">NORMSDIST(B1256)</f>
        <v>0.926991781170724</v>
      </c>
      <c r="E1256" s="25" t="n">
        <f aca="false">NORMSDIST(C1256)</f>
        <v>0.942579147037224</v>
      </c>
      <c r="F1256" s="23" t="n">
        <f aca="true">BETAINV(RAND(),T1_PERT!$F$5,T1_PERT!$G$5,T1_PERT!$C$5,T1_PERT!$E$5)</f>
        <v>3.3694814551756</v>
      </c>
      <c r="G1256" s="23" t="n">
        <f aca="false">BETAINV(D1256,T1_PERT!$F$6,T1_PERT!$G$6,T1_PERT!$C$6,T1_PERT!$E$6)</f>
        <v>7.06726087113519</v>
      </c>
      <c r="H1256" s="23" t="n">
        <f aca="true">BETAINV(RAND(),T1_PERT!$F$7,T1_PERT!$G$7,T1_PERT!$C$7,T1_PERT!$E$7)</f>
        <v>4.7122015330072</v>
      </c>
      <c r="I1256" s="23" t="n">
        <f aca="false">BETAINV(E1256,T1_PERT!$F$8,T1_PERT!$G$8,T1_PERT!$C$8,T1_PERT!$E$8)</f>
        <v>6.57611639388722</v>
      </c>
      <c r="J1256" s="23" t="n">
        <f aca="true">BETAINV(RAND(),T1_PERT!$F$9,T1_PERT!$G$9,T1_PERT!$C$9,T1_PERT!$E$9)</f>
        <v>4.04373325515615</v>
      </c>
      <c r="K1256" s="23" t="n">
        <f aca="true">BETAINV(RAND(),T1_PERT!$F$10,T1_PERT!$G$10,T1_PERT!$C$10,T1_PERT!$E$10)</f>
        <v>2.19019221179745</v>
      </c>
      <c r="L1256" s="23" t="n">
        <f aca="false">F1256+G1256+I1256+K1256</f>
        <v>19.2030509319955</v>
      </c>
      <c r="M1256" s="23" t="n">
        <f aca="false">F1256+H1256+J1256+K1256</f>
        <v>14.3156084551364</v>
      </c>
      <c r="N1256" s="23" t="n">
        <f aca="false">MAX(L1256,M1256)</f>
        <v>19.2030509319955</v>
      </c>
    </row>
    <row r="1257" customFormat="false" ht="15" hidden="false" customHeight="false" outlineLevel="0" collapsed="false">
      <c r="A1257" s="5" t="n">
        <v>1238</v>
      </c>
      <c r="B1257" s="25" t="n">
        <f aca="true">NORMSINV(RAND())</f>
        <v>0.0298990710278284</v>
      </c>
      <c r="C1257" s="25" t="n">
        <f aca="true">$C$4*B1257+SQRT(1-$C$4^2)*NORMSINV(RAND())</f>
        <v>-0.942786062599611</v>
      </c>
      <c r="D1257" s="25" t="n">
        <f aca="false">NORMSDIST(B1257)</f>
        <v>0.511926226634033</v>
      </c>
      <c r="E1257" s="25" t="n">
        <f aca="false">NORMSDIST(C1257)</f>
        <v>0.172895171024315</v>
      </c>
      <c r="F1257" s="23" t="n">
        <f aca="true">BETAINV(RAND(),T1_PERT!$F$5,T1_PERT!$G$5,T1_PERT!$C$5,T1_PERT!$E$5)</f>
        <v>4.42899291300876</v>
      </c>
      <c r="G1257" s="23" t="n">
        <f aca="false">BETAINV(D1257,T1_PERT!$F$6,T1_PERT!$G$6,T1_PERT!$C$6,T1_PERT!$E$6)</f>
        <v>5.29187333983236</v>
      </c>
      <c r="H1257" s="23" t="n">
        <f aca="true">BETAINV(RAND(),T1_PERT!$F$7,T1_PERT!$G$7,T1_PERT!$C$7,T1_PERT!$E$7)</f>
        <v>5.79346508485661</v>
      </c>
      <c r="I1257" s="23" t="n">
        <f aca="false">BETAINV(E1257,T1_PERT!$F$8,T1_PERT!$G$8,T1_PERT!$C$8,T1_PERT!$E$8)</f>
        <v>4.61747955212534</v>
      </c>
      <c r="J1257" s="23" t="n">
        <f aca="true">BETAINV(RAND(),T1_PERT!$F$9,T1_PERT!$G$9,T1_PERT!$C$9,T1_PERT!$E$9)</f>
        <v>5.60334347389366</v>
      </c>
      <c r="K1257" s="23" t="n">
        <f aca="true">BETAINV(RAND(),T1_PERT!$F$10,T1_PERT!$G$10,T1_PERT!$C$10,T1_PERT!$E$10)</f>
        <v>2.55792826644048</v>
      </c>
      <c r="L1257" s="23" t="n">
        <f aca="false">F1257+G1257+I1257+K1257</f>
        <v>16.8962740714069</v>
      </c>
      <c r="M1257" s="23" t="n">
        <f aca="false">F1257+H1257+J1257+K1257</f>
        <v>18.3837297381995</v>
      </c>
      <c r="N1257" s="23" t="n">
        <f aca="false">MAX(L1257,M1257)</f>
        <v>18.3837297381995</v>
      </c>
    </row>
    <row r="1258" customFormat="false" ht="15" hidden="false" customHeight="false" outlineLevel="0" collapsed="false">
      <c r="A1258" s="5" t="n">
        <v>1239</v>
      </c>
      <c r="B1258" s="25" t="n">
        <f aca="true">NORMSINV(RAND())</f>
        <v>-0.94392998391238</v>
      </c>
      <c r="C1258" s="25" t="n">
        <f aca="true">$C$4*B1258+SQRT(1-$C$4^2)*NORMSINV(RAND())</f>
        <v>-0.45249441277511</v>
      </c>
      <c r="D1258" s="25" t="n">
        <f aca="false">NORMSDIST(B1258)</f>
        <v>0.172602714310781</v>
      </c>
      <c r="E1258" s="25" t="n">
        <f aca="false">NORMSDIST(C1258)</f>
        <v>0.325456422697428</v>
      </c>
      <c r="F1258" s="23" t="n">
        <f aca="true">BETAINV(RAND(),T1_PERT!$F$5,T1_PERT!$G$5,T1_PERT!$C$5,T1_PERT!$E$5)</f>
        <v>4.56307495903407</v>
      </c>
      <c r="G1258" s="23" t="n">
        <f aca="false">BETAINV(D1258,T1_PERT!$F$6,T1_PERT!$G$6,T1_PERT!$C$6,T1_PERT!$E$6)</f>
        <v>4.21172162662799</v>
      </c>
      <c r="H1258" s="23" t="n">
        <f aca="true">BETAINV(RAND(),T1_PERT!$F$7,T1_PERT!$G$7,T1_PERT!$C$7,T1_PERT!$E$7)</f>
        <v>5.9221699281441</v>
      </c>
      <c r="I1258" s="23" t="n">
        <f aca="false">BETAINV(E1258,T1_PERT!$F$8,T1_PERT!$G$8,T1_PERT!$C$8,T1_PERT!$E$8)</f>
        <v>4.92075196847945</v>
      </c>
      <c r="J1258" s="23" t="n">
        <f aca="true">BETAINV(RAND(),T1_PERT!$F$9,T1_PERT!$G$9,T1_PERT!$C$9,T1_PERT!$E$9)</f>
        <v>5.1196453039842</v>
      </c>
      <c r="K1258" s="23" t="n">
        <f aca="true">BETAINV(RAND(),T1_PERT!$F$10,T1_PERT!$G$10,T1_PERT!$C$10,T1_PERT!$E$10)</f>
        <v>2.03925734993517</v>
      </c>
      <c r="L1258" s="23" t="n">
        <f aca="false">F1258+G1258+I1258+K1258</f>
        <v>15.7348059040767</v>
      </c>
      <c r="M1258" s="23" t="n">
        <f aca="false">F1258+H1258+J1258+K1258</f>
        <v>17.6441475410975</v>
      </c>
      <c r="N1258" s="23" t="n">
        <f aca="false">MAX(L1258,M1258)</f>
        <v>17.6441475410975</v>
      </c>
    </row>
    <row r="1259" customFormat="false" ht="15" hidden="false" customHeight="false" outlineLevel="0" collapsed="false">
      <c r="A1259" s="5" t="n">
        <v>1240</v>
      </c>
      <c r="B1259" s="25" t="n">
        <f aca="true">NORMSINV(RAND())</f>
        <v>1.59729092628959</v>
      </c>
      <c r="C1259" s="25" t="n">
        <f aca="true">$C$4*B1259+SQRT(1-$C$4^2)*NORMSINV(RAND())</f>
        <v>0.657002187757191</v>
      </c>
      <c r="D1259" s="25" t="n">
        <f aca="false">NORMSDIST(B1259)</f>
        <v>0.944899563764526</v>
      </c>
      <c r="E1259" s="25" t="n">
        <f aca="false">NORMSDIST(C1259)</f>
        <v>0.744410245128321</v>
      </c>
      <c r="F1259" s="23" t="n">
        <f aca="true">BETAINV(RAND(),T1_PERT!$F$5,T1_PERT!$G$5,T1_PERT!$C$5,T1_PERT!$E$5)</f>
        <v>4.61195349629471</v>
      </c>
      <c r="G1259" s="23" t="n">
        <f aca="false">BETAINV(D1259,T1_PERT!$F$6,T1_PERT!$G$6,T1_PERT!$C$6,T1_PERT!$E$6)</f>
        <v>7.22791859868018</v>
      </c>
      <c r="H1259" s="23" t="n">
        <f aca="true">BETAINV(RAND(),T1_PERT!$F$7,T1_PERT!$G$7,T1_PERT!$C$7,T1_PERT!$E$7)</f>
        <v>7.48026060632635</v>
      </c>
      <c r="I1259" s="23" t="n">
        <f aca="false">BETAINV(E1259,T1_PERT!$F$8,T1_PERT!$G$8,T1_PERT!$C$8,T1_PERT!$E$8)</f>
        <v>5.80167805956902</v>
      </c>
      <c r="J1259" s="23" t="n">
        <f aca="true">BETAINV(RAND(),T1_PERT!$F$9,T1_PERT!$G$9,T1_PERT!$C$9,T1_PERT!$E$9)</f>
        <v>4.02351691985624</v>
      </c>
      <c r="K1259" s="23" t="n">
        <f aca="true">BETAINV(RAND(),T1_PERT!$F$10,T1_PERT!$G$10,T1_PERT!$C$10,T1_PERT!$E$10)</f>
        <v>2.56263835539637</v>
      </c>
      <c r="L1259" s="23" t="n">
        <f aca="false">F1259+G1259+I1259+K1259</f>
        <v>20.2041885099403</v>
      </c>
      <c r="M1259" s="23" t="n">
        <f aca="false">F1259+H1259+J1259+K1259</f>
        <v>18.6783693778737</v>
      </c>
      <c r="N1259" s="23" t="n">
        <f aca="false">MAX(L1259,M1259)</f>
        <v>20.2041885099403</v>
      </c>
    </row>
    <row r="1260" customFormat="false" ht="15" hidden="false" customHeight="false" outlineLevel="0" collapsed="false">
      <c r="A1260" s="5" t="n">
        <v>1241</v>
      </c>
      <c r="B1260" s="25" t="n">
        <f aca="true">NORMSINV(RAND())</f>
        <v>-1.0971375737546</v>
      </c>
      <c r="C1260" s="25" t="n">
        <f aca="true">$C$4*B1260+SQRT(1-$C$4^2)*NORMSINV(RAND())</f>
        <v>-1.66055769654359</v>
      </c>
      <c r="D1260" s="25" t="n">
        <f aca="false">NORMSDIST(B1260)</f>
        <v>0.136290628645744</v>
      </c>
      <c r="E1260" s="25" t="n">
        <f aca="false">NORMSDIST(C1260)</f>
        <v>0.0484011555580961</v>
      </c>
      <c r="F1260" s="23" t="n">
        <f aca="true">BETAINV(RAND(),T1_PERT!$F$5,T1_PERT!$G$5,T1_PERT!$C$5,T1_PERT!$E$5)</f>
        <v>3.89837641194686</v>
      </c>
      <c r="G1260" s="23" t="n">
        <f aca="false">BETAINV(D1260,T1_PERT!$F$6,T1_PERT!$G$6,T1_PERT!$C$6,T1_PERT!$E$6)</f>
        <v>4.07254187152743</v>
      </c>
      <c r="H1260" s="23" t="n">
        <f aca="true">BETAINV(RAND(),T1_PERT!$F$7,T1_PERT!$G$7,T1_PERT!$C$7,T1_PERT!$E$7)</f>
        <v>5.2893183391453</v>
      </c>
      <c r="I1260" s="23" t="n">
        <f aca="false">BETAINV(E1260,T1_PERT!$F$8,T1_PERT!$G$8,T1_PERT!$C$8,T1_PERT!$E$8)</f>
        <v>4.30041602329033</v>
      </c>
      <c r="J1260" s="23" t="n">
        <f aca="true">BETAINV(RAND(),T1_PERT!$F$9,T1_PERT!$G$9,T1_PERT!$C$9,T1_PERT!$E$9)</f>
        <v>3.78591436074941</v>
      </c>
      <c r="K1260" s="23" t="n">
        <f aca="true">BETAINV(RAND(),T1_PERT!$F$10,T1_PERT!$G$10,T1_PERT!$C$10,T1_PERT!$E$10)</f>
        <v>2.73693082436378</v>
      </c>
      <c r="L1260" s="23" t="n">
        <f aca="false">F1260+G1260+I1260+K1260</f>
        <v>15.0082651311284</v>
      </c>
      <c r="M1260" s="23" t="n">
        <f aca="false">F1260+H1260+J1260+K1260</f>
        <v>15.7105399362053</v>
      </c>
      <c r="N1260" s="23" t="n">
        <f aca="false">MAX(L1260,M1260)</f>
        <v>15.7105399362053</v>
      </c>
    </row>
    <row r="1261" customFormat="false" ht="15" hidden="false" customHeight="false" outlineLevel="0" collapsed="false">
      <c r="A1261" s="5" t="n">
        <v>1242</v>
      </c>
      <c r="B1261" s="25" t="n">
        <f aca="true">NORMSINV(RAND())</f>
        <v>-0.11455226698785</v>
      </c>
      <c r="C1261" s="25" t="n">
        <f aca="true">$C$4*B1261+SQRT(1-$C$4^2)*NORMSINV(RAND())</f>
        <v>-0.0227608929944804</v>
      </c>
      <c r="D1261" s="25" t="n">
        <f aca="false">NORMSDIST(B1261)</f>
        <v>0.454400007987606</v>
      </c>
      <c r="E1261" s="25" t="n">
        <f aca="false">NORMSDIST(C1261)</f>
        <v>0.490920501403102</v>
      </c>
      <c r="F1261" s="23" t="n">
        <f aca="true">BETAINV(RAND(),T1_PERT!$F$5,T1_PERT!$G$5,T1_PERT!$C$5,T1_PERT!$E$5)</f>
        <v>2.69064264185461</v>
      </c>
      <c r="G1261" s="23" t="n">
        <f aca="false">BETAINV(D1261,T1_PERT!$F$6,T1_PERT!$G$6,T1_PERT!$C$6,T1_PERT!$E$6)</f>
        <v>5.11472199321902</v>
      </c>
      <c r="H1261" s="23" t="n">
        <f aca="true">BETAINV(RAND(),T1_PERT!$F$7,T1_PERT!$G$7,T1_PERT!$C$7,T1_PERT!$E$7)</f>
        <v>6.11679649778442</v>
      </c>
      <c r="I1261" s="23" t="n">
        <f aca="false">BETAINV(E1261,T1_PERT!$F$8,T1_PERT!$G$8,T1_PERT!$C$8,T1_PERT!$E$8)</f>
        <v>5.23737720465237</v>
      </c>
      <c r="J1261" s="23" t="n">
        <f aca="true">BETAINV(RAND(),T1_PERT!$F$9,T1_PERT!$G$9,T1_PERT!$C$9,T1_PERT!$E$9)</f>
        <v>3.29305219873589</v>
      </c>
      <c r="K1261" s="23" t="n">
        <f aca="true">BETAINV(RAND(),T1_PERT!$F$10,T1_PERT!$G$10,T1_PERT!$C$10,T1_PERT!$E$10)</f>
        <v>1.87265257552131</v>
      </c>
      <c r="L1261" s="23" t="n">
        <f aca="false">F1261+G1261+I1261+K1261</f>
        <v>14.9153944152473</v>
      </c>
      <c r="M1261" s="23" t="n">
        <f aca="false">F1261+H1261+J1261+K1261</f>
        <v>13.9731439138962</v>
      </c>
      <c r="N1261" s="23" t="n">
        <f aca="false">MAX(L1261,M1261)</f>
        <v>14.9153944152473</v>
      </c>
    </row>
    <row r="1262" customFormat="false" ht="15" hidden="false" customHeight="false" outlineLevel="0" collapsed="false">
      <c r="A1262" s="5" t="n">
        <v>1243</v>
      </c>
      <c r="B1262" s="25" t="n">
        <f aca="true">NORMSINV(RAND())</f>
        <v>-0.83171481880988</v>
      </c>
      <c r="C1262" s="25" t="n">
        <f aca="true">$C$4*B1262+SQRT(1-$C$4^2)*NORMSINV(RAND())</f>
        <v>-0.400140747990052</v>
      </c>
      <c r="D1262" s="25" t="n">
        <f aca="false">NORMSDIST(B1262)</f>
        <v>0.202784967072855</v>
      </c>
      <c r="E1262" s="25" t="n">
        <f aca="false">NORMSDIST(C1262)</f>
        <v>0.344526426566862</v>
      </c>
      <c r="F1262" s="23" t="n">
        <f aca="true">BETAINV(RAND(),T1_PERT!$F$5,T1_PERT!$G$5,T1_PERT!$C$5,T1_PERT!$E$5)</f>
        <v>3.84550629486734</v>
      </c>
      <c r="G1262" s="23" t="n">
        <f aca="false">BETAINV(D1262,T1_PERT!$F$6,T1_PERT!$G$6,T1_PERT!$C$6,T1_PERT!$E$6)</f>
        <v>4.31974301323654</v>
      </c>
      <c r="H1262" s="23" t="n">
        <f aca="true">BETAINV(RAND(),T1_PERT!$F$7,T1_PERT!$G$7,T1_PERT!$C$7,T1_PERT!$E$7)</f>
        <v>5.98012487642953</v>
      </c>
      <c r="I1262" s="23" t="n">
        <f aca="false">BETAINV(E1262,T1_PERT!$F$8,T1_PERT!$G$8,T1_PERT!$C$8,T1_PERT!$E$8)</f>
        <v>4.95700998035885</v>
      </c>
      <c r="J1262" s="23" t="n">
        <f aca="true">BETAINV(RAND(),T1_PERT!$F$9,T1_PERT!$G$9,T1_PERT!$C$9,T1_PERT!$E$9)</f>
        <v>4.18908306632406</v>
      </c>
      <c r="K1262" s="23" t="n">
        <f aca="true">BETAINV(RAND(),T1_PERT!$F$10,T1_PERT!$G$10,T1_PERT!$C$10,T1_PERT!$E$10)</f>
        <v>1.87759815097268</v>
      </c>
      <c r="L1262" s="23" t="n">
        <f aca="false">F1262+G1262+I1262+K1262</f>
        <v>14.9998574394354</v>
      </c>
      <c r="M1262" s="23" t="n">
        <f aca="false">F1262+H1262+J1262+K1262</f>
        <v>15.8923123885936</v>
      </c>
      <c r="N1262" s="23" t="n">
        <f aca="false">MAX(L1262,M1262)</f>
        <v>15.8923123885936</v>
      </c>
    </row>
    <row r="1263" customFormat="false" ht="15" hidden="false" customHeight="false" outlineLevel="0" collapsed="false">
      <c r="A1263" s="5" t="n">
        <v>1244</v>
      </c>
      <c r="B1263" s="25" t="n">
        <f aca="true">NORMSINV(RAND())</f>
        <v>-0.412022472021677</v>
      </c>
      <c r="C1263" s="25" t="n">
        <f aca="true">$C$4*B1263+SQRT(1-$C$4^2)*NORMSINV(RAND())</f>
        <v>-0.645348990599161</v>
      </c>
      <c r="D1263" s="25" t="n">
        <f aca="false">NORMSDIST(B1263)</f>
        <v>0.340161476100025</v>
      </c>
      <c r="E1263" s="25" t="n">
        <f aca="false">NORMSDIST(C1263)</f>
        <v>0.259350525761938</v>
      </c>
      <c r="F1263" s="23" t="n">
        <f aca="true">BETAINV(RAND(),T1_PERT!$F$5,T1_PERT!$G$5,T1_PERT!$C$5,T1_PERT!$E$5)</f>
        <v>4.83209576692097</v>
      </c>
      <c r="G1263" s="23" t="n">
        <f aca="false">BETAINV(D1263,T1_PERT!$F$6,T1_PERT!$G$6,T1_PERT!$C$6,T1_PERT!$E$6)</f>
        <v>4.76540788126535</v>
      </c>
      <c r="H1263" s="23" t="n">
        <f aca="true">BETAINV(RAND(),T1_PERT!$F$7,T1_PERT!$G$7,T1_PERT!$C$7,T1_PERT!$E$7)</f>
        <v>5.77829471467997</v>
      </c>
      <c r="I1263" s="23" t="n">
        <f aca="false">BETAINV(E1263,T1_PERT!$F$8,T1_PERT!$G$8,T1_PERT!$C$8,T1_PERT!$E$8)</f>
        <v>4.7934121304529</v>
      </c>
      <c r="J1263" s="23" t="n">
        <f aca="true">BETAINV(RAND(),T1_PERT!$F$9,T1_PERT!$G$9,T1_PERT!$C$9,T1_PERT!$E$9)</f>
        <v>4.02882115239949</v>
      </c>
      <c r="K1263" s="23" t="n">
        <f aca="true">BETAINV(RAND(),T1_PERT!$F$10,T1_PERT!$G$10,T1_PERT!$C$10,T1_PERT!$E$10)</f>
        <v>2.6030331725842</v>
      </c>
      <c r="L1263" s="23" t="n">
        <f aca="false">F1263+G1263+I1263+K1263</f>
        <v>16.9939489512234</v>
      </c>
      <c r="M1263" s="23" t="n">
        <f aca="false">F1263+H1263+J1263+K1263</f>
        <v>17.2422448065846</v>
      </c>
      <c r="N1263" s="23" t="n">
        <f aca="false">MAX(L1263,M1263)</f>
        <v>17.2422448065846</v>
      </c>
    </row>
    <row r="1264" customFormat="false" ht="15" hidden="false" customHeight="false" outlineLevel="0" collapsed="false">
      <c r="A1264" s="5" t="n">
        <v>1245</v>
      </c>
      <c r="B1264" s="25" t="n">
        <f aca="true">NORMSINV(RAND())</f>
        <v>0.760953173134711</v>
      </c>
      <c r="C1264" s="25" t="n">
        <f aca="true">$C$4*B1264+SQRT(1-$C$4^2)*NORMSINV(RAND())</f>
        <v>1.34133252692813</v>
      </c>
      <c r="D1264" s="25" t="n">
        <f aca="false">NORMSDIST(B1264)</f>
        <v>0.776657481507938</v>
      </c>
      <c r="E1264" s="25" t="n">
        <f aca="false">NORMSDIST(C1264)</f>
        <v>0.910093743187976</v>
      </c>
      <c r="F1264" s="23" t="n">
        <f aca="true">BETAINV(RAND(),T1_PERT!$F$5,T1_PERT!$G$5,T1_PERT!$C$5,T1_PERT!$E$5)</f>
        <v>5.45954762160527</v>
      </c>
      <c r="G1264" s="23" t="n">
        <f aca="false">BETAINV(D1264,T1_PERT!$F$6,T1_PERT!$G$6,T1_PERT!$C$6,T1_PERT!$E$6)</f>
        <v>6.22241939824515</v>
      </c>
      <c r="H1264" s="23" t="n">
        <f aca="true">BETAINV(RAND(),T1_PERT!$F$7,T1_PERT!$G$7,T1_PERT!$C$7,T1_PERT!$E$7)</f>
        <v>4.42970772052267</v>
      </c>
      <c r="I1264" s="23" t="n">
        <f aca="false">BETAINV(E1264,T1_PERT!$F$8,T1_PERT!$G$8,T1_PERT!$C$8,T1_PERT!$E$8)</f>
        <v>6.38523104300154</v>
      </c>
      <c r="J1264" s="23" t="n">
        <f aca="true">BETAINV(RAND(),T1_PERT!$F$9,T1_PERT!$G$9,T1_PERT!$C$9,T1_PERT!$E$9)</f>
        <v>3.84872686567231</v>
      </c>
      <c r="K1264" s="23" t="n">
        <f aca="true">BETAINV(RAND(),T1_PERT!$F$10,T1_PERT!$G$10,T1_PERT!$C$10,T1_PERT!$E$10)</f>
        <v>2.30943100003853</v>
      </c>
      <c r="L1264" s="23" t="n">
        <f aca="false">F1264+G1264+I1264+K1264</f>
        <v>20.3766290628905</v>
      </c>
      <c r="M1264" s="23" t="n">
        <f aca="false">F1264+H1264+J1264+K1264</f>
        <v>16.0474132078388</v>
      </c>
      <c r="N1264" s="23" t="n">
        <f aca="false">MAX(L1264,M1264)</f>
        <v>20.3766290628905</v>
      </c>
    </row>
    <row r="1265" customFormat="false" ht="15" hidden="false" customHeight="false" outlineLevel="0" collapsed="false">
      <c r="A1265" s="5" t="n">
        <v>1246</v>
      </c>
      <c r="B1265" s="25" t="n">
        <f aca="true">NORMSINV(RAND())</f>
        <v>-0.695311686091846</v>
      </c>
      <c r="C1265" s="25" t="n">
        <f aca="true">$C$4*B1265+SQRT(1-$C$4^2)*NORMSINV(RAND())</f>
        <v>-0.533042522053905</v>
      </c>
      <c r="D1265" s="25" t="n">
        <f aca="false">NORMSDIST(B1265)</f>
        <v>0.243429996136495</v>
      </c>
      <c r="E1265" s="25" t="n">
        <f aca="false">NORMSDIST(C1265)</f>
        <v>0.29700207278258</v>
      </c>
      <c r="F1265" s="23" t="n">
        <f aca="true">BETAINV(RAND(),T1_PERT!$F$5,T1_PERT!$G$5,T1_PERT!$C$5,T1_PERT!$E$5)</f>
        <v>3.69197984676402</v>
      </c>
      <c r="G1265" s="23" t="n">
        <f aca="false">BETAINV(D1265,T1_PERT!$F$6,T1_PERT!$G$6,T1_PERT!$C$6,T1_PERT!$E$6)</f>
        <v>4.45766560523761</v>
      </c>
      <c r="H1265" s="23" t="n">
        <f aca="true">BETAINV(RAND(),T1_PERT!$F$7,T1_PERT!$G$7,T1_PERT!$C$7,T1_PERT!$E$7)</f>
        <v>4.67566607981353</v>
      </c>
      <c r="I1265" s="23" t="n">
        <f aca="false">BETAINV(E1265,T1_PERT!$F$8,T1_PERT!$G$8,T1_PERT!$C$8,T1_PERT!$E$8)</f>
        <v>4.86635321377998</v>
      </c>
      <c r="J1265" s="23" t="n">
        <f aca="true">BETAINV(RAND(),T1_PERT!$F$9,T1_PERT!$G$9,T1_PERT!$C$9,T1_PERT!$E$9)</f>
        <v>4.75618186245106</v>
      </c>
      <c r="K1265" s="23" t="n">
        <f aca="true">BETAINV(RAND(),T1_PERT!$F$10,T1_PERT!$G$10,T1_PERT!$C$10,T1_PERT!$E$10)</f>
        <v>2.38356610802028</v>
      </c>
      <c r="L1265" s="23" t="n">
        <f aca="false">F1265+G1265+I1265+K1265</f>
        <v>15.3995647738019</v>
      </c>
      <c r="M1265" s="23" t="n">
        <f aca="false">F1265+H1265+J1265+K1265</f>
        <v>15.5073938970489</v>
      </c>
      <c r="N1265" s="23" t="n">
        <f aca="false">MAX(L1265,M1265)</f>
        <v>15.5073938970489</v>
      </c>
    </row>
    <row r="1266" customFormat="false" ht="15" hidden="false" customHeight="false" outlineLevel="0" collapsed="false">
      <c r="A1266" s="5" t="n">
        <v>1247</v>
      </c>
      <c r="B1266" s="25" t="n">
        <f aca="true">NORMSINV(RAND())</f>
        <v>-1.51161865807451</v>
      </c>
      <c r="C1266" s="25" t="n">
        <f aca="true">$C$4*B1266+SQRT(1-$C$4^2)*NORMSINV(RAND())</f>
        <v>-0.907006919646586</v>
      </c>
      <c r="D1266" s="25" t="n">
        <f aca="false">NORMSDIST(B1266)</f>
        <v>0.0653154511773575</v>
      </c>
      <c r="E1266" s="25" t="n">
        <f aca="false">NORMSDIST(C1266)</f>
        <v>0.18220156901281</v>
      </c>
      <c r="F1266" s="23" t="n">
        <f aca="true">BETAINV(RAND(),T1_PERT!$F$5,T1_PERT!$G$5,T1_PERT!$C$5,T1_PERT!$E$5)</f>
        <v>2.68672106279146</v>
      </c>
      <c r="G1266" s="23" t="n">
        <f aca="false">BETAINV(D1266,T1_PERT!$F$6,T1_PERT!$G$6,T1_PERT!$C$6,T1_PERT!$E$6)</f>
        <v>3.74615376660388</v>
      </c>
      <c r="H1266" s="23" t="n">
        <f aca="true">BETAINV(RAND(),T1_PERT!$F$7,T1_PERT!$G$7,T1_PERT!$C$7,T1_PERT!$E$7)</f>
        <v>5.43904537559462</v>
      </c>
      <c r="I1266" s="23" t="n">
        <f aca="false">BETAINV(E1266,T1_PERT!$F$8,T1_PERT!$G$8,T1_PERT!$C$8,T1_PERT!$E$8)</f>
        <v>4.63727819383842</v>
      </c>
      <c r="J1266" s="23" t="n">
        <f aca="true">BETAINV(RAND(),T1_PERT!$F$9,T1_PERT!$G$9,T1_PERT!$C$9,T1_PERT!$E$9)</f>
        <v>3.59976003688935</v>
      </c>
      <c r="K1266" s="23" t="n">
        <f aca="true">BETAINV(RAND(),T1_PERT!$F$10,T1_PERT!$G$10,T1_PERT!$C$10,T1_PERT!$E$10)</f>
        <v>2.49474158342749</v>
      </c>
      <c r="L1266" s="23" t="n">
        <f aca="false">F1266+G1266+I1266+K1266</f>
        <v>13.5648946066612</v>
      </c>
      <c r="M1266" s="23" t="n">
        <f aca="false">F1266+H1266+J1266+K1266</f>
        <v>14.2202680587029</v>
      </c>
      <c r="N1266" s="23" t="n">
        <f aca="false">MAX(L1266,M1266)</f>
        <v>14.2202680587029</v>
      </c>
    </row>
    <row r="1267" customFormat="false" ht="15" hidden="false" customHeight="false" outlineLevel="0" collapsed="false">
      <c r="A1267" s="5" t="n">
        <v>1248</v>
      </c>
      <c r="B1267" s="25" t="n">
        <f aca="true">NORMSINV(RAND())</f>
        <v>0.795374387457495</v>
      </c>
      <c r="C1267" s="25" t="n">
        <f aca="true">$C$4*B1267+SQRT(1-$C$4^2)*NORMSINV(RAND())</f>
        <v>0.347525148078827</v>
      </c>
      <c r="D1267" s="25" t="n">
        <f aca="false">NORMSDIST(B1267)</f>
        <v>0.786802122937439</v>
      </c>
      <c r="E1267" s="25" t="n">
        <f aca="false">NORMSDIST(C1267)</f>
        <v>0.635901585510949</v>
      </c>
      <c r="F1267" s="23" t="n">
        <f aca="true">BETAINV(RAND(),T1_PERT!$F$5,T1_PERT!$G$5,T1_PERT!$C$5,T1_PERT!$E$5)</f>
        <v>3.36920390614408</v>
      </c>
      <c r="G1267" s="23" t="n">
        <f aca="false">BETAINV(D1267,T1_PERT!$F$6,T1_PERT!$G$6,T1_PERT!$C$6,T1_PERT!$E$6)</f>
        <v>6.2662259899396</v>
      </c>
      <c r="H1267" s="23" t="n">
        <f aca="true">BETAINV(RAND(),T1_PERT!$F$7,T1_PERT!$G$7,T1_PERT!$C$7,T1_PERT!$E$7)</f>
        <v>3.22898767976648</v>
      </c>
      <c r="I1267" s="23" t="n">
        <f aca="false">BETAINV(E1267,T1_PERT!$F$8,T1_PERT!$G$8,T1_PERT!$C$8,T1_PERT!$E$8)</f>
        <v>5.53834620203465</v>
      </c>
      <c r="J1267" s="23" t="n">
        <f aca="true">BETAINV(RAND(),T1_PERT!$F$9,T1_PERT!$G$9,T1_PERT!$C$9,T1_PERT!$E$9)</f>
        <v>4.49969230248838</v>
      </c>
      <c r="K1267" s="23" t="n">
        <f aca="true">BETAINV(RAND(),T1_PERT!$F$10,T1_PERT!$G$10,T1_PERT!$C$10,T1_PERT!$E$10)</f>
        <v>1.26845307591524</v>
      </c>
      <c r="L1267" s="23" t="n">
        <f aca="false">F1267+G1267+I1267+K1267</f>
        <v>16.4422291740336</v>
      </c>
      <c r="M1267" s="23" t="n">
        <f aca="false">F1267+H1267+J1267+K1267</f>
        <v>12.3663369643142</v>
      </c>
      <c r="N1267" s="23" t="n">
        <f aca="false">MAX(L1267,M1267)</f>
        <v>16.4422291740336</v>
      </c>
    </row>
    <row r="1268" customFormat="false" ht="15" hidden="false" customHeight="false" outlineLevel="0" collapsed="false">
      <c r="A1268" s="5" t="n">
        <v>1249</v>
      </c>
      <c r="B1268" s="25" t="n">
        <f aca="true">NORMSINV(RAND())</f>
        <v>-0.192779596865497</v>
      </c>
      <c r="C1268" s="25" t="n">
        <f aca="true">$C$4*B1268+SQRT(1-$C$4^2)*NORMSINV(RAND())</f>
        <v>-1.12147886977753</v>
      </c>
      <c r="D1268" s="25" t="n">
        <f aca="false">NORMSDIST(B1268)</f>
        <v>0.423565791546763</v>
      </c>
      <c r="E1268" s="25" t="n">
        <f aca="false">NORMSDIST(C1268)</f>
        <v>0.131042040448442</v>
      </c>
      <c r="F1268" s="23" t="n">
        <f aca="true">BETAINV(RAND(),T1_PERT!$F$5,T1_PERT!$G$5,T1_PERT!$C$5,T1_PERT!$E$5)</f>
        <v>3.90555974987316</v>
      </c>
      <c r="G1268" s="23" t="n">
        <f aca="false">BETAINV(D1268,T1_PERT!$F$6,T1_PERT!$G$6,T1_PERT!$C$6,T1_PERT!$E$6)</f>
        <v>5.02064712578775</v>
      </c>
      <c r="H1268" s="23" t="n">
        <f aca="true">BETAINV(RAND(),T1_PERT!$F$7,T1_PERT!$G$7,T1_PERT!$C$7,T1_PERT!$E$7)</f>
        <v>7.06521575719954</v>
      </c>
      <c r="I1268" s="23" t="n">
        <f aca="false">BETAINV(E1268,T1_PERT!$F$8,T1_PERT!$G$8,T1_PERT!$C$8,T1_PERT!$E$8)</f>
        <v>4.52430397520848</v>
      </c>
      <c r="J1268" s="23" t="n">
        <f aca="true">BETAINV(RAND(),T1_PERT!$F$9,T1_PERT!$G$9,T1_PERT!$C$9,T1_PERT!$E$9)</f>
        <v>3.28836729598295</v>
      </c>
      <c r="K1268" s="23" t="n">
        <f aca="true">BETAINV(RAND(),T1_PERT!$F$10,T1_PERT!$G$10,T1_PERT!$C$10,T1_PERT!$E$10)</f>
        <v>2.44933195645618</v>
      </c>
      <c r="L1268" s="23" t="n">
        <f aca="false">F1268+G1268+I1268+K1268</f>
        <v>15.8998428073256</v>
      </c>
      <c r="M1268" s="23" t="n">
        <f aca="false">F1268+H1268+J1268+K1268</f>
        <v>16.7084747595118</v>
      </c>
      <c r="N1268" s="23" t="n">
        <f aca="false">MAX(L1268,M1268)</f>
        <v>16.7084747595118</v>
      </c>
    </row>
    <row r="1269" customFormat="false" ht="15" hidden="false" customHeight="false" outlineLevel="0" collapsed="false">
      <c r="A1269" s="5" t="n">
        <v>1250</v>
      </c>
      <c r="B1269" s="25" t="n">
        <f aca="true">NORMSINV(RAND())</f>
        <v>-0.509498377259931</v>
      </c>
      <c r="C1269" s="25" t="n">
        <f aca="true">$C$4*B1269+SQRT(1-$C$4^2)*NORMSINV(RAND())</f>
        <v>-0.667143104131625</v>
      </c>
      <c r="D1269" s="25" t="n">
        <f aca="false">NORMSDIST(B1269)</f>
        <v>0.305201467740321</v>
      </c>
      <c r="E1269" s="25" t="n">
        <f aca="false">NORMSDIST(C1269)</f>
        <v>0.252340364722968</v>
      </c>
      <c r="F1269" s="23" t="n">
        <f aca="true">BETAINV(RAND(),T1_PERT!$F$5,T1_PERT!$G$5,T1_PERT!$C$5,T1_PERT!$E$5)</f>
        <v>4.81050903760015</v>
      </c>
      <c r="G1269" s="23" t="n">
        <f aca="false">BETAINV(D1269,T1_PERT!$F$6,T1_PERT!$G$6,T1_PERT!$C$6,T1_PERT!$E$6)</f>
        <v>4.65647618947664</v>
      </c>
      <c r="H1269" s="23" t="n">
        <f aca="true">BETAINV(RAND(),T1_PERT!$F$7,T1_PERT!$G$7,T1_PERT!$C$7,T1_PERT!$E$7)</f>
        <v>6.85456392870006</v>
      </c>
      <c r="I1269" s="23" t="n">
        <f aca="false">BETAINV(E1269,T1_PERT!$F$8,T1_PERT!$G$8,T1_PERT!$C$8,T1_PERT!$E$8)</f>
        <v>4.77966015310057</v>
      </c>
      <c r="J1269" s="23" t="n">
        <f aca="true">BETAINV(RAND(),T1_PERT!$F$9,T1_PERT!$G$9,T1_PERT!$C$9,T1_PERT!$E$9)</f>
        <v>4.26989280781236</v>
      </c>
      <c r="K1269" s="23" t="n">
        <f aca="true">BETAINV(RAND(),T1_PERT!$F$10,T1_PERT!$G$10,T1_PERT!$C$10,T1_PERT!$E$10)</f>
        <v>2.03610909722041</v>
      </c>
      <c r="L1269" s="23" t="n">
        <f aca="false">F1269+G1269+I1269+K1269</f>
        <v>16.2827544773978</v>
      </c>
      <c r="M1269" s="23" t="n">
        <f aca="false">F1269+H1269+J1269+K1269</f>
        <v>17.971074871333</v>
      </c>
      <c r="N1269" s="23" t="n">
        <f aca="false">MAX(L1269,M1269)</f>
        <v>17.971074871333</v>
      </c>
    </row>
    <row r="1270" customFormat="false" ht="15" hidden="false" customHeight="false" outlineLevel="0" collapsed="false">
      <c r="A1270" s="5" t="n">
        <v>1251</v>
      </c>
      <c r="B1270" s="25" t="n">
        <f aca="true">NORMSINV(RAND())</f>
        <v>1.31442791720048</v>
      </c>
      <c r="C1270" s="25" t="n">
        <f aca="true">$C$4*B1270+SQRT(1-$C$4^2)*NORMSINV(RAND())</f>
        <v>1.48950739983896</v>
      </c>
      <c r="D1270" s="25" t="n">
        <f aca="false">NORMSDIST(B1270)</f>
        <v>0.905648879593116</v>
      </c>
      <c r="E1270" s="25" t="n">
        <f aca="false">NORMSDIST(C1270)</f>
        <v>0.931823096893764</v>
      </c>
      <c r="F1270" s="23" t="n">
        <f aca="true">BETAINV(RAND(),T1_PERT!$F$5,T1_PERT!$G$5,T1_PERT!$C$5,T1_PERT!$E$5)</f>
        <v>4.2413060565461</v>
      </c>
      <c r="G1270" s="23" t="n">
        <f aca="false">BETAINV(D1270,T1_PERT!$F$6,T1_PERT!$G$6,T1_PERT!$C$6,T1_PERT!$E$6)</f>
        <v>6.90562849916585</v>
      </c>
      <c r="H1270" s="23" t="n">
        <f aca="true">BETAINV(RAND(),T1_PERT!$F$7,T1_PERT!$G$7,T1_PERT!$C$7,T1_PERT!$E$7)</f>
        <v>6.08624445079065</v>
      </c>
      <c r="I1270" s="23" t="n">
        <f aca="false">BETAINV(E1270,T1_PERT!$F$8,T1_PERT!$G$8,T1_PERT!$C$8,T1_PERT!$E$8)</f>
        <v>6.50632440508317</v>
      </c>
      <c r="J1270" s="23" t="n">
        <f aca="true">BETAINV(RAND(),T1_PERT!$F$9,T1_PERT!$G$9,T1_PERT!$C$9,T1_PERT!$E$9)</f>
        <v>4.97547763018885</v>
      </c>
      <c r="K1270" s="23" t="n">
        <f aca="true">BETAINV(RAND(),T1_PERT!$F$10,T1_PERT!$G$10,T1_PERT!$C$10,T1_PERT!$E$10)</f>
        <v>2.29826770336188</v>
      </c>
      <c r="L1270" s="23" t="n">
        <f aca="false">F1270+G1270+I1270+K1270</f>
        <v>19.951526664157</v>
      </c>
      <c r="M1270" s="23" t="n">
        <f aca="false">F1270+H1270+J1270+K1270</f>
        <v>17.6012958408875</v>
      </c>
      <c r="N1270" s="23" t="n">
        <f aca="false">MAX(L1270,M1270)</f>
        <v>19.951526664157</v>
      </c>
    </row>
    <row r="1271" customFormat="false" ht="15" hidden="false" customHeight="false" outlineLevel="0" collapsed="false">
      <c r="A1271" s="5" t="n">
        <v>1252</v>
      </c>
      <c r="B1271" s="25" t="n">
        <f aca="true">NORMSINV(RAND())</f>
        <v>0.038623561961904</v>
      </c>
      <c r="C1271" s="25" t="n">
        <f aca="true">$C$4*B1271+SQRT(1-$C$4^2)*NORMSINV(RAND())</f>
        <v>-0.0189450601881879</v>
      </c>
      <c r="D1271" s="25" t="n">
        <f aca="false">NORMSDIST(B1271)</f>
        <v>0.515404741711371</v>
      </c>
      <c r="E1271" s="25" t="n">
        <f aca="false">NORMSDIST(C1271)</f>
        <v>0.492442466574622</v>
      </c>
      <c r="F1271" s="23" t="n">
        <f aca="true">BETAINV(RAND(),T1_PERT!$F$5,T1_PERT!$G$5,T1_PERT!$C$5,T1_PERT!$E$5)</f>
        <v>4.15384333197652</v>
      </c>
      <c r="G1271" s="23" t="n">
        <f aca="false">BETAINV(D1271,T1_PERT!$F$6,T1_PERT!$G$6,T1_PERT!$C$6,T1_PERT!$E$6)</f>
        <v>5.30269911224007</v>
      </c>
      <c r="H1271" s="23" t="n">
        <f aca="true">BETAINV(RAND(),T1_PERT!$F$7,T1_PERT!$G$7,T1_PERT!$C$7,T1_PERT!$E$7)</f>
        <v>6.73619334254833</v>
      </c>
      <c r="I1271" s="23" t="n">
        <f aca="false">BETAINV(E1271,T1_PERT!$F$8,T1_PERT!$G$8,T1_PERT!$C$8,T1_PERT!$E$8)</f>
        <v>5.24036526029572</v>
      </c>
      <c r="J1271" s="23" t="n">
        <f aca="true">BETAINV(RAND(),T1_PERT!$F$9,T1_PERT!$G$9,T1_PERT!$C$9,T1_PERT!$E$9)</f>
        <v>3.95217121470122</v>
      </c>
      <c r="K1271" s="23" t="n">
        <f aca="true">BETAINV(RAND(),T1_PERT!$F$10,T1_PERT!$G$10,T1_PERT!$C$10,T1_PERT!$E$10)</f>
        <v>1.548897925019</v>
      </c>
      <c r="L1271" s="23" t="n">
        <f aca="false">F1271+G1271+I1271+K1271</f>
        <v>16.2458056295313</v>
      </c>
      <c r="M1271" s="23" t="n">
        <f aca="false">F1271+H1271+J1271+K1271</f>
        <v>16.3911058142451</v>
      </c>
      <c r="N1271" s="23" t="n">
        <f aca="false">MAX(L1271,M1271)</f>
        <v>16.3911058142451</v>
      </c>
    </row>
    <row r="1272" customFormat="false" ht="15" hidden="false" customHeight="false" outlineLevel="0" collapsed="false">
      <c r="A1272" s="5" t="n">
        <v>1253</v>
      </c>
      <c r="B1272" s="25" t="n">
        <f aca="true">NORMSINV(RAND())</f>
        <v>-0.220809521739978</v>
      </c>
      <c r="C1272" s="25" t="n">
        <f aca="true">$C$4*B1272+SQRT(1-$C$4^2)*NORMSINV(RAND())</f>
        <v>-0.207359041478283</v>
      </c>
      <c r="D1272" s="25" t="n">
        <f aca="false">NORMSDIST(B1272)</f>
        <v>0.41262037464662</v>
      </c>
      <c r="E1272" s="25" t="n">
        <f aca="false">NORMSDIST(C1272)</f>
        <v>0.417864733773513</v>
      </c>
      <c r="F1272" s="23" t="n">
        <f aca="true">BETAINV(RAND(),T1_PERT!$F$5,T1_PERT!$G$5,T1_PERT!$C$5,T1_PERT!$E$5)</f>
        <v>3.51076142536405</v>
      </c>
      <c r="G1272" s="23" t="n">
        <f aca="false">BETAINV(D1272,T1_PERT!$F$6,T1_PERT!$G$6,T1_PERT!$C$6,T1_PERT!$E$6)</f>
        <v>4.98729562532412</v>
      </c>
      <c r="H1272" s="23" t="n">
        <f aca="true">BETAINV(RAND(),T1_PERT!$F$7,T1_PERT!$G$7,T1_PERT!$C$7,T1_PERT!$E$7)</f>
        <v>6.46809015821684</v>
      </c>
      <c r="I1272" s="23" t="n">
        <f aca="false">BETAINV(E1272,T1_PERT!$F$8,T1_PERT!$G$8,T1_PERT!$C$8,T1_PERT!$E$8)</f>
        <v>5.09629114613693</v>
      </c>
      <c r="J1272" s="23" t="n">
        <f aca="true">BETAINV(RAND(),T1_PERT!$F$9,T1_PERT!$G$9,T1_PERT!$C$9,T1_PERT!$E$9)</f>
        <v>4.94505952051031</v>
      </c>
      <c r="K1272" s="23" t="n">
        <f aca="true">BETAINV(RAND(),T1_PERT!$F$10,T1_PERT!$G$10,T1_PERT!$C$10,T1_PERT!$E$10)</f>
        <v>2.35067799243886</v>
      </c>
      <c r="L1272" s="23" t="n">
        <f aca="false">F1272+G1272+I1272+K1272</f>
        <v>15.945026189264</v>
      </c>
      <c r="M1272" s="23" t="n">
        <f aca="false">F1272+H1272+J1272+K1272</f>
        <v>17.2745890965301</v>
      </c>
      <c r="N1272" s="23" t="n">
        <f aca="false">MAX(L1272,M1272)</f>
        <v>17.2745890965301</v>
      </c>
    </row>
    <row r="1273" customFormat="false" ht="15" hidden="false" customHeight="false" outlineLevel="0" collapsed="false">
      <c r="A1273" s="5" t="n">
        <v>1254</v>
      </c>
      <c r="B1273" s="25" t="n">
        <f aca="true">NORMSINV(RAND())</f>
        <v>-1.28221640243232</v>
      </c>
      <c r="C1273" s="25" t="n">
        <f aca="true">$C$4*B1273+SQRT(1-$C$4^2)*NORMSINV(RAND())</f>
        <v>-1.10102794930342</v>
      </c>
      <c r="D1273" s="25" t="n">
        <f aca="false">NORMSDIST(B1273)</f>
        <v>0.0998833719357302</v>
      </c>
      <c r="E1273" s="25" t="n">
        <f aca="false">NORMSDIST(C1273)</f>
        <v>0.135442246554446</v>
      </c>
      <c r="F1273" s="23" t="n">
        <f aca="true">BETAINV(RAND(),T1_PERT!$F$5,T1_PERT!$G$5,T1_PERT!$C$5,T1_PERT!$E$5)</f>
        <v>2.87994446510203</v>
      </c>
      <c r="G1273" s="23" t="n">
        <f aca="false">BETAINV(D1273,T1_PERT!$F$6,T1_PERT!$G$6,T1_PERT!$C$6,T1_PERT!$E$6)</f>
        <v>3.91763605343827</v>
      </c>
      <c r="H1273" s="23" t="n">
        <f aca="true">BETAINV(RAND(),T1_PERT!$F$7,T1_PERT!$G$7,T1_PERT!$C$7,T1_PERT!$E$7)</f>
        <v>3.26753726061714</v>
      </c>
      <c r="I1273" s="23" t="n">
        <f aca="false">BETAINV(E1273,T1_PERT!$F$8,T1_PERT!$G$8,T1_PERT!$C$8,T1_PERT!$E$8)</f>
        <v>4.53448410226816</v>
      </c>
      <c r="J1273" s="23" t="n">
        <f aca="true">BETAINV(RAND(),T1_PERT!$F$9,T1_PERT!$G$9,T1_PERT!$C$9,T1_PERT!$E$9)</f>
        <v>3.48136008026883</v>
      </c>
      <c r="K1273" s="23" t="n">
        <f aca="true">BETAINV(RAND(),T1_PERT!$F$10,T1_PERT!$G$10,T1_PERT!$C$10,T1_PERT!$E$10)</f>
        <v>1.8453476893535</v>
      </c>
      <c r="L1273" s="23" t="n">
        <f aca="false">F1273+G1273+I1273+K1273</f>
        <v>13.1774123101619</v>
      </c>
      <c r="M1273" s="23" t="n">
        <f aca="false">F1273+H1273+J1273+K1273</f>
        <v>11.4741894953415</v>
      </c>
      <c r="N1273" s="23" t="n">
        <f aca="false">MAX(L1273,M1273)</f>
        <v>13.1774123101619</v>
      </c>
    </row>
    <row r="1274" customFormat="false" ht="15" hidden="false" customHeight="false" outlineLevel="0" collapsed="false">
      <c r="A1274" s="5" t="n">
        <v>1255</v>
      </c>
      <c r="B1274" s="25" t="n">
        <f aca="true">NORMSINV(RAND())</f>
        <v>0.477990194107241</v>
      </c>
      <c r="C1274" s="25" t="n">
        <f aca="true">$C$4*B1274+SQRT(1-$C$4^2)*NORMSINV(RAND())</f>
        <v>0.603792269369446</v>
      </c>
      <c r="D1274" s="25" t="n">
        <f aca="false">NORMSDIST(B1274)</f>
        <v>0.683671407817163</v>
      </c>
      <c r="E1274" s="25" t="n">
        <f aca="false">NORMSDIST(C1274)</f>
        <v>0.727009120109089</v>
      </c>
      <c r="F1274" s="23" t="n">
        <f aca="true">BETAINV(RAND(),T1_PERT!$F$5,T1_PERT!$G$5,T1_PERT!$C$5,T1_PERT!$E$5)</f>
        <v>3.80996642879763</v>
      </c>
      <c r="G1274" s="23" t="n">
        <f aca="false">BETAINV(D1274,T1_PERT!$F$6,T1_PERT!$G$6,T1_PERT!$C$6,T1_PERT!$E$6)</f>
        <v>5.8598949851958</v>
      </c>
      <c r="H1274" s="23" t="n">
        <f aca="true">BETAINV(RAND(),T1_PERT!$F$7,T1_PERT!$G$7,T1_PERT!$C$7,T1_PERT!$E$7)</f>
        <v>6.22941590215942</v>
      </c>
      <c r="I1274" s="23" t="n">
        <f aca="false">BETAINV(E1274,T1_PERT!$F$8,T1_PERT!$G$8,T1_PERT!$C$8,T1_PERT!$E$8)</f>
        <v>5.75597164887422</v>
      </c>
      <c r="J1274" s="23" t="n">
        <f aca="true">BETAINV(RAND(),T1_PERT!$F$9,T1_PERT!$G$9,T1_PERT!$C$9,T1_PERT!$E$9)</f>
        <v>4.91176619852142</v>
      </c>
      <c r="K1274" s="23" t="n">
        <f aca="true">BETAINV(RAND(),T1_PERT!$F$10,T1_PERT!$G$10,T1_PERT!$C$10,T1_PERT!$E$10)</f>
        <v>1.94276212841694</v>
      </c>
      <c r="L1274" s="23" t="n">
        <f aca="false">F1274+G1274+I1274+K1274</f>
        <v>17.3685951912846</v>
      </c>
      <c r="M1274" s="23" t="n">
        <f aca="false">F1274+H1274+J1274+K1274</f>
        <v>16.8939106578954</v>
      </c>
      <c r="N1274" s="23" t="n">
        <f aca="false">MAX(L1274,M1274)</f>
        <v>17.3685951912846</v>
      </c>
    </row>
    <row r="1275" customFormat="false" ht="15" hidden="false" customHeight="false" outlineLevel="0" collapsed="false">
      <c r="A1275" s="5" t="n">
        <v>1256</v>
      </c>
      <c r="B1275" s="25" t="n">
        <f aca="true">NORMSINV(RAND())</f>
        <v>-0.227522808127061</v>
      </c>
      <c r="C1275" s="25" t="n">
        <f aca="true">$C$4*B1275+SQRT(1-$C$4^2)*NORMSINV(RAND())</f>
        <v>1.04272495413215</v>
      </c>
      <c r="D1275" s="25" t="n">
        <f aca="false">NORMSDIST(B1275)</f>
        <v>0.410008617961989</v>
      </c>
      <c r="E1275" s="25" t="n">
        <f aca="false">NORMSDIST(C1275)</f>
        <v>0.851462151472931</v>
      </c>
      <c r="F1275" s="23" t="n">
        <f aca="true">BETAINV(RAND(),T1_PERT!$F$5,T1_PERT!$G$5,T1_PERT!$C$5,T1_PERT!$E$5)</f>
        <v>4.10074874841454</v>
      </c>
      <c r="G1275" s="23" t="n">
        <f aca="false">BETAINV(D1275,T1_PERT!$F$6,T1_PERT!$G$6,T1_PERT!$C$6,T1_PERT!$E$6)</f>
        <v>4.97933705767287</v>
      </c>
      <c r="H1275" s="23" t="n">
        <f aca="true">BETAINV(RAND(),T1_PERT!$F$7,T1_PERT!$G$7,T1_PERT!$C$7,T1_PERT!$E$7)</f>
        <v>7.12904218827789</v>
      </c>
      <c r="I1275" s="23" t="n">
        <f aca="false">BETAINV(E1275,T1_PERT!$F$8,T1_PERT!$G$8,T1_PERT!$C$8,T1_PERT!$E$8)</f>
        <v>6.13358152813695</v>
      </c>
      <c r="J1275" s="23" t="n">
        <f aca="true">BETAINV(RAND(),T1_PERT!$F$9,T1_PERT!$G$9,T1_PERT!$C$9,T1_PERT!$E$9)</f>
        <v>3.95788684961682</v>
      </c>
      <c r="K1275" s="23" t="n">
        <f aca="true">BETAINV(RAND(),T1_PERT!$F$10,T1_PERT!$G$10,T1_PERT!$C$10,T1_PERT!$E$10)</f>
        <v>1.83849984499009</v>
      </c>
      <c r="L1275" s="23" t="n">
        <f aca="false">F1275+G1275+I1275+K1275</f>
        <v>17.0521671792144</v>
      </c>
      <c r="M1275" s="23" t="n">
        <f aca="false">F1275+H1275+J1275+K1275</f>
        <v>17.0261776312993</v>
      </c>
      <c r="N1275" s="23" t="n">
        <f aca="false">MAX(L1275,M1275)</f>
        <v>17.0521671792144</v>
      </c>
    </row>
    <row r="1276" customFormat="false" ht="15" hidden="false" customHeight="false" outlineLevel="0" collapsed="false">
      <c r="A1276" s="5" t="n">
        <v>1257</v>
      </c>
      <c r="B1276" s="25" t="n">
        <f aca="true">NORMSINV(RAND())</f>
        <v>0.209781608619599</v>
      </c>
      <c r="C1276" s="25" t="n">
        <f aca="true">$C$4*B1276+SQRT(1-$C$4^2)*NORMSINV(RAND())</f>
        <v>-0.14003423999819</v>
      </c>
      <c r="D1276" s="25" t="n">
        <f aca="false">NORMSDIST(B1276)</f>
        <v>0.583080936066444</v>
      </c>
      <c r="E1276" s="25" t="n">
        <f aca="false">NORMSDIST(C1276)</f>
        <v>0.444316468655626</v>
      </c>
      <c r="F1276" s="23" t="n">
        <f aca="true">BETAINV(RAND(),T1_PERT!$F$5,T1_PERT!$G$5,T1_PERT!$C$5,T1_PERT!$E$5)</f>
        <v>2.77389267759075</v>
      </c>
      <c r="G1276" s="23" t="n">
        <f aca="false">BETAINV(D1276,T1_PERT!$F$6,T1_PERT!$G$6,T1_PERT!$C$6,T1_PERT!$E$6)</f>
        <v>5.51743557705128</v>
      </c>
      <c r="H1276" s="23" t="n">
        <f aca="true">BETAINV(RAND(),T1_PERT!$F$7,T1_PERT!$G$7,T1_PERT!$C$7,T1_PERT!$E$7)</f>
        <v>5.62391363245755</v>
      </c>
      <c r="I1276" s="23" t="n">
        <f aca="false">BETAINV(E1276,T1_PERT!$F$8,T1_PERT!$G$8,T1_PERT!$C$8,T1_PERT!$E$8)</f>
        <v>5.14693025132054</v>
      </c>
      <c r="J1276" s="23" t="n">
        <f aca="true">BETAINV(RAND(),T1_PERT!$F$9,T1_PERT!$G$9,T1_PERT!$C$9,T1_PERT!$E$9)</f>
        <v>3.25166164353213</v>
      </c>
      <c r="K1276" s="23" t="n">
        <f aca="true">BETAINV(RAND(),T1_PERT!$F$10,T1_PERT!$G$10,T1_PERT!$C$10,T1_PERT!$E$10)</f>
        <v>1.75527416860555</v>
      </c>
      <c r="L1276" s="23" t="n">
        <f aca="false">F1276+G1276+I1276+K1276</f>
        <v>15.1935326745681</v>
      </c>
      <c r="M1276" s="23" t="n">
        <f aca="false">F1276+H1276+J1276+K1276</f>
        <v>13.404742122186</v>
      </c>
      <c r="N1276" s="23" t="n">
        <f aca="false">MAX(L1276,M1276)</f>
        <v>15.1935326745681</v>
      </c>
    </row>
    <row r="1277" customFormat="false" ht="15" hidden="false" customHeight="false" outlineLevel="0" collapsed="false">
      <c r="A1277" s="5" t="n">
        <v>1258</v>
      </c>
      <c r="B1277" s="25" t="n">
        <f aca="true">NORMSINV(RAND())</f>
        <v>0.96083164713187</v>
      </c>
      <c r="C1277" s="25" t="n">
        <f aca="true">$C$4*B1277+SQRT(1-$C$4^2)*NORMSINV(RAND())</f>
        <v>0.400221836414945</v>
      </c>
      <c r="D1277" s="25" t="n">
        <f aca="false">NORMSDIST(B1277)</f>
        <v>0.831681588283474</v>
      </c>
      <c r="E1277" s="25" t="n">
        <f aca="false">NORMSDIST(C1277)</f>
        <v>0.6555034337128</v>
      </c>
      <c r="F1277" s="23" t="n">
        <f aca="true">BETAINV(RAND(),T1_PERT!$F$5,T1_PERT!$G$5,T1_PERT!$C$5,T1_PERT!$E$5)</f>
        <v>5.24784725383304</v>
      </c>
      <c r="G1277" s="23" t="n">
        <f aca="false">BETAINV(D1277,T1_PERT!$F$6,T1_PERT!$G$6,T1_PERT!$C$6,T1_PERT!$E$6)</f>
        <v>6.47498988221764</v>
      </c>
      <c r="H1277" s="23" t="n">
        <f aca="true">BETAINV(RAND(),T1_PERT!$F$7,T1_PERT!$G$7,T1_PERT!$C$7,T1_PERT!$E$7)</f>
        <v>5.6929295509639</v>
      </c>
      <c r="I1277" s="23" t="n">
        <f aca="false">BETAINV(E1277,T1_PERT!$F$8,T1_PERT!$G$8,T1_PERT!$C$8,T1_PERT!$E$8)</f>
        <v>5.58264787796721</v>
      </c>
      <c r="J1277" s="23" t="n">
        <f aca="true">BETAINV(RAND(),T1_PERT!$F$9,T1_PERT!$G$9,T1_PERT!$C$9,T1_PERT!$E$9)</f>
        <v>4.04590107822273</v>
      </c>
      <c r="K1277" s="23" t="n">
        <f aca="true">BETAINV(RAND(),T1_PERT!$F$10,T1_PERT!$G$10,T1_PERT!$C$10,T1_PERT!$E$10)</f>
        <v>2.7396958608953</v>
      </c>
      <c r="L1277" s="23" t="n">
        <f aca="false">F1277+G1277+I1277+K1277</f>
        <v>20.0451808749132</v>
      </c>
      <c r="M1277" s="23" t="n">
        <f aca="false">F1277+H1277+J1277+K1277</f>
        <v>17.726373743915</v>
      </c>
      <c r="N1277" s="23" t="n">
        <f aca="false">MAX(L1277,M1277)</f>
        <v>20.0451808749132</v>
      </c>
    </row>
    <row r="1278" customFormat="false" ht="15" hidden="false" customHeight="false" outlineLevel="0" collapsed="false">
      <c r="A1278" s="5" t="n">
        <v>1259</v>
      </c>
      <c r="B1278" s="25" t="n">
        <f aca="true">NORMSINV(RAND())</f>
        <v>0.0974726347552415</v>
      </c>
      <c r="C1278" s="25" t="n">
        <f aca="true">$C$4*B1278+SQRT(1-$C$4^2)*NORMSINV(RAND())</f>
        <v>1.18400484576015</v>
      </c>
      <c r="D1278" s="25" t="n">
        <f aca="false">NORMSDIST(B1278)</f>
        <v>0.538824467484077</v>
      </c>
      <c r="E1278" s="25" t="n">
        <f aca="false">NORMSDIST(C1278)</f>
        <v>0.881794427685758</v>
      </c>
      <c r="F1278" s="23" t="n">
        <f aca="true">BETAINV(RAND(),T1_PERT!$F$5,T1_PERT!$G$5,T1_PERT!$C$5,T1_PERT!$E$5)</f>
        <v>3.14188534684387</v>
      </c>
      <c r="G1278" s="23" t="n">
        <f aca="false">BETAINV(D1278,T1_PERT!$F$6,T1_PERT!$G$6,T1_PERT!$C$6,T1_PERT!$E$6)</f>
        <v>5.37605134223284</v>
      </c>
      <c r="H1278" s="23" t="n">
        <f aca="true">BETAINV(RAND(),T1_PERT!$F$7,T1_PERT!$G$7,T1_PERT!$C$7,T1_PERT!$E$7)</f>
        <v>6.94778922837434</v>
      </c>
      <c r="I1278" s="23" t="n">
        <f aca="false">BETAINV(E1278,T1_PERT!$F$8,T1_PERT!$G$8,T1_PERT!$C$8,T1_PERT!$E$8)</f>
        <v>6.25367098303686</v>
      </c>
      <c r="J1278" s="23" t="n">
        <f aca="true">BETAINV(RAND(),T1_PERT!$F$9,T1_PERT!$G$9,T1_PERT!$C$9,T1_PERT!$E$9)</f>
        <v>4.81041703674728</v>
      </c>
      <c r="K1278" s="23" t="n">
        <f aca="true">BETAINV(RAND(),T1_PERT!$F$10,T1_PERT!$G$10,T1_PERT!$C$10,T1_PERT!$E$10)</f>
        <v>1.89868896981807</v>
      </c>
      <c r="L1278" s="23" t="n">
        <f aca="false">F1278+G1278+I1278+K1278</f>
        <v>16.6702966419317</v>
      </c>
      <c r="M1278" s="23" t="n">
        <f aca="false">F1278+H1278+J1278+K1278</f>
        <v>16.7987805817836</v>
      </c>
      <c r="N1278" s="23" t="n">
        <f aca="false">MAX(L1278,M1278)</f>
        <v>16.7987805817836</v>
      </c>
    </row>
    <row r="1279" customFormat="false" ht="15" hidden="false" customHeight="false" outlineLevel="0" collapsed="false">
      <c r="A1279" s="5" t="n">
        <v>1260</v>
      </c>
      <c r="B1279" s="25" t="n">
        <f aca="true">NORMSINV(RAND())</f>
        <v>0.786233539907967</v>
      </c>
      <c r="C1279" s="25" t="n">
        <f aca="true">$C$4*B1279+SQRT(1-$C$4^2)*NORMSINV(RAND())</f>
        <v>-1.65700532540782</v>
      </c>
      <c r="D1279" s="25" t="n">
        <f aca="false">NORMSDIST(B1279)</f>
        <v>0.784134659976143</v>
      </c>
      <c r="E1279" s="25" t="n">
        <f aca="false">NORMSDIST(C1279)</f>
        <v>0.0487591992137989</v>
      </c>
      <c r="F1279" s="23" t="n">
        <f aca="true">BETAINV(RAND(),T1_PERT!$F$5,T1_PERT!$G$5,T1_PERT!$C$5,T1_PERT!$E$5)</f>
        <v>3.79620269516894</v>
      </c>
      <c r="G1279" s="23" t="n">
        <f aca="false">BETAINV(D1279,T1_PERT!$F$6,T1_PERT!$G$6,T1_PERT!$C$6,T1_PERT!$E$6)</f>
        <v>6.2546031199242</v>
      </c>
      <c r="H1279" s="23" t="n">
        <f aca="true">BETAINV(RAND(),T1_PERT!$F$7,T1_PERT!$G$7,T1_PERT!$C$7,T1_PERT!$E$7)</f>
        <v>3.92531546764032</v>
      </c>
      <c r="I1279" s="23" t="n">
        <f aca="false">BETAINV(E1279,T1_PERT!$F$8,T1_PERT!$G$8,T1_PERT!$C$8,T1_PERT!$E$8)</f>
        <v>4.3016193050126</v>
      </c>
      <c r="J1279" s="23" t="n">
        <f aca="true">BETAINV(RAND(),T1_PERT!$F$9,T1_PERT!$G$9,T1_PERT!$C$9,T1_PERT!$E$9)</f>
        <v>3.95731286939337</v>
      </c>
      <c r="K1279" s="23" t="n">
        <f aca="true">BETAINV(RAND(),T1_PERT!$F$10,T1_PERT!$G$10,T1_PERT!$C$10,T1_PERT!$E$10)</f>
        <v>1.44748435448704</v>
      </c>
      <c r="L1279" s="23" t="n">
        <f aca="false">F1279+G1279+I1279+K1279</f>
        <v>15.7999094745928</v>
      </c>
      <c r="M1279" s="23" t="n">
        <f aca="false">F1279+H1279+J1279+K1279</f>
        <v>13.1263153866897</v>
      </c>
      <c r="N1279" s="23" t="n">
        <f aca="false">MAX(L1279,M1279)</f>
        <v>15.7999094745928</v>
      </c>
    </row>
    <row r="1280" customFormat="false" ht="15" hidden="false" customHeight="false" outlineLevel="0" collapsed="false">
      <c r="A1280" s="5" t="n">
        <v>1261</v>
      </c>
      <c r="B1280" s="25" t="n">
        <f aca="true">NORMSINV(RAND())</f>
        <v>-2.0529334388453</v>
      </c>
      <c r="C1280" s="25" t="n">
        <f aca="true">$C$4*B1280+SQRT(1-$C$4^2)*NORMSINV(RAND())</f>
        <v>-1.31774003281998</v>
      </c>
      <c r="D1280" s="25" t="n">
        <f aca="false">NORMSDIST(B1280)</f>
        <v>0.02003951670093</v>
      </c>
      <c r="E1280" s="25" t="n">
        <f aca="false">NORMSDIST(C1280)</f>
        <v>0.0937953441981518</v>
      </c>
      <c r="F1280" s="23" t="n">
        <f aca="true">BETAINV(RAND(),T1_PERT!$F$5,T1_PERT!$G$5,T1_PERT!$C$5,T1_PERT!$E$5)</f>
        <v>2.89075295382926</v>
      </c>
      <c r="G1280" s="23" t="n">
        <f aca="false">BETAINV(D1280,T1_PERT!$F$6,T1_PERT!$G$6,T1_PERT!$C$6,T1_PERT!$E$6)</f>
        <v>3.43005069587242</v>
      </c>
      <c r="H1280" s="23" t="n">
        <f aca="true">BETAINV(RAND(),T1_PERT!$F$7,T1_PERT!$G$7,T1_PERT!$C$7,T1_PERT!$E$7)</f>
        <v>7.35251047743145</v>
      </c>
      <c r="I1280" s="23" t="n">
        <f aca="false">BETAINV(E1280,T1_PERT!$F$8,T1_PERT!$G$8,T1_PERT!$C$8,T1_PERT!$E$8)</f>
        <v>4.4329585370919</v>
      </c>
      <c r="J1280" s="23" t="n">
        <f aca="true">BETAINV(RAND(),T1_PERT!$F$9,T1_PERT!$G$9,T1_PERT!$C$9,T1_PERT!$E$9)</f>
        <v>3.8233977768659</v>
      </c>
      <c r="K1280" s="23" t="n">
        <f aca="true">BETAINV(RAND(),T1_PERT!$F$10,T1_PERT!$G$10,T1_PERT!$C$10,T1_PERT!$E$10)</f>
        <v>2.28804472400738</v>
      </c>
      <c r="L1280" s="23" t="n">
        <f aca="false">F1280+G1280+I1280+K1280</f>
        <v>13.0418069108009</v>
      </c>
      <c r="M1280" s="23" t="n">
        <f aca="false">F1280+H1280+J1280+K1280</f>
        <v>16.354705932134</v>
      </c>
      <c r="N1280" s="23" t="n">
        <f aca="false">MAX(L1280,M1280)</f>
        <v>16.354705932134</v>
      </c>
    </row>
    <row r="1281" customFormat="false" ht="15" hidden="false" customHeight="false" outlineLevel="0" collapsed="false">
      <c r="A1281" s="5" t="n">
        <v>1262</v>
      </c>
      <c r="B1281" s="25" t="n">
        <f aca="true">NORMSINV(RAND())</f>
        <v>-0.145106884028102</v>
      </c>
      <c r="C1281" s="25" t="n">
        <f aca="true">$C$4*B1281+SQRT(1-$C$4^2)*NORMSINV(RAND())</f>
        <v>-0.453974512407102</v>
      </c>
      <c r="D1281" s="25" t="n">
        <f aca="false">NORMSDIST(B1281)</f>
        <v>0.442313241575155</v>
      </c>
      <c r="E1281" s="25" t="n">
        <f aca="false">NORMSDIST(C1281)</f>
        <v>0.324923585816052</v>
      </c>
      <c r="F1281" s="23" t="n">
        <f aca="true">BETAINV(RAND(),T1_PERT!$F$5,T1_PERT!$G$5,T1_PERT!$C$5,T1_PERT!$E$5)</f>
        <v>3.02359523026522</v>
      </c>
      <c r="G1281" s="23" t="n">
        <f aca="false">BETAINV(D1281,T1_PERT!$F$6,T1_PERT!$G$6,T1_PERT!$C$6,T1_PERT!$E$6)</f>
        <v>5.0778085938512</v>
      </c>
      <c r="H1281" s="23" t="n">
        <f aca="true">BETAINV(RAND(),T1_PERT!$F$7,T1_PERT!$G$7,T1_PERT!$C$7,T1_PERT!$E$7)</f>
        <v>6.5401917402171</v>
      </c>
      <c r="I1281" s="23" t="n">
        <f aca="false">BETAINV(E1281,T1_PERT!$F$8,T1_PERT!$G$8,T1_PERT!$C$8,T1_PERT!$E$8)</f>
        <v>4.91973709403671</v>
      </c>
      <c r="J1281" s="23" t="n">
        <f aca="true">BETAINV(RAND(),T1_PERT!$F$9,T1_PERT!$G$9,T1_PERT!$C$9,T1_PERT!$E$9)</f>
        <v>3.63154262163362</v>
      </c>
      <c r="K1281" s="23" t="n">
        <f aca="true">BETAINV(RAND(),T1_PERT!$F$10,T1_PERT!$G$10,T1_PERT!$C$10,T1_PERT!$E$10)</f>
        <v>2.12090778931544</v>
      </c>
      <c r="L1281" s="23" t="n">
        <f aca="false">F1281+G1281+I1281+K1281</f>
        <v>15.1420487074686</v>
      </c>
      <c r="M1281" s="23" t="n">
        <f aca="false">F1281+H1281+J1281+K1281</f>
        <v>15.3162373814314</v>
      </c>
      <c r="N1281" s="23" t="n">
        <f aca="false">MAX(L1281,M1281)</f>
        <v>15.3162373814314</v>
      </c>
    </row>
    <row r="1282" customFormat="false" ht="15" hidden="false" customHeight="false" outlineLevel="0" collapsed="false">
      <c r="A1282" s="5" t="n">
        <v>1263</v>
      </c>
      <c r="B1282" s="25" t="n">
        <f aca="true">NORMSINV(RAND())</f>
        <v>-0.239104609477089</v>
      </c>
      <c r="C1282" s="25" t="n">
        <f aca="true">$C$4*B1282+SQRT(1-$C$4^2)*NORMSINV(RAND())</f>
        <v>-1.23395979491914</v>
      </c>
      <c r="D1282" s="25" t="n">
        <f aca="false">NORMSDIST(B1282)</f>
        <v>0.405512233793592</v>
      </c>
      <c r="E1282" s="25" t="n">
        <f aca="false">NORMSDIST(C1282)</f>
        <v>0.108608943116659</v>
      </c>
      <c r="F1282" s="23" t="n">
        <f aca="true">BETAINV(RAND(),T1_PERT!$F$5,T1_PERT!$G$5,T1_PERT!$C$5,T1_PERT!$E$5)</f>
        <v>4.49427438950024</v>
      </c>
      <c r="G1282" s="23" t="n">
        <f aca="false">BETAINV(D1282,T1_PERT!$F$6,T1_PERT!$G$6,T1_PERT!$C$6,T1_PERT!$E$6)</f>
        <v>4.96563395144458</v>
      </c>
      <c r="H1282" s="23" t="n">
        <f aca="true">BETAINV(RAND(),T1_PERT!$F$7,T1_PERT!$G$7,T1_PERT!$C$7,T1_PERT!$E$7)</f>
        <v>7.18083806814</v>
      </c>
      <c r="I1282" s="23" t="n">
        <f aca="false">BETAINV(E1282,T1_PERT!$F$8,T1_PERT!$G$8,T1_PERT!$C$8,T1_PERT!$E$8)</f>
        <v>4.47054844020484</v>
      </c>
      <c r="J1282" s="23" t="n">
        <f aca="true">BETAINV(RAND(),T1_PERT!$F$9,T1_PERT!$G$9,T1_PERT!$C$9,T1_PERT!$E$9)</f>
        <v>5.14989175798961</v>
      </c>
      <c r="K1282" s="23" t="n">
        <f aca="true">BETAINV(RAND(),T1_PERT!$F$10,T1_PERT!$G$10,T1_PERT!$C$10,T1_PERT!$E$10)</f>
        <v>2.28106905373692</v>
      </c>
      <c r="L1282" s="23" t="n">
        <f aca="false">F1282+G1282+I1282+K1282</f>
        <v>16.2115258348866</v>
      </c>
      <c r="M1282" s="23" t="n">
        <f aca="false">F1282+H1282+J1282+K1282</f>
        <v>19.1060732693668</v>
      </c>
      <c r="N1282" s="23" t="n">
        <f aca="false">MAX(L1282,M1282)</f>
        <v>19.1060732693668</v>
      </c>
    </row>
    <row r="1283" customFormat="false" ht="15" hidden="false" customHeight="false" outlineLevel="0" collapsed="false">
      <c r="A1283" s="5" t="n">
        <v>1264</v>
      </c>
      <c r="B1283" s="25" t="n">
        <f aca="true">NORMSINV(RAND())</f>
        <v>0.783149665762448</v>
      </c>
      <c r="C1283" s="25" t="n">
        <f aca="true">$C$4*B1283+SQRT(1-$C$4^2)*NORMSINV(RAND())</f>
        <v>-0.04176310278748</v>
      </c>
      <c r="D1283" s="25" t="n">
        <f aca="false">NORMSDIST(B1283)</f>
        <v>0.783230385639807</v>
      </c>
      <c r="E1283" s="25" t="n">
        <f aca="false">NORMSDIST(C1283)</f>
        <v>0.483343774522703</v>
      </c>
      <c r="F1283" s="23" t="n">
        <f aca="true">BETAINV(RAND(),T1_PERT!$F$5,T1_PERT!$G$5,T1_PERT!$C$5,T1_PERT!$E$5)</f>
        <v>5.03975453274581</v>
      </c>
      <c r="G1283" s="23" t="n">
        <f aca="false">BETAINV(D1283,T1_PERT!$F$6,T1_PERT!$G$6,T1_PERT!$C$6,T1_PERT!$E$6)</f>
        <v>6.25068014306184</v>
      </c>
      <c r="H1283" s="23" t="n">
        <f aca="true">BETAINV(RAND(),T1_PERT!$F$7,T1_PERT!$G$7,T1_PERT!$C$7,T1_PERT!$E$7)</f>
        <v>6.32614082084445</v>
      </c>
      <c r="I1283" s="23" t="n">
        <f aca="false">BETAINV(E1283,T1_PERT!$F$8,T1_PERT!$G$8,T1_PERT!$C$8,T1_PERT!$E$8)</f>
        <v>5.22253815412356</v>
      </c>
      <c r="J1283" s="23" t="n">
        <f aca="true">BETAINV(RAND(),T1_PERT!$F$9,T1_PERT!$G$9,T1_PERT!$C$9,T1_PERT!$E$9)</f>
        <v>3.50344877124192</v>
      </c>
      <c r="K1283" s="23" t="n">
        <f aca="true">BETAINV(RAND(),T1_PERT!$F$10,T1_PERT!$G$10,T1_PERT!$C$10,T1_PERT!$E$10)</f>
        <v>1.78152508024929</v>
      </c>
      <c r="L1283" s="23" t="n">
        <f aca="false">F1283+G1283+I1283+K1283</f>
        <v>18.2944979101805</v>
      </c>
      <c r="M1283" s="23" t="n">
        <f aca="false">F1283+H1283+J1283+K1283</f>
        <v>16.6508692050815</v>
      </c>
      <c r="N1283" s="23" t="n">
        <f aca="false">MAX(L1283,M1283)</f>
        <v>18.2944979101805</v>
      </c>
    </row>
    <row r="1284" customFormat="false" ht="15" hidden="false" customHeight="false" outlineLevel="0" collapsed="false">
      <c r="A1284" s="5" t="n">
        <v>1265</v>
      </c>
      <c r="B1284" s="25" t="n">
        <f aca="true">NORMSINV(RAND())</f>
        <v>0.564633896286433</v>
      </c>
      <c r="C1284" s="25" t="n">
        <f aca="true">$C$4*B1284+SQRT(1-$C$4^2)*NORMSINV(RAND())</f>
        <v>1.19792485982159</v>
      </c>
      <c r="D1284" s="25" t="n">
        <f aca="false">NORMSDIST(B1284)</f>
        <v>0.713838597575233</v>
      </c>
      <c r="E1284" s="25" t="n">
        <f aca="false">NORMSDIST(C1284)</f>
        <v>0.884526864643358</v>
      </c>
      <c r="F1284" s="23" t="n">
        <f aca="true">BETAINV(RAND(),T1_PERT!$F$5,T1_PERT!$G$5,T1_PERT!$C$5,T1_PERT!$E$5)</f>
        <v>4.12699077909899</v>
      </c>
      <c r="G1284" s="23" t="n">
        <f aca="false">BETAINV(D1284,T1_PERT!$F$6,T1_PERT!$G$6,T1_PERT!$C$6,T1_PERT!$E$6)</f>
        <v>5.97112583881031</v>
      </c>
      <c r="H1284" s="23" t="n">
        <f aca="true">BETAINV(RAND(),T1_PERT!$F$7,T1_PERT!$G$7,T1_PERT!$C$7,T1_PERT!$E$7)</f>
        <v>6.96667119962334</v>
      </c>
      <c r="I1284" s="23" t="n">
        <f aca="false">BETAINV(E1284,T1_PERT!$F$8,T1_PERT!$G$8,T1_PERT!$C$8,T1_PERT!$E$8)</f>
        <v>6.26541477649779</v>
      </c>
      <c r="J1284" s="23" t="n">
        <f aca="true">BETAINV(RAND(),T1_PERT!$F$9,T1_PERT!$G$9,T1_PERT!$C$9,T1_PERT!$E$9)</f>
        <v>3.60185030184943</v>
      </c>
      <c r="K1284" s="23" t="n">
        <f aca="true">BETAINV(RAND(),T1_PERT!$F$10,T1_PERT!$G$10,T1_PERT!$C$10,T1_PERT!$E$10)</f>
        <v>1.87597891930194</v>
      </c>
      <c r="L1284" s="23" t="n">
        <f aca="false">F1284+G1284+I1284+K1284</f>
        <v>18.239510313709</v>
      </c>
      <c r="M1284" s="23" t="n">
        <f aca="false">F1284+H1284+J1284+K1284</f>
        <v>16.5714911998737</v>
      </c>
      <c r="N1284" s="23" t="n">
        <f aca="false">MAX(L1284,M1284)</f>
        <v>18.239510313709</v>
      </c>
    </row>
    <row r="1285" customFormat="false" ht="15" hidden="false" customHeight="false" outlineLevel="0" collapsed="false">
      <c r="A1285" s="5" t="n">
        <v>1266</v>
      </c>
      <c r="B1285" s="25" t="n">
        <f aca="true">NORMSINV(RAND())</f>
        <v>1.05256176187401</v>
      </c>
      <c r="C1285" s="25" t="n">
        <f aca="true">$C$4*B1285+SQRT(1-$C$4^2)*NORMSINV(RAND())</f>
        <v>2.27493017809492</v>
      </c>
      <c r="D1285" s="25" t="n">
        <f aca="false">NORMSDIST(B1285)</f>
        <v>0.853729054963703</v>
      </c>
      <c r="E1285" s="25" t="n">
        <f aca="false">NORMSDIST(C1285)</f>
        <v>0.988544940664909</v>
      </c>
      <c r="F1285" s="23" t="n">
        <f aca="true">BETAINV(RAND(),T1_PERT!$F$5,T1_PERT!$G$5,T1_PERT!$C$5,T1_PERT!$E$5)</f>
        <v>3.3589551129689</v>
      </c>
      <c r="G1285" s="23" t="n">
        <f aca="false">BETAINV(D1285,T1_PERT!$F$6,T1_PERT!$G$6,T1_PERT!$C$6,T1_PERT!$E$6)</f>
        <v>6.58905897448866</v>
      </c>
      <c r="H1285" s="23" t="n">
        <f aca="true">BETAINV(RAND(),T1_PERT!$F$7,T1_PERT!$G$7,T1_PERT!$C$7,T1_PERT!$E$7)</f>
        <v>7.19193772968988</v>
      </c>
      <c r="I1285" s="23" t="n">
        <f aca="false">BETAINV(E1285,T1_PERT!$F$8,T1_PERT!$G$8,T1_PERT!$C$8,T1_PERT!$E$8)</f>
        <v>7.07919940062702</v>
      </c>
      <c r="J1285" s="23" t="n">
        <f aca="true">BETAINV(RAND(),T1_PERT!$F$9,T1_PERT!$G$9,T1_PERT!$C$9,T1_PERT!$E$9)</f>
        <v>3.42702034669819</v>
      </c>
      <c r="K1285" s="23" t="n">
        <f aca="true">BETAINV(RAND(),T1_PERT!$F$10,T1_PERT!$G$10,T1_PERT!$C$10,T1_PERT!$E$10)</f>
        <v>1.55694142610362</v>
      </c>
      <c r="L1285" s="23" t="n">
        <f aca="false">F1285+G1285+I1285+K1285</f>
        <v>18.5841549141882</v>
      </c>
      <c r="M1285" s="23" t="n">
        <f aca="false">F1285+H1285+J1285+K1285</f>
        <v>15.5348546154606</v>
      </c>
      <c r="N1285" s="23" t="n">
        <f aca="false">MAX(L1285,M1285)</f>
        <v>18.5841549141882</v>
      </c>
    </row>
    <row r="1286" customFormat="false" ht="15" hidden="false" customHeight="false" outlineLevel="0" collapsed="false">
      <c r="A1286" s="5" t="n">
        <v>1267</v>
      </c>
      <c r="B1286" s="25" t="n">
        <f aca="true">NORMSINV(RAND())</f>
        <v>1.72064665160581</v>
      </c>
      <c r="C1286" s="25" t="n">
        <f aca="true">$C$4*B1286+SQRT(1-$C$4^2)*NORMSINV(RAND())</f>
        <v>0.848159980210332</v>
      </c>
      <c r="D1286" s="25" t="n">
        <f aca="false">NORMSDIST(B1286)</f>
        <v>0.957342518743196</v>
      </c>
      <c r="E1286" s="25" t="n">
        <f aca="false">NORMSDIST(C1286)</f>
        <v>0.801825559270452</v>
      </c>
      <c r="F1286" s="23" t="n">
        <f aca="true">BETAINV(RAND(),T1_PERT!$F$5,T1_PERT!$G$5,T1_PERT!$C$5,T1_PERT!$E$5)</f>
        <v>3.93409083901843</v>
      </c>
      <c r="G1286" s="23" t="n">
        <f aca="false">BETAINV(D1286,T1_PERT!$F$6,T1_PERT!$G$6,T1_PERT!$C$6,T1_PERT!$E$6)</f>
        <v>7.36072681220074</v>
      </c>
      <c r="H1286" s="23" t="n">
        <f aca="true">BETAINV(RAND(),T1_PERT!$F$7,T1_PERT!$G$7,T1_PERT!$C$7,T1_PERT!$E$7)</f>
        <v>6.29719975112551</v>
      </c>
      <c r="I1286" s="23" t="n">
        <f aca="false">BETAINV(E1286,T1_PERT!$F$8,T1_PERT!$G$8,T1_PERT!$C$8,T1_PERT!$E$8)</f>
        <v>5.96640598833775</v>
      </c>
      <c r="J1286" s="23" t="n">
        <f aca="true">BETAINV(RAND(),T1_PERT!$F$9,T1_PERT!$G$9,T1_PERT!$C$9,T1_PERT!$E$9)</f>
        <v>4.03609733849339</v>
      </c>
      <c r="K1286" s="23" t="n">
        <f aca="true">BETAINV(RAND(),T1_PERT!$F$10,T1_PERT!$G$10,T1_PERT!$C$10,T1_PERT!$E$10)</f>
        <v>1.9833757601454</v>
      </c>
      <c r="L1286" s="23" t="n">
        <f aca="false">F1286+G1286+I1286+K1286</f>
        <v>19.2445993997023</v>
      </c>
      <c r="M1286" s="23" t="n">
        <f aca="false">F1286+H1286+J1286+K1286</f>
        <v>16.2507636887827</v>
      </c>
      <c r="N1286" s="23" t="n">
        <f aca="false">MAX(L1286,M1286)</f>
        <v>19.2445993997023</v>
      </c>
    </row>
    <row r="1287" customFormat="false" ht="15" hidden="false" customHeight="false" outlineLevel="0" collapsed="false">
      <c r="A1287" s="5" t="n">
        <v>1268</v>
      </c>
      <c r="B1287" s="25" t="n">
        <f aca="true">NORMSINV(RAND())</f>
        <v>1.07425253770819</v>
      </c>
      <c r="C1287" s="25" t="n">
        <f aca="true">$C$4*B1287+SQRT(1-$C$4^2)*NORMSINV(RAND())</f>
        <v>0.574422567119229</v>
      </c>
      <c r="D1287" s="25" t="n">
        <f aca="false">NORMSDIST(B1287)</f>
        <v>0.858645244478892</v>
      </c>
      <c r="E1287" s="25" t="n">
        <f aca="false">NORMSDIST(C1287)</f>
        <v>0.717159057302781</v>
      </c>
      <c r="F1287" s="23" t="n">
        <f aca="true">BETAINV(RAND(),T1_PERT!$F$5,T1_PERT!$G$5,T1_PERT!$C$5,T1_PERT!$E$5)</f>
        <v>4.26287645987729</v>
      </c>
      <c r="G1287" s="23" t="n">
        <f aca="false">BETAINV(D1287,T1_PERT!$F$6,T1_PERT!$G$6,T1_PERT!$C$6,T1_PERT!$E$6)</f>
        <v>6.61582100971857</v>
      </c>
      <c r="H1287" s="23" t="n">
        <f aca="true">BETAINV(RAND(),T1_PERT!$F$7,T1_PERT!$G$7,T1_PERT!$C$7,T1_PERT!$E$7)</f>
        <v>4.43217792800501</v>
      </c>
      <c r="I1287" s="23" t="n">
        <f aca="false">BETAINV(E1287,T1_PERT!$F$8,T1_PERT!$G$8,T1_PERT!$C$8,T1_PERT!$E$8)</f>
        <v>5.73079794295106</v>
      </c>
      <c r="J1287" s="23" t="n">
        <f aca="true">BETAINV(RAND(),T1_PERT!$F$9,T1_PERT!$G$9,T1_PERT!$C$9,T1_PERT!$E$9)</f>
        <v>5.39486195684074</v>
      </c>
      <c r="K1287" s="23" t="n">
        <f aca="true">BETAINV(RAND(),T1_PERT!$F$10,T1_PERT!$G$10,T1_PERT!$C$10,T1_PERT!$E$10)</f>
        <v>1.92619533964641</v>
      </c>
      <c r="L1287" s="23" t="n">
        <f aca="false">F1287+G1287+I1287+K1287</f>
        <v>18.5356907521933</v>
      </c>
      <c r="M1287" s="23" t="n">
        <f aca="false">F1287+H1287+J1287+K1287</f>
        <v>16.0161116843694</v>
      </c>
      <c r="N1287" s="23" t="n">
        <f aca="false">MAX(L1287,M1287)</f>
        <v>18.5356907521933</v>
      </c>
    </row>
    <row r="1288" customFormat="false" ht="15" hidden="false" customHeight="false" outlineLevel="0" collapsed="false">
      <c r="A1288" s="5" t="n">
        <v>1269</v>
      </c>
      <c r="B1288" s="25" t="n">
        <f aca="true">NORMSINV(RAND())</f>
        <v>-0.312460648897041</v>
      </c>
      <c r="C1288" s="25" t="n">
        <f aca="true">$C$4*B1288+SQRT(1-$C$4^2)*NORMSINV(RAND())</f>
        <v>0.511197971056306</v>
      </c>
      <c r="D1288" s="25" t="n">
        <f aca="false">NORMSDIST(B1288)</f>
        <v>0.377345232310167</v>
      </c>
      <c r="E1288" s="25" t="n">
        <f aca="false">NORMSDIST(C1288)</f>
        <v>0.695393780367483</v>
      </c>
      <c r="F1288" s="23" t="n">
        <f aca="true">BETAINV(RAND(),T1_PERT!$F$5,T1_PERT!$G$5,T1_PERT!$C$5,T1_PERT!$E$5)</f>
        <v>4.15400478826964</v>
      </c>
      <c r="G1288" s="23" t="n">
        <f aca="false">BETAINV(D1288,T1_PERT!$F$6,T1_PERT!$G$6,T1_PERT!$C$6,T1_PERT!$E$6)</f>
        <v>4.8796653685477</v>
      </c>
      <c r="H1288" s="23" t="n">
        <f aca="true">BETAINV(RAND(),T1_PERT!$F$7,T1_PERT!$G$7,T1_PERT!$C$7,T1_PERT!$E$7)</f>
        <v>4.78165948084842</v>
      </c>
      <c r="I1288" s="23" t="n">
        <f aca="false">BETAINV(E1288,T1_PERT!$F$8,T1_PERT!$G$8,T1_PERT!$C$8,T1_PERT!$E$8)</f>
        <v>5.67677196873295</v>
      </c>
      <c r="J1288" s="23" t="n">
        <f aca="true">BETAINV(RAND(),T1_PERT!$F$9,T1_PERT!$G$9,T1_PERT!$C$9,T1_PERT!$E$9)</f>
        <v>4.10550214958121</v>
      </c>
      <c r="K1288" s="23" t="n">
        <f aca="true">BETAINV(RAND(),T1_PERT!$F$10,T1_PERT!$G$10,T1_PERT!$C$10,T1_PERT!$E$10)</f>
        <v>2.45691094401052</v>
      </c>
      <c r="L1288" s="23" t="n">
        <f aca="false">F1288+G1288+I1288+K1288</f>
        <v>17.1673530695608</v>
      </c>
      <c r="M1288" s="23" t="n">
        <f aca="false">F1288+H1288+J1288+K1288</f>
        <v>15.4980773627098</v>
      </c>
      <c r="N1288" s="23" t="n">
        <f aca="false">MAX(L1288,M1288)</f>
        <v>17.1673530695608</v>
      </c>
    </row>
    <row r="1289" customFormat="false" ht="15" hidden="false" customHeight="false" outlineLevel="0" collapsed="false">
      <c r="A1289" s="5" t="n">
        <v>1270</v>
      </c>
      <c r="B1289" s="25" t="n">
        <f aca="true">NORMSINV(RAND())</f>
        <v>1.09854502721533</v>
      </c>
      <c r="C1289" s="25" t="n">
        <f aca="true">$C$4*B1289+SQRT(1-$C$4^2)*NORMSINV(RAND())</f>
        <v>1.75022165213075</v>
      </c>
      <c r="D1289" s="25" t="n">
        <f aca="false">NORMSDIST(B1289)</f>
        <v>0.86401671639186</v>
      </c>
      <c r="E1289" s="25" t="n">
        <f aca="false">NORMSDIST(C1289)</f>
        <v>0.95995996297913</v>
      </c>
      <c r="F1289" s="23" t="n">
        <f aca="true">BETAINV(RAND(),T1_PERT!$F$5,T1_PERT!$G$5,T1_PERT!$C$5,T1_PERT!$E$5)</f>
        <v>3.530956997667</v>
      </c>
      <c r="G1289" s="23" t="n">
        <f aca="false">BETAINV(D1289,T1_PERT!$F$6,T1_PERT!$G$6,T1_PERT!$C$6,T1_PERT!$E$6)</f>
        <v>6.6456891920343</v>
      </c>
      <c r="H1289" s="23" t="n">
        <f aca="true">BETAINV(RAND(),T1_PERT!$F$7,T1_PERT!$G$7,T1_PERT!$C$7,T1_PERT!$E$7)</f>
        <v>7.08255080719267</v>
      </c>
      <c r="I1289" s="23" t="n">
        <f aca="false">BETAINV(E1289,T1_PERT!$F$8,T1_PERT!$G$8,T1_PERT!$C$8,T1_PERT!$E$8)</f>
        <v>6.71081162139728</v>
      </c>
      <c r="J1289" s="23" t="n">
        <f aca="true">BETAINV(RAND(),T1_PERT!$F$9,T1_PERT!$G$9,T1_PERT!$C$9,T1_PERT!$E$9)</f>
        <v>3.29098550680238</v>
      </c>
      <c r="K1289" s="23" t="n">
        <f aca="true">BETAINV(RAND(),T1_PERT!$F$10,T1_PERT!$G$10,T1_PERT!$C$10,T1_PERT!$E$10)</f>
        <v>2.22806312641249</v>
      </c>
      <c r="L1289" s="23" t="n">
        <f aca="false">F1289+G1289+I1289+K1289</f>
        <v>19.1155209375111</v>
      </c>
      <c r="M1289" s="23" t="n">
        <f aca="false">F1289+H1289+J1289+K1289</f>
        <v>16.1325564380745</v>
      </c>
      <c r="N1289" s="23" t="n">
        <f aca="false">MAX(L1289,M1289)</f>
        <v>19.1155209375111</v>
      </c>
    </row>
    <row r="1290" customFormat="false" ht="15" hidden="false" customHeight="false" outlineLevel="0" collapsed="false">
      <c r="A1290" s="5" t="n">
        <v>1271</v>
      </c>
      <c r="B1290" s="25" t="n">
        <f aca="true">NORMSINV(RAND())</f>
        <v>-0.414193785392102</v>
      </c>
      <c r="C1290" s="25" t="n">
        <f aca="true">$C$4*B1290+SQRT(1-$C$4^2)*NORMSINV(RAND())</f>
        <v>-0.736278838088969</v>
      </c>
      <c r="D1290" s="25" t="n">
        <f aca="false">NORMSDIST(B1290)</f>
        <v>0.339366096373414</v>
      </c>
      <c r="E1290" s="25" t="n">
        <f aca="false">NORMSDIST(C1290)</f>
        <v>0.230780511015392</v>
      </c>
      <c r="F1290" s="23" t="n">
        <f aca="true">BETAINV(RAND(),T1_PERT!$F$5,T1_PERT!$G$5,T1_PERT!$C$5,T1_PERT!$E$5)</f>
        <v>3.52568616610448</v>
      </c>
      <c r="G1290" s="23" t="n">
        <f aca="false">BETAINV(D1290,T1_PERT!$F$6,T1_PERT!$G$6,T1_PERT!$C$6,T1_PERT!$E$6)</f>
        <v>4.76294889878229</v>
      </c>
      <c r="H1290" s="23" t="n">
        <f aca="true">BETAINV(RAND(),T1_PERT!$F$7,T1_PERT!$G$7,T1_PERT!$C$7,T1_PERT!$E$7)</f>
        <v>6.67246129436224</v>
      </c>
      <c r="I1290" s="23" t="n">
        <f aca="false">BETAINV(E1290,T1_PERT!$F$8,T1_PERT!$G$8,T1_PERT!$C$8,T1_PERT!$E$8)</f>
        <v>4.73692161927599</v>
      </c>
      <c r="J1290" s="23" t="n">
        <f aca="true">BETAINV(RAND(),T1_PERT!$F$9,T1_PERT!$G$9,T1_PERT!$C$9,T1_PERT!$E$9)</f>
        <v>4.46601063037231</v>
      </c>
      <c r="K1290" s="23" t="n">
        <f aca="true">BETAINV(RAND(),T1_PERT!$F$10,T1_PERT!$G$10,T1_PERT!$C$10,T1_PERT!$E$10)</f>
        <v>1.74419345477754</v>
      </c>
      <c r="L1290" s="23" t="n">
        <f aca="false">F1290+G1290+I1290+K1290</f>
        <v>14.7697501389403</v>
      </c>
      <c r="M1290" s="23" t="n">
        <f aca="false">F1290+H1290+J1290+K1290</f>
        <v>16.4083515456166</v>
      </c>
      <c r="N1290" s="23" t="n">
        <f aca="false">MAX(L1290,M1290)</f>
        <v>16.4083515456166</v>
      </c>
    </row>
    <row r="1291" customFormat="false" ht="15" hidden="false" customHeight="false" outlineLevel="0" collapsed="false">
      <c r="A1291" s="5" t="n">
        <v>1272</v>
      </c>
      <c r="B1291" s="25" t="n">
        <f aca="true">NORMSINV(RAND())</f>
        <v>-0.316926863112495</v>
      </c>
      <c r="C1291" s="25" t="n">
        <f aca="true">$C$4*B1291+SQRT(1-$C$4^2)*NORMSINV(RAND())</f>
        <v>0.206076604753454</v>
      </c>
      <c r="D1291" s="25" t="n">
        <f aca="false">NORMSDIST(B1291)</f>
        <v>0.375649549061699</v>
      </c>
      <c r="E1291" s="25" t="n">
        <f aca="false">NORMSDIST(C1291)</f>
        <v>0.581634463376588</v>
      </c>
      <c r="F1291" s="23" t="n">
        <f aca="true">BETAINV(RAND(),T1_PERT!$F$5,T1_PERT!$G$5,T1_PERT!$C$5,T1_PERT!$E$5)</f>
        <v>4.21565585044699</v>
      </c>
      <c r="G1291" s="23" t="n">
        <f aca="false">BETAINV(D1291,T1_PERT!$F$6,T1_PERT!$G$6,T1_PERT!$C$6,T1_PERT!$E$6)</f>
        <v>4.87447864585018</v>
      </c>
      <c r="H1291" s="23" t="n">
        <f aca="true">BETAINV(RAND(),T1_PERT!$F$7,T1_PERT!$G$7,T1_PERT!$C$7,T1_PERT!$E$7)</f>
        <v>7.48353004027382</v>
      </c>
      <c r="I1291" s="23" t="n">
        <f aca="false">BETAINV(E1291,T1_PERT!$F$8,T1_PERT!$G$8,T1_PERT!$C$8,T1_PERT!$E$8)</f>
        <v>5.42100868248512</v>
      </c>
      <c r="J1291" s="23" t="n">
        <f aca="true">BETAINV(RAND(),T1_PERT!$F$9,T1_PERT!$G$9,T1_PERT!$C$9,T1_PERT!$E$9)</f>
        <v>5.65128806339091</v>
      </c>
      <c r="K1291" s="23" t="n">
        <f aca="true">BETAINV(RAND(),T1_PERT!$F$10,T1_PERT!$G$10,T1_PERT!$C$10,T1_PERT!$E$10)</f>
        <v>1.86847197299777</v>
      </c>
      <c r="L1291" s="23" t="n">
        <f aca="false">F1291+G1291+I1291+K1291</f>
        <v>16.3796151517801</v>
      </c>
      <c r="M1291" s="23" t="n">
        <f aca="false">F1291+H1291+J1291+K1291</f>
        <v>19.2189459271095</v>
      </c>
      <c r="N1291" s="23" t="n">
        <f aca="false">MAX(L1291,M1291)</f>
        <v>19.2189459271095</v>
      </c>
    </row>
    <row r="1292" customFormat="false" ht="15" hidden="false" customHeight="false" outlineLevel="0" collapsed="false">
      <c r="A1292" s="5" t="n">
        <v>1273</v>
      </c>
      <c r="B1292" s="25" t="n">
        <f aca="true">NORMSINV(RAND())</f>
        <v>-0.597139937149759</v>
      </c>
      <c r="C1292" s="25" t="n">
        <f aca="true">$C$4*B1292+SQRT(1-$C$4^2)*NORMSINV(RAND())</f>
        <v>-0.446693976176787</v>
      </c>
      <c r="D1292" s="25" t="n">
        <f aca="false">NORMSDIST(B1292)</f>
        <v>0.275206977953689</v>
      </c>
      <c r="E1292" s="25" t="n">
        <f aca="false">NORMSDIST(C1292)</f>
        <v>0.327548015890105</v>
      </c>
      <c r="F1292" s="23" t="n">
        <f aca="true">BETAINV(RAND(),T1_PERT!$F$5,T1_PERT!$G$5,T1_PERT!$C$5,T1_PERT!$E$5)</f>
        <v>3.4767960546745</v>
      </c>
      <c r="G1292" s="23" t="n">
        <f aca="false">BETAINV(D1292,T1_PERT!$F$6,T1_PERT!$G$6,T1_PERT!$C$6,T1_PERT!$E$6)</f>
        <v>4.56120014565029</v>
      </c>
      <c r="H1292" s="23" t="n">
        <f aca="true">BETAINV(RAND(),T1_PERT!$F$7,T1_PERT!$G$7,T1_PERT!$C$7,T1_PERT!$E$7)</f>
        <v>5.73650515523004</v>
      </c>
      <c r="I1292" s="23" t="n">
        <f aca="false">BETAINV(E1292,T1_PERT!$F$8,T1_PERT!$G$8,T1_PERT!$C$8,T1_PERT!$E$8)</f>
        <v>4.92473464951977</v>
      </c>
      <c r="J1292" s="23" t="n">
        <f aca="true">BETAINV(RAND(),T1_PERT!$F$9,T1_PERT!$G$9,T1_PERT!$C$9,T1_PERT!$E$9)</f>
        <v>4.66414893581254</v>
      </c>
      <c r="K1292" s="23" t="n">
        <f aca="true">BETAINV(RAND(),T1_PERT!$F$10,T1_PERT!$G$10,T1_PERT!$C$10,T1_PERT!$E$10)</f>
        <v>1.28368957978963</v>
      </c>
      <c r="L1292" s="23" t="n">
        <f aca="false">F1292+G1292+I1292+K1292</f>
        <v>14.2464204296342</v>
      </c>
      <c r="M1292" s="23" t="n">
        <f aca="false">F1292+H1292+J1292+K1292</f>
        <v>15.1611397255067</v>
      </c>
      <c r="N1292" s="23" t="n">
        <f aca="false">MAX(L1292,M1292)</f>
        <v>15.1611397255067</v>
      </c>
    </row>
    <row r="1293" customFormat="false" ht="15" hidden="false" customHeight="false" outlineLevel="0" collapsed="false">
      <c r="A1293" s="5" t="n">
        <v>1274</v>
      </c>
      <c r="B1293" s="25" t="n">
        <f aca="true">NORMSINV(RAND())</f>
        <v>1.61102508524353</v>
      </c>
      <c r="C1293" s="25" t="n">
        <f aca="true">$C$4*B1293+SQRT(1-$C$4^2)*NORMSINV(RAND())</f>
        <v>1.09787049128453</v>
      </c>
      <c r="D1293" s="25" t="n">
        <f aca="false">NORMSDIST(B1293)</f>
        <v>0.946412872489524</v>
      </c>
      <c r="E1293" s="25" t="n">
        <f aca="false">NORMSDIST(C1293)</f>
        <v>0.863869477515965</v>
      </c>
      <c r="F1293" s="23" t="n">
        <f aca="true">BETAINV(RAND(),T1_PERT!$F$5,T1_PERT!$G$5,T1_PERT!$C$5,T1_PERT!$E$5)</f>
        <v>3.73885122800716</v>
      </c>
      <c r="G1293" s="23" t="n">
        <f aca="false">BETAINV(D1293,T1_PERT!$F$6,T1_PERT!$G$6,T1_PERT!$C$6,T1_PERT!$E$6)</f>
        <v>7.24295346317727</v>
      </c>
      <c r="H1293" s="23" t="n">
        <f aca="true">BETAINV(RAND(),T1_PERT!$F$7,T1_PERT!$G$7,T1_PERT!$C$7,T1_PERT!$E$7)</f>
        <v>7.16925566501637</v>
      </c>
      <c r="I1293" s="23" t="n">
        <f aca="false">BETAINV(E1293,T1_PERT!$F$8,T1_PERT!$G$8,T1_PERT!$C$8,T1_PERT!$E$8)</f>
        <v>6.18063218904143</v>
      </c>
      <c r="J1293" s="23" t="n">
        <f aca="true">BETAINV(RAND(),T1_PERT!$F$9,T1_PERT!$G$9,T1_PERT!$C$9,T1_PERT!$E$9)</f>
        <v>4.28442022379794</v>
      </c>
      <c r="K1293" s="23" t="n">
        <f aca="true">BETAINV(RAND(),T1_PERT!$F$10,T1_PERT!$G$10,T1_PERT!$C$10,T1_PERT!$E$10)</f>
        <v>2.43732538396739</v>
      </c>
      <c r="L1293" s="23" t="n">
        <f aca="false">F1293+G1293+I1293+K1293</f>
        <v>19.5997622641933</v>
      </c>
      <c r="M1293" s="23" t="n">
        <f aca="false">F1293+H1293+J1293+K1293</f>
        <v>17.6298525007889</v>
      </c>
      <c r="N1293" s="23" t="n">
        <f aca="false">MAX(L1293,M1293)</f>
        <v>19.5997622641933</v>
      </c>
    </row>
    <row r="1294" customFormat="false" ht="15" hidden="false" customHeight="false" outlineLevel="0" collapsed="false">
      <c r="A1294" s="5" t="n">
        <v>1275</v>
      </c>
      <c r="B1294" s="25" t="n">
        <f aca="true">NORMSINV(RAND())</f>
        <v>0.0358871685596713</v>
      </c>
      <c r="C1294" s="25" t="n">
        <f aca="true">$C$4*B1294+SQRT(1-$C$4^2)*NORMSINV(RAND())</f>
        <v>0.671062079383623</v>
      </c>
      <c r="D1294" s="25" t="n">
        <f aca="false">NORMSDIST(B1294)</f>
        <v>0.514313836358003</v>
      </c>
      <c r="E1294" s="25" t="n">
        <f aca="false">NORMSDIST(C1294)</f>
        <v>0.748909508567478</v>
      </c>
      <c r="F1294" s="23" t="n">
        <f aca="true">BETAINV(RAND(),T1_PERT!$F$5,T1_PERT!$G$5,T1_PERT!$C$5,T1_PERT!$E$5)</f>
        <v>2.95375790815555</v>
      </c>
      <c r="G1294" s="23" t="n">
        <f aca="false">BETAINV(D1294,T1_PERT!$F$6,T1_PERT!$G$6,T1_PERT!$C$6,T1_PERT!$E$6)</f>
        <v>5.2993022485974</v>
      </c>
      <c r="H1294" s="23" t="n">
        <f aca="true">BETAINV(RAND(),T1_PERT!$F$7,T1_PERT!$G$7,T1_PERT!$C$7,T1_PERT!$E$7)</f>
        <v>6.96945632574677</v>
      </c>
      <c r="I1294" s="23" t="n">
        <f aca="false">BETAINV(E1294,T1_PERT!$F$8,T1_PERT!$G$8,T1_PERT!$C$8,T1_PERT!$E$8)</f>
        <v>5.8137727504144</v>
      </c>
      <c r="J1294" s="23" t="n">
        <f aca="true">BETAINV(RAND(),T1_PERT!$F$9,T1_PERT!$G$9,T1_PERT!$C$9,T1_PERT!$E$9)</f>
        <v>3.68463685352865</v>
      </c>
      <c r="K1294" s="23" t="n">
        <f aca="true">BETAINV(RAND(),T1_PERT!$F$10,T1_PERT!$G$10,T1_PERT!$C$10,T1_PERT!$E$10)</f>
        <v>2.55597909311902</v>
      </c>
      <c r="L1294" s="23" t="n">
        <f aca="false">F1294+G1294+I1294+K1294</f>
        <v>16.6228120002864</v>
      </c>
      <c r="M1294" s="23" t="n">
        <f aca="false">F1294+H1294+J1294+K1294</f>
        <v>16.16383018055</v>
      </c>
      <c r="N1294" s="23" t="n">
        <f aca="false">MAX(L1294,M1294)</f>
        <v>16.6228120002864</v>
      </c>
    </row>
    <row r="1295" customFormat="false" ht="15" hidden="false" customHeight="false" outlineLevel="0" collapsed="false">
      <c r="A1295" s="5" t="n">
        <v>1276</v>
      </c>
      <c r="B1295" s="25" t="n">
        <f aca="true">NORMSINV(RAND())</f>
        <v>-0.51923489293566</v>
      </c>
      <c r="C1295" s="25" t="n">
        <f aca="true">$C$4*B1295+SQRT(1-$C$4^2)*NORMSINV(RAND())</f>
        <v>-0.333989817597545</v>
      </c>
      <c r="D1295" s="25" t="n">
        <f aca="false">NORMSDIST(B1295)</f>
        <v>0.301798474652302</v>
      </c>
      <c r="E1295" s="25" t="n">
        <f aca="false">NORMSDIST(C1295)</f>
        <v>0.369193621153929</v>
      </c>
      <c r="F1295" s="23" t="n">
        <f aca="true">BETAINV(RAND(),T1_PERT!$F$5,T1_PERT!$G$5,T1_PERT!$C$5,T1_PERT!$E$5)</f>
        <v>4.64970882391698</v>
      </c>
      <c r="G1295" s="23" t="n">
        <f aca="false">BETAINV(D1295,T1_PERT!$F$6,T1_PERT!$G$6,T1_PERT!$C$6,T1_PERT!$E$6)</f>
        <v>4.64576373630617</v>
      </c>
      <c r="H1295" s="23" t="n">
        <f aca="true">BETAINV(RAND(),T1_PERT!$F$7,T1_PERT!$G$7,T1_PERT!$C$7,T1_PERT!$E$7)</f>
        <v>7.16051179146808</v>
      </c>
      <c r="I1295" s="23" t="n">
        <f aca="false">BETAINV(E1295,T1_PERT!$F$8,T1_PERT!$G$8,T1_PERT!$C$8,T1_PERT!$E$8)</f>
        <v>5.00380421233298</v>
      </c>
      <c r="J1295" s="23" t="n">
        <f aca="true">BETAINV(RAND(),T1_PERT!$F$9,T1_PERT!$G$9,T1_PERT!$C$9,T1_PERT!$E$9)</f>
        <v>4.14842073087738</v>
      </c>
      <c r="K1295" s="23" t="n">
        <f aca="true">BETAINV(RAND(),T1_PERT!$F$10,T1_PERT!$G$10,T1_PERT!$C$10,T1_PERT!$E$10)</f>
        <v>2.00446229043323</v>
      </c>
      <c r="L1295" s="23" t="n">
        <f aca="false">F1295+G1295+I1295+K1295</f>
        <v>16.3037390629894</v>
      </c>
      <c r="M1295" s="23" t="n">
        <f aca="false">F1295+H1295+J1295+K1295</f>
        <v>17.9631036366957</v>
      </c>
      <c r="N1295" s="23" t="n">
        <f aca="false">MAX(L1295,M1295)</f>
        <v>17.9631036366957</v>
      </c>
    </row>
    <row r="1296" customFormat="false" ht="15" hidden="false" customHeight="false" outlineLevel="0" collapsed="false">
      <c r="A1296" s="5" t="n">
        <v>1277</v>
      </c>
      <c r="B1296" s="25" t="n">
        <f aca="true">NORMSINV(RAND())</f>
        <v>-0.474035205668172</v>
      </c>
      <c r="C1296" s="25" t="n">
        <f aca="true">$C$4*B1296+SQRT(1-$C$4^2)*NORMSINV(RAND())</f>
        <v>-0.205532049558681</v>
      </c>
      <c r="D1296" s="25" t="n">
        <f aca="false">NORMSDIST(B1296)</f>
        <v>0.317737401082814</v>
      </c>
      <c r="E1296" s="25" t="n">
        <f aca="false">NORMSDIST(C1296)</f>
        <v>0.418578230312115</v>
      </c>
      <c r="F1296" s="23" t="n">
        <f aca="true">BETAINV(RAND(),T1_PERT!$F$5,T1_PERT!$G$5,T1_PERT!$C$5,T1_PERT!$E$5)</f>
        <v>3.22875402609823</v>
      </c>
      <c r="G1296" s="23" t="n">
        <f aca="false">BETAINV(D1296,T1_PERT!$F$6,T1_PERT!$G$6,T1_PERT!$C$6,T1_PERT!$E$6)</f>
        <v>4.69575648565684</v>
      </c>
      <c r="H1296" s="23" t="n">
        <f aca="true">BETAINV(RAND(),T1_PERT!$F$7,T1_PERT!$G$7,T1_PERT!$C$7,T1_PERT!$E$7)</f>
        <v>4.38788218200611</v>
      </c>
      <c r="I1296" s="23" t="n">
        <f aca="false">BETAINV(E1296,T1_PERT!$F$8,T1_PERT!$G$8,T1_PERT!$C$8,T1_PERT!$E$8)</f>
        <v>5.09765231698775</v>
      </c>
      <c r="J1296" s="23" t="n">
        <f aca="true">BETAINV(RAND(),T1_PERT!$F$9,T1_PERT!$G$9,T1_PERT!$C$9,T1_PERT!$E$9)</f>
        <v>3.61464490193818</v>
      </c>
      <c r="K1296" s="23" t="n">
        <f aca="true">BETAINV(RAND(),T1_PERT!$F$10,T1_PERT!$G$10,T1_PERT!$C$10,T1_PERT!$E$10)</f>
        <v>2.1637058112941</v>
      </c>
      <c r="L1296" s="23" t="n">
        <f aca="false">F1296+G1296+I1296+K1296</f>
        <v>15.1858686400369</v>
      </c>
      <c r="M1296" s="23" t="n">
        <f aca="false">F1296+H1296+J1296+K1296</f>
        <v>13.3949869213366</v>
      </c>
      <c r="N1296" s="23" t="n">
        <f aca="false">MAX(L1296,M1296)</f>
        <v>15.1858686400369</v>
      </c>
    </row>
    <row r="1297" customFormat="false" ht="15" hidden="false" customHeight="false" outlineLevel="0" collapsed="false">
      <c r="A1297" s="5" t="n">
        <v>1278</v>
      </c>
      <c r="B1297" s="25" t="n">
        <f aca="true">NORMSINV(RAND())</f>
        <v>0.466557100581575</v>
      </c>
      <c r="C1297" s="25" t="n">
        <f aca="true">$C$4*B1297+SQRT(1-$C$4^2)*NORMSINV(RAND())</f>
        <v>-0.390226607641768</v>
      </c>
      <c r="D1297" s="25" t="n">
        <f aca="false">NORMSDIST(B1297)</f>
        <v>0.679591607166958</v>
      </c>
      <c r="E1297" s="25" t="n">
        <f aca="false">NORMSDIST(C1297)</f>
        <v>0.348184494048282</v>
      </c>
      <c r="F1297" s="23" t="n">
        <f aca="true">BETAINV(RAND(),T1_PERT!$F$5,T1_PERT!$G$5,T1_PERT!$C$5,T1_PERT!$E$5)</f>
        <v>3.3289125761035</v>
      </c>
      <c r="G1297" s="23" t="n">
        <f aca="false">BETAINV(D1297,T1_PERT!$F$6,T1_PERT!$G$6,T1_PERT!$C$6,T1_PERT!$E$6)</f>
        <v>5.84522223535534</v>
      </c>
      <c r="H1297" s="23" t="n">
        <f aca="true">BETAINV(RAND(),T1_PERT!$F$7,T1_PERT!$G$7,T1_PERT!$C$7,T1_PERT!$E$7)</f>
        <v>6.87792724328987</v>
      </c>
      <c r="I1297" s="23" t="n">
        <f aca="false">BETAINV(E1297,T1_PERT!$F$8,T1_PERT!$G$8,T1_PERT!$C$8,T1_PERT!$E$8)</f>
        <v>4.96395413701716</v>
      </c>
      <c r="J1297" s="23" t="n">
        <f aca="true">BETAINV(RAND(),T1_PERT!$F$9,T1_PERT!$G$9,T1_PERT!$C$9,T1_PERT!$E$9)</f>
        <v>5.88497304655913</v>
      </c>
      <c r="K1297" s="23" t="n">
        <f aca="true">BETAINV(RAND(),T1_PERT!$F$10,T1_PERT!$G$10,T1_PERT!$C$10,T1_PERT!$E$10)</f>
        <v>2.3193567081292</v>
      </c>
      <c r="L1297" s="23" t="n">
        <f aca="false">F1297+G1297+I1297+K1297</f>
        <v>16.4574456566052</v>
      </c>
      <c r="M1297" s="23" t="n">
        <f aca="false">F1297+H1297+J1297+K1297</f>
        <v>18.4111695740817</v>
      </c>
      <c r="N1297" s="23" t="n">
        <f aca="false">MAX(L1297,M1297)</f>
        <v>18.4111695740817</v>
      </c>
    </row>
    <row r="1298" customFormat="false" ht="15" hidden="false" customHeight="false" outlineLevel="0" collapsed="false">
      <c r="A1298" s="5" t="n">
        <v>1279</v>
      </c>
      <c r="B1298" s="25" t="n">
        <f aca="true">NORMSINV(RAND())</f>
        <v>-0.914909759790977</v>
      </c>
      <c r="C1298" s="25" t="n">
        <f aca="true">$C$4*B1298+SQRT(1-$C$4^2)*NORMSINV(RAND())</f>
        <v>-0.298395574374088</v>
      </c>
      <c r="D1298" s="25" t="n">
        <f aca="false">NORMSDIST(B1298)</f>
        <v>0.18011950298682</v>
      </c>
      <c r="E1298" s="25" t="n">
        <f aca="false">NORMSDIST(C1298)</f>
        <v>0.382700633220815</v>
      </c>
      <c r="F1298" s="23" t="n">
        <f aca="true">BETAINV(RAND(),T1_PERT!$F$5,T1_PERT!$G$5,T1_PERT!$C$5,T1_PERT!$E$5)</f>
        <v>4.72529066064136</v>
      </c>
      <c r="G1298" s="23" t="n">
        <f aca="false">BETAINV(D1298,T1_PERT!$F$6,T1_PERT!$G$6,T1_PERT!$C$6,T1_PERT!$E$6)</f>
        <v>4.23917317126567</v>
      </c>
      <c r="H1298" s="23" t="n">
        <f aca="true">BETAINV(RAND(),T1_PERT!$F$7,T1_PERT!$G$7,T1_PERT!$C$7,T1_PERT!$E$7)</f>
        <v>6.99323620254331</v>
      </c>
      <c r="I1298" s="23" t="n">
        <f aca="false">BETAINV(E1298,T1_PERT!$F$8,T1_PERT!$G$8,T1_PERT!$C$8,T1_PERT!$E$8)</f>
        <v>5.02942310219256</v>
      </c>
      <c r="J1298" s="23" t="n">
        <f aca="true">BETAINV(RAND(),T1_PERT!$F$9,T1_PERT!$G$9,T1_PERT!$C$9,T1_PERT!$E$9)</f>
        <v>4.07674016673068</v>
      </c>
      <c r="K1298" s="23" t="n">
        <f aca="true">BETAINV(RAND(),T1_PERT!$F$10,T1_PERT!$G$10,T1_PERT!$C$10,T1_PERT!$E$10)</f>
        <v>2.07050804031801</v>
      </c>
      <c r="L1298" s="23" t="n">
        <f aca="false">F1298+G1298+I1298+K1298</f>
        <v>16.0643949744176</v>
      </c>
      <c r="M1298" s="23" t="n">
        <f aca="false">F1298+H1298+J1298+K1298</f>
        <v>17.8657750702334</v>
      </c>
      <c r="N1298" s="23" t="n">
        <f aca="false">MAX(L1298,M1298)</f>
        <v>17.8657750702334</v>
      </c>
    </row>
    <row r="1299" customFormat="false" ht="15" hidden="false" customHeight="false" outlineLevel="0" collapsed="false">
      <c r="A1299" s="5" t="n">
        <v>1280</v>
      </c>
      <c r="B1299" s="25" t="n">
        <f aca="true">NORMSINV(RAND())</f>
        <v>-0.233479088770959</v>
      </c>
      <c r="C1299" s="25" t="n">
        <f aca="true">$C$4*B1299+SQRT(1-$C$4^2)*NORMSINV(RAND())</f>
        <v>0.0590062397304685</v>
      </c>
      <c r="D1299" s="25" t="n">
        <f aca="false">NORMSDIST(B1299)</f>
        <v>0.407694702819526</v>
      </c>
      <c r="E1299" s="25" t="n">
        <f aca="false">NORMSDIST(C1299)</f>
        <v>0.523526430906301</v>
      </c>
      <c r="F1299" s="23" t="n">
        <f aca="true">BETAINV(RAND(),T1_PERT!$F$5,T1_PERT!$G$5,T1_PERT!$C$5,T1_PERT!$E$5)</f>
        <v>4.89996549796522</v>
      </c>
      <c r="G1299" s="23" t="n">
        <f aca="false">BETAINV(D1299,T1_PERT!$F$6,T1_PERT!$G$6,T1_PERT!$C$6,T1_PERT!$E$6)</f>
        <v>4.97228553376571</v>
      </c>
      <c r="H1299" s="23" t="n">
        <f aca="true">BETAINV(RAND(),T1_PERT!$F$7,T1_PERT!$G$7,T1_PERT!$C$7,T1_PERT!$E$7)</f>
        <v>4.39441015068482</v>
      </c>
      <c r="I1299" s="23" t="n">
        <f aca="false">BETAINV(E1299,T1_PERT!$F$8,T1_PERT!$G$8,T1_PERT!$C$8,T1_PERT!$E$8)</f>
        <v>5.30198752419925</v>
      </c>
      <c r="J1299" s="23" t="n">
        <f aca="true">BETAINV(RAND(),T1_PERT!$F$9,T1_PERT!$G$9,T1_PERT!$C$9,T1_PERT!$E$9)</f>
        <v>6.0864611831218</v>
      </c>
      <c r="K1299" s="23" t="n">
        <f aca="true">BETAINV(RAND(),T1_PERT!$F$10,T1_PERT!$G$10,T1_PERT!$C$10,T1_PERT!$E$10)</f>
        <v>2.14705170643747</v>
      </c>
      <c r="L1299" s="23" t="n">
        <f aca="false">F1299+G1299+I1299+K1299</f>
        <v>17.3212902623676</v>
      </c>
      <c r="M1299" s="23" t="n">
        <f aca="false">F1299+H1299+J1299+K1299</f>
        <v>17.5278885382093</v>
      </c>
      <c r="N1299" s="23" t="n">
        <f aca="false">MAX(L1299,M1299)</f>
        <v>17.5278885382093</v>
      </c>
    </row>
    <row r="1300" customFormat="false" ht="15" hidden="false" customHeight="false" outlineLevel="0" collapsed="false">
      <c r="A1300" s="5" t="n">
        <v>1281</v>
      </c>
      <c r="B1300" s="25" t="n">
        <f aca="true">NORMSINV(RAND())</f>
        <v>-0.256053873118869</v>
      </c>
      <c r="C1300" s="25" t="n">
        <f aca="true">$C$4*B1300+SQRT(1-$C$4^2)*NORMSINV(RAND())</f>
        <v>-0.284440271258581</v>
      </c>
      <c r="D1300" s="25" t="n">
        <f aca="false">NORMSDIST(B1300)</f>
        <v>0.398954619380948</v>
      </c>
      <c r="E1300" s="25" t="n">
        <f aca="false">NORMSDIST(C1300)</f>
        <v>0.38803650044964</v>
      </c>
      <c r="F1300" s="23" t="n">
        <f aca="true">BETAINV(RAND(),T1_PERT!$F$5,T1_PERT!$G$5,T1_PERT!$C$5,T1_PERT!$E$5)</f>
        <v>3.84286258346474</v>
      </c>
      <c r="G1300" s="23" t="n">
        <f aca="false">BETAINV(D1300,T1_PERT!$F$6,T1_PERT!$G$6,T1_PERT!$C$6,T1_PERT!$E$6)</f>
        <v>4.94564287525792</v>
      </c>
      <c r="H1300" s="23" t="n">
        <f aca="true">BETAINV(RAND(),T1_PERT!$F$7,T1_PERT!$G$7,T1_PERT!$C$7,T1_PERT!$E$7)</f>
        <v>5.53482910206891</v>
      </c>
      <c r="I1300" s="23" t="n">
        <f aca="false">BETAINV(E1300,T1_PERT!$F$8,T1_PERT!$G$8,T1_PERT!$C$8,T1_PERT!$E$8)</f>
        <v>5.03954944884901</v>
      </c>
      <c r="J1300" s="23" t="n">
        <f aca="true">BETAINV(RAND(),T1_PERT!$F$9,T1_PERT!$G$9,T1_PERT!$C$9,T1_PERT!$E$9)</f>
        <v>4.52400772973256</v>
      </c>
      <c r="K1300" s="23" t="n">
        <f aca="true">BETAINV(RAND(),T1_PERT!$F$10,T1_PERT!$G$10,T1_PERT!$C$10,T1_PERT!$E$10)</f>
        <v>2.32561451567909</v>
      </c>
      <c r="L1300" s="23" t="n">
        <f aca="false">F1300+G1300+I1300+K1300</f>
        <v>16.1536694232508</v>
      </c>
      <c r="M1300" s="23" t="n">
        <f aca="false">F1300+H1300+J1300+K1300</f>
        <v>16.2273139309453</v>
      </c>
      <c r="N1300" s="23" t="n">
        <f aca="false">MAX(L1300,M1300)</f>
        <v>16.2273139309453</v>
      </c>
    </row>
    <row r="1301" customFormat="false" ht="15" hidden="false" customHeight="false" outlineLevel="0" collapsed="false">
      <c r="A1301" s="5" t="n">
        <v>1282</v>
      </c>
      <c r="B1301" s="25" t="n">
        <f aca="true">NORMSINV(RAND())</f>
        <v>-0.236935496023688</v>
      </c>
      <c r="C1301" s="25" t="n">
        <f aca="true">$C$4*B1301+SQRT(1-$C$4^2)*NORMSINV(RAND())</f>
        <v>0.0266853017537288</v>
      </c>
      <c r="D1301" s="25" t="n">
        <f aca="false">NORMSDIST(B1301)</f>
        <v>0.406353416028906</v>
      </c>
      <c r="E1301" s="25" t="n">
        <f aca="false">NORMSDIST(C1301)</f>
        <v>0.510644631770006</v>
      </c>
      <c r="F1301" s="23" t="n">
        <f aca="true">BETAINV(RAND(),T1_PERT!$F$5,T1_PERT!$G$5,T1_PERT!$C$5,T1_PERT!$E$5)</f>
        <v>4.43073663881207</v>
      </c>
      <c r="G1301" s="23" t="n">
        <f aca="false">BETAINV(D1301,T1_PERT!$F$6,T1_PERT!$G$6,T1_PERT!$C$6,T1_PERT!$E$6)</f>
        <v>4.96819773274034</v>
      </c>
      <c r="H1301" s="23" t="n">
        <f aca="true">BETAINV(RAND(),T1_PERT!$F$7,T1_PERT!$G$7,T1_PERT!$C$7,T1_PERT!$E$7)</f>
        <v>6.59608493738714</v>
      </c>
      <c r="I1301" s="23" t="n">
        <f aca="false">BETAINV(E1301,T1_PERT!$F$8,T1_PERT!$G$8,T1_PERT!$C$8,T1_PERT!$E$8)</f>
        <v>5.27630505458014</v>
      </c>
      <c r="J1301" s="23" t="n">
        <f aca="true">BETAINV(RAND(),T1_PERT!$F$9,T1_PERT!$G$9,T1_PERT!$C$9,T1_PERT!$E$9)</f>
        <v>3.30405717548466</v>
      </c>
      <c r="K1301" s="23" t="n">
        <f aca="true">BETAINV(RAND(),T1_PERT!$F$10,T1_PERT!$G$10,T1_PERT!$C$10,T1_PERT!$E$10)</f>
        <v>1.54122963300159</v>
      </c>
      <c r="L1301" s="23" t="n">
        <f aca="false">F1301+G1301+I1301+K1301</f>
        <v>16.2164690591341</v>
      </c>
      <c r="M1301" s="23" t="n">
        <f aca="false">F1301+H1301+J1301+K1301</f>
        <v>15.8721083846855</v>
      </c>
      <c r="N1301" s="23" t="n">
        <f aca="false">MAX(L1301,M1301)</f>
        <v>16.2164690591341</v>
      </c>
    </row>
    <row r="1302" customFormat="false" ht="15" hidden="false" customHeight="false" outlineLevel="0" collapsed="false">
      <c r="A1302" s="5" t="n">
        <v>1283</v>
      </c>
      <c r="B1302" s="25" t="n">
        <f aca="true">NORMSINV(RAND())</f>
        <v>1.28495803076839</v>
      </c>
      <c r="C1302" s="25" t="n">
        <f aca="true">$C$4*B1302+SQRT(1-$C$4^2)*NORMSINV(RAND())</f>
        <v>0.832141928191168</v>
      </c>
      <c r="D1302" s="25" t="n">
        <f aca="false">NORMSDIST(B1302)</f>
        <v>0.900596524779628</v>
      </c>
      <c r="E1302" s="25" t="n">
        <f aca="false">NORMSDIST(C1302)</f>
        <v>0.79733558106987</v>
      </c>
      <c r="F1302" s="23" t="n">
        <f aca="true">BETAINV(RAND(),T1_PERT!$F$5,T1_PERT!$G$5,T1_PERT!$C$5,T1_PERT!$E$5)</f>
        <v>4.03894584487208</v>
      </c>
      <c r="G1302" s="23" t="n">
        <f aca="false">BETAINV(D1302,T1_PERT!$F$6,T1_PERT!$G$6,T1_PERT!$C$6,T1_PERT!$E$6)</f>
        <v>6.87078207893564</v>
      </c>
      <c r="H1302" s="23" t="n">
        <f aca="true">BETAINV(RAND(),T1_PERT!$F$7,T1_PERT!$G$7,T1_PERT!$C$7,T1_PERT!$E$7)</f>
        <v>6.98251614686368</v>
      </c>
      <c r="I1302" s="23" t="n">
        <f aca="false">BETAINV(E1302,T1_PERT!$F$8,T1_PERT!$G$8,T1_PERT!$C$8,T1_PERT!$E$8)</f>
        <v>5.95259706020828</v>
      </c>
      <c r="J1302" s="23" t="n">
        <f aca="true">BETAINV(RAND(),T1_PERT!$F$9,T1_PERT!$G$9,T1_PERT!$C$9,T1_PERT!$E$9)</f>
        <v>3.71648260397437</v>
      </c>
      <c r="K1302" s="23" t="n">
        <f aca="true">BETAINV(RAND(),T1_PERT!$F$10,T1_PERT!$G$10,T1_PERT!$C$10,T1_PERT!$E$10)</f>
        <v>1.59299565927894</v>
      </c>
      <c r="L1302" s="23" t="n">
        <f aca="false">F1302+G1302+I1302+K1302</f>
        <v>18.4553206432949</v>
      </c>
      <c r="M1302" s="23" t="n">
        <f aca="false">F1302+H1302+J1302+K1302</f>
        <v>16.3309402549891</v>
      </c>
      <c r="N1302" s="23" t="n">
        <f aca="false">MAX(L1302,M1302)</f>
        <v>18.4553206432949</v>
      </c>
    </row>
    <row r="1303" customFormat="false" ht="15" hidden="false" customHeight="false" outlineLevel="0" collapsed="false">
      <c r="A1303" s="5" t="n">
        <v>1284</v>
      </c>
      <c r="B1303" s="25" t="n">
        <f aca="true">NORMSINV(RAND())</f>
        <v>0.804931393957504</v>
      </c>
      <c r="C1303" s="25" t="n">
        <f aca="true">$C$4*B1303+SQRT(1-$C$4^2)*NORMSINV(RAND())</f>
        <v>-0.0388454134484067</v>
      </c>
      <c r="D1303" s="25" t="n">
        <f aca="false">NORMSDIST(B1303)</f>
        <v>0.789570364555863</v>
      </c>
      <c r="E1303" s="25" t="n">
        <f aca="false">NORMSDIST(C1303)</f>
        <v>0.484506818721385</v>
      </c>
      <c r="F1303" s="23" t="n">
        <f aca="true">BETAINV(RAND(),T1_PERT!$F$5,T1_PERT!$G$5,T1_PERT!$C$5,T1_PERT!$E$5)</f>
        <v>2.8952287584541</v>
      </c>
      <c r="G1303" s="23" t="n">
        <f aca="false">BETAINV(D1303,T1_PERT!$F$6,T1_PERT!$G$6,T1_PERT!$C$6,T1_PERT!$E$6)</f>
        <v>6.27836956953199</v>
      </c>
      <c r="H1303" s="23" t="n">
        <f aca="true">BETAINV(RAND(),T1_PERT!$F$7,T1_PERT!$G$7,T1_PERT!$C$7,T1_PERT!$E$7)</f>
        <v>5.48842415145912</v>
      </c>
      <c r="I1303" s="23" t="n">
        <f aca="false">BETAINV(E1303,T1_PERT!$F$8,T1_PERT!$G$8,T1_PERT!$C$8,T1_PERT!$E$8)</f>
        <v>5.22481214800203</v>
      </c>
      <c r="J1303" s="23" t="n">
        <f aca="true">BETAINV(RAND(),T1_PERT!$F$9,T1_PERT!$G$9,T1_PERT!$C$9,T1_PERT!$E$9)</f>
        <v>3.88405729980383</v>
      </c>
      <c r="K1303" s="23" t="n">
        <f aca="true">BETAINV(RAND(),T1_PERT!$F$10,T1_PERT!$G$10,T1_PERT!$C$10,T1_PERT!$E$10)</f>
        <v>1.44814609280862</v>
      </c>
      <c r="L1303" s="23" t="n">
        <f aca="false">F1303+G1303+I1303+K1303</f>
        <v>15.8465565687967</v>
      </c>
      <c r="M1303" s="23" t="n">
        <f aca="false">F1303+H1303+J1303+K1303</f>
        <v>13.7158563025257</v>
      </c>
      <c r="N1303" s="23" t="n">
        <f aca="false">MAX(L1303,M1303)</f>
        <v>15.8465565687967</v>
      </c>
    </row>
    <row r="1304" customFormat="false" ht="15" hidden="false" customHeight="false" outlineLevel="0" collapsed="false">
      <c r="A1304" s="5" t="n">
        <v>1285</v>
      </c>
      <c r="B1304" s="25" t="n">
        <f aca="true">NORMSINV(RAND())</f>
        <v>1.9277617337203</v>
      </c>
      <c r="C1304" s="25" t="n">
        <f aca="true">$C$4*B1304+SQRT(1-$C$4^2)*NORMSINV(RAND())</f>
        <v>1.40773739731775</v>
      </c>
      <c r="D1304" s="25" t="n">
        <f aca="false">NORMSDIST(B1304)</f>
        <v>0.973057615275887</v>
      </c>
      <c r="E1304" s="25" t="n">
        <f aca="false">NORMSDIST(C1304)</f>
        <v>0.920395578139452</v>
      </c>
      <c r="F1304" s="23" t="n">
        <f aca="true">BETAINV(RAND(),T1_PERT!$F$5,T1_PERT!$G$5,T1_PERT!$C$5,T1_PERT!$E$5)</f>
        <v>5.28489394159931</v>
      </c>
      <c r="G1304" s="23" t="n">
        <f aca="false">BETAINV(D1304,T1_PERT!$F$6,T1_PERT!$G$6,T1_PERT!$C$6,T1_PERT!$E$6)</f>
        <v>7.5717947522593</v>
      </c>
      <c r="H1304" s="23" t="n">
        <f aca="true">BETAINV(RAND(),T1_PERT!$F$7,T1_PERT!$G$7,T1_PERT!$C$7,T1_PERT!$E$7)</f>
        <v>6.16858160121305</v>
      </c>
      <c r="I1304" s="23" t="n">
        <f aca="false">BETAINV(E1304,T1_PERT!$F$8,T1_PERT!$G$8,T1_PERT!$C$8,T1_PERT!$E$8)</f>
        <v>6.43987812807991</v>
      </c>
      <c r="J1304" s="23" t="n">
        <f aca="true">BETAINV(RAND(),T1_PERT!$F$9,T1_PERT!$G$9,T1_PERT!$C$9,T1_PERT!$E$9)</f>
        <v>3.42720532569805</v>
      </c>
      <c r="K1304" s="23" t="n">
        <f aca="true">BETAINV(RAND(),T1_PERT!$F$10,T1_PERT!$G$10,T1_PERT!$C$10,T1_PERT!$E$10)</f>
        <v>2.54913186282003</v>
      </c>
      <c r="L1304" s="23" t="n">
        <f aca="false">F1304+G1304+I1304+K1304</f>
        <v>21.8456986847586</v>
      </c>
      <c r="M1304" s="23" t="n">
        <f aca="false">F1304+H1304+J1304+K1304</f>
        <v>17.4298127313304</v>
      </c>
      <c r="N1304" s="23" t="n">
        <f aca="false">MAX(L1304,M1304)</f>
        <v>21.8456986847586</v>
      </c>
    </row>
    <row r="1305" customFormat="false" ht="15" hidden="false" customHeight="false" outlineLevel="0" collapsed="false">
      <c r="A1305" s="5" t="n">
        <v>1286</v>
      </c>
      <c r="B1305" s="25" t="n">
        <f aca="true">NORMSINV(RAND())</f>
        <v>-1.75697738921941</v>
      </c>
      <c r="C1305" s="25" t="n">
        <f aca="true">$C$4*B1305+SQRT(1-$C$4^2)*NORMSINV(RAND())</f>
        <v>-1.91028615235858</v>
      </c>
      <c r="D1305" s="25" t="n">
        <f aca="false">NORMSDIST(B1305)</f>
        <v>0.0394608316375538</v>
      </c>
      <c r="E1305" s="25" t="n">
        <f aca="false">NORMSDIST(C1305)</f>
        <v>0.0280481898728511</v>
      </c>
      <c r="F1305" s="23" t="n">
        <f aca="true">BETAINV(RAND(),T1_PERT!$F$5,T1_PERT!$G$5,T1_PERT!$C$5,T1_PERT!$E$5)</f>
        <v>5.50428318560963</v>
      </c>
      <c r="G1305" s="23" t="n">
        <f aca="false">BETAINV(D1305,T1_PERT!$F$6,T1_PERT!$G$6,T1_PERT!$C$6,T1_PERT!$E$6)</f>
        <v>3.58781945037413</v>
      </c>
      <c r="H1305" s="23" t="n">
        <f aca="true">BETAINV(RAND(),T1_PERT!$F$7,T1_PERT!$G$7,T1_PERT!$C$7,T1_PERT!$E$7)</f>
        <v>6.7062167844277</v>
      </c>
      <c r="I1305" s="23" t="n">
        <f aca="false">BETAINV(E1305,T1_PERT!$F$8,T1_PERT!$G$8,T1_PERT!$C$8,T1_PERT!$E$8)</f>
        <v>4.22423422970314</v>
      </c>
      <c r="J1305" s="23" t="n">
        <f aca="true">BETAINV(RAND(),T1_PERT!$F$9,T1_PERT!$G$9,T1_PERT!$C$9,T1_PERT!$E$9)</f>
        <v>4.37396962363405</v>
      </c>
      <c r="K1305" s="23" t="n">
        <f aca="true">BETAINV(RAND(),T1_PERT!$F$10,T1_PERT!$G$10,T1_PERT!$C$10,T1_PERT!$E$10)</f>
        <v>1.68784413878747</v>
      </c>
      <c r="L1305" s="23" t="n">
        <f aca="false">F1305+G1305+I1305+K1305</f>
        <v>15.0041810044744</v>
      </c>
      <c r="M1305" s="23" t="n">
        <f aca="false">F1305+H1305+J1305+K1305</f>
        <v>18.2723137324589</v>
      </c>
      <c r="N1305" s="23" t="n">
        <f aca="false">MAX(L1305,M1305)</f>
        <v>18.2723137324589</v>
      </c>
    </row>
    <row r="1306" customFormat="false" ht="15" hidden="false" customHeight="false" outlineLevel="0" collapsed="false">
      <c r="A1306" s="5" t="n">
        <v>1287</v>
      </c>
      <c r="B1306" s="25" t="n">
        <f aca="true">NORMSINV(RAND())</f>
        <v>0.965743592854286</v>
      </c>
      <c r="C1306" s="25" t="n">
        <f aca="true">$C$4*B1306+SQRT(1-$C$4^2)*NORMSINV(RAND())</f>
        <v>0.291998999133895</v>
      </c>
      <c r="D1306" s="25" t="n">
        <f aca="false">NORMSDIST(B1306)</f>
        <v>0.832913749871604</v>
      </c>
      <c r="E1306" s="25" t="n">
        <f aca="false">NORMSDIST(C1306)</f>
        <v>0.614856305391668</v>
      </c>
      <c r="F1306" s="23" t="n">
        <f aca="true">BETAINV(RAND(),T1_PERT!$F$5,T1_PERT!$G$5,T1_PERT!$C$5,T1_PERT!$E$5)</f>
        <v>4.31567344118771</v>
      </c>
      <c r="G1306" s="23" t="n">
        <f aca="false">BETAINV(D1306,T1_PERT!$F$6,T1_PERT!$G$6,T1_PERT!$C$6,T1_PERT!$E$6)</f>
        <v>6.48113217541993</v>
      </c>
      <c r="H1306" s="23" t="n">
        <f aca="true">BETAINV(RAND(),T1_PERT!$F$7,T1_PERT!$G$7,T1_PERT!$C$7,T1_PERT!$E$7)</f>
        <v>5.64431491143591</v>
      </c>
      <c r="I1306" s="23" t="n">
        <f aca="false">BETAINV(E1306,T1_PERT!$F$8,T1_PERT!$G$8,T1_PERT!$C$8,T1_PERT!$E$8)</f>
        <v>5.49199114375401</v>
      </c>
      <c r="J1306" s="23" t="n">
        <f aca="true">BETAINV(RAND(),T1_PERT!$F$9,T1_PERT!$G$9,T1_PERT!$C$9,T1_PERT!$E$9)</f>
        <v>4.37774518747866</v>
      </c>
      <c r="K1306" s="23" t="n">
        <f aca="true">BETAINV(RAND(),T1_PERT!$F$10,T1_PERT!$G$10,T1_PERT!$C$10,T1_PERT!$E$10)</f>
        <v>1.79429209362769</v>
      </c>
      <c r="L1306" s="23" t="n">
        <f aca="false">F1306+G1306+I1306+K1306</f>
        <v>18.0830888539893</v>
      </c>
      <c r="M1306" s="23" t="n">
        <f aca="false">F1306+H1306+J1306+K1306</f>
        <v>16.13202563373</v>
      </c>
      <c r="N1306" s="23" t="n">
        <f aca="false">MAX(L1306,M1306)</f>
        <v>18.0830888539893</v>
      </c>
    </row>
    <row r="1307" customFormat="false" ht="15" hidden="false" customHeight="false" outlineLevel="0" collapsed="false">
      <c r="A1307" s="5" t="n">
        <v>1288</v>
      </c>
      <c r="B1307" s="25" t="n">
        <f aca="true">NORMSINV(RAND())</f>
        <v>1.12582849773225</v>
      </c>
      <c r="C1307" s="25" t="n">
        <f aca="true">$C$4*B1307+SQRT(1-$C$4^2)*NORMSINV(RAND())</f>
        <v>1.02891237572263</v>
      </c>
      <c r="D1307" s="25" t="n">
        <f aca="false">NORMSDIST(B1307)</f>
        <v>0.869880940382489</v>
      </c>
      <c r="E1307" s="25" t="n">
        <f aca="false">NORMSDIST(C1307)</f>
        <v>0.84823957383146</v>
      </c>
      <c r="F1307" s="23" t="n">
        <f aca="true">BETAINV(RAND(),T1_PERT!$F$5,T1_PERT!$G$5,T1_PERT!$C$5,T1_PERT!$E$5)</f>
        <v>4.51115470180777</v>
      </c>
      <c r="G1307" s="23" t="n">
        <f aca="false">BETAINV(D1307,T1_PERT!$F$6,T1_PERT!$G$6,T1_PERT!$C$6,T1_PERT!$E$6)</f>
        <v>6.67909879064968</v>
      </c>
      <c r="H1307" s="23" t="n">
        <f aca="true">BETAINV(RAND(),T1_PERT!$F$7,T1_PERT!$G$7,T1_PERT!$C$7,T1_PERT!$E$7)</f>
        <v>5.36638813508331</v>
      </c>
      <c r="I1307" s="23" t="n">
        <f aca="false">BETAINV(E1307,T1_PERT!$F$8,T1_PERT!$G$8,T1_PERT!$C$8,T1_PERT!$E$8)</f>
        <v>6.1217668084145</v>
      </c>
      <c r="J1307" s="23" t="n">
        <f aca="true">BETAINV(RAND(),T1_PERT!$F$9,T1_PERT!$G$9,T1_PERT!$C$9,T1_PERT!$E$9)</f>
        <v>4.93915076243634</v>
      </c>
      <c r="K1307" s="23" t="n">
        <f aca="true">BETAINV(RAND(),T1_PERT!$F$10,T1_PERT!$G$10,T1_PERT!$C$10,T1_PERT!$E$10)</f>
        <v>2.33905459405112</v>
      </c>
      <c r="L1307" s="23" t="n">
        <f aca="false">F1307+G1307+I1307+K1307</f>
        <v>19.6510748949231</v>
      </c>
      <c r="M1307" s="23" t="n">
        <f aca="false">F1307+H1307+J1307+K1307</f>
        <v>17.1557481933785</v>
      </c>
      <c r="N1307" s="23" t="n">
        <f aca="false">MAX(L1307,M1307)</f>
        <v>19.6510748949231</v>
      </c>
    </row>
    <row r="1308" customFormat="false" ht="15" hidden="false" customHeight="false" outlineLevel="0" collapsed="false">
      <c r="A1308" s="5" t="n">
        <v>1289</v>
      </c>
      <c r="B1308" s="25" t="n">
        <f aca="true">NORMSINV(RAND())</f>
        <v>0.953739528095949</v>
      </c>
      <c r="C1308" s="25" t="n">
        <f aca="true">$C$4*B1308+SQRT(1-$C$4^2)*NORMSINV(RAND())</f>
        <v>-0.698298954344508</v>
      </c>
      <c r="D1308" s="25" t="n">
        <f aca="false">NORMSDIST(B1308)</f>
        <v>0.829892246889074</v>
      </c>
      <c r="E1308" s="25" t="n">
        <f aca="false">NORMSDIST(C1308)</f>
        <v>0.242495126522526</v>
      </c>
      <c r="F1308" s="23" t="n">
        <f aca="true">BETAINV(RAND(),T1_PERT!$F$5,T1_PERT!$G$5,T1_PERT!$C$5,T1_PERT!$E$5)</f>
        <v>4.24624139398354</v>
      </c>
      <c r="G1308" s="23" t="n">
        <f aca="false">BETAINV(D1308,T1_PERT!$F$6,T1_PERT!$G$6,T1_PERT!$C$6,T1_PERT!$E$6)</f>
        <v>6.46611495830546</v>
      </c>
      <c r="H1308" s="23" t="n">
        <f aca="true">BETAINV(RAND(),T1_PERT!$F$7,T1_PERT!$G$7,T1_PERT!$C$7,T1_PERT!$E$7)</f>
        <v>5.08531425672064</v>
      </c>
      <c r="I1308" s="23" t="n">
        <f aca="false">BETAINV(E1308,T1_PERT!$F$8,T1_PERT!$G$8,T1_PERT!$C$8,T1_PERT!$E$8)</f>
        <v>4.76023255698721</v>
      </c>
      <c r="J1308" s="23" t="n">
        <f aca="true">BETAINV(RAND(),T1_PERT!$F$9,T1_PERT!$G$9,T1_PERT!$C$9,T1_PERT!$E$9)</f>
        <v>4.80589259889665</v>
      </c>
      <c r="K1308" s="23" t="n">
        <f aca="true">BETAINV(RAND(),T1_PERT!$F$10,T1_PERT!$G$10,T1_PERT!$C$10,T1_PERT!$E$10)</f>
        <v>1.9139877666894</v>
      </c>
      <c r="L1308" s="23" t="n">
        <f aca="false">F1308+G1308+I1308+K1308</f>
        <v>17.3865766759656</v>
      </c>
      <c r="M1308" s="23" t="n">
        <f aca="false">F1308+H1308+J1308+K1308</f>
        <v>16.0514360162902</v>
      </c>
      <c r="N1308" s="23" t="n">
        <f aca="false">MAX(L1308,M1308)</f>
        <v>17.3865766759656</v>
      </c>
    </row>
    <row r="1309" customFormat="false" ht="15" hidden="false" customHeight="false" outlineLevel="0" collapsed="false">
      <c r="A1309" s="5" t="n">
        <v>1290</v>
      </c>
      <c r="B1309" s="25" t="n">
        <f aca="true">NORMSINV(RAND())</f>
        <v>1.73799347378826</v>
      </c>
      <c r="C1309" s="25" t="n">
        <f aca="true">$C$4*B1309+SQRT(1-$C$4^2)*NORMSINV(RAND())</f>
        <v>1.62211477110298</v>
      </c>
      <c r="D1309" s="25" t="n">
        <f aca="false">NORMSDIST(B1309)</f>
        <v>0.958894018137002</v>
      </c>
      <c r="E1309" s="25" t="n">
        <f aca="false">NORMSDIST(C1309)</f>
        <v>0.947610612003237</v>
      </c>
      <c r="F1309" s="23" t="n">
        <f aca="true">BETAINV(RAND(),T1_PERT!$F$5,T1_PERT!$G$5,T1_PERT!$C$5,T1_PERT!$E$5)</f>
        <v>3.69600215021576</v>
      </c>
      <c r="G1309" s="23" t="n">
        <f aca="false">BETAINV(D1309,T1_PERT!$F$6,T1_PERT!$G$6,T1_PERT!$C$6,T1_PERT!$E$6)</f>
        <v>7.37899076924174</v>
      </c>
      <c r="H1309" s="23" t="n">
        <f aca="true">BETAINV(RAND(),T1_PERT!$F$7,T1_PERT!$G$7,T1_PERT!$C$7,T1_PERT!$E$7)</f>
        <v>5.11656307883704</v>
      </c>
      <c r="I1309" s="23" t="n">
        <f aca="false">BETAINV(E1309,T1_PERT!$F$8,T1_PERT!$G$8,T1_PERT!$C$8,T1_PERT!$E$8)</f>
        <v>6.61184293225072</v>
      </c>
      <c r="J1309" s="23" t="n">
        <f aca="true">BETAINV(RAND(),T1_PERT!$F$9,T1_PERT!$G$9,T1_PERT!$C$9,T1_PERT!$E$9)</f>
        <v>3.38687767405944</v>
      </c>
      <c r="K1309" s="23" t="n">
        <f aca="true">BETAINV(RAND(),T1_PERT!$F$10,T1_PERT!$G$10,T1_PERT!$C$10,T1_PERT!$E$10)</f>
        <v>2.28010937016046</v>
      </c>
      <c r="L1309" s="23" t="n">
        <f aca="false">F1309+G1309+I1309+K1309</f>
        <v>19.9669452218687</v>
      </c>
      <c r="M1309" s="23" t="n">
        <f aca="false">F1309+H1309+J1309+K1309</f>
        <v>14.4795522732727</v>
      </c>
      <c r="N1309" s="23" t="n">
        <f aca="false">MAX(L1309,M1309)</f>
        <v>19.9669452218687</v>
      </c>
    </row>
    <row r="1310" customFormat="false" ht="15" hidden="false" customHeight="false" outlineLevel="0" collapsed="false">
      <c r="A1310" s="5" t="n">
        <v>1291</v>
      </c>
      <c r="B1310" s="25" t="n">
        <f aca="true">NORMSINV(RAND())</f>
        <v>-1.74604097537862</v>
      </c>
      <c r="C1310" s="25" t="n">
        <f aca="true">$C$4*B1310+SQRT(1-$C$4^2)*NORMSINV(RAND())</f>
        <v>-0.497084577334801</v>
      </c>
      <c r="D1310" s="25" t="n">
        <f aca="false">NORMSDIST(B1310)</f>
        <v>0.0404019159962688</v>
      </c>
      <c r="E1310" s="25" t="n">
        <f aca="false">NORMSDIST(C1310)</f>
        <v>0.309564704978754</v>
      </c>
      <c r="F1310" s="23" t="n">
        <f aca="true">BETAINV(RAND(),T1_PERT!$F$5,T1_PERT!$G$5,T1_PERT!$C$5,T1_PERT!$E$5)</f>
        <v>3.44466750793679</v>
      </c>
      <c r="G1310" s="23" t="n">
        <f aca="false">BETAINV(D1310,T1_PERT!$F$6,T1_PERT!$G$6,T1_PERT!$C$6,T1_PERT!$E$6)</f>
        <v>3.59433393125167</v>
      </c>
      <c r="H1310" s="23" t="n">
        <f aca="true">BETAINV(RAND(),T1_PERT!$F$7,T1_PERT!$G$7,T1_PERT!$C$7,T1_PERT!$E$7)</f>
        <v>5.92022584905365</v>
      </c>
      <c r="I1310" s="23" t="n">
        <f aca="false">BETAINV(E1310,T1_PERT!$F$8,T1_PERT!$G$8,T1_PERT!$C$8,T1_PERT!$E$8)</f>
        <v>4.89042696549805</v>
      </c>
      <c r="J1310" s="23" t="n">
        <f aca="true">BETAINV(RAND(),T1_PERT!$F$9,T1_PERT!$G$9,T1_PERT!$C$9,T1_PERT!$E$9)</f>
        <v>4.20586997029341</v>
      </c>
      <c r="K1310" s="23" t="n">
        <f aca="true">BETAINV(RAND(),T1_PERT!$F$10,T1_PERT!$G$10,T1_PERT!$C$10,T1_PERT!$E$10)</f>
        <v>2.51359901194614</v>
      </c>
      <c r="L1310" s="23" t="n">
        <f aca="false">F1310+G1310+I1310+K1310</f>
        <v>14.4430274166327</v>
      </c>
      <c r="M1310" s="23" t="n">
        <f aca="false">F1310+H1310+J1310+K1310</f>
        <v>16.08436233923</v>
      </c>
      <c r="N1310" s="23" t="n">
        <f aca="false">MAX(L1310,M1310)</f>
        <v>16.08436233923</v>
      </c>
    </row>
    <row r="1311" customFormat="false" ht="15" hidden="false" customHeight="false" outlineLevel="0" collapsed="false">
      <c r="A1311" s="5" t="n">
        <v>1292</v>
      </c>
      <c r="B1311" s="25" t="n">
        <f aca="true">NORMSINV(RAND())</f>
        <v>0.226069931112352</v>
      </c>
      <c r="C1311" s="25" t="n">
        <f aca="true">$C$4*B1311+SQRT(1-$C$4^2)*NORMSINV(RAND())</f>
        <v>1.3880589565058</v>
      </c>
      <c r="D1311" s="25" t="n">
        <f aca="false">NORMSDIST(B1311)</f>
        <v>0.589426484647805</v>
      </c>
      <c r="E1311" s="25" t="n">
        <f aca="false">NORMSDIST(C1311)</f>
        <v>0.917440453391094</v>
      </c>
      <c r="F1311" s="23" t="n">
        <f aca="true">BETAINV(RAND(),T1_PERT!$F$5,T1_PERT!$G$5,T1_PERT!$C$5,T1_PERT!$E$5)</f>
        <v>3.77307201776613</v>
      </c>
      <c r="G1311" s="23" t="n">
        <f aca="false">BETAINV(D1311,T1_PERT!$F$6,T1_PERT!$G$6,T1_PERT!$C$6,T1_PERT!$E$6)</f>
        <v>5.53807046828764</v>
      </c>
      <c r="H1311" s="23" t="n">
        <f aca="true">BETAINV(RAND(),T1_PERT!$F$7,T1_PERT!$G$7,T1_PERT!$C$7,T1_PERT!$E$7)</f>
        <v>5.39128324550337</v>
      </c>
      <c r="I1311" s="23" t="n">
        <f aca="false">BETAINV(E1311,T1_PERT!$F$8,T1_PERT!$G$8,T1_PERT!$C$8,T1_PERT!$E$8)</f>
        <v>6.42374505662566</v>
      </c>
      <c r="J1311" s="23" t="n">
        <f aca="true">BETAINV(RAND(),T1_PERT!$F$9,T1_PERT!$G$9,T1_PERT!$C$9,T1_PERT!$E$9)</f>
        <v>5.62977988326169</v>
      </c>
      <c r="K1311" s="23" t="n">
        <f aca="true">BETAINV(RAND(),T1_PERT!$F$10,T1_PERT!$G$10,T1_PERT!$C$10,T1_PERT!$E$10)</f>
        <v>1.50053723907762</v>
      </c>
      <c r="L1311" s="23" t="n">
        <f aca="false">F1311+G1311+I1311+K1311</f>
        <v>17.2354247817571</v>
      </c>
      <c r="M1311" s="23" t="n">
        <f aca="false">F1311+H1311+J1311+K1311</f>
        <v>16.2946723856088</v>
      </c>
      <c r="N1311" s="23" t="n">
        <f aca="false">MAX(L1311,M1311)</f>
        <v>17.2354247817571</v>
      </c>
    </row>
    <row r="1312" customFormat="false" ht="15" hidden="false" customHeight="false" outlineLevel="0" collapsed="false">
      <c r="A1312" s="5" t="n">
        <v>1293</v>
      </c>
      <c r="B1312" s="25" t="n">
        <f aca="true">NORMSINV(RAND())</f>
        <v>0.900503183140094</v>
      </c>
      <c r="C1312" s="25" t="n">
        <f aca="true">$C$4*B1312+SQRT(1-$C$4^2)*NORMSINV(RAND())</f>
        <v>0.213027944451205</v>
      </c>
      <c r="D1312" s="25" t="n">
        <f aca="false">NORMSDIST(B1312)</f>
        <v>0.816073733946797</v>
      </c>
      <c r="E1312" s="25" t="n">
        <f aca="false">NORMSDIST(C1312)</f>
        <v>0.584347416804335</v>
      </c>
      <c r="F1312" s="23" t="n">
        <f aca="true">BETAINV(RAND(),T1_PERT!$F$5,T1_PERT!$G$5,T1_PERT!$C$5,T1_PERT!$E$5)</f>
        <v>5.18654301988788</v>
      </c>
      <c r="G1312" s="23" t="n">
        <f aca="false">BETAINV(D1312,T1_PERT!$F$6,T1_PERT!$G$6,T1_PERT!$C$6,T1_PERT!$E$6)</f>
        <v>6.39926738415787</v>
      </c>
      <c r="H1312" s="23" t="n">
        <f aca="true">BETAINV(RAND(),T1_PERT!$F$7,T1_PERT!$G$7,T1_PERT!$C$7,T1_PERT!$E$7)</f>
        <v>7.11022021764773</v>
      </c>
      <c r="I1312" s="23" t="n">
        <f aca="false">BETAINV(E1312,T1_PERT!$F$8,T1_PERT!$G$8,T1_PERT!$C$8,T1_PERT!$E$8)</f>
        <v>5.4267147565295</v>
      </c>
      <c r="J1312" s="23" t="n">
        <f aca="true">BETAINV(RAND(),T1_PERT!$F$9,T1_PERT!$G$9,T1_PERT!$C$9,T1_PERT!$E$9)</f>
        <v>4.85893042983247</v>
      </c>
      <c r="K1312" s="23" t="n">
        <f aca="true">BETAINV(RAND(),T1_PERT!$F$10,T1_PERT!$G$10,T1_PERT!$C$10,T1_PERT!$E$10)</f>
        <v>1.67652471704208</v>
      </c>
      <c r="L1312" s="23" t="n">
        <f aca="false">F1312+G1312+I1312+K1312</f>
        <v>18.6890498776173</v>
      </c>
      <c r="M1312" s="23" t="n">
        <f aca="false">F1312+H1312+J1312+K1312</f>
        <v>18.8322183844102</v>
      </c>
      <c r="N1312" s="23" t="n">
        <f aca="false">MAX(L1312,M1312)</f>
        <v>18.8322183844102</v>
      </c>
    </row>
    <row r="1313" customFormat="false" ht="15" hidden="false" customHeight="false" outlineLevel="0" collapsed="false">
      <c r="A1313" s="5" t="n">
        <v>1294</v>
      </c>
      <c r="B1313" s="25" t="n">
        <f aca="true">NORMSINV(RAND())</f>
        <v>-1.58173969545376</v>
      </c>
      <c r="C1313" s="25" t="n">
        <f aca="true">$C$4*B1313+SQRT(1-$C$4^2)*NORMSINV(RAND())</f>
        <v>-1.19250546128401</v>
      </c>
      <c r="D1313" s="25" t="n">
        <f aca="false">NORMSDIST(B1313)</f>
        <v>0.0568545033840898</v>
      </c>
      <c r="E1313" s="25" t="n">
        <f aca="false">NORMSDIST(C1313)</f>
        <v>0.116531555313764</v>
      </c>
      <c r="F1313" s="23" t="n">
        <f aca="true">BETAINV(RAND(),T1_PERT!$F$5,T1_PERT!$G$5,T1_PERT!$C$5,T1_PERT!$E$5)</f>
        <v>4.83792727317685</v>
      </c>
      <c r="G1313" s="23" t="n">
        <f aca="false">BETAINV(D1313,T1_PERT!$F$6,T1_PERT!$G$6,T1_PERT!$C$6,T1_PERT!$E$6)</f>
        <v>3.69827994371342</v>
      </c>
      <c r="H1313" s="23" t="n">
        <f aca="true">BETAINV(RAND(),T1_PERT!$F$7,T1_PERT!$G$7,T1_PERT!$C$7,T1_PERT!$E$7)</f>
        <v>4.62745888872858</v>
      </c>
      <c r="I1313" s="23" t="n">
        <f aca="false">BETAINV(E1313,T1_PERT!$F$8,T1_PERT!$G$8,T1_PERT!$C$8,T1_PERT!$E$8)</f>
        <v>4.48992000820363</v>
      </c>
      <c r="J1313" s="23" t="n">
        <f aca="true">BETAINV(RAND(),T1_PERT!$F$9,T1_PERT!$G$9,T1_PERT!$C$9,T1_PERT!$E$9)</f>
        <v>4.91599650505613</v>
      </c>
      <c r="K1313" s="23" t="n">
        <f aca="true">BETAINV(RAND(),T1_PERT!$F$10,T1_PERT!$G$10,T1_PERT!$C$10,T1_PERT!$E$10)</f>
        <v>2.81101425436024</v>
      </c>
      <c r="L1313" s="23" t="n">
        <f aca="false">F1313+G1313+I1313+K1313</f>
        <v>15.8371414794541</v>
      </c>
      <c r="M1313" s="23" t="n">
        <f aca="false">F1313+H1313+J1313+K1313</f>
        <v>17.1923969213218</v>
      </c>
      <c r="N1313" s="23" t="n">
        <f aca="false">MAX(L1313,M1313)</f>
        <v>17.1923969213218</v>
      </c>
    </row>
    <row r="1314" customFormat="false" ht="15" hidden="false" customHeight="false" outlineLevel="0" collapsed="false">
      <c r="A1314" s="5" t="n">
        <v>1295</v>
      </c>
      <c r="B1314" s="25" t="n">
        <f aca="true">NORMSINV(RAND())</f>
        <v>0.419395416792867</v>
      </c>
      <c r="C1314" s="25" t="n">
        <f aca="true">$C$4*B1314+SQRT(1-$C$4^2)*NORMSINV(RAND())</f>
        <v>-0.320095333046022</v>
      </c>
      <c r="D1314" s="25" t="n">
        <f aca="false">NORMSDIST(B1314)</f>
        <v>0.662536413447437</v>
      </c>
      <c r="E1314" s="25" t="n">
        <f aca="false">NORMSDIST(C1314)</f>
        <v>0.3744480316933</v>
      </c>
      <c r="F1314" s="23" t="n">
        <f aca="true">BETAINV(RAND(),T1_PERT!$F$5,T1_PERT!$G$5,T1_PERT!$C$5,T1_PERT!$E$5)</f>
        <v>2.9780200943458</v>
      </c>
      <c r="G1314" s="23" t="n">
        <f aca="false">BETAINV(D1314,T1_PERT!$F$6,T1_PERT!$G$6,T1_PERT!$C$6,T1_PERT!$E$6)</f>
        <v>5.78473257624996</v>
      </c>
      <c r="H1314" s="23" t="n">
        <f aca="true">BETAINV(RAND(),T1_PERT!$F$7,T1_PERT!$G$7,T1_PERT!$C$7,T1_PERT!$E$7)</f>
        <v>5.15467052520805</v>
      </c>
      <c r="I1314" s="23" t="n">
        <f aca="false">BETAINV(E1314,T1_PERT!$F$8,T1_PERT!$G$8,T1_PERT!$C$8,T1_PERT!$E$8)</f>
        <v>5.01376869675138</v>
      </c>
      <c r="J1314" s="23" t="n">
        <f aca="true">BETAINV(RAND(),T1_PERT!$F$9,T1_PERT!$G$9,T1_PERT!$C$9,T1_PERT!$E$9)</f>
        <v>5.38295485129961</v>
      </c>
      <c r="K1314" s="23" t="n">
        <f aca="true">BETAINV(RAND(),T1_PERT!$F$10,T1_PERT!$G$10,T1_PERT!$C$10,T1_PERT!$E$10)</f>
        <v>1.82945049531895</v>
      </c>
      <c r="L1314" s="23" t="n">
        <f aca="false">F1314+G1314+I1314+K1314</f>
        <v>15.6059718626661</v>
      </c>
      <c r="M1314" s="23" t="n">
        <f aca="false">F1314+H1314+J1314+K1314</f>
        <v>15.3450959661724</v>
      </c>
      <c r="N1314" s="23" t="n">
        <f aca="false">MAX(L1314,M1314)</f>
        <v>15.6059718626661</v>
      </c>
    </row>
    <row r="1315" customFormat="false" ht="15" hidden="false" customHeight="false" outlineLevel="0" collapsed="false">
      <c r="A1315" s="5" t="n">
        <v>1296</v>
      </c>
      <c r="B1315" s="25" t="n">
        <f aca="true">NORMSINV(RAND())</f>
        <v>-0.933577656233611</v>
      </c>
      <c r="C1315" s="25" t="n">
        <f aca="true">$C$4*B1315+SQRT(1-$C$4^2)*NORMSINV(RAND())</f>
        <v>-0.673033049101029</v>
      </c>
      <c r="D1315" s="25" t="n">
        <f aca="false">NORMSDIST(B1315)</f>
        <v>0.175260897718675</v>
      </c>
      <c r="E1315" s="25" t="n">
        <f aca="false">NORMSDIST(C1315)</f>
        <v>0.250463132801327</v>
      </c>
      <c r="F1315" s="23" t="n">
        <f aca="true">BETAINV(RAND(),T1_PERT!$F$5,T1_PERT!$G$5,T1_PERT!$C$5,T1_PERT!$E$5)</f>
        <v>2.80329013721353</v>
      </c>
      <c r="G1315" s="23" t="n">
        <f aca="false">BETAINV(D1315,T1_PERT!$F$6,T1_PERT!$G$6,T1_PERT!$C$6,T1_PERT!$E$6)</f>
        <v>4.22147518092441</v>
      </c>
      <c r="H1315" s="23" t="n">
        <f aca="true">BETAINV(RAND(),T1_PERT!$F$7,T1_PERT!$G$7,T1_PERT!$C$7,T1_PERT!$E$7)</f>
        <v>4.15404371285974</v>
      </c>
      <c r="I1315" s="23" t="n">
        <f aca="false">BETAINV(E1315,T1_PERT!$F$8,T1_PERT!$G$8,T1_PERT!$C$8,T1_PERT!$E$8)</f>
        <v>4.77596645945821</v>
      </c>
      <c r="J1315" s="23" t="n">
        <f aca="true">BETAINV(RAND(),T1_PERT!$F$9,T1_PERT!$G$9,T1_PERT!$C$9,T1_PERT!$E$9)</f>
        <v>3.26980964884133</v>
      </c>
      <c r="K1315" s="23" t="n">
        <f aca="true">BETAINV(RAND(),T1_PERT!$F$10,T1_PERT!$G$10,T1_PERT!$C$10,T1_PERT!$E$10)</f>
        <v>2.40646363819858</v>
      </c>
      <c r="L1315" s="23" t="n">
        <f aca="false">F1315+G1315+I1315+K1315</f>
        <v>14.2071954157947</v>
      </c>
      <c r="M1315" s="23" t="n">
        <f aca="false">F1315+H1315+J1315+K1315</f>
        <v>12.6336071371132</v>
      </c>
      <c r="N1315" s="23" t="n">
        <f aca="false">MAX(L1315,M1315)</f>
        <v>14.2071954157947</v>
      </c>
    </row>
    <row r="1316" customFormat="false" ht="15" hidden="false" customHeight="false" outlineLevel="0" collapsed="false">
      <c r="A1316" s="5" t="n">
        <v>1297</v>
      </c>
      <c r="B1316" s="25" t="n">
        <f aca="true">NORMSINV(RAND())</f>
        <v>-0.0212883930905762</v>
      </c>
      <c r="C1316" s="25" t="n">
        <f aca="true">$C$4*B1316+SQRT(1-$C$4^2)*NORMSINV(RAND())</f>
        <v>0.47875479890916</v>
      </c>
      <c r="D1316" s="25" t="n">
        <f aca="false">NORMSDIST(B1316)</f>
        <v>0.491507801357165</v>
      </c>
      <c r="E1316" s="25" t="n">
        <f aca="false">NORMSDIST(C1316)</f>
        <v>0.683943461776584</v>
      </c>
      <c r="F1316" s="23" t="n">
        <f aca="true">BETAINV(RAND(),T1_PERT!$F$5,T1_PERT!$G$5,T1_PERT!$C$5,T1_PERT!$E$5)</f>
        <v>4.0620870587937</v>
      </c>
      <c r="G1316" s="23" t="n">
        <f aca="false">BETAINV(D1316,T1_PERT!$F$6,T1_PERT!$G$6,T1_PERT!$C$6,T1_PERT!$E$6)</f>
        <v>5.22863170375648</v>
      </c>
      <c r="H1316" s="23" t="n">
        <f aca="true">BETAINV(RAND(),T1_PERT!$F$7,T1_PERT!$G$7,T1_PERT!$C$7,T1_PERT!$E$7)</f>
        <v>6.27650409240685</v>
      </c>
      <c r="I1316" s="23" t="n">
        <f aca="false">BETAINV(E1316,T1_PERT!$F$8,T1_PERT!$G$8,T1_PERT!$C$8,T1_PERT!$E$8)</f>
        <v>5.64915257686827</v>
      </c>
      <c r="J1316" s="23" t="n">
        <f aca="true">BETAINV(RAND(),T1_PERT!$F$9,T1_PERT!$G$9,T1_PERT!$C$9,T1_PERT!$E$9)</f>
        <v>3.87972127658069</v>
      </c>
      <c r="K1316" s="23" t="n">
        <f aca="true">BETAINV(RAND(),T1_PERT!$F$10,T1_PERT!$G$10,T1_PERT!$C$10,T1_PERT!$E$10)</f>
        <v>1.89292699761899</v>
      </c>
      <c r="L1316" s="23" t="n">
        <f aca="false">F1316+G1316+I1316+K1316</f>
        <v>16.8327983370374</v>
      </c>
      <c r="M1316" s="23" t="n">
        <f aca="false">F1316+H1316+J1316+K1316</f>
        <v>16.1112394254002</v>
      </c>
      <c r="N1316" s="23" t="n">
        <f aca="false">MAX(L1316,M1316)</f>
        <v>16.8327983370374</v>
      </c>
    </row>
    <row r="1317" customFormat="false" ht="15" hidden="false" customHeight="false" outlineLevel="0" collapsed="false">
      <c r="A1317" s="5" t="n">
        <v>1298</v>
      </c>
      <c r="B1317" s="25" t="n">
        <f aca="true">NORMSINV(RAND())</f>
        <v>-0.445570789689229</v>
      </c>
      <c r="C1317" s="25" t="n">
        <f aca="true">$C$4*B1317+SQRT(1-$C$4^2)*NORMSINV(RAND())</f>
        <v>-1.35697292958549</v>
      </c>
      <c r="D1317" s="25" t="n">
        <f aca="false">NORMSDIST(B1317)</f>
        <v>0.327953657232487</v>
      </c>
      <c r="E1317" s="25" t="n">
        <f aca="false">NORMSDIST(C1317)</f>
        <v>0.0873949060395001</v>
      </c>
      <c r="F1317" s="23" t="n">
        <f aca="true">BETAINV(RAND(),T1_PERT!$F$5,T1_PERT!$G$5,T1_PERT!$C$5,T1_PERT!$E$5)</f>
        <v>2.35046451104237</v>
      </c>
      <c r="G1317" s="23" t="n">
        <f aca="false">BETAINV(D1317,T1_PERT!$F$6,T1_PERT!$G$6,T1_PERT!$C$6,T1_PERT!$E$6)</f>
        <v>4.7275773445826</v>
      </c>
      <c r="H1317" s="23" t="n">
        <f aca="true">BETAINV(RAND(),T1_PERT!$F$7,T1_PERT!$G$7,T1_PERT!$C$7,T1_PERT!$E$7)</f>
        <v>4.86213218926184</v>
      </c>
      <c r="I1317" s="23" t="n">
        <f aca="false">BETAINV(E1317,T1_PERT!$F$8,T1_PERT!$G$8,T1_PERT!$C$8,T1_PERT!$E$8)</f>
        <v>4.41606967793138</v>
      </c>
      <c r="J1317" s="23" t="n">
        <f aca="true">BETAINV(RAND(),T1_PERT!$F$9,T1_PERT!$G$9,T1_PERT!$C$9,T1_PERT!$E$9)</f>
        <v>3.91455786105979</v>
      </c>
      <c r="K1317" s="23" t="n">
        <f aca="true">BETAINV(RAND(),T1_PERT!$F$10,T1_PERT!$G$10,T1_PERT!$C$10,T1_PERT!$E$10)</f>
        <v>2.02209465828774</v>
      </c>
      <c r="L1317" s="23" t="n">
        <f aca="false">F1317+G1317+I1317+K1317</f>
        <v>13.5162061918441</v>
      </c>
      <c r="M1317" s="23" t="n">
        <f aca="false">F1317+H1317+J1317+K1317</f>
        <v>13.1492492196517</v>
      </c>
      <c r="N1317" s="23" t="n">
        <f aca="false">MAX(L1317,M1317)</f>
        <v>13.5162061918441</v>
      </c>
    </row>
    <row r="1318" customFormat="false" ht="15" hidden="false" customHeight="false" outlineLevel="0" collapsed="false">
      <c r="A1318" s="5" t="n">
        <v>1299</v>
      </c>
      <c r="B1318" s="25" t="n">
        <f aca="true">NORMSINV(RAND())</f>
        <v>-1.31285254566872</v>
      </c>
      <c r="C1318" s="25" t="n">
        <f aca="true">$C$4*B1318+SQRT(1-$C$4^2)*NORMSINV(RAND())</f>
        <v>-1.19801412444718</v>
      </c>
      <c r="D1318" s="25" t="n">
        <f aca="false">NORMSDIST(B1318)</f>
        <v>0.0946163199749584</v>
      </c>
      <c r="E1318" s="25" t="n">
        <f aca="false">NORMSDIST(C1318)</f>
        <v>0.115455759159414</v>
      </c>
      <c r="F1318" s="23" t="n">
        <f aca="true">BETAINV(RAND(),T1_PERT!$F$5,T1_PERT!$G$5,T1_PERT!$C$5,T1_PERT!$E$5)</f>
        <v>4.8280270988165</v>
      </c>
      <c r="G1318" s="23" t="n">
        <f aca="false">BETAINV(D1318,T1_PERT!$F$6,T1_PERT!$G$6,T1_PERT!$C$6,T1_PERT!$E$6)</f>
        <v>3.89341563864525</v>
      </c>
      <c r="H1318" s="23" t="n">
        <f aca="true">BETAINV(RAND(),T1_PERT!$F$7,T1_PERT!$G$7,T1_PERT!$C$7,T1_PERT!$E$7)</f>
        <v>7.10183041248327</v>
      </c>
      <c r="I1318" s="23" t="n">
        <f aca="false">BETAINV(E1318,T1_PERT!$F$8,T1_PERT!$G$8,T1_PERT!$C$8,T1_PERT!$E$8)</f>
        <v>4.48731627460523</v>
      </c>
      <c r="J1318" s="23" t="n">
        <f aca="true">BETAINV(RAND(),T1_PERT!$F$9,T1_PERT!$G$9,T1_PERT!$C$9,T1_PERT!$E$9)</f>
        <v>3.11508275587273</v>
      </c>
      <c r="K1318" s="23" t="n">
        <f aca="true">BETAINV(RAND(),T1_PERT!$F$10,T1_PERT!$G$10,T1_PERT!$C$10,T1_PERT!$E$10)</f>
        <v>2.20169170290946</v>
      </c>
      <c r="L1318" s="23" t="n">
        <f aca="false">F1318+G1318+I1318+K1318</f>
        <v>15.4104507149764</v>
      </c>
      <c r="M1318" s="23" t="n">
        <f aca="false">F1318+H1318+J1318+K1318</f>
        <v>17.246631970082</v>
      </c>
      <c r="N1318" s="23" t="n">
        <f aca="false">MAX(L1318,M1318)</f>
        <v>17.246631970082</v>
      </c>
    </row>
    <row r="1319" customFormat="false" ht="15" hidden="false" customHeight="false" outlineLevel="0" collapsed="false">
      <c r="A1319" s="5" t="n">
        <v>1300</v>
      </c>
      <c r="B1319" s="25" t="n">
        <f aca="true">NORMSINV(RAND())</f>
        <v>1.040196679238</v>
      </c>
      <c r="C1319" s="25" t="n">
        <f aca="true">$C$4*B1319+SQRT(1-$C$4^2)*NORMSINV(RAND())</f>
        <v>2.76901540184469</v>
      </c>
      <c r="D1319" s="25" t="n">
        <f aca="false">NORMSDIST(B1319)</f>
        <v>0.850875732994268</v>
      </c>
      <c r="E1319" s="25" t="n">
        <f aca="false">NORMSDIST(C1319)</f>
        <v>0.997188701139517</v>
      </c>
      <c r="F1319" s="23" t="n">
        <f aca="true">BETAINV(RAND(),T1_PERT!$F$5,T1_PERT!$G$5,T1_PERT!$C$5,T1_PERT!$E$5)</f>
        <v>4.03689550760866</v>
      </c>
      <c r="G1319" s="23" t="n">
        <f aca="false">BETAINV(D1319,T1_PERT!$F$6,T1_PERT!$G$6,T1_PERT!$C$6,T1_PERT!$E$6)</f>
        <v>6.57376507998372</v>
      </c>
      <c r="H1319" s="23" t="n">
        <f aca="true">BETAINV(RAND(),T1_PERT!$F$7,T1_PERT!$G$7,T1_PERT!$C$7,T1_PERT!$E$7)</f>
        <v>6.23528475815936</v>
      </c>
      <c r="I1319" s="23" t="n">
        <f aca="false">BETAINV(E1319,T1_PERT!$F$8,T1_PERT!$G$8,T1_PERT!$C$8,T1_PERT!$E$8)</f>
        <v>7.36269392368764</v>
      </c>
      <c r="J1319" s="23" t="n">
        <f aca="true">BETAINV(RAND(),T1_PERT!$F$9,T1_PERT!$G$9,T1_PERT!$C$9,T1_PERT!$E$9)</f>
        <v>3.97675506864535</v>
      </c>
      <c r="K1319" s="23" t="n">
        <f aca="true">BETAINV(RAND(),T1_PERT!$F$10,T1_PERT!$G$10,T1_PERT!$C$10,T1_PERT!$E$10)</f>
        <v>2.01306158550952</v>
      </c>
      <c r="L1319" s="23" t="n">
        <f aca="false">F1319+G1319+I1319+K1319</f>
        <v>19.9864160967895</v>
      </c>
      <c r="M1319" s="23" t="n">
        <f aca="false">F1319+H1319+J1319+K1319</f>
        <v>16.2619969199229</v>
      </c>
      <c r="N1319" s="23" t="n">
        <f aca="false">MAX(L1319,M1319)</f>
        <v>19.9864160967895</v>
      </c>
    </row>
    <row r="1320" customFormat="false" ht="15" hidden="false" customHeight="false" outlineLevel="0" collapsed="false">
      <c r="A1320" s="5" t="n">
        <v>1301</v>
      </c>
      <c r="B1320" s="25" t="n">
        <f aca="true">NORMSINV(RAND())</f>
        <v>-0.008840804115012</v>
      </c>
      <c r="C1320" s="25" t="n">
        <f aca="true">$C$4*B1320+SQRT(1-$C$4^2)*NORMSINV(RAND())</f>
        <v>-0.215529379230251</v>
      </c>
      <c r="D1320" s="25" t="n">
        <f aca="false">NORMSDIST(B1320)</f>
        <v>0.496473075389799</v>
      </c>
      <c r="E1320" s="25" t="n">
        <f aca="false">NORMSDIST(C1320)</f>
        <v>0.4146773044692</v>
      </c>
      <c r="F1320" s="23" t="n">
        <f aca="true">BETAINV(RAND(),T1_PERT!$F$5,T1_PERT!$G$5,T1_PERT!$C$5,T1_PERT!$E$5)</f>
        <v>4.07703200276304</v>
      </c>
      <c r="G1320" s="23" t="n">
        <f aca="false">BETAINV(D1320,T1_PERT!$F$6,T1_PERT!$G$6,T1_PERT!$C$6,T1_PERT!$E$6)</f>
        <v>5.24396620265529</v>
      </c>
      <c r="H1320" s="23" t="n">
        <f aca="true">BETAINV(RAND(),T1_PERT!$F$7,T1_PERT!$G$7,T1_PERT!$C$7,T1_PERT!$E$7)</f>
        <v>7.56911534274874</v>
      </c>
      <c r="I1320" s="23" t="n">
        <f aca="false">BETAINV(E1320,T1_PERT!$F$8,T1_PERT!$G$8,T1_PERT!$C$8,T1_PERT!$E$8)</f>
        <v>5.09021303150368</v>
      </c>
      <c r="J1320" s="23" t="n">
        <f aca="true">BETAINV(RAND(),T1_PERT!$F$9,T1_PERT!$G$9,T1_PERT!$C$9,T1_PERT!$E$9)</f>
        <v>4.60030504780828</v>
      </c>
      <c r="K1320" s="23" t="n">
        <f aca="true">BETAINV(RAND(),T1_PERT!$F$10,T1_PERT!$G$10,T1_PERT!$C$10,T1_PERT!$E$10)</f>
        <v>1.78919941330528</v>
      </c>
      <c r="L1320" s="23" t="n">
        <f aca="false">F1320+G1320+I1320+K1320</f>
        <v>16.2004106502273</v>
      </c>
      <c r="M1320" s="23" t="n">
        <f aca="false">F1320+H1320+J1320+K1320</f>
        <v>18.0356518066253</v>
      </c>
      <c r="N1320" s="23" t="n">
        <f aca="false">MAX(L1320,M1320)</f>
        <v>18.0356518066253</v>
      </c>
    </row>
    <row r="1321" customFormat="false" ht="15" hidden="false" customHeight="false" outlineLevel="0" collapsed="false">
      <c r="A1321" s="5" t="n">
        <v>1302</v>
      </c>
      <c r="B1321" s="25" t="n">
        <f aca="true">NORMSINV(RAND())</f>
        <v>-1.0027520526198</v>
      </c>
      <c r="C1321" s="25" t="n">
        <f aca="true">$C$4*B1321+SQRT(1-$C$4^2)*NORMSINV(RAND())</f>
        <v>-1.29664127940604</v>
      </c>
      <c r="D1321" s="25" t="n">
        <f aca="false">NORMSDIST(B1321)</f>
        <v>0.157990254082139</v>
      </c>
      <c r="E1321" s="25" t="n">
        <f aca="false">NORMSDIST(C1321)</f>
        <v>0.0973773211363926</v>
      </c>
      <c r="F1321" s="23" t="n">
        <f aca="true">BETAINV(RAND(),T1_PERT!$F$5,T1_PERT!$G$5,T1_PERT!$C$5,T1_PERT!$E$5)</f>
        <v>2.86622237539433</v>
      </c>
      <c r="G1321" s="23" t="n">
        <f aca="false">BETAINV(D1321,T1_PERT!$F$6,T1_PERT!$G$6,T1_PERT!$C$6,T1_PERT!$E$6)</f>
        <v>4.15713386783122</v>
      </c>
      <c r="H1321" s="23" t="n">
        <f aca="true">BETAINV(RAND(),T1_PERT!$F$7,T1_PERT!$G$7,T1_PERT!$C$7,T1_PERT!$E$7)</f>
        <v>5.65367830052637</v>
      </c>
      <c r="I1321" s="23" t="n">
        <f aca="false">BETAINV(E1321,T1_PERT!$F$8,T1_PERT!$G$8,T1_PERT!$C$8,T1_PERT!$E$8)</f>
        <v>4.44222889656251</v>
      </c>
      <c r="J1321" s="23" t="n">
        <f aca="true">BETAINV(RAND(),T1_PERT!$F$9,T1_PERT!$G$9,T1_PERT!$C$9,T1_PERT!$E$9)</f>
        <v>3.65114376279078</v>
      </c>
      <c r="K1321" s="23" t="n">
        <f aca="true">BETAINV(RAND(),T1_PERT!$F$10,T1_PERT!$G$10,T1_PERT!$C$10,T1_PERT!$E$10)</f>
        <v>2.05733326662069</v>
      </c>
      <c r="L1321" s="23" t="n">
        <f aca="false">F1321+G1321+I1321+K1321</f>
        <v>13.5229184064088</v>
      </c>
      <c r="M1321" s="23" t="n">
        <f aca="false">F1321+H1321+J1321+K1321</f>
        <v>14.2283777053322</v>
      </c>
      <c r="N1321" s="23" t="n">
        <f aca="false">MAX(L1321,M1321)</f>
        <v>14.2283777053322</v>
      </c>
    </row>
    <row r="1322" customFormat="false" ht="15" hidden="false" customHeight="false" outlineLevel="0" collapsed="false">
      <c r="A1322" s="5" t="n">
        <v>1303</v>
      </c>
      <c r="B1322" s="25" t="n">
        <f aca="true">NORMSINV(RAND())</f>
        <v>-1.11036282067035</v>
      </c>
      <c r="C1322" s="25" t="n">
        <f aca="true">$C$4*B1322+SQRT(1-$C$4^2)*NORMSINV(RAND())</f>
        <v>-0.967647632640492</v>
      </c>
      <c r="D1322" s="25" t="n">
        <f aca="false">NORMSDIST(B1322)</f>
        <v>0.13342135630894</v>
      </c>
      <c r="E1322" s="25" t="n">
        <f aca="false">NORMSDIST(C1322)</f>
        <v>0.166610189905795</v>
      </c>
      <c r="F1322" s="23" t="n">
        <f aca="true">BETAINV(RAND(),T1_PERT!$F$5,T1_PERT!$G$5,T1_PERT!$C$5,T1_PERT!$E$5)</f>
        <v>3.76319448381295</v>
      </c>
      <c r="G1322" s="23" t="n">
        <f aca="false">BETAINV(D1322,T1_PERT!$F$6,T1_PERT!$G$6,T1_PERT!$C$6,T1_PERT!$E$6)</f>
        <v>4.06098779698796</v>
      </c>
      <c r="H1322" s="23" t="n">
        <f aca="true">BETAINV(RAND(),T1_PERT!$F$7,T1_PERT!$G$7,T1_PERT!$C$7,T1_PERT!$E$7)</f>
        <v>3.69815777691981</v>
      </c>
      <c r="I1322" s="23" t="n">
        <f aca="false">BETAINV(E1322,T1_PERT!$F$8,T1_PERT!$G$8,T1_PERT!$C$8,T1_PERT!$E$8)</f>
        <v>4.60394575300294</v>
      </c>
      <c r="J1322" s="23" t="n">
        <f aca="true">BETAINV(RAND(),T1_PERT!$F$9,T1_PERT!$G$9,T1_PERT!$C$9,T1_PERT!$E$9)</f>
        <v>4.65001957387944</v>
      </c>
      <c r="K1322" s="23" t="n">
        <f aca="true">BETAINV(RAND(),T1_PERT!$F$10,T1_PERT!$G$10,T1_PERT!$C$10,T1_PERT!$E$10)</f>
        <v>2.06625308158468</v>
      </c>
      <c r="L1322" s="23" t="n">
        <f aca="false">F1322+G1322+I1322+K1322</f>
        <v>14.4943811153885</v>
      </c>
      <c r="M1322" s="23" t="n">
        <f aca="false">F1322+H1322+J1322+K1322</f>
        <v>14.1776249161969</v>
      </c>
      <c r="N1322" s="23" t="n">
        <f aca="false">MAX(L1322,M1322)</f>
        <v>14.4943811153885</v>
      </c>
    </row>
    <row r="1323" customFormat="false" ht="15" hidden="false" customHeight="false" outlineLevel="0" collapsed="false">
      <c r="A1323" s="5" t="n">
        <v>1304</v>
      </c>
      <c r="B1323" s="25" t="n">
        <f aca="true">NORMSINV(RAND())</f>
        <v>1.24152940489913</v>
      </c>
      <c r="C1323" s="25" t="n">
        <f aca="true">$C$4*B1323+SQRT(1-$C$4^2)*NORMSINV(RAND())</f>
        <v>-0.23536512584842</v>
      </c>
      <c r="D1323" s="25" t="n">
        <f aca="false">NORMSDIST(B1323)</f>
        <v>0.892794878766861</v>
      </c>
      <c r="E1323" s="25" t="n">
        <f aca="false">NORMSDIST(C1323)</f>
        <v>0.406962675681676</v>
      </c>
      <c r="F1323" s="23" t="n">
        <f aca="true">BETAINV(RAND(),T1_PERT!$F$5,T1_PERT!$G$5,T1_PERT!$C$5,T1_PERT!$E$5)</f>
        <v>4.07356429509869</v>
      </c>
      <c r="G1323" s="23" t="n">
        <f aca="false">BETAINV(D1323,T1_PERT!$F$6,T1_PERT!$G$6,T1_PERT!$C$6,T1_PERT!$E$6)</f>
        <v>6.81904172995664</v>
      </c>
      <c r="H1323" s="23" t="n">
        <f aca="true">BETAINV(RAND(),T1_PERT!$F$7,T1_PERT!$G$7,T1_PERT!$C$7,T1_PERT!$E$7)</f>
        <v>5.20206753005248</v>
      </c>
      <c r="I1323" s="23" t="n">
        <f aca="false">BETAINV(E1323,T1_PERT!$F$8,T1_PERT!$G$8,T1_PERT!$C$8,T1_PERT!$E$8)</f>
        <v>5.07551883637066</v>
      </c>
      <c r="J1323" s="23" t="n">
        <f aca="true">BETAINV(RAND(),T1_PERT!$F$9,T1_PERT!$G$9,T1_PERT!$C$9,T1_PERT!$E$9)</f>
        <v>4.84641576924256</v>
      </c>
      <c r="K1323" s="23" t="n">
        <f aca="true">BETAINV(RAND(),T1_PERT!$F$10,T1_PERT!$G$10,T1_PERT!$C$10,T1_PERT!$E$10)</f>
        <v>2.55388727444496</v>
      </c>
      <c r="L1323" s="23" t="n">
        <f aca="false">F1323+G1323+I1323+K1323</f>
        <v>18.5220121358709</v>
      </c>
      <c r="M1323" s="23" t="n">
        <f aca="false">F1323+H1323+J1323+K1323</f>
        <v>16.6759348688387</v>
      </c>
      <c r="N1323" s="23" t="n">
        <f aca="false">MAX(L1323,M1323)</f>
        <v>18.5220121358709</v>
      </c>
    </row>
    <row r="1324" customFormat="false" ht="15" hidden="false" customHeight="false" outlineLevel="0" collapsed="false">
      <c r="A1324" s="5" t="n">
        <v>1305</v>
      </c>
      <c r="B1324" s="25" t="n">
        <f aca="true">NORMSINV(RAND())</f>
        <v>0.229323432625864</v>
      </c>
      <c r="C1324" s="25" t="n">
        <f aca="true">$C$4*B1324+SQRT(1-$C$4^2)*NORMSINV(RAND())</f>
        <v>0.896406958940705</v>
      </c>
      <c r="D1324" s="25" t="n">
        <f aca="false">NORMSDIST(B1324)</f>
        <v>0.590691228943922</v>
      </c>
      <c r="E1324" s="25" t="n">
        <f aca="false">NORMSDIST(C1324)</f>
        <v>0.814982274004015</v>
      </c>
      <c r="F1324" s="23" t="n">
        <f aca="true">BETAINV(RAND(),T1_PERT!$F$5,T1_PERT!$G$5,T1_PERT!$C$5,T1_PERT!$E$5)</f>
        <v>3.17251621722599</v>
      </c>
      <c r="G1324" s="23" t="n">
        <f aca="false">BETAINV(D1324,T1_PERT!$F$6,T1_PERT!$G$6,T1_PERT!$C$6,T1_PERT!$E$6)</f>
        <v>5.54219562493989</v>
      </c>
      <c r="H1324" s="23" t="n">
        <f aca="true">BETAINV(RAND(),T1_PERT!$F$7,T1_PERT!$G$7,T1_PERT!$C$7,T1_PERT!$E$7)</f>
        <v>5.47008676427093</v>
      </c>
      <c r="I1324" s="23" t="n">
        <f aca="false">BETAINV(E1324,T1_PERT!$F$8,T1_PERT!$G$8,T1_PERT!$C$8,T1_PERT!$E$8)</f>
        <v>6.00797507749092</v>
      </c>
      <c r="J1324" s="23" t="n">
        <f aca="true">BETAINV(RAND(),T1_PERT!$F$9,T1_PERT!$G$9,T1_PERT!$C$9,T1_PERT!$E$9)</f>
        <v>5.98358261901327</v>
      </c>
      <c r="K1324" s="23" t="n">
        <f aca="true">BETAINV(RAND(),T1_PERT!$F$10,T1_PERT!$G$10,T1_PERT!$C$10,T1_PERT!$E$10)</f>
        <v>2.23329358990947</v>
      </c>
      <c r="L1324" s="23" t="n">
        <f aca="false">F1324+G1324+I1324+K1324</f>
        <v>16.9559805095663</v>
      </c>
      <c r="M1324" s="23" t="n">
        <f aca="false">F1324+H1324+J1324+K1324</f>
        <v>16.8594791904197</v>
      </c>
      <c r="N1324" s="23" t="n">
        <f aca="false">MAX(L1324,M1324)</f>
        <v>16.9559805095663</v>
      </c>
    </row>
    <row r="1325" customFormat="false" ht="15" hidden="false" customHeight="false" outlineLevel="0" collapsed="false">
      <c r="A1325" s="5" t="n">
        <v>1306</v>
      </c>
      <c r="B1325" s="25" t="n">
        <f aca="true">NORMSINV(RAND())</f>
        <v>0.128912103944938</v>
      </c>
      <c r="C1325" s="25" t="n">
        <f aca="true">$C$4*B1325+SQRT(1-$C$4^2)*NORMSINV(RAND())</f>
        <v>-1.13989548455293</v>
      </c>
      <c r="D1325" s="25" t="n">
        <f aca="false">NORMSDIST(B1325)</f>
        <v>0.551286400487399</v>
      </c>
      <c r="E1325" s="25" t="n">
        <f aca="false">NORMSDIST(C1325)</f>
        <v>0.127164923241618</v>
      </c>
      <c r="F1325" s="23" t="n">
        <f aca="true">BETAINV(RAND(),T1_PERT!$F$5,T1_PERT!$G$5,T1_PERT!$C$5,T1_PERT!$E$5)</f>
        <v>3.51769513050042</v>
      </c>
      <c r="G1325" s="23" t="n">
        <f aca="false">BETAINV(D1325,T1_PERT!$F$6,T1_PERT!$G$6,T1_PERT!$C$6,T1_PERT!$E$6)</f>
        <v>5.41545834034337</v>
      </c>
      <c r="H1325" s="23" t="n">
        <f aca="true">BETAINV(RAND(),T1_PERT!$F$7,T1_PERT!$G$7,T1_PERT!$C$7,T1_PERT!$E$7)</f>
        <v>7.41150860211608</v>
      </c>
      <c r="I1325" s="23" t="n">
        <f aca="false">BETAINV(E1325,T1_PERT!$F$8,T1_PERT!$G$8,T1_PERT!$C$8,T1_PERT!$E$8)</f>
        <v>4.51524359781815</v>
      </c>
      <c r="J1325" s="23" t="n">
        <f aca="true">BETAINV(RAND(),T1_PERT!$F$9,T1_PERT!$G$9,T1_PERT!$C$9,T1_PERT!$E$9)</f>
        <v>3.46718847902058</v>
      </c>
      <c r="K1325" s="23" t="n">
        <f aca="true">BETAINV(RAND(),T1_PERT!$F$10,T1_PERT!$G$10,T1_PERT!$C$10,T1_PERT!$E$10)</f>
        <v>2.00542172121486</v>
      </c>
      <c r="L1325" s="23" t="n">
        <f aca="false">F1325+G1325+I1325+K1325</f>
        <v>15.4538187898768</v>
      </c>
      <c r="M1325" s="23" t="n">
        <f aca="false">F1325+H1325+J1325+K1325</f>
        <v>16.4018139328519</v>
      </c>
      <c r="N1325" s="23" t="n">
        <f aca="false">MAX(L1325,M1325)</f>
        <v>16.4018139328519</v>
      </c>
    </row>
    <row r="1326" customFormat="false" ht="15" hidden="false" customHeight="false" outlineLevel="0" collapsed="false">
      <c r="A1326" s="5" t="n">
        <v>1307</v>
      </c>
      <c r="B1326" s="25" t="n">
        <f aca="true">NORMSINV(RAND())</f>
        <v>-0.281951265591646</v>
      </c>
      <c r="C1326" s="25" t="n">
        <f aca="true">$C$4*B1326+SQRT(1-$C$4^2)*NORMSINV(RAND())</f>
        <v>0.010703699479001</v>
      </c>
      <c r="D1326" s="25" t="n">
        <f aca="false">NORMSDIST(B1326)</f>
        <v>0.388990439601117</v>
      </c>
      <c r="E1326" s="25" t="n">
        <f aca="false">NORMSDIST(C1326)</f>
        <v>0.504270076742195</v>
      </c>
      <c r="F1326" s="23" t="n">
        <f aca="true">BETAINV(RAND(),T1_PERT!$F$5,T1_PERT!$G$5,T1_PERT!$C$5,T1_PERT!$E$5)</f>
        <v>4.17506910135842</v>
      </c>
      <c r="G1326" s="23" t="n">
        <f aca="false">BETAINV(D1326,T1_PERT!$F$6,T1_PERT!$G$6,T1_PERT!$C$6,T1_PERT!$E$6)</f>
        <v>4.9152443058406</v>
      </c>
      <c r="H1326" s="23" t="n">
        <f aca="true">BETAINV(RAND(),T1_PERT!$F$7,T1_PERT!$G$7,T1_PERT!$C$7,T1_PERT!$E$7)</f>
        <v>6.14754801621436</v>
      </c>
      <c r="I1326" s="23" t="n">
        <f aca="false">BETAINV(E1326,T1_PERT!$F$8,T1_PERT!$G$8,T1_PERT!$C$8,T1_PERT!$E$8)</f>
        <v>5.26367429558614</v>
      </c>
      <c r="J1326" s="23" t="n">
        <f aca="true">BETAINV(RAND(),T1_PERT!$F$9,T1_PERT!$G$9,T1_PERT!$C$9,T1_PERT!$E$9)</f>
        <v>3.19393646452168</v>
      </c>
      <c r="K1326" s="23" t="n">
        <f aca="true">BETAINV(RAND(),T1_PERT!$F$10,T1_PERT!$G$10,T1_PERT!$C$10,T1_PERT!$E$10)</f>
        <v>1.22546980313962</v>
      </c>
      <c r="L1326" s="23" t="n">
        <f aca="false">F1326+G1326+I1326+K1326</f>
        <v>15.5794575059248</v>
      </c>
      <c r="M1326" s="23" t="n">
        <f aca="false">F1326+H1326+J1326+K1326</f>
        <v>14.7420233852341</v>
      </c>
      <c r="N1326" s="23" t="n">
        <f aca="false">MAX(L1326,M1326)</f>
        <v>15.5794575059248</v>
      </c>
    </row>
    <row r="1327" customFormat="false" ht="15" hidden="false" customHeight="false" outlineLevel="0" collapsed="false">
      <c r="A1327" s="5" t="n">
        <v>1308</v>
      </c>
      <c r="B1327" s="25" t="n">
        <f aca="true">NORMSINV(RAND())</f>
        <v>-1.27258071474133</v>
      </c>
      <c r="C1327" s="25" t="n">
        <f aca="true">$C$4*B1327+SQRT(1-$C$4^2)*NORMSINV(RAND())</f>
        <v>-0.358902124813838</v>
      </c>
      <c r="D1327" s="25" t="n">
        <f aca="false">NORMSDIST(B1327)</f>
        <v>0.101583432787517</v>
      </c>
      <c r="E1327" s="25" t="n">
        <f aca="false">NORMSDIST(C1327)</f>
        <v>0.359834155009104</v>
      </c>
      <c r="F1327" s="23" t="n">
        <f aca="true">BETAINV(RAND(),T1_PERT!$F$5,T1_PERT!$G$5,T1_PERT!$C$5,T1_PERT!$E$5)</f>
        <v>3.48513884383182</v>
      </c>
      <c r="G1327" s="23" t="n">
        <f aca="false">BETAINV(D1327,T1_PERT!$F$6,T1_PERT!$G$6,T1_PERT!$C$6,T1_PERT!$E$6)</f>
        <v>3.92533775833578</v>
      </c>
      <c r="H1327" s="23" t="n">
        <f aca="true">BETAINV(RAND(),T1_PERT!$F$7,T1_PERT!$G$7,T1_PERT!$C$7,T1_PERT!$E$7)</f>
        <v>5.47492580120174</v>
      </c>
      <c r="I1327" s="23" t="n">
        <f aca="false">BETAINV(E1327,T1_PERT!$F$8,T1_PERT!$G$8,T1_PERT!$C$8,T1_PERT!$E$8)</f>
        <v>4.98605527373969</v>
      </c>
      <c r="J1327" s="23" t="n">
        <f aca="true">BETAINV(RAND(),T1_PERT!$F$9,T1_PERT!$G$9,T1_PERT!$C$9,T1_PERT!$E$9)</f>
        <v>3.90575505269553</v>
      </c>
      <c r="K1327" s="23" t="n">
        <f aca="true">BETAINV(RAND(),T1_PERT!$F$10,T1_PERT!$G$10,T1_PERT!$C$10,T1_PERT!$E$10)</f>
        <v>1.4477985898054</v>
      </c>
      <c r="L1327" s="23" t="n">
        <f aca="false">F1327+G1327+I1327+K1327</f>
        <v>13.8443304657127</v>
      </c>
      <c r="M1327" s="23" t="n">
        <f aca="false">F1327+H1327+J1327+K1327</f>
        <v>14.3136182875345</v>
      </c>
      <c r="N1327" s="23" t="n">
        <f aca="false">MAX(L1327,M1327)</f>
        <v>14.3136182875345</v>
      </c>
    </row>
    <row r="1328" customFormat="false" ht="15" hidden="false" customHeight="false" outlineLevel="0" collapsed="false">
      <c r="A1328" s="5" t="n">
        <v>1309</v>
      </c>
      <c r="B1328" s="25" t="n">
        <f aca="true">NORMSINV(RAND())</f>
        <v>-0.881823967332417</v>
      </c>
      <c r="C1328" s="25" t="n">
        <f aca="true">$C$4*B1328+SQRT(1-$C$4^2)*NORMSINV(RAND())</f>
        <v>-0.392625782136601</v>
      </c>
      <c r="D1328" s="25" t="n">
        <f aca="false">NORMSDIST(B1328)</f>
        <v>0.188936004297467</v>
      </c>
      <c r="E1328" s="25" t="n">
        <f aca="false">NORMSDIST(C1328)</f>
        <v>0.34729794714955</v>
      </c>
      <c r="F1328" s="23" t="n">
        <f aca="true">BETAINV(RAND(),T1_PERT!$F$5,T1_PERT!$G$5,T1_PERT!$C$5,T1_PERT!$E$5)</f>
        <v>3.32643765435992</v>
      </c>
      <c r="G1328" s="23" t="n">
        <f aca="false">BETAINV(D1328,T1_PERT!$F$6,T1_PERT!$G$6,T1_PERT!$C$6,T1_PERT!$E$6)</f>
        <v>4.2708848606905</v>
      </c>
      <c r="H1328" s="23" t="n">
        <f aca="true">BETAINV(RAND(),T1_PERT!$F$7,T1_PERT!$G$7,T1_PERT!$C$7,T1_PERT!$E$7)</f>
        <v>4.99766926803769</v>
      </c>
      <c r="I1328" s="23" t="n">
        <f aca="false">BETAINV(E1328,T1_PERT!$F$8,T1_PERT!$G$8,T1_PERT!$C$8,T1_PERT!$E$8)</f>
        <v>4.96227142959635</v>
      </c>
      <c r="J1328" s="23" t="n">
        <f aca="true">BETAINV(RAND(),T1_PERT!$F$9,T1_PERT!$G$9,T1_PERT!$C$9,T1_PERT!$E$9)</f>
        <v>5.85685522824624</v>
      </c>
      <c r="K1328" s="23" t="n">
        <f aca="true">BETAINV(RAND(),T1_PERT!$F$10,T1_PERT!$G$10,T1_PERT!$C$10,T1_PERT!$E$10)</f>
        <v>1.81150403241935</v>
      </c>
      <c r="L1328" s="23" t="n">
        <f aca="false">F1328+G1328+I1328+K1328</f>
        <v>14.3710979770661</v>
      </c>
      <c r="M1328" s="23" t="n">
        <f aca="false">F1328+H1328+J1328+K1328</f>
        <v>15.9924661830632</v>
      </c>
      <c r="N1328" s="23" t="n">
        <f aca="false">MAX(L1328,M1328)</f>
        <v>15.9924661830632</v>
      </c>
    </row>
    <row r="1329" customFormat="false" ht="15" hidden="false" customHeight="false" outlineLevel="0" collapsed="false">
      <c r="A1329" s="5" t="n">
        <v>1310</v>
      </c>
      <c r="B1329" s="25" t="n">
        <f aca="true">NORMSINV(RAND())</f>
        <v>1.37959298017852</v>
      </c>
      <c r="C1329" s="25" t="n">
        <f aca="true">$C$4*B1329+SQRT(1-$C$4^2)*NORMSINV(RAND())</f>
        <v>-0.139940137075131</v>
      </c>
      <c r="D1329" s="25" t="n">
        <f aca="false">NORMSDIST(B1329)</f>
        <v>0.91614399998156</v>
      </c>
      <c r="E1329" s="25" t="n">
        <f aca="false">NORMSDIST(C1329)</f>
        <v>0.444353644245859</v>
      </c>
      <c r="F1329" s="23" t="n">
        <f aca="true">BETAINV(RAND(),T1_PERT!$F$5,T1_PERT!$G$5,T1_PERT!$C$5,T1_PERT!$E$5)</f>
        <v>3.92614191118929</v>
      </c>
      <c r="G1329" s="23" t="n">
        <f aca="false">BETAINV(D1329,T1_PERT!$F$6,T1_PERT!$G$6,T1_PERT!$C$6,T1_PERT!$E$6)</f>
        <v>6.98188773907165</v>
      </c>
      <c r="H1329" s="23" t="n">
        <f aca="true">BETAINV(RAND(),T1_PERT!$F$7,T1_PERT!$G$7,T1_PERT!$C$7,T1_PERT!$E$7)</f>
        <v>6.53347090402669</v>
      </c>
      <c r="I1329" s="23" t="n">
        <f aca="false">BETAINV(E1329,T1_PERT!$F$8,T1_PERT!$G$8,T1_PERT!$C$8,T1_PERT!$E$8)</f>
        <v>5.14700171024023</v>
      </c>
      <c r="J1329" s="23" t="n">
        <f aca="true">BETAINV(RAND(),T1_PERT!$F$9,T1_PERT!$G$9,T1_PERT!$C$9,T1_PERT!$E$9)</f>
        <v>4.64324330904676</v>
      </c>
      <c r="K1329" s="23" t="n">
        <f aca="true">BETAINV(RAND(),T1_PERT!$F$10,T1_PERT!$G$10,T1_PERT!$C$10,T1_PERT!$E$10)</f>
        <v>2.12794977795487</v>
      </c>
      <c r="L1329" s="23" t="n">
        <f aca="false">F1329+G1329+I1329+K1329</f>
        <v>18.1829811384561</v>
      </c>
      <c r="M1329" s="23" t="n">
        <f aca="false">F1329+H1329+J1329+K1329</f>
        <v>17.2308059022176</v>
      </c>
      <c r="N1329" s="23" t="n">
        <f aca="false">MAX(L1329,M1329)</f>
        <v>18.1829811384561</v>
      </c>
    </row>
    <row r="1330" customFormat="false" ht="15" hidden="false" customHeight="false" outlineLevel="0" collapsed="false">
      <c r="A1330" s="5" t="n">
        <v>1311</v>
      </c>
      <c r="B1330" s="25" t="n">
        <f aca="true">NORMSINV(RAND())</f>
        <v>0.464323470393594</v>
      </c>
      <c r="C1330" s="25" t="n">
        <f aca="true">$C$4*B1330+SQRT(1-$C$4^2)*NORMSINV(RAND())</f>
        <v>1.48997154604767</v>
      </c>
      <c r="D1330" s="25" t="n">
        <f aca="false">NORMSDIST(B1330)</f>
        <v>0.678791994533566</v>
      </c>
      <c r="E1330" s="25" t="n">
        <f aca="false">NORMSDIST(C1330)</f>
        <v>0.931884141157539</v>
      </c>
      <c r="F1330" s="23" t="n">
        <f aca="true">BETAINV(RAND(),T1_PERT!$F$5,T1_PERT!$G$5,T1_PERT!$C$5,T1_PERT!$E$5)</f>
        <v>3.61644454880922</v>
      </c>
      <c r="G1330" s="23" t="n">
        <f aca="false">BETAINV(D1330,T1_PERT!$F$6,T1_PERT!$G$6,T1_PERT!$C$6,T1_PERT!$E$6)</f>
        <v>5.84235600060586</v>
      </c>
      <c r="H1330" s="23" t="n">
        <f aca="true">BETAINV(RAND(),T1_PERT!$F$7,T1_PERT!$G$7,T1_PERT!$C$7,T1_PERT!$E$7)</f>
        <v>6.85038061641418</v>
      </c>
      <c r="I1330" s="23" t="n">
        <f aca="false">BETAINV(E1330,T1_PERT!$F$8,T1_PERT!$G$8,T1_PERT!$C$8,T1_PERT!$E$8)</f>
        <v>6.50669872204989</v>
      </c>
      <c r="J1330" s="23" t="n">
        <f aca="true">BETAINV(RAND(),T1_PERT!$F$9,T1_PERT!$G$9,T1_PERT!$C$9,T1_PERT!$E$9)</f>
        <v>4.16895328820487</v>
      </c>
      <c r="K1330" s="23" t="n">
        <f aca="true">BETAINV(RAND(),T1_PERT!$F$10,T1_PERT!$G$10,T1_PERT!$C$10,T1_PERT!$E$10)</f>
        <v>1.45675786346758</v>
      </c>
      <c r="L1330" s="23" t="n">
        <f aca="false">F1330+G1330+I1330+K1330</f>
        <v>17.4222571349325</v>
      </c>
      <c r="M1330" s="23" t="n">
        <f aca="false">F1330+H1330+J1330+K1330</f>
        <v>16.0925363168958</v>
      </c>
      <c r="N1330" s="23" t="n">
        <f aca="false">MAX(L1330,M1330)</f>
        <v>17.4222571349325</v>
      </c>
    </row>
    <row r="1331" customFormat="false" ht="15" hidden="false" customHeight="false" outlineLevel="0" collapsed="false">
      <c r="A1331" s="5" t="n">
        <v>1312</v>
      </c>
      <c r="B1331" s="25" t="n">
        <f aca="true">NORMSINV(RAND())</f>
        <v>-0.130497346431707</v>
      </c>
      <c r="C1331" s="25" t="n">
        <f aca="true">$C$4*B1331+SQRT(1-$C$4^2)*NORMSINV(RAND())</f>
        <v>0.0400384784533552</v>
      </c>
      <c r="D1331" s="25" t="n">
        <f aca="false">NORMSDIST(B1331)</f>
        <v>0.448086476716136</v>
      </c>
      <c r="E1331" s="25" t="n">
        <f aca="false">NORMSDIST(C1331)</f>
        <v>0.515968775247316</v>
      </c>
      <c r="F1331" s="23" t="n">
        <f aca="true">BETAINV(RAND(),T1_PERT!$F$5,T1_PERT!$G$5,T1_PERT!$C$5,T1_PERT!$E$5)</f>
        <v>3.86320179745229</v>
      </c>
      <c r="G1331" s="23" t="n">
        <f aca="false">BETAINV(D1331,T1_PERT!$F$6,T1_PERT!$G$6,T1_PERT!$C$6,T1_PERT!$E$6)</f>
        <v>5.09543227736248</v>
      </c>
      <c r="H1331" s="23" t="n">
        <f aca="true">BETAINV(RAND(),T1_PERT!$F$7,T1_PERT!$G$7,T1_PERT!$C$7,T1_PERT!$E$7)</f>
        <v>5.39309867723635</v>
      </c>
      <c r="I1331" s="23" t="n">
        <f aca="false">BETAINV(E1331,T1_PERT!$F$8,T1_PERT!$G$8,T1_PERT!$C$8,T1_PERT!$E$8)</f>
        <v>5.28689341870025</v>
      </c>
      <c r="J1331" s="23" t="n">
        <f aca="true">BETAINV(RAND(),T1_PERT!$F$9,T1_PERT!$G$9,T1_PERT!$C$9,T1_PERT!$E$9)</f>
        <v>4.45823123913963</v>
      </c>
      <c r="K1331" s="23" t="n">
        <f aca="true">BETAINV(RAND(),T1_PERT!$F$10,T1_PERT!$G$10,T1_PERT!$C$10,T1_PERT!$E$10)</f>
        <v>1.78479714317123</v>
      </c>
      <c r="L1331" s="23" t="n">
        <f aca="false">F1331+G1331+I1331+K1331</f>
        <v>16.0303246366863</v>
      </c>
      <c r="M1331" s="23" t="n">
        <f aca="false">F1331+H1331+J1331+K1331</f>
        <v>15.4993288569995</v>
      </c>
      <c r="N1331" s="23" t="n">
        <f aca="false">MAX(L1331,M1331)</f>
        <v>16.0303246366863</v>
      </c>
    </row>
    <row r="1332" customFormat="false" ht="15" hidden="false" customHeight="false" outlineLevel="0" collapsed="false">
      <c r="A1332" s="5" t="n">
        <v>1313</v>
      </c>
      <c r="B1332" s="25" t="n">
        <f aca="true">NORMSINV(RAND())</f>
        <v>-0.832729330808697</v>
      </c>
      <c r="C1332" s="25" t="n">
        <f aca="true">$C$4*B1332+SQRT(1-$C$4^2)*NORMSINV(RAND())</f>
        <v>-2.11195386032202</v>
      </c>
      <c r="D1332" s="25" t="n">
        <f aca="false">NORMSDIST(B1332)</f>
        <v>0.202498699297792</v>
      </c>
      <c r="E1332" s="25" t="n">
        <f aca="false">NORMSDIST(C1332)</f>
        <v>0.0173452034895246</v>
      </c>
      <c r="F1332" s="23" t="n">
        <f aca="true">BETAINV(RAND(),T1_PERT!$F$5,T1_PERT!$G$5,T1_PERT!$C$5,T1_PERT!$E$5)</f>
        <v>2.65492462745838</v>
      </c>
      <c r="G1332" s="23" t="n">
        <f aca="false">BETAINV(D1332,T1_PERT!$F$6,T1_PERT!$G$6,T1_PERT!$C$6,T1_PERT!$E$6)</f>
        <v>4.3187440082031</v>
      </c>
      <c r="H1332" s="23" t="n">
        <f aca="true">BETAINV(RAND(),T1_PERT!$F$7,T1_PERT!$G$7,T1_PERT!$C$7,T1_PERT!$E$7)</f>
        <v>6.84283327612797</v>
      </c>
      <c r="I1332" s="23" t="n">
        <f aca="false">BETAINV(E1332,T1_PERT!$F$8,T1_PERT!$G$8,T1_PERT!$C$8,T1_PERT!$E$8)</f>
        <v>4.1740833884679</v>
      </c>
      <c r="J1332" s="23" t="n">
        <f aca="true">BETAINV(RAND(),T1_PERT!$F$9,T1_PERT!$G$9,T1_PERT!$C$9,T1_PERT!$E$9)</f>
        <v>3.78296717961729</v>
      </c>
      <c r="K1332" s="23" t="n">
        <f aca="true">BETAINV(RAND(),T1_PERT!$F$10,T1_PERT!$G$10,T1_PERT!$C$10,T1_PERT!$E$10)</f>
        <v>2.00509945274527</v>
      </c>
      <c r="L1332" s="23" t="n">
        <f aca="false">F1332+G1332+I1332+K1332</f>
        <v>13.1528514768746</v>
      </c>
      <c r="M1332" s="23" t="n">
        <f aca="false">F1332+H1332+J1332+K1332</f>
        <v>15.2858245359489</v>
      </c>
      <c r="N1332" s="23" t="n">
        <f aca="false">MAX(L1332,M1332)</f>
        <v>15.2858245359489</v>
      </c>
    </row>
    <row r="1333" customFormat="false" ht="15" hidden="false" customHeight="false" outlineLevel="0" collapsed="false">
      <c r="A1333" s="5" t="n">
        <v>1314</v>
      </c>
      <c r="B1333" s="25" t="n">
        <f aca="true">NORMSINV(RAND())</f>
        <v>1.48255315867463</v>
      </c>
      <c r="C1333" s="25" t="n">
        <f aca="true">$C$4*B1333+SQRT(1-$C$4^2)*NORMSINV(RAND())</f>
        <v>1.26816907494616</v>
      </c>
      <c r="D1333" s="25" t="n">
        <f aca="false">NORMSDIST(B1333)</f>
        <v>0.930903414949023</v>
      </c>
      <c r="E1333" s="25" t="n">
        <f aca="false">NORMSDIST(C1333)</f>
        <v>0.897631210902527</v>
      </c>
      <c r="F1333" s="23" t="n">
        <f aca="true">BETAINV(RAND(),T1_PERT!$F$5,T1_PERT!$G$5,T1_PERT!$C$5,T1_PERT!$E$5)</f>
        <v>4.08037452465263</v>
      </c>
      <c r="G1333" s="23" t="n">
        <f aca="false">BETAINV(D1333,T1_PERT!$F$6,T1_PERT!$G$6,T1_PERT!$C$6,T1_PERT!$E$6)</f>
        <v>7.10000123056545</v>
      </c>
      <c r="H1333" s="23" t="n">
        <f aca="true">BETAINV(RAND(),T1_PERT!$F$7,T1_PERT!$G$7,T1_PERT!$C$7,T1_PERT!$E$7)</f>
        <v>4.70260696170627</v>
      </c>
      <c r="I1333" s="23" t="n">
        <f aca="false">BETAINV(E1333,T1_PERT!$F$8,T1_PERT!$G$8,T1_PERT!$C$8,T1_PERT!$E$8)</f>
        <v>6.32438581729833</v>
      </c>
      <c r="J1333" s="23" t="n">
        <f aca="true">BETAINV(RAND(),T1_PERT!$F$9,T1_PERT!$G$9,T1_PERT!$C$9,T1_PERT!$E$9)</f>
        <v>3.55666248019274</v>
      </c>
      <c r="K1333" s="23" t="n">
        <f aca="true">BETAINV(RAND(),T1_PERT!$F$10,T1_PERT!$G$10,T1_PERT!$C$10,T1_PERT!$E$10)</f>
        <v>2.2613144109193</v>
      </c>
      <c r="L1333" s="23" t="n">
        <f aca="false">F1333+G1333+I1333+K1333</f>
        <v>19.7660759834357</v>
      </c>
      <c r="M1333" s="23" t="n">
        <f aca="false">F1333+H1333+J1333+K1333</f>
        <v>14.6009583774709</v>
      </c>
      <c r="N1333" s="23" t="n">
        <f aca="false">MAX(L1333,M1333)</f>
        <v>19.7660759834357</v>
      </c>
    </row>
    <row r="1334" customFormat="false" ht="15" hidden="false" customHeight="false" outlineLevel="0" collapsed="false">
      <c r="A1334" s="5" t="n">
        <v>1315</v>
      </c>
      <c r="B1334" s="25" t="n">
        <f aca="true">NORMSINV(RAND())</f>
        <v>-0.770668721544991</v>
      </c>
      <c r="C1334" s="25" t="n">
        <f aca="true">$C$4*B1334+SQRT(1-$C$4^2)*NORMSINV(RAND())</f>
        <v>-1.13986732925149</v>
      </c>
      <c r="D1334" s="25" t="n">
        <f aca="false">NORMSDIST(B1334)</f>
        <v>0.220451658109867</v>
      </c>
      <c r="E1334" s="25" t="n">
        <f aca="false">NORMSDIST(C1334)</f>
        <v>0.127170789003173</v>
      </c>
      <c r="F1334" s="23" t="n">
        <f aca="true">BETAINV(RAND(),T1_PERT!$F$5,T1_PERT!$G$5,T1_PERT!$C$5,T1_PERT!$E$5)</f>
        <v>4.65088249352491</v>
      </c>
      <c r="G1334" s="23" t="n">
        <f aca="false">BETAINV(D1334,T1_PERT!$F$6,T1_PERT!$G$6,T1_PERT!$C$6,T1_PERT!$E$6)</f>
        <v>4.38059235630505</v>
      </c>
      <c r="H1334" s="23" t="n">
        <f aca="true">BETAINV(RAND(),T1_PERT!$F$7,T1_PERT!$G$7,T1_PERT!$C$7,T1_PERT!$E$7)</f>
        <v>5.88453465551076</v>
      </c>
      <c r="I1334" s="23" t="n">
        <f aca="false">BETAINV(E1334,T1_PERT!$F$8,T1_PERT!$G$8,T1_PERT!$C$8,T1_PERT!$E$8)</f>
        <v>4.51525737185554</v>
      </c>
      <c r="J1334" s="23" t="n">
        <f aca="true">BETAINV(RAND(),T1_PERT!$F$9,T1_PERT!$G$9,T1_PERT!$C$9,T1_PERT!$E$9)</f>
        <v>5.07237140866187</v>
      </c>
      <c r="K1334" s="23" t="n">
        <f aca="true">BETAINV(RAND(),T1_PERT!$F$10,T1_PERT!$G$10,T1_PERT!$C$10,T1_PERT!$E$10)</f>
        <v>1.76038505708681</v>
      </c>
      <c r="L1334" s="23" t="n">
        <f aca="false">F1334+G1334+I1334+K1334</f>
        <v>15.3071172787723</v>
      </c>
      <c r="M1334" s="23" t="n">
        <f aca="false">F1334+H1334+J1334+K1334</f>
        <v>17.3681736147843</v>
      </c>
      <c r="N1334" s="23" t="n">
        <f aca="false">MAX(L1334,M1334)</f>
        <v>17.3681736147843</v>
      </c>
    </row>
    <row r="1335" customFormat="false" ht="15" hidden="false" customHeight="false" outlineLevel="0" collapsed="false">
      <c r="A1335" s="5" t="n">
        <v>1316</v>
      </c>
      <c r="B1335" s="25" t="n">
        <f aca="true">NORMSINV(RAND())</f>
        <v>0.134551130059745</v>
      </c>
      <c r="C1335" s="25" t="n">
        <f aca="true">$C$4*B1335+SQRT(1-$C$4^2)*NORMSINV(RAND())</f>
        <v>0.395571089996859</v>
      </c>
      <c r="D1335" s="25" t="n">
        <f aca="false">NORMSDIST(B1335)</f>
        <v>0.553516608658327</v>
      </c>
      <c r="E1335" s="25" t="n">
        <f aca="false">NORMSDIST(C1335)</f>
        <v>0.653789266046096</v>
      </c>
      <c r="F1335" s="23" t="n">
        <f aca="true">BETAINV(RAND(),T1_PERT!$F$5,T1_PERT!$G$5,T1_PERT!$C$5,T1_PERT!$E$5)</f>
        <v>4.32612546559452</v>
      </c>
      <c r="G1335" s="23" t="n">
        <f aca="false">BETAINV(D1335,T1_PERT!$F$6,T1_PERT!$G$6,T1_PERT!$C$6,T1_PERT!$E$6)</f>
        <v>5.42254145643939</v>
      </c>
      <c r="H1335" s="23" t="n">
        <f aca="true">BETAINV(RAND(),T1_PERT!$F$7,T1_PERT!$G$7,T1_PERT!$C$7,T1_PERT!$E$7)</f>
        <v>5.56148348616483</v>
      </c>
      <c r="I1335" s="23" t="n">
        <f aca="false">BETAINV(E1335,T1_PERT!$F$8,T1_PERT!$G$8,T1_PERT!$C$8,T1_PERT!$E$8)</f>
        <v>5.57872683639659</v>
      </c>
      <c r="J1335" s="23" t="n">
        <f aca="true">BETAINV(RAND(),T1_PERT!$F$9,T1_PERT!$G$9,T1_PERT!$C$9,T1_PERT!$E$9)</f>
        <v>4.51200423535017</v>
      </c>
      <c r="K1335" s="23" t="n">
        <f aca="true">BETAINV(RAND(),T1_PERT!$F$10,T1_PERT!$G$10,T1_PERT!$C$10,T1_PERT!$E$10)</f>
        <v>2.27009949066159</v>
      </c>
      <c r="L1335" s="23" t="n">
        <f aca="false">F1335+G1335+I1335+K1335</f>
        <v>17.5974932490921</v>
      </c>
      <c r="M1335" s="23" t="n">
        <f aca="false">F1335+H1335+J1335+K1335</f>
        <v>16.6697126777711</v>
      </c>
      <c r="N1335" s="23" t="n">
        <f aca="false">MAX(L1335,M1335)</f>
        <v>17.5974932490921</v>
      </c>
    </row>
    <row r="1336" customFormat="false" ht="15" hidden="false" customHeight="false" outlineLevel="0" collapsed="false">
      <c r="A1336" s="5" t="n">
        <v>1317</v>
      </c>
      <c r="B1336" s="25" t="n">
        <f aca="true">NORMSINV(RAND())</f>
        <v>0.309640570013625</v>
      </c>
      <c r="C1336" s="25" t="n">
        <f aca="true">$C$4*B1336+SQRT(1-$C$4^2)*NORMSINV(RAND())</f>
        <v>-0.428811818394123</v>
      </c>
      <c r="D1336" s="25" t="n">
        <f aca="false">NORMSDIST(B1336)</f>
        <v>0.621582849457353</v>
      </c>
      <c r="E1336" s="25" t="n">
        <f aca="false">NORMSDIST(C1336)</f>
        <v>0.33403008872093</v>
      </c>
      <c r="F1336" s="23" t="n">
        <f aca="true">BETAINV(RAND(),T1_PERT!$F$5,T1_PERT!$G$5,T1_PERT!$C$5,T1_PERT!$E$5)</f>
        <v>3.94096956608733</v>
      </c>
      <c r="G1336" s="23" t="n">
        <f aca="false">BETAINV(D1336,T1_PERT!$F$6,T1_PERT!$G$6,T1_PERT!$C$6,T1_PERT!$E$6)</f>
        <v>5.64435596082896</v>
      </c>
      <c r="H1336" s="23" t="n">
        <f aca="true">BETAINV(RAND(),T1_PERT!$F$7,T1_PERT!$G$7,T1_PERT!$C$7,T1_PERT!$E$7)</f>
        <v>6.68387042528412</v>
      </c>
      <c r="I1336" s="23" t="n">
        <f aca="false">BETAINV(E1336,T1_PERT!$F$8,T1_PERT!$G$8,T1_PERT!$C$8,T1_PERT!$E$8)</f>
        <v>4.93706716609879</v>
      </c>
      <c r="J1336" s="23" t="n">
        <f aca="true">BETAINV(RAND(),T1_PERT!$F$9,T1_PERT!$G$9,T1_PERT!$C$9,T1_PERT!$E$9)</f>
        <v>3.47254507822775</v>
      </c>
      <c r="K1336" s="23" t="n">
        <f aca="true">BETAINV(RAND(),T1_PERT!$F$10,T1_PERT!$G$10,T1_PERT!$C$10,T1_PERT!$E$10)</f>
        <v>1.79496866076147</v>
      </c>
      <c r="L1336" s="23" t="n">
        <f aca="false">F1336+G1336+I1336+K1336</f>
        <v>16.3173613537765</v>
      </c>
      <c r="M1336" s="23" t="n">
        <f aca="false">F1336+H1336+J1336+K1336</f>
        <v>15.8923537303607</v>
      </c>
      <c r="N1336" s="23" t="n">
        <f aca="false">MAX(L1336,M1336)</f>
        <v>16.3173613537765</v>
      </c>
    </row>
    <row r="1337" customFormat="false" ht="15" hidden="false" customHeight="false" outlineLevel="0" collapsed="false">
      <c r="A1337" s="5" t="n">
        <v>1318</v>
      </c>
      <c r="B1337" s="25" t="n">
        <f aca="true">NORMSINV(RAND())</f>
        <v>-1.23797351710005</v>
      </c>
      <c r="C1337" s="25" t="n">
        <f aca="true">$C$4*B1337+SQRT(1-$C$4^2)*NORMSINV(RAND())</f>
        <v>-0.955619223452571</v>
      </c>
      <c r="D1337" s="25" t="n">
        <f aca="false">NORMSDIST(B1337)</f>
        <v>0.107862940320794</v>
      </c>
      <c r="E1337" s="25" t="n">
        <f aca="false">NORMSDIST(C1337)</f>
        <v>0.169632322902143</v>
      </c>
      <c r="F1337" s="23" t="n">
        <f aca="true">BETAINV(RAND(),T1_PERT!$F$5,T1_PERT!$G$5,T1_PERT!$C$5,T1_PERT!$E$5)</f>
        <v>3.91133594303118</v>
      </c>
      <c r="G1337" s="23" t="n">
        <f aca="false">BETAINV(D1337,T1_PERT!$F$6,T1_PERT!$G$6,T1_PERT!$C$6,T1_PERT!$E$6)</f>
        <v>3.95332938395703</v>
      </c>
      <c r="H1337" s="23" t="n">
        <f aca="true">BETAINV(RAND(),T1_PERT!$F$7,T1_PERT!$G$7,T1_PERT!$C$7,T1_PERT!$E$7)</f>
        <v>7.43755905387916</v>
      </c>
      <c r="I1337" s="23" t="n">
        <f aca="false">BETAINV(E1337,T1_PERT!$F$8,T1_PERT!$G$8,T1_PERT!$C$8,T1_PERT!$E$8)</f>
        <v>4.61047068683509</v>
      </c>
      <c r="J1337" s="23" t="n">
        <f aca="true">BETAINV(RAND(),T1_PERT!$F$9,T1_PERT!$G$9,T1_PERT!$C$9,T1_PERT!$E$9)</f>
        <v>4.51234965778334</v>
      </c>
      <c r="K1337" s="23" t="n">
        <f aca="true">BETAINV(RAND(),T1_PERT!$F$10,T1_PERT!$G$10,T1_PERT!$C$10,T1_PERT!$E$10)</f>
        <v>1.94939654435605</v>
      </c>
      <c r="L1337" s="23" t="n">
        <f aca="false">F1337+G1337+I1337+K1337</f>
        <v>14.4245325581794</v>
      </c>
      <c r="M1337" s="23" t="n">
        <f aca="false">F1337+H1337+J1337+K1337</f>
        <v>17.8106411990497</v>
      </c>
      <c r="N1337" s="23" t="n">
        <f aca="false">MAX(L1337,M1337)</f>
        <v>17.8106411990497</v>
      </c>
    </row>
    <row r="1338" customFormat="false" ht="15" hidden="false" customHeight="false" outlineLevel="0" collapsed="false">
      <c r="A1338" s="5" t="n">
        <v>1319</v>
      </c>
      <c r="B1338" s="25" t="n">
        <f aca="true">NORMSINV(RAND())</f>
        <v>1.36412137731513</v>
      </c>
      <c r="C1338" s="25" t="n">
        <f aca="true">$C$4*B1338+SQRT(1-$C$4^2)*NORMSINV(RAND())</f>
        <v>-0.290419965852183</v>
      </c>
      <c r="D1338" s="25" t="n">
        <f aca="false">NORMSDIST(B1338)</f>
        <v>0.913735316140553</v>
      </c>
      <c r="E1338" s="25" t="n">
        <f aca="false">NORMSDIST(C1338)</f>
        <v>0.385747485530173</v>
      </c>
      <c r="F1338" s="23" t="n">
        <f aca="true">BETAINV(RAND(),T1_PERT!$F$5,T1_PERT!$G$5,T1_PERT!$C$5,T1_PERT!$E$5)</f>
        <v>4.15333381066084</v>
      </c>
      <c r="G1338" s="23" t="n">
        <f aca="false">BETAINV(D1338,T1_PERT!$F$6,T1_PERT!$G$6,T1_PERT!$C$6,T1_PERT!$E$6)</f>
        <v>6.96388384703493</v>
      </c>
      <c r="H1338" s="23" t="n">
        <f aca="true">BETAINV(RAND(),T1_PERT!$F$7,T1_PERT!$G$7,T1_PERT!$C$7,T1_PERT!$E$7)</f>
        <v>4.46437389518481</v>
      </c>
      <c r="I1338" s="23" t="n">
        <f aca="false">BETAINV(E1338,T1_PERT!$F$8,T1_PERT!$G$8,T1_PERT!$C$8,T1_PERT!$E$8)</f>
        <v>5.03520481446215</v>
      </c>
      <c r="J1338" s="23" t="n">
        <f aca="true">BETAINV(RAND(),T1_PERT!$F$9,T1_PERT!$G$9,T1_PERT!$C$9,T1_PERT!$E$9)</f>
        <v>4.16392730087458</v>
      </c>
      <c r="K1338" s="23" t="n">
        <f aca="true">BETAINV(RAND(),T1_PERT!$F$10,T1_PERT!$G$10,T1_PERT!$C$10,T1_PERT!$E$10)</f>
        <v>1.2885694206946</v>
      </c>
      <c r="L1338" s="23" t="n">
        <f aca="false">F1338+G1338+I1338+K1338</f>
        <v>17.4409918928525</v>
      </c>
      <c r="M1338" s="23" t="n">
        <f aca="false">F1338+H1338+J1338+K1338</f>
        <v>14.0702044274148</v>
      </c>
      <c r="N1338" s="23" t="n">
        <f aca="false">MAX(L1338,M1338)</f>
        <v>17.4409918928525</v>
      </c>
    </row>
    <row r="1339" customFormat="false" ht="15" hidden="false" customHeight="false" outlineLevel="0" collapsed="false">
      <c r="A1339" s="5" t="n">
        <v>1320</v>
      </c>
      <c r="B1339" s="25" t="n">
        <f aca="true">NORMSINV(RAND())</f>
        <v>-1.33629409171452</v>
      </c>
      <c r="C1339" s="25" t="n">
        <f aca="true">$C$4*B1339+SQRT(1-$C$4^2)*NORMSINV(RAND())</f>
        <v>-1.14200030448764</v>
      </c>
      <c r="D1339" s="25" t="n">
        <f aca="false">NORMSDIST(B1339)</f>
        <v>0.0907265834547528</v>
      </c>
      <c r="E1339" s="25" t="n">
        <f aca="false">NORMSDIST(C1339)</f>
        <v>0.126726946558424</v>
      </c>
      <c r="F1339" s="23" t="n">
        <f aca="true">BETAINV(RAND(),T1_PERT!$F$5,T1_PERT!$G$5,T1_PERT!$C$5,T1_PERT!$E$5)</f>
        <v>3.54362718684328</v>
      </c>
      <c r="G1339" s="23" t="n">
        <f aca="false">BETAINV(D1339,T1_PERT!$F$6,T1_PERT!$G$6,T1_PERT!$C$6,T1_PERT!$E$6)</f>
        <v>3.87515752529094</v>
      </c>
      <c r="H1339" s="23" t="n">
        <f aca="true">BETAINV(RAND(),T1_PERT!$F$7,T1_PERT!$G$7,T1_PERT!$C$7,T1_PERT!$E$7)</f>
        <v>6.72858514732642</v>
      </c>
      <c r="I1339" s="23" t="n">
        <f aca="false">BETAINV(E1339,T1_PERT!$F$8,T1_PERT!$G$8,T1_PERT!$C$8,T1_PERT!$E$8)</f>
        <v>4.51421455682825</v>
      </c>
      <c r="J1339" s="23" t="n">
        <f aca="true">BETAINV(RAND(),T1_PERT!$F$9,T1_PERT!$G$9,T1_PERT!$C$9,T1_PERT!$E$9)</f>
        <v>3.06168785276288</v>
      </c>
      <c r="K1339" s="23" t="n">
        <f aca="true">BETAINV(RAND(),T1_PERT!$F$10,T1_PERT!$G$10,T1_PERT!$C$10,T1_PERT!$E$10)</f>
        <v>2.19831095301143</v>
      </c>
      <c r="L1339" s="23" t="n">
        <f aca="false">F1339+G1339+I1339+K1339</f>
        <v>14.1313102219739</v>
      </c>
      <c r="M1339" s="23" t="n">
        <f aca="false">F1339+H1339+J1339+K1339</f>
        <v>15.532211139944</v>
      </c>
      <c r="N1339" s="23" t="n">
        <f aca="false">MAX(L1339,M1339)</f>
        <v>15.532211139944</v>
      </c>
    </row>
    <row r="1340" customFormat="false" ht="15" hidden="false" customHeight="false" outlineLevel="0" collapsed="false">
      <c r="A1340" s="5" t="n">
        <v>1321</v>
      </c>
      <c r="B1340" s="25" t="n">
        <f aca="true">NORMSINV(RAND())</f>
        <v>0.703730056844241</v>
      </c>
      <c r="C1340" s="25" t="n">
        <f aca="true">$C$4*B1340+SQRT(1-$C$4^2)*NORMSINV(RAND())</f>
        <v>2.24522882304801</v>
      </c>
      <c r="D1340" s="25" t="n">
        <f aca="false">NORMSDIST(B1340)</f>
        <v>0.759199550753649</v>
      </c>
      <c r="E1340" s="25" t="n">
        <f aca="false">NORMSDIST(C1340)</f>
        <v>0.987623276671128</v>
      </c>
      <c r="F1340" s="23" t="n">
        <f aca="true">BETAINV(RAND(),T1_PERT!$F$5,T1_PERT!$G$5,T1_PERT!$C$5,T1_PERT!$E$5)</f>
        <v>5.09634225742592</v>
      </c>
      <c r="G1340" s="23" t="n">
        <f aca="false">BETAINV(D1340,T1_PERT!$F$6,T1_PERT!$G$6,T1_PERT!$C$6,T1_PERT!$E$6)</f>
        <v>6.14938384389326</v>
      </c>
      <c r="H1340" s="23" t="n">
        <f aca="true">BETAINV(RAND(),T1_PERT!$F$7,T1_PERT!$G$7,T1_PERT!$C$7,T1_PERT!$E$7)</f>
        <v>6.0504637858693</v>
      </c>
      <c r="I1340" s="23" t="n">
        <f aca="false">BETAINV(E1340,T1_PERT!$F$8,T1_PERT!$G$8,T1_PERT!$C$8,T1_PERT!$E$8)</f>
        <v>7.06011015371384</v>
      </c>
      <c r="J1340" s="23" t="n">
        <f aca="true">BETAINV(RAND(),T1_PERT!$F$9,T1_PERT!$G$9,T1_PERT!$C$9,T1_PERT!$E$9)</f>
        <v>3.54256899224424</v>
      </c>
      <c r="K1340" s="23" t="n">
        <f aca="true">BETAINV(RAND(),T1_PERT!$F$10,T1_PERT!$G$10,T1_PERT!$C$10,T1_PERT!$E$10)</f>
        <v>1.5007836639203</v>
      </c>
      <c r="L1340" s="23" t="n">
        <f aca="false">F1340+G1340+I1340+K1340</f>
        <v>19.8066199189533</v>
      </c>
      <c r="M1340" s="23" t="n">
        <f aca="false">F1340+H1340+J1340+K1340</f>
        <v>16.1901586994598</v>
      </c>
      <c r="N1340" s="23" t="n">
        <f aca="false">MAX(L1340,M1340)</f>
        <v>19.8066199189533</v>
      </c>
    </row>
    <row r="1341" customFormat="false" ht="15" hidden="false" customHeight="false" outlineLevel="0" collapsed="false">
      <c r="A1341" s="5" t="n">
        <v>1322</v>
      </c>
      <c r="B1341" s="25" t="n">
        <f aca="true">NORMSINV(RAND())</f>
        <v>-0.795559246957586</v>
      </c>
      <c r="C1341" s="25" t="n">
        <f aca="true">$C$4*B1341+SQRT(1-$C$4^2)*NORMSINV(RAND())</f>
        <v>-0.493357495333168</v>
      </c>
      <c r="D1341" s="25" t="n">
        <f aca="false">NORMSDIST(B1341)</f>
        <v>0.213144130816964</v>
      </c>
      <c r="E1341" s="25" t="n">
        <f aca="false">NORMSDIST(C1341)</f>
        <v>0.310880004897654</v>
      </c>
      <c r="F1341" s="23" t="n">
        <f aca="true">BETAINV(RAND(),T1_PERT!$F$5,T1_PERT!$G$5,T1_PERT!$C$5,T1_PERT!$E$5)</f>
        <v>4.75369496400498</v>
      </c>
      <c r="G1341" s="23" t="n">
        <f aca="false">BETAINV(D1341,T1_PERT!$F$6,T1_PERT!$G$6,T1_PERT!$C$6,T1_PERT!$E$6)</f>
        <v>4.35560802317228</v>
      </c>
      <c r="H1341" s="23" t="n">
        <f aca="true">BETAINV(RAND(),T1_PERT!$F$7,T1_PERT!$G$7,T1_PERT!$C$7,T1_PERT!$E$7)</f>
        <v>4.97651733864103</v>
      </c>
      <c r="I1341" s="23" t="n">
        <f aca="false">BETAINV(E1341,T1_PERT!$F$8,T1_PERT!$G$8,T1_PERT!$C$8,T1_PERT!$E$8)</f>
        <v>4.89294179437996</v>
      </c>
      <c r="J1341" s="23" t="n">
        <f aca="true">BETAINV(RAND(),T1_PERT!$F$9,T1_PERT!$G$9,T1_PERT!$C$9,T1_PERT!$E$9)</f>
        <v>3.05395154418689</v>
      </c>
      <c r="K1341" s="23" t="n">
        <f aca="true">BETAINV(RAND(),T1_PERT!$F$10,T1_PERT!$G$10,T1_PERT!$C$10,T1_PERT!$E$10)</f>
        <v>2.02658440153098</v>
      </c>
      <c r="L1341" s="23" t="n">
        <f aca="false">F1341+G1341+I1341+K1341</f>
        <v>16.0288291830882</v>
      </c>
      <c r="M1341" s="23" t="n">
        <f aca="false">F1341+H1341+J1341+K1341</f>
        <v>14.8107482483639</v>
      </c>
      <c r="N1341" s="23" t="n">
        <f aca="false">MAX(L1341,M1341)</f>
        <v>16.0288291830882</v>
      </c>
    </row>
    <row r="1342" customFormat="false" ht="15" hidden="false" customHeight="false" outlineLevel="0" collapsed="false">
      <c r="A1342" s="5" t="n">
        <v>1323</v>
      </c>
      <c r="B1342" s="25" t="n">
        <f aca="true">NORMSINV(RAND())</f>
        <v>-1.4660771977092</v>
      </c>
      <c r="C1342" s="25" t="n">
        <f aca="true">$C$4*B1342+SQRT(1-$C$4^2)*NORMSINV(RAND())</f>
        <v>-1.38521501946885</v>
      </c>
      <c r="D1342" s="25" t="n">
        <f aca="false">NORMSDIST(B1342)</f>
        <v>0.0713136284940935</v>
      </c>
      <c r="E1342" s="25" t="n">
        <f aca="false">NORMSDIST(C1342)</f>
        <v>0.0829933647260383</v>
      </c>
      <c r="F1342" s="23" t="n">
        <f aca="true">BETAINV(RAND(),T1_PERT!$F$5,T1_PERT!$G$5,T1_PERT!$C$5,T1_PERT!$E$5)</f>
        <v>4.33656888498635</v>
      </c>
      <c r="G1342" s="23" t="n">
        <f aca="false">BETAINV(D1342,T1_PERT!$F$6,T1_PERT!$G$6,T1_PERT!$C$6,T1_PERT!$E$6)</f>
        <v>3.7783828165562</v>
      </c>
      <c r="H1342" s="23" t="n">
        <f aca="true">BETAINV(RAND(),T1_PERT!$F$7,T1_PERT!$G$7,T1_PERT!$C$7,T1_PERT!$E$7)</f>
        <v>4.28265598450999</v>
      </c>
      <c r="I1342" s="23" t="n">
        <f aca="false">BETAINV(E1342,T1_PERT!$F$8,T1_PERT!$G$8,T1_PERT!$C$8,T1_PERT!$E$8)</f>
        <v>4.40419216218528</v>
      </c>
      <c r="J1342" s="23" t="n">
        <f aca="true">BETAINV(RAND(),T1_PERT!$F$9,T1_PERT!$G$9,T1_PERT!$C$9,T1_PERT!$E$9)</f>
        <v>4.69614155312413</v>
      </c>
      <c r="K1342" s="23" t="n">
        <f aca="true">BETAINV(RAND(),T1_PERT!$F$10,T1_PERT!$G$10,T1_PERT!$C$10,T1_PERT!$E$10)</f>
        <v>1.89651332684151</v>
      </c>
      <c r="L1342" s="23" t="n">
        <f aca="false">F1342+G1342+I1342+K1342</f>
        <v>14.4156571905693</v>
      </c>
      <c r="M1342" s="23" t="n">
        <f aca="false">F1342+H1342+J1342+K1342</f>
        <v>15.211879749462</v>
      </c>
      <c r="N1342" s="23" t="n">
        <f aca="false">MAX(L1342,M1342)</f>
        <v>15.211879749462</v>
      </c>
    </row>
    <row r="1343" customFormat="false" ht="15" hidden="false" customHeight="false" outlineLevel="0" collapsed="false">
      <c r="A1343" s="5" t="n">
        <v>1324</v>
      </c>
      <c r="B1343" s="25" t="n">
        <f aca="true">NORMSINV(RAND())</f>
        <v>1.53429235549205</v>
      </c>
      <c r="C1343" s="25" t="n">
        <f aca="true">$C$4*B1343+SQRT(1-$C$4^2)*NORMSINV(RAND())</f>
        <v>0.671722731978754</v>
      </c>
      <c r="D1343" s="25" t="n">
        <f aca="false">NORMSDIST(B1343)</f>
        <v>0.937521127227266</v>
      </c>
      <c r="E1343" s="25" t="n">
        <f aca="false">NORMSDIST(C1343)</f>
        <v>0.749119886523287</v>
      </c>
      <c r="F1343" s="23" t="n">
        <f aca="true">BETAINV(RAND(),T1_PERT!$F$5,T1_PERT!$G$5,T1_PERT!$C$5,T1_PERT!$E$5)</f>
        <v>4.58704279814849</v>
      </c>
      <c r="G1343" s="23" t="n">
        <f aca="false">BETAINV(D1343,T1_PERT!$F$6,T1_PERT!$G$6,T1_PERT!$C$6,T1_PERT!$E$6)</f>
        <v>7.15818624004861</v>
      </c>
      <c r="H1343" s="23" t="n">
        <f aca="true">BETAINV(RAND(),T1_PERT!$F$7,T1_PERT!$G$7,T1_PERT!$C$7,T1_PERT!$E$7)</f>
        <v>5.17159632300156</v>
      </c>
      <c r="I1343" s="23" t="n">
        <f aca="false">BETAINV(E1343,T1_PERT!$F$8,T1_PERT!$G$8,T1_PERT!$C$8,T1_PERT!$E$8)</f>
        <v>5.81434121414169</v>
      </c>
      <c r="J1343" s="23" t="n">
        <f aca="true">BETAINV(RAND(),T1_PERT!$F$9,T1_PERT!$G$9,T1_PERT!$C$9,T1_PERT!$E$9)</f>
        <v>3.67350380658013</v>
      </c>
      <c r="K1343" s="23" t="n">
        <f aca="true">BETAINV(RAND(),T1_PERT!$F$10,T1_PERT!$G$10,T1_PERT!$C$10,T1_PERT!$E$10)</f>
        <v>1.64605506326516</v>
      </c>
      <c r="L1343" s="23" t="n">
        <f aca="false">F1343+G1343+I1343+K1343</f>
        <v>19.2056253156039</v>
      </c>
      <c r="M1343" s="23" t="n">
        <f aca="false">F1343+H1343+J1343+K1343</f>
        <v>15.0781979909953</v>
      </c>
      <c r="N1343" s="23" t="n">
        <f aca="false">MAX(L1343,M1343)</f>
        <v>19.2056253156039</v>
      </c>
    </row>
    <row r="1344" customFormat="false" ht="15" hidden="false" customHeight="false" outlineLevel="0" collapsed="false">
      <c r="A1344" s="5" t="n">
        <v>1325</v>
      </c>
      <c r="B1344" s="25" t="n">
        <f aca="true">NORMSINV(RAND())</f>
        <v>0.152027665582732</v>
      </c>
      <c r="C1344" s="25" t="n">
        <f aca="true">$C$4*B1344+SQRT(1-$C$4^2)*NORMSINV(RAND())</f>
        <v>0.548388908743416</v>
      </c>
      <c r="D1344" s="25" t="n">
        <f aca="false">NORMSDIST(B1344)</f>
        <v>0.560417442356483</v>
      </c>
      <c r="E1344" s="25" t="n">
        <f aca="false">NORMSDIST(C1344)</f>
        <v>0.708287554740879</v>
      </c>
      <c r="F1344" s="23" t="n">
        <f aca="true">BETAINV(RAND(),T1_PERT!$F$5,T1_PERT!$G$5,T1_PERT!$C$5,T1_PERT!$E$5)</f>
        <v>4.69631104465391</v>
      </c>
      <c r="G1344" s="23" t="n">
        <f aca="false">BETAINV(D1344,T1_PERT!$F$6,T1_PERT!$G$6,T1_PERT!$C$6,T1_PERT!$E$6)</f>
        <v>5.44452130073572</v>
      </c>
      <c r="H1344" s="23" t="n">
        <f aca="true">BETAINV(RAND(),T1_PERT!$F$7,T1_PERT!$G$7,T1_PERT!$C$7,T1_PERT!$E$7)</f>
        <v>5.73779338168455</v>
      </c>
      <c r="I1344" s="23" t="n">
        <f aca="false">BETAINV(E1344,T1_PERT!$F$8,T1_PERT!$G$8,T1_PERT!$C$8,T1_PERT!$E$8)</f>
        <v>5.7085223556439</v>
      </c>
      <c r="J1344" s="23" t="n">
        <f aca="true">BETAINV(RAND(),T1_PERT!$F$9,T1_PERT!$G$9,T1_PERT!$C$9,T1_PERT!$E$9)</f>
        <v>3.71645526080557</v>
      </c>
      <c r="K1344" s="23" t="n">
        <f aca="true">BETAINV(RAND(),T1_PERT!$F$10,T1_PERT!$G$10,T1_PERT!$C$10,T1_PERT!$E$10)</f>
        <v>2.6320782632915</v>
      </c>
      <c r="L1344" s="23" t="n">
        <f aca="false">F1344+G1344+I1344+K1344</f>
        <v>18.481432964325</v>
      </c>
      <c r="M1344" s="23" t="n">
        <f aca="false">F1344+H1344+J1344+K1344</f>
        <v>16.7826379504355</v>
      </c>
      <c r="N1344" s="23" t="n">
        <f aca="false">MAX(L1344,M1344)</f>
        <v>18.481432964325</v>
      </c>
    </row>
    <row r="1345" customFormat="false" ht="15" hidden="false" customHeight="false" outlineLevel="0" collapsed="false">
      <c r="A1345" s="5" t="n">
        <v>1326</v>
      </c>
      <c r="B1345" s="25" t="n">
        <f aca="true">NORMSINV(RAND())</f>
        <v>1.36299512203472</v>
      </c>
      <c r="C1345" s="25" t="n">
        <f aca="true">$C$4*B1345+SQRT(1-$C$4^2)*NORMSINV(RAND())</f>
        <v>1.93795358768668</v>
      </c>
      <c r="D1345" s="25" t="n">
        <f aca="false">NORMSDIST(B1345)</f>
        <v>0.913557976022528</v>
      </c>
      <c r="E1345" s="25" t="n">
        <f aca="false">NORMSDIST(C1345)</f>
        <v>0.973685557391251</v>
      </c>
      <c r="F1345" s="23" t="n">
        <f aca="true">BETAINV(RAND(),T1_PERT!$F$5,T1_PERT!$G$5,T1_PERT!$C$5,T1_PERT!$E$5)</f>
        <v>4.61715179741609</v>
      </c>
      <c r="G1345" s="23" t="n">
        <f aca="false">BETAINV(D1345,T1_PERT!$F$6,T1_PERT!$G$6,T1_PERT!$C$6,T1_PERT!$E$6)</f>
        <v>6.96257074203849</v>
      </c>
      <c r="H1345" s="23" t="n">
        <f aca="true">BETAINV(RAND(),T1_PERT!$F$7,T1_PERT!$G$7,T1_PERT!$C$7,T1_PERT!$E$7)</f>
        <v>4.90806490701811</v>
      </c>
      <c r="I1345" s="23" t="n">
        <f aca="false">BETAINV(E1345,T1_PERT!$F$8,T1_PERT!$G$8,T1_PERT!$C$8,T1_PERT!$E$8)</f>
        <v>6.84986975040629</v>
      </c>
      <c r="J1345" s="23" t="n">
        <f aca="true">BETAINV(RAND(),T1_PERT!$F$9,T1_PERT!$G$9,T1_PERT!$C$9,T1_PERT!$E$9)</f>
        <v>3.39766521744262</v>
      </c>
      <c r="K1345" s="23" t="n">
        <f aca="true">BETAINV(RAND(),T1_PERT!$F$10,T1_PERT!$G$10,T1_PERT!$C$10,T1_PERT!$E$10)</f>
        <v>1.85705137578635</v>
      </c>
      <c r="L1345" s="23" t="n">
        <f aca="false">F1345+G1345+I1345+K1345</f>
        <v>20.2866436656472</v>
      </c>
      <c r="M1345" s="23" t="n">
        <f aca="false">F1345+H1345+J1345+K1345</f>
        <v>14.7799332976632</v>
      </c>
      <c r="N1345" s="23" t="n">
        <f aca="false">MAX(L1345,M1345)</f>
        <v>20.2866436656472</v>
      </c>
    </row>
    <row r="1346" customFormat="false" ht="15" hidden="false" customHeight="false" outlineLevel="0" collapsed="false">
      <c r="A1346" s="5" t="n">
        <v>1327</v>
      </c>
      <c r="B1346" s="25" t="n">
        <f aca="true">NORMSINV(RAND())</f>
        <v>-0.690588828596423</v>
      </c>
      <c r="C1346" s="25" t="n">
        <f aca="true">$C$4*B1346+SQRT(1-$C$4^2)*NORMSINV(RAND())</f>
        <v>-0.618872066107017</v>
      </c>
      <c r="D1346" s="25" t="n">
        <f aca="false">NORMSDIST(B1346)</f>
        <v>0.244911984940349</v>
      </c>
      <c r="E1346" s="25" t="n">
        <f aca="false">NORMSDIST(C1346)</f>
        <v>0.268000320994648</v>
      </c>
      <c r="F1346" s="23" t="n">
        <f aca="true">BETAINV(RAND(),T1_PERT!$F$5,T1_PERT!$G$5,T1_PERT!$C$5,T1_PERT!$E$5)</f>
        <v>3.31852324123002</v>
      </c>
      <c r="G1346" s="23" t="n">
        <f aca="false">BETAINV(D1346,T1_PERT!$F$6,T1_PERT!$G$6,T1_PERT!$C$6,T1_PERT!$E$6)</f>
        <v>4.46256655948241</v>
      </c>
      <c r="H1346" s="23" t="n">
        <f aca="true">BETAINV(RAND(),T1_PERT!$F$7,T1_PERT!$G$7,T1_PERT!$C$7,T1_PERT!$E$7)</f>
        <v>3.92784911449656</v>
      </c>
      <c r="I1346" s="23" t="n">
        <f aca="false">BETAINV(E1346,T1_PERT!$F$8,T1_PERT!$G$8,T1_PERT!$C$8,T1_PERT!$E$8)</f>
        <v>4.81029687932476</v>
      </c>
      <c r="J1346" s="23" t="n">
        <f aca="true">BETAINV(RAND(),T1_PERT!$F$9,T1_PERT!$G$9,T1_PERT!$C$9,T1_PERT!$E$9)</f>
        <v>3.90131699979142</v>
      </c>
      <c r="K1346" s="23" t="n">
        <f aca="true">BETAINV(RAND(),T1_PERT!$F$10,T1_PERT!$G$10,T1_PERT!$C$10,T1_PERT!$E$10)</f>
        <v>2.32086856982447</v>
      </c>
      <c r="L1346" s="23" t="n">
        <f aca="false">F1346+G1346+I1346+K1346</f>
        <v>14.9122552498617</v>
      </c>
      <c r="M1346" s="23" t="n">
        <f aca="false">F1346+H1346+J1346+K1346</f>
        <v>13.4685579253425</v>
      </c>
      <c r="N1346" s="23" t="n">
        <f aca="false">MAX(L1346,M1346)</f>
        <v>14.9122552498617</v>
      </c>
    </row>
    <row r="1347" customFormat="false" ht="15" hidden="false" customHeight="false" outlineLevel="0" collapsed="false">
      <c r="A1347" s="5" t="n">
        <v>1328</v>
      </c>
      <c r="B1347" s="25" t="n">
        <f aca="true">NORMSINV(RAND())</f>
        <v>0.445223076294688</v>
      </c>
      <c r="C1347" s="25" t="n">
        <f aca="true">$C$4*B1347+SQRT(1-$C$4^2)*NORMSINV(RAND())</f>
        <v>0.582888337737183</v>
      </c>
      <c r="D1347" s="25" t="n">
        <f aca="false">NORMSDIST(B1347)</f>
        <v>0.671920724107455</v>
      </c>
      <c r="E1347" s="25" t="n">
        <f aca="false">NORMSDIST(C1347)</f>
        <v>0.720015764012955</v>
      </c>
      <c r="F1347" s="23" t="n">
        <f aca="true">BETAINV(RAND(),T1_PERT!$F$5,T1_PERT!$G$5,T1_PERT!$C$5,T1_PERT!$E$5)</f>
        <v>3.56604442256967</v>
      </c>
      <c r="G1347" s="23" t="n">
        <f aca="false">BETAINV(D1347,T1_PERT!$F$6,T1_PERT!$G$6,T1_PERT!$C$6,T1_PERT!$E$6)</f>
        <v>5.81785099054464</v>
      </c>
      <c r="H1347" s="23" t="n">
        <f aca="true">BETAINV(RAND(),T1_PERT!$F$7,T1_PERT!$G$7,T1_PERT!$C$7,T1_PERT!$E$7)</f>
        <v>5.03321550959067</v>
      </c>
      <c r="I1347" s="23" t="n">
        <f aca="false">BETAINV(E1347,T1_PERT!$F$8,T1_PERT!$G$8,T1_PERT!$C$8,T1_PERT!$E$8)</f>
        <v>5.73804972464869</v>
      </c>
      <c r="J1347" s="23" t="n">
        <f aca="true">BETAINV(RAND(),T1_PERT!$F$9,T1_PERT!$G$9,T1_PERT!$C$9,T1_PERT!$E$9)</f>
        <v>4.12743896543581</v>
      </c>
      <c r="K1347" s="23" t="n">
        <f aca="true">BETAINV(RAND(),T1_PERT!$F$10,T1_PERT!$G$10,T1_PERT!$C$10,T1_PERT!$E$10)</f>
        <v>2.15514516781533</v>
      </c>
      <c r="L1347" s="23" t="n">
        <f aca="false">F1347+G1347+I1347+K1347</f>
        <v>17.2770903055783</v>
      </c>
      <c r="M1347" s="23" t="n">
        <f aca="false">F1347+H1347+J1347+K1347</f>
        <v>14.8818440654115</v>
      </c>
      <c r="N1347" s="23" t="n">
        <f aca="false">MAX(L1347,M1347)</f>
        <v>17.2770903055783</v>
      </c>
    </row>
    <row r="1348" customFormat="false" ht="15" hidden="false" customHeight="false" outlineLevel="0" collapsed="false">
      <c r="A1348" s="5" t="n">
        <v>1329</v>
      </c>
      <c r="B1348" s="25" t="n">
        <f aca="true">NORMSINV(RAND())</f>
        <v>0.320499886499803</v>
      </c>
      <c r="C1348" s="25" t="n">
        <f aca="true">$C$4*B1348+SQRT(1-$C$4^2)*NORMSINV(RAND())</f>
        <v>0.58052656598447</v>
      </c>
      <c r="D1348" s="25" t="n">
        <f aca="false">NORMSDIST(B1348)</f>
        <v>0.625705291804936</v>
      </c>
      <c r="E1348" s="25" t="n">
        <f aca="false">NORMSDIST(C1348)</f>
        <v>0.719220211472819</v>
      </c>
      <c r="F1348" s="23" t="n">
        <f aca="true">BETAINV(RAND(),T1_PERT!$F$5,T1_PERT!$G$5,T1_PERT!$C$5,T1_PERT!$E$5)</f>
        <v>3.9994353424431</v>
      </c>
      <c r="G1348" s="23" t="n">
        <f aca="false">BETAINV(D1348,T1_PERT!$F$6,T1_PERT!$G$6,T1_PERT!$C$6,T1_PERT!$E$6)</f>
        <v>5.6582110657556</v>
      </c>
      <c r="H1348" s="23" t="n">
        <f aca="true">BETAINV(RAND(),T1_PERT!$F$7,T1_PERT!$G$7,T1_PERT!$C$7,T1_PERT!$E$7)</f>
        <v>3.93723688758228</v>
      </c>
      <c r="I1348" s="23" t="n">
        <f aca="false">BETAINV(E1348,T1_PERT!$F$8,T1_PERT!$G$8,T1_PERT!$C$8,T1_PERT!$E$8)</f>
        <v>5.73602625009745</v>
      </c>
      <c r="J1348" s="23" t="n">
        <f aca="true">BETAINV(RAND(),T1_PERT!$F$9,T1_PERT!$G$9,T1_PERT!$C$9,T1_PERT!$E$9)</f>
        <v>4.20986986860389</v>
      </c>
      <c r="K1348" s="23" t="n">
        <f aca="true">BETAINV(RAND(),T1_PERT!$F$10,T1_PERT!$G$10,T1_PERT!$C$10,T1_PERT!$E$10)</f>
        <v>2.64617042121433</v>
      </c>
      <c r="L1348" s="23" t="n">
        <f aca="false">F1348+G1348+I1348+K1348</f>
        <v>18.0398430795105</v>
      </c>
      <c r="M1348" s="23" t="n">
        <f aca="false">F1348+H1348+J1348+K1348</f>
        <v>14.7927125198436</v>
      </c>
      <c r="N1348" s="23" t="n">
        <f aca="false">MAX(L1348,M1348)</f>
        <v>18.0398430795105</v>
      </c>
    </row>
    <row r="1349" customFormat="false" ht="15" hidden="false" customHeight="false" outlineLevel="0" collapsed="false">
      <c r="A1349" s="5" t="n">
        <v>1330</v>
      </c>
      <c r="B1349" s="25" t="n">
        <f aca="true">NORMSINV(RAND())</f>
        <v>-0.269119469994928</v>
      </c>
      <c r="C1349" s="25" t="n">
        <f aca="true">$C$4*B1349+SQRT(1-$C$4^2)*NORMSINV(RAND())</f>
        <v>-1.87717880867035</v>
      </c>
      <c r="D1349" s="25" t="n">
        <f aca="false">NORMSDIST(B1349)</f>
        <v>0.393918874039108</v>
      </c>
      <c r="E1349" s="25" t="n">
        <f aca="false">NORMSDIST(C1349)</f>
        <v>0.0302467954666377</v>
      </c>
      <c r="F1349" s="23" t="n">
        <f aca="true">BETAINV(RAND(),T1_PERT!$F$5,T1_PERT!$G$5,T1_PERT!$C$5,T1_PERT!$E$5)</f>
        <v>4.17853820778054</v>
      </c>
      <c r="G1349" s="23" t="n">
        <f aca="false">BETAINV(D1349,T1_PERT!$F$6,T1_PERT!$G$6,T1_PERT!$C$6,T1_PERT!$E$6)</f>
        <v>4.93028399345155</v>
      </c>
      <c r="H1349" s="23" t="n">
        <f aca="true">BETAINV(RAND(),T1_PERT!$F$7,T1_PERT!$G$7,T1_PERT!$C$7,T1_PERT!$E$7)</f>
        <v>6.69494268080956</v>
      </c>
      <c r="I1349" s="23" t="n">
        <f aca="false">BETAINV(E1349,T1_PERT!$F$8,T1_PERT!$G$8,T1_PERT!$C$8,T1_PERT!$E$8)</f>
        <v>4.23340699987633</v>
      </c>
      <c r="J1349" s="23" t="n">
        <f aca="true">BETAINV(RAND(),T1_PERT!$F$9,T1_PERT!$G$9,T1_PERT!$C$9,T1_PERT!$E$9)</f>
        <v>5.80461590426532</v>
      </c>
      <c r="K1349" s="23" t="n">
        <f aca="true">BETAINV(RAND(),T1_PERT!$F$10,T1_PERT!$G$10,T1_PERT!$C$10,T1_PERT!$E$10)</f>
        <v>2.21232048000604</v>
      </c>
      <c r="L1349" s="23" t="n">
        <f aca="false">F1349+G1349+I1349+K1349</f>
        <v>15.5545496811145</v>
      </c>
      <c r="M1349" s="23" t="n">
        <f aca="false">F1349+H1349+J1349+K1349</f>
        <v>18.8904172728615</v>
      </c>
      <c r="N1349" s="23" t="n">
        <f aca="false">MAX(L1349,M1349)</f>
        <v>18.8904172728615</v>
      </c>
    </row>
    <row r="1350" customFormat="false" ht="15" hidden="false" customHeight="false" outlineLevel="0" collapsed="false">
      <c r="A1350" s="5" t="n">
        <v>1331</v>
      </c>
      <c r="B1350" s="25" t="n">
        <f aca="true">NORMSINV(RAND())</f>
        <v>-2.4169536024271</v>
      </c>
      <c r="C1350" s="25" t="n">
        <f aca="true">$C$4*B1350+SQRT(1-$C$4^2)*NORMSINV(RAND())</f>
        <v>-2.23878853716832</v>
      </c>
      <c r="D1350" s="25" t="n">
        <f aca="false">NORMSDIST(B1350)</f>
        <v>0.0078255059860253</v>
      </c>
      <c r="E1350" s="25" t="n">
        <f aca="false">NORMSDIST(C1350)</f>
        <v>0.012584839236801</v>
      </c>
      <c r="F1350" s="23" t="n">
        <f aca="true">BETAINV(RAND(),T1_PERT!$F$5,T1_PERT!$G$5,T1_PERT!$C$5,T1_PERT!$E$5)</f>
        <v>4.70883318237269</v>
      </c>
      <c r="G1350" s="23" t="n">
        <f aca="false">BETAINV(D1350,T1_PERT!$F$6,T1_PERT!$G$6,T1_PERT!$C$6,T1_PERT!$E$6)</f>
        <v>3.28157815978855</v>
      </c>
      <c r="H1350" s="23" t="n">
        <f aca="true">BETAINV(RAND(),T1_PERT!$F$7,T1_PERT!$G$7,T1_PERT!$C$7,T1_PERT!$E$7)</f>
        <v>3.0375515255169</v>
      </c>
      <c r="I1350" s="23" t="n">
        <f aca="false">BETAINV(E1350,T1_PERT!$F$8,T1_PERT!$G$8,T1_PERT!$C$8,T1_PERT!$E$8)</f>
        <v>4.14727248147063</v>
      </c>
      <c r="J1350" s="23" t="n">
        <f aca="true">BETAINV(RAND(),T1_PERT!$F$9,T1_PERT!$G$9,T1_PERT!$C$9,T1_PERT!$E$9)</f>
        <v>5.28712043444299</v>
      </c>
      <c r="K1350" s="23" t="n">
        <f aca="true">BETAINV(RAND(),T1_PERT!$F$10,T1_PERT!$G$10,T1_PERT!$C$10,T1_PERT!$E$10)</f>
        <v>1.91635874418706</v>
      </c>
      <c r="L1350" s="23" t="n">
        <f aca="false">F1350+G1350+I1350+K1350</f>
        <v>14.0540425678189</v>
      </c>
      <c r="M1350" s="23" t="n">
        <f aca="false">F1350+H1350+J1350+K1350</f>
        <v>14.9498638865196</v>
      </c>
      <c r="N1350" s="23" t="n">
        <f aca="false">MAX(L1350,M1350)</f>
        <v>14.9498638865196</v>
      </c>
    </row>
    <row r="1351" customFormat="false" ht="15" hidden="false" customHeight="false" outlineLevel="0" collapsed="false">
      <c r="A1351" s="5" t="n">
        <v>1332</v>
      </c>
      <c r="B1351" s="25" t="n">
        <f aca="true">NORMSINV(RAND())</f>
        <v>-2.08458238281243</v>
      </c>
      <c r="C1351" s="25" t="n">
        <f aca="true">$C$4*B1351+SQRT(1-$C$4^2)*NORMSINV(RAND())</f>
        <v>-1.51045867469669</v>
      </c>
      <c r="D1351" s="25" t="n">
        <f aca="false">NORMSDIST(B1351)</f>
        <v>0.0185536125047136</v>
      </c>
      <c r="E1351" s="25" t="n">
        <f aca="false">NORMSDIST(C1351)</f>
        <v>0.0654632132802523</v>
      </c>
      <c r="F1351" s="23" t="n">
        <f aca="true">BETAINV(RAND(),T1_PERT!$F$5,T1_PERT!$G$5,T1_PERT!$C$5,T1_PERT!$E$5)</f>
        <v>3.17311084911838</v>
      </c>
      <c r="G1351" s="23" t="n">
        <f aca="false">BETAINV(D1351,T1_PERT!$F$6,T1_PERT!$G$6,T1_PERT!$C$6,T1_PERT!$E$6)</f>
        <v>3.41522684213675</v>
      </c>
      <c r="H1351" s="23" t="n">
        <f aca="true">BETAINV(RAND(),T1_PERT!$F$7,T1_PERT!$G$7,T1_PERT!$C$7,T1_PERT!$E$7)</f>
        <v>5.06454992262721</v>
      </c>
      <c r="I1351" s="23" t="n">
        <f aca="false">BETAINV(E1351,T1_PERT!$F$8,T1_PERT!$G$8,T1_PERT!$C$8,T1_PERT!$E$8)</f>
        <v>4.35431427702144</v>
      </c>
      <c r="J1351" s="23" t="n">
        <f aca="true">BETAINV(RAND(),T1_PERT!$F$9,T1_PERT!$G$9,T1_PERT!$C$9,T1_PERT!$E$9)</f>
        <v>5.63726851679881</v>
      </c>
      <c r="K1351" s="23" t="n">
        <f aca="true">BETAINV(RAND(),T1_PERT!$F$10,T1_PERT!$G$10,T1_PERT!$C$10,T1_PERT!$E$10)</f>
        <v>2.21864684198951</v>
      </c>
      <c r="L1351" s="23" t="n">
        <f aca="false">F1351+G1351+I1351+K1351</f>
        <v>13.1612988102661</v>
      </c>
      <c r="M1351" s="23" t="n">
        <f aca="false">F1351+H1351+J1351+K1351</f>
        <v>16.0935761305339</v>
      </c>
      <c r="N1351" s="23" t="n">
        <f aca="false">MAX(L1351,M1351)</f>
        <v>16.0935761305339</v>
      </c>
    </row>
    <row r="1352" customFormat="false" ht="15" hidden="false" customHeight="false" outlineLevel="0" collapsed="false">
      <c r="A1352" s="5" t="n">
        <v>1333</v>
      </c>
      <c r="B1352" s="25" t="n">
        <f aca="true">NORMSINV(RAND())</f>
        <v>-1.34331282388012</v>
      </c>
      <c r="C1352" s="25" t="n">
        <f aca="true">$C$4*B1352+SQRT(1-$C$4^2)*NORMSINV(RAND())</f>
        <v>0.0576887118874819</v>
      </c>
      <c r="D1352" s="25" t="n">
        <f aca="false">NORMSDIST(B1352)</f>
        <v>0.089585350697074</v>
      </c>
      <c r="E1352" s="25" t="n">
        <f aca="false">NORMSDIST(C1352)</f>
        <v>0.523001707334441</v>
      </c>
      <c r="F1352" s="23" t="n">
        <f aca="true">BETAINV(RAND(),T1_PERT!$F$5,T1_PERT!$G$5,T1_PERT!$C$5,T1_PERT!$E$5)</f>
        <v>3.19717202652214</v>
      </c>
      <c r="G1352" s="23" t="n">
        <f aca="false">BETAINV(D1352,T1_PERT!$F$6,T1_PERT!$G$6,T1_PERT!$C$6,T1_PERT!$E$6)</f>
        <v>3.8697371004264</v>
      </c>
      <c r="H1352" s="23" t="n">
        <f aca="true">BETAINV(RAND(),T1_PERT!$F$7,T1_PERT!$G$7,T1_PERT!$C$7,T1_PERT!$E$7)</f>
        <v>5.2789148197604</v>
      </c>
      <c r="I1352" s="23" t="n">
        <f aca="false">BETAINV(E1352,T1_PERT!$F$8,T1_PERT!$G$8,T1_PERT!$C$8,T1_PERT!$E$8)</f>
        <v>5.30093705459675</v>
      </c>
      <c r="J1352" s="23" t="n">
        <f aca="true">BETAINV(RAND(),T1_PERT!$F$9,T1_PERT!$G$9,T1_PERT!$C$9,T1_PERT!$E$9)</f>
        <v>4.59382541745087</v>
      </c>
      <c r="K1352" s="23" t="n">
        <f aca="true">BETAINV(RAND(),T1_PERT!$F$10,T1_PERT!$G$10,T1_PERT!$C$10,T1_PERT!$E$10)</f>
        <v>2.59814392459294</v>
      </c>
      <c r="L1352" s="23" t="n">
        <f aca="false">F1352+G1352+I1352+K1352</f>
        <v>14.9659901061382</v>
      </c>
      <c r="M1352" s="23" t="n">
        <f aca="false">F1352+H1352+J1352+K1352</f>
        <v>15.6680561883264</v>
      </c>
      <c r="N1352" s="23" t="n">
        <f aca="false">MAX(L1352,M1352)</f>
        <v>15.6680561883264</v>
      </c>
    </row>
    <row r="1353" customFormat="false" ht="15" hidden="false" customHeight="false" outlineLevel="0" collapsed="false">
      <c r="A1353" s="5" t="n">
        <v>1334</v>
      </c>
      <c r="B1353" s="25" t="n">
        <f aca="true">NORMSINV(RAND())</f>
        <v>0.2011399007608</v>
      </c>
      <c r="C1353" s="25" t="n">
        <f aca="true">$C$4*B1353+SQRT(1-$C$4^2)*NORMSINV(RAND())</f>
        <v>1.36716816991606</v>
      </c>
      <c r="D1353" s="25" t="n">
        <f aca="false">NORMSDIST(B1353)</f>
        <v>0.579705408399755</v>
      </c>
      <c r="E1353" s="25" t="n">
        <f aca="false">NORMSDIST(C1353)</f>
        <v>0.914213700107197</v>
      </c>
      <c r="F1353" s="23" t="n">
        <f aca="true">BETAINV(RAND(),T1_PERT!$F$5,T1_PERT!$G$5,T1_PERT!$C$5,T1_PERT!$E$5)</f>
        <v>3.66321608043464</v>
      </c>
      <c r="G1353" s="23" t="n">
        <f aca="false">BETAINV(D1353,T1_PERT!$F$6,T1_PERT!$G$6,T1_PERT!$C$6,T1_PERT!$E$6)</f>
        <v>5.50649986557278</v>
      </c>
      <c r="H1353" s="23" t="n">
        <f aca="true">BETAINV(RAND(),T1_PERT!$F$7,T1_PERT!$G$7,T1_PERT!$C$7,T1_PERT!$E$7)</f>
        <v>6.61620566105237</v>
      </c>
      <c r="I1353" s="23" t="n">
        <f aca="false">BETAINV(E1353,T1_PERT!$F$8,T1_PERT!$G$8,T1_PERT!$C$8,T1_PERT!$E$8)</f>
        <v>6.40656103978485</v>
      </c>
      <c r="J1353" s="23" t="n">
        <f aca="true">BETAINV(RAND(),T1_PERT!$F$9,T1_PERT!$G$9,T1_PERT!$C$9,T1_PERT!$E$9)</f>
        <v>4.79259859705323</v>
      </c>
      <c r="K1353" s="23" t="n">
        <f aca="true">BETAINV(RAND(),T1_PERT!$F$10,T1_PERT!$G$10,T1_PERT!$C$10,T1_PERT!$E$10)</f>
        <v>2.04989259569731</v>
      </c>
      <c r="L1353" s="23" t="n">
        <f aca="false">F1353+G1353+I1353+K1353</f>
        <v>17.6261695814896</v>
      </c>
      <c r="M1353" s="23" t="n">
        <f aca="false">F1353+H1353+J1353+K1353</f>
        <v>17.1219129342376</v>
      </c>
      <c r="N1353" s="23" t="n">
        <f aca="false">MAX(L1353,M1353)</f>
        <v>17.6261695814896</v>
      </c>
    </row>
    <row r="1354" customFormat="false" ht="15" hidden="false" customHeight="false" outlineLevel="0" collapsed="false">
      <c r="A1354" s="5" t="n">
        <v>1335</v>
      </c>
      <c r="B1354" s="25" t="n">
        <f aca="true">NORMSINV(RAND())</f>
        <v>-0.560076340984912</v>
      </c>
      <c r="C1354" s="25" t="n">
        <f aca="true">$C$4*B1354+SQRT(1-$C$4^2)*NORMSINV(RAND())</f>
        <v>0.371490665765714</v>
      </c>
      <c r="D1354" s="25" t="n">
        <f aca="false">NORMSDIST(B1354)</f>
        <v>0.287713683634167</v>
      </c>
      <c r="E1354" s="25" t="n">
        <f aca="false">NORMSDIST(C1354)</f>
        <v>0.644863946499584</v>
      </c>
      <c r="F1354" s="23" t="n">
        <f aca="true">BETAINV(RAND(),T1_PERT!$F$5,T1_PERT!$G$5,T1_PERT!$C$5,T1_PERT!$E$5)</f>
        <v>3.84134063856669</v>
      </c>
      <c r="G1354" s="23" t="n">
        <f aca="false">BETAINV(D1354,T1_PERT!$F$6,T1_PERT!$G$6,T1_PERT!$C$6,T1_PERT!$E$6)</f>
        <v>4.60117368673528</v>
      </c>
      <c r="H1354" s="23" t="n">
        <f aca="true">BETAINV(RAND(),T1_PERT!$F$7,T1_PERT!$G$7,T1_PERT!$C$7,T1_PERT!$E$7)</f>
        <v>4.66002913270605</v>
      </c>
      <c r="I1354" s="23" t="n">
        <f aca="false">BETAINV(E1354,T1_PERT!$F$8,T1_PERT!$G$8,T1_PERT!$C$8,T1_PERT!$E$8)</f>
        <v>5.55845866540226</v>
      </c>
      <c r="J1354" s="23" t="n">
        <f aca="true">BETAINV(RAND(),T1_PERT!$F$9,T1_PERT!$G$9,T1_PERT!$C$9,T1_PERT!$E$9)</f>
        <v>4.66050632640248</v>
      </c>
      <c r="K1354" s="23" t="n">
        <f aca="true">BETAINV(RAND(),T1_PERT!$F$10,T1_PERT!$G$10,T1_PERT!$C$10,T1_PERT!$E$10)</f>
        <v>2.04958498098249</v>
      </c>
      <c r="L1354" s="23" t="n">
        <f aca="false">F1354+G1354+I1354+K1354</f>
        <v>16.0505579716867</v>
      </c>
      <c r="M1354" s="23" t="n">
        <f aca="false">F1354+H1354+J1354+K1354</f>
        <v>15.2114610786577</v>
      </c>
      <c r="N1354" s="23" t="n">
        <f aca="false">MAX(L1354,M1354)</f>
        <v>16.0505579716867</v>
      </c>
    </row>
    <row r="1355" customFormat="false" ht="15" hidden="false" customHeight="false" outlineLevel="0" collapsed="false">
      <c r="A1355" s="5" t="n">
        <v>1336</v>
      </c>
      <c r="B1355" s="25" t="n">
        <f aca="true">NORMSINV(RAND())</f>
        <v>0.114473332835026</v>
      </c>
      <c r="C1355" s="25" t="n">
        <f aca="true">$C$4*B1355+SQRT(1-$C$4^2)*NORMSINV(RAND())</f>
        <v>-1.22018312967412</v>
      </c>
      <c r="D1355" s="25" t="n">
        <f aca="false">NORMSDIST(B1355)</f>
        <v>0.545568707634247</v>
      </c>
      <c r="E1355" s="25" t="n">
        <f aca="false">NORMSDIST(C1355)</f>
        <v>0.111197730348499</v>
      </c>
      <c r="F1355" s="23" t="n">
        <f aca="true">BETAINV(RAND(),T1_PERT!$F$5,T1_PERT!$G$5,T1_PERT!$C$5,T1_PERT!$E$5)</f>
        <v>4.5949020574103</v>
      </c>
      <c r="G1355" s="23" t="n">
        <f aca="false">BETAINV(D1355,T1_PERT!$F$6,T1_PERT!$G$6,T1_PERT!$C$6,T1_PERT!$E$6)</f>
        <v>5.39734251431044</v>
      </c>
      <c r="H1355" s="23" t="n">
        <f aca="true">BETAINV(RAND(),T1_PERT!$F$7,T1_PERT!$G$7,T1_PERT!$C$7,T1_PERT!$E$7)</f>
        <v>6.48223104702225</v>
      </c>
      <c r="I1355" s="23" t="n">
        <f aca="false">BETAINV(E1355,T1_PERT!$F$8,T1_PERT!$G$8,T1_PERT!$C$8,T1_PERT!$E$8)</f>
        <v>4.47692940211397</v>
      </c>
      <c r="J1355" s="23" t="n">
        <f aca="true">BETAINV(RAND(),T1_PERT!$F$9,T1_PERT!$G$9,T1_PERT!$C$9,T1_PERT!$E$9)</f>
        <v>4.15921841662783</v>
      </c>
      <c r="K1355" s="23" t="n">
        <f aca="true">BETAINV(RAND(),T1_PERT!$F$10,T1_PERT!$G$10,T1_PERT!$C$10,T1_PERT!$E$10)</f>
        <v>2.46655751179354</v>
      </c>
      <c r="L1355" s="23" t="n">
        <f aca="false">F1355+G1355+I1355+K1355</f>
        <v>16.9357314856283</v>
      </c>
      <c r="M1355" s="23" t="n">
        <f aca="false">F1355+H1355+J1355+K1355</f>
        <v>17.7029090328539</v>
      </c>
      <c r="N1355" s="23" t="n">
        <f aca="false">MAX(L1355,M1355)</f>
        <v>17.7029090328539</v>
      </c>
    </row>
    <row r="1356" customFormat="false" ht="15" hidden="false" customHeight="false" outlineLevel="0" collapsed="false">
      <c r="A1356" s="5" t="n">
        <v>1337</v>
      </c>
      <c r="B1356" s="25" t="n">
        <f aca="true">NORMSINV(RAND())</f>
        <v>1.17809615971613</v>
      </c>
      <c r="C1356" s="25" t="n">
        <f aca="true">$C$4*B1356+SQRT(1-$C$4^2)*NORMSINV(RAND())</f>
        <v>2.33933372506466</v>
      </c>
      <c r="D1356" s="25" t="n">
        <f aca="false">NORMSDIST(B1356)</f>
        <v>0.88062086356511</v>
      </c>
      <c r="E1356" s="25" t="n">
        <f aca="false">NORMSDIST(C1356)</f>
        <v>0.990340915702944</v>
      </c>
      <c r="F1356" s="23" t="n">
        <f aca="true">BETAINV(RAND(),T1_PERT!$F$5,T1_PERT!$G$5,T1_PERT!$C$5,T1_PERT!$E$5)</f>
        <v>4.52395513024067</v>
      </c>
      <c r="G1356" s="23" t="n">
        <f aca="false">BETAINV(D1356,T1_PERT!$F$6,T1_PERT!$G$6,T1_PERT!$C$6,T1_PERT!$E$6)</f>
        <v>6.74267876118279</v>
      </c>
      <c r="H1356" s="23" t="n">
        <f aca="true">BETAINV(RAND(),T1_PERT!$F$7,T1_PERT!$G$7,T1_PERT!$C$7,T1_PERT!$E$7)</f>
        <v>5.28880083032317</v>
      </c>
      <c r="I1356" s="23" t="n">
        <f aca="false">BETAINV(E1356,T1_PERT!$F$8,T1_PERT!$G$8,T1_PERT!$C$8,T1_PERT!$E$8)</f>
        <v>7.11981373962248</v>
      </c>
      <c r="J1356" s="23" t="n">
        <f aca="true">BETAINV(RAND(),T1_PERT!$F$9,T1_PERT!$G$9,T1_PERT!$C$9,T1_PERT!$E$9)</f>
        <v>5.19743032040175</v>
      </c>
      <c r="K1356" s="23" t="n">
        <f aca="true">BETAINV(RAND(),T1_PERT!$F$10,T1_PERT!$G$10,T1_PERT!$C$10,T1_PERT!$E$10)</f>
        <v>2.22444524556797</v>
      </c>
      <c r="L1356" s="23" t="n">
        <f aca="false">F1356+G1356+I1356+K1356</f>
        <v>20.6108928766139</v>
      </c>
      <c r="M1356" s="23" t="n">
        <f aca="false">F1356+H1356+J1356+K1356</f>
        <v>17.2346315265336</v>
      </c>
      <c r="N1356" s="23" t="n">
        <f aca="false">MAX(L1356,M1356)</f>
        <v>20.6108928766139</v>
      </c>
    </row>
    <row r="1357" customFormat="false" ht="15" hidden="false" customHeight="false" outlineLevel="0" collapsed="false">
      <c r="A1357" s="5" t="n">
        <v>1338</v>
      </c>
      <c r="B1357" s="25" t="n">
        <f aca="true">NORMSINV(RAND())</f>
        <v>-0.806675768953914</v>
      </c>
      <c r="C1357" s="25" t="n">
        <f aca="true">$C$4*B1357+SQRT(1-$C$4^2)*NORMSINV(RAND())</f>
        <v>-0.622201345295693</v>
      </c>
      <c r="D1357" s="25" t="n">
        <f aca="false">NORMSDIST(B1357)</f>
        <v>0.209926653980089</v>
      </c>
      <c r="E1357" s="25" t="n">
        <f aca="false">NORMSDIST(C1357)</f>
        <v>0.266904740777135</v>
      </c>
      <c r="F1357" s="23" t="n">
        <f aca="true">BETAINV(RAND(),T1_PERT!$F$5,T1_PERT!$G$5,T1_PERT!$C$5,T1_PERT!$E$5)</f>
        <v>4.59719704289774</v>
      </c>
      <c r="G1357" s="23" t="n">
        <f aca="false">BETAINV(D1357,T1_PERT!$F$6,T1_PERT!$G$6,T1_PERT!$C$6,T1_PERT!$E$6)</f>
        <v>4.34452674440908</v>
      </c>
      <c r="H1357" s="23" t="n">
        <f aca="true">BETAINV(RAND(),T1_PERT!$F$7,T1_PERT!$G$7,T1_PERT!$C$7,T1_PERT!$E$7)</f>
        <v>4.56452750776963</v>
      </c>
      <c r="I1357" s="23" t="n">
        <f aca="false">BETAINV(E1357,T1_PERT!$F$8,T1_PERT!$G$8,T1_PERT!$C$8,T1_PERT!$E$8)</f>
        <v>4.80816306899145</v>
      </c>
      <c r="J1357" s="23" t="n">
        <f aca="true">BETAINV(RAND(),T1_PERT!$F$9,T1_PERT!$G$9,T1_PERT!$C$9,T1_PERT!$E$9)</f>
        <v>3.22055508906523</v>
      </c>
      <c r="K1357" s="23" t="n">
        <f aca="true">BETAINV(RAND(),T1_PERT!$F$10,T1_PERT!$G$10,T1_PERT!$C$10,T1_PERT!$E$10)</f>
        <v>2.68302574771507</v>
      </c>
      <c r="L1357" s="23" t="n">
        <f aca="false">F1357+G1357+I1357+K1357</f>
        <v>16.4329126040133</v>
      </c>
      <c r="M1357" s="23" t="n">
        <f aca="false">F1357+H1357+J1357+K1357</f>
        <v>15.0653053874477</v>
      </c>
      <c r="N1357" s="23" t="n">
        <f aca="false">MAX(L1357,M1357)</f>
        <v>16.4329126040133</v>
      </c>
    </row>
    <row r="1358" customFormat="false" ht="15" hidden="false" customHeight="false" outlineLevel="0" collapsed="false">
      <c r="A1358" s="5" t="n">
        <v>1339</v>
      </c>
      <c r="B1358" s="25" t="n">
        <f aca="true">NORMSINV(RAND())</f>
        <v>-0.244567778057663</v>
      </c>
      <c r="C1358" s="25" t="n">
        <f aca="true">$C$4*B1358+SQRT(1-$C$4^2)*NORMSINV(RAND())</f>
        <v>-0.422857648400655</v>
      </c>
      <c r="D1358" s="25" t="n">
        <f aca="false">NORMSDIST(B1358)</f>
        <v>0.403395557925892</v>
      </c>
      <c r="E1358" s="25" t="n">
        <f aca="false">NORMSDIST(C1358)</f>
        <v>0.336199562111025</v>
      </c>
      <c r="F1358" s="23" t="n">
        <f aca="true">BETAINV(RAND(),T1_PERT!$F$5,T1_PERT!$G$5,T1_PERT!$C$5,T1_PERT!$E$5)</f>
        <v>5.34097889441239</v>
      </c>
      <c r="G1358" s="23" t="n">
        <f aca="false">BETAINV(D1358,T1_PERT!$F$6,T1_PERT!$G$6,T1_PERT!$C$6,T1_PERT!$E$6)</f>
        <v>4.95918215778849</v>
      </c>
      <c r="H1358" s="23" t="n">
        <f aca="true">BETAINV(RAND(),T1_PERT!$F$7,T1_PERT!$G$7,T1_PERT!$C$7,T1_PERT!$E$7)</f>
        <v>6.14553543920075</v>
      </c>
      <c r="I1358" s="23" t="n">
        <f aca="false">BETAINV(E1358,T1_PERT!$F$8,T1_PERT!$G$8,T1_PERT!$C$8,T1_PERT!$E$8)</f>
        <v>4.94119160038192</v>
      </c>
      <c r="J1358" s="23" t="n">
        <f aca="true">BETAINV(RAND(),T1_PERT!$F$9,T1_PERT!$G$9,T1_PERT!$C$9,T1_PERT!$E$9)</f>
        <v>3.5924460078849</v>
      </c>
      <c r="K1358" s="23" t="n">
        <f aca="true">BETAINV(RAND(),T1_PERT!$F$10,T1_PERT!$G$10,T1_PERT!$C$10,T1_PERT!$E$10)</f>
        <v>1.50639711492877</v>
      </c>
      <c r="L1358" s="23" t="n">
        <f aca="false">F1358+G1358+I1358+K1358</f>
        <v>16.7477497675116</v>
      </c>
      <c r="M1358" s="23" t="n">
        <f aca="false">F1358+H1358+J1358+K1358</f>
        <v>16.5853574564268</v>
      </c>
      <c r="N1358" s="23" t="n">
        <f aca="false">MAX(L1358,M1358)</f>
        <v>16.7477497675116</v>
      </c>
    </row>
    <row r="1359" customFormat="false" ht="15" hidden="false" customHeight="false" outlineLevel="0" collapsed="false">
      <c r="A1359" s="5" t="n">
        <v>1340</v>
      </c>
      <c r="B1359" s="25" t="n">
        <f aca="true">NORMSINV(RAND())</f>
        <v>-2.10031616162343</v>
      </c>
      <c r="C1359" s="25" t="n">
        <f aca="true">$C$4*B1359+SQRT(1-$C$4^2)*NORMSINV(RAND())</f>
        <v>-1.43716124677214</v>
      </c>
      <c r="D1359" s="25" t="n">
        <f aca="false">NORMSDIST(B1359)</f>
        <v>0.017850519253263</v>
      </c>
      <c r="E1359" s="25" t="n">
        <f aca="false">NORMSDIST(C1359)</f>
        <v>0.0753360908154688</v>
      </c>
      <c r="F1359" s="23" t="n">
        <f aca="true">BETAINV(RAND(),T1_PERT!$F$5,T1_PERT!$G$5,T1_PERT!$C$5,T1_PERT!$E$5)</f>
        <v>3.67399367223765</v>
      </c>
      <c r="G1359" s="23" t="n">
        <f aca="false">BETAINV(D1359,T1_PERT!$F$6,T1_PERT!$G$6,T1_PERT!$C$6,T1_PERT!$E$6)</f>
        <v>3.40799911344036</v>
      </c>
      <c r="H1359" s="23" t="n">
        <f aca="true">BETAINV(RAND(),T1_PERT!$F$7,T1_PERT!$G$7,T1_PERT!$C$7,T1_PERT!$E$7)</f>
        <v>4.68527003191106</v>
      </c>
      <c r="I1359" s="23" t="n">
        <f aca="false">BETAINV(E1359,T1_PERT!$F$8,T1_PERT!$G$8,T1_PERT!$C$8,T1_PERT!$E$8)</f>
        <v>4.38295394248288</v>
      </c>
      <c r="J1359" s="23" t="n">
        <f aca="true">BETAINV(RAND(),T1_PERT!$F$9,T1_PERT!$G$9,T1_PERT!$C$9,T1_PERT!$E$9)</f>
        <v>6.59997755930929</v>
      </c>
      <c r="K1359" s="23" t="n">
        <f aca="true">BETAINV(RAND(),T1_PERT!$F$10,T1_PERT!$G$10,T1_PERT!$C$10,T1_PERT!$E$10)</f>
        <v>2.21207389368815</v>
      </c>
      <c r="L1359" s="23" t="n">
        <f aca="false">F1359+G1359+I1359+K1359</f>
        <v>13.677020621849</v>
      </c>
      <c r="M1359" s="23" t="n">
        <f aca="false">F1359+H1359+J1359+K1359</f>
        <v>17.1713151571461</v>
      </c>
      <c r="N1359" s="23" t="n">
        <f aca="false">MAX(L1359,M1359)</f>
        <v>17.1713151571461</v>
      </c>
    </row>
    <row r="1360" customFormat="false" ht="15" hidden="false" customHeight="false" outlineLevel="0" collapsed="false">
      <c r="A1360" s="5" t="n">
        <v>1341</v>
      </c>
      <c r="B1360" s="25" t="n">
        <f aca="true">NORMSINV(RAND())</f>
        <v>1.10608782371028</v>
      </c>
      <c r="C1360" s="25" t="n">
        <f aca="true">$C$4*B1360+SQRT(1-$C$4^2)*NORMSINV(RAND())</f>
        <v>-0.280430515731301</v>
      </c>
      <c r="D1360" s="25" t="n">
        <f aca="false">NORMSDIST(B1360)</f>
        <v>0.865655745774809</v>
      </c>
      <c r="E1360" s="25" t="n">
        <f aca="false">NORMSDIST(C1360)</f>
        <v>0.389573613859372</v>
      </c>
      <c r="F1360" s="23" t="n">
        <f aca="true">BETAINV(RAND(),T1_PERT!$F$5,T1_PERT!$G$5,T1_PERT!$C$5,T1_PERT!$E$5)</f>
        <v>5.47364354300085</v>
      </c>
      <c r="G1360" s="23" t="n">
        <f aca="false">BETAINV(D1360,T1_PERT!$F$6,T1_PERT!$G$6,T1_PERT!$C$6,T1_PERT!$E$6)</f>
        <v>6.65494025723633</v>
      </c>
      <c r="H1360" s="23" t="n">
        <f aca="true">BETAINV(RAND(),T1_PERT!$F$7,T1_PERT!$G$7,T1_PERT!$C$7,T1_PERT!$E$7)</f>
        <v>7.20961020261251</v>
      </c>
      <c r="I1360" s="23" t="n">
        <f aca="false">BETAINV(E1360,T1_PERT!$F$8,T1_PERT!$G$8,T1_PERT!$C$8,T1_PERT!$E$8)</f>
        <v>5.04246748479633</v>
      </c>
      <c r="J1360" s="23" t="n">
        <f aca="true">BETAINV(RAND(),T1_PERT!$F$9,T1_PERT!$G$9,T1_PERT!$C$9,T1_PERT!$E$9)</f>
        <v>3.58392981484552</v>
      </c>
      <c r="K1360" s="23" t="n">
        <f aca="true">BETAINV(RAND(),T1_PERT!$F$10,T1_PERT!$G$10,T1_PERT!$C$10,T1_PERT!$E$10)</f>
        <v>2.50429170673895</v>
      </c>
      <c r="L1360" s="23" t="n">
        <f aca="false">F1360+G1360+I1360+K1360</f>
        <v>19.6753429917725</v>
      </c>
      <c r="M1360" s="23" t="n">
        <f aca="false">F1360+H1360+J1360+K1360</f>
        <v>18.7714752671978</v>
      </c>
      <c r="N1360" s="23" t="n">
        <f aca="false">MAX(L1360,M1360)</f>
        <v>19.6753429917725</v>
      </c>
    </row>
    <row r="1361" customFormat="false" ht="15" hidden="false" customHeight="false" outlineLevel="0" collapsed="false">
      <c r="A1361" s="5" t="n">
        <v>1342</v>
      </c>
      <c r="B1361" s="25" t="n">
        <f aca="true">NORMSINV(RAND())</f>
        <v>0.784904210382457</v>
      </c>
      <c r="C1361" s="25" t="n">
        <f aca="true">$C$4*B1361+SQRT(1-$C$4^2)*NORMSINV(RAND())</f>
        <v>2.19746326415009</v>
      </c>
      <c r="D1361" s="25" t="n">
        <f aca="false">NORMSDIST(B1361)</f>
        <v>0.783745133363642</v>
      </c>
      <c r="E1361" s="25" t="n">
        <f aca="false">NORMSDIST(C1361)</f>
        <v>0.986006311336176</v>
      </c>
      <c r="F1361" s="23" t="n">
        <f aca="true">BETAINV(RAND(),T1_PERT!$F$5,T1_PERT!$G$5,T1_PERT!$C$5,T1_PERT!$E$5)</f>
        <v>2.69119809325433</v>
      </c>
      <c r="G1361" s="23" t="n">
        <f aca="false">BETAINV(D1361,T1_PERT!$F$6,T1_PERT!$G$6,T1_PERT!$C$6,T1_PERT!$E$6)</f>
        <v>6.25291219419449</v>
      </c>
      <c r="H1361" s="23" t="n">
        <f aca="true">BETAINV(RAND(),T1_PERT!$F$7,T1_PERT!$G$7,T1_PERT!$C$7,T1_PERT!$E$7)</f>
        <v>4.88922407208507</v>
      </c>
      <c r="I1361" s="23" t="n">
        <f aca="false">BETAINV(E1361,T1_PERT!$F$8,T1_PERT!$G$8,T1_PERT!$C$8,T1_PERT!$E$8)</f>
        <v>7.02894171732825</v>
      </c>
      <c r="J1361" s="23" t="n">
        <f aca="true">BETAINV(RAND(),T1_PERT!$F$9,T1_PERT!$G$9,T1_PERT!$C$9,T1_PERT!$E$9)</f>
        <v>3.39189133140412</v>
      </c>
      <c r="K1361" s="23" t="n">
        <f aca="true">BETAINV(RAND(),T1_PERT!$F$10,T1_PERT!$G$10,T1_PERT!$C$10,T1_PERT!$E$10)</f>
        <v>1.82357514288108</v>
      </c>
      <c r="L1361" s="23" t="n">
        <f aca="false">F1361+G1361+I1361+K1361</f>
        <v>17.7966271476581</v>
      </c>
      <c r="M1361" s="23" t="n">
        <f aca="false">F1361+H1361+J1361+K1361</f>
        <v>12.7958886396246</v>
      </c>
      <c r="N1361" s="23" t="n">
        <f aca="false">MAX(L1361,M1361)</f>
        <v>17.7966271476581</v>
      </c>
    </row>
    <row r="1362" customFormat="false" ht="15" hidden="false" customHeight="false" outlineLevel="0" collapsed="false">
      <c r="A1362" s="5" t="n">
        <v>1343</v>
      </c>
      <c r="B1362" s="25" t="n">
        <f aca="true">NORMSINV(RAND())</f>
        <v>1.88015876992046</v>
      </c>
      <c r="C1362" s="25" t="n">
        <f aca="true">$C$4*B1362+SQRT(1-$C$4^2)*NORMSINV(RAND())</f>
        <v>1.33650001800097</v>
      </c>
      <c r="D1362" s="25" t="n">
        <f aca="false">NORMSDIST(B1362)</f>
        <v>0.969956778572795</v>
      </c>
      <c r="E1362" s="25" t="n">
        <f aca="false">NORMSDIST(C1362)</f>
        <v>0.90930705268901</v>
      </c>
      <c r="F1362" s="23" t="n">
        <f aca="true">BETAINV(RAND(),T1_PERT!$F$5,T1_PERT!$G$5,T1_PERT!$C$5,T1_PERT!$E$5)</f>
        <v>4.71128136991548</v>
      </c>
      <c r="G1362" s="23" t="n">
        <f aca="false">BETAINV(D1362,T1_PERT!$F$6,T1_PERT!$G$6,T1_PERT!$C$6,T1_PERT!$E$6)</f>
        <v>7.52466201228878</v>
      </c>
      <c r="H1362" s="23" t="n">
        <f aca="true">BETAINV(RAND(),T1_PERT!$F$7,T1_PERT!$G$7,T1_PERT!$C$7,T1_PERT!$E$7)</f>
        <v>6.25822328825467</v>
      </c>
      <c r="I1362" s="23" t="n">
        <f aca="false">BETAINV(E1362,T1_PERT!$F$8,T1_PERT!$G$8,T1_PERT!$C$8,T1_PERT!$E$8)</f>
        <v>6.3812319279774</v>
      </c>
      <c r="J1362" s="23" t="n">
        <f aca="true">BETAINV(RAND(),T1_PERT!$F$9,T1_PERT!$G$9,T1_PERT!$C$9,T1_PERT!$E$9)</f>
        <v>4.78830021876051</v>
      </c>
      <c r="K1362" s="23" t="n">
        <f aca="true">BETAINV(RAND(),T1_PERT!$F$10,T1_PERT!$G$10,T1_PERT!$C$10,T1_PERT!$E$10)</f>
        <v>2.26115092289253</v>
      </c>
      <c r="L1362" s="23" t="n">
        <f aca="false">F1362+G1362+I1362+K1362</f>
        <v>20.8783262330742</v>
      </c>
      <c r="M1362" s="23" t="n">
        <f aca="false">F1362+H1362+J1362+K1362</f>
        <v>18.0189557998232</v>
      </c>
      <c r="N1362" s="23" t="n">
        <f aca="false">MAX(L1362,M1362)</f>
        <v>20.8783262330742</v>
      </c>
    </row>
    <row r="1363" customFormat="false" ht="15" hidden="false" customHeight="false" outlineLevel="0" collapsed="false">
      <c r="A1363" s="5" t="n">
        <v>1344</v>
      </c>
      <c r="B1363" s="25" t="n">
        <f aca="true">NORMSINV(RAND())</f>
        <v>-1.32038113803701</v>
      </c>
      <c r="C1363" s="25" t="n">
        <f aca="true">$C$4*B1363+SQRT(1-$C$4^2)*NORMSINV(RAND())</f>
        <v>-0.273148333279863</v>
      </c>
      <c r="D1363" s="25" t="n">
        <f aca="false">NORMSDIST(B1363)</f>
        <v>0.0933538989411398</v>
      </c>
      <c r="E1363" s="25" t="n">
        <f aca="false">NORMSDIST(C1363)</f>
        <v>0.392369597122355</v>
      </c>
      <c r="F1363" s="23" t="n">
        <f aca="true">BETAINV(RAND(),T1_PERT!$F$5,T1_PERT!$G$5,T1_PERT!$C$5,T1_PERT!$E$5)</f>
        <v>4.41763070209132</v>
      </c>
      <c r="G1363" s="23" t="n">
        <f aca="false">BETAINV(D1363,T1_PERT!$F$6,T1_PERT!$G$6,T1_PERT!$C$6,T1_PERT!$E$6)</f>
        <v>3.88752583543494</v>
      </c>
      <c r="H1363" s="23" t="n">
        <f aca="true">BETAINV(RAND(),T1_PERT!$F$7,T1_PERT!$G$7,T1_PERT!$C$7,T1_PERT!$E$7)</f>
        <v>7.1564177949016</v>
      </c>
      <c r="I1363" s="23" t="n">
        <f aca="false">BETAINV(E1363,T1_PERT!$F$8,T1_PERT!$G$8,T1_PERT!$C$8,T1_PERT!$E$8)</f>
        <v>5.04777656780765</v>
      </c>
      <c r="J1363" s="23" t="n">
        <f aca="true">BETAINV(RAND(),T1_PERT!$F$9,T1_PERT!$G$9,T1_PERT!$C$9,T1_PERT!$E$9)</f>
        <v>4.26076259847048</v>
      </c>
      <c r="K1363" s="23" t="n">
        <f aca="true">BETAINV(RAND(),T1_PERT!$F$10,T1_PERT!$G$10,T1_PERT!$C$10,T1_PERT!$E$10)</f>
        <v>2.14236876768583</v>
      </c>
      <c r="L1363" s="23" t="n">
        <f aca="false">F1363+G1363+I1363+K1363</f>
        <v>15.4953018730197</v>
      </c>
      <c r="M1363" s="23" t="n">
        <f aca="false">F1363+H1363+J1363+K1363</f>
        <v>17.9771798631492</v>
      </c>
      <c r="N1363" s="23" t="n">
        <f aca="false">MAX(L1363,M1363)</f>
        <v>17.9771798631492</v>
      </c>
    </row>
    <row r="1364" customFormat="false" ht="15" hidden="false" customHeight="false" outlineLevel="0" collapsed="false">
      <c r="A1364" s="5" t="n">
        <v>1345</v>
      </c>
      <c r="B1364" s="25" t="n">
        <f aca="true">NORMSINV(RAND())</f>
        <v>0.318988222608295</v>
      </c>
      <c r="C1364" s="25" t="n">
        <f aca="true">$C$4*B1364+SQRT(1-$C$4^2)*NORMSINV(RAND())</f>
        <v>-1.32642157097202</v>
      </c>
      <c r="D1364" s="25" t="n">
        <f aca="false">NORMSDIST(B1364)</f>
        <v>0.625132278183165</v>
      </c>
      <c r="E1364" s="25" t="n">
        <f aca="false">NORMSDIST(C1364)</f>
        <v>0.0923500488244815</v>
      </c>
      <c r="F1364" s="23" t="n">
        <f aca="true">BETAINV(RAND(),T1_PERT!$F$5,T1_PERT!$G$5,T1_PERT!$C$5,T1_PERT!$E$5)</f>
        <v>5.31926904275259</v>
      </c>
      <c r="G1364" s="23" t="n">
        <f aca="false">BETAINV(D1364,T1_PERT!$F$6,T1_PERT!$G$6,T1_PERT!$C$6,T1_PERT!$E$6)</f>
        <v>5.65628184385198</v>
      </c>
      <c r="H1364" s="23" t="n">
        <f aca="true">BETAINV(RAND(),T1_PERT!$F$7,T1_PERT!$G$7,T1_PERT!$C$7,T1_PERT!$E$7)</f>
        <v>7.24890526766196</v>
      </c>
      <c r="I1364" s="23" t="n">
        <f aca="false">BETAINV(E1364,T1_PERT!$F$8,T1_PERT!$G$8,T1_PERT!$C$8,T1_PERT!$E$8)</f>
        <v>4.42918224727764</v>
      </c>
      <c r="J1364" s="23" t="n">
        <f aca="true">BETAINV(RAND(),T1_PERT!$F$9,T1_PERT!$G$9,T1_PERT!$C$9,T1_PERT!$E$9)</f>
        <v>4.27706031541544</v>
      </c>
      <c r="K1364" s="23" t="n">
        <f aca="true">BETAINV(RAND(),T1_PERT!$F$10,T1_PERT!$G$10,T1_PERT!$C$10,T1_PERT!$E$10)</f>
        <v>1.54193740154244</v>
      </c>
      <c r="L1364" s="23" t="n">
        <f aca="false">F1364+G1364+I1364+K1364</f>
        <v>16.9466705354247</v>
      </c>
      <c r="M1364" s="23" t="n">
        <f aca="false">F1364+H1364+J1364+K1364</f>
        <v>18.3871720273724</v>
      </c>
      <c r="N1364" s="23" t="n">
        <f aca="false">MAX(L1364,M1364)</f>
        <v>18.3871720273724</v>
      </c>
    </row>
    <row r="1365" customFormat="false" ht="15" hidden="false" customHeight="false" outlineLevel="0" collapsed="false">
      <c r="A1365" s="5" t="n">
        <v>1346</v>
      </c>
      <c r="B1365" s="25" t="n">
        <f aca="true">NORMSINV(RAND())</f>
        <v>-0.184214589572867</v>
      </c>
      <c r="C1365" s="25" t="n">
        <f aca="true">$C$4*B1365+SQRT(1-$C$4^2)*NORMSINV(RAND())</f>
        <v>0.196244721382488</v>
      </c>
      <c r="D1365" s="25" t="n">
        <f aca="false">NORMSDIST(B1365)</f>
        <v>0.426922557259544</v>
      </c>
      <c r="E1365" s="25" t="n">
        <f aca="false">NORMSDIST(C1365)</f>
        <v>0.577790687034168</v>
      </c>
      <c r="F1365" s="23" t="n">
        <f aca="true">BETAINV(RAND(),T1_PERT!$F$5,T1_PERT!$G$5,T1_PERT!$C$5,T1_PERT!$E$5)</f>
        <v>3.10675229251167</v>
      </c>
      <c r="G1365" s="23" t="n">
        <f aca="false">BETAINV(D1365,T1_PERT!$F$6,T1_PERT!$G$6,T1_PERT!$C$6,T1_PERT!$E$6)</f>
        <v>5.03087687606905</v>
      </c>
      <c r="H1365" s="23" t="n">
        <f aca="true">BETAINV(RAND(),T1_PERT!$F$7,T1_PERT!$G$7,T1_PERT!$C$7,T1_PERT!$E$7)</f>
        <v>4.20751421052594</v>
      </c>
      <c r="I1365" s="23" t="n">
        <f aca="false">BETAINV(E1365,T1_PERT!$F$8,T1_PERT!$G$8,T1_PERT!$C$8,T1_PERT!$E$8)</f>
        <v>5.41294967145403</v>
      </c>
      <c r="J1365" s="23" t="n">
        <f aca="true">BETAINV(RAND(),T1_PERT!$F$9,T1_PERT!$G$9,T1_PERT!$C$9,T1_PERT!$E$9)</f>
        <v>5.15748638108183</v>
      </c>
      <c r="K1365" s="23" t="n">
        <f aca="true">BETAINV(RAND(),T1_PERT!$F$10,T1_PERT!$G$10,T1_PERT!$C$10,T1_PERT!$E$10)</f>
        <v>1.90728925635591</v>
      </c>
      <c r="L1365" s="23" t="n">
        <f aca="false">F1365+G1365+I1365+K1365</f>
        <v>15.4578680963907</v>
      </c>
      <c r="M1365" s="23" t="n">
        <f aca="false">F1365+H1365+J1365+K1365</f>
        <v>14.3790421404753</v>
      </c>
      <c r="N1365" s="23" t="n">
        <f aca="false">MAX(L1365,M1365)</f>
        <v>15.4578680963907</v>
      </c>
    </row>
    <row r="1366" customFormat="false" ht="15" hidden="false" customHeight="false" outlineLevel="0" collapsed="false">
      <c r="A1366" s="5" t="n">
        <v>1347</v>
      </c>
      <c r="B1366" s="25" t="n">
        <f aca="true">NORMSINV(RAND())</f>
        <v>0.865941270092811</v>
      </c>
      <c r="C1366" s="25" t="n">
        <f aca="true">$C$4*B1366+SQRT(1-$C$4^2)*NORMSINV(RAND())</f>
        <v>0.697234387411056</v>
      </c>
      <c r="D1366" s="25" t="n">
        <f aca="false">NORMSDIST(B1366)</f>
        <v>0.806738815262059</v>
      </c>
      <c r="E1366" s="25" t="n">
        <f aca="false">NORMSDIST(C1366)</f>
        <v>0.757171939022313</v>
      </c>
      <c r="F1366" s="23" t="n">
        <f aca="true">BETAINV(RAND(),T1_PERT!$F$5,T1_PERT!$G$5,T1_PERT!$C$5,T1_PERT!$E$5)</f>
        <v>4.63229604194665</v>
      </c>
      <c r="G1366" s="23" t="n">
        <f aca="false">BETAINV(D1366,T1_PERT!$F$6,T1_PERT!$G$6,T1_PERT!$C$6,T1_PERT!$E$6)</f>
        <v>6.35566849659423</v>
      </c>
      <c r="H1366" s="23" t="n">
        <f aca="true">BETAINV(RAND(),T1_PERT!$F$7,T1_PERT!$G$7,T1_PERT!$C$7,T1_PERT!$E$7)</f>
        <v>4.65984420836874</v>
      </c>
      <c r="I1366" s="23" t="n">
        <f aca="false">BETAINV(E1366,T1_PERT!$F$8,T1_PERT!$G$8,T1_PERT!$C$8,T1_PERT!$E$8)</f>
        <v>5.83630232088719</v>
      </c>
      <c r="J1366" s="23" t="n">
        <f aca="true">BETAINV(RAND(),T1_PERT!$F$9,T1_PERT!$G$9,T1_PERT!$C$9,T1_PERT!$E$9)</f>
        <v>3.41641402549596</v>
      </c>
      <c r="K1366" s="23" t="n">
        <f aca="true">BETAINV(RAND(),T1_PERT!$F$10,T1_PERT!$G$10,T1_PERT!$C$10,T1_PERT!$E$10)</f>
        <v>1.53956592911156</v>
      </c>
      <c r="L1366" s="23" t="n">
        <f aca="false">F1366+G1366+I1366+K1366</f>
        <v>18.3638327885396</v>
      </c>
      <c r="M1366" s="23" t="n">
        <f aca="false">F1366+H1366+J1366+K1366</f>
        <v>14.2481202049229</v>
      </c>
      <c r="N1366" s="23" t="n">
        <f aca="false">MAX(L1366,M1366)</f>
        <v>18.3638327885396</v>
      </c>
    </row>
    <row r="1367" customFormat="false" ht="15" hidden="false" customHeight="false" outlineLevel="0" collapsed="false">
      <c r="A1367" s="5" t="n">
        <v>1348</v>
      </c>
      <c r="B1367" s="25" t="n">
        <f aca="true">NORMSINV(RAND())</f>
        <v>-0.308089220821963</v>
      </c>
      <c r="C1367" s="25" t="n">
        <f aca="true">$C$4*B1367+SQRT(1-$C$4^2)*NORMSINV(RAND())</f>
        <v>-1.18196648617203</v>
      </c>
      <c r="D1367" s="25" t="n">
        <f aca="false">NORMSDIST(B1367)</f>
        <v>0.379007221556312</v>
      </c>
      <c r="E1367" s="25" t="n">
        <f aca="false">NORMSDIST(C1367)</f>
        <v>0.118609499501797</v>
      </c>
      <c r="F1367" s="23" t="n">
        <f aca="true">BETAINV(RAND(),T1_PERT!$F$5,T1_PERT!$G$5,T1_PERT!$C$5,T1_PERT!$E$5)</f>
        <v>4.96780196683098</v>
      </c>
      <c r="G1367" s="23" t="n">
        <f aca="false">BETAINV(D1367,T1_PERT!$F$6,T1_PERT!$G$6,T1_PERT!$C$6,T1_PERT!$E$6)</f>
        <v>4.88474740625583</v>
      </c>
      <c r="H1367" s="23" t="n">
        <f aca="true">BETAINV(RAND(),T1_PERT!$F$7,T1_PERT!$G$7,T1_PERT!$C$7,T1_PERT!$E$7)</f>
        <v>6.07765659002634</v>
      </c>
      <c r="I1367" s="23" t="n">
        <f aca="false">BETAINV(E1367,T1_PERT!$F$8,T1_PERT!$G$8,T1_PERT!$C$8,T1_PERT!$E$8)</f>
        <v>4.49492663315828</v>
      </c>
      <c r="J1367" s="23" t="n">
        <f aca="true">BETAINV(RAND(),T1_PERT!$F$9,T1_PERT!$G$9,T1_PERT!$C$9,T1_PERT!$E$9)</f>
        <v>4.27159847728846</v>
      </c>
      <c r="K1367" s="23" t="n">
        <f aca="true">BETAINV(RAND(),T1_PERT!$F$10,T1_PERT!$G$10,T1_PERT!$C$10,T1_PERT!$E$10)</f>
        <v>2.35930748065254</v>
      </c>
      <c r="L1367" s="23" t="n">
        <f aca="false">F1367+G1367+I1367+K1367</f>
        <v>16.7067834868976</v>
      </c>
      <c r="M1367" s="23" t="n">
        <f aca="false">F1367+H1367+J1367+K1367</f>
        <v>17.6763645147983</v>
      </c>
      <c r="N1367" s="23" t="n">
        <f aca="false">MAX(L1367,M1367)</f>
        <v>17.6763645147983</v>
      </c>
    </row>
    <row r="1368" customFormat="false" ht="15" hidden="false" customHeight="false" outlineLevel="0" collapsed="false">
      <c r="A1368" s="5" t="n">
        <v>1349</v>
      </c>
      <c r="B1368" s="25" t="n">
        <f aca="true">NORMSINV(RAND())</f>
        <v>0.0503639964476709</v>
      </c>
      <c r="C1368" s="25" t="n">
        <f aca="true">$C$4*B1368+SQRT(1-$C$4^2)*NORMSINV(RAND())</f>
        <v>-0.31793693228906</v>
      </c>
      <c r="D1368" s="25" t="n">
        <f aca="false">NORMSDIST(B1368)</f>
        <v>0.520083836684725</v>
      </c>
      <c r="E1368" s="25" t="n">
        <f aca="false">NORMSDIST(C1368)</f>
        <v>0.375266388538167</v>
      </c>
      <c r="F1368" s="23" t="n">
        <f aca="true">BETAINV(RAND(),T1_PERT!$F$5,T1_PERT!$G$5,T1_PERT!$C$5,T1_PERT!$E$5)</f>
        <v>3.97645749313083</v>
      </c>
      <c r="G1368" s="23" t="n">
        <f aca="false">BETAINV(D1368,T1_PERT!$F$6,T1_PERT!$G$6,T1_PERT!$C$6,T1_PERT!$E$6)</f>
        <v>5.31728775027807</v>
      </c>
      <c r="H1368" s="23" t="n">
        <f aca="true">BETAINV(RAND(),T1_PERT!$F$7,T1_PERT!$G$7,T1_PERT!$C$7,T1_PERT!$E$7)</f>
        <v>6.31184072055177</v>
      </c>
      <c r="I1368" s="23" t="n">
        <f aca="false">BETAINV(E1368,T1_PERT!$F$8,T1_PERT!$G$8,T1_PERT!$C$8,T1_PERT!$E$8)</f>
        <v>5.01532076148861</v>
      </c>
      <c r="J1368" s="23" t="n">
        <f aca="true">BETAINV(RAND(),T1_PERT!$F$9,T1_PERT!$G$9,T1_PERT!$C$9,T1_PERT!$E$9)</f>
        <v>4.46318577347637</v>
      </c>
      <c r="K1368" s="23" t="n">
        <f aca="true">BETAINV(RAND(),T1_PERT!$F$10,T1_PERT!$G$10,T1_PERT!$C$10,T1_PERT!$E$10)</f>
        <v>2.10650521953735</v>
      </c>
      <c r="L1368" s="23" t="n">
        <f aca="false">F1368+G1368+I1368+K1368</f>
        <v>16.4155712244349</v>
      </c>
      <c r="M1368" s="23" t="n">
        <f aca="false">F1368+H1368+J1368+K1368</f>
        <v>16.8579892066963</v>
      </c>
      <c r="N1368" s="23" t="n">
        <f aca="false">MAX(L1368,M1368)</f>
        <v>16.8579892066963</v>
      </c>
    </row>
    <row r="1369" customFormat="false" ht="15" hidden="false" customHeight="false" outlineLevel="0" collapsed="false">
      <c r="A1369" s="5" t="n">
        <v>1350</v>
      </c>
      <c r="B1369" s="25" t="n">
        <f aca="true">NORMSINV(RAND())</f>
        <v>-0.234721106540956</v>
      </c>
      <c r="C1369" s="25" t="n">
        <f aca="true">$C$4*B1369+SQRT(1-$C$4^2)*NORMSINV(RAND())</f>
        <v>-2.36189518745598</v>
      </c>
      <c r="D1369" s="25" t="n">
        <f aca="false">NORMSDIST(B1369)</f>
        <v>0.407212602343825</v>
      </c>
      <c r="E1369" s="25" t="n">
        <f aca="false">NORMSDIST(C1369)</f>
        <v>0.00909089092376976</v>
      </c>
      <c r="F1369" s="23" t="n">
        <f aca="true">BETAINV(RAND(),T1_PERT!$F$5,T1_PERT!$G$5,T1_PERT!$C$5,T1_PERT!$E$5)</f>
        <v>3.34547723347927</v>
      </c>
      <c r="G1369" s="23" t="n">
        <f aca="false">BETAINV(D1369,T1_PERT!$F$6,T1_PERT!$G$6,T1_PERT!$C$6,T1_PERT!$E$6)</f>
        <v>4.97081627871878</v>
      </c>
      <c r="H1369" s="23" t="n">
        <f aca="true">BETAINV(RAND(),T1_PERT!$F$7,T1_PERT!$G$7,T1_PERT!$C$7,T1_PERT!$E$7)</f>
        <v>5.91228224755382</v>
      </c>
      <c r="I1369" s="23" t="n">
        <f aca="false">BETAINV(E1369,T1_PERT!$F$8,T1_PERT!$G$8,T1_PERT!$C$8,T1_PERT!$E$8)</f>
        <v>4.12444580379102</v>
      </c>
      <c r="J1369" s="23" t="n">
        <f aca="true">BETAINV(RAND(),T1_PERT!$F$9,T1_PERT!$G$9,T1_PERT!$C$9,T1_PERT!$E$9)</f>
        <v>4.28025021806526</v>
      </c>
      <c r="K1369" s="23" t="n">
        <f aca="true">BETAINV(RAND(),T1_PERT!$F$10,T1_PERT!$G$10,T1_PERT!$C$10,T1_PERT!$E$10)</f>
        <v>2.40869340330507</v>
      </c>
      <c r="L1369" s="23" t="n">
        <f aca="false">F1369+G1369+I1369+K1369</f>
        <v>14.8494327192941</v>
      </c>
      <c r="M1369" s="23" t="n">
        <f aca="false">F1369+H1369+J1369+K1369</f>
        <v>15.9467031024034</v>
      </c>
      <c r="N1369" s="23" t="n">
        <f aca="false">MAX(L1369,M1369)</f>
        <v>15.9467031024034</v>
      </c>
    </row>
    <row r="1370" customFormat="false" ht="15" hidden="false" customHeight="false" outlineLevel="0" collapsed="false">
      <c r="A1370" s="5" t="n">
        <v>1351</v>
      </c>
      <c r="B1370" s="25" t="n">
        <f aca="true">NORMSINV(RAND())</f>
        <v>-1.68938363552147</v>
      </c>
      <c r="C1370" s="25" t="n">
        <f aca="true">$C$4*B1370+SQRT(1-$C$4^2)*NORMSINV(RAND())</f>
        <v>-0.418223027144949</v>
      </c>
      <c r="D1370" s="25" t="n">
        <f aca="false">NORMSDIST(B1370)</f>
        <v>0.0455729674874961</v>
      </c>
      <c r="E1370" s="25" t="n">
        <f aca="false">NORMSDIST(C1370)</f>
        <v>0.337892030627667</v>
      </c>
      <c r="F1370" s="23" t="n">
        <f aca="true">BETAINV(RAND(),T1_PERT!$F$5,T1_PERT!$G$5,T1_PERT!$C$5,T1_PERT!$E$5)</f>
        <v>3.43317940089797</v>
      </c>
      <c r="G1370" s="23" t="n">
        <f aca="false">BETAINV(D1370,T1_PERT!$F$6,T1_PERT!$G$6,T1_PERT!$C$6,T1_PERT!$E$6)</f>
        <v>3.62888627792518</v>
      </c>
      <c r="H1370" s="23" t="n">
        <f aca="true">BETAINV(RAND(),T1_PERT!$F$7,T1_PERT!$G$7,T1_PERT!$C$7,T1_PERT!$E$7)</f>
        <v>7.63948790382565</v>
      </c>
      <c r="I1370" s="23" t="n">
        <f aca="false">BETAINV(E1370,T1_PERT!$F$8,T1_PERT!$G$8,T1_PERT!$C$8,T1_PERT!$E$8)</f>
        <v>4.94440821999509</v>
      </c>
      <c r="J1370" s="23" t="n">
        <f aca="true">BETAINV(RAND(),T1_PERT!$F$9,T1_PERT!$G$9,T1_PERT!$C$9,T1_PERT!$E$9)</f>
        <v>3.77736764742764</v>
      </c>
      <c r="K1370" s="23" t="n">
        <f aca="true">BETAINV(RAND(),T1_PERT!$F$10,T1_PERT!$G$10,T1_PERT!$C$10,T1_PERT!$E$10)</f>
        <v>1.72826588020882</v>
      </c>
      <c r="L1370" s="23" t="n">
        <f aca="false">F1370+G1370+I1370+K1370</f>
        <v>13.7347397790271</v>
      </c>
      <c r="M1370" s="23" t="n">
        <f aca="false">F1370+H1370+J1370+K1370</f>
        <v>16.5783008323601</v>
      </c>
      <c r="N1370" s="23" t="n">
        <f aca="false">MAX(L1370,M1370)</f>
        <v>16.5783008323601</v>
      </c>
    </row>
    <row r="1371" customFormat="false" ht="15" hidden="false" customHeight="false" outlineLevel="0" collapsed="false">
      <c r="A1371" s="5" t="n">
        <v>1352</v>
      </c>
      <c r="B1371" s="25" t="n">
        <f aca="true">NORMSINV(RAND())</f>
        <v>0.59951224657627</v>
      </c>
      <c r="C1371" s="25" t="n">
        <f aca="true">$C$4*B1371+SQRT(1-$C$4^2)*NORMSINV(RAND())</f>
        <v>0.760670667309832</v>
      </c>
      <c r="D1371" s="25" t="n">
        <f aca="false">NORMSDIST(B1371)</f>
        <v>0.72558432703054</v>
      </c>
      <c r="E1371" s="25" t="n">
        <f aca="false">NORMSDIST(C1371)</f>
        <v>0.776573100424564</v>
      </c>
      <c r="F1371" s="23" t="n">
        <f aca="true">BETAINV(RAND(),T1_PERT!$F$5,T1_PERT!$G$5,T1_PERT!$C$5,T1_PERT!$E$5)</f>
        <v>4.06337207957323</v>
      </c>
      <c r="G1371" s="23" t="n">
        <f aca="false">BETAINV(D1371,T1_PERT!$F$6,T1_PERT!$G$6,T1_PERT!$C$6,T1_PERT!$E$6)</f>
        <v>6.01588609241392</v>
      </c>
      <c r="H1371" s="23" t="n">
        <f aca="true">BETAINV(RAND(),T1_PERT!$F$7,T1_PERT!$G$7,T1_PERT!$C$7,T1_PERT!$E$7)</f>
        <v>7.07386343372886</v>
      </c>
      <c r="I1371" s="23" t="n">
        <f aca="false">BETAINV(E1371,T1_PERT!$F$8,T1_PERT!$G$8,T1_PERT!$C$8,T1_PERT!$E$8)</f>
        <v>5.89096879779136</v>
      </c>
      <c r="J1371" s="23" t="n">
        <f aca="true">BETAINV(RAND(),T1_PERT!$F$9,T1_PERT!$G$9,T1_PERT!$C$9,T1_PERT!$E$9)</f>
        <v>3.68637840212383</v>
      </c>
      <c r="K1371" s="23" t="n">
        <f aca="true">BETAINV(RAND(),T1_PERT!$F$10,T1_PERT!$G$10,T1_PERT!$C$10,T1_PERT!$E$10)</f>
        <v>1.26580281787683</v>
      </c>
      <c r="L1371" s="23" t="n">
        <f aca="false">F1371+G1371+I1371+K1371</f>
        <v>17.2360297876553</v>
      </c>
      <c r="M1371" s="23" t="n">
        <f aca="false">F1371+H1371+J1371+K1371</f>
        <v>16.0894167333028</v>
      </c>
      <c r="N1371" s="23" t="n">
        <f aca="false">MAX(L1371,M1371)</f>
        <v>17.2360297876553</v>
      </c>
    </row>
    <row r="1372" customFormat="false" ht="15" hidden="false" customHeight="false" outlineLevel="0" collapsed="false">
      <c r="A1372" s="5" t="n">
        <v>1353</v>
      </c>
      <c r="B1372" s="25" t="n">
        <f aca="true">NORMSINV(RAND())</f>
        <v>0.0625153387372156</v>
      </c>
      <c r="C1372" s="25" t="n">
        <f aca="true">$C$4*B1372+SQRT(1-$C$4^2)*NORMSINV(RAND())</f>
        <v>-0.755063487988745</v>
      </c>
      <c r="D1372" s="25" t="n">
        <f aca="false">NORMSDIST(B1372)</f>
        <v>0.524923776357086</v>
      </c>
      <c r="E1372" s="25" t="n">
        <f aca="false">NORMSDIST(C1372)</f>
        <v>0.225105444755133</v>
      </c>
      <c r="F1372" s="23" t="n">
        <f aca="true">BETAINV(RAND(),T1_PERT!$F$5,T1_PERT!$G$5,T1_PERT!$C$5,T1_PERT!$E$5)</f>
        <v>3.26139641068973</v>
      </c>
      <c r="G1372" s="23" t="n">
        <f aca="false">BETAINV(D1372,T1_PERT!$F$6,T1_PERT!$G$6,T1_PERT!$C$6,T1_PERT!$E$6)</f>
        <v>5.33241126877914</v>
      </c>
      <c r="H1372" s="23" t="n">
        <f aca="true">BETAINV(RAND(),T1_PERT!$F$7,T1_PERT!$G$7,T1_PERT!$C$7,T1_PERT!$E$7)</f>
        <v>6.51606278677712</v>
      </c>
      <c r="I1372" s="23" t="n">
        <f aca="false">BETAINV(E1372,T1_PERT!$F$8,T1_PERT!$G$8,T1_PERT!$C$8,T1_PERT!$E$8)</f>
        <v>4.72554435654444</v>
      </c>
      <c r="J1372" s="23" t="n">
        <f aca="true">BETAINV(RAND(),T1_PERT!$F$9,T1_PERT!$G$9,T1_PERT!$C$9,T1_PERT!$E$9)</f>
        <v>3.83084199765905</v>
      </c>
      <c r="K1372" s="23" t="n">
        <f aca="true">BETAINV(RAND(),T1_PERT!$F$10,T1_PERT!$G$10,T1_PERT!$C$10,T1_PERT!$E$10)</f>
        <v>2.70869912265181</v>
      </c>
      <c r="L1372" s="23" t="n">
        <f aca="false">F1372+G1372+I1372+K1372</f>
        <v>16.0280511586651</v>
      </c>
      <c r="M1372" s="23" t="n">
        <f aca="false">F1372+H1372+J1372+K1372</f>
        <v>16.3170003177777</v>
      </c>
      <c r="N1372" s="23" t="n">
        <f aca="false">MAX(L1372,M1372)</f>
        <v>16.3170003177777</v>
      </c>
    </row>
    <row r="1373" customFormat="false" ht="15" hidden="false" customHeight="false" outlineLevel="0" collapsed="false">
      <c r="A1373" s="5" t="n">
        <v>1354</v>
      </c>
      <c r="B1373" s="25" t="n">
        <f aca="true">NORMSINV(RAND())</f>
        <v>-0.889341477499562</v>
      </c>
      <c r="C1373" s="25" t="n">
        <f aca="true">$C$4*B1373+SQRT(1-$C$4^2)*NORMSINV(RAND())</f>
        <v>-1.47934938373787</v>
      </c>
      <c r="D1373" s="25" t="n">
        <f aca="false">NORMSDIST(B1373)</f>
        <v>0.186909793253905</v>
      </c>
      <c r="E1373" s="25" t="n">
        <f aca="false">NORMSDIST(C1373)</f>
        <v>0.0695234803170065</v>
      </c>
      <c r="F1373" s="23" t="n">
        <f aca="true">BETAINV(RAND(),T1_PERT!$F$5,T1_PERT!$G$5,T1_PERT!$C$5,T1_PERT!$E$5)</f>
        <v>3.8228670054066</v>
      </c>
      <c r="G1373" s="23" t="n">
        <f aca="false">BETAINV(D1373,T1_PERT!$F$6,T1_PERT!$G$6,T1_PERT!$C$6,T1_PERT!$E$6)</f>
        <v>4.26364103509868</v>
      </c>
      <c r="H1373" s="23" t="n">
        <f aca="true">BETAINV(RAND(),T1_PERT!$F$7,T1_PERT!$G$7,T1_PERT!$C$7,T1_PERT!$E$7)</f>
        <v>5.52075056878962</v>
      </c>
      <c r="I1373" s="23" t="n">
        <f aca="false">BETAINV(E1373,T1_PERT!$F$8,T1_PERT!$G$8,T1_PERT!$C$8,T1_PERT!$E$8)</f>
        <v>4.36628102659768</v>
      </c>
      <c r="J1373" s="23" t="n">
        <f aca="true">BETAINV(RAND(),T1_PERT!$F$9,T1_PERT!$G$9,T1_PERT!$C$9,T1_PERT!$E$9)</f>
        <v>3.09529070649682</v>
      </c>
      <c r="K1373" s="23" t="n">
        <f aca="true">BETAINV(RAND(),T1_PERT!$F$10,T1_PERT!$G$10,T1_PERT!$C$10,T1_PERT!$E$10)</f>
        <v>1.43027831669898</v>
      </c>
      <c r="L1373" s="23" t="n">
        <f aca="false">F1373+G1373+I1373+K1373</f>
        <v>13.8830673838019</v>
      </c>
      <c r="M1373" s="23" t="n">
        <f aca="false">F1373+H1373+J1373+K1373</f>
        <v>13.869186597392</v>
      </c>
      <c r="N1373" s="23" t="n">
        <f aca="false">MAX(L1373,M1373)</f>
        <v>13.8830673838019</v>
      </c>
    </row>
    <row r="1374" customFormat="false" ht="15" hidden="false" customHeight="false" outlineLevel="0" collapsed="false">
      <c r="A1374" s="5" t="n">
        <v>1355</v>
      </c>
      <c r="B1374" s="25" t="n">
        <f aca="true">NORMSINV(RAND())</f>
        <v>-0.919001920156101</v>
      </c>
      <c r="C1374" s="25" t="n">
        <f aca="true">$C$4*B1374+SQRT(1-$C$4^2)*NORMSINV(RAND())</f>
        <v>-1.76346891069813</v>
      </c>
      <c r="D1374" s="25" t="n">
        <f aca="false">NORMSDIST(B1374)</f>
        <v>0.179047283929032</v>
      </c>
      <c r="E1374" s="25" t="n">
        <f aca="false">NORMSDIST(C1374)</f>
        <v>0.0389107181494763</v>
      </c>
      <c r="F1374" s="23" t="n">
        <f aca="true">BETAINV(RAND(),T1_PERT!$F$5,T1_PERT!$G$5,T1_PERT!$C$5,T1_PERT!$E$5)</f>
        <v>4.35316628939902</v>
      </c>
      <c r="G1374" s="23" t="n">
        <f aca="false">BETAINV(D1374,T1_PERT!$F$6,T1_PERT!$G$6,T1_PERT!$C$6,T1_PERT!$E$6)</f>
        <v>4.23528156062394</v>
      </c>
      <c r="H1374" s="23" t="n">
        <f aca="true">BETAINV(RAND(),T1_PERT!$F$7,T1_PERT!$G$7,T1_PERT!$C$7,T1_PERT!$E$7)</f>
        <v>5.11581543191837</v>
      </c>
      <c r="I1374" s="23" t="n">
        <f aca="false">BETAINV(E1374,T1_PERT!$F$8,T1_PERT!$G$8,T1_PERT!$C$8,T1_PERT!$E$8)</f>
        <v>4.26703976870492</v>
      </c>
      <c r="J1374" s="23" t="n">
        <f aca="true">BETAINV(RAND(),T1_PERT!$F$9,T1_PERT!$G$9,T1_PERT!$C$9,T1_PERT!$E$9)</f>
        <v>3.53866754839639</v>
      </c>
      <c r="K1374" s="23" t="n">
        <f aca="true">BETAINV(RAND(),T1_PERT!$F$10,T1_PERT!$G$10,T1_PERT!$C$10,T1_PERT!$E$10)</f>
        <v>1.5051100748126</v>
      </c>
      <c r="L1374" s="23" t="n">
        <f aca="false">F1374+G1374+I1374+K1374</f>
        <v>14.3605976935405</v>
      </c>
      <c r="M1374" s="23" t="n">
        <f aca="false">F1374+H1374+J1374+K1374</f>
        <v>14.5127593445264</v>
      </c>
      <c r="N1374" s="23" t="n">
        <f aca="false">MAX(L1374,M1374)</f>
        <v>14.5127593445264</v>
      </c>
    </row>
    <row r="1375" customFormat="false" ht="15" hidden="false" customHeight="false" outlineLevel="0" collapsed="false">
      <c r="A1375" s="5" t="n">
        <v>1356</v>
      </c>
      <c r="B1375" s="25" t="n">
        <f aca="true">NORMSINV(RAND())</f>
        <v>1.43913342865747</v>
      </c>
      <c r="C1375" s="25" t="n">
        <f aca="true">$C$4*B1375+SQRT(1-$C$4^2)*NORMSINV(RAND())</f>
        <v>0.258011985643482</v>
      </c>
      <c r="D1375" s="25" t="n">
        <f aca="false">NORMSDIST(B1375)</f>
        <v>0.924943638812505</v>
      </c>
      <c r="E1375" s="25" t="n">
        <f aca="false">NORMSDIST(C1375)</f>
        <v>0.601801171439071</v>
      </c>
      <c r="F1375" s="23" t="n">
        <f aca="true">BETAINV(RAND(),T1_PERT!$F$5,T1_PERT!$G$5,T1_PERT!$C$5,T1_PERT!$E$5)</f>
        <v>4.444025830475</v>
      </c>
      <c r="G1375" s="23" t="n">
        <f aca="false">BETAINV(D1375,T1_PERT!$F$6,T1_PERT!$G$6,T1_PERT!$C$6,T1_PERT!$E$6)</f>
        <v>7.05055911269298</v>
      </c>
      <c r="H1375" s="23" t="n">
        <f aca="true">BETAINV(RAND(),T1_PERT!$F$7,T1_PERT!$G$7,T1_PERT!$C$7,T1_PERT!$E$7)</f>
        <v>4.70102748568385</v>
      </c>
      <c r="I1375" s="23" t="n">
        <f aca="false">BETAINV(E1375,T1_PERT!$F$8,T1_PERT!$G$8,T1_PERT!$C$8,T1_PERT!$E$8)</f>
        <v>5.46379901777392</v>
      </c>
      <c r="J1375" s="23" t="n">
        <f aca="true">BETAINV(RAND(),T1_PERT!$F$9,T1_PERT!$G$9,T1_PERT!$C$9,T1_PERT!$E$9)</f>
        <v>5.94714365544857</v>
      </c>
      <c r="K1375" s="23" t="n">
        <f aca="true">BETAINV(RAND(),T1_PERT!$F$10,T1_PERT!$G$10,T1_PERT!$C$10,T1_PERT!$E$10)</f>
        <v>2.37524802323611</v>
      </c>
      <c r="L1375" s="23" t="n">
        <f aca="false">F1375+G1375+I1375+K1375</f>
        <v>19.333631984178</v>
      </c>
      <c r="M1375" s="23" t="n">
        <f aca="false">F1375+H1375+J1375+K1375</f>
        <v>17.4674449948435</v>
      </c>
      <c r="N1375" s="23" t="n">
        <f aca="false">MAX(L1375,M1375)</f>
        <v>19.333631984178</v>
      </c>
    </row>
    <row r="1376" customFormat="false" ht="15" hidden="false" customHeight="false" outlineLevel="0" collapsed="false">
      <c r="A1376" s="5" t="n">
        <v>1357</v>
      </c>
      <c r="B1376" s="25" t="n">
        <f aca="true">NORMSINV(RAND())</f>
        <v>-1.45597228430847</v>
      </c>
      <c r="C1376" s="25" t="n">
        <f aca="true">$C$4*B1376+SQRT(1-$C$4^2)*NORMSINV(RAND())</f>
        <v>-1.81401714352942</v>
      </c>
      <c r="D1376" s="25" t="n">
        <f aca="false">NORMSDIST(B1376)</f>
        <v>0.0727001407533374</v>
      </c>
      <c r="E1376" s="25" t="n">
        <f aca="false">NORMSDIST(C1376)</f>
        <v>0.0348375432298028</v>
      </c>
      <c r="F1376" s="23" t="n">
        <f aca="true">BETAINV(RAND(),T1_PERT!$F$5,T1_PERT!$G$5,T1_PERT!$C$5,T1_PERT!$E$5)</f>
        <v>3.54021774621665</v>
      </c>
      <c r="G1376" s="23" t="n">
        <f aca="false">BETAINV(D1376,T1_PERT!$F$6,T1_PERT!$G$6,T1_PERT!$C$6,T1_PERT!$E$6)</f>
        <v>3.78565557769056</v>
      </c>
      <c r="H1376" s="23" t="n">
        <f aca="true">BETAINV(RAND(),T1_PERT!$F$7,T1_PERT!$G$7,T1_PERT!$C$7,T1_PERT!$E$7)</f>
        <v>6.12150168800259</v>
      </c>
      <c r="I1376" s="23" t="n">
        <f aca="false">BETAINV(E1376,T1_PERT!$F$8,T1_PERT!$G$8,T1_PERT!$C$8,T1_PERT!$E$8)</f>
        <v>4.2516762929391</v>
      </c>
      <c r="J1376" s="23" t="n">
        <f aca="true">BETAINV(RAND(),T1_PERT!$F$9,T1_PERT!$G$9,T1_PERT!$C$9,T1_PERT!$E$9)</f>
        <v>3.64245114394788</v>
      </c>
      <c r="K1376" s="23" t="n">
        <f aca="true">BETAINV(RAND(),T1_PERT!$F$10,T1_PERT!$G$10,T1_PERT!$C$10,T1_PERT!$E$10)</f>
        <v>2.26129003102166</v>
      </c>
      <c r="L1376" s="23" t="n">
        <f aca="false">F1376+G1376+I1376+K1376</f>
        <v>13.838839647868</v>
      </c>
      <c r="M1376" s="23" t="n">
        <f aca="false">F1376+H1376+J1376+K1376</f>
        <v>15.5654606091888</v>
      </c>
      <c r="N1376" s="23" t="n">
        <f aca="false">MAX(L1376,M1376)</f>
        <v>15.5654606091888</v>
      </c>
    </row>
    <row r="1377" customFormat="false" ht="15" hidden="false" customHeight="false" outlineLevel="0" collapsed="false">
      <c r="A1377" s="5" t="n">
        <v>1358</v>
      </c>
      <c r="B1377" s="25" t="n">
        <f aca="true">NORMSINV(RAND())</f>
        <v>-0.323956320563295</v>
      </c>
      <c r="C1377" s="25" t="n">
        <f aca="true">$C$4*B1377+SQRT(1-$C$4^2)*NORMSINV(RAND())</f>
        <v>0.11701423824454</v>
      </c>
      <c r="D1377" s="25" t="n">
        <f aca="false">NORMSDIST(B1377)</f>
        <v>0.372985551762125</v>
      </c>
      <c r="E1377" s="25" t="n">
        <f aca="false">NORMSDIST(C1377)</f>
        <v>0.546575614746468</v>
      </c>
      <c r="F1377" s="23" t="n">
        <f aca="true">BETAINV(RAND(),T1_PERT!$F$5,T1_PERT!$G$5,T1_PERT!$C$5,T1_PERT!$E$5)</f>
        <v>3.63138561883497</v>
      </c>
      <c r="G1377" s="23" t="n">
        <f aca="false">BETAINV(D1377,T1_PERT!$F$6,T1_PERT!$G$6,T1_PERT!$C$6,T1_PERT!$E$6)</f>
        <v>4.86632650502257</v>
      </c>
      <c r="H1377" s="23" t="n">
        <f aca="true">BETAINV(RAND(),T1_PERT!$F$7,T1_PERT!$G$7,T1_PERT!$C$7,T1_PERT!$E$7)</f>
        <v>4.38899881417734</v>
      </c>
      <c r="I1377" s="23" t="n">
        <f aca="false">BETAINV(E1377,T1_PERT!$F$8,T1_PERT!$G$8,T1_PERT!$C$8,T1_PERT!$E$8)</f>
        <v>5.34852605468325</v>
      </c>
      <c r="J1377" s="23" t="n">
        <f aca="true">BETAINV(RAND(),T1_PERT!$F$9,T1_PERT!$G$9,T1_PERT!$C$9,T1_PERT!$E$9)</f>
        <v>4.66875876016426</v>
      </c>
      <c r="K1377" s="23" t="n">
        <f aca="true">BETAINV(RAND(),T1_PERT!$F$10,T1_PERT!$G$10,T1_PERT!$C$10,T1_PERT!$E$10)</f>
        <v>2.33806868867284</v>
      </c>
      <c r="L1377" s="23" t="n">
        <f aca="false">F1377+G1377+I1377+K1377</f>
        <v>16.1843068672136</v>
      </c>
      <c r="M1377" s="23" t="n">
        <f aca="false">F1377+H1377+J1377+K1377</f>
        <v>15.0272118818494</v>
      </c>
      <c r="N1377" s="23" t="n">
        <f aca="false">MAX(L1377,M1377)</f>
        <v>16.1843068672136</v>
      </c>
    </row>
    <row r="1378" customFormat="false" ht="15" hidden="false" customHeight="false" outlineLevel="0" collapsed="false">
      <c r="A1378" s="5" t="n">
        <v>1359</v>
      </c>
      <c r="B1378" s="25" t="n">
        <f aca="true">NORMSINV(RAND())</f>
        <v>1.19926342382884</v>
      </c>
      <c r="C1378" s="25" t="n">
        <f aca="true">$C$4*B1378+SQRT(1-$C$4^2)*NORMSINV(RAND())</f>
        <v>0.661314240007158</v>
      </c>
      <c r="D1378" s="25" t="n">
        <f aca="false">NORMSDIST(B1378)</f>
        <v>0.884787233738993</v>
      </c>
      <c r="E1378" s="25" t="n">
        <f aca="false">NORMSDIST(C1378)</f>
        <v>0.745794594420478</v>
      </c>
      <c r="F1378" s="23" t="n">
        <f aca="true">BETAINV(RAND(),T1_PERT!$F$5,T1_PERT!$G$5,T1_PERT!$C$5,T1_PERT!$E$5)</f>
        <v>5.37174305138021</v>
      </c>
      <c r="G1378" s="23" t="n">
        <f aca="false">BETAINV(D1378,T1_PERT!$F$6,T1_PERT!$G$6,T1_PERT!$C$6,T1_PERT!$E$6)</f>
        <v>6.76826117157506</v>
      </c>
      <c r="H1378" s="23" t="n">
        <f aca="true">BETAINV(RAND(),T1_PERT!$F$7,T1_PERT!$G$7,T1_PERT!$C$7,T1_PERT!$E$7)</f>
        <v>7.13474715631453</v>
      </c>
      <c r="I1378" s="23" t="n">
        <f aca="false">BETAINV(E1378,T1_PERT!$F$8,T1_PERT!$G$8,T1_PERT!$C$8,T1_PERT!$E$8)</f>
        <v>5.80538672243096</v>
      </c>
      <c r="J1378" s="23" t="n">
        <f aca="true">BETAINV(RAND(),T1_PERT!$F$9,T1_PERT!$G$9,T1_PERT!$C$9,T1_PERT!$E$9)</f>
        <v>3.50880721616667</v>
      </c>
      <c r="K1378" s="23" t="n">
        <f aca="true">BETAINV(RAND(),T1_PERT!$F$10,T1_PERT!$G$10,T1_PERT!$C$10,T1_PERT!$E$10)</f>
        <v>1.9438915580926</v>
      </c>
      <c r="L1378" s="23" t="n">
        <f aca="false">F1378+G1378+I1378+K1378</f>
        <v>19.8892825034788</v>
      </c>
      <c r="M1378" s="23" t="n">
        <f aca="false">F1378+H1378+J1378+K1378</f>
        <v>17.959188981954</v>
      </c>
      <c r="N1378" s="23" t="n">
        <f aca="false">MAX(L1378,M1378)</f>
        <v>19.8892825034788</v>
      </c>
    </row>
    <row r="1379" customFormat="false" ht="15" hidden="false" customHeight="false" outlineLevel="0" collapsed="false">
      <c r="A1379" s="5" t="n">
        <v>1360</v>
      </c>
      <c r="B1379" s="25" t="n">
        <f aca="true">NORMSINV(RAND())</f>
        <v>1.66540398397428</v>
      </c>
      <c r="C1379" s="25" t="n">
        <f aca="true">$C$4*B1379+SQRT(1-$C$4^2)*NORMSINV(RAND())</f>
        <v>0.32320540082376</v>
      </c>
      <c r="D1379" s="25" t="n">
        <f aca="false">NORMSDIST(B1379)</f>
        <v>0.952083907437139</v>
      </c>
      <c r="E1379" s="25" t="n">
        <f aca="false">NORMSDIST(C1379)</f>
        <v>0.626730154516572</v>
      </c>
      <c r="F1379" s="23" t="n">
        <f aca="true">BETAINV(RAND(),T1_PERT!$F$5,T1_PERT!$G$5,T1_PERT!$C$5,T1_PERT!$E$5)</f>
        <v>5.09413616183879</v>
      </c>
      <c r="G1379" s="23" t="n">
        <f aca="false">BETAINV(D1379,T1_PERT!$F$6,T1_PERT!$G$6,T1_PERT!$C$6,T1_PERT!$E$6)</f>
        <v>7.30187803164612</v>
      </c>
      <c r="H1379" s="23" t="n">
        <f aca="true">BETAINV(RAND(),T1_PERT!$F$7,T1_PERT!$G$7,T1_PERT!$C$7,T1_PERT!$E$7)</f>
        <v>7.08097668416368</v>
      </c>
      <c r="I1379" s="23" t="n">
        <f aca="false">BETAINV(E1379,T1_PERT!$F$8,T1_PERT!$G$8,T1_PERT!$C$8,T1_PERT!$E$8)</f>
        <v>5.51799992822792</v>
      </c>
      <c r="J1379" s="23" t="n">
        <f aca="true">BETAINV(RAND(),T1_PERT!$F$9,T1_PERT!$G$9,T1_PERT!$C$9,T1_PERT!$E$9)</f>
        <v>3.55871413438245</v>
      </c>
      <c r="K1379" s="23" t="n">
        <f aca="true">BETAINV(RAND(),T1_PERT!$F$10,T1_PERT!$G$10,T1_PERT!$C$10,T1_PERT!$E$10)</f>
        <v>1.80033403421286</v>
      </c>
      <c r="L1379" s="23" t="n">
        <f aca="false">F1379+G1379+I1379+K1379</f>
        <v>19.7143481559257</v>
      </c>
      <c r="M1379" s="23" t="n">
        <f aca="false">F1379+H1379+J1379+K1379</f>
        <v>17.5341610145978</v>
      </c>
      <c r="N1379" s="23" t="n">
        <f aca="false">MAX(L1379,M1379)</f>
        <v>19.7143481559257</v>
      </c>
    </row>
    <row r="1380" customFormat="false" ht="15" hidden="false" customHeight="false" outlineLevel="0" collapsed="false">
      <c r="A1380" s="5" t="n">
        <v>1361</v>
      </c>
      <c r="B1380" s="25" t="n">
        <f aca="true">NORMSINV(RAND())</f>
        <v>-0.415620659094301</v>
      </c>
      <c r="C1380" s="25" t="n">
        <f aca="true">$C$4*B1380+SQRT(1-$C$4^2)*NORMSINV(RAND())</f>
        <v>-0.870611124222502</v>
      </c>
      <c r="D1380" s="25" t="n">
        <f aca="false">NORMSDIST(B1380)</f>
        <v>0.338843803493708</v>
      </c>
      <c r="E1380" s="25" t="n">
        <f aca="false">NORMSDIST(C1380)</f>
        <v>0.191983260207325</v>
      </c>
      <c r="F1380" s="23" t="n">
        <f aca="true">BETAINV(RAND(),T1_PERT!$F$5,T1_PERT!$G$5,T1_PERT!$C$5,T1_PERT!$E$5)</f>
        <v>2.34103858700515</v>
      </c>
      <c r="G1380" s="23" t="n">
        <f aca="false">BETAINV(D1380,T1_PERT!$F$6,T1_PERT!$G$6,T1_PERT!$C$6,T1_PERT!$E$6)</f>
        <v>4.76133376990485</v>
      </c>
      <c r="H1380" s="23" t="n">
        <f aca="true">BETAINV(RAND(),T1_PERT!$F$7,T1_PERT!$G$7,T1_PERT!$C$7,T1_PERT!$E$7)</f>
        <v>7.16964875252259</v>
      </c>
      <c r="I1380" s="23" t="n">
        <f aca="false">BETAINV(E1380,T1_PERT!$F$8,T1_PERT!$G$8,T1_PERT!$C$8,T1_PERT!$E$8)</f>
        <v>4.65780601734702</v>
      </c>
      <c r="J1380" s="23" t="n">
        <f aca="true">BETAINV(RAND(),T1_PERT!$F$9,T1_PERT!$G$9,T1_PERT!$C$9,T1_PERT!$E$9)</f>
        <v>3.67001565917</v>
      </c>
      <c r="K1380" s="23" t="n">
        <f aca="true">BETAINV(RAND(),T1_PERT!$F$10,T1_PERT!$G$10,T1_PERT!$C$10,T1_PERT!$E$10)</f>
        <v>1.52710109013565</v>
      </c>
      <c r="L1380" s="23" t="n">
        <f aca="false">F1380+G1380+I1380+K1380</f>
        <v>13.2872794643927</v>
      </c>
      <c r="M1380" s="23" t="n">
        <f aca="false">F1380+H1380+J1380+K1380</f>
        <v>14.7078040888334</v>
      </c>
      <c r="N1380" s="23" t="n">
        <f aca="false">MAX(L1380,M1380)</f>
        <v>14.7078040888334</v>
      </c>
    </row>
    <row r="1381" customFormat="false" ht="15" hidden="false" customHeight="false" outlineLevel="0" collapsed="false">
      <c r="A1381" s="5" t="n">
        <v>1362</v>
      </c>
      <c r="B1381" s="25" t="n">
        <f aca="true">NORMSINV(RAND())</f>
        <v>0.982753992658902</v>
      </c>
      <c r="C1381" s="25" t="n">
        <f aca="true">$C$4*B1381+SQRT(1-$C$4^2)*NORMSINV(RAND())</f>
        <v>0.688548240121077</v>
      </c>
      <c r="D1381" s="25" t="n">
        <f aca="false">NORMSDIST(B1381)</f>
        <v>0.837135734923564</v>
      </c>
      <c r="E1381" s="25" t="n">
        <f aca="false">NORMSDIST(C1381)</f>
        <v>0.754446198514554</v>
      </c>
      <c r="F1381" s="23" t="n">
        <f aca="true">BETAINV(RAND(),T1_PERT!$F$5,T1_PERT!$G$5,T1_PERT!$C$5,T1_PERT!$E$5)</f>
        <v>3.29070048604297</v>
      </c>
      <c r="G1381" s="23" t="n">
        <f aca="false">BETAINV(D1381,T1_PERT!$F$6,T1_PERT!$G$6,T1_PERT!$C$6,T1_PERT!$E$6)</f>
        <v>6.50237488309745</v>
      </c>
      <c r="H1381" s="23" t="n">
        <f aca="true">BETAINV(RAND(),T1_PERT!$F$7,T1_PERT!$G$7,T1_PERT!$C$7,T1_PERT!$E$7)</f>
        <v>5.62001893640185</v>
      </c>
      <c r="I1381" s="23" t="n">
        <f aca="false">BETAINV(E1381,T1_PERT!$F$8,T1_PERT!$G$8,T1_PERT!$C$8,T1_PERT!$E$8)</f>
        <v>5.82882310209246</v>
      </c>
      <c r="J1381" s="23" t="n">
        <f aca="true">BETAINV(RAND(),T1_PERT!$F$9,T1_PERT!$G$9,T1_PERT!$C$9,T1_PERT!$E$9)</f>
        <v>3.76644698050865</v>
      </c>
      <c r="K1381" s="23" t="n">
        <f aca="true">BETAINV(RAND(),T1_PERT!$F$10,T1_PERT!$G$10,T1_PERT!$C$10,T1_PERT!$E$10)</f>
        <v>1.68696486528549</v>
      </c>
      <c r="L1381" s="23" t="n">
        <f aca="false">F1381+G1381+I1381+K1381</f>
        <v>17.3088633365184</v>
      </c>
      <c r="M1381" s="23" t="n">
        <f aca="false">F1381+H1381+J1381+K1381</f>
        <v>14.364131268239</v>
      </c>
      <c r="N1381" s="23" t="n">
        <f aca="false">MAX(L1381,M1381)</f>
        <v>17.3088633365184</v>
      </c>
    </row>
    <row r="1382" customFormat="false" ht="15" hidden="false" customHeight="false" outlineLevel="0" collapsed="false">
      <c r="A1382" s="5" t="n">
        <v>1363</v>
      </c>
      <c r="B1382" s="25" t="n">
        <f aca="true">NORMSINV(RAND())</f>
        <v>-2.55706442918861</v>
      </c>
      <c r="C1382" s="25" t="n">
        <f aca="true">$C$4*B1382+SQRT(1-$C$4^2)*NORMSINV(RAND())</f>
        <v>-1.64388561177636</v>
      </c>
      <c r="D1382" s="25" t="n">
        <f aca="false">NORMSDIST(B1382)</f>
        <v>0.00527798320178444</v>
      </c>
      <c r="E1382" s="25" t="n">
        <f aca="false">NORMSDIST(C1382)</f>
        <v>0.0500999163738581</v>
      </c>
      <c r="F1382" s="23" t="n">
        <f aca="true">BETAINV(RAND(),T1_PERT!$F$5,T1_PERT!$G$5,T1_PERT!$C$5,T1_PERT!$E$5)</f>
        <v>5.01310428852209</v>
      </c>
      <c r="G1382" s="23" t="n">
        <f aca="false">BETAINV(D1382,T1_PERT!$F$6,T1_PERT!$G$6,T1_PERT!$C$6,T1_PERT!$E$6)</f>
        <v>3.23637944810009</v>
      </c>
      <c r="H1382" s="23" t="n">
        <f aca="true">BETAINV(RAND(),T1_PERT!$F$7,T1_PERT!$G$7,T1_PERT!$C$7,T1_PERT!$E$7)</f>
        <v>4.85907500947348</v>
      </c>
      <c r="I1382" s="23" t="n">
        <f aca="false">BETAINV(E1382,T1_PERT!$F$8,T1_PERT!$G$8,T1_PERT!$C$8,T1_PERT!$E$8)</f>
        <v>4.30609328587524</v>
      </c>
      <c r="J1382" s="23" t="n">
        <f aca="true">BETAINV(RAND(),T1_PERT!$F$9,T1_PERT!$G$9,T1_PERT!$C$9,T1_PERT!$E$9)</f>
        <v>4.33818199437796</v>
      </c>
      <c r="K1382" s="23" t="n">
        <f aca="true">BETAINV(RAND(),T1_PERT!$F$10,T1_PERT!$G$10,T1_PERT!$C$10,T1_PERT!$E$10)</f>
        <v>1.84978211601486</v>
      </c>
      <c r="L1382" s="23" t="n">
        <f aca="false">F1382+G1382+I1382+K1382</f>
        <v>14.4053591385123</v>
      </c>
      <c r="M1382" s="23" t="n">
        <f aca="false">F1382+H1382+J1382+K1382</f>
        <v>16.0601434083884</v>
      </c>
      <c r="N1382" s="23" t="n">
        <f aca="false">MAX(L1382,M1382)</f>
        <v>16.0601434083884</v>
      </c>
    </row>
    <row r="1383" customFormat="false" ht="15" hidden="false" customHeight="false" outlineLevel="0" collapsed="false">
      <c r="A1383" s="5" t="n">
        <v>1364</v>
      </c>
      <c r="B1383" s="25" t="n">
        <f aca="true">NORMSINV(RAND())</f>
        <v>-0.120190885982879</v>
      </c>
      <c r="C1383" s="25" t="n">
        <f aca="true">$C$4*B1383+SQRT(1-$C$4^2)*NORMSINV(RAND())</f>
        <v>-1.28532146585986</v>
      </c>
      <c r="D1383" s="25" t="n">
        <f aca="false">NORMSDIST(B1383)</f>
        <v>0.452165968685271</v>
      </c>
      <c r="E1383" s="25" t="n">
        <f aca="false">NORMSDIST(C1383)</f>
        <v>0.0993399860021539</v>
      </c>
      <c r="F1383" s="23" t="n">
        <f aca="true">BETAINV(RAND(),T1_PERT!$F$5,T1_PERT!$G$5,T1_PERT!$C$5,T1_PERT!$E$5)</f>
        <v>4.28726593778284</v>
      </c>
      <c r="G1383" s="23" t="n">
        <f aca="false">BETAINV(D1383,T1_PERT!$F$6,T1_PERT!$G$6,T1_PERT!$C$6,T1_PERT!$E$6)</f>
        <v>5.10789413891304</v>
      </c>
      <c r="H1383" s="23" t="n">
        <f aca="true">BETAINV(RAND(),T1_PERT!$F$7,T1_PERT!$G$7,T1_PERT!$C$7,T1_PERT!$E$7)</f>
        <v>5.63314001659187</v>
      </c>
      <c r="I1383" s="23" t="n">
        <f aca="false">BETAINV(E1383,T1_PERT!$F$8,T1_PERT!$G$8,T1_PERT!$C$8,T1_PERT!$E$8)</f>
        <v>4.44725690002517</v>
      </c>
      <c r="J1383" s="23" t="n">
        <f aca="true">BETAINV(RAND(),T1_PERT!$F$9,T1_PERT!$G$9,T1_PERT!$C$9,T1_PERT!$E$9)</f>
        <v>4.45322997894803</v>
      </c>
      <c r="K1383" s="23" t="n">
        <f aca="true">BETAINV(RAND(),T1_PERT!$F$10,T1_PERT!$G$10,T1_PERT!$C$10,T1_PERT!$E$10)</f>
        <v>1.87953163083291</v>
      </c>
      <c r="L1383" s="23" t="n">
        <f aca="false">F1383+G1383+I1383+K1383</f>
        <v>15.721948607554</v>
      </c>
      <c r="M1383" s="23" t="n">
        <f aca="false">F1383+H1383+J1383+K1383</f>
        <v>16.2531675641556</v>
      </c>
      <c r="N1383" s="23" t="n">
        <f aca="false">MAX(L1383,M1383)</f>
        <v>16.2531675641556</v>
      </c>
    </row>
    <row r="1384" customFormat="false" ht="15" hidden="false" customHeight="false" outlineLevel="0" collapsed="false">
      <c r="A1384" s="5" t="n">
        <v>1365</v>
      </c>
      <c r="B1384" s="25" t="n">
        <f aca="true">NORMSINV(RAND())</f>
        <v>-0.825709178902915</v>
      </c>
      <c r="C1384" s="25" t="n">
        <f aca="true">$C$4*B1384+SQRT(1-$C$4^2)*NORMSINV(RAND())</f>
        <v>-1.3413975347072</v>
      </c>
      <c r="D1384" s="25" t="n">
        <f aca="false">NORMSDIST(B1384)</f>
        <v>0.20448454207275</v>
      </c>
      <c r="E1384" s="25" t="n">
        <f aca="false">NORMSDIST(C1384)</f>
        <v>0.0898957087902289</v>
      </c>
      <c r="F1384" s="23" t="n">
        <f aca="true">BETAINV(RAND(),T1_PERT!$F$5,T1_PERT!$G$5,T1_PERT!$C$5,T1_PERT!$E$5)</f>
        <v>2.99127845540403</v>
      </c>
      <c r="G1384" s="23" t="n">
        <f aca="false">BETAINV(D1384,T1_PERT!$F$6,T1_PERT!$G$6,T1_PERT!$C$6,T1_PERT!$E$6)</f>
        <v>4.32566511061703</v>
      </c>
      <c r="H1384" s="23" t="n">
        <f aca="true">BETAINV(RAND(),T1_PERT!$F$7,T1_PERT!$G$7,T1_PERT!$C$7,T1_PERT!$E$7)</f>
        <v>5.75515727995819</v>
      </c>
      <c r="I1384" s="23" t="n">
        <f aca="false">BETAINV(E1384,T1_PERT!$F$8,T1_PERT!$G$8,T1_PERT!$C$8,T1_PERT!$E$8)</f>
        <v>4.42272026147164</v>
      </c>
      <c r="J1384" s="23" t="n">
        <f aca="true">BETAINV(RAND(),T1_PERT!$F$9,T1_PERT!$G$9,T1_PERT!$C$9,T1_PERT!$E$9)</f>
        <v>4.01027971079577</v>
      </c>
      <c r="K1384" s="23" t="n">
        <f aca="true">BETAINV(RAND(),T1_PERT!$F$10,T1_PERT!$G$10,T1_PERT!$C$10,T1_PERT!$E$10)</f>
        <v>1.95034414572042</v>
      </c>
      <c r="L1384" s="23" t="n">
        <f aca="false">F1384+G1384+I1384+K1384</f>
        <v>13.6900079732131</v>
      </c>
      <c r="M1384" s="23" t="n">
        <f aca="false">F1384+H1384+J1384+K1384</f>
        <v>14.7070595918784</v>
      </c>
      <c r="N1384" s="23" t="n">
        <f aca="false">MAX(L1384,M1384)</f>
        <v>14.7070595918784</v>
      </c>
    </row>
    <row r="1385" customFormat="false" ht="15" hidden="false" customHeight="false" outlineLevel="0" collapsed="false">
      <c r="A1385" s="5" t="n">
        <v>1366</v>
      </c>
      <c r="B1385" s="25" t="n">
        <f aca="true">NORMSINV(RAND())</f>
        <v>0.238393547045609</v>
      </c>
      <c r="C1385" s="25" t="n">
        <f aca="true">$C$4*B1385+SQRT(1-$C$4^2)*NORMSINV(RAND())</f>
        <v>-0.383854766853424</v>
      </c>
      <c r="D1385" s="25" t="n">
        <f aca="false">NORMSDIST(B1385)</f>
        <v>0.594212064055484</v>
      </c>
      <c r="E1385" s="25" t="n">
        <f aca="false">NORMSDIST(C1385)</f>
        <v>0.35054304679341</v>
      </c>
      <c r="F1385" s="23" t="n">
        <f aca="true">BETAINV(RAND(),T1_PERT!$F$5,T1_PERT!$G$5,T1_PERT!$C$5,T1_PERT!$E$5)</f>
        <v>3.65909764457672</v>
      </c>
      <c r="G1385" s="23" t="n">
        <f aca="false">BETAINV(D1385,T1_PERT!$F$6,T1_PERT!$G$6,T1_PERT!$C$6,T1_PERT!$E$6)</f>
        <v>5.55370162292337</v>
      </c>
      <c r="H1385" s="23" t="n">
        <f aca="true">BETAINV(RAND(),T1_PERT!$F$7,T1_PERT!$G$7,T1_PERT!$C$7,T1_PERT!$E$7)</f>
        <v>6.94396640148094</v>
      </c>
      <c r="I1385" s="23" t="n">
        <f aca="false">BETAINV(E1385,T1_PERT!$F$8,T1_PERT!$G$8,T1_PERT!$C$8,T1_PERT!$E$8)</f>
        <v>4.96843011913966</v>
      </c>
      <c r="J1385" s="23" t="n">
        <f aca="true">BETAINV(RAND(),T1_PERT!$F$9,T1_PERT!$G$9,T1_PERT!$C$9,T1_PERT!$E$9)</f>
        <v>5.70678704470332</v>
      </c>
      <c r="K1385" s="23" t="n">
        <f aca="true">BETAINV(RAND(),T1_PERT!$F$10,T1_PERT!$G$10,T1_PERT!$C$10,T1_PERT!$E$10)</f>
        <v>2.03430926692332</v>
      </c>
      <c r="L1385" s="23" t="n">
        <f aca="false">F1385+G1385+I1385+K1385</f>
        <v>16.2155386535631</v>
      </c>
      <c r="M1385" s="23" t="n">
        <f aca="false">F1385+H1385+J1385+K1385</f>
        <v>18.3441603576843</v>
      </c>
      <c r="N1385" s="23" t="n">
        <f aca="false">MAX(L1385,M1385)</f>
        <v>18.3441603576843</v>
      </c>
    </row>
    <row r="1386" customFormat="false" ht="15" hidden="false" customHeight="false" outlineLevel="0" collapsed="false">
      <c r="A1386" s="5" t="n">
        <v>1367</v>
      </c>
      <c r="B1386" s="25" t="n">
        <f aca="true">NORMSINV(RAND())</f>
        <v>-1.93274417432458</v>
      </c>
      <c r="C1386" s="25" t="n">
        <f aca="true">$C$4*B1386+SQRT(1-$C$4^2)*NORMSINV(RAND())</f>
        <v>-2.43549279419212</v>
      </c>
      <c r="D1386" s="25" t="n">
        <f aca="false">NORMSDIST(B1386)</f>
        <v>0.0266338602464796</v>
      </c>
      <c r="E1386" s="25" t="n">
        <f aca="false">NORMSDIST(C1386)</f>
        <v>0.00743576039932511</v>
      </c>
      <c r="F1386" s="23" t="n">
        <f aca="true">BETAINV(RAND(),T1_PERT!$F$5,T1_PERT!$G$5,T1_PERT!$C$5,T1_PERT!$E$5)</f>
        <v>5.13029652378814</v>
      </c>
      <c r="G1386" s="23" t="n">
        <f aca="false">BETAINV(D1386,T1_PERT!$F$6,T1_PERT!$G$6,T1_PERT!$C$6,T1_PERT!$E$6)</f>
        <v>3.48988394760153</v>
      </c>
      <c r="H1386" s="23" t="n">
        <f aca="true">BETAINV(RAND(),T1_PERT!$F$7,T1_PERT!$G$7,T1_PERT!$C$7,T1_PERT!$E$7)</f>
        <v>3.95629125007694</v>
      </c>
      <c r="I1386" s="23" t="n">
        <f aca="false">BETAINV(E1386,T1_PERT!$F$8,T1_PERT!$G$8,T1_PERT!$C$8,T1_PERT!$E$8)</f>
        <v>4.11219934139326</v>
      </c>
      <c r="J1386" s="23" t="n">
        <f aca="true">BETAINV(RAND(),T1_PERT!$F$9,T1_PERT!$G$9,T1_PERT!$C$9,T1_PERT!$E$9)</f>
        <v>3.80421475795128</v>
      </c>
      <c r="K1386" s="23" t="n">
        <f aca="true">BETAINV(RAND(),T1_PERT!$F$10,T1_PERT!$G$10,T1_PERT!$C$10,T1_PERT!$E$10)</f>
        <v>1.92742686172838</v>
      </c>
      <c r="L1386" s="23" t="n">
        <f aca="false">F1386+G1386+I1386+K1386</f>
        <v>14.6598066745113</v>
      </c>
      <c r="M1386" s="23" t="n">
        <f aca="false">F1386+H1386+J1386+K1386</f>
        <v>14.8182293935447</v>
      </c>
      <c r="N1386" s="23" t="n">
        <f aca="false">MAX(L1386,M1386)</f>
        <v>14.8182293935447</v>
      </c>
    </row>
    <row r="1387" customFormat="false" ht="15" hidden="false" customHeight="false" outlineLevel="0" collapsed="false">
      <c r="A1387" s="5" t="n">
        <v>1368</v>
      </c>
      <c r="B1387" s="25" t="n">
        <f aca="true">NORMSINV(RAND())</f>
        <v>-0.297603598358016</v>
      </c>
      <c r="C1387" s="25" t="n">
        <f aca="true">$C$4*B1387+SQRT(1-$C$4^2)*NORMSINV(RAND())</f>
        <v>-0.681906659828356</v>
      </c>
      <c r="D1387" s="25" t="n">
        <f aca="false">NORMSDIST(B1387)</f>
        <v>0.383002863933458</v>
      </c>
      <c r="E1387" s="25" t="n">
        <f aca="false">NORMSDIST(C1387)</f>
        <v>0.247648986985848</v>
      </c>
      <c r="F1387" s="23" t="n">
        <f aca="true">BETAINV(RAND(),T1_PERT!$F$5,T1_PERT!$G$5,T1_PERT!$C$5,T1_PERT!$E$5)</f>
        <v>4.91074669276922</v>
      </c>
      <c r="G1387" s="23" t="n">
        <f aca="false">BETAINV(D1387,T1_PERT!$F$6,T1_PERT!$G$6,T1_PERT!$C$6,T1_PERT!$E$6)</f>
        <v>4.89695915374761</v>
      </c>
      <c r="H1387" s="23" t="n">
        <f aca="true">BETAINV(RAND(),T1_PERT!$F$7,T1_PERT!$G$7,T1_PERT!$C$7,T1_PERT!$E$7)</f>
        <v>6.00198432735688</v>
      </c>
      <c r="I1387" s="23" t="n">
        <f aca="false">BETAINV(E1387,T1_PERT!$F$8,T1_PERT!$G$8,T1_PERT!$C$8,T1_PERT!$E$8)</f>
        <v>4.77042006632666</v>
      </c>
      <c r="J1387" s="23" t="n">
        <f aca="true">BETAINV(RAND(),T1_PERT!$F$9,T1_PERT!$G$9,T1_PERT!$C$9,T1_PERT!$E$9)</f>
        <v>3.58518489189785</v>
      </c>
      <c r="K1387" s="23" t="n">
        <f aca="true">BETAINV(RAND(),T1_PERT!$F$10,T1_PERT!$G$10,T1_PERT!$C$10,T1_PERT!$E$10)</f>
        <v>1.88543149353834</v>
      </c>
      <c r="L1387" s="23" t="n">
        <f aca="false">F1387+G1387+I1387+K1387</f>
        <v>16.4635574063818</v>
      </c>
      <c r="M1387" s="23" t="n">
        <f aca="false">F1387+H1387+J1387+K1387</f>
        <v>16.3833474055623</v>
      </c>
      <c r="N1387" s="23" t="n">
        <f aca="false">MAX(L1387,M1387)</f>
        <v>16.4635574063818</v>
      </c>
    </row>
    <row r="1388" customFormat="false" ht="15" hidden="false" customHeight="false" outlineLevel="0" collapsed="false">
      <c r="A1388" s="5" t="n">
        <v>1369</v>
      </c>
      <c r="B1388" s="25" t="n">
        <f aca="true">NORMSINV(RAND())</f>
        <v>0.880705227008016</v>
      </c>
      <c r="C1388" s="25" t="n">
        <f aca="true">$C$4*B1388+SQRT(1-$C$4^2)*NORMSINV(RAND())</f>
        <v>0.586518459234418</v>
      </c>
      <c r="D1388" s="25" t="n">
        <f aca="false">NORMSDIST(B1388)</f>
        <v>0.810761306534466</v>
      </c>
      <c r="E1388" s="25" t="n">
        <f aca="false">NORMSDIST(C1388)</f>
        <v>0.721236419734907</v>
      </c>
      <c r="F1388" s="23" t="n">
        <f aca="true">BETAINV(RAND(),T1_PERT!$F$5,T1_PERT!$G$5,T1_PERT!$C$5,T1_PERT!$E$5)</f>
        <v>2.48531950253741</v>
      </c>
      <c r="G1388" s="23" t="n">
        <f aca="false">BETAINV(D1388,T1_PERT!$F$6,T1_PERT!$G$6,T1_PERT!$C$6,T1_PERT!$E$6)</f>
        <v>6.37431093309847</v>
      </c>
      <c r="H1388" s="23" t="n">
        <f aca="true">BETAINV(RAND(),T1_PERT!$F$7,T1_PERT!$G$7,T1_PERT!$C$7,T1_PERT!$E$7)</f>
        <v>3.45787071328145</v>
      </c>
      <c r="I1388" s="23" t="n">
        <f aca="false">BETAINV(E1388,T1_PERT!$F$8,T1_PERT!$G$8,T1_PERT!$C$8,T1_PERT!$E$8)</f>
        <v>5.74116043503127</v>
      </c>
      <c r="J1388" s="23" t="n">
        <f aca="true">BETAINV(RAND(),T1_PERT!$F$9,T1_PERT!$G$9,T1_PERT!$C$9,T1_PERT!$E$9)</f>
        <v>4.35732398553417</v>
      </c>
      <c r="K1388" s="23" t="n">
        <f aca="true">BETAINV(RAND(),T1_PERT!$F$10,T1_PERT!$G$10,T1_PERT!$C$10,T1_PERT!$E$10)</f>
        <v>1.64045049952098</v>
      </c>
      <c r="L1388" s="23" t="n">
        <f aca="false">F1388+G1388+I1388+K1388</f>
        <v>16.2412413701881</v>
      </c>
      <c r="M1388" s="23" t="n">
        <f aca="false">F1388+H1388+J1388+K1388</f>
        <v>11.940964700874</v>
      </c>
      <c r="N1388" s="23" t="n">
        <f aca="false">MAX(L1388,M1388)</f>
        <v>16.2412413701881</v>
      </c>
    </row>
    <row r="1389" customFormat="false" ht="15" hidden="false" customHeight="false" outlineLevel="0" collapsed="false">
      <c r="A1389" s="5" t="n">
        <v>1370</v>
      </c>
      <c r="B1389" s="25" t="n">
        <f aca="true">NORMSINV(RAND())</f>
        <v>-0.750181952355904</v>
      </c>
      <c r="C1389" s="25" t="n">
        <f aca="true">$C$4*B1389+SQRT(1-$C$4^2)*NORMSINV(RAND())</f>
        <v>-0.935080481613803</v>
      </c>
      <c r="D1389" s="25" t="n">
        <f aca="false">NORMSDIST(B1389)</f>
        <v>0.22657256345039</v>
      </c>
      <c r="E1389" s="25" t="n">
        <f aca="false">NORMSDIST(C1389)</f>
        <v>0.174873412286972</v>
      </c>
      <c r="F1389" s="23" t="n">
        <f aca="true">BETAINV(RAND(),T1_PERT!$F$5,T1_PERT!$G$5,T1_PERT!$C$5,T1_PERT!$E$5)</f>
        <v>3.27801483521032</v>
      </c>
      <c r="G1389" s="23" t="n">
        <f aca="false">BETAINV(D1389,T1_PERT!$F$6,T1_PERT!$G$6,T1_PERT!$C$6,T1_PERT!$E$6)</f>
        <v>4.40133404811857</v>
      </c>
      <c r="H1389" s="23" t="n">
        <f aca="true">BETAINV(RAND(),T1_PERT!$F$7,T1_PERT!$G$7,T1_PERT!$C$7,T1_PERT!$E$7)</f>
        <v>3.69875675963848</v>
      </c>
      <c r="I1389" s="23" t="n">
        <f aca="false">BETAINV(E1389,T1_PERT!$F$8,T1_PERT!$G$8,T1_PERT!$C$8,T1_PERT!$E$8)</f>
        <v>4.62171145513757</v>
      </c>
      <c r="J1389" s="23" t="n">
        <f aca="true">BETAINV(RAND(),T1_PERT!$F$9,T1_PERT!$G$9,T1_PERT!$C$9,T1_PERT!$E$9)</f>
        <v>5.17487511206311</v>
      </c>
      <c r="K1389" s="23" t="n">
        <f aca="true">BETAINV(RAND(),T1_PERT!$F$10,T1_PERT!$G$10,T1_PERT!$C$10,T1_PERT!$E$10)</f>
        <v>2.14012076408852</v>
      </c>
      <c r="L1389" s="23" t="n">
        <f aca="false">F1389+G1389+I1389+K1389</f>
        <v>14.441181102555</v>
      </c>
      <c r="M1389" s="23" t="n">
        <f aca="false">F1389+H1389+J1389+K1389</f>
        <v>14.2917674710004</v>
      </c>
      <c r="N1389" s="23" t="n">
        <f aca="false">MAX(L1389,M1389)</f>
        <v>14.441181102555</v>
      </c>
    </row>
    <row r="1390" customFormat="false" ht="15" hidden="false" customHeight="false" outlineLevel="0" collapsed="false">
      <c r="A1390" s="5" t="n">
        <v>1371</v>
      </c>
      <c r="B1390" s="25" t="n">
        <f aca="true">NORMSINV(RAND())</f>
        <v>0.238398352585156</v>
      </c>
      <c r="C1390" s="25" t="n">
        <f aca="true">$C$4*B1390+SQRT(1-$C$4^2)*NORMSINV(RAND())</f>
        <v>0.592092279871873</v>
      </c>
      <c r="D1390" s="25" t="n">
        <f aca="false">NORMSDIST(B1390)</f>
        <v>0.594213927477288</v>
      </c>
      <c r="E1390" s="25" t="n">
        <f aca="false">NORMSDIST(C1390)</f>
        <v>0.723105601848328</v>
      </c>
      <c r="F1390" s="23" t="n">
        <f aca="true">BETAINV(RAND(),T1_PERT!$F$5,T1_PERT!$G$5,T1_PERT!$C$5,T1_PERT!$E$5)</f>
        <v>5.0912976584763</v>
      </c>
      <c r="G1390" s="23" t="n">
        <f aca="false">BETAINV(D1390,T1_PERT!$F$6,T1_PERT!$G$6,T1_PERT!$C$6,T1_PERT!$E$6)</f>
        <v>5.55370772130951</v>
      </c>
      <c r="H1390" s="23" t="n">
        <f aca="true">BETAINV(RAND(),T1_PERT!$F$7,T1_PERT!$G$7,T1_PERT!$C$7,T1_PERT!$E$7)</f>
        <v>3.29185831388102</v>
      </c>
      <c r="I1390" s="23" t="n">
        <f aca="false">BETAINV(E1390,T1_PERT!$F$8,T1_PERT!$G$8,T1_PERT!$C$8,T1_PERT!$E$8)</f>
        <v>5.74593803650354</v>
      </c>
      <c r="J1390" s="23" t="n">
        <f aca="true">BETAINV(RAND(),T1_PERT!$F$9,T1_PERT!$G$9,T1_PERT!$C$9,T1_PERT!$E$9)</f>
        <v>4.21788978253416</v>
      </c>
      <c r="K1390" s="23" t="n">
        <f aca="true">BETAINV(RAND(),T1_PERT!$F$10,T1_PERT!$G$10,T1_PERT!$C$10,T1_PERT!$E$10)</f>
        <v>1.51994311625657</v>
      </c>
      <c r="L1390" s="23" t="n">
        <f aca="false">F1390+G1390+I1390+K1390</f>
        <v>17.9108865325459</v>
      </c>
      <c r="M1390" s="23" t="n">
        <f aca="false">F1390+H1390+J1390+K1390</f>
        <v>14.1209888711481</v>
      </c>
      <c r="N1390" s="23" t="n">
        <f aca="false">MAX(L1390,M1390)</f>
        <v>17.9108865325459</v>
      </c>
    </row>
    <row r="1391" customFormat="false" ht="15" hidden="false" customHeight="false" outlineLevel="0" collapsed="false">
      <c r="A1391" s="5" t="n">
        <v>1372</v>
      </c>
      <c r="B1391" s="25" t="n">
        <f aca="true">NORMSINV(RAND())</f>
        <v>-0.25354648153676</v>
      </c>
      <c r="C1391" s="25" t="n">
        <f aca="true">$C$4*B1391+SQRT(1-$C$4^2)*NORMSINV(RAND())</f>
        <v>-0.741534850512101</v>
      </c>
      <c r="D1391" s="25" t="n">
        <f aca="false">NORMSDIST(B1391)</f>
        <v>0.399922973589352</v>
      </c>
      <c r="E1391" s="25" t="n">
        <f aca="false">NORMSDIST(C1391)</f>
        <v>0.229184604494086</v>
      </c>
      <c r="F1391" s="23" t="n">
        <f aca="true">BETAINV(RAND(),T1_PERT!$F$5,T1_PERT!$G$5,T1_PERT!$C$5,T1_PERT!$E$5)</f>
        <v>4.95757550264614</v>
      </c>
      <c r="G1391" s="23" t="n">
        <f aca="false">BETAINV(D1391,T1_PERT!$F$6,T1_PERT!$G$6,T1_PERT!$C$6,T1_PERT!$E$6)</f>
        <v>4.94859552552463</v>
      </c>
      <c r="H1391" s="23" t="n">
        <f aca="true">BETAINV(RAND(),T1_PERT!$F$7,T1_PERT!$G$7,T1_PERT!$C$7,T1_PERT!$E$7)</f>
        <v>3.74950643110527</v>
      </c>
      <c r="I1391" s="23" t="n">
        <f aca="false">BETAINV(E1391,T1_PERT!$F$8,T1_PERT!$G$8,T1_PERT!$C$8,T1_PERT!$E$8)</f>
        <v>4.73372803332725</v>
      </c>
      <c r="J1391" s="23" t="n">
        <f aca="true">BETAINV(RAND(),T1_PERT!$F$9,T1_PERT!$G$9,T1_PERT!$C$9,T1_PERT!$E$9)</f>
        <v>3.85744059974396</v>
      </c>
      <c r="K1391" s="23" t="n">
        <f aca="true">BETAINV(RAND(),T1_PERT!$F$10,T1_PERT!$G$10,T1_PERT!$C$10,T1_PERT!$E$10)</f>
        <v>1.68981178766463</v>
      </c>
      <c r="L1391" s="23" t="n">
        <f aca="false">F1391+G1391+I1391+K1391</f>
        <v>16.3297108491627</v>
      </c>
      <c r="M1391" s="23" t="n">
        <f aca="false">F1391+H1391+J1391+K1391</f>
        <v>14.25433432116</v>
      </c>
      <c r="N1391" s="23" t="n">
        <f aca="false">MAX(L1391,M1391)</f>
        <v>16.3297108491627</v>
      </c>
    </row>
    <row r="1392" customFormat="false" ht="15" hidden="false" customHeight="false" outlineLevel="0" collapsed="false">
      <c r="A1392" s="5" t="n">
        <v>1373</v>
      </c>
      <c r="B1392" s="25" t="n">
        <f aca="true">NORMSINV(RAND())</f>
        <v>0.453474597063587</v>
      </c>
      <c r="C1392" s="25" t="n">
        <f aca="true">$C$4*B1392+SQRT(1-$C$4^2)*NORMSINV(RAND())</f>
        <v>1.53271317583286</v>
      </c>
      <c r="D1392" s="25" t="n">
        <f aca="false">NORMSDIST(B1392)</f>
        <v>0.674896484299554</v>
      </c>
      <c r="E1392" s="25" t="n">
        <f aca="false">NORMSDIST(C1392)</f>
        <v>0.93732672933898</v>
      </c>
      <c r="F1392" s="23" t="n">
        <f aca="true">BETAINV(RAND(),T1_PERT!$F$5,T1_PERT!$G$5,T1_PERT!$C$5,T1_PERT!$E$5)</f>
        <v>4.21015306053183</v>
      </c>
      <c r="G1392" s="23" t="n">
        <f aca="false">BETAINV(D1392,T1_PERT!$F$6,T1_PERT!$G$6,T1_PERT!$C$6,T1_PERT!$E$6)</f>
        <v>5.82843618800963</v>
      </c>
      <c r="H1392" s="23" t="n">
        <f aca="true">BETAINV(RAND(),T1_PERT!$F$7,T1_PERT!$G$7,T1_PERT!$C$7,T1_PERT!$E$7)</f>
        <v>5.12093052479287</v>
      </c>
      <c r="I1392" s="23" t="n">
        <f aca="false">BETAINV(E1392,T1_PERT!$F$8,T1_PERT!$G$8,T1_PERT!$C$8,T1_PERT!$E$8)</f>
        <v>6.54102319202282</v>
      </c>
      <c r="J1392" s="23" t="n">
        <f aca="true">BETAINV(RAND(),T1_PERT!$F$9,T1_PERT!$G$9,T1_PERT!$C$9,T1_PERT!$E$9)</f>
        <v>3.69494228707159</v>
      </c>
      <c r="K1392" s="23" t="n">
        <f aca="true">BETAINV(RAND(),T1_PERT!$F$10,T1_PERT!$G$10,T1_PERT!$C$10,T1_PERT!$E$10)</f>
        <v>1.29846814920486</v>
      </c>
      <c r="L1392" s="23" t="n">
        <f aca="false">F1392+G1392+I1392+K1392</f>
        <v>17.8780805897691</v>
      </c>
      <c r="M1392" s="23" t="n">
        <f aca="false">F1392+H1392+J1392+K1392</f>
        <v>14.3244940216012</v>
      </c>
      <c r="N1392" s="23" t="n">
        <f aca="false">MAX(L1392,M1392)</f>
        <v>17.8780805897691</v>
      </c>
    </row>
    <row r="1393" customFormat="false" ht="15" hidden="false" customHeight="false" outlineLevel="0" collapsed="false">
      <c r="A1393" s="5" t="n">
        <v>1374</v>
      </c>
      <c r="B1393" s="25" t="n">
        <f aca="true">NORMSINV(RAND())</f>
        <v>-2.57214721913117</v>
      </c>
      <c r="C1393" s="25" t="n">
        <f aca="true">$C$4*B1393+SQRT(1-$C$4^2)*NORMSINV(RAND())</f>
        <v>-1.37313670498344</v>
      </c>
      <c r="D1393" s="25" t="n">
        <f aca="false">NORMSDIST(B1393)</f>
        <v>0.00505349515818199</v>
      </c>
      <c r="E1393" s="25" t="n">
        <f aca="false">NORMSDIST(C1393)</f>
        <v>0.0848549260820465</v>
      </c>
      <c r="F1393" s="23" t="n">
        <f aca="true">BETAINV(RAND(),T1_PERT!$F$5,T1_PERT!$G$5,T1_PERT!$C$5,T1_PERT!$E$5)</f>
        <v>4.34452365885631</v>
      </c>
      <c r="G1393" s="23" t="n">
        <f aca="false">BETAINV(D1393,T1_PERT!$F$6,T1_PERT!$G$6,T1_PERT!$C$6,T1_PERT!$E$6)</f>
        <v>3.23187451943749</v>
      </c>
      <c r="H1393" s="23" t="n">
        <f aca="true">BETAINV(RAND(),T1_PERT!$F$7,T1_PERT!$G$7,T1_PERT!$C$7,T1_PERT!$E$7)</f>
        <v>6.49281016806278</v>
      </c>
      <c r="I1393" s="23" t="n">
        <f aca="false">BETAINV(E1393,T1_PERT!$F$8,T1_PERT!$G$8,T1_PERT!$C$8,T1_PERT!$E$8)</f>
        <v>4.40924321509082</v>
      </c>
      <c r="J1393" s="23" t="n">
        <f aca="true">BETAINV(RAND(),T1_PERT!$F$9,T1_PERT!$G$9,T1_PERT!$C$9,T1_PERT!$E$9)</f>
        <v>4.06222915854864</v>
      </c>
      <c r="K1393" s="23" t="n">
        <f aca="true">BETAINV(RAND(),T1_PERT!$F$10,T1_PERT!$G$10,T1_PERT!$C$10,T1_PERT!$E$10)</f>
        <v>2.05273490490231</v>
      </c>
      <c r="L1393" s="23" t="n">
        <f aca="false">F1393+G1393+I1393+K1393</f>
        <v>14.0383762982869</v>
      </c>
      <c r="M1393" s="23" t="n">
        <f aca="false">F1393+H1393+J1393+K1393</f>
        <v>16.95229789037</v>
      </c>
      <c r="N1393" s="23" t="n">
        <f aca="false">MAX(L1393,M1393)</f>
        <v>16.95229789037</v>
      </c>
    </row>
    <row r="1394" customFormat="false" ht="15" hidden="false" customHeight="false" outlineLevel="0" collapsed="false">
      <c r="A1394" s="5" t="n">
        <v>1375</v>
      </c>
      <c r="B1394" s="25" t="n">
        <f aca="true">NORMSINV(RAND())</f>
        <v>0.605219613658425</v>
      </c>
      <c r="C1394" s="25" t="n">
        <f aca="true">$C$4*B1394+SQRT(1-$C$4^2)*NORMSINV(RAND())</f>
        <v>0.580908231991012</v>
      </c>
      <c r="D1394" s="25" t="n">
        <f aca="false">NORMSDIST(B1394)</f>
        <v>0.727483457352321</v>
      </c>
      <c r="E1394" s="25" t="n">
        <f aca="false">NORMSDIST(C1394)</f>
        <v>0.719348848026128</v>
      </c>
      <c r="F1394" s="23" t="n">
        <f aca="true">BETAINV(RAND(),T1_PERT!$F$5,T1_PERT!$G$5,T1_PERT!$C$5,T1_PERT!$E$5)</f>
        <v>2.91556552722496</v>
      </c>
      <c r="G1394" s="23" t="n">
        <f aca="false">BETAINV(D1394,T1_PERT!$F$6,T1_PERT!$G$6,T1_PERT!$C$6,T1_PERT!$E$6)</f>
        <v>6.0232078917028</v>
      </c>
      <c r="H1394" s="23" t="n">
        <f aca="true">BETAINV(RAND(),T1_PERT!$F$7,T1_PERT!$G$7,T1_PERT!$C$7,T1_PERT!$E$7)</f>
        <v>3.74700987465461</v>
      </c>
      <c r="I1394" s="23" t="n">
        <f aca="false">BETAINV(E1394,T1_PERT!$F$8,T1_PERT!$G$8,T1_PERT!$C$8,T1_PERT!$E$8)</f>
        <v>5.73635322701785</v>
      </c>
      <c r="J1394" s="23" t="n">
        <f aca="true">BETAINV(RAND(),T1_PERT!$F$9,T1_PERT!$G$9,T1_PERT!$C$9,T1_PERT!$E$9)</f>
        <v>3.74505696470743</v>
      </c>
      <c r="K1394" s="23" t="n">
        <f aca="true">BETAINV(RAND(),T1_PERT!$F$10,T1_PERT!$G$10,T1_PERT!$C$10,T1_PERT!$E$10)</f>
        <v>1.33660128214838</v>
      </c>
      <c r="L1394" s="23" t="n">
        <f aca="false">F1394+G1394+I1394+K1394</f>
        <v>16.011727928094</v>
      </c>
      <c r="M1394" s="23" t="n">
        <f aca="false">F1394+H1394+J1394+K1394</f>
        <v>11.7442336487354</v>
      </c>
      <c r="N1394" s="23" t="n">
        <f aca="false">MAX(L1394,M1394)</f>
        <v>16.011727928094</v>
      </c>
    </row>
    <row r="1395" customFormat="false" ht="15" hidden="false" customHeight="false" outlineLevel="0" collapsed="false">
      <c r="A1395" s="5" t="n">
        <v>1376</v>
      </c>
      <c r="B1395" s="25" t="n">
        <f aca="true">NORMSINV(RAND())</f>
        <v>-0.672304311917478</v>
      </c>
      <c r="C1395" s="25" t="n">
        <f aca="true">$C$4*B1395+SQRT(1-$C$4^2)*NORMSINV(RAND())</f>
        <v>-1.97507646156406</v>
      </c>
      <c r="D1395" s="25" t="n">
        <f aca="false">NORMSDIST(B1395)</f>
        <v>0.250694992636053</v>
      </c>
      <c r="E1395" s="25" t="n">
        <f aca="false">NORMSDIST(C1395)</f>
        <v>0.0241297357954867</v>
      </c>
      <c r="F1395" s="23" t="n">
        <f aca="true">BETAINV(RAND(),T1_PERT!$F$5,T1_PERT!$G$5,T1_PERT!$C$5,T1_PERT!$E$5)</f>
        <v>3.30234643638919</v>
      </c>
      <c r="G1395" s="23" t="n">
        <f aca="false">BETAINV(D1395,T1_PERT!$F$6,T1_PERT!$G$6,T1_PERT!$C$6,T1_PERT!$E$6)</f>
        <v>4.48161776292531</v>
      </c>
      <c r="H1395" s="23" t="n">
        <f aca="true">BETAINV(RAND(),T1_PERT!$F$7,T1_PERT!$G$7,T1_PERT!$C$7,T1_PERT!$E$7)</f>
        <v>5.80573776200754</v>
      </c>
      <c r="I1395" s="23" t="n">
        <f aca="false">BETAINV(E1395,T1_PERT!$F$8,T1_PERT!$G$8,T1_PERT!$C$8,T1_PERT!$E$8)</f>
        <v>4.20706711841415</v>
      </c>
      <c r="J1395" s="23" t="n">
        <f aca="true">BETAINV(RAND(),T1_PERT!$F$9,T1_PERT!$G$9,T1_PERT!$C$9,T1_PERT!$E$9)</f>
        <v>4.64524245374047</v>
      </c>
      <c r="K1395" s="23" t="n">
        <f aca="true">BETAINV(RAND(),T1_PERT!$F$10,T1_PERT!$G$10,T1_PERT!$C$10,T1_PERT!$E$10)</f>
        <v>2.24419075798611</v>
      </c>
      <c r="L1395" s="23" t="n">
        <f aca="false">F1395+G1395+I1395+K1395</f>
        <v>14.2352220757148</v>
      </c>
      <c r="M1395" s="23" t="n">
        <f aca="false">F1395+H1395+J1395+K1395</f>
        <v>15.9975174101233</v>
      </c>
      <c r="N1395" s="23" t="n">
        <f aca="false">MAX(L1395,M1395)</f>
        <v>15.9975174101233</v>
      </c>
    </row>
    <row r="1396" customFormat="false" ht="15" hidden="false" customHeight="false" outlineLevel="0" collapsed="false">
      <c r="A1396" s="5" t="n">
        <v>1377</v>
      </c>
      <c r="B1396" s="25" t="n">
        <f aca="true">NORMSINV(RAND())</f>
        <v>1.67634907165534</v>
      </c>
      <c r="C1396" s="25" t="n">
        <f aca="true">$C$4*B1396+SQRT(1-$C$4^2)*NORMSINV(RAND())</f>
        <v>2.21469800977746</v>
      </c>
      <c r="D1396" s="25" t="n">
        <f aca="false">NORMSDIST(B1396)</f>
        <v>0.95316508087403</v>
      </c>
      <c r="E1396" s="25" t="n">
        <f aca="false">NORMSDIST(C1396)</f>
        <v>0.986609600216788</v>
      </c>
      <c r="F1396" s="23" t="n">
        <f aca="true">BETAINV(RAND(),T1_PERT!$F$5,T1_PERT!$G$5,T1_PERT!$C$5,T1_PERT!$E$5)</f>
        <v>4.0325957646961</v>
      </c>
      <c r="G1396" s="23" t="n">
        <f aca="false">BETAINV(D1396,T1_PERT!$F$6,T1_PERT!$G$6,T1_PERT!$C$6,T1_PERT!$E$6)</f>
        <v>7.31361957303183</v>
      </c>
      <c r="H1396" s="23" t="n">
        <f aca="true">BETAINV(RAND(),T1_PERT!$F$7,T1_PERT!$G$7,T1_PERT!$C$7,T1_PERT!$E$7)</f>
        <v>6.39712224005601</v>
      </c>
      <c r="I1396" s="23" t="n">
        <f aca="false">BETAINV(E1396,T1_PERT!$F$8,T1_PERT!$G$8,T1_PERT!$C$8,T1_PERT!$E$8)</f>
        <v>7.04025423677813</v>
      </c>
      <c r="J1396" s="23" t="n">
        <f aca="true">BETAINV(RAND(),T1_PERT!$F$9,T1_PERT!$G$9,T1_PERT!$C$9,T1_PERT!$E$9)</f>
        <v>3.69561746697147</v>
      </c>
      <c r="K1396" s="23" t="n">
        <f aca="true">BETAINV(RAND(),T1_PERT!$F$10,T1_PERT!$G$10,T1_PERT!$C$10,T1_PERT!$E$10)</f>
        <v>2.50225359240453</v>
      </c>
      <c r="L1396" s="23" t="n">
        <f aca="false">F1396+G1396+I1396+K1396</f>
        <v>20.8887231669106</v>
      </c>
      <c r="M1396" s="23" t="n">
        <f aca="false">F1396+H1396+J1396+K1396</f>
        <v>16.6275890641281</v>
      </c>
      <c r="N1396" s="23" t="n">
        <f aca="false">MAX(L1396,M1396)</f>
        <v>20.8887231669106</v>
      </c>
    </row>
    <row r="1397" customFormat="false" ht="15" hidden="false" customHeight="false" outlineLevel="0" collapsed="false">
      <c r="A1397" s="5" t="n">
        <v>1378</v>
      </c>
      <c r="B1397" s="25" t="n">
        <f aca="true">NORMSINV(RAND())</f>
        <v>0.886823141008016</v>
      </c>
      <c r="C1397" s="25" t="n">
        <f aca="true">$C$4*B1397+SQRT(1-$C$4^2)*NORMSINV(RAND())</f>
        <v>1.74563344428563</v>
      </c>
      <c r="D1397" s="25" t="n">
        <f aca="false">NORMSDIST(B1397)</f>
        <v>0.81241293664765</v>
      </c>
      <c r="E1397" s="25" t="n">
        <f aca="false">NORMSDIST(C1397)</f>
        <v>0.959562666543304</v>
      </c>
      <c r="F1397" s="23" t="n">
        <f aca="true">BETAINV(RAND(),T1_PERT!$F$5,T1_PERT!$G$5,T1_PERT!$C$5,T1_PERT!$E$5)</f>
        <v>3.70244136814774</v>
      </c>
      <c r="G1397" s="23" t="n">
        <f aca="false">BETAINV(D1397,T1_PERT!$F$6,T1_PERT!$G$6,T1_PERT!$C$6,T1_PERT!$E$6)</f>
        <v>6.38202819683563</v>
      </c>
      <c r="H1397" s="23" t="n">
        <f aca="true">BETAINV(RAND(),T1_PERT!$F$7,T1_PERT!$G$7,T1_PERT!$C$7,T1_PERT!$E$7)</f>
        <v>5.56771963776583</v>
      </c>
      <c r="I1397" s="23" t="n">
        <f aca="false">BETAINV(E1397,T1_PERT!$F$8,T1_PERT!$G$8,T1_PERT!$C$8,T1_PERT!$E$8)</f>
        <v>6.70732140025568</v>
      </c>
      <c r="J1397" s="23" t="n">
        <f aca="true">BETAINV(RAND(),T1_PERT!$F$9,T1_PERT!$G$9,T1_PERT!$C$9,T1_PERT!$E$9)</f>
        <v>4.58608901450494</v>
      </c>
      <c r="K1397" s="23" t="n">
        <f aca="true">BETAINV(RAND(),T1_PERT!$F$10,T1_PERT!$G$10,T1_PERT!$C$10,T1_PERT!$E$10)</f>
        <v>1.89091349512372</v>
      </c>
      <c r="L1397" s="23" t="n">
        <f aca="false">F1397+G1397+I1397+K1397</f>
        <v>18.6827044603628</v>
      </c>
      <c r="M1397" s="23" t="n">
        <f aca="false">F1397+H1397+J1397+K1397</f>
        <v>15.7471635155422</v>
      </c>
      <c r="N1397" s="23" t="n">
        <f aca="false">MAX(L1397,M1397)</f>
        <v>18.6827044603628</v>
      </c>
    </row>
    <row r="1398" customFormat="false" ht="15" hidden="false" customHeight="false" outlineLevel="0" collapsed="false">
      <c r="A1398" s="5" t="n">
        <v>1379</v>
      </c>
      <c r="B1398" s="25" t="n">
        <f aca="true">NORMSINV(RAND())</f>
        <v>-0.691399602130898</v>
      </c>
      <c r="C1398" s="25" t="n">
        <f aca="true">$C$4*B1398+SQRT(1-$C$4^2)*NORMSINV(RAND())</f>
        <v>0.16330391149312</v>
      </c>
      <c r="D1398" s="25" t="n">
        <f aca="false">NORMSDIST(B1398)</f>
        <v>0.244657227030152</v>
      </c>
      <c r="E1398" s="25" t="n">
        <f aca="false">NORMSDIST(C1398)</f>
        <v>0.564860422840021</v>
      </c>
      <c r="F1398" s="23" t="n">
        <f aca="true">BETAINV(RAND(),T1_PERT!$F$5,T1_PERT!$G$5,T1_PERT!$C$5,T1_PERT!$E$5)</f>
        <v>4.62101519107775</v>
      </c>
      <c r="G1398" s="23" t="n">
        <f aca="false">BETAINV(D1398,T1_PERT!$F$6,T1_PERT!$G$6,T1_PERT!$C$6,T1_PERT!$E$6)</f>
        <v>4.46172462817894</v>
      </c>
      <c r="H1398" s="23" t="n">
        <f aca="true">BETAINV(RAND(),T1_PERT!$F$7,T1_PERT!$G$7,T1_PERT!$C$7,T1_PERT!$E$7)</f>
        <v>3.6492073203112</v>
      </c>
      <c r="I1398" s="23" t="n">
        <f aca="false">BETAINV(E1398,T1_PERT!$F$8,T1_PERT!$G$8,T1_PERT!$C$8,T1_PERT!$E$8)</f>
        <v>5.38605019426645</v>
      </c>
      <c r="J1398" s="23" t="n">
        <f aca="true">BETAINV(RAND(),T1_PERT!$F$9,T1_PERT!$G$9,T1_PERT!$C$9,T1_PERT!$E$9)</f>
        <v>4.08676505314309</v>
      </c>
      <c r="K1398" s="23" t="n">
        <f aca="true">BETAINV(RAND(),T1_PERT!$F$10,T1_PERT!$G$10,T1_PERT!$C$10,T1_PERT!$E$10)</f>
        <v>2.62408029522519</v>
      </c>
      <c r="L1398" s="23" t="n">
        <f aca="false">F1398+G1398+I1398+K1398</f>
        <v>17.0928703087483</v>
      </c>
      <c r="M1398" s="23" t="n">
        <f aca="false">F1398+H1398+J1398+K1398</f>
        <v>14.9810678597572</v>
      </c>
      <c r="N1398" s="23" t="n">
        <f aca="false">MAX(L1398,M1398)</f>
        <v>17.0928703087483</v>
      </c>
    </row>
    <row r="1399" customFormat="false" ht="15" hidden="false" customHeight="false" outlineLevel="0" collapsed="false">
      <c r="A1399" s="5" t="n">
        <v>1380</v>
      </c>
      <c r="B1399" s="25" t="n">
        <f aca="true">NORMSINV(RAND())</f>
        <v>0.601631019207423</v>
      </c>
      <c r="C1399" s="25" t="n">
        <f aca="true">$C$4*B1399+SQRT(1-$C$4^2)*NORMSINV(RAND())</f>
        <v>-0.62792037562768</v>
      </c>
      <c r="D1399" s="25" t="n">
        <f aca="false">NORMSDIST(B1399)</f>
        <v>0.726290111887972</v>
      </c>
      <c r="E1399" s="25" t="n">
        <f aca="false">NORMSDIST(C1399)</f>
        <v>0.265028051192556</v>
      </c>
      <c r="F1399" s="23" t="n">
        <f aca="true">BETAINV(RAND(),T1_PERT!$F$5,T1_PERT!$G$5,T1_PERT!$C$5,T1_PERT!$E$5)</f>
        <v>4.33382923030794</v>
      </c>
      <c r="G1399" s="23" t="n">
        <f aca="false">BETAINV(D1399,T1_PERT!$F$6,T1_PERT!$G$6,T1_PERT!$C$6,T1_PERT!$E$6)</f>
        <v>6.01860430052537</v>
      </c>
      <c r="H1399" s="23" t="n">
        <f aca="true">BETAINV(RAND(),T1_PERT!$F$7,T1_PERT!$G$7,T1_PERT!$C$7,T1_PERT!$E$7)</f>
        <v>3.63409805299118</v>
      </c>
      <c r="I1399" s="23" t="n">
        <f aca="false">BETAINV(E1399,T1_PERT!$F$8,T1_PERT!$G$8,T1_PERT!$C$8,T1_PERT!$E$8)</f>
        <v>4.80450476846095</v>
      </c>
      <c r="J1399" s="23" t="n">
        <f aca="true">BETAINV(RAND(),T1_PERT!$F$9,T1_PERT!$G$9,T1_PERT!$C$9,T1_PERT!$E$9)</f>
        <v>3.5213659079509</v>
      </c>
      <c r="K1399" s="23" t="n">
        <f aca="true">BETAINV(RAND(),T1_PERT!$F$10,T1_PERT!$G$10,T1_PERT!$C$10,T1_PERT!$E$10)</f>
        <v>1.17827656274843</v>
      </c>
      <c r="L1399" s="23" t="n">
        <f aca="false">F1399+G1399+I1399+K1399</f>
        <v>16.3352148620427</v>
      </c>
      <c r="M1399" s="23" t="n">
        <f aca="false">F1399+H1399+J1399+K1399</f>
        <v>12.6675697539985</v>
      </c>
      <c r="N1399" s="23" t="n">
        <f aca="false">MAX(L1399,M1399)</f>
        <v>16.3352148620427</v>
      </c>
    </row>
    <row r="1400" customFormat="false" ht="15" hidden="false" customHeight="false" outlineLevel="0" collapsed="false">
      <c r="A1400" s="5" t="n">
        <v>1381</v>
      </c>
      <c r="B1400" s="25" t="n">
        <f aca="true">NORMSINV(RAND())</f>
        <v>0.384279303578978</v>
      </c>
      <c r="C1400" s="25" t="n">
        <f aca="true">$C$4*B1400+SQRT(1-$C$4^2)*NORMSINV(RAND())</f>
        <v>0.201629239760125</v>
      </c>
      <c r="D1400" s="25" t="n">
        <f aca="false">NORMSDIST(B1400)</f>
        <v>0.649614277027297</v>
      </c>
      <c r="E1400" s="25" t="n">
        <f aca="false">NORMSDIST(C1400)</f>
        <v>0.57989670767428</v>
      </c>
      <c r="F1400" s="23" t="n">
        <f aca="true">BETAINV(RAND(),T1_PERT!$F$5,T1_PERT!$G$5,T1_PERT!$C$5,T1_PERT!$E$5)</f>
        <v>5.00583437827898</v>
      </c>
      <c r="G1400" s="23" t="n">
        <f aca="false">BETAINV(D1400,T1_PERT!$F$6,T1_PERT!$G$6,T1_PERT!$C$6,T1_PERT!$E$6)</f>
        <v>5.73974602782312</v>
      </c>
      <c r="H1400" s="23" t="n">
        <f aca="true">BETAINV(RAND(),T1_PERT!$F$7,T1_PERT!$G$7,T1_PERT!$C$7,T1_PERT!$E$7)</f>
        <v>5.70777217402163</v>
      </c>
      <c r="I1400" s="23" t="n">
        <f aca="false">BETAINV(E1400,T1_PERT!$F$8,T1_PERT!$G$8,T1_PERT!$C$8,T1_PERT!$E$8)</f>
        <v>5.41736156922155</v>
      </c>
      <c r="J1400" s="23" t="n">
        <f aca="true">BETAINV(RAND(),T1_PERT!$F$9,T1_PERT!$G$9,T1_PERT!$C$9,T1_PERT!$E$9)</f>
        <v>6.11571537390786</v>
      </c>
      <c r="K1400" s="23" t="n">
        <f aca="true">BETAINV(RAND(),T1_PERT!$F$10,T1_PERT!$G$10,T1_PERT!$C$10,T1_PERT!$E$10)</f>
        <v>1.18617751706642</v>
      </c>
      <c r="L1400" s="23" t="n">
        <f aca="false">F1400+G1400+I1400+K1400</f>
        <v>17.3491194923901</v>
      </c>
      <c r="M1400" s="23" t="n">
        <f aca="false">F1400+H1400+J1400+K1400</f>
        <v>18.0154994432749</v>
      </c>
      <c r="N1400" s="23" t="n">
        <f aca="false">MAX(L1400,M1400)</f>
        <v>18.0154994432749</v>
      </c>
    </row>
    <row r="1401" customFormat="false" ht="15" hidden="false" customHeight="false" outlineLevel="0" collapsed="false">
      <c r="A1401" s="5" t="n">
        <v>1382</v>
      </c>
      <c r="B1401" s="25" t="n">
        <f aca="true">NORMSINV(RAND())</f>
        <v>-0.133854871085723</v>
      </c>
      <c r="C1401" s="25" t="n">
        <f aca="true">$C$4*B1401+SQRT(1-$C$4^2)*NORMSINV(RAND())</f>
        <v>0.167840988422802</v>
      </c>
      <c r="D1401" s="25" t="n">
        <f aca="false">NORMSDIST(B1401)</f>
        <v>0.446758668352982</v>
      </c>
      <c r="E1401" s="25" t="n">
        <f aca="false">NORMSDIST(C1401)</f>
        <v>0.566645812112208</v>
      </c>
      <c r="F1401" s="23" t="n">
        <f aca="true">BETAINV(RAND(),T1_PERT!$F$5,T1_PERT!$G$5,T1_PERT!$C$5,T1_PERT!$E$5)</f>
        <v>3.91936627380109</v>
      </c>
      <c r="G1401" s="23" t="n">
        <f aca="false">BETAINV(D1401,T1_PERT!$F$6,T1_PERT!$G$6,T1_PERT!$C$6,T1_PERT!$E$6)</f>
        <v>5.09137775116446</v>
      </c>
      <c r="H1401" s="23" t="n">
        <f aca="true">BETAINV(RAND(),T1_PERT!$F$7,T1_PERT!$G$7,T1_PERT!$C$7,T1_PERT!$E$7)</f>
        <v>5.35048675822828</v>
      </c>
      <c r="I1401" s="23" t="n">
        <f aca="false">BETAINV(E1401,T1_PERT!$F$8,T1_PERT!$G$8,T1_PERT!$C$8,T1_PERT!$E$8)</f>
        <v>5.38974571054517</v>
      </c>
      <c r="J1401" s="23" t="n">
        <f aca="true">BETAINV(RAND(),T1_PERT!$F$9,T1_PERT!$G$9,T1_PERT!$C$9,T1_PERT!$E$9)</f>
        <v>4.30732593024445</v>
      </c>
      <c r="K1401" s="23" t="n">
        <f aca="true">BETAINV(RAND(),T1_PERT!$F$10,T1_PERT!$G$10,T1_PERT!$C$10,T1_PERT!$E$10)</f>
        <v>2.25520175240217</v>
      </c>
      <c r="L1401" s="23" t="n">
        <f aca="false">F1401+G1401+I1401+K1401</f>
        <v>16.6556914879129</v>
      </c>
      <c r="M1401" s="23" t="n">
        <f aca="false">F1401+H1401+J1401+K1401</f>
        <v>15.832380714676</v>
      </c>
      <c r="N1401" s="23" t="n">
        <f aca="false">MAX(L1401,M1401)</f>
        <v>16.6556914879129</v>
      </c>
    </row>
    <row r="1402" customFormat="false" ht="15" hidden="false" customHeight="false" outlineLevel="0" collapsed="false">
      <c r="A1402" s="5" t="n">
        <v>1383</v>
      </c>
      <c r="B1402" s="25" t="n">
        <f aca="true">NORMSINV(RAND())</f>
        <v>-0.0296874018409096</v>
      </c>
      <c r="C1402" s="25" t="n">
        <f aca="true">$C$4*B1402+SQRT(1-$C$4^2)*NORMSINV(RAND())</f>
        <v>-0.667657764473338</v>
      </c>
      <c r="D1402" s="25" t="n">
        <f aca="false">NORMSDIST(B1402)</f>
        <v>0.488158179684533</v>
      </c>
      <c r="E1402" s="25" t="n">
        <f aca="false">NORMSDIST(C1402)</f>
        <v>0.252176037953327</v>
      </c>
      <c r="F1402" s="23" t="n">
        <f aca="true">BETAINV(RAND(),T1_PERT!$F$5,T1_PERT!$G$5,T1_PERT!$C$5,T1_PERT!$E$5)</f>
        <v>4.2633624136547</v>
      </c>
      <c r="G1402" s="23" t="n">
        <f aca="false">BETAINV(D1402,T1_PERT!$F$6,T1_PERT!$G$6,T1_PERT!$C$6,T1_PERT!$E$6)</f>
        <v>5.21830143688127</v>
      </c>
      <c r="H1402" s="23" t="n">
        <f aca="true">BETAINV(RAND(),T1_PERT!$F$7,T1_PERT!$G$7,T1_PERT!$C$7,T1_PERT!$E$7)</f>
        <v>6.0551319271954</v>
      </c>
      <c r="I1402" s="23" t="n">
        <f aca="false">BETAINV(E1402,T1_PERT!$F$8,T1_PERT!$G$8,T1_PERT!$C$8,T1_PERT!$E$8)</f>
        <v>4.77933701179998</v>
      </c>
      <c r="J1402" s="23" t="n">
        <f aca="true">BETAINV(RAND(),T1_PERT!$F$9,T1_PERT!$G$9,T1_PERT!$C$9,T1_PERT!$E$9)</f>
        <v>4.50513047445874</v>
      </c>
      <c r="K1402" s="23" t="n">
        <f aca="true">BETAINV(RAND(),T1_PERT!$F$10,T1_PERT!$G$10,T1_PERT!$C$10,T1_PERT!$E$10)</f>
        <v>2.2477900817414</v>
      </c>
      <c r="L1402" s="23" t="n">
        <f aca="false">F1402+G1402+I1402+K1402</f>
        <v>16.5087909440774</v>
      </c>
      <c r="M1402" s="23" t="n">
        <f aca="false">F1402+H1402+J1402+K1402</f>
        <v>17.0714148970502</v>
      </c>
      <c r="N1402" s="23" t="n">
        <f aca="false">MAX(L1402,M1402)</f>
        <v>17.0714148970502</v>
      </c>
    </row>
    <row r="1403" customFormat="false" ht="15" hidden="false" customHeight="false" outlineLevel="0" collapsed="false">
      <c r="A1403" s="5" t="n">
        <v>1384</v>
      </c>
      <c r="B1403" s="25" t="n">
        <f aca="true">NORMSINV(RAND())</f>
        <v>0.559224047726312</v>
      </c>
      <c r="C1403" s="25" t="n">
        <f aca="true">$C$4*B1403+SQRT(1-$C$4^2)*NORMSINV(RAND())</f>
        <v>0.847863803968416</v>
      </c>
      <c r="D1403" s="25" t="n">
        <f aca="false">NORMSDIST(B1403)</f>
        <v>0.711995588417678</v>
      </c>
      <c r="E1403" s="25" t="n">
        <f aca="false">NORMSDIST(C1403)</f>
        <v>0.801743087663972</v>
      </c>
      <c r="F1403" s="23" t="n">
        <f aca="true">BETAINV(RAND(),T1_PERT!$F$5,T1_PERT!$G$5,T1_PERT!$C$5,T1_PERT!$E$5)</f>
        <v>2.91025141980784</v>
      </c>
      <c r="G1403" s="23" t="n">
        <f aca="false">BETAINV(D1403,T1_PERT!$F$6,T1_PERT!$G$6,T1_PERT!$C$6,T1_PERT!$E$6)</f>
        <v>5.96418138811782</v>
      </c>
      <c r="H1403" s="23" t="n">
        <f aca="true">BETAINV(RAND(),T1_PERT!$F$7,T1_PERT!$G$7,T1_PERT!$C$7,T1_PERT!$E$7)</f>
        <v>6.38217177653799</v>
      </c>
      <c r="I1403" s="23" t="n">
        <f aca="false">BETAINV(E1403,T1_PERT!$F$8,T1_PERT!$G$8,T1_PERT!$C$8,T1_PERT!$E$8)</f>
        <v>5.9661506859499</v>
      </c>
      <c r="J1403" s="23" t="n">
        <f aca="true">BETAINV(RAND(),T1_PERT!$F$9,T1_PERT!$G$9,T1_PERT!$C$9,T1_PERT!$E$9)</f>
        <v>3.50850177644115</v>
      </c>
      <c r="K1403" s="23" t="n">
        <f aca="true">BETAINV(RAND(),T1_PERT!$F$10,T1_PERT!$G$10,T1_PERT!$C$10,T1_PERT!$E$10)</f>
        <v>1.58335615430009</v>
      </c>
      <c r="L1403" s="23" t="n">
        <f aca="false">F1403+G1403+I1403+K1403</f>
        <v>16.4239396481757</v>
      </c>
      <c r="M1403" s="23" t="n">
        <f aca="false">F1403+H1403+J1403+K1403</f>
        <v>14.3842811270871</v>
      </c>
      <c r="N1403" s="23" t="n">
        <f aca="false">MAX(L1403,M1403)</f>
        <v>16.4239396481757</v>
      </c>
    </row>
    <row r="1404" customFormat="false" ht="15" hidden="false" customHeight="false" outlineLevel="0" collapsed="false">
      <c r="A1404" s="5" t="n">
        <v>1385</v>
      </c>
      <c r="B1404" s="25" t="n">
        <f aca="true">NORMSINV(RAND())</f>
        <v>0.677428215469548</v>
      </c>
      <c r="C1404" s="25" t="n">
        <f aca="true">$C$4*B1404+SQRT(1-$C$4^2)*NORMSINV(RAND())</f>
        <v>0.649350303727719</v>
      </c>
      <c r="D1404" s="25" t="n">
        <f aca="false">NORMSDIST(B1404)</f>
        <v>0.750932849337828</v>
      </c>
      <c r="E1404" s="25" t="n">
        <f aca="false">NORMSDIST(C1404)</f>
        <v>0.741944010957832</v>
      </c>
      <c r="F1404" s="23" t="n">
        <f aca="true">BETAINV(RAND(),T1_PERT!$F$5,T1_PERT!$G$5,T1_PERT!$C$5,T1_PERT!$E$5)</f>
        <v>3.46670584022681</v>
      </c>
      <c r="G1404" s="23" t="n">
        <f aca="false">BETAINV(D1404,T1_PERT!$F$6,T1_PERT!$G$6,T1_PERT!$C$6,T1_PERT!$E$6)</f>
        <v>6.11574114233114</v>
      </c>
      <c r="H1404" s="23" t="n">
        <f aca="true">BETAINV(RAND(),T1_PERT!$F$7,T1_PERT!$G$7,T1_PERT!$C$7,T1_PERT!$E$7)</f>
        <v>4.83040422285015</v>
      </c>
      <c r="I1404" s="23" t="n">
        <f aca="false">BETAINV(E1404,T1_PERT!$F$8,T1_PERT!$G$8,T1_PERT!$C$8,T1_PERT!$E$8)</f>
        <v>5.79509846952622</v>
      </c>
      <c r="J1404" s="23" t="n">
        <f aca="true">BETAINV(RAND(),T1_PERT!$F$9,T1_PERT!$G$9,T1_PERT!$C$9,T1_PERT!$E$9)</f>
        <v>3.98228523832414</v>
      </c>
      <c r="K1404" s="23" t="n">
        <f aca="true">BETAINV(RAND(),T1_PERT!$F$10,T1_PERT!$G$10,T1_PERT!$C$10,T1_PERT!$E$10)</f>
        <v>2.2625247454069</v>
      </c>
      <c r="L1404" s="23" t="n">
        <f aca="false">F1404+G1404+I1404+K1404</f>
        <v>17.6400701974911</v>
      </c>
      <c r="M1404" s="23" t="n">
        <f aca="false">F1404+H1404+J1404+K1404</f>
        <v>14.541920046808</v>
      </c>
      <c r="N1404" s="23" t="n">
        <f aca="false">MAX(L1404,M1404)</f>
        <v>17.6400701974911</v>
      </c>
    </row>
    <row r="1405" customFormat="false" ht="15" hidden="false" customHeight="false" outlineLevel="0" collapsed="false">
      <c r="A1405" s="5" t="n">
        <v>1386</v>
      </c>
      <c r="B1405" s="25" t="n">
        <f aca="true">NORMSINV(RAND())</f>
        <v>1.85776241443484</v>
      </c>
      <c r="C1405" s="25" t="n">
        <f aca="true">$C$4*B1405+SQRT(1-$C$4^2)*NORMSINV(RAND())</f>
        <v>0.0991893294093698</v>
      </c>
      <c r="D1405" s="25" t="n">
        <f aca="false">NORMSDIST(B1405)</f>
        <v>0.968398619621555</v>
      </c>
      <c r="E1405" s="25" t="n">
        <f aca="false">NORMSDIST(C1405)</f>
        <v>0.539506026512211</v>
      </c>
      <c r="F1405" s="23" t="n">
        <f aca="true">BETAINV(RAND(),T1_PERT!$F$5,T1_PERT!$G$5,T1_PERT!$C$5,T1_PERT!$E$5)</f>
        <v>3.11829328927774</v>
      </c>
      <c r="G1405" s="23" t="n">
        <f aca="false">BETAINV(D1405,T1_PERT!$F$6,T1_PERT!$G$6,T1_PERT!$C$6,T1_PERT!$E$6)</f>
        <v>7.5021971396051</v>
      </c>
      <c r="H1405" s="23" t="n">
        <f aca="true">BETAINV(RAND(),T1_PERT!$F$7,T1_PERT!$G$7,T1_PERT!$C$7,T1_PERT!$E$7)</f>
        <v>7.52899594692776</v>
      </c>
      <c r="I1405" s="23" t="n">
        <f aca="false">BETAINV(E1405,T1_PERT!$F$8,T1_PERT!$G$8,T1_PERT!$C$8,T1_PERT!$E$8)</f>
        <v>5.33416650059163</v>
      </c>
      <c r="J1405" s="23" t="n">
        <f aca="true">BETAINV(RAND(),T1_PERT!$F$9,T1_PERT!$G$9,T1_PERT!$C$9,T1_PERT!$E$9)</f>
        <v>4.32152543017222</v>
      </c>
      <c r="K1405" s="23" t="n">
        <f aca="true">BETAINV(RAND(),T1_PERT!$F$10,T1_PERT!$G$10,T1_PERT!$C$10,T1_PERT!$E$10)</f>
        <v>2.19862161941275</v>
      </c>
      <c r="L1405" s="23" t="n">
        <f aca="false">F1405+G1405+I1405+K1405</f>
        <v>18.1532785488872</v>
      </c>
      <c r="M1405" s="23" t="n">
        <f aca="false">F1405+H1405+J1405+K1405</f>
        <v>17.1674362857905</v>
      </c>
      <c r="N1405" s="23" t="n">
        <f aca="false">MAX(L1405,M1405)</f>
        <v>18.1532785488872</v>
      </c>
    </row>
    <row r="1406" customFormat="false" ht="15" hidden="false" customHeight="false" outlineLevel="0" collapsed="false">
      <c r="A1406" s="5" t="n">
        <v>1387</v>
      </c>
      <c r="B1406" s="25" t="n">
        <f aca="true">NORMSINV(RAND())</f>
        <v>-0.0210496003282031</v>
      </c>
      <c r="C1406" s="25" t="n">
        <f aca="true">$C$4*B1406+SQRT(1-$C$4^2)*NORMSINV(RAND())</f>
        <v>1.13460064640291</v>
      </c>
      <c r="D1406" s="25" t="n">
        <f aca="false">NORMSDIST(B1406)</f>
        <v>0.491603044543218</v>
      </c>
      <c r="E1406" s="25" t="n">
        <f aca="false">NORMSDIST(C1406)</f>
        <v>0.871728658902179</v>
      </c>
      <c r="F1406" s="23" t="n">
        <f aca="true">BETAINV(RAND(),T1_PERT!$F$5,T1_PERT!$G$5,T1_PERT!$C$5,T1_PERT!$E$5)</f>
        <v>4.98438693425646</v>
      </c>
      <c r="G1406" s="23" t="n">
        <f aca="false">BETAINV(D1406,T1_PERT!$F$6,T1_PERT!$G$6,T1_PERT!$C$6,T1_PERT!$E$6)</f>
        <v>5.22892560215429</v>
      </c>
      <c r="H1406" s="23" t="n">
        <f aca="true">BETAINV(RAND(),T1_PERT!$F$7,T1_PERT!$G$7,T1_PERT!$C$7,T1_PERT!$E$7)</f>
        <v>6.0108498456806</v>
      </c>
      <c r="I1406" s="23" t="n">
        <f aca="false">BETAINV(E1406,T1_PERT!$F$8,T1_PERT!$G$8,T1_PERT!$C$8,T1_PERT!$E$8)</f>
        <v>6.21185172439048</v>
      </c>
      <c r="J1406" s="23" t="n">
        <f aca="true">BETAINV(RAND(),T1_PERT!$F$9,T1_PERT!$G$9,T1_PERT!$C$9,T1_PERT!$E$9)</f>
        <v>3.74874903118739</v>
      </c>
      <c r="K1406" s="23" t="n">
        <f aca="true">BETAINV(RAND(),T1_PERT!$F$10,T1_PERT!$G$10,T1_PERT!$C$10,T1_PERT!$E$10)</f>
        <v>1.71690359007463</v>
      </c>
      <c r="L1406" s="23" t="n">
        <f aca="false">F1406+G1406+I1406+K1406</f>
        <v>18.1420678508759</v>
      </c>
      <c r="M1406" s="23" t="n">
        <f aca="false">F1406+H1406+J1406+K1406</f>
        <v>16.4608894011991</v>
      </c>
      <c r="N1406" s="23" t="n">
        <f aca="false">MAX(L1406,M1406)</f>
        <v>18.1420678508759</v>
      </c>
    </row>
    <row r="1407" customFormat="false" ht="15" hidden="false" customHeight="false" outlineLevel="0" collapsed="false">
      <c r="A1407" s="5" t="n">
        <v>1388</v>
      </c>
      <c r="B1407" s="25" t="n">
        <f aca="true">NORMSINV(RAND())</f>
        <v>0.570406386683382</v>
      </c>
      <c r="C1407" s="25" t="n">
        <f aca="true">$C$4*B1407+SQRT(1-$C$4^2)*NORMSINV(RAND())</f>
        <v>0.0936545899411651</v>
      </c>
      <c r="D1407" s="25" t="n">
        <f aca="false">NORMSDIST(B1407)</f>
        <v>0.715798950594181</v>
      </c>
      <c r="E1407" s="25" t="n">
        <f aca="false">NORMSDIST(C1407)</f>
        <v>0.537308228181967</v>
      </c>
      <c r="F1407" s="23" t="n">
        <f aca="true">BETAINV(RAND(),T1_PERT!$F$5,T1_PERT!$G$5,T1_PERT!$C$5,T1_PERT!$E$5)</f>
        <v>4.96391625853574</v>
      </c>
      <c r="G1407" s="23" t="n">
        <f aca="false">BETAINV(D1407,T1_PERT!$F$6,T1_PERT!$G$6,T1_PERT!$C$6,T1_PERT!$E$6)</f>
        <v>5.97853536276792</v>
      </c>
      <c r="H1407" s="23" t="n">
        <f aca="true">BETAINV(RAND(),T1_PERT!$F$7,T1_PERT!$G$7,T1_PERT!$C$7,T1_PERT!$E$7)</f>
        <v>6.45322615510732</v>
      </c>
      <c r="I1407" s="23" t="n">
        <f aca="false">BETAINV(E1407,T1_PERT!$F$8,T1_PERT!$G$8,T1_PERT!$C$8,T1_PERT!$E$8)</f>
        <v>5.32971827245491</v>
      </c>
      <c r="J1407" s="23" t="n">
        <f aca="true">BETAINV(RAND(),T1_PERT!$F$9,T1_PERT!$G$9,T1_PERT!$C$9,T1_PERT!$E$9)</f>
        <v>5.30427992216994</v>
      </c>
      <c r="K1407" s="23" t="n">
        <f aca="true">BETAINV(RAND(),T1_PERT!$F$10,T1_PERT!$G$10,T1_PERT!$C$10,T1_PERT!$E$10)</f>
        <v>2.48755672434628</v>
      </c>
      <c r="L1407" s="23" t="n">
        <f aca="false">F1407+G1407+I1407+K1407</f>
        <v>18.7597266181049</v>
      </c>
      <c r="M1407" s="23" t="n">
        <f aca="false">F1407+H1407+J1407+K1407</f>
        <v>19.2089790601593</v>
      </c>
      <c r="N1407" s="23" t="n">
        <f aca="false">MAX(L1407,M1407)</f>
        <v>19.2089790601593</v>
      </c>
    </row>
    <row r="1408" customFormat="false" ht="15" hidden="false" customHeight="false" outlineLevel="0" collapsed="false">
      <c r="A1408" s="5" t="n">
        <v>1389</v>
      </c>
      <c r="B1408" s="25" t="n">
        <f aca="true">NORMSINV(RAND())</f>
        <v>0.712905922357405</v>
      </c>
      <c r="C1408" s="25" t="n">
        <f aca="true">$C$4*B1408+SQRT(1-$C$4^2)*NORMSINV(RAND())</f>
        <v>0.0945814635532902</v>
      </c>
      <c r="D1408" s="25" t="n">
        <f aca="false">NORMSDIST(B1408)</f>
        <v>0.762048012911385</v>
      </c>
      <c r="E1408" s="25" t="n">
        <f aca="false">NORMSDIST(C1408)</f>
        <v>0.537676363118145</v>
      </c>
      <c r="F1408" s="23" t="n">
        <f aca="true">BETAINV(RAND(),T1_PERT!$F$5,T1_PERT!$G$5,T1_PERT!$C$5,T1_PERT!$E$5)</f>
        <v>3.35068885696084</v>
      </c>
      <c r="G1408" s="23" t="n">
        <f aca="false">BETAINV(D1408,T1_PERT!$F$6,T1_PERT!$G$6,T1_PERT!$C$6,T1_PERT!$E$6)</f>
        <v>6.16111080950572</v>
      </c>
      <c r="H1408" s="23" t="n">
        <f aca="true">BETAINV(RAND(),T1_PERT!$F$7,T1_PERT!$G$7,T1_PERT!$C$7,T1_PERT!$E$7)</f>
        <v>7.13244247219236</v>
      </c>
      <c r="I1408" s="23" t="n">
        <f aca="false">BETAINV(E1408,T1_PERT!$F$8,T1_PERT!$G$8,T1_PERT!$C$8,T1_PERT!$E$8)</f>
        <v>5.33046284359624</v>
      </c>
      <c r="J1408" s="23" t="n">
        <f aca="true">BETAINV(RAND(),T1_PERT!$F$9,T1_PERT!$G$9,T1_PERT!$C$9,T1_PERT!$E$9)</f>
        <v>3.62187300426149</v>
      </c>
      <c r="K1408" s="23" t="n">
        <f aca="true">BETAINV(RAND(),T1_PERT!$F$10,T1_PERT!$G$10,T1_PERT!$C$10,T1_PERT!$E$10)</f>
        <v>2.00114911441448</v>
      </c>
      <c r="L1408" s="23" t="n">
        <f aca="false">F1408+G1408+I1408+K1408</f>
        <v>16.8434116244773</v>
      </c>
      <c r="M1408" s="23" t="n">
        <f aca="false">F1408+H1408+J1408+K1408</f>
        <v>16.1061534478292</v>
      </c>
      <c r="N1408" s="23" t="n">
        <f aca="false">MAX(L1408,M1408)</f>
        <v>16.8434116244773</v>
      </c>
    </row>
    <row r="1409" customFormat="false" ht="15" hidden="false" customHeight="false" outlineLevel="0" collapsed="false">
      <c r="A1409" s="5" t="n">
        <v>1390</v>
      </c>
      <c r="B1409" s="25" t="n">
        <f aca="true">NORMSINV(RAND())</f>
        <v>0.0102969234725373</v>
      </c>
      <c r="C1409" s="25" t="n">
        <f aca="true">$C$4*B1409+SQRT(1-$C$4^2)*NORMSINV(RAND())</f>
        <v>0.0766259758772742</v>
      </c>
      <c r="D1409" s="25" t="n">
        <f aca="false">NORMSDIST(B1409)</f>
        <v>0.50410780554166</v>
      </c>
      <c r="E1409" s="25" t="n">
        <f aca="false">NORMSDIST(C1409)</f>
        <v>0.530539453030134</v>
      </c>
      <c r="F1409" s="23" t="n">
        <f aca="true">BETAINV(RAND(),T1_PERT!$F$5,T1_PERT!$G$5,T1_PERT!$C$5,T1_PERT!$E$5)</f>
        <v>3.74287526803631</v>
      </c>
      <c r="G1409" s="23" t="n">
        <f aca="false">BETAINV(D1409,T1_PERT!$F$6,T1_PERT!$G$6,T1_PERT!$C$6,T1_PERT!$E$6)</f>
        <v>5.26759873437523</v>
      </c>
      <c r="H1409" s="23" t="n">
        <f aca="true">BETAINV(RAND(),T1_PERT!$F$7,T1_PERT!$G$7,T1_PERT!$C$7,T1_PERT!$E$7)</f>
        <v>6.76218390674625</v>
      </c>
      <c r="I1409" s="23" t="n">
        <f aca="false">BETAINV(E1409,T1_PERT!$F$8,T1_PERT!$G$8,T1_PERT!$C$8,T1_PERT!$E$8)</f>
        <v>5.31606424546938</v>
      </c>
      <c r="J1409" s="23" t="n">
        <f aca="true">BETAINV(RAND(),T1_PERT!$F$9,T1_PERT!$G$9,T1_PERT!$C$9,T1_PERT!$E$9)</f>
        <v>4.03274275130248</v>
      </c>
      <c r="K1409" s="23" t="n">
        <f aca="true">BETAINV(RAND(),T1_PERT!$F$10,T1_PERT!$G$10,T1_PERT!$C$10,T1_PERT!$E$10)</f>
        <v>2.00960567950364</v>
      </c>
      <c r="L1409" s="23" t="n">
        <f aca="false">F1409+G1409+I1409+K1409</f>
        <v>16.3361439273846</v>
      </c>
      <c r="M1409" s="23" t="n">
        <f aca="false">F1409+H1409+J1409+K1409</f>
        <v>16.5474076055887</v>
      </c>
      <c r="N1409" s="23" t="n">
        <f aca="false">MAX(L1409,M1409)</f>
        <v>16.5474076055887</v>
      </c>
    </row>
    <row r="1410" customFormat="false" ht="15" hidden="false" customHeight="false" outlineLevel="0" collapsed="false">
      <c r="A1410" s="5" t="n">
        <v>1391</v>
      </c>
      <c r="B1410" s="25" t="n">
        <f aca="true">NORMSINV(RAND())</f>
        <v>0.778096516750545</v>
      </c>
      <c r="C1410" s="25" t="n">
        <f aca="true">$C$4*B1410+SQRT(1-$C$4^2)*NORMSINV(RAND())</f>
        <v>1.24506209101484</v>
      </c>
      <c r="D1410" s="25" t="n">
        <f aca="false">NORMSDIST(B1410)</f>
        <v>0.781743941979912</v>
      </c>
      <c r="E1410" s="25" t="n">
        <f aca="false">NORMSDIST(C1410)</f>
        <v>0.89344553626811</v>
      </c>
      <c r="F1410" s="23" t="n">
        <f aca="true">BETAINV(RAND(),T1_PERT!$F$5,T1_PERT!$G$5,T1_PERT!$C$5,T1_PERT!$E$5)</f>
        <v>5.39228977103178</v>
      </c>
      <c r="G1410" s="23" t="n">
        <f aca="false">BETAINV(D1410,T1_PERT!$F$6,T1_PERT!$G$6,T1_PERT!$C$6,T1_PERT!$E$6)</f>
        <v>6.24425021174954</v>
      </c>
      <c r="H1410" s="23" t="n">
        <f aca="true">BETAINV(RAND(),T1_PERT!$F$7,T1_PERT!$G$7,T1_PERT!$C$7,T1_PERT!$E$7)</f>
        <v>4.88931859497505</v>
      </c>
      <c r="I1410" s="23" t="n">
        <f aca="false">BETAINV(E1410,T1_PERT!$F$8,T1_PERT!$G$8,T1_PERT!$C$8,T1_PERT!$E$8)</f>
        <v>6.30504326949568</v>
      </c>
      <c r="J1410" s="23" t="n">
        <f aca="true">BETAINV(RAND(),T1_PERT!$F$9,T1_PERT!$G$9,T1_PERT!$C$9,T1_PERT!$E$9)</f>
        <v>5.18394706882878</v>
      </c>
      <c r="K1410" s="23" t="n">
        <f aca="true">BETAINV(RAND(),T1_PERT!$F$10,T1_PERT!$G$10,T1_PERT!$C$10,T1_PERT!$E$10)</f>
        <v>2.24190206390742</v>
      </c>
      <c r="L1410" s="23" t="n">
        <f aca="false">F1410+G1410+I1410+K1410</f>
        <v>20.1834853161844</v>
      </c>
      <c r="M1410" s="23" t="n">
        <f aca="false">F1410+H1410+J1410+K1410</f>
        <v>17.707457498743</v>
      </c>
      <c r="N1410" s="23" t="n">
        <f aca="false">MAX(L1410,M1410)</f>
        <v>20.1834853161844</v>
      </c>
    </row>
    <row r="1411" customFormat="false" ht="15" hidden="false" customHeight="false" outlineLevel="0" collapsed="false">
      <c r="A1411" s="5" t="n">
        <v>1392</v>
      </c>
      <c r="B1411" s="25" t="n">
        <f aca="true">NORMSINV(RAND())</f>
        <v>-1.16589065614062</v>
      </c>
      <c r="C1411" s="25" t="n">
        <f aca="true">$C$4*B1411+SQRT(1-$C$4^2)*NORMSINV(RAND())</f>
        <v>-2.47728801921127</v>
      </c>
      <c r="D1411" s="25" t="n">
        <f aca="false">NORMSDIST(B1411)</f>
        <v>0.121829328644163</v>
      </c>
      <c r="E1411" s="25" t="n">
        <f aca="false">NORMSDIST(C1411)</f>
        <v>0.00661925113646871</v>
      </c>
      <c r="F1411" s="23" t="n">
        <f aca="true">BETAINV(RAND(),T1_PERT!$F$5,T1_PERT!$G$5,T1_PERT!$C$5,T1_PERT!$E$5)</f>
        <v>4.91959145912796</v>
      </c>
      <c r="G1411" s="23" t="n">
        <f aca="false">BETAINV(D1411,T1_PERT!$F$6,T1_PERT!$G$6,T1_PERT!$C$6,T1_PERT!$E$6)</f>
        <v>4.01328665301331</v>
      </c>
      <c r="H1411" s="23" t="n">
        <f aca="true">BETAINV(RAND(),T1_PERT!$F$7,T1_PERT!$G$7,T1_PERT!$C$7,T1_PERT!$E$7)</f>
        <v>4.48763230112767</v>
      </c>
      <c r="I1411" s="23" t="n">
        <f aca="false">BETAINV(E1411,T1_PERT!$F$8,T1_PERT!$G$8,T1_PERT!$C$8,T1_PERT!$E$8)</f>
        <v>4.10568543110674</v>
      </c>
      <c r="J1411" s="23" t="n">
        <f aca="true">BETAINV(RAND(),T1_PERT!$F$9,T1_PERT!$G$9,T1_PERT!$C$9,T1_PERT!$E$9)</f>
        <v>4.246771046444</v>
      </c>
      <c r="K1411" s="23" t="n">
        <f aca="true">BETAINV(RAND(),T1_PERT!$F$10,T1_PERT!$G$10,T1_PERT!$C$10,T1_PERT!$E$10)</f>
        <v>1.17123551181956</v>
      </c>
      <c r="L1411" s="23" t="n">
        <f aca="false">F1411+G1411+I1411+K1411</f>
        <v>14.2097990550676</v>
      </c>
      <c r="M1411" s="23" t="n">
        <f aca="false">F1411+H1411+J1411+K1411</f>
        <v>14.8252303185192</v>
      </c>
      <c r="N1411" s="23" t="n">
        <f aca="false">MAX(L1411,M1411)</f>
        <v>14.8252303185192</v>
      </c>
    </row>
    <row r="1412" customFormat="false" ht="15" hidden="false" customHeight="false" outlineLevel="0" collapsed="false">
      <c r="A1412" s="5" t="n">
        <v>1393</v>
      </c>
      <c r="B1412" s="25" t="n">
        <f aca="true">NORMSINV(RAND())</f>
        <v>0.503306635960085</v>
      </c>
      <c r="C1412" s="25" t="n">
        <f aca="true">$C$4*B1412+SQRT(1-$C$4^2)*NORMSINV(RAND())</f>
        <v>0.401501648286504</v>
      </c>
      <c r="D1412" s="25" t="n">
        <f aca="false">NORMSDIST(B1412)</f>
        <v>0.692625649198514</v>
      </c>
      <c r="E1412" s="25" t="n">
        <f aca="false">NORMSDIST(C1412)</f>
        <v>0.655974587575016</v>
      </c>
      <c r="F1412" s="23" t="n">
        <f aca="true">BETAINV(RAND(),T1_PERT!$F$5,T1_PERT!$G$5,T1_PERT!$C$5,T1_PERT!$E$5)</f>
        <v>4.32395196641169</v>
      </c>
      <c r="G1412" s="23" t="n">
        <f aca="false">BETAINV(D1412,T1_PERT!$F$6,T1_PERT!$G$6,T1_PERT!$C$6,T1_PERT!$E$6)</f>
        <v>5.89239238196783</v>
      </c>
      <c r="H1412" s="23" t="n">
        <f aca="true">BETAINV(RAND(),T1_PERT!$F$7,T1_PERT!$G$7,T1_PERT!$C$7,T1_PERT!$E$7)</f>
        <v>5.05144544737104</v>
      </c>
      <c r="I1412" s="23" t="n">
        <f aca="false">BETAINV(E1412,T1_PERT!$F$8,T1_PERT!$G$8,T1_PERT!$C$8,T1_PERT!$E$8)</f>
        <v>5.58372725088535</v>
      </c>
      <c r="J1412" s="23" t="n">
        <f aca="true">BETAINV(RAND(),T1_PERT!$F$9,T1_PERT!$G$9,T1_PERT!$C$9,T1_PERT!$E$9)</f>
        <v>4.9637433659934</v>
      </c>
      <c r="K1412" s="23" t="n">
        <f aca="true">BETAINV(RAND(),T1_PERT!$F$10,T1_PERT!$G$10,T1_PERT!$C$10,T1_PERT!$E$10)</f>
        <v>1.5396992286794</v>
      </c>
      <c r="L1412" s="23" t="n">
        <f aca="false">F1412+G1412+I1412+K1412</f>
        <v>17.3397708279443</v>
      </c>
      <c r="M1412" s="23" t="n">
        <f aca="false">F1412+H1412+J1412+K1412</f>
        <v>15.8788400084555</v>
      </c>
      <c r="N1412" s="23" t="n">
        <f aca="false">MAX(L1412,M1412)</f>
        <v>17.3397708279443</v>
      </c>
    </row>
    <row r="1413" customFormat="false" ht="15" hidden="false" customHeight="false" outlineLevel="0" collapsed="false">
      <c r="A1413" s="5" t="n">
        <v>1394</v>
      </c>
      <c r="B1413" s="25" t="n">
        <f aca="true">NORMSINV(RAND())</f>
        <v>-0.761014190977725</v>
      </c>
      <c r="C1413" s="25" t="n">
        <f aca="true">$C$4*B1413+SQRT(1-$C$4^2)*NORMSINV(RAND())</f>
        <v>-0.117715503713721</v>
      </c>
      <c r="D1413" s="25" t="n">
        <f aca="false">NORMSDIST(B1413)</f>
        <v>0.223324295579863</v>
      </c>
      <c r="E1413" s="25" t="n">
        <f aca="false">NORMSDIST(C1413)</f>
        <v>0.453146541003183</v>
      </c>
      <c r="F1413" s="23" t="n">
        <f aca="true">BETAINV(RAND(),T1_PERT!$F$5,T1_PERT!$G$5,T1_PERT!$C$5,T1_PERT!$E$5)</f>
        <v>3.61887102772196</v>
      </c>
      <c r="G1413" s="23" t="n">
        <f aca="false">BETAINV(D1413,T1_PERT!$F$6,T1_PERT!$G$6,T1_PERT!$C$6,T1_PERT!$E$6)</f>
        <v>4.39034713020258</v>
      </c>
      <c r="H1413" s="23" t="n">
        <f aca="true">BETAINV(RAND(),T1_PERT!$F$7,T1_PERT!$G$7,T1_PERT!$C$7,T1_PERT!$E$7)</f>
        <v>4.81495359263442</v>
      </c>
      <c r="I1413" s="23" t="n">
        <f aca="false">BETAINV(E1413,T1_PERT!$F$8,T1_PERT!$G$8,T1_PERT!$C$8,T1_PERT!$E$8)</f>
        <v>5.16393015233199</v>
      </c>
      <c r="J1413" s="23" t="n">
        <f aca="true">BETAINV(RAND(),T1_PERT!$F$9,T1_PERT!$G$9,T1_PERT!$C$9,T1_PERT!$E$9)</f>
        <v>3.55558810117586</v>
      </c>
      <c r="K1413" s="23" t="n">
        <f aca="true">BETAINV(RAND(),T1_PERT!$F$10,T1_PERT!$G$10,T1_PERT!$C$10,T1_PERT!$E$10)</f>
        <v>1.94377001720007</v>
      </c>
      <c r="L1413" s="23" t="n">
        <f aca="false">F1413+G1413+I1413+K1413</f>
        <v>15.1169183274566</v>
      </c>
      <c r="M1413" s="23" t="n">
        <f aca="false">F1413+H1413+J1413+K1413</f>
        <v>13.9331827387323</v>
      </c>
      <c r="N1413" s="23" t="n">
        <f aca="false">MAX(L1413,M1413)</f>
        <v>15.1169183274566</v>
      </c>
    </row>
    <row r="1414" customFormat="false" ht="15" hidden="false" customHeight="false" outlineLevel="0" collapsed="false">
      <c r="A1414" s="5" t="n">
        <v>1395</v>
      </c>
      <c r="B1414" s="25" t="n">
        <f aca="true">NORMSINV(RAND())</f>
        <v>0.398225184655475</v>
      </c>
      <c r="C1414" s="25" t="n">
        <f aca="true">$C$4*B1414+SQRT(1-$C$4^2)*NORMSINV(RAND())</f>
        <v>0.618994296708123</v>
      </c>
      <c r="D1414" s="25" t="n">
        <f aca="false">NORMSDIST(B1414)</f>
        <v>0.654767898394854</v>
      </c>
      <c r="E1414" s="25" t="n">
        <f aca="false">NORMSDIST(C1414)</f>
        <v>0.73203994195806</v>
      </c>
      <c r="F1414" s="23" t="n">
        <f aca="true">BETAINV(RAND(),T1_PERT!$F$5,T1_PERT!$G$5,T1_PERT!$C$5,T1_PERT!$E$5)</f>
        <v>3.54424165888188</v>
      </c>
      <c r="G1414" s="23" t="n">
        <f aca="false">BETAINV(D1414,T1_PERT!$F$6,T1_PERT!$G$6,T1_PERT!$C$6,T1_PERT!$E$6)</f>
        <v>5.7576051521086</v>
      </c>
      <c r="H1414" s="23" t="n">
        <f aca="true">BETAINV(RAND(),T1_PERT!$F$7,T1_PERT!$G$7,T1_PERT!$C$7,T1_PERT!$E$7)</f>
        <v>6.62006428034801</v>
      </c>
      <c r="I1414" s="23" t="n">
        <f aca="false">BETAINV(E1414,T1_PERT!$F$8,T1_PERT!$G$8,T1_PERT!$C$8,T1_PERT!$E$8)</f>
        <v>5.76901802522226</v>
      </c>
      <c r="J1414" s="23" t="n">
        <f aca="true">BETAINV(RAND(),T1_PERT!$F$9,T1_PERT!$G$9,T1_PERT!$C$9,T1_PERT!$E$9)</f>
        <v>3.32294148443676</v>
      </c>
      <c r="K1414" s="23" t="n">
        <f aca="true">BETAINV(RAND(),T1_PERT!$F$10,T1_PERT!$G$10,T1_PERT!$C$10,T1_PERT!$E$10)</f>
        <v>2.07916222546167</v>
      </c>
      <c r="L1414" s="23" t="n">
        <f aca="false">F1414+G1414+I1414+K1414</f>
        <v>17.1500270616744</v>
      </c>
      <c r="M1414" s="23" t="n">
        <f aca="false">F1414+H1414+J1414+K1414</f>
        <v>15.5664096491283</v>
      </c>
      <c r="N1414" s="23" t="n">
        <f aca="false">MAX(L1414,M1414)</f>
        <v>17.1500270616744</v>
      </c>
    </row>
    <row r="1415" customFormat="false" ht="15" hidden="false" customHeight="false" outlineLevel="0" collapsed="false">
      <c r="A1415" s="5" t="n">
        <v>1396</v>
      </c>
      <c r="B1415" s="25" t="n">
        <f aca="true">NORMSINV(RAND())</f>
        <v>-1.02852272947231</v>
      </c>
      <c r="C1415" s="25" t="n">
        <f aca="true">$C$4*B1415+SQRT(1-$C$4^2)*NORMSINV(RAND())</f>
        <v>-0.410856425284687</v>
      </c>
      <c r="D1415" s="25" t="n">
        <f aca="false">NORMSDIST(B1415)</f>
        <v>0.151852002316352</v>
      </c>
      <c r="E1415" s="25" t="n">
        <f aca="false">NORMSDIST(C1415)</f>
        <v>0.340588907863942</v>
      </c>
      <c r="F1415" s="23" t="n">
        <f aca="true">BETAINV(RAND(),T1_PERT!$F$5,T1_PERT!$G$5,T1_PERT!$C$5,T1_PERT!$E$5)</f>
        <v>3.50251704266671</v>
      </c>
      <c r="G1415" s="23" t="n">
        <f aca="false">BETAINV(D1415,T1_PERT!$F$6,T1_PERT!$G$6,T1_PERT!$C$6,T1_PERT!$E$6)</f>
        <v>4.13366793694246</v>
      </c>
      <c r="H1415" s="23" t="n">
        <f aca="true">BETAINV(RAND(),T1_PERT!$F$7,T1_PERT!$G$7,T1_PERT!$C$7,T1_PERT!$E$7)</f>
        <v>5.9762456272376</v>
      </c>
      <c r="I1415" s="23" t="n">
        <f aca="false">BETAINV(E1415,T1_PERT!$F$8,T1_PERT!$G$8,T1_PERT!$C$8,T1_PERT!$E$8)</f>
        <v>4.94953214042179</v>
      </c>
      <c r="J1415" s="23" t="n">
        <f aca="true">BETAINV(RAND(),T1_PERT!$F$9,T1_PERT!$G$9,T1_PERT!$C$9,T1_PERT!$E$9)</f>
        <v>3.72578737944827</v>
      </c>
      <c r="K1415" s="23" t="n">
        <f aca="true">BETAINV(RAND(),T1_PERT!$F$10,T1_PERT!$G$10,T1_PERT!$C$10,T1_PERT!$E$10)</f>
        <v>2.35411172717943</v>
      </c>
      <c r="L1415" s="23" t="n">
        <f aca="false">F1415+G1415+I1415+K1415</f>
        <v>14.9398288472104</v>
      </c>
      <c r="M1415" s="23" t="n">
        <f aca="false">F1415+H1415+J1415+K1415</f>
        <v>15.558661776532</v>
      </c>
      <c r="N1415" s="23" t="n">
        <f aca="false">MAX(L1415,M1415)</f>
        <v>15.558661776532</v>
      </c>
    </row>
    <row r="1416" customFormat="false" ht="15" hidden="false" customHeight="false" outlineLevel="0" collapsed="false">
      <c r="A1416" s="5" t="n">
        <v>1397</v>
      </c>
      <c r="B1416" s="25" t="n">
        <f aca="true">NORMSINV(RAND())</f>
        <v>-0.354756555158433</v>
      </c>
      <c r="C1416" s="25" t="n">
        <f aca="true">$C$4*B1416+SQRT(1-$C$4^2)*NORMSINV(RAND())</f>
        <v>-0.340498951134002</v>
      </c>
      <c r="D1416" s="25" t="n">
        <f aca="false">NORMSDIST(B1416)</f>
        <v>0.361385989019611</v>
      </c>
      <c r="E1416" s="25" t="n">
        <f aca="false">NORMSDIST(C1416)</f>
        <v>0.366740406262735</v>
      </c>
      <c r="F1416" s="23" t="n">
        <f aca="true">BETAINV(RAND(),T1_PERT!$F$5,T1_PERT!$G$5,T1_PERT!$C$5,T1_PERT!$E$5)</f>
        <v>4.43038610662746</v>
      </c>
      <c r="G1416" s="23" t="n">
        <f aca="false">BETAINV(D1416,T1_PERT!$F$6,T1_PERT!$G$6,T1_PERT!$C$6,T1_PERT!$E$6)</f>
        <v>4.83077285968837</v>
      </c>
      <c r="H1416" s="23" t="n">
        <f aca="true">BETAINV(RAND(),T1_PERT!$F$7,T1_PERT!$G$7,T1_PERT!$C$7,T1_PERT!$E$7)</f>
        <v>4.34325342668497</v>
      </c>
      <c r="I1416" s="23" t="n">
        <f aca="false">BETAINV(E1416,T1_PERT!$F$8,T1_PERT!$G$8,T1_PERT!$C$8,T1_PERT!$E$8)</f>
        <v>4.99915217766646</v>
      </c>
      <c r="J1416" s="23" t="n">
        <f aca="true">BETAINV(RAND(),T1_PERT!$F$9,T1_PERT!$G$9,T1_PERT!$C$9,T1_PERT!$E$9)</f>
        <v>3.5828204461484</v>
      </c>
      <c r="K1416" s="23" t="n">
        <f aca="true">BETAINV(RAND(),T1_PERT!$F$10,T1_PERT!$G$10,T1_PERT!$C$10,T1_PERT!$E$10)</f>
        <v>2.03323330128712</v>
      </c>
      <c r="L1416" s="23" t="n">
        <f aca="false">F1416+G1416+I1416+K1416</f>
        <v>16.2935444452694</v>
      </c>
      <c r="M1416" s="23" t="n">
        <f aca="false">F1416+H1416+J1416+K1416</f>
        <v>14.3896932807479</v>
      </c>
      <c r="N1416" s="23" t="n">
        <f aca="false">MAX(L1416,M1416)</f>
        <v>16.2935444452694</v>
      </c>
    </row>
    <row r="1417" customFormat="false" ht="15" hidden="false" customHeight="false" outlineLevel="0" collapsed="false">
      <c r="A1417" s="5" t="n">
        <v>1398</v>
      </c>
      <c r="B1417" s="25" t="n">
        <f aca="true">NORMSINV(RAND())</f>
        <v>0.394364198414133</v>
      </c>
      <c r="C1417" s="25" t="n">
        <f aca="true">$C$4*B1417+SQRT(1-$C$4^2)*NORMSINV(RAND())</f>
        <v>2.46521923984657</v>
      </c>
      <c r="D1417" s="25" t="n">
        <f aca="false">NORMSDIST(B1417)</f>
        <v>0.653343913997919</v>
      </c>
      <c r="E1417" s="25" t="n">
        <f aca="false">NORMSDIST(C1417)</f>
        <v>0.993153528027676</v>
      </c>
      <c r="F1417" s="23" t="n">
        <f aca="true">BETAINV(RAND(),T1_PERT!$F$5,T1_PERT!$G$5,T1_PERT!$C$5,T1_PERT!$E$5)</f>
        <v>4.23075957546685</v>
      </c>
      <c r="G1417" s="23" t="n">
        <f aca="false">BETAINV(D1417,T1_PERT!$F$6,T1_PERT!$G$6,T1_PERT!$C$6,T1_PERT!$E$6)</f>
        <v>5.75265982807468</v>
      </c>
      <c r="H1417" s="23" t="n">
        <f aca="true">BETAINV(RAND(),T1_PERT!$F$7,T1_PERT!$G$7,T1_PERT!$C$7,T1_PERT!$E$7)</f>
        <v>3.74119094789249</v>
      </c>
      <c r="I1417" s="23" t="n">
        <f aca="false">BETAINV(E1417,T1_PERT!$F$8,T1_PERT!$G$8,T1_PERT!$C$8,T1_PERT!$E$8)</f>
        <v>7.1960743095258</v>
      </c>
      <c r="J1417" s="23" t="n">
        <f aca="true">BETAINV(RAND(),T1_PERT!$F$9,T1_PERT!$G$9,T1_PERT!$C$9,T1_PERT!$E$9)</f>
        <v>3.32033377989746</v>
      </c>
      <c r="K1417" s="23" t="n">
        <f aca="true">BETAINV(RAND(),T1_PERT!$F$10,T1_PERT!$G$10,T1_PERT!$C$10,T1_PERT!$E$10)</f>
        <v>1.96234296989139</v>
      </c>
      <c r="L1417" s="23" t="n">
        <f aca="false">F1417+G1417+I1417+K1417</f>
        <v>19.1418366829587</v>
      </c>
      <c r="M1417" s="23" t="n">
        <f aca="false">F1417+H1417+J1417+K1417</f>
        <v>13.2546272731482</v>
      </c>
      <c r="N1417" s="23" t="n">
        <f aca="false">MAX(L1417,M1417)</f>
        <v>19.1418366829587</v>
      </c>
    </row>
    <row r="1418" customFormat="false" ht="15" hidden="false" customHeight="false" outlineLevel="0" collapsed="false">
      <c r="A1418" s="5" t="n">
        <v>1399</v>
      </c>
      <c r="B1418" s="25" t="n">
        <f aca="true">NORMSINV(RAND())</f>
        <v>1.2935473450178</v>
      </c>
      <c r="C1418" s="25" t="n">
        <f aca="true">$C$4*B1418+SQRT(1-$C$4^2)*NORMSINV(RAND())</f>
        <v>-0.386233699991362</v>
      </c>
      <c r="D1418" s="25" t="n">
        <f aca="false">NORMSDIST(B1418)</f>
        <v>0.902089089840532</v>
      </c>
      <c r="E1418" s="25" t="n">
        <f aca="false">NORMSDIST(C1418)</f>
        <v>0.349661798744695</v>
      </c>
      <c r="F1418" s="23" t="n">
        <f aca="true">BETAINV(RAND(),T1_PERT!$F$5,T1_PERT!$G$5,T1_PERT!$C$5,T1_PERT!$E$5)</f>
        <v>4.55216693131116</v>
      </c>
      <c r="G1418" s="23" t="n">
        <f aca="false">BETAINV(D1418,T1_PERT!$F$6,T1_PERT!$G$6,T1_PERT!$C$6,T1_PERT!$E$6)</f>
        <v>6.88096087330409</v>
      </c>
      <c r="H1418" s="23" t="n">
        <f aca="true">BETAINV(RAND(),T1_PERT!$F$7,T1_PERT!$G$7,T1_PERT!$C$7,T1_PERT!$E$7)</f>
        <v>6.45165014695417</v>
      </c>
      <c r="I1418" s="23" t="n">
        <f aca="false">BETAINV(E1418,T1_PERT!$F$8,T1_PERT!$G$8,T1_PERT!$C$8,T1_PERT!$E$8)</f>
        <v>4.96675782375227</v>
      </c>
      <c r="J1418" s="23" t="n">
        <f aca="true">BETAINV(RAND(),T1_PERT!$F$9,T1_PERT!$G$9,T1_PERT!$C$9,T1_PERT!$E$9)</f>
        <v>4.18454823025509</v>
      </c>
      <c r="K1418" s="23" t="n">
        <f aca="true">BETAINV(RAND(),T1_PERT!$F$10,T1_PERT!$G$10,T1_PERT!$C$10,T1_PERT!$E$10)</f>
        <v>2.43023002462471</v>
      </c>
      <c r="L1418" s="23" t="n">
        <f aca="false">F1418+G1418+I1418+K1418</f>
        <v>18.8301156529922</v>
      </c>
      <c r="M1418" s="23" t="n">
        <f aca="false">F1418+H1418+J1418+K1418</f>
        <v>17.6185953331451</v>
      </c>
      <c r="N1418" s="23" t="n">
        <f aca="false">MAX(L1418,M1418)</f>
        <v>18.8301156529922</v>
      </c>
    </row>
    <row r="1419" customFormat="false" ht="15" hidden="false" customHeight="false" outlineLevel="0" collapsed="false">
      <c r="A1419" s="5" t="n">
        <v>1400</v>
      </c>
      <c r="B1419" s="25" t="n">
        <f aca="true">NORMSINV(RAND())</f>
        <v>0.448919761585343</v>
      </c>
      <c r="C1419" s="25" t="n">
        <f aca="true">$C$4*B1419+SQRT(1-$C$4^2)*NORMSINV(RAND())</f>
        <v>-0.908974917756863</v>
      </c>
      <c r="D1419" s="25" t="n">
        <f aca="false">NORMSDIST(B1419)</f>
        <v>0.673255230039666</v>
      </c>
      <c r="E1419" s="25" t="n">
        <f aca="false">NORMSDIST(C1419)</f>
        <v>0.181681682885511</v>
      </c>
      <c r="F1419" s="23" t="n">
        <f aca="true">BETAINV(RAND(),T1_PERT!$F$5,T1_PERT!$G$5,T1_PERT!$C$5,T1_PERT!$E$5)</f>
        <v>3.90692151860687</v>
      </c>
      <c r="G1419" s="23" t="n">
        <f aca="false">BETAINV(D1419,T1_PERT!$F$6,T1_PERT!$G$6,T1_PERT!$C$6,T1_PERT!$E$6)</f>
        <v>5.82259293045394</v>
      </c>
      <c r="H1419" s="23" t="n">
        <f aca="true">BETAINV(RAND(),T1_PERT!$F$7,T1_PERT!$G$7,T1_PERT!$C$7,T1_PERT!$E$7)</f>
        <v>4.10382651595397</v>
      </c>
      <c r="I1419" s="23" t="n">
        <f aca="false">BETAINV(E1419,T1_PERT!$F$8,T1_PERT!$G$8,T1_PERT!$C$8,T1_PERT!$E$8)</f>
        <v>4.63617934465616</v>
      </c>
      <c r="J1419" s="23" t="n">
        <f aca="true">BETAINV(RAND(),T1_PERT!$F$9,T1_PERT!$G$9,T1_PERT!$C$9,T1_PERT!$E$9)</f>
        <v>3.92804787356944</v>
      </c>
      <c r="K1419" s="23" t="n">
        <f aca="true">BETAINV(RAND(),T1_PERT!$F$10,T1_PERT!$G$10,T1_PERT!$C$10,T1_PERT!$E$10)</f>
        <v>2.69829729685268</v>
      </c>
      <c r="L1419" s="23" t="n">
        <f aca="false">F1419+G1419+I1419+K1419</f>
        <v>17.0639910905696</v>
      </c>
      <c r="M1419" s="23" t="n">
        <f aca="false">F1419+H1419+J1419+K1419</f>
        <v>14.6370932049829</v>
      </c>
      <c r="N1419" s="23" t="n">
        <f aca="false">MAX(L1419,M1419)</f>
        <v>17.0639910905696</v>
      </c>
    </row>
    <row r="1420" customFormat="false" ht="15" hidden="false" customHeight="false" outlineLevel="0" collapsed="false">
      <c r="A1420" s="5" t="n">
        <v>1401</v>
      </c>
      <c r="B1420" s="25" t="n">
        <f aca="true">NORMSINV(RAND())</f>
        <v>-0.401880385445996</v>
      </c>
      <c r="C1420" s="25" t="n">
        <f aca="true">$C$4*B1420+SQRT(1-$C$4^2)*NORMSINV(RAND())</f>
        <v>0.345999764829519</v>
      </c>
      <c r="D1420" s="25" t="n">
        <f aca="false">NORMSDIST(B1420)</f>
        <v>0.343886029349785</v>
      </c>
      <c r="E1420" s="25" t="n">
        <f aca="false">NORMSDIST(C1420)</f>
        <v>0.635328554262874</v>
      </c>
      <c r="F1420" s="23" t="n">
        <f aca="true">BETAINV(RAND(),T1_PERT!$F$5,T1_PERT!$G$5,T1_PERT!$C$5,T1_PERT!$E$5)</f>
        <v>5.2032186555364</v>
      </c>
      <c r="G1420" s="23" t="n">
        <f aca="false">BETAINV(D1420,T1_PERT!$F$6,T1_PERT!$G$6,T1_PERT!$C$6,T1_PERT!$E$6)</f>
        <v>4.77691269855756</v>
      </c>
      <c r="H1420" s="23" t="n">
        <f aca="true">BETAINV(RAND(),T1_PERT!$F$7,T1_PERT!$G$7,T1_PERT!$C$7,T1_PERT!$E$7)</f>
        <v>5.85534762923988</v>
      </c>
      <c r="I1420" s="23" t="n">
        <f aca="false">BETAINV(E1420,T1_PERT!$F$8,T1_PERT!$G$8,T1_PERT!$C$8,T1_PERT!$E$8)</f>
        <v>5.53706812938276</v>
      </c>
      <c r="J1420" s="23" t="n">
        <f aca="true">BETAINV(RAND(),T1_PERT!$F$9,T1_PERT!$G$9,T1_PERT!$C$9,T1_PERT!$E$9)</f>
        <v>4.49569219927037</v>
      </c>
      <c r="K1420" s="23" t="n">
        <f aca="true">BETAINV(RAND(),T1_PERT!$F$10,T1_PERT!$G$10,T1_PERT!$C$10,T1_PERT!$E$10)</f>
        <v>2.02587009619271</v>
      </c>
      <c r="L1420" s="23" t="n">
        <f aca="false">F1420+G1420+I1420+K1420</f>
        <v>17.5430695796694</v>
      </c>
      <c r="M1420" s="23" t="n">
        <f aca="false">F1420+H1420+J1420+K1420</f>
        <v>17.5801285802394</v>
      </c>
      <c r="N1420" s="23" t="n">
        <f aca="false">MAX(L1420,M1420)</f>
        <v>17.5801285802394</v>
      </c>
    </row>
    <row r="1421" customFormat="false" ht="15" hidden="false" customHeight="false" outlineLevel="0" collapsed="false">
      <c r="A1421" s="5" t="n">
        <v>1402</v>
      </c>
      <c r="B1421" s="25" t="n">
        <f aca="true">NORMSINV(RAND())</f>
        <v>1.37599264186833</v>
      </c>
      <c r="C1421" s="25" t="n">
        <f aca="true">$C$4*B1421+SQRT(1-$C$4^2)*NORMSINV(RAND())</f>
        <v>1.12129429238853</v>
      </c>
      <c r="D1421" s="25" t="n">
        <f aca="false">NORMSDIST(B1421)</f>
        <v>0.915588044327602</v>
      </c>
      <c r="E1421" s="25" t="n">
        <f aca="false">NORMSDIST(C1421)</f>
        <v>0.868918692869945</v>
      </c>
      <c r="F1421" s="23" t="n">
        <f aca="true">BETAINV(RAND(),T1_PERT!$F$5,T1_PERT!$G$5,T1_PERT!$C$5,T1_PERT!$E$5)</f>
        <v>4.43216477434764</v>
      </c>
      <c r="G1421" s="23" t="n">
        <f aca="false">BETAINV(D1421,T1_PERT!$F$6,T1_PERT!$G$6,T1_PERT!$C$6,T1_PERT!$E$6)</f>
        <v>6.97770388755395</v>
      </c>
      <c r="H1421" s="23" t="n">
        <f aca="true">BETAINV(RAND(),T1_PERT!$F$7,T1_PERT!$G$7,T1_PERT!$C$7,T1_PERT!$E$7)</f>
        <v>6.68753454113348</v>
      </c>
      <c r="I1421" s="23" t="n">
        <f aca="false">BETAINV(E1421,T1_PERT!$F$8,T1_PERT!$G$8,T1_PERT!$C$8,T1_PERT!$E$8)</f>
        <v>6.20055364277973</v>
      </c>
      <c r="J1421" s="23" t="n">
        <f aca="true">BETAINV(RAND(),T1_PERT!$F$9,T1_PERT!$G$9,T1_PERT!$C$9,T1_PERT!$E$9)</f>
        <v>5.59578109092094</v>
      </c>
      <c r="K1421" s="23" t="n">
        <f aca="true">BETAINV(RAND(),T1_PERT!$F$10,T1_PERT!$G$10,T1_PERT!$C$10,T1_PERT!$E$10)</f>
        <v>2.19528564590036</v>
      </c>
      <c r="L1421" s="23" t="n">
        <f aca="false">F1421+G1421+I1421+K1421</f>
        <v>19.8057079505817</v>
      </c>
      <c r="M1421" s="23" t="n">
        <f aca="false">F1421+H1421+J1421+K1421</f>
        <v>18.9107660523024</v>
      </c>
      <c r="N1421" s="23" t="n">
        <f aca="false">MAX(L1421,M1421)</f>
        <v>19.8057079505817</v>
      </c>
    </row>
    <row r="1422" customFormat="false" ht="15" hidden="false" customHeight="false" outlineLevel="0" collapsed="false">
      <c r="A1422" s="5" t="n">
        <v>1403</v>
      </c>
      <c r="B1422" s="25" t="n">
        <f aca="true">NORMSINV(RAND())</f>
        <v>-0.853438224846924</v>
      </c>
      <c r="C1422" s="25" t="n">
        <f aca="true">$C$4*B1422+SQRT(1-$C$4^2)*NORMSINV(RAND())</f>
        <v>-1.69856101118578</v>
      </c>
      <c r="D1422" s="25" t="n">
        <f aca="false">NORMSDIST(B1422)</f>
        <v>0.196708165720861</v>
      </c>
      <c r="E1422" s="25" t="n">
        <f aca="false">NORMSDIST(C1422)</f>
        <v>0.0447009639515635</v>
      </c>
      <c r="F1422" s="23" t="n">
        <f aca="true">BETAINV(RAND(),T1_PERT!$F$5,T1_PERT!$G$5,T1_PERT!$C$5,T1_PERT!$E$5)</f>
        <v>3.47214093827927</v>
      </c>
      <c r="G1422" s="23" t="n">
        <f aca="false">BETAINV(D1422,T1_PERT!$F$6,T1_PERT!$G$6,T1_PERT!$C$6,T1_PERT!$E$6)</f>
        <v>4.29844004409697</v>
      </c>
      <c r="H1422" s="23" t="n">
        <f aca="true">BETAINV(RAND(),T1_PERT!$F$7,T1_PERT!$G$7,T1_PERT!$C$7,T1_PERT!$E$7)</f>
        <v>6.54220686901293</v>
      </c>
      <c r="I1422" s="23" t="n">
        <f aca="false">BETAINV(E1422,T1_PERT!$F$8,T1_PERT!$G$8,T1_PERT!$C$8,T1_PERT!$E$8)</f>
        <v>4.28775854879201</v>
      </c>
      <c r="J1422" s="23" t="n">
        <f aca="true">BETAINV(RAND(),T1_PERT!$F$9,T1_PERT!$G$9,T1_PERT!$C$9,T1_PERT!$E$9)</f>
        <v>5.18979785298034</v>
      </c>
      <c r="K1422" s="23" t="n">
        <f aca="true">BETAINV(RAND(),T1_PERT!$F$10,T1_PERT!$G$10,T1_PERT!$C$10,T1_PERT!$E$10)</f>
        <v>1.77187988511606</v>
      </c>
      <c r="L1422" s="23" t="n">
        <f aca="false">F1422+G1422+I1422+K1422</f>
        <v>13.8302194162843</v>
      </c>
      <c r="M1422" s="23" t="n">
        <f aca="false">F1422+H1422+J1422+K1422</f>
        <v>16.9760255453886</v>
      </c>
      <c r="N1422" s="23" t="n">
        <f aca="false">MAX(L1422,M1422)</f>
        <v>16.9760255453886</v>
      </c>
    </row>
    <row r="1423" customFormat="false" ht="15" hidden="false" customHeight="false" outlineLevel="0" collapsed="false">
      <c r="A1423" s="5" t="n">
        <v>1404</v>
      </c>
      <c r="B1423" s="25" t="n">
        <f aca="true">NORMSINV(RAND())</f>
        <v>-1.28959176054918</v>
      </c>
      <c r="C1423" s="25" t="n">
        <f aca="true">$C$4*B1423+SQRT(1-$C$4^2)*NORMSINV(RAND())</f>
        <v>-1.56587415428123</v>
      </c>
      <c r="D1423" s="25" t="n">
        <f aca="false">NORMSDIST(B1423)</f>
        <v>0.0985962189984701</v>
      </c>
      <c r="E1423" s="25" t="n">
        <f aca="false">NORMSDIST(C1423)</f>
        <v>0.0586890408237641</v>
      </c>
      <c r="F1423" s="23" t="n">
        <f aca="true">BETAINV(RAND(),T1_PERT!$F$5,T1_PERT!$G$5,T1_PERT!$C$5,T1_PERT!$E$5)</f>
        <v>4.7040755792841</v>
      </c>
      <c r="G1423" s="23" t="n">
        <f aca="false">BETAINV(D1423,T1_PERT!$F$6,T1_PERT!$G$6,T1_PERT!$C$6,T1_PERT!$E$6)</f>
        <v>3.91176811803378</v>
      </c>
      <c r="H1423" s="23" t="n">
        <f aca="true">BETAINV(RAND(),T1_PERT!$F$7,T1_PERT!$G$7,T1_PERT!$C$7,T1_PERT!$E$7)</f>
        <v>3.32684197353551</v>
      </c>
      <c r="I1423" s="23" t="n">
        <f aca="false">BETAINV(E1423,T1_PERT!$F$8,T1_PERT!$G$8,T1_PERT!$C$8,T1_PERT!$E$8)</f>
        <v>4.3336802019365</v>
      </c>
      <c r="J1423" s="23" t="n">
        <f aca="true">BETAINV(RAND(),T1_PERT!$F$9,T1_PERT!$G$9,T1_PERT!$C$9,T1_PERT!$E$9)</f>
        <v>4.60524240695787</v>
      </c>
      <c r="K1423" s="23" t="n">
        <f aca="true">BETAINV(RAND(),T1_PERT!$F$10,T1_PERT!$G$10,T1_PERT!$C$10,T1_PERT!$E$10)</f>
        <v>1.73360116526013</v>
      </c>
      <c r="L1423" s="23" t="n">
        <f aca="false">F1423+G1423+I1423+K1423</f>
        <v>14.6831250645145</v>
      </c>
      <c r="M1423" s="23" t="n">
        <f aca="false">F1423+H1423+J1423+K1423</f>
        <v>14.3697611250376</v>
      </c>
      <c r="N1423" s="23" t="n">
        <f aca="false">MAX(L1423,M1423)</f>
        <v>14.6831250645145</v>
      </c>
    </row>
    <row r="1424" customFormat="false" ht="15" hidden="false" customHeight="false" outlineLevel="0" collapsed="false">
      <c r="A1424" s="5" t="n">
        <v>1405</v>
      </c>
      <c r="B1424" s="25" t="n">
        <f aca="true">NORMSINV(RAND())</f>
        <v>-0.299886129284455</v>
      </c>
      <c r="C1424" s="25" t="n">
        <f aca="true">$C$4*B1424+SQRT(1-$C$4^2)*NORMSINV(RAND())</f>
        <v>-1.72918869205953</v>
      </c>
      <c r="D1424" s="25" t="n">
        <f aca="false">NORMSDIST(B1424)</f>
        <v>0.382132007456201</v>
      </c>
      <c r="E1424" s="25" t="n">
        <f aca="false">NORMSDIST(C1424)</f>
        <v>0.0418876647587125</v>
      </c>
      <c r="F1424" s="23" t="n">
        <f aca="true">BETAINV(RAND(),T1_PERT!$F$5,T1_PERT!$G$5,T1_PERT!$C$5,T1_PERT!$E$5)</f>
        <v>4.18664254377811</v>
      </c>
      <c r="G1424" s="23" t="n">
        <f aca="false">BETAINV(D1424,T1_PERT!$F$6,T1_PERT!$G$6,T1_PERT!$C$6,T1_PERT!$E$6)</f>
        <v>4.89429829068098</v>
      </c>
      <c r="H1424" s="23" t="n">
        <f aca="true">BETAINV(RAND(),T1_PERT!$F$7,T1_PERT!$G$7,T1_PERT!$C$7,T1_PERT!$E$7)</f>
        <v>6.79278138365048</v>
      </c>
      <c r="I1424" s="23" t="n">
        <f aca="false">BETAINV(E1424,T1_PERT!$F$8,T1_PERT!$G$8,T1_PERT!$C$8,T1_PERT!$E$8)</f>
        <v>4.27784183338496</v>
      </c>
      <c r="J1424" s="23" t="n">
        <f aca="true">BETAINV(RAND(),T1_PERT!$F$9,T1_PERT!$G$9,T1_PERT!$C$9,T1_PERT!$E$9)</f>
        <v>3.32748742710574</v>
      </c>
      <c r="K1424" s="23" t="n">
        <f aca="true">BETAINV(RAND(),T1_PERT!$F$10,T1_PERT!$G$10,T1_PERT!$C$10,T1_PERT!$E$10)</f>
        <v>1.83733811315744</v>
      </c>
      <c r="L1424" s="23" t="n">
        <f aca="false">F1424+G1424+I1424+K1424</f>
        <v>15.1961207810015</v>
      </c>
      <c r="M1424" s="23" t="n">
        <f aca="false">F1424+H1424+J1424+K1424</f>
        <v>16.1442494676918</v>
      </c>
      <c r="N1424" s="23" t="n">
        <f aca="false">MAX(L1424,M1424)</f>
        <v>16.1442494676918</v>
      </c>
    </row>
    <row r="1425" customFormat="false" ht="15" hidden="false" customHeight="false" outlineLevel="0" collapsed="false">
      <c r="A1425" s="5" t="n">
        <v>1406</v>
      </c>
      <c r="B1425" s="25" t="n">
        <f aca="true">NORMSINV(RAND())</f>
        <v>-0.724962923844353</v>
      </c>
      <c r="C1425" s="25" t="n">
        <f aca="true">$C$4*B1425+SQRT(1-$C$4^2)*NORMSINV(RAND())</f>
        <v>-0.0900723459119336</v>
      </c>
      <c r="D1425" s="25" t="n">
        <f aca="false">NORMSDIST(B1425)</f>
        <v>0.234237388148319</v>
      </c>
      <c r="E1425" s="25" t="n">
        <f aca="false">NORMSDIST(C1425)</f>
        <v>0.464114862319431</v>
      </c>
      <c r="F1425" s="23" t="n">
        <f aca="true">BETAINV(RAND(),T1_PERT!$F$5,T1_PERT!$G$5,T1_PERT!$C$5,T1_PERT!$E$5)</f>
        <v>4.36340461268799</v>
      </c>
      <c r="G1425" s="23" t="n">
        <f aca="false">BETAINV(D1425,T1_PERT!$F$6,T1_PERT!$G$6,T1_PERT!$C$6,T1_PERT!$E$6)</f>
        <v>4.42708491820133</v>
      </c>
      <c r="H1425" s="23" t="n">
        <f aca="true">BETAINV(RAND(),T1_PERT!$F$7,T1_PERT!$G$7,T1_PERT!$C$7,T1_PERT!$E$7)</f>
        <v>6.49950814254451</v>
      </c>
      <c r="I1425" s="23" t="n">
        <f aca="false">BETAINV(E1425,T1_PERT!$F$8,T1_PERT!$G$8,T1_PERT!$C$8,T1_PERT!$E$8)</f>
        <v>5.18512754254638</v>
      </c>
      <c r="J1425" s="23" t="n">
        <f aca="true">BETAINV(RAND(),T1_PERT!$F$9,T1_PERT!$G$9,T1_PERT!$C$9,T1_PERT!$E$9)</f>
        <v>4.6235100243283</v>
      </c>
      <c r="K1425" s="23" t="n">
        <f aca="true">BETAINV(RAND(),T1_PERT!$F$10,T1_PERT!$G$10,T1_PERT!$C$10,T1_PERT!$E$10)</f>
        <v>1.66608455943198</v>
      </c>
      <c r="L1425" s="23" t="n">
        <f aca="false">F1425+G1425+I1425+K1425</f>
        <v>15.6417016328677</v>
      </c>
      <c r="M1425" s="23" t="n">
        <f aca="false">F1425+H1425+J1425+K1425</f>
        <v>17.1525073389928</v>
      </c>
      <c r="N1425" s="23" t="n">
        <f aca="false">MAX(L1425,M1425)</f>
        <v>17.1525073389928</v>
      </c>
    </row>
    <row r="1426" customFormat="false" ht="15" hidden="false" customHeight="false" outlineLevel="0" collapsed="false">
      <c r="A1426" s="5" t="n">
        <v>1407</v>
      </c>
      <c r="B1426" s="25" t="n">
        <f aca="true">NORMSINV(RAND())</f>
        <v>-1.55781120756173</v>
      </c>
      <c r="C1426" s="25" t="n">
        <f aca="true">$C$4*B1426+SQRT(1-$C$4^2)*NORMSINV(RAND())</f>
        <v>0.178870234497552</v>
      </c>
      <c r="D1426" s="25" t="n">
        <f aca="false">NORMSDIST(B1426)</f>
        <v>0.0596390042188387</v>
      </c>
      <c r="E1426" s="25" t="n">
        <f aca="false">NORMSDIST(C1426)</f>
        <v>0.570980202372553</v>
      </c>
      <c r="F1426" s="23" t="n">
        <f aca="true">BETAINV(RAND(),T1_PERT!$F$5,T1_PERT!$G$5,T1_PERT!$C$5,T1_PERT!$E$5)</f>
        <v>2.4860049332596</v>
      </c>
      <c r="G1426" s="23" t="n">
        <f aca="false">BETAINV(D1426,T1_PERT!$F$6,T1_PERT!$G$6,T1_PERT!$C$6,T1_PERT!$E$6)</f>
        <v>3.71437878094965</v>
      </c>
      <c r="H1426" s="23" t="n">
        <f aca="true">BETAINV(RAND(),T1_PERT!$F$7,T1_PERT!$G$7,T1_PERT!$C$7,T1_PERT!$E$7)</f>
        <v>5.06033494984847</v>
      </c>
      <c r="I1426" s="23" t="n">
        <f aca="false">BETAINV(E1426,T1_PERT!$F$8,T1_PERT!$G$8,T1_PERT!$C$8,T1_PERT!$E$8)</f>
        <v>5.39874190921871</v>
      </c>
      <c r="J1426" s="23" t="n">
        <f aca="true">BETAINV(RAND(),T1_PERT!$F$9,T1_PERT!$G$9,T1_PERT!$C$9,T1_PERT!$E$9)</f>
        <v>3.9694703564915</v>
      </c>
      <c r="K1426" s="23" t="n">
        <f aca="true">BETAINV(RAND(),T1_PERT!$F$10,T1_PERT!$G$10,T1_PERT!$C$10,T1_PERT!$E$10)</f>
        <v>2.25833725325468</v>
      </c>
      <c r="L1426" s="23" t="n">
        <f aca="false">F1426+G1426+I1426+K1426</f>
        <v>13.8574628766826</v>
      </c>
      <c r="M1426" s="23" t="n">
        <f aca="false">F1426+H1426+J1426+K1426</f>
        <v>13.7741474928542</v>
      </c>
      <c r="N1426" s="23" t="n">
        <f aca="false">MAX(L1426,M1426)</f>
        <v>13.8574628766826</v>
      </c>
    </row>
    <row r="1427" customFormat="false" ht="15" hidden="false" customHeight="false" outlineLevel="0" collapsed="false">
      <c r="A1427" s="5" t="n">
        <v>1408</v>
      </c>
      <c r="B1427" s="25" t="n">
        <f aca="true">NORMSINV(RAND())</f>
        <v>-1.2774118643758</v>
      </c>
      <c r="C1427" s="25" t="n">
        <f aca="true">$C$4*B1427+SQRT(1-$C$4^2)*NORMSINV(RAND())</f>
        <v>-1.32589732770739</v>
      </c>
      <c r="D1427" s="25" t="n">
        <f aca="false">NORMSDIST(B1427)</f>
        <v>0.100728439135907</v>
      </c>
      <c r="E1427" s="25" t="n">
        <f aca="false">NORMSDIST(C1427)</f>
        <v>0.0924368541396995</v>
      </c>
      <c r="F1427" s="23" t="n">
        <f aca="true">BETAINV(RAND(),T1_PERT!$F$5,T1_PERT!$G$5,T1_PERT!$C$5,T1_PERT!$E$5)</f>
        <v>5.05613201072213</v>
      </c>
      <c r="G1427" s="23" t="n">
        <f aca="false">BETAINV(D1427,T1_PERT!$F$6,T1_PERT!$G$6,T1_PERT!$C$6,T1_PERT!$E$6)</f>
        <v>3.92147125622719</v>
      </c>
      <c r="H1427" s="23" t="n">
        <f aca="true">BETAINV(RAND(),T1_PERT!$F$7,T1_PERT!$G$7,T1_PERT!$C$7,T1_PERT!$E$7)</f>
        <v>5.05385807600983</v>
      </c>
      <c r="I1427" s="23" t="n">
        <f aca="false">BETAINV(E1427,T1_PERT!$F$8,T1_PERT!$G$8,T1_PERT!$C$8,T1_PERT!$E$8)</f>
        <v>4.4294096511854</v>
      </c>
      <c r="J1427" s="23" t="n">
        <f aca="true">BETAINV(RAND(),T1_PERT!$F$9,T1_PERT!$G$9,T1_PERT!$C$9,T1_PERT!$E$9)</f>
        <v>4.83132802797227</v>
      </c>
      <c r="K1427" s="23" t="n">
        <f aca="true">BETAINV(RAND(),T1_PERT!$F$10,T1_PERT!$G$10,T1_PERT!$C$10,T1_PERT!$E$10)</f>
        <v>1.98373248764048</v>
      </c>
      <c r="L1427" s="23" t="n">
        <f aca="false">F1427+G1427+I1427+K1427</f>
        <v>15.3907454057752</v>
      </c>
      <c r="M1427" s="23" t="n">
        <f aca="false">F1427+H1427+J1427+K1427</f>
        <v>16.9250506023447</v>
      </c>
      <c r="N1427" s="23" t="n">
        <f aca="false">MAX(L1427,M1427)</f>
        <v>16.9250506023447</v>
      </c>
    </row>
    <row r="1428" customFormat="false" ht="15" hidden="false" customHeight="false" outlineLevel="0" collapsed="false">
      <c r="A1428" s="5" t="n">
        <v>1409</v>
      </c>
      <c r="B1428" s="25" t="n">
        <f aca="true">NORMSINV(RAND())</f>
        <v>-0.576340851350543</v>
      </c>
      <c r="C1428" s="25" t="n">
        <f aca="true">$C$4*B1428+SQRT(1-$C$4^2)*NORMSINV(RAND())</f>
        <v>0.187107451275468</v>
      </c>
      <c r="D1428" s="25" t="n">
        <f aca="false">NORMSDIST(B1428)</f>
        <v>0.282192407845383</v>
      </c>
      <c r="E1428" s="25" t="n">
        <f aca="false">NORMSDIST(C1428)</f>
        <v>0.574211806969732</v>
      </c>
      <c r="F1428" s="23" t="n">
        <f aca="true">BETAINV(RAND(),T1_PERT!$F$5,T1_PERT!$G$5,T1_PERT!$C$5,T1_PERT!$E$5)</f>
        <v>4.08844440249335</v>
      </c>
      <c r="G1428" s="23" t="n">
        <f aca="false">BETAINV(D1428,T1_PERT!$F$6,T1_PERT!$G$6,T1_PERT!$C$6,T1_PERT!$E$6)</f>
        <v>4.58357387204705</v>
      </c>
      <c r="H1428" s="23" t="n">
        <f aca="true">BETAINV(RAND(),T1_PERT!$F$7,T1_PERT!$G$7,T1_PERT!$C$7,T1_PERT!$E$7)</f>
        <v>5.64653821621096</v>
      </c>
      <c r="I1428" s="23" t="n">
        <f aca="false">BETAINV(E1428,T1_PERT!$F$8,T1_PERT!$G$8,T1_PERT!$C$8,T1_PERT!$E$8)</f>
        <v>5.40547235590576</v>
      </c>
      <c r="J1428" s="23" t="n">
        <f aca="true">BETAINV(RAND(),T1_PERT!$F$9,T1_PERT!$G$9,T1_PERT!$C$9,T1_PERT!$E$9)</f>
        <v>5.24385315133919</v>
      </c>
      <c r="K1428" s="23" t="n">
        <f aca="true">BETAINV(RAND(),T1_PERT!$F$10,T1_PERT!$G$10,T1_PERT!$C$10,T1_PERT!$E$10)</f>
        <v>1.78422170966325</v>
      </c>
      <c r="L1428" s="23" t="n">
        <f aca="false">F1428+G1428+I1428+K1428</f>
        <v>15.8617123401094</v>
      </c>
      <c r="M1428" s="23" t="n">
        <f aca="false">F1428+H1428+J1428+K1428</f>
        <v>16.7630574797067</v>
      </c>
      <c r="N1428" s="23" t="n">
        <f aca="false">MAX(L1428,M1428)</f>
        <v>16.7630574797067</v>
      </c>
    </row>
    <row r="1429" customFormat="false" ht="15" hidden="false" customHeight="false" outlineLevel="0" collapsed="false">
      <c r="A1429" s="5" t="n">
        <v>1410</v>
      </c>
      <c r="B1429" s="25" t="n">
        <f aca="true">NORMSINV(RAND())</f>
        <v>-0.474697978632999</v>
      </c>
      <c r="C1429" s="25" t="n">
        <f aca="true">$C$4*B1429+SQRT(1-$C$4^2)*NORMSINV(RAND())</f>
        <v>0.633376124191342</v>
      </c>
      <c r="D1429" s="25" t="n">
        <f aca="false">NORMSDIST(B1429)</f>
        <v>0.317501129453197</v>
      </c>
      <c r="E1429" s="25" t="n">
        <f aca="false">NORMSDIST(C1429)</f>
        <v>0.736755973628813</v>
      </c>
      <c r="F1429" s="23" t="n">
        <f aca="true">BETAINV(RAND(),T1_PERT!$F$5,T1_PERT!$G$5,T1_PERT!$C$5,T1_PERT!$E$5)</f>
        <v>4.10460863106503</v>
      </c>
      <c r="G1429" s="23" t="n">
        <f aca="false">BETAINV(D1429,T1_PERT!$F$6,T1_PERT!$G$6,T1_PERT!$C$6,T1_PERT!$E$6)</f>
        <v>4.69501863795795</v>
      </c>
      <c r="H1429" s="23" t="n">
        <f aca="true">BETAINV(RAND(),T1_PERT!$F$7,T1_PERT!$G$7,T1_PERT!$C$7,T1_PERT!$E$7)</f>
        <v>6.1393039953396</v>
      </c>
      <c r="I1429" s="23" t="n">
        <f aca="false">BETAINV(E1429,T1_PERT!$F$8,T1_PERT!$G$8,T1_PERT!$C$8,T1_PERT!$E$8)</f>
        <v>5.78136968182309</v>
      </c>
      <c r="J1429" s="23" t="n">
        <f aca="true">BETAINV(RAND(),T1_PERT!$F$9,T1_PERT!$G$9,T1_PERT!$C$9,T1_PERT!$E$9)</f>
        <v>3.47946768188836</v>
      </c>
      <c r="K1429" s="23" t="n">
        <f aca="true">BETAINV(RAND(),T1_PERT!$F$10,T1_PERT!$G$10,T1_PERT!$C$10,T1_PERT!$E$10)</f>
        <v>2.13176321927432</v>
      </c>
      <c r="L1429" s="23" t="n">
        <f aca="false">F1429+G1429+I1429+K1429</f>
        <v>16.7127601701204</v>
      </c>
      <c r="M1429" s="23" t="n">
        <f aca="false">F1429+H1429+J1429+K1429</f>
        <v>15.8551435275673</v>
      </c>
      <c r="N1429" s="23" t="n">
        <f aca="false">MAX(L1429,M1429)</f>
        <v>16.7127601701204</v>
      </c>
    </row>
    <row r="1430" customFormat="false" ht="15" hidden="false" customHeight="false" outlineLevel="0" collapsed="false">
      <c r="A1430" s="5" t="n">
        <v>1411</v>
      </c>
      <c r="B1430" s="25" t="n">
        <f aca="true">NORMSINV(RAND())</f>
        <v>0.602512110890093</v>
      </c>
      <c r="C1430" s="25" t="n">
        <f aca="true">$C$4*B1430+SQRT(1-$C$4^2)*NORMSINV(RAND())</f>
        <v>-0.268821737775066</v>
      </c>
      <c r="D1430" s="25" t="n">
        <f aca="false">NORMSDIST(B1430)</f>
        <v>0.726583347976826</v>
      </c>
      <c r="E1430" s="25" t="n">
        <f aca="false">NORMSDIST(C1430)</f>
        <v>0.394033432281627</v>
      </c>
      <c r="F1430" s="23" t="n">
        <f aca="true">BETAINV(RAND(),T1_PERT!$F$5,T1_PERT!$G$5,T1_PERT!$C$5,T1_PERT!$E$5)</f>
        <v>5.06945583242762</v>
      </c>
      <c r="G1430" s="23" t="n">
        <f aca="false">BETAINV(D1430,T1_PERT!$F$6,T1_PERT!$G$6,T1_PERT!$C$6,T1_PERT!$E$6)</f>
        <v>6.01973463235684</v>
      </c>
      <c r="H1430" s="23" t="n">
        <f aca="true">BETAINV(RAND(),T1_PERT!$F$7,T1_PERT!$G$7,T1_PERT!$C$7,T1_PERT!$E$7)</f>
        <v>5.00082476915381</v>
      </c>
      <c r="I1430" s="23" t="n">
        <f aca="false">BETAINV(E1430,T1_PERT!$F$8,T1_PERT!$G$8,T1_PERT!$C$8,T1_PERT!$E$8)</f>
        <v>5.05093671425158</v>
      </c>
      <c r="J1430" s="23" t="n">
        <f aca="true">BETAINV(RAND(),T1_PERT!$F$9,T1_PERT!$G$9,T1_PERT!$C$9,T1_PERT!$E$9)</f>
        <v>5.90486661902445</v>
      </c>
      <c r="K1430" s="23" t="n">
        <f aca="true">BETAINV(RAND(),T1_PERT!$F$10,T1_PERT!$G$10,T1_PERT!$C$10,T1_PERT!$E$10)</f>
        <v>1.66150244978981</v>
      </c>
      <c r="L1430" s="23" t="n">
        <f aca="false">F1430+G1430+I1430+K1430</f>
        <v>17.8016296288258</v>
      </c>
      <c r="M1430" s="23" t="n">
        <f aca="false">F1430+H1430+J1430+K1430</f>
        <v>17.6366496703957</v>
      </c>
      <c r="N1430" s="23" t="n">
        <f aca="false">MAX(L1430,M1430)</f>
        <v>17.8016296288258</v>
      </c>
    </row>
    <row r="1431" customFormat="false" ht="15" hidden="false" customHeight="false" outlineLevel="0" collapsed="false">
      <c r="A1431" s="5" t="n">
        <v>1412</v>
      </c>
      <c r="B1431" s="25" t="n">
        <f aca="true">NORMSINV(RAND())</f>
        <v>0.405959766897815</v>
      </c>
      <c r="C1431" s="25" t="n">
        <f aca="true">$C$4*B1431+SQRT(1-$C$4^2)*NORMSINV(RAND())</f>
        <v>0.963051570113974</v>
      </c>
      <c r="D1431" s="25" t="n">
        <f aca="false">NORMSDIST(B1431)</f>
        <v>0.657613918805763</v>
      </c>
      <c r="E1431" s="25" t="n">
        <f aca="false">NORMSDIST(C1431)</f>
        <v>0.832239177992691</v>
      </c>
      <c r="F1431" s="23" t="n">
        <f aca="true">BETAINV(RAND(),T1_PERT!$F$5,T1_PERT!$G$5,T1_PERT!$C$5,T1_PERT!$E$5)</f>
        <v>4.58393494146561</v>
      </c>
      <c r="G1431" s="23" t="n">
        <f aca="false">BETAINV(D1431,T1_PERT!$F$6,T1_PERT!$G$6,T1_PERT!$C$6,T1_PERT!$E$6)</f>
        <v>5.76751399372607</v>
      </c>
      <c r="H1431" s="23" t="n">
        <f aca="true">BETAINV(RAND(),T1_PERT!$F$7,T1_PERT!$G$7,T1_PERT!$C$7,T1_PERT!$E$7)</f>
        <v>5.28238770988805</v>
      </c>
      <c r="I1431" s="23" t="n">
        <f aca="false">BETAINV(E1431,T1_PERT!$F$8,T1_PERT!$G$8,T1_PERT!$C$8,T1_PERT!$E$8)</f>
        <v>6.06529603433558</v>
      </c>
      <c r="J1431" s="23" t="n">
        <f aca="true">BETAINV(RAND(),T1_PERT!$F$9,T1_PERT!$G$9,T1_PERT!$C$9,T1_PERT!$E$9)</f>
        <v>4.30871802821883</v>
      </c>
      <c r="K1431" s="23" t="n">
        <f aca="true">BETAINV(RAND(),T1_PERT!$F$10,T1_PERT!$G$10,T1_PERT!$C$10,T1_PERT!$E$10)</f>
        <v>2.4963140678788</v>
      </c>
      <c r="L1431" s="23" t="n">
        <f aca="false">F1431+G1431+I1431+K1431</f>
        <v>18.913059037406</v>
      </c>
      <c r="M1431" s="23" t="n">
        <f aca="false">F1431+H1431+J1431+K1431</f>
        <v>16.6713547474513</v>
      </c>
      <c r="N1431" s="23" t="n">
        <f aca="false">MAX(L1431,M1431)</f>
        <v>18.913059037406</v>
      </c>
    </row>
    <row r="1432" customFormat="false" ht="15" hidden="false" customHeight="false" outlineLevel="0" collapsed="false">
      <c r="A1432" s="5" t="n">
        <v>1413</v>
      </c>
      <c r="B1432" s="25" t="n">
        <f aca="true">NORMSINV(RAND())</f>
        <v>0.382463808546069</v>
      </c>
      <c r="C1432" s="25" t="n">
        <f aca="true">$C$4*B1432+SQRT(1-$C$4^2)*NORMSINV(RAND())</f>
        <v>1.32025562167487</v>
      </c>
      <c r="D1432" s="25" t="n">
        <f aca="false">NORMSDIST(B1432)</f>
        <v>0.648941315656444</v>
      </c>
      <c r="E1432" s="25" t="n">
        <f aca="false">NORMSDIST(C1432)</f>
        <v>0.906625156533752</v>
      </c>
      <c r="F1432" s="23" t="n">
        <f aca="true">BETAINV(RAND(),T1_PERT!$F$5,T1_PERT!$G$5,T1_PERT!$C$5,T1_PERT!$E$5)</f>
        <v>3.49706757503575</v>
      </c>
      <c r="G1432" s="23" t="n">
        <f aca="false">BETAINV(D1432,T1_PERT!$F$6,T1_PERT!$G$6,T1_PERT!$C$6,T1_PERT!$E$6)</f>
        <v>5.73742181001211</v>
      </c>
      <c r="H1432" s="23" t="n">
        <f aca="true">BETAINV(RAND(),T1_PERT!$F$7,T1_PERT!$G$7,T1_PERT!$C$7,T1_PERT!$E$7)</f>
        <v>5.63411776083752</v>
      </c>
      <c r="I1432" s="23" t="n">
        <f aca="false">BETAINV(E1432,T1_PERT!$F$8,T1_PERT!$G$8,T1_PERT!$C$8,T1_PERT!$E$8)</f>
        <v>6.36776785655023</v>
      </c>
      <c r="J1432" s="23" t="n">
        <f aca="true">BETAINV(RAND(),T1_PERT!$F$9,T1_PERT!$G$9,T1_PERT!$C$9,T1_PERT!$E$9)</f>
        <v>3.10104322651106</v>
      </c>
      <c r="K1432" s="23" t="n">
        <f aca="true">BETAINV(RAND(),T1_PERT!$F$10,T1_PERT!$G$10,T1_PERT!$C$10,T1_PERT!$E$10)</f>
        <v>1.71107800618409</v>
      </c>
      <c r="L1432" s="23" t="n">
        <f aca="false">F1432+G1432+I1432+K1432</f>
        <v>17.3133352477822</v>
      </c>
      <c r="M1432" s="23" t="n">
        <f aca="false">F1432+H1432+J1432+K1432</f>
        <v>13.9433065685684</v>
      </c>
      <c r="N1432" s="23" t="n">
        <f aca="false">MAX(L1432,M1432)</f>
        <v>17.3133352477822</v>
      </c>
    </row>
    <row r="1433" customFormat="false" ht="15" hidden="false" customHeight="false" outlineLevel="0" collapsed="false">
      <c r="A1433" s="5" t="n">
        <v>1414</v>
      </c>
      <c r="B1433" s="25" t="n">
        <f aca="true">NORMSINV(RAND())</f>
        <v>1.21054444404962</v>
      </c>
      <c r="C1433" s="25" t="n">
        <f aca="true">$C$4*B1433+SQRT(1-$C$4^2)*NORMSINV(RAND())</f>
        <v>1.33887496360199</v>
      </c>
      <c r="D1433" s="25" t="n">
        <f aca="false">NORMSDIST(B1433)</f>
        <v>0.886964976271023</v>
      </c>
      <c r="E1433" s="25" t="n">
        <f aca="false">NORMSDIST(C1433)</f>
        <v>0.909694309300537</v>
      </c>
      <c r="F1433" s="23" t="n">
        <f aca="true">BETAINV(RAND(),T1_PERT!$F$5,T1_PERT!$G$5,T1_PERT!$C$5,T1_PERT!$E$5)</f>
        <v>4.05724200393372</v>
      </c>
      <c r="G1433" s="23" t="n">
        <f aca="false">BETAINV(D1433,T1_PERT!$F$6,T1_PERT!$G$6,T1_PERT!$C$6,T1_PERT!$E$6)</f>
        <v>6.78185461489967</v>
      </c>
      <c r="H1433" s="23" t="n">
        <f aca="true">BETAINV(RAND(),T1_PERT!$F$7,T1_PERT!$G$7,T1_PERT!$C$7,T1_PERT!$E$7)</f>
        <v>4.18544387536223</v>
      </c>
      <c r="I1433" s="23" t="n">
        <f aca="false">BETAINV(E1433,T1_PERT!$F$8,T1_PERT!$G$8,T1_PERT!$C$8,T1_PERT!$E$8)</f>
        <v>6.3831976642686</v>
      </c>
      <c r="J1433" s="23" t="n">
        <f aca="true">BETAINV(RAND(),T1_PERT!$F$9,T1_PERT!$G$9,T1_PERT!$C$9,T1_PERT!$E$9)</f>
        <v>5.48595500880298</v>
      </c>
      <c r="K1433" s="23" t="n">
        <f aca="true">BETAINV(RAND(),T1_PERT!$F$10,T1_PERT!$G$10,T1_PERT!$C$10,T1_PERT!$E$10)</f>
        <v>2.67510775732191</v>
      </c>
      <c r="L1433" s="23" t="n">
        <f aca="false">F1433+G1433+I1433+K1433</f>
        <v>19.8974020404239</v>
      </c>
      <c r="M1433" s="23" t="n">
        <f aca="false">F1433+H1433+J1433+K1433</f>
        <v>16.4037486454208</v>
      </c>
      <c r="N1433" s="23" t="n">
        <f aca="false">MAX(L1433,M1433)</f>
        <v>19.8974020404239</v>
      </c>
    </row>
    <row r="1434" customFormat="false" ht="15" hidden="false" customHeight="false" outlineLevel="0" collapsed="false">
      <c r="A1434" s="5" t="n">
        <v>1415</v>
      </c>
      <c r="B1434" s="25" t="n">
        <f aca="true">NORMSINV(RAND())</f>
        <v>-1.31593695598012</v>
      </c>
      <c r="C1434" s="25" t="n">
        <f aca="true">$C$4*B1434+SQRT(1-$C$4^2)*NORMSINV(RAND())</f>
        <v>-0.396135481590127</v>
      </c>
      <c r="D1434" s="25" t="n">
        <f aca="false">NORMSDIST(B1434)</f>
        <v>0.094097601786731</v>
      </c>
      <c r="E1434" s="25" t="n">
        <f aca="false">NORMSDIST(C1434)</f>
        <v>0.346002542133429</v>
      </c>
      <c r="F1434" s="23" t="n">
        <f aca="true">BETAINV(RAND(),T1_PERT!$F$5,T1_PERT!$G$5,T1_PERT!$C$5,T1_PERT!$E$5)</f>
        <v>4.20362980672649</v>
      </c>
      <c r="G1434" s="23" t="n">
        <f aca="false">BETAINV(D1434,T1_PERT!$F$6,T1_PERT!$G$6,T1_PERT!$C$6,T1_PERT!$E$6)</f>
        <v>3.89099966067401</v>
      </c>
      <c r="H1434" s="23" t="n">
        <f aca="true">BETAINV(RAND(),T1_PERT!$F$7,T1_PERT!$G$7,T1_PERT!$C$7,T1_PERT!$E$7)</f>
        <v>5.75900288653148</v>
      </c>
      <c r="I1434" s="23" t="n">
        <f aca="false">BETAINV(E1434,T1_PERT!$F$8,T1_PERT!$G$8,T1_PERT!$C$8,T1_PERT!$E$8)</f>
        <v>4.959812425631</v>
      </c>
      <c r="J1434" s="23" t="n">
        <f aca="true">BETAINV(RAND(),T1_PERT!$F$9,T1_PERT!$G$9,T1_PERT!$C$9,T1_PERT!$E$9)</f>
        <v>3.50423252276196</v>
      </c>
      <c r="K1434" s="23" t="n">
        <f aca="true">BETAINV(RAND(),T1_PERT!$F$10,T1_PERT!$G$10,T1_PERT!$C$10,T1_PERT!$E$10)</f>
        <v>2.08301842566253</v>
      </c>
      <c r="L1434" s="23" t="n">
        <f aca="false">F1434+G1434+I1434+K1434</f>
        <v>15.137460318694</v>
      </c>
      <c r="M1434" s="23" t="n">
        <f aca="false">F1434+H1434+J1434+K1434</f>
        <v>15.5498836416825</v>
      </c>
      <c r="N1434" s="23" t="n">
        <f aca="false">MAX(L1434,M1434)</f>
        <v>15.5498836416825</v>
      </c>
    </row>
    <row r="1435" customFormat="false" ht="15" hidden="false" customHeight="false" outlineLevel="0" collapsed="false">
      <c r="A1435" s="5" t="n">
        <v>1416</v>
      </c>
      <c r="B1435" s="25" t="n">
        <f aca="true">NORMSINV(RAND())</f>
        <v>0.518557849283781</v>
      </c>
      <c r="C1435" s="25" t="n">
        <f aca="true">$C$4*B1435+SQRT(1-$C$4^2)*NORMSINV(RAND())</f>
        <v>0.36562988669314</v>
      </c>
      <c r="D1435" s="25" t="n">
        <f aca="false">NORMSDIST(B1435)</f>
        <v>0.697965445406844</v>
      </c>
      <c r="E1435" s="25" t="n">
        <f aca="false">NORMSDIST(C1435)</f>
        <v>0.642679364657327</v>
      </c>
      <c r="F1435" s="23" t="n">
        <f aca="true">BETAINV(RAND(),T1_PERT!$F$5,T1_PERT!$G$5,T1_PERT!$C$5,T1_PERT!$E$5)</f>
        <v>4.07954912394822</v>
      </c>
      <c r="G1435" s="23" t="n">
        <f aca="false">BETAINV(D1435,T1_PERT!$F$6,T1_PERT!$G$6,T1_PERT!$C$6,T1_PERT!$E$6)</f>
        <v>5.9119725327933</v>
      </c>
      <c r="H1435" s="23" t="n">
        <f aca="true">BETAINV(RAND(),T1_PERT!$F$7,T1_PERT!$G$7,T1_PERT!$C$7,T1_PERT!$E$7)</f>
        <v>6.07922356259381</v>
      </c>
      <c r="I1435" s="23" t="n">
        <f aca="false">BETAINV(E1435,T1_PERT!$F$8,T1_PERT!$G$8,T1_PERT!$C$8,T1_PERT!$E$8)</f>
        <v>5.55353459245064</v>
      </c>
      <c r="J1435" s="23" t="n">
        <f aca="true">BETAINV(RAND(),T1_PERT!$F$9,T1_PERT!$G$9,T1_PERT!$C$9,T1_PERT!$E$9)</f>
        <v>3.76025657872038</v>
      </c>
      <c r="K1435" s="23" t="n">
        <f aca="true">BETAINV(RAND(),T1_PERT!$F$10,T1_PERT!$G$10,T1_PERT!$C$10,T1_PERT!$E$10)</f>
        <v>1.95821593565936</v>
      </c>
      <c r="L1435" s="23" t="n">
        <f aca="false">F1435+G1435+I1435+K1435</f>
        <v>17.5032721848515</v>
      </c>
      <c r="M1435" s="23" t="n">
        <f aca="false">F1435+H1435+J1435+K1435</f>
        <v>15.8772452009218</v>
      </c>
      <c r="N1435" s="23" t="n">
        <f aca="false">MAX(L1435,M1435)</f>
        <v>17.5032721848515</v>
      </c>
    </row>
    <row r="1436" customFormat="false" ht="15" hidden="false" customHeight="false" outlineLevel="0" collapsed="false">
      <c r="A1436" s="5" t="n">
        <v>1417</v>
      </c>
      <c r="B1436" s="25" t="n">
        <f aca="true">NORMSINV(RAND())</f>
        <v>0.917929645369955</v>
      </c>
      <c r="C1436" s="25" t="n">
        <f aca="true">$C$4*B1436+SQRT(1-$C$4^2)*NORMSINV(RAND())</f>
        <v>-0.911399600460461</v>
      </c>
      <c r="D1436" s="25" t="n">
        <f aca="false">NORMSDIST(B1436)</f>
        <v>0.820672149955939</v>
      </c>
      <c r="E1436" s="25" t="n">
        <f aca="false">NORMSDIST(C1436)</f>
        <v>0.18104243203006</v>
      </c>
      <c r="F1436" s="23" t="n">
        <f aca="true">BETAINV(RAND(),T1_PERT!$F$5,T1_PERT!$G$5,T1_PERT!$C$5,T1_PERT!$E$5)</f>
        <v>3.01907462366929</v>
      </c>
      <c r="G1436" s="23" t="n">
        <f aca="false">BETAINV(D1436,T1_PERT!$F$6,T1_PERT!$G$6,T1_PERT!$C$6,T1_PERT!$E$6)</f>
        <v>6.42119235367882</v>
      </c>
      <c r="H1436" s="23" t="n">
        <f aca="true">BETAINV(RAND(),T1_PERT!$F$7,T1_PERT!$G$7,T1_PERT!$C$7,T1_PERT!$E$7)</f>
        <v>6.45344775570758</v>
      </c>
      <c r="I1436" s="23" t="n">
        <f aca="false">BETAINV(E1436,T1_PERT!$F$8,T1_PERT!$G$8,T1_PERT!$C$8,T1_PERT!$E$8)</f>
        <v>4.63482707516241</v>
      </c>
      <c r="J1436" s="23" t="n">
        <f aca="true">BETAINV(RAND(),T1_PERT!$F$9,T1_PERT!$G$9,T1_PERT!$C$9,T1_PERT!$E$9)</f>
        <v>4.5442873739811</v>
      </c>
      <c r="K1436" s="23" t="n">
        <f aca="true">BETAINV(RAND(),T1_PERT!$F$10,T1_PERT!$G$10,T1_PERT!$C$10,T1_PERT!$E$10)</f>
        <v>2.32496485610755</v>
      </c>
      <c r="L1436" s="23" t="n">
        <f aca="false">F1436+G1436+I1436+K1436</f>
        <v>16.4000589086181</v>
      </c>
      <c r="M1436" s="23" t="n">
        <f aca="false">F1436+H1436+J1436+K1436</f>
        <v>16.3417746094655</v>
      </c>
      <c r="N1436" s="23" t="n">
        <f aca="false">MAX(L1436,M1436)</f>
        <v>16.4000589086181</v>
      </c>
    </row>
    <row r="1437" customFormat="false" ht="15" hidden="false" customHeight="false" outlineLevel="0" collapsed="false">
      <c r="A1437" s="5" t="n">
        <v>1418</v>
      </c>
      <c r="B1437" s="25" t="n">
        <f aca="true">NORMSINV(RAND())</f>
        <v>-1.85495042623401</v>
      </c>
      <c r="C1437" s="25" t="n">
        <f aca="true">$C$4*B1437+SQRT(1-$C$4^2)*NORMSINV(RAND())</f>
        <v>-0.41302716397044</v>
      </c>
      <c r="D1437" s="25" t="n">
        <f aca="false">NORMSDIST(B1437)</f>
        <v>0.0318016530408199</v>
      </c>
      <c r="E1437" s="25" t="n">
        <f aca="false">NORMSDIST(C1437)</f>
        <v>0.339793355970426</v>
      </c>
      <c r="F1437" s="23" t="n">
        <f aca="true">BETAINV(RAND(),T1_PERT!$F$5,T1_PERT!$G$5,T1_PERT!$C$5,T1_PERT!$E$5)</f>
        <v>4.73806918275391</v>
      </c>
      <c r="G1437" s="23" t="n">
        <f aca="false">BETAINV(D1437,T1_PERT!$F$6,T1_PERT!$G$6,T1_PERT!$C$6,T1_PERT!$E$6)</f>
        <v>3.53167269562467</v>
      </c>
      <c r="H1437" s="23" t="n">
        <f aca="true">BETAINV(RAND(),T1_PERT!$F$7,T1_PERT!$G$7,T1_PERT!$C$7,T1_PERT!$E$7)</f>
        <v>7.15052918811584</v>
      </c>
      <c r="I1437" s="23" t="n">
        <f aca="false">BETAINV(E1437,T1_PERT!$F$8,T1_PERT!$G$8,T1_PERT!$C$8,T1_PERT!$E$8)</f>
        <v>4.94802083391142</v>
      </c>
      <c r="J1437" s="23" t="n">
        <f aca="true">BETAINV(RAND(),T1_PERT!$F$9,T1_PERT!$G$9,T1_PERT!$C$9,T1_PERT!$E$9)</f>
        <v>3.57572150513279</v>
      </c>
      <c r="K1437" s="23" t="n">
        <f aca="true">BETAINV(RAND(),T1_PERT!$F$10,T1_PERT!$G$10,T1_PERT!$C$10,T1_PERT!$E$10)</f>
        <v>2.23988551198771</v>
      </c>
      <c r="L1437" s="23" t="n">
        <f aca="false">F1437+G1437+I1437+K1437</f>
        <v>15.4576482242777</v>
      </c>
      <c r="M1437" s="23" t="n">
        <f aca="false">F1437+H1437+J1437+K1437</f>
        <v>17.7042053879903</v>
      </c>
      <c r="N1437" s="23" t="n">
        <f aca="false">MAX(L1437,M1437)</f>
        <v>17.7042053879903</v>
      </c>
    </row>
    <row r="1438" customFormat="false" ht="15" hidden="false" customHeight="false" outlineLevel="0" collapsed="false">
      <c r="A1438" s="5" t="n">
        <v>1419</v>
      </c>
      <c r="B1438" s="25" t="n">
        <f aca="true">NORMSINV(RAND())</f>
        <v>0.0544095232203748</v>
      </c>
      <c r="C1438" s="25" t="n">
        <f aca="true">$C$4*B1438+SQRT(1-$C$4^2)*NORMSINV(RAND())</f>
        <v>-0.328008189092031</v>
      </c>
      <c r="D1438" s="25" t="n">
        <f aca="false">NORMSDIST(B1438)</f>
        <v>0.52169555416859</v>
      </c>
      <c r="E1438" s="25" t="n">
        <f aca="false">NORMSDIST(C1438)</f>
        <v>0.371452735434966</v>
      </c>
      <c r="F1438" s="23" t="n">
        <f aca="true">BETAINV(RAND(),T1_PERT!$F$5,T1_PERT!$G$5,T1_PERT!$C$5,T1_PERT!$E$5)</f>
        <v>4.07890959446904</v>
      </c>
      <c r="G1438" s="23" t="n">
        <f aca="false">BETAINV(D1438,T1_PERT!$F$6,T1_PERT!$G$6,T1_PERT!$C$6,T1_PERT!$E$6)</f>
        <v>5.3223200844074</v>
      </c>
      <c r="H1438" s="23" t="n">
        <f aca="true">BETAINV(RAND(),T1_PERT!$F$7,T1_PERT!$G$7,T1_PERT!$C$7,T1_PERT!$E$7)</f>
        <v>6.29846453869042</v>
      </c>
      <c r="I1438" s="23" t="n">
        <f aca="false">BETAINV(E1438,T1_PERT!$F$8,T1_PERT!$G$8,T1_PERT!$C$8,T1_PERT!$E$8)</f>
        <v>5.00808826742695</v>
      </c>
      <c r="J1438" s="23" t="n">
        <f aca="true">BETAINV(RAND(),T1_PERT!$F$9,T1_PERT!$G$9,T1_PERT!$C$9,T1_PERT!$E$9)</f>
        <v>3.67985307054126</v>
      </c>
      <c r="K1438" s="23" t="n">
        <f aca="true">BETAINV(RAND(),T1_PERT!$F$10,T1_PERT!$G$10,T1_PERT!$C$10,T1_PERT!$E$10)</f>
        <v>2.79501168545251</v>
      </c>
      <c r="L1438" s="23" t="n">
        <f aca="false">F1438+G1438+I1438+K1438</f>
        <v>17.2043296317559</v>
      </c>
      <c r="M1438" s="23" t="n">
        <f aca="false">F1438+H1438+J1438+K1438</f>
        <v>16.8522388891532</v>
      </c>
      <c r="N1438" s="23" t="n">
        <f aca="false">MAX(L1438,M1438)</f>
        <v>17.2043296317559</v>
      </c>
    </row>
    <row r="1439" customFormat="false" ht="15" hidden="false" customHeight="false" outlineLevel="0" collapsed="false">
      <c r="A1439" s="5" t="n">
        <v>1420</v>
      </c>
      <c r="B1439" s="25" t="n">
        <f aca="true">NORMSINV(RAND())</f>
        <v>0.514188194879072</v>
      </c>
      <c r="C1439" s="25" t="n">
        <f aca="true">$C$4*B1439+SQRT(1-$C$4^2)*NORMSINV(RAND())</f>
        <v>1.38157241612962</v>
      </c>
      <c r="D1439" s="25" t="n">
        <f aca="false">NORMSDIST(B1439)</f>
        <v>0.696439789749699</v>
      </c>
      <c r="E1439" s="25" t="n">
        <f aca="false">NORMSDIST(C1439)</f>
        <v>0.916448485805667</v>
      </c>
      <c r="F1439" s="23" t="n">
        <f aca="true">BETAINV(RAND(),T1_PERT!$F$5,T1_PERT!$G$5,T1_PERT!$C$5,T1_PERT!$E$5)</f>
        <v>4.3406327602563</v>
      </c>
      <c r="G1439" s="23" t="n">
        <f aca="false">BETAINV(D1439,T1_PERT!$F$6,T1_PERT!$G$6,T1_PERT!$C$6,T1_PERT!$E$6)</f>
        <v>5.90636246115646</v>
      </c>
      <c r="H1439" s="23" t="n">
        <f aca="true">BETAINV(RAND(),T1_PERT!$F$7,T1_PERT!$G$7,T1_PERT!$C$7,T1_PERT!$E$7)</f>
        <v>5.7168902204639</v>
      </c>
      <c r="I1439" s="23" t="n">
        <f aca="false">BETAINV(E1439,T1_PERT!$F$8,T1_PERT!$G$8,T1_PERT!$C$8,T1_PERT!$E$8)</f>
        <v>6.41841566388079</v>
      </c>
      <c r="J1439" s="23" t="n">
        <f aca="true">BETAINV(RAND(),T1_PERT!$F$9,T1_PERT!$G$9,T1_PERT!$C$9,T1_PERT!$E$9)</f>
        <v>4.65326625261734</v>
      </c>
      <c r="K1439" s="23" t="n">
        <f aca="true">BETAINV(RAND(),T1_PERT!$F$10,T1_PERT!$G$10,T1_PERT!$C$10,T1_PERT!$E$10)</f>
        <v>1.83999930724513</v>
      </c>
      <c r="L1439" s="23" t="n">
        <f aca="false">F1439+G1439+I1439+K1439</f>
        <v>18.5054101925387</v>
      </c>
      <c r="M1439" s="23" t="n">
        <f aca="false">F1439+H1439+J1439+K1439</f>
        <v>16.5507885405827</v>
      </c>
      <c r="N1439" s="23" t="n">
        <f aca="false">MAX(L1439,M1439)</f>
        <v>18.5054101925387</v>
      </c>
    </row>
    <row r="1440" customFormat="false" ht="15" hidden="false" customHeight="false" outlineLevel="0" collapsed="false">
      <c r="A1440" s="5" t="n">
        <v>1421</v>
      </c>
      <c r="B1440" s="25" t="n">
        <f aca="true">NORMSINV(RAND())</f>
        <v>-0.565017103404771</v>
      </c>
      <c r="C1440" s="25" t="n">
        <f aca="true">$C$4*B1440+SQRT(1-$C$4^2)*NORMSINV(RAND())</f>
        <v>0.00430209561621414</v>
      </c>
      <c r="D1440" s="25" t="n">
        <f aca="false">NORMSDIST(B1440)</f>
        <v>0.286031065456303</v>
      </c>
      <c r="E1440" s="25" t="n">
        <f aca="false">NORMSDIST(C1440)</f>
        <v>0.501716282541469</v>
      </c>
      <c r="F1440" s="23" t="n">
        <f aca="true">BETAINV(RAND(),T1_PERT!$F$5,T1_PERT!$G$5,T1_PERT!$C$5,T1_PERT!$E$5)</f>
        <v>4.4470562071048</v>
      </c>
      <c r="G1440" s="23" t="n">
        <f aca="false">BETAINV(D1440,T1_PERT!$F$6,T1_PERT!$G$6,T1_PERT!$C$6,T1_PERT!$E$6)</f>
        <v>4.59581770773139</v>
      </c>
      <c r="H1440" s="23" t="n">
        <f aca="true">BETAINV(RAND(),T1_PERT!$F$7,T1_PERT!$G$7,T1_PERT!$C$7,T1_PERT!$E$7)</f>
        <v>6.57672238123071</v>
      </c>
      <c r="I1440" s="23" t="n">
        <f aca="false">BETAINV(E1440,T1_PERT!$F$8,T1_PERT!$G$8,T1_PERT!$C$8,T1_PERT!$E$8)</f>
        <v>5.25862785756868</v>
      </c>
      <c r="J1440" s="23" t="n">
        <f aca="true">BETAINV(RAND(),T1_PERT!$F$9,T1_PERT!$G$9,T1_PERT!$C$9,T1_PERT!$E$9)</f>
        <v>3.53296707513504</v>
      </c>
      <c r="K1440" s="23" t="n">
        <f aca="true">BETAINV(RAND(),T1_PERT!$F$10,T1_PERT!$G$10,T1_PERT!$C$10,T1_PERT!$E$10)</f>
        <v>2.10226061278959</v>
      </c>
      <c r="L1440" s="23" t="n">
        <f aca="false">F1440+G1440+I1440+K1440</f>
        <v>16.4037623851945</v>
      </c>
      <c r="M1440" s="23" t="n">
        <f aca="false">F1440+H1440+J1440+K1440</f>
        <v>16.6590062762601</v>
      </c>
      <c r="N1440" s="23" t="n">
        <f aca="false">MAX(L1440,M1440)</f>
        <v>16.6590062762601</v>
      </c>
    </row>
    <row r="1441" customFormat="false" ht="15" hidden="false" customHeight="false" outlineLevel="0" collapsed="false">
      <c r="A1441" s="5" t="n">
        <v>1422</v>
      </c>
      <c r="B1441" s="25" t="n">
        <f aca="true">NORMSINV(RAND())</f>
        <v>0.614360073173408</v>
      </c>
      <c r="C1441" s="25" t="n">
        <f aca="true">$C$4*B1441+SQRT(1-$C$4^2)*NORMSINV(RAND())</f>
        <v>-0.222177176649775</v>
      </c>
      <c r="D1441" s="25" t="n">
        <f aca="false">NORMSDIST(B1441)</f>
        <v>0.730511293170443</v>
      </c>
      <c r="E1441" s="25" t="n">
        <f aca="false">NORMSDIST(C1441)</f>
        <v>0.412087980257165</v>
      </c>
      <c r="F1441" s="23" t="n">
        <f aca="true">BETAINV(RAND(),T1_PERT!$F$5,T1_PERT!$G$5,T1_PERT!$C$5,T1_PERT!$E$5)</f>
        <v>3.99354005661821</v>
      </c>
      <c r="G1441" s="23" t="n">
        <f aca="false">BETAINV(D1441,T1_PERT!$F$6,T1_PERT!$G$6,T1_PERT!$C$6,T1_PERT!$E$6)</f>
        <v>6.0349319685074</v>
      </c>
      <c r="H1441" s="23" t="n">
        <f aca="true">BETAINV(RAND(),T1_PERT!$F$7,T1_PERT!$G$7,T1_PERT!$C$7,T1_PERT!$E$7)</f>
        <v>6.26049099902697</v>
      </c>
      <c r="I1441" s="23" t="n">
        <f aca="false">BETAINV(E1441,T1_PERT!$F$8,T1_PERT!$G$8,T1_PERT!$C$8,T1_PERT!$E$8)</f>
        <v>5.08527854847346</v>
      </c>
      <c r="J1441" s="23" t="n">
        <f aca="true">BETAINV(RAND(),T1_PERT!$F$9,T1_PERT!$G$9,T1_PERT!$C$9,T1_PERT!$E$9)</f>
        <v>4.60149943859305</v>
      </c>
      <c r="K1441" s="23" t="n">
        <f aca="true">BETAINV(RAND(),T1_PERT!$F$10,T1_PERT!$G$10,T1_PERT!$C$10,T1_PERT!$E$10)</f>
        <v>2.16960074548912</v>
      </c>
      <c r="L1441" s="23" t="n">
        <f aca="false">F1441+G1441+I1441+K1441</f>
        <v>17.2833513190882</v>
      </c>
      <c r="M1441" s="23" t="n">
        <f aca="false">F1441+H1441+J1441+K1441</f>
        <v>17.0251312397274</v>
      </c>
      <c r="N1441" s="23" t="n">
        <f aca="false">MAX(L1441,M1441)</f>
        <v>17.2833513190882</v>
      </c>
    </row>
    <row r="1442" customFormat="false" ht="15" hidden="false" customHeight="false" outlineLevel="0" collapsed="false">
      <c r="A1442" s="5" t="n">
        <v>1423</v>
      </c>
      <c r="B1442" s="25" t="n">
        <f aca="true">NORMSINV(RAND())</f>
        <v>0.404610103544242</v>
      </c>
      <c r="C1442" s="25" t="n">
        <f aca="true">$C$4*B1442+SQRT(1-$C$4^2)*NORMSINV(RAND())</f>
        <v>1.95742695311123</v>
      </c>
      <c r="D1442" s="25" t="n">
        <f aca="false">NORMSDIST(B1442)</f>
        <v>0.657117934672603</v>
      </c>
      <c r="E1442" s="25" t="n">
        <f aca="false">NORMSDIST(C1442)</f>
        <v>0.974851353915988</v>
      </c>
      <c r="F1442" s="23" t="n">
        <f aca="true">BETAINV(RAND(),T1_PERT!$F$5,T1_PERT!$G$5,T1_PERT!$C$5,T1_PERT!$E$5)</f>
        <v>3.89615373496207</v>
      </c>
      <c r="G1442" s="23" t="n">
        <f aca="false">BETAINV(D1442,T1_PERT!$F$6,T1_PERT!$G$6,T1_PERT!$C$6,T1_PERT!$E$6)</f>
        <v>5.76578473710582</v>
      </c>
      <c r="H1442" s="23" t="n">
        <f aca="true">BETAINV(RAND(),T1_PERT!$F$7,T1_PERT!$G$7,T1_PERT!$C$7,T1_PERT!$E$7)</f>
        <v>6.6035777022636</v>
      </c>
      <c r="I1442" s="23" t="n">
        <f aca="false">BETAINV(E1442,T1_PERT!$F$8,T1_PERT!$G$8,T1_PERT!$C$8,T1_PERT!$E$8)</f>
        <v>6.86385591199356</v>
      </c>
      <c r="J1442" s="23" t="n">
        <f aca="true">BETAINV(RAND(),T1_PERT!$F$9,T1_PERT!$G$9,T1_PERT!$C$9,T1_PERT!$E$9)</f>
        <v>4.09091713674579</v>
      </c>
      <c r="K1442" s="23" t="n">
        <f aca="true">BETAINV(RAND(),T1_PERT!$F$10,T1_PERT!$G$10,T1_PERT!$C$10,T1_PERT!$E$10)</f>
        <v>2.39125117537538</v>
      </c>
      <c r="L1442" s="23" t="n">
        <f aca="false">F1442+G1442+I1442+K1442</f>
        <v>18.9170455594368</v>
      </c>
      <c r="M1442" s="23" t="n">
        <f aca="false">F1442+H1442+J1442+K1442</f>
        <v>16.9818997493468</v>
      </c>
      <c r="N1442" s="23" t="n">
        <f aca="false">MAX(L1442,M1442)</f>
        <v>18.9170455594368</v>
      </c>
    </row>
    <row r="1443" customFormat="false" ht="15" hidden="false" customHeight="false" outlineLevel="0" collapsed="false">
      <c r="A1443" s="5" t="n">
        <v>1424</v>
      </c>
      <c r="B1443" s="25" t="n">
        <f aca="true">NORMSINV(RAND())</f>
        <v>0.0169510232286376</v>
      </c>
      <c r="C1443" s="25" t="n">
        <f aca="true">$C$4*B1443+SQRT(1-$C$4^2)*NORMSINV(RAND())</f>
        <v>-0.465331758540339</v>
      </c>
      <c r="D1443" s="25" t="n">
        <f aca="false">NORMSDIST(B1443)</f>
        <v>0.506762156023936</v>
      </c>
      <c r="E1443" s="25" t="n">
        <f aca="false">NORMSDIST(C1443)</f>
        <v>0.32084694756197</v>
      </c>
      <c r="F1443" s="23" t="n">
        <f aca="true">BETAINV(RAND(),T1_PERT!$F$5,T1_PERT!$G$5,T1_PERT!$C$5,T1_PERT!$E$5)</f>
        <v>3.38052586991698</v>
      </c>
      <c r="G1443" s="23" t="n">
        <f aca="false">BETAINV(D1443,T1_PERT!$F$6,T1_PERT!$G$6,T1_PERT!$C$6,T1_PERT!$E$6)</f>
        <v>5.27583127748647</v>
      </c>
      <c r="H1443" s="23" t="n">
        <f aca="true">BETAINV(RAND(),T1_PERT!$F$7,T1_PERT!$G$7,T1_PERT!$C$7,T1_PERT!$E$7)</f>
        <v>5.38696463965903</v>
      </c>
      <c r="I1443" s="23" t="n">
        <f aca="false">BETAINV(E1443,T1_PERT!$F$8,T1_PERT!$G$8,T1_PERT!$C$8,T1_PERT!$E$8)</f>
        <v>4.91196849339056</v>
      </c>
      <c r="J1443" s="23" t="n">
        <f aca="true">BETAINV(RAND(),T1_PERT!$F$9,T1_PERT!$G$9,T1_PERT!$C$9,T1_PERT!$E$9)</f>
        <v>4.16966678090276</v>
      </c>
      <c r="K1443" s="23" t="n">
        <f aca="true">BETAINV(RAND(),T1_PERT!$F$10,T1_PERT!$G$10,T1_PERT!$C$10,T1_PERT!$E$10)</f>
        <v>1.84893385907818</v>
      </c>
      <c r="L1443" s="23" t="n">
        <f aca="false">F1443+G1443+I1443+K1443</f>
        <v>15.4172594998722</v>
      </c>
      <c r="M1443" s="23" t="n">
        <f aca="false">F1443+H1443+J1443+K1443</f>
        <v>14.7860911495569</v>
      </c>
      <c r="N1443" s="23" t="n">
        <f aca="false">MAX(L1443,M1443)</f>
        <v>15.4172594998722</v>
      </c>
    </row>
    <row r="1444" customFormat="false" ht="15" hidden="false" customHeight="false" outlineLevel="0" collapsed="false">
      <c r="A1444" s="5" t="n">
        <v>1425</v>
      </c>
      <c r="B1444" s="25" t="n">
        <f aca="true">NORMSINV(RAND())</f>
        <v>-1.53953226491706</v>
      </c>
      <c r="C1444" s="25" t="n">
        <f aca="true">$C$4*B1444+SQRT(1-$C$4^2)*NORMSINV(RAND())</f>
        <v>-0.600104302188797</v>
      </c>
      <c r="D1444" s="25" t="n">
        <f aca="false">NORMSDIST(B1444)</f>
        <v>0.0618372036457523</v>
      </c>
      <c r="E1444" s="25" t="n">
        <f aca="false">NORMSDIST(C1444)</f>
        <v>0.274218362782211</v>
      </c>
      <c r="F1444" s="23" t="n">
        <f aca="true">BETAINV(RAND(),T1_PERT!$F$5,T1_PERT!$G$5,T1_PERT!$C$5,T1_PERT!$E$5)</f>
        <v>3.17016520354346</v>
      </c>
      <c r="G1444" s="23" t="n">
        <f aca="false">BETAINV(D1444,T1_PERT!$F$6,T1_PERT!$G$6,T1_PERT!$C$6,T1_PERT!$E$6)</f>
        <v>3.72684256782314</v>
      </c>
      <c r="H1444" s="23" t="n">
        <f aca="true">BETAINV(RAND(),T1_PERT!$F$7,T1_PERT!$G$7,T1_PERT!$C$7,T1_PERT!$E$7)</f>
        <v>4.78113019872874</v>
      </c>
      <c r="I1444" s="23" t="n">
        <f aca="false">BETAINV(E1444,T1_PERT!$F$8,T1_PERT!$G$8,T1_PERT!$C$8,T1_PERT!$E$8)</f>
        <v>4.82238272485509</v>
      </c>
      <c r="J1444" s="23" t="n">
        <f aca="true">BETAINV(RAND(),T1_PERT!$F$9,T1_PERT!$G$9,T1_PERT!$C$9,T1_PERT!$E$9)</f>
        <v>4.287321222882</v>
      </c>
      <c r="K1444" s="23" t="n">
        <f aca="true">BETAINV(RAND(),T1_PERT!$F$10,T1_PERT!$G$10,T1_PERT!$C$10,T1_PERT!$E$10)</f>
        <v>1.58295044693757</v>
      </c>
      <c r="L1444" s="23" t="n">
        <f aca="false">F1444+G1444+I1444+K1444</f>
        <v>13.3023409431593</v>
      </c>
      <c r="M1444" s="23" t="n">
        <f aca="false">F1444+H1444+J1444+K1444</f>
        <v>13.8215670720918</v>
      </c>
      <c r="N1444" s="23" t="n">
        <f aca="false">MAX(L1444,M1444)</f>
        <v>13.8215670720918</v>
      </c>
    </row>
    <row r="1445" customFormat="false" ht="15" hidden="false" customHeight="false" outlineLevel="0" collapsed="false">
      <c r="A1445" s="5" t="n">
        <v>1426</v>
      </c>
      <c r="B1445" s="25" t="n">
        <f aca="true">NORMSINV(RAND())</f>
        <v>0.284102554569345</v>
      </c>
      <c r="C1445" s="25" t="n">
        <f aca="true">$C$4*B1445+SQRT(1-$C$4^2)*NORMSINV(RAND())</f>
        <v>0.213792645858871</v>
      </c>
      <c r="D1445" s="25" t="n">
        <f aca="false">NORMSDIST(B1445)</f>
        <v>0.611834105333281</v>
      </c>
      <c r="E1445" s="25" t="n">
        <f aca="false">NORMSDIST(C1445)</f>
        <v>0.584645619936951</v>
      </c>
      <c r="F1445" s="23" t="n">
        <f aca="true">BETAINV(RAND(),T1_PERT!$F$5,T1_PERT!$G$5,T1_PERT!$C$5,T1_PERT!$E$5)</f>
        <v>3.56270438406895</v>
      </c>
      <c r="G1445" s="23" t="n">
        <f aca="false">BETAINV(D1445,T1_PERT!$F$6,T1_PERT!$G$6,T1_PERT!$C$6,T1_PERT!$E$6)</f>
        <v>5.61180957178802</v>
      </c>
      <c r="H1445" s="23" t="n">
        <f aca="true">BETAINV(RAND(),T1_PERT!$F$7,T1_PERT!$G$7,T1_PERT!$C$7,T1_PERT!$E$7)</f>
        <v>5.39313560655583</v>
      </c>
      <c r="I1445" s="23" t="n">
        <f aca="false">BETAINV(E1445,T1_PERT!$F$8,T1_PERT!$G$8,T1_PERT!$C$8,T1_PERT!$E$8)</f>
        <v>5.42734287947413</v>
      </c>
      <c r="J1445" s="23" t="n">
        <f aca="true">BETAINV(RAND(),T1_PERT!$F$9,T1_PERT!$G$9,T1_PERT!$C$9,T1_PERT!$E$9)</f>
        <v>3.83542488820889</v>
      </c>
      <c r="K1445" s="23" t="n">
        <f aca="true">BETAINV(RAND(),T1_PERT!$F$10,T1_PERT!$G$10,T1_PERT!$C$10,T1_PERT!$E$10)</f>
        <v>2.53782150499253</v>
      </c>
      <c r="L1445" s="23" t="n">
        <f aca="false">F1445+G1445+I1445+K1445</f>
        <v>17.1396783403236</v>
      </c>
      <c r="M1445" s="23" t="n">
        <f aca="false">F1445+H1445+J1445+K1445</f>
        <v>15.3290863838262</v>
      </c>
      <c r="N1445" s="23" t="n">
        <f aca="false">MAX(L1445,M1445)</f>
        <v>17.1396783403236</v>
      </c>
    </row>
    <row r="1446" customFormat="false" ht="15" hidden="false" customHeight="false" outlineLevel="0" collapsed="false">
      <c r="A1446" s="5" t="n">
        <v>1427</v>
      </c>
      <c r="B1446" s="25" t="n">
        <f aca="true">NORMSINV(RAND())</f>
        <v>0.356204164312435</v>
      </c>
      <c r="C1446" s="25" t="n">
        <f aca="true">$C$4*B1446+SQRT(1-$C$4^2)*NORMSINV(RAND())</f>
        <v>-1.28896157317947</v>
      </c>
      <c r="D1446" s="25" t="n">
        <f aca="false">NORMSDIST(B1446)</f>
        <v>0.639156163228558</v>
      </c>
      <c r="E1446" s="25" t="n">
        <f aca="false">NORMSDIST(C1446)</f>
        <v>0.0987057230450126</v>
      </c>
      <c r="F1446" s="23" t="n">
        <f aca="true">BETAINV(RAND(),T1_PERT!$F$5,T1_PERT!$G$5,T1_PERT!$C$5,T1_PERT!$E$5)</f>
        <v>2.87393335629179</v>
      </c>
      <c r="G1446" s="23" t="n">
        <f aca="false">BETAINV(D1446,T1_PERT!$F$6,T1_PERT!$G$6,T1_PERT!$C$6,T1_PERT!$E$6)</f>
        <v>5.70382401805495</v>
      </c>
      <c r="H1446" s="23" t="n">
        <f aca="true">BETAINV(RAND(),T1_PERT!$F$7,T1_PERT!$G$7,T1_PERT!$C$7,T1_PERT!$E$7)</f>
        <v>5.55842218057801</v>
      </c>
      <c r="I1446" s="23" t="n">
        <f aca="false">BETAINV(E1446,T1_PERT!$F$8,T1_PERT!$G$8,T1_PERT!$C$8,T1_PERT!$E$8)</f>
        <v>4.44563590557581</v>
      </c>
      <c r="J1446" s="23" t="n">
        <f aca="true">BETAINV(RAND(),T1_PERT!$F$9,T1_PERT!$G$9,T1_PERT!$C$9,T1_PERT!$E$9)</f>
        <v>3.34177384394904</v>
      </c>
      <c r="K1446" s="23" t="n">
        <f aca="true">BETAINV(RAND(),T1_PERT!$F$10,T1_PERT!$G$10,T1_PERT!$C$10,T1_PERT!$E$10)</f>
        <v>1.91826553103787</v>
      </c>
      <c r="L1446" s="23" t="n">
        <f aca="false">F1446+G1446+I1446+K1446</f>
        <v>14.9416588109604</v>
      </c>
      <c r="M1446" s="23" t="n">
        <f aca="false">F1446+H1446+J1446+K1446</f>
        <v>13.6923949118567</v>
      </c>
      <c r="N1446" s="23" t="n">
        <f aca="false">MAX(L1446,M1446)</f>
        <v>14.9416588109604</v>
      </c>
    </row>
    <row r="1447" customFormat="false" ht="15" hidden="false" customHeight="false" outlineLevel="0" collapsed="false">
      <c r="A1447" s="5" t="n">
        <v>1428</v>
      </c>
      <c r="B1447" s="25" t="n">
        <f aca="true">NORMSINV(RAND())</f>
        <v>-0.233618354741067</v>
      </c>
      <c r="C1447" s="25" t="n">
        <f aca="true">$C$4*B1447+SQRT(1-$C$4^2)*NORMSINV(RAND())</f>
        <v>-1.47184438747542</v>
      </c>
      <c r="D1447" s="25" t="n">
        <f aca="false">NORMSDIST(B1447)</f>
        <v>0.407640638495564</v>
      </c>
      <c r="E1447" s="25" t="n">
        <f aca="false">NORMSDIST(C1447)</f>
        <v>0.0705314520359275</v>
      </c>
      <c r="F1447" s="23" t="n">
        <f aca="true">BETAINV(RAND(),T1_PERT!$F$5,T1_PERT!$G$5,T1_PERT!$C$5,T1_PERT!$E$5)</f>
        <v>3.35715594508954</v>
      </c>
      <c r="G1447" s="23" t="n">
        <f aca="false">BETAINV(D1447,T1_PERT!$F$6,T1_PERT!$G$6,T1_PERT!$C$6,T1_PERT!$E$6)</f>
        <v>4.97212076822927</v>
      </c>
      <c r="H1447" s="23" t="n">
        <f aca="true">BETAINV(RAND(),T1_PERT!$F$7,T1_PERT!$G$7,T1_PERT!$C$7,T1_PERT!$E$7)</f>
        <v>7.33499151491618</v>
      </c>
      <c r="I1447" s="23" t="n">
        <f aca="false">BETAINV(E1447,T1_PERT!$F$8,T1_PERT!$G$8,T1_PERT!$C$8,T1_PERT!$E$8)</f>
        <v>4.36920951120789</v>
      </c>
      <c r="J1447" s="23" t="n">
        <f aca="true">BETAINV(RAND(),T1_PERT!$F$9,T1_PERT!$G$9,T1_PERT!$C$9,T1_PERT!$E$9)</f>
        <v>3.42752464667069</v>
      </c>
      <c r="K1447" s="23" t="n">
        <f aca="true">BETAINV(RAND(),T1_PERT!$F$10,T1_PERT!$G$10,T1_PERT!$C$10,T1_PERT!$E$10)</f>
        <v>1.49124892003262</v>
      </c>
      <c r="L1447" s="23" t="n">
        <f aca="false">F1447+G1447+I1447+K1447</f>
        <v>14.1897351445593</v>
      </c>
      <c r="M1447" s="23" t="n">
        <f aca="false">F1447+H1447+J1447+K1447</f>
        <v>15.610921026709</v>
      </c>
      <c r="N1447" s="23" t="n">
        <f aca="false">MAX(L1447,M1447)</f>
        <v>15.610921026709</v>
      </c>
    </row>
    <row r="1448" customFormat="false" ht="15" hidden="false" customHeight="false" outlineLevel="0" collapsed="false">
      <c r="A1448" s="5" t="n">
        <v>1429</v>
      </c>
      <c r="B1448" s="25" t="n">
        <f aca="true">NORMSINV(RAND())</f>
        <v>-2.61614694318409</v>
      </c>
      <c r="C1448" s="25" t="n">
        <f aca="true">$C$4*B1448+SQRT(1-$C$4^2)*NORMSINV(RAND())</f>
        <v>-1.31812579577555</v>
      </c>
      <c r="D1448" s="25" t="n">
        <f aca="false">NORMSDIST(B1448)</f>
        <v>0.00444641389470107</v>
      </c>
      <c r="E1448" s="25" t="n">
        <f aca="false">NORMSDIST(C1448)</f>
        <v>0.0937307702555476</v>
      </c>
      <c r="F1448" s="23" t="n">
        <f aca="true">BETAINV(RAND(),T1_PERT!$F$5,T1_PERT!$G$5,T1_PERT!$C$5,T1_PERT!$E$5)</f>
        <v>4.56137662553898</v>
      </c>
      <c r="G1448" s="23" t="n">
        <f aca="false">BETAINV(D1448,T1_PERT!$F$6,T1_PERT!$G$6,T1_PERT!$C$6,T1_PERT!$E$6)</f>
        <v>3.21911746342683</v>
      </c>
      <c r="H1448" s="23" t="n">
        <f aca="true">BETAINV(RAND(),T1_PERT!$F$7,T1_PERT!$G$7,T1_PERT!$C$7,T1_PERT!$E$7)</f>
        <v>5.32933905002774</v>
      </c>
      <c r="I1448" s="23" t="n">
        <f aca="false">BETAINV(E1448,T1_PERT!$F$8,T1_PERT!$G$8,T1_PERT!$C$8,T1_PERT!$E$8)</f>
        <v>4.43279026574976</v>
      </c>
      <c r="J1448" s="23" t="n">
        <f aca="true">BETAINV(RAND(),T1_PERT!$F$9,T1_PERT!$G$9,T1_PERT!$C$9,T1_PERT!$E$9)</f>
        <v>4.96468446697854</v>
      </c>
      <c r="K1448" s="23" t="n">
        <f aca="true">BETAINV(RAND(),T1_PERT!$F$10,T1_PERT!$G$10,T1_PERT!$C$10,T1_PERT!$E$10)</f>
        <v>1.63093250576494</v>
      </c>
      <c r="L1448" s="23" t="n">
        <f aca="false">F1448+G1448+I1448+K1448</f>
        <v>13.8442168604805</v>
      </c>
      <c r="M1448" s="23" t="n">
        <f aca="false">F1448+H1448+J1448+K1448</f>
        <v>16.4863326483102</v>
      </c>
      <c r="N1448" s="23" t="n">
        <f aca="false">MAX(L1448,M1448)</f>
        <v>16.4863326483102</v>
      </c>
    </row>
    <row r="1449" customFormat="false" ht="15" hidden="false" customHeight="false" outlineLevel="0" collapsed="false">
      <c r="A1449" s="5" t="n">
        <v>1430</v>
      </c>
      <c r="B1449" s="25" t="n">
        <f aca="true">NORMSINV(RAND())</f>
        <v>-0.44314534013344</v>
      </c>
      <c r="C1449" s="25" t="n">
        <f aca="true">$C$4*B1449+SQRT(1-$C$4^2)*NORMSINV(RAND())</f>
        <v>0.0597657291286029</v>
      </c>
      <c r="D1449" s="25" t="n">
        <f aca="false">NORMSDIST(B1449)</f>
        <v>0.328830305979103</v>
      </c>
      <c r="E1449" s="25" t="n">
        <f aca="false">NORMSDIST(C1449)</f>
        <v>0.523828889521304</v>
      </c>
      <c r="F1449" s="23" t="n">
        <f aca="true">BETAINV(RAND(),T1_PERT!$F$5,T1_PERT!$G$5,T1_PERT!$C$5,T1_PERT!$E$5)</f>
        <v>3.10307312414862</v>
      </c>
      <c r="G1449" s="23" t="n">
        <f aca="false">BETAINV(D1449,T1_PERT!$F$6,T1_PERT!$G$6,T1_PERT!$C$6,T1_PERT!$E$6)</f>
        <v>4.73030064374552</v>
      </c>
      <c r="H1449" s="23" t="n">
        <f aca="true">BETAINV(RAND(),T1_PERT!$F$7,T1_PERT!$G$7,T1_PERT!$C$7,T1_PERT!$E$7)</f>
        <v>7.03836979053904</v>
      </c>
      <c r="I1449" s="23" t="n">
        <f aca="false">BETAINV(E1449,T1_PERT!$F$8,T1_PERT!$G$8,T1_PERT!$C$8,T1_PERT!$E$8)</f>
        <v>5.30259320316168</v>
      </c>
      <c r="J1449" s="23" t="n">
        <f aca="true">BETAINV(RAND(),T1_PERT!$F$9,T1_PERT!$G$9,T1_PERT!$C$9,T1_PERT!$E$9)</f>
        <v>4.36350133701173</v>
      </c>
      <c r="K1449" s="23" t="n">
        <f aca="true">BETAINV(RAND(),T1_PERT!$F$10,T1_PERT!$G$10,T1_PERT!$C$10,T1_PERT!$E$10)</f>
        <v>2.47390093890632</v>
      </c>
      <c r="L1449" s="23" t="n">
        <f aca="false">F1449+G1449+I1449+K1449</f>
        <v>15.6098679099621</v>
      </c>
      <c r="M1449" s="23" t="n">
        <f aca="false">F1449+H1449+J1449+K1449</f>
        <v>16.9788451906057</v>
      </c>
      <c r="N1449" s="23" t="n">
        <f aca="false">MAX(L1449,M1449)</f>
        <v>16.9788451906057</v>
      </c>
    </row>
    <row r="1450" customFormat="false" ht="15" hidden="false" customHeight="false" outlineLevel="0" collapsed="false">
      <c r="A1450" s="5" t="n">
        <v>1431</v>
      </c>
      <c r="B1450" s="25" t="n">
        <f aca="true">NORMSINV(RAND())</f>
        <v>0.416414254982873</v>
      </c>
      <c r="C1450" s="25" t="n">
        <f aca="true">$C$4*B1450+SQRT(1-$C$4^2)*NORMSINV(RAND())</f>
        <v>-0.226632013424095</v>
      </c>
      <c r="D1450" s="25" t="n">
        <f aca="false">NORMSDIST(B1450)</f>
        <v>0.661446550416237</v>
      </c>
      <c r="E1450" s="25" t="n">
        <f aca="false">NORMSDIST(C1450)</f>
        <v>0.410354948402326</v>
      </c>
      <c r="F1450" s="23" t="n">
        <f aca="true">BETAINV(RAND(),T1_PERT!$F$5,T1_PERT!$G$5,T1_PERT!$C$5,T1_PERT!$E$5)</f>
        <v>3.50816059791666</v>
      </c>
      <c r="G1450" s="23" t="n">
        <f aca="false">BETAINV(D1450,T1_PERT!$F$6,T1_PERT!$G$6,T1_PERT!$C$6,T1_PERT!$E$6)</f>
        <v>5.78091141109727</v>
      </c>
      <c r="H1450" s="23" t="n">
        <f aca="true">BETAINV(RAND(),T1_PERT!$F$7,T1_PERT!$G$7,T1_PERT!$C$7,T1_PERT!$E$7)</f>
        <v>7.71274713635766</v>
      </c>
      <c r="I1450" s="23" t="n">
        <f aca="false">BETAINV(E1450,T1_PERT!$F$8,T1_PERT!$G$8,T1_PERT!$C$8,T1_PERT!$E$8)</f>
        <v>5.0819773794439</v>
      </c>
      <c r="J1450" s="23" t="n">
        <f aca="true">BETAINV(RAND(),T1_PERT!$F$9,T1_PERT!$G$9,T1_PERT!$C$9,T1_PERT!$E$9)</f>
        <v>4.1674056675735</v>
      </c>
      <c r="K1450" s="23" t="n">
        <f aca="true">BETAINV(RAND(),T1_PERT!$F$10,T1_PERT!$G$10,T1_PERT!$C$10,T1_PERT!$E$10)</f>
        <v>2.65870051902859</v>
      </c>
      <c r="L1450" s="23" t="n">
        <f aca="false">F1450+G1450+I1450+K1450</f>
        <v>17.0297499074864</v>
      </c>
      <c r="M1450" s="23" t="n">
        <f aca="false">F1450+H1450+J1450+K1450</f>
        <v>18.0470139208764</v>
      </c>
      <c r="N1450" s="23" t="n">
        <f aca="false">MAX(L1450,M1450)</f>
        <v>18.0470139208764</v>
      </c>
    </row>
    <row r="1451" customFormat="false" ht="15" hidden="false" customHeight="false" outlineLevel="0" collapsed="false">
      <c r="A1451" s="5" t="n">
        <v>1432</v>
      </c>
      <c r="B1451" s="25" t="n">
        <f aca="true">NORMSINV(RAND())</f>
        <v>0.512073971945502</v>
      </c>
      <c r="C1451" s="25" t="n">
        <f aca="true">$C$4*B1451+SQRT(1-$C$4^2)*NORMSINV(RAND())</f>
        <v>1.42981136320135</v>
      </c>
      <c r="D1451" s="25" t="n">
        <f aca="false">NORMSDIST(B1451)</f>
        <v>0.695700380029943</v>
      </c>
      <c r="E1451" s="25" t="n">
        <f aca="false">NORMSDIST(C1451)</f>
        <v>0.923614416572981</v>
      </c>
      <c r="F1451" s="23" t="n">
        <f aca="true">BETAINV(RAND(),T1_PERT!$F$5,T1_PERT!$G$5,T1_PERT!$C$5,T1_PERT!$E$5)</f>
        <v>5.41750301850056</v>
      </c>
      <c r="G1451" s="23" t="n">
        <f aca="false">BETAINV(D1451,T1_PERT!$F$6,T1_PERT!$G$6,T1_PERT!$C$6,T1_PERT!$E$6)</f>
        <v>5.90364810097635</v>
      </c>
      <c r="H1451" s="23" t="n">
        <f aca="true">BETAINV(RAND(),T1_PERT!$F$7,T1_PERT!$G$7,T1_PERT!$C$7,T1_PERT!$E$7)</f>
        <v>4.8322346818591</v>
      </c>
      <c r="I1451" s="23" t="n">
        <f aca="false">BETAINV(E1451,T1_PERT!$F$8,T1_PERT!$G$8,T1_PERT!$C$8,T1_PERT!$E$8)</f>
        <v>6.45791120269435</v>
      </c>
      <c r="J1451" s="23" t="n">
        <f aca="true">BETAINV(RAND(),T1_PERT!$F$9,T1_PERT!$G$9,T1_PERT!$C$9,T1_PERT!$E$9)</f>
        <v>4.41227726624212</v>
      </c>
      <c r="K1451" s="23" t="n">
        <f aca="true">BETAINV(RAND(),T1_PERT!$F$10,T1_PERT!$G$10,T1_PERT!$C$10,T1_PERT!$E$10)</f>
        <v>2.19171638535883</v>
      </c>
      <c r="L1451" s="23" t="n">
        <f aca="false">F1451+G1451+I1451+K1451</f>
        <v>19.9707787075301</v>
      </c>
      <c r="M1451" s="23" t="n">
        <f aca="false">F1451+H1451+J1451+K1451</f>
        <v>16.8537313519606</v>
      </c>
      <c r="N1451" s="23" t="n">
        <f aca="false">MAX(L1451,M1451)</f>
        <v>19.9707787075301</v>
      </c>
    </row>
    <row r="1452" customFormat="false" ht="15" hidden="false" customHeight="false" outlineLevel="0" collapsed="false">
      <c r="A1452" s="5" t="n">
        <v>1433</v>
      </c>
      <c r="B1452" s="25" t="n">
        <f aca="true">NORMSINV(RAND())</f>
        <v>-0.0853127726343129</v>
      </c>
      <c r="C1452" s="25" t="n">
        <f aca="true">$C$4*B1452+SQRT(1-$C$4^2)*NORMSINV(RAND())</f>
        <v>-1.04663841809703</v>
      </c>
      <c r="D1452" s="25" t="n">
        <f aca="false">NORMSDIST(B1452)</f>
        <v>0.466006368730219</v>
      </c>
      <c r="E1452" s="25" t="n">
        <f aca="false">NORMSDIST(C1452)</f>
        <v>0.147633187970483</v>
      </c>
      <c r="F1452" s="23" t="n">
        <f aca="true">BETAINV(RAND(),T1_PERT!$F$5,T1_PERT!$G$5,T1_PERT!$C$5,T1_PERT!$E$5)</f>
        <v>5.03419913087113</v>
      </c>
      <c r="G1452" s="23" t="n">
        <f aca="false">BETAINV(D1452,T1_PERT!$F$6,T1_PERT!$G$6,T1_PERT!$C$6,T1_PERT!$E$6)</f>
        <v>5.15023967164922</v>
      </c>
      <c r="H1452" s="23" t="n">
        <f aca="true">BETAINV(RAND(),T1_PERT!$F$7,T1_PERT!$G$7,T1_PERT!$C$7,T1_PERT!$E$7)</f>
        <v>5.24021583822911</v>
      </c>
      <c r="I1452" s="23" t="n">
        <f aca="false">BETAINV(E1452,T1_PERT!$F$8,T1_PERT!$G$8,T1_PERT!$C$8,T1_PERT!$E$8)</f>
        <v>4.56216729385771</v>
      </c>
      <c r="J1452" s="23" t="n">
        <f aca="true">BETAINV(RAND(),T1_PERT!$F$9,T1_PERT!$G$9,T1_PERT!$C$9,T1_PERT!$E$9)</f>
        <v>4.33521232968414</v>
      </c>
      <c r="K1452" s="23" t="n">
        <f aca="true">BETAINV(RAND(),T1_PERT!$F$10,T1_PERT!$G$10,T1_PERT!$C$10,T1_PERT!$E$10)</f>
        <v>2.16162366956682</v>
      </c>
      <c r="L1452" s="23" t="n">
        <f aca="false">F1452+G1452+I1452+K1452</f>
        <v>16.9082297659449</v>
      </c>
      <c r="M1452" s="23" t="n">
        <f aca="false">F1452+H1452+J1452+K1452</f>
        <v>16.7712509683512</v>
      </c>
      <c r="N1452" s="23" t="n">
        <f aca="false">MAX(L1452,M1452)</f>
        <v>16.9082297659449</v>
      </c>
    </row>
    <row r="1453" customFormat="false" ht="15" hidden="false" customHeight="false" outlineLevel="0" collapsed="false">
      <c r="A1453" s="5" t="n">
        <v>1434</v>
      </c>
      <c r="B1453" s="25" t="n">
        <f aca="true">NORMSINV(RAND())</f>
        <v>2.08330955969611</v>
      </c>
      <c r="C1453" s="25" t="n">
        <f aca="true">$C$4*B1453+SQRT(1-$C$4^2)*NORMSINV(RAND())</f>
        <v>2.23544418695117</v>
      </c>
      <c r="D1453" s="25" t="n">
        <f aca="false">NORMSDIST(B1453)</f>
        <v>0.981388492037887</v>
      </c>
      <c r="E1453" s="25" t="n">
        <f aca="false">NORMSDIST(C1453)</f>
        <v>0.987305899030305</v>
      </c>
      <c r="F1453" s="23" t="n">
        <f aca="true">BETAINV(RAND(),T1_PERT!$F$5,T1_PERT!$G$5,T1_PERT!$C$5,T1_PERT!$E$5)</f>
        <v>4.55972577036624</v>
      </c>
      <c r="G1453" s="23" t="n">
        <f aca="false">BETAINV(D1453,T1_PERT!$F$6,T1_PERT!$G$6,T1_PERT!$C$6,T1_PERT!$E$6)</f>
        <v>7.71982372319782</v>
      </c>
      <c r="H1453" s="23" t="n">
        <f aca="true">BETAINV(RAND(),T1_PERT!$F$7,T1_PERT!$G$7,T1_PERT!$C$7,T1_PERT!$E$7)</f>
        <v>6.28949082059429</v>
      </c>
      <c r="I1453" s="23" t="n">
        <f aca="false">BETAINV(E1453,T1_PERT!$F$8,T1_PERT!$G$8,T1_PERT!$C$8,T1_PERT!$E$8)</f>
        <v>7.05377233877537</v>
      </c>
      <c r="J1453" s="23" t="n">
        <f aca="true">BETAINV(RAND(),T1_PERT!$F$9,T1_PERT!$G$9,T1_PERT!$C$9,T1_PERT!$E$9)</f>
        <v>4.5533497182797</v>
      </c>
      <c r="K1453" s="23" t="n">
        <f aca="true">BETAINV(RAND(),T1_PERT!$F$10,T1_PERT!$G$10,T1_PERT!$C$10,T1_PERT!$E$10)</f>
        <v>2.0656722138641</v>
      </c>
      <c r="L1453" s="23" t="n">
        <f aca="false">F1453+G1453+I1453+K1453</f>
        <v>21.3989940462035</v>
      </c>
      <c r="M1453" s="23" t="n">
        <f aca="false">F1453+H1453+J1453+K1453</f>
        <v>17.4682385231043</v>
      </c>
      <c r="N1453" s="23" t="n">
        <f aca="false">MAX(L1453,M1453)</f>
        <v>21.3989940462035</v>
      </c>
    </row>
    <row r="1454" customFormat="false" ht="15" hidden="false" customHeight="false" outlineLevel="0" collapsed="false">
      <c r="A1454" s="5" t="n">
        <v>1435</v>
      </c>
      <c r="B1454" s="25" t="n">
        <f aca="true">NORMSINV(RAND())</f>
        <v>-1.57758643026117</v>
      </c>
      <c r="C1454" s="25" t="n">
        <f aca="true">$C$4*B1454+SQRT(1-$C$4^2)*NORMSINV(RAND())</f>
        <v>-0.803624806348135</v>
      </c>
      <c r="D1454" s="25" t="n">
        <f aca="false">NORMSDIST(B1454)</f>
        <v>0.0573303259113052</v>
      </c>
      <c r="E1454" s="25" t="n">
        <f aca="false">NORMSDIST(C1454)</f>
        <v>0.210806846156383</v>
      </c>
      <c r="F1454" s="23" t="n">
        <f aca="true">BETAINV(RAND(),T1_PERT!$F$5,T1_PERT!$G$5,T1_PERT!$C$5,T1_PERT!$E$5)</f>
        <v>4.37430332132781</v>
      </c>
      <c r="G1454" s="23" t="n">
        <f aca="false">BETAINV(D1454,T1_PERT!$F$6,T1_PERT!$G$6,T1_PERT!$C$6,T1_PERT!$E$6)</f>
        <v>3.70105657810881</v>
      </c>
      <c r="H1454" s="23" t="n">
        <f aca="true">BETAINV(RAND(),T1_PERT!$F$7,T1_PERT!$G$7,T1_PERT!$C$7,T1_PERT!$E$7)</f>
        <v>4.89265494532012</v>
      </c>
      <c r="I1454" s="23" t="n">
        <f aca="false">BETAINV(E1454,T1_PERT!$F$8,T1_PERT!$G$8,T1_PERT!$C$8,T1_PERT!$E$8)</f>
        <v>4.69660313456375</v>
      </c>
      <c r="J1454" s="23" t="n">
        <f aca="true">BETAINV(RAND(),T1_PERT!$F$9,T1_PERT!$G$9,T1_PERT!$C$9,T1_PERT!$E$9)</f>
        <v>3.62205205918109</v>
      </c>
      <c r="K1454" s="23" t="n">
        <f aca="true">BETAINV(RAND(),T1_PERT!$F$10,T1_PERT!$G$10,T1_PERT!$C$10,T1_PERT!$E$10)</f>
        <v>2.72524496394205</v>
      </c>
      <c r="L1454" s="23" t="n">
        <f aca="false">F1454+G1454+I1454+K1454</f>
        <v>15.4972079979424</v>
      </c>
      <c r="M1454" s="23" t="n">
        <f aca="false">F1454+H1454+J1454+K1454</f>
        <v>15.6142552897711</v>
      </c>
      <c r="N1454" s="23" t="n">
        <f aca="false">MAX(L1454,M1454)</f>
        <v>15.6142552897711</v>
      </c>
    </row>
    <row r="1455" customFormat="false" ht="15" hidden="false" customHeight="false" outlineLevel="0" collapsed="false">
      <c r="A1455" s="5" t="n">
        <v>1436</v>
      </c>
      <c r="B1455" s="25" t="n">
        <f aca="true">NORMSINV(RAND())</f>
        <v>0.893193466120799</v>
      </c>
      <c r="C1455" s="25" t="n">
        <f aca="true">$C$4*B1455+SQRT(1-$C$4^2)*NORMSINV(RAND())</f>
        <v>0.456370606214567</v>
      </c>
      <c r="D1455" s="25" t="n">
        <f aca="false">NORMSDIST(B1455)</f>
        <v>0.814123211742016</v>
      </c>
      <c r="E1455" s="25" t="n">
        <f aca="false">NORMSDIST(C1455)</f>
        <v>0.675938250494714</v>
      </c>
      <c r="F1455" s="23" t="n">
        <f aca="true">BETAINV(RAND(),T1_PERT!$F$5,T1_PERT!$G$5,T1_PERT!$C$5,T1_PERT!$E$5)</f>
        <v>4.64660054236478</v>
      </c>
      <c r="G1455" s="23" t="n">
        <f aca="false">BETAINV(D1455,T1_PERT!$F$6,T1_PERT!$G$6,T1_PERT!$C$6,T1_PERT!$E$6)</f>
        <v>6.39005886605736</v>
      </c>
      <c r="H1455" s="23" t="n">
        <f aca="true">BETAINV(RAND(),T1_PERT!$F$7,T1_PERT!$G$7,T1_PERT!$C$7,T1_PERT!$E$7)</f>
        <v>7.70665323991363</v>
      </c>
      <c r="I1455" s="23" t="n">
        <f aca="false">BETAINV(E1455,T1_PERT!$F$8,T1_PERT!$G$8,T1_PERT!$C$8,T1_PERT!$E$8)</f>
        <v>5.63014333067291</v>
      </c>
      <c r="J1455" s="23" t="n">
        <f aca="true">BETAINV(RAND(),T1_PERT!$F$9,T1_PERT!$G$9,T1_PERT!$C$9,T1_PERT!$E$9)</f>
        <v>3.57992518919043</v>
      </c>
      <c r="K1455" s="23" t="n">
        <f aca="true">BETAINV(RAND(),T1_PERT!$F$10,T1_PERT!$G$10,T1_PERT!$C$10,T1_PERT!$E$10)</f>
        <v>2.02153791179284</v>
      </c>
      <c r="L1455" s="23" t="n">
        <f aca="false">F1455+G1455+I1455+K1455</f>
        <v>18.6883406508879</v>
      </c>
      <c r="M1455" s="23" t="n">
        <f aca="false">F1455+H1455+J1455+K1455</f>
        <v>17.9547168832617</v>
      </c>
      <c r="N1455" s="23" t="n">
        <f aca="false">MAX(L1455,M1455)</f>
        <v>18.6883406508879</v>
      </c>
    </row>
    <row r="1456" customFormat="false" ht="15" hidden="false" customHeight="false" outlineLevel="0" collapsed="false">
      <c r="A1456" s="5" t="n">
        <v>1437</v>
      </c>
      <c r="B1456" s="25" t="n">
        <f aca="true">NORMSINV(RAND())</f>
        <v>1.05510585166623</v>
      </c>
      <c r="C1456" s="25" t="n">
        <f aca="true">$C$4*B1456+SQRT(1-$C$4^2)*NORMSINV(RAND())</f>
        <v>0.551406222550845</v>
      </c>
      <c r="D1456" s="25" t="n">
        <f aca="false">NORMSDIST(B1456)</f>
        <v>0.854311541965097</v>
      </c>
      <c r="E1456" s="25" t="n">
        <f aca="false">NORMSDIST(C1456)</f>
        <v>0.709322381989919</v>
      </c>
      <c r="F1456" s="23" t="n">
        <f aca="true">BETAINV(RAND(),T1_PERT!$F$5,T1_PERT!$G$5,T1_PERT!$C$5,T1_PERT!$E$5)</f>
        <v>3.61546635733709</v>
      </c>
      <c r="G1456" s="23" t="n">
        <f aca="false">BETAINV(D1456,T1_PERT!$F$6,T1_PERT!$G$6,T1_PERT!$C$6,T1_PERT!$E$6)</f>
        <v>6.59220228674345</v>
      </c>
      <c r="H1456" s="23" t="n">
        <f aca="true">BETAINV(RAND(),T1_PERT!$F$7,T1_PERT!$G$7,T1_PERT!$C$7,T1_PERT!$E$7)</f>
        <v>5.72405621231044</v>
      </c>
      <c r="I1456" s="23" t="n">
        <f aca="false">BETAINV(E1456,T1_PERT!$F$8,T1_PERT!$G$8,T1_PERT!$C$8,T1_PERT!$E$8)</f>
        <v>5.71110209702423</v>
      </c>
      <c r="J1456" s="23" t="n">
        <f aca="true">BETAINV(RAND(),T1_PERT!$F$9,T1_PERT!$G$9,T1_PERT!$C$9,T1_PERT!$E$9)</f>
        <v>4.11485197204891</v>
      </c>
      <c r="K1456" s="23" t="n">
        <f aca="true">BETAINV(RAND(),T1_PERT!$F$10,T1_PERT!$G$10,T1_PERT!$C$10,T1_PERT!$E$10)</f>
        <v>1.66375937405473</v>
      </c>
      <c r="L1456" s="23" t="n">
        <f aca="false">F1456+G1456+I1456+K1456</f>
        <v>17.5825301151595</v>
      </c>
      <c r="M1456" s="23" t="n">
        <f aca="false">F1456+H1456+J1456+K1456</f>
        <v>15.1181339157512</v>
      </c>
      <c r="N1456" s="23" t="n">
        <f aca="false">MAX(L1456,M1456)</f>
        <v>17.5825301151595</v>
      </c>
    </row>
    <row r="1457" customFormat="false" ht="15" hidden="false" customHeight="false" outlineLevel="0" collapsed="false">
      <c r="A1457" s="5" t="n">
        <v>1438</v>
      </c>
      <c r="B1457" s="25" t="n">
        <f aca="true">NORMSINV(RAND())</f>
        <v>-0.74087432034202</v>
      </c>
      <c r="C1457" s="25" t="n">
        <f aca="true">$C$4*B1457+SQRT(1-$C$4^2)*NORMSINV(RAND())</f>
        <v>-0.697146813692002</v>
      </c>
      <c r="D1457" s="25" t="n">
        <f aca="false">NORMSDIST(B1457)</f>
        <v>0.22938482356876</v>
      </c>
      <c r="E1457" s="25" t="n">
        <f aca="false">NORMSDIST(C1457)</f>
        <v>0.242855459937292</v>
      </c>
      <c r="F1457" s="23" t="n">
        <f aca="true">BETAINV(RAND(),T1_PERT!$F$5,T1_PERT!$G$5,T1_PERT!$C$5,T1_PERT!$E$5)</f>
        <v>4.3728904216928</v>
      </c>
      <c r="G1457" s="23" t="n">
        <f aca="false">BETAINV(D1457,T1_PERT!$F$6,T1_PERT!$G$6,T1_PERT!$C$6,T1_PERT!$E$6)</f>
        <v>4.41081008202302</v>
      </c>
      <c r="H1457" s="23" t="n">
        <f aca="true">BETAINV(RAND(),T1_PERT!$F$7,T1_PERT!$G$7,T1_PERT!$C$7,T1_PERT!$E$7)</f>
        <v>7.37106294579988</v>
      </c>
      <c r="I1457" s="23" t="n">
        <f aca="false">BETAINV(E1457,T1_PERT!$F$8,T1_PERT!$G$8,T1_PERT!$C$8,T1_PERT!$E$8)</f>
        <v>4.76094611002819</v>
      </c>
      <c r="J1457" s="23" t="n">
        <f aca="true">BETAINV(RAND(),T1_PERT!$F$9,T1_PERT!$G$9,T1_PERT!$C$9,T1_PERT!$E$9)</f>
        <v>6.15296799417871</v>
      </c>
      <c r="K1457" s="23" t="n">
        <f aca="true">BETAINV(RAND(),T1_PERT!$F$10,T1_PERT!$G$10,T1_PERT!$C$10,T1_PERT!$E$10)</f>
        <v>1.88762211047393</v>
      </c>
      <c r="L1457" s="23" t="n">
        <f aca="false">F1457+G1457+I1457+K1457</f>
        <v>15.4322687242179</v>
      </c>
      <c r="M1457" s="23" t="n">
        <f aca="false">F1457+H1457+J1457+K1457</f>
        <v>19.7845434721453</v>
      </c>
      <c r="N1457" s="23" t="n">
        <f aca="false">MAX(L1457,M1457)</f>
        <v>19.7845434721453</v>
      </c>
    </row>
    <row r="1458" customFormat="false" ht="15" hidden="false" customHeight="false" outlineLevel="0" collapsed="false">
      <c r="A1458" s="5" t="n">
        <v>1439</v>
      </c>
      <c r="B1458" s="25" t="n">
        <f aca="true">NORMSINV(RAND())</f>
        <v>0.759074233474141</v>
      </c>
      <c r="C1458" s="25" t="n">
        <f aca="true">$C$4*B1458+SQRT(1-$C$4^2)*NORMSINV(RAND())</f>
        <v>3.16602015091802</v>
      </c>
      <c r="D1458" s="25" t="n">
        <f aca="false">NORMSDIST(B1458)</f>
        <v>0.776095924174595</v>
      </c>
      <c r="E1458" s="25" t="n">
        <f aca="false">NORMSDIST(C1458)</f>
        <v>0.999227299562317</v>
      </c>
      <c r="F1458" s="23" t="n">
        <f aca="true">BETAINV(RAND(),T1_PERT!$F$5,T1_PERT!$G$5,T1_PERT!$C$5,T1_PERT!$E$5)</f>
        <v>2.69659974681795</v>
      </c>
      <c r="G1458" s="23" t="n">
        <f aca="false">BETAINV(D1458,T1_PERT!$F$6,T1_PERT!$G$6,T1_PERT!$C$6,T1_PERT!$E$6)</f>
        <v>6.22002519510402</v>
      </c>
      <c r="H1458" s="23" t="n">
        <f aca="true">BETAINV(RAND(),T1_PERT!$F$7,T1_PERT!$G$7,T1_PERT!$C$7,T1_PERT!$E$7)</f>
        <v>5.45793758467177</v>
      </c>
      <c r="I1458" s="23" t="n">
        <f aca="false">BETAINV(E1458,T1_PERT!$F$8,T1_PERT!$G$8,T1_PERT!$C$8,T1_PERT!$E$8)</f>
        <v>7.54320407651166</v>
      </c>
      <c r="J1458" s="23" t="n">
        <f aca="true">BETAINV(RAND(),T1_PERT!$F$9,T1_PERT!$G$9,T1_PERT!$C$9,T1_PERT!$E$9)</f>
        <v>4.57947563662556</v>
      </c>
      <c r="K1458" s="23" t="n">
        <f aca="true">BETAINV(RAND(),T1_PERT!$F$10,T1_PERT!$G$10,T1_PERT!$C$10,T1_PERT!$E$10)</f>
        <v>1.35123752586817</v>
      </c>
      <c r="L1458" s="23" t="n">
        <f aca="false">F1458+G1458+I1458+K1458</f>
        <v>17.8110665443018</v>
      </c>
      <c r="M1458" s="23" t="n">
        <f aca="false">F1458+H1458+J1458+K1458</f>
        <v>14.0852504939835</v>
      </c>
      <c r="N1458" s="23" t="n">
        <f aca="false">MAX(L1458,M1458)</f>
        <v>17.8110665443018</v>
      </c>
    </row>
    <row r="1459" customFormat="false" ht="15" hidden="false" customHeight="false" outlineLevel="0" collapsed="false">
      <c r="A1459" s="5" t="n">
        <v>1440</v>
      </c>
      <c r="B1459" s="25" t="n">
        <f aca="true">NORMSINV(RAND())</f>
        <v>-0.361530701876733</v>
      </c>
      <c r="C1459" s="25" t="n">
        <f aca="true">$C$4*B1459+SQRT(1-$C$4^2)*NORMSINV(RAND())</f>
        <v>0.514463757241315</v>
      </c>
      <c r="D1459" s="25" t="n">
        <f aca="false">NORMSDIST(B1459)</f>
        <v>0.35885137900739</v>
      </c>
      <c r="E1459" s="25" t="n">
        <f aca="false">NORMSDIST(C1459)</f>
        <v>0.696536103377502</v>
      </c>
      <c r="F1459" s="23" t="n">
        <f aca="true">BETAINV(RAND(),T1_PERT!$F$5,T1_PERT!$G$5,T1_PERT!$C$5,T1_PERT!$E$5)</f>
        <v>3.99751679107279</v>
      </c>
      <c r="G1459" s="23" t="n">
        <f aca="false">BETAINV(D1459,T1_PERT!$F$6,T1_PERT!$G$6,T1_PERT!$C$6,T1_PERT!$E$6)</f>
        <v>4.82298997466331</v>
      </c>
      <c r="H1459" s="23" t="n">
        <f aca="true">BETAINV(RAND(),T1_PERT!$F$7,T1_PERT!$G$7,T1_PERT!$C$7,T1_PERT!$E$7)</f>
        <v>5.93597924556872</v>
      </c>
      <c r="I1459" s="23" t="n">
        <f aca="false">BETAINV(E1459,T1_PERT!$F$8,T1_PERT!$G$8,T1_PERT!$C$8,T1_PERT!$E$8)</f>
        <v>5.6795563581407</v>
      </c>
      <c r="J1459" s="23" t="n">
        <f aca="true">BETAINV(RAND(),T1_PERT!$F$9,T1_PERT!$G$9,T1_PERT!$C$9,T1_PERT!$E$9)</f>
        <v>3.50740592692709</v>
      </c>
      <c r="K1459" s="23" t="n">
        <f aca="true">BETAINV(RAND(),T1_PERT!$F$10,T1_PERT!$G$10,T1_PERT!$C$10,T1_PERT!$E$10)</f>
        <v>1.82267485675583</v>
      </c>
      <c r="L1459" s="23" t="n">
        <f aca="false">F1459+G1459+I1459+K1459</f>
        <v>16.3227379806326</v>
      </c>
      <c r="M1459" s="23" t="n">
        <f aca="false">F1459+H1459+J1459+K1459</f>
        <v>15.2635768203244</v>
      </c>
      <c r="N1459" s="23" t="n">
        <f aca="false">MAX(L1459,M1459)</f>
        <v>16.3227379806326</v>
      </c>
    </row>
    <row r="1460" customFormat="false" ht="15" hidden="false" customHeight="false" outlineLevel="0" collapsed="false">
      <c r="A1460" s="5" t="n">
        <v>1441</v>
      </c>
      <c r="B1460" s="25" t="n">
        <f aca="true">NORMSINV(RAND())</f>
        <v>0.365458900681372</v>
      </c>
      <c r="C1460" s="25" t="n">
        <f aca="true">$C$4*B1460+SQRT(1-$C$4^2)*NORMSINV(RAND())</f>
        <v>0.792046399210287</v>
      </c>
      <c r="D1460" s="25" t="n">
        <f aca="false">NORMSDIST(B1460)</f>
        <v>0.642615559637719</v>
      </c>
      <c r="E1460" s="25" t="n">
        <f aca="false">NORMSDIST(C1460)</f>
        <v>0.785833188962511</v>
      </c>
      <c r="F1460" s="23" t="n">
        <f aca="true">BETAINV(RAND(),T1_PERT!$F$5,T1_PERT!$G$5,T1_PERT!$C$5,T1_PERT!$E$5)</f>
        <v>4.56306155234658</v>
      </c>
      <c r="G1460" s="23" t="n">
        <f aca="false">BETAINV(D1460,T1_PERT!$F$6,T1_PERT!$G$6,T1_PERT!$C$6,T1_PERT!$E$6)</f>
        <v>5.71566048284629</v>
      </c>
      <c r="H1460" s="23" t="n">
        <f aca="true">BETAINV(RAND(),T1_PERT!$F$7,T1_PERT!$G$7,T1_PERT!$C$7,T1_PERT!$E$7)</f>
        <v>4.60315539494108</v>
      </c>
      <c r="I1460" s="23" t="n">
        <f aca="false">BETAINV(E1460,T1_PERT!$F$8,T1_PERT!$G$8,T1_PERT!$C$8,T1_PERT!$E$8)</f>
        <v>5.91802341602881</v>
      </c>
      <c r="J1460" s="23" t="n">
        <f aca="true">BETAINV(RAND(),T1_PERT!$F$9,T1_PERT!$G$9,T1_PERT!$C$9,T1_PERT!$E$9)</f>
        <v>4.32277253439182</v>
      </c>
      <c r="K1460" s="23" t="n">
        <f aca="true">BETAINV(RAND(),T1_PERT!$F$10,T1_PERT!$G$10,T1_PERT!$C$10,T1_PERT!$E$10)</f>
        <v>2.62109879486706</v>
      </c>
      <c r="L1460" s="23" t="n">
        <f aca="false">F1460+G1460+I1460+K1460</f>
        <v>18.8178442460887</v>
      </c>
      <c r="M1460" s="23" t="n">
        <f aca="false">F1460+H1460+J1460+K1460</f>
        <v>16.1100882765466</v>
      </c>
      <c r="N1460" s="23" t="n">
        <f aca="false">MAX(L1460,M1460)</f>
        <v>18.8178442460887</v>
      </c>
    </row>
    <row r="1461" customFormat="false" ht="15" hidden="false" customHeight="false" outlineLevel="0" collapsed="false">
      <c r="A1461" s="5" t="n">
        <v>1442</v>
      </c>
      <c r="B1461" s="25" t="n">
        <f aca="true">NORMSINV(RAND())</f>
        <v>2.94477907255273</v>
      </c>
      <c r="C1461" s="25" t="n">
        <f aca="true">$C$4*B1461+SQRT(1-$C$4^2)*NORMSINV(RAND())</f>
        <v>2.17715606462426</v>
      </c>
      <c r="D1461" s="25" t="n">
        <f aca="false">NORMSDIST(B1461)</f>
        <v>0.998384073291939</v>
      </c>
      <c r="E1461" s="25" t="n">
        <f aca="false">NORMSDIST(C1461)</f>
        <v>0.985265537426509</v>
      </c>
      <c r="F1461" s="23" t="n">
        <f aca="true">BETAINV(RAND(),T1_PERT!$F$5,T1_PERT!$G$5,T1_PERT!$C$5,T1_PERT!$E$5)</f>
        <v>2.38493616971418</v>
      </c>
      <c r="G1461" s="23" t="n">
        <f aca="false">BETAINV(D1461,T1_PERT!$F$6,T1_PERT!$G$6,T1_PERT!$C$6,T1_PERT!$E$6)</f>
        <v>8.36529147425578</v>
      </c>
      <c r="H1461" s="23" t="n">
        <f aca="true">BETAINV(RAND(),T1_PERT!$F$7,T1_PERT!$G$7,T1_PERT!$C$7,T1_PERT!$E$7)</f>
        <v>6.65625167968619</v>
      </c>
      <c r="I1461" s="23" t="n">
        <f aca="false">BETAINV(E1461,T1_PERT!$F$8,T1_PERT!$G$8,T1_PERT!$C$8,T1_PERT!$E$8)</f>
        <v>7.01551705327575</v>
      </c>
      <c r="J1461" s="23" t="n">
        <f aca="true">BETAINV(RAND(),T1_PERT!$F$9,T1_PERT!$G$9,T1_PERT!$C$9,T1_PERT!$E$9)</f>
        <v>4.88012224694116</v>
      </c>
      <c r="K1461" s="23" t="n">
        <f aca="true">BETAINV(RAND(),T1_PERT!$F$10,T1_PERT!$G$10,T1_PERT!$C$10,T1_PERT!$E$10)</f>
        <v>1.77632214224922</v>
      </c>
      <c r="L1461" s="23" t="n">
        <f aca="false">F1461+G1461+I1461+K1461</f>
        <v>19.5420668394949</v>
      </c>
      <c r="M1461" s="23" t="n">
        <f aca="false">F1461+H1461+J1461+K1461</f>
        <v>15.6976322385908</v>
      </c>
      <c r="N1461" s="23" t="n">
        <f aca="false">MAX(L1461,M1461)</f>
        <v>19.5420668394949</v>
      </c>
    </row>
    <row r="1462" customFormat="false" ht="15" hidden="false" customHeight="false" outlineLevel="0" collapsed="false">
      <c r="A1462" s="5" t="n">
        <v>1443</v>
      </c>
      <c r="B1462" s="25" t="n">
        <f aca="true">NORMSINV(RAND())</f>
        <v>-0.120262453464144</v>
      </c>
      <c r="C1462" s="25" t="n">
        <f aca="true">$C$4*B1462+SQRT(1-$C$4^2)*NORMSINV(RAND())</f>
        <v>2.68896914824994</v>
      </c>
      <c r="D1462" s="25" t="n">
        <f aca="false">NORMSDIST(B1462)</f>
        <v>0.452137622993892</v>
      </c>
      <c r="E1462" s="25" t="n">
        <f aca="false">NORMSDIST(C1462)</f>
        <v>0.99641634785017</v>
      </c>
      <c r="F1462" s="23" t="n">
        <f aca="true">BETAINV(RAND(),T1_PERT!$F$5,T1_PERT!$G$5,T1_PERT!$C$5,T1_PERT!$E$5)</f>
        <v>2.67304190567487</v>
      </c>
      <c r="G1462" s="23" t="n">
        <f aca="false">BETAINV(D1462,T1_PERT!$F$6,T1_PERT!$G$6,T1_PERT!$C$6,T1_PERT!$E$6)</f>
        <v>5.10780752255797</v>
      </c>
      <c r="H1462" s="23" t="n">
        <f aca="true">BETAINV(RAND(),T1_PERT!$F$7,T1_PERT!$G$7,T1_PERT!$C$7,T1_PERT!$E$7)</f>
        <v>5.04166740339075</v>
      </c>
      <c r="I1462" s="23" t="n">
        <f aca="false">BETAINV(E1462,T1_PERT!$F$8,T1_PERT!$G$8,T1_PERT!$C$8,T1_PERT!$E$8)</f>
        <v>7.32120239509889</v>
      </c>
      <c r="J1462" s="23" t="n">
        <f aca="true">BETAINV(RAND(),T1_PERT!$F$9,T1_PERT!$G$9,T1_PERT!$C$9,T1_PERT!$E$9)</f>
        <v>5.0844437637032</v>
      </c>
      <c r="K1462" s="23" t="n">
        <f aca="true">BETAINV(RAND(),T1_PERT!$F$10,T1_PERT!$G$10,T1_PERT!$C$10,T1_PERT!$E$10)</f>
        <v>1.96424784166914</v>
      </c>
      <c r="L1462" s="23" t="n">
        <f aca="false">F1462+G1462+I1462+K1462</f>
        <v>17.0662996650009</v>
      </c>
      <c r="M1462" s="23" t="n">
        <f aca="false">F1462+H1462+J1462+K1462</f>
        <v>14.763400914438</v>
      </c>
      <c r="N1462" s="23" t="n">
        <f aca="false">MAX(L1462,M1462)</f>
        <v>17.0662996650009</v>
      </c>
    </row>
    <row r="1463" customFormat="false" ht="15" hidden="false" customHeight="false" outlineLevel="0" collapsed="false">
      <c r="A1463" s="5" t="n">
        <v>1444</v>
      </c>
      <c r="B1463" s="25" t="n">
        <f aca="true">NORMSINV(RAND())</f>
        <v>-0.340178688124299</v>
      </c>
      <c r="C1463" s="25" t="n">
        <f aca="true">$C$4*B1463+SQRT(1-$C$4^2)*NORMSINV(RAND())</f>
        <v>-0.477753074026603</v>
      </c>
      <c r="D1463" s="25" t="n">
        <f aca="false">NORMSDIST(B1463)</f>
        <v>0.366860983288958</v>
      </c>
      <c r="E1463" s="25" t="n">
        <f aca="false">NORMSDIST(C1463)</f>
        <v>0.316412982063567</v>
      </c>
      <c r="F1463" s="23" t="n">
        <f aca="true">BETAINV(RAND(),T1_PERT!$F$5,T1_PERT!$G$5,T1_PERT!$C$5,T1_PERT!$E$5)</f>
        <v>2.3586146018396</v>
      </c>
      <c r="G1463" s="23" t="n">
        <f aca="false">BETAINV(D1463,T1_PERT!$F$6,T1_PERT!$G$6,T1_PERT!$C$6,T1_PERT!$E$6)</f>
        <v>4.84756664641022</v>
      </c>
      <c r="H1463" s="23" t="n">
        <f aca="true">BETAINV(RAND(),T1_PERT!$F$7,T1_PERT!$G$7,T1_PERT!$C$7,T1_PERT!$E$7)</f>
        <v>5.521852139907</v>
      </c>
      <c r="I1463" s="23" t="n">
        <f aca="false">BETAINV(E1463,T1_PERT!$F$8,T1_PERT!$G$8,T1_PERT!$C$8,T1_PERT!$E$8)</f>
        <v>4.90351035519011</v>
      </c>
      <c r="J1463" s="23" t="n">
        <f aca="true">BETAINV(RAND(),T1_PERT!$F$9,T1_PERT!$G$9,T1_PERT!$C$9,T1_PERT!$E$9)</f>
        <v>3.45901356063783</v>
      </c>
      <c r="K1463" s="23" t="n">
        <f aca="true">BETAINV(RAND(),T1_PERT!$F$10,T1_PERT!$G$10,T1_PERT!$C$10,T1_PERT!$E$10)</f>
        <v>2.03792430019338</v>
      </c>
      <c r="L1463" s="23" t="n">
        <f aca="false">F1463+G1463+I1463+K1463</f>
        <v>14.1476159036333</v>
      </c>
      <c r="M1463" s="23" t="n">
        <f aca="false">F1463+H1463+J1463+K1463</f>
        <v>13.3774046025778</v>
      </c>
      <c r="N1463" s="23" t="n">
        <f aca="false">MAX(L1463,M1463)</f>
        <v>14.1476159036333</v>
      </c>
    </row>
    <row r="1464" customFormat="false" ht="15" hidden="false" customHeight="false" outlineLevel="0" collapsed="false">
      <c r="A1464" s="5" t="n">
        <v>1445</v>
      </c>
      <c r="B1464" s="25" t="n">
        <f aca="true">NORMSINV(RAND())</f>
        <v>1.15224922640307</v>
      </c>
      <c r="C1464" s="25" t="n">
        <f aca="true">$C$4*B1464+SQRT(1-$C$4^2)*NORMSINV(RAND())</f>
        <v>1.13701775211177</v>
      </c>
      <c r="D1464" s="25" t="n">
        <f aca="false">NORMSDIST(B1464)</f>
        <v>0.875390662726723</v>
      </c>
      <c r="E1464" s="25" t="n">
        <f aca="false">NORMSDIST(C1464)</f>
        <v>0.872234567686127</v>
      </c>
      <c r="F1464" s="23" t="n">
        <f aca="true">BETAINV(RAND(),T1_PERT!$F$5,T1_PERT!$G$5,T1_PERT!$C$5,T1_PERT!$E$5)</f>
        <v>4.77874369550012</v>
      </c>
      <c r="G1464" s="23" t="n">
        <f aca="false">BETAINV(D1464,T1_PERT!$F$6,T1_PERT!$G$6,T1_PERT!$C$6,T1_PERT!$E$6)</f>
        <v>6.7113091679314</v>
      </c>
      <c r="H1464" s="23" t="n">
        <f aca="true">BETAINV(RAND(),T1_PERT!$F$7,T1_PERT!$G$7,T1_PERT!$C$7,T1_PERT!$E$7)</f>
        <v>4.35972654155892</v>
      </c>
      <c r="I1464" s="23" t="n">
        <f aca="false">BETAINV(E1464,T1_PERT!$F$8,T1_PERT!$G$8,T1_PERT!$C$8,T1_PERT!$E$8)</f>
        <v>6.21390251636985</v>
      </c>
      <c r="J1464" s="23" t="n">
        <f aca="true">BETAINV(RAND(),T1_PERT!$F$9,T1_PERT!$G$9,T1_PERT!$C$9,T1_PERT!$E$9)</f>
        <v>4.37465710011625</v>
      </c>
      <c r="K1464" s="23" t="n">
        <f aca="true">BETAINV(RAND(),T1_PERT!$F$10,T1_PERT!$G$10,T1_PERT!$C$10,T1_PERT!$E$10)</f>
        <v>2.65534084362484</v>
      </c>
      <c r="L1464" s="23" t="n">
        <f aca="false">F1464+G1464+I1464+K1464</f>
        <v>20.3592962234262</v>
      </c>
      <c r="M1464" s="23" t="n">
        <f aca="false">F1464+H1464+J1464+K1464</f>
        <v>16.1684681808001</v>
      </c>
      <c r="N1464" s="23" t="n">
        <f aca="false">MAX(L1464,M1464)</f>
        <v>20.3592962234262</v>
      </c>
    </row>
    <row r="1465" customFormat="false" ht="15" hidden="false" customHeight="false" outlineLevel="0" collapsed="false">
      <c r="A1465" s="5" t="n">
        <v>1446</v>
      </c>
      <c r="B1465" s="25" t="n">
        <f aca="true">NORMSINV(RAND())</f>
        <v>0.780189846046801</v>
      </c>
      <c r="C1465" s="25" t="n">
        <f aca="true">$C$4*B1465+SQRT(1-$C$4^2)*NORMSINV(RAND())</f>
        <v>-0.830812962307227</v>
      </c>
      <c r="D1465" s="25" t="n">
        <f aca="false">NORMSDIST(B1465)</f>
        <v>0.782360430923786</v>
      </c>
      <c r="E1465" s="25" t="n">
        <f aca="false">NORMSDIST(C1465)</f>
        <v>0.203039649414073</v>
      </c>
      <c r="F1465" s="23" t="n">
        <f aca="true">BETAINV(RAND(),T1_PERT!$F$5,T1_PERT!$G$5,T1_PERT!$C$5,T1_PERT!$E$5)</f>
        <v>3.37116885346855</v>
      </c>
      <c r="G1465" s="23" t="n">
        <f aca="false">BETAINV(D1465,T1_PERT!$F$6,T1_PERT!$G$6,T1_PERT!$C$6,T1_PERT!$E$6)</f>
        <v>6.24691416706423</v>
      </c>
      <c r="H1465" s="23" t="n">
        <f aca="true">BETAINV(RAND(),T1_PERT!$F$7,T1_PERT!$G$7,T1_PERT!$C$7,T1_PERT!$E$7)</f>
        <v>4.8916268363028</v>
      </c>
      <c r="I1465" s="23" t="n">
        <f aca="false">BETAINV(E1465,T1_PERT!$F$8,T1_PERT!$G$8,T1_PERT!$C$8,T1_PERT!$E$8)</f>
        <v>4.68069827543225</v>
      </c>
      <c r="J1465" s="23" t="n">
        <f aca="true">BETAINV(RAND(),T1_PERT!$F$9,T1_PERT!$G$9,T1_PERT!$C$9,T1_PERT!$E$9)</f>
        <v>4.71250018468147</v>
      </c>
      <c r="K1465" s="23" t="n">
        <f aca="true">BETAINV(RAND(),T1_PERT!$F$10,T1_PERT!$G$10,T1_PERT!$C$10,T1_PERT!$E$10)</f>
        <v>1.51629503219008</v>
      </c>
      <c r="L1465" s="23" t="n">
        <f aca="false">F1465+G1465+I1465+K1465</f>
        <v>15.8150763281551</v>
      </c>
      <c r="M1465" s="23" t="n">
        <f aca="false">F1465+H1465+J1465+K1465</f>
        <v>14.4915909066429</v>
      </c>
      <c r="N1465" s="23" t="n">
        <f aca="false">MAX(L1465,M1465)</f>
        <v>15.8150763281551</v>
      </c>
    </row>
    <row r="1466" customFormat="false" ht="15" hidden="false" customHeight="false" outlineLevel="0" collapsed="false">
      <c r="A1466" s="5" t="n">
        <v>1447</v>
      </c>
      <c r="B1466" s="25" t="n">
        <f aca="true">NORMSINV(RAND())</f>
        <v>0.135673449546467</v>
      </c>
      <c r="C1466" s="25" t="n">
        <f aca="true">$C$4*B1466+SQRT(1-$C$4^2)*NORMSINV(RAND())</f>
        <v>-0.270566698234614</v>
      </c>
      <c r="D1466" s="25" t="n">
        <f aca="false">NORMSDIST(B1466)</f>
        <v>0.55396028109855</v>
      </c>
      <c r="E1466" s="25" t="n">
        <f aca="false">NORMSDIST(C1466)</f>
        <v>0.393362155838681</v>
      </c>
      <c r="F1466" s="23" t="n">
        <f aca="true">BETAINV(RAND(),T1_PERT!$F$5,T1_PERT!$G$5,T1_PERT!$C$5,T1_PERT!$E$5)</f>
        <v>3.42771281736306</v>
      </c>
      <c r="G1466" s="23" t="n">
        <f aca="false">BETAINV(D1466,T1_PERT!$F$6,T1_PERT!$G$6,T1_PERT!$C$6,T1_PERT!$E$6)</f>
        <v>5.42395171779239</v>
      </c>
      <c r="H1466" s="23" t="n">
        <f aca="true">BETAINV(RAND(),T1_PERT!$F$7,T1_PERT!$G$7,T1_PERT!$C$7,T1_PERT!$E$7)</f>
        <v>7.58683986063062</v>
      </c>
      <c r="I1466" s="23" t="n">
        <f aca="false">BETAINV(E1466,T1_PERT!$F$8,T1_PERT!$G$8,T1_PERT!$C$8,T1_PERT!$E$8)</f>
        <v>5.04966167230756</v>
      </c>
      <c r="J1466" s="23" t="n">
        <f aca="true">BETAINV(RAND(),T1_PERT!$F$9,T1_PERT!$G$9,T1_PERT!$C$9,T1_PERT!$E$9)</f>
        <v>3.4532838988236</v>
      </c>
      <c r="K1466" s="23" t="n">
        <f aca="true">BETAINV(RAND(),T1_PERT!$F$10,T1_PERT!$G$10,T1_PERT!$C$10,T1_PERT!$E$10)</f>
        <v>1.80580882515165</v>
      </c>
      <c r="L1466" s="23" t="n">
        <f aca="false">F1466+G1466+I1466+K1466</f>
        <v>15.7071350326147</v>
      </c>
      <c r="M1466" s="23" t="n">
        <f aca="false">F1466+H1466+J1466+K1466</f>
        <v>16.2736454019689</v>
      </c>
      <c r="N1466" s="23" t="n">
        <f aca="false">MAX(L1466,M1466)</f>
        <v>16.2736454019689</v>
      </c>
    </row>
    <row r="1467" customFormat="false" ht="15" hidden="false" customHeight="false" outlineLevel="0" collapsed="false">
      <c r="A1467" s="5" t="n">
        <v>1448</v>
      </c>
      <c r="B1467" s="25" t="n">
        <f aca="true">NORMSINV(RAND())</f>
        <v>-1.16965696834366</v>
      </c>
      <c r="C1467" s="25" t="n">
        <f aca="true">$C$4*B1467+SQRT(1-$C$4^2)*NORMSINV(RAND())</f>
        <v>-0.216275931396209</v>
      </c>
      <c r="D1467" s="25" t="n">
        <f aca="false">NORMSDIST(B1467)</f>
        <v>0.121069520887371</v>
      </c>
      <c r="E1467" s="25" t="n">
        <f aca="false">NORMSDIST(C1467)</f>
        <v>0.414386334529561</v>
      </c>
      <c r="F1467" s="23" t="n">
        <f aca="true">BETAINV(RAND(),T1_PERT!$F$5,T1_PERT!$G$5,T1_PERT!$C$5,T1_PERT!$E$5)</f>
        <v>4.14841183673466</v>
      </c>
      <c r="G1467" s="23" t="n">
        <f aca="false">BETAINV(D1467,T1_PERT!$F$6,T1_PERT!$G$6,T1_PERT!$C$6,T1_PERT!$E$6)</f>
        <v>4.01009877426372</v>
      </c>
      <c r="H1467" s="23" t="n">
        <f aca="true">BETAINV(RAND(),T1_PERT!$F$7,T1_PERT!$G$7,T1_PERT!$C$7,T1_PERT!$E$7)</f>
        <v>4.74960130772309</v>
      </c>
      <c r="I1467" s="23" t="n">
        <f aca="false">BETAINV(E1467,T1_PERT!$F$8,T1_PERT!$G$8,T1_PERT!$C$8,T1_PERT!$E$8)</f>
        <v>5.08965839371087</v>
      </c>
      <c r="J1467" s="23" t="n">
        <f aca="true">BETAINV(RAND(),T1_PERT!$F$9,T1_PERT!$G$9,T1_PERT!$C$9,T1_PERT!$E$9)</f>
        <v>4.67102337407403</v>
      </c>
      <c r="K1467" s="23" t="n">
        <f aca="true">BETAINV(RAND(),T1_PERT!$F$10,T1_PERT!$G$10,T1_PERT!$C$10,T1_PERT!$E$10)</f>
        <v>2.80097444293806</v>
      </c>
      <c r="L1467" s="23" t="n">
        <f aca="false">F1467+G1467+I1467+K1467</f>
        <v>16.0491434476473</v>
      </c>
      <c r="M1467" s="23" t="n">
        <f aca="false">F1467+H1467+J1467+K1467</f>
        <v>16.3700109614698</v>
      </c>
      <c r="N1467" s="23" t="n">
        <f aca="false">MAX(L1467,M1467)</f>
        <v>16.3700109614698</v>
      </c>
    </row>
    <row r="1468" customFormat="false" ht="15" hidden="false" customHeight="false" outlineLevel="0" collapsed="false">
      <c r="A1468" s="5" t="n">
        <v>1449</v>
      </c>
      <c r="B1468" s="25" t="n">
        <f aca="true">NORMSINV(RAND())</f>
        <v>-0.868579918010376</v>
      </c>
      <c r="C1468" s="25" t="n">
        <f aca="true">$C$4*B1468+SQRT(1-$C$4^2)*NORMSINV(RAND())</f>
        <v>0.0626352476840437</v>
      </c>
      <c r="D1468" s="25" t="n">
        <f aca="false">NORMSDIST(B1468)</f>
        <v>0.192538471266606</v>
      </c>
      <c r="E1468" s="25" t="n">
        <f aca="false">NORMSDIST(C1468)</f>
        <v>0.524971519540971</v>
      </c>
      <c r="F1468" s="23" t="n">
        <f aca="true">BETAINV(RAND(),T1_PERT!$F$5,T1_PERT!$G$5,T1_PERT!$C$5,T1_PERT!$E$5)</f>
        <v>3.57383652614482</v>
      </c>
      <c r="G1468" s="23" t="n">
        <f aca="false">BETAINV(D1468,T1_PERT!$F$6,T1_PERT!$G$6,T1_PERT!$C$6,T1_PERT!$E$6)</f>
        <v>4.28370157291761</v>
      </c>
      <c r="H1468" s="23" t="n">
        <f aca="true">BETAINV(RAND(),T1_PERT!$F$7,T1_PERT!$G$7,T1_PERT!$C$7,T1_PERT!$E$7)</f>
        <v>3.83802448175945</v>
      </c>
      <c r="I1468" s="23" t="n">
        <f aca="false">BETAINV(E1468,T1_PERT!$F$8,T1_PERT!$G$8,T1_PERT!$C$8,T1_PERT!$E$8)</f>
        <v>5.30488248389841</v>
      </c>
      <c r="J1468" s="23" t="n">
        <f aca="true">BETAINV(RAND(),T1_PERT!$F$9,T1_PERT!$G$9,T1_PERT!$C$9,T1_PERT!$E$9)</f>
        <v>3.91449500970197</v>
      </c>
      <c r="K1468" s="23" t="n">
        <f aca="true">BETAINV(RAND(),T1_PERT!$F$10,T1_PERT!$G$10,T1_PERT!$C$10,T1_PERT!$E$10)</f>
        <v>1.74020735227348</v>
      </c>
      <c r="L1468" s="23" t="n">
        <f aca="false">F1468+G1468+I1468+K1468</f>
        <v>14.9026279352343</v>
      </c>
      <c r="M1468" s="23" t="n">
        <f aca="false">F1468+H1468+J1468+K1468</f>
        <v>13.0665633698797</v>
      </c>
      <c r="N1468" s="23" t="n">
        <f aca="false">MAX(L1468,M1468)</f>
        <v>14.9026279352343</v>
      </c>
    </row>
    <row r="1469" customFormat="false" ht="15" hidden="false" customHeight="false" outlineLevel="0" collapsed="false">
      <c r="A1469" s="5" t="n">
        <v>1450</v>
      </c>
      <c r="B1469" s="25" t="n">
        <f aca="true">NORMSINV(RAND())</f>
        <v>0.272379047845785</v>
      </c>
      <c r="C1469" s="25" t="n">
        <f aca="true">$C$4*B1469+SQRT(1-$C$4^2)*NORMSINV(RAND())</f>
        <v>-0.260771344027771</v>
      </c>
      <c r="D1469" s="25" t="n">
        <f aca="false">NORMSDIST(B1469)</f>
        <v>0.607334709359922</v>
      </c>
      <c r="E1469" s="25" t="n">
        <f aca="false">NORMSDIST(C1469)</f>
        <v>0.39713442209349</v>
      </c>
      <c r="F1469" s="23" t="n">
        <f aca="true">BETAINV(RAND(),T1_PERT!$F$5,T1_PERT!$G$5,T1_PERT!$C$5,T1_PERT!$E$5)</f>
        <v>3.07744167284248</v>
      </c>
      <c r="G1469" s="23" t="n">
        <f aca="false">BETAINV(D1469,T1_PERT!$F$6,T1_PERT!$G$6,T1_PERT!$C$6,T1_PERT!$E$6)</f>
        <v>5.59688736148273</v>
      </c>
      <c r="H1469" s="23" t="n">
        <f aca="true">BETAINV(RAND(),T1_PERT!$F$7,T1_PERT!$G$7,T1_PERT!$C$7,T1_PERT!$E$7)</f>
        <v>5.59300898606672</v>
      </c>
      <c r="I1469" s="23" t="n">
        <f aca="false">BETAINV(E1469,T1_PERT!$F$8,T1_PERT!$G$8,T1_PERT!$C$8,T1_PERT!$E$8)</f>
        <v>5.05682825241171</v>
      </c>
      <c r="J1469" s="23" t="n">
        <f aca="true">BETAINV(RAND(),T1_PERT!$F$9,T1_PERT!$G$9,T1_PERT!$C$9,T1_PERT!$E$9)</f>
        <v>3.11538432094736</v>
      </c>
      <c r="K1469" s="23" t="n">
        <f aca="true">BETAINV(RAND(),T1_PERT!$F$10,T1_PERT!$G$10,T1_PERT!$C$10,T1_PERT!$E$10)</f>
        <v>2.00678195093556</v>
      </c>
      <c r="L1469" s="23" t="n">
        <f aca="false">F1469+G1469+I1469+K1469</f>
        <v>15.7379392376725</v>
      </c>
      <c r="M1469" s="23" t="n">
        <f aca="false">F1469+H1469+J1469+K1469</f>
        <v>13.7926169307921</v>
      </c>
      <c r="N1469" s="23" t="n">
        <f aca="false">MAX(L1469,M1469)</f>
        <v>15.7379392376725</v>
      </c>
    </row>
    <row r="1470" customFormat="false" ht="15" hidden="false" customHeight="false" outlineLevel="0" collapsed="false">
      <c r="A1470" s="5" t="n">
        <v>1451</v>
      </c>
      <c r="B1470" s="25" t="n">
        <f aca="true">NORMSINV(RAND())</f>
        <v>1.1352177152803</v>
      </c>
      <c r="C1470" s="25" t="n">
        <f aca="true">$C$4*B1470+SQRT(1-$C$4^2)*NORMSINV(RAND())</f>
        <v>0.493477281587288</v>
      </c>
      <c r="D1470" s="25" t="n">
        <f aca="false">NORMSDIST(B1470)</f>
        <v>0.871857945638181</v>
      </c>
      <c r="E1470" s="25" t="n">
        <f aca="false">NORMSDIST(C1470)</f>
        <v>0.689162305803889</v>
      </c>
      <c r="F1470" s="23" t="n">
        <f aca="true">BETAINV(RAND(),T1_PERT!$F$5,T1_PERT!$G$5,T1_PERT!$C$5,T1_PERT!$E$5)</f>
        <v>5.23560349936005</v>
      </c>
      <c r="G1470" s="23" t="n">
        <f aca="false">BETAINV(D1470,T1_PERT!$F$6,T1_PERT!$G$6,T1_PERT!$C$6,T1_PERT!$E$6)</f>
        <v>6.69056187576585</v>
      </c>
      <c r="H1470" s="23" t="n">
        <f aca="true">BETAINV(RAND(),T1_PERT!$F$7,T1_PERT!$G$7,T1_PERT!$C$7,T1_PERT!$E$7)</f>
        <v>5.32718268156242</v>
      </c>
      <c r="I1470" s="23" t="n">
        <f aca="false">BETAINV(E1470,T1_PERT!$F$8,T1_PERT!$G$8,T1_PERT!$C$8,T1_PERT!$E$8)</f>
        <v>5.66167650599069</v>
      </c>
      <c r="J1470" s="23" t="n">
        <f aca="true">BETAINV(RAND(),T1_PERT!$F$9,T1_PERT!$G$9,T1_PERT!$C$9,T1_PERT!$E$9)</f>
        <v>5.6934014455716</v>
      </c>
      <c r="K1470" s="23" t="n">
        <f aca="true">BETAINV(RAND(),T1_PERT!$F$10,T1_PERT!$G$10,T1_PERT!$C$10,T1_PERT!$E$10)</f>
        <v>1.45621352218033</v>
      </c>
      <c r="L1470" s="23" t="n">
        <f aca="false">F1470+G1470+I1470+K1470</f>
        <v>19.0440554032969</v>
      </c>
      <c r="M1470" s="23" t="n">
        <f aca="false">F1470+H1470+J1470+K1470</f>
        <v>17.7124011486744</v>
      </c>
      <c r="N1470" s="23" t="n">
        <f aca="false">MAX(L1470,M1470)</f>
        <v>19.0440554032969</v>
      </c>
    </row>
    <row r="1471" customFormat="false" ht="15" hidden="false" customHeight="false" outlineLevel="0" collapsed="false">
      <c r="A1471" s="5" t="n">
        <v>1452</v>
      </c>
      <c r="B1471" s="25" t="n">
        <f aca="true">NORMSINV(RAND())</f>
        <v>0.0192272339837373</v>
      </c>
      <c r="C1471" s="25" t="n">
        <f aca="true">$C$4*B1471+SQRT(1-$C$4^2)*NORMSINV(RAND())</f>
        <v>0.0544979091500219</v>
      </c>
      <c r="D1471" s="25" t="n">
        <f aca="false">NORMSDIST(B1471)</f>
        <v>0.507670083980588</v>
      </c>
      <c r="E1471" s="25" t="n">
        <f aca="false">NORMSDIST(C1471)</f>
        <v>0.521730762813727</v>
      </c>
      <c r="F1471" s="23" t="n">
        <f aca="true">BETAINV(RAND(),T1_PERT!$F$5,T1_PERT!$G$5,T1_PERT!$C$5,T1_PERT!$E$5)</f>
        <v>4.39119772945671</v>
      </c>
      <c r="G1471" s="23" t="n">
        <f aca="false">BETAINV(D1471,T1_PERT!$F$6,T1_PERT!$G$6,T1_PERT!$C$6,T1_PERT!$E$6)</f>
        <v>5.27864925534167</v>
      </c>
      <c r="H1471" s="23" t="n">
        <f aca="true">BETAINV(RAND(),T1_PERT!$F$7,T1_PERT!$G$7,T1_PERT!$C$7,T1_PERT!$E$7)</f>
        <v>3.63779087158338</v>
      </c>
      <c r="I1471" s="23" t="n">
        <f aca="false">BETAINV(E1471,T1_PERT!$F$8,T1_PERT!$G$8,T1_PERT!$C$8,T1_PERT!$E$8)</f>
        <v>5.2983942534721</v>
      </c>
      <c r="J1471" s="23" t="n">
        <f aca="true">BETAINV(RAND(),T1_PERT!$F$9,T1_PERT!$G$9,T1_PERT!$C$9,T1_PERT!$E$9)</f>
        <v>3.43653350056561</v>
      </c>
      <c r="K1471" s="23" t="n">
        <f aca="true">BETAINV(RAND(),T1_PERT!$F$10,T1_PERT!$G$10,T1_PERT!$C$10,T1_PERT!$E$10)</f>
        <v>1.75989155568936</v>
      </c>
      <c r="L1471" s="23" t="n">
        <f aca="false">F1471+G1471+I1471+K1471</f>
        <v>16.7281327939598</v>
      </c>
      <c r="M1471" s="23" t="n">
        <f aca="false">F1471+H1471+J1471+K1471</f>
        <v>13.2254136572951</v>
      </c>
      <c r="N1471" s="23" t="n">
        <f aca="false">MAX(L1471,M1471)</f>
        <v>16.7281327939598</v>
      </c>
    </row>
    <row r="1472" customFormat="false" ht="15" hidden="false" customHeight="false" outlineLevel="0" collapsed="false">
      <c r="A1472" s="5" t="n">
        <v>1453</v>
      </c>
      <c r="B1472" s="25" t="n">
        <f aca="true">NORMSINV(RAND())</f>
        <v>0.627851022528759</v>
      </c>
      <c r="C1472" s="25" t="n">
        <f aca="true">$C$4*B1472+SQRT(1-$C$4^2)*NORMSINV(RAND())</f>
        <v>0.264034910031021</v>
      </c>
      <c r="D1472" s="25" t="n">
        <f aca="false">NORMSDIST(B1472)</f>
        <v>0.734949230932159</v>
      </c>
      <c r="E1472" s="25" t="n">
        <f aca="false">NORMSDIST(C1472)</f>
        <v>0.604123490677703</v>
      </c>
      <c r="F1472" s="23" t="n">
        <f aca="true">BETAINV(RAND(),T1_PERT!$F$5,T1_PERT!$G$5,T1_PERT!$C$5,T1_PERT!$E$5)</f>
        <v>4.36986868749105</v>
      </c>
      <c r="G1472" s="23" t="n">
        <f aca="false">BETAINV(D1472,T1_PERT!$F$6,T1_PERT!$G$6,T1_PERT!$C$6,T1_PERT!$E$6)</f>
        <v>6.0522313848106</v>
      </c>
      <c r="H1472" s="23" t="n">
        <f aca="true">BETAINV(RAND(),T1_PERT!$F$7,T1_PERT!$G$7,T1_PERT!$C$7,T1_PERT!$E$7)</f>
        <v>7.04195196769289</v>
      </c>
      <c r="I1472" s="23" t="n">
        <f aca="false">BETAINV(E1472,T1_PERT!$F$8,T1_PERT!$G$8,T1_PERT!$C$8,T1_PERT!$E$8)</f>
        <v>5.46878444033547</v>
      </c>
      <c r="J1472" s="23" t="n">
        <f aca="true">BETAINV(RAND(),T1_PERT!$F$9,T1_PERT!$G$9,T1_PERT!$C$9,T1_PERT!$E$9)</f>
        <v>4.25681704470742</v>
      </c>
      <c r="K1472" s="23" t="n">
        <f aca="true">BETAINV(RAND(),T1_PERT!$F$10,T1_PERT!$G$10,T1_PERT!$C$10,T1_PERT!$E$10)</f>
        <v>2.63127908470653</v>
      </c>
      <c r="L1472" s="23" t="n">
        <f aca="false">F1472+G1472+I1472+K1472</f>
        <v>18.5221635973437</v>
      </c>
      <c r="M1472" s="23" t="n">
        <f aca="false">F1472+H1472+J1472+K1472</f>
        <v>18.2999167845979</v>
      </c>
      <c r="N1472" s="23" t="n">
        <f aca="false">MAX(L1472,M1472)</f>
        <v>18.5221635973437</v>
      </c>
    </row>
    <row r="1473" customFormat="false" ht="15" hidden="false" customHeight="false" outlineLevel="0" collapsed="false">
      <c r="A1473" s="5" t="n">
        <v>1454</v>
      </c>
      <c r="B1473" s="25" t="n">
        <f aca="true">NORMSINV(RAND())</f>
        <v>0.41634642490422</v>
      </c>
      <c r="C1473" s="25" t="n">
        <f aca="true">$C$4*B1473+SQRT(1-$C$4^2)*NORMSINV(RAND())</f>
        <v>0.643668864617223</v>
      </c>
      <c r="D1473" s="25" t="n">
        <f aca="false">NORMSDIST(B1473)</f>
        <v>0.661421737088751</v>
      </c>
      <c r="E1473" s="25" t="n">
        <f aca="false">NORMSDIST(C1473)</f>
        <v>0.740104908003442</v>
      </c>
      <c r="F1473" s="23" t="n">
        <f aca="true">BETAINV(RAND(),T1_PERT!$F$5,T1_PERT!$G$5,T1_PERT!$C$5,T1_PERT!$E$5)</f>
        <v>3.4627674668494</v>
      </c>
      <c r="G1473" s="23" t="n">
        <f aca="false">BETAINV(D1473,T1_PERT!$F$6,T1_PERT!$G$6,T1_PERT!$C$6,T1_PERT!$E$6)</f>
        <v>5.78082447255443</v>
      </c>
      <c r="H1473" s="23" t="n">
        <f aca="true">BETAINV(RAND(),T1_PERT!$F$7,T1_PERT!$G$7,T1_PERT!$C$7,T1_PERT!$E$7)</f>
        <v>5.25950676821012</v>
      </c>
      <c r="I1473" s="23" t="n">
        <f aca="false">BETAINV(E1473,T1_PERT!$F$8,T1_PERT!$G$8,T1_PERT!$C$8,T1_PERT!$E$8)</f>
        <v>5.79021454120163</v>
      </c>
      <c r="J1473" s="23" t="n">
        <f aca="true">BETAINV(RAND(),T1_PERT!$F$9,T1_PERT!$G$9,T1_PERT!$C$9,T1_PERT!$E$9)</f>
        <v>4.36268308664074</v>
      </c>
      <c r="K1473" s="23" t="n">
        <f aca="true">BETAINV(RAND(),T1_PERT!$F$10,T1_PERT!$G$10,T1_PERT!$C$10,T1_PERT!$E$10)</f>
        <v>2.04836548513284</v>
      </c>
      <c r="L1473" s="23" t="n">
        <f aca="false">F1473+G1473+I1473+K1473</f>
        <v>17.0821719657383</v>
      </c>
      <c r="M1473" s="23" t="n">
        <f aca="false">F1473+H1473+J1473+K1473</f>
        <v>15.1333228068331</v>
      </c>
      <c r="N1473" s="23" t="n">
        <f aca="false">MAX(L1473,M1473)</f>
        <v>17.0821719657383</v>
      </c>
    </row>
    <row r="1474" customFormat="false" ht="15" hidden="false" customHeight="false" outlineLevel="0" collapsed="false">
      <c r="A1474" s="5" t="n">
        <v>1455</v>
      </c>
      <c r="B1474" s="25" t="n">
        <f aca="true">NORMSINV(RAND())</f>
        <v>1.49153318884881</v>
      </c>
      <c r="C1474" s="25" t="n">
        <f aca="true">$C$4*B1474+SQRT(1-$C$4^2)*NORMSINV(RAND())</f>
        <v>0.243976893313101</v>
      </c>
      <c r="D1474" s="25" t="n">
        <f aca="false">NORMSDIST(B1474)</f>
        <v>0.932089217826526</v>
      </c>
      <c r="E1474" s="25" t="n">
        <f aca="false">NORMSDIST(C1474)</f>
        <v>0.596375642145644</v>
      </c>
      <c r="F1474" s="23" t="n">
        <f aca="true">BETAINV(RAND(),T1_PERT!$F$5,T1_PERT!$G$5,T1_PERT!$C$5,T1_PERT!$E$5)</f>
        <v>4.44262677749122</v>
      </c>
      <c r="G1474" s="23" t="n">
        <f aca="false">BETAINV(D1474,T1_PERT!$F$6,T1_PERT!$G$6,T1_PERT!$C$6,T1_PERT!$E$6)</f>
        <v>7.11015775334767</v>
      </c>
      <c r="H1474" s="23" t="n">
        <f aca="true">BETAINV(RAND(),T1_PERT!$F$7,T1_PERT!$G$7,T1_PERT!$C$7,T1_PERT!$E$7)</f>
        <v>6.91802044366648</v>
      </c>
      <c r="I1474" s="23" t="n">
        <f aca="false">BETAINV(E1474,T1_PERT!$F$8,T1_PERT!$G$8,T1_PERT!$C$8,T1_PERT!$E$8)</f>
        <v>5.45219977969244</v>
      </c>
      <c r="J1474" s="23" t="n">
        <f aca="true">BETAINV(RAND(),T1_PERT!$F$9,T1_PERT!$G$9,T1_PERT!$C$9,T1_PERT!$E$9)</f>
        <v>3.80066235019288</v>
      </c>
      <c r="K1474" s="23" t="n">
        <f aca="true">BETAINV(RAND(),T1_PERT!$F$10,T1_PERT!$G$10,T1_PERT!$C$10,T1_PERT!$E$10)</f>
        <v>1.60274187836139</v>
      </c>
      <c r="L1474" s="23" t="n">
        <f aca="false">F1474+G1474+I1474+K1474</f>
        <v>18.6077261888927</v>
      </c>
      <c r="M1474" s="23" t="n">
        <f aca="false">F1474+H1474+J1474+K1474</f>
        <v>16.764051449712</v>
      </c>
      <c r="N1474" s="23" t="n">
        <f aca="false">MAX(L1474,M1474)</f>
        <v>18.6077261888927</v>
      </c>
    </row>
    <row r="1475" customFormat="false" ht="15" hidden="false" customHeight="false" outlineLevel="0" collapsed="false">
      <c r="A1475" s="5" t="n">
        <v>1456</v>
      </c>
      <c r="B1475" s="25" t="n">
        <f aca="true">NORMSINV(RAND())</f>
        <v>-1.05380154295569</v>
      </c>
      <c r="C1475" s="25" t="n">
        <f aca="true">$C$4*B1475+SQRT(1-$C$4^2)*NORMSINV(RAND())</f>
        <v>0.980612637313291</v>
      </c>
      <c r="D1475" s="25" t="n">
        <f aca="false">NORMSDIST(B1475)</f>
        <v>0.145986893475644</v>
      </c>
      <c r="E1475" s="25" t="n">
        <f aca="false">NORMSDIST(C1475)</f>
        <v>0.836608099984647</v>
      </c>
      <c r="F1475" s="23" t="n">
        <f aca="true">BETAINV(RAND(),T1_PERT!$F$5,T1_PERT!$G$5,T1_PERT!$C$5,T1_PERT!$E$5)</f>
        <v>3.87493502318426</v>
      </c>
      <c r="G1475" s="23" t="n">
        <f aca="false">BETAINV(D1475,T1_PERT!$F$6,T1_PERT!$G$6,T1_PERT!$C$6,T1_PERT!$E$6)</f>
        <v>4.11091848964236</v>
      </c>
      <c r="H1475" s="23" t="n">
        <f aca="true">BETAINV(RAND(),T1_PERT!$F$7,T1_PERT!$G$7,T1_PERT!$C$7,T1_PERT!$E$7)</f>
        <v>5.17079442779351</v>
      </c>
      <c r="I1475" s="23" t="n">
        <f aca="false">BETAINV(E1475,T1_PERT!$F$8,T1_PERT!$G$8,T1_PERT!$C$8,T1_PERT!$E$8)</f>
        <v>6.08037328633769</v>
      </c>
      <c r="J1475" s="23" t="n">
        <f aca="true">BETAINV(RAND(),T1_PERT!$F$9,T1_PERT!$G$9,T1_PERT!$C$9,T1_PERT!$E$9)</f>
        <v>3.9165670972743</v>
      </c>
      <c r="K1475" s="23" t="n">
        <f aca="true">BETAINV(RAND(),T1_PERT!$F$10,T1_PERT!$G$10,T1_PERT!$C$10,T1_PERT!$E$10)</f>
        <v>2.21096913925601</v>
      </c>
      <c r="L1475" s="23" t="n">
        <f aca="false">F1475+G1475+I1475+K1475</f>
        <v>16.2771959384203</v>
      </c>
      <c r="M1475" s="23" t="n">
        <f aca="false">F1475+H1475+J1475+K1475</f>
        <v>15.1732656875081</v>
      </c>
      <c r="N1475" s="23" t="n">
        <f aca="false">MAX(L1475,M1475)</f>
        <v>16.2771959384203</v>
      </c>
    </row>
    <row r="1476" customFormat="false" ht="15" hidden="false" customHeight="false" outlineLevel="0" collapsed="false">
      <c r="A1476" s="5" t="n">
        <v>1457</v>
      </c>
      <c r="B1476" s="25" t="n">
        <f aca="true">NORMSINV(RAND())</f>
        <v>-0.1074257949082</v>
      </c>
      <c r="C1476" s="25" t="n">
        <f aca="true">$C$4*B1476+SQRT(1-$C$4^2)*NORMSINV(RAND())</f>
        <v>-0.533851138108247</v>
      </c>
      <c r="D1476" s="25" t="n">
        <f aca="false">NORMSDIST(B1476)</f>
        <v>0.45722559576781</v>
      </c>
      <c r="E1476" s="25" t="n">
        <f aca="false">NORMSDIST(C1476)</f>
        <v>0.296722264993872</v>
      </c>
      <c r="F1476" s="23" t="n">
        <f aca="true">BETAINV(RAND(),T1_PERT!$F$5,T1_PERT!$G$5,T1_PERT!$C$5,T1_PERT!$E$5)</f>
        <v>3.35474831211058</v>
      </c>
      <c r="G1476" s="23" t="n">
        <f aca="false">BETAINV(D1476,T1_PERT!$F$6,T1_PERT!$G$6,T1_PERT!$C$6,T1_PERT!$E$6)</f>
        <v>5.12336153650236</v>
      </c>
      <c r="H1476" s="23" t="n">
        <f aca="true">BETAINV(RAND(),T1_PERT!$F$7,T1_PERT!$G$7,T1_PERT!$C$7,T1_PERT!$E$7)</f>
        <v>7.12795417651187</v>
      </c>
      <c r="I1476" s="23" t="n">
        <f aca="false">BETAINV(E1476,T1_PERT!$F$8,T1_PERT!$G$8,T1_PERT!$C$8,T1_PERT!$E$8)</f>
        <v>4.86581580141501</v>
      </c>
      <c r="J1476" s="23" t="n">
        <f aca="true">BETAINV(RAND(),T1_PERT!$F$9,T1_PERT!$G$9,T1_PERT!$C$9,T1_PERT!$E$9)</f>
        <v>4.08685390305936</v>
      </c>
      <c r="K1476" s="23" t="n">
        <f aca="true">BETAINV(RAND(),T1_PERT!$F$10,T1_PERT!$G$10,T1_PERT!$C$10,T1_PERT!$E$10)</f>
        <v>2.67340662881311</v>
      </c>
      <c r="L1476" s="23" t="n">
        <f aca="false">F1476+G1476+I1476+K1476</f>
        <v>16.0173322788411</v>
      </c>
      <c r="M1476" s="23" t="n">
        <f aca="false">F1476+H1476+J1476+K1476</f>
        <v>17.2429630204949</v>
      </c>
      <c r="N1476" s="23" t="n">
        <f aca="false">MAX(L1476,M1476)</f>
        <v>17.2429630204949</v>
      </c>
    </row>
    <row r="1477" customFormat="false" ht="15" hidden="false" customHeight="false" outlineLevel="0" collapsed="false">
      <c r="A1477" s="5" t="n">
        <v>1458</v>
      </c>
      <c r="B1477" s="25" t="n">
        <f aca="true">NORMSINV(RAND())</f>
        <v>-0.136298524933979</v>
      </c>
      <c r="C1477" s="25" t="n">
        <f aca="true">$C$4*B1477+SQRT(1-$C$4^2)*NORMSINV(RAND())</f>
        <v>0.641507363375458</v>
      </c>
      <c r="D1477" s="25" t="n">
        <f aca="false">NORMSDIST(B1477)</f>
        <v>0.445792644967658</v>
      </c>
      <c r="E1477" s="25" t="n">
        <f aca="false">NORMSDIST(C1477)</f>
        <v>0.739403450801044</v>
      </c>
      <c r="F1477" s="23" t="n">
        <f aca="true">BETAINV(RAND(),T1_PERT!$F$5,T1_PERT!$G$5,T1_PERT!$C$5,T1_PERT!$E$5)</f>
        <v>3.11694507534504</v>
      </c>
      <c r="G1477" s="23" t="n">
        <f aca="false">BETAINV(D1477,T1_PERT!$F$6,T1_PERT!$G$6,T1_PERT!$C$6,T1_PERT!$E$6)</f>
        <v>5.08842841633951</v>
      </c>
      <c r="H1477" s="23" t="n">
        <f aca="true">BETAINV(RAND(),T1_PERT!$F$7,T1_PERT!$G$7,T1_PERT!$C$7,T1_PERT!$E$7)</f>
        <v>4.46795149876112</v>
      </c>
      <c r="I1477" s="23" t="n">
        <f aca="false">BETAINV(E1477,T1_PERT!$F$8,T1_PERT!$G$8,T1_PERT!$C$8,T1_PERT!$E$8)</f>
        <v>5.78835676417127</v>
      </c>
      <c r="J1477" s="23" t="n">
        <f aca="true">BETAINV(RAND(),T1_PERT!$F$9,T1_PERT!$G$9,T1_PERT!$C$9,T1_PERT!$E$9)</f>
        <v>3.19937308417683</v>
      </c>
      <c r="K1477" s="23" t="n">
        <f aca="true">BETAINV(RAND(),T1_PERT!$F$10,T1_PERT!$G$10,T1_PERT!$C$10,T1_PERT!$E$10)</f>
        <v>1.91672432579447</v>
      </c>
      <c r="L1477" s="23" t="n">
        <f aca="false">F1477+G1477+I1477+K1477</f>
        <v>15.9104545816503</v>
      </c>
      <c r="M1477" s="23" t="n">
        <f aca="false">F1477+H1477+J1477+K1477</f>
        <v>12.7009939840775</v>
      </c>
      <c r="N1477" s="23" t="n">
        <f aca="false">MAX(L1477,M1477)</f>
        <v>15.9104545816503</v>
      </c>
    </row>
    <row r="1478" customFormat="false" ht="15" hidden="false" customHeight="false" outlineLevel="0" collapsed="false">
      <c r="A1478" s="5" t="n">
        <v>1459</v>
      </c>
      <c r="B1478" s="25" t="n">
        <f aca="true">NORMSINV(RAND())</f>
        <v>0.00294365757665162</v>
      </c>
      <c r="C1478" s="25" t="n">
        <f aca="true">$C$4*B1478+SQRT(1-$C$4^2)*NORMSINV(RAND())</f>
        <v>1.29420336318729</v>
      </c>
      <c r="D1478" s="25" t="n">
        <f aca="false">NORMSDIST(B1478)</f>
        <v>0.501174347770373</v>
      </c>
      <c r="E1478" s="25" t="n">
        <f aca="false">NORMSDIST(C1478)</f>
        <v>0.902202407299235</v>
      </c>
      <c r="F1478" s="23" t="n">
        <f aca="true">BETAINV(RAND(),T1_PERT!$F$5,T1_PERT!$G$5,T1_PERT!$C$5,T1_PERT!$E$5)</f>
        <v>2.84777410542164</v>
      </c>
      <c r="G1478" s="23" t="n">
        <f aca="false">BETAINV(D1478,T1_PERT!$F$6,T1_PERT!$G$6,T1_PERT!$C$6,T1_PERT!$E$6)</f>
        <v>5.25851048166553</v>
      </c>
      <c r="H1478" s="23" t="n">
        <f aca="true">BETAINV(RAND(),T1_PERT!$F$7,T1_PERT!$G$7,T1_PERT!$C$7,T1_PERT!$E$7)</f>
        <v>3.71831027804036</v>
      </c>
      <c r="I1478" s="23" t="n">
        <f aca="false">BETAINV(E1478,T1_PERT!$F$8,T1_PERT!$G$8,T1_PERT!$C$8,T1_PERT!$E$8)</f>
        <v>6.34610844560362</v>
      </c>
      <c r="J1478" s="23" t="n">
        <f aca="true">BETAINV(RAND(),T1_PERT!$F$9,T1_PERT!$G$9,T1_PERT!$C$9,T1_PERT!$E$9)</f>
        <v>4.70195951158794</v>
      </c>
      <c r="K1478" s="23" t="n">
        <f aca="true">BETAINV(RAND(),T1_PERT!$F$10,T1_PERT!$G$10,T1_PERT!$C$10,T1_PERT!$E$10)</f>
        <v>2.28228809864763</v>
      </c>
      <c r="L1478" s="23" t="n">
        <f aca="false">F1478+G1478+I1478+K1478</f>
        <v>16.7346811313384</v>
      </c>
      <c r="M1478" s="23" t="n">
        <f aca="false">F1478+H1478+J1478+K1478</f>
        <v>13.5503319936976</v>
      </c>
      <c r="N1478" s="23" t="n">
        <f aca="false">MAX(L1478,M1478)</f>
        <v>16.7346811313384</v>
      </c>
    </row>
    <row r="1479" customFormat="false" ht="15" hidden="false" customHeight="false" outlineLevel="0" collapsed="false">
      <c r="A1479" s="5" t="n">
        <v>1460</v>
      </c>
      <c r="B1479" s="25" t="n">
        <f aca="true">NORMSINV(RAND())</f>
        <v>0.77664549908229</v>
      </c>
      <c r="C1479" s="25" t="n">
        <f aca="true">$C$4*B1479+SQRT(1-$C$4^2)*NORMSINV(RAND())</f>
        <v>0.460750877142385</v>
      </c>
      <c r="D1479" s="25" t="n">
        <f aca="false">NORMSDIST(B1479)</f>
        <v>0.781316025079197</v>
      </c>
      <c r="E1479" s="25" t="n">
        <f aca="false">NORMSDIST(C1479)</f>
        <v>0.677511325705754</v>
      </c>
      <c r="F1479" s="23" t="n">
        <f aca="true">BETAINV(RAND(),T1_PERT!$F$5,T1_PERT!$G$5,T1_PERT!$C$5,T1_PERT!$E$5)</f>
        <v>5.2859706883175</v>
      </c>
      <c r="G1479" s="23" t="n">
        <f aca="false">BETAINV(D1479,T1_PERT!$F$6,T1_PERT!$G$6,T1_PERT!$C$6,T1_PERT!$E$6)</f>
        <v>6.24240342945973</v>
      </c>
      <c r="H1479" s="23" t="n">
        <f aca="true">BETAINV(RAND(),T1_PERT!$F$7,T1_PERT!$G$7,T1_PERT!$C$7,T1_PERT!$E$7)</f>
        <v>6.13981114701671</v>
      </c>
      <c r="I1479" s="23" t="n">
        <f aca="false">BETAINV(E1479,T1_PERT!$F$8,T1_PERT!$G$8,T1_PERT!$C$8,T1_PERT!$E$8)</f>
        <v>5.6338600074543</v>
      </c>
      <c r="J1479" s="23" t="n">
        <f aca="true">BETAINV(RAND(),T1_PERT!$F$9,T1_PERT!$G$9,T1_PERT!$C$9,T1_PERT!$E$9)</f>
        <v>3.76562091017422</v>
      </c>
      <c r="K1479" s="23" t="n">
        <f aca="true">BETAINV(RAND(),T1_PERT!$F$10,T1_PERT!$G$10,T1_PERT!$C$10,T1_PERT!$E$10)</f>
        <v>2.64535012367282</v>
      </c>
      <c r="L1479" s="23" t="n">
        <f aca="false">F1479+G1479+I1479+K1479</f>
        <v>19.8075842489043</v>
      </c>
      <c r="M1479" s="23" t="n">
        <f aca="false">F1479+H1479+J1479+K1479</f>
        <v>17.8367528691813</v>
      </c>
      <c r="N1479" s="23" t="n">
        <f aca="false">MAX(L1479,M1479)</f>
        <v>19.8075842489043</v>
      </c>
    </row>
    <row r="1480" customFormat="false" ht="15" hidden="false" customHeight="false" outlineLevel="0" collapsed="false">
      <c r="A1480" s="5" t="n">
        <v>1461</v>
      </c>
      <c r="B1480" s="25" t="n">
        <f aca="true">NORMSINV(RAND())</f>
        <v>0.62342760574984</v>
      </c>
      <c r="C1480" s="25" t="n">
        <f aca="true">$C$4*B1480+SQRT(1-$C$4^2)*NORMSINV(RAND())</f>
        <v>1.58675113868371</v>
      </c>
      <c r="D1480" s="25" t="n">
        <f aca="false">NORMSDIST(B1480)</f>
        <v>0.733498219113134</v>
      </c>
      <c r="E1480" s="25" t="n">
        <f aca="false">NORMSDIST(C1480)</f>
        <v>0.94371549042438</v>
      </c>
      <c r="F1480" s="23" t="n">
        <f aca="true">BETAINV(RAND(),T1_PERT!$F$5,T1_PERT!$G$5,T1_PERT!$C$5,T1_PERT!$E$5)</f>
        <v>4.22116636762567</v>
      </c>
      <c r="G1480" s="23" t="n">
        <f aca="false">BETAINV(D1480,T1_PERT!$F$6,T1_PERT!$G$6,T1_PERT!$C$6,T1_PERT!$E$6)</f>
        <v>6.04655992672364</v>
      </c>
      <c r="H1480" s="23" t="n">
        <f aca="true">BETAINV(RAND(),T1_PERT!$F$7,T1_PERT!$G$7,T1_PERT!$C$7,T1_PERT!$E$7)</f>
        <v>7.51654524115834</v>
      </c>
      <c r="I1480" s="23" t="n">
        <f aca="false">BETAINV(E1480,T1_PERT!$F$8,T1_PERT!$G$8,T1_PERT!$C$8,T1_PERT!$E$8)</f>
        <v>6.5839929116209</v>
      </c>
      <c r="J1480" s="23" t="n">
        <f aca="true">BETAINV(RAND(),T1_PERT!$F$9,T1_PERT!$G$9,T1_PERT!$C$9,T1_PERT!$E$9)</f>
        <v>4.71116765143093</v>
      </c>
      <c r="K1480" s="23" t="n">
        <f aca="true">BETAINV(RAND(),T1_PERT!$F$10,T1_PERT!$G$10,T1_PERT!$C$10,T1_PERT!$E$10)</f>
        <v>1.64375158441946</v>
      </c>
      <c r="L1480" s="23" t="n">
        <f aca="false">F1480+G1480+I1480+K1480</f>
        <v>18.4954707903897</v>
      </c>
      <c r="M1480" s="23" t="n">
        <f aca="false">F1480+H1480+J1480+K1480</f>
        <v>18.0926308446344</v>
      </c>
      <c r="N1480" s="23" t="n">
        <f aca="false">MAX(L1480,M1480)</f>
        <v>18.4954707903897</v>
      </c>
    </row>
    <row r="1481" customFormat="false" ht="15" hidden="false" customHeight="false" outlineLevel="0" collapsed="false">
      <c r="A1481" s="5" t="n">
        <v>1462</v>
      </c>
      <c r="B1481" s="25" t="n">
        <f aca="true">NORMSINV(RAND())</f>
        <v>-1.56823846707188</v>
      </c>
      <c r="C1481" s="25" t="n">
        <f aca="true">$C$4*B1481+SQRT(1-$C$4^2)*NORMSINV(RAND())</f>
        <v>-0.277049493679275</v>
      </c>
      <c r="D1481" s="25" t="n">
        <f aca="false">NORMSDIST(B1481)</f>
        <v>0.0584127451015676</v>
      </c>
      <c r="E1481" s="25" t="n">
        <f aca="false">NORMSDIST(C1481)</f>
        <v>0.390871051246609</v>
      </c>
      <c r="F1481" s="23" t="n">
        <f aca="true">BETAINV(RAND(),T1_PERT!$F$5,T1_PERT!$G$5,T1_PERT!$C$5,T1_PERT!$E$5)</f>
        <v>5.06114421675346</v>
      </c>
      <c r="G1481" s="23" t="n">
        <f aca="false">BETAINV(D1481,T1_PERT!$F$6,T1_PERT!$G$6,T1_PERT!$C$6,T1_PERT!$E$6)</f>
        <v>3.70733318462888</v>
      </c>
      <c r="H1481" s="23" t="n">
        <f aca="true">BETAINV(RAND(),T1_PERT!$F$7,T1_PERT!$G$7,T1_PERT!$C$7,T1_PERT!$E$7)</f>
        <v>3.75196157032545</v>
      </c>
      <c r="I1481" s="23" t="n">
        <f aca="false">BETAINV(E1481,T1_PERT!$F$8,T1_PERT!$G$8,T1_PERT!$C$8,T1_PERT!$E$8)</f>
        <v>5.04493088682069</v>
      </c>
      <c r="J1481" s="23" t="n">
        <f aca="true">BETAINV(RAND(),T1_PERT!$F$9,T1_PERT!$G$9,T1_PERT!$C$9,T1_PERT!$E$9)</f>
        <v>3.8505557764565</v>
      </c>
      <c r="K1481" s="23" t="n">
        <f aca="true">BETAINV(RAND(),T1_PERT!$F$10,T1_PERT!$G$10,T1_PERT!$C$10,T1_PERT!$E$10)</f>
        <v>2.26351263389388</v>
      </c>
      <c r="L1481" s="23" t="n">
        <f aca="false">F1481+G1481+I1481+K1481</f>
        <v>16.0769209220969</v>
      </c>
      <c r="M1481" s="23" t="n">
        <f aca="false">F1481+H1481+J1481+K1481</f>
        <v>14.9271741974293</v>
      </c>
      <c r="N1481" s="23" t="n">
        <f aca="false">MAX(L1481,M1481)</f>
        <v>16.0769209220969</v>
      </c>
    </row>
    <row r="1482" customFormat="false" ht="15" hidden="false" customHeight="false" outlineLevel="0" collapsed="false">
      <c r="A1482" s="5" t="n">
        <v>1463</v>
      </c>
      <c r="B1482" s="25" t="n">
        <f aca="true">NORMSINV(RAND())</f>
        <v>-0.279091257251623</v>
      </c>
      <c r="C1482" s="25" t="n">
        <f aca="true">$C$4*B1482+SQRT(1-$C$4^2)*NORMSINV(RAND())</f>
        <v>1.56091462114923</v>
      </c>
      <c r="D1482" s="25" t="n">
        <f aca="false">NORMSDIST(B1482)</f>
        <v>0.390087396186411</v>
      </c>
      <c r="E1482" s="25" t="n">
        <f aca="false">NORMSDIST(C1482)</f>
        <v>0.940728051490782</v>
      </c>
      <c r="F1482" s="23" t="n">
        <f aca="true">BETAINV(RAND(),T1_PERT!$F$5,T1_PERT!$G$5,T1_PERT!$C$5,T1_PERT!$E$5)</f>
        <v>5.38397133829019</v>
      </c>
      <c r="G1482" s="23" t="n">
        <f aca="false">BETAINV(D1482,T1_PERT!$F$6,T1_PERT!$G$6,T1_PERT!$C$6,T1_PERT!$E$6)</f>
        <v>4.91859258122292</v>
      </c>
      <c r="H1482" s="23" t="n">
        <f aca="true">BETAINV(RAND(),T1_PERT!$F$7,T1_PERT!$G$7,T1_PERT!$C$7,T1_PERT!$E$7)</f>
        <v>7.3937343736037</v>
      </c>
      <c r="I1482" s="23" t="n">
        <f aca="false">BETAINV(E1482,T1_PERT!$F$8,T1_PERT!$G$8,T1_PERT!$C$8,T1_PERT!$E$8)</f>
        <v>6.56350930129725</v>
      </c>
      <c r="J1482" s="23" t="n">
        <f aca="true">BETAINV(RAND(),T1_PERT!$F$9,T1_PERT!$G$9,T1_PERT!$C$9,T1_PERT!$E$9)</f>
        <v>4.01739269009343</v>
      </c>
      <c r="K1482" s="23" t="n">
        <f aca="true">BETAINV(RAND(),T1_PERT!$F$10,T1_PERT!$G$10,T1_PERT!$C$10,T1_PERT!$E$10)</f>
        <v>2.6711571486378</v>
      </c>
      <c r="L1482" s="23" t="n">
        <f aca="false">F1482+G1482+I1482+K1482</f>
        <v>19.5372303694482</v>
      </c>
      <c r="M1482" s="23" t="n">
        <f aca="false">F1482+H1482+J1482+K1482</f>
        <v>19.4662555506251</v>
      </c>
      <c r="N1482" s="23" t="n">
        <f aca="false">MAX(L1482,M1482)</f>
        <v>19.5372303694482</v>
      </c>
    </row>
    <row r="1483" customFormat="false" ht="15" hidden="false" customHeight="false" outlineLevel="0" collapsed="false">
      <c r="A1483" s="5" t="n">
        <v>1464</v>
      </c>
      <c r="B1483" s="25" t="n">
        <f aca="true">NORMSINV(RAND())</f>
        <v>-0.670044232522753</v>
      </c>
      <c r="C1483" s="25" t="n">
        <f aca="true">$C$4*B1483+SQRT(1-$C$4^2)*NORMSINV(RAND())</f>
        <v>0.233817713865355</v>
      </c>
      <c r="D1483" s="25" t="n">
        <f aca="false">NORMSDIST(B1483)</f>
        <v>0.251414796756494</v>
      </c>
      <c r="E1483" s="25" t="n">
        <f aca="false">NORMSDIST(C1483)</f>
        <v>0.592436751479295</v>
      </c>
      <c r="F1483" s="23" t="n">
        <f aca="true">BETAINV(RAND(),T1_PERT!$F$5,T1_PERT!$G$5,T1_PERT!$C$5,T1_PERT!$E$5)</f>
        <v>4.86198041088814</v>
      </c>
      <c r="G1483" s="23" t="n">
        <f aca="false">BETAINV(D1483,T1_PERT!$F$6,T1_PERT!$G$6,T1_PERT!$C$6,T1_PERT!$E$6)</f>
        <v>4.48398109164843</v>
      </c>
      <c r="H1483" s="23" t="n">
        <f aca="true">BETAINV(RAND(),T1_PERT!$F$7,T1_PERT!$G$7,T1_PERT!$C$7,T1_PERT!$E$7)</f>
        <v>5.23297377061331</v>
      </c>
      <c r="I1483" s="23" t="n">
        <f aca="false">BETAINV(E1483,T1_PERT!$F$8,T1_PERT!$G$8,T1_PERT!$C$8,T1_PERT!$E$8)</f>
        <v>5.44381992895559</v>
      </c>
      <c r="J1483" s="23" t="n">
        <f aca="true">BETAINV(RAND(),T1_PERT!$F$9,T1_PERT!$G$9,T1_PERT!$C$9,T1_PERT!$E$9)</f>
        <v>4.03415704762586</v>
      </c>
      <c r="K1483" s="23" t="n">
        <f aca="true">BETAINV(RAND(),T1_PERT!$F$10,T1_PERT!$G$10,T1_PERT!$C$10,T1_PERT!$E$10)</f>
        <v>2.26760198513642</v>
      </c>
      <c r="L1483" s="23" t="n">
        <f aca="false">F1483+G1483+I1483+K1483</f>
        <v>17.0573834166286</v>
      </c>
      <c r="M1483" s="23" t="n">
        <f aca="false">F1483+H1483+J1483+K1483</f>
        <v>16.3967132142637</v>
      </c>
      <c r="N1483" s="23" t="n">
        <f aca="false">MAX(L1483,M1483)</f>
        <v>17.0573834166286</v>
      </c>
    </row>
    <row r="1484" customFormat="false" ht="15" hidden="false" customHeight="false" outlineLevel="0" collapsed="false">
      <c r="A1484" s="5" t="n">
        <v>1465</v>
      </c>
      <c r="B1484" s="25" t="n">
        <f aca="true">NORMSINV(RAND())</f>
        <v>-0.713132636724053</v>
      </c>
      <c r="C1484" s="25" t="n">
        <f aca="true">$C$4*B1484+SQRT(1-$C$4^2)*NORMSINV(RAND())</f>
        <v>-0.554505097977547</v>
      </c>
      <c r="D1484" s="25" t="n">
        <f aca="false">NORMSDIST(B1484)</f>
        <v>0.23788184281675</v>
      </c>
      <c r="E1484" s="25" t="n">
        <f aca="false">NORMSDIST(C1484)</f>
        <v>0.289616608855344</v>
      </c>
      <c r="F1484" s="23" t="n">
        <f aca="true">BETAINV(RAND(),T1_PERT!$F$5,T1_PERT!$G$5,T1_PERT!$C$5,T1_PERT!$E$5)</f>
        <v>3.49416865568931</v>
      </c>
      <c r="G1484" s="23" t="n">
        <f aca="false">BETAINV(D1484,T1_PERT!$F$6,T1_PERT!$G$6,T1_PERT!$C$6,T1_PERT!$E$6)</f>
        <v>4.43924686264688</v>
      </c>
      <c r="H1484" s="23" t="n">
        <f aca="true">BETAINV(RAND(),T1_PERT!$F$7,T1_PERT!$G$7,T1_PERT!$C$7,T1_PERT!$E$7)</f>
        <v>5.90767131649577</v>
      </c>
      <c r="I1484" s="23" t="n">
        <f aca="false">BETAINV(E1484,T1_PERT!$F$8,T1_PERT!$G$8,T1_PERT!$C$8,T1_PERT!$E$8)</f>
        <v>4.85214845321874</v>
      </c>
      <c r="J1484" s="23" t="n">
        <f aca="true">BETAINV(RAND(),T1_PERT!$F$9,T1_PERT!$G$9,T1_PERT!$C$9,T1_PERT!$E$9)</f>
        <v>4.05074535745103</v>
      </c>
      <c r="K1484" s="23" t="n">
        <f aca="true">BETAINV(RAND(),T1_PERT!$F$10,T1_PERT!$G$10,T1_PERT!$C$10,T1_PERT!$E$10)</f>
        <v>2.07126153973521</v>
      </c>
      <c r="L1484" s="23" t="n">
        <f aca="false">F1484+G1484+I1484+K1484</f>
        <v>14.8568255112901</v>
      </c>
      <c r="M1484" s="23" t="n">
        <f aca="false">F1484+H1484+J1484+K1484</f>
        <v>15.5238468693713</v>
      </c>
      <c r="N1484" s="23" t="n">
        <f aca="false">MAX(L1484,M1484)</f>
        <v>15.5238468693713</v>
      </c>
    </row>
    <row r="1485" customFormat="false" ht="15" hidden="false" customHeight="false" outlineLevel="0" collapsed="false">
      <c r="A1485" s="5" t="n">
        <v>1466</v>
      </c>
      <c r="B1485" s="25" t="n">
        <f aca="true">NORMSINV(RAND())</f>
        <v>-0.13162793452633</v>
      </c>
      <c r="C1485" s="25" t="n">
        <f aca="true">$C$4*B1485+SQRT(1-$C$4^2)*NORMSINV(RAND())</f>
        <v>-0.203904111132437</v>
      </c>
      <c r="D1485" s="25" t="n">
        <f aca="false">NORMSDIST(B1485)</f>
        <v>0.447639294604319</v>
      </c>
      <c r="E1485" s="25" t="n">
        <f aca="false">NORMSDIST(C1485)</f>
        <v>0.41921421617754</v>
      </c>
      <c r="F1485" s="23" t="n">
        <f aca="true">BETAINV(RAND(),T1_PERT!$F$5,T1_PERT!$G$5,T1_PERT!$C$5,T1_PERT!$E$5)</f>
        <v>3.94180542817459</v>
      </c>
      <c r="G1485" s="23" t="n">
        <f aca="false">BETAINV(D1485,T1_PERT!$F$6,T1_PERT!$G$6,T1_PERT!$C$6,T1_PERT!$E$6)</f>
        <v>5.09406670137437</v>
      </c>
      <c r="H1485" s="23" t="n">
        <f aca="true">BETAINV(RAND(),T1_PERT!$F$7,T1_PERT!$G$7,T1_PERT!$C$7,T1_PERT!$E$7)</f>
        <v>4.48574645641922</v>
      </c>
      <c r="I1485" s="23" t="n">
        <f aca="false">BETAINV(E1485,T1_PERT!$F$8,T1_PERT!$G$8,T1_PERT!$C$8,T1_PERT!$E$8)</f>
        <v>5.09886580851947</v>
      </c>
      <c r="J1485" s="23" t="n">
        <f aca="true">BETAINV(RAND(),T1_PERT!$F$9,T1_PERT!$G$9,T1_PERT!$C$9,T1_PERT!$E$9)</f>
        <v>5.20942097036918</v>
      </c>
      <c r="K1485" s="23" t="n">
        <f aca="true">BETAINV(RAND(),T1_PERT!$F$10,T1_PERT!$G$10,T1_PERT!$C$10,T1_PERT!$E$10)</f>
        <v>1.92039002208882</v>
      </c>
      <c r="L1485" s="23" t="n">
        <f aca="false">F1485+G1485+I1485+K1485</f>
        <v>16.0551279601572</v>
      </c>
      <c r="M1485" s="23" t="n">
        <f aca="false">F1485+H1485+J1485+K1485</f>
        <v>15.5573628770518</v>
      </c>
      <c r="N1485" s="23" t="n">
        <f aca="false">MAX(L1485,M1485)</f>
        <v>16.0551279601572</v>
      </c>
    </row>
    <row r="1486" customFormat="false" ht="15" hidden="false" customHeight="false" outlineLevel="0" collapsed="false">
      <c r="A1486" s="5" t="n">
        <v>1467</v>
      </c>
      <c r="B1486" s="25" t="n">
        <f aca="true">NORMSINV(RAND())</f>
        <v>-0.0327170099160902</v>
      </c>
      <c r="C1486" s="25" t="n">
        <f aca="true">$C$4*B1486+SQRT(1-$C$4^2)*NORMSINV(RAND())</f>
        <v>-0.892866236352114</v>
      </c>
      <c r="D1486" s="25" t="n">
        <f aca="false">NORMSDIST(B1486)</f>
        <v>0.486950129600515</v>
      </c>
      <c r="E1486" s="25" t="n">
        <f aca="false">NORMSDIST(C1486)</f>
        <v>0.185964405069251</v>
      </c>
      <c r="F1486" s="23" t="n">
        <f aca="true">BETAINV(RAND(),T1_PERT!$F$5,T1_PERT!$G$5,T1_PERT!$C$5,T1_PERT!$E$5)</f>
        <v>3.64799466010843</v>
      </c>
      <c r="G1486" s="23" t="n">
        <f aca="false">BETAINV(D1486,T1_PERT!$F$6,T1_PERT!$G$6,T1_PERT!$C$6,T1_PERT!$E$6)</f>
        <v>5.21457854837776</v>
      </c>
      <c r="H1486" s="23" t="n">
        <f aca="true">BETAINV(RAND(),T1_PERT!$F$7,T1_PERT!$G$7,T1_PERT!$C$7,T1_PERT!$E$7)</f>
        <v>6.9350383925977</v>
      </c>
      <c r="I1486" s="23" t="n">
        <f aca="false">BETAINV(E1486,T1_PERT!$F$8,T1_PERT!$G$8,T1_PERT!$C$8,T1_PERT!$E$8)</f>
        <v>4.64520739599888</v>
      </c>
      <c r="J1486" s="23" t="n">
        <f aca="true">BETAINV(RAND(),T1_PERT!$F$9,T1_PERT!$G$9,T1_PERT!$C$9,T1_PERT!$E$9)</f>
        <v>5.30588074432405</v>
      </c>
      <c r="K1486" s="23" t="n">
        <f aca="true">BETAINV(RAND(),T1_PERT!$F$10,T1_PERT!$G$10,T1_PERT!$C$10,T1_PERT!$E$10)</f>
        <v>2.32516224709975</v>
      </c>
      <c r="L1486" s="23" t="n">
        <f aca="false">F1486+G1486+I1486+K1486</f>
        <v>15.8329428515848</v>
      </c>
      <c r="M1486" s="23" t="n">
        <f aca="false">F1486+H1486+J1486+K1486</f>
        <v>18.2140760441299</v>
      </c>
      <c r="N1486" s="23" t="n">
        <f aca="false">MAX(L1486,M1486)</f>
        <v>18.2140760441299</v>
      </c>
    </row>
    <row r="1487" customFormat="false" ht="15" hidden="false" customHeight="false" outlineLevel="0" collapsed="false">
      <c r="A1487" s="5" t="n">
        <v>1468</v>
      </c>
      <c r="B1487" s="25" t="n">
        <f aca="true">NORMSINV(RAND())</f>
        <v>0.410061877959479</v>
      </c>
      <c r="C1487" s="25" t="n">
        <f aca="true">$C$4*B1487+SQRT(1-$C$4^2)*NORMSINV(RAND())</f>
        <v>-0.127802462685695</v>
      </c>
      <c r="D1487" s="25" t="n">
        <f aca="false">NORMSDIST(B1487)</f>
        <v>0.659119721640617</v>
      </c>
      <c r="E1487" s="25" t="n">
        <f aca="false">NORMSDIST(C1487)</f>
        <v>0.449152650553431</v>
      </c>
      <c r="F1487" s="23" t="n">
        <f aca="true">BETAINV(RAND(),T1_PERT!$F$5,T1_PERT!$G$5,T1_PERT!$C$5,T1_PERT!$E$5)</f>
        <v>3.47233786599606</v>
      </c>
      <c r="G1487" s="23" t="n">
        <f aca="false">BETAINV(D1487,T1_PERT!$F$6,T1_PERT!$G$6,T1_PERT!$C$6,T1_PERT!$E$6)</f>
        <v>5.77277030472202</v>
      </c>
      <c r="H1487" s="23" t="n">
        <f aca="true">BETAINV(RAND(),T1_PERT!$F$7,T1_PERT!$G$7,T1_PERT!$C$7,T1_PERT!$E$7)</f>
        <v>5.53710012407841</v>
      </c>
      <c r="I1487" s="23" t="n">
        <f aca="false">BETAINV(E1487,T1_PERT!$F$8,T1_PERT!$G$8,T1_PERT!$C$8,T1_PERT!$E$8)</f>
        <v>5.15623422089152</v>
      </c>
      <c r="J1487" s="23" t="n">
        <f aca="true">BETAINV(RAND(),T1_PERT!$F$9,T1_PERT!$G$9,T1_PERT!$C$9,T1_PERT!$E$9)</f>
        <v>5.11176301569769</v>
      </c>
      <c r="K1487" s="23" t="n">
        <f aca="true">BETAINV(RAND(),T1_PERT!$F$10,T1_PERT!$G$10,T1_PERT!$C$10,T1_PERT!$E$10)</f>
        <v>2.05516290683224</v>
      </c>
      <c r="L1487" s="23" t="n">
        <f aca="false">F1487+G1487+I1487+K1487</f>
        <v>16.4565052984418</v>
      </c>
      <c r="M1487" s="23" t="n">
        <f aca="false">F1487+H1487+J1487+K1487</f>
        <v>16.1763639126044</v>
      </c>
      <c r="N1487" s="23" t="n">
        <f aca="false">MAX(L1487,M1487)</f>
        <v>16.4565052984418</v>
      </c>
    </row>
    <row r="1488" customFormat="false" ht="15" hidden="false" customHeight="false" outlineLevel="0" collapsed="false">
      <c r="A1488" s="5" t="n">
        <v>1469</v>
      </c>
      <c r="B1488" s="25" t="n">
        <f aca="true">NORMSINV(RAND())</f>
        <v>-1.41609446388006</v>
      </c>
      <c r="C1488" s="25" t="n">
        <f aca="true">$C$4*B1488+SQRT(1-$C$4^2)*NORMSINV(RAND())</f>
        <v>-0.0102850504061823</v>
      </c>
      <c r="D1488" s="25" t="n">
        <f aca="false">NORMSDIST(B1488)</f>
        <v>0.0783739243887775</v>
      </c>
      <c r="E1488" s="25" t="n">
        <f aca="false">NORMSDIST(C1488)</f>
        <v>0.495896930875697</v>
      </c>
      <c r="F1488" s="23" t="n">
        <f aca="true">BETAINV(RAND(),T1_PERT!$F$5,T1_PERT!$G$5,T1_PERT!$C$5,T1_PERT!$E$5)</f>
        <v>4.07249531974009</v>
      </c>
      <c r="G1488" s="23" t="n">
        <f aca="false">BETAINV(D1488,T1_PERT!$F$6,T1_PERT!$G$6,T1_PERT!$C$6,T1_PERT!$E$6)</f>
        <v>3.81478847313246</v>
      </c>
      <c r="H1488" s="23" t="n">
        <f aca="true">BETAINV(RAND(),T1_PERT!$F$7,T1_PERT!$G$7,T1_PERT!$C$7,T1_PERT!$E$7)</f>
        <v>6.09083305733224</v>
      </c>
      <c r="I1488" s="23" t="n">
        <f aca="false">BETAINV(E1488,T1_PERT!$F$8,T1_PERT!$G$8,T1_PERT!$C$8,T1_PERT!$E$8)</f>
        <v>5.247156732314</v>
      </c>
      <c r="J1488" s="23" t="n">
        <f aca="true">BETAINV(RAND(),T1_PERT!$F$9,T1_PERT!$G$9,T1_PERT!$C$9,T1_PERT!$E$9)</f>
        <v>5.00728283496336</v>
      </c>
      <c r="K1488" s="23" t="n">
        <f aca="true">BETAINV(RAND(),T1_PERT!$F$10,T1_PERT!$G$10,T1_PERT!$C$10,T1_PERT!$E$10)</f>
        <v>2.04339168268487</v>
      </c>
      <c r="L1488" s="23" t="n">
        <f aca="false">F1488+G1488+I1488+K1488</f>
        <v>15.1778322078714</v>
      </c>
      <c r="M1488" s="23" t="n">
        <f aca="false">F1488+H1488+J1488+K1488</f>
        <v>17.2140028947206</v>
      </c>
      <c r="N1488" s="23" t="n">
        <f aca="false">MAX(L1488,M1488)</f>
        <v>17.2140028947206</v>
      </c>
    </row>
    <row r="1489" customFormat="false" ht="15" hidden="false" customHeight="false" outlineLevel="0" collapsed="false">
      <c r="A1489" s="5" t="n">
        <v>1470</v>
      </c>
      <c r="B1489" s="25" t="n">
        <f aca="true">NORMSINV(RAND())</f>
        <v>1.85410112251065</v>
      </c>
      <c r="C1489" s="25" t="n">
        <f aca="true">$C$4*B1489+SQRT(1-$C$4^2)*NORMSINV(RAND())</f>
        <v>0.850130010469386</v>
      </c>
      <c r="D1489" s="25" t="n">
        <f aca="false">NORMSDIST(B1489)</f>
        <v>0.968137652920663</v>
      </c>
      <c r="E1489" s="25" t="n">
        <f aca="false">NORMSDIST(C1489)</f>
        <v>0.80237359582586</v>
      </c>
      <c r="F1489" s="23" t="n">
        <f aca="true">BETAINV(RAND(),T1_PERT!$F$5,T1_PERT!$G$5,T1_PERT!$C$5,T1_PERT!$E$5)</f>
        <v>3.64828737827115</v>
      </c>
      <c r="G1489" s="23" t="n">
        <f aca="false">BETAINV(D1489,T1_PERT!$F$6,T1_PERT!$G$6,T1_PERT!$C$6,T1_PERT!$E$6)</f>
        <v>7.49850717062702</v>
      </c>
      <c r="H1489" s="23" t="n">
        <f aca="true">BETAINV(RAND(),T1_PERT!$F$7,T1_PERT!$G$7,T1_PERT!$C$7,T1_PERT!$E$7)</f>
        <v>6.75121795891551</v>
      </c>
      <c r="I1489" s="23" t="n">
        <f aca="false">BETAINV(E1489,T1_PERT!$F$8,T1_PERT!$G$8,T1_PERT!$C$8,T1_PERT!$E$8)</f>
        <v>5.96810411527408</v>
      </c>
      <c r="J1489" s="23" t="n">
        <f aca="true">BETAINV(RAND(),T1_PERT!$F$9,T1_PERT!$G$9,T1_PERT!$C$9,T1_PERT!$E$9)</f>
        <v>4.8502508535637</v>
      </c>
      <c r="K1489" s="23" t="n">
        <f aca="true">BETAINV(RAND(),T1_PERT!$F$10,T1_PERT!$G$10,T1_PERT!$C$10,T1_PERT!$E$10)</f>
        <v>1.52446237654712</v>
      </c>
      <c r="L1489" s="23" t="n">
        <f aca="false">F1489+G1489+I1489+K1489</f>
        <v>18.6393610407194</v>
      </c>
      <c r="M1489" s="23" t="n">
        <f aca="false">F1489+H1489+J1489+K1489</f>
        <v>16.7742185672975</v>
      </c>
      <c r="N1489" s="23" t="n">
        <f aca="false">MAX(L1489,M1489)</f>
        <v>18.6393610407194</v>
      </c>
    </row>
    <row r="1490" customFormat="false" ht="15" hidden="false" customHeight="false" outlineLevel="0" collapsed="false">
      <c r="A1490" s="5" t="n">
        <v>1471</v>
      </c>
      <c r="B1490" s="25" t="n">
        <f aca="true">NORMSINV(RAND())</f>
        <v>0.740682068565168</v>
      </c>
      <c r="C1490" s="25" t="n">
        <f aca="true">$C$4*B1490+SQRT(1-$C$4^2)*NORMSINV(RAND())</f>
        <v>-0.50543291763123</v>
      </c>
      <c r="D1490" s="25" t="n">
        <f aca="false">NORMSDIST(B1490)</f>
        <v>0.77055688289887</v>
      </c>
      <c r="E1490" s="25" t="n">
        <f aca="false">NORMSDIST(C1490)</f>
        <v>0.3066274017868</v>
      </c>
      <c r="F1490" s="23" t="n">
        <f aca="true">BETAINV(RAND(),T1_PERT!$F$5,T1_PERT!$G$5,T1_PERT!$C$5,T1_PERT!$E$5)</f>
        <v>3.84686847441013</v>
      </c>
      <c r="G1490" s="23" t="n">
        <f aca="false">BETAINV(D1490,T1_PERT!$F$6,T1_PERT!$G$6,T1_PERT!$C$6,T1_PERT!$E$6)</f>
        <v>6.19657439407112</v>
      </c>
      <c r="H1490" s="23" t="n">
        <f aca="true">BETAINV(RAND(),T1_PERT!$F$7,T1_PERT!$G$7,T1_PERT!$C$7,T1_PERT!$E$7)</f>
        <v>6.51470365264199</v>
      </c>
      <c r="I1490" s="23" t="n">
        <f aca="false">BETAINV(E1490,T1_PERT!$F$8,T1_PERT!$G$8,T1_PERT!$C$8,T1_PERT!$E$8)</f>
        <v>4.8848072425797</v>
      </c>
      <c r="J1490" s="23" t="n">
        <f aca="true">BETAINV(RAND(),T1_PERT!$F$9,T1_PERT!$G$9,T1_PERT!$C$9,T1_PERT!$E$9)</f>
        <v>3.31394447100479</v>
      </c>
      <c r="K1490" s="23" t="n">
        <f aca="true">BETAINV(RAND(),T1_PERT!$F$10,T1_PERT!$G$10,T1_PERT!$C$10,T1_PERT!$E$10)</f>
        <v>1.94148128077138</v>
      </c>
      <c r="L1490" s="23" t="n">
        <f aca="false">F1490+G1490+I1490+K1490</f>
        <v>16.8697313918323</v>
      </c>
      <c r="M1490" s="23" t="n">
        <f aca="false">F1490+H1490+J1490+K1490</f>
        <v>15.6169978788283</v>
      </c>
      <c r="N1490" s="23" t="n">
        <f aca="false">MAX(L1490,M1490)</f>
        <v>16.8697313918323</v>
      </c>
    </row>
    <row r="1491" customFormat="false" ht="15" hidden="false" customHeight="false" outlineLevel="0" collapsed="false">
      <c r="A1491" s="5" t="n">
        <v>1472</v>
      </c>
      <c r="B1491" s="25" t="n">
        <f aca="true">NORMSINV(RAND())</f>
        <v>-0.555298464014954</v>
      </c>
      <c r="C1491" s="25" t="n">
        <f aca="true">$C$4*B1491+SQRT(1-$C$4^2)*NORMSINV(RAND())</f>
        <v>-1.69060811075672</v>
      </c>
      <c r="D1491" s="25" t="n">
        <f aca="false">NORMSDIST(B1491)</f>
        <v>0.289345264647078</v>
      </c>
      <c r="E1491" s="25" t="n">
        <f aca="false">NORMSDIST(C1491)</f>
        <v>0.0454558372790201</v>
      </c>
      <c r="F1491" s="23" t="n">
        <f aca="true">BETAINV(RAND(),T1_PERT!$F$5,T1_PERT!$G$5,T1_PERT!$C$5,T1_PERT!$E$5)</f>
        <v>3.30346270857574</v>
      </c>
      <c r="G1491" s="23" t="n">
        <f aca="false">BETAINV(D1491,T1_PERT!$F$6,T1_PERT!$G$6,T1_PERT!$C$6,T1_PERT!$E$6)</f>
        <v>4.60636100967626</v>
      </c>
      <c r="H1491" s="23" t="n">
        <f aca="true">BETAINV(RAND(),T1_PERT!$F$7,T1_PERT!$G$7,T1_PERT!$C$7,T1_PERT!$E$7)</f>
        <v>7.02957100974714</v>
      </c>
      <c r="I1491" s="23" t="n">
        <f aca="false">BETAINV(E1491,T1_PERT!$F$8,T1_PERT!$G$8,T1_PERT!$C$8,T1_PERT!$E$8)</f>
        <v>4.29037490660876</v>
      </c>
      <c r="J1491" s="23" t="n">
        <f aca="true">BETAINV(RAND(),T1_PERT!$F$9,T1_PERT!$G$9,T1_PERT!$C$9,T1_PERT!$E$9)</f>
        <v>4.81549295130565</v>
      </c>
      <c r="K1491" s="23" t="n">
        <f aca="true">BETAINV(RAND(),T1_PERT!$F$10,T1_PERT!$G$10,T1_PERT!$C$10,T1_PERT!$E$10)</f>
        <v>1.8913801324672</v>
      </c>
      <c r="L1491" s="23" t="n">
        <f aca="false">F1491+G1491+I1491+K1491</f>
        <v>14.091578757328</v>
      </c>
      <c r="M1491" s="23" t="n">
        <f aca="false">F1491+H1491+J1491+K1491</f>
        <v>17.0399068020957</v>
      </c>
      <c r="N1491" s="23" t="n">
        <f aca="false">MAX(L1491,M1491)</f>
        <v>17.0399068020957</v>
      </c>
    </row>
    <row r="1492" customFormat="false" ht="15" hidden="false" customHeight="false" outlineLevel="0" collapsed="false">
      <c r="A1492" s="5" t="n">
        <v>1473</v>
      </c>
      <c r="B1492" s="25" t="n">
        <f aca="true">NORMSINV(RAND())</f>
        <v>0.277550040255732</v>
      </c>
      <c r="C1492" s="25" t="n">
        <f aca="true">$C$4*B1492+SQRT(1-$C$4^2)*NORMSINV(RAND())</f>
        <v>0.97069602295167</v>
      </c>
      <c r="D1492" s="25" t="n">
        <f aca="false">NORMSDIST(B1492)</f>
        <v>0.60932110609636</v>
      </c>
      <c r="E1492" s="25" t="n">
        <f aca="false">NORMSDIST(C1492)</f>
        <v>0.834150163544121</v>
      </c>
      <c r="F1492" s="23" t="n">
        <f aca="true">BETAINV(RAND(),T1_PERT!$F$5,T1_PERT!$G$5,T1_PERT!$C$5,T1_PERT!$E$5)</f>
        <v>2.86805263019542</v>
      </c>
      <c r="G1492" s="23" t="n">
        <f aca="false">BETAINV(D1492,T1_PERT!$F$6,T1_PERT!$G$6,T1_PERT!$C$6,T1_PERT!$E$6)</f>
        <v>5.60346773051297</v>
      </c>
      <c r="H1492" s="23" t="n">
        <f aca="true">BETAINV(RAND(),T1_PERT!$F$7,T1_PERT!$G$7,T1_PERT!$C$7,T1_PERT!$E$7)</f>
        <v>6.0173586676004</v>
      </c>
      <c r="I1492" s="23" t="n">
        <f aca="false">BETAINV(E1492,T1_PERT!$F$8,T1_PERT!$G$8,T1_PERT!$C$8,T1_PERT!$E$8)</f>
        <v>6.07186087316987</v>
      </c>
      <c r="J1492" s="23" t="n">
        <f aca="true">BETAINV(RAND(),T1_PERT!$F$9,T1_PERT!$G$9,T1_PERT!$C$9,T1_PERT!$E$9)</f>
        <v>4.87149808083474</v>
      </c>
      <c r="K1492" s="23" t="n">
        <f aca="true">BETAINV(RAND(),T1_PERT!$F$10,T1_PERT!$G$10,T1_PERT!$C$10,T1_PERT!$E$10)</f>
        <v>1.83430703596775</v>
      </c>
      <c r="L1492" s="23" t="n">
        <f aca="false">F1492+G1492+I1492+K1492</f>
        <v>16.377688269846</v>
      </c>
      <c r="M1492" s="23" t="n">
        <f aca="false">F1492+H1492+J1492+K1492</f>
        <v>15.5912164145983</v>
      </c>
      <c r="N1492" s="23" t="n">
        <f aca="false">MAX(L1492,M1492)</f>
        <v>16.377688269846</v>
      </c>
    </row>
    <row r="1493" customFormat="false" ht="15" hidden="false" customHeight="false" outlineLevel="0" collapsed="false">
      <c r="A1493" s="5" t="n">
        <v>1474</v>
      </c>
      <c r="B1493" s="25" t="n">
        <f aca="true">NORMSINV(RAND())</f>
        <v>1.31124408930101</v>
      </c>
      <c r="C1493" s="25" t="n">
        <f aca="true">$C$4*B1493+SQRT(1-$C$4^2)*NORMSINV(RAND())</f>
        <v>2.28463489406613</v>
      </c>
      <c r="D1493" s="25" t="n">
        <f aca="false">NORMSDIST(B1493)</f>
        <v>0.905112344441324</v>
      </c>
      <c r="E1493" s="25" t="n">
        <f aca="false">NORMSDIST(C1493)</f>
        <v>0.988832877450418</v>
      </c>
      <c r="F1493" s="23" t="n">
        <f aca="true">BETAINV(RAND(),T1_PERT!$F$5,T1_PERT!$G$5,T1_PERT!$C$5,T1_PERT!$E$5)</f>
        <v>4.42202504232173</v>
      </c>
      <c r="G1493" s="23" t="n">
        <f aca="false">BETAINV(D1493,T1_PERT!$F$6,T1_PERT!$G$6,T1_PERT!$C$6,T1_PERT!$E$6)</f>
        <v>6.90187434187574</v>
      </c>
      <c r="H1493" s="23" t="n">
        <f aca="true">BETAINV(RAND(),T1_PERT!$F$7,T1_PERT!$G$7,T1_PERT!$C$7,T1_PERT!$E$7)</f>
        <v>6.92149311683524</v>
      </c>
      <c r="I1493" s="23" t="n">
        <f aca="false">BETAINV(E1493,T1_PERT!$F$8,T1_PERT!$G$8,T1_PERT!$C$8,T1_PERT!$E$8)</f>
        <v>7.08538780038609</v>
      </c>
      <c r="J1493" s="23" t="n">
        <f aca="true">BETAINV(RAND(),T1_PERT!$F$9,T1_PERT!$G$9,T1_PERT!$C$9,T1_PERT!$E$9)</f>
        <v>4.73342872911014</v>
      </c>
      <c r="K1493" s="23" t="n">
        <f aca="true">BETAINV(RAND(),T1_PERT!$F$10,T1_PERT!$G$10,T1_PERT!$C$10,T1_PERT!$E$10)</f>
        <v>1.68886111036298</v>
      </c>
      <c r="L1493" s="23" t="n">
        <f aca="false">F1493+G1493+I1493+K1493</f>
        <v>20.0981482949465</v>
      </c>
      <c r="M1493" s="23" t="n">
        <f aca="false">F1493+H1493+J1493+K1493</f>
        <v>17.7658079986301</v>
      </c>
      <c r="N1493" s="23" t="n">
        <f aca="false">MAX(L1493,M1493)</f>
        <v>20.0981482949465</v>
      </c>
    </row>
    <row r="1494" customFormat="false" ht="15" hidden="false" customHeight="false" outlineLevel="0" collapsed="false">
      <c r="A1494" s="5" t="n">
        <v>1475</v>
      </c>
      <c r="B1494" s="25" t="n">
        <f aca="true">NORMSINV(RAND())</f>
        <v>0.210960768133488</v>
      </c>
      <c r="C1494" s="25" t="n">
        <f aca="true">$C$4*B1494+SQRT(1-$C$4^2)*NORMSINV(RAND())</f>
        <v>-2.29361952816806</v>
      </c>
      <c r="D1494" s="25" t="n">
        <f aca="false">NORMSDIST(B1494)</f>
        <v>0.583541057564254</v>
      </c>
      <c r="E1494" s="25" t="n">
        <f aca="false">NORMSDIST(C1494)</f>
        <v>0.010906181345807</v>
      </c>
      <c r="F1494" s="23" t="n">
        <f aca="true">BETAINV(RAND(),T1_PERT!$F$5,T1_PERT!$G$5,T1_PERT!$C$5,T1_PERT!$E$5)</f>
        <v>3.86357955366906</v>
      </c>
      <c r="G1494" s="23" t="n">
        <f aca="false">BETAINV(D1494,T1_PERT!$F$6,T1_PERT!$G$6,T1_PERT!$C$6,T1_PERT!$E$6)</f>
        <v>5.51892841097033</v>
      </c>
      <c r="H1494" s="23" t="n">
        <f aca="true">BETAINV(RAND(),T1_PERT!$F$7,T1_PERT!$G$7,T1_PERT!$C$7,T1_PERT!$E$7)</f>
        <v>5.01820918646326</v>
      </c>
      <c r="I1494" s="23" t="n">
        <f aca="false">BETAINV(E1494,T1_PERT!$F$8,T1_PERT!$G$8,T1_PERT!$C$8,T1_PERT!$E$8)</f>
        <v>4.13673170364281</v>
      </c>
      <c r="J1494" s="23" t="n">
        <f aca="true">BETAINV(RAND(),T1_PERT!$F$9,T1_PERT!$G$9,T1_PERT!$C$9,T1_PERT!$E$9)</f>
        <v>4.62402773566836</v>
      </c>
      <c r="K1494" s="23" t="n">
        <f aca="true">BETAINV(RAND(),T1_PERT!$F$10,T1_PERT!$G$10,T1_PERT!$C$10,T1_PERT!$E$10)</f>
        <v>1.6804453587807</v>
      </c>
      <c r="L1494" s="23" t="n">
        <f aca="false">F1494+G1494+I1494+K1494</f>
        <v>15.1996850270629</v>
      </c>
      <c r="M1494" s="23" t="n">
        <f aca="false">F1494+H1494+J1494+K1494</f>
        <v>15.1862618345814</v>
      </c>
      <c r="N1494" s="23" t="n">
        <f aca="false">MAX(L1494,M1494)</f>
        <v>15.1996850270629</v>
      </c>
    </row>
    <row r="1495" customFormat="false" ht="15" hidden="false" customHeight="false" outlineLevel="0" collapsed="false">
      <c r="A1495" s="5" t="n">
        <v>1476</v>
      </c>
      <c r="B1495" s="25" t="n">
        <f aca="true">NORMSINV(RAND())</f>
        <v>-1.84485208973296</v>
      </c>
      <c r="C1495" s="25" t="n">
        <f aca="true">$C$4*B1495+SQRT(1-$C$4^2)*NORMSINV(RAND())</f>
        <v>-2.28280235155893</v>
      </c>
      <c r="D1495" s="25" t="n">
        <f aca="false">NORMSDIST(B1495)</f>
        <v>0.0325295288287433</v>
      </c>
      <c r="E1495" s="25" t="n">
        <f aca="false">NORMSDIST(C1495)</f>
        <v>0.0112210066963888</v>
      </c>
      <c r="F1495" s="23" t="n">
        <f aca="true">BETAINV(RAND(),T1_PERT!$F$5,T1_PERT!$G$5,T1_PERT!$C$5,T1_PERT!$E$5)</f>
        <v>3.68478699550555</v>
      </c>
      <c r="G1495" s="23" t="n">
        <f aca="false">BETAINV(D1495,T1_PERT!$F$6,T1_PERT!$G$6,T1_PERT!$C$6,T1_PERT!$E$6)</f>
        <v>3.53727724599467</v>
      </c>
      <c r="H1495" s="23" t="n">
        <f aca="true">BETAINV(RAND(),T1_PERT!$F$7,T1_PERT!$G$7,T1_PERT!$C$7,T1_PERT!$E$7)</f>
        <v>5.40917672466384</v>
      </c>
      <c r="I1495" s="23" t="n">
        <f aca="false">BETAINV(E1495,T1_PERT!$F$8,T1_PERT!$G$8,T1_PERT!$C$8,T1_PERT!$E$8)</f>
        <v>4.13876282288543</v>
      </c>
      <c r="J1495" s="23" t="n">
        <f aca="true">BETAINV(RAND(),T1_PERT!$F$9,T1_PERT!$G$9,T1_PERT!$C$9,T1_PERT!$E$9)</f>
        <v>3.85965997263284</v>
      </c>
      <c r="K1495" s="23" t="n">
        <f aca="true">BETAINV(RAND(),T1_PERT!$F$10,T1_PERT!$G$10,T1_PERT!$C$10,T1_PERT!$E$10)</f>
        <v>1.89533163434021</v>
      </c>
      <c r="L1495" s="23" t="n">
        <f aca="false">F1495+G1495+I1495+K1495</f>
        <v>13.2561586987259</v>
      </c>
      <c r="M1495" s="23" t="n">
        <f aca="false">F1495+H1495+J1495+K1495</f>
        <v>14.8489553271425</v>
      </c>
      <c r="N1495" s="23" t="n">
        <f aca="false">MAX(L1495,M1495)</f>
        <v>14.8489553271425</v>
      </c>
    </row>
    <row r="1496" customFormat="false" ht="15" hidden="false" customHeight="false" outlineLevel="0" collapsed="false">
      <c r="A1496" s="5" t="n">
        <v>1477</v>
      </c>
      <c r="B1496" s="25" t="n">
        <f aca="true">NORMSINV(RAND())</f>
        <v>1.69513382286682</v>
      </c>
      <c r="C1496" s="25" t="n">
        <f aca="true">$C$4*B1496+SQRT(1-$C$4^2)*NORMSINV(RAND())</f>
        <v>0.239726812729353</v>
      </c>
      <c r="D1496" s="25" t="n">
        <f aca="false">NORMSDIST(B1496)</f>
        <v>0.954974981364186</v>
      </c>
      <c r="E1496" s="25" t="n">
        <f aca="false">NORMSDIST(C1496)</f>
        <v>0.594728976302495</v>
      </c>
      <c r="F1496" s="23" t="n">
        <f aca="true">BETAINV(RAND(),T1_PERT!$F$5,T1_PERT!$G$5,T1_PERT!$C$5,T1_PERT!$E$5)</f>
        <v>3.30287628895756</v>
      </c>
      <c r="G1496" s="23" t="n">
        <f aca="false">BETAINV(D1496,T1_PERT!$F$6,T1_PERT!$G$6,T1_PERT!$C$6,T1_PERT!$E$6)</f>
        <v>7.3336772507877</v>
      </c>
      <c r="H1496" s="23" t="n">
        <f aca="true">BETAINV(RAND(),T1_PERT!$F$7,T1_PERT!$G$7,T1_PERT!$C$7,T1_PERT!$E$7)</f>
        <v>6.73525041948309</v>
      </c>
      <c r="I1496" s="23" t="n">
        <f aca="false">BETAINV(E1496,T1_PERT!$F$8,T1_PERT!$G$8,T1_PERT!$C$8,T1_PERT!$E$8)</f>
        <v>5.44869241113215</v>
      </c>
      <c r="J1496" s="23" t="n">
        <f aca="true">BETAINV(RAND(),T1_PERT!$F$9,T1_PERT!$G$9,T1_PERT!$C$9,T1_PERT!$E$9)</f>
        <v>4.4484274797603</v>
      </c>
      <c r="K1496" s="23" t="n">
        <f aca="true">BETAINV(RAND(),T1_PERT!$F$10,T1_PERT!$G$10,T1_PERT!$C$10,T1_PERT!$E$10)</f>
        <v>1.71368987057247</v>
      </c>
      <c r="L1496" s="23" t="n">
        <f aca="false">F1496+G1496+I1496+K1496</f>
        <v>17.7989358214499</v>
      </c>
      <c r="M1496" s="23" t="n">
        <f aca="false">F1496+H1496+J1496+K1496</f>
        <v>16.2002440587734</v>
      </c>
      <c r="N1496" s="23" t="n">
        <f aca="false">MAX(L1496,M1496)</f>
        <v>17.7989358214499</v>
      </c>
    </row>
    <row r="1497" customFormat="false" ht="15" hidden="false" customHeight="false" outlineLevel="0" collapsed="false">
      <c r="A1497" s="5" t="n">
        <v>1478</v>
      </c>
      <c r="B1497" s="25" t="n">
        <f aca="true">NORMSINV(RAND())</f>
        <v>0.25916351517209</v>
      </c>
      <c r="C1497" s="25" t="n">
        <f aca="true">$C$4*B1497+SQRT(1-$C$4^2)*NORMSINV(RAND())</f>
        <v>0.587384814545222</v>
      </c>
      <c r="D1497" s="25" t="n">
        <f aca="false">NORMSDIST(B1497)</f>
        <v>0.602245459867651</v>
      </c>
      <c r="E1497" s="25" t="n">
        <f aca="false">NORMSDIST(C1497)</f>
        <v>0.721527354901839</v>
      </c>
      <c r="F1497" s="23" t="n">
        <f aca="true">BETAINV(RAND(),T1_PERT!$F$5,T1_PERT!$G$5,T1_PERT!$C$5,T1_PERT!$E$5)</f>
        <v>3.13251987404744</v>
      </c>
      <c r="G1497" s="23" t="n">
        <f aca="false">BETAINV(D1497,T1_PERT!$F$6,T1_PERT!$G$6,T1_PERT!$C$6,T1_PERT!$E$6)</f>
        <v>5.58008102215992</v>
      </c>
      <c r="H1497" s="23" t="n">
        <f aca="true">BETAINV(RAND(),T1_PERT!$F$7,T1_PERT!$G$7,T1_PERT!$C$7,T1_PERT!$E$7)</f>
        <v>6.21719619585485</v>
      </c>
      <c r="I1497" s="23" t="n">
        <f aca="false">BETAINV(E1497,T1_PERT!$F$8,T1_PERT!$G$8,T1_PERT!$C$8,T1_PERT!$E$8)</f>
        <v>5.74190292877219</v>
      </c>
      <c r="J1497" s="23" t="n">
        <f aca="true">BETAINV(RAND(),T1_PERT!$F$9,T1_PERT!$G$9,T1_PERT!$C$9,T1_PERT!$E$9)</f>
        <v>5.14139710541449</v>
      </c>
      <c r="K1497" s="23" t="n">
        <f aca="true">BETAINV(RAND(),T1_PERT!$F$10,T1_PERT!$G$10,T1_PERT!$C$10,T1_PERT!$E$10)</f>
        <v>1.58467355354313</v>
      </c>
      <c r="L1497" s="23" t="n">
        <f aca="false">F1497+G1497+I1497+K1497</f>
        <v>16.0391773785227</v>
      </c>
      <c r="M1497" s="23" t="n">
        <f aca="false">F1497+H1497+J1497+K1497</f>
        <v>16.0757867288599</v>
      </c>
      <c r="N1497" s="23" t="n">
        <f aca="false">MAX(L1497,M1497)</f>
        <v>16.0757867288599</v>
      </c>
    </row>
    <row r="1498" customFormat="false" ht="15" hidden="false" customHeight="false" outlineLevel="0" collapsed="false">
      <c r="A1498" s="5" t="n">
        <v>1479</v>
      </c>
      <c r="B1498" s="25" t="n">
        <f aca="true">NORMSINV(RAND())</f>
        <v>-0.390020328833412</v>
      </c>
      <c r="C1498" s="25" t="n">
        <f aca="true">$C$4*B1498+SQRT(1-$C$4^2)*NORMSINV(RAND())</f>
        <v>1.10524725685878</v>
      </c>
      <c r="D1498" s="25" t="n">
        <f aca="false">NORMSDIST(B1498)</f>
        <v>0.348260757361315</v>
      </c>
      <c r="E1498" s="25" t="n">
        <f aca="false">NORMSDIST(C1498)</f>
        <v>0.865473767446276</v>
      </c>
      <c r="F1498" s="23" t="n">
        <f aca="true">BETAINV(RAND(),T1_PERT!$F$5,T1_PERT!$G$5,T1_PERT!$C$5,T1_PERT!$E$5)</f>
        <v>3.93613310383662</v>
      </c>
      <c r="G1498" s="23" t="n">
        <f aca="false">BETAINV(D1498,T1_PERT!$F$6,T1_PERT!$G$6,T1_PERT!$C$6,T1_PERT!$E$6)</f>
        <v>4.79040584126289</v>
      </c>
      <c r="H1498" s="23" t="n">
        <f aca="true">BETAINV(RAND(),T1_PERT!$F$7,T1_PERT!$G$7,T1_PERT!$C$7,T1_PERT!$E$7)</f>
        <v>5.79092568338014</v>
      </c>
      <c r="I1498" s="23" t="n">
        <f aca="false">BETAINV(E1498,T1_PERT!$F$8,T1_PERT!$G$8,T1_PERT!$C$8,T1_PERT!$E$8)</f>
        <v>6.1869103700558</v>
      </c>
      <c r="J1498" s="23" t="n">
        <f aca="true">BETAINV(RAND(),T1_PERT!$F$9,T1_PERT!$G$9,T1_PERT!$C$9,T1_PERT!$E$9)</f>
        <v>3.49057384520263</v>
      </c>
      <c r="K1498" s="23" t="n">
        <f aca="true">BETAINV(RAND(),T1_PERT!$F$10,T1_PERT!$G$10,T1_PERT!$C$10,T1_PERT!$E$10)</f>
        <v>2.60675512886548</v>
      </c>
      <c r="L1498" s="23" t="n">
        <f aca="false">F1498+G1498+I1498+K1498</f>
        <v>17.5202044440208</v>
      </c>
      <c r="M1498" s="23" t="n">
        <f aca="false">F1498+H1498+J1498+K1498</f>
        <v>15.8243877612849</v>
      </c>
      <c r="N1498" s="23" t="n">
        <f aca="false">MAX(L1498,M1498)</f>
        <v>17.5202044440208</v>
      </c>
    </row>
    <row r="1499" customFormat="false" ht="15" hidden="false" customHeight="false" outlineLevel="0" collapsed="false">
      <c r="A1499" s="5" t="n">
        <v>1480</v>
      </c>
      <c r="B1499" s="25" t="n">
        <f aca="true">NORMSINV(RAND())</f>
        <v>1.53505797246298</v>
      </c>
      <c r="C1499" s="25" t="n">
        <f aca="true">$C$4*B1499+SQRT(1-$C$4^2)*NORMSINV(RAND())</f>
        <v>1.9402562197297</v>
      </c>
      <c r="D1499" s="25" t="n">
        <f aca="false">NORMSDIST(B1499)</f>
        <v>0.937615205730747</v>
      </c>
      <c r="E1499" s="25" t="n">
        <f aca="false">NORMSDIST(C1499)</f>
        <v>0.973825720425712</v>
      </c>
      <c r="F1499" s="23" t="n">
        <f aca="true">BETAINV(RAND(),T1_PERT!$F$5,T1_PERT!$G$5,T1_PERT!$C$5,T1_PERT!$E$5)</f>
        <v>4.49951614787251</v>
      </c>
      <c r="G1499" s="23" t="n">
        <f aca="false">BETAINV(D1499,T1_PERT!$F$6,T1_PERT!$G$6,T1_PERT!$C$6,T1_PERT!$E$6)</f>
        <v>7.15904113052508</v>
      </c>
      <c r="H1499" s="23" t="n">
        <f aca="true">BETAINV(RAND(),T1_PERT!$F$7,T1_PERT!$G$7,T1_PERT!$C$7,T1_PERT!$E$7)</f>
        <v>5.3202081969808</v>
      </c>
      <c r="I1499" s="23" t="n">
        <f aca="false">BETAINV(E1499,T1_PERT!$F$8,T1_PERT!$G$8,T1_PERT!$C$8,T1_PERT!$E$8)</f>
        <v>6.85152800221154</v>
      </c>
      <c r="J1499" s="23" t="n">
        <f aca="true">BETAINV(RAND(),T1_PERT!$F$9,T1_PERT!$G$9,T1_PERT!$C$9,T1_PERT!$E$9)</f>
        <v>4.5210963059125</v>
      </c>
      <c r="K1499" s="23" t="n">
        <f aca="true">BETAINV(RAND(),T1_PERT!$F$10,T1_PERT!$G$10,T1_PERT!$C$10,T1_PERT!$E$10)</f>
        <v>1.40597810798253</v>
      </c>
      <c r="L1499" s="23" t="n">
        <f aca="false">F1499+G1499+I1499+K1499</f>
        <v>19.9160633885917</v>
      </c>
      <c r="M1499" s="23" t="n">
        <f aca="false">F1499+H1499+J1499+K1499</f>
        <v>15.7467987587483</v>
      </c>
      <c r="N1499" s="23" t="n">
        <f aca="false">MAX(L1499,M1499)</f>
        <v>19.9160633885917</v>
      </c>
    </row>
    <row r="1500" customFormat="false" ht="15" hidden="false" customHeight="false" outlineLevel="0" collapsed="false">
      <c r="A1500" s="5" t="n">
        <v>1481</v>
      </c>
      <c r="B1500" s="25" t="n">
        <f aca="true">NORMSINV(RAND())</f>
        <v>1.98907024172378</v>
      </c>
      <c r="C1500" s="25" t="n">
        <f aca="true">$C$4*B1500+SQRT(1-$C$4^2)*NORMSINV(RAND())</f>
        <v>1.45790948494872</v>
      </c>
      <c r="D1500" s="25" t="n">
        <f aca="false">NORMSDIST(B1500)</f>
        <v>0.976653274787703</v>
      </c>
      <c r="E1500" s="25" t="n">
        <f aca="false">NORMSDIST(C1500)</f>
        <v>0.927567253055903</v>
      </c>
      <c r="F1500" s="23" t="n">
        <f aca="true">BETAINV(RAND(),T1_PERT!$F$5,T1_PERT!$G$5,T1_PERT!$C$5,T1_PERT!$E$5)</f>
        <v>2.63529323603636</v>
      </c>
      <c r="G1500" s="23" t="n">
        <f aca="false">BETAINV(D1500,T1_PERT!$F$6,T1_PERT!$G$6,T1_PERT!$C$6,T1_PERT!$E$6)</f>
        <v>7.63124523659285</v>
      </c>
      <c r="H1500" s="23" t="n">
        <f aca="true">BETAINV(RAND(),T1_PERT!$F$7,T1_PERT!$G$7,T1_PERT!$C$7,T1_PERT!$E$7)</f>
        <v>4.41611324896619</v>
      </c>
      <c r="I1500" s="23" t="n">
        <f aca="false">BETAINV(E1500,T1_PERT!$F$8,T1_PERT!$G$8,T1_PERT!$C$8,T1_PERT!$E$8)</f>
        <v>6.48076461779422</v>
      </c>
      <c r="J1500" s="23" t="n">
        <f aca="true">BETAINV(RAND(),T1_PERT!$F$9,T1_PERT!$G$9,T1_PERT!$C$9,T1_PERT!$E$9)</f>
        <v>5.20619232168189</v>
      </c>
      <c r="K1500" s="23" t="n">
        <f aca="true">BETAINV(RAND(),T1_PERT!$F$10,T1_PERT!$G$10,T1_PERT!$C$10,T1_PERT!$E$10)</f>
        <v>2.75665546186366</v>
      </c>
      <c r="L1500" s="23" t="n">
        <f aca="false">F1500+G1500+I1500+K1500</f>
        <v>19.5039585522871</v>
      </c>
      <c r="M1500" s="23" t="n">
        <f aca="false">F1500+H1500+J1500+K1500</f>
        <v>15.0142542685481</v>
      </c>
      <c r="N1500" s="23" t="n">
        <f aca="false">MAX(L1500,M1500)</f>
        <v>19.5039585522871</v>
      </c>
    </row>
    <row r="1501" customFormat="false" ht="15" hidden="false" customHeight="false" outlineLevel="0" collapsed="false">
      <c r="A1501" s="5" t="n">
        <v>1482</v>
      </c>
      <c r="B1501" s="25" t="n">
        <f aca="true">NORMSINV(RAND())</f>
        <v>1.92192929798066</v>
      </c>
      <c r="C1501" s="25" t="n">
        <f aca="true">$C$4*B1501+SQRT(1-$C$4^2)*NORMSINV(RAND())</f>
        <v>1.1300950910068</v>
      </c>
      <c r="D1501" s="25" t="n">
        <f aca="false">NORMSDIST(B1501)</f>
        <v>0.972692672648088</v>
      </c>
      <c r="E1501" s="25" t="n">
        <f aca="false">NORMSDIST(C1501)</f>
        <v>0.870781920984851</v>
      </c>
      <c r="F1501" s="23" t="n">
        <f aca="true">BETAINV(RAND(),T1_PERT!$F$5,T1_PERT!$G$5,T1_PERT!$C$5,T1_PERT!$E$5)</f>
        <v>5.57684337621525</v>
      </c>
      <c r="G1501" s="23" t="n">
        <f aca="false">BETAINV(D1501,T1_PERT!$F$6,T1_PERT!$G$6,T1_PERT!$C$6,T1_PERT!$E$6)</f>
        <v>7.56606529398946</v>
      </c>
      <c r="H1501" s="23" t="n">
        <f aca="true">BETAINV(RAND(),T1_PERT!$F$7,T1_PERT!$G$7,T1_PERT!$C$7,T1_PERT!$E$7)</f>
        <v>6.20392221067925</v>
      </c>
      <c r="I1501" s="23" t="n">
        <f aca="false">BETAINV(E1501,T1_PERT!$F$8,T1_PERT!$G$8,T1_PERT!$C$8,T1_PERT!$E$8)</f>
        <v>6.20802773878858</v>
      </c>
      <c r="J1501" s="23" t="n">
        <f aca="true">BETAINV(RAND(),T1_PERT!$F$9,T1_PERT!$G$9,T1_PERT!$C$9,T1_PERT!$E$9)</f>
        <v>3.99921311253079</v>
      </c>
      <c r="K1501" s="23" t="n">
        <f aca="true">BETAINV(RAND(),T1_PERT!$F$10,T1_PERT!$G$10,T1_PERT!$C$10,T1_PERT!$E$10)</f>
        <v>2.37825410534601</v>
      </c>
      <c r="L1501" s="23" t="n">
        <f aca="false">F1501+G1501+I1501+K1501</f>
        <v>21.7291905143393</v>
      </c>
      <c r="M1501" s="23" t="n">
        <f aca="false">F1501+H1501+J1501+K1501</f>
        <v>18.1582328047713</v>
      </c>
      <c r="N1501" s="23" t="n">
        <f aca="false">MAX(L1501,M1501)</f>
        <v>21.7291905143393</v>
      </c>
    </row>
    <row r="1502" customFormat="false" ht="15" hidden="false" customHeight="false" outlineLevel="0" collapsed="false">
      <c r="A1502" s="5" t="n">
        <v>1483</v>
      </c>
      <c r="B1502" s="25" t="n">
        <f aca="true">NORMSINV(RAND())</f>
        <v>-2.70665396489065</v>
      </c>
      <c r="C1502" s="25" t="n">
        <f aca="true">$C$4*B1502+SQRT(1-$C$4^2)*NORMSINV(RAND())</f>
        <v>-2.21128460423256</v>
      </c>
      <c r="D1502" s="25" t="n">
        <f aca="false">NORMSDIST(B1502)</f>
        <v>0.00339825293584644</v>
      </c>
      <c r="E1502" s="25" t="n">
        <f aca="false">NORMSDIST(C1502)</f>
        <v>0.0135080674022266</v>
      </c>
      <c r="F1502" s="23" t="n">
        <f aca="true">BETAINV(RAND(),T1_PERT!$F$5,T1_PERT!$G$5,T1_PERT!$C$5,T1_PERT!$E$5)</f>
        <v>3.71387451199672</v>
      </c>
      <c r="G1502" s="23" t="n">
        <f aca="false">BETAINV(D1502,T1_PERT!$F$6,T1_PERT!$G$6,T1_PERT!$C$6,T1_PERT!$E$6)</f>
        <v>3.19462205565155</v>
      </c>
      <c r="H1502" s="23" t="n">
        <f aca="true">BETAINV(RAND(),T1_PERT!$F$7,T1_PERT!$G$7,T1_PERT!$C$7,T1_PERT!$E$7)</f>
        <v>5.88146304259421</v>
      </c>
      <c r="I1502" s="23" t="n">
        <f aca="false">BETAINV(E1502,T1_PERT!$F$8,T1_PERT!$G$8,T1_PERT!$C$8,T1_PERT!$E$8)</f>
        <v>4.15279359403944</v>
      </c>
      <c r="J1502" s="23" t="n">
        <f aca="true">BETAINV(RAND(),T1_PERT!$F$9,T1_PERT!$G$9,T1_PERT!$C$9,T1_PERT!$E$9)</f>
        <v>4.66131826797578</v>
      </c>
      <c r="K1502" s="23" t="n">
        <f aca="true">BETAINV(RAND(),T1_PERT!$F$10,T1_PERT!$G$10,T1_PERT!$C$10,T1_PERT!$E$10)</f>
        <v>1.75031439370561</v>
      </c>
      <c r="L1502" s="23" t="n">
        <f aca="false">F1502+G1502+I1502+K1502</f>
        <v>12.8116045553933</v>
      </c>
      <c r="M1502" s="23" t="n">
        <f aca="false">F1502+H1502+J1502+K1502</f>
        <v>16.0069702162723</v>
      </c>
      <c r="N1502" s="23" t="n">
        <f aca="false">MAX(L1502,M1502)</f>
        <v>16.0069702162723</v>
      </c>
    </row>
    <row r="1503" customFormat="false" ht="15" hidden="false" customHeight="false" outlineLevel="0" collapsed="false">
      <c r="A1503" s="5" t="n">
        <v>1484</v>
      </c>
      <c r="B1503" s="25" t="n">
        <f aca="true">NORMSINV(RAND())</f>
        <v>-1.5116439169483</v>
      </c>
      <c r="C1503" s="25" t="n">
        <f aca="true">$C$4*B1503+SQRT(1-$C$4^2)*NORMSINV(RAND())</f>
        <v>-0.693172457734707</v>
      </c>
      <c r="D1503" s="25" t="n">
        <f aca="false">NORMSDIST(B1503)</f>
        <v>0.0653122365082738</v>
      </c>
      <c r="E1503" s="25" t="n">
        <f aca="false">NORMSDIST(C1503)</f>
        <v>0.244100665191057</v>
      </c>
      <c r="F1503" s="23" t="n">
        <f aca="true">BETAINV(RAND(),T1_PERT!$F$5,T1_PERT!$G$5,T1_PERT!$C$5,T1_PERT!$E$5)</f>
        <v>3.99126097555281</v>
      </c>
      <c r="G1503" s="23" t="n">
        <f aca="false">BETAINV(D1503,T1_PERT!$F$6,T1_PERT!$G$6,T1_PERT!$C$6,T1_PERT!$E$6)</f>
        <v>3.74613614001047</v>
      </c>
      <c r="H1503" s="23" t="n">
        <f aca="true">BETAINV(RAND(),T1_PERT!$F$7,T1_PERT!$G$7,T1_PERT!$C$7,T1_PERT!$E$7)</f>
        <v>7.72196873787531</v>
      </c>
      <c r="I1503" s="23" t="n">
        <f aca="false">BETAINV(E1503,T1_PERT!$F$8,T1_PERT!$G$8,T1_PERT!$C$8,T1_PERT!$E$8)</f>
        <v>4.76341042234298</v>
      </c>
      <c r="J1503" s="23" t="n">
        <f aca="true">BETAINV(RAND(),T1_PERT!$F$9,T1_PERT!$G$9,T1_PERT!$C$9,T1_PERT!$E$9)</f>
        <v>6.2784717808458</v>
      </c>
      <c r="K1503" s="23" t="n">
        <f aca="true">BETAINV(RAND(),T1_PERT!$F$10,T1_PERT!$G$10,T1_PERT!$C$10,T1_PERT!$E$10)</f>
        <v>1.74058566606497</v>
      </c>
      <c r="L1503" s="23" t="n">
        <f aca="false">F1503+G1503+I1503+K1503</f>
        <v>14.2413932039712</v>
      </c>
      <c r="M1503" s="23" t="n">
        <f aca="false">F1503+H1503+J1503+K1503</f>
        <v>19.7322871603389</v>
      </c>
      <c r="N1503" s="23" t="n">
        <f aca="false">MAX(L1503,M1503)</f>
        <v>19.7322871603389</v>
      </c>
    </row>
    <row r="1504" customFormat="false" ht="15" hidden="false" customHeight="false" outlineLevel="0" collapsed="false">
      <c r="A1504" s="5" t="n">
        <v>1485</v>
      </c>
      <c r="B1504" s="25" t="n">
        <f aca="true">NORMSINV(RAND())</f>
        <v>-0.714723642503056</v>
      </c>
      <c r="C1504" s="25" t="n">
        <f aca="true">$C$4*B1504+SQRT(1-$C$4^2)*NORMSINV(RAND())</f>
        <v>-1.47783267119594</v>
      </c>
      <c r="D1504" s="25" t="n">
        <f aca="false">NORMSDIST(B1504)</f>
        <v>0.237389912840604</v>
      </c>
      <c r="E1504" s="25" t="n">
        <f aca="false">NORMSDIST(C1504)</f>
        <v>0.069726285603213</v>
      </c>
      <c r="F1504" s="23" t="n">
        <f aca="true">BETAINV(RAND(),T1_PERT!$F$5,T1_PERT!$G$5,T1_PERT!$C$5,T1_PERT!$E$5)</f>
        <v>3.66592435027964</v>
      </c>
      <c r="G1504" s="23" t="n">
        <f aca="false">BETAINV(D1504,T1_PERT!$F$6,T1_PERT!$G$6,T1_PERT!$C$6,T1_PERT!$E$6)</f>
        <v>4.4376082168925</v>
      </c>
      <c r="H1504" s="23" t="n">
        <f aca="true">BETAINV(RAND(),T1_PERT!$F$7,T1_PERT!$G$7,T1_PERT!$C$7,T1_PERT!$E$7)</f>
        <v>6.4140065919801</v>
      </c>
      <c r="I1504" s="23" t="n">
        <f aca="false">BETAINV(E1504,T1_PERT!$F$8,T1_PERT!$G$8,T1_PERT!$C$8,T1_PERT!$E$8)</f>
        <v>4.36687154950586</v>
      </c>
      <c r="J1504" s="23" t="n">
        <f aca="true">BETAINV(RAND(),T1_PERT!$F$9,T1_PERT!$G$9,T1_PERT!$C$9,T1_PERT!$E$9)</f>
        <v>4.59791272934164</v>
      </c>
      <c r="K1504" s="23" t="n">
        <f aca="true">BETAINV(RAND(),T1_PERT!$F$10,T1_PERT!$G$10,T1_PERT!$C$10,T1_PERT!$E$10)</f>
        <v>1.70304929300111</v>
      </c>
      <c r="L1504" s="23" t="n">
        <f aca="false">F1504+G1504+I1504+K1504</f>
        <v>14.1734534096791</v>
      </c>
      <c r="M1504" s="23" t="n">
        <f aca="false">F1504+H1504+J1504+K1504</f>
        <v>16.3808929646025</v>
      </c>
      <c r="N1504" s="23" t="n">
        <f aca="false">MAX(L1504,M1504)</f>
        <v>16.3808929646025</v>
      </c>
    </row>
    <row r="1505" customFormat="false" ht="15" hidden="false" customHeight="false" outlineLevel="0" collapsed="false">
      <c r="A1505" s="5" t="n">
        <v>1486</v>
      </c>
      <c r="B1505" s="25" t="n">
        <f aca="true">NORMSINV(RAND())</f>
        <v>-0.997235968106743</v>
      </c>
      <c r="C1505" s="25" t="n">
        <f aca="true">$C$4*B1505+SQRT(1-$C$4^2)*NORMSINV(RAND())</f>
        <v>-0.0963771359045617</v>
      </c>
      <c r="D1505" s="25" t="n">
        <f aca="false">NORMSDIST(B1505)</f>
        <v>0.159324993042803</v>
      </c>
      <c r="E1505" s="25" t="n">
        <f aca="false">NORMSDIST(C1505)</f>
        <v>0.461610525242514</v>
      </c>
      <c r="F1505" s="23" t="n">
        <f aca="true">BETAINV(RAND(),T1_PERT!$F$5,T1_PERT!$G$5,T1_PERT!$C$5,T1_PERT!$E$5)</f>
        <v>4.55634108300983</v>
      </c>
      <c r="G1505" s="23" t="n">
        <f aca="false">BETAINV(D1505,T1_PERT!$F$6,T1_PERT!$G$6,T1_PERT!$C$6,T1_PERT!$E$6)</f>
        <v>4.16219239321912</v>
      </c>
      <c r="H1505" s="23" t="n">
        <f aca="true">BETAINV(RAND(),T1_PERT!$F$7,T1_PERT!$G$7,T1_PERT!$C$7,T1_PERT!$E$7)</f>
        <v>7.04922535328118</v>
      </c>
      <c r="I1505" s="23" t="n">
        <f aca="false">BETAINV(E1505,T1_PERT!$F$8,T1_PERT!$G$8,T1_PERT!$C$8,T1_PERT!$E$8)</f>
        <v>5.18027924093688</v>
      </c>
      <c r="J1505" s="23" t="n">
        <f aca="true">BETAINV(RAND(),T1_PERT!$F$9,T1_PERT!$G$9,T1_PERT!$C$9,T1_PERT!$E$9)</f>
        <v>4.15888127304009</v>
      </c>
      <c r="K1505" s="23" t="n">
        <f aca="true">BETAINV(RAND(),T1_PERT!$F$10,T1_PERT!$G$10,T1_PERT!$C$10,T1_PERT!$E$10)</f>
        <v>1.94412204846696</v>
      </c>
      <c r="L1505" s="23" t="n">
        <f aca="false">F1505+G1505+I1505+K1505</f>
        <v>15.8429347656328</v>
      </c>
      <c r="M1505" s="23" t="n">
        <f aca="false">F1505+H1505+J1505+K1505</f>
        <v>17.7085697577981</v>
      </c>
      <c r="N1505" s="23" t="n">
        <f aca="false">MAX(L1505,M1505)</f>
        <v>17.7085697577981</v>
      </c>
    </row>
    <row r="1506" customFormat="false" ht="15" hidden="false" customHeight="false" outlineLevel="0" collapsed="false">
      <c r="A1506" s="5" t="n">
        <v>1487</v>
      </c>
      <c r="B1506" s="25" t="n">
        <f aca="true">NORMSINV(RAND())</f>
        <v>-0.189735156321368</v>
      </c>
      <c r="C1506" s="25" t="n">
        <f aca="true">$C$4*B1506+SQRT(1-$C$4^2)*NORMSINV(RAND())</f>
        <v>-0.956780936482276</v>
      </c>
      <c r="D1506" s="25" t="n">
        <f aca="false">NORMSDIST(B1506)</f>
        <v>0.424758335209555</v>
      </c>
      <c r="E1506" s="25" t="n">
        <f aca="false">NORMSDIST(C1506)</f>
        <v>0.169338918136019</v>
      </c>
      <c r="F1506" s="23" t="n">
        <f aca="true">BETAINV(RAND(),T1_PERT!$F$5,T1_PERT!$G$5,T1_PERT!$C$5,T1_PERT!$E$5)</f>
        <v>4.1768043999156</v>
      </c>
      <c r="G1506" s="23" t="n">
        <f aca="false">BETAINV(D1506,T1_PERT!$F$6,T1_PERT!$G$6,T1_PERT!$C$6,T1_PERT!$E$6)</f>
        <v>5.02428125453316</v>
      </c>
      <c r="H1506" s="23" t="n">
        <f aca="true">BETAINV(RAND(),T1_PERT!$F$7,T1_PERT!$G$7,T1_PERT!$C$7,T1_PERT!$E$7)</f>
        <v>6.62993186781463</v>
      </c>
      <c r="I1506" s="23" t="n">
        <f aca="false">BETAINV(E1506,T1_PERT!$F$8,T1_PERT!$G$8,T1_PERT!$C$8,T1_PERT!$E$8)</f>
        <v>4.60983862792446</v>
      </c>
      <c r="J1506" s="23" t="n">
        <f aca="true">BETAINV(RAND(),T1_PERT!$F$9,T1_PERT!$G$9,T1_PERT!$C$9,T1_PERT!$E$9)</f>
        <v>3.50538886255744</v>
      </c>
      <c r="K1506" s="23" t="n">
        <f aca="true">BETAINV(RAND(),T1_PERT!$F$10,T1_PERT!$G$10,T1_PERT!$C$10,T1_PERT!$E$10)</f>
        <v>1.39532153116907</v>
      </c>
      <c r="L1506" s="23" t="n">
        <f aca="false">F1506+G1506+I1506+K1506</f>
        <v>15.2062458135423</v>
      </c>
      <c r="M1506" s="23" t="n">
        <f aca="false">F1506+H1506+J1506+K1506</f>
        <v>15.7074466614567</v>
      </c>
      <c r="N1506" s="23" t="n">
        <f aca="false">MAX(L1506,M1506)</f>
        <v>15.7074466614567</v>
      </c>
    </row>
    <row r="1507" customFormat="false" ht="15" hidden="false" customHeight="false" outlineLevel="0" collapsed="false">
      <c r="A1507" s="5" t="n">
        <v>1488</v>
      </c>
      <c r="B1507" s="25" t="n">
        <f aca="true">NORMSINV(RAND())</f>
        <v>-0.315600801693701</v>
      </c>
      <c r="C1507" s="25" t="n">
        <f aca="true">$C$4*B1507+SQRT(1-$C$4^2)*NORMSINV(RAND())</f>
        <v>-0.860341741011918</v>
      </c>
      <c r="D1507" s="25" t="n">
        <f aca="false">NORMSDIST(B1507)</f>
        <v>0.376152764549502</v>
      </c>
      <c r="E1507" s="25" t="n">
        <f aca="false">NORMSDIST(C1507)</f>
        <v>0.194800345034701</v>
      </c>
      <c r="F1507" s="23" t="n">
        <f aca="true">BETAINV(RAND(),T1_PERT!$F$5,T1_PERT!$G$5,T1_PERT!$C$5,T1_PERT!$E$5)</f>
        <v>3.37791456291705</v>
      </c>
      <c r="G1507" s="23" t="n">
        <f aca="false">BETAINV(D1507,T1_PERT!$F$6,T1_PERT!$G$6,T1_PERT!$C$6,T1_PERT!$E$6)</f>
        <v>4.87601805041891</v>
      </c>
      <c r="H1507" s="23" t="n">
        <f aca="true">BETAINV(RAND(),T1_PERT!$F$7,T1_PERT!$G$7,T1_PERT!$C$7,T1_PERT!$E$7)</f>
        <v>5.92344316062014</v>
      </c>
      <c r="I1507" s="23" t="n">
        <f aca="false">BETAINV(E1507,T1_PERT!$F$8,T1_PERT!$G$8,T1_PERT!$C$8,T1_PERT!$E$8)</f>
        <v>4.6636686226082</v>
      </c>
      <c r="J1507" s="23" t="n">
        <f aca="true">BETAINV(RAND(),T1_PERT!$F$9,T1_PERT!$G$9,T1_PERT!$C$9,T1_PERT!$E$9)</f>
        <v>4.14458996324648</v>
      </c>
      <c r="K1507" s="23" t="n">
        <f aca="true">BETAINV(RAND(),T1_PERT!$F$10,T1_PERT!$G$10,T1_PERT!$C$10,T1_PERT!$E$10)</f>
        <v>2.79599497446685</v>
      </c>
      <c r="L1507" s="23" t="n">
        <f aca="false">F1507+G1507+I1507+K1507</f>
        <v>15.713596210411</v>
      </c>
      <c r="M1507" s="23" t="n">
        <f aca="false">F1507+H1507+J1507+K1507</f>
        <v>16.2419426612505</v>
      </c>
      <c r="N1507" s="23" t="n">
        <f aca="false">MAX(L1507,M1507)</f>
        <v>16.2419426612505</v>
      </c>
    </row>
    <row r="1508" customFormat="false" ht="15" hidden="false" customHeight="false" outlineLevel="0" collapsed="false">
      <c r="A1508" s="5" t="n">
        <v>1489</v>
      </c>
      <c r="B1508" s="25" t="n">
        <f aca="true">NORMSINV(RAND())</f>
        <v>0.393373740803639</v>
      </c>
      <c r="C1508" s="25" t="n">
        <f aca="true">$C$4*B1508+SQRT(1-$C$4^2)*NORMSINV(RAND())</f>
        <v>2.52016206976741</v>
      </c>
      <c r="D1508" s="25" t="n">
        <f aca="false">NORMSDIST(B1508)</f>
        <v>0.652978269289902</v>
      </c>
      <c r="E1508" s="25" t="n">
        <f aca="false">NORMSDIST(C1508)</f>
        <v>0.994134959452384</v>
      </c>
      <c r="F1508" s="23" t="n">
        <f aca="true">BETAINV(RAND(),T1_PERT!$F$5,T1_PERT!$G$5,T1_PERT!$C$5,T1_PERT!$E$5)</f>
        <v>3.66052721971274</v>
      </c>
      <c r="G1508" s="23" t="n">
        <f aca="false">BETAINV(D1508,T1_PERT!$F$6,T1_PERT!$G$6,T1_PERT!$C$6,T1_PERT!$E$6)</f>
        <v>5.75139131865554</v>
      </c>
      <c r="H1508" s="23" t="n">
        <f aca="true">BETAINV(RAND(),T1_PERT!$F$7,T1_PERT!$G$7,T1_PERT!$C$7,T1_PERT!$E$7)</f>
        <v>5.90028441531058</v>
      </c>
      <c r="I1508" s="23" t="n">
        <f aca="false">BETAINV(E1508,T1_PERT!$F$8,T1_PERT!$G$8,T1_PERT!$C$8,T1_PERT!$E$8)</f>
        <v>7.22804339578789</v>
      </c>
      <c r="J1508" s="23" t="n">
        <f aca="true">BETAINV(RAND(),T1_PERT!$F$9,T1_PERT!$G$9,T1_PERT!$C$9,T1_PERT!$E$9)</f>
        <v>4.11860433451171</v>
      </c>
      <c r="K1508" s="23" t="n">
        <f aca="true">BETAINV(RAND(),T1_PERT!$F$10,T1_PERT!$G$10,T1_PERT!$C$10,T1_PERT!$E$10)</f>
        <v>1.44851940390313</v>
      </c>
      <c r="L1508" s="23" t="n">
        <f aca="false">F1508+G1508+I1508+K1508</f>
        <v>18.0884813380593</v>
      </c>
      <c r="M1508" s="23" t="n">
        <f aca="false">F1508+H1508+J1508+K1508</f>
        <v>15.1279353734382</v>
      </c>
      <c r="N1508" s="23" t="n">
        <f aca="false">MAX(L1508,M1508)</f>
        <v>18.0884813380593</v>
      </c>
    </row>
    <row r="1509" customFormat="false" ht="15" hidden="false" customHeight="false" outlineLevel="0" collapsed="false">
      <c r="A1509" s="5" t="n">
        <v>1490</v>
      </c>
      <c r="B1509" s="25" t="n">
        <f aca="true">NORMSINV(RAND())</f>
        <v>-0.0249994578939283</v>
      </c>
      <c r="C1509" s="25" t="n">
        <f aca="true">$C$4*B1509+SQRT(1-$C$4^2)*NORMSINV(RAND())</f>
        <v>-0.461187102828584</v>
      </c>
      <c r="D1509" s="25" t="n">
        <f aca="false">NORMSDIST(B1509)</f>
        <v>0.490027698006222</v>
      </c>
      <c r="E1509" s="25" t="n">
        <f aca="false">NORMSDIST(C1509)</f>
        <v>0.322332186972731</v>
      </c>
      <c r="F1509" s="23" t="n">
        <f aca="true">BETAINV(RAND(),T1_PERT!$F$5,T1_PERT!$G$5,T1_PERT!$C$5,T1_PERT!$E$5)</f>
        <v>5.16714439395101</v>
      </c>
      <c r="G1509" s="23" t="n">
        <f aca="false">BETAINV(D1509,T1_PERT!$F$6,T1_PERT!$G$6,T1_PERT!$C$6,T1_PERT!$E$6)</f>
        <v>5.22406564811842</v>
      </c>
      <c r="H1509" s="23" t="n">
        <f aca="true">BETAINV(RAND(),T1_PERT!$F$7,T1_PERT!$G$7,T1_PERT!$C$7,T1_PERT!$E$7)</f>
        <v>4.05422726870586</v>
      </c>
      <c r="I1509" s="23" t="n">
        <f aca="false">BETAINV(E1509,T1_PERT!$F$8,T1_PERT!$G$8,T1_PERT!$C$8,T1_PERT!$E$8)</f>
        <v>4.91479966001514</v>
      </c>
      <c r="J1509" s="23" t="n">
        <f aca="true">BETAINV(RAND(),T1_PERT!$F$9,T1_PERT!$G$9,T1_PERT!$C$9,T1_PERT!$E$9)</f>
        <v>3.22827953019517</v>
      </c>
      <c r="K1509" s="23" t="n">
        <f aca="true">BETAINV(RAND(),T1_PERT!$F$10,T1_PERT!$G$10,T1_PERT!$C$10,T1_PERT!$E$10)</f>
        <v>2.14734472285775</v>
      </c>
      <c r="L1509" s="23" t="n">
        <f aca="false">F1509+G1509+I1509+K1509</f>
        <v>17.4533544249423</v>
      </c>
      <c r="M1509" s="23" t="n">
        <f aca="false">F1509+H1509+J1509+K1509</f>
        <v>14.5969959157098</v>
      </c>
      <c r="N1509" s="23" t="n">
        <f aca="false">MAX(L1509,M1509)</f>
        <v>17.4533544249423</v>
      </c>
    </row>
    <row r="1510" customFormat="false" ht="15" hidden="false" customHeight="false" outlineLevel="0" collapsed="false">
      <c r="A1510" s="5" t="n">
        <v>1491</v>
      </c>
      <c r="B1510" s="25" t="n">
        <f aca="true">NORMSINV(RAND())</f>
        <v>0.605244288704946</v>
      </c>
      <c r="C1510" s="25" t="n">
        <f aca="true">$C$4*B1510+SQRT(1-$C$4^2)*NORMSINV(RAND())</f>
        <v>-0.131763431433537</v>
      </c>
      <c r="D1510" s="25" t="n">
        <f aca="false">NORMSDIST(B1510)</f>
        <v>0.727491653801881</v>
      </c>
      <c r="E1510" s="25" t="n">
        <f aca="false">NORMSDIST(C1510)</f>
        <v>0.447585705894692</v>
      </c>
      <c r="F1510" s="23" t="n">
        <f aca="true">BETAINV(RAND(),T1_PERT!$F$5,T1_PERT!$G$5,T1_PERT!$C$5,T1_PERT!$E$5)</f>
        <v>3.73580979096489</v>
      </c>
      <c r="G1510" s="23" t="n">
        <f aca="false">BETAINV(D1510,T1_PERT!$F$6,T1_PERT!$G$6,T1_PERT!$C$6,T1_PERT!$E$6)</f>
        <v>6.02323954460114</v>
      </c>
      <c r="H1510" s="23" t="n">
        <f aca="true">BETAINV(RAND(),T1_PERT!$F$7,T1_PERT!$G$7,T1_PERT!$C$7,T1_PERT!$E$7)</f>
        <v>6.00285887963357</v>
      </c>
      <c r="I1510" s="23" t="n">
        <f aca="false">BETAINV(E1510,T1_PERT!$F$8,T1_PERT!$G$8,T1_PERT!$C$8,T1_PERT!$E$8)</f>
        <v>5.15321793450644</v>
      </c>
      <c r="J1510" s="23" t="n">
        <f aca="true">BETAINV(RAND(),T1_PERT!$F$9,T1_PERT!$G$9,T1_PERT!$C$9,T1_PERT!$E$9)</f>
        <v>4.62339161052658</v>
      </c>
      <c r="K1510" s="23" t="n">
        <f aca="true">BETAINV(RAND(),T1_PERT!$F$10,T1_PERT!$G$10,T1_PERT!$C$10,T1_PERT!$E$10)</f>
        <v>2.29289416149303</v>
      </c>
      <c r="L1510" s="23" t="n">
        <f aca="false">F1510+G1510+I1510+K1510</f>
        <v>17.2051614315655</v>
      </c>
      <c r="M1510" s="23" t="n">
        <f aca="false">F1510+H1510+J1510+K1510</f>
        <v>16.6549544426181</v>
      </c>
      <c r="N1510" s="23" t="n">
        <f aca="false">MAX(L1510,M1510)</f>
        <v>17.2051614315655</v>
      </c>
    </row>
    <row r="1511" customFormat="false" ht="15" hidden="false" customHeight="false" outlineLevel="0" collapsed="false">
      <c r="A1511" s="5" t="n">
        <v>1492</v>
      </c>
      <c r="B1511" s="25" t="n">
        <f aca="true">NORMSINV(RAND())</f>
        <v>-1.78487166901437</v>
      </c>
      <c r="C1511" s="25" t="n">
        <f aca="true">$C$4*B1511+SQRT(1-$C$4^2)*NORMSINV(RAND())</f>
        <v>-0.699586147991233</v>
      </c>
      <c r="D1511" s="25" t="n">
        <f aca="false">NORMSDIST(B1511)</f>
        <v>0.0371410674972451</v>
      </c>
      <c r="E1511" s="25" t="n">
        <f aca="false">NORMSDIST(C1511)</f>
        <v>0.242092897857047</v>
      </c>
      <c r="F1511" s="23" t="n">
        <f aca="true">BETAINV(RAND(),T1_PERT!$F$5,T1_PERT!$G$5,T1_PERT!$C$5,T1_PERT!$E$5)</f>
        <v>4.26902871988361</v>
      </c>
      <c r="G1511" s="23" t="n">
        <f aca="false">BETAINV(D1511,T1_PERT!$F$6,T1_PERT!$G$6,T1_PERT!$C$6,T1_PERT!$E$6)</f>
        <v>3.57142947353381</v>
      </c>
      <c r="H1511" s="23" t="n">
        <f aca="true">BETAINV(RAND(),T1_PERT!$F$7,T1_PERT!$G$7,T1_PERT!$C$7,T1_PERT!$E$7)</f>
        <v>7.32343517376429</v>
      </c>
      <c r="I1511" s="23" t="n">
        <f aca="false">BETAINV(E1511,T1_PERT!$F$8,T1_PERT!$G$8,T1_PERT!$C$8,T1_PERT!$E$8)</f>
        <v>4.75943580626602</v>
      </c>
      <c r="J1511" s="23" t="n">
        <f aca="true">BETAINV(RAND(),T1_PERT!$F$9,T1_PERT!$G$9,T1_PERT!$C$9,T1_PERT!$E$9)</f>
        <v>3.77649637827055</v>
      </c>
      <c r="K1511" s="23" t="n">
        <f aca="true">BETAINV(RAND(),T1_PERT!$F$10,T1_PERT!$G$10,T1_PERT!$C$10,T1_PERT!$E$10)</f>
        <v>1.75139423761912</v>
      </c>
      <c r="L1511" s="23" t="n">
        <f aca="false">F1511+G1511+I1511+K1511</f>
        <v>14.3512882373026</v>
      </c>
      <c r="M1511" s="23" t="n">
        <f aca="false">F1511+H1511+J1511+K1511</f>
        <v>17.1203545095376</v>
      </c>
      <c r="N1511" s="23" t="n">
        <f aca="false">MAX(L1511,M1511)</f>
        <v>17.1203545095376</v>
      </c>
    </row>
    <row r="1512" customFormat="false" ht="15" hidden="false" customHeight="false" outlineLevel="0" collapsed="false">
      <c r="A1512" s="5" t="n">
        <v>1493</v>
      </c>
      <c r="B1512" s="25" t="n">
        <f aca="true">NORMSINV(RAND())</f>
        <v>-0.232936238259548</v>
      </c>
      <c r="C1512" s="25" t="n">
        <f aca="true">$C$4*B1512+SQRT(1-$C$4^2)*NORMSINV(RAND())</f>
        <v>-0.619731965341264</v>
      </c>
      <c r="D1512" s="25" t="n">
        <f aca="false">NORMSDIST(B1512)</f>
        <v>0.407905459127769</v>
      </c>
      <c r="E1512" s="25" t="n">
        <f aca="false">NORMSDIST(C1512)</f>
        <v>0.267717133510241</v>
      </c>
      <c r="F1512" s="23" t="n">
        <f aca="true">BETAINV(RAND(),T1_PERT!$F$5,T1_PERT!$G$5,T1_PERT!$C$5,T1_PERT!$E$5)</f>
        <v>4.61299402172591</v>
      </c>
      <c r="G1512" s="23" t="n">
        <f aca="false">BETAINV(D1512,T1_PERT!$F$6,T1_PERT!$G$6,T1_PERT!$C$6,T1_PERT!$E$6)</f>
        <v>4.97292782759689</v>
      </c>
      <c r="H1512" s="23" t="n">
        <f aca="true">BETAINV(RAND(),T1_PERT!$F$7,T1_PERT!$G$7,T1_PERT!$C$7,T1_PERT!$E$7)</f>
        <v>6.02325449529144</v>
      </c>
      <c r="I1512" s="23" t="n">
        <f aca="false">BETAINV(E1512,T1_PERT!$F$8,T1_PERT!$G$8,T1_PERT!$C$8,T1_PERT!$E$8)</f>
        <v>4.80974545711507</v>
      </c>
      <c r="J1512" s="23" t="n">
        <f aca="true">BETAINV(RAND(),T1_PERT!$F$9,T1_PERT!$G$9,T1_PERT!$C$9,T1_PERT!$E$9)</f>
        <v>4.71415780595089</v>
      </c>
      <c r="K1512" s="23" t="n">
        <f aca="true">BETAINV(RAND(),T1_PERT!$F$10,T1_PERT!$G$10,T1_PERT!$C$10,T1_PERT!$E$10)</f>
        <v>1.8343494729824</v>
      </c>
      <c r="L1512" s="23" t="n">
        <f aca="false">F1512+G1512+I1512+K1512</f>
        <v>16.2300167794203</v>
      </c>
      <c r="M1512" s="23" t="n">
        <f aca="false">F1512+H1512+J1512+K1512</f>
        <v>17.1847557959506</v>
      </c>
      <c r="N1512" s="23" t="n">
        <f aca="false">MAX(L1512,M1512)</f>
        <v>17.1847557959506</v>
      </c>
    </row>
    <row r="1513" customFormat="false" ht="15" hidden="false" customHeight="false" outlineLevel="0" collapsed="false">
      <c r="A1513" s="5" t="n">
        <v>1494</v>
      </c>
      <c r="B1513" s="25" t="n">
        <f aca="true">NORMSINV(RAND())</f>
        <v>0.907139113392424</v>
      </c>
      <c r="C1513" s="25" t="n">
        <f aca="true">$C$4*B1513+SQRT(1-$C$4^2)*NORMSINV(RAND())</f>
        <v>-0.217424006968613</v>
      </c>
      <c r="D1513" s="25" t="n">
        <f aca="false">NORMSDIST(B1513)</f>
        <v>0.817833381717209</v>
      </c>
      <c r="E1513" s="25" t="n">
        <f aca="false">NORMSDIST(C1513)</f>
        <v>0.413938961902817</v>
      </c>
      <c r="F1513" s="23" t="n">
        <f aca="true">BETAINV(RAND(),T1_PERT!$F$5,T1_PERT!$G$5,T1_PERT!$C$5,T1_PERT!$E$5)</f>
        <v>4.87385825980497</v>
      </c>
      <c r="G1513" s="23" t="n">
        <f aca="false">BETAINV(D1513,T1_PERT!$F$6,T1_PERT!$G$6,T1_PERT!$C$6,T1_PERT!$E$6)</f>
        <v>6.40762107822044</v>
      </c>
      <c r="H1513" s="23" t="n">
        <f aca="true">BETAINV(RAND(),T1_PERT!$F$7,T1_PERT!$G$7,T1_PERT!$C$7,T1_PERT!$E$7)</f>
        <v>5.22996385384564</v>
      </c>
      <c r="I1513" s="23" t="n">
        <f aca="false">BETAINV(E1513,T1_PERT!$F$8,T1_PERT!$G$8,T1_PERT!$C$8,T1_PERT!$E$8)</f>
        <v>5.08880569379707</v>
      </c>
      <c r="J1513" s="23" t="n">
        <f aca="true">BETAINV(RAND(),T1_PERT!$F$9,T1_PERT!$G$9,T1_PERT!$C$9,T1_PERT!$E$9)</f>
        <v>4.89466994468814</v>
      </c>
      <c r="K1513" s="23" t="n">
        <f aca="true">BETAINV(RAND(),T1_PERT!$F$10,T1_PERT!$G$10,T1_PERT!$C$10,T1_PERT!$E$10)</f>
        <v>2.51434365594044</v>
      </c>
      <c r="L1513" s="23" t="n">
        <f aca="false">F1513+G1513+I1513+K1513</f>
        <v>18.8846286877629</v>
      </c>
      <c r="M1513" s="23" t="n">
        <f aca="false">F1513+H1513+J1513+K1513</f>
        <v>17.5128357142792</v>
      </c>
      <c r="N1513" s="23" t="n">
        <f aca="false">MAX(L1513,M1513)</f>
        <v>18.8846286877629</v>
      </c>
    </row>
    <row r="1514" customFormat="false" ht="15" hidden="false" customHeight="false" outlineLevel="0" collapsed="false">
      <c r="A1514" s="5" t="n">
        <v>1495</v>
      </c>
      <c r="B1514" s="25" t="n">
        <f aca="true">NORMSINV(RAND())</f>
        <v>-0.314103582446293</v>
      </c>
      <c r="C1514" s="25" t="n">
        <f aca="true">$C$4*B1514+SQRT(1-$C$4^2)*NORMSINV(RAND())</f>
        <v>0.897459154943593</v>
      </c>
      <c r="D1514" s="25" t="n">
        <f aca="false">NORMSDIST(B1514)</f>
        <v>0.376721184367996</v>
      </c>
      <c r="E1514" s="25" t="n">
        <f aca="false">NORMSDIST(C1514)</f>
        <v>0.815263020382451</v>
      </c>
      <c r="F1514" s="23" t="n">
        <f aca="true">BETAINV(RAND(),T1_PERT!$F$5,T1_PERT!$G$5,T1_PERT!$C$5,T1_PERT!$E$5)</f>
        <v>2.82146556723259</v>
      </c>
      <c r="G1514" s="23" t="n">
        <f aca="false">BETAINV(D1514,T1_PERT!$F$6,T1_PERT!$G$6,T1_PERT!$C$6,T1_PERT!$E$6)</f>
        <v>4.87775674131371</v>
      </c>
      <c r="H1514" s="23" t="n">
        <f aca="true">BETAINV(RAND(),T1_PERT!$F$7,T1_PERT!$G$7,T1_PERT!$C$7,T1_PERT!$E$7)</f>
        <v>7.22013713442589</v>
      </c>
      <c r="I1514" s="23" t="n">
        <f aca="false">BETAINV(E1514,T1_PERT!$F$8,T1_PERT!$G$8,T1_PERT!$C$8,T1_PERT!$E$8)</f>
        <v>6.00888110182049</v>
      </c>
      <c r="J1514" s="23" t="n">
        <f aca="true">BETAINV(RAND(),T1_PERT!$F$9,T1_PERT!$G$9,T1_PERT!$C$9,T1_PERT!$E$9)</f>
        <v>4.14624420479782</v>
      </c>
      <c r="K1514" s="23" t="n">
        <f aca="true">BETAINV(RAND(),T1_PERT!$F$10,T1_PERT!$G$10,T1_PERT!$C$10,T1_PERT!$E$10)</f>
        <v>2.0871992845672</v>
      </c>
      <c r="L1514" s="23" t="n">
        <f aca="false">F1514+G1514+I1514+K1514</f>
        <v>15.795302694934</v>
      </c>
      <c r="M1514" s="23" t="n">
        <f aca="false">F1514+H1514+J1514+K1514</f>
        <v>16.2750461910235</v>
      </c>
      <c r="N1514" s="23" t="n">
        <f aca="false">MAX(L1514,M1514)</f>
        <v>16.2750461910235</v>
      </c>
    </row>
    <row r="1515" customFormat="false" ht="15" hidden="false" customHeight="false" outlineLevel="0" collapsed="false">
      <c r="A1515" s="5" t="n">
        <v>1496</v>
      </c>
      <c r="B1515" s="25" t="n">
        <f aca="true">NORMSINV(RAND())</f>
        <v>1.16286471728545</v>
      </c>
      <c r="C1515" s="25" t="n">
        <f aca="true">$C$4*B1515+SQRT(1-$C$4^2)*NORMSINV(RAND())</f>
        <v>0.986025650084431</v>
      </c>
      <c r="D1515" s="25" t="n">
        <f aca="false">NORMSDIST(B1515)</f>
        <v>0.877557802734878</v>
      </c>
      <c r="E1515" s="25" t="n">
        <f aca="false">NORMSDIST(C1515)</f>
        <v>0.837939736947261</v>
      </c>
      <c r="F1515" s="23" t="n">
        <f aca="true">BETAINV(RAND(),T1_PERT!$F$5,T1_PERT!$G$5,T1_PERT!$C$5,T1_PERT!$E$5)</f>
        <v>3.86967965463491</v>
      </c>
      <c r="G1515" s="23" t="n">
        <f aca="false">BETAINV(D1515,T1_PERT!$F$6,T1_PERT!$G$6,T1_PERT!$C$6,T1_PERT!$E$6)</f>
        <v>6.72421004804788</v>
      </c>
      <c r="H1515" s="23" t="n">
        <f aca="true">BETAINV(RAND(),T1_PERT!$F$7,T1_PERT!$G$7,T1_PERT!$C$7,T1_PERT!$E$7)</f>
        <v>5.25617401277653</v>
      </c>
      <c r="I1515" s="23" t="n">
        <f aca="false">BETAINV(E1515,T1_PERT!$F$8,T1_PERT!$G$8,T1_PERT!$C$8,T1_PERT!$E$8)</f>
        <v>6.08501797662813</v>
      </c>
      <c r="J1515" s="23" t="n">
        <f aca="true">BETAINV(RAND(),T1_PERT!$F$9,T1_PERT!$G$9,T1_PERT!$C$9,T1_PERT!$E$9)</f>
        <v>3.9455478540691</v>
      </c>
      <c r="K1515" s="23" t="n">
        <f aca="true">BETAINV(RAND(),T1_PERT!$F$10,T1_PERT!$G$10,T1_PERT!$C$10,T1_PERT!$E$10)</f>
        <v>2.59852137372869</v>
      </c>
      <c r="L1515" s="23" t="n">
        <f aca="false">F1515+G1515+I1515+K1515</f>
        <v>19.2774290530396</v>
      </c>
      <c r="M1515" s="23" t="n">
        <f aca="false">F1515+H1515+J1515+K1515</f>
        <v>15.6699228952092</v>
      </c>
      <c r="N1515" s="23" t="n">
        <f aca="false">MAX(L1515,M1515)</f>
        <v>19.2774290530396</v>
      </c>
    </row>
    <row r="1516" customFormat="false" ht="15" hidden="false" customHeight="false" outlineLevel="0" collapsed="false">
      <c r="A1516" s="5" t="n">
        <v>1497</v>
      </c>
      <c r="B1516" s="25" t="n">
        <f aca="true">NORMSINV(RAND())</f>
        <v>-0.482155397597882</v>
      </c>
      <c r="C1516" s="25" t="n">
        <f aca="true">$C$4*B1516+SQRT(1-$C$4^2)*NORMSINV(RAND())</f>
        <v>0.769154645083285</v>
      </c>
      <c r="D1516" s="25" t="n">
        <f aca="false">NORMSDIST(B1516)</f>
        <v>0.314847779425232</v>
      </c>
      <c r="E1516" s="25" t="n">
        <f aca="false">NORMSDIST(C1516)</f>
        <v>0.779099244232821</v>
      </c>
      <c r="F1516" s="23" t="n">
        <f aca="true">BETAINV(RAND(),T1_PERT!$F$5,T1_PERT!$G$5,T1_PERT!$C$5,T1_PERT!$E$5)</f>
        <v>3.97755641914246</v>
      </c>
      <c r="G1516" s="23" t="n">
        <f aca="false">BETAINV(D1516,T1_PERT!$F$6,T1_PERT!$G$6,T1_PERT!$C$6,T1_PERT!$E$6)</f>
        <v>4.68672623319765</v>
      </c>
      <c r="H1516" s="23" t="n">
        <f aca="true">BETAINV(RAND(),T1_PERT!$F$7,T1_PERT!$G$7,T1_PERT!$C$7,T1_PERT!$E$7)</f>
        <v>6.71545152030775</v>
      </c>
      <c r="I1516" s="23" t="n">
        <f aca="false">BETAINV(E1516,T1_PERT!$F$8,T1_PERT!$G$8,T1_PERT!$C$8,T1_PERT!$E$8)</f>
        <v>5.89828384348238</v>
      </c>
      <c r="J1516" s="23" t="n">
        <f aca="true">BETAINV(RAND(),T1_PERT!$F$9,T1_PERT!$G$9,T1_PERT!$C$9,T1_PERT!$E$9)</f>
        <v>5.63733299733377</v>
      </c>
      <c r="K1516" s="23" t="n">
        <f aca="true">BETAINV(RAND(),T1_PERT!$F$10,T1_PERT!$G$10,T1_PERT!$C$10,T1_PERT!$E$10)</f>
        <v>2.46550250113792</v>
      </c>
      <c r="L1516" s="23" t="n">
        <f aca="false">F1516+G1516+I1516+K1516</f>
        <v>17.0280689969604</v>
      </c>
      <c r="M1516" s="23" t="n">
        <f aca="false">F1516+H1516+J1516+K1516</f>
        <v>18.7958434379219</v>
      </c>
      <c r="N1516" s="23" t="n">
        <f aca="false">MAX(L1516,M1516)</f>
        <v>18.7958434379219</v>
      </c>
    </row>
    <row r="1517" customFormat="false" ht="15" hidden="false" customHeight="false" outlineLevel="0" collapsed="false">
      <c r="A1517" s="5" t="n">
        <v>1498</v>
      </c>
      <c r="B1517" s="25" t="n">
        <f aca="true">NORMSINV(RAND())</f>
        <v>0.148974037161286</v>
      </c>
      <c r="C1517" s="25" t="n">
        <f aca="true">$C$4*B1517+SQRT(1-$C$4^2)*NORMSINV(RAND())</f>
        <v>-1.19188149731842</v>
      </c>
      <c r="D1517" s="25" t="n">
        <f aca="false">NORMSDIST(B1517)</f>
        <v>0.559212940163339</v>
      </c>
      <c r="E1517" s="25" t="n">
        <f aca="false">NORMSDIST(C1517)</f>
        <v>0.116653857075404</v>
      </c>
      <c r="F1517" s="23" t="n">
        <f aca="true">BETAINV(RAND(),T1_PERT!$F$5,T1_PERT!$G$5,T1_PERT!$C$5,T1_PERT!$E$5)</f>
        <v>4.54481538208605</v>
      </c>
      <c r="G1517" s="23" t="n">
        <f aca="false">BETAINV(D1517,T1_PERT!$F$6,T1_PERT!$G$6,T1_PERT!$C$6,T1_PERT!$E$6)</f>
        <v>5.44067784448859</v>
      </c>
      <c r="H1517" s="23" t="n">
        <f aca="true">BETAINV(RAND(),T1_PERT!$F$7,T1_PERT!$G$7,T1_PERT!$C$7,T1_PERT!$E$7)</f>
        <v>7.69726497011473</v>
      </c>
      <c r="I1517" s="23" t="n">
        <f aca="false">BETAINV(E1517,T1_PERT!$F$8,T1_PERT!$G$8,T1_PERT!$C$8,T1_PERT!$E$8)</f>
        <v>4.49021550334929</v>
      </c>
      <c r="J1517" s="23" t="n">
        <f aca="true">BETAINV(RAND(),T1_PERT!$F$9,T1_PERT!$G$9,T1_PERT!$C$9,T1_PERT!$E$9)</f>
        <v>3.62244282545773</v>
      </c>
      <c r="K1517" s="23" t="n">
        <f aca="true">BETAINV(RAND(),T1_PERT!$F$10,T1_PERT!$G$10,T1_PERT!$C$10,T1_PERT!$E$10)</f>
        <v>1.93305774314831</v>
      </c>
      <c r="L1517" s="23" t="n">
        <f aca="false">F1517+G1517+I1517+K1517</f>
        <v>16.4087664730722</v>
      </c>
      <c r="M1517" s="23" t="n">
        <f aca="false">F1517+H1517+J1517+K1517</f>
        <v>17.7975809208068</v>
      </c>
      <c r="N1517" s="23" t="n">
        <f aca="false">MAX(L1517,M1517)</f>
        <v>17.7975809208068</v>
      </c>
    </row>
    <row r="1518" customFormat="false" ht="15" hidden="false" customHeight="false" outlineLevel="0" collapsed="false">
      <c r="A1518" s="5" t="n">
        <v>1499</v>
      </c>
      <c r="B1518" s="25" t="n">
        <f aca="true">NORMSINV(RAND())</f>
        <v>0.217026274959745</v>
      </c>
      <c r="C1518" s="25" t="n">
        <f aca="true">$C$4*B1518+SQRT(1-$C$4^2)*NORMSINV(RAND())</f>
        <v>-0.403659162197187</v>
      </c>
      <c r="D1518" s="25" t="n">
        <f aca="false">NORMSDIST(B1518)</f>
        <v>0.585906065778239</v>
      </c>
      <c r="E1518" s="25" t="n">
        <f aca="false">NORMSDIST(C1518)</f>
        <v>0.343231686925083</v>
      </c>
      <c r="F1518" s="23" t="n">
        <f aca="true">BETAINV(RAND(),T1_PERT!$F$5,T1_PERT!$G$5,T1_PERT!$C$5,T1_PERT!$E$5)</f>
        <v>5.24794392528956</v>
      </c>
      <c r="G1518" s="23" t="n">
        <f aca="false">BETAINV(D1518,T1_PERT!$F$6,T1_PERT!$G$6,T1_PERT!$C$6,T1_PERT!$E$6)</f>
        <v>5.52660989132517</v>
      </c>
      <c r="H1518" s="23" t="n">
        <f aca="true">BETAINV(RAND(),T1_PERT!$F$7,T1_PERT!$G$7,T1_PERT!$C$7,T1_PERT!$E$7)</f>
        <v>7.46552543675022</v>
      </c>
      <c r="I1518" s="23" t="n">
        <f aca="false">BETAINV(E1518,T1_PERT!$F$8,T1_PERT!$G$8,T1_PERT!$C$8,T1_PERT!$E$8)</f>
        <v>4.95455150138549</v>
      </c>
      <c r="J1518" s="23" t="n">
        <f aca="true">BETAINV(RAND(),T1_PERT!$F$9,T1_PERT!$G$9,T1_PERT!$C$9,T1_PERT!$E$9)</f>
        <v>4.32054057034746</v>
      </c>
      <c r="K1518" s="23" t="n">
        <f aca="true">BETAINV(RAND(),T1_PERT!$F$10,T1_PERT!$G$10,T1_PERT!$C$10,T1_PERT!$E$10)</f>
        <v>2.61736514636551</v>
      </c>
      <c r="L1518" s="23" t="n">
        <f aca="false">F1518+G1518+I1518+K1518</f>
        <v>18.3464704643657</v>
      </c>
      <c r="M1518" s="23" t="n">
        <f aca="false">F1518+H1518+J1518+K1518</f>
        <v>19.6513750787528</v>
      </c>
      <c r="N1518" s="23" t="n">
        <f aca="false">MAX(L1518,M1518)</f>
        <v>19.6513750787528</v>
      </c>
    </row>
    <row r="1519" customFormat="false" ht="15" hidden="false" customHeight="false" outlineLevel="0" collapsed="false">
      <c r="A1519" s="5" t="n">
        <v>1500</v>
      </c>
      <c r="B1519" s="25" t="n">
        <f aca="true">NORMSINV(RAND())</f>
        <v>1.16773268384489</v>
      </c>
      <c r="C1519" s="25" t="n">
        <f aca="true">$C$4*B1519+SQRT(1-$C$4^2)*NORMSINV(RAND())</f>
        <v>1.04916996535759</v>
      </c>
      <c r="D1519" s="25" t="n">
        <f aca="false">NORMSDIST(B1519)</f>
        <v>0.878542695605086</v>
      </c>
      <c r="E1519" s="25" t="n">
        <f aca="false">NORMSDIST(C1519)</f>
        <v>0.85295005033244</v>
      </c>
      <c r="F1519" s="23" t="n">
        <f aca="true">BETAINV(RAND(),T1_PERT!$F$5,T1_PERT!$G$5,T1_PERT!$C$5,T1_PERT!$E$5)</f>
        <v>3.20227469517781</v>
      </c>
      <c r="G1519" s="23" t="n">
        <f aca="false">BETAINV(D1519,T1_PERT!$F$6,T1_PERT!$G$6,T1_PERT!$C$6,T1_PERT!$E$6)</f>
        <v>6.73011805040324</v>
      </c>
      <c r="H1519" s="23" t="n">
        <f aca="true">BETAINV(RAND(),T1_PERT!$F$7,T1_PERT!$G$7,T1_PERT!$C$7,T1_PERT!$E$7)</f>
        <v>4.07686117194427</v>
      </c>
      <c r="I1519" s="23" t="n">
        <f aca="false">BETAINV(E1519,T1_PERT!$F$8,T1_PERT!$G$8,T1_PERT!$C$8,T1_PERT!$E$8)</f>
        <v>6.13909050376894</v>
      </c>
      <c r="J1519" s="23" t="n">
        <f aca="true">BETAINV(RAND(),T1_PERT!$F$9,T1_PERT!$G$9,T1_PERT!$C$9,T1_PERT!$E$9)</f>
        <v>5.83587149566218</v>
      </c>
      <c r="K1519" s="23" t="n">
        <f aca="true">BETAINV(RAND(),T1_PERT!$F$10,T1_PERT!$G$10,T1_PERT!$C$10,T1_PERT!$E$10)</f>
        <v>1.47903962770352</v>
      </c>
      <c r="L1519" s="23" t="n">
        <f aca="false">F1519+G1519+I1519+K1519</f>
        <v>17.5505228770535</v>
      </c>
      <c r="M1519" s="23" t="n">
        <f aca="false">F1519+H1519+J1519+K1519</f>
        <v>14.5940469904878</v>
      </c>
      <c r="N1519" s="23" t="n">
        <f aca="false">MAX(L1519,M1519)</f>
        <v>17.5505228770535</v>
      </c>
    </row>
    <row r="1520" customFormat="false" ht="15" hidden="false" customHeight="false" outlineLevel="0" collapsed="false">
      <c r="A1520" s="5" t="n">
        <v>1501</v>
      </c>
      <c r="B1520" s="25" t="n">
        <f aca="true">NORMSINV(RAND())</f>
        <v>-1.2904656609362</v>
      </c>
      <c r="C1520" s="25" t="n">
        <f aca="true">$C$4*B1520+SQRT(1-$C$4^2)*NORMSINV(RAND())</f>
        <v>-0.617940450028319</v>
      </c>
      <c r="D1520" s="25" t="n">
        <f aca="false">NORMSDIST(B1520)</f>
        <v>0.0984445135432697</v>
      </c>
      <c r="E1520" s="25" t="n">
        <f aca="false">NORMSDIST(C1520)</f>
        <v>0.268307296848192</v>
      </c>
      <c r="F1520" s="23" t="n">
        <f aca="true">BETAINV(RAND(),T1_PERT!$F$5,T1_PERT!$G$5,T1_PERT!$C$5,T1_PERT!$E$5)</f>
        <v>4.22689323731991</v>
      </c>
      <c r="G1520" s="23" t="n">
        <f aca="false">BETAINV(D1520,T1_PERT!$F$6,T1_PERT!$G$6,T1_PERT!$C$6,T1_PERT!$E$6)</f>
        <v>3.91107438939772</v>
      </c>
      <c r="H1520" s="23" t="n">
        <f aca="true">BETAINV(RAND(),T1_PERT!$F$7,T1_PERT!$G$7,T1_PERT!$C$7,T1_PERT!$E$7)</f>
        <v>6.89391832574396</v>
      </c>
      <c r="I1520" s="23" t="n">
        <f aca="false">BETAINV(E1520,T1_PERT!$F$8,T1_PERT!$G$8,T1_PERT!$C$8,T1_PERT!$E$8)</f>
        <v>4.81089452140104</v>
      </c>
      <c r="J1520" s="23" t="n">
        <f aca="true">BETAINV(RAND(),T1_PERT!$F$9,T1_PERT!$G$9,T1_PERT!$C$9,T1_PERT!$E$9)</f>
        <v>3.88943634213357</v>
      </c>
      <c r="K1520" s="23" t="n">
        <f aca="true">BETAINV(RAND(),T1_PERT!$F$10,T1_PERT!$G$10,T1_PERT!$C$10,T1_PERT!$E$10)</f>
        <v>2.56635098841507</v>
      </c>
      <c r="L1520" s="23" t="n">
        <f aca="false">F1520+G1520+I1520+K1520</f>
        <v>15.5152131365337</v>
      </c>
      <c r="M1520" s="23" t="n">
        <f aca="false">F1520+H1520+J1520+K1520</f>
        <v>17.5765988936125</v>
      </c>
      <c r="N1520" s="23" t="n">
        <f aca="false">MAX(L1520,M1520)</f>
        <v>17.5765988936125</v>
      </c>
    </row>
    <row r="1521" customFormat="false" ht="15" hidden="false" customHeight="false" outlineLevel="0" collapsed="false">
      <c r="A1521" s="5" t="n">
        <v>1502</v>
      </c>
      <c r="B1521" s="25" t="n">
        <f aca="true">NORMSINV(RAND())</f>
        <v>-0.858330523196673</v>
      </c>
      <c r="C1521" s="25" t="n">
        <f aca="true">$C$4*B1521+SQRT(1-$C$4^2)*NORMSINV(RAND())</f>
        <v>-2.22249348698004</v>
      </c>
      <c r="D1521" s="25" t="n">
        <f aca="false">NORMSDIST(B1521)</f>
        <v>0.195354989787944</v>
      </c>
      <c r="E1521" s="25" t="n">
        <f aca="false">NORMSDIST(C1521)</f>
        <v>0.0131249868506649</v>
      </c>
      <c r="F1521" s="23" t="n">
        <f aca="true">BETAINV(RAND(),T1_PERT!$F$5,T1_PERT!$G$5,T1_PERT!$C$5,T1_PERT!$E$5)</f>
        <v>2.78348834837218</v>
      </c>
      <c r="G1521" s="23" t="n">
        <f aca="false">BETAINV(D1521,T1_PERT!$F$6,T1_PERT!$G$6,T1_PERT!$C$6,T1_PERT!$E$6)</f>
        <v>4.29366809844595</v>
      </c>
      <c r="H1521" s="23" t="n">
        <f aca="true">BETAINV(RAND(),T1_PERT!$F$7,T1_PERT!$G$7,T1_PERT!$C$7,T1_PERT!$E$7)</f>
        <v>3.81155747277362</v>
      </c>
      <c r="I1521" s="23" t="n">
        <f aca="false">BETAINV(E1521,T1_PERT!$F$8,T1_PERT!$G$8,T1_PERT!$C$8,T1_PERT!$E$8)</f>
        <v>4.15052439722628</v>
      </c>
      <c r="J1521" s="23" t="n">
        <f aca="true">BETAINV(RAND(),T1_PERT!$F$9,T1_PERT!$G$9,T1_PERT!$C$9,T1_PERT!$E$9)</f>
        <v>4.11455254266883</v>
      </c>
      <c r="K1521" s="23" t="n">
        <f aca="true">BETAINV(RAND(),T1_PERT!$F$10,T1_PERT!$G$10,T1_PERT!$C$10,T1_PERT!$E$10)</f>
        <v>2.38798137269921</v>
      </c>
      <c r="L1521" s="23" t="n">
        <f aca="false">F1521+G1521+I1521+K1521</f>
        <v>13.6156622167436</v>
      </c>
      <c r="M1521" s="23" t="n">
        <f aca="false">F1521+H1521+J1521+K1521</f>
        <v>13.0975797365138</v>
      </c>
      <c r="N1521" s="23" t="n">
        <f aca="false">MAX(L1521,M1521)</f>
        <v>13.6156622167436</v>
      </c>
    </row>
    <row r="1522" customFormat="false" ht="15" hidden="false" customHeight="false" outlineLevel="0" collapsed="false">
      <c r="A1522" s="5" t="n">
        <v>1503</v>
      </c>
      <c r="B1522" s="25" t="n">
        <f aca="true">NORMSINV(RAND())</f>
        <v>-1.67746966103988</v>
      </c>
      <c r="C1522" s="25" t="n">
        <f aca="true">$C$4*B1522+SQRT(1-$C$4^2)*NORMSINV(RAND())</f>
        <v>-2.29327600328687</v>
      </c>
      <c r="D1522" s="25" t="n">
        <f aca="false">NORMSDIST(B1522)</f>
        <v>0.0467253386617779</v>
      </c>
      <c r="E1522" s="25" t="n">
        <f aca="false">NORMSDIST(C1522)</f>
        <v>0.0109160599349675</v>
      </c>
      <c r="F1522" s="23" t="n">
        <f aca="true">BETAINV(RAND(),T1_PERT!$F$5,T1_PERT!$G$5,T1_PERT!$C$5,T1_PERT!$E$5)</f>
        <v>4.98928234441372</v>
      </c>
      <c r="G1522" s="23" t="n">
        <f aca="false">BETAINV(D1522,T1_PERT!$F$6,T1_PERT!$G$6,T1_PERT!$C$6,T1_PERT!$E$6)</f>
        <v>3.63632419541337</v>
      </c>
      <c r="H1522" s="23" t="n">
        <f aca="true">BETAINV(RAND(),T1_PERT!$F$7,T1_PERT!$G$7,T1_PERT!$C$7,T1_PERT!$E$7)</f>
        <v>6.2895666723453</v>
      </c>
      <c r="I1522" s="23" t="n">
        <f aca="false">BETAINV(E1522,T1_PERT!$F$8,T1_PERT!$G$8,T1_PERT!$C$8,T1_PERT!$E$8)</f>
        <v>4.13679584527592</v>
      </c>
      <c r="J1522" s="23" t="n">
        <f aca="true">BETAINV(RAND(),T1_PERT!$F$9,T1_PERT!$G$9,T1_PERT!$C$9,T1_PERT!$E$9)</f>
        <v>4.39557943534868</v>
      </c>
      <c r="K1522" s="23" t="n">
        <f aca="true">BETAINV(RAND(),T1_PERT!$F$10,T1_PERT!$G$10,T1_PERT!$C$10,T1_PERT!$E$10)</f>
        <v>1.98951045709436</v>
      </c>
      <c r="L1522" s="23" t="n">
        <f aca="false">F1522+G1522+I1522+K1522</f>
        <v>14.7519128421974</v>
      </c>
      <c r="M1522" s="23" t="n">
        <f aca="false">F1522+H1522+J1522+K1522</f>
        <v>17.6639389092021</v>
      </c>
      <c r="N1522" s="23" t="n">
        <f aca="false">MAX(L1522,M1522)</f>
        <v>17.6639389092021</v>
      </c>
    </row>
    <row r="1523" customFormat="false" ht="15" hidden="false" customHeight="false" outlineLevel="0" collapsed="false">
      <c r="A1523" s="5" t="n">
        <v>1504</v>
      </c>
      <c r="B1523" s="25" t="n">
        <f aca="true">NORMSINV(RAND())</f>
        <v>1.64560760682255</v>
      </c>
      <c r="C1523" s="25" t="n">
        <f aca="true">$C$4*B1523+SQRT(1-$C$4^2)*NORMSINV(RAND())</f>
        <v>0.403050675258079</v>
      </c>
      <c r="D1523" s="25" t="n">
        <f aca="false">NORMSDIST(B1523)</f>
        <v>0.950077713989587</v>
      </c>
      <c r="E1523" s="25" t="n">
        <f aca="false">NORMSDIST(C1523)</f>
        <v>0.65654452728333</v>
      </c>
      <c r="F1523" s="23" t="n">
        <f aca="true">BETAINV(RAND(),T1_PERT!$F$5,T1_PERT!$G$5,T1_PERT!$C$5,T1_PERT!$E$5)</f>
        <v>3.85709198850426</v>
      </c>
      <c r="G1523" s="23" t="n">
        <f aca="false">BETAINV(D1523,T1_PERT!$F$6,T1_PERT!$G$6,T1_PERT!$C$6,T1_PERT!$E$6)</f>
        <v>7.28053960017916</v>
      </c>
      <c r="H1523" s="23" t="n">
        <f aca="true">BETAINV(RAND(),T1_PERT!$F$7,T1_PERT!$G$7,T1_PERT!$C$7,T1_PERT!$E$7)</f>
        <v>6.74483055885197</v>
      </c>
      <c r="I1523" s="23" t="n">
        <f aca="false">BETAINV(E1523,T1_PERT!$F$8,T1_PERT!$G$8,T1_PERT!$C$8,T1_PERT!$E$8)</f>
        <v>5.58503388454731</v>
      </c>
      <c r="J1523" s="23" t="n">
        <f aca="true">BETAINV(RAND(),T1_PERT!$F$9,T1_PERT!$G$9,T1_PERT!$C$9,T1_PERT!$E$9)</f>
        <v>3.84108429374697</v>
      </c>
      <c r="K1523" s="23" t="n">
        <f aca="true">BETAINV(RAND(),T1_PERT!$F$10,T1_PERT!$G$10,T1_PERT!$C$10,T1_PERT!$E$10)</f>
        <v>2.01564379239119</v>
      </c>
      <c r="L1523" s="23" t="n">
        <f aca="false">F1523+G1523+I1523+K1523</f>
        <v>18.7383092656219</v>
      </c>
      <c r="M1523" s="23" t="n">
        <f aca="false">F1523+H1523+J1523+K1523</f>
        <v>16.4586506334944</v>
      </c>
      <c r="N1523" s="23" t="n">
        <f aca="false">MAX(L1523,M1523)</f>
        <v>18.7383092656219</v>
      </c>
    </row>
    <row r="1524" customFormat="false" ht="15" hidden="false" customHeight="false" outlineLevel="0" collapsed="false">
      <c r="A1524" s="5" t="n">
        <v>1505</v>
      </c>
      <c r="B1524" s="25" t="n">
        <f aca="true">NORMSINV(RAND())</f>
        <v>-1.34580824028928</v>
      </c>
      <c r="C1524" s="25" t="n">
        <f aca="true">$C$4*B1524+SQRT(1-$C$4^2)*NORMSINV(RAND())</f>
        <v>0.116627867811371</v>
      </c>
      <c r="D1524" s="25" t="n">
        <f aca="false">NORMSDIST(B1524)</f>
        <v>0.0891821836213874</v>
      </c>
      <c r="E1524" s="25" t="n">
        <f aca="false">NORMSDIST(C1524)</f>
        <v>0.546422523448504</v>
      </c>
      <c r="F1524" s="23" t="n">
        <f aca="true">BETAINV(RAND(),T1_PERT!$F$5,T1_PERT!$G$5,T1_PERT!$C$5,T1_PERT!$E$5)</f>
        <v>4.22248213361807</v>
      </c>
      <c r="G1524" s="23" t="n">
        <f aca="false">BETAINV(D1524,T1_PERT!$F$6,T1_PERT!$G$6,T1_PERT!$C$6,T1_PERT!$E$6)</f>
        <v>3.86781508586006</v>
      </c>
      <c r="H1524" s="23" t="n">
        <f aca="true">BETAINV(RAND(),T1_PERT!$F$7,T1_PERT!$G$7,T1_PERT!$C$7,T1_PERT!$E$7)</f>
        <v>7.15818736302903</v>
      </c>
      <c r="I1524" s="23" t="n">
        <f aca="false">BETAINV(E1524,T1_PERT!$F$8,T1_PERT!$G$8,T1_PERT!$C$8,T1_PERT!$E$8)</f>
        <v>5.3482142571744</v>
      </c>
      <c r="J1524" s="23" t="n">
        <f aca="true">BETAINV(RAND(),T1_PERT!$F$9,T1_PERT!$G$9,T1_PERT!$C$9,T1_PERT!$E$9)</f>
        <v>4.71777021811569</v>
      </c>
      <c r="K1524" s="23" t="n">
        <f aca="true">BETAINV(RAND(),T1_PERT!$F$10,T1_PERT!$G$10,T1_PERT!$C$10,T1_PERT!$E$10)</f>
        <v>1.77718423441047</v>
      </c>
      <c r="L1524" s="23" t="n">
        <f aca="false">F1524+G1524+I1524+K1524</f>
        <v>15.215695711063</v>
      </c>
      <c r="M1524" s="23" t="n">
        <f aca="false">F1524+H1524+J1524+K1524</f>
        <v>17.8756239491733</v>
      </c>
      <c r="N1524" s="23" t="n">
        <f aca="false">MAX(L1524,M1524)</f>
        <v>17.8756239491733</v>
      </c>
    </row>
    <row r="1525" customFormat="false" ht="15" hidden="false" customHeight="false" outlineLevel="0" collapsed="false">
      <c r="A1525" s="5" t="n">
        <v>1506</v>
      </c>
      <c r="B1525" s="25" t="n">
        <f aca="true">NORMSINV(RAND())</f>
        <v>0.65575765421566</v>
      </c>
      <c r="C1525" s="25" t="n">
        <f aca="true">$C$4*B1525+SQRT(1-$C$4^2)*NORMSINV(RAND())</f>
        <v>1.06852277029159</v>
      </c>
      <c r="D1525" s="25" t="n">
        <f aca="false">NORMSDIST(B1525)</f>
        <v>0.74400996676916</v>
      </c>
      <c r="E1525" s="25" t="n">
        <f aca="false">NORMSDIST(C1525)</f>
        <v>0.857357617650838</v>
      </c>
      <c r="F1525" s="23" t="n">
        <f aca="true">BETAINV(RAND(),T1_PERT!$F$5,T1_PERT!$G$5,T1_PERT!$C$5,T1_PERT!$E$5)</f>
        <v>3.62689509354611</v>
      </c>
      <c r="G1525" s="23" t="n">
        <f aca="false">BETAINV(D1525,T1_PERT!$F$6,T1_PERT!$G$6,T1_PERT!$C$6,T1_PERT!$E$6)</f>
        <v>6.08799420821046</v>
      </c>
      <c r="H1525" s="23" t="n">
        <f aca="true">BETAINV(RAND(),T1_PERT!$F$7,T1_PERT!$G$7,T1_PERT!$C$7,T1_PERT!$E$7)</f>
        <v>5.71729516247617</v>
      </c>
      <c r="I1525" s="23" t="n">
        <f aca="false">BETAINV(E1525,T1_PERT!$F$8,T1_PERT!$G$8,T1_PERT!$C$8,T1_PERT!$E$8)</f>
        <v>6.15561722442512</v>
      </c>
      <c r="J1525" s="23" t="n">
        <f aca="true">BETAINV(RAND(),T1_PERT!$F$9,T1_PERT!$G$9,T1_PERT!$C$9,T1_PERT!$E$9)</f>
        <v>4.06319778242241</v>
      </c>
      <c r="K1525" s="23" t="n">
        <f aca="true">BETAINV(RAND(),T1_PERT!$F$10,T1_PERT!$G$10,T1_PERT!$C$10,T1_PERT!$E$10)</f>
        <v>2.6264251239414</v>
      </c>
      <c r="L1525" s="23" t="n">
        <f aca="false">F1525+G1525+I1525+K1525</f>
        <v>18.4969316501231</v>
      </c>
      <c r="M1525" s="23" t="n">
        <f aca="false">F1525+H1525+J1525+K1525</f>
        <v>16.0338131623861</v>
      </c>
      <c r="N1525" s="23" t="n">
        <f aca="false">MAX(L1525,M1525)</f>
        <v>18.4969316501231</v>
      </c>
    </row>
    <row r="1526" customFormat="false" ht="15" hidden="false" customHeight="false" outlineLevel="0" collapsed="false">
      <c r="A1526" s="5" t="n">
        <v>1507</v>
      </c>
      <c r="B1526" s="25" t="n">
        <f aca="true">NORMSINV(RAND())</f>
        <v>0.940884581202848</v>
      </c>
      <c r="C1526" s="25" t="n">
        <f aca="true">$C$4*B1526+SQRT(1-$C$4^2)*NORMSINV(RAND())</f>
        <v>1.29928263672662</v>
      </c>
      <c r="D1526" s="25" t="n">
        <f aca="false">NORMSDIST(B1526)</f>
        <v>0.826617995022273</v>
      </c>
      <c r="E1526" s="25" t="n">
        <f aca="false">NORMSDIST(C1526)</f>
        <v>0.903076524550771</v>
      </c>
      <c r="F1526" s="23" t="n">
        <f aca="true">BETAINV(RAND(),T1_PERT!$F$5,T1_PERT!$G$5,T1_PERT!$C$5,T1_PERT!$E$5)</f>
        <v>3.19926700420645</v>
      </c>
      <c r="G1526" s="23" t="n">
        <f aca="false">BETAINV(D1526,T1_PERT!$F$6,T1_PERT!$G$6,T1_PERT!$C$6,T1_PERT!$E$6)</f>
        <v>6.45000972755781</v>
      </c>
      <c r="H1526" s="23" t="n">
        <f aca="true">BETAINV(RAND(),T1_PERT!$F$7,T1_PERT!$G$7,T1_PERT!$C$7,T1_PERT!$E$7)</f>
        <v>5.78329630393745</v>
      </c>
      <c r="I1526" s="23" t="n">
        <f aca="false">BETAINV(E1526,T1_PERT!$F$8,T1_PERT!$G$8,T1_PERT!$C$8,T1_PERT!$E$8)</f>
        <v>6.35033752512534</v>
      </c>
      <c r="J1526" s="23" t="n">
        <f aca="true">BETAINV(RAND(),T1_PERT!$F$9,T1_PERT!$G$9,T1_PERT!$C$9,T1_PERT!$E$9)</f>
        <v>4.46673431440066</v>
      </c>
      <c r="K1526" s="23" t="n">
        <f aca="true">BETAINV(RAND(),T1_PERT!$F$10,T1_PERT!$G$10,T1_PERT!$C$10,T1_PERT!$E$10)</f>
        <v>2.53930407898575</v>
      </c>
      <c r="L1526" s="23" t="n">
        <f aca="false">F1526+G1526+I1526+K1526</f>
        <v>18.5389183358753</v>
      </c>
      <c r="M1526" s="23" t="n">
        <f aca="false">F1526+H1526+J1526+K1526</f>
        <v>15.9886017015303</v>
      </c>
      <c r="N1526" s="23" t="n">
        <f aca="false">MAX(L1526,M1526)</f>
        <v>18.5389183358753</v>
      </c>
    </row>
    <row r="1527" customFormat="false" ht="15" hidden="false" customHeight="false" outlineLevel="0" collapsed="false">
      <c r="A1527" s="5" t="n">
        <v>1508</v>
      </c>
      <c r="B1527" s="25" t="n">
        <f aca="true">NORMSINV(RAND())</f>
        <v>1.82846499014896</v>
      </c>
      <c r="C1527" s="25" t="n">
        <f aca="true">$C$4*B1527+SQRT(1-$C$4^2)*NORMSINV(RAND())</f>
        <v>0.565748037619969</v>
      </c>
      <c r="D1527" s="25" t="n">
        <f aca="false">NORMSDIST(B1527)</f>
        <v>0.966260102331105</v>
      </c>
      <c r="E1527" s="25" t="n">
        <f aca="false">NORMSDIST(C1527)</f>
        <v>0.714217462711129</v>
      </c>
      <c r="F1527" s="23" t="n">
        <f aca="true">BETAINV(RAND(),T1_PERT!$F$5,T1_PERT!$G$5,T1_PERT!$C$5,T1_PERT!$E$5)</f>
        <v>2.81112690015956</v>
      </c>
      <c r="G1527" s="23" t="n">
        <f aca="false">BETAINV(D1527,T1_PERT!$F$6,T1_PERT!$G$6,T1_PERT!$C$6,T1_PERT!$E$6)</f>
        <v>7.47253356879038</v>
      </c>
      <c r="H1527" s="23" t="n">
        <f aca="true">BETAINV(RAND(),T1_PERT!$F$7,T1_PERT!$G$7,T1_PERT!$C$7,T1_PERT!$E$7)</f>
        <v>6.29464104286113</v>
      </c>
      <c r="I1527" s="23" t="n">
        <f aca="false">BETAINV(E1527,T1_PERT!$F$8,T1_PERT!$G$8,T1_PERT!$C$8,T1_PERT!$E$8)</f>
        <v>5.72337134804985</v>
      </c>
      <c r="J1527" s="23" t="n">
        <f aca="true">BETAINV(RAND(),T1_PERT!$F$9,T1_PERT!$G$9,T1_PERT!$C$9,T1_PERT!$E$9)</f>
        <v>3.55283459025677</v>
      </c>
      <c r="K1527" s="23" t="n">
        <f aca="true">BETAINV(RAND(),T1_PERT!$F$10,T1_PERT!$G$10,T1_PERT!$C$10,T1_PERT!$E$10)</f>
        <v>2.28498945698317</v>
      </c>
      <c r="L1527" s="23" t="n">
        <f aca="false">F1527+G1527+I1527+K1527</f>
        <v>18.292021273983</v>
      </c>
      <c r="M1527" s="23" t="n">
        <f aca="false">F1527+H1527+J1527+K1527</f>
        <v>14.9435919902606</v>
      </c>
      <c r="N1527" s="23" t="n">
        <f aca="false">MAX(L1527,M1527)</f>
        <v>18.292021273983</v>
      </c>
    </row>
    <row r="1528" customFormat="false" ht="15" hidden="false" customHeight="false" outlineLevel="0" collapsed="false">
      <c r="A1528" s="5" t="n">
        <v>1509</v>
      </c>
      <c r="B1528" s="25" t="n">
        <f aca="true">NORMSINV(RAND())</f>
        <v>1.30035761720016</v>
      </c>
      <c r="C1528" s="25" t="n">
        <f aca="true">$C$4*B1528+SQRT(1-$C$4^2)*NORMSINV(RAND())</f>
        <v>1.84019592297706</v>
      </c>
      <c r="D1528" s="25" t="n">
        <f aca="false">NORMSDIST(B1528)</f>
        <v>0.903260785525753</v>
      </c>
      <c r="E1528" s="25" t="n">
        <f aca="false">NORMSDIST(C1528)</f>
        <v>0.967130260829955</v>
      </c>
      <c r="F1528" s="23" t="n">
        <f aca="true">BETAINV(RAND(),T1_PERT!$F$5,T1_PERT!$G$5,T1_PERT!$C$5,T1_PERT!$E$5)</f>
        <v>3.0448484434179</v>
      </c>
      <c r="G1528" s="23" t="n">
        <f aca="false">BETAINV(D1528,T1_PERT!$F$6,T1_PERT!$G$6,T1_PERT!$C$6,T1_PERT!$E$6)</f>
        <v>6.88901835701928</v>
      </c>
      <c r="H1528" s="23" t="n">
        <f aca="true">BETAINV(RAND(),T1_PERT!$F$7,T1_PERT!$G$7,T1_PERT!$C$7,T1_PERT!$E$7)</f>
        <v>7.65594387196845</v>
      </c>
      <c r="I1528" s="23" t="n">
        <f aca="false">BETAINV(E1528,T1_PERT!$F$8,T1_PERT!$G$8,T1_PERT!$C$8,T1_PERT!$E$8)</f>
        <v>6.77839067067252</v>
      </c>
      <c r="J1528" s="23" t="n">
        <f aca="true">BETAINV(RAND(),T1_PERT!$F$9,T1_PERT!$G$9,T1_PERT!$C$9,T1_PERT!$E$9)</f>
        <v>4.76083952356121</v>
      </c>
      <c r="K1528" s="23" t="n">
        <f aca="true">BETAINV(RAND(),T1_PERT!$F$10,T1_PERT!$G$10,T1_PERT!$C$10,T1_PERT!$E$10)</f>
        <v>2.4472830133351</v>
      </c>
      <c r="L1528" s="23" t="n">
        <f aca="false">F1528+G1528+I1528+K1528</f>
        <v>19.1595404844448</v>
      </c>
      <c r="M1528" s="23" t="n">
        <f aca="false">F1528+H1528+J1528+K1528</f>
        <v>17.9089148522827</v>
      </c>
      <c r="N1528" s="23" t="n">
        <f aca="false">MAX(L1528,M1528)</f>
        <v>19.1595404844448</v>
      </c>
    </row>
    <row r="1529" customFormat="false" ht="15" hidden="false" customHeight="false" outlineLevel="0" collapsed="false">
      <c r="A1529" s="5" t="n">
        <v>1510</v>
      </c>
      <c r="B1529" s="25" t="n">
        <f aca="true">NORMSINV(RAND())</f>
        <v>-0.334375262038511</v>
      </c>
      <c r="C1529" s="25" t="n">
        <f aca="true">$C$4*B1529+SQRT(1-$C$4^2)*NORMSINV(RAND())</f>
        <v>-0.956284243422583</v>
      </c>
      <c r="D1529" s="25" t="n">
        <f aca="false">NORMSDIST(B1529)</f>
        <v>0.369048202109376</v>
      </c>
      <c r="E1529" s="25" t="n">
        <f aca="false">NORMSDIST(C1529)</f>
        <v>0.169464324128913</v>
      </c>
      <c r="F1529" s="23" t="n">
        <f aca="true">BETAINV(RAND(),T1_PERT!$F$5,T1_PERT!$G$5,T1_PERT!$C$5,T1_PERT!$E$5)</f>
        <v>3.77916301694964</v>
      </c>
      <c r="G1529" s="23" t="n">
        <f aca="false">BETAINV(D1529,T1_PERT!$F$6,T1_PERT!$G$6,T1_PERT!$C$6,T1_PERT!$E$6)</f>
        <v>4.85426923153865</v>
      </c>
      <c r="H1529" s="23" t="n">
        <f aca="true">BETAINV(RAND(),T1_PERT!$F$7,T1_PERT!$G$7,T1_PERT!$C$7,T1_PERT!$E$7)</f>
        <v>5.26491782132289</v>
      </c>
      <c r="I1529" s="23" t="n">
        <f aca="false">BETAINV(E1529,T1_PERT!$F$8,T1_PERT!$G$8,T1_PERT!$C$8,T1_PERT!$E$8)</f>
        <v>4.6101088170932</v>
      </c>
      <c r="J1529" s="23" t="n">
        <f aca="true">BETAINV(RAND(),T1_PERT!$F$9,T1_PERT!$G$9,T1_PERT!$C$9,T1_PERT!$E$9)</f>
        <v>5.11481248271152</v>
      </c>
      <c r="K1529" s="23" t="n">
        <f aca="true">BETAINV(RAND(),T1_PERT!$F$10,T1_PERT!$G$10,T1_PERT!$C$10,T1_PERT!$E$10)</f>
        <v>1.85843516711234</v>
      </c>
      <c r="L1529" s="23" t="n">
        <f aca="false">F1529+G1529+I1529+K1529</f>
        <v>15.1019762326938</v>
      </c>
      <c r="M1529" s="23" t="n">
        <f aca="false">F1529+H1529+J1529+K1529</f>
        <v>16.0173284880964</v>
      </c>
      <c r="N1529" s="23" t="n">
        <f aca="false">MAX(L1529,M1529)</f>
        <v>16.0173284880964</v>
      </c>
    </row>
    <row r="1530" customFormat="false" ht="15" hidden="false" customHeight="false" outlineLevel="0" collapsed="false">
      <c r="A1530" s="5" t="n">
        <v>1511</v>
      </c>
      <c r="B1530" s="25" t="n">
        <f aca="true">NORMSINV(RAND())</f>
        <v>0.474676196705588</v>
      </c>
      <c r="C1530" s="25" t="n">
        <f aca="true">$C$4*B1530+SQRT(1-$C$4^2)*NORMSINV(RAND())</f>
        <v>-0.0961030507249853</v>
      </c>
      <c r="D1530" s="25" t="n">
        <f aca="false">NORMSDIST(B1530)</f>
        <v>0.682491106698247</v>
      </c>
      <c r="E1530" s="25" t="n">
        <f aca="false">NORMSDIST(C1530)</f>
        <v>0.461719364198139</v>
      </c>
      <c r="F1530" s="23" t="n">
        <f aca="true">BETAINV(RAND(),T1_PERT!$F$5,T1_PERT!$G$5,T1_PERT!$C$5,T1_PERT!$E$5)</f>
        <v>3.99472930033955</v>
      </c>
      <c r="G1530" s="23" t="n">
        <f aca="false">BETAINV(D1530,T1_PERT!$F$6,T1_PERT!$G$6,T1_PERT!$C$6,T1_PERT!$E$6)</f>
        <v>5.85564168239139</v>
      </c>
      <c r="H1530" s="23" t="n">
        <f aca="true">BETAINV(RAND(),T1_PERT!$F$7,T1_PERT!$G$7,T1_PERT!$C$7,T1_PERT!$E$7)</f>
        <v>6.62303194413637</v>
      </c>
      <c r="I1530" s="23" t="n">
        <f aca="false">BETAINV(E1530,T1_PERT!$F$8,T1_PERT!$G$8,T1_PERT!$C$8,T1_PERT!$E$8)</f>
        <v>5.18048984229408</v>
      </c>
      <c r="J1530" s="23" t="n">
        <f aca="true">BETAINV(RAND(),T1_PERT!$F$9,T1_PERT!$G$9,T1_PERT!$C$9,T1_PERT!$E$9)</f>
        <v>3.35366817431441</v>
      </c>
      <c r="K1530" s="23" t="n">
        <f aca="true">BETAINV(RAND(),T1_PERT!$F$10,T1_PERT!$G$10,T1_PERT!$C$10,T1_PERT!$E$10)</f>
        <v>1.1267716795966</v>
      </c>
      <c r="L1530" s="23" t="n">
        <f aca="false">F1530+G1530+I1530+K1530</f>
        <v>16.1576325046216</v>
      </c>
      <c r="M1530" s="23" t="n">
        <f aca="false">F1530+H1530+J1530+K1530</f>
        <v>15.0982010983869</v>
      </c>
      <c r="N1530" s="23" t="n">
        <f aca="false">MAX(L1530,M1530)</f>
        <v>16.1576325046216</v>
      </c>
    </row>
    <row r="1531" customFormat="false" ht="15" hidden="false" customHeight="false" outlineLevel="0" collapsed="false">
      <c r="A1531" s="5" t="n">
        <v>1512</v>
      </c>
      <c r="B1531" s="25" t="n">
        <f aca="true">NORMSINV(RAND())</f>
        <v>0.458303996664607</v>
      </c>
      <c r="C1531" s="25" t="n">
        <f aca="true">$C$4*B1531+SQRT(1-$C$4^2)*NORMSINV(RAND())</f>
        <v>-0.37154269866545</v>
      </c>
      <c r="D1531" s="25" t="n">
        <f aca="false">NORMSDIST(B1531)</f>
        <v>0.676632973415214</v>
      </c>
      <c r="E1531" s="25" t="n">
        <f aca="false">NORMSDIST(C1531)</f>
        <v>0.3551166796285</v>
      </c>
      <c r="F1531" s="23" t="n">
        <f aca="true">BETAINV(RAND(),T1_PERT!$F$5,T1_PERT!$G$5,T1_PERT!$C$5,T1_PERT!$E$5)</f>
        <v>3.26313773998697</v>
      </c>
      <c r="G1531" s="23" t="n">
        <f aca="false">BETAINV(D1531,T1_PERT!$F$6,T1_PERT!$G$6,T1_PERT!$C$6,T1_PERT!$E$6)</f>
        <v>5.834632268928</v>
      </c>
      <c r="H1531" s="23" t="n">
        <f aca="true">BETAINV(RAND(),T1_PERT!$F$7,T1_PERT!$G$7,T1_PERT!$C$7,T1_PERT!$E$7)</f>
        <v>6.58589906214829</v>
      </c>
      <c r="I1531" s="23" t="n">
        <f aca="false">BETAINV(E1531,T1_PERT!$F$8,T1_PERT!$G$8,T1_PERT!$C$8,T1_PERT!$E$8)</f>
        <v>4.97710746158898</v>
      </c>
      <c r="J1531" s="23" t="n">
        <f aca="true">BETAINV(RAND(),T1_PERT!$F$9,T1_PERT!$G$9,T1_PERT!$C$9,T1_PERT!$E$9)</f>
        <v>3.53833814710484</v>
      </c>
      <c r="K1531" s="23" t="n">
        <f aca="true">BETAINV(RAND(),T1_PERT!$F$10,T1_PERT!$G$10,T1_PERT!$C$10,T1_PERT!$E$10)</f>
        <v>2.48185299236983</v>
      </c>
      <c r="L1531" s="23" t="n">
        <f aca="false">F1531+G1531+I1531+K1531</f>
        <v>16.5567304628738</v>
      </c>
      <c r="M1531" s="23" t="n">
        <f aca="false">F1531+H1531+J1531+K1531</f>
        <v>15.8692279416099</v>
      </c>
      <c r="N1531" s="23" t="n">
        <f aca="false">MAX(L1531,M1531)</f>
        <v>16.5567304628738</v>
      </c>
    </row>
    <row r="1532" customFormat="false" ht="15" hidden="false" customHeight="false" outlineLevel="0" collapsed="false">
      <c r="A1532" s="5" t="n">
        <v>1513</v>
      </c>
      <c r="B1532" s="25" t="n">
        <f aca="true">NORMSINV(RAND())</f>
        <v>0.0567585796099201</v>
      </c>
      <c r="C1532" s="25" t="n">
        <f aca="true">$C$4*B1532+SQRT(1-$C$4^2)*NORMSINV(RAND())</f>
        <v>0.474892597540719</v>
      </c>
      <c r="D1532" s="25" t="n">
        <f aca="false">NORMSDIST(B1532)</f>
        <v>0.522631245300119</v>
      </c>
      <c r="E1532" s="25" t="n">
        <f aca="false">NORMSDIST(C1532)</f>
        <v>0.682568236038759</v>
      </c>
      <c r="F1532" s="23" t="n">
        <f aca="true">BETAINV(RAND(),T1_PERT!$F$5,T1_PERT!$G$5,T1_PERT!$C$5,T1_PERT!$E$5)</f>
        <v>4.8445641351645</v>
      </c>
      <c r="G1532" s="23" t="n">
        <f aca="false">BETAINV(D1532,T1_PERT!$F$6,T1_PERT!$G$6,T1_PERT!$C$6,T1_PERT!$E$6)</f>
        <v>5.32524338392949</v>
      </c>
      <c r="H1532" s="23" t="n">
        <f aca="true">BETAINV(RAND(),T1_PERT!$F$7,T1_PERT!$G$7,T1_PERT!$C$7,T1_PERT!$E$7)</f>
        <v>7.59798803813405</v>
      </c>
      <c r="I1532" s="23" t="n">
        <f aca="false">BETAINV(E1532,T1_PERT!$F$8,T1_PERT!$G$8,T1_PERT!$C$8,T1_PERT!$E$8)</f>
        <v>5.64586986337758</v>
      </c>
      <c r="J1532" s="23" t="n">
        <f aca="true">BETAINV(RAND(),T1_PERT!$F$9,T1_PERT!$G$9,T1_PERT!$C$9,T1_PERT!$E$9)</f>
        <v>4.09635533173662</v>
      </c>
      <c r="K1532" s="23" t="n">
        <f aca="true">BETAINV(RAND(),T1_PERT!$F$10,T1_PERT!$G$10,T1_PERT!$C$10,T1_PERT!$E$10)</f>
        <v>2.08647193485329</v>
      </c>
      <c r="L1532" s="23" t="n">
        <f aca="false">F1532+G1532+I1532+K1532</f>
        <v>17.9021493173249</v>
      </c>
      <c r="M1532" s="23" t="n">
        <f aca="false">F1532+H1532+J1532+K1532</f>
        <v>18.6253794398885</v>
      </c>
      <c r="N1532" s="23" t="n">
        <f aca="false">MAX(L1532,M1532)</f>
        <v>18.6253794398885</v>
      </c>
    </row>
    <row r="1533" customFormat="false" ht="15" hidden="false" customHeight="false" outlineLevel="0" collapsed="false">
      <c r="A1533" s="5" t="n">
        <v>1514</v>
      </c>
      <c r="B1533" s="25" t="n">
        <f aca="true">NORMSINV(RAND())</f>
        <v>-1.90592155898036</v>
      </c>
      <c r="C1533" s="25" t="n">
        <f aca="true">$C$4*B1533+SQRT(1-$C$4^2)*NORMSINV(RAND())</f>
        <v>-1.23170978897203</v>
      </c>
      <c r="D1533" s="25" t="n">
        <f aca="false">NORMSDIST(B1533)</f>
        <v>0.0283301917450213</v>
      </c>
      <c r="E1533" s="25" t="n">
        <f aca="false">NORMSDIST(C1533)</f>
        <v>0.109028755918784</v>
      </c>
      <c r="F1533" s="23" t="n">
        <f aca="true">BETAINV(RAND(),T1_PERT!$F$5,T1_PERT!$G$5,T1_PERT!$C$5,T1_PERT!$E$5)</f>
        <v>4.79622825653818</v>
      </c>
      <c r="G1533" s="23" t="n">
        <f aca="false">BETAINV(D1533,T1_PERT!$F$6,T1_PERT!$G$6,T1_PERT!$C$6,T1_PERT!$E$6)</f>
        <v>3.50401663051792</v>
      </c>
      <c r="H1533" s="23" t="n">
        <f aca="true">BETAINV(RAND(),T1_PERT!$F$7,T1_PERT!$G$7,T1_PERT!$C$7,T1_PERT!$E$7)</f>
        <v>6.27769489458814</v>
      </c>
      <c r="I1533" s="23" t="n">
        <f aca="false">BETAINV(E1533,T1_PERT!$F$8,T1_PERT!$G$8,T1_PERT!$C$8,T1_PERT!$E$8)</f>
        <v>4.47158671535676</v>
      </c>
      <c r="J1533" s="23" t="n">
        <f aca="true">BETAINV(RAND(),T1_PERT!$F$9,T1_PERT!$G$9,T1_PERT!$C$9,T1_PERT!$E$9)</f>
        <v>5.59471248317569</v>
      </c>
      <c r="K1533" s="23" t="n">
        <f aca="true">BETAINV(RAND(),T1_PERT!$F$10,T1_PERT!$G$10,T1_PERT!$C$10,T1_PERT!$E$10)</f>
        <v>2.25226391686033</v>
      </c>
      <c r="L1533" s="23" t="n">
        <f aca="false">F1533+G1533+I1533+K1533</f>
        <v>15.0240955192732</v>
      </c>
      <c r="M1533" s="23" t="n">
        <f aca="false">F1533+H1533+J1533+K1533</f>
        <v>18.9208995511623</v>
      </c>
      <c r="N1533" s="23" t="n">
        <f aca="false">MAX(L1533,M1533)</f>
        <v>18.9208995511623</v>
      </c>
    </row>
    <row r="1534" customFormat="false" ht="15" hidden="false" customHeight="false" outlineLevel="0" collapsed="false">
      <c r="A1534" s="5" t="n">
        <v>1515</v>
      </c>
      <c r="B1534" s="25" t="n">
        <f aca="true">NORMSINV(RAND())</f>
        <v>-0.422383868819528</v>
      </c>
      <c r="C1534" s="25" t="n">
        <f aca="true">$C$4*B1534+SQRT(1-$C$4^2)*NORMSINV(RAND())</f>
        <v>0.946498217906653</v>
      </c>
      <c r="D1534" s="25" t="n">
        <f aca="false">NORMSDIST(B1534)</f>
        <v>0.336372425133129</v>
      </c>
      <c r="E1534" s="25" t="n">
        <f aca="false">NORMSDIST(C1534)</f>
        <v>0.828052734605439</v>
      </c>
      <c r="F1534" s="23" t="n">
        <f aca="true">BETAINV(RAND(),T1_PERT!$F$5,T1_PERT!$G$5,T1_PERT!$C$5,T1_PERT!$E$5)</f>
        <v>3.67038507010856</v>
      </c>
      <c r="G1534" s="23" t="n">
        <f aca="false">BETAINV(D1534,T1_PERT!$F$6,T1_PERT!$G$6,T1_PERT!$C$6,T1_PERT!$E$6)</f>
        <v>4.75368675694615</v>
      </c>
      <c r="H1534" s="23" t="n">
        <f aca="true">BETAINV(RAND(),T1_PERT!$F$7,T1_PERT!$G$7,T1_PERT!$C$7,T1_PERT!$E$7)</f>
        <v>4.07079586655636</v>
      </c>
      <c r="I1534" s="23" t="n">
        <f aca="false">BETAINV(E1534,T1_PERT!$F$8,T1_PERT!$G$8,T1_PERT!$C$8,T1_PERT!$E$8)</f>
        <v>6.05107253158677</v>
      </c>
      <c r="J1534" s="23" t="n">
        <f aca="true">BETAINV(RAND(),T1_PERT!$F$9,T1_PERT!$G$9,T1_PERT!$C$9,T1_PERT!$E$9)</f>
        <v>4.89475964485466</v>
      </c>
      <c r="K1534" s="23" t="n">
        <f aca="true">BETAINV(RAND(),T1_PERT!$F$10,T1_PERT!$G$10,T1_PERT!$C$10,T1_PERT!$E$10)</f>
        <v>2.23152930993265</v>
      </c>
      <c r="L1534" s="23" t="n">
        <f aca="false">F1534+G1534+I1534+K1534</f>
        <v>16.7066736685741</v>
      </c>
      <c r="M1534" s="23" t="n">
        <f aca="false">F1534+H1534+J1534+K1534</f>
        <v>14.8674698914522</v>
      </c>
      <c r="N1534" s="23" t="n">
        <f aca="false">MAX(L1534,M1534)</f>
        <v>16.7066736685741</v>
      </c>
    </row>
    <row r="1535" customFormat="false" ht="15" hidden="false" customHeight="false" outlineLevel="0" collapsed="false">
      <c r="A1535" s="5" t="n">
        <v>1516</v>
      </c>
      <c r="B1535" s="25" t="n">
        <f aca="true">NORMSINV(RAND())</f>
        <v>0.490363347687065</v>
      </c>
      <c r="C1535" s="25" t="n">
        <f aca="true">$C$4*B1535+SQRT(1-$C$4^2)*NORMSINV(RAND())</f>
        <v>0.246218835153556</v>
      </c>
      <c r="D1535" s="25" t="n">
        <f aca="false">NORMSDIST(B1535)</f>
        <v>0.688061596042776</v>
      </c>
      <c r="E1535" s="25" t="n">
        <f aca="false">NORMSDIST(C1535)</f>
        <v>0.597243582026691</v>
      </c>
      <c r="F1535" s="23" t="n">
        <f aca="true">BETAINV(RAND(),T1_PERT!$F$5,T1_PERT!$G$5,T1_PERT!$C$5,T1_PERT!$E$5)</f>
        <v>4.28398603989676</v>
      </c>
      <c r="G1535" s="23" t="n">
        <f aca="false">BETAINV(D1535,T1_PERT!$F$6,T1_PERT!$G$6,T1_PERT!$C$6,T1_PERT!$E$6)</f>
        <v>5.8757767210054</v>
      </c>
      <c r="H1535" s="23" t="n">
        <f aca="true">BETAINV(RAND(),T1_PERT!$F$7,T1_PERT!$G$7,T1_PERT!$C$7,T1_PERT!$E$7)</f>
        <v>6.33589371844574</v>
      </c>
      <c r="I1535" s="23" t="n">
        <f aca="false">BETAINV(E1535,T1_PERT!$F$8,T1_PERT!$G$8,T1_PERT!$C$8,T1_PERT!$E$8)</f>
        <v>5.45405089662963</v>
      </c>
      <c r="J1535" s="23" t="n">
        <f aca="true">BETAINV(RAND(),T1_PERT!$F$9,T1_PERT!$G$9,T1_PERT!$C$9,T1_PERT!$E$9)</f>
        <v>4.6607224929163</v>
      </c>
      <c r="K1535" s="23" t="n">
        <f aca="true">BETAINV(RAND(),T1_PERT!$F$10,T1_PERT!$G$10,T1_PERT!$C$10,T1_PERT!$E$10)</f>
        <v>1.77242099367608</v>
      </c>
      <c r="L1535" s="23" t="n">
        <f aca="false">F1535+G1535+I1535+K1535</f>
        <v>17.3862346512079</v>
      </c>
      <c r="M1535" s="23" t="n">
        <f aca="false">F1535+H1535+J1535+K1535</f>
        <v>17.0530232449349</v>
      </c>
      <c r="N1535" s="23" t="n">
        <f aca="false">MAX(L1535,M1535)</f>
        <v>17.3862346512079</v>
      </c>
    </row>
    <row r="1536" customFormat="false" ht="15" hidden="false" customHeight="false" outlineLevel="0" collapsed="false">
      <c r="A1536" s="5" t="n">
        <v>1517</v>
      </c>
      <c r="B1536" s="25" t="n">
        <f aca="true">NORMSINV(RAND())</f>
        <v>-0.643498456669877</v>
      </c>
      <c r="C1536" s="25" t="n">
        <f aca="true">$C$4*B1536+SQRT(1-$C$4^2)*NORMSINV(RAND())</f>
        <v>-0.190392588333009</v>
      </c>
      <c r="D1536" s="25" t="n">
        <f aca="false">NORMSDIST(B1536)</f>
        <v>0.259950357933742</v>
      </c>
      <c r="E1536" s="25" t="n">
        <f aca="false">NORMSDIST(C1536)</f>
        <v>0.42450075255272</v>
      </c>
      <c r="F1536" s="23" t="n">
        <f aca="true">BETAINV(RAND(),T1_PERT!$F$5,T1_PERT!$G$5,T1_PERT!$C$5,T1_PERT!$E$5)</f>
        <v>3.09231691920552</v>
      </c>
      <c r="G1536" s="23" t="n">
        <f aca="false">BETAINV(D1536,T1_PERT!$F$6,T1_PERT!$G$6,T1_PERT!$C$6,T1_PERT!$E$6)</f>
        <v>4.51187810529289</v>
      </c>
      <c r="H1536" s="23" t="n">
        <f aca="true">BETAINV(RAND(),T1_PERT!$F$7,T1_PERT!$G$7,T1_PERT!$C$7,T1_PERT!$E$7)</f>
        <v>5.348167116636</v>
      </c>
      <c r="I1536" s="23" t="n">
        <f aca="false">BETAINV(E1536,T1_PERT!$F$8,T1_PERT!$G$8,T1_PERT!$C$8,T1_PERT!$E$8)</f>
        <v>5.10896004937147</v>
      </c>
      <c r="J1536" s="23" t="n">
        <f aca="true">BETAINV(RAND(),T1_PERT!$F$9,T1_PERT!$G$9,T1_PERT!$C$9,T1_PERT!$E$9)</f>
        <v>3.29956703897383</v>
      </c>
      <c r="K1536" s="23" t="n">
        <f aca="true">BETAINV(RAND(),T1_PERT!$F$10,T1_PERT!$G$10,T1_PERT!$C$10,T1_PERT!$E$10)</f>
        <v>1.79854763316312</v>
      </c>
      <c r="L1536" s="23" t="n">
        <f aca="false">F1536+G1536+I1536+K1536</f>
        <v>14.511702707033</v>
      </c>
      <c r="M1536" s="23" t="n">
        <f aca="false">F1536+H1536+J1536+K1536</f>
        <v>13.5385987079785</v>
      </c>
      <c r="N1536" s="23" t="n">
        <f aca="false">MAX(L1536,M1536)</f>
        <v>14.511702707033</v>
      </c>
    </row>
    <row r="1537" customFormat="false" ht="15" hidden="false" customHeight="false" outlineLevel="0" collapsed="false">
      <c r="A1537" s="5" t="n">
        <v>1518</v>
      </c>
      <c r="B1537" s="25" t="n">
        <f aca="true">NORMSINV(RAND())</f>
        <v>-0.814122174164635</v>
      </c>
      <c r="C1537" s="25" t="n">
        <f aca="true">$C$4*B1537+SQRT(1-$C$4^2)*NORMSINV(RAND())</f>
        <v>-1.25059184521536</v>
      </c>
      <c r="D1537" s="25" t="n">
        <f aca="false">NORMSDIST(B1537)</f>
        <v>0.207787482016854</v>
      </c>
      <c r="E1537" s="25" t="n">
        <f aca="false">NORMSDIST(C1537)</f>
        <v>0.105541713662563</v>
      </c>
      <c r="F1537" s="23" t="n">
        <f aca="true">BETAINV(RAND(),T1_PERT!$F$5,T1_PERT!$G$5,T1_PERT!$C$5,T1_PERT!$E$5)</f>
        <v>4.22470636306093</v>
      </c>
      <c r="G1537" s="23" t="n">
        <f aca="false">BETAINV(D1537,T1_PERT!$F$6,T1_PERT!$G$6,T1_PERT!$C$6,T1_PERT!$E$6)</f>
        <v>4.3371307464515</v>
      </c>
      <c r="H1537" s="23" t="n">
        <f aca="true">BETAINV(RAND(),T1_PERT!$F$7,T1_PERT!$G$7,T1_PERT!$C$7,T1_PERT!$E$7)</f>
        <v>5.44274630342436</v>
      </c>
      <c r="I1537" s="23" t="n">
        <f aca="false">BETAINV(E1537,T1_PERT!$F$8,T1_PERT!$G$8,T1_PERT!$C$8,T1_PERT!$E$8)</f>
        <v>4.46292026053918</v>
      </c>
      <c r="J1537" s="23" t="n">
        <f aca="true">BETAINV(RAND(),T1_PERT!$F$9,T1_PERT!$G$9,T1_PERT!$C$9,T1_PERT!$E$9)</f>
        <v>5.33506294588163</v>
      </c>
      <c r="K1537" s="23" t="n">
        <f aca="true">BETAINV(RAND(),T1_PERT!$F$10,T1_PERT!$G$10,T1_PERT!$C$10,T1_PERT!$E$10)</f>
        <v>2.49317380378638</v>
      </c>
      <c r="L1537" s="23" t="n">
        <f aca="false">F1537+G1537+I1537+K1537</f>
        <v>15.517931173838</v>
      </c>
      <c r="M1537" s="23" t="n">
        <f aca="false">F1537+H1537+J1537+K1537</f>
        <v>17.4956894161533</v>
      </c>
      <c r="N1537" s="23" t="n">
        <f aca="false">MAX(L1537,M1537)</f>
        <v>17.4956894161533</v>
      </c>
    </row>
    <row r="1538" customFormat="false" ht="15" hidden="false" customHeight="false" outlineLevel="0" collapsed="false">
      <c r="A1538" s="5" t="n">
        <v>1519</v>
      </c>
      <c r="B1538" s="25" t="n">
        <f aca="true">NORMSINV(RAND())</f>
        <v>-0.187656227815179</v>
      </c>
      <c r="C1538" s="25" t="n">
        <f aca="true">$C$4*B1538+SQRT(1-$C$4^2)*NORMSINV(RAND())</f>
        <v>-0.456562434970979</v>
      </c>
      <c r="D1538" s="25" t="n">
        <f aca="false">NORMSDIST(B1538)</f>
        <v>0.425573072859681</v>
      </c>
      <c r="E1538" s="25" t="n">
        <f aca="false">NORMSDIST(C1538)</f>
        <v>0.323992792465166</v>
      </c>
      <c r="F1538" s="23" t="n">
        <f aca="true">BETAINV(RAND(),T1_PERT!$F$5,T1_PERT!$G$5,T1_PERT!$C$5,T1_PERT!$E$5)</f>
        <v>5.19327256684536</v>
      </c>
      <c r="G1538" s="23" t="n">
        <f aca="false">BETAINV(D1538,T1_PERT!$F$6,T1_PERT!$G$6,T1_PERT!$C$6,T1_PERT!$E$6)</f>
        <v>5.0267641565669</v>
      </c>
      <c r="H1538" s="23" t="n">
        <f aca="true">BETAINV(RAND(),T1_PERT!$F$7,T1_PERT!$G$7,T1_PERT!$C$7,T1_PERT!$E$7)</f>
        <v>6.93152763509449</v>
      </c>
      <c r="I1538" s="23" t="n">
        <f aca="false">BETAINV(E1538,T1_PERT!$F$8,T1_PERT!$G$8,T1_PERT!$C$8,T1_PERT!$E$8)</f>
        <v>4.91796396579615</v>
      </c>
      <c r="J1538" s="23" t="n">
        <f aca="true">BETAINV(RAND(),T1_PERT!$F$9,T1_PERT!$G$9,T1_PERT!$C$9,T1_PERT!$E$9)</f>
        <v>4.95629652409619</v>
      </c>
      <c r="K1538" s="23" t="n">
        <f aca="true">BETAINV(RAND(),T1_PERT!$F$10,T1_PERT!$G$10,T1_PERT!$C$10,T1_PERT!$E$10)</f>
        <v>2.31057221157072</v>
      </c>
      <c r="L1538" s="23" t="n">
        <f aca="false">F1538+G1538+I1538+K1538</f>
        <v>17.4485729007791</v>
      </c>
      <c r="M1538" s="23" t="n">
        <f aca="false">F1538+H1538+J1538+K1538</f>
        <v>19.3916689376068</v>
      </c>
      <c r="N1538" s="23" t="n">
        <f aca="false">MAX(L1538,M1538)</f>
        <v>19.3916689376068</v>
      </c>
    </row>
    <row r="1539" customFormat="false" ht="15" hidden="false" customHeight="false" outlineLevel="0" collapsed="false">
      <c r="A1539" s="5" t="n">
        <v>1520</v>
      </c>
      <c r="B1539" s="25" t="n">
        <f aca="true">NORMSINV(RAND())</f>
        <v>1.05763382886091</v>
      </c>
      <c r="C1539" s="25" t="n">
        <f aca="true">$C$4*B1539+SQRT(1-$C$4^2)*NORMSINV(RAND())</f>
        <v>0.191390558764624</v>
      </c>
      <c r="D1539" s="25" t="n">
        <f aca="false">NORMSDIST(B1539)</f>
        <v>0.854888793214183</v>
      </c>
      <c r="E1539" s="25" t="n">
        <f aca="false">NORMSDIST(C1539)</f>
        <v>0.575890191819222</v>
      </c>
      <c r="F1539" s="23" t="n">
        <f aca="true">BETAINV(RAND(),T1_PERT!$F$5,T1_PERT!$G$5,T1_PERT!$C$5,T1_PERT!$E$5)</f>
        <v>5.24345858785499</v>
      </c>
      <c r="G1539" s="23" t="n">
        <f aca="false">BETAINV(D1539,T1_PERT!$F$6,T1_PERT!$G$6,T1_PERT!$C$6,T1_PERT!$E$6)</f>
        <v>6.59532453901256</v>
      </c>
      <c r="H1539" s="23" t="n">
        <f aca="true">BETAINV(RAND(),T1_PERT!$F$7,T1_PERT!$G$7,T1_PERT!$C$7,T1_PERT!$E$7)</f>
        <v>6.01058902453155</v>
      </c>
      <c r="I1539" s="23" t="n">
        <f aca="false">BETAINV(E1539,T1_PERT!$F$8,T1_PERT!$G$8,T1_PERT!$C$8,T1_PERT!$E$8)</f>
        <v>5.40897586680418</v>
      </c>
      <c r="J1539" s="23" t="n">
        <f aca="true">BETAINV(RAND(),T1_PERT!$F$9,T1_PERT!$G$9,T1_PERT!$C$9,T1_PERT!$E$9)</f>
        <v>3.97808382526235</v>
      </c>
      <c r="K1539" s="23" t="n">
        <f aca="true">BETAINV(RAND(),T1_PERT!$F$10,T1_PERT!$G$10,T1_PERT!$C$10,T1_PERT!$E$10)</f>
        <v>1.5602229462043</v>
      </c>
      <c r="L1539" s="23" t="n">
        <f aca="false">F1539+G1539+I1539+K1539</f>
        <v>18.807981939876</v>
      </c>
      <c r="M1539" s="23" t="n">
        <f aca="false">F1539+H1539+J1539+K1539</f>
        <v>16.7923543838532</v>
      </c>
      <c r="N1539" s="23" t="n">
        <f aca="false">MAX(L1539,M1539)</f>
        <v>18.807981939876</v>
      </c>
    </row>
    <row r="1540" customFormat="false" ht="15" hidden="false" customHeight="false" outlineLevel="0" collapsed="false">
      <c r="A1540" s="5" t="n">
        <v>1521</v>
      </c>
      <c r="B1540" s="25" t="n">
        <f aca="true">NORMSINV(RAND())</f>
        <v>1.09096809072663</v>
      </c>
      <c r="C1540" s="25" t="n">
        <f aca="true">$C$4*B1540+SQRT(1-$C$4^2)*NORMSINV(RAND())</f>
        <v>-0.0298109454760799</v>
      </c>
      <c r="D1540" s="25" t="n">
        <f aca="false">NORMSDIST(B1540)</f>
        <v>0.862356538200681</v>
      </c>
      <c r="E1540" s="25" t="n">
        <f aca="false">NORMSDIST(C1540)</f>
        <v>0.488108914709924</v>
      </c>
      <c r="F1540" s="23" t="n">
        <f aca="true">BETAINV(RAND(),T1_PERT!$F$5,T1_PERT!$G$5,T1_PERT!$C$5,T1_PERT!$E$5)</f>
        <v>2.86261165865009</v>
      </c>
      <c r="G1540" s="23" t="n">
        <f aca="false">BETAINV(D1540,T1_PERT!$F$6,T1_PERT!$G$6,T1_PERT!$C$6,T1_PERT!$E$6)</f>
        <v>6.6363851946495</v>
      </c>
      <c r="H1540" s="23" t="n">
        <f aca="true">BETAINV(RAND(),T1_PERT!$F$7,T1_PERT!$G$7,T1_PERT!$C$7,T1_PERT!$E$7)</f>
        <v>5.43622127177922</v>
      </c>
      <c r="I1540" s="23" t="n">
        <f aca="false">BETAINV(E1540,T1_PERT!$F$8,T1_PERT!$G$8,T1_PERT!$C$8,T1_PERT!$E$8)</f>
        <v>5.23186374410551</v>
      </c>
      <c r="J1540" s="23" t="n">
        <f aca="true">BETAINV(RAND(),T1_PERT!$F$9,T1_PERT!$G$9,T1_PERT!$C$9,T1_PERT!$E$9)</f>
        <v>3.83234472653487</v>
      </c>
      <c r="K1540" s="23" t="n">
        <f aca="true">BETAINV(RAND(),T1_PERT!$F$10,T1_PERT!$G$10,T1_PERT!$C$10,T1_PERT!$E$10)</f>
        <v>1.81851976727521</v>
      </c>
      <c r="L1540" s="23" t="n">
        <f aca="false">F1540+G1540+I1540+K1540</f>
        <v>16.5493803646803</v>
      </c>
      <c r="M1540" s="23" t="n">
        <f aca="false">F1540+H1540+J1540+K1540</f>
        <v>13.9496974242394</v>
      </c>
      <c r="N1540" s="23" t="n">
        <f aca="false">MAX(L1540,M1540)</f>
        <v>16.5493803646803</v>
      </c>
    </row>
    <row r="1541" customFormat="false" ht="15" hidden="false" customHeight="false" outlineLevel="0" collapsed="false">
      <c r="A1541" s="5" t="n">
        <v>1522</v>
      </c>
      <c r="B1541" s="25" t="n">
        <f aca="true">NORMSINV(RAND())</f>
        <v>-0.879741493004728</v>
      </c>
      <c r="C1541" s="25" t="n">
        <f aca="true">$C$4*B1541+SQRT(1-$C$4^2)*NORMSINV(RAND())</f>
        <v>-1.46307236018199</v>
      </c>
      <c r="D1541" s="25" t="n">
        <f aca="false">NORMSDIST(B1541)</f>
        <v>0.18949968297233</v>
      </c>
      <c r="E1541" s="25" t="n">
        <f aca="false">NORMSDIST(C1541)</f>
        <v>0.071723790014368</v>
      </c>
      <c r="F1541" s="23" t="n">
        <f aca="true">BETAINV(RAND(),T1_PERT!$F$5,T1_PERT!$G$5,T1_PERT!$C$5,T1_PERT!$E$5)</f>
        <v>5.28098110543852</v>
      </c>
      <c r="G1541" s="23" t="n">
        <f aca="false">BETAINV(D1541,T1_PERT!$F$6,T1_PERT!$G$6,T1_PERT!$C$6,T1_PERT!$E$6)</f>
        <v>4.2728955114415</v>
      </c>
      <c r="H1541" s="23" t="n">
        <f aca="true">BETAINV(RAND(),T1_PERT!$F$7,T1_PERT!$G$7,T1_PERT!$C$7,T1_PERT!$E$7)</f>
        <v>5.68967405078553</v>
      </c>
      <c r="I1541" s="23" t="n">
        <f aca="false">BETAINV(E1541,T1_PERT!$F$8,T1_PERT!$G$8,T1_PERT!$C$8,T1_PERT!$E$8)</f>
        <v>4.37265294079197</v>
      </c>
      <c r="J1541" s="23" t="n">
        <f aca="true">BETAINV(RAND(),T1_PERT!$F$9,T1_PERT!$G$9,T1_PERT!$C$9,T1_PERT!$E$9)</f>
        <v>4.12851541587536</v>
      </c>
      <c r="K1541" s="23" t="n">
        <f aca="true">BETAINV(RAND(),T1_PERT!$F$10,T1_PERT!$G$10,T1_PERT!$C$10,T1_PERT!$E$10)</f>
        <v>2.06495696893287</v>
      </c>
      <c r="L1541" s="23" t="n">
        <f aca="false">F1541+G1541+I1541+K1541</f>
        <v>15.9914865266049</v>
      </c>
      <c r="M1541" s="23" t="n">
        <f aca="false">F1541+H1541+J1541+K1541</f>
        <v>17.1641275410323</v>
      </c>
      <c r="N1541" s="23" t="n">
        <f aca="false">MAX(L1541,M1541)</f>
        <v>17.1641275410323</v>
      </c>
    </row>
    <row r="1542" customFormat="false" ht="15" hidden="false" customHeight="false" outlineLevel="0" collapsed="false">
      <c r="A1542" s="5" t="n">
        <v>1523</v>
      </c>
      <c r="B1542" s="25" t="n">
        <f aca="true">NORMSINV(RAND())</f>
        <v>-0.685097606074438</v>
      </c>
      <c r="C1542" s="25" t="n">
        <f aca="true">$C$4*B1542+SQRT(1-$C$4^2)*NORMSINV(RAND())</f>
        <v>0.168553008750865</v>
      </c>
      <c r="D1542" s="25" t="n">
        <f aca="false">NORMSDIST(B1542)</f>
        <v>0.246641165396243</v>
      </c>
      <c r="E1542" s="25" t="n">
        <f aca="false">NORMSDIST(C1542)</f>
        <v>0.566925877412906</v>
      </c>
      <c r="F1542" s="23" t="n">
        <f aca="true">BETAINV(RAND(),T1_PERT!$F$5,T1_PERT!$G$5,T1_PERT!$C$5,T1_PERT!$E$5)</f>
        <v>4.4057683937365</v>
      </c>
      <c r="G1542" s="23" t="n">
        <f aca="false">BETAINV(D1542,T1_PERT!$F$6,T1_PERT!$G$6,T1_PERT!$C$6,T1_PERT!$E$6)</f>
        <v>4.46827516714615</v>
      </c>
      <c r="H1542" s="23" t="n">
        <f aca="true">BETAINV(RAND(),T1_PERT!$F$7,T1_PERT!$G$7,T1_PERT!$C$7,T1_PERT!$E$7)</f>
        <v>6.05052203487762</v>
      </c>
      <c r="I1542" s="23" t="n">
        <f aca="false">BETAINV(E1542,T1_PERT!$F$8,T1_PERT!$G$8,T1_PERT!$C$8,T1_PERT!$E$8)</f>
        <v>5.39032593982181</v>
      </c>
      <c r="J1542" s="23" t="n">
        <f aca="true">BETAINV(RAND(),T1_PERT!$F$9,T1_PERT!$G$9,T1_PERT!$C$9,T1_PERT!$E$9)</f>
        <v>4.20721035763121</v>
      </c>
      <c r="K1542" s="23" t="n">
        <f aca="true">BETAINV(RAND(),T1_PERT!$F$10,T1_PERT!$G$10,T1_PERT!$C$10,T1_PERT!$E$10)</f>
        <v>2.70670704351062</v>
      </c>
      <c r="L1542" s="23" t="n">
        <f aca="false">F1542+G1542+I1542+K1542</f>
        <v>16.9710765442151</v>
      </c>
      <c r="M1542" s="23" t="n">
        <f aca="false">F1542+H1542+J1542+K1542</f>
        <v>17.3702078297559</v>
      </c>
      <c r="N1542" s="23" t="n">
        <f aca="false">MAX(L1542,M1542)</f>
        <v>17.3702078297559</v>
      </c>
    </row>
    <row r="1543" customFormat="false" ht="15" hidden="false" customHeight="false" outlineLevel="0" collapsed="false">
      <c r="A1543" s="5" t="n">
        <v>1524</v>
      </c>
      <c r="B1543" s="25" t="n">
        <f aca="true">NORMSINV(RAND())</f>
        <v>0.188281491909599</v>
      </c>
      <c r="C1543" s="25" t="n">
        <f aca="true">$C$4*B1543+SQRT(1-$C$4^2)*NORMSINV(RAND())</f>
        <v>0.765133294187255</v>
      </c>
      <c r="D1543" s="25" t="n">
        <f aca="false">NORMSDIST(B1543)</f>
        <v>0.574672003397644</v>
      </c>
      <c r="E1543" s="25" t="n">
        <f aca="false">NORMSDIST(C1543)</f>
        <v>0.777903912025595</v>
      </c>
      <c r="F1543" s="23" t="n">
        <f aca="true">BETAINV(RAND(),T1_PERT!$F$5,T1_PERT!$G$5,T1_PERT!$C$5,T1_PERT!$E$5)</f>
        <v>4.47660040975757</v>
      </c>
      <c r="G1543" s="23" t="n">
        <f aca="false">BETAINV(D1543,T1_PERT!$F$6,T1_PERT!$G$6,T1_PERT!$C$6,T1_PERT!$E$6)</f>
        <v>5.49024417262446</v>
      </c>
      <c r="H1543" s="23" t="n">
        <f aca="true">BETAINV(RAND(),T1_PERT!$F$7,T1_PERT!$G$7,T1_PERT!$C$7,T1_PERT!$E$7)</f>
        <v>6.45973383457107</v>
      </c>
      <c r="I1543" s="23" t="n">
        <f aca="false">BETAINV(E1543,T1_PERT!$F$8,T1_PERT!$G$8,T1_PERT!$C$8,T1_PERT!$E$8)</f>
        <v>5.89481649251002</v>
      </c>
      <c r="J1543" s="23" t="n">
        <f aca="true">BETAINV(RAND(),T1_PERT!$F$9,T1_PERT!$G$9,T1_PERT!$C$9,T1_PERT!$E$9)</f>
        <v>3.2594358853074</v>
      </c>
      <c r="K1543" s="23" t="n">
        <f aca="true">BETAINV(RAND(),T1_PERT!$F$10,T1_PERT!$G$10,T1_PERT!$C$10,T1_PERT!$E$10)</f>
        <v>1.96344218668223</v>
      </c>
      <c r="L1543" s="23" t="n">
        <f aca="false">F1543+G1543+I1543+K1543</f>
        <v>17.8251032615743</v>
      </c>
      <c r="M1543" s="23" t="n">
        <f aca="false">F1543+H1543+J1543+K1543</f>
        <v>16.1592123163183</v>
      </c>
      <c r="N1543" s="23" t="n">
        <f aca="false">MAX(L1543,M1543)</f>
        <v>17.8251032615743</v>
      </c>
    </row>
    <row r="1544" customFormat="false" ht="15" hidden="false" customHeight="false" outlineLevel="0" collapsed="false">
      <c r="A1544" s="5" t="n">
        <v>1525</v>
      </c>
      <c r="B1544" s="25" t="n">
        <f aca="true">NORMSINV(RAND())</f>
        <v>0.556282755351261</v>
      </c>
      <c r="C1544" s="25" t="n">
        <f aca="true">$C$4*B1544+SQRT(1-$C$4^2)*NORMSINV(RAND())</f>
        <v>0.553702865971856</v>
      </c>
      <c r="D1544" s="25" t="n">
        <f aca="false">NORMSDIST(B1544)</f>
        <v>0.71099121301532</v>
      </c>
      <c r="E1544" s="25" t="n">
        <f aca="false">NORMSDIST(C1544)</f>
        <v>0.710108893223772</v>
      </c>
      <c r="F1544" s="23" t="n">
        <f aca="true">BETAINV(RAND(),T1_PERT!$F$5,T1_PERT!$G$5,T1_PERT!$C$5,T1_PERT!$E$5)</f>
        <v>3.55814101843615</v>
      </c>
      <c r="G1544" s="23" t="n">
        <f aca="false">BETAINV(D1544,T1_PERT!$F$6,T1_PERT!$G$6,T1_PERT!$C$6,T1_PERT!$E$6)</f>
        <v>5.96040559831254</v>
      </c>
      <c r="H1544" s="23" t="n">
        <f aca="true">BETAINV(RAND(),T1_PERT!$F$7,T1_PERT!$G$7,T1_PERT!$C$7,T1_PERT!$E$7)</f>
        <v>4.74869448664065</v>
      </c>
      <c r="I1544" s="23" t="n">
        <f aca="false">BETAINV(E1544,T1_PERT!$F$8,T1_PERT!$G$8,T1_PERT!$C$8,T1_PERT!$E$8)</f>
        <v>5.71306604348889</v>
      </c>
      <c r="J1544" s="23" t="n">
        <f aca="true">BETAINV(RAND(),T1_PERT!$F$9,T1_PERT!$G$9,T1_PERT!$C$9,T1_PERT!$E$9)</f>
        <v>5.03680698362593</v>
      </c>
      <c r="K1544" s="23" t="n">
        <f aca="true">BETAINV(RAND(),T1_PERT!$F$10,T1_PERT!$G$10,T1_PERT!$C$10,T1_PERT!$E$10)</f>
        <v>2.6528579369079</v>
      </c>
      <c r="L1544" s="23" t="n">
        <f aca="false">F1544+G1544+I1544+K1544</f>
        <v>17.8844705971455</v>
      </c>
      <c r="M1544" s="23" t="n">
        <f aca="false">F1544+H1544+J1544+K1544</f>
        <v>15.9965004256106</v>
      </c>
      <c r="N1544" s="23" t="n">
        <f aca="false">MAX(L1544,M1544)</f>
        <v>17.8844705971455</v>
      </c>
    </row>
    <row r="1545" customFormat="false" ht="15" hidden="false" customHeight="false" outlineLevel="0" collapsed="false">
      <c r="A1545" s="5" t="n">
        <v>1526</v>
      </c>
      <c r="B1545" s="25" t="n">
        <f aca="true">NORMSINV(RAND())</f>
        <v>2.18345319665455</v>
      </c>
      <c r="C1545" s="25" t="n">
        <f aca="true">$C$4*B1545+SQRT(1-$C$4^2)*NORMSINV(RAND())</f>
        <v>0.65264989705427</v>
      </c>
      <c r="D1545" s="25" t="n">
        <f aca="false">NORMSDIST(B1545)</f>
        <v>0.985498773959829</v>
      </c>
      <c r="E1545" s="25" t="n">
        <f aca="false">NORMSDIST(C1545)</f>
        <v>0.743008995054725</v>
      </c>
      <c r="F1545" s="23" t="n">
        <f aca="true">BETAINV(RAND(),T1_PERT!$F$5,T1_PERT!$G$5,T1_PERT!$C$5,T1_PERT!$E$5)</f>
        <v>2.41069737991889</v>
      </c>
      <c r="G1545" s="23" t="n">
        <f aca="false">BETAINV(D1545,T1_PERT!$F$6,T1_PERT!$G$6,T1_PERT!$C$6,T1_PERT!$E$6)</f>
        <v>7.81015023766835</v>
      </c>
      <c r="H1545" s="23" t="n">
        <f aca="true">BETAINV(RAND(),T1_PERT!$F$7,T1_PERT!$G$7,T1_PERT!$C$7,T1_PERT!$E$7)</f>
        <v>5.42978036388645</v>
      </c>
      <c r="I1545" s="23" t="n">
        <f aca="false">BETAINV(E1545,T1_PERT!$F$8,T1_PERT!$G$8,T1_PERT!$C$8,T1_PERT!$E$8)</f>
        <v>5.79793542593149</v>
      </c>
      <c r="J1545" s="23" t="n">
        <f aca="true">BETAINV(RAND(),T1_PERT!$F$9,T1_PERT!$G$9,T1_PERT!$C$9,T1_PERT!$E$9)</f>
        <v>4.36406811384837</v>
      </c>
      <c r="K1545" s="23" t="n">
        <f aca="true">BETAINV(RAND(),T1_PERT!$F$10,T1_PERT!$G$10,T1_PERT!$C$10,T1_PERT!$E$10)</f>
        <v>2.00870856681614</v>
      </c>
      <c r="L1545" s="23" t="n">
        <f aca="false">F1545+G1545+I1545+K1545</f>
        <v>18.0274916103349</v>
      </c>
      <c r="M1545" s="23" t="n">
        <f aca="false">F1545+H1545+J1545+K1545</f>
        <v>14.2132544244698</v>
      </c>
      <c r="N1545" s="23" t="n">
        <f aca="false">MAX(L1545,M1545)</f>
        <v>18.0274916103349</v>
      </c>
    </row>
    <row r="1546" customFormat="false" ht="15" hidden="false" customHeight="false" outlineLevel="0" collapsed="false">
      <c r="A1546" s="5" t="n">
        <v>1527</v>
      </c>
      <c r="B1546" s="25" t="n">
        <f aca="true">NORMSINV(RAND())</f>
        <v>0.35787155961689</v>
      </c>
      <c r="C1546" s="25" t="n">
        <f aca="true">$C$4*B1546+SQRT(1-$C$4^2)*NORMSINV(RAND())</f>
        <v>0.216566067765675</v>
      </c>
      <c r="D1546" s="25" t="n">
        <f aca="false">NORMSDIST(B1546)</f>
        <v>0.639780282405091</v>
      </c>
      <c r="E1546" s="25" t="n">
        <f aca="false">NORMSDIST(C1546)</f>
        <v>0.585726733932129</v>
      </c>
      <c r="F1546" s="23" t="n">
        <f aca="true">BETAINV(RAND(),T1_PERT!$F$5,T1_PERT!$G$5,T1_PERT!$C$5,T1_PERT!$E$5)</f>
        <v>4.41621910273412</v>
      </c>
      <c r="G1546" s="23" t="n">
        <f aca="false">BETAINV(D1546,T1_PERT!$F$6,T1_PERT!$G$6,T1_PERT!$C$6,T1_PERT!$E$6)</f>
        <v>5.70595617709139</v>
      </c>
      <c r="H1546" s="23" t="n">
        <f aca="true">BETAINV(RAND(),T1_PERT!$F$7,T1_PERT!$G$7,T1_PERT!$C$7,T1_PERT!$E$7)</f>
        <v>6.66083994911562</v>
      </c>
      <c r="I1546" s="23" t="n">
        <f aca="false">BETAINV(E1546,T1_PERT!$F$8,T1_PERT!$G$8,T1_PERT!$C$8,T1_PERT!$E$8)</f>
        <v>5.42962163687805</v>
      </c>
      <c r="J1546" s="23" t="n">
        <f aca="true">BETAINV(RAND(),T1_PERT!$F$9,T1_PERT!$G$9,T1_PERT!$C$9,T1_PERT!$E$9)</f>
        <v>5.66324143418063</v>
      </c>
      <c r="K1546" s="23" t="n">
        <f aca="true">BETAINV(RAND(),T1_PERT!$F$10,T1_PERT!$G$10,T1_PERT!$C$10,T1_PERT!$E$10)</f>
        <v>2.22723672194749</v>
      </c>
      <c r="L1546" s="23" t="n">
        <f aca="false">F1546+G1546+I1546+K1546</f>
        <v>17.7790336386511</v>
      </c>
      <c r="M1546" s="23" t="n">
        <f aca="false">F1546+H1546+J1546+K1546</f>
        <v>18.9675372079779</v>
      </c>
      <c r="N1546" s="23" t="n">
        <f aca="false">MAX(L1546,M1546)</f>
        <v>18.9675372079779</v>
      </c>
    </row>
    <row r="1547" customFormat="false" ht="15" hidden="false" customHeight="false" outlineLevel="0" collapsed="false">
      <c r="A1547" s="5" t="n">
        <v>1528</v>
      </c>
      <c r="B1547" s="25" t="n">
        <f aca="true">NORMSINV(RAND())</f>
        <v>-0.858722928531275</v>
      </c>
      <c r="C1547" s="25" t="n">
        <f aca="true">$C$4*B1547+SQRT(1-$C$4^2)*NORMSINV(RAND())</f>
        <v>-0.197100783729927</v>
      </c>
      <c r="D1547" s="25" t="n">
        <f aca="false">NORMSDIST(B1547)</f>
        <v>0.195246698715396</v>
      </c>
      <c r="E1547" s="25" t="n">
        <f aca="false">NORMSDIST(C1547)</f>
        <v>0.421874335065355</v>
      </c>
      <c r="F1547" s="23" t="n">
        <f aca="true">BETAINV(RAND(),T1_PERT!$F$5,T1_PERT!$G$5,T1_PERT!$C$5,T1_PERT!$E$5)</f>
        <v>3.26159719305049</v>
      </c>
      <c r="G1547" s="23" t="n">
        <f aca="false">BETAINV(D1547,T1_PERT!$F$6,T1_PERT!$G$6,T1_PERT!$C$6,T1_PERT!$E$6)</f>
        <v>4.29328575658646</v>
      </c>
      <c r="H1547" s="23" t="n">
        <f aca="true">BETAINV(RAND(),T1_PERT!$F$7,T1_PERT!$G$7,T1_PERT!$C$7,T1_PERT!$E$7)</f>
        <v>5.39816067750803</v>
      </c>
      <c r="I1547" s="23" t="n">
        <f aca="false">BETAINV(E1547,T1_PERT!$F$8,T1_PERT!$G$8,T1_PERT!$C$8,T1_PERT!$E$8)</f>
        <v>5.1039434481049</v>
      </c>
      <c r="J1547" s="23" t="n">
        <f aca="true">BETAINV(RAND(),T1_PERT!$F$9,T1_PERT!$G$9,T1_PERT!$C$9,T1_PERT!$E$9)</f>
        <v>4.25570834617398</v>
      </c>
      <c r="K1547" s="23" t="n">
        <f aca="true">BETAINV(RAND(),T1_PERT!$F$10,T1_PERT!$G$10,T1_PERT!$C$10,T1_PERT!$E$10)</f>
        <v>1.86473676825606</v>
      </c>
      <c r="L1547" s="23" t="n">
        <f aca="false">F1547+G1547+I1547+K1547</f>
        <v>14.5235631659979</v>
      </c>
      <c r="M1547" s="23" t="n">
        <f aca="false">F1547+H1547+J1547+K1547</f>
        <v>14.7802029849886</v>
      </c>
      <c r="N1547" s="23" t="n">
        <f aca="false">MAX(L1547,M1547)</f>
        <v>14.7802029849886</v>
      </c>
    </row>
    <row r="1548" customFormat="false" ht="15" hidden="false" customHeight="false" outlineLevel="0" collapsed="false">
      <c r="A1548" s="5" t="n">
        <v>1529</v>
      </c>
      <c r="B1548" s="25" t="n">
        <f aca="true">NORMSINV(RAND())</f>
        <v>0.416339282863822</v>
      </c>
      <c r="C1548" s="25" t="n">
        <f aca="true">$C$4*B1548+SQRT(1-$C$4^2)*NORMSINV(RAND())</f>
        <v>1.66808352831731</v>
      </c>
      <c r="D1548" s="25" t="n">
        <f aca="false">NORMSDIST(B1548)</f>
        <v>0.661419124375382</v>
      </c>
      <c r="E1548" s="25" t="n">
        <f aca="false">NORMSDIST(C1548)</f>
        <v>0.95235042673739</v>
      </c>
      <c r="F1548" s="23" t="n">
        <f aca="true">BETAINV(RAND(),T1_PERT!$F$5,T1_PERT!$G$5,T1_PERT!$C$5,T1_PERT!$E$5)</f>
        <v>4.45719789057142</v>
      </c>
      <c r="G1548" s="23" t="n">
        <f aca="false">BETAINV(D1548,T1_PERT!$F$6,T1_PERT!$G$6,T1_PERT!$C$6,T1_PERT!$E$6)</f>
        <v>5.78081531853486</v>
      </c>
      <c r="H1548" s="23" t="n">
        <f aca="true">BETAINV(RAND(),T1_PERT!$F$7,T1_PERT!$G$7,T1_PERT!$C$7,T1_PERT!$E$7)</f>
        <v>7.38466120726527</v>
      </c>
      <c r="I1548" s="23" t="n">
        <f aca="false">BETAINV(E1548,T1_PERT!$F$8,T1_PERT!$G$8,T1_PERT!$C$8,T1_PERT!$E$8)</f>
        <v>6.64771057388319</v>
      </c>
      <c r="J1548" s="23" t="n">
        <f aca="true">BETAINV(RAND(),T1_PERT!$F$9,T1_PERT!$G$9,T1_PERT!$C$9,T1_PERT!$E$9)</f>
        <v>4.42692057803915</v>
      </c>
      <c r="K1548" s="23" t="n">
        <f aca="true">BETAINV(RAND(),T1_PERT!$F$10,T1_PERT!$G$10,T1_PERT!$C$10,T1_PERT!$E$10)</f>
        <v>1.83508946690358</v>
      </c>
      <c r="L1548" s="23" t="n">
        <f aca="false">F1548+G1548+I1548+K1548</f>
        <v>18.720813249893</v>
      </c>
      <c r="M1548" s="23" t="n">
        <f aca="false">F1548+H1548+J1548+K1548</f>
        <v>18.1038691427794</v>
      </c>
      <c r="N1548" s="23" t="n">
        <f aca="false">MAX(L1548,M1548)</f>
        <v>18.720813249893</v>
      </c>
    </row>
    <row r="1549" customFormat="false" ht="15" hidden="false" customHeight="false" outlineLevel="0" collapsed="false">
      <c r="A1549" s="5" t="n">
        <v>1530</v>
      </c>
      <c r="B1549" s="25" t="n">
        <f aca="true">NORMSINV(RAND())</f>
        <v>0.901036754356711</v>
      </c>
      <c r="C1549" s="25" t="n">
        <f aca="true">$C$4*B1549+SQRT(1-$C$4^2)*NORMSINV(RAND())</f>
        <v>1.03056415733124</v>
      </c>
      <c r="D1549" s="25" t="n">
        <f aca="false">NORMSDIST(B1549)</f>
        <v>0.816215610984037</v>
      </c>
      <c r="E1549" s="25" t="n">
        <f aca="false">NORMSDIST(C1549)</f>
        <v>0.848627374230599</v>
      </c>
      <c r="F1549" s="23" t="n">
        <f aca="true">BETAINV(RAND(),T1_PERT!$F$5,T1_PERT!$G$5,T1_PERT!$C$5,T1_PERT!$E$5)</f>
        <v>4.22933111098829</v>
      </c>
      <c r="G1549" s="23" t="n">
        <f aca="false">BETAINV(D1549,T1_PERT!$F$6,T1_PERT!$G$6,T1_PERT!$C$6,T1_PERT!$E$6)</f>
        <v>6.3999392874983</v>
      </c>
      <c r="H1549" s="23" t="n">
        <f aca="true">BETAINV(RAND(),T1_PERT!$F$7,T1_PERT!$G$7,T1_PERT!$C$7,T1_PERT!$E$7)</f>
        <v>5.34582385597122</v>
      </c>
      <c r="I1549" s="23" t="n">
        <f aca="false">BETAINV(E1549,T1_PERT!$F$8,T1_PERT!$G$8,T1_PERT!$C$8,T1_PERT!$E$8)</f>
        <v>6.12318024951827</v>
      </c>
      <c r="J1549" s="23" t="n">
        <f aca="true">BETAINV(RAND(),T1_PERT!$F$9,T1_PERT!$G$9,T1_PERT!$C$9,T1_PERT!$E$9)</f>
        <v>3.67929690063739</v>
      </c>
      <c r="K1549" s="23" t="n">
        <f aca="true">BETAINV(RAND(),T1_PERT!$F$10,T1_PERT!$G$10,T1_PERT!$C$10,T1_PERT!$E$10)</f>
        <v>1.60267609837247</v>
      </c>
      <c r="L1549" s="23" t="n">
        <f aca="false">F1549+G1549+I1549+K1549</f>
        <v>18.3551267463773</v>
      </c>
      <c r="M1549" s="23" t="n">
        <f aca="false">F1549+H1549+J1549+K1549</f>
        <v>14.8571279659694</v>
      </c>
      <c r="N1549" s="23" t="n">
        <f aca="false">MAX(L1549,M1549)</f>
        <v>18.3551267463773</v>
      </c>
    </row>
    <row r="1550" customFormat="false" ht="15" hidden="false" customHeight="false" outlineLevel="0" collapsed="false">
      <c r="A1550" s="5" t="n">
        <v>1531</v>
      </c>
      <c r="B1550" s="25" t="n">
        <f aca="true">NORMSINV(RAND())</f>
        <v>-0.0742370390847804</v>
      </c>
      <c r="C1550" s="25" t="n">
        <f aca="true">$C$4*B1550+SQRT(1-$C$4^2)*NORMSINV(RAND())</f>
        <v>0.299737910680328</v>
      </c>
      <c r="D1550" s="25" t="n">
        <f aca="false">NORMSDIST(B1550)</f>
        <v>0.470410887110653</v>
      </c>
      <c r="E1550" s="25" t="n">
        <f aca="false">NORMSDIST(C1550)</f>
        <v>0.617811460587233</v>
      </c>
      <c r="F1550" s="23" t="n">
        <f aca="true">BETAINV(RAND(),T1_PERT!$F$5,T1_PERT!$G$5,T1_PERT!$C$5,T1_PERT!$E$5)</f>
        <v>4.00290244575762</v>
      </c>
      <c r="G1550" s="23" t="n">
        <f aca="false">BETAINV(D1550,T1_PERT!$F$6,T1_PERT!$G$6,T1_PERT!$C$6,T1_PERT!$E$6)</f>
        <v>5.16374120313729</v>
      </c>
      <c r="H1550" s="23" t="n">
        <f aca="true">BETAINV(RAND(),T1_PERT!$F$7,T1_PERT!$G$7,T1_PERT!$C$7,T1_PERT!$E$7)</f>
        <v>3.36125854930335</v>
      </c>
      <c r="I1550" s="23" t="n">
        <f aca="false">BETAINV(E1550,T1_PERT!$F$8,T1_PERT!$G$8,T1_PERT!$C$8,T1_PERT!$E$8)</f>
        <v>5.49843038593884</v>
      </c>
      <c r="J1550" s="23" t="n">
        <f aca="true">BETAINV(RAND(),T1_PERT!$F$9,T1_PERT!$G$9,T1_PERT!$C$9,T1_PERT!$E$9)</f>
        <v>5.34033549836938</v>
      </c>
      <c r="K1550" s="23" t="n">
        <f aca="true">BETAINV(RAND(),T1_PERT!$F$10,T1_PERT!$G$10,T1_PERT!$C$10,T1_PERT!$E$10)</f>
        <v>1.51890866028582</v>
      </c>
      <c r="L1550" s="23" t="n">
        <f aca="false">F1550+G1550+I1550+K1550</f>
        <v>16.1839826951196</v>
      </c>
      <c r="M1550" s="23" t="n">
        <f aca="false">F1550+H1550+J1550+K1550</f>
        <v>14.2234051537162</v>
      </c>
      <c r="N1550" s="23" t="n">
        <f aca="false">MAX(L1550,M1550)</f>
        <v>16.1839826951196</v>
      </c>
    </row>
    <row r="1551" customFormat="false" ht="15" hidden="false" customHeight="false" outlineLevel="0" collapsed="false">
      <c r="A1551" s="5" t="n">
        <v>1532</v>
      </c>
      <c r="B1551" s="25" t="n">
        <f aca="true">NORMSINV(RAND())</f>
        <v>1.20958167240276</v>
      </c>
      <c r="C1551" s="25" t="n">
        <f aca="true">$C$4*B1551+SQRT(1-$C$4^2)*NORMSINV(RAND())</f>
        <v>1.97726594418542</v>
      </c>
      <c r="D1551" s="25" t="n">
        <f aca="false">NORMSDIST(B1551)</f>
        <v>0.886780272844449</v>
      </c>
      <c r="E1551" s="25" t="n">
        <f aca="false">NORMSDIST(C1551)</f>
        <v>0.97599421148087</v>
      </c>
      <c r="F1551" s="23" t="n">
        <f aca="true">BETAINV(RAND(),T1_PERT!$F$5,T1_PERT!$G$5,T1_PERT!$C$5,T1_PERT!$E$5)</f>
        <v>4.0821649295899</v>
      </c>
      <c r="G1551" s="23" t="n">
        <f aca="false">BETAINV(D1551,T1_PERT!$F$6,T1_PERT!$G$6,T1_PERT!$C$6,T1_PERT!$E$6)</f>
        <v>6.7806956080922</v>
      </c>
      <c r="H1551" s="23" t="n">
        <f aca="true">BETAINV(RAND(),T1_PERT!$F$7,T1_PERT!$G$7,T1_PERT!$C$7,T1_PERT!$E$7)</f>
        <v>6.36087879185097</v>
      </c>
      <c r="I1551" s="23" t="n">
        <f aca="false">BETAINV(E1551,T1_PERT!$F$8,T1_PERT!$G$8,T1_PERT!$C$8,T1_PERT!$E$8)</f>
        <v>6.87801621606649</v>
      </c>
      <c r="J1551" s="23" t="n">
        <f aca="true">BETAINV(RAND(),T1_PERT!$F$9,T1_PERT!$G$9,T1_PERT!$C$9,T1_PERT!$E$9)</f>
        <v>3.5365832956555</v>
      </c>
      <c r="K1551" s="23" t="n">
        <f aca="true">BETAINV(RAND(),T1_PERT!$F$10,T1_PERT!$G$10,T1_PERT!$C$10,T1_PERT!$E$10)</f>
        <v>2.56300101455254</v>
      </c>
      <c r="L1551" s="23" t="n">
        <f aca="false">F1551+G1551+I1551+K1551</f>
        <v>20.3038777683011</v>
      </c>
      <c r="M1551" s="23" t="n">
        <f aca="false">F1551+H1551+J1551+K1551</f>
        <v>16.5426280316489</v>
      </c>
      <c r="N1551" s="23" t="n">
        <f aca="false">MAX(L1551,M1551)</f>
        <v>20.3038777683011</v>
      </c>
    </row>
    <row r="1552" customFormat="false" ht="15" hidden="false" customHeight="false" outlineLevel="0" collapsed="false">
      <c r="A1552" s="5" t="n">
        <v>1533</v>
      </c>
      <c r="B1552" s="25" t="n">
        <f aca="true">NORMSINV(RAND())</f>
        <v>-0.822442763510835</v>
      </c>
      <c r="C1552" s="25" t="n">
        <f aca="true">$C$4*B1552+SQRT(1-$C$4^2)*NORMSINV(RAND())</f>
        <v>-0.566992059807267</v>
      </c>
      <c r="D1552" s="25" t="n">
        <f aca="false">NORMSDIST(B1552)</f>
        <v>0.205412474739912</v>
      </c>
      <c r="E1552" s="25" t="n">
        <f aca="false">NORMSDIST(C1552)</f>
        <v>0.285359788122632</v>
      </c>
      <c r="F1552" s="23" t="n">
        <f aca="true">BETAINV(RAND(),T1_PERT!$F$5,T1_PERT!$G$5,T1_PERT!$C$5,T1_PERT!$E$5)</f>
        <v>4.19841294489748</v>
      </c>
      <c r="G1552" s="23" t="n">
        <f aca="false">BETAINV(D1552,T1_PERT!$F$6,T1_PERT!$G$6,T1_PERT!$C$6,T1_PERT!$E$6)</f>
        <v>4.32889200978879</v>
      </c>
      <c r="H1552" s="23" t="n">
        <f aca="true">BETAINV(RAND(),T1_PERT!$F$7,T1_PERT!$G$7,T1_PERT!$C$7,T1_PERT!$E$7)</f>
        <v>4.74635837122707</v>
      </c>
      <c r="I1552" s="23" t="n">
        <f aca="false">BETAINV(E1552,T1_PERT!$F$8,T1_PERT!$G$8,T1_PERT!$C$8,T1_PERT!$E$8)</f>
        <v>4.84394118897669</v>
      </c>
      <c r="J1552" s="23" t="n">
        <f aca="true">BETAINV(RAND(),T1_PERT!$F$9,T1_PERT!$G$9,T1_PERT!$C$9,T1_PERT!$E$9)</f>
        <v>4.14267180014706</v>
      </c>
      <c r="K1552" s="23" t="n">
        <f aca="true">BETAINV(RAND(),T1_PERT!$F$10,T1_PERT!$G$10,T1_PERT!$C$10,T1_PERT!$E$10)</f>
        <v>2.1607362323277</v>
      </c>
      <c r="L1552" s="23" t="n">
        <f aca="false">F1552+G1552+I1552+K1552</f>
        <v>15.5319823759907</v>
      </c>
      <c r="M1552" s="23" t="n">
        <f aca="false">F1552+H1552+J1552+K1552</f>
        <v>15.2481793485993</v>
      </c>
      <c r="N1552" s="23" t="n">
        <f aca="false">MAX(L1552,M1552)</f>
        <v>15.5319823759907</v>
      </c>
    </row>
    <row r="1553" customFormat="false" ht="15" hidden="false" customHeight="false" outlineLevel="0" collapsed="false">
      <c r="A1553" s="5" t="n">
        <v>1534</v>
      </c>
      <c r="B1553" s="25" t="n">
        <f aca="true">NORMSINV(RAND())</f>
        <v>-0.0214856849180313</v>
      </c>
      <c r="C1553" s="25" t="n">
        <f aca="true">$C$4*B1553+SQRT(1-$C$4^2)*NORMSINV(RAND())</f>
        <v>0.91748263538994</v>
      </c>
      <c r="D1553" s="25" t="n">
        <f aca="false">NORMSDIST(B1553)</f>
        <v>0.49142911130443</v>
      </c>
      <c r="E1553" s="25" t="n">
        <f aca="false">NORMSDIST(C1553)</f>
        <v>0.820555105935576</v>
      </c>
      <c r="F1553" s="23" t="n">
        <f aca="true">BETAINV(RAND(),T1_PERT!$F$5,T1_PERT!$G$5,T1_PERT!$C$5,T1_PERT!$E$5)</f>
        <v>4.59709650992453</v>
      </c>
      <c r="G1553" s="23" t="n">
        <f aca="false">BETAINV(D1553,T1_PERT!$F$6,T1_PERT!$G$6,T1_PERT!$C$6,T1_PERT!$E$6)</f>
        <v>5.2283888915821</v>
      </c>
      <c r="H1553" s="23" t="n">
        <f aca="true">BETAINV(RAND(),T1_PERT!$F$7,T1_PERT!$G$7,T1_PERT!$C$7,T1_PERT!$E$7)</f>
        <v>5.59051747433407</v>
      </c>
      <c r="I1553" s="23" t="n">
        <f aca="false">BETAINV(E1553,T1_PERT!$F$8,T1_PERT!$G$8,T1_PERT!$C$8,T1_PERT!$E$8)</f>
        <v>6.02611736853512</v>
      </c>
      <c r="J1553" s="23" t="n">
        <f aca="true">BETAINV(RAND(),T1_PERT!$F$9,T1_PERT!$G$9,T1_PERT!$C$9,T1_PERT!$E$9)</f>
        <v>4.36086883927316</v>
      </c>
      <c r="K1553" s="23" t="n">
        <f aca="true">BETAINV(RAND(),T1_PERT!$F$10,T1_PERT!$G$10,T1_PERT!$C$10,T1_PERT!$E$10)</f>
        <v>1.5188280371746</v>
      </c>
      <c r="L1553" s="23" t="n">
        <f aca="false">F1553+G1553+I1553+K1553</f>
        <v>17.3704308072164</v>
      </c>
      <c r="M1553" s="23" t="n">
        <f aca="false">F1553+H1553+J1553+K1553</f>
        <v>16.0673108607064</v>
      </c>
      <c r="N1553" s="23" t="n">
        <f aca="false">MAX(L1553,M1553)</f>
        <v>17.3704308072164</v>
      </c>
    </row>
    <row r="1554" customFormat="false" ht="15" hidden="false" customHeight="false" outlineLevel="0" collapsed="false">
      <c r="A1554" s="5" t="n">
        <v>1535</v>
      </c>
      <c r="B1554" s="25" t="n">
        <f aca="true">NORMSINV(RAND())</f>
        <v>-0.0385882205633557</v>
      </c>
      <c r="C1554" s="25" t="n">
        <f aca="true">$C$4*B1554+SQRT(1-$C$4^2)*NORMSINV(RAND())</f>
        <v>0.536058744916723</v>
      </c>
      <c r="D1554" s="25" t="n">
        <f aca="false">NORMSDIST(B1554)</f>
        <v>0.48460934696386</v>
      </c>
      <c r="E1554" s="25" t="n">
        <f aca="false">NORMSDIST(C1554)</f>
        <v>0.704041024399373</v>
      </c>
      <c r="F1554" s="23" t="n">
        <f aca="true">BETAINV(RAND(),T1_PERT!$F$5,T1_PERT!$G$5,T1_PERT!$C$5,T1_PERT!$E$5)</f>
        <v>2.93974793904586</v>
      </c>
      <c r="G1554" s="23" t="n">
        <f aca="false">BETAINV(D1554,T1_PERT!$F$6,T1_PERT!$G$6,T1_PERT!$C$6,T1_PERT!$E$6)</f>
        <v>5.20736889519941</v>
      </c>
      <c r="H1554" s="23" t="n">
        <f aca="true">BETAINV(RAND(),T1_PERT!$F$7,T1_PERT!$G$7,T1_PERT!$C$7,T1_PERT!$E$7)</f>
        <v>4.16624411606543</v>
      </c>
      <c r="I1554" s="23" t="n">
        <f aca="false">BETAINV(E1554,T1_PERT!$F$8,T1_PERT!$G$8,T1_PERT!$C$8,T1_PERT!$E$8)</f>
        <v>5.69798608944512</v>
      </c>
      <c r="J1554" s="23" t="n">
        <f aca="true">BETAINV(RAND(),T1_PERT!$F$9,T1_PERT!$G$9,T1_PERT!$C$9,T1_PERT!$E$9)</f>
        <v>4.61043423365825</v>
      </c>
      <c r="K1554" s="23" t="n">
        <f aca="true">BETAINV(RAND(),T1_PERT!$F$10,T1_PERT!$G$10,T1_PERT!$C$10,T1_PERT!$E$10)</f>
        <v>2.04365333994532</v>
      </c>
      <c r="L1554" s="23" t="n">
        <f aca="false">F1554+G1554+I1554+K1554</f>
        <v>15.8887562636357</v>
      </c>
      <c r="M1554" s="23" t="n">
        <f aca="false">F1554+H1554+J1554+K1554</f>
        <v>13.7600796287148</v>
      </c>
      <c r="N1554" s="23" t="n">
        <f aca="false">MAX(L1554,M1554)</f>
        <v>15.8887562636357</v>
      </c>
    </row>
    <row r="1555" customFormat="false" ht="15" hidden="false" customHeight="false" outlineLevel="0" collapsed="false">
      <c r="A1555" s="5" t="n">
        <v>1536</v>
      </c>
      <c r="B1555" s="25" t="n">
        <f aca="true">NORMSINV(RAND())</f>
        <v>1.15143989320169</v>
      </c>
      <c r="C1555" s="25" t="n">
        <f aca="true">$C$4*B1555+SQRT(1-$C$4^2)*NORMSINV(RAND())</f>
        <v>0.905976783188716</v>
      </c>
      <c r="D1555" s="25" t="n">
        <f aca="false">NORMSDIST(B1555)</f>
        <v>0.875224345123764</v>
      </c>
      <c r="E1555" s="25" t="n">
        <f aca="false">NORMSDIST(C1555)</f>
        <v>0.817525929444214</v>
      </c>
      <c r="F1555" s="23" t="n">
        <f aca="true">BETAINV(RAND(),T1_PERT!$F$5,T1_PERT!$G$5,T1_PERT!$C$5,T1_PERT!$E$5)</f>
        <v>3.87944419371567</v>
      </c>
      <c r="G1555" s="23" t="n">
        <f aca="false">BETAINV(D1555,T1_PERT!$F$6,T1_PERT!$G$6,T1_PERT!$C$6,T1_PERT!$E$6)</f>
        <v>6.71032462335853</v>
      </c>
      <c r="H1555" s="23" t="n">
        <f aca="true">BETAINV(RAND(),T1_PERT!$F$7,T1_PERT!$G$7,T1_PERT!$C$7,T1_PERT!$E$7)</f>
        <v>5.44088561168349</v>
      </c>
      <c r="I1555" s="23" t="n">
        <f aca="false">BETAINV(E1555,T1_PERT!$F$8,T1_PERT!$G$8,T1_PERT!$C$8,T1_PERT!$E$8)</f>
        <v>6.01621442368316</v>
      </c>
      <c r="J1555" s="23" t="n">
        <f aca="true">BETAINV(RAND(),T1_PERT!$F$9,T1_PERT!$G$9,T1_PERT!$C$9,T1_PERT!$E$9)</f>
        <v>4.15101630350259</v>
      </c>
      <c r="K1555" s="23" t="n">
        <f aca="true">BETAINV(RAND(),T1_PERT!$F$10,T1_PERT!$G$10,T1_PERT!$C$10,T1_PERT!$E$10)</f>
        <v>2.39145699899931</v>
      </c>
      <c r="L1555" s="23" t="n">
        <f aca="false">F1555+G1555+I1555+K1555</f>
        <v>18.9974402397567</v>
      </c>
      <c r="M1555" s="23" t="n">
        <f aca="false">F1555+H1555+J1555+K1555</f>
        <v>15.8628031079011</v>
      </c>
      <c r="N1555" s="23" t="n">
        <f aca="false">MAX(L1555,M1555)</f>
        <v>18.9974402397567</v>
      </c>
    </row>
    <row r="1556" customFormat="false" ht="15" hidden="false" customHeight="false" outlineLevel="0" collapsed="false">
      <c r="A1556" s="5" t="n">
        <v>1537</v>
      </c>
      <c r="B1556" s="25" t="n">
        <f aca="true">NORMSINV(RAND())</f>
        <v>0.0434063204051932</v>
      </c>
      <c r="C1556" s="25" t="n">
        <f aca="true">$C$4*B1556+SQRT(1-$C$4^2)*NORMSINV(RAND())</f>
        <v>-0.0487617160548403</v>
      </c>
      <c r="D1556" s="25" t="n">
        <f aca="false">NORMSDIST(B1556)</f>
        <v>0.517311180251587</v>
      </c>
      <c r="E1556" s="25" t="n">
        <f aca="false">NORMSDIST(C1556)</f>
        <v>0.480554596011539</v>
      </c>
      <c r="F1556" s="23" t="n">
        <f aca="true">BETAINV(RAND(),T1_PERT!$F$5,T1_PERT!$G$5,T1_PERT!$C$5,T1_PERT!$E$5)</f>
        <v>3.27575083887468</v>
      </c>
      <c r="G1556" s="23" t="n">
        <f aca="false">BETAINV(D1556,T1_PERT!$F$6,T1_PERT!$G$6,T1_PERT!$C$6,T1_PERT!$E$6)</f>
        <v>5.30863933805178</v>
      </c>
      <c r="H1556" s="23" t="n">
        <f aca="true">BETAINV(RAND(),T1_PERT!$F$7,T1_PERT!$G$7,T1_PERT!$C$7,T1_PERT!$E$7)</f>
        <v>6.51998820022239</v>
      </c>
      <c r="I1556" s="23" t="n">
        <f aca="false">BETAINV(E1556,T1_PERT!$F$8,T1_PERT!$G$8,T1_PERT!$C$8,T1_PERT!$E$8)</f>
        <v>5.21709022239694</v>
      </c>
      <c r="J1556" s="23" t="n">
        <f aca="true">BETAINV(RAND(),T1_PERT!$F$9,T1_PERT!$G$9,T1_PERT!$C$9,T1_PERT!$E$9)</f>
        <v>5.33001078153345</v>
      </c>
      <c r="K1556" s="23" t="n">
        <f aca="true">BETAINV(RAND(),T1_PERT!$F$10,T1_PERT!$G$10,T1_PERT!$C$10,T1_PERT!$E$10)</f>
        <v>1.7163157982927</v>
      </c>
      <c r="L1556" s="23" t="n">
        <f aca="false">F1556+G1556+I1556+K1556</f>
        <v>15.5177961976161</v>
      </c>
      <c r="M1556" s="23" t="n">
        <f aca="false">F1556+H1556+J1556+K1556</f>
        <v>16.8420656189232</v>
      </c>
      <c r="N1556" s="23" t="n">
        <f aca="false">MAX(L1556,M1556)</f>
        <v>16.8420656189232</v>
      </c>
    </row>
    <row r="1557" customFormat="false" ht="15" hidden="false" customHeight="false" outlineLevel="0" collapsed="false">
      <c r="A1557" s="5" t="n">
        <v>1538</v>
      </c>
      <c r="B1557" s="25" t="n">
        <f aca="true">NORMSINV(RAND())</f>
        <v>0.364892037877922</v>
      </c>
      <c r="C1557" s="25" t="n">
        <f aca="true">$C$4*B1557+SQRT(1-$C$4^2)*NORMSINV(RAND())</f>
        <v>-0.350121055008851</v>
      </c>
      <c r="D1557" s="25" t="n">
        <f aca="false">NORMSDIST(B1557)</f>
        <v>0.64240400100174</v>
      </c>
      <c r="E1557" s="25" t="n">
        <f aca="false">NORMSDIST(C1557)</f>
        <v>0.363123925063267</v>
      </c>
      <c r="F1557" s="23" t="n">
        <f aca="true">BETAINV(RAND(),T1_PERT!$F$5,T1_PERT!$G$5,T1_PERT!$C$5,T1_PERT!$E$5)</f>
        <v>3.91694656182715</v>
      </c>
      <c r="G1557" s="23" t="n">
        <f aca="false">BETAINV(D1557,T1_PERT!$F$6,T1_PERT!$G$6,T1_PERT!$C$6,T1_PERT!$E$6)</f>
        <v>5.71493534133407</v>
      </c>
      <c r="H1557" s="23" t="n">
        <f aca="true">BETAINV(RAND(),T1_PERT!$F$7,T1_PERT!$G$7,T1_PERT!$C$7,T1_PERT!$E$7)</f>
        <v>4.01315455684907</v>
      </c>
      <c r="I1557" s="23" t="n">
        <f aca="false">BETAINV(E1557,T1_PERT!$F$8,T1_PERT!$G$8,T1_PERT!$C$8,T1_PERT!$E$8)</f>
        <v>4.99229415595342</v>
      </c>
      <c r="J1557" s="23" t="n">
        <f aca="true">BETAINV(RAND(),T1_PERT!$F$9,T1_PERT!$G$9,T1_PERT!$C$9,T1_PERT!$E$9)</f>
        <v>4.40878004478935</v>
      </c>
      <c r="K1557" s="23" t="n">
        <f aca="true">BETAINV(RAND(),T1_PERT!$F$10,T1_PERT!$G$10,T1_PERT!$C$10,T1_PERT!$E$10)</f>
        <v>2.26579955468968</v>
      </c>
      <c r="L1557" s="23" t="n">
        <f aca="false">F1557+G1557+I1557+K1557</f>
        <v>16.8899756138043</v>
      </c>
      <c r="M1557" s="23" t="n">
        <f aca="false">F1557+H1557+J1557+K1557</f>
        <v>14.6046807181552</v>
      </c>
      <c r="N1557" s="23" t="n">
        <f aca="false">MAX(L1557,M1557)</f>
        <v>16.8899756138043</v>
      </c>
    </row>
    <row r="1558" customFormat="false" ht="15" hidden="false" customHeight="false" outlineLevel="0" collapsed="false">
      <c r="A1558" s="5" t="n">
        <v>1539</v>
      </c>
      <c r="B1558" s="25" t="n">
        <f aca="true">NORMSINV(RAND())</f>
        <v>-0.827789412658943</v>
      </c>
      <c r="C1558" s="25" t="n">
        <f aca="true">$C$4*B1558+SQRT(1-$C$4^2)*NORMSINV(RAND())</f>
        <v>-1.94937261874858</v>
      </c>
      <c r="D1558" s="25" t="n">
        <f aca="false">NORMSDIST(B1558)</f>
        <v>0.20389488581108</v>
      </c>
      <c r="E1558" s="25" t="n">
        <f aca="false">NORMSDIST(C1558)</f>
        <v>0.0256254710002691</v>
      </c>
      <c r="F1558" s="23" t="n">
        <f aca="true">BETAINV(RAND(),T1_PERT!$F$5,T1_PERT!$G$5,T1_PERT!$C$5,T1_PERT!$E$5)</f>
        <v>4.53039304699631</v>
      </c>
      <c r="G1558" s="23" t="n">
        <f aca="false">BETAINV(D1558,T1_PERT!$F$6,T1_PERT!$G$6,T1_PERT!$C$6,T1_PERT!$E$6)</f>
        <v>4.32361221657889</v>
      </c>
      <c r="H1558" s="23" t="n">
        <f aca="true">BETAINV(RAND(),T1_PERT!$F$7,T1_PERT!$G$7,T1_PERT!$C$7,T1_PERT!$E$7)</f>
        <v>4.67697139258565</v>
      </c>
      <c r="I1558" s="23" t="n">
        <f aca="false">BETAINV(E1558,T1_PERT!$F$8,T1_PERT!$G$8,T1_PERT!$C$8,T1_PERT!$E$8)</f>
        <v>4.21375495407531</v>
      </c>
      <c r="J1558" s="23" t="n">
        <f aca="true">BETAINV(RAND(),T1_PERT!$F$9,T1_PERT!$G$9,T1_PERT!$C$9,T1_PERT!$E$9)</f>
        <v>5.68503658193264</v>
      </c>
      <c r="K1558" s="23" t="n">
        <f aca="true">BETAINV(RAND(),T1_PERT!$F$10,T1_PERT!$G$10,T1_PERT!$C$10,T1_PERT!$E$10)</f>
        <v>2.04372913553179</v>
      </c>
      <c r="L1558" s="23" t="n">
        <f aca="false">F1558+G1558+I1558+K1558</f>
        <v>15.1114893531823</v>
      </c>
      <c r="M1558" s="23" t="n">
        <f aca="false">F1558+H1558+J1558+K1558</f>
        <v>16.9361301570464</v>
      </c>
      <c r="N1558" s="23" t="n">
        <f aca="false">MAX(L1558,M1558)</f>
        <v>16.9361301570464</v>
      </c>
    </row>
    <row r="1559" customFormat="false" ht="15" hidden="false" customHeight="false" outlineLevel="0" collapsed="false">
      <c r="A1559" s="5" t="n">
        <v>1540</v>
      </c>
      <c r="B1559" s="25" t="n">
        <f aca="true">NORMSINV(RAND())</f>
        <v>0.350553988928684</v>
      </c>
      <c r="C1559" s="25" t="n">
        <f aca="true">$C$4*B1559+SQRT(1-$C$4^2)*NORMSINV(RAND())</f>
        <v>-1.48247825292948</v>
      </c>
      <c r="D1559" s="25" t="n">
        <f aca="false">NORMSDIST(B1559)</f>
        <v>0.637038510010611</v>
      </c>
      <c r="E1559" s="25" t="n">
        <f aca="false">NORMSDIST(C1559)</f>
        <v>0.0691065429454399</v>
      </c>
      <c r="F1559" s="23" t="n">
        <f aca="true">BETAINV(RAND(),T1_PERT!$F$5,T1_PERT!$G$5,T1_PERT!$C$5,T1_PERT!$E$5)</f>
        <v>4.88748220060984</v>
      </c>
      <c r="G1559" s="23" t="n">
        <f aca="false">BETAINV(D1559,T1_PERT!$F$6,T1_PERT!$G$6,T1_PERT!$C$6,T1_PERT!$E$6)</f>
        <v>5.69660020443422</v>
      </c>
      <c r="H1559" s="23" t="n">
        <f aca="true">BETAINV(RAND(),T1_PERT!$F$7,T1_PERT!$G$7,T1_PERT!$C$7,T1_PERT!$E$7)</f>
        <v>7.23630356373915</v>
      </c>
      <c r="I1559" s="23" t="n">
        <f aca="false">BETAINV(E1559,T1_PERT!$F$8,T1_PERT!$G$8,T1_PERT!$C$8,T1_PERT!$E$8)</f>
        <v>4.36506490773496</v>
      </c>
      <c r="J1559" s="23" t="n">
        <f aca="true">BETAINV(RAND(),T1_PERT!$F$9,T1_PERT!$G$9,T1_PERT!$C$9,T1_PERT!$E$9)</f>
        <v>3.67499393316935</v>
      </c>
      <c r="K1559" s="23" t="n">
        <f aca="true">BETAINV(RAND(),T1_PERT!$F$10,T1_PERT!$G$10,T1_PERT!$C$10,T1_PERT!$E$10)</f>
        <v>1.9524978368355</v>
      </c>
      <c r="L1559" s="23" t="n">
        <f aca="false">F1559+G1559+I1559+K1559</f>
        <v>16.9016451496145</v>
      </c>
      <c r="M1559" s="23" t="n">
        <f aca="false">F1559+H1559+J1559+K1559</f>
        <v>17.7512775343538</v>
      </c>
      <c r="N1559" s="23" t="n">
        <f aca="false">MAX(L1559,M1559)</f>
        <v>17.7512775343538</v>
      </c>
    </row>
    <row r="1560" customFormat="false" ht="15" hidden="false" customHeight="false" outlineLevel="0" collapsed="false">
      <c r="A1560" s="5" t="n">
        <v>1541</v>
      </c>
      <c r="B1560" s="25" t="n">
        <f aca="true">NORMSINV(RAND())</f>
        <v>-0.120343556625448</v>
      </c>
      <c r="C1560" s="25" t="n">
        <f aca="true">$C$4*B1560+SQRT(1-$C$4^2)*NORMSINV(RAND())</f>
        <v>0.349333525378036</v>
      </c>
      <c r="D1560" s="25" t="n">
        <f aca="false">NORMSDIST(B1560)</f>
        <v>0.452105500806072</v>
      </c>
      <c r="E1560" s="25" t="n">
        <f aca="false">NORMSDIST(C1560)</f>
        <v>0.636580533854963</v>
      </c>
      <c r="F1560" s="23" t="n">
        <f aca="true">BETAINV(RAND(),T1_PERT!$F$5,T1_PERT!$G$5,T1_PERT!$C$5,T1_PERT!$E$5)</f>
        <v>5.4856675733221</v>
      </c>
      <c r="G1560" s="23" t="n">
        <f aca="false">BETAINV(D1560,T1_PERT!$F$6,T1_PERT!$G$6,T1_PERT!$C$6,T1_PERT!$E$6)</f>
        <v>5.10770936678261</v>
      </c>
      <c r="H1560" s="23" t="n">
        <f aca="true">BETAINV(RAND(),T1_PERT!$F$7,T1_PERT!$G$7,T1_PERT!$C$7,T1_PERT!$E$7)</f>
        <v>5.07764498474493</v>
      </c>
      <c r="I1560" s="23" t="n">
        <f aca="false">BETAINV(E1560,T1_PERT!$F$8,T1_PERT!$G$8,T1_PERT!$C$8,T1_PERT!$E$8)</f>
        <v>5.53986171257255</v>
      </c>
      <c r="J1560" s="23" t="n">
        <f aca="true">BETAINV(RAND(),T1_PERT!$F$9,T1_PERT!$G$9,T1_PERT!$C$9,T1_PERT!$E$9)</f>
        <v>4.16272783734218</v>
      </c>
      <c r="K1560" s="23" t="n">
        <f aca="true">BETAINV(RAND(),T1_PERT!$F$10,T1_PERT!$G$10,T1_PERT!$C$10,T1_PERT!$E$10)</f>
        <v>1.55553468478647</v>
      </c>
      <c r="L1560" s="23" t="n">
        <f aca="false">F1560+G1560+I1560+K1560</f>
        <v>17.6887733374637</v>
      </c>
      <c r="M1560" s="23" t="n">
        <f aca="false">F1560+H1560+J1560+K1560</f>
        <v>16.2815750801957</v>
      </c>
      <c r="N1560" s="23" t="n">
        <f aca="false">MAX(L1560,M1560)</f>
        <v>17.6887733374637</v>
      </c>
    </row>
    <row r="1561" customFormat="false" ht="15" hidden="false" customHeight="false" outlineLevel="0" collapsed="false">
      <c r="A1561" s="5" t="n">
        <v>1542</v>
      </c>
      <c r="B1561" s="25" t="n">
        <f aca="true">NORMSINV(RAND())</f>
        <v>-0.183941784964984</v>
      </c>
      <c r="C1561" s="25" t="n">
        <f aca="true">$C$4*B1561+SQRT(1-$C$4^2)*NORMSINV(RAND())</f>
        <v>0.166842636092356</v>
      </c>
      <c r="D1561" s="25" t="n">
        <f aca="false">NORMSDIST(B1561)</f>
        <v>0.427029562187726</v>
      </c>
      <c r="E1561" s="25" t="n">
        <f aca="false">NORMSDIST(C1561)</f>
        <v>0.566253064956196</v>
      </c>
      <c r="F1561" s="23" t="n">
        <f aca="true">BETAINV(RAND(),T1_PERT!$F$5,T1_PERT!$G$5,T1_PERT!$C$5,T1_PERT!$E$5)</f>
        <v>3.6578024534802</v>
      </c>
      <c r="G1561" s="23" t="n">
        <f aca="false">BETAINV(D1561,T1_PERT!$F$6,T1_PERT!$G$6,T1_PERT!$C$6,T1_PERT!$E$6)</f>
        <v>5.03120299737372</v>
      </c>
      <c r="H1561" s="23" t="n">
        <f aca="true">BETAINV(RAND(),T1_PERT!$F$7,T1_PERT!$G$7,T1_PERT!$C$7,T1_PERT!$E$7)</f>
        <v>3.34310684923009</v>
      </c>
      <c r="I1561" s="23" t="n">
        <f aca="false">BETAINV(E1561,T1_PERT!$F$8,T1_PERT!$G$8,T1_PERT!$C$8,T1_PERT!$E$8)</f>
        <v>5.38893227462446</v>
      </c>
      <c r="J1561" s="23" t="n">
        <f aca="true">BETAINV(RAND(),T1_PERT!$F$9,T1_PERT!$G$9,T1_PERT!$C$9,T1_PERT!$E$9)</f>
        <v>3.97274944052752</v>
      </c>
      <c r="K1561" s="23" t="n">
        <f aca="true">BETAINV(RAND(),T1_PERT!$F$10,T1_PERT!$G$10,T1_PERT!$C$10,T1_PERT!$E$10)</f>
        <v>2.28522146386899</v>
      </c>
      <c r="L1561" s="23" t="n">
        <f aca="false">F1561+G1561+I1561+K1561</f>
        <v>16.3631591893474</v>
      </c>
      <c r="M1561" s="23" t="n">
        <f aca="false">F1561+H1561+J1561+K1561</f>
        <v>13.2588802071068</v>
      </c>
      <c r="N1561" s="23" t="n">
        <f aca="false">MAX(L1561,M1561)</f>
        <v>16.3631591893474</v>
      </c>
    </row>
    <row r="1562" customFormat="false" ht="15" hidden="false" customHeight="false" outlineLevel="0" collapsed="false">
      <c r="A1562" s="5" t="n">
        <v>1543</v>
      </c>
      <c r="B1562" s="25" t="n">
        <f aca="true">NORMSINV(RAND())</f>
        <v>0.824474469028227</v>
      </c>
      <c r="C1562" s="25" t="n">
        <f aca="true">$C$4*B1562+SQRT(1-$C$4^2)*NORMSINV(RAND())</f>
        <v>2.15527492316682</v>
      </c>
      <c r="D1562" s="25" t="n">
        <f aca="false">NORMSDIST(B1562)</f>
        <v>0.795164991649602</v>
      </c>
      <c r="E1562" s="25" t="n">
        <f aca="false">NORMSDIST(C1562)</f>
        <v>0.984429836531786</v>
      </c>
      <c r="F1562" s="23" t="n">
        <f aca="true">BETAINV(RAND(),T1_PERT!$F$5,T1_PERT!$G$5,T1_PERT!$C$5,T1_PERT!$E$5)</f>
        <v>3.8656871551726</v>
      </c>
      <c r="G1562" s="23" t="n">
        <f aca="false">BETAINV(D1562,T1_PERT!$F$6,T1_PERT!$G$6,T1_PERT!$C$6,T1_PERT!$E$6)</f>
        <v>6.30317378474089</v>
      </c>
      <c r="H1562" s="23" t="n">
        <f aca="true">BETAINV(RAND(),T1_PERT!$F$7,T1_PERT!$G$7,T1_PERT!$C$7,T1_PERT!$E$7)</f>
        <v>4.18691310615067</v>
      </c>
      <c r="I1562" s="23" t="n">
        <f aca="false">BETAINV(E1562,T1_PERT!$F$8,T1_PERT!$G$8,T1_PERT!$C$8,T1_PERT!$E$8)</f>
        <v>7.00093704700341</v>
      </c>
      <c r="J1562" s="23" t="n">
        <f aca="true">BETAINV(RAND(),T1_PERT!$F$9,T1_PERT!$G$9,T1_PERT!$C$9,T1_PERT!$E$9)</f>
        <v>4.82217485571065</v>
      </c>
      <c r="K1562" s="23" t="n">
        <f aca="true">BETAINV(RAND(),T1_PERT!$F$10,T1_PERT!$G$10,T1_PERT!$C$10,T1_PERT!$E$10)</f>
        <v>1.23746292283999</v>
      </c>
      <c r="L1562" s="23" t="n">
        <f aca="false">F1562+G1562+I1562+K1562</f>
        <v>18.4072609097569</v>
      </c>
      <c r="M1562" s="23" t="n">
        <f aca="false">F1562+H1562+J1562+K1562</f>
        <v>14.1122380398739</v>
      </c>
      <c r="N1562" s="23" t="n">
        <f aca="false">MAX(L1562,M1562)</f>
        <v>18.4072609097569</v>
      </c>
    </row>
    <row r="1563" customFormat="false" ht="15" hidden="false" customHeight="false" outlineLevel="0" collapsed="false">
      <c r="A1563" s="5" t="n">
        <v>1544</v>
      </c>
      <c r="B1563" s="25" t="n">
        <f aca="true">NORMSINV(RAND())</f>
        <v>-0.0753396283291807</v>
      </c>
      <c r="C1563" s="25" t="n">
        <f aca="true">$C$4*B1563+SQRT(1-$C$4^2)*NORMSINV(RAND())</f>
        <v>0.447910639918226</v>
      </c>
      <c r="D1563" s="25" t="n">
        <f aca="false">NORMSDIST(B1563)</f>
        <v>0.469972246106497</v>
      </c>
      <c r="E1563" s="25" t="n">
        <f aca="false">NORMSDIST(C1563)</f>
        <v>0.672891155388682</v>
      </c>
      <c r="F1563" s="23" t="n">
        <f aca="true">BETAINV(RAND(),T1_PERT!$F$5,T1_PERT!$G$5,T1_PERT!$C$5,T1_PERT!$E$5)</f>
        <v>3.20112441878595</v>
      </c>
      <c r="G1563" s="23" t="n">
        <f aca="false">BETAINV(D1563,T1_PERT!$F$6,T1_PERT!$G$6,T1_PERT!$C$6,T1_PERT!$E$6)</f>
        <v>5.16239597468629</v>
      </c>
      <c r="H1563" s="23" t="n">
        <f aca="true">BETAINV(RAND(),T1_PERT!$F$7,T1_PERT!$G$7,T1_PERT!$C$7,T1_PERT!$E$7)</f>
        <v>7.37468851722472</v>
      </c>
      <c r="I1563" s="23" t="n">
        <f aca="false">BETAINV(E1563,T1_PERT!$F$8,T1_PERT!$G$8,T1_PERT!$C$8,T1_PERT!$E$8)</f>
        <v>5.62296950933109</v>
      </c>
      <c r="J1563" s="23" t="n">
        <f aca="true">BETAINV(RAND(),T1_PERT!$F$9,T1_PERT!$G$9,T1_PERT!$C$9,T1_PERT!$E$9)</f>
        <v>4.79579373076262</v>
      </c>
      <c r="K1563" s="23" t="n">
        <f aca="true">BETAINV(RAND(),T1_PERT!$F$10,T1_PERT!$G$10,T1_PERT!$C$10,T1_PERT!$E$10)</f>
        <v>2.11433235346366</v>
      </c>
      <c r="L1563" s="23" t="n">
        <f aca="false">F1563+G1563+I1563+K1563</f>
        <v>16.100822256267</v>
      </c>
      <c r="M1563" s="23" t="n">
        <f aca="false">F1563+H1563+J1563+K1563</f>
        <v>17.485939020237</v>
      </c>
      <c r="N1563" s="23" t="n">
        <f aca="false">MAX(L1563,M1563)</f>
        <v>17.485939020237</v>
      </c>
    </row>
    <row r="1564" customFormat="false" ht="15" hidden="false" customHeight="false" outlineLevel="0" collapsed="false">
      <c r="A1564" s="5" t="n">
        <v>1545</v>
      </c>
      <c r="B1564" s="25" t="n">
        <f aca="true">NORMSINV(RAND())</f>
        <v>0.137880425917552</v>
      </c>
      <c r="C1564" s="25" t="n">
        <f aca="true">$C$4*B1564+SQRT(1-$C$4^2)*NORMSINV(RAND())</f>
        <v>0.641907838418529</v>
      </c>
      <c r="D1564" s="25" t="n">
        <f aca="false">NORMSDIST(B1564)</f>
        <v>0.554832539753126</v>
      </c>
      <c r="E1564" s="25" t="n">
        <f aca="false">NORMSDIST(C1564)</f>
        <v>0.739533487744495</v>
      </c>
      <c r="F1564" s="23" t="n">
        <f aca="true">BETAINV(RAND(),T1_PERT!$F$5,T1_PERT!$G$5,T1_PERT!$C$5,T1_PERT!$E$5)</f>
        <v>4.95356624154438</v>
      </c>
      <c r="G1564" s="23" t="n">
        <f aca="false">BETAINV(D1564,T1_PERT!$F$6,T1_PERT!$G$6,T1_PERT!$C$6,T1_PERT!$E$6)</f>
        <v>5.42672542335787</v>
      </c>
      <c r="H1564" s="23" t="n">
        <f aca="true">BETAINV(RAND(),T1_PERT!$F$7,T1_PERT!$G$7,T1_PERT!$C$7,T1_PERT!$E$7)</f>
        <v>6.48741586611579</v>
      </c>
      <c r="I1564" s="23" t="n">
        <f aca="false">BETAINV(E1564,T1_PERT!$F$8,T1_PERT!$G$8,T1_PERT!$C$8,T1_PERT!$E$8)</f>
        <v>5.78870095312891</v>
      </c>
      <c r="J1564" s="23" t="n">
        <f aca="true">BETAINV(RAND(),T1_PERT!$F$9,T1_PERT!$G$9,T1_PERT!$C$9,T1_PERT!$E$9)</f>
        <v>5.14374231895691</v>
      </c>
      <c r="K1564" s="23" t="n">
        <f aca="true">BETAINV(RAND(),T1_PERT!$F$10,T1_PERT!$G$10,T1_PERT!$C$10,T1_PERT!$E$10)</f>
        <v>1.33017698554051</v>
      </c>
      <c r="L1564" s="23" t="n">
        <f aca="false">F1564+G1564+I1564+K1564</f>
        <v>17.4991696035717</v>
      </c>
      <c r="M1564" s="23" t="n">
        <f aca="false">F1564+H1564+J1564+K1564</f>
        <v>17.9149014121576</v>
      </c>
      <c r="N1564" s="23" t="n">
        <f aca="false">MAX(L1564,M1564)</f>
        <v>17.9149014121576</v>
      </c>
    </row>
    <row r="1565" customFormat="false" ht="15" hidden="false" customHeight="false" outlineLevel="0" collapsed="false">
      <c r="A1565" s="5" t="n">
        <v>1546</v>
      </c>
      <c r="B1565" s="25" t="n">
        <f aca="true">NORMSINV(RAND())</f>
        <v>-0.685962658731757</v>
      </c>
      <c r="C1565" s="25" t="n">
        <f aca="true">$C$4*B1565+SQRT(1-$C$4^2)*NORMSINV(RAND())</f>
        <v>1.02799665336315</v>
      </c>
      <c r="D1565" s="25" t="n">
        <f aca="false">NORMSDIST(B1565)</f>
        <v>0.24636832798634</v>
      </c>
      <c r="E1565" s="25" t="n">
        <f aca="false">NORMSDIST(C1565)</f>
        <v>0.84802429903345</v>
      </c>
      <c r="F1565" s="23" t="n">
        <f aca="true">BETAINV(RAND(),T1_PERT!$F$5,T1_PERT!$G$5,T1_PERT!$C$5,T1_PERT!$E$5)</f>
        <v>3.69186214965249</v>
      </c>
      <c r="G1565" s="23" t="n">
        <f aca="false">BETAINV(D1565,T1_PERT!$F$6,T1_PERT!$G$6,T1_PERT!$C$6,T1_PERT!$E$6)</f>
        <v>4.46737513429359</v>
      </c>
      <c r="H1565" s="23" t="n">
        <f aca="true">BETAINV(RAND(),T1_PERT!$F$7,T1_PERT!$G$7,T1_PERT!$C$7,T1_PERT!$E$7)</f>
        <v>4.07492270529422</v>
      </c>
      <c r="I1565" s="23" t="n">
        <f aca="false">BETAINV(E1565,T1_PERT!$F$8,T1_PERT!$G$8,T1_PERT!$C$8,T1_PERT!$E$8)</f>
        <v>6.12098315252682</v>
      </c>
      <c r="J1565" s="23" t="n">
        <f aca="true">BETAINV(RAND(),T1_PERT!$F$9,T1_PERT!$G$9,T1_PERT!$C$9,T1_PERT!$E$9)</f>
        <v>3.72479207821215</v>
      </c>
      <c r="K1565" s="23" t="n">
        <f aca="true">BETAINV(RAND(),T1_PERT!$F$10,T1_PERT!$G$10,T1_PERT!$C$10,T1_PERT!$E$10)</f>
        <v>1.57908812283259</v>
      </c>
      <c r="L1565" s="23" t="n">
        <f aca="false">F1565+G1565+I1565+K1565</f>
        <v>15.8593085593055</v>
      </c>
      <c r="M1565" s="23" t="n">
        <f aca="false">F1565+H1565+J1565+K1565</f>
        <v>13.0706650559914</v>
      </c>
      <c r="N1565" s="23" t="n">
        <f aca="false">MAX(L1565,M1565)</f>
        <v>15.8593085593055</v>
      </c>
    </row>
    <row r="1566" customFormat="false" ht="15" hidden="false" customHeight="false" outlineLevel="0" collapsed="false">
      <c r="A1566" s="5" t="n">
        <v>1547</v>
      </c>
      <c r="B1566" s="25" t="n">
        <f aca="true">NORMSINV(RAND())</f>
        <v>0.709616667841307</v>
      </c>
      <c r="C1566" s="25" t="n">
        <f aca="true">$C$4*B1566+SQRT(1-$C$4^2)*NORMSINV(RAND())</f>
        <v>0.112026379626431</v>
      </c>
      <c r="D1566" s="25" t="n">
        <f aca="false">NORMSDIST(B1566)</f>
        <v>0.761029059658866</v>
      </c>
      <c r="E1566" s="25" t="n">
        <f aca="false">NORMSDIST(C1566)</f>
        <v>0.544598754847499</v>
      </c>
      <c r="F1566" s="23" t="n">
        <f aca="true">BETAINV(RAND(),T1_PERT!$F$5,T1_PERT!$G$5,T1_PERT!$C$5,T1_PERT!$E$5)</f>
        <v>3.46462738607355</v>
      </c>
      <c r="G1566" s="23" t="n">
        <f aca="false">BETAINV(D1566,T1_PERT!$F$6,T1_PERT!$G$6,T1_PERT!$C$6,T1_PERT!$E$6)</f>
        <v>6.15690769173827</v>
      </c>
      <c r="H1566" s="23" t="n">
        <f aca="true">BETAINV(RAND(),T1_PERT!$F$7,T1_PERT!$G$7,T1_PERT!$C$7,T1_PERT!$E$7)</f>
        <v>6.40188290915152</v>
      </c>
      <c r="I1566" s="23" t="n">
        <f aca="false">BETAINV(E1566,T1_PERT!$F$8,T1_PERT!$G$8,T1_PERT!$C$8,T1_PERT!$E$8)</f>
        <v>5.34450273181046</v>
      </c>
      <c r="J1566" s="23" t="n">
        <f aca="true">BETAINV(RAND(),T1_PERT!$F$9,T1_PERT!$G$9,T1_PERT!$C$9,T1_PERT!$E$9)</f>
        <v>4.10618922976115</v>
      </c>
      <c r="K1566" s="23" t="n">
        <f aca="true">BETAINV(RAND(),T1_PERT!$F$10,T1_PERT!$G$10,T1_PERT!$C$10,T1_PERT!$E$10)</f>
        <v>2.22921985292873</v>
      </c>
      <c r="L1566" s="23" t="n">
        <f aca="false">F1566+G1566+I1566+K1566</f>
        <v>17.195257662551</v>
      </c>
      <c r="M1566" s="23" t="n">
        <f aca="false">F1566+H1566+J1566+K1566</f>
        <v>16.2019193779149</v>
      </c>
      <c r="N1566" s="23" t="n">
        <f aca="false">MAX(L1566,M1566)</f>
        <v>17.195257662551</v>
      </c>
    </row>
    <row r="1567" customFormat="false" ht="15" hidden="false" customHeight="false" outlineLevel="0" collapsed="false">
      <c r="A1567" s="5" t="n">
        <v>1548</v>
      </c>
      <c r="B1567" s="25" t="n">
        <f aca="true">NORMSINV(RAND())</f>
        <v>0.240480788125333</v>
      </c>
      <c r="C1567" s="25" t="n">
        <f aca="true">$C$4*B1567+SQRT(1-$C$4^2)*NORMSINV(RAND())</f>
        <v>-0.27825395233745</v>
      </c>
      <c r="D1567" s="25" t="n">
        <f aca="false">NORMSDIST(B1567)</f>
        <v>0.595021222404719</v>
      </c>
      <c r="E1567" s="25" t="n">
        <f aca="false">NORMSDIST(C1567)</f>
        <v>0.390408710729313</v>
      </c>
      <c r="F1567" s="23" t="n">
        <f aca="true">BETAINV(RAND(),T1_PERT!$F$5,T1_PERT!$G$5,T1_PERT!$C$5,T1_PERT!$E$5)</f>
        <v>4.21333068808385</v>
      </c>
      <c r="G1567" s="23" t="n">
        <f aca="false">BETAINV(D1567,T1_PERT!$F$6,T1_PERT!$G$6,T1_PERT!$C$6,T1_PERT!$E$6)</f>
        <v>5.55635062258732</v>
      </c>
      <c r="H1567" s="23" t="n">
        <f aca="true">BETAINV(RAND(),T1_PERT!$F$7,T1_PERT!$G$7,T1_PERT!$C$7,T1_PERT!$E$7)</f>
        <v>6.59450921665714</v>
      </c>
      <c r="I1567" s="23" t="n">
        <f aca="false">BETAINV(E1567,T1_PERT!$F$8,T1_PERT!$G$8,T1_PERT!$C$8,T1_PERT!$E$8)</f>
        <v>5.04405301644002</v>
      </c>
      <c r="J1567" s="23" t="n">
        <f aca="true">BETAINV(RAND(),T1_PERT!$F$9,T1_PERT!$G$9,T1_PERT!$C$9,T1_PERT!$E$9)</f>
        <v>4.39457443266516</v>
      </c>
      <c r="K1567" s="23" t="n">
        <f aca="true">BETAINV(RAND(),T1_PERT!$F$10,T1_PERT!$G$10,T1_PERT!$C$10,T1_PERT!$E$10)</f>
        <v>2.19374567556924</v>
      </c>
      <c r="L1567" s="23" t="n">
        <f aca="false">F1567+G1567+I1567+K1567</f>
        <v>17.0074800026804</v>
      </c>
      <c r="M1567" s="23" t="n">
        <f aca="false">F1567+H1567+J1567+K1567</f>
        <v>17.3961600129754</v>
      </c>
      <c r="N1567" s="23" t="n">
        <f aca="false">MAX(L1567,M1567)</f>
        <v>17.3961600129754</v>
      </c>
    </row>
    <row r="1568" customFormat="false" ht="15" hidden="false" customHeight="false" outlineLevel="0" collapsed="false">
      <c r="A1568" s="5" t="n">
        <v>1549</v>
      </c>
      <c r="B1568" s="25" t="n">
        <f aca="true">NORMSINV(RAND())</f>
        <v>-0.357235783732942</v>
      </c>
      <c r="C1568" s="25" t="n">
        <f aca="true">$C$4*B1568+SQRT(1-$C$4^2)*NORMSINV(RAND())</f>
        <v>0.257581990767676</v>
      </c>
      <c r="D1568" s="25" t="n">
        <f aca="false">NORMSDIST(B1568)</f>
        <v>0.36045764967509</v>
      </c>
      <c r="E1568" s="25" t="n">
        <f aca="false">NORMSDIST(C1568)</f>
        <v>0.601635234951869</v>
      </c>
      <c r="F1568" s="23" t="n">
        <f aca="true">BETAINV(RAND(),T1_PERT!$F$5,T1_PERT!$G$5,T1_PERT!$C$5,T1_PERT!$E$5)</f>
        <v>3.39946872401494</v>
      </c>
      <c r="G1568" s="23" t="n">
        <f aca="false">BETAINV(D1568,T1_PERT!$F$6,T1_PERT!$G$6,T1_PERT!$C$6,T1_PERT!$E$6)</f>
        <v>4.82792289720325</v>
      </c>
      <c r="H1568" s="23" t="n">
        <f aca="true">BETAINV(RAND(),T1_PERT!$F$7,T1_PERT!$G$7,T1_PERT!$C$7,T1_PERT!$E$7)</f>
        <v>4.33282130992227</v>
      </c>
      <c r="I1568" s="23" t="n">
        <f aca="false">BETAINV(E1568,T1_PERT!$F$8,T1_PERT!$G$8,T1_PERT!$C$8,T1_PERT!$E$8)</f>
        <v>5.46344327113345</v>
      </c>
      <c r="J1568" s="23" t="n">
        <f aca="true">BETAINV(RAND(),T1_PERT!$F$9,T1_PERT!$G$9,T1_PERT!$C$9,T1_PERT!$E$9)</f>
        <v>4.69503940966863</v>
      </c>
      <c r="K1568" s="23" t="n">
        <f aca="true">BETAINV(RAND(),T1_PERT!$F$10,T1_PERT!$G$10,T1_PERT!$C$10,T1_PERT!$E$10)</f>
        <v>1.95623512144716</v>
      </c>
      <c r="L1568" s="23" t="n">
        <f aca="false">F1568+G1568+I1568+K1568</f>
        <v>15.6470700137988</v>
      </c>
      <c r="M1568" s="23" t="n">
        <f aca="false">F1568+H1568+J1568+K1568</f>
        <v>14.383564565053</v>
      </c>
      <c r="N1568" s="23" t="n">
        <f aca="false">MAX(L1568,M1568)</f>
        <v>15.6470700137988</v>
      </c>
    </row>
    <row r="1569" customFormat="false" ht="15" hidden="false" customHeight="false" outlineLevel="0" collapsed="false">
      <c r="A1569" s="5" t="n">
        <v>1550</v>
      </c>
      <c r="B1569" s="25" t="n">
        <f aca="true">NORMSINV(RAND())</f>
        <v>1.34984425518949</v>
      </c>
      <c r="C1569" s="25" t="n">
        <f aca="true">$C$4*B1569+SQRT(1-$C$4^2)*NORMSINV(RAND())</f>
        <v>-0.854575914547218</v>
      </c>
      <c r="D1569" s="25" t="n">
        <f aca="false">NORMSDIST(B1569)</f>
        <v>0.911467027065617</v>
      </c>
      <c r="E1569" s="25" t="n">
        <f aca="false">NORMSDIST(C1569)</f>
        <v>0.196392983068022</v>
      </c>
      <c r="F1569" s="23" t="n">
        <f aca="true">BETAINV(RAND(),T1_PERT!$F$5,T1_PERT!$G$5,T1_PERT!$C$5,T1_PERT!$E$5)</f>
        <v>3.61600357373373</v>
      </c>
      <c r="G1569" s="23" t="n">
        <f aca="false">BETAINV(D1569,T1_PERT!$F$6,T1_PERT!$G$6,T1_PERT!$C$6,T1_PERT!$E$6)</f>
        <v>6.94721310912178</v>
      </c>
      <c r="H1569" s="23" t="n">
        <f aca="true">BETAINV(RAND(),T1_PERT!$F$7,T1_PERT!$G$7,T1_PERT!$C$7,T1_PERT!$E$7)</f>
        <v>5.26811187390262</v>
      </c>
      <c r="I1569" s="23" t="n">
        <f aca="false">BETAINV(E1569,T1_PERT!$F$8,T1_PERT!$G$8,T1_PERT!$C$8,T1_PERT!$E$8)</f>
        <v>4.66697379473532</v>
      </c>
      <c r="J1569" s="23" t="n">
        <f aca="true">BETAINV(RAND(),T1_PERT!$F$9,T1_PERT!$G$9,T1_PERT!$C$9,T1_PERT!$E$9)</f>
        <v>4.43369493169327</v>
      </c>
      <c r="K1569" s="23" t="n">
        <f aca="true">BETAINV(RAND(),T1_PERT!$F$10,T1_PERT!$G$10,T1_PERT!$C$10,T1_PERT!$E$10)</f>
        <v>2.59539329867534</v>
      </c>
      <c r="L1569" s="23" t="n">
        <f aca="false">F1569+G1569+I1569+K1569</f>
        <v>17.8255837762662</v>
      </c>
      <c r="M1569" s="23" t="n">
        <f aca="false">F1569+H1569+J1569+K1569</f>
        <v>15.913203678005</v>
      </c>
      <c r="N1569" s="23" t="n">
        <f aca="false">MAX(L1569,M1569)</f>
        <v>17.8255837762662</v>
      </c>
    </row>
    <row r="1570" customFormat="false" ht="15" hidden="false" customHeight="false" outlineLevel="0" collapsed="false">
      <c r="A1570" s="5" t="n">
        <v>1551</v>
      </c>
      <c r="B1570" s="25" t="n">
        <f aca="true">NORMSINV(RAND())</f>
        <v>-1.50749008825708</v>
      </c>
      <c r="C1570" s="25" t="n">
        <f aca="true">$C$4*B1570+SQRT(1-$C$4^2)*NORMSINV(RAND())</f>
        <v>-0.976359997541352</v>
      </c>
      <c r="D1570" s="25" t="n">
        <f aca="false">NORMSDIST(B1570)</f>
        <v>0.0658425412801728</v>
      </c>
      <c r="E1570" s="25" t="n">
        <f aca="false">NORMSDIST(C1570)</f>
        <v>0.164443048762409</v>
      </c>
      <c r="F1570" s="23" t="n">
        <f aca="true">BETAINV(RAND(),T1_PERT!$F$5,T1_PERT!$G$5,T1_PERT!$C$5,T1_PERT!$E$5)</f>
        <v>4.74424811372582</v>
      </c>
      <c r="G1570" s="23" t="n">
        <f aca="false">BETAINV(D1570,T1_PERT!$F$6,T1_PERT!$G$6,T1_PERT!$C$6,T1_PERT!$E$6)</f>
        <v>3.74903854131405</v>
      </c>
      <c r="H1570" s="23" t="n">
        <f aca="true">BETAINV(RAND(),T1_PERT!$F$7,T1_PERT!$G$7,T1_PERT!$C$7,T1_PERT!$E$7)</f>
        <v>5.47918506401839</v>
      </c>
      <c r="I1570" s="23" t="n">
        <f aca="false">BETAINV(E1570,T1_PERT!$F$8,T1_PERT!$G$8,T1_PERT!$C$8,T1_PERT!$E$8)</f>
        <v>4.59924650764991</v>
      </c>
      <c r="J1570" s="23" t="n">
        <f aca="true">BETAINV(RAND(),T1_PERT!$F$9,T1_PERT!$G$9,T1_PERT!$C$9,T1_PERT!$E$9)</f>
        <v>5.15206910834423</v>
      </c>
      <c r="K1570" s="23" t="n">
        <f aca="true">BETAINV(RAND(),T1_PERT!$F$10,T1_PERT!$G$10,T1_PERT!$C$10,T1_PERT!$E$10)</f>
        <v>1.89212113720422</v>
      </c>
      <c r="L1570" s="23" t="n">
        <f aca="false">F1570+G1570+I1570+K1570</f>
        <v>14.984654299894</v>
      </c>
      <c r="M1570" s="23" t="n">
        <f aca="false">F1570+H1570+J1570+K1570</f>
        <v>17.2676234232927</v>
      </c>
      <c r="N1570" s="23" t="n">
        <f aca="false">MAX(L1570,M1570)</f>
        <v>17.2676234232927</v>
      </c>
    </row>
    <row r="1571" customFormat="false" ht="15" hidden="false" customHeight="false" outlineLevel="0" collapsed="false">
      <c r="A1571" s="5" t="n">
        <v>1552</v>
      </c>
      <c r="B1571" s="25" t="n">
        <f aca="true">NORMSINV(RAND())</f>
        <v>-0.881318599547095</v>
      </c>
      <c r="C1571" s="25" t="n">
        <f aca="true">$C$4*B1571+SQRT(1-$C$4^2)*NORMSINV(RAND())</f>
        <v>0.0217628380749854</v>
      </c>
      <c r="D1571" s="25" t="n">
        <f aca="false">NORMSDIST(B1571)</f>
        <v>0.189072700908548</v>
      </c>
      <c r="E1571" s="25" t="n">
        <f aca="false">NORMSDIST(C1571)</f>
        <v>0.508681430959389</v>
      </c>
      <c r="F1571" s="23" t="n">
        <f aca="true">BETAINV(RAND(),T1_PERT!$F$5,T1_PERT!$G$5,T1_PERT!$C$5,T1_PERT!$E$5)</f>
        <v>3.02050462912136</v>
      </c>
      <c r="G1571" s="23" t="n">
        <f aca="false">BETAINV(D1571,T1_PERT!$F$6,T1_PERT!$G$6,T1_PERT!$C$6,T1_PERT!$E$6)</f>
        <v>4.27137263958749</v>
      </c>
      <c r="H1571" s="23" t="n">
        <f aca="true">BETAINV(RAND(),T1_PERT!$F$7,T1_PERT!$G$7,T1_PERT!$C$7,T1_PERT!$E$7)</f>
        <v>6.55090634342305</v>
      </c>
      <c r="I1571" s="23" t="n">
        <f aca="false">BETAINV(E1571,T1_PERT!$F$8,T1_PERT!$G$8,T1_PERT!$C$8,T1_PERT!$E$8)</f>
        <v>5.27240978991731</v>
      </c>
      <c r="J1571" s="23" t="n">
        <f aca="true">BETAINV(RAND(),T1_PERT!$F$9,T1_PERT!$G$9,T1_PERT!$C$9,T1_PERT!$E$9)</f>
        <v>5.44649601330284</v>
      </c>
      <c r="K1571" s="23" t="n">
        <f aca="true">BETAINV(RAND(),T1_PERT!$F$10,T1_PERT!$G$10,T1_PERT!$C$10,T1_PERT!$E$10)</f>
        <v>1.43997119465226</v>
      </c>
      <c r="L1571" s="23" t="n">
        <f aca="false">F1571+G1571+I1571+K1571</f>
        <v>14.0042582532784</v>
      </c>
      <c r="M1571" s="23" t="n">
        <f aca="false">F1571+H1571+J1571+K1571</f>
        <v>16.4578781804995</v>
      </c>
      <c r="N1571" s="23" t="n">
        <f aca="false">MAX(L1571,M1571)</f>
        <v>16.4578781804995</v>
      </c>
    </row>
    <row r="1572" customFormat="false" ht="15" hidden="false" customHeight="false" outlineLevel="0" collapsed="false">
      <c r="A1572" s="5" t="n">
        <v>1553</v>
      </c>
      <c r="B1572" s="25" t="n">
        <f aca="true">NORMSINV(RAND())</f>
        <v>-0.729175868193095</v>
      </c>
      <c r="C1572" s="25" t="n">
        <f aca="true">$C$4*B1572+SQRT(1-$C$4^2)*NORMSINV(RAND())</f>
        <v>0.0717613890493322</v>
      </c>
      <c r="D1572" s="25" t="n">
        <f aca="false">NORMSDIST(B1572)</f>
        <v>0.232947045323962</v>
      </c>
      <c r="E1572" s="25" t="n">
        <f aca="false">NORMSDIST(C1572)</f>
        <v>0.528604099680318</v>
      </c>
      <c r="F1572" s="23" t="n">
        <f aca="true">BETAINV(RAND(),T1_PERT!$F$5,T1_PERT!$G$5,T1_PERT!$C$5,T1_PERT!$E$5)</f>
        <v>4.36660712951726</v>
      </c>
      <c r="G1572" s="23" t="n">
        <f aca="false">BETAINV(D1572,T1_PERT!$F$6,T1_PERT!$G$6,T1_PERT!$C$6,T1_PERT!$E$6)</f>
        <v>4.42276649446519</v>
      </c>
      <c r="H1572" s="23" t="n">
        <f aca="true">BETAINV(RAND(),T1_PERT!$F$7,T1_PERT!$G$7,T1_PERT!$C$7,T1_PERT!$E$7)</f>
        <v>5.32338651158763</v>
      </c>
      <c r="I1572" s="23" t="n">
        <f aca="false">BETAINV(E1572,T1_PERT!$F$8,T1_PERT!$G$8,T1_PERT!$C$8,T1_PERT!$E$8)</f>
        <v>5.31217258107308</v>
      </c>
      <c r="J1572" s="23" t="n">
        <f aca="true">BETAINV(RAND(),T1_PERT!$F$9,T1_PERT!$G$9,T1_PERT!$C$9,T1_PERT!$E$9)</f>
        <v>3.68404366410265</v>
      </c>
      <c r="K1572" s="23" t="n">
        <f aca="true">BETAINV(RAND(),T1_PERT!$F$10,T1_PERT!$G$10,T1_PERT!$C$10,T1_PERT!$E$10)</f>
        <v>2.42249432841218</v>
      </c>
      <c r="L1572" s="23" t="n">
        <f aca="false">F1572+G1572+I1572+K1572</f>
        <v>16.5240405334677</v>
      </c>
      <c r="M1572" s="23" t="n">
        <f aca="false">F1572+H1572+J1572+K1572</f>
        <v>15.7965316336197</v>
      </c>
      <c r="N1572" s="23" t="n">
        <f aca="false">MAX(L1572,M1572)</f>
        <v>16.5240405334677</v>
      </c>
    </row>
    <row r="1573" customFormat="false" ht="15" hidden="false" customHeight="false" outlineLevel="0" collapsed="false">
      <c r="A1573" s="5" t="n">
        <v>1554</v>
      </c>
      <c r="B1573" s="25" t="n">
        <f aca="true">NORMSINV(RAND())</f>
        <v>-1.09179660021434</v>
      </c>
      <c r="C1573" s="25" t="n">
        <f aca="true">$C$4*B1573+SQRT(1-$C$4^2)*NORMSINV(RAND())</f>
        <v>-1.0825931905193</v>
      </c>
      <c r="D1573" s="25" t="n">
        <f aca="false">NORMSDIST(B1573)</f>
        <v>0.137461256868209</v>
      </c>
      <c r="E1573" s="25" t="n">
        <f aca="false">NORMSDIST(C1573)</f>
        <v>0.139494515560751</v>
      </c>
      <c r="F1573" s="23" t="n">
        <f aca="true">BETAINV(RAND(),T1_PERT!$F$5,T1_PERT!$G$5,T1_PERT!$C$5,T1_PERT!$E$5)</f>
        <v>3.92799936308333</v>
      </c>
      <c r="G1573" s="23" t="n">
        <f aca="false">BETAINV(D1573,T1_PERT!$F$6,T1_PERT!$G$6,T1_PERT!$C$6,T1_PERT!$E$6)</f>
        <v>4.07722889859677</v>
      </c>
      <c r="H1573" s="23" t="n">
        <f aca="true">BETAINV(RAND(),T1_PERT!$F$7,T1_PERT!$G$7,T1_PERT!$C$7,T1_PERT!$E$7)</f>
        <v>6.80466751061287</v>
      </c>
      <c r="I1573" s="23" t="n">
        <f aca="false">BETAINV(E1573,T1_PERT!$F$8,T1_PERT!$G$8,T1_PERT!$C$8,T1_PERT!$E$8)</f>
        <v>4.54376788193923</v>
      </c>
      <c r="J1573" s="23" t="n">
        <f aca="true">BETAINV(RAND(),T1_PERT!$F$9,T1_PERT!$G$9,T1_PERT!$C$9,T1_PERT!$E$9)</f>
        <v>3.85828877717603</v>
      </c>
      <c r="K1573" s="23" t="n">
        <f aca="true">BETAINV(RAND(),T1_PERT!$F$10,T1_PERT!$G$10,T1_PERT!$C$10,T1_PERT!$E$10)</f>
        <v>1.22326769275636</v>
      </c>
      <c r="L1573" s="23" t="n">
        <f aca="false">F1573+G1573+I1573+K1573</f>
        <v>13.7722638363757</v>
      </c>
      <c r="M1573" s="23" t="n">
        <f aca="false">F1573+H1573+J1573+K1573</f>
        <v>15.8142233436286</v>
      </c>
      <c r="N1573" s="23" t="n">
        <f aca="false">MAX(L1573,M1573)</f>
        <v>15.8142233436286</v>
      </c>
    </row>
    <row r="1574" customFormat="false" ht="15" hidden="false" customHeight="false" outlineLevel="0" collapsed="false">
      <c r="A1574" s="5" t="n">
        <v>1555</v>
      </c>
      <c r="B1574" s="25" t="n">
        <f aca="true">NORMSINV(RAND())</f>
        <v>-0.00615441016112794</v>
      </c>
      <c r="C1574" s="25" t="n">
        <f aca="true">$C$4*B1574+SQRT(1-$C$4^2)*NORMSINV(RAND())</f>
        <v>0.992907087908191</v>
      </c>
      <c r="D1574" s="25" t="n">
        <f aca="false">NORMSDIST(B1574)</f>
        <v>0.497544761075221</v>
      </c>
      <c r="E1574" s="25" t="n">
        <f aca="false">NORMSDIST(C1574)</f>
        <v>0.839622382340627</v>
      </c>
      <c r="F1574" s="23" t="n">
        <f aca="true">BETAINV(RAND(),T1_PERT!$F$5,T1_PERT!$G$5,T1_PERT!$C$5,T1_PERT!$E$5)</f>
        <v>3.87447728855329</v>
      </c>
      <c r="G1574" s="23" t="n">
        <f aca="false">BETAINV(D1574,T1_PERT!$F$6,T1_PERT!$G$6,T1_PERT!$C$6,T1_PERT!$E$6)</f>
        <v>5.24727946111059</v>
      </c>
      <c r="H1574" s="23" t="n">
        <f aca="true">BETAINV(RAND(),T1_PERT!$F$7,T1_PERT!$G$7,T1_PERT!$C$7,T1_PERT!$E$7)</f>
        <v>5.67508173738394</v>
      </c>
      <c r="I1574" s="23" t="n">
        <f aca="false">BETAINV(E1574,T1_PERT!$F$8,T1_PERT!$G$8,T1_PERT!$C$8,T1_PERT!$E$8)</f>
        <v>6.09092071867881</v>
      </c>
      <c r="J1574" s="23" t="n">
        <f aca="true">BETAINV(RAND(),T1_PERT!$F$9,T1_PERT!$G$9,T1_PERT!$C$9,T1_PERT!$E$9)</f>
        <v>3.50181532444227</v>
      </c>
      <c r="K1574" s="23" t="n">
        <f aca="true">BETAINV(RAND(),T1_PERT!$F$10,T1_PERT!$G$10,T1_PERT!$C$10,T1_PERT!$E$10)</f>
        <v>2.14481799451802</v>
      </c>
      <c r="L1574" s="23" t="n">
        <f aca="false">F1574+G1574+I1574+K1574</f>
        <v>17.3574954628607</v>
      </c>
      <c r="M1574" s="23" t="n">
        <f aca="false">F1574+H1574+J1574+K1574</f>
        <v>15.1961923448975</v>
      </c>
      <c r="N1574" s="23" t="n">
        <f aca="false">MAX(L1574,M1574)</f>
        <v>17.3574954628607</v>
      </c>
    </row>
    <row r="1575" customFormat="false" ht="15" hidden="false" customHeight="false" outlineLevel="0" collapsed="false">
      <c r="A1575" s="5" t="n">
        <v>1556</v>
      </c>
      <c r="B1575" s="25" t="n">
        <f aca="true">NORMSINV(RAND())</f>
        <v>-3.02240126456565</v>
      </c>
      <c r="C1575" s="25" t="n">
        <f aca="true">$C$4*B1575+SQRT(1-$C$4^2)*NORMSINV(RAND())</f>
        <v>-1.25714962340695</v>
      </c>
      <c r="D1575" s="25" t="n">
        <f aca="false">NORMSDIST(B1575)</f>
        <v>0.00125388939015701</v>
      </c>
      <c r="E1575" s="25" t="n">
        <f aca="false">NORMSDIST(C1575)</f>
        <v>0.104349730505965</v>
      </c>
      <c r="F1575" s="23" t="n">
        <f aca="true">BETAINV(RAND(),T1_PERT!$F$5,T1_PERT!$G$5,T1_PERT!$C$5,T1_PERT!$E$5)</f>
        <v>4.05243354276633</v>
      </c>
      <c r="G1575" s="23" t="n">
        <f aca="false">BETAINV(D1575,T1_PERT!$F$6,T1_PERT!$G$6,T1_PERT!$C$6,T1_PERT!$E$6)</f>
        <v>3.12576858757979</v>
      </c>
      <c r="H1575" s="23" t="n">
        <f aca="true">BETAINV(RAND(),T1_PERT!$F$7,T1_PERT!$G$7,T1_PERT!$C$7,T1_PERT!$E$7)</f>
        <v>5.79919926157674</v>
      </c>
      <c r="I1575" s="23" t="n">
        <f aca="false">BETAINV(E1575,T1_PERT!$F$8,T1_PERT!$G$8,T1_PERT!$C$8,T1_PERT!$E$8)</f>
        <v>4.4599352030892</v>
      </c>
      <c r="J1575" s="23" t="n">
        <f aca="true">BETAINV(RAND(),T1_PERT!$F$9,T1_PERT!$G$9,T1_PERT!$C$9,T1_PERT!$E$9)</f>
        <v>4.29704761486765</v>
      </c>
      <c r="K1575" s="23" t="n">
        <f aca="true">BETAINV(RAND(),T1_PERT!$F$10,T1_PERT!$G$10,T1_PERT!$C$10,T1_PERT!$E$10)</f>
        <v>1.53367953446592</v>
      </c>
      <c r="L1575" s="23" t="n">
        <f aca="false">F1575+G1575+I1575+K1575</f>
        <v>13.1718168679012</v>
      </c>
      <c r="M1575" s="23" t="n">
        <f aca="false">F1575+H1575+J1575+K1575</f>
        <v>15.6823599536766</v>
      </c>
      <c r="N1575" s="23" t="n">
        <f aca="false">MAX(L1575,M1575)</f>
        <v>15.6823599536766</v>
      </c>
    </row>
    <row r="1576" customFormat="false" ht="15" hidden="false" customHeight="false" outlineLevel="0" collapsed="false">
      <c r="A1576" s="5" t="n">
        <v>1557</v>
      </c>
      <c r="B1576" s="25" t="n">
        <f aca="true">NORMSINV(RAND())</f>
        <v>-2.20098492302395</v>
      </c>
      <c r="C1576" s="25" t="n">
        <f aca="true">$C$4*B1576+SQRT(1-$C$4^2)*NORMSINV(RAND())</f>
        <v>-0.887504192658088</v>
      </c>
      <c r="D1576" s="25" t="n">
        <f aca="false">NORMSDIST(B1576)</f>
        <v>0.0138685456028059</v>
      </c>
      <c r="E1576" s="25" t="n">
        <f aca="false">NORMSDIST(C1576)</f>
        <v>0.187403754962575</v>
      </c>
      <c r="F1576" s="23" t="n">
        <f aca="true">BETAINV(RAND(),T1_PERT!$F$5,T1_PERT!$G$5,T1_PERT!$C$5,T1_PERT!$E$5)</f>
        <v>2.43383352645615</v>
      </c>
      <c r="G1576" s="23" t="n">
        <f aca="false">BETAINV(D1576,T1_PERT!$F$6,T1_PERT!$G$6,T1_PERT!$C$6,T1_PERT!$E$6)</f>
        <v>3.36393971325081</v>
      </c>
      <c r="H1576" s="23" t="n">
        <f aca="true">BETAINV(RAND(),T1_PERT!$F$7,T1_PERT!$G$7,T1_PERT!$C$7,T1_PERT!$E$7)</f>
        <v>3.99983617264073</v>
      </c>
      <c r="I1576" s="23" t="n">
        <f aca="false">BETAINV(E1576,T1_PERT!$F$8,T1_PERT!$G$8,T1_PERT!$C$8,T1_PERT!$E$8)</f>
        <v>4.6482295138723</v>
      </c>
      <c r="J1576" s="23" t="n">
        <f aca="true">BETAINV(RAND(),T1_PERT!$F$9,T1_PERT!$G$9,T1_PERT!$C$9,T1_PERT!$E$9)</f>
        <v>3.60457280997783</v>
      </c>
      <c r="K1576" s="23" t="n">
        <f aca="true">BETAINV(RAND(),T1_PERT!$F$10,T1_PERT!$G$10,T1_PERT!$C$10,T1_PERT!$E$10)</f>
        <v>1.4241973489492</v>
      </c>
      <c r="L1576" s="23" t="n">
        <f aca="false">F1576+G1576+I1576+K1576</f>
        <v>11.8702001025284</v>
      </c>
      <c r="M1576" s="23" t="n">
        <f aca="false">F1576+H1576+J1576+K1576</f>
        <v>11.4624398580239</v>
      </c>
      <c r="N1576" s="23" t="n">
        <f aca="false">MAX(L1576,M1576)</f>
        <v>11.8702001025284</v>
      </c>
    </row>
    <row r="1577" customFormat="false" ht="15" hidden="false" customHeight="false" outlineLevel="0" collapsed="false">
      <c r="A1577" s="5" t="n">
        <v>1558</v>
      </c>
      <c r="B1577" s="25" t="n">
        <f aca="true">NORMSINV(RAND())</f>
        <v>0.151533201160492</v>
      </c>
      <c r="C1577" s="25" t="n">
        <f aca="true">$C$4*B1577+SQRT(1-$C$4^2)*NORMSINV(RAND())</f>
        <v>-0.446197383835945</v>
      </c>
      <c r="D1577" s="25" t="n">
        <f aca="false">NORMSDIST(B1577)</f>
        <v>0.560222438758732</v>
      </c>
      <c r="E1577" s="25" t="n">
        <f aca="false">NORMSDIST(C1577)</f>
        <v>0.327727336269626</v>
      </c>
      <c r="F1577" s="23" t="n">
        <f aca="true">BETAINV(RAND(),T1_PERT!$F$5,T1_PERT!$G$5,T1_PERT!$C$5,T1_PERT!$E$5)</f>
        <v>4.45985814325152</v>
      </c>
      <c r="G1577" s="23" t="n">
        <f aca="false">BETAINV(D1577,T1_PERT!$F$6,T1_PERT!$G$6,T1_PERT!$C$6,T1_PERT!$E$6)</f>
        <v>5.44389885769066</v>
      </c>
      <c r="H1577" s="23" t="n">
        <f aca="true">BETAINV(RAND(),T1_PERT!$F$7,T1_PERT!$G$7,T1_PERT!$C$7,T1_PERT!$E$7)</f>
        <v>5.48997401144964</v>
      </c>
      <c r="I1577" s="23" t="n">
        <f aca="false">BETAINV(E1577,T1_PERT!$F$8,T1_PERT!$G$8,T1_PERT!$C$8,T1_PERT!$E$8)</f>
        <v>4.92507602070456</v>
      </c>
      <c r="J1577" s="23" t="n">
        <f aca="true">BETAINV(RAND(),T1_PERT!$F$9,T1_PERT!$G$9,T1_PERT!$C$9,T1_PERT!$E$9)</f>
        <v>5.1983818138453</v>
      </c>
      <c r="K1577" s="23" t="n">
        <f aca="true">BETAINV(RAND(),T1_PERT!$F$10,T1_PERT!$G$10,T1_PERT!$C$10,T1_PERT!$E$10)</f>
        <v>2.75894540801179</v>
      </c>
      <c r="L1577" s="23" t="n">
        <f aca="false">F1577+G1577+I1577+K1577</f>
        <v>17.5877784296585</v>
      </c>
      <c r="M1577" s="23" t="n">
        <f aca="false">F1577+H1577+J1577+K1577</f>
        <v>17.9071593765582</v>
      </c>
      <c r="N1577" s="23" t="n">
        <f aca="false">MAX(L1577,M1577)</f>
        <v>17.9071593765582</v>
      </c>
    </row>
    <row r="1578" customFormat="false" ht="15" hidden="false" customHeight="false" outlineLevel="0" collapsed="false">
      <c r="A1578" s="5" t="n">
        <v>1559</v>
      </c>
      <c r="B1578" s="25" t="n">
        <f aca="true">NORMSINV(RAND())</f>
        <v>1.2969411969522</v>
      </c>
      <c r="C1578" s="25" t="n">
        <f aca="true">$C$4*B1578+SQRT(1-$C$4^2)*NORMSINV(RAND())</f>
        <v>2.03868966837587</v>
      </c>
      <c r="D1578" s="25" t="n">
        <f aca="false">NORMSDIST(B1578)</f>
        <v>0.902674289888089</v>
      </c>
      <c r="E1578" s="25" t="n">
        <f aca="false">NORMSDIST(C1578)</f>
        <v>0.979259495229725</v>
      </c>
      <c r="F1578" s="23" t="n">
        <f aca="true">BETAINV(RAND(),T1_PERT!$F$5,T1_PERT!$G$5,T1_PERT!$C$5,T1_PERT!$E$5)</f>
        <v>4.07227087707552</v>
      </c>
      <c r="G1578" s="23" t="n">
        <f aca="false">BETAINV(D1578,T1_PERT!$F$6,T1_PERT!$G$6,T1_PERT!$C$6,T1_PERT!$E$6)</f>
        <v>6.88497771359345</v>
      </c>
      <c r="H1578" s="23" t="n">
        <f aca="true">BETAINV(RAND(),T1_PERT!$F$7,T1_PERT!$G$7,T1_PERT!$C$7,T1_PERT!$E$7)</f>
        <v>5.14217248547737</v>
      </c>
      <c r="I1578" s="23" t="n">
        <f aca="false">BETAINV(E1578,T1_PERT!$F$8,T1_PERT!$G$8,T1_PERT!$C$8,T1_PERT!$E$8)</f>
        <v>6.92128232758881</v>
      </c>
      <c r="J1578" s="23" t="n">
        <f aca="true">BETAINV(RAND(),T1_PERT!$F$9,T1_PERT!$G$9,T1_PERT!$C$9,T1_PERT!$E$9)</f>
        <v>4.16648252661376</v>
      </c>
      <c r="K1578" s="23" t="n">
        <f aca="true">BETAINV(RAND(),T1_PERT!$F$10,T1_PERT!$G$10,T1_PERT!$C$10,T1_PERT!$E$10)</f>
        <v>2.27413211806194</v>
      </c>
      <c r="L1578" s="23" t="n">
        <f aca="false">F1578+G1578+I1578+K1578</f>
        <v>20.1526630363197</v>
      </c>
      <c r="M1578" s="23" t="n">
        <f aca="false">F1578+H1578+J1578+K1578</f>
        <v>15.6550580072286</v>
      </c>
      <c r="N1578" s="23" t="n">
        <f aca="false">MAX(L1578,M1578)</f>
        <v>20.1526630363197</v>
      </c>
    </row>
    <row r="1579" customFormat="false" ht="15" hidden="false" customHeight="false" outlineLevel="0" collapsed="false">
      <c r="A1579" s="5" t="n">
        <v>1560</v>
      </c>
      <c r="B1579" s="25" t="n">
        <f aca="true">NORMSINV(RAND())</f>
        <v>-2.29024138161059</v>
      </c>
      <c r="C1579" s="25" t="n">
        <f aca="true">$C$4*B1579+SQRT(1-$C$4^2)*NORMSINV(RAND())</f>
        <v>-2.73087594934385</v>
      </c>
      <c r="D1579" s="25" t="n">
        <f aca="false">NORMSDIST(B1579)</f>
        <v>0.0110036638937299</v>
      </c>
      <c r="E1579" s="25" t="n">
        <f aca="false">NORMSDIST(C1579)</f>
        <v>0.00315831213964843</v>
      </c>
      <c r="F1579" s="23" t="n">
        <f aca="true">BETAINV(RAND(),T1_PERT!$F$5,T1_PERT!$G$5,T1_PERT!$C$5,T1_PERT!$E$5)</f>
        <v>3.23315463646503</v>
      </c>
      <c r="G1579" s="23" t="n">
        <f aca="false">BETAINV(D1579,T1_PERT!$F$6,T1_PERT!$G$6,T1_PERT!$C$6,T1_PERT!$E$6)</f>
        <v>3.32794777569463</v>
      </c>
      <c r="H1579" s="23" t="n">
        <f aca="true">BETAINV(RAND(),T1_PERT!$F$7,T1_PERT!$G$7,T1_PERT!$C$7,T1_PERT!$E$7)</f>
        <v>3.28570357564712</v>
      </c>
      <c r="I1579" s="23" t="n">
        <f aca="false">BETAINV(E1579,T1_PERT!$F$8,T1_PERT!$G$8,T1_PERT!$C$8,T1_PERT!$E$8)</f>
        <v>4.07239071783489</v>
      </c>
      <c r="J1579" s="23" t="n">
        <f aca="true">BETAINV(RAND(),T1_PERT!$F$9,T1_PERT!$G$9,T1_PERT!$C$9,T1_PERT!$E$9)</f>
        <v>5.17208519034328</v>
      </c>
      <c r="K1579" s="23" t="n">
        <f aca="true">BETAINV(RAND(),T1_PERT!$F$10,T1_PERT!$G$10,T1_PERT!$C$10,T1_PERT!$E$10)</f>
        <v>1.8969498925373</v>
      </c>
      <c r="L1579" s="23" t="n">
        <f aca="false">F1579+G1579+I1579+K1579</f>
        <v>12.5304430225318</v>
      </c>
      <c r="M1579" s="23" t="n">
        <f aca="false">F1579+H1579+J1579+K1579</f>
        <v>13.5878932949927</v>
      </c>
      <c r="N1579" s="23" t="n">
        <f aca="false">MAX(L1579,M1579)</f>
        <v>13.5878932949927</v>
      </c>
    </row>
    <row r="1580" customFormat="false" ht="15" hidden="false" customHeight="false" outlineLevel="0" collapsed="false">
      <c r="A1580" s="5" t="n">
        <v>1561</v>
      </c>
      <c r="B1580" s="25" t="n">
        <f aca="true">NORMSINV(RAND())</f>
        <v>0.187470625413558</v>
      </c>
      <c r="C1580" s="25" t="n">
        <f aca="true">$C$4*B1580+SQRT(1-$C$4^2)*NORMSINV(RAND())</f>
        <v>-0.51911609542516</v>
      </c>
      <c r="D1580" s="25" t="n">
        <f aca="false">NORMSDIST(B1580)</f>
        <v>0.574354173553664</v>
      </c>
      <c r="E1580" s="25" t="n">
        <f aca="false">NORMSDIST(C1580)</f>
        <v>0.301839892434935</v>
      </c>
      <c r="F1580" s="23" t="n">
        <f aca="true">BETAINV(RAND(),T1_PERT!$F$5,T1_PERT!$G$5,T1_PERT!$C$5,T1_PERT!$E$5)</f>
        <v>4.8276705368124</v>
      </c>
      <c r="G1580" s="23" t="n">
        <f aca="false">BETAINV(D1580,T1_PERT!$F$6,T1_PERT!$G$6,T1_PERT!$C$6,T1_PERT!$E$6)</f>
        <v>5.48921972814363</v>
      </c>
      <c r="H1580" s="23" t="n">
        <f aca="true">BETAINV(RAND(),T1_PERT!$F$7,T1_PERT!$G$7,T1_PERT!$C$7,T1_PERT!$E$7)</f>
        <v>5.51363607400873</v>
      </c>
      <c r="I1580" s="23" t="n">
        <f aca="false">BETAINV(E1580,T1_PERT!$F$8,T1_PERT!$G$8,T1_PERT!$C$8,T1_PERT!$E$8)</f>
        <v>4.8756361999532</v>
      </c>
      <c r="J1580" s="23" t="n">
        <f aca="true">BETAINV(RAND(),T1_PERT!$F$9,T1_PERT!$G$9,T1_PERT!$C$9,T1_PERT!$E$9)</f>
        <v>4.20896812124054</v>
      </c>
      <c r="K1580" s="23" t="n">
        <f aca="true">BETAINV(RAND(),T1_PERT!$F$10,T1_PERT!$G$10,T1_PERT!$C$10,T1_PERT!$E$10)</f>
        <v>1.77195247529809</v>
      </c>
      <c r="L1580" s="23" t="n">
        <f aca="false">F1580+G1580+I1580+K1580</f>
        <v>16.9644789402073</v>
      </c>
      <c r="M1580" s="23" t="n">
        <f aca="false">F1580+H1580+J1580+K1580</f>
        <v>16.3222272073598</v>
      </c>
      <c r="N1580" s="23" t="n">
        <f aca="false">MAX(L1580,M1580)</f>
        <v>16.9644789402073</v>
      </c>
    </row>
    <row r="1581" customFormat="false" ht="15" hidden="false" customHeight="false" outlineLevel="0" collapsed="false">
      <c r="A1581" s="5" t="n">
        <v>1562</v>
      </c>
      <c r="B1581" s="25" t="n">
        <f aca="true">NORMSINV(RAND())</f>
        <v>-1.82059059676978</v>
      </c>
      <c r="C1581" s="25" t="n">
        <f aca="true">$C$4*B1581+SQRT(1-$C$4^2)*NORMSINV(RAND())</f>
        <v>-0.942830247161939</v>
      </c>
      <c r="D1581" s="25" t="n">
        <f aca="false">NORMSDIST(B1581)</f>
        <v>0.0343345566371589</v>
      </c>
      <c r="E1581" s="25" t="n">
        <f aca="false">NORMSDIST(C1581)</f>
        <v>0.172883868870419</v>
      </c>
      <c r="F1581" s="23" t="n">
        <f aca="true">BETAINV(RAND(),T1_PERT!$F$5,T1_PERT!$G$5,T1_PERT!$C$5,T1_PERT!$E$5)</f>
        <v>4.16691444459069</v>
      </c>
      <c r="G1581" s="23" t="n">
        <f aca="false">BETAINV(D1581,T1_PERT!$F$6,T1_PERT!$G$6,T1_PERT!$C$6,T1_PERT!$E$6)</f>
        <v>3.55091302003508</v>
      </c>
      <c r="H1581" s="23" t="n">
        <f aca="true">BETAINV(RAND(),T1_PERT!$F$7,T1_PERT!$G$7,T1_PERT!$C$7,T1_PERT!$E$7)</f>
        <v>7.3131757996533</v>
      </c>
      <c r="I1581" s="23" t="n">
        <f aca="false">BETAINV(E1581,T1_PERT!$F$8,T1_PERT!$G$8,T1_PERT!$C$8,T1_PERT!$E$8)</f>
        <v>4.61745533675266</v>
      </c>
      <c r="J1581" s="23" t="n">
        <f aca="true">BETAINV(RAND(),T1_PERT!$F$9,T1_PERT!$G$9,T1_PERT!$C$9,T1_PERT!$E$9)</f>
        <v>5.10256934045072</v>
      </c>
      <c r="K1581" s="23" t="n">
        <f aca="true">BETAINV(RAND(),T1_PERT!$F$10,T1_PERT!$G$10,T1_PERT!$C$10,T1_PERT!$E$10)</f>
        <v>2.47220884647955</v>
      </c>
      <c r="L1581" s="23" t="n">
        <f aca="false">F1581+G1581+I1581+K1581</f>
        <v>14.807491647858</v>
      </c>
      <c r="M1581" s="23" t="n">
        <f aca="false">F1581+H1581+J1581+K1581</f>
        <v>19.0548684311743</v>
      </c>
      <c r="N1581" s="23" t="n">
        <f aca="false">MAX(L1581,M1581)</f>
        <v>19.0548684311743</v>
      </c>
    </row>
    <row r="1582" customFormat="false" ht="15" hidden="false" customHeight="false" outlineLevel="0" collapsed="false">
      <c r="A1582" s="5" t="n">
        <v>1563</v>
      </c>
      <c r="B1582" s="25" t="n">
        <f aca="true">NORMSINV(RAND())</f>
        <v>-1.03007330109249</v>
      </c>
      <c r="C1582" s="25" t="n">
        <f aca="true">$C$4*B1582+SQRT(1-$C$4^2)*NORMSINV(RAND())</f>
        <v>0.2434994056531</v>
      </c>
      <c r="D1582" s="25" t="n">
        <f aca="false">NORMSDIST(B1582)</f>
        <v>0.151487798662509</v>
      </c>
      <c r="E1582" s="25" t="n">
        <f aca="false">NORMSDIST(C1582)</f>
        <v>0.596190727261821</v>
      </c>
      <c r="F1582" s="23" t="n">
        <f aca="true">BETAINV(RAND(),T1_PERT!$F$5,T1_PERT!$G$5,T1_PERT!$C$5,T1_PERT!$E$5)</f>
        <v>4.31365016984023</v>
      </c>
      <c r="G1582" s="23" t="n">
        <f aca="false">BETAINV(D1582,T1_PERT!$F$6,T1_PERT!$G$6,T1_PERT!$C$6,T1_PERT!$E$6)</f>
        <v>4.13226483899921</v>
      </c>
      <c r="H1582" s="23" t="n">
        <f aca="true">BETAINV(RAND(),T1_PERT!$F$7,T1_PERT!$G$7,T1_PERT!$C$7,T1_PERT!$E$7)</f>
        <v>6.01463241777851</v>
      </c>
      <c r="I1582" s="23" t="n">
        <f aca="false">BETAINV(E1582,T1_PERT!$F$8,T1_PERT!$G$8,T1_PERT!$C$8,T1_PERT!$E$8)</f>
        <v>5.45180561518371</v>
      </c>
      <c r="J1582" s="23" t="n">
        <f aca="true">BETAINV(RAND(),T1_PERT!$F$9,T1_PERT!$G$9,T1_PERT!$C$9,T1_PERT!$E$9)</f>
        <v>5.38613654033225</v>
      </c>
      <c r="K1582" s="23" t="n">
        <f aca="true">BETAINV(RAND(),T1_PERT!$F$10,T1_PERT!$G$10,T1_PERT!$C$10,T1_PERT!$E$10)</f>
        <v>2.01587279937316</v>
      </c>
      <c r="L1582" s="23" t="n">
        <f aca="false">F1582+G1582+I1582+K1582</f>
        <v>15.9135934233963</v>
      </c>
      <c r="M1582" s="23" t="n">
        <f aca="false">F1582+H1582+J1582+K1582</f>
        <v>17.7302919273241</v>
      </c>
      <c r="N1582" s="23" t="n">
        <f aca="false">MAX(L1582,M1582)</f>
        <v>17.7302919273241</v>
      </c>
    </row>
    <row r="1583" customFormat="false" ht="15" hidden="false" customHeight="false" outlineLevel="0" collapsed="false">
      <c r="A1583" s="5" t="n">
        <v>1564</v>
      </c>
      <c r="B1583" s="25" t="n">
        <f aca="true">NORMSINV(RAND())</f>
        <v>-0.484817339397467</v>
      </c>
      <c r="C1583" s="25" t="n">
        <f aca="true">$C$4*B1583+SQRT(1-$C$4^2)*NORMSINV(RAND())</f>
        <v>-2.04241203173358</v>
      </c>
      <c r="D1583" s="25" t="n">
        <f aca="false">NORMSDIST(B1583)</f>
        <v>0.313902960928966</v>
      </c>
      <c r="E1583" s="25" t="n">
        <f aca="false">NORMSDIST(C1583)</f>
        <v>0.020555338632462</v>
      </c>
      <c r="F1583" s="23" t="n">
        <f aca="true">BETAINV(RAND(),T1_PERT!$F$5,T1_PERT!$G$5,T1_PERT!$C$5,T1_PERT!$E$5)</f>
        <v>2.81143243891434</v>
      </c>
      <c r="G1583" s="23" t="n">
        <f aca="false">BETAINV(D1583,T1_PERT!$F$6,T1_PERT!$G$6,T1_PERT!$C$6,T1_PERT!$E$6)</f>
        <v>4.68377058729743</v>
      </c>
      <c r="H1583" s="23" t="n">
        <f aca="true">BETAINV(RAND(),T1_PERT!$F$7,T1_PERT!$G$7,T1_PERT!$C$7,T1_PERT!$E$7)</f>
        <v>6.21760125479591</v>
      </c>
      <c r="I1583" s="23" t="n">
        <f aca="false">BETAINV(E1583,T1_PERT!$F$8,T1_PERT!$G$8,T1_PERT!$C$8,T1_PERT!$E$8)</f>
        <v>4.19029645060414</v>
      </c>
      <c r="J1583" s="23" t="n">
        <f aca="true">BETAINV(RAND(),T1_PERT!$F$9,T1_PERT!$G$9,T1_PERT!$C$9,T1_PERT!$E$9)</f>
        <v>3.02281902710623</v>
      </c>
      <c r="K1583" s="23" t="n">
        <f aca="true">BETAINV(RAND(),T1_PERT!$F$10,T1_PERT!$G$10,T1_PERT!$C$10,T1_PERT!$E$10)</f>
        <v>1.71973722372134</v>
      </c>
      <c r="L1583" s="23" t="n">
        <f aca="false">F1583+G1583+I1583+K1583</f>
        <v>13.4052367005373</v>
      </c>
      <c r="M1583" s="23" t="n">
        <f aca="false">F1583+H1583+J1583+K1583</f>
        <v>13.7715899445378</v>
      </c>
      <c r="N1583" s="23" t="n">
        <f aca="false">MAX(L1583,M1583)</f>
        <v>13.7715899445378</v>
      </c>
    </row>
    <row r="1584" customFormat="false" ht="15" hidden="false" customHeight="false" outlineLevel="0" collapsed="false">
      <c r="A1584" s="5" t="n">
        <v>1565</v>
      </c>
      <c r="B1584" s="25" t="n">
        <f aca="true">NORMSINV(RAND())</f>
        <v>1.31020479634573</v>
      </c>
      <c r="C1584" s="25" t="n">
        <f aca="true">$C$4*B1584+SQRT(1-$C$4^2)*NORMSINV(RAND())</f>
        <v>1.66831098971018</v>
      </c>
      <c r="D1584" s="25" t="n">
        <f aca="false">NORMSDIST(B1584)</f>
        <v>0.904936718196708</v>
      </c>
      <c r="E1584" s="25" t="n">
        <f aca="false">NORMSDIST(C1584)</f>
        <v>0.952372996271428</v>
      </c>
      <c r="F1584" s="23" t="n">
        <f aca="true">BETAINV(RAND(),T1_PERT!$F$5,T1_PERT!$G$5,T1_PERT!$C$5,T1_PERT!$E$5)</f>
        <v>4.87208080640741</v>
      </c>
      <c r="G1584" s="23" t="n">
        <f aca="false">BETAINV(D1584,T1_PERT!$F$6,T1_PERT!$G$6,T1_PERT!$C$6,T1_PERT!$E$6)</f>
        <v>6.90064831967993</v>
      </c>
      <c r="H1584" s="23" t="n">
        <f aca="true">BETAINV(RAND(),T1_PERT!$F$7,T1_PERT!$G$7,T1_PERT!$C$7,T1_PERT!$E$7)</f>
        <v>5.37866137751553</v>
      </c>
      <c r="I1584" s="23" t="n">
        <f aca="false">BETAINV(E1584,T1_PERT!$F$8,T1_PERT!$G$8,T1_PERT!$C$8,T1_PERT!$E$8)</f>
        <v>6.64788708970799</v>
      </c>
      <c r="J1584" s="23" t="n">
        <f aca="true">BETAINV(RAND(),T1_PERT!$F$9,T1_PERT!$G$9,T1_PERT!$C$9,T1_PERT!$E$9)</f>
        <v>4.2116086676536</v>
      </c>
      <c r="K1584" s="23" t="n">
        <f aca="true">BETAINV(RAND(),T1_PERT!$F$10,T1_PERT!$G$10,T1_PERT!$C$10,T1_PERT!$E$10)</f>
        <v>2.52563377959876</v>
      </c>
      <c r="L1584" s="23" t="n">
        <f aca="false">F1584+G1584+I1584+K1584</f>
        <v>20.9462499953941</v>
      </c>
      <c r="M1584" s="23" t="n">
        <f aca="false">F1584+H1584+J1584+K1584</f>
        <v>16.9879846311753</v>
      </c>
      <c r="N1584" s="23" t="n">
        <f aca="false">MAX(L1584,M1584)</f>
        <v>20.9462499953941</v>
      </c>
    </row>
    <row r="1585" customFormat="false" ht="15" hidden="false" customHeight="false" outlineLevel="0" collapsed="false">
      <c r="A1585" s="5" t="n">
        <v>1566</v>
      </c>
      <c r="B1585" s="25" t="n">
        <f aca="true">NORMSINV(RAND())</f>
        <v>0.137397671054769</v>
      </c>
      <c r="C1585" s="25" t="n">
        <f aca="true">$C$4*B1585+SQRT(1-$C$4^2)*NORMSINV(RAND())</f>
        <v>0.350389494755061</v>
      </c>
      <c r="D1585" s="25" t="n">
        <f aca="false">NORMSDIST(B1585)</f>
        <v>0.554641764090257</v>
      </c>
      <c r="E1585" s="25" t="n">
        <f aca="false">NORMSDIST(C1585)</f>
        <v>0.63697679535729</v>
      </c>
      <c r="F1585" s="23" t="n">
        <f aca="true">BETAINV(RAND(),T1_PERT!$F$5,T1_PERT!$G$5,T1_PERT!$C$5,T1_PERT!$E$5)</f>
        <v>4.88279046920992</v>
      </c>
      <c r="G1585" s="23" t="n">
        <f aca="false">BETAINV(D1585,T1_PERT!$F$6,T1_PERT!$G$6,T1_PERT!$C$6,T1_PERT!$E$6)</f>
        <v>5.42611864450095</v>
      </c>
      <c r="H1585" s="23" t="n">
        <f aca="true">BETAINV(RAND(),T1_PERT!$F$7,T1_PERT!$G$7,T1_PERT!$C$7,T1_PERT!$E$7)</f>
        <v>5.40264387998781</v>
      </c>
      <c r="I1585" s="23" t="n">
        <f aca="false">BETAINV(E1585,T1_PERT!$F$8,T1_PERT!$G$8,T1_PERT!$C$8,T1_PERT!$E$8)</f>
        <v>5.54074683056794</v>
      </c>
      <c r="J1585" s="23" t="n">
        <f aca="true">BETAINV(RAND(),T1_PERT!$F$9,T1_PERT!$G$9,T1_PERT!$C$9,T1_PERT!$E$9)</f>
        <v>3.93609510402342</v>
      </c>
      <c r="K1585" s="23" t="n">
        <f aca="true">BETAINV(RAND(),T1_PERT!$F$10,T1_PERT!$G$10,T1_PERT!$C$10,T1_PERT!$E$10)</f>
        <v>1.98505639619573</v>
      </c>
      <c r="L1585" s="23" t="n">
        <f aca="false">F1585+G1585+I1585+K1585</f>
        <v>17.8347123404745</v>
      </c>
      <c r="M1585" s="23" t="n">
        <f aca="false">F1585+H1585+J1585+K1585</f>
        <v>16.2065858494169</v>
      </c>
      <c r="N1585" s="23" t="n">
        <f aca="false">MAX(L1585,M1585)</f>
        <v>17.8347123404745</v>
      </c>
    </row>
    <row r="1586" customFormat="false" ht="15" hidden="false" customHeight="false" outlineLevel="0" collapsed="false">
      <c r="A1586" s="5" t="n">
        <v>1567</v>
      </c>
      <c r="B1586" s="25" t="n">
        <f aca="true">NORMSINV(RAND())</f>
        <v>0.203387929118509</v>
      </c>
      <c r="C1586" s="25" t="n">
        <f aca="true">$C$4*B1586+SQRT(1-$C$4^2)*NORMSINV(RAND())</f>
        <v>0.539745089061738</v>
      </c>
      <c r="D1586" s="25" t="n">
        <f aca="false">NORMSDIST(B1586)</f>
        <v>0.580584083095554</v>
      </c>
      <c r="E1586" s="25" t="n">
        <f aca="false">NORMSDIST(C1586)</f>
        <v>0.705313579855044</v>
      </c>
      <c r="F1586" s="23" t="n">
        <f aca="true">BETAINV(RAND(),T1_PERT!$F$5,T1_PERT!$G$5,T1_PERT!$C$5,T1_PERT!$E$5)</f>
        <v>3.50815333126858</v>
      </c>
      <c r="G1586" s="23" t="n">
        <f aca="false">BETAINV(D1586,T1_PERT!$F$6,T1_PERT!$G$6,T1_PERT!$C$6,T1_PERT!$E$6)</f>
        <v>5.50934382621753</v>
      </c>
      <c r="H1586" s="23" t="n">
        <f aca="true">BETAINV(RAND(),T1_PERT!$F$7,T1_PERT!$G$7,T1_PERT!$C$7,T1_PERT!$E$7)</f>
        <v>5.3368054524923</v>
      </c>
      <c r="I1586" s="23" t="n">
        <f aca="false">BETAINV(E1586,T1_PERT!$F$8,T1_PERT!$G$8,T1_PERT!$C$8,T1_PERT!$E$8)</f>
        <v>5.70113512603077</v>
      </c>
      <c r="J1586" s="23" t="n">
        <f aca="true">BETAINV(RAND(),T1_PERT!$F$9,T1_PERT!$G$9,T1_PERT!$C$9,T1_PERT!$E$9)</f>
        <v>3.38759499606226</v>
      </c>
      <c r="K1586" s="23" t="n">
        <f aca="true">BETAINV(RAND(),T1_PERT!$F$10,T1_PERT!$G$10,T1_PERT!$C$10,T1_PERT!$E$10)</f>
        <v>2.07264405917133</v>
      </c>
      <c r="L1586" s="23" t="n">
        <f aca="false">F1586+G1586+I1586+K1586</f>
        <v>16.7912763426882</v>
      </c>
      <c r="M1586" s="23" t="n">
        <f aca="false">F1586+H1586+J1586+K1586</f>
        <v>14.3051978389945</v>
      </c>
      <c r="N1586" s="23" t="n">
        <f aca="false">MAX(L1586,M1586)</f>
        <v>16.7912763426882</v>
      </c>
    </row>
    <row r="1587" customFormat="false" ht="15" hidden="false" customHeight="false" outlineLevel="0" collapsed="false">
      <c r="A1587" s="5" t="n">
        <v>1568</v>
      </c>
      <c r="B1587" s="25" t="n">
        <f aca="true">NORMSINV(RAND())</f>
        <v>1.41274134237568</v>
      </c>
      <c r="C1587" s="25" t="n">
        <f aca="true">$C$4*B1587+SQRT(1-$C$4^2)*NORMSINV(RAND())</f>
        <v>1.24621771840927</v>
      </c>
      <c r="D1587" s="25" t="n">
        <f aca="false">NORMSDIST(B1587)</f>
        <v>0.921134104539958</v>
      </c>
      <c r="E1587" s="25" t="n">
        <f aca="false">NORMSDIST(C1587)</f>
        <v>0.893657762064566</v>
      </c>
      <c r="F1587" s="23" t="n">
        <f aca="true">BETAINV(RAND(),T1_PERT!$F$5,T1_PERT!$G$5,T1_PERT!$C$5,T1_PERT!$E$5)</f>
        <v>3.29112418449462</v>
      </c>
      <c r="G1587" s="23" t="n">
        <f aca="false">BETAINV(D1587,T1_PERT!$F$6,T1_PERT!$G$6,T1_PERT!$C$6,T1_PERT!$E$6)</f>
        <v>7.02024169752987</v>
      </c>
      <c r="H1587" s="23" t="n">
        <f aca="true">BETAINV(RAND(),T1_PERT!$F$7,T1_PERT!$G$7,T1_PERT!$C$7,T1_PERT!$E$7)</f>
        <v>4.7708010636862</v>
      </c>
      <c r="I1587" s="23" t="n">
        <f aca="false">BETAINV(E1587,T1_PERT!$F$8,T1_PERT!$G$8,T1_PERT!$C$8,T1_PERT!$E$8)</f>
        <v>6.30601198068152</v>
      </c>
      <c r="J1587" s="23" t="n">
        <f aca="true">BETAINV(RAND(),T1_PERT!$F$9,T1_PERT!$G$9,T1_PERT!$C$9,T1_PERT!$E$9)</f>
        <v>4.97591171174197</v>
      </c>
      <c r="K1587" s="23" t="n">
        <f aca="true">BETAINV(RAND(),T1_PERT!$F$10,T1_PERT!$G$10,T1_PERT!$C$10,T1_PERT!$E$10)</f>
        <v>1.85463150778978</v>
      </c>
      <c r="L1587" s="23" t="n">
        <f aca="false">F1587+G1587+I1587+K1587</f>
        <v>18.4720093704958</v>
      </c>
      <c r="M1587" s="23" t="n">
        <f aca="false">F1587+H1587+J1587+K1587</f>
        <v>14.8924684677126</v>
      </c>
      <c r="N1587" s="23" t="n">
        <f aca="false">MAX(L1587,M1587)</f>
        <v>18.4720093704958</v>
      </c>
    </row>
    <row r="1588" customFormat="false" ht="15" hidden="false" customHeight="false" outlineLevel="0" collapsed="false">
      <c r="A1588" s="5" t="n">
        <v>1569</v>
      </c>
      <c r="B1588" s="25" t="n">
        <f aca="true">NORMSINV(RAND())</f>
        <v>-0.897236733754638</v>
      </c>
      <c r="C1588" s="25" t="n">
        <f aca="true">$C$4*B1588+SQRT(1-$C$4^2)*NORMSINV(RAND())</f>
        <v>0.0955108217249758</v>
      </c>
      <c r="D1588" s="25" t="n">
        <f aca="false">NORMSDIST(B1588)</f>
        <v>0.184796303836206</v>
      </c>
      <c r="E1588" s="25" t="n">
        <f aca="false">NORMSDIST(C1588)</f>
        <v>0.538045452468436</v>
      </c>
      <c r="F1588" s="23" t="n">
        <f aca="true">BETAINV(RAND(),T1_PERT!$F$5,T1_PERT!$G$5,T1_PERT!$C$5,T1_PERT!$E$5)</f>
        <v>4.38869576698484</v>
      </c>
      <c r="G1588" s="23" t="n">
        <f aca="false">BETAINV(D1588,T1_PERT!$F$6,T1_PERT!$G$6,T1_PERT!$C$6,T1_PERT!$E$6)</f>
        <v>4.25605756040101</v>
      </c>
      <c r="H1588" s="23" t="n">
        <f aca="true">BETAINV(RAND(),T1_PERT!$F$7,T1_PERT!$G$7,T1_PERT!$C$7,T1_PERT!$E$7)</f>
        <v>4.24775924497119</v>
      </c>
      <c r="I1588" s="23" t="n">
        <f aca="false">BETAINV(E1588,T1_PERT!$F$8,T1_PERT!$G$8,T1_PERT!$C$8,T1_PERT!$E$8)</f>
        <v>5.33120955227546</v>
      </c>
      <c r="J1588" s="23" t="n">
        <f aca="true">BETAINV(RAND(),T1_PERT!$F$9,T1_PERT!$G$9,T1_PERT!$C$9,T1_PERT!$E$9)</f>
        <v>3.75051644403901</v>
      </c>
      <c r="K1588" s="23" t="n">
        <f aca="true">BETAINV(RAND(),T1_PERT!$F$10,T1_PERT!$G$10,T1_PERT!$C$10,T1_PERT!$E$10)</f>
        <v>2.1935368927899</v>
      </c>
      <c r="L1588" s="23" t="n">
        <f aca="false">F1588+G1588+I1588+K1588</f>
        <v>16.1694997724512</v>
      </c>
      <c r="M1588" s="23" t="n">
        <f aca="false">F1588+H1588+J1588+K1588</f>
        <v>14.5805083487849</v>
      </c>
      <c r="N1588" s="23" t="n">
        <f aca="false">MAX(L1588,M1588)</f>
        <v>16.1694997724512</v>
      </c>
    </row>
    <row r="1589" customFormat="false" ht="15" hidden="false" customHeight="false" outlineLevel="0" collapsed="false">
      <c r="A1589" s="5" t="n">
        <v>1570</v>
      </c>
      <c r="B1589" s="25" t="n">
        <f aca="true">NORMSINV(RAND())</f>
        <v>1.38752077043652</v>
      </c>
      <c r="C1589" s="25" t="n">
        <f aca="true">$C$4*B1589+SQRT(1-$C$4^2)*NORMSINV(RAND())</f>
        <v>0.394574249370445</v>
      </c>
      <c r="D1589" s="25" t="n">
        <f aca="false">NORMSDIST(B1589)</f>
        <v>0.917358488952342</v>
      </c>
      <c r="E1589" s="25" t="n">
        <f aca="false">NORMSDIST(C1589)</f>
        <v>0.653421439631018</v>
      </c>
      <c r="F1589" s="23" t="n">
        <f aca="true">BETAINV(RAND(),T1_PERT!$F$5,T1_PERT!$G$5,T1_PERT!$C$5,T1_PERT!$E$5)</f>
        <v>4.58639902728268</v>
      </c>
      <c r="G1589" s="23" t="n">
        <f aca="false">BETAINV(D1589,T1_PERT!$F$6,T1_PERT!$G$6,T1_PERT!$C$6,T1_PERT!$E$6)</f>
        <v>6.99108798057049</v>
      </c>
      <c r="H1589" s="23" t="n">
        <f aca="true">BETAINV(RAND(),T1_PERT!$F$7,T1_PERT!$G$7,T1_PERT!$C$7,T1_PERT!$E$7)</f>
        <v>5.036688436409</v>
      </c>
      <c r="I1589" s="23" t="n">
        <f aca="false">BETAINV(E1589,T1_PERT!$F$8,T1_PERT!$G$8,T1_PERT!$C$8,T1_PERT!$E$8)</f>
        <v>5.57788667238255</v>
      </c>
      <c r="J1589" s="23" t="n">
        <f aca="true">BETAINV(RAND(),T1_PERT!$F$9,T1_PERT!$G$9,T1_PERT!$C$9,T1_PERT!$E$9)</f>
        <v>4.65548518028957</v>
      </c>
      <c r="K1589" s="23" t="n">
        <f aca="true">BETAINV(RAND(),T1_PERT!$F$10,T1_PERT!$G$10,T1_PERT!$C$10,T1_PERT!$E$10)</f>
        <v>2.61949896662285</v>
      </c>
      <c r="L1589" s="23" t="n">
        <f aca="false">F1589+G1589+I1589+K1589</f>
        <v>19.7748726468586</v>
      </c>
      <c r="M1589" s="23" t="n">
        <f aca="false">F1589+H1589+J1589+K1589</f>
        <v>16.8980716106041</v>
      </c>
      <c r="N1589" s="23" t="n">
        <f aca="false">MAX(L1589,M1589)</f>
        <v>19.7748726468586</v>
      </c>
    </row>
    <row r="1590" customFormat="false" ht="15" hidden="false" customHeight="false" outlineLevel="0" collapsed="false">
      <c r="A1590" s="5" t="n">
        <v>1571</v>
      </c>
      <c r="B1590" s="25" t="n">
        <f aca="true">NORMSINV(RAND())</f>
        <v>-0.992417225982936</v>
      </c>
      <c r="C1590" s="25" t="n">
        <f aca="true">$C$4*B1590+SQRT(1-$C$4^2)*NORMSINV(RAND())</f>
        <v>0.0786429305864221</v>
      </c>
      <c r="D1590" s="25" t="n">
        <f aca="false">NORMSDIST(B1590)</f>
        <v>0.160497019659695</v>
      </c>
      <c r="E1590" s="25" t="n">
        <f aca="false">NORMSDIST(C1590)</f>
        <v>0.531341680204278</v>
      </c>
      <c r="F1590" s="23" t="n">
        <f aca="true">BETAINV(RAND(),T1_PERT!$F$5,T1_PERT!$G$5,T1_PERT!$C$5,T1_PERT!$E$5)</f>
        <v>4.35313401185034</v>
      </c>
      <c r="G1590" s="23" t="n">
        <f aca="false">BETAINV(D1590,T1_PERT!$F$6,T1_PERT!$G$6,T1_PERT!$C$6,T1_PERT!$E$6)</f>
        <v>4.16662170882854</v>
      </c>
      <c r="H1590" s="23" t="n">
        <f aca="true">BETAINV(RAND(),T1_PERT!$F$7,T1_PERT!$G$7,T1_PERT!$C$7,T1_PERT!$E$7)</f>
        <v>6.45604083546247</v>
      </c>
      <c r="I1590" s="23" t="n">
        <f aca="false">BETAINV(E1590,T1_PERT!$F$8,T1_PERT!$G$8,T1_PERT!$C$8,T1_PERT!$E$8)</f>
        <v>5.31767897419787</v>
      </c>
      <c r="J1590" s="23" t="n">
        <f aca="true">BETAINV(RAND(),T1_PERT!$F$9,T1_PERT!$G$9,T1_PERT!$C$9,T1_PERT!$E$9)</f>
        <v>4.13183991367064</v>
      </c>
      <c r="K1590" s="23" t="n">
        <f aca="true">BETAINV(RAND(),T1_PERT!$F$10,T1_PERT!$G$10,T1_PERT!$C$10,T1_PERT!$E$10)</f>
        <v>2.47903197686665</v>
      </c>
      <c r="L1590" s="23" t="n">
        <f aca="false">F1590+G1590+I1590+K1590</f>
        <v>16.3164666717434</v>
      </c>
      <c r="M1590" s="23" t="n">
        <f aca="false">F1590+H1590+J1590+K1590</f>
        <v>17.4200467378501</v>
      </c>
      <c r="N1590" s="23" t="n">
        <f aca="false">MAX(L1590,M1590)</f>
        <v>17.4200467378501</v>
      </c>
    </row>
    <row r="1591" customFormat="false" ht="15" hidden="false" customHeight="false" outlineLevel="0" collapsed="false">
      <c r="A1591" s="5" t="n">
        <v>1572</v>
      </c>
      <c r="B1591" s="25" t="n">
        <f aca="true">NORMSINV(RAND())</f>
        <v>-0.0676386891550585</v>
      </c>
      <c r="C1591" s="25" t="n">
        <f aca="true">$C$4*B1591+SQRT(1-$C$4^2)*NORMSINV(RAND())</f>
        <v>1.19400966614662</v>
      </c>
      <c r="D1591" s="25" t="n">
        <f aca="false">NORMSDIST(B1591)</f>
        <v>0.473036628207158</v>
      </c>
      <c r="E1591" s="25" t="n">
        <f aca="false">NORMSDIST(C1591)</f>
        <v>0.883762906522703</v>
      </c>
      <c r="F1591" s="23" t="n">
        <f aca="true">BETAINV(RAND(),T1_PERT!$F$5,T1_PERT!$G$5,T1_PERT!$C$5,T1_PERT!$E$5)</f>
        <v>3.81343215097419</v>
      </c>
      <c r="G1591" s="23" t="n">
        <f aca="false">BETAINV(D1591,T1_PERT!$F$6,T1_PERT!$G$6,T1_PERT!$C$6,T1_PERT!$E$6)</f>
        <v>5.17179687768531</v>
      </c>
      <c r="H1591" s="23" t="n">
        <f aca="true">BETAINV(RAND(),T1_PERT!$F$7,T1_PERT!$G$7,T1_PERT!$C$7,T1_PERT!$E$7)</f>
        <v>4.96850642972417</v>
      </c>
      <c r="I1591" s="23" t="n">
        <f aca="false">BETAINV(E1591,T1_PERT!$F$8,T1_PERT!$G$8,T1_PERT!$C$8,T1_PERT!$E$8)</f>
        <v>6.26211349864571</v>
      </c>
      <c r="J1591" s="23" t="n">
        <f aca="true">BETAINV(RAND(),T1_PERT!$F$9,T1_PERT!$G$9,T1_PERT!$C$9,T1_PERT!$E$9)</f>
        <v>4.70580581138581</v>
      </c>
      <c r="K1591" s="23" t="n">
        <f aca="true">BETAINV(RAND(),T1_PERT!$F$10,T1_PERT!$G$10,T1_PERT!$C$10,T1_PERT!$E$10)</f>
        <v>1.91314691251429</v>
      </c>
      <c r="L1591" s="23" t="n">
        <f aca="false">F1591+G1591+I1591+K1591</f>
        <v>17.1604894398195</v>
      </c>
      <c r="M1591" s="23" t="n">
        <f aca="false">F1591+H1591+J1591+K1591</f>
        <v>15.4008913045985</v>
      </c>
      <c r="N1591" s="23" t="n">
        <f aca="false">MAX(L1591,M1591)</f>
        <v>17.1604894398195</v>
      </c>
    </row>
    <row r="1592" customFormat="false" ht="15" hidden="false" customHeight="false" outlineLevel="0" collapsed="false">
      <c r="A1592" s="5" t="n">
        <v>1573</v>
      </c>
      <c r="B1592" s="25" t="n">
        <f aca="true">NORMSINV(RAND())</f>
        <v>-0.0207824113394249</v>
      </c>
      <c r="C1592" s="25" t="n">
        <f aca="true">$C$4*B1592+SQRT(1-$C$4^2)*NORMSINV(RAND())</f>
        <v>0.59871762640537</v>
      </c>
      <c r="D1592" s="25" t="n">
        <f aca="false">NORMSDIST(B1592)</f>
        <v>0.49170961421382</v>
      </c>
      <c r="E1592" s="25" t="n">
        <f aca="false">NORMSDIST(C1592)</f>
        <v>0.725319399498551</v>
      </c>
      <c r="F1592" s="23" t="n">
        <f aca="true">BETAINV(RAND(),T1_PERT!$F$5,T1_PERT!$G$5,T1_PERT!$C$5,T1_PERT!$E$5)</f>
        <v>3.51118763491437</v>
      </c>
      <c r="G1592" s="23" t="n">
        <f aca="false">BETAINV(D1592,T1_PERT!$F$6,T1_PERT!$G$6,T1_PERT!$C$6,T1_PERT!$E$6)</f>
        <v>5.2292544626143</v>
      </c>
      <c r="H1592" s="23" t="n">
        <f aca="true">BETAINV(RAND(),T1_PERT!$F$7,T1_PERT!$G$7,T1_PERT!$C$7,T1_PERT!$E$7)</f>
        <v>6.1115115920482</v>
      </c>
      <c r="I1592" s="23" t="n">
        <f aca="false">BETAINV(E1592,T1_PERT!$F$8,T1_PERT!$G$8,T1_PERT!$C$8,T1_PERT!$E$8)</f>
        <v>5.75161895543479</v>
      </c>
      <c r="J1592" s="23" t="n">
        <f aca="true">BETAINV(RAND(),T1_PERT!$F$9,T1_PERT!$G$9,T1_PERT!$C$9,T1_PERT!$E$9)</f>
        <v>4.08139977364693</v>
      </c>
      <c r="K1592" s="23" t="n">
        <f aca="true">BETAINV(RAND(),T1_PERT!$F$10,T1_PERT!$G$10,T1_PERT!$C$10,T1_PERT!$E$10)</f>
        <v>2.00533514595264</v>
      </c>
      <c r="L1592" s="23" t="n">
        <f aca="false">F1592+G1592+I1592+K1592</f>
        <v>16.4973961989161</v>
      </c>
      <c r="M1592" s="23" t="n">
        <f aca="false">F1592+H1592+J1592+K1592</f>
        <v>15.7094341465621</v>
      </c>
      <c r="N1592" s="23" t="n">
        <f aca="false">MAX(L1592,M1592)</f>
        <v>16.4973961989161</v>
      </c>
    </row>
    <row r="1593" customFormat="false" ht="15" hidden="false" customHeight="false" outlineLevel="0" collapsed="false">
      <c r="A1593" s="5" t="n">
        <v>1574</v>
      </c>
      <c r="B1593" s="25" t="n">
        <f aca="true">NORMSINV(RAND())</f>
        <v>0.318931895341386</v>
      </c>
      <c r="C1593" s="25" t="n">
        <f aca="true">$C$4*B1593+SQRT(1-$C$4^2)*NORMSINV(RAND())</f>
        <v>1.26764347435827</v>
      </c>
      <c r="D1593" s="25" t="n">
        <f aca="false">NORMSDIST(B1593)</f>
        <v>0.625110921335125</v>
      </c>
      <c r="E1593" s="25" t="n">
        <f aca="false">NORMSDIST(C1593)</f>
        <v>0.897537350377992</v>
      </c>
      <c r="F1593" s="23" t="n">
        <f aca="true">BETAINV(RAND(),T1_PERT!$F$5,T1_PERT!$G$5,T1_PERT!$C$5,T1_PERT!$E$5)</f>
        <v>4.05980497940975</v>
      </c>
      <c r="G1593" s="23" t="n">
        <f aca="false">BETAINV(D1593,T1_PERT!$F$6,T1_PERT!$G$6,T1_PERT!$C$6,T1_PERT!$E$6)</f>
        <v>5.65620996090807</v>
      </c>
      <c r="H1593" s="23" t="n">
        <f aca="true">BETAINV(RAND(),T1_PERT!$F$7,T1_PERT!$G$7,T1_PERT!$C$7,T1_PERT!$E$7)</f>
        <v>4.58175884104143</v>
      </c>
      <c r="I1593" s="23" t="n">
        <f aca="false">BETAINV(E1593,T1_PERT!$F$8,T1_PERT!$G$8,T1_PERT!$C$8,T1_PERT!$E$8)</f>
        <v>6.32394648524566</v>
      </c>
      <c r="J1593" s="23" t="n">
        <f aca="true">BETAINV(RAND(),T1_PERT!$F$9,T1_PERT!$G$9,T1_PERT!$C$9,T1_PERT!$E$9)</f>
        <v>3.67777814241826</v>
      </c>
      <c r="K1593" s="23" t="n">
        <f aca="true">BETAINV(RAND(),T1_PERT!$F$10,T1_PERT!$G$10,T1_PERT!$C$10,T1_PERT!$E$10)</f>
        <v>1.77947998161936</v>
      </c>
      <c r="L1593" s="23" t="n">
        <f aca="false">F1593+G1593+I1593+K1593</f>
        <v>17.8194414071828</v>
      </c>
      <c r="M1593" s="23" t="n">
        <f aca="false">F1593+H1593+J1593+K1593</f>
        <v>14.0988219444888</v>
      </c>
      <c r="N1593" s="23" t="n">
        <f aca="false">MAX(L1593,M1593)</f>
        <v>17.8194414071828</v>
      </c>
    </row>
    <row r="1594" customFormat="false" ht="15" hidden="false" customHeight="false" outlineLevel="0" collapsed="false">
      <c r="A1594" s="5" t="n">
        <v>1575</v>
      </c>
      <c r="B1594" s="25" t="n">
        <f aca="true">NORMSINV(RAND())</f>
        <v>-0.155453147234741</v>
      </c>
      <c r="C1594" s="25" t="n">
        <f aca="true">$C$4*B1594+SQRT(1-$C$4^2)*NORMSINV(RAND())</f>
        <v>1.35660954886418</v>
      </c>
      <c r="D1594" s="25" t="n">
        <f aca="false">NORMSDIST(B1594)</f>
        <v>0.438232043964156</v>
      </c>
      <c r="E1594" s="25" t="n">
        <f aca="false">NORMSDIST(C1594)</f>
        <v>0.912547346963868</v>
      </c>
      <c r="F1594" s="23" t="n">
        <f aca="true">BETAINV(RAND(),T1_PERT!$F$5,T1_PERT!$G$5,T1_PERT!$C$5,T1_PERT!$E$5)</f>
        <v>3.98658946474539</v>
      </c>
      <c r="G1594" s="23" t="n">
        <f aca="false">BETAINV(D1594,T1_PERT!$F$6,T1_PERT!$G$6,T1_PERT!$C$6,T1_PERT!$E$6)</f>
        <v>5.06535742108754</v>
      </c>
      <c r="H1594" s="23" t="n">
        <f aca="true">BETAINV(RAND(),T1_PERT!$F$7,T1_PERT!$G$7,T1_PERT!$C$7,T1_PERT!$E$7)</f>
        <v>5.63019118929588</v>
      </c>
      <c r="I1594" s="23" t="n">
        <f aca="false">BETAINV(E1594,T1_PERT!$F$8,T1_PERT!$G$8,T1_PERT!$C$8,T1_PERT!$E$8)</f>
        <v>6.39785412437582</v>
      </c>
      <c r="J1594" s="23" t="n">
        <f aca="true">BETAINV(RAND(),T1_PERT!$F$9,T1_PERT!$G$9,T1_PERT!$C$9,T1_PERT!$E$9)</f>
        <v>4.24613823699275</v>
      </c>
      <c r="K1594" s="23" t="n">
        <f aca="true">BETAINV(RAND(),T1_PERT!$F$10,T1_PERT!$G$10,T1_PERT!$C$10,T1_PERT!$E$10)</f>
        <v>2.19054335809681</v>
      </c>
      <c r="L1594" s="23" t="n">
        <f aca="false">F1594+G1594+I1594+K1594</f>
        <v>17.6403443683056</v>
      </c>
      <c r="M1594" s="23" t="n">
        <f aca="false">F1594+H1594+J1594+K1594</f>
        <v>16.0534622491308</v>
      </c>
      <c r="N1594" s="23" t="n">
        <f aca="false">MAX(L1594,M1594)</f>
        <v>17.6403443683056</v>
      </c>
    </row>
    <row r="1595" customFormat="false" ht="15" hidden="false" customHeight="false" outlineLevel="0" collapsed="false">
      <c r="A1595" s="5" t="n">
        <v>1576</v>
      </c>
      <c r="B1595" s="25" t="n">
        <f aca="true">NORMSINV(RAND())</f>
        <v>-1.13856920619769</v>
      </c>
      <c r="C1595" s="25" t="n">
        <f aca="true">$C$4*B1595+SQRT(1-$C$4^2)*NORMSINV(RAND())</f>
        <v>0.0441555907025709</v>
      </c>
      <c r="D1595" s="25" t="n">
        <f aca="false">NORMSDIST(B1595)</f>
        <v>0.127441439159905</v>
      </c>
      <c r="E1595" s="25" t="n">
        <f aca="false">NORMSDIST(C1595)</f>
        <v>0.517609809506384</v>
      </c>
      <c r="F1595" s="23" t="n">
        <f aca="true">BETAINV(RAND(),T1_PERT!$F$5,T1_PERT!$G$5,T1_PERT!$C$5,T1_PERT!$E$5)</f>
        <v>4.2648267607773</v>
      </c>
      <c r="G1595" s="23" t="n">
        <f aca="false">BETAINV(D1595,T1_PERT!$F$6,T1_PERT!$G$6,T1_PERT!$C$6,T1_PERT!$E$6)</f>
        <v>4.03659323135002</v>
      </c>
      <c r="H1595" s="23" t="n">
        <f aca="true">BETAINV(RAND(),T1_PERT!$F$7,T1_PERT!$G$7,T1_PERT!$C$7,T1_PERT!$E$7)</f>
        <v>4.91526387994686</v>
      </c>
      <c r="I1595" s="23" t="n">
        <f aca="false">BETAINV(E1595,T1_PERT!$F$8,T1_PERT!$G$8,T1_PERT!$C$8,T1_PERT!$E$8)</f>
        <v>5.29016440467133</v>
      </c>
      <c r="J1595" s="23" t="n">
        <f aca="true">BETAINV(RAND(),T1_PERT!$F$9,T1_PERT!$G$9,T1_PERT!$C$9,T1_PERT!$E$9)</f>
        <v>3.35375332242153</v>
      </c>
      <c r="K1595" s="23" t="n">
        <f aca="true">BETAINV(RAND(),T1_PERT!$F$10,T1_PERT!$G$10,T1_PERT!$C$10,T1_PERT!$E$10)</f>
        <v>2.403834509702</v>
      </c>
      <c r="L1595" s="23" t="n">
        <f aca="false">F1595+G1595+I1595+K1595</f>
        <v>15.9954189065006</v>
      </c>
      <c r="M1595" s="23" t="n">
        <f aca="false">F1595+H1595+J1595+K1595</f>
        <v>14.9376784728477</v>
      </c>
      <c r="N1595" s="23" t="n">
        <f aca="false">MAX(L1595,M1595)</f>
        <v>15.9954189065006</v>
      </c>
    </row>
    <row r="1596" customFormat="false" ht="15" hidden="false" customHeight="false" outlineLevel="0" collapsed="false">
      <c r="A1596" s="5" t="n">
        <v>1577</v>
      </c>
      <c r="B1596" s="25" t="n">
        <f aca="true">NORMSINV(RAND())</f>
        <v>1.86325853506222</v>
      </c>
      <c r="C1596" s="25" t="n">
        <f aca="true">$C$4*B1596+SQRT(1-$C$4^2)*NORMSINV(RAND())</f>
        <v>0.700483856332996</v>
      </c>
      <c r="D1596" s="25" t="n">
        <f aca="false">NORMSDIST(B1596)</f>
        <v>0.968787049528365</v>
      </c>
      <c r="E1596" s="25" t="n">
        <f aca="false">NORMSDIST(C1596)</f>
        <v>0.758187408230705</v>
      </c>
      <c r="F1596" s="23" t="n">
        <f aca="true">BETAINV(RAND(),T1_PERT!$F$5,T1_PERT!$G$5,T1_PERT!$C$5,T1_PERT!$E$5)</f>
        <v>4.17120779842385</v>
      </c>
      <c r="G1596" s="23" t="n">
        <f aca="false">BETAINV(D1596,T1_PERT!$F$6,T1_PERT!$G$6,T1_PERT!$C$6,T1_PERT!$E$6)</f>
        <v>7.50772710870266</v>
      </c>
      <c r="H1596" s="23" t="n">
        <f aca="true">BETAINV(RAND(),T1_PERT!$F$7,T1_PERT!$G$7,T1_PERT!$C$7,T1_PERT!$E$7)</f>
        <v>7.11713365450987</v>
      </c>
      <c r="I1596" s="23" t="n">
        <f aca="false">BETAINV(E1596,T1_PERT!$F$8,T1_PERT!$G$8,T1_PERT!$C$8,T1_PERT!$E$8)</f>
        <v>5.83910075350894</v>
      </c>
      <c r="J1596" s="23" t="n">
        <f aca="true">BETAINV(RAND(),T1_PERT!$F$9,T1_PERT!$G$9,T1_PERT!$C$9,T1_PERT!$E$9)</f>
        <v>4.57640548001413</v>
      </c>
      <c r="K1596" s="23" t="n">
        <f aca="true">BETAINV(RAND(),T1_PERT!$F$10,T1_PERT!$G$10,T1_PERT!$C$10,T1_PERT!$E$10)</f>
        <v>2.44644159187977</v>
      </c>
      <c r="L1596" s="23" t="n">
        <f aca="false">F1596+G1596+I1596+K1596</f>
        <v>19.9644772525152</v>
      </c>
      <c r="M1596" s="23" t="n">
        <f aca="false">F1596+H1596+J1596+K1596</f>
        <v>18.3111885248276</v>
      </c>
      <c r="N1596" s="23" t="n">
        <f aca="false">MAX(L1596,M1596)</f>
        <v>19.9644772525152</v>
      </c>
    </row>
    <row r="1597" customFormat="false" ht="15" hidden="false" customHeight="false" outlineLevel="0" collapsed="false">
      <c r="A1597" s="5" t="n">
        <v>1578</v>
      </c>
      <c r="B1597" s="25" t="n">
        <f aca="true">NORMSINV(RAND())</f>
        <v>0.0194739026613258</v>
      </c>
      <c r="C1597" s="25" t="n">
        <f aca="true">$C$4*B1597+SQRT(1-$C$4^2)*NORMSINV(RAND())</f>
        <v>-0.173346419665727</v>
      </c>
      <c r="D1597" s="25" t="n">
        <f aca="false">NORMSDIST(B1597)</f>
        <v>0.507768472122906</v>
      </c>
      <c r="E1597" s="25" t="n">
        <f aca="false">NORMSDIST(C1597)</f>
        <v>0.431189569160611</v>
      </c>
      <c r="F1597" s="23" t="n">
        <f aca="true">BETAINV(RAND(),T1_PERT!$F$5,T1_PERT!$G$5,T1_PERT!$C$5,T1_PERT!$E$5)</f>
        <v>5.50333285338766</v>
      </c>
      <c r="G1597" s="23" t="n">
        <f aca="false">BETAINV(D1597,T1_PERT!$F$6,T1_PERT!$G$6,T1_PERT!$C$6,T1_PERT!$E$6)</f>
        <v>5.27895468966898</v>
      </c>
      <c r="H1597" s="23" t="n">
        <f aca="true">BETAINV(RAND(),T1_PERT!$F$7,T1_PERT!$G$7,T1_PERT!$C$7,T1_PERT!$E$7)</f>
        <v>5.30482844782482</v>
      </c>
      <c r="I1597" s="23" t="n">
        <f aca="false">BETAINV(E1597,T1_PERT!$F$8,T1_PERT!$G$8,T1_PERT!$C$8,T1_PERT!$E$8)</f>
        <v>5.12175187278304</v>
      </c>
      <c r="J1597" s="23" t="n">
        <f aca="true">BETAINV(RAND(),T1_PERT!$F$9,T1_PERT!$G$9,T1_PERT!$C$9,T1_PERT!$E$9)</f>
        <v>5.02862731543583</v>
      </c>
      <c r="K1597" s="23" t="n">
        <f aca="true">BETAINV(RAND(),T1_PERT!$F$10,T1_PERT!$G$10,T1_PERT!$C$10,T1_PERT!$E$10)</f>
        <v>2.70488332828635</v>
      </c>
      <c r="L1597" s="23" t="n">
        <f aca="false">F1597+G1597+I1597+K1597</f>
        <v>18.608922744126</v>
      </c>
      <c r="M1597" s="23" t="n">
        <f aca="false">F1597+H1597+J1597+K1597</f>
        <v>18.5416719449347</v>
      </c>
      <c r="N1597" s="23" t="n">
        <f aca="false">MAX(L1597,M1597)</f>
        <v>18.608922744126</v>
      </c>
    </row>
    <row r="1598" customFormat="false" ht="15" hidden="false" customHeight="false" outlineLevel="0" collapsed="false">
      <c r="A1598" s="5" t="n">
        <v>1579</v>
      </c>
      <c r="B1598" s="25" t="n">
        <f aca="true">NORMSINV(RAND())</f>
        <v>-1.03926372166911</v>
      </c>
      <c r="C1598" s="25" t="n">
        <f aca="true">$C$4*B1598+SQRT(1-$C$4^2)*NORMSINV(RAND())</f>
        <v>-0.17881478469811</v>
      </c>
      <c r="D1598" s="25" t="n">
        <f aca="false">NORMSDIST(B1598)</f>
        <v>0.149341051066526</v>
      </c>
      <c r="E1598" s="25" t="n">
        <f aca="false">NORMSDIST(C1598)</f>
        <v>0.429041567940213</v>
      </c>
      <c r="F1598" s="23" t="n">
        <f aca="true">BETAINV(RAND(),T1_PERT!$F$5,T1_PERT!$G$5,T1_PERT!$C$5,T1_PERT!$E$5)</f>
        <v>4.22679070116896</v>
      </c>
      <c r="G1598" s="23" t="n">
        <f aca="false">BETAINV(D1598,T1_PERT!$F$6,T1_PERT!$G$6,T1_PERT!$C$6,T1_PERT!$E$6)</f>
        <v>4.12396908052587</v>
      </c>
      <c r="H1598" s="23" t="n">
        <f aca="true">BETAINV(RAND(),T1_PERT!$F$7,T1_PERT!$G$7,T1_PERT!$C$7,T1_PERT!$E$7)</f>
        <v>5.73785624836044</v>
      </c>
      <c r="I1598" s="23" t="n">
        <f aca="false">BETAINV(E1598,T1_PERT!$F$8,T1_PERT!$G$8,T1_PERT!$C$8,T1_PERT!$E$8)</f>
        <v>5.11764141904474</v>
      </c>
      <c r="J1598" s="23" t="n">
        <f aca="true">BETAINV(RAND(),T1_PERT!$F$9,T1_PERT!$G$9,T1_PERT!$C$9,T1_PERT!$E$9)</f>
        <v>4.42227888185239</v>
      </c>
      <c r="K1598" s="23" t="n">
        <f aca="true">BETAINV(RAND(),T1_PERT!$F$10,T1_PERT!$G$10,T1_PERT!$C$10,T1_PERT!$E$10)</f>
        <v>2.38119062929059</v>
      </c>
      <c r="L1598" s="23" t="n">
        <f aca="false">F1598+G1598+I1598+K1598</f>
        <v>15.8495918300302</v>
      </c>
      <c r="M1598" s="23" t="n">
        <f aca="false">F1598+H1598+J1598+K1598</f>
        <v>16.7681164606724</v>
      </c>
      <c r="N1598" s="23" t="n">
        <f aca="false">MAX(L1598,M1598)</f>
        <v>16.7681164606724</v>
      </c>
    </row>
    <row r="1599" customFormat="false" ht="15" hidden="false" customHeight="false" outlineLevel="0" collapsed="false">
      <c r="A1599" s="5" t="n">
        <v>1580</v>
      </c>
      <c r="B1599" s="25" t="n">
        <f aca="true">NORMSINV(RAND())</f>
        <v>-0.22381471762913</v>
      </c>
      <c r="C1599" s="25" t="n">
        <f aca="true">$C$4*B1599+SQRT(1-$C$4^2)*NORMSINV(RAND())</f>
        <v>-0.295069679918291</v>
      </c>
      <c r="D1599" s="25" t="n">
        <f aca="false">NORMSDIST(B1599)</f>
        <v>0.411450738723675</v>
      </c>
      <c r="E1599" s="25" t="n">
        <f aca="false">NORMSDIST(C1599)</f>
        <v>0.38397032549544</v>
      </c>
      <c r="F1599" s="23" t="n">
        <f aca="true">BETAINV(RAND(),T1_PERT!$F$5,T1_PERT!$G$5,T1_PERT!$C$5,T1_PERT!$E$5)</f>
        <v>3.12731146870008</v>
      </c>
      <c r="G1599" s="23" t="n">
        <f aca="false">BETAINV(D1599,T1_PERT!$F$6,T1_PERT!$G$6,T1_PERT!$C$6,T1_PERT!$E$6)</f>
        <v>4.98373156564016</v>
      </c>
      <c r="H1599" s="23" t="n">
        <f aca="true">BETAINV(RAND(),T1_PERT!$F$7,T1_PERT!$G$7,T1_PERT!$C$7,T1_PERT!$E$7)</f>
        <v>7.44857101458328</v>
      </c>
      <c r="I1599" s="23" t="n">
        <f aca="false">BETAINV(E1599,T1_PERT!$F$8,T1_PERT!$G$8,T1_PERT!$C$8,T1_PERT!$E$8)</f>
        <v>5.03183230190842</v>
      </c>
      <c r="J1599" s="23" t="n">
        <f aca="true">BETAINV(RAND(),T1_PERT!$F$9,T1_PERT!$G$9,T1_PERT!$C$9,T1_PERT!$E$9)</f>
        <v>4.07732714913605</v>
      </c>
      <c r="K1599" s="23" t="n">
        <f aca="true">BETAINV(RAND(),T1_PERT!$F$10,T1_PERT!$G$10,T1_PERT!$C$10,T1_PERT!$E$10)</f>
        <v>2.22298554288623</v>
      </c>
      <c r="L1599" s="23" t="n">
        <f aca="false">F1599+G1599+I1599+K1599</f>
        <v>15.3658608791349</v>
      </c>
      <c r="M1599" s="23" t="n">
        <f aca="false">F1599+H1599+J1599+K1599</f>
        <v>16.8761951753056</v>
      </c>
      <c r="N1599" s="23" t="n">
        <f aca="false">MAX(L1599,M1599)</f>
        <v>16.8761951753056</v>
      </c>
    </row>
    <row r="1600" customFormat="false" ht="15" hidden="false" customHeight="false" outlineLevel="0" collapsed="false">
      <c r="A1600" s="5" t="n">
        <v>1581</v>
      </c>
      <c r="B1600" s="25" t="n">
        <f aca="true">NORMSINV(RAND())</f>
        <v>-1.30857027041242</v>
      </c>
      <c r="C1600" s="25" t="n">
        <f aca="true">$C$4*B1600+SQRT(1-$C$4^2)*NORMSINV(RAND())</f>
        <v>1.03532004619389</v>
      </c>
      <c r="D1600" s="25" t="n">
        <f aca="false">NORMSDIST(B1600)</f>
        <v>0.0953399784539955</v>
      </c>
      <c r="E1600" s="25" t="n">
        <f aca="false">NORMSDIST(C1600)</f>
        <v>0.849740264467003</v>
      </c>
      <c r="F1600" s="23" t="n">
        <f aca="true">BETAINV(RAND(),T1_PERT!$F$5,T1_PERT!$G$5,T1_PERT!$C$5,T1_PERT!$E$5)</f>
        <v>4.21932988316717</v>
      </c>
      <c r="G1600" s="23" t="n">
        <f aca="false">BETAINV(D1600,T1_PERT!$F$6,T1_PERT!$G$6,T1_PERT!$C$6,T1_PERT!$E$6)</f>
        <v>3.89677671724152</v>
      </c>
      <c r="H1600" s="23" t="n">
        <f aca="true">BETAINV(RAND(),T1_PERT!$F$7,T1_PERT!$G$7,T1_PERT!$C$7,T1_PERT!$E$7)</f>
        <v>4.27658519016563</v>
      </c>
      <c r="I1600" s="23" t="n">
        <f aca="false">BETAINV(E1600,T1_PERT!$F$8,T1_PERT!$G$8,T1_PERT!$C$8,T1_PERT!$E$8)</f>
        <v>6.1272490348257</v>
      </c>
      <c r="J1600" s="23" t="n">
        <f aca="true">BETAINV(RAND(),T1_PERT!$F$9,T1_PERT!$G$9,T1_PERT!$C$9,T1_PERT!$E$9)</f>
        <v>3.74695496196049</v>
      </c>
      <c r="K1600" s="23" t="n">
        <f aca="true">BETAINV(RAND(),T1_PERT!$F$10,T1_PERT!$G$10,T1_PERT!$C$10,T1_PERT!$E$10)</f>
        <v>1.93773461557532</v>
      </c>
      <c r="L1600" s="23" t="n">
        <f aca="false">F1600+G1600+I1600+K1600</f>
        <v>16.1810902508097</v>
      </c>
      <c r="M1600" s="23" t="n">
        <f aca="false">F1600+H1600+J1600+K1600</f>
        <v>14.1806046508686</v>
      </c>
      <c r="N1600" s="23" t="n">
        <f aca="false">MAX(L1600,M1600)</f>
        <v>16.1810902508097</v>
      </c>
    </row>
    <row r="1601" customFormat="false" ht="15" hidden="false" customHeight="false" outlineLevel="0" collapsed="false">
      <c r="A1601" s="5" t="n">
        <v>1582</v>
      </c>
      <c r="B1601" s="25" t="n">
        <f aca="true">NORMSINV(RAND())</f>
        <v>-0.0443275643765453</v>
      </c>
      <c r="C1601" s="25" t="n">
        <f aca="true">$C$4*B1601+SQRT(1-$C$4^2)*NORMSINV(RAND())</f>
        <v>0.129131156518628</v>
      </c>
      <c r="D1601" s="25" t="n">
        <f aca="false">NORMSDIST(B1601)</f>
        <v>0.482321650034579</v>
      </c>
      <c r="E1601" s="25" t="n">
        <f aca="false">NORMSDIST(C1601)</f>
        <v>0.551373065472356</v>
      </c>
      <c r="F1601" s="23" t="n">
        <f aca="true">BETAINV(RAND(),T1_PERT!$F$5,T1_PERT!$G$5,T1_PERT!$C$5,T1_PERT!$E$5)</f>
        <v>3.41172804510981</v>
      </c>
      <c r="G1601" s="23" t="n">
        <f aca="false">BETAINV(D1601,T1_PERT!$F$6,T1_PERT!$G$6,T1_PERT!$C$6,T1_PERT!$E$6)</f>
        <v>5.20032772096237</v>
      </c>
      <c r="H1601" s="23" t="n">
        <f aca="true">BETAINV(RAND(),T1_PERT!$F$7,T1_PERT!$G$7,T1_PERT!$C$7,T1_PERT!$E$7)</f>
        <v>3.17750060358406</v>
      </c>
      <c r="I1601" s="23" t="n">
        <f aca="false">BETAINV(E1601,T1_PERT!$F$8,T1_PERT!$G$8,T1_PERT!$C$8,T1_PERT!$E$8)</f>
        <v>5.35831631947797</v>
      </c>
      <c r="J1601" s="23" t="n">
        <f aca="true">BETAINV(RAND(),T1_PERT!$F$9,T1_PERT!$G$9,T1_PERT!$C$9,T1_PERT!$E$9)</f>
        <v>4.40732873834472</v>
      </c>
      <c r="K1601" s="23" t="n">
        <f aca="true">BETAINV(RAND(),T1_PERT!$F$10,T1_PERT!$G$10,T1_PERT!$C$10,T1_PERT!$E$10)</f>
        <v>1.71829758432355</v>
      </c>
      <c r="L1601" s="23" t="n">
        <f aca="false">F1601+G1601+I1601+K1601</f>
        <v>15.6886696698737</v>
      </c>
      <c r="M1601" s="23" t="n">
        <f aca="false">F1601+H1601+J1601+K1601</f>
        <v>12.7148549713621</v>
      </c>
      <c r="N1601" s="23" t="n">
        <f aca="false">MAX(L1601,M1601)</f>
        <v>15.6886696698737</v>
      </c>
    </row>
    <row r="1602" customFormat="false" ht="15" hidden="false" customHeight="false" outlineLevel="0" collapsed="false">
      <c r="A1602" s="5" t="n">
        <v>1583</v>
      </c>
      <c r="B1602" s="25" t="n">
        <f aca="true">NORMSINV(RAND())</f>
        <v>-0.802060189557673</v>
      </c>
      <c r="C1602" s="25" t="n">
        <f aca="true">$C$4*B1602+SQRT(1-$C$4^2)*NORMSINV(RAND())</f>
        <v>-0.125833850828237</v>
      </c>
      <c r="D1602" s="25" t="n">
        <f aca="false">NORMSDIST(B1602)</f>
        <v>0.211259071047559</v>
      </c>
      <c r="E1602" s="25" t="n">
        <f aca="false">NORMSDIST(C1602)</f>
        <v>0.44993172282623</v>
      </c>
      <c r="F1602" s="23" t="n">
        <f aca="true">BETAINV(RAND(),T1_PERT!$F$5,T1_PERT!$G$5,T1_PERT!$C$5,T1_PERT!$E$5)</f>
        <v>4.28491703984219</v>
      </c>
      <c r="G1602" s="23" t="n">
        <f aca="false">BETAINV(D1602,T1_PERT!$F$6,T1_PERT!$G$6,T1_PERT!$C$6,T1_PERT!$E$6)</f>
        <v>4.3491218828747</v>
      </c>
      <c r="H1602" s="23" t="n">
        <f aca="true">BETAINV(RAND(),T1_PERT!$F$7,T1_PERT!$G$7,T1_PERT!$C$7,T1_PERT!$E$7)</f>
        <v>3.88557893173545</v>
      </c>
      <c r="I1602" s="23" t="n">
        <f aca="false">BETAINV(E1602,T1_PERT!$F$8,T1_PERT!$G$8,T1_PERT!$C$8,T1_PERT!$E$8)</f>
        <v>5.1577345361284</v>
      </c>
      <c r="J1602" s="23" t="n">
        <f aca="true">BETAINV(RAND(),T1_PERT!$F$9,T1_PERT!$G$9,T1_PERT!$C$9,T1_PERT!$E$9)</f>
        <v>5.44071608516443</v>
      </c>
      <c r="K1602" s="23" t="n">
        <f aca="true">BETAINV(RAND(),T1_PERT!$F$10,T1_PERT!$G$10,T1_PERT!$C$10,T1_PERT!$E$10)</f>
        <v>2.18098791733661</v>
      </c>
      <c r="L1602" s="23" t="n">
        <f aca="false">F1602+G1602+I1602+K1602</f>
        <v>15.9727613761819</v>
      </c>
      <c r="M1602" s="23" t="n">
        <f aca="false">F1602+H1602+J1602+K1602</f>
        <v>15.7921999740787</v>
      </c>
      <c r="N1602" s="23" t="n">
        <f aca="false">MAX(L1602,M1602)</f>
        <v>15.9727613761819</v>
      </c>
    </row>
    <row r="1603" customFormat="false" ht="15" hidden="false" customHeight="false" outlineLevel="0" collapsed="false">
      <c r="A1603" s="5" t="n">
        <v>1584</v>
      </c>
      <c r="B1603" s="25" t="n">
        <f aca="true">NORMSINV(RAND())</f>
        <v>1.10619817872125</v>
      </c>
      <c r="C1603" s="25" t="n">
        <f aca="true">$C$4*B1603+SQRT(1-$C$4^2)*NORMSINV(RAND())</f>
        <v>1.28248247890307</v>
      </c>
      <c r="D1603" s="25" t="n">
        <f aca="false">NORMSDIST(B1603)</f>
        <v>0.865679624498463</v>
      </c>
      <c r="E1603" s="25" t="n">
        <f aca="false">NORMSDIST(C1603)</f>
        <v>0.900163276303214</v>
      </c>
      <c r="F1603" s="23" t="n">
        <f aca="true">BETAINV(RAND(),T1_PERT!$F$5,T1_PERT!$G$5,T1_PERT!$C$5,T1_PERT!$E$5)</f>
        <v>4.26295830668691</v>
      </c>
      <c r="G1603" s="23" t="n">
        <f aca="false">BETAINV(D1603,T1_PERT!$F$6,T1_PERT!$G$6,T1_PERT!$C$6,T1_PERT!$E$6)</f>
        <v>6.65507552291231</v>
      </c>
      <c r="H1603" s="23" t="n">
        <f aca="true">BETAINV(RAND(),T1_PERT!$F$7,T1_PERT!$G$7,T1_PERT!$C$7,T1_PERT!$E$7)</f>
        <v>5.15149524182255</v>
      </c>
      <c r="I1603" s="23" t="n">
        <f aca="false">BETAINV(E1603,T1_PERT!$F$8,T1_PERT!$G$8,T1_PERT!$C$8,T1_PERT!$E$8)</f>
        <v>6.33633815743154</v>
      </c>
      <c r="J1603" s="23" t="n">
        <f aca="true">BETAINV(RAND(),T1_PERT!$F$9,T1_PERT!$G$9,T1_PERT!$C$9,T1_PERT!$E$9)</f>
        <v>4.55355284732741</v>
      </c>
      <c r="K1603" s="23" t="n">
        <f aca="true">BETAINV(RAND(),T1_PERT!$F$10,T1_PERT!$G$10,T1_PERT!$C$10,T1_PERT!$E$10)</f>
        <v>1.73928173833658</v>
      </c>
      <c r="L1603" s="23" t="n">
        <f aca="false">F1603+G1603+I1603+K1603</f>
        <v>18.9936537253674</v>
      </c>
      <c r="M1603" s="23" t="n">
        <f aca="false">F1603+H1603+J1603+K1603</f>
        <v>15.7072881341735</v>
      </c>
      <c r="N1603" s="23" t="n">
        <f aca="false">MAX(L1603,M1603)</f>
        <v>18.9936537253674</v>
      </c>
    </row>
    <row r="1604" customFormat="false" ht="15" hidden="false" customHeight="false" outlineLevel="0" collapsed="false">
      <c r="A1604" s="5" t="n">
        <v>1585</v>
      </c>
      <c r="B1604" s="25" t="n">
        <f aca="true">NORMSINV(RAND())</f>
        <v>0.412575271661715</v>
      </c>
      <c r="C1604" s="25" t="n">
        <f aca="true">$C$4*B1604+SQRT(1-$C$4^2)*NORMSINV(RAND())</f>
        <v>0.202889389560448</v>
      </c>
      <c r="D1604" s="25" t="n">
        <f aca="false">NORMSDIST(B1604)</f>
        <v>0.660041089117725</v>
      </c>
      <c r="E1604" s="25" t="n">
        <f aca="false">NORMSDIST(C1604)</f>
        <v>0.580389256143375</v>
      </c>
      <c r="F1604" s="23" t="n">
        <f aca="true">BETAINV(RAND(),T1_PERT!$F$5,T1_PERT!$G$5,T1_PERT!$C$5,T1_PERT!$E$5)</f>
        <v>4.75239171486508</v>
      </c>
      <c r="G1604" s="23" t="n">
        <f aca="false">BETAINV(D1604,T1_PERT!$F$6,T1_PERT!$G$6,T1_PERT!$C$6,T1_PERT!$E$6)</f>
        <v>5.77599123409292</v>
      </c>
      <c r="H1604" s="23" t="n">
        <f aca="true">BETAINV(RAND(),T1_PERT!$F$7,T1_PERT!$G$7,T1_PERT!$C$7,T1_PERT!$E$7)</f>
        <v>6.65881848113468</v>
      </c>
      <c r="I1604" s="23" t="n">
        <f aca="false">BETAINV(E1604,T1_PERT!$F$8,T1_PERT!$G$8,T1_PERT!$C$8,T1_PERT!$E$8)</f>
        <v>5.41839468700288</v>
      </c>
      <c r="J1604" s="23" t="n">
        <f aca="true">BETAINV(RAND(),T1_PERT!$F$9,T1_PERT!$G$9,T1_PERT!$C$9,T1_PERT!$E$9)</f>
        <v>3.27740020507944</v>
      </c>
      <c r="K1604" s="23" t="n">
        <f aca="true">BETAINV(RAND(),T1_PERT!$F$10,T1_PERT!$G$10,T1_PERT!$C$10,T1_PERT!$E$10)</f>
        <v>2.35196853761483</v>
      </c>
      <c r="L1604" s="23" t="n">
        <f aca="false">F1604+G1604+I1604+K1604</f>
        <v>18.2987461735757</v>
      </c>
      <c r="M1604" s="23" t="n">
        <f aca="false">F1604+H1604+J1604+K1604</f>
        <v>17.040578938694</v>
      </c>
      <c r="N1604" s="23" t="n">
        <f aca="false">MAX(L1604,M1604)</f>
        <v>18.2987461735757</v>
      </c>
    </row>
    <row r="1605" customFormat="false" ht="15" hidden="false" customHeight="false" outlineLevel="0" collapsed="false">
      <c r="A1605" s="5" t="n">
        <v>1586</v>
      </c>
      <c r="B1605" s="25" t="n">
        <f aca="true">NORMSINV(RAND())</f>
        <v>1.68249883986979</v>
      </c>
      <c r="C1605" s="25" t="n">
        <f aca="true">$C$4*B1605+SQRT(1-$C$4^2)*NORMSINV(RAND())</f>
        <v>0.924508406838525</v>
      </c>
      <c r="D1605" s="25" t="n">
        <f aca="false">NORMSDIST(B1605)</f>
        <v>0.953763925152587</v>
      </c>
      <c r="E1605" s="25" t="n">
        <f aca="false">NORMSDIST(C1605)</f>
        <v>0.822389161744669</v>
      </c>
      <c r="F1605" s="23" t="n">
        <f aca="true">BETAINV(RAND(),T1_PERT!$F$5,T1_PERT!$G$5,T1_PERT!$C$5,T1_PERT!$E$5)</f>
        <v>3.99424076790877</v>
      </c>
      <c r="G1605" s="23" t="n">
        <f aca="false">BETAINV(D1605,T1_PERT!$F$6,T1_PERT!$G$6,T1_PERT!$C$6,T1_PERT!$E$6)</f>
        <v>7.32019919287364</v>
      </c>
      <c r="H1605" s="23" t="n">
        <f aca="true">BETAINV(RAND(),T1_PERT!$F$7,T1_PERT!$G$7,T1_PERT!$C$7,T1_PERT!$E$7)</f>
        <v>6.66564707409977</v>
      </c>
      <c r="I1605" s="23" t="n">
        <f aca="false">BETAINV(E1605,T1_PERT!$F$8,T1_PERT!$G$8,T1_PERT!$C$8,T1_PERT!$E$8)</f>
        <v>6.03216246315413</v>
      </c>
      <c r="J1605" s="23" t="n">
        <f aca="true">BETAINV(RAND(),T1_PERT!$F$9,T1_PERT!$G$9,T1_PERT!$C$9,T1_PERT!$E$9)</f>
        <v>4.2605347052467</v>
      </c>
      <c r="K1605" s="23" t="n">
        <f aca="true">BETAINV(RAND(),T1_PERT!$F$10,T1_PERT!$G$10,T1_PERT!$C$10,T1_PERT!$E$10)</f>
        <v>1.79553566419136</v>
      </c>
      <c r="L1605" s="23" t="n">
        <f aca="false">F1605+G1605+I1605+K1605</f>
        <v>19.1421380881279</v>
      </c>
      <c r="M1605" s="23" t="n">
        <f aca="false">F1605+H1605+J1605+K1605</f>
        <v>16.7159582114466</v>
      </c>
      <c r="N1605" s="23" t="n">
        <f aca="false">MAX(L1605,M1605)</f>
        <v>19.1421380881279</v>
      </c>
    </row>
    <row r="1606" customFormat="false" ht="15" hidden="false" customHeight="false" outlineLevel="0" collapsed="false">
      <c r="A1606" s="5" t="n">
        <v>1587</v>
      </c>
      <c r="B1606" s="25" t="n">
        <f aca="true">NORMSINV(RAND())</f>
        <v>-0.885979370343708</v>
      </c>
      <c r="C1606" s="25" t="n">
        <f aca="true">$C$4*B1606+SQRT(1-$C$4^2)*NORMSINV(RAND())</f>
        <v>-0.475722914258363</v>
      </c>
      <c r="D1606" s="25" t="n">
        <f aca="false">NORMSDIST(B1606)</f>
        <v>0.18781432195785</v>
      </c>
      <c r="E1606" s="25" t="n">
        <f aca="false">NORMSDIST(C1606)</f>
        <v>0.31713589699093</v>
      </c>
      <c r="F1606" s="23" t="n">
        <f aca="true">BETAINV(RAND(),T1_PERT!$F$5,T1_PERT!$G$5,T1_PERT!$C$5,T1_PERT!$E$5)</f>
        <v>3.75141095893834</v>
      </c>
      <c r="G1606" s="23" t="n">
        <f aca="false">BETAINV(D1606,T1_PERT!$F$6,T1_PERT!$G$6,T1_PERT!$C$6,T1_PERT!$E$6)</f>
        <v>4.26687794900633</v>
      </c>
      <c r="H1606" s="23" t="n">
        <f aca="true">BETAINV(RAND(),T1_PERT!$F$7,T1_PERT!$G$7,T1_PERT!$C$7,T1_PERT!$E$7)</f>
        <v>4.78161147075998</v>
      </c>
      <c r="I1606" s="23" t="n">
        <f aca="false">BETAINV(E1606,T1_PERT!$F$8,T1_PERT!$G$8,T1_PERT!$C$8,T1_PERT!$E$8)</f>
        <v>4.90489002132458</v>
      </c>
      <c r="J1606" s="23" t="n">
        <f aca="true">BETAINV(RAND(),T1_PERT!$F$9,T1_PERT!$G$9,T1_PERT!$C$9,T1_PERT!$E$9)</f>
        <v>4.56008143464955</v>
      </c>
      <c r="K1606" s="23" t="n">
        <f aca="true">BETAINV(RAND(),T1_PERT!$F$10,T1_PERT!$G$10,T1_PERT!$C$10,T1_PERT!$E$10)</f>
        <v>2.45709770620921</v>
      </c>
      <c r="L1606" s="23" t="n">
        <f aca="false">F1606+G1606+I1606+K1606</f>
        <v>15.3802766354785</v>
      </c>
      <c r="M1606" s="23" t="n">
        <f aca="false">F1606+H1606+J1606+K1606</f>
        <v>15.5502015705571</v>
      </c>
      <c r="N1606" s="23" t="n">
        <f aca="false">MAX(L1606,M1606)</f>
        <v>15.5502015705571</v>
      </c>
    </row>
    <row r="1607" customFormat="false" ht="15" hidden="false" customHeight="false" outlineLevel="0" collapsed="false">
      <c r="A1607" s="5" t="n">
        <v>1588</v>
      </c>
      <c r="B1607" s="25" t="n">
        <f aca="true">NORMSINV(RAND())</f>
        <v>-0.507069542127937</v>
      </c>
      <c r="C1607" s="25" t="n">
        <f aca="true">$C$4*B1607+SQRT(1-$C$4^2)*NORMSINV(RAND())</f>
        <v>0.452610000250046</v>
      </c>
      <c r="D1607" s="25" t="n">
        <f aca="false">NORMSDIST(B1607)</f>
        <v>0.306053012483056</v>
      </c>
      <c r="E1607" s="25" t="n">
        <f aca="false">NORMSDIST(C1607)</f>
        <v>0.67458520173524</v>
      </c>
      <c r="F1607" s="23" t="n">
        <f aca="true">BETAINV(RAND(),T1_PERT!$F$5,T1_PERT!$G$5,T1_PERT!$C$5,T1_PERT!$E$5)</f>
        <v>3.67224310654129</v>
      </c>
      <c r="G1607" s="23" t="n">
        <f aca="false">BETAINV(D1607,T1_PERT!$F$6,T1_PERT!$G$6,T1_PERT!$C$6,T1_PERT!$E$6)</f>
        <v>4.65915335509281</v>
      </c>
      <c r="H1607" s="23" t="n">
        <f aca="true">BETAINV(RAND(),T1_PERT!$F$7,T1_PERT!$G$7,T1_PERT!$C$7,T1_PERT!$E$7)</f>
        <v>5.89233746358465</v>
      </c>
      <c r="I1607" s="23" t="n">
        <f aca="false">BETAINV(E1607,T1_PERT!$F$8,T1_PERT!$G$8,T1_PERT!$C$8,T1_PERT!$E$8)</f>
        <v>5.62695370245587</v>
      </c>
      <c r="J1607" s="23" t="n">
        <f aca="true">BETAINV(RAND(),T1_PERT!$F$9,T1_PERT!$G$9,T1_PERT!$C$9,T1_PERT!$E$9)</f>
        <v>4.3853759577424</v>
      </c>
      <c r="K1607" s="23" t="n">
        <f aca="true">BETAINV(RAND(),T1_PERT!$F$10,T1_PERT!$G$10,T1_PERT!$C$10,T1_PERT!$E$10)</f>
        <v>1.73278925839511</v>
      </c>
      <c r="L1607" s="23" t="n">
        <f aca="false">F1607+G1607+I1607+K1607</f>
        <v>15.6911394224851</v>
      </c>
      <c r="M1607" s="23" t="n">
        <f aca="false">F1607+H1607+J1607+K1607</f>
        <v>15.6827457862634</v>
      </c>
      <c r="N1607" s="23" t="n">
        <f aca="false">MAX(L1607,M1607)</f>
        <v>15.6911394224851</v>
      </c>
    </row>
    <row r="1608" customFormat="false" ht="15" hidden="false" customHeight="false" outlineLevel="0" collapsed="false">
      <c r="A1608" s="5" t="n">
        <v>1589</v>
      </c>
      <c r="B1608" s="25" t="n">
        <f aca="true">NORMSINV(RAND())</f>
        <v>-0.954551112974691</v>
      </c>
      <c r="C1608" s="25" t="n">
        <f aca="true">$C$4*B1608+SQRT(1-$C$4^2)*NORMSINV(RAND())</f>
        <v>0.000837859111973427</v>
      </c>
      <c r="D1608" s="25" t="n">
        <f aca="false">NORMSDIST(B1608)</f>
        <v>0.169902374780129</v>
      </c>
      <c r="E1608" s="25" t="n">
        <f aca="false">NORMSDIST(C1608)</f>
        <v>0.500334257385677</v>
      </c>
      <c r="F1608" s="23" t="n">
        <f aca="true">BETAINV(RAND(),T1_PERT!$F$5,T1_PERT!$G$5,T1_PERT!$C$5,T1_PERT!$E$5)</f>
        <v>4.29359713020574</v>
      </c>
      <c r="G1608" s="23" t="n">
        <f aca="false">BETAINV(D1608,T1_PERT!$F$6,T1_PERT!$G$6,T1_PERT!$C$6,T1_PERT!$E$6)</f>
        <v>4.20176016236238</v>
      </c>
      <c r="H1608" s="23" t="n">
        <f aca="true">BETAINV(RAND(),T1_PERT!$F$7,T1_PERT!$G$7,T1_PERT!$C$7,T1_PERT!$E$7)</f>
        <v>5.48247638678014</v>
      </c>
      <c r="I1608" s="23" t="n">
        <f aca="false">BETAINV(E1608,T1_PERT!$F$8,T1_PERT!$G$8,T1_PERT!$C$8,T1_PERT!$E$8)</f>
        <v>5.25590008893297</v>
      </c>
      <c r="J1608" s="23" t="n">
        <f aca="true">BETAINV(RAND(),T1_PERT!$F$9,T1_PERT!$G$9,T1_PERT!$C$9,T1_PERT!$E$9)</f>
        <v>4.04872722330609</v>
      </c>
      <c r="K1608" s="23" t="n">
        <f aca="true">BETAINV(RAND(),T1_PERT!$F$10,T1_PERT!$G$10,T1_PERT!$C$10,T1_PERT!$E$10)</f>
        <v>2.18326725741722</v>
      </c>
      <c r="L1608" s="23" t="n">
        <f aca="false">F1608+G1608+I1608+K1608</f>
        <v>15.9345246389183</v>
      </c>
      <c r="M1608" s="23" t="n">
        <f aca="false">F1608+H1608+J1608+K1608</f>
        <v>16.0080679977092</v>
      </c>
      <c r="N1608" s="23" t="n">
        <f aca="false">MAX(L1608,M1608)</f>
        <v>16.0080679977092</v>
      </c>
    </row>
    <row r="1609" customFormat="false" ht="15" hidden="false" customHeight="false" outlineLevel="0" collapsed="false">
      <c r="A1609" s="5" t="n">
        <v>1590</v>
      </c>
      <c r="B1609" s="25" t="n">
        <f aca="true">NORMSINV(RAND())</f>
        <v>-0.141121712065191</v>
      </c>
      <c r="C1609" s="25" t="n">
        <f aca="true">$C$4*B1609+SQRT(1-$C$4^2)*NORMSINV(RAND())</f>
        <v>-0.0412338949522393</v>
      </c>
      <c r="D1609" s="25" t="n">
        <f aca="false">NORMSDIST(B1609)</f>
        <v>0.443886895775957</v>
      </c>
      <c r="E1609" s="25" t="n">
        <f aca="false">NORMSDIST(C1609)</f>
        <v>0.483554716188618</v>
      </c>
      <c r="F1609" s="23" t="n">
        <f aca="true">BETAINV(RAND(),T1_PERT!$F$5,T1_PERT!$G$5,T1_PERT!$C$5,T1_PERT!$E$5)</f>
        <v>3.57473833427361</v>
      </c>
      <c r="G1609" s="23" t="n">
        <f aca="false">BETAINV(D1609,T1_PERT!$F$6,T1_PERT!$G$6,T1_PERT!$C$6,T1_PERT!$E$6)</f>
        <v>5.08261112746931</v>
      </c>
      <c r="H1609" s="23" t="n">
        <f aca="true">BETAINV(RAND(),T1_PERT!$F$7,T1_PERT!$G$7,T1_PERT!$C$7,T1_PERT!$E$7)</f>
        <v>6.85835249670508</v>
      </c>
      <c r="I1609" s="23" t="n">
        <f aca="false">BETAINV(E1609,T1_PERT!$F$8,T1_PERT!$G$8,T1_PERT!$C$8,T1_PERT!$E$8)</f>
        <v>5.22295048806997</v>
      </c>
      <c r="J1609" s="23" t="n">
        <f aca="true">BETAINV(RAND(),T1_PERT!$F$9,T1_PERT!$G$9,T1_PERT!$C$9,T1_PERT!$E$9)</f>
        <v>3.59263584731342</v>
      </c>
      <c r="K1609" s="23" t="n">
        <f aca="true">BETAINV(RAND(),T1_PERT!$F$10,T1_PERT!$G$10,T1_PERT!$C$10,T1_PERT!$E$10)</f>
        <v>1.87102252949564</v>
      </c>
      <c r="L1609" s="23" t="n">
        <f aca="false">F1609+G1609+I1609+K1609</f>
        <v>15.7513224793085</v>
      </c>
      <c r="M1609" s="23" t="n">
        <f aca="false">F1609+H1609+J1609+K1609</f>
        <v>15.8967492077877</v>
      </c>
      <c r="N1609" s="23" t="n">
        <f aca="false">MAX(L1609,M1609)</f>
        <v>15.8967492077877</v>
      </c>
    </row>
    <row r="1610" customFormat="false" ht="15" hidden="false" customHeight="false" outlineLevel="0" collapsed="false">
      <c r="A1610" s="5" t="n">
        <v>1591</v>
      </c>
      <c r="B1610" s="25" t="n">
        <f aca="true">NORMSINV(RAND())</f>
        <v>0.458929603374387</v>
      </c>
      <c r="C1610" s="25" t="n">
        <f aca="true">$C$4*B1610+SQRT(1-$C$4^2)*NORMSINV(RAND())</f>
        <v>0.532796816582343</v>
      </c>
      <c r="D1610" s="25" t="n">
        <f aca="false">NORMSDIST(B1610)</f>
        <v>0.676857640275446</v>
      </c>
      <c r="E1610" s="25" t="n">
        <f aca="false">NORMSDIST(C1610)</f>
        <v>0.702912881128972</v>
      </c>
      <c r="F1610" s="23" t="n">
        <f aca="true">BETAINV(RAND(),T1_PERT!$F$5,T1_PERT!$G$5,T1_PERT!$C$5,T1_PERT!$E$5)</f>
        <v>4.04947318852809</v>
      </c>
      <c r="G1610" s="23" t="n">
        <f aca="false">BETAINV(D1610,T1_PERT!$F$6,T1_PERT!$G$6,T1_PERT!$C$6,T1_PERT!$E$6)</f>
        <v>5.83543495996944</v>
      </c>
      <c r="H1610" s="23" t="n">
        <f aca="true">BETAINV(RAND(),T1_PERT!$F$7,T1_PERT!$G$7,T1_PERT!$C$7,T1_PERT!$E$7)</f>
        <v>4.16486921028242</v>
      </c>
      <c r="I1610" s="23" t="n">
        <f aca="false">BETAINV(E1610,T1_PERT!$F$8,T1_PERT!$G$8,T1_PERT!$C$8,T1_PERT!$E$8)</f>
        <v>5.69520032352534</v>
      </c>
      <c r="J1610" s="23" t="n">
        <f aca="true">BETAINV(RAND(),T1_PERT!$F$9,T1_PERT!$G$9,T1_PERT!$C$9,T1_PERT!$E$9)</f>
        <v>3.90446725406425</v>
      </c>
      <c r="K1610" s="23" t="n">
        <f aca="true">BETAINV(RAND(),T1_PERT!$F$10,T1_PERT!$G$10,T1_PERT!$C$10,T1_PERT!$E$10)</f>
        <v>2.57701246479113</v>
      </c>
      <c r="L1610" s="23" t="n">
        <f aca="false">F1610+G1610+I1610+K1610</f>
        <v>18.157120936814</v>
      </c>
      <c r="M1610" s="23" t="n">
        <f aca="false">F1610+H1610+J1610+K1610</f>
        <v>14.6958221176659</v>
      </c>
      <c r="N1610" s="23" t="n">
        <f aca="false">MAX(L1610,M1610)</f>
        <v>18.157120936814</v>
      </c>
    </row>
    <row r="1611" customFormat="false" ht="15" hidden="false" customHeight="false" outlineLevel="0" collapsed="false">
      <c r="A1611" s="5" t="n">
        <v>1592</v>
      </c>
      <c r="B1611" s="25" t="n">
        <f aca="true">NORMSINV(RAND())</f>
        <v>-0.808454727869667</v>
      </c>
      <c r="C1611" s="25" t="n">
        <f aca="true">$C$4*B1611+SQRT(1-$C$4^2)*NORMSINV(RAND())</f>
        <v>-0.316554676590087</v>
      </c>
      <c r="D1611" s="25" t="n">
        <f aca="false">NORMSDIST(B1611)</f>
        <v>0.209414428868699</v>
      </c>
      <c r="E1611" s="25" t="n">
        <f aca="false">NORMSDIST(C1611)</f>
        <v>0.375790765570615</v>
      </c>
      <c r="F1611" s="23" t="n">
        <f aca="true">BETAINV(RAND(),T1_PERT!$F$5,T1_PERT!$G$5,T1_PERT!$C$5,T1_PERT!$E$5)</f>
        <v>4.30663280128147</v>
      </c>
      <c r="G1611" s="23" t="n">
        <f aca="false">BETAINV(D1611,T1_PERT!$F$6,T1_PERT!$G$6,T1_PERT!$C$6,T1_PERT!$E$6)</f>
        <v>4.34275786970902</v>
      </c>
      <c r="H1611" s="23" t="n">
        <f aca="true">BETAINV(RAND(),T1_PERT!$F$7,T1_PERT!$G$7,T1_PERT!$C$7,T1_PERT!$E$7)</f>
        <v>5.56770477146714</v>
      </c>
      <c r="I1611" s="23" t="n">
        <f aca="false">BETAINV(E1611,T1_PERT!$F$8,T1_PERT!$G$8,T1_PERT!$C$8,T1_PERT!$E$8)</f>
        <v>5.01631530049843</v>
      </c>
      <c r="J1611" s="23" t="n">
        <f aca="true">BETAINV(RAND(),T1_PERT!$F$9,T1_PERT!$G$9,T1_PERT!$C$9,T1_PERT!$E$9)</f>
        <v>4.31600116810061</v>
      </c>
      <c r="K1611" s="23" t="n">
        <f aca="true">BETAINV(RAND(),T1_PERT!$F$10,T1_PERT!$G$10,T1_PERT!$C$10,T1_PERT!$E$10)</f>
        <v>1.42474914351018</v>
      </c>
      <c r="L1611" s="23" t="n">
        <f aca="false">F1611+G1611+I1611+K1611</f>
        <v>15.0904551149991</v>
      </c>
      <c r="M1611" s="23" t="n">
        <f aca="false">F1611+H1611+J1611+K1611</f>
        <v>15.6150878843594</v>
      </c>
      <c r="N1611" s="23" t="n">
        <f aca="false">MAX(L1611,M1611)</f>
        <v>15.6150878843594</v>
      </c>
    </row>
    <row r="1612" customFormat="false" ht="15" hidden="false" customHeight="false" outlineLevel="0" collapsed="false">
      <c r="A1612" s="5" t="n">
        <v>1593</v>
      </c>
      <c r="B1612" s="25" t="n">
        <f aca="true">NORMSINV(RAND())</f>
        <v>-0.290854393398823</v>
      </c>
      <c r="C1612" s="25" t="n">
        <f aca="true">$C$4*B1612+SQRT(1-$C$4^2)*NORMSINV(RAND())</f>
        <v>-2.28219242902386</v>
      </c>
      <c r="D1612" s="25" t="n">
        <f aca="false">NORMSDIST(B1612)</f>
        <v>0.385581341401912</v>
      </c>
      <c r="E1612" s="25" t="n">
        <f aca="false">NORMSDIST(C1612)</f>
        <v>0.0112389909454223</v>
      </c>
      <c r="F1612" s="23" t="n">
        <f aca="true">BETAINV(RAND(),T1_PERT!$F$5,T1_PERT!$G$5,T1_PERT!$C$5,T1_PERT!$E$5)</f>
        <v>4.07459065536531</v>
      </c>
      <c r="G1612" s="23" t="n">
        <f aca="false">BETAINV(D1612,T1_PERT!$F$6,T1_PERT!$G$6,T1_PERT!$C$6,T1_PERT!$E$6)</f>
        <v>4.90483541679475</v>
      </c>
      <c r="H1612" s="23" t="n">
        <f aca="true">BETAINV(RAND(),T1_PERT!$F$7,T1_PERT!$G$7,T1_PERT!$C$7,T1_PERT!$E$7)</f>
        <v>5.3584652761179</v>
      </c>
      <c r="I1612" s="23" t="n">
        <f aca="false">BETAINV(E1612,T1_PERT!$F$8,T1_PERT!$G$8,T1_PERT!$C$8,T1_PERT!$E$8)</f>
        <v>4.13887804845706</v>
      </c>
      <c r="J1612" s="23" t="n">
        <f aca="true">BETAINV(RAND(),T1_PERT!$F$9,T1_PERT!$G$9,T1_PERT!$C$9,T1_PERT!$E$9)</f>
        <v>5.11755722303165</v>
      </c>
      <c r="K1612" s="23" t="n">
        <f aca="true">BETAINV(RAND(),T1_PERT!$F$10,T1_PERT!$G$10,T1_PERT!$C$10,T1_PERT!$E$10)</f>
        <v>2.0162222125037</v>
      </c>
      <c r="L1612" s="23" t="n">
        <f aca="false">F1612+G1612+I1612+K1612</f>
        <v>15.1345263331208</v>
      </c>
      <c r="M1612" s="23" t="n">
        <f aca="false">F1612+H1612+J1612+K1612</f>
        <v>16.5668353670186</v>
      </c>
      <c r="N1612" s="23" t="n">
        <f aca="false">MAX(L1612,M1612)</f>
        <v>16.5668353670186</v>
      </c>
    </row>
    <row r="1613" customFormat="false" ht="15" hidden="false" customHeight="false" outlineLevel="0" collapsed="false">
      <c r="A1613" s="5" t="n">
        <v>1594</v>
      </c>
      <c r="B1613" s="25" t="n">
        <f aca="true">NORMSINV(RAND())</f>
        <v>0.397272489665886</v>
      </c>
      <c r="C1613" s="25" t="n">
        <f aca="true">$C$4*B1613+SQRT(1-$C$4^2)*NORMSINV(RAND())</f>
        <v>0.15460321980543</v>
      </c>
      <c r="D1613" s="25" t="n">
        <f aca="false">NORMSDIST(B1613)</f>
        <v>0.654416734108674</v>
      </c>
      <c r="E1613" s="25" t="n">
        <f aca="false">NORMSDIST(C1613)</f>
        <v>0.561432934258357</v>
      </c>
      <c r="F1613" s="23" t="n">
        <f aca="true">BETAINV(RAND(),T1_PERT!$F$5,T1_PERT!$G$5,T1_PERT!$C$5,T1_PERT!$E$5)</f>
        <v>3.86448482620699</v>
      </c>
      <c r="G1613" s="23" t="n">
        <f aca="false">BETAINV(D1613,T1_PERT!$F$6,T1_PERT!$G$6,T1_PERT!$C$6,T1_PERT!$E$6)</f>
        <v>5.7563848331825</v>
      </c>
      <c r="H1613" s="23" t="n">
        <f aca="true">BETAINV(RAND(),T1_PERT!$F$7,T1_PERT!$G$7,T1_PERT!$C$7,T1_PERT!$E$7)</f>
        <v>5.24833209653005</v>
      </c>
      <c r="I1613" s="23" t="n">
        <f aca="false">BETAINV(E1613,T1_PERT!$F$8,T1_PERT!$G$8,T1_PERT!$C$8,T1_PERT!$E$8)</f>
        <v>5.37897198314794</v>
      </c>
      <c r="J1613" s="23" t="n">
        <f aca="true">BETAINV(RAND(),T1_PERT!$F$9,T1_PERT!$G$9,T1_PERT!$C$9,T1_PERT!$E$9)</f>
        <v>3.83358375358667</v>
      </c>
      <c r="K1613" s="23" t="n">
        <f aca="true">BETAINV(RAND(),T1_PERT!$F$10,T1_PERT!$G$10,T1_PERT!$C$10,T1_PERT!$E$10)</f>
        <v>2.34313185854521</v>
      </c>
      <c r="L1613" s="23" t="n">
        <f aca="false">F1613+G1613+I1613+K1613</f>
        <v>17.3429735010826</v>
      </c>
      <c r="M1613" s="23" t="n">
        <f aca="false">F1613+H1613+J1613+K1613</f>
        <v>15.2895325348689</v>
      </c>
      <c r="N1613" s="23" t="n">
        <f aca="false">MAX(L1613,M1613)</f>
        <v>17.3429735010826</v>
      </c>
    </row>
    <row r="1614" customFormat="false" ht="15" hidden="false" customHeight="false" outlineLevel="0" collapsed="false">
      <c r="A1614" s="5" t="n">
        <v>1595</v>
      </c>
      <c r="B1614" s="25" t="n">
        <f aca="true">NORMSINV(RAND())</f>
        <v>-0.656611404219318</v>
      </c>
      <c r="C1614" s="25" t="n">
        <f aca="true">$C$4*B1614+SQRT(1-$C$4^2)*NORMSINV(RAND())</f>
        <v>-0.868654566694322</v>
      </c>
      <c r="D1614" s="25" t="n">
        <f aca="false">NORMSDIST(B1614)</f>
        <v>0.255715407059349</v>
      </c>
      <c r="E1614" s="25" t="n">
        <f aca="false">NORMSDIST(C1614)</f>
        <v>0.192518049396226</v>
      </c>
      <c r="F1614" s="23" t="n">
        <f aca="true">BETAINV(RAND(),T1_PERT!$F$5,T1_PERT!$G$5,T1_PERT!$C$5,T1_PERT!$E$5)</f>
        <v>4.9013159013217</v>
      </c>
      <c r="G1614" s="23" t="n">
        <f aca="false">BETAINV(D1614,T1_PERT!$F$6,T1_PERT!$G$6,T1_PERT!$C$6,T1_PERT!$E$6)</f>
        <v>4.49806586180025</v>
      </c>
      <c r="H1614" s="23" t="n">
        <f aca="true">BETAINV(RAND(),T1_PERT!$F$7,T1_PERT!$G$7,T1_PERT!$C$7,T1_PERT!$E$7)</f>
        <v>6.39746948396958</v>
      </c>
      <c r="I1614" s="23" t="n">
        <f aca="false">BETAINV(E1614,T1_PERT!$F$8,T1_PERT!$G$8,T1_PERT!$C$8,T1_PERT!$E$8)</f>
        <v>4.65892059240109</v>
      </c>
      <c r="J1614" s="23" t="n">
        <f aca="true">BETAINV(RAND(),T1_PERT!$F$9,T1_PERT!$G$9,T1_PERT!$C$9,T1_PERT!$E$9)</f>
        <v>4.07868454964888</v>
      </c>
      <c r="K1614" s="23" t="n">
        <f aca="true">BETAINV(RAND(),T1_PERT!$F$10,T1_PERT!$G$10,T1_PERT!$C$10,T1_PERT!$E$10)</f>
        <v>1.94585464717034</v>
      </c>
      <c r="L1614" s="23" t="n">
        <f aca="false">F1614+G1614+I1614+K1614</f>
        <v>16.0041570026934</v>
      </c>
      <c r="M1614" s="23" t="n">
        <f aca="false">F1614+H1614+J1614+K1614</f>
        <v>17.3233245821105</v>
      </c>
      <c r="N1614" s="23" t="n">
        <f aca="false">MAX(L1614,M1614)</f>
        <v>17.3233245821105</v>
      </c>
    </row>
    <row r="1615" customFormat="false" ht="15" hidden="false" customHeight="false" outlineLevel="0" collapsed="false">
      <c r="A1615" s="5" t="n">
        <v>1596</v>
      </c>
      <c r="B1615" s="25" t="n">
        <f aca="true">NORMSINV(RAND())</f>
        <v>0.775541709411097</v>
      </c>
      <c r="C1615" s="25" t="n">
        <f aca="true">$C$4*B1615+SQRT(1-$C$4^2)*NORMSINV(RAND())</f>
        <v>-1.56201457976989</v>
      </c>
      <c r="D1615" s="25" t="n">
        <f aca="false">NORMSDIST(B1615)</f>
        <v>0.780990185393484</v>
      </c>
      <c r="E1615" s="25" t="n">
        <f aca="false">NORMSDIST(C1615)</f>
        <v>0.0591422771127948</v>
      </c>
      <c r="F1615" s="23" t="n">
        <f aca="true">BETAINV(RAND(),T1_PERT!$F$5,T1_PERT!$G$5,T1_PERT!$C$5,T1_PERT!$E$5)</f>
        <v>4.12413819437058</v>
      </c>
      <c r="G1615" s="23" t="n">
        <f aca="false">BETAINV(D1615,T1_PERT!$F$6,T1_PERT!$G$6,T1_PERT!$C$6,T1_PERT!$E$6)</f>
        <v>6.24099845724064</v>
      </c>
      <c r="H1615" s="23" t="n">
        <f aca="true">BETAINV(RAND(),T1_PERT!$F$7,T1_PERT!$G$7,T1_PERT!$C$7,T1_PERT!$E$7)</f>
        <v>3.13222965904455</v>
      </c>
      <c r="I1615" s="23" t="n">
        <f aca="false">BETAINV(E1615,T1_PERT!$F$8,T1_PERT!$G$8,T1_PERT!$C$8,T1_PERT!$E$8)</f>
        <v>4.33508919140657</v>
      </c>
      <c r="J1615" s="23" t="n">
        <f aca="true">BETAINV(RAND(),T1_PERT!$F$9,T1_PERT!$G$9,T1_PERT!$C$9,T1_PERT!$E$9)</f>
        <v>3.18315883659889</v>
      </c>
      <c r="K1615" s="23" t="n">
        <f aca="true">BETAINV(RAND(),T1_PERT!$F$10,T1_PERT!$G$10,T1_PERT!$C$10,T1_PERT!$E$10)</f>
        <v>2.26943790554163</v>
      </c>
      <c r="L1615" s="23" t="n">
        <f aca="false">F1615+G1615+I1615+K1615</f>
        <v>16.9696637485594</v>
      </c>
      <c r="M1615" s="23" t="n">
        <f aca="false">F1615+H1615+J1615+K1615</f>
        <v>12.7089645955556</v>
      </c>
      <c r="N1615" s="23" t="n">
        <f aca="false">MAX(L1615,M1615)</f>
        <v>16.9696637485594</v>
      </c>
    </row>
    <row r="1616" customFormat="false" ht="15" hidden="false" customHeight="false" outlineLevel="0" collapsed="false">
      <c r="A1616" s="5" t="n">
        <v>1597</v>
      </c>
      <c r="B1616" s="25" t="n">
        <f aca="true">NORMSINV(RAND())</f>
        <v>1.52475685023617</v>
      </c>
      <c r="C1616" s="25" t="n">
        <f aca="true">$C$4*B1616+SQRT(1-$C$4^2)*NORMSINV(RAND())</f>
        <v>1.05982168840576</v>
      </c>
      <c r="D1616" s="25" t="n">
        <f aca="false">NORMSDIST(B1616)</f>
        <v>0.93634012194109</v>
      </c>
      <c r="E1616" s="25" t="n">
        <f aca="false">NORMSDIST(C1616)</f>
        <v>0.855387136030086</v>
      </c>
      <c r="F1616" s="23" t="n">
        <f aca="true">BETAINV(RAND(),T1_PERT!$F$5,T1_PERT!$G$5,T1_PERT!$C$5,T1_PERT!$E$5)</f>
        <v>3.79278768405753</v>
      </c>
      <c r="G1616" s="23" t="n">
        <f aca="false">BETAINV(D1616,T1_PERT!$F$6,T1_PERT!$G$6,T1_PERT!$C$6,T1_PERT!$E$6)</f>
        <v>7.14752378255443</v>
      </c>
      <c r="H1616" s="23" t="n">
        <f aca="true">BETAINV(RAND(),T1_PERT!$F$7,T1_PERT!$G$7,T1_PERT!$C$7,T1_PERT!$E$7)</f>
        <v>6.93980670261809</v>
      </c>
      <c r="I1616" s="23" t="n">
        <f aca="false">BETAINV(E1616,T1_PERT!$F$8,T1_PERT!$G$8,T1_PERT!$C$8,T1_PERT!$E$8)</f>
        <v>6.14818967839674</v>
      </c>
      <c r="J1616" s="23" t="n">
        <f aca="true">BETAINV(RAND(),T1_PERT!$F$9,T1_PERT!$G$9,T1_PERT!$C$9,T1_PERT!$E$9)</f>
        <v>5.52421595502488</v>
      </c>
      <c r="K1616" s="23" t="n">
        <f aca="true">BETAINV(RAND(),T1_PERT!$F$10,T1_PERT!$G$10,T1_PERT!$C$10,T1_PERT!$E$10)</f>
        <v>2.01887769170498</v>
      </c>
      <c r="L1616" s="23" t="n">
        <f aca="false">F1616+G1616+I1616+K1616</f>
        <v>19.1073788367137</v>
      </c>
      <c r="M1616" s="23" t="n">
        <f aca="false">F1616+H1616+J1616+K1616</f>
        <v>18.2756880334055</v>
      </c>
      <c r="N1616" s="23" t="n">
        <f aca="false">MAX(L1616,M1616)</f>
        <v>19.1073788367137</v>
      </c>
    </row>
    <row r="1617" customFormat="false" ht="15" hidden="false" customHeight="false" outlineLevel="0" collapsed="false">
      <c r="A1617" s="5" t="n">
        <v>1598</v>
      </c>
      <c r="B1617" s="25" t="n">
        <f aca="true">NORMSINV(RAND())</f>
        <v>-0.182863083691444</v>
      </c>
      <c r="C1617" s="25" t="n">
        <f aca="true">$C$4*B1617+SQRT(1-$C$4^2)*NORMSINV(RAND())</f>
        <v>1.33575539684115</v>
      </c>
      <c r="D1617" s="25" t="n">
        <f aca="false">NORMSDIST(B1617)</f>
        <v>0.427452724687496</v>
      </c>
      <c r="E1617" s="25" t="n">
        <f aca="false">NORMSDIST(C1617)</f>
        <v>0.909185381961834</v>
      </c>
      <c r="F1617" s="23" t="n">
        <f aca="true">BETAINV(RAND(),T1_PERT!$F$5,T1_PERT!$G$5,T1_PERT!$C$5,T1_PERT!$E$5)</f>
        <v>5.38658960561267</v>
      </c>
      <c r="G1617" s="23" t="n">
        <f aca="false">BETAINV(D1617,T1_PERT!$F$6,T1_PERT!$G$6,T1_PERT!$C$6,T1_PERT!$E$6)</f>
        <v>5.03249269545312</v>
      </c>
      <c r="H1617" s="23" t="n">
        <f aca="true">BETAINV(RAND(),T1_PERT!$F$7,T1_PERT!$G$7,T1_PERT!$C$7,T1_PERT!$E$7)</f>
        <v>5.7648854739224</v>
      </c>
      <c r="I1617" s="23" t="n">
        <f aca="false">BETAINV(E1617,T1_PERT!$F$8,T1_PERT!$G$8,T1_PERT!$C$8,T1_PERT!$E$8)</f>
        <v>6.38061546268315</v>
      </c>
      <c r="J1617" s="23" t="n">
        <f aca="true">BETAINV(RAND(),T1_PERT!$F$9,T1_PERT!$G$9,T1_PERT!$C$9,T1_PERT!$E$9)</f>
        <v>4.19504258210882</v>
      </c>
      <c r="K1617" s="23" t="n">
        <f aca="true">BETAINV(RAND(),T1_PERT!$F$10,T1_PERT!$G$10,T1_PERT!$C$10,T1_PERT!$E$10)</f>
        <v>1.87093382350296</v>
      </c>
      <c r="L1617" s="23" t="n">
        <f aca="false">F1617+G1617+I1617+K1617</f>
        <v>18.6706315872519</v>
      </c>
      <c r="M1617" s="23" t="n">
        <f aca="false">F1617+H1617+J1617+K1617</f>
        <v>17.2174514851469</v>
      </c>
      <c r="N1617" s="23" t="n">
        <f aca="false">MAX(L1617,M1617)</f>
        <v>18.6706315872519</v>
      </c>
    </row>
    <row r="1618" customFormat="false" ht="15" hidden="false" customHeight="false" outlineLevel="0" collapsed="false">
      <c r="A1618" s="5" t="n">
        <v>1599</v>
      </c>
      <c r="B1618" s="25" t="n">
        <f aca="true">NORMSINV(RAND())</f>
        <v>-1.45745956235691</v>
      </c>
      <c r="C1618" s="25" t="n">
        <f aca="true">$C$4*B1618+SQRT(1-$C$4^2)*NORMSINV(RAND())</f>
        <v>-0.624365984961716</v>
      </c>
      <c r="D1618" s="25" t="n">
        <f aca="false">NORMSDIST(B1618)</f>
        <v>0.072494782949003</v>
      </c>
      <c r="E1618" s="25" t="n">
        <f aca="false">NORMSDIST(C1618)</f>
        <v>0.266193629251907</v>
      </c>
      <c r="F1618" s="23" t="n">
        <f aca="true">BETAINV(RAND(),T1_PERT!$F$5,T1_PERT!$G$5,T1_PERT!$C$5,T1_PERT!$E$5)</f>
        <v>4.17857656135493</v>
      </c>
      <c r="G1618" s="23" t="n">
        <f aca="false">BETAINV(D1618,T1_PERT!$F$6,T1_PERT!$G$6,T1_PERT!$C$6,T1_PERT!$E$6)</f>
        <v>3.78458237075309</v>
      </c>
      <c r="H1618" s="23" t="n">
        <f aca="true">BETAINV(RAND(),T1_PERT!$F$7,T1_PERT!$G$7,T1_PERT!$C$7,T1_PERT!$E$7)</f>
        <v>5.64485709674118</v>
      </c>
      <c r="I1618" s="23" t="n">
        <f aca="false">BETAINV(E1618,T1_PERT!$F$8,T1_PERT!$G$8,T1_PERT!$C$8,T1_PERT!$E$8)</f>
        <v>4.80677734621593</v>
      </c>
      <c r="J1618" s="23" t="n">
        <f aca="true">BETAINV(RAND(),T1_PERT!$F$9,T1_PERT!$G$9,T1_PERT!$C$9,T1_PERT!$E$9)</f>
        <v>3.93827280706834</v>
      </c>
      <c r="K1618" s="23" t="n">
        <f aca="true">BETAINV(RAND(),T1_PERT!$F$10,T1_PERT!$G$10,T1_PERT!$C$10,T1_PERT!$E$10)</f>
        <v>2.04586150632593</v>
      </c>
      <c r="L1618" s="23" t="n">
        <f aca="false">F1618+G1618+I1618+K1618</f>
        <v>14.8157977846499</v>
      </c>
      <c r="M1618" s="23" t="n">
        <f aca="false">F1618+H1618+J1618+K1618</f>
        <v>15.8075679714904</v>
      </c>
      <c r="N1618" s="23" t="n">
        <f aca="false">MAX(L1618,M1618)</f>
        <v>15.8075679714904</v>
      </c>
    </row>
    <row r="1619" customFormat="false" ht="15" hidden="false" customHeight="false" outlineLevel="0" collapsed="false">
      <c r="A1619" s="5" t="n">
        <v>1600</v>
      </c>
      <c r="B1619" s="25" t="n">
        <f aca="true">NORMSINV(RAND())</f>
        <v>0.315810184050478</v>
      </c>
      <c r="C1619" s="25" t="n">
        <f aca="true">$C$4*B1619+SQRT(1-$C$4^2)*NORMSINV(RAND())</f>
        <v>1.11713396128194</v>
      </c>
      <c r="D1619" s="25" t="n">
        <f aca="false">NORMSDIST(B1619)</f>
        <v>0.623926706160398</v>
      </c>
      <c r="E1619" s="25" t="n">
        <f aca="false">NORMSDIST(C1619)</f>
        <v>0.868031474216261</v>
      </c>
      <c r="F1619" s="23" t="n">
        <f aca="true">BETAINV(RAND(),T1_PERT!$F$5,T1_PERT!$G$5,T1_PERT!$C$5,T1_PERT!$E$5)</f>
        <v>4.51223201614375</v>
      </c>
      <c r="G1619" s="23" t="n">
        <f aca="false">BETAINV(D1619,T1_PERT!$F$6,T1_PERT!$G$6,T1_PERT!$C$6,T1_PERT!$E$6)</f>
        <v>5.65222650934876</v>
      </c>
      <c r="H1619" s="23" t="n">
        <f aca="true">BETAINV(RAND(),T1_PERT!$F$7,T1_PERT!$G$7,T1_PERT!$C$7,T1_PERT!$E$7)</f>
        <v>6.50323380727989</v>
      </c>
      <c r="I1619" s="23" t="n">
        <f aca="false">BETAINV(E1619,T1_PERT!$F$8,T1_PERT!$G$8,T1_PERT!$C$8,T1_PERT!$E$8)</f>
        <v>6.1970183804063</v>
      </c>
      <c r="J1619" s="23" t="n">
        <f aca="true">BETAINV(RAND(),T1_PERT!$F$9,T1_PERT!$G$9,T1_PERT!$C$9,T1_PERT!$E$9)</f>
        <v>3.84226311600833</v>
      </c>
      <c r="K1619" s="23" t="n">
        <f aca="true">BETAINV(RAND(),T1_PERT!$F$10,T1_PERT!$G$10,T1_PERT!$C$10,T1_PERT!$E$10)</f>
        <v>1.9559792630722</v>
      </c>
      <c r="L1619" s="23" t="n">
        <f aca="false">F1619+G1619+I1619+K1619</f>
        <v>18.317456168971</v>
      </c>
      <c r="M1619" s="23" t="n">
        <f aca="false">F1619+H1619+J1619+K1619</f>
        <v>16.8137082025042</v>
      </c>
      <c r="N1619" s="23" t="n">
        <f aca="false">MAX(L1619,M1619)</f>
        <v>18.317456168971</v>
      </c>
    </row>
    <row r="1620" customFormat="false" ht="15" hidden="false" customHeight="false" outlineLevel="0" collapsed="false">
      <c r="A1620" s="5" t="n">
        <v>1601</v>
      </c>
      <c r="B1620" s="25" t="n">
        <f aca="true">NORMSINV(RAND())</f>
        <v>-0.54556630871914</v>
      </c>
      <c r="C1620" s="25" t="n">
        <f aca="true">$C$4*B1620+SQRT(1-$C$4^2)*NORMSINV(RAND())</f>
        <v>-0.938324515764972</v>
      </c>
      <c r="D1620" s="25" t="n">
        <f aca="false">NORMSDIST(B1620)</f>
        <v>0.292682044386666</v>
      </c>
      <c r="E1620" s="25" t="n">
        <f aca="false">NORMSDIST(C1620)</f>
        <v>0.174038832315441</v>
      </c>
      <c r="F1620" s="23" t="n">
        <f aca="true">BETAINV(RAND(),T1_PERT!$F$5,T1_PERT!$G$5,T1_PERT!$C$5,T1_PERT!$E$5)</f>
        <v>3.44123705868691</v>
      </c>
      <c r="G1620" s="23" t="n">
        <f aca="false">BETAINV(D1620,T1_PERT!$F$6,T1_PERT!$G$6,T1_PERT!$C$6,T1_PERT!$E$6)</f>
        <v>4.61695115219045</v>
      </c>
      <c r="H1620" s="23" t="n">
        <f aca="true">BETAINV(RAND(),T1_PERT!$F$7,T1_PERT!$G$7,T1_PERT!$C$7,T1_PERT!$E$7)</f>
        <v>5.00767187180573</v>
      </c>
      <c r="I1620" s="23" t="n">
        <f aca="false">BETAINV(E1620,T1_PERT!$F$8,T1_PERT!$G$8,T1_PERT!$C$8,T1_PERT!$E$8)</f>
        <v>4.61992768655468</v>
      </c>
      <c r="J1620" s="23" t="n">
        <f aca="true">BETAINV(RAND(),T1_PERT!$F$9,T1_PERT!$G$9,T1_PERT!$C$9,T1_PERT!$E$9)</f>
        <v>4.18291507389163</v>
      </c>
      <c r="K1620" s="23" t="n">
        <f aca="true">BETAINV(RAND(),T1_PERT!$F$10,T1_PERT!$G$10,T1_PERT!$C$10,T1_PERT!$E$10)</f>
        <v>1.29708961652534</v>
      </c>
      <c r="L1620" s="23" t="n">
        <f aca="false">F1620+G1620+I1620+K1620</f>
        <v>13.9752055139574</v>
      </c>
      <c r="M1620" s="23" t="n">
        <f aca="false">F1620+H1620+J1620+K1620</f>
        <v>13.9289136209096</v>
      </c>
      <c r="N1620" s="23" t="n">
        <f aca="false">MAX(L1620,M1620)</f>
        <v>13.9752055139574</v>
      </c>
    </row>
    <row r="1621" customFormat="false" ht="15" hidden="false" customHeight="false" outlineLevel="0" collapsed="false">
      <c r="A1621" s="5" t="n">
        <v>1602</v>
      </c>
      <c r="B1621" s="25" t="n">
        <f aca="true">NORMSINV(RAND())</f>
        <v>-0.629313562426757</v>
      </c>
      <c r="C1621" s="25" t="n">
        <f aca="true">$C$4*B1621+SQRT(1-$C$4^2)*NORMSINV(RAND())</f>
        <v>-1.35965515987273</v>
      </c>
      <c r="D1621" s="25" t="n">
        <f aca="false">NORMSDIST(B1621)</f>
        <v>0.264571897027245</v>
      </c>
      <c r="E1621" s="25" t="n">
        <f aca="false">NORMSDIST(C1621)</f>
        <v>0.0869695369992266</v>
      </c>
      <c r="F1621" s="23" t="n">
        <f aca="true">BETAINV(RAND(),T1_PERT!$F$5,T1_PERT!$G$5,T1_PERT!$C$5,T1_PERT!$E$5)</f>
        <v>4.1279858446567</v>
      </c>
      <c r="G1621" s="23" t="n">
        <f aca="false">BETAINV(D1621,T1_PERT!$F$6,T1_PERT!$G$6,T1_PERT!$C$6,T1_PERT!$E$6)</f>
        <v>4.52688888380039</v>
      </c>
      <c r="H1621" s="23" t="n">
        <f aca="true">BETAINV(RAND(),T1_PERT!$F$7,T1_PERT!$G$7,T1_PERT!$C$7,T1_PERT!$E$7)</f>
        <v>6.9189968232489</v>
      </c>
      <c r="I1621" s="23" t="n">
        <f aca="false">BETAINV(E1621,T1_PERT!$F$8,T1_PERT!$G$8,T1_PERT!$C$8,T1_PERT!$E$8)</f>
        <v>4.41493158242154</v>
      </c>
      <c r="J1621" s="23" t="n">
        <f aca="true">BETAINV(RAND(),T1_PERT!$F$9,T1_PERT!$G$9,T1_PERT!$C$9,T1_PERT!$E$9)</f>
        <v>4.91811459658896</v>
      </c>
      <c r="K1621" s="23" t="n">
        <f aca="true">BETAINV(RAND(),T1_PERT!$F$10,T1_PERT!$G$10,T1_PERT!$C$10,T1_PERT!$E$10)</f>
        <v>2.31096948637672</v>
      </c>
      <c r="L1621" s="23" t="n">
        <f aca="false">F1621+G1621+I1621+K1621</f>
        <v>15.3807757972553</v>
      </c>
      <c r="M1621" s="23" t="n">
        <f aca="false">F1621+H1621+J1621+K1621</f>
        <v>18.2760667508713</v>
      </c>
      <c r="N1621" s="23" t="n">
        <f aca="false">MAX(L1621,M1621)</f>
        <v>18.2760667508713</v>
      </c>
    </row>
    <row r="1622" customFormat="false" ht="15" hidden="false" customHeight="false" outlineLevel="0" collapsed="false">
      <c r="A1622" s="5" t="n">
        <v>1603</v>
      </c>
      <c r="B1622" s="25" t="n">
        <f aca="true">NORMSINV(RAND())</f>
        <v>0.0536609621275816</v>
      </c>
      <c r="C1622" s="25" t="n">
        <f aca="true">$C$4*B1622+SQRT(1-$C$4^2)*NORMSINV(RAND())</f>
        <v>1.36066066765589</v>
      </c>
      <c r="D1622" s="25" t="n">
        <f aca="false">NORMSDIST(B1622)</f>
        <v>0.521397357163013</v>
      </c>
      <c r="E1622" s="25" t="n">
        <f aca="false">NORMSDIST(C1622)</f>
        <v>0.913189525098416</v>
      </c>
      <c r="F1622" s="23" t="n">
        <f aca="true">BETAINV(RAND(),T1_PERT!$F$5,T1_PERT!$G$5,T1_PERT!$C$5,T1_PERT!$E$5)</f>
        <v>3.57882347054669</v>
      </c>
      <c r="G1622" s="23" t="n">
        <f aca="false">BETAINV(D1622,T1_PERT!$F$6,T1_PERT!$G$6,T1_PERT!$C$6,T1_PERT!$E$6)</f>
        <v>5.32138872462202</v>
      </c>
      <c r="H1622" s="23" t="n">
        <f aca="true">BETAINV(RAND(),T1_PERT!$F$7,T1_PERT!$G$7,T1_PERT!$C$7,T1_PERT!$E$7)</f>
        <v>4.06876457711254</v>
      </c>
      <c r="I1622" s="23" t="n">
        <f aca="false">BETAINV(E1622,T1_PERT!$F$8,T1_PERT!$G$8,T1_PERT!$C$8,T1_PERT!$E$8)</f>
        <v>6.40119648685876</v>
      </c>
      <c r="J1622" s="23" t="n">
        <f aca="true">BETAINV(RAND(),T1_PERT!$F$9,T1_PERT!$G$9,T1_PERT!$C$9,T1_PERT!$E$9)</f>
        <v>4.52530569579418</v>
      </c>
      <c r="K1622" s="23" t="n">
        <f aca="true">BETAINV(RAND(),T1_PERT!$F$10,T1_PERT!$G$10,T1_PERT!$C$10,T1_PERT!$E$10)</f>
        <v>1.97920324826533</v>
      </c>
      <c r="L1622" s="23" t="n">
        <f aca="false">F1622+G1622+I1622+K1622</f>
        <v>17.2806119302928</v>
      </c>
      <c r="M1622" s="23" t="n">
        <f aca="false">F1622+H1622+J1622+K1622</f>
        <v>14.1520969917187</v>
      </c>
      <c r="N1622" s="23" t="n">
        <f aca="false">MAX(L1622,M1622)</f>
        <v>17.2806119302928</v>
      </c>
    </row>
    <row r="1623" customFormat="false" ht="15" hidden="false" customHeight="false" outlineLevel="0" collapsed="false">
      <c r="A1623" s="5" t="n">
        <v>1604</v>
      </c>
      <c r="B1623" s="25" t="n">
        <f aca="true">NORMSINV(RAND())</f>
        <v>-0.599154701483898</v>
      </c>
      <c r="C1623" s="25" t="n">
        <f aca="true">$C$4*B1623+SQRT(1-$C$4^2)*NORMSINV(RAND())</f>
        <v>0.477503870417958</v>
      </c>
      <c r="D1623" s="25" t="n">
        <f aca="false">NORMSDIST(B1623)</f>
        <v>0.274534863420598</v>
      </c>
      <c r="E1623" s="25" t="n">
        <f aca="false">NORMSDIST(C1623)</f>
        <v>0.683498317283202</v>
      </c>
      <c r="F1623" s="23" t="n">
        <f aca="true">BETAINV(RAND(),T1_PERT!$F$5,T1_PERT!$G$5,T1_PERT!$C$5,T1_PERT!$E$5)</f>
        <v>3.91114825624014</v>
      </c>
      <c r="G1623" s="23" t="n">
        <f aca="false">BETAINV(D1623,T1_PERT!$F$6,T1_PERT!$G$6,T1_PERT!$C$6,T1_PERT!$E$6)</f>
        <v>4.55904084088216</v>
      </c>
      <c r="H1623" s="23" t="n">
        <f aca="true">BETAINV(RAND(),T1_PERT!$F$7,T1_PERT!$G$7,T1_PERT!$C$7,T1_PERT!$E$7)</f>
        <v>7.39484766311203</v>
      </c>
      <c r="I1623" s="23" t="n">
        <f aca="false">BETAINV(E1623,T1_PERT!$F$8,T1_PERT!$G$8,T1_PERT!$C$8,T1_PERT!$E$8)</f>
        <v>5.64808921223498</v>
      </c>
      <c r="J1623" s="23" t="n">
        <f aca="true">BETAINV(RAND(),T1_PERT!$F$9,T1_PERT!$G$9,T1_PERT!$C$9,T1_PERT!$E$9)</f>
        <v>4.99821652515263</v>
      </c>
      <c r="K1623" s="23" t="n">
        <f aca="true">BETAINV(RAND(),T1_PERT!$F$10,T1_PERT!$G$10,T1_PERT!$C$10,T1_PERT!$E$10)</f>
        <v>2.29154173540496</v>
      </c>
      <c r="L1623" s="23" t="n">
        <f aca="false">F1623+G1623+I1623+K1623</f>
        <v>16.4098200447622</v>
      </c>
      <c r="M1623" s="23" t="n">
        <f aca="false">F1623+H1623+J1623+K1623</f>
        <v>18.5957541799098</v>
      </c>
      <c r="N1623" s="23" t="n">
        <f aca="false">MAX(L1623,M1623)</f>
        <v>18.5957541799098</v>
      </c>
    </row>
    <row r="1624" customFormat="false" ht="15" hidden="false" customHeight="false" outlineLevel="0" collapsed="false">
      <c r="A1624" s="5" t="n">
        <v>1605</v>
      </c>
      <c r="B1624" s="25" t="n">
        <f aca="true">NORMSINV(RAND())</f>
        <v>1.44808184033058</v>
      </c>
      <c r="C1624" s="25" t="n">
        <f aca="true">$C$4*B1624+SQRT(1-$C$4^2)*NORMSINV(RAND())</f>
        <v>0.965818521193544</v>
      </c>
      <c r="D1624" s="25" t="n">
        <f aca="false">NORMSDIST(B1624)</f>
        <v>0.926202918186715</v>
      </c>
      <c r="E1624" s="25" t="n">
        <f aca="false">NORMSDIST(C1624)</f>
        <v>0.832932500497293</v>
      </c>
      <c r="F1624" s="23" t="n">
        <f aca="true">BETAINV(RAND(),T1_PERT!$F$5,T1_PERT!$G$5,T1_PERT!$C$5,T1_PERT!$E$5)</f>
        <v>4.62526121369475</v>
      </c>
      <c r="G1624" s="23" t="n">
        <f aca="false">BETAINV(D1624,T1_PERT!$F$6,T1_PERT!$G$6,T1_PERT!$C$6,T1_PERT!$E$6)</f>
        <v>7.06079343033585</v>
      </c>
      <c r="H1624" s="23" t="n">
        <f aca="true">BETAINV(RAND(),T1_PERT!$F$7,T1_PERT!$G$7,T1_PERT!$C$7,T1_PERT!$E$7)</f>
        <v>7.53022974321014</v>
      </c>
      <c r="I1624" s="23" t="n">
        <f aca="false">BETAINV(E1624,T1_PERT!$F$8,T1_PERT!$G$8,T1_PERT!$C$8,T1_PERT!$E$8)</f>
        <v>6.0676724916162</v>
      </c>
      <c r="J1624" s="23" t="n">
        <f aca="true">BETAINV(RAND(),T1_PERT!$F$9,T1_PERT!$G$9,T1_PERT!$C$9,T1_PERT!$E$9)</f>
        <v>5.5802203433617</v>
      </c>
      <c r="K1624" s="23" t="n">
        <f aca="true">BETAINV(RAND(),T1_PERT!$F$10,T1_PERT!$G$10,T1_PERT!$C$10,T1_PERT!$E$10)</f>
        <v>2.14622573230531</v>
      </c>
      <c r="L1624" s="23" t="n">
        <f aca="false">F1624+G1624+I1624+K1624</f>
        <v>19.8999528679521</v>
      </c>
      <c r="M1624" s="23" t="n">
        <f aca="false">F1624+H1624+J1624+K1624</f>
        <v>19.8819370325719</v>
      </c>
      <c r="N1624" s="23" t="n">
        <f aca="false">MAX(L1624,M1624)</f>
        <v>19.8999528679521</v>
      </c>
    </row>
    <row r="1625" customFormat="false" ht="15" hidden="false" customHeight="false" outlineLevel="0" collapsed="false">
      <c r="A1625" s="5" t="n">
        <v>1606</v>
      </c>
      <c r="B1625" s="25" t="n">
        <f aca="true">NORMSINV(RAND())</f>
        <v>-2.11769737758945</v>
      </c>
      <c r="C1625" s="25" t="n">
        <f aca="true">$C$4*B1625+SQRT(1-$C$4^2)*NORMSINV(RAND())</f>
        <v>-2.11168356055207</v>
      </c>
      <c r="D1625" s="25" t="n">
        <f aca="false">NORMSDIST(B1625)</f>
        <v>0.0171003525521679</v>
      </c>
      <c r="E1625" s="25" t="n">
        <f aca="false">NORMSDIST(C1625)</f>
        <v>0.0173567999966935</v>
      </c>
      <c r="F1625" s="23" t="n">
        <f aca="true">BETAINV(RAND(),T1_PERT!$F$5,T1_PERT!$G$5,T1_PERT!$C$5,T1_PERT!$E$5)</f>
        <v>4.11876573051256</v>
      </c>
      <c r="G1625" s="23" t="n">
        <f aca="false">BETAINV(D1625,T1_PERT!$F$6,T1_PERT!$G$6,T1_PERT!$C$6,T1_PERT!$E$6)</f>
        <v>3.40012311895915</v>
      </c>
      <c r="H1625" s="23" t="n">
        <f aca="true">BETAINV(RAND(),T1_PERT!$F$7,T1_PERT!$G$7,T1_PERT!$C$7,T1_PERT!$E$7)</f>
        <v>7.32615509415625</v>
      </c>
      <c r="I1625" s="23" t="n">
        <f aca="false">BETAINV(E1625,T1_PERT!$F$8,T1_PERT!$G$8,T1_PERT!$C$8,T1_PERT!$E$8)</f>
        <v>4.17414428152095</v>
      </c>
      <c r="J1625" s="23" t="n">
        <f aca="true">BETAINV(RAND(),T1_PERT!$F$9,T1_PERT!$G$9,T1_PERT!$C$9,T1_PERT!$E$9)</f>
        <v>4.94350963079207</v>
      </c>
      <c r="K1625" s="23" t="n">
        <f aca="true">BETAINV(RAND(),T1_PERT!$F$10,T1_PERT!$G$10,T1_PERT!$C$10,T1_PERT!$E$10)</f>
        <v>2.72882008531801</v>
      </c>
      <c r="L1625" s="23" t="n">
        <f aca="false">F1625+G1625+I1625+K1625</f>
        <v>14.4218532163107</v>
      </c>
      <c r="M1625" s="23" t="n">
        <f aca="false">F1625+H1625+J1625+K1625</f>
        <v>19.1172505407789</v>
      </c>
      <c r="N1625" s="23" t="n">
        <f aca="false">MAX(L1625,M1625)</f>
        <v>19.1172505407789</v>
      </c>
    </row>
    <row r="1626" customFormat="false" ht="15" hidden="false" customHeight="false" outlineLevel="0" collapsed="false">
      <c r="A1626" s="5" t="n">
        <v>1607</v>
      </c>
      <c r="B1626" s="25" t="n">
        <f aca="true">NORMSINV(RAND())</f>
        <v>0.978040150676593</v>
      </c>
      <c r="C1626" s="25" t="n">
        <f aca="true">$C$4*B1626+SQRT(1-$C$4^2)*NORMSINV(RAND())</f>
        <v>0.657661872780615</v>
      </c>
      <c r="D1626" s="25" t="n">
        <f aca="false">NORMSDIST(B1626)</f>
        <v>0.835972766752968</v>
      </c>
      <c r="E1626" s="25" t="n">
        <f aca="false">NORMSDIST(C1626)</f>
        <v>0.744622286465288</v>
      </c>
      <c r="F1626" s="23" t="n">
        <f aca="true">BETAINV(RAND(),T1_PERT!$F$5,T1_PERT!$G$5,T1_PERT!$C$5,T1_PERT!$E$5)</f>
        <v>4.20917050443563</v>
      </c>
      <c r="G1626" s="23" t="n">
        <f aca="false">BETAINV(D1626,T1_PERT!$F$6,T1_PERT!$G$6,T1_PERT!$C$6,T1_PERT!$E$6)</f>
        <v>6.49649268261546</v>
      </c>
      <c r="H1626" s="23" t="n">
        <f aca="true">BETAINV(RAND(),T1_PERT!$F$7,T1_PERT!$G$7,T1_PERT!$C$7,T1_PERT!$E$7)</f>
        <v>6.40791948216345</v>
      </c>
      <c r="I1626" s="23" t="n">
        <f aca="false">BETAINV(E1626,T1_PERT!$F$8,T1_PERT!$G$8,T1_PERT!$C$8,T1_PERT!$E$8)</f>
        <v>5.80224539405474</v>
      </c>
      <c r="J1626" s="23" t="n">
        <f aca="true">BETAINV(RAND(),T1_PERT!$F$9,T1_PERT!$G$9,T1_PERT!$C$9,T1_PERT!$E$9)</f>
        <v>4.44614695349973</v>
      </c>
      <c r="K1626" s="23" t="n">
        <f aca="true">BETAINV(RAND(),T1_PERT!$F$10,T1_PERT!$G$10,T1_PERT!$C$10,T1_PERT!$E$10)</f>
        <v>2.62318523909291</v>
      </c>
      <c r="L1626" s="23" t="n">
        <f aca="false">F1626+G1626+I1626+K1626</f>
        <v>19.1310938201987</v>
      </c>
      <c r="M1626" s="23" t="n">
        <f aca="false">F1626+H1626+J1626+K1626</f>
        <v>17.6864221791917</v>
      </c>
      <c r="N1626" s="23" t="n">
        <f aca="false">MAX(L1626,M1626)</f>
        <v>19.1310938201987</v>
      </c>
    </row>
    <row r="1627" customFormat="false" ht="15" hidden="false" customHeight="false" outlineLevel="0" collapsed="false">
      <c r="A1627" s="5" t="n">
        <v>1608</v>
      </c>
      <c r="B1627" s="25" t="n">
        <f aca="true">NORMSINV(RAND())</f>
        <v>0.978981747091948</v>
      </c>
      <c r="C1627" s="25" t="n">
        <f aca="true">$C$4*B1627+SQRT(1-$C$4^2)*NORMSINV(RAND())</f>
        <v>-0.604717197913293</v>
      </c>
      <c r="D1627" s="25" t="n">
        <f aca="false">NORMSDIST(B1627)</f>
        <v>0.836205500800711</v>
      </c>
      <c r="E1627" s="25" t="n">
        <f aca="false">NORMSDIST(C1627)</f>
        <v>0.272683459538473</v>
      </c>
      <c r="F1627" s="23" t="n">
        <f aca="true">BETAINV(RAND(),T1_PERT!$F$5,T1_PERT!$G$5,T1_PERT!$C$5,T1_PERT!$E$5)</f>
        <v>3.87144336292121</v>
      </c>
      <c r="G1627" s="23" t="n">
        <f aca="false">BETAINV(D1627,T1_PERT!$F$6,T1_PERT!$G$6,T1_PERT!$C$6,T1_PERT!$E$6)</f>
        <v>6.49766793722161</v>
      </c>
      <c r="H1627" s="23" t="n">
        <f aca="true">BETAINV(RAND(),T1_PERT!$F$7,T1_PERT!$G$7,T1_PERT!$C$7,T1_PERT!$E$7)</f>
        <v>6.32158389205796</v>
      </c>
      <c r="I1627" s="23" t="n">
        <f aca="false">BETAINV(E1627,T1_PERT!$F$8,T1_PERT!$G$8,T1_PERT!$C$8,T1_PERT!$E$8)</f>
        <v>4.81940318460944</v>
      </c>
      <c r="J1627" s="23" t="n">
        <f aca="true">BETAINV(RAND(),T1_PERT!$F$9,T1_PERT!$G$9,T1_PERT!$C$9,T1_PERT!$E$9)</f>
        <v>4.93323013823768</v>
      </c>
      <c r="K1627" s="23" t="n">
        <f aca="true">BETAINV(RAND(),T1_PERT!$F$10,T1_PERT!$G$10,T1_PERT!$C$10,T1_PERT!$E$10)</f>
        <v>2.45192262645913</v>
      </c>
      <c r="L1627" s="23" t="n">
        <f aca="false">F1627+G1627+I1627+K1627</f>
        <v>17.6404371112114</v>
      </c>
      <c r="M1627" s="23" t="n">
        <f aca="false">F1627+H1627+J1627+K1627</f>
        <v>17.578180019676</v>
      </c>
      <c r="N1627" s="23" t="n">
        <f aca="false">MAX(L1627,M1627)</f>
        <v>17.6404371112114</v>
      </c>
    </row>
    <row r="1628" customFormat="false" ht="15" hidden="false" customHeight="false" outlineLevel="0" collapsed="false">
      <c r="A1628" s="5" t="n">
        <v>1609</v>
      </c>
      <c r="B1628" s="25" t="n">
        <f aca="true">NORMSINV(RAND())</f>
        <v>-0.796429252124215</v>
      </c>
      <c r="C1628" s="25" t="n">
        <f aca="true">$C$4*B1628+SQRT(1-$C$4^2)*NORMSINV(RAND())</f>
        <v>-0.220588491556871</v>
      </c>
      <c r="D1628" s="25" t="n">
        <f aca="false">NORMSDIST(B1628)</f>
        <v>0.212891290739779</v>
      </c>
      <c r="E1628" s="25" t="n">
        <f aca="false">NORMSDIST(C1628)</f>
        <v>0.412706431374597</v>
      </c>
      <c r="F1628" s="23" t="n">
        <f aca="true">BETAINV(RAND(),T1_PERT!$F$5,T1_PERT!$G$5,T1_PERT!$C$5,T1_PERT!$E$5)</f>
        <v>2.60523254858203</v>
      </c>
      <c r="G1628" s="23" t="n">
        <f aca="false">BETAINV(D1628,T1_PERT!$F$6,T1_PERT!$G$6,T1_PERT!$C$6,T1_PERT!$E$6)</f>
        <v>4.35473905204973</v>
      </c>
      <c r="H1628" s="23" t="n">
        <f aca="true">BETAINV(RAND(),T1_PERT!$F$7,T1_PERT!$G$7,T1_PERT!$C$7,T1_PERT!$E$7)</f>
        <v>6.52616638539827</v>
      </c>
      <c r="I1628" s="23" t="n">
        <f aca="false">BETAINV(E1628,T1_PERT!$F$8,T1_PERT!$G$8,T1_PERT!$C$8,T1_PERT!$E$8)</f>
        <v>5.08645688858484</v>
      </c>
      <c r="J1628" s="23" t="n">
        <f aca="true">BETAINV(RAND(),T1_PERT!$F$9,T1_PERT!$G$9,T1_PERT!$C$9,T1_PERT!$E$9)</f>
        <v>3.74269602637196</v>
      </c>
      <c r="K1628" s="23" t="n">
        <f aca="true">BETAINV(RAND(),T1_PERT!$F$10,T1_PERT!$G$10,T1_PERT!$C$10,T1_PERT!$E$10)</f>
        <v>1.85918884639712</v>
      </c>
      <c r="L1628" s="23" t="n">
        <f aca="false">F1628+G1628+I1628+K1628</f>
        <v>13.9056173356137</v>
      </c>
      <c r="M1628" s="23" t="n">
        <f aca="false">F1628+H1628+J1628+K1628</f>
        <v>14.7332838067494</v>
      </c>
      <c r="N1628" s="23" t="n">
        <f aca="false">MAX(L1628,M1628)</f>
        <v>14.7332838067494</v>
      </c>
    </row>
    <row r="1629" customFormat="false" ht="15" hidden="false" customHeight="false" outlineLevel="0" collapsed="false">
      <c r="A1629" s="5" t="n">
        <v>1610</v>
      </c>
      <c r="B1629" s="25" t="n">
        <f aca="true">NORMSINV(RAND())</f>
        <v>0.682266790886642</v>
      </c>
      <c r="C1629" s="25" t="n">
        <f aca="true">$C$4*B1629+SQRT(1-$C$4^2)*NORMSINV(RAND())</f>
        <v>0.348955510645874</v>
      </c>
      <c r="D1629" s="25" t="n">
        <f aca="false">NORMSDIST(B1629)</f>
        <v>0.752464866035423</v>
      </c>
      <c r="E1629" s="25" t="n">
        <f aca="false">NORMSDIST(C1629)</f>
        <v>0.636438645050573</v>
      </c>
      <c r="F1629" s="23" t="n">
        <f aca="true">BETAINV(RAND(),T1_PERT!$F$5,T1_PERT!$G$5,T1_PERT!$C$5,T1_PERT!$E$5)</f>
        <v>4.18147358654314</v>
      </c>
      <c r="G1629" s="23" t="n">
        <f aca="false">BETAINV(D1629,T1_PERT!$F$6,T1_PERT!$G$6,T1_PERT!$C$6,T1_PERT!$E$6)</f>
        <v>6.12193313612193</v>
      </c>
      <c r="H1629" s="23" t="n">
        <f aca="true">BETAINV(RAND(),T1_PERT!$F$7,T1_PERT!$G$7,T1_PERT!$C$7,T1_PERT!$E$7)</f>
        <v>6.26924935537316</v>
      </c>
      <c r="I1629" s="23" t="n">
        <f aca="false">BETAINV(E1629,T1_PERT!$F$8,T1_PERT!$G$8,T1_PERT!$C$8,T1_PERT!$E$8)</f>
        <v>5.53954488818905</v>
      </c>
      <c r="J1629" s="23" t="n">
        <f aca="true">BETAINV(RAND(),T1_PERT!$F$9,T1_PERT!$G$9,T1_PERT!$C$9,T1_PERT!$E$9)</f>
        <v>4.15754599417418</v>
      </c>
      <c r="K1629" s="23" t="n">
        <f aca="true">BETAINV(RAND(),T1_PERT!$F$10,T1_PERT!$G$10,T1_PERT!$C$10,T1_PERT!$E$10)</f>
        <v>1.36379017922694</v>
      </c>
      <c r="L1629" s="23" t="n">
        <f aca="false">F1629+G1629+I1629+K1629</f>
        <v>17.2067417900811</v>
      </c>
      <c r="M1629" s="23" t="n">
        <f aca="false">F1629+H1629+J1629+K1629</f>
        <v>15.9720591153174</v>
      </c>
      <c r="N1629" s="23" t="n">
        <f aca="false">MAX(L1629,M1629)</f>
        <v>17.2067417900811</v>
      </c>
    </row>
    <row r="1630" customFormat="false" ht="15" hidden="false" customHeight="false" outlineLevel="0" collapsed="false">
      <c r="A1630" s="5" t="n">
        <v>1611</v>
      </c>
      <c r="B1630" s="25" t="n">
        <f aca="true">NORMSINV(RAND())</f>
        <v>-0.464059683556338</v>
      </c>
      <c r="C1630" s="25" t="n">
        <f aca="true">$C$4*B1630+SQRT(1-$C$4^2)*NORMSINV(RAND())</f>
        <v>-0.584851364001039</v>
      </c>
      <c r="D1630" s="25" t="n">
        <f aca="false">NORMSDIST(B1630)</f>
        <v>0.32130249281017</v>
      </c>
      <c r="E1630" s="25" t="n">
        <f aca="false">NORMSDIST(C1630)</f>
        <v>0.279323831878564</v>
      </c>
      <c r="F1630" s="23" t="n">
        <f aca="true">BETAINV(RAND(),T1_PERT!$F$5,T1_PERT!$G$5,T1_PERT!$C$5,T1_PERT!$E$5)</f>
        <v>4.30387443881107</v>
      </c>
      <c r="G1630" s="23" t="n">
        <f aca="false">BETAINV(D1630,T1_PERT!$F$6,T1_PERT!$G$6,T1_PERT!$C$6,T1_PERT!$E$6)</f>
        <v>4.70687896977713</v>
      </c>
      <c r="H1630" s="23" t="n">
        <f aca="true">BETAINV(RAND(),T1_PERT!$F$7,T1_PERT!$G$7,T1_PERT!$C$7,T1_PERT!$E$7)</f>
        <v>6.12854403365577</v>
      </c>
      <c r="I1630" s="23" t="n">
        <f aca="false">BETAINV(E1630,T1_PERT!$F$8,T1_PERT!$G$8,T1_PERT!$C$8,T1_PERT!$E$8)</f>
        <v>4.83227634381873</v>
      </c>
      <c r="J1630" s="23" t="n">
        <f aca="true">BETAINV(RAND(),T1_PERT!$F$9,T1_PERT!$G$9,T1_PERT!$C$9,T1_PERT!$E$9)</f>
        <v>4.4183923844304</v>
      </c>
      <c r="K1630" s="23" t="n">
        <f aca="true">BETAINV(RAND(),T1_PERT!$F$10,T1_PERT!$G$10,T1_PERT!$C$10,T1_PERT!$E$10)</f>
        <v>2.19006700616539</v>
      </c>
      <c r="L1630" s="23" t="n">
        <f aca="false">F1630+G1630+I1630+K1630</f>
        <v>16.0330967585723</v>
      </c>
      <c r="M1630" s="23" t="n">
        <f aca="false">F1630+H1630+J1630+K1630</f>
        <v>17.0408778630626</v>
      </c>
      <c r="N1630" s="23" t="n">
        <f aca="false">MAX(L1630,M1630)</f>
        <v>17.0408778630626</v>
      </c>
    </row>
    <row r="1631" customFormat="false" ht="15" hidden="false" customHeight="false" outlineLevel="0" collapsed="false">
      <c r="A1631" s="5" t="n">
        <v>1612</v>
      </c>
      <c r="B1631" s="25" t="n">
        <f aca="true">NORMSINV(RAND())</f>
        <v>0.0273806112135572</v>
      </c>
      <c r="C1631" s="25" t="n">
        <f aca="true">$C$4*B1631+SQRT(1-$C$4^2)*NORMSINV(RAND())</f>
        <v>-0.430223071844485</v>
      </c>
      <c r="D1631" s="25" t="n">
        <f aca="false">NORMSDIST(B1631)</f>
        <v>0.510921918769399</v>
      </c>
      <c r="E1631" s="25" t="n">
        <f aca="false">NORMSDIST(C1631)</f>
        <v>0.333516690223542</v>
      </c>
      <c r="F1631" s="23" t="n">
        <f aca="true">BETAINV(RAND(),T1_PERT!$F$5,T1_PERT!$G$5,T1_PERT!$C$5,T1_PERT!$E$5)</f>
        <v>5.38598094720242</v>
      </c>
      <c r="G1631" s="23" t="n">
        <f aca="false">BETAINV(D1631,T1_PERT!$F$6,T1_PERT!$G$6,T1_PERT!$C$6,T1_PERT!$E$6)</f>
        <v>5.28875076873491</v>
      </c>
      <c r="H1631" s="23" t="n">
        <f aca="true">BETAINV(RAND(),T1_PERT!$F$7,T1_PERT!$G$7,T1_PERT!$C$7,T1_PERT!$E$7)</f>
        <v>6.1555851976954</v>
      </c>
      <c r="I1631" s="23" t="n">
        <f aca="false">BETAINV(E1631,T1_PERT!$F$8,T1_PERT!$G$8,T1_PERT!$C$8,T1_PERT!$E$8)</f>
        <v>4.93609091821294</v>
      </c>
      <c r="J1631" s="23" t="n">
        <f aca="true">BETAINV(RAND(),T1_PERT!$F$9,T1_PERT!$G$9,T1_PERT!$C$9,T1_PERT!$E$9)</f>
        <v>4.37654055986801</v>
      </c>
      <c r="K1631" s="23" t="n">
        <f aca="true">BETAINV(RAND(),T1_PERT!$F$10,T1_PERT!$G$10,T1_PERT!$C$10,T1_PERT!$E$10)</f>
        <v>1.26064224630919</v>
      </c>
      <c r="L1631" s="23" t="n">
        <f aca="false">F1631+G1631+I1631+K1631</f>
        <v>16.8714648804595</v>
      </c>
      <c r="M1631" s="23" t="n">
        <f aca="false">F1631+H1631+J1631+K1631</f>
        <v>17.178748951075</v>
      </c>
      <c r="N1631" s="23" t="n">
        <f aca="false">MAX(L1631,M1631)</f>
        <v>17.178748951075</v>
      </c>
    </row>
    <row r="1632" customFormat="false" ht="15" hidden="false" customHeight="false" outlineLevel="0" collapsed="false">
      <c r="A1632" s="5" t="n">
        <v>1613</v>
      </c>
      <c r="B1632" s="25" t="n">
        <f aca="true">NORMSINV(RAND())</f>
        <v>-2.76055449033017</v>
      </c>
      <c r="C1632" s="25" t="n">
        <f aca="true">$C$4*B1632+SQRT(1-$C$4^2)*NORMSINV(RAND())</f>
        <v>-1.69043881295237</v>
      </c>
      <c r="D1632" s="25" t="n">
        <f aca="false">NORMSDIST(B1632)</f>
        <v>0.00288516655464187</v>
      </c>
      <c r="E1632" s="25" t="n">
        <f aca="false">NORMSDIST(C1632)</f>
        <v>0.0454720174422756</v>
      </c>
      <c r="F1632" s="23" t="n">
        <f aca="true">BETAINV(RAND(),T1_PERT!$F$5,T1_PERT!$G$5,T1_PERT!$C$5,T1_PERT!$E$5)</f>
        <v>4.58733823007948</v>
      </c>
      <c r="G1632" s="23" t="n">
        <f aca="false">BETAINV(D1632,T1_PERT!$F$6,T1_PERT!$G$6,T1_PERT!$C$6,T1_PERT!$E$6)</f>
        <v>3.18110477119715</v>
      </c>
      <c r="H1632" s="23" t="n">
        <f aca="true">BETAINV(RAND(),T1_PERT!$F$7,T1_PERT!$G$7,T1_PERT!$C$7,T1_PERT!$E$7)</f>
        <v>4.54302347444145</v>
      </c>
      <c r="I1632" s="23" t="n">
        <f aca="false">BETAINV(E1632,T1_PERT!$F$8,T1_PERT!$G$8,T1_PERT!$C$8,T1_PERT!$E$8)</f>
        <v>4.29043078858308</v>
      </c>
      <c r="J1632" s="23" t="n">
        <f aca="true">BETAINV(RAND(),T1_PERT!$F$9,T1_PERT!$G$9,T1_PERT!$C$9,T1_PERT!$E$9)</f>
        <v>3.79900320274497</v>
      </c>
      <c r="K1632" s="23" t="n">
        <f aca="true">BETAINV(RAND(),T1_PERT!$F$10,T1_PERT!$G$10,T1_PERT!$C$10,T1_PERT!$E$10)</f>
        <v>1.45634180339308</v>
      </c>
      <c r="L1632" s="23" t="n">
        <f aca="false">F1632+G1632+I1632+K1632</f>
        <v>13.5152155932528</v>
      </c>
      <c r="M1632" s="23" t="n">
        <f aca="false">F1632+H1632+J1632+K1632</f>
        <v>14.385706710659</v>
      </c>
      <c r="N1632" s="23" t="n">
        <f aca="false">MAX(L1632,M1632)</f>
        <v>14.385706710659</v>
      </c>
    </row>
    <row r="1633" customFormat="false" ht="15" hidden="false" customHeight="false" outlineLevel="0" collapsed="false">
      <c r="A1633" s="5" t="n">
        <v>1614</v>
      </c>
      <c r="B1633" s="25" t="n">
        <f aca="true">NORMSINV(RAND())</f>
        <v>0.840058945071581</v>
      </c>
      <c r="C1633" s="25" t="n">
        <f aca="true">$C$4*B1633+SQRT(1-$C$4^2)*NORMSINV(RAND())</f>
        <v>0.733003008967827</v>
      </c>
      <c r="D1633" s="25" t="n">
        <f aca="false">NORMSDIST(B1633)</f>
        <v>0.799562331216439</v>
      </c>
      <c r="E1633" s="25" t="n">
        <f aca="false">NORMSDIST(C1633)</f>
        <v>0.768221702908728</v>
      </c>
      <c r="F1633" s="23" t="n">
        <f aca="true">BETAINV(RAND(),T1_PERT!$F$5,T1_PERT!$G$5,T1_PERT!$C$5,T1_PERT!$E$5)</f>
        <v>4.80275708681207</v>
      </c>
      <c r="G1633" s="23" t="n">
        <f aca="false">BETAINV(D1633,T1_PERT!$F$6,T1_PERT!$G$6,T1_PERT!$C$6,T1_PERT!$E$6)</f>
        <v>6.32292524876523</v>
      </c>
      <c r="H1633" s="23" t="n">
        <f aca="true">BETAINV(RAND(),T1_PERT!$F$7,T1_PERT!$G$7,T1_PERT!$C$7,T1_PERT!$E$7)</f>
        <v>5.73184560606215</v>
      </c>
      <c r="I1633" s="23" t="n">
        <f aca="false">BETAINV(E1633,T1_PERT!$F$8,T1_PERT!$G$8,T1_PERT!$C$8,T1_PERT!$E$8)</f>
        <v>5.86711822732222</v>
      </c>
      <c r="J1633" s="23" t="n">
        <f aca="true">BETAINV(RAND(),T1_PERT!$F$9,T1_PERT!$G$9,T1_PERT!$C$9,T1_PERT!$E$9)</f>
        <v>3.55250939905589</v>
      </c>
      <c r="K1633" s="23" t="n">
        <f aca="true">BETAINV(RAND(),T1_PERT!$F$10,T1_PERT!$G$10,T1_PERT!$C$10,T1_PERT!$E$10)</f>
        <v>1.8153552521424</v>
      </c>
      <c r="L1633" s="23" t="n">
        <f aca="false">F1633+G1633+I1633+K1633</f>
        <v>18.8081558150419</v>
      </c>
      <c r="M1633" s="23" t="n">
        <f aca="false">F1633+H1633+J1633+K1633</f>
        <v>15.9024673440725</v>
      </c>
      <c r="N1633" s="23" t="n">
        <f aca="false">MAX(L1633,M1633)</f>
        <v>18.8081558150419</v>
      </c>
    </row>
    <row r="1634" customFormat="false" ht="15" hidden="false" customHeight="false" outlineLevel="0" collapsed="false">
      <c r="A1634" s="5" t="n">
        <v>1615</v>
      </c>
      <c r="B1634" s="25" t="n">
        <f aca="true">NORMSINV(RAND())</f>
        <v>1.23881568066217</v>
      </c>
      <c r="C1634" s="25" t="n">
        <f aca="true">$C$4*B1634+SQRT(1-$C$4^2)*NORMSINV(RAND())</f>
        <v>1.08900397965031</v>
      </c>
      <c r="D1634" s="25" t="n">
        <f aca="false">NORMSDIST(B1634)</f>
        <v>0.892293117274696</v>
      </c>
      <c r="E1634" s="25" t="n">
        <f aca="false">NORMSDIST(C1634)</f>
        <v>0.861923934632347</v>
      </c>
      <c r="F1634" s="23" t="n">
        <f aca="true">BETAINV(RAND(),T1_PERT!$F$5,T1_PERT!$G$5,T1_PERT!$C$5,T1_PERT!$E$5)</f>
        <v>4.4971128840938</v>
      </c>
      <c r="G1634" s="23" t="n">
        <f aca="false">BETAINV(D1634,T1_PERT!$F$6,T1_PERT!$G$6,T1_PERT!$C$6,T1_PERT!$E$6)</f>
        <v>6.81579369513929</v>
      </c>
      <c r="H1634" s="23" t="n">
        <f aca="true">BETAINV(RAND(),T1_PERT!$F$7,T1_PERT!$G$7,T1_PERT!$C$7,T1_PERT!$E$7)</f>
        <v>4.97954076326664</v>
      </c>
      <c r="I1634" s="23" t="n">
        <f aca="false">BETAINV(E1634,T1_PERT!$F$8,T1_PERT!$G$8,T1_PERT!$C$8,T1_PERT!$E$8)</f>
        <v>6.17308095134284</v>
      </c>
      <c r="J1634" s="23" t="n">
        <f aca="true">BETAINV(RAND(),T1_PERT!$F$9,T1_PERT!$G$9,T1_PERT!$C$9,T1_PERT!$E$9)</f>
        <v>5.28962755927834</v>
      </c>
      <c r="K1634" s="23" t="n">
        <f aca="true">BETAINV(RAND(),T1_PERT!$F$10,T1_PERT!$G$10,T1_PERT!$C$10,T1_PERT!$E$10)</f>
        <v>1.65514216693941</v>
      </c>
      <c r="L1634" s="23" t="n">
        <f aca="false">F1634+G1634+I1634+K1634</f>
        <v>19.1411296975153</v>
      </c>
      <c r="M1634" s="23" t="n">
        <f aca="false">F1634+H1634+J1634+K1634</f>
        <v>16.4214233735782</v>
      </c>
      <c r="N1634" s="23" t="n">
        <f aca="false">MAX(L1634,M1634)</f>
        <v>19.1411296975153</v>
      </c>
    </row>
    <row r="1635" customFormat="false" ht="15" hidden="false" customHeight="false" outlineLevel="0" collapsed="false">
      <c r="A1635" s="5" t="n">
        <v>1616</v>
      </c>
      <c r="B1635" s="25" t="n">
        <f aca="true">NORMSINV(RAND())</f>
        <v>0.728588553959176</v>
      </c>
      <c r="C1635" s="25" t="n">
        <f aca="true">$C$4*B1635+SQRT(1-$C$4^2)*NORMSINV(RAND())</f>
        <v>0.221171398292692</v>
      </c>
      <c r="D1635" s="25" t="n">
        <f aca="false">NORMSDIST(B1635)</f>
        <v>0.766873308932593</v>
      </c>
      <c r="E1635" s="25" t="n">
        <f aca="false">NORMSDIST(C1635)</f>
        <v>0.587520510670964</v>
      </c>
      <c r="F1635" s="23" t="n">
        <f aca="true">BETAINV(RAND(),T1_PERT!$F$5,T1_PERT!$G$5,T1_PERT!$C$5,T1_PERT!$E$5)</f>
        <v>3.95508382376501</v>
      </c>
      <c r="G1635" s="23" t="n">
        <f aca="false">BETAINV(D1635,T1_PERT!$F$6,T1_PERT!$G$6,T1_PERT!$C$6,T1_PERT!$E$6)</f>
        <v>6.18114056442172</v>
      </c>
      <c r="H1635" s="23" t="n">
        <f aca="true">BETAINV(RAND(),T1_PERT!$F$7,T1_PERT!$G$7,T1_PERT!$C$7,T1_PERT!$E$7)</f>
        <v>5.99435885943074</v>
      </c>
      <c r="I1635" s="23" t="n">
        <f aca="false">BETAINV(E1635,T1_PERT!$F$8,T1_PERT!$G$8,T1_PERT!$C$8,T1_PERT!$E$8)</f>
        <v>5.43340790604854</v>
      </c>
      <c r="J1635" s="23" t="n">
        <f aca="true">BETAINV(RAND(),T1_PERT!$F$9,T1_PERT!$G$9,T1_PERT!$C$9,T1_PERT!$E$9)</f>
        <v>4.0784176022076</v>
      </c>
      <c r="K1635" s="23" t="n">
        <f aca="true">BETAINV(RAND(),T1_PERT!$F$10,T1_PERT!$G$10,T1_PERT!$C$10,T1_PERT!$E$10)</f>
        <v>2.40757567764436</v>
      </c>
      <c r="L1635" s="23" t="n">
        <f aca="false">F1635+G1635+I1635+K1635</f>
        <v>17.9772079718796</v>
      </c>
      <c r="M1635" s="23" t="n">
        <f aca="false">F1635+H1635+J1635+K1635</f>
        <v>16.4354359630477</v>
      </c>
      <c r="N1635" s="23" t="n">
        <f aca="false">MAX(L1635,M1635)</f>
        <v>17.9772079718796</v>
      </c>
    </row>
    <row r="1636" customFormat="false" ht="15" hidden="false" customHeight="false" outlineLevel="0" collapsed="false">
      <c r="A1636" s="5" t="n">
        <v>1617</v>
      </c>
      <c r="B1636" s="25" t="n">
        <f aca="true">NORMSINV(RAND())</f>
        <v>0.620330513120973</v>
      </c>
      <c r="C1636" s="25" t="n">
        <f aca="true">$C$4*B1636+SQRT(1-$C$4^2)*NORMSINV(RAND())</f>
        <v>0.0871030519335867</v>
      </c>
      <c r="D1636" s="25" t="n">
        <f aca="false">NORMSDIST(B1636)</f>
        <v>0.732479895000539</v>
      </c>
      <c r="E1636" s="25" t="n">
        <f aca="false">NORMSDIST(C1636)</f>
        <v>0.534705200241962</v>
      </c>
      <c r="F1636" s="23" t="n">
        <f aca="true">BETAINV(RAND(),T1_PERT!$F$5,T1_PERT!$G$5,T1_PERT!$C$5,T1_PERT!$E$5)</f>
        <v>4.52801618022429</v>
      </c>
      <c r="G1636" s="23" t="n">
        <f aca="false">BETAINV(D1636,T1_PERT!$F$6,T1_PERT!$G$6,T1_PERT!$C$6,T1_PERT!$E$6)</f>
        <v>6.0425886043022</v>
      </c>
      <c r="H1636" s="23" t="n">
        <f aca="true">BETAINV(RAND(),T1_PERT!$F$7,T1_PERT!$G$7,T1_PERT!$C$7,T1_PERT!$E$7)</f>
        <v>3.85626930701515</v>
      </c>
      <c r="I1636" s="23" t="n">
        <f aca="false">BETAINV(E1636,T1_PERT!$F$8,T1_PERT!$G$8,T1_PERT!$C$8,T1_PERT!$E$8)</f>
        <v>5.32445936360449</v>
      </c>
      <c r="J1636" s="23" t="n">
        <f aca="true">BETAINV(RAND(),T1_PERT!$F$9,T1_PERT!$G$9,T1_PERT!$C$9,T1_PERT!$E$9)</f>
        <v>5.08918584155938</v>
      </c>
      <c r="K1636" s="23" t="n">
        <f aca="true">BETAINV(RAND(),T1_PERT!$F$10,T1_PERT!$G$10,T1_PERT!$C$10,T1_PERT!$E$10)</f>
        <v>1.9690594929404</v>
      </c>
      <c r="L1636" s="23" t="n">
        <f aca="false">F1636+G1636+I1636+K1636</f>
        <v>17.8641236410714</v>
      </c>
      <c r="M1636" s="23" t="n">
        <f aca="false">F1636+H1636+J1636+K1636</f>
        <v>15.4425308217392</v>
      </c>
      <c r="N1636" s="23" t="n">
        <f aca="false">MAX(L1636,M1636)</f>
        <v>17.8641236410714</v>
      </c>
    </row>
    <row r="1637" customFormat="false" ht="15" hidden="false" customHeight="false" outlineLevel="0" collapsed="false">
      <c r="A1637" s="5" t="n">
        <v>1618</v>
      </c>
      <c r="B1637" s="25" t="n">
        <f aca="true">NORMSINV(RAND())</f>
        <v>-0.540261775095644</v>
      </c>
      <c r="C1637" s="25" t="n">
        <f aca="true">$C$4*B1637+SQRT(1-$C$4^2)*NORMSINV(RAND())</f>
        <v>0.756111415826764</v>
      </c>
      <c r="D1637" s="25" t="n">
        <f aca="false">NORMSDIST(B1637)</f>
        <v>0.29450825783097</v>
      </c>
      <c r="E1637" s="25" t="n">
        <f aca="false">NORMSDIST(C1637)</f>
        <v>0.775208800973174</v>
      </c>
      <c r="F1637" s="23" t="n">
        <f aca="true">BETAINV(RAND(),T1_PERT!$F$5,T1_PERT!$G$5,T1_PERT!$C$5,T1_PERT!$E$5)</f>
        <v>3.38062260740016</v>
      </c>
      <c r="G1637" s="23" t="n">
        <f aca="false">BETAINV(D1637,T1_PERT!$F$6,T1_PERT!$G$6,T1_PERT!$C$6,T1_PERT!$E$6)</f>
        <v>4.62273681858979</v>
      </c>
      <c r="H1637" s="23" t="n">
        <f aca="true">BETAINV(RAND(),T1_PERT!$F$7,T1_PERT!$G$7,T1_PERT!$C$7,T1_PERT!$E$7)</f>
        <v>5.35027153255095</v>
      </c>
      <c r="I1637" s="23" t="n">
        <f aca="false">BETAINV(E1637,T1_PERT!$F$8,T1_PERT!$G$8,T1_PERT!$C$8,T1_PERT!$E$8)</f>
        <v>5.88703796688747</v>
      </c>
      <c r="J1637" s="23" t="n">
        <f aca="true">BETAINV(RAND(),T1_PERT!$F$9,T1_PERT!$G$9,T1_PERT!$C$9,T1_PERT!$E$9)</f>
        <v>4.15399714462161</v>
      </c>
      <c r="K1637" s="23" t="n">
        <f aca="true">BETAINV(RAND(),T1_PERT!$F$10,T1_PERT!$G$10,T1_PERT!$C$10,T1_PERT!$E$10)</f>
        <v>1.27338456135944</v>
      </c>
      <c r="L1637" s="23" t="n">
        <f aca="false">F1637+G1637+I1637+K1637</f>
        <v>15.1637819542369</v>
      </c>
      <c r="M1637" s="23" t="n">
        <f aca="false">F1637+H1637+J1637+K1637</f>
        <v>14.1582758459322</v>
      </c>
      <c r="N1637" s="23" t="n">
        <f aca="false">MAX(L1637,M1637)</f>
        <v>15.1637819542369</v>
      </c>
    </row>
    <row r="1638" customFormat="false" ht="15" hidden="false" customHeight="false" outlineLevel="0" collapsed="false">
      <c r="A1638" s="5" t="n">
        <v>1619</v>
      </c>
      <c r="B1638" s="25" t="n">
        <f aca="true">NORMSINV(RAND())</f>
        <v>-0.317000038700958</v>
      </c>
      <c r="C1638" s="25" t="n">
        <f aca="true">$C$4*B1638+SQRT(1-$C$4^2)*NORMSINV(RAND())</f>
        <v>-1.7661523676238</v>
      </c>
      <c r="D1638" s="25" t="n">
        <f aca="false">NORMSDIST(B1638)</f>
        <v>0.375621786444064</v>
      </c>
      <c r="E1638" s="25" t="n">
        <f aca="false">NORMSDIST(C1638)</f>
        <v>0.0386851448982946</v>
      </c>
      <c r="F1638" s="23" t="n">
        <f aca="true">BETAINV(RAND(),T1_PERT!$F$5,T1_PERT!$G$5,T1_PERT!$C$5,T1_PERT!$E$5)</f>
        <v>3.35313527954256</v>
      </c>
      <c r="G1638" s="23" t="n">
        <f aca="false">BETAINV(D1638,T1_PERT!$F$6,T1_PERT!$G$6,T1_PERT!$C$6,T1_PERT!$E$6)</f>
        <v>4.874393711769</v>
      </c>
      <c r="H1638" s="23" t="n">
        <f aca="true">BETAINV(RAND(),T1_PERT!$F$7,T1_PERT!$G$7,T1_PERT!$C$7,T1_PERT!$E$7)</f>
        <v>7.67435863390355</v>
      </c>
      <c r="I1638" s="23" t="n">
        <f aca="false">BETAINV(E1638,T1_PERT!$F$8,T1_PERT!$G$8,T1_PERT!$C$8,T1_PERT!$E$8)</f>
        <v>4.2662073271047</v>
      </c>
      <c r="J1638" s="23" t="n">
        <f aca="true">BETAINV(RAND(),T1_PERT!$F$9,T1_PERT!$G$9,T1_PERT!$C$9,T1_PERT!$E$9)</f>
        <v>5.00234588577936</v>
      </c>
      <c r="K1638" s="23" t="n">
        <f aca="true">BETAINV(RAND(),T1_PERT!$F$10,T1_PERT!$G$10,T1_PERT!$C$10,T1_PERT!$E$10)</f>
        <v>2.09673329493332</v>
      </c>
      <c r="L1638" s="23" t="n">
        <f aca="false">F1638+G1638+I1638+K1638</f>
        <v>14.5904696133496</v>
      </c>
      <c r="M1638" s="23" t="n">
        <f aca="false">F1638+H1638+J1638+K1638</f>
        <v>18.1265730941588</v>
      </c>
      <c r="N1638" s="23" t="n">
        <f aca="false">MAX(L1638,M1638)</f>
        <v>18.1265730941588</v>
      </c>
    </row>
    <row r="1639" customFormat="false" ht="15" hidden="false" customHeight="false" outlineLevel="0" collapsed="false">
      <c r="A1639" s="5" t="n">
        <v>1620</v>
      </c>
      <c r="B1639" s="25" t="n">
        <f aca="true">NORMSINV(RAND())</f>
        <v>-0.132493218275901</v>
      </c>
      <c r="C1639" s="25" t="n">
        <f aca="true">$C$4*B1639+SQRT(1-$C$4^2)*NORMSINV(RAND())</f>
        <v>1.03048421899085</v>
      </c>
      <c r="D1639" s="25" t="n">
        <f aca="false">NORMSDIST(B1639)</f>
        <v>0.447297093384685</v>
      </c>
      <c r="E1639" s="25" t="n">
        <f aca="false">NORMSDIST(C1639)</f>
        <v>0.848608621731891</v>
      </c>
      <c r="F1639" s="23" t="n">
        <f aca="true">BETAINV(RAND(),T1_PERT!$F$5,T1_PERT!$G$5,T1_PERT!$C$5,T1_PERT!$E$5)</f>
        <v>3.16729920563014</v>
      </c>
      <c r="G1639" s="23" t="n">
        <f aca="false">BETAINV(D1639,T1_PERT!$F$6,T1_PERT!$G$6,T1_PERT!$C$6,T1_PERT!$E$6)</f>
        <v>5.09302176728856</v>
      </c>
      <c r="H1639" s="23" t="n">
        <f aca="true">BETAINV(RAND(),T1_PERT!$F$7,T1_PERT!$G$7,T1_PERT!$C$7,T1_PERT!$E$7)</f>
        <v>5.10522778765538</v>
      </c>
      <c r="I1639" s="23" t="n">
        <f aca="false">BETAINV(E1639,T1_PERT!$F$8,T1_PERT!$G$8,T1_PERT!$C$8,T1_PERT!$E$8)</f>
        <v>6.123111849251</v>
      </c>
      <c r="J1639" s="23" t="n">
        <f aca="true">BETAINV(RAND(),T1_PERT!$F$9,T1_PERT!$G$9,T1_PERT!$C$9,T1_PERT!$E$9)</f>
        <v>4.10635327588631</v>
      </c>
      <c r="K1639" s="23" t="n">
        <f aca="true">BETAINV(RAND(),T1_PERT!$F$10,T1_PERT!$G$10,T1_PERT!$C$10,T1_PERT!$E$10)</f>
        <v>1.43798203376114</v>
      </c>
      <c r="L1639" s="23" t="n">
        <f aca="false">F1639+G1639+I1639+K1639</f>
        <v>15.8214148559308</v>
      </c>
      <c r="M1639" s="23" t="n">
        <f aca="false">F1639+H1639+J1639+K1639</f>
        <v>13.816862302933</v>
      </c>
      <c r="N1639" s="23" t="n">
        <f aca="false">MAX(L1639,M1639)</f>
        <v>15.8214148559308</v>
      </c>
    </row>
    <row r="1640" customFormat="false" ht="15" hidden="false" customHeight="false" outlineLevel="0" collapsed="false">
      <c r="A1640" s="5" t="n">
        <v>1621</v>
      </c>
      <c r="B1640" s="25" t="n">
        <f aca="true">NORMSINV(RAND())</f>
        <v>0.00382376280058692</v>
      </c>
      <c r="C1640" s="25" t="n">
        <f aca="true">$C$4*B1640+SQRT(1-$C$4^2)*NORMSINV(RAND())</f>
        <v>0.0585982824891012</v>
      </c>
      <c r="D1640" s="25" t="n">
        <f aca="false">NORMSDIST(B1640)</f>
        <v>0.501525456934054</v>
      </c>
      <c r="E1640" s="25" t="n">
        <f aca="false">NORMSDIST(C1640)</f>
        <v>0.523363960645386</v>
      </c>
      <c r="F1640" s="23" t="n">
        <f aca="true">BETAINV(RAND(),T1_PERT!$F$5,T1_PERT!$G$5,T1_PERT!$C$5,T1_PERT!$E$5)</f>
        <v>5.34912933315839</v>
      </c>
      <c r="G1640" s="23" t="n">
        <f aca="false">BETAINV(D1640,T1_PERT!$F$6,T1_PERT!$G$6,T1_PERT!$C$6,T1_PERT!$E$6)</f>
        <v>5.25959772680882</v>
      </c>
      <c r="H1640" s="23" t="n">
        <f aca="true">BETAINV(RAND(),T1_PERT!$F$7,T1_PERT!$G$7,T1_PERT!$C$7,T1_PERT!$E$7)</f>
        <v>5.94893270200161</v>
      </c>
      <c r="I1640" s="23" t="n">
        <f aca="false">BETAINV(E1640,T1_PERT!$F$8,T1_PERT!$G$8,T1_PERT!$C$8,T1_PERT!$E$8)</f>
        <v>5.30166222658918</v>
      </c>
      <c r="J1640" s="23" t="n">
        <f aca="true">BETAINV(RAND(),T1_PERT!$F$9,T1_PERT!$G$9,T1_PERT!$C$9,T1_PERT!$E$9)</f>
        <v>5.69967232512678</v>
      </c>
      <c r="K1640" s="23" t="n">
        <f aca="true">BETAINV(RAND(),T1_PERT!$F$10,T1_PERT!$G$10,T1_PERT!$C$10,T1_PERT!$E$10)</f>
        <v>1.88435711208112</v>
      </c>
      <c r="L1640" s="23" t="n">
        <f aca="false">F1640+G1640+I1640+K1640</f>
        <v>17.7947463986375</v>
      </c>
      <c r="M1640" s="23" t="n">
        <f aca="false">F1640+H1640+J1640+K1640</f>
        <v>18.8820914723679</v>
      </c>
      <c r="N1640" s="23" t="n">
        <f aca="false">MAX(L1640,M1640)</f>
        <v>18.8820914723679</v>
      </c>
    </row>
    <row r="1641" customFormat="false" ht="15" hidden="false" customHeight="false" outlineLevel="0" collapsed="false">
      <c r="A1641" s="5" t="n">
        <v>1622</v>
      </c>
      <c r="B1641" s="25" t="n">
        <f aca="true">NORMSINV(RAND())</f>
        <v>-0.280467630631397</v>
      </c>
      <c r="C1641" s="25" t="n">
        <f aca="true">$C$4*B1641+SQRT(1-$C$4^2)*NORMSINV(RAND())</f>
        <v>1.31658357367774</v>
      </c>
      <c r="D1641" s="25" t="n">
        <f aca="false">NORMSDIST(B1641)</f>
        <v>0.389559378141718</v>
      </c>
      <c r="E1641" s="25" t="n">
        <f aca="false">NORMSDIST(C1641)</f>
        <v>0.906010876081458</v>
      </c>
      <c r="F1641" s="23" t="n">
        <f aca="true">BETAINV(RAND(),T1_PERT!$F$5,T1_PERT!$G$5,T1_PERT!$C$5,T1_PERT!$E$5)</f>
        <v>2.2691892237196</v>
      </c>
      <c r="G1641" s="23" t="n">
        <f aca="false">BETAINV(D1641,T1_PERT!$F$6,T1_PERT!$G$6,T1_PERT!$C$6,T1_PERT!$E$6)</f>
        <v>4.9169809543987</v>
      </c>
      <c r="H1641" s="23" t="n">
        <f aca="true">BETAINV(RAND(),T1_PERT!$F$7,T1_PERT!$G$7,T1_PERT!$C$7,T1_PERT!$E$7)</f>
        <v>3.27766532336626</v>
      </c>
      <c r="I1641" s="23" t="n">
        <f aca="false">BETAINV(E1641,T1_PERT!$F$8,T1_PERT!$G$8,T1_PERT!$C$8,T1_PERT!$E$8)</f>
        <v>6.36471985391536</v>
      </c>
      <c r="J1641" s="23" t="n">
        <f aca="true">BETAINV(RAND(),T1_PERT!$F$9,T1_PERT!$G$9,T1_PERT!$C$9,T1_PERT!$E$9)</f>
        <v>3.83718514823514</v>
      </c>
      <c r="K1641" s="23" t="n">
        <f aca="true">BETAINV(RAND(),T1_PERT!$F$10,T1_PERT!$G$10,T1_PERT!$C$10,T1_PERT!$E$10)</f>
        <v>2.50979584812442</v>
      </c>
      <c r="L1641" s="23" t="n">
        <f aca="false">F1641+G1641+I1641+K1641</f>
        <v>16.0606858801581</v>
      </c>
      <c r="M1641" s="23" t="n">
        <f aca="false">F1641+H1641+J1641+K1641</f>
        <v>11.8938355434454</v>
      </c>
      <c r="N1641" s="23" t="n">
        <f aca="false">MAX(L1641,M1641)</f>
        <v>16.0606858801581</v>
      </c>
    </row>
    <row r="1642" customFormat="false" ht="15" hidden="false" customHeight="false" outlineLevel="0" collapsed="false">
      <c r="A1642" s="5" t="n">
        <v>1623</v>
      </c>
      <c r="B1642" s="25" t="n">
        <f aca="true">NORMSINV(RAND())</f>
        <v>0.132468755054162</v>
      </c>
      <c r="C1642" s="25" t="n">
        <f aca="true">$C$4*B1642+SQRT(1-$C$4^2)*NORMSINV(RAND())</f>
        <v>-0.184100807763384</v>
      </c>
      <c r="D1642" s="25" t="n">
        <f aca="false">NORMSDIST(B1642)</f>
        <v>0.55269323247192</v>
      </c>
      <c r="E1642" s="25" t="n">
        <f aca="false">NORMSDIST(C1642)</f>
        <v>0.426967186403602</v>
      </c>
      <c r="F1642" s="23" t="n">
        <f aca="true">BETAINV(RAND(),T1_PERT!$F$5,T1_PERT!$G$5,T1_PERT!$C$5,T1_PERT!$E$5)</f>
        <v>3.20824877345104</v>
      </c>
      <c r="G1642" s="23" t="n">
        <f aca="false">BETAINV(D1642,T1_PERT!$F$6,T1_PERT!$G$6,T1_PERT!$C$6,T1_PERT!$E$6)</f>
        <v>5.41992529167985</v>
      </c>
      <c r="H1642" s="23" t="n">
        <f aca="true">BETAINV(RAND(),T1_PERT!$F$7,T1_PERT!$G$7,T1_PERT!$C$7,T1_PERT!$E$7)</f>
        <v>5.70650261566435</v>
      </c>
      <c r="I1642" s="23" t="n">
        <f aca="false">BETAINV(E1642,T1_PERT!$F$8,T1_PERT!$G$8,T1_PERT!$C$8,T1_PERT!$E$8)</f>
        <v>5.11367418733276</v>
      </c>
      <c r="J1642" s="23" t="n">
        <f aca="true">BETAINV(RAND(),T1_PERT!$F$9,T1_PERT!$G$9,T1_PERT!$C$9,T1_PERT!$E$9)</f>
        <v>3.69854943707647</v>
      </c>
      <c r="K1642" s="23" t="n">
        <f aca="true">BETAINV(RAND(),T1_PERT!$F$10,T1_PERT!$G$10,T1_PERT!$C$10,T1_PERT!$E$10)</f>
        <v>2.47019377390339</v>
      </c>
      <c r="L1642" s="23" t="n">
        <f aca="false">F1642+G1642+I1642+K1642</f>
        <v>16.212042026367</v>
      </c>
      <c r="M1642" s="23" t="n">
        <f aca="false">F1642+H1642+J1642+K1642</f>
        <v>15.0834946000953</v>
      </c>
      <c r="N1642" s="23" t="n">
        <f aca="false">MAX(L1642,M1642)</f>
        <v>16.212042026367</v>
      </c>
    </row>
    <row r="1643" customFormat="false" ht="15" hidden="false" customHeight="false" outlineLevel="0" collapsed="false">
      <c r="A1643" s="5" t="n">
        <v>1624</v>
      </c>
      <c r="B1643" s="25" t="n">
        <f aca="true">NORMSINV(RAND())</f>
        <v>2.39133674899946</v>
      </c>
      <c r="C1643" s="25" t="n">
        <f aca="true">$C$4*B1643+SQRT(1-$C$4^2)*NORMSINV(RAND())</f>
        <v>1.28262380186401</v>
      </c>
      <c r="D1643" s="25" t="n">
        <f aca="false">NORMSDIST(B1643)</f>
        <v>0.991606426149099</v>
      </c>
      <c r="E1643" s="25" t="n">
        <f aca="false">NORMSDIST(C1643)</f>
        <v>0.900188046420109</v>
      </c>
      <c r="F1643" s="23" t="n">
        <f aca="true">BETAINV(RAND(),T1_PERT!$F$5,T1_PERT!$G$5,T1_PERT!$C$5,T1_PERT!$E$5)</f>
        <v>4.19606197421085</v>
      </c>
      <c r="G1643" s="23" t="n">
        <f aca="false">BETAINV(D1643,T1_PERT!$F$6,T1_PERT!$G$6,T1_PERT!$C$6,T1_PERT!$E$6)</f>
        <v>7.98487198452668</v>
      </c>
      <c r="H1643" s="23" t="n">
        <f aca="true">BETAINV(RAND(),T1_PERT!$F$7,T1_PERT!$G$7,T1_PERT!$C$7,T1_PERT!$E$7)</f>
        <v>4.4951018698906</v>
      </c>
      <c r="I1643" s="23" t="n">
        <f aca="false">BETAINV(E1643,T1_PERT!$F$8,T1_PERT!$G$8,T1_PERT!$C$8,T1_PERT!$E$8)</f>
        <v>6.33645605432335</v>
      </c>
      <c r="J1643" s="23" t="n">
        <f aca="true">BETAINV(RAND(),T1_PERT!$F$9,T1_PERT!$G$9,T1_PERT!$C$9,T1_PERT!$E$9)</f>
        <v>5.33490455727649</v>
      </c>
      <c r="K1643" s="23" t="n">
        <f aca="true">BETAINV(RAND(),T1_PERT!$F$10,T1_PERT!$G$10,T1_PERT!$C$10,T1_PERT!$E$10)</f>
        <v>2.23501036097829</v>
      </c>
      <c r="L1643" s="23" t="n">
        <f aca="false">F1643+G1643+I1643+K1643</f>
        <v>20.7524003740392</v>
      </c>
      <c r="M1643" s="23" t="n">
        <f aca="false">F1643+H1643+J1643+K1643</f>
        <v>16.2610787623562</v>
      </c>
      <c r="N1643" s="23" t="n">
        <f aca="false">MAX(L1643,M1643)</f>
        <v>20.7524003740392</v>
      </c>
    </row>
    <row r="1644" customFormat="false" ht="15" hidden="false" customHeight="false" outlineLevel="0" collapsed="false">
      <c r="A1644" s="5" t="n">
        <v>1625</v>
      </c>
      <c r="B1644" s="25" t="n">
        <f aca="true">NORMSINV(RAND())</f>
        <v>-0.00790473077070617</v>
      </c>
      <c r="C1644" s="25" t="n">
        <f aca="true">$C$4*B1644+SQRT(1-$C$4^2)*NORMSINV(RAND())</f>
        <v>-1.3581331469884</v>
      </c>
      <c r="D1644" s="25" t="n">
        <f aca="false">NORMSDIST(B1644)</f>
        <v>0.496846501521346</v>
      </c>
      <c r="E1644" s="25" t="n">
        <f aca="false">NORMSDIST(C1644)</f>
        <v>0.0872107194953322</v>
      </c>
      <c r="F1644" s="23" t="n">
        <f aca="true">BETAINV(RAND(),T1_PERT!$F$5,T1_PERT!$G$5,T1_PERT!$C$5,T1_PERT!$E$5)</f>
        <v>4.00155116996032</v>
      </c>
      <c r="G1644" s="23" t="n">
        <f aca="false">BETAINV(D1644,T1_PERT!$F$6,T1_PERT!$G$6,T1_PERT!$C$6,T1_PERT!$E$6)</f>
        <v>5.24512055395789</v>
      </c>
      <c r="H1644" s="23" t="n">
        <f aca="true">BETAINV(RAND(),T1_PERT!$F$7,T1_PERT!$G$7,T1_PERT!$C$7,T1_PERT!$E$7)</f>
        <v>6.29089780891512</v>
      </c>
      <c r="I1644" s="23" t="n">
        <f aca="false">BETAINV(E1644,T1_PERT!$F$8,T1_PERT!$G$8,T1_PERT!$C$8,T1_PERT!$E$8)</f>
        <v>4.41557712744904</v>
      </c>
      <c r="J1644" s="23" t="n">
        <f aca="true">BETAINV(RAND(),T1_PERT!$F$9,T1_PERT!$G$9,T1_PERT!$C$9,T1_PERT!$E$9)</f>
        <v>4.25948192875428</v>
      </c>
      <c r="K1644" s="23" t="n">
        <f aca="true">BETAINV(RAND(),T1_PERT!$F$10,T1_PERT!$G$10,T1_PERT!$C$10,T1_PERT!$E$10)</f>
        <v>2.46092410036176</v>
      </c>
      <c r="L1644" s="23" t="n">
        <f aca="false">F1644+G1644+I1644+K1644</f>
        <v>16.123172951729</v>
      </c>
      <c r="M1644" s="23" t="n">
        <f aca="false">F1644+H1644+J1644+K1644</f>
        <v>17.0128550079915</v>
      </c>
      <c r="N1644" s="23" t="n">
        <f aca="false">MAX(L1644,M1644)</f>
        <v>17.0128550079915</v>
      </c>
    </row>
    <row r="1645" customFormat="false" ht="15" hidden="false" customHeight="false" outlineLevel="0" collapsed="false">
      <c r="A1645" s="5" t="n">
        <v>1626</v>
      </c>
      <c r="B1645" s="25" t="n">
        <f aca="true">NORMSINV(RAND())</f>
        <v>0.833459897072471</v>
      </c>
      <c r="C1645" s="25" t="n">
        <f aca="true">$C$4*B1645+SQRT(1-$C$4^2)*NORMSINV(RAND())</f>
        <v>0.0484116546719248</v>
      </c>
      <c r="D1645" s="25" t="n">
        <f aca="false">NORMSDIST(B1645)</f>
        <v>0.797707296975816</v>
      </c>
      <c r="E1645" s="25" t="n">
        <f aca="false">NORMSDIST(C1645)</f>
        <v>0.519305914444109</v>
      </c>
      <c r="F1645" s="23" t="n">
        <f aca="true">BETAINV(RAND(),T1_PERT!$F$5,T1_PERT!$G$5,T1_PERT!$C$5,T1_PERT!$E$5)</f>
        <v>5.14443393373287</v>
      </c>
      <c r="G1645" s="23" t="n">
        <f aca="false">BETAINV(D1645,T1_PERT!$F$6,T1_PERT!$G$6,T1_PERT!$C$6,T1_PERT!$E$6)</f>
        <v>6.31456492202178</v>
      </c>
      <c r="H1645" s="23" t="n">
        <f aca="true">BETAINV(RAND(),T1_PERT!$F$7,T1_PERT!$G$7,T1_PERT!$C$7,T1_PERT!$E$7)</f>
        <v>7.27227502477779</v>
      </c>
      <c r="I1645" s="23" t="n">
        <f aca="false">BETAINV(E1645,T1_PERT!$F$8,T1_PERT!$G$8,T1_PERT!$C$8,T1_PERT!$E$8)</f>
        <v>5.29354889745981</v>
      </c>
      <c r="J1645" s="23" t="n">
        <f aca="true">BETAINV(RAND(),T1_PERT!$F$9,T1_PERT!$G$9,T1_PERT!$C$9,T1_PERT!$E$9)</f>
        <v>4.14852744174304</v>
      </c>
      <c r="K1645" s="23" t="n">
        <f aca="true">BETAINV(RAND(),T1_PERT!$F$10,T1_PERT!$G$10,T1_PERT!$C$10,T1_PERT!$E$10)</f>
        <v>1.99609812790824</v>
      </c>
      <c r="L1645" s="23" t="n">
        <f aca="false">F1645+G1645+I1645+K1645</f>
        <v>18.7486458811227</v>
      </c>
      <c r="M1645" s="23" t="n">
        <f aca="false">F1645+H1645+J1645+K1645</f>
        <v>18.5613345281619</v>
      </c>
      <c r="N1645" s="23" t="n">
        <f aca="false">MAX(L1645,M1645)</f>
        <v>18.7486458811227</v>
      </c>
    </row>
    <row r="1646" customFormat="false" ht="15" hidden="false" customHeight="false" outlineLevel="0" collapsed="false">
      <c r="A1646" s="5" t="n">
        <v>1627</v>
      </c>
      <c r="B1646" s="25" t="n">
        <f aca="true">NORMSINV(RAND())</f>
        <v>1.88026189855476</v>
      </c>
      <c r="C1646" s="25" t="n">
        <f aca="true">$C$4*B1646+SQRT(1-$C$4^2)*NORMSINV(RAND())</f>
        <v>1.20855818102934</v>
      </c>
      <c r="D1646" s="25" t="n">
        <f aca="false">NORMSDIST(B1646)</f>
        <v>0.969963803347211</v>
      </c>
      <c r="E1646" s="25" t="n">
        <f aca="false">NORMSDIST(C1646)</f>
        <v>0.886583684598429</v>
      </c>
      <c r="F1646" s="23" t="n">
        <f aca="true">BETAINV(RAND(),T1_PERT!$F$5,T1_PERT!$G$5,T1_PERT!$C$5,T1_PERT!$E$5)</f>
        <v>2.86627705550812</v>
      </c>
      <c r="G1646" s="23" t="n">
        <f aca="false">BETAINV(D1646,T1_PERT!$F$6,T1_PERT!$G$6,T1_PERT!$C$6,T1_PERT!$E$6)</f>
        <v>7.52476503000515</v>
      </c>
      <c r="H1646" s="23" t="n">
        <f aca="true">BETAINV(RAND(),T1_PERT!$F$7,T1_PERT!$G$7,T1_PERT!$C$7,T1_PERT!$E$7)</f>
        <v>3.78165539013467</v>
      </c>
      <c r="I1646" s="23" t="n">
        <f aca="false">BETAINV(E1646,T1_PERT!$F$8,T1_PERT!$G$8,T1_PERT!$C$8,T1_PERT!$E$8)</f>
        <v>6.27437341237726</v>
      </c>
      <c r="J1646" s="23" t="n">
        <f aca="true">BETAINV(RAND(),T1_PERT!$F$9,T1_PERT!$G$9,T1_PERT!$C$9,T1_PERT!$E$9)</f>
        <v>5.75804320093681</v>
      </c>
      <c r="K1646" s="23" t="n">
        <f aca="true">BETAINV(RAND(),T1_PERT!$F$10,T1_PERT!$G$10,T1_PERT!$C$10,T1_PERT!$E$10)</f>
        <v>1.57952998488098</v>
      </c>
      <c r="L1646" s="23" t="n">
        <f aca="false">F1646+G1646+I1646+K1646</f>
        <v>18.2449454827715</v>
      </c>
      <c r="M1646" s="23" t="n">
        <f aca="false">F1646+H1646+J1646+K1646</f>
        <v>13.9855056314606</v>
      </c>
      <c r="N1646" s="23" t="n">
        <f aca="false">MAX(L1646,M1646)</f>
        <v>18.2449454827715</v>
      </c>
    </row>
    <row r="1647" customFormat="false" ht="15" hidden="false" customHeight="false" outlineLevel="0" collapsed="false">
      <c r="A1647" s="5" t="n">
        <v>1628</v>
      </c>
      <c r="B1647" s="25" t="n">
        <f aca="true">NORMSINV(RAND())</f>
        <v>-1.30572053880858</v>
      </c>
      <c r="C1647" s="25" t="n">
        <f aca="true">$C$4*B1647+SQRT(1-$C$4^2)*NORMSINV(RAND())</f>
        <v>-0.132870666093433</v>
      </c>
      <c r="D1647" s="25" t="n">
        <f aca="false">NORMSDIST(B1647)</f>
        <v>0.0958238053776059</v>
      </c>
      <c r="E1647" s="25" t="n">
        <f aca="false">NORMSDIST(C1647)</f>
        <v>0.447147833117838</v>
      </c>
      <c r="F1647" s="23" t="n">
        <f aca="true">BETAINV(RAND(),T1_PERT!$F$5,T1_PERT!$G$5,T1_PERT!$C$5,T1_PERT!$E$5)</f>
        <v>3.5510870734245</v>
      </c>
      <c r="G1647" s="23" t="n">
        <f aca="false">BETAINV(D1647,T1_PERT!$F$6,T1_PERT!$G$6,T1_PERT!$C$6,T1_PERT!$E$6)</f>
        <v>3.89901781772051</v>
      </c>
      <c r="H1647" s="23" t="n">
        <f aca="true">BETAINV(RAND(),T1_PERT!$F$7,T1_PERT!$G$7,T1_PERT!$C$7,T1_PERT!$E$7)</f>
        <v>6.68048154106841</v>
      </c>
      <c r="I1647" s="23" t="n">
        <f aca="false">BETAINV(E1647,T1_PERT!$F$8,T1_PERT!$G$8,T1_PERT!$C$8,T1_PERT!$E$8)</f>
        <v>5.15237535720314</v>
      </c>
      <c r="J1647" s="23" t="n">
        <f aca="true">BETAINV(RAND(),T1_PERT!$F$9,T1_PERT!$G$9,T1_PERT!$C$9,T1_PERT!$E$9)</f>
        <v>5.72117402555439</v>
      </c>
      <c r="K1647" s="23" t="n">
        <f aca="true">BETAINV(RAND(),T1_PERT!$F$10,T1_PERT!$G$10,T1_PERT!$C$10,T1_PERT!$E$10)</f>
        <v>1.25747633927232</v>
      </c>
      <c r="L1647" s="23" t="n">
        <f aca="false">F1647+G1647+I1647+K1647</f>
        <v>13.8599565876205</v>
      </c>
      <c r="M1647" s="23" t="n">
        <f aca="false">F1647+H1647+J1647+K1647</f>
        <v>17.2102189793196</v>
      </c>
      <c r="N1647" s="23" t="n">
        <f aca="false">MAX(L1647,M1647)</f>
        <v>17.2102189793196</v>
      </c>
    </row>
    <row r="1648" customFormat="false" ht="15" hidden="false" customHeight="false" outlineLevel="0" collapsed="false">
      <c r="A1648" s="5" t="n">
        <v>1629</v>
      </c>
      <c r="B1648" s="25" t="n">
        <f aca="true">NORMSINV(RAND())</f>
        <v>0.895925323617253</v>
      </c>
      <c r="C1648" s="25" t="n">
        <f aca="true">$C$4*B1648+SQRT(1-$C$4^2)*NORMSINV(RAND())</f>
        <v>-0.11379481096147</v>
      </c>
      <c r="D1648" s="25" t="n">
        <f aca="false">NORMSDIST(B1648)</f>
        <v>0.814853675931194</v>
      </c>
      <c r="E1648" s="25" t="n">
        <f aca="false">NORMSDIST(C1648)</f>
        <v>0.454700226063257</v>
      </c>
      <c r="F1648" s="23" t="n">
        <f aca="true">BETAINV(RAND(),T1_PERT!$F$5,T1_PERT!$G$5,T1_PERT!$C$5,T1_PERT!$E$5)</f>
        <v>3.48116400131328</v>
      </c>
      <c r="G1648" s="23" t="n">
        <f aca="false">BETAINV(D1648,T1_PERT!$F$6,T1_PERT!$G$6,T1_PERT!$C$6,T1_PERT!$E$6)</f>
        <v>6.39350116635348</v>
      </c>
      <c r="H1648" s="23" t="n">
        <f aca="true">BETAINV(RAND(),T1_PERT!$F$7,T1_PERT!$G$7,T1_PERT!$C$7,T1_PERT!$E$7)</f>
        <v>4.70271728871093</v>
      </c>
      <c r="I1648" s="23" t="n">
        <f aca="false">BETAINV(E1648,T1_PERT!$F$8,T1_PERT!$G$8,T1_PERT!$C$8,T1_PERT!$E$8)</f>
        <v>5.16692714205875</v>
      </c>
      <c r="J1648" s="23" t="n">
        <f aca="true">BETAINV(RAND(),T1_PERT!$F$9,T1_PERT!$G$9,T1_PERT!$C$9,T1_PERT!$E$9)</f>
        <v>3.6020690505306</v>
      </c>
      <c r="K1648" s="23" t="n">
        <f aca="true">BETAINV(RAND(),T1_PERT!$F$10,T1_PERT!$G$10,T1_PERT!$C$10,T1_PERT!$E$10)</f>
        <v>2.4800193824117</v>
      </c>
      <c r="L1648" s="23" t="n">
        <f aca="false">F1648+G1648+I1648+K1648</f>
        <v>17.5216116921372</v>
      </c>
      <c r="M1648" s="23" t="n">
        <f aca="false">F1648+H1648+J1648+K1648</f>
        <v>14.2659697229665</v>
      </c>
      <c r="N1648" s="23" t="n">
        <f aca="false">MAX(L1648,M1648)</f>
        <v>17.5216116921372</v>
      </c>
    </row>
    <row r="1649" customFormat="false" ht="15" hidden="false" customHeight="false" outlineLevel="0" collapsed="false">
      <c r="A1649" s="5" t="n">
        <v>1630</v>
      </c>
      <c r="B1649" s="25" t="n">
        <f aca="true">NORMSINV(RAND())</f>
        <v>-1.83353139208658</v>
      </c>
      <c r="C1649" s="25" t="n">
        <f aca="true">$C$4*B1649+SQRT(1-$C$4^2)*NORMSINV(RAND())</f>
        <v>-2.22451469642322</v>
      </c>
      <c r="D1649" s="25" t="n">
        <f aca="false">NORMSDIST(B1649)</f>
        <v>0.0333617922802885</v>
      </c>
      <c r="E1649" s="25" t="n">
        <f aca="false">NORMSDIST(C1649)</f>
        <v>0.0130569174174649</v>
      </c>
      <c r="F1649" s="23" t="n">
        <f aca="true">BETAINV(RAND(),T1_PERT!$F$5,T1_PERT!$G$5,T1_PERT!$C$5,T1_PERT!$E$5)</f>
        <v>2.87187395336578</v>
      </c>
      <c r="G1649" s="23" t="n">
        <f aca="false">BETAINV(D1649,T1_PERT!$F$6,T1_PERT!$G$6,T1_PERT!$C$6,T1_PERT!$E$6)</f>
        <v>3.54360980511052</v>
      </c>
      <c r="H1649" s="23" t="n">
        <f aca="true">BETAINV(RAND(),T1_PERT!$F$7,T1_PERT!$G$7,T1_PERT!$C$7,T1_PERT!$E$7)</f>
        <v>5.08829082124838</v>
      </c>
      <c r="I1649" s="23" t="n">
        <f aca="false">BETAINV(E1649,T1_PERT!$F$8,T1_PERT!$G$8,T1_PERT!$C$8,T1_PERT!$E$8)</f>
        <v>4.1501180209171</v>
      </c>
      <c r="J1649" s="23" t="n">
        <f aca="true">BETAINV(RAND(),T1_PERT!$F$9,T1_PERT!$G$9,T1_PERT!$C$9,T1_PERT!$E$9)</f>
        <v>3.40459522709427</v>
      </c>
      <c r="K1649" s="23" t="n">
        <f aca="true">BETAINV(RAND(),T1_PERT!$F$10,T1_PERT!$G$10,T1_PERT!$C$10,T1_PERT!$E$10)</f>
        <v>2.3520665911882</v>
      </c>
      <c r="L1649" s="23" t="n">
        <f aca="false">F1649+G1649+I1649+K1649</f>
        <v>12.9176683705816</v>
      </c>
      <c r="M1649" s="23" t="n">
        <f aca="false">F1649+H1649+J1649+K1649</f>
        <v>13.7168265928966</v>
      </c>
      <c r="N1649" s="23" t="n">
        <f aca="false">MAX(L1649,M1649)</f>
        <v>13.7168265928966</v>
      </c>
    </row>
    <row r="1650" customFormat="false" ht="15" hidden="false" customHeight="false" outlineLevel="0" collapsed="false">
      <c r="A1650" s="5" t="n">
        <v>1631</v>
      </c>
      <c r="B1650" s="25" t="n">
        <f aca="true">NORMSINV(RAND())</f>
        <v>0.169260504143251</v>
      </c>
      <c r="C1650" s="25" t="n">
        <f aca="true">$C$4*B1650+SQRT(1-$C$4^2)*NORMSINV(RAND())</f>
        <v>0.473201816004102</v>
      </c>
      <c r="D1650" s="25" t="n">
        <f aca="false">NORMSDIST(B1650)</f>
        <v>0.567204129590821</v>
      </c>
      <c r="E1650" s="25" t="n">
        <f aca="false">NORMSDIST(C1650)</f>
        <v>0.681965398857333</v>
      </c>
      <c r="F1650" s="23" t="n">
        <f aca="true">BETAINV(RAND(),T1_PERT!$F$5,T1_PERT!$G$5,T1_PERT!$C$5,T1_PERT!$E$5)</f>
        <v>3.55317216920217</v>
      </c>
      <c r="G1650" s="23" t="n">
        <f aca="false">BETAINV(D1650,T1_PERT!$F$6,T1_PERT!$G$6,T1_PERT!$C$6,T1_PERT!$E$6)</f>
        <v>5.46623438274594</v>
      </c>
      <c r="H1650" s="23" t="n">
        <f aca="true">BETAINV(RAND(),T1_PERT!$F$7,T1_PERT!$G$7,T1_PERT!$C$7,T1_PERT!$E$7)</f>
        <v>6.31938019852646</v>
      </c>
      <c r="I1650" s="23" t="n">
        <f aca="false">BETAINV(E1650,T1_PERT!$F$8,T1_PERT!$G$8,T1_PERT!$C$8,T1_PERT!$E$8)</f>
        <v>5.64443313326217</v>
      </c>
      <c r="J1650" s="23" t="n">
        <f aca="true">BETAINV(RAND(),T1_PERT!$F$9,T1_PERT!$G$9,T1_PERT!$C$9,T1_PERT!$E$9)</f>
        <v>5.52111086668817</v>
      </c>
      <c r="K1650" s="23" t="n">
        <f aca="true">BETAINV(RAND(),T1_PERT!$F$10,T1_PERT!$G$10,T1_PERT!$C$10,T1_PERT!$E$10)</f>
        <v>2.412753586288</v>
      </c>
      <c r="L1650" s="23" t="n">
        <f aca="false">F1650+G1650+I1650+K1650</f>
        <v>17.0765932714983</v>
      </c>
      <c r="M1650" s="23" t="n">
        <f aca="false">F1650+H1650+J1650+K1650</f>
        <v>17.8064168207048</v>
      </c>
      <c r="N1650" s="23" t="n">
        <f aca="false">MAX(L1650,M1650)</f>
        <v>17.8064168207048</v>
      </c>
    </row>
    <row r="1651" customFormat="false" ht="15" hidden="false" customHeight="false" outlineLevel="0" collapsed="false">
      <c r="A1651" s="5" t="n">
        <v>1632</v>
      </c>
      <c r="B1651" s="25" t="n">
        <f aca="true">NORMSINV(RAND())</f>
        <v>0.0319741547369435</v>
      </c>
      <c r="C1651" s="25" t="n">
        <f aca="true">$C$4*B1651+SQRT(1-$C$4^2)*NORMSINV(RAND())</f>
        <v>1.10806041989734</v>
      </c>
      <c r="D1651" s="25" t="n">
        <f aca="false">NORMSDIST(B1651)</f>
        <v>0.512753669056008</v>
      </c>
      <c r="E1651" s="25" t="n">
        <f aca="false">NORMSDIST(C1651)</f>
        <v>0.866082138479383</v>
      </c>
      <c r="F1651" s="23" t="n">
        <f aca="true">BETAINV(RAND(),T1_PERT!$F$5,T1_PERT!$G$5,T1_PERT!$C$5,T1_PERT!$E$5)</f>
        <v>3.97110245209234</v>
      </c>
      <c r="G1651" s="23" t="n">
        <f aca="false">BETAINV(D1651,T1_PERT!$F$6,T1_PERT!$G$6,T1_PERT!$C$6,T1_PERT!$E$6)</f>
        <v>5.29444701111904</v>
      </c>
      <c r="H1651" s="23" t="n">
        <f aca="true">BETAINV(RAND(),T1_PERT!$F$7,T1_PERT!$G$7,T1_PERT!$C$7,T1_PERT!$E$7)</f>
        <v>7.08131001896753</v>
      </c>
      <c r="I1651" s="23" t="n">
        <f aca="false">BETAINV(E1651,T1_PERT!$F$8,T1_PERT!$G$8,T1_PERT!$C$8,T1_PERT!$E$8)</f>
        <v>6.1893035328016</v>
      </c>
      <c r="J1651" s="23" t="n">
        <f aca="true">BETAINV(RAND(),T1_PERT!$F$9,T1_PERT!$G$9,T1_PERT!$C$9,T1_PERT!$E$9)</f>
        <v>3.70551847983606</v>
      </c>
      <c r="K1651" s="23" t="n">
        <f aca="true">BETAINV(RAND(),T1_PERT!$F$10,T1_PERT!$G$10,T1_PERT!$C$10,T1_PERT!$E$10)</f>
        <v>2.07456652246973</v>
      </c>
      <c r="L1651" s="23" t="n">
        <f aca="false">F1651+G1651+I1651+K1651</f>
        <v>17.5294195184827</v>
      </c>
      <c r="M1651" s="23" t="n">
        <f aca="false">F1651+H1651+J1651+K1651</f>
        <v>16.8324974733657</v>
      </c>
      <c r="N1651" s="23" t="n">
        <f aca="false">MAX(L1651,M1651)</f>
        <v>17.5294195184827</v>
      </c>
    </row>
    <row r="1652" customFormat="false" ht="15" hidden="false" customHeight="false" outlineLevel="0" collapsed="false">
      <c r="A1652" s="5" t="n">
        <v>1633</v>
      </c>
      <c r="B1652" s="25" t="n">
        <f aca="true">NORMSINV(RAND())</f>
        <v>2.21428830920877</v>
      </c>
      <c r="C1652" s="25" t="n">
        <f aca="true">$C$4*B1652+SQRT(1-$C$4^2)*NORMSINV(RAND())</f>
        <v>0.706132010318329</v>
      </c>
      <c r="D1652" s="25" t="n">
        <f aca="false">NORMSDIST(B1652)</f>
        <v>0.986595523838553</v>
      </c>
      <c r="E1652" s="25" t="n">
        <f aca="false">NORMSDIST(C1652)</f>
        <v>0.759946976599602</v>
      </c>
      <c r="F1652" s="23" t="n">
        <f aca="true">BETAINV(RAND(),T1_PERT!$F$5,T1_PERT!$G$5,T1_PERT!$C$5,T1_PERT!$E$5)</f>
        <v>2.86276496240425</v>
      </c>
      <c r="G1652" s="23" t="n">
        <f aca="false">BETAINV(D1652,T1_PERT!$F$6,T1_PERT!$G$6,T1_PERT!$C$6,T1_PERT!$E$6)</f>
        <v>7.83716242198643</v>
      </c>
      <c r="H1652" s="23" t="n">
        <f aca="true">BETAINV(RAND(),T1_PERT!$F$7,T1_PERT!$G$7,T1_PERT!$C$7,T1_PERT!$E$7)</f>
        <v>5.3600028516459</v>
      </c>
      <c r="I1652" s="23" t="n">
        <f aca="false">BETAINV(E1652,T1_PERT!$F$8,T1_PERT!$G$8,T1_PERT!$C$8,T1_PERT!$E$8)</f>
        <v>5.84396550325144</v>
      </c>
      <c r="J1652" s="23" t="n">
        <f aca="true">BETAINV(RAND(),T1_PERT!$F$9,T1_PERT!$G$9,T1_PERT!$C$9,T1_PERT!$E$9)</f>
        <v>3.52052430736666</v>
      </c>
      <c r="K1652" s="23" t="n">
        <f aca="true">BETAINV(RAND(),T1_PERT!$F$10,T1_PERT!$G$10,T1_PERT!$C$10,T1_PERT!$E$10)</f>
        <v>2.62811444890239</v>
      </c>
      <c r="L1652" s="23" t="n">
        <f aca="false">F1652+G1652+I1652+K1652</f>
        <v>19.1720073365445</v>
      </c>
      <c r="M1652" s="23" t="n">
        <f aca="false">F1652+H1652+J1652+K1652</f>
        <v>14.3714065703192</v>
      </c>
      <c r="N1652" s="23" t="n">
        <f aca="false">MAX(L1652,M1652)</f>
        <v>19.1720073365445</v>
      </c>
    </row>
    <row r="1653" customFormat="false" ht="15" hidden="false" customHeight="false" outlineLevel="0" collapsed="false">
      <c r="A1653" s="5" t="n">
        <v>1634</v>
      </c>
      <c r="B1653" s="25" t="n">
        <f aca="true">NORMSINV(RAND())</f>
        <v>-1.90358276861705</v>
      </c>
      <c r="C1653" s="25" t="n">
        <f aca="true">$C$4*B1653+SQRT(1-$C$4^2)*NORMSINV(RAND())</f>
        <v>-0.406616663880431</v>
      </c>
      <c r="D1653" s="25" t="n">
        <f aca="false">NORMSDIST(B1653)</f>
        <v>0.0284822723686688</v>
      </c>
      <c r="E1653" s="25" t="n">
        <f aca="false">NORMSDIST(C1653)</f>
        <v>0.342144778146915</v>
      </c>
      <c r="F1653" s="23" t="n">
        <f aca="true">BETAINV(RAND(),T1_PERT!$F$5,T1_PERT!$G$5,T1_PERT!$C$5,T1_PERT!$E$5)</f>
        <v>3.6999394522957</v>
      </c>
      <c r="G1653" s="23" t="n">
        <f aca="false">BETAINV(D1653,T1_PERT!$F$6,T1_PERT!$G$6,T1_PERT!$C$6,T1_PERT!$E$6)</f>
        <v>3.50526261772463</v>
      </c>
      <c r="H1653" s="23" t="n">
        <f aca="true">BETAINV(RAND(),T1_PERT!$F$7,T1_PERT!$G$7,T1_PERT!$C$7,T1_PERT!$E$7)</f>
        <v>4.84678540413645</v>
      </c>
      <c r="I1653" s="23" t="n">
        <f aca="false">BETAINV(E1653,T1_PERT!$F$8,T1_PERT!$G$8,T1_PERT!$C$8,T1_PERT!$E$8)</f>
        <v>4.9524873650373</v>
      </c>
      <c r="J1653" s="23" t="n">
        <f aca="true">BETAINV(RAND(),T1_PERT!$F$9,T1_PERT!$G$9,T1_PERT!$C$9,T1_PERT!$E$9)</f>
        <v>4.33997525611096</v>
      </c>
      <c r="K1653" s="23" t="n">
        <f aca="true">BETAINV(RAND(),T1_PERT!$F$10,T1_PERT!$G$10,T1_PERT!$C$10,T1_PERT!$E$10)</f>
        <v>2.56835303559737</v>
      </c>
      <c r="L1653" s="23" t="n">
        <f aca="false">F1653+G1653+I1653+K1653</f>
        <v>14.726042470655</v>
      </c>
      <c r="M1653" s="23" t="n">
        <f aca="false">F1653+H1653+J1653+K1653</f>
        <v>15.4550531481405</v>
      </c>
      <c r="N1653" s="23" t="n">
        <f aca="false">MAX(L1653,M1653)</f>
        <v>15.4550531481405</v>
      </c>
    </row>
    <row r="1654" customFormat="false" ht="15" hidden="false" customHeight="false" outlineLevel="0" collapsed="false">
      <c r="A1654" s="5" t="n">
        <v>1635</v>
      </c>
      <c r="B1654" s="25" t="n">
        <f aca="true">NORMSINV(RAND())</f>
        <v>0.419336038628472</v>
      </c>
      <c r="C1654" s="25" t="n">
        <f aca="true">$C$4*B1654+SQRT(1-$C$4^2)*NORMSINV(RAND())</f>
        <v>1.59162558071955</v>
      </c>
      <c r="D1654" s="25" t="n">
        <f aca="false">NORMSDIST(B1654)</f>
        <v>0.662514719046284</v>
      </c>
      <c r="E1654" s="25" t="n">
        <f aca="false">NORMSDIST(C1654)</f>
        <v>0.944265570620353</v>
      </c>
      <c r="F1654" s="23" t="n">
        <f aca="true">BETAINV(RAND(),T1_PERT!$F$5,T1_PERT!$G$5,T1_PERT!$C$5,T1_PERT!$E$5)</f>
        <v>3.98390269376372</v>
      </c>
      <c r="G1654" s="23" t="n">
        <f aca="false">BETAINV(D1654,T1_PERT!$F$6,T1_PERT!$G$6,T1_PERT!$C$6,T1_PERT!$E$6)</f>
        <v>5.78465646370751</v>
      </c>
      <c r="H1654" s="23" t="n">
        <f aca="true">BETAINV(RAND(),T1_PERT!$F$7,T1_PERT!$G$7,T1_PERT!$C$7,T1_PERT!$E$7)</f>
        <v>5.19624033134918</v>
      </c>
      <c r="I1654" s="23" t="n">
        <f aca="false">BETAINV(E1654,T1_PERT!$F$8,T1_PERT!$G$8,T1_PERT!$C$8,T1_PERT!$E$8)</f>
        <v>6.58784465784348</v>
      </c>
      <c r="J1654" s="23" t="n">
        <f aca="true">BETAINV(RAND(),T1_PERT!$F$9,T1_PERT!$G$9,T1_PERT!$C$9,T1_PERT!$E$9)</f>
        <v>3.9431660958373</v>
      </c>
      <c r="K1654" s="23" t="n">
        <f aca="true">BETAINV(RAND(),T1_PERT!$F$10,T1_PERT!$G$10,T1_PERT!$C$10,T1_PERT!$E$10)</f>
        <v>2.03991600665348</v>
      </c>
      <c r="L1654" s="23" t="n">
        <f aca="false">F1654+G1654+I1654+K1654</f>
        <v>18.3963198219682</v>
      </c>
      <c r="M1654" s="23" t="n">
        <f aca="false">F1654+H1654+J1654+K1654</f>
        <v>15.1632251276037</v>
      </c>
      <c r="N1654" s="23" t="n">
        <f aca="false">MAX(L1654,M1654)</f>
        <v>18.3963198219682</v>
      </c>
    </row>
    <row r="1655" customFormat="false" ht="15" hidden="false" customHeight="false" outlineLevel="0" collapsed="false">
      <c r="A1655" s="5" t="n">
        <v>1636</v>
      </c>
      <c r="B1655" s="25" t="n">
        <f aca="true">NORMSINV(RAND())</f>
        <v>0.908969115783218</v>
      </c>
      <c r="C1655" s="25" t="n">
        <f aca="true">$C$4*B1655+SQRT(1-$C$4^2)*NORMSINV(RAND())</f>
        <v>1.25210263139249</v>
      </c>
      <c r="D1655" s="25" t="n">
        <f aca="false">NORMSDIST(B1655)</f>
        <v>0.818316785772379</v>
      </c>
      <c r="E1655" s="25" t="n">
        <f aca="false">NORMSDIST(C1655)</f>
        <v>0.894733765504373</v>
      </c>
      <c r="F1655" s="23" t="n">
        <f aca="true">BETAINV(RAND(),T1_PERT!$F$5,T1_PERT!$G$5,T1_PERT!$C$5,T1_PERT!$E$5)</f>
        <v>4.90255079651176</v>
      </c>
      <c r="G1655" s="23" t="n">
        <f aca="false">BETAINV(D1655,T1_PERT!$F$6,T1_PERT!$G$6,T1_PERT!$C$6,T1_PERT!$E$6)</f>
        <v>6.40992377147711</v>
      </c>
      <c r="H1655" s="23" t="n">
        <f aca="true">BETAINV(RAND(),T1_PERT!$F$7,T1_PERT!$G$7,T1_PERT!$C$7,T1_PERT!$E$7)</f>
        <v>7.31686022734144</v>
      </c>
      <c r="I1655" s="23" t="n">
        <f aca="false">BETAINV(E1655,T1_PERT!$F$8,T1_PERT!$G$8,T1_PERT!$C$8,T1_PERT!$E$8)</f>
        <v>6.31094285967356</v>
      </c>
      <c r="J1655" s="23" t="n">
        <f aca="true">BETAINV(RAND(),T1_PERT!$F$9,T1_PERT!$G$9,T1_PERT!$C$9,T1_PERT!$E$9)</f>
        <v>4.0934282626308</v>
      </c>
      <c r="K1655" s="23" t="n">
        <f aca="true">BETAINV(RAND(),T1_PERT!$F$10,T1_PERT!$G$10,T1_PERT!$C$10,T1_PERT!$E$10)</f>
        <v>1.66005954538186</v>
      </c>
      <c r="L1655" s="23" t="n">
        <f aca="false">F1655+G1655+I1655+K1655</f>
        <v>19.2834769730443</v>
      </c>
      <c r="M1655" s="23" t="n">
        <f aca="false">F1655+H1655+J1655+K1655</f>
        <v>17.9728988318659</v>
      </c>
      <c r="N1655" s="23" t="n">
        <f aca="false">MAX(L1655,M1655)</f>
        <v>19.2834769730443</v>
      </c>
    </row>
    <row r="1656" customFormat="false" ht="15" hidden="false" customHeight="false" outlineLevel="0" collapsed="false">
      <c r="A1656" s="5" t="n">
        <v>1637</v>
      </c>
      <c r="B1656" s="25" t="n">
        <f aca="true">NORMSINV(RAND())</f>
        <v>0.973425853603913</v>
      </c>
      <c r="C1656" s="25" t="n">
        <f aca="true">$C$4*B1656+SQRT(1-$C$4^2)*NORMSINV(RAND())</f>
        <v>0.00875562163228028</v>
      </c>
      <c r="D1656" s="25" t="n">
        <f aca="false">NORMSDIST(B1656)</f>
        <v>0.834829152641082</v>
      </c>
      <c r="E1656" s="25" t="n">
        <f aca="false">NORMSDIST(C1656)</f>
        <v>0.503492943031558</v>
      </c>
      <c r="F1656" s="23" t="n">
        <f aca="true">BETAINV(RAND(),T1_PERT!$F$5,T1_PERT!$G$5,T1_PERT!$C$5,T1_PERT!$E$5)</f>
        <v>3.65169560236472</v>
      </c>
      <c r="G1656" s="23" t="n">
        <f aca="false">BETAINV(D1656,T1_PERT!$F$6,T1_PERT!$G$6,T1_PERT!$C$6,T1_PERT!$E$6)</f>
        <v>6.49073135635553</v>
      </c>
      <c r="H1656" s="23" t="n">
        <f aca="true">BETAINV(RAND(),T1_PERT!$F$7,T1_PERT!$G$7,T1_PERT!$C$7,T1_PERT!$E$7)</f>
        <v>5.75337609149428</v>
      </c>
      <c r="I1656" s="23" t="n">
        <f aca="false">BETAINV(E1656,T1_PERT!$F$8,T1_PERT!$G$8,T1_PERT!$C$8,T1_PERT!$E$8)</f>
        <v>5.26213782025318</v>
      </c>
      <c r="J1656" s="23" t="n">
        <f aca="true">BETAINV(RAND(),T1_PERT!$F$9,T1_PERT!$G$9,T1_PERT!$C$9,T1_PERT!$E$9)</f>
        <v>5.16193335324906</v>
      </c>
      <c r="K1656" s="23" t="n">
        <f aca="true">BETAINV(RAND(),T1_PERT!$F$10,T1_PERT!$G$10,T1_PERT!$C$10,T1_PERT!$E$10)</f>
        <v>1.72273674301483</v>
      </c>
      <c r="L1656" s="23" t="n">
        <f aca="false">F1656+G1656+I1656+K1656</f>
        <v>17.1273015219883</v>
      </c>
      <c r="M1656" s="23" t="n">
        <f aca="false">F1656+H1656+J1656+K1656</f>
        <v>16.2897417901229</v>
      </c>
      <c r="N1656" s="23" t="n">
        <f aca="false">MAX(L1656,M1656)</f>
        <v>17.1273015219883</v>
      </c>
    </row>
    <row r="1657" customFormat="false" ht="15" hidden="false" customHeight="false" outlineLevel="0" collapsed="false">
      <c r="A1657" s="5" t="n">
        <v>1638</v>
      </c>
      <c r="B1657" s="25" t="n">
        <f aca="true">NORMSINV(RAND())</f>
        <v>0.29933665486387</v>
      </c>
      <c r="C1657" s="25" t="n">
        <f aca="true">$C$4*B1657+SQRT(1-$C$4^2)*NORMSINV(RAND())</f>
        <v>1.56462425888078</v>
      </c>
      <c r="D1657" s="25" t="n">
        <f aca="false">NORMSDIST(B1657)</f>
        <v>0.617658405280347</v>
      </c>
      <c r="E1657" s="25" t="n">
        <f aca="false">NORMSDIST(C1657)</f>
        <v>0.941164481334073</v>
      </c>
      <c r="F1657" s="23" t="n">
        <f aca="true">BETAINV(RAND(),T1_PERT!$F$5,T1_PERT!$G$5,T1_PERT!$C$5,T1_PERT!$E$5)</f>
        <v>4.32517697300086</v>
      </c>
      <c r="G1657" s="23" t="n">
        <f aca="false">BETAINV(D1657,T1_PERT!$F$6,T1_PERT!$G$6,T1_PERT!$C$6,T1_PERT!$E$6)</f>
        <v>5.63121792975522</v>
      </c>
      <c r="H1657" s="23" t="n">
        <f aca="true">BETAINV(RAND(),T1_PERT!$F$7,T1_PERT!$G$7,T1_PERT!$C$7,T1_PERT!$E$7)</f>
        <v>7.62820631481782</v>
      </c>
      <c r="I1657" s="23" t="n">
        <f aca="false">BETAINV(E1657,T1_PERT!$F$8,T1_PERT!$G$8,T1_PERT!$C$8,T1_PERT!$E$8)</f>
        <v>6.56645731023659</v>
      </c>
      <c r="J1657" s="23" t="n">
        <f aca="true">BETAINV(RAND(),T1_PERT!$F$9,T1_PERT!$G$9,T1_PERT!$C$9,T1_PERT!$E$9)</f>
        <v>4.16621316108874</v>
      </c>
      <c r="K1657" s="23" t="n">
        <f aca="true">BETAINV(RAND(),T1_PERT!$F$10,T1_PERT!$G$10,T1_PERT!$C$10,T1_PERT!$E$10)</f>
        <v>1.80536850266212</v>
      </c>
      <c r="L1657" s="23" t="n">
        <f aca="false">F1657+G1657+I1657+K1657</f>
        <v>18.3282207156548</v>
      </c>
      <c r="M1657" s="23" t="n">
        <f aca="false">F1657+H1657+J1657+K1657</f>
        <v>17.9249649515695</v>
      </c>
      <c r="N1657" s="23" t="n">
        <f aca="false">MAX(L1657,M1657)</f>
        <v>18.3282207156548</v>
      </c>
    </row>
    <row r="1658" customFormat="false" ht="15" hidden="false" customHeight="false" outlineLevel="0" collapsed="false">
      <c r="A1658" s="5" t="n">
        <v>1639</v>
      </c>
      <c r="B1658" s="25" t="n">
        <f aca="true">NORMSINV(RAND())</f>
        <v>1.25057312918899</v>
      </c>
      <c r="C1658" s="25" t="n">
        <f aca="true">$C$4*B1658+SQRT(1-$C$4^2)*NORMSINV(RAND())</f>
        <v>-0.54790922356463</v>
      </c>
      <c r="D1658" s="25" t="n">
        <f aca="false">NORMSDIST(B1658)</f>
        <v>0.894454870361027</v>
      </c>
      <c r="E1658" s="25" t="n">
        <f aca="false">NORMSDIST(C1658)</f>
        <v>0.291877117614032</v>
      </c>
      <c r="F1658" s="23" t="n">
        <f aca="true">BETAINV(RAND(),T1_PERT!$F$5,T1_PERT!$G$5,T1_PERT!$C$5,T1_PERT!$E$5)</f>
        <v>4.18068590053422</v>
      </c>
      <c r="G1658" s="23" t="n">
        <f aca="false">BETAINV(D1658,T1_PERT!$F$6,T1_PERT!$G$6,T1_PERT!$C$6,T1_PERT!$E$6)</f>
        <v>6.82985357642346</v>
      </c>
      <c r="H1658" s="23" t="n">
        <f aca="true">BETAINV(RAND(),T1_PERT!$F$7,T1_PERT!$G$7,T1_PERT!$C$7,T1_PERT!$E$7)</f>
        <v>5.55580719869865</v>
      </c>
      <c r="I1658" s="23" t="n">
        <f aca="false">BETAINV(E1658,T1_PERT!$F$8,T1_PERT!$G$8,T1_PERT!$C$8,T1_PERT!$E$8)</f>
        <v>4.85650068569473</v>
      </c>
      <c r="J1658" s="23" t="n">
        <f aca="true">BETAINV(RAND(),T1_PERT!$F$9,T1_PERT!$G$9,T1_PERT!$C$9,T1_PERT!$E$9)</f>
        <v>3.30612634692054</v>
      </c>
      <c r="K1658" s="23" t="n">
        <f aca="true">BETAINV(RAND(),T1_PERT!$F$10,T1_PERT!$G$10,T1_PERT!$C$10,T1_PERT!$E$10)</f>
        <v>2.25223762165907</v>
      </c>
      <c r="L1658" s="23" t="n">
        <f aca="false">F1658+G1658+I1658+K1658</f>
        <v>18.1192777843115</v>
      </c>
      <c r="M1658" s="23" t="n">
        <f aca="false">F1658+H1658+J1658+K1658</f>
        <v>15.2948570678125</v>
      </c>
      <c r="N1658" s="23" t="n">
        <f aca="false">MAX(L1658,M1658)</f>
        <v>18.1192777843115</v>
      </c>
    </row>
    <row r="1659" customFormat="false" ht="15" hidden="false" customHeight="false" outlineLevel="0" collapsed="false">
      <c r="A1659" s="5" t="n">
        <v>1640</v>
      </c>
      <c r="B1659" s="25" t="n">
        <f aca="true">NORMSINV(RAND())</f>
        <v>-0.0463787896342464</v>
      </c>
      <c r="C1659" s="25" t="n">
        <f aca="true">$C$4*B1659+SQRT(1-$C$4^2)*NORMSINV(RAND())</f>
        <v>-0.221260371918781</v>
      </c>
      <c r="D1659" s="25" t="n">
        <f aca="false">NORMSDIST(B1659)</f>
        <v>0.481504170869109</v>
      </c>
      <c r="E1659" s="25" t="n">
        <f aca="false">NORMSDIST(C1659)</f>
        <v>0.412444851956775</v>
      </c>
      <c r="F1659" s="23" t="n">
        <f aca="true">BETAINV(RAND(),T1_PERT!$F$5,T1_PERT!$G$5,T1_PERT!$C$5,T1_PERT!$E$5)</f>
        <v>2.4793797833135</v>
      </c>
      <c r="G1659" s="23" t="n">
        <f aca="false">BETAINV(D1659,T1_PERT!$F$6,T1_PERT!$G$6,T1_PERT!$C$6,T1_PERT!$E$6)</f>
        <v>5.19781280789202</v>
      </c>
      <c r="H1659" s="23" t="n">
        <f aca="true">BETAINV(RAND(),T1_PERT!$F$7,T1_PERT!$G$7,T1_PERT!$C$7,T1_PERT!$E$7)</f>
        <v>7.54482989947409</v>
      </c>
      <c r="I1659" s="23" t="n">
        <f aca="false">BETAINV(E1659,T1_PERT!$F$8,T1_PERT!$G$8,T1_PERT!$C$8,T1_PERT!$E$8)</f>
        <v>5.08595848072391</v>
      </c>
      <c r="J1659" s="23" t="n">
        <f aca="true">BETAINV(RAND(),T1_PERT!$F$9,T1_PERT!$G$9,T1_PERT!$C$9,T1_PERT!$E$9)</f>
        <v>5.4852628670073</v>
      </c>
      <c r="K1659" s="23" t="n">
        <f aca="true">BETAINV(RAND(),T1_PERT!$F$10,T1_PERT!$G$10,T1_PERT!$C$10,T1_PERT!$E$10)</f>
        <v>2.05525386995897</v>
      </c>
      <c r="L1659" s="23" t="n">
        <f aca="false">F1659+G1659+I1659+K1659</f>
        <v>14.8184049418884</v>
      </c>
      <c r="M1659" s="23" t="n">
        <f aca="false">F1659+H1659+J1659+K1659</f>
        <v>17.5647264197539</v>
      </c>
      <c r="N1659" s="23" t="n">
        <f aca="false">MAX(L1659,M1659)</f>
        <v>17.5647264197539</v>
      </c>
    </row>
    <row r="1660" customFormat="false" ht="15" hidden="false" customHeight="false" outlineLevel="0" collapsed="false">
      <c r="A1660" s="5" t="n">
        <v>1641</v>
      </c>
      <c r="B1660" s="25" t="n">
        <f aca="true">NORMSINV(RAND())</f>
        <v>0.15876853055304</v>
      </c>
      <c r="C1660" s="25" t="n">
        <f aca="true">$C$4*B1660+SQRT(1-$C$4^2)*NORMSINV(RAND())</f>
        <v>0.762520950569856</v>
      </c>
      <c r="D1660" s="25" t="n">
        <f aca="false">NORMSDIST(B1660)</f>
        <v>0.563074378372866</v>
      </c>
      <c r="E1660" s="25" t="n">
        <f aca="false">NORMSDIST(C1660)</f>
        <v>0.777125428019134</v>
      </c>
      <c r="F1660" s="23" t="n">
        <f aca="true">BETAINV(RAND(),T1_PERT!$F$5,T1_PERT!$G$5,T1_PERT!$C$5,T1_PERT!$E$5)</f>
        <v>3.6696470640382</v>
      </c>
      <c r="G1660" s="23" t="n">
        <f aca="false">BETAINV(D1660,T1_PERT!$F$6,T1_PERT!$G$6,T1_PERT!$C$6,T1_PERT!$E$6)</f>
        <v>5.45301007609299</v>
      </c>
      <c r="H1660" s="23" t="n">
        <f aca="true">BETAINV(RAND(),T1_PERT!$F$7,T1_PERT!$G$7,T1_PERT!$C$7,T1_PERT!$E$7)</f>
        <v>6.02942504835215</v>
      </c>
      <c r="I1660" s="23" t="n">
        <f aca="false">BETAINV(E1660,T1_PERT!$F$8,T1_PERT!$G$8,T1_PERT!$C$8,T1_PERT!$E$8)</f>
        <v>5.89256410022964</v>
      </c>
      <c r="J1660" s="23" t="n">
        <f aca="true">BETAINV(RAND(),T1_PERT!$F$9,T1_PERT!$G$9,T1_PERT!$C$9,T1_PERT!$E$9)</f>
        <v>3.91973393165768</v>
      </c>
      <c r="K1660" s="23" t="n">
        <f aca="true">BETAINV(RAND(),T1_PERT!$F$10,T1_PERT!$G$10,T1_PERT!$C$10,T1_PERT!$E$10)</f>
        <v>2.2956998410186</v>
      </c>
      <c r="L1660" s="23" t="n">
        <f aca="false">F1660+G1660+I1660+K1660</f>
        <v>17.3109210813794</v>
      </c>
      <c r="M1660" s="23" t="n">
        <f aca="false">F1660+H1660+J1660+K1660</f>
        <v>15.9145058850666</v>
      </c>
      <c r="N1660" s="23" t="n">
        <f aca="false">MAX(L1660,M1660)</f>
        <v>17.3109210813794</v>
      </c>
    </row>
    <row r="1661" customFormat="false" ht="15" hidden="false" customHeight="false" outlineLevel="0" collapsed="false">
      <c r="A1661" s="5" t="n">
        <v>1642</v>
      </c>
      <c r="B1661" s="25" t="n">
        <f aca="true">NORMSINV(RAND())</f>
        <v>0.12756891568839</v>
      </c>
      <c r="C1661" s="25" t="n">
        <f aca="true">$C$4*B1661+SQRT(1-$C$4^2)*NORMSINV(RAND())</f>
        <v>0.0218713584531804</v>
      </c>
      <c r="D1661" s="25" t="n">
        <f aca="false">NORMSDIST(B1661)</f>
        <v>0.550754934107043</v>
      </c>
      <c r="E1661" s="25" t="n">
        <f aca="false">NORMSDIST(C1661)</f>
        <v>0.508724714024228</v>
      </c>
      <c r="F1661" s="23" t="n">
        <f aca="true">BETAINV(RAND(),T1_PERT!$F$5,T1_PERT!$G$5,T1_PERT!$C$5,T1_PERT!$E$5)</f>
        <v>3.70304027946025</v>
      </c>
      <c r="G1661" s="23" t="n">
        <f aca="false">BETAINV(D1661,T1_PERT!$F$6,T1_PERT!$G$6,T1_PERT!$C$6,T1_PERT!$E$6)</f>
        <v>5.41377183472786</v>
      </c>
      <c r="H1661" s="23" t="n">
        <f aca="true">BETAINV(RAND(),T1_PERT!$F$7,T1_PERT!$G$7,T1_PERT!$C$7,T1_PERT!$E$7)</f>
        <v>5.53367782146507</v>
      </c>
      <c r="I1661" s="23" t="n">
        <f aca="false">BETAINV(E1661,T1_PERT!$F$8,T1_PERT!$G$8,T1_PERT!$C$8,T1_PERT!$E$8)</f>
        <v>5.27249561800717</v>
      </c>
      <c r="J1661" s="23" t="n">
        <f aca="true">BETAINV(RAND(),T1_PERT!$F$9,T1_PERT!$G$9,T1_PERT!$C$9,T1_PERT!$E$9)</f>
        <v>4.65050429831903</v>
      </c>
      <c r="K1661" s="23" t="n">
        <f aca="true">BETAINV(RAND(),T1_PERT!$F$10,T1_PERT!$G$10,T1_PERT!$C$10,T1_PERT!$E$10)</f>
        <v>1.82162444500948</v>
      </c>
      <c r="L1661" s="23" t="n">
        <f aca="false">F1661+G1661+I1661+K1661</f>
        <v>16.2109321772048</v>
      </c>
      <c r="M1661" s="23" t="n">
        <f aca="false">F1661+H1661+J1661+K1661</f>
        <v>15.7088468442538</v>
      </c>
      <c r="N1661" s="23" t="n">
        <f aca="false">MAX(L1661,M1661)</f>
        <v>16.2109321772048</v>
      </c>
    </row>
    <row r="1662" customFormat="false" ht="15" hidden="false" customHeight="false" outlineLevel="0" collapsed="false">
      <c r="A1662" s="5" t="n">
        <v>1643</v>
      </c>
      <c r="B1662" s="25" t="n">
        <f aca="true">NORMSINV(RAND())</f>
        <v>1.50989978265019</v>
      </c>
      <c r="C1662" s="25" t="n">
        <f aca="true">$C$4*B1662+SQRT(1-$C$4^2)*NORMSINV(RAND())</f>
        <v>-0.125568837438772</v>
      </c>
      <c r="D1662" s="25" t="n">
        <f aca="false">NORMSDIST(B1662)</f>
        <v>0.934465500918426</v>
      </c>
      <c r="E1662" s="25" t="n">
        <f aca="false">NORMSDIST(C1662)</f>
        <v>0.450036615891053</v>
      </c>
      <c r="F1662" s="23" t="n">
        <f aca="true">BETAINV(RAND(),T1_PERT!$F$5,T1_PERT!$G$5,T1_PERT!$C$5,T1_PERT!$E$5)</f>
        <v>3.6855852999355</v>
      </c>
      <c r="G1662" s="23" t="n">
        <f aca="false">BETAINV(D1662,T1_PERT!$F$6,T1_PERT!$G$6,T1_PERT!$C$6,T1_PERT!$E$6)</f>
        <v>7.13085552917018</v>
      </c>
      <c r="H1662" s="23" t="n">
        <f aca="true">BETAINV(RAND(),T1_PERT!$F$7,T1_PERT!$G$7,T1_PERT!$C$7,T1_PERT!$E$7)</f>
        <v>6.01275709488005</v>
      </c>
      <c r="I1662" s="23" t="n">
        <f aca="false">BETAINV(E1662,T1_PERT!$F$8,T1_PERT!$G$8,T1_PERT!$C$8,T1_PERT!$E$8)</f>
        <v>5.15793656909838</v>
      </c>
      <c r="J1662" s="23" t="n">
        <f aca="true">BETAINV(RAND(),T1_PERT!$F$9,T1_PERT!$G$9,T1_PERT!$C$9,T1_PERT!$E$9)</f>
        <v>3.84921549906169</v>
      </c>
      <c r="K1662" s="23" t="n">
        <f aca="true">BETAINV(RAND(),T1_PERT!$F$10,T1_PERT!$G$10,T1_PERT!$C$10,T1_PERT!$E$10)</f>
        <v>2.10842107657707</v>
      </c>
      <c r="L1662" s="23" t="n">
        <f aca="false">F1662+G1662+I1662+K1662</f>
        <v>18.0827984747811</v>
      </c>
      <c r="M1662" s="23" t="n">
        <f aca="false">F1662+H1662+J1662+K1662</f>
        <v>15.6559789704543</v>
      </c>
      <c r="N1662" s="23" t="n">
        <f aca="false">MAX(L1662,M1662)</f>
        <v>18.0827984747811</v>
      </c>
    </row>
    <row r="1663" customFormat="false" ht="15" hidden="false" customHeight="false" outlineLevel="0" collapsed="false">
      <c r="A1663" s="5" t="n">
        <v>1644</v>
      </c>
      <c r="B1663" s="25" t="n">
        <f aca="true">NORMSINV(RAND())</f>
        <v>-0.413254274255054</v>
      </c>
      <c r="C1663" s="25" t="n">
        <f aca="true">$C$4*B1663+SQRT(1-$C$4^2)*NORMSINV(RAND())</f>
        <v>-0.836326435811216</v>
      </c>
      <c r="D1663" s="25" t="n">
        <f aca="false">NORMSDIST(B1663)</f>
        <v>0.33971016368894</v>
      </c>
      <c r="E1663" s="25" t="n">
        <f aca="false">NORMSDIST(C1663)</f>
        <v>0.201485642527846</v>
      </c>
      <c r="F1663" s="23" t="n">
        <f aca="true">BETAINV(RAND(),T1_PERT!$F$5,T1_PERT!$G$5,T1_PERT!$C$5,T1_PERT!$E$5)</f>
        <v>3.76159367109931</v>
      </c>
      <c r="G1663" s="23" t="n">
        <f aca="false">BETAINV(D1663,T1_PERT!$F$6,T1_PERT!$G$6,T1_PERT!$C$6,T1_PERT!$E$6)</f>
        <v>4.76401270516219</v>
      </c>
      <c r="H1663" s="23" t="n">
        <f aca="true">BETAINV(RAND(),T1_PERT!$F$7,T1_PERT!$G$7,T1_PERT!$C$7,T1_PERT!$E$7)</f>
        <v>4.52903462334146</v>
      </c>
      <c r="I1663" s="23" t="n">
        <f aca="false">BETAINV(E1663,T1_PERT!$F$8,T1_PERT!$G$8,T1_PERT!$C$8,T1_PERT!$E$8)</f>
        <v>4.67749921475842</v>
      </c>
      <c r="J1663" s="23" t="n">
        <f aca="true">BETAINV(RAND(),T1_PERT!$F$9,T1_PERT!$G$9,T1_PERT!$C$9,T1_PERT!$E$9)</f>
        <v>4.93455913852448</v>
      </c>
      <c r="K1663" s="23" t="n">
        <f aca="true">BETAINV(RAND(),T1_PERT!$F$10,T1_PERT!$G$10,T1_PERT!$C$10,T1_PERT!$E$10)</f>
        <v>2.31033766363779</v>
      </c>
      <c r="L1663" s="23" t="n">
        <f aca="false">F1663+G1663+I1663+K1663</f>
        <v>15.5134432546577</v>
      </c>
      <c r="M1663" s="23" t="n">
        <f aca="false">F1663+H1663+J1663+K1663</f>
        <v>15.535525096603</v>
      </c>
      <c r="N1663" s="23" t="n">
        <f aca="false">MAX(L1663,M1663)</f>
        <v>15.535525096603</v>
      </c>
    </row>
    <row r="1664" customFormat="false" ht="15" hidden="false" customHeight="false" outlineLevel="0" collapsed="false">
      <c r="A1664" s="5" t="n">
        <v>1645</v>
      </c>
      <c r="B1664" s="25" t="n">
        <f aca="true">NORMSINV(RAND())</f>
        <v>0.318466103420991</v>
      </c>
      <c r="C1664" s="25" t="n">
        <f aca="true">$C$4*B1664+SQRT(1-$C$4^2)*NORMSINV(RAND())</f>
        <v>-0.392845376267294</v>
      </c>
      <c r="D1664" s="25" t="n">
        <f aca="false">NORMSDIST(B1664)</f>
        <v>0.624934298613006</v>
      </c>
      <c r="E1664" s="25" t="n">
        <f aca="false">NORMSDIST(C1664)</f>
        <v>0.347216843997262</v>
      </c>
      <c r="F1664" s="23" t="n">
        <f aca="true">BETAINV(RAND(),T1_PERT!$F$5,T1_PERT!$G$5,T1_PERT!$C$5,T1_PERT!$E$5)</f>
        <v>3.55303403292245</v>
      </c>
      <c r="G1664" s="23" t="n">
        <f aca="false">BETAINV(D1664,T1_PERT!$F$6,T1_PERT!$G$6,T1_PERT!$C$6,T1_PERT!$E$6)</f>
        <v>5.65561554212717</v>
      </c>
      <c r="H1664" s="23" t="n">
        <f aca="true">BETAINV(RAND(),T1_PERT!$F$7,T1_PERT!$G$7,T1_PERT!$C$7,T1_PERT!$E$7)</f>
        <v>7.6094424656612</v>
      </c>
      <c r="I1664" s="23" t="n">
        <f aca="false">BETAINV(E1664,T1_PERT!$F$8,T1_PERT!$G$8,T1_PERT!$C$8,T1_PERT!$E$8)</f>
        <v>4.96211748482789</v>
      </c>
      <c r="J1664" s="23" t="n">
        <f aca="true">BETAINV(RAND(),T1_PERT!$F$9,T1_PERT!$G$9,T1_PERT!$C$9,T1_PERT!$E$9)</f>
        <v>3.61431961441888</v>
      </c>
      <c r="K1664" s="23" t="n">
        <f aca="true">BETAINV(RAND(),T1_PERT!$F$10,T1_PERT!$G$10,T1_PERT!$C$10,T1_PERT!$E$10)</f>
        <v>1.72780683517203</v>
      </c>
      <c r="L1664" s="23" t="n">
        <f aca="false">F1664+G1664+I1664+K1664</f>
        <v>15.8985738950495</v>
      </c>
      <c r="M1664" s="23" t="n">
        <f aca="false">F1664+H1664+J1664+K1664</f>
        <v>16.5046029481746</v>
      </c>
      <c r="N1664" s="23" t="n">
        <f aca="false">MAX(L1664,M1664)</f>
        <v>16.5046029481746</v>
      </c>
    </row>
    <row r="1665" customFormat="false" ht="15" hidden="false" customHeight="false" outlineLevel="0" collapsed="false">
      <c r="A1665" s="5" t="n">
        <v>1646</v>
      </c>
      <c r="B1665" s="25" t="n">
        <f aca="true">NORMSINV(RAND())</f>
        <v>-0.346107487328663</v>
      </c>
      <c r="C1665" s="25" t="n">
        <f aca="true">$C$4*B1665+SQRT(1-$C$4^2)*NORMSINV(RAND())</f>
        <v>0.53343640991867</v>
      </c>
      <c r="D1665" s="25" t="n">
        <f aca="false">NORMSDIST(B1665)</f>
        <v>0.364630968353937</v>
      </c>
      <c r="E1665" s="25" t="n">
        <f aca="false">NORMSDIST(C1665)</f>
        <v>0.703134240469289</v>
      </c>
      <c r="F1665" s="23" t="n">
        <f aca="true">BETAINV(RAND(),T1_PERT!$F$5,T1_PERT!$G$5,T1_PERT!$C$5,T1_PERT!$E$5)</f>
        <v>4.69457531107576</v>
      </c>
      <c r="G1665" s="23" t="n">
        <f aca="false">BETAINV(D1665,T1_PERT!$F$6,T1_PERT!$G$6,T1_PERT!$C$6,T1_PERT!$E$6)</f>
        <v>4.8407292363744</v>
      </c>
      <c r="H1665" s="23" t="n">
        <f aca="true">BETAINV(RAND(),T1_PERT!$F$7,T1_PERT!$G$7,T1_PERT!$C$7,T1_PERT!$E$7)</f>
        <v>6.17293073603508</v>
      </c>
      <c r="I1665" s="23" t="n">
        <f aca="false">BETAINV(E1665,T1_PERT!$F$8,T1_PERT!$G$8,T1_PERT!$C$8,T1_PERT!$E$8)</f>
        <v>5.69574649832974</v>
      </c>
      <c r="J1665" s="23" t="n">
        <f aca="true">BETAINV(RAND(),T1_PERT!$F$9,T1_PERT!$G$9,T1_PERT!$C$9,T1_PERT!$E$9)</f>
        <v>4.01188062214099</v>
      </c>
      <c r="K1665" s="23" t="n">
        <f aca="true">BETAINV(RAND(),T1_PERT!$F$10,T1_PERT!$G$10,T1_PERT!$C$10,T1_PERT!$E$10)</f>
        <v>2.06565681498707</v>
      </c>
      <c r="L1665" s="23" t="n">
        <f aca="false">F1665+G1665+I1665+K1665</f>
        <v>17.296707860767</v>
      </c>
      <c r="M1665" s="23" t="n">
        <f aca="false">F1665+H1665+J1665+K1665</f>
        <v>16.9450434842389</v>
      </c>
      <c r="N1665" s="23" t="n">
        <f aca="false">MAX(L1665,M1665)</f>
        <v>17.296707860767</v>
      </c>
    </row>
    <row r="1666" customFormat="false" ht="15" hidden="false" customHeight="false" outlineLevel="0" collapsed="false">
      <c r="A1666" s="5" t="n">
        <v>1647</v>
      </c>
      <c r="B1666" s="25" t="n">
        <f aca="true">NORMSINV(RAND())</f>
        <v>1.49857913235208</v>
      </c>
      <c r="C1666" s="25" t="n">
        <f aca="true">$C$4*B1666+SQRT(1-$C$4^2)*NORMSINV(RAND())</f>
        <v>1.4331261858534</v>
      </c>
      <c r="D1666" s="25" t="n">
        <f aca="false">NORMSDIST(B1666)</f>
        <v>0.933008575183355</v>
      </c>
      <c r="E1666" s="25" t="n">
        <f aca="false">NORMSDIST(C1666)</f>
        <v>0.924089110353451</v>
      </c>
      <c r="F1666" s="23" t="n">
        <f aca="true">BETAINV(RAND(),T1_PERT!$F$5,T1_PERT!$G$5,T1_PERT!$C$5,T1_PERT!$E$5)</f>
        <v>4.64176249206012</v>
      </c>
      <c r="G1666" s="23" t="n">
        <f aca="false">BETAINV(D1666,T1_PERT!$F$6,T1_PERT!$G$6,T1_PERT!$C$6,T1_PERT!$E$6)</f>
        <v>7.11810997308673</v>
      </c>
      <c r="H1666" s="23" t="n">
        <f aca="true">BETAINV(RAND(),T1_PERT!$F$7,T1_PERT!$G$7,T1_PERT!$C$7,T1_PERT!$E$7)</f>
        <v>5.93281472727915</v>
      </c>
      <c r="I1666" s="23" t="n">
        <f aca="false">BETAINV(E1666,T1_PERT!$F$8,T1_PERT!$G$8,T1_PERT!$C$8,T1_PERT!$E$8)</f>
        <v>6.46061324626018</v>
      </c>
      <c r="J1666" s="23" t="n">
        <f aca="true">BETAINV(RAND(),T1_PERT!$F$9,T1_PERT!$G$9,T1_PERT!$C$9,T1_PERT!$E$9)</f>
        <v>5.39716162410742</v>
      </c>
      <c r="K1666" s="23" t="n">
        <f aca="true">BETAINV(RAND(),T1_PERT!$F$10,T1_PERT!$G$10,T1_PERT!$C$10,T1_PERT!$E$10)</f>
        <v>2.11967972018181</v>
      </c>
      <c r="L1666" s="23" t="n">
        <f aca="false">F1666+G1666+I1666+K1666</f>
        <v>20.3401654315888</v>
      </c>
      <c r="M1666" s="23" t="n">
        <f aca="false">F1666+H1666+J1666+K1666</f>
        <v>18.0914185636285</v>
      </c>
      <c r="N1666" s="23" t="n">
        <f aca="false">MAX(L1666,M1666)</f>
        <v>20.3401654315888</v>
      </c>
    </row>
    <row r="1667" customFormat="false" ht="15" hidden="false" customHeight="false" outlineLevel="0" collapsed="false">
      <c r="A1667" s="5" t="n">
        <v>1648</v>
      </c>
      <c r="B1667" s="25" t="n">
        <f aca="true">NORMSINV(RAND())</f>
        <v>-0.212731443963553</v>
      </c>
      <c r="C1667" s="25" t="n">
        <f aca="true">$C$4*B1667+SQRT(1-$C$4^2)*NORMSINV(RAND())</f>
        <v>-1.07358439334114</v>
      </c>
      <c r="D1667" s="25" t="n">
        <f aca="false">NORMSDIST(B1667)</f>
        <v>0.415768219671841</v>
      </c>
      <c r="E1667" s="25" t="n">
        <f aca="false">NORMSDIST(C1667)</f>
        <v>0.141504497744175</v>
      </c>
      <c r="F1667" s="23" t="n">
        <f aca="true">BETAINV(RAND(),T1_PERT!$F$5,T1_PERT!$G$5,T1_PERT!$C$5,T1_PERT!$E$5)</f>
        <v>3.26837690969304</v>
      </c>
      <c r="G1667" s="23" t="n">
        <f aca="false">BETAINV(D1667,T1_PERT!$F$6,T1_PERT!$G$6,T1_PERT!$C$6,T1_PERT!$E$6)</f>
        <v>4.99688725256177</v>
      </c>
      <c r="H1667" s="23" t="n">
        <f aca="true">BETAINV(RAND(),T1_PERT!$F$7,T1_PERT!$G$7,T1_PERT!$C$7,T1_PERT!$E$7)</f>
        <v>6.10768161392806</v>
      </c>
      <c r="I1667" s="23" t="n">
        <f aca="false">BETAINV(E1667,T1_PERT!$F$8,T1_PERT!$G$8,T1_PERT!$C$8,T1_PERT!$E$8)</f>
        <v>4.54834171832628</v>
      </c>
      <c r="J1667" s="23" t="n">
        <f aca="true">BETAINV(RAND(),T1_PERT!$F$9,T1_PERT!$G$9,T1_PERT!$C$9,T1_PERT!$E$9)</f>
        <v>5.10515235046966</v>
      </c>
      <c r="K1667" s="23" t="n">
        <f aca="true">BETAINV(RAND(),T1_PERT!$F$10,T1_PERT!$G$10,T1_PERT!$C$10,T1_PERT!$E$10)</f>
        <v>1.79972458597547</v>
      </c>
      <c r="L1667" s="23" t="n">
        <f aca="false">F1667+G1667+I1667+K1667</f>
        <v>14.6133304665566</v>
      </c>
      <c r="M1667" s="23" t="n">
        <f aca="false">F1667+H1667+J1667+K1667</f>
        <v>16.2809354600662</v>
      </c>
      <c r="N1667" s="23" t="n">
        <f aca="false">MAX(L1667,M1667)</f>
        <v>16.2809354600662</v>
      </c>
    </row>
    <row r="1668" customFormat="false" ht="15" hidden="false" customHeight="false" outlineLevel="0" collapsed="false">
      <c r="A1668" s="5" t="n">
        <v>1649</v>
      </c>
      <c r="B1668" s="25" t="n">
        <f aca="true">NORMSINV(RAND())</f>
        <v>0.108001995558785</v>
      </c>
      <c r="C1668" s="25" t="n">
        <f aca="true">$C$4*B1668+SQRT(1-$C$4^2)*NORMSINV(RAND())</f>
        <v>0.603495620110643</v>
      </c>
      <c r="D1668" s="25" t="n">
        <f aca="false">NORMSDIST(B1668)</f>
        <v>0.543002945377987</v>
      </c>
      <c r="E1668" s="25" t="n">
        <f aca="false">NORMSDIST(C1668)</f>
        <v>0.726910485820797</v>
      </c>
      <c r="F1668" s="23" t="n">
        <f aca="true">BETAINV(RAND(),T1_PERT!$F$5,T1_PERT!$G$5,T1_PERT!$C$5,T1_PERT!$E$5)</f>
        <v>3.75881158543432</v>
      </c>
      <c r="G1668" s="23" t="n">
        <f aca="false">BETAINV(D1668,T1_PERT!$F$6,T1_PERT!$G$6,T1_PERT!$C$6,T1_PERT!$E$6)</f>
        <v>5.38923294792293</v>
      </c>
      <c r="H1668" s="23" t="n">
        <f aca="true">BETAINV(RAND(),T1_PERT!$F$7,T1_PERT!$G$7,T1_PERT!$C$7,T1_PERT!$E$7)</f>
        <v>4.35353894193846</v>
      </c>
      <c r="I1668" s="23" t="n">
        <f aca="false">BETAINV(E1668,T1_PERT!$F$8,T1_PERT!$G$8,T1_PERT!$C$8,T1_PERT!$E$8)</f>
        <v>5.75571716928467</v>
      </c>
      <c r="J1668" s="23" t="n">
        <f aca="true">BETAINV(RAND(),T1_PERT!$F$9,T1_PERT!$G$9,T1_PERT!$C$9,T1_PERT!$E$9)</f>
        <v>4.70221315286904</v>
      </c>
      <c r="K1668" s="23" t="n">
        <f aca="true">BETAINV(RAND(),T1_PERT!$F$10,T1_PERT!$G$10,T1_PERT!$C$10,T1_PERT!$E$10)</f>
        <v>2.45368025673134</v>
      </c>
      <c r="L1668" s="23" t="n">
        <f aca="false">F1668+G1668+I1668+K1668</f>
        <v>17.3574419593733</v>
      </c>
      <c r="M1668" s="23" t="n">
        <f aca="false">F1668+H1668+J1668+K1668</f>
        <v>15.2682439369732</v>
      </c>
      <c r="N1668" s="23" t="n">
        <f aca="false">MAX(L1668,M1668)</f>
        <v>17.3574419593733</v>
      </c>
    </row>
    <row r="1669" customFormat="false" ht="15" hidden="false" customHeight="false" outlineLevel="0" collapsed="false">
      <c r="A1669" s="5" t="n">
        <v>1650</v>
      </c>
      <c r="B1669" s="25" t="n">
        <f aca="true">NORMSINV(RAND())</f>
        <v>-0.93354667567124</v>
      </c>
      <c r="C1669" s="25" t="n">
        <f aca="true">$C$4*B1669+SQRT(1-$C$4^2)*NORMSINV(RAND())</f>
        <v>0.0840844642481666</v>
      </c>
      <c r="D1669" s="25" t="n">
        <f aca="false">NORMSDIST(B1669)</f>
        <v>0.175268891407197</v>
      </c>
      <c r="E1669" s="25" t="n">
        <f aca="false">NORMSDIST(C1669)</f>
        <v>0.533505361684408</v>
      </c>
      <c r="F1669" s="23" t="n">
        <f aca="true">BETAINV(RAND(),T1_PERT!$F$5,T1_PERT!$G$5,T1_PERT!$C$5,T1_PERT!$E$5)</f>
        <v>4.17931850094201</v>
      </c>
      <c r="G1669" s="23" t="n">
        <f aca="false">BETAINV(D1669,T1_PERT!$F$6,T1_PERT!$G$6,T1_PERT!$C$6,T1_PERT!$E$6)</f>
        <v>4.22150443492947</v>
      </c>
      <c r="H1669" s="23" t="n">
        <f aca="true">BETAINV(RAND(),T1_PERT!$F$7,T1_PERT!$G$7,T1_PERT!$C$7,T1_PERT!$E$7)</f>
        <v>6.15531750242801</v>
      </c>
      <c r="I1669" s="23" t="n">
        <f aca="false">BETAINV(E1669,T1_PERT!$F$8,T1_PERT!$G$8,T1_PERT!$C$8,T1_PERT!$E$8)</f>
        <v>5.32203873935955</v>
      </c>
      <c r="J1669" s="23" t="n">
        <f aca="true">BETAINV(RAND(),T1_PERT!$F$9,T1_PERT!$G$9,T1_PERT!$C$9,T1_PERT!$E$9)</f>
        <v>4.74737535865605</v>
      </c>
      <c r="K1669" s="23" t="n">
        <f aca="true">BETAINV(RAND(),T1_PERT!$F$10,T1_PERT!$G$10,T1_PERT!$C$10,T1_PERT!$E$10)</f>
        <v>2.38485068460485</v>
      </c>
      <c r="L1669" s="23" t="n">
        <f aca="false">F1669+G1669+I1669+K1669</f>
        <v>16.1077123598359</v>
      </c>
      <c r="M1669" s="23" t="n">
        <f aca="false">F1669+H1669+J1669+K1669</f>
        <v>17.4668620466309</v>
      </c>
      <c r="N1669" s="23" t="n">
        <f aca="false">MAX(L1669,M1669)</f>
        <v>17.4668620466309</v>
      </c>
    </row>
    <row r="1670" customFormat="false" ht="15" hidden="false" customHeight="false" outlineLevel="0" collapsed="false">
      <c r="A1670" s="5" t="n">
        <v>1651</v>
      </c>
      <c r="B1670" s="25" t="n">
        <f aca="true">NORMSINV(RAND())</f>
        <v>-1.99172291364155</v>
      </c>
      <c r="C1670" s="25" t="n">
        <f aca="true">$C$4*B1670+SQRT(1-$C$4^2)*NORMSINV(RAND())</f>
        <v>0.0348931746336123</v>
      </c>
      <c r="D1670" s="25" t="n">
        <f aca="false">NORMSDIST(B1670)</f>
        <v>0.0232007340994731</v>
      </c>
      <c r="E1670" s="25" t="n">
        <f aca="false">NORMSDIST(C1670)</f>
        <v>0.513917538422961</v>
      </c>
      <c r="F1670" s="23" t="n">
        <f aca="true">BETAINV(RAND(),T1_PERT!$F$5,T1_PERT!$G$5,T1_PERT!$C$5,T1_PERT!$E$5)</f>
        <v>3.68014359852182</v>
      </c>
      <c r="G1670" s="23" t="n">
        <f aca="false">BETAINV(D1670,T1_PERT!$F$6,T1_PERT!$G$6,T1_PERT!$C$6,T1_PERT!$E$6)</f>
        <v>3.45981545848099</v>
      </c>
      <c r="H1670" s="23" t="n">
        <f aca="true">BETAINV(RAND(),T1_PERT!$F$7,T1_PERT!$G$7,T1_PERT!$C$7,T1_PERT!$E$7)</f>
        <v>6.54219442143858</v>
      </c>
      <c r="I1670" s="23" t="n">
        <f aca="false">BETAINV(E1670,T1_PERT!$F$8,T1_PERT!$G$8,T1_PERT!$C$8,T1_PERT!$E$8)</f>
        <v>5.2828097326063</v>
      </c>
      <c r="J1670" s="23" t="n">
        <f aca="true">BETAINV(RAND(),T1_PERT!$F$9,T1_PERT!$G$9,T1_PERT!$C$9,T1_PERT!$E$9)</f>
        <v>4.68551168571934</v>
      </c>
      <c r="K1670" s="23" t="n">
        <f aca="true">BETAINV(RAND(),T1_PERT!$F$10,T1_PERT!$G$10,T1_PERT!$C$10,T1_PERT!$E$10)</f>
        <v>1.6443728291939</v>
      </c>
      <c r="L1670" s="23" t="n">
        <f aca="false">F1670+G1670+I1670+K1670</f>
        <v>14.067141618803</v>
      </c>
      <c r="M1670" s="23" t="n">
        <f aca="false">F1670+H1670+J1670+K1670</f>
        <v>16.5522225348736</v>
      </c>
      <c r="N1670" s="23" t="n">
        <f aca="false">MAX(L1670,M1670)</f>
        <v>16.5522225348736</v>
      </c>
    </row>
    <row r="1671" customFormat="false" ht="15" hidden="false" customHeight="false" outlineLevel="0" collapsed="false">
      <c r="A1671" s="5" t="n">
        <v>1652</v>
      </c>
      <c r="B1671" s="25" t="n">
        <f aca="true">NORMSINV(RAND())</f>
        <v>-0.40246842628775</v>
      </c>
      <c r="C1671" s="25" t="n">
        <f aca="true">$C$4*B1671+SQRT(1-$C$4^2)*NORMSINV(RAND())</f>
        <v>-0.813086195164715</v>
      </c>
      <c r="D1671" s="25" t="n">
        <f aca="false">NORMSDIST(B1671)</f>
        <v>0.343669660252608</v>
      </c>
      <c r="E1671" s="25" t="n">
        <f aca="false">NORMSDIST(C1671)</f>
        <v>0.208084320368266</v>
      </c>
      <c r="F1671" s="23" t="n">
        <f aca="true">BETAINV(RAND(),T1_PERT!$F$5,T1_PERT!$G$5,T1_PERT!$C$5,T1_PERT!$E$5)</f>
        <v>3.02451748731392</v>
      </c>
      <c r="G1671" s="23" t="n">
        <f aca="false">BETAINV(D1671,T1_PERT!$F$6,T1_PERT!$G$6,T1_PERT!$C$6,T1_PERT!$E$6)</f>
        <v>4.77624479231415</v>
      </c>
      <c r="H1671" s="23" t="n">
        <f aca="true">BETAINV(RAND(),T1_PERT!$F$7,T1_PERT!$G$7,T1_PERT!$C$7,T1_PERT!$E$7)</f>
        <v>6.01816215411134</v>
      </c>
      <c r="I1671" s="23" t="n">
        <f aca="false">BETAINV(E1671,T1_PERT!$F$8,T1_PERT!$G$8,T1_PERT!$C$8,T1_PERT!$E$8)</f>
        <v>4.69104388709392</v>
      </c>
      <c r="J1671" s="23" t="n">
        <f aca="true">BETAINV(RAND(),T1_PERT!$F$9,T1_PERT!$G$9,T1_PERT!$C$9,T1_PERT!$E$9)</f>
        <v>5.20715571097736</v>
      </c>
      <c r="K1671" s="23" t="n">
        <f aca="true">BETAINV(RAND(),T1_PERT!$F$10,T1_PERT!$G$10,T1_PERT!$C$10,T1_PERT!$E$10)</f>
        <v>2.03037075569584</v>
      </c>
      <c r="L1671" s="23" t="n">
        <f aca="false">F1671+G1671+I1671+K1671</f>
        <v>14.5221769224178</v>
      </c>
      <c r="M1671" s="23" t="n">
        <f aca="false">F1671+H1671+J1671+K1671</f>
        <v>16.2802061080985</v>
      </c>
      <c r="N1671" s="23" t="n">
        <f aca="false">MAX(L1671,M1671)</f>
        <v>16.2802061080985</v>
      </c>
    </row>
    <row r="1672" customFormat="false" ht="15" hidden="false" customHeight="false" outlineLevel="0" collapsed="false">
      <c r="A1672" s="5" t="n">
        <v>1653</v>
      </c>
      <c r="B1672" s="25" t="n">
        <f aca="true">NORMSINV(RAND())</f>
        <v>-0.614351791277191</v>
      </c>
      <c r="C1672" s="25" t="n">
        <f aca="true">$C$4*B1672+SQRT(1-$C$4^2)*NORMSINV(RAND())</f>
        <v>-0.673363574030869</v>
      </c>
      <c r="D1672" s="25" t="n">
        <f aca="false">NORMSDIST(B1672)</f>
        <v>0.269491442610181</v>
      </c>
      <c r="E1672" s="25" t="n">
        <f aca="false">NORMSDIST(C1672)</f>
        <v>0.250358008279666</v>
      </c>
      <c r="F1672" s="23" t="n">
        <f aca="true">BETAINV(RAND(),T1_PERT!$F$5,T1_PERT!$G$5,T1_PERT!$C$5,T1_PERT!$E$5)</f>
        <v>2.86339271112038</v>
      </c>
      <c r="G1672" s="23" t="n">
        <f aca="false">BETAINV(D1672,T1_PERT!$F$6,T1_PERT!$G$6,T1_PERT!$C$6,T1_PERT!$E$6)</f>
        <v>4.54279933308955</v>
      </c>
      <c r="H1672" s="23" t="n">
        <f aca="true">BETAINV(RAND(),T1_PERT!$F$7,T1_PERT!$G$7,T1_PERT!$C$7,T1_PERT!$E$7)</f>
        <v>5.27953771464795</v>
      </c>
      <c r="I1672" s="23" t="n">
        <f aca="false">BETAINV(E1672,T1_PERT!$F$8,T1_PERT!$G$8,T1_PERT!$C$8,T1_PERT!$E$8)</f>
        <v>4.77575946987192</v>
      </c>
      <c r="J1672" s="23" t="n">
        <f aca="true">BETAINV(RAND(),T1_PERT!$F$9,T1_PERT!$G$9,T1_PERT!$C$9,T1_PERT!$E$9)</f>
        <v>3.80340548726639</v>
      </c>
      <c r="K1672" s="23" t="n">
        <f aca="true">BETAINV(RAND(),T1_PERT!$F$10,T1_PERT!$G$10,T1_PERT!$C$10,T1_PERT!$E$10)</f>
        <v>1.74536923428223</v>
      </c>
      <c r="L1672" s="23" t="n">
        <f aca="false">F1672+G1672+I1672+K1672</f>
        <v>13.9273207483641</v>
      </c>
      <c r="M1672" s="23" t="n">
        <f aca="false">F1672+H1672+J1672+K1672</f>
        <v>13.691705147317</v>
      </c>
      <c r="N1672" s="23" t="n">
        <f aca="false">MAX(L1672,M1672)</f>
        <v>13.9273207483641</v>
      </c>
    </row>
    <row r="1673" customFormat="false" ht="15" hidden="false" customHeight="false" outlineLevel="0" collapsed="false">
      <c r="A1673" s="5" t="n">
        <v>1654</v>
      </c>
      <c r="B1673" s="25" t="n">
        <f aca="true">NORMSINV(RAND())</f>
        <v>-0.344582582947147</v>
      </c>
      <c r="C1673" s="25" t="n">
        <f aca="true">$C$4*B1673+SQRT(1-$C$4^2)*NORMSINV(RAND())</f>
        <v>-0.906402969779906</v>
      </c>
      <c r="D1673" s="25" t="n">
        <f aca="false">NORMSDIST(B1673)</f>
        <v>0.365204100763479</v>
      </c>
      <c r="E1673" s="25" t="n">
        <f aca="false">NORMSDIST(C1673)</f>
        <v>0.182361300744007</v>
      </c>
      <c r="F1673" s="23" t="n">
        <f aca="true">BETAINV(RAND(),T1_PERT!$F$5,T1_PERT!$G$5,T1_PERT!$C$5,T1_PERT!$E$5)</f>
        <v>4.72588255020438</v>
      </c>
      <c r="G1673" s="23" t="n">
        <f aca="false">BETAINV(D1673,T1_PERT!$F$6,T1_PERT!$G$6,T1_PERT!$C$6,T1_PERT!$E$6)</f>
        <v>4.8424868721587</v>
      </c>
      <c r="H1673" s="23" t="n">
        <f aca="true">BETAINV(RAND(),T1_PERT!$F$7,T1_PERT!$G$7,T1_PERT!$C$7,T1_PERT!$E$7)</f>
        <v>5.34969234279711</v>
      </c>
      <c r="I1673" s="23" t="n">
        <f aca="false">BETAINV(E1673,T1_PERT!$F$8,T1_PERT!$G$8,T1_PERT!$C$8,T1_PERT!$E$8)</f>
        <v>4.6376156440397</v>
      </c>
      <c r="J1673" s="23" t="n">
        <f aca="true">BETAINV(RAND(),T1_PERT!$F$9,T1_PERT!$G$9,T1_PERT!$C$9,T1_PERT!$E$9)</f>
        <v>3.65338393867481</v>
      </c>
      <c r="K1673" s="23" t="n">
        <f aca="true">BETAINV(RAND(),T1_PERT!$F$10,T1_PERT!$G$10,T1_PERT!$C$10,T1_PERT!$E$10)</f>
        <v>2.50606117602511</v>
      </c>
      <c r="L1673" s="23" t="n">
        <f aca="false">F1673+G1673+I1673+K1673</f>
        <v>16.7120462424279</v>
      </c>
      <c r="M1673" s="23" t="n">
        <f aca="false">F1673+H1673+J1673+K1673</f>
        <v>16.2350200077014</v>
      </c>
      <c r="N1673" s="23" t="n">
        <f aca="false">MAX(L1673,M1673)</f>
        <v>16.7120462424279</v>
      </c>
    </row>
    <row r="1674" customFormat="false" ht="15" hidden="false" customHeight="false" outlineLevel="0" collapsed="false">
      <c r="A1674" s="5" t="n">
        <v>1655</v>
      </c>
      <c r="B1674" s="25" t="n">
        <f aca="true">NORMSINV(RAND())</f>
        <v>-0.481079978791951</v>
      </c>
      <c r="C1674" s="25" t="n">
        <f aca="true">$C$4*B1674+SQRT(1-$C$4^2)*NORMSINV(RAND())</f>
        <v>-0.430012265481946</v>
      </c>
      <c r="D1674" s="25" t="n">
        <f aca="false">NORMSDIST(B1674)</f>
        <v>0.315229828505449</v>
      </c>
      <c r="E1674" s="25" t="n">
        <f aca="false">NORMSDIST(C1674)</f>
        <v>0.333593359484623</v>
      </c>
      <c r="F1674" s="23" t="n">
        <f aca="true">BETAINV(RAND(),T1_PERT!$F$5,T1_PERT!$G$5,T1_PERT!$C$5,T1_PERT!$E$5)</f>
        <v>3.85790195074485</v>
      </c>
      <c r="G1674" s="23" t="n">
        <f aca="false">BETAINV(D1674,T1_PERT!$F$6,T1_PERT!$G$6,T1_PERT!$C$6,T1_PERT!$E$6)</f>
        <v>4.68792095729917</v>
      </c>
      <c r="H1674" s="23" t="n">
        <f aca="true">BETAINV(RAND(),T1_PERT!$F$7,T1_PERT!$G$7,T1_PERT!$C$7,T1_PERT!$E$7)</f>
        <v>6.13184767573488</v>
      </c>
      <c r="I1674" s="23" t="n">
        <f aca="false">BETAINV(E1674,T1_PERT!$F$8,T1_PERT!$G$8,T1_PERT!$C$8,T1_PERT!$E$8)</f>
        <v>4.93623671325834</v>
      </c>
      <c r="J1674" s="23" t="n">
        <f aca="true">BETAINV(RAND(),T1_PERT!$F$9,T1_PERT!$G$9,T1_PERT!$C$9,T1_PERT!$E$9)</f>
        <v>4.71732170100766</v>
      </c>
      <c r="K1674" s="23" t="n">
        <f aca="true">BETAINV(RAND(),T1_PERT!$F$10,T1_PERT!$G$10,T1_PERT!$C$10,T1_PERT!$E$10)</f>
        <v>2.36852891876714</v>
      </c>
      <c r="L1674" s="23" t="n">
        <f aca="false">F1674+G1674+I1674+K1674</f>
        <v>15.8505885400695</v>
      </c>
      <c r="M1674" s="23" t="n">
        <f aca="false">F1674+H1674+J1674+K1674</f>
        <v>17.0756002462545</v>
      </c>
      <c r="N1674" s="23" t="n">
        <f aca="false">MAX(L1674,M1674)</f>
        <v>17.0756002462545</v>
      </c>
    </row>
    <row r="1675" customFormat="false" ht="15" hidden="false" customHeight="false" outlineLevel="0" collapsed="false">
      <c r="A1675" s="5" t="n">
        <v>1656</v>
      </c>
      <c r="B1675" s="25" t="n">
        <f aca="true">NORMSINV(RAND())</f>
        <v>-0.821800900907874</v>
      </c>
      <c r="C1675" s="25" t="n">
        <f aca="true">$C$4*B1675+SQRT(1-$C$4^2)*NORMSINV(RAND())</f>
        <v>0.869553524154964</v>
      </c>
      <c r="D1675" s="25" t="n">
        <f aca="false">NORMSDIST(B1675)</f>
        <v>0.205595110461112</v>
      </c>
      <c r="E1675" s="25" t="n">
        <f aca="false">NORMSDIST(C1675)</f>
        <v>0.807727777165217</v>
      </c>
      <c r="F1675" s="23" t="n">
        <f aca="true">BETAINV(RAND(),T1_PERT!$F$5,T1_PERT!$G$5,T1_PERT!$C$5,T1_PERT!$E$5)</f>
        <v>3.2147691990918</v>
      </c>
      <c r="G1675" s="23" t="n">
        <f aca="false">BETAINV(D1675,T1_PERT!$F$6,T1_PERT!$G$6,T1_PERT!$C$6,T1_PERT!$E$6)</f>
        <v>4.32952659717224</v>
      </c>
      <c r="H1675" s="23" t="n">
        <f aca="true">BETAINV(RAND(),T1_PERT!$F$7,T1_PERT!$G$7,T1_PERT!$C$7,T1_PERT!$E$7)</f>
        <v>4.66104717727938</v>
      </c>
      <c r="I1675" s="23" t="n">
        <f aca="false">BETAINV(E1675,T1_PERT!$F$8,T1_PERT!$G$8,T1_PERT!$C$8,T1_PERT!$E$8)</f>
        <v>5.98484373973335</v>
      </c>
      <c r="J1675" s="23" t="n">
        <f aca="true">BETAINV(RAND(),T1_PERT!$F$9,T1_PERT!$G$9,T1_PERT!$C$9,T1_PERT!$E$9)</f>
        <v>4.33606273559341</v>
      </c>
      <c r="K1675" s="23" t="n">
        <f aca="true">BETAINV(RAND(),T1_PERT!$F$10,T1_PERT!$G$10,T1_PERT!$C$10,T1_PERT!$E$10)</f>
        <v>1.85960301721531</v>
      </c>
      <c r="L1675" s="23" t="n">
        <f aca="false">F1675+G1675+I1675+K1675</f>
        <v>15.3887425532127</v>
      </c>
      <c r="M1675" s="23" t="n">
        <f aca="false">F1675+H1675+J1675+K1675</f>
        <v>14.0714821291799</v>
      </c>
      <c r="N1675" s="23" t="n">
        <f aca="false">MAX(L1675,M1675)</f>
        <v>15.3887425532127</v>
      </c>
    </row>
    <row r="1676" customFormat="false" ht="15" hidden="false" customHeight="false" outlineLevel="0" collapsed="false">
      <c r="A1676" s="5" t="n">
        <v>1657</v>
      </c>
      <c r="B1676" s="25" t="n">
        <f aca="true">NORMSINV(RAND())</f>
        <v>-0.653778742183234</v>
      </c>
      <c r="C1676" s="25" t="n">
        <f aca="true">$C$4*B1676+SQRT(1-$C$4^2)*NORMSINV(RAND())</f>
        <v>-0.438087827438729</v>
      </c>
      <c r="D1676" s="25" t="n">
        <f aca="false">NORMSDIST(B1676)</f>
        <v>0.25662718199753</v>
      </c>
      <c r="E1676" s="25" t="n">
        <f aca="false">NORMSDIST(C1676)</f>
        <v>0.33066130901019</v>
      </c>
      <c r="F1676" s="23" t="n">
        <f aca="true">BETAINV(RAND(),T1_PERT!$F$5,T1_PERT!$G$5,T1_PERT!$C$5,T1_PERT!$E$5)</f>
        <v>4.80039321628404</v>
      </c>
      <c r="G1676" s="23" t="n">
        <f aca="false">BETAINV(D1676,T1_PERT!$F$6,T1_PERT!$G$6,T1_PERT!$C$6,T1_PERT!$E$6)</f>
        <v>4.50104434121501</v>
      </c>
      <c r="H1676" s="23" t="n">
        <f aca="true">BETAINV(RAND(),T1_PERT!$F$7,T1_PERT!$G$7,T1_PERT!$C$7,T1_PERT!$E$7)</f>
        <v>7.5773485534773</v>
      </c>
      <c r="I1676" s="23" t="n">
        <f aca="false">BETAINV(E1676,T1_PERT!$F$8,T1_PERT!$G$8,T1_PERT!$C$8,T1_PERT!$E$8)</f>
        <v>4.93065970759615</v>
      </c>
      <c r="J1676" s="23" t="n">
        <f aca="true">BETAINV(RAND(),T1_PERT!$F$9,T1_PERT!$G$9,T1_PERT!$C$9,T1_PERT!$E$9)</f>
        <v>4.4148403549714</v>
      </c>
      <c r="K1676" s="23" t="n">
        <f aca="true">BETAINV(RAND(),T1_PERT!$F$10,T1_PERT!$G$10,T1_PERT!$C$10,T1_PERT!$E$10)</f>
        <v>2.02869715590763</v>
      </c>
      <c r="L1676" s="23" t="n">
        <f aca="false">F1676+G1676+I1676+K1676</f>
        <v>16.2607944210028</v>
      </c>
      <c r="M1676" s="23" t="n">
        <f aca="false">F1676+H1676+J1676+K1676</f>
        <v>18.8212792806404</v>
      </c>
      <c r="N1676" s="23" t="n">
        <f aca="false">MAX(L1676,M1676)</f>
        <v>18.8212792806404</v>
      </c>
    </row>
    <row r="1677" customFormat="false" ht="15" hidden="false" customHeight="false" outlineLevel="0" collapsed="false">
      <c r="A1677" s="5" t="n">
        <v>1658</v>
      </c>
      <c r="B1677" s="25" t="n">
        <f aca="true">NORMSINV(RAND())</f>
        <v>-1.04762296227543</v>
      </c>
      <c r="C1677" s="25" t="n">
        <f aca="true">$C$4*B1677+SQRT(1-$C$4^2)*NORMSINV(RAND())</f>
        <v>0.351992706213316</v>
      </c>
      <c r="D1677" s="25" t="n">
        <f aca="false">NORMSDIST(B1677)</f>
        <v>0.147406176873757</v>
      </c>
      <c r="E1677" s="25" t="n">
        <f aca="false">NORMSDIST(C1677)</f>
        <v>0.637578133756521</v>
      </c>
      <c r="F1677" s="23" t="n">
        <f aca="true">BETAINV(RAND(),T1_PERT!$F$5,T1_PERT!$G$5,T1_PERT!$C$5,T1_PERT!$E$5)</f>
        <v>3.38554944663969</v>
      </c>
      <c r="G1677" s="23" t="n">
        <f aca="false">BETAINV(D1677,T1_PERT!$F$6,T1_PERT!$G$6,T1_PERT!$C$6,T1_PERT!$E$6)</f>
        <v>4.1164542004541</v>
      </c>
      <c r="H1677" s="23" t="n">
        <f aca="true">BETAINV(RAND(),T1_PERT!$F$7,T1_PERT!$G$7,T1_PERT!$C$7,T1_PERT!$E$7)</f>
        <v>2.6849743063106</v>
      </c>
      <c r="I1677" s="23" t="n">
        <f aca="false">BETAINV(E1677,T1_PERT!$F$8,T1_PERT!$G$8,T1_PERT!$C$8,T1_PERT!$E$8)</f>
        <v>5.54209087804563</v>
      </c>
      <c r="J1677" s="23" t="n">
        <f aca="true">BETAINV(RAND(),T1_PERT!$F$9,T1_PERT!$G$9,T1_PERT!$C$9,T1_PERT!$E$9)</f>
        <v>3.73148801126682</v>
      </c>
      <c r="K1677" s="23" t="n">
        <f aca="true">BETAINV(RAND(),T1_PERT!$F$10,T1_PERT!$G$10,T1_PERT!$C$10,T1_PERT!$E$10)</f>
        <v>1.78696977540543</v>
      </c>
      <c r="L1677" s="23" t="n">
        <f aca="false">F1677+G1677+I1677+K1677</f>
        <v>14.8310643005449</v>
      </c>
      <c r="M1677" s="23" t="n">
        <f aca="false">F1677+H1677+J1677+K1677</f>
        <v>11.5889815396225</v>
      </c>
      <c r="N1677" s="23" t="n">
        <f aca="false">MAX(L1677,M1677)</f>
        <v>14.8310643005449</v>
      </c>
    </row>
    <row r="1678" customFormat="false" ht="15" hidden="false" customHeight="false" outlineLevel="0" collapsed="false">
      <c r="A1678" s="5" t="n">
        <v>1659</v>
      </c>
      <c r="B1678" s="25" t="n">
        <f aca="true">NORMSINV(RAND())</f>
        <v>0.182790856266772</v>
      </c>
      <c r="C1678" s="25" t="n">
        <f aca="true">$C$4*B1678+SQRT(1-$C$4^2)*NORMSINV(RAND())</f>
        <v>0.653665611048712</v>
      </c>
      <c r="D1678" s="25" t="n">
        <f aca="false">NORMSDIST(B1678)</f>
        <v>0.572518938310753</v>
      </c>
      <c r="E1678" s="25" t="n">
        <f aca="false">NORMSDIST(C1678)</f>
        <v>0.743336368319791</v>
      </c>
      <c r="F1678" s="23" t="n">
        <f aca="true">BETAINV(RAND(),T1_PERT!$F$5,T1_PERT!$G$5,T1_PERT!$C$5,T1_PERT!$E$5)</f>
        <v>4.20192919241148</v>
      </c>
      <c r="G1678" s="23" t="n">
        <f aca="false">BETAINV(D1678,T1_PERT!$F$6,T1_PERT!$G$6,T1_PERT!$C$6,T1_PERT!$E$6)</f>
        <v>5.48330888684029</v>
      </c>
      <c r="H1678" s="23" t="n">
        <f aca="true">BETAINV(RAND(),T1_PERT!$F$7,T1_PERT!$G$7,T1_PERT!$C$7,T1_PERT!$E$7)</f>
        <v>6.62261300069685</v>
      </c>
      <c r="I1678" s="23" t="n">
        <f aca="false">BETAINV(E1678,T1_PERT!$F$8,T1_PERT!$G$8,T1_PERT!$C$8,T1_PERT!$E$8)</f>
        <v>5.79880880315717</v>
      </c>
      <c r="J1678" s="23" t="n">
        <f aca="true">BETAINV(RAND(),T1_PERT!$F$9,T1_PERT!$G$9,T1_PERT!$C$9,T1_PERT!$E$9)</f>
        <v>4.54978169436162</v>
      </c>
      <c r="K1678" s="23" t="n">
        <f aca="true">BETAINV(RAND(),T1_PERT!$F$10,T1_PERT!$G$10,T1_PERT!$C$10,T1_PERT!$E$10)</f>
        <v>1.99161537810041</v>
      </c>
      <c r="L1678" s="23" t="n">
        <f aca="false">F1678+G1678+I1678+K1678</f>
        <v>17.4756622605094</v>
      </c>
      <c r="M1678" s="23" t="n">
        <f aca="false">F1678+H1678+J1678+K1678</f>
        <v>17.3659392655704</v>
      </c>
      <c r="N1678" s="23" t="n">
        <f aca="false">MAX(L1678,M1678)</f>
        <v>17.4756622605094</v>
      </c>
    </row>
    <row r="1679" customFormat="false" ht="15" hidden="false" customHeight="false" outlineLevel="0" collapsed="false">
      <c r="A1679" s="5" t="n">
        <v>1660</v>
      </c>
      <c r="B1679" s="25" t="n">
        <f aca="true">NORMSINV(RAND())</f>
        <v>0.59178877165938</v>
      </c>
      <c r="C1679" s="25" t="n">
        <f aca="true">$C$4*B1679+SQRT(1-$C$4^2)*NORMSINV(RAND())</f>
        <v>-0.546259330297081</v>
      </c>
      <c r="D1679" s="25" t="n">
        <f aca="false">NORMSDIST(B1679)</f>
        <v>0.723003978497401</v>
      </c>
      <c r="E1679" s="25" t="n">
        <f aca="false">NORMSDIST(C1679)</f>
        <v>0.29244384402263</v>
      </c>
      <c r="F1679" s="23" t="n">
        <f aca="true">BETAINV(RAND(),T1_PERT!$F$5,T1_PERT!$G$5,T1_PERT!$C$5,T1_PERT!$E$5)</f>
        <v>3.92771395787493</v>
      </c>
      <c r="G1679" s="23" t="n">
        <f aca="false">BETAINV(D1679,T1_PERT!$F$6,T1_PERT!$G$6,T1_PERT!$C$6,T1_PERT!$E$6)</f>
        <v>6.00597655822544</v>
      </c>
      <c r="H1679" s="23" t="n">
        <f aca="true">BETAINV(RAND(),T1_PERT!$F$7,T1_PERT!$G$7,T1_PERT!$C$7,T1_PERT!$E$7)</f>
        <v>5.89006807759167</v>
      </c>
      <c r="I1679" s="23" t="n">
        <f aca="false">BETAINV(E1679,T1_PERT!$F$8,T1_PERT!$G$8,T1_PERT!$C$8,T1_PERT!$E$8)</f>
        <v>4.85759118462972</v>
      </c>
      <c r="J1679" s="23" t="n">
        <f aca="true">BETAINV(RAND(),T1_PERT!$F$9,T1_PERT!$G$9,T1_PERT!$C$9,T1_PERT!$E$9)</f>
        <v>5.58462667819979</v>
      </c>
      <c r="K1679" s="23" t="n">
        <f aca="true">BETAINV(RAND(),T1_PERT!$F$10,T1_PERT!$G$10,T1_PERT!$C$10,T1_PERT!$E$10)</f>
        <v>2.36401361725611</v>
      </c>
      <c r="L1679" s="23" t="n">
        <f aca="false">F1679+G1679+I1679+K1679</f>
        <v>17.1552953179862</v>
      </c>
      <c r="M1679" s="23" t="n">
        <f aca="false">F1679+H1679+J1679+K1679</f>
        <v>17.7664223309225</v>
      </c>
      <c r="N1679" s="23" t="n">
        <f aca="false">MAX(L1679,M1679)</f>
        <v>17.7664223309225</v>
      </c>
    </row>
    <row r="1680" customFormat="false" ht="15" hidden="false" customHeight="false" outlineLevel="0" collapsed="false">
      <c r="A1680" s="5" t="n">
        <v>1661</v>
      </c>
      <c r="B1680" s="25" t="n">
        <f aca="true">NORMSINV(RAND())</f>
        <v>-0.470471878853875</v>
      </c>
      <c r="C1680" s="25" t="n">
        <f aca="true">$C$4*B1680+SQRT(1-$C$4^2)*NORMSINV(RAND())</f>
        <v>-0.226061619223475</v>
      </c>
      <c r="D1680" s="25" t="n">
        <f aca="false">NORMSDIST(B1680)</f>
        <v>0.319008960403047</v>
      </c>
      <c r="E1680" s="25" t="n">
        <f aca="false">NORMSDIST(C1680)</f>
        <v>0.410576747657128</v>
      </c>
      <c r="F1680" s="23" t="n">
        <f aca="true">BETAINV(RAND(),T1_PERT!$F$5,T1_PERT!$G$5,T1_PERT!$C$5,T1_PERT!$E$5)</f>
        <v>3.65920673127559</v>
      </c>
      <c r="G1680" s="23" t="n">
        <f aca="false">BETAINV(D1680,T1_PERT!$F$6,T1_PERT!$G$6,T1_PERT!$C$6,T1_PERT!$E$6)</f>
        <v>4.6997258595527</v>
      </c>
      <c r="H1680" s="23" t="n">
        <f aca="true">BETAINV(RAND(),T1_PERT!$F$7,T1_PERT!$G$7,T1_PERT!$C$7,T1_PERT!$E$7)</f>
        <v>6.06370814720765</v>
      </c>
      <c r="I1680" s="23" t="n">
        <f aca="false">BETAINV(E1680,T1_PERT!$F$8,T1_PERT!$G$8,T1_PERT!$C$8,T1_PERT!$E$8)</f>
        <v>5.0823998101142</v>
      </c>
      <c r="J1680" s="23" t="n">
        <f aca="true">BETAINV(RAND(),T1_PERT!$F$9,T1_PERT!$G$9,T1_PERT!$C$9,T1_PERT!$E$9)</f>
        <v>4.32748024646073</v>
      </c>
      <c r="K1680" s="23" t="n">
        <f aca="true">BETAINV(RAND(),T1_PERT!$F$10,T1_PERT!$G$10,T1_PERT!$C$10,T1_PERT!$E$10)</f>
        <v>2.30962317750162</v>
      </c>
      <c r="L1680" s="23" t="n">
        <f aca="false">F1680+G1680+I1680+K1680</f>
        <v>15.7509555784441</v>
      </c>
      <c r="M1680" s="23" t="n">
        <f aca="false">F1680+H1680+J1680+K1680</f>
        <v>16.3600183024456</v>
      </c>
      <c r="N1680" s="23" t="n">
        <f aca="false">MAX(L1680,M1680)</f>
        <v>16.3600183024456</v>
      </c>
    </row>
    <row r="1681" customFormat="false" ht="15" hidden="false" customHeight="false" outlineLevel="0" collapsed="false">
      <c r="A1681" s="5" t="n">
        <v>1662</v>
      </c>
      <c r="B1681" s="25" t="n">
        <f aca="true">NORMSINV(RAND())</f>
        <v>0.054079074172335</v>
      </c>
      <c r="C1681" s="25" t="n">
        <f aca="true">$C$4*B1681+SQRT(1-$C$4^2)*NORMSINV(RAND())</f>
        <v>-1.57330764211925</v>
      </c>
      <c r="D1681" s="25" t="n">
        <f aca="false">NORMSDIST(B1681)</f>
        <v>0.521563917881137</v>
      </c>
      <c r="E1681" s="25" t="n">
        <f aca="false">NORMSDIST(C1681)</f>
        <v>0.0578238003292334</v>
      </c>
      <c r="F1681" s="23" t="n">
        <f aca="true">BETAINV(RAND(),T1_PERT!$F$5,T1_PERT!$G$5,T1_PERT!$C$5,T1_PERT!$E$5)</f>
        <v>3.30415116275322</v>
      </c>
      <c r="G1681" s="23" t="n">
        <f aca="false">BETAINV(D1681,T1_PERT!$F$6,T1_PERT!$G$6,T1_PERT!$C$6,T1_PERT!$E$6)</f>
        <v>5.32190892819266</v>
      </c>
      <c r="H1681" s="23" t="n">
        <f aca="true">BETAINV(RAND(),T1_PERT!$F$7,T1_PERT!$G$7,T1_PERT!$C$7,T1_PERT!$E$7)</f>
        <v>4.78450309476529</v>
      </c>
      <c r="I1681" s="23" t="n">
        <f aca="false">BETAINV(E1681,T1_PERT!$F$8,T1_PERT!$G$8,T1_PERT!$C$8,T1_PERT!$E$8)</f>
        <v>4.33097831115059</v>
      </c>
      <c r="J1681" s="23" t="n">
        <f aca="true">BETAINV(RAND(),T1_PERT!$F$9,T1_PERT!$G$9,T1_PERT!$C$9,T1_PERT!$E$9)</f>
        <v>4.2537726603589</v>
      </c>
      <c r="K1681" s="23" t="n">
        <f aca="true">BETAINV(RAND(),T1_PERT!$F$10,T1_PERT!$G$10,T1_PERT!$C$10,T1_PERT!$E$10)</f>
        <v>2.35985653273461</v>
      </c>
      <c r="L1681" s="23" t="n">
        <f aca="false">F1681+G1681+I1681+K1681</f>
        <v>15.3168949348311</v>
      </c>
      <c r="M1681" s="23" t="n">
        <f aca="false">F1681+H1681+J1681+K1681</f>
        <v>14.702283450612</v>
      </c>
      <c r="N1681" s="23" t="n">
        <f aca="false">MAX(L1681,M1681)</f>
        <v>15.3168949348311</v>
      </c>
    </row>
    <row r="1682" customFormat="false" ht="15" hidden="false" customHeight="false" outlineLevel="0" collapsed="false">
      <c r="A1682" s="5" t="n">
        <v>1663</v>
      </c>
      <c r="B1682" s="25" t="n">
        <f aca="true">NORMSINV(RAND())</f>
        <v>-1.67256925644701</v>
      </c>
      <c r="C1682" s="25" t="n">
        <f aca="true">$C$4*B1682+SQRT(1-$C$4^2)*NORMSINV(RAND())</f>
        <v>-0.910571926202873</v>
      </c>
      <c r="D1682" s="25" t="n">
        <f aca="false">NORMSDIST(B1682)</f>
        <v>0.0472060616665688</v>
      </c>
      <c r="E1682" s="25" t="n">
        <f aca="false">NORMSDIST(C1682)</f>
        <v>0.181260484037312</v>
      </c>
      <c r="F1682" s="23" t="n">
        <f aca="true">BETAINV(RAND(),T1_PERT!$F$5,T1_PERT!$G$5,T1_PERT!$C$5,T1_PERT!$E$5)</f>
        <v>3.61761107696623</v>
      </c>
      <c r="G1682" s="23" t="n">
        <f aca="false">BETAINV(D1682,T1_PERT!$F$6,T1_PERT!$G$6,T1_PERT!$C$6,T1_PERT!$E$6)</f>
        <v>3.63940096984734</v>
      </c>
      <c r="H1682" s="23" t="n">
        <f aca="true">BETAINV(RAND(),T1_PERT!$F$7,T1_PERT!$G$7,T1_PERT!$C$7,T1_PERT!$E$7)</f>
        <v>5.57020686934893</v>
      </c>
      <c r="I1682" s="23" t="n">
        <f aca="false">BETAINV(E1682,T1_PERT!$F$8,T1_PERT!$G$8,T1_PERT!$C$8,T1_PERT!$E$8)</f>
        <v>4.63528848195569</v>
      </c>
      <c r="J1682" s="23" t="n">
        <f aca="true">BETAINV(RAND(),T1_PERT!$F$9,T1_PERT!$G$9,T1_PERT!$C$9,T1_PERT!$E$9)</f>
        <v>5.77182554204839</v>
      </c>
      <c r="K1682" s="23" t="n">
        <f aca="true">BETAINV(RAND(),T1_PERT!$F$10,T1_PERT!$G$10,T1_PERT!$C$10,T1_PERT!$E$10)</f>
        <v>1.88234228391917</v>
      </c>
      <c r="L1682" s="23" t="n">
        <f aca="false">F1682+G1682+I1682+K1682</f>
        <v>13.7746428126884</v>
      </c>
      <c r="M1682" s="23" t="n">
        <f aca="false">F1682+H1682+J1682+K1682</f>
        <v>16.8419857722827</v>
      </c>
      <c r="N1682" s="23" t="n">
        <f aca="false">MAX(L1682,M1682)</f>
        <v>16.8419857722827</v>
      </c>
    </row>
    <row r="1683" customFormat="false" ht="15" hidden="false" customHeight="false" outlineLevel="0" collapsed="false">
      <c r="A1683" s="5" t="n">
        <v>1664</v>
      </c>
      <c r="B1683" s="25" t="n">
        <f aca="true">NORMSINV(RAND())</f>
        <v>-0.21865490753508</v>
      </c>
      <c r="C1683" s="25" t="n">
        <f aca="true">$C$4*B1683+SQRT(1-$C$4^2)*NORMSINV(RAND())</f>
        <v>0.246387301044008</v>
      </c>
      <c r="D1683" s="25" t="n">
        <f aca="false">NORMSDIST(B1683)</f>
        <v>0.413459438762449</v>
      </c>
      <c r="E1683" s="25" t="n">
        <f aca="false">NORMSDIST(C1683)</f>
        <v>0.597308782202394</v>
      </c>
      <c r="F1683" s="23" t="n">
        <f aca="true">BETAINV(RAND(),T1_PERT!$F$5,T1_PERT!$G$5,T1_PERT!$C$5,T1_PERT!$E$5)</f>
        <v>3.99938962982559</v>
      </c>
      <c r="G1683" s="23" t="n">
        <f aca="false">BETAINV(D1683,T1_PERT!$F$6,T1_PERT!$G$6,T1_PERT!$C$6,T1_PERT!$E$6)</f>
        <v>4.98985233092748</v>
      </c>
      <c r="H1683" s="23" t="n">
        <f aca="true">BETAINV(RAND(),T1_PERT!$F$7,T1_PERT!$G$7,T1_PERT!$C$7,T1_PERT!$E$7)</f>
        <v>6.85385514872602</v>
      </c>
      <c r="I1683" s="23" t="n">
        <f aca="false">BETAINV(E1683,T1_PERT!$F$8,T1_PERT!$G$8,T1_PERT!$C$8,T1_PERT!$E$8)</f>
        <v>5.45419002150533</v>
      </c>
      <c r="J1683" s="23" t="n">
        <f aca="true">BETAINV(RAND(),T1_PERT!$F$9,T1_PERT!$G$9,T1_PERT!$C$9,T1_PERT!$E$9)</f>
        <v>4.36208908448034</v>
      </c>
      <c r="K1683" s="23" t="n">
        <f aca="true">BETAINV(RAND(),T1_PERT!$F$10,T1_PERT!$G$10,T1_PERT!$C$10,T1_PERT!$E$10)</f>
        <v>2.70189379761813</v>
      </c>
      <c r="L1683" s="23" t="n">
        <f aca="false">F1683+G1683+I1683+K1683</f>
        <v>17.1453257798765</v>
      </c>
      <c r="M1683" s="23" t="n">
        <f aca="false">F1683+H1683+J1683+K1683</f>
        <v>17.9172276606501</v>
      </c>
      <c r="N1683" s="23" t="n">
        <f aca="false">MAX(L1683,M1683)</f>
        <v>17.9172276606501</v>
      </c>
    </row>
    <row r="1684" customFormat="false" ht="15" hidden="false" customHeight="false" outlineLevel="0" collapsed="false">
      <c r="A1684" s="5" t="n">
        <v>1665</v>
      </c>
      <c r="B1684" s="25" t="n">
        <f aca="true">NORMSINV(RAND())</f>
        <v>0.917517075044921</v>
      </c>
      <c r="C1684" s="25" t="n">
        <f aca="true">$C$4*B1684+SQRT(1-$C$4^2)*NORMSINV(RAND())</f>
        <v>-0.42487221955174</v>
      </c>
      <c r="D1684" s="25" t="n">
        <f aca="false">NORMSDIST(B1684)</f>
        <v>0.820564125239278</v>
      </c>
      <c r="E1684" s="25" t="n">
        <f aca="false">NORMSDIST(C1684)</f>
        <v>0.335464913569225</v>
      </c>
      <c r="F1684" s="23" t="n">
        <f aca="true">BETAINV(RAND(),T1_PERT!$F$5,T1_PERT!$G$5,T1_PERT!$C$5,T1_PERT!$E$5)</f>
        <v>4.32576329714355</v>
      </c>
      <c r="G1684" s="23" t="n">
        <f aca="false">BETAINV(D1684,T1_PERT!$F$6,T1_PERT!$G$6,T1_PERT!$C$6,T1_PERT!$E$6)</f>
        <v>6.42067375109149</v>
      </c>
      <c r="H1684" s="23" t="n">
        <f aca="true">BETAINV(RAND(),T1_PERT!$F$7,T1_PERT!$G$7,T1_PERT!$C$7,T1_PERT!$E$7)</f>
        <v>4.30880327086262</v>
      </c>
      <c r="I1684" s="23" t="n">
        <f aca="false">BETAINV(E1684,T1_PERT!$F$8,T1_PERT!$G$8,T1_PERT!$C$8,T1_PERT!$E$8)</f>
        <v>4.93979510437201</v>
      </c>
      <c r="J1684" s="23" t="n">
        <f aca="true">BETAINV(RAND(),T1_PERT!$F$9,T1_PERT!$G$9,T1_PERT!$C$9,T1_PERT!$E$9)</f>
        <v>4.88111995951126</v>
      </c>
      <c r="K1684" s="23" t="n">
        <f aca="true">BETAINV(RAND(),T1_PERT!$F$10,T1_PERT!$G$10,T1_PERT!$C$10,T1_PERT!$E$10)</f>
        <v>1.27829681412948</v>
      </c>
      <c r="L1684" s="23" t="n">
        <f aca="false">F1684+G1684+I1684+K1684</f>
        <v>16.9645289667365</v>
      </c>
      <c r="M1684" s="23" t="n">
        <f aca="false">F1684+H1684+J1684+K1684</f>
        <v>14.7939833416469</v>
      </c>
      <c r="N1684" s="23" t="n">
        <f aca="false">MAX(L1684,M1684)</f>
        <v>16.9645289667365</v>
      </c>
    </row>
    <row r="1685" customFormat="false" ht="15" hidden="false" customHeight="false" outlineLevel="0" collapsed="false">
      <c r="A1685" s="5" t="n">
        <v>1666</v>
      </c>
      <c r="B1685" s="25" t="n">
        <f aca="true">NORMSINV(RAND())</f>
        <v>-0.614642949449252</v>
      </c>
      <c r="C1685" s="25" t="n">
        <f aca="true">$C$4*B1685+SQRT(1-$C$4^2)*NORMSINV(RAND())</f>
        <v>-0.264549493455696</v>
      </c>
      <c r="D1685" s="25" t="n">
        <f aca="false">NORMSDIST(B1685)</f>
        <v>0.269395271921324</v>
      </c>
      <c r="E1685" s="25" t="n">
        <f aca="false">NORMSDIST(C1685)</f>
        <v>0.395678266240847</v>
      </c>
      <c r="F1685" s="23" t="n">
        <f aca="true">BETAINV(RAND(),T1_PERT!$F$5,T1_PERT!$G$5,T1_PERT!$C$5,T1_PERT!$E$5)</f>
        <v>4.89447046687109</v>
      </c>
      <c r="G1685" s="23" t="n">
        <f aca="false">BETAINV(D1685,T1_PERT!$F$6,T1_PERT!$G$6,T1_PERT!$C$6,T1_PERT!$E$6)</f>
        <v>4.54248895800391</v>
      </c>
      <c r="H1685" s="23" t="n">
        <f aca="true">BETAINV(RAND(),T1_PERT!$F$7,T1_PERT!$G$7,T1_PERT!$C$7,T1_PERT!$E$7)</f>
        <v>7.51627340051489</v>
      </c>
      <c r="I1685" s="23" t="n">
        <f aca="false">BETAINV(E1685,T1_PERT!$F$8,T1_PERT!$G$8,T1_PERT!$C$8,T1_PERT!$E$8)</f>
        <v>5.05406141672538</v>
      </c>
      <c r="J1685" s="23" t="n">
        <f aca="true">BETAINV(RAND(),T1_PERT!$F$9,T1_PERT!$G$9,T1_PERT!$C$9,T1_PERT!$E$9)</f>
        <v>4.16467297836401</v>
      </c>
      <c r="K1685" s="23" t="n">
        <f aca="true">BETAINV(RAND(),T1_PERT!$F$10,T1_PERT!$G$10,T1_PERT!$C$10,T1_PERT!$E$10)</f>
        <v>2.30929174231702</v>
      </c>
      <c r="L1685" s="23" t="n">
        <f aca="false">F1685+G1685+I1685+K1685</f>
        <v>16.8003125839174</v>
      </c>
      <c r="M1685" s="23" t="n">
        <f aca="false">F1685+H1685+J1685+K1685</f>
        <v>18.884708588067</v>
      </c>
      <c r="N1685" s="23" t="n">
        <f aca="false">MAX(L1685,M1685)</f>
        <v>18.884708588067</v>
      </c>
    </row>
    <row r="1686" customFormat="false" ht="15" hidden="false" customHeight="false" outlineLevel="0" collapsed="false">
      <c r="A1686" s="5" t="n">
        <v>1667</v>
      </c>
      <c r="B1686" s="25" t="n">
        <f aca="true">NORMSINV(RAND())</f>
        <v>1.89112889727665</v>
      </c>
      <c r="C1686" s="25" t="n">
        <f aca="true">$C$4*B1686+SQRT(1-$C$4^2)*NORMSINV(RAND())</f>
        <v>1.70297142930465</v>
      </c>
      <c r="D1686" s="25" t="n">
        <f aca="false">NORMSDIST(B1686)</f>
        <v>0.970696430058975</v>
      </c>
      <c r="E1686" s="25" t="n">
        <f aca="false">NORMSDIST(C1686)</f>
        <v>0.955713292366602</v>
      </c>
      <c r="F1686" s="23" t="n">
        <f aca="true">BETAINV(RAND(),T1_PERT!$F$5,T1_PERT!$G$5,T1_PERT!$C$5,T1_PERT!$E$5)</f>
        <v>3.69487667227809</v>
      </c>
      <c r="G1686" s="23" t="n">
        <f aca="false">BETAINV(D1686,T1_PERT!$F$6,T1_PERT!$G$6,T1_PERT!$C$6,T1_PERT!$E$6)</f>
        <v>7.53559834362096</v>
      </c>
      <c r="H1686" s="23" t="n">
        <f aca="true">BETAINV(RAND(),T1_PERT!$F$7,T1_PERT!$G$7,T1_PERT!$C$7,T1_PERT!$E$7)</f>
        <v>6.24466388285334</v>
      </c>
      <c r="I1686" s="23" t="n">
        <f aca="false">BETAINV(E1686,T1_PERT!$F$8,T1_PERT!$G$8,T1_PERT!$C$8,T1_PERT!$E$8)</f>
        <v>6.67467092088782</v>
      </c>
      <c r="J1686" s="23" t="n">
        <f aca="true">BETAINV(RAND(),T1_PERT!$F$9,T1_PERT!$G$9,T1_PERT!$C$9,T1_PERT!$E$9)</f>
        <v>3.35447339581178</v>
      </c>
      <c r="K1686" s="23" t="n">
        <f aca="true">BETAINV(RAND(),T1_PERT!$F$10,T1_PERT!$G$10,T1_PERT!$C$10,T1_PERT!$E$10)</f>
        <v>1.71575558662156</v>
      </c>
      <c r="L1686" s="23" t="n">
        <f aca="false">F1686+G1686+I1686+K1686</f>
        <v>19.6209015234084</v>
      </c>
      <c r="M1686" s="23" t="n">
        <f aca="false">F1686+H1686+J1686+K1686</f>
        <v>15.0097695375648</v>
      </c>
      <c r="N1686" s="23" t="n">
        <f aca="false">MAX(L1686,M1686)</f>
        <v>19.6209015234084</v>
      </c>
    </row>
    <row r="1687" customFormat="false" ht="15" hidden="false" customHeight="false" outlineLevel="0" collapsed="false">
      <c r="A1687" s="5" t="n">
        <v>1668</v>
      </c>
      <c r="B1687" s="25" t="n">
        <f aca="true">NORMSINV(RAND())</f>
        <v>-0.434709342826031</v>
      </c>
      <c r="C1687" s="25" t="n">
        <f aca="true">$C$4*B1687+SQRT(1-$C$4^2)*NORMSINV(RAND())</f>
        <v>-0.806889814291512</v>
      </c>
      <c r="D1687" s="25" t="n">
        <f aca="false">NORMSDIST(B1687)</f>
        <v>0.33188670798997</v>
      </c>
      <c r="E1687" s="25" t="n">
        <f aca="false">NORMSDIST(C1687)</f>
        <v>0.209864983826455</v>
      </c>
      <c r="F1687" s="23" t="n">
        <f aca="true">BETAINV(RAND(),T1_PERT!$F$5,T1_PERT!$G$5,T1_PERT!$C$5,T1_PERT!$E$5)</f>
        <v>3.37140171293248</v>
      </c>
      <c r="G1687" s="23" t="n">
        <f aca="false">BETAINV(D1687,T1_PERT!$F$6,T1_PERT!$G$6,T1_PERT!$C$6,T1_PERT!$E$6)</f>
        <v>4.73978693739186</v>
      </c>
      <c r="H1687" s="23" t="n">
        <f aca="true">BETAINV(RAND(),T1_PERT!$F$7,T1_PERT!$G$7,T1_PERT!$C$7,T1_PERT!$E$7)</f>
        <v>6.06920175652812</v>
      </c>
      <c r="I1687" s="23" t="n">
        <f aca="false">BETAINV(E1687,T1_PERT!$F$8,T1_PERT!$G$8,T1_PERT!$C$8,T1_PERT!$E$8)</f>
        <v>4.6946817674763</v>
      </c>
      <c r="J1687" s="23" t="n">
        <f aca="true">BETAINV(RAND(),T1_PERT!$F$9,T1_PERT!$G$9,T1_PERT!$C$9,T1_PERT!$E$9)</f>
        <v>4.56346499009507</v>
      </c>
      <c r="K1687" s="23" t="n">
        <f aca="true">BETAINV(RAND(),T1_PERT!$F$10,T1_PERT!$G$10,T1_PERT!$C$10,T1_PERT!$E$10)</f>
        <v>2.15635879390338</v>
      </c>
      <c r="L1687" s="23" t="n">
        <f aca="false">F1687+G1687+I1687+K1687</f>
        <v>14.962229211704</v>
      </c>
      <c r="M1687" s="23" t="n">
        <f aca="false">F1687+H1687+J1687+K1687</f>
        <v>16.160427253459</v>
      </c>
      <c r="N1687" s="23" t="n">
        <f aca="false">MAX(L1687,M1687)</f>
        <v>16.160427253459</v>
      </c>
    </row>
    <row r="1688" customFormat="false" ht="15" hidden="false" customHeight="false" outlineLevel="0" collapsed="false">
      <c r="A1688" s="5" t="n">
        <v>1669</v>
      </c>
      <c r="B1688" s="25" t="n">
        <f aca="true">NORMSINV(RAND())</f>
        <v>-1.36933952417613</v>
      </c>
      <c r="C1688" s="25" t="n">
        <f aca="true">$C$4*B1688+SQRT(1-$C$4^2)*NORMSINV(RAND())</f>
        <v>-1.30611214017146</v>
      </c>
      <c r="D1688" s="25" t="n">
        <f aca="false">NORMSDIST(B1688)</f>
        <v>0.085446584333224</v>
      </c>
      <c r="E1688" s="25" t="n">
        <f aca="false">NORMSDIST(C1688)</f>
        <v>0.095757212533937</v>
      </c>
      <c r="F1688" s="23" t="n">
        <f aca="true">BETAINV(RAND(),T1_PERT!$F$5,T1_PERT!$G$5,T1_PERT!$C$5,T1_PERT!$E$5)</f>
        <v>4.92232477894146</v>
      </c>
      <c r="G1688" s="23" t="n">
        <f aca="false">BETAINV(D1688,T1_PERT!$F$6,T1_PERT!$G$6,T1_PERT!$C$6,T1_PERT!$E$6)</f>
        <v>3.84982362536947</v>
      </c>
      <c r="H1688" s="23" t="n">
        <f aca="true">BETAINV(RAND(),T1_PERT!$F$7,T1_PERT!$G$7,T1_PERT!$C$7,T1_PERT!$E$7)</f>
        <v>4.30374582060745</v>
      </c>
      <c r="I1688" s="23" t="n">
        <f aca="false">BETAINV(E1688,T1_PERT!$F$8,T1_PERT!$G$8,T1_PERT!$C$8,T1_PERT!$E$8)</f>
        <v>4.43805130968979</v>
      </c>
      <c r="J1688" s="23" t="n">
        <f aca="true">BETAINV(RAND(),T1_PERT!$F$9,T1_PERT!$G$9,T1_PERT!$C$9,T1_PERT!$E$9)</f>
        <v>3.50715859338755</v>
      </c>
      <c r="K1688" s="23" t="n">
        <f aca="true">BETAINV(RAND(),T1_PERT!$F$10,T1_PERT!$G$10,T1_PERT!$C$10,T1_PERT!$E$10)</f>
        <v>1.78281260438015</v>
      </c>
      <c r="L1688" s="23" t="n">
        <f aca="false">F1688+G1688+I1688+K1688</f>
        <v>14.9930123183809</v>
      </c>
      <c r="M1688" s="23" t="n">
        <f aca="false">F1688+H1688+J1688+K1688</f>
        <v>14.5160417973166</v>
      </c>
      <c r="N1688" s="23" t="n">
        <f aca="false">MAX(L1688,M1688)</f>
        <v>14.9930123183809</v>
      </c>
    </row>
    <row r="1689" customFormat="false" ht="15" hidden="false" customHeight="false" outlineLevel="0" collapsed="false">
      <c r="A1689" s="5" t="n">
        <v>1670</v>
      </c>
      <c r="B1689" s="25" t="n">
        <f aca="true">NORMSINV(RAND())</f>
        <v>1.04912587822421</v>
      </c>
      <c r="C1689" s="25" t="n">
        <f aca="true">$C$4*B1689+SQRT(1-$C$4^2)*NORMSINV(RAND())</f>
        <v>0.187938151634932</v>
      </c>
      <c r="D1689" s="25" t="n">
        <f aca="false">NORMSDIST(B1689)</f>
        <v>0.852939906420002</v>
      </c>
      <c r="E1689" s="25" t="n">
        <f aca="false">NORMSDIST(C1689)</f>
        <v>0.574537432548557</v>
      </c>
      <c r="F1689" s="23" t="n">
        <f aca="true">BETAINV(RAND(),T1_PERT!$F$5,T1_PERT!$G$5,T1_PERT!$C$5,T1_PERT!$E$5)</f>
        <v>4.19062029437267</v>
      </c>
      <c r="G1689" s="23" t="n">
        <f aca="false">BETAINV(D1689,T1_PERT!$F$6,T1_PERT!$G$6,T1_PERT!$C$6,T1_PERT!$E$6)</f>
        <v>6.58481198218448</v>
      </c>
      <c r="H1689" s="23" t="n">
        <f aca="true">BETAINV(RAND(),T1_PERT!$F$7,T1_PERT!$G$7,T1_PERT!$C$7,T1_PERT!$E$7)</f>
        <v>5.3117934743021</v>
      </c>
      <c r="I1689" s="23" t="n">
        <f aca="false">BETAINV(E1689,T1_PERT!$F$8,T1_PERT!$G$8,T1_PERT!$C$8,T1_PERT!$E$8)</f>
        <v>5.4061516485252</v>
      </c>
      <c r="J1689" s="23" t="n">
        <f aca="true">BETAINV(RAND(),T1_PERT!$F$9,T1_PERT!$G$9,T1_PERT!$C$9,T1_PERT!$E$9)</f>
        <v>3.68328498384986</v>
      </c>
      <c r="K1689" s="23" t="n">
        <f aca="true">BETAINV(RAND(),T1_PERT!$F$10,T1_PERT!$G$10,T1_PERT!$C$10,T1_PERT!$E$10)</f>
        <v>1.91616446881977</v>
      </c>
      <c r="L1689" s="23" t="n">
        <f aca="false">F1689+G1689+I1689+K1689</f>
        <v>18.0977483939021</v>
      </c>
      <c r="M1689" s="23" t="n">
        <f aca="false">F1689+H1689+J1689+K1689</f>
        <v>15.1018632213444</v>
      </c>
      <c r="N1689" s="23" t="n">
        <f aca="false">MAX(L1689,M1689)</f>
        <v>18.0977483939021</v>
      </c>
    </row>
    <row r="1690" customFormat="false" ht="15" hidden="false" customHeight="false" outlineLevel="0" collapsed="false">
      <c r="A1690" s="5" t="n">
        <v>1671</v>
      </c>
      <c r="B1690" s="25" t="n">
        <f aca="true">NORMSINV(RAND())</f>
        <v>-0.274981359777489</v>
      </c>
      <c r="C1690" s="25" t="n">
        <f aca="true">$C$4*B1690+SQRT(1-$C$4^2)*NORMSINV(RAND())</f>
        <v>-1.05918814473124</v>
      </c>
      <c r="D1690" s="25" t="n">
        <f aca="false">NORMSDIST(B1690)</f>
        <v>0.391665279606814</v>
      </c>
      <c r="E1690" s="25" t="n">
        <f aca="false">NORMSDIST(C1690)</f>
        <v>0.14475705154746</v>
      </c>
      <c r="F1690" s="23" t="n">
        <f aca="true">BETAINV(RAND(),T1_PERT!$F$5,T1_PERT!$G$5,T1_PERT!$C$5,T1_PERT!$E$5)</f>
        <v>3.75872124665485</v>
      </c>
      <c r="G1690" s="23" t="n">
        <f aca="false">BETAINV(D1690,T1_PERT!$F$6,T1_PERT!$G$6,T1_PERT!$C$6,T1_PERT!$E$6)</f>
        <v>4.92340799240515</v>
      </c>
      <c r="H1690" s="23" t="n">
        <f aca="true">BETAINV(RAND(),T1_PERT!$F$7,T1_PERT!$G$7,T1_PERT!$C$7,T1_PERT!$E$7)</f>
        <v>6.54306605591701</v>
      </c>
      <c r="I1690" s="23" t="n">
        <f aca="false">BETAINV(E1690,T1_PERT!$F$8,T1_PERT!$G$8,T1_PERT!$C$8,T1_PERT!$E$8)</f>
        <v>4.55570120326961</v>
      </c>
      <c r="J1690" s="23" t="n">
        <f aca="true">BETAINV(RAND(),T1_PERT!$F$9,T1_PERT!$G$9,T1_PERT!$C$9,T1_PERT!$E$9)</f>
        <v>4.90861840804073</v>
      </c>
      <c r="K1690" s="23" t="n">
        <f aca="true">BETAINV(RAND(),T1_PERT!$F$10,T1_PERT!$G$10,T1_PERT!$C$10,T1_PERT!$E$10)</f>
        <v>1.82008401527632</v>
      </c>
      <c r="L1690" s="23" t="n">
        <f aca="false">F1690+G1690+I1690+K1690</f>
        <v>15.0579144576059</v>
      </c>
      <c r="M1690" s="23" t="n">
        <f aca="false">F1690+H1690+J1690+K1690</f>
        <v>17.0304897258889</v>
      </c>
      <c r="N1690" s="23" t="n">
        <f aca="false">MAX(L1690,M1690)</f>
        <v>17.0304897258889</v>
      </c>
    </row>
    <row r="1691" customFormat="false" ht="15" hidden="false" customHeight="false" outlineLevel="0" collapsed="false">
      <c r="A1691" s="5" t="n">
        <v>1672</v>
      </c>
      <c r="B1691" s="25" t="n">
        <f aca="true">NORMSINV(RAND())</f>
        <v>-0.129081871948257</v>
      </c>
      <c r="C1691" s="25" t="n">
        <f aca="true">$C$4*B1691+SQRT(1-$C$4^2)*NORMSINV(RAND())</f>
        <v>-0.232336455089339</v>
      </c>
      <c r="D1691" s="25" t="n">
        <f aca="false">NORMSDIST(B1691)</f>
        <v>0.448646433042054</v>
      </c>
      <c r="E1691" s="25" t="n">
        <f aca="false">NORMSDIST(C1691)</f>
        <v>0.408138349962809</v>
      </c>
      <c r="F1691" s="23" t="n">
        <f aca="true">BETAINV(RAND(),T1_PERT!$F$5,T1_PERT!$G$5,T1_PERT!$C$5,T1_PERT!$E$5)</f>
        <v>4.02446542890428</v>
      </c>
      <c r="G1691" s="23" t="n">
        <f aca="false">BETAINV(D1691,T1_PERT!$F$6,T1_PERT!$G$6,T1_PERT!$C$6,T1_PERT!$E$6)</f>
        <v>5.09714235883317</v>
      </c>
      <c r="H1691" s="23" t="n">
        <f aca="true">BETAINV(RAND(),T1_PERT!$F$7,T1_PERT!$G$7,T1_PERT!$C$7,T1_PERT!$E$7)</f>
        <v>7.18545695438904</v>
      </c>
      <c r="I1691" s="23" t="n">
        <f aca="false">BETAINV(E1691,T1_PERT!$F$8,T1_PERT!$G$8,T1_PERT!$C$8,T1_PERT!$E$8)</f>
        <v>5.07775673073363</v>
      </c>
      <c r="J1691" s="23" t="n">
        <f aca="true">BETAINV(RAND(),T1_PERT!$F$9,T1_PERT!$G$9,T1_PERT!$C$9,T1_PERT!$E$9)</f>
        <v>4.75988284816981</v>
      </c>
      <c r="K1691" s="23" t="n">
        <f aca="true">BETAINV(RAND(),T1_PERT!$F$10,T1_PERT!$G$10,T1_PERT!$C$10,T1_PERT!$E$10)</f>
        <v>1.51658136325089</v>
      </c>
      <c r="L1691" s="23" t="n">
        <f aca="false">F1691+G1691+I1691+K1691</f>
        <v>15.715945881722</v>
      </c>
      <c r="M1691" s="23" t="n">
        <f aca="false">F1691+H1691+J1691+K1691</f>
        <v>17.486386594714</v>
      </c>
      <c r="N1691" s="23" t="n">
        <f aca="false">MAX(L1691,M1691)</f>
        <v>17.486386594714</v>
      </c>
    </row>
    <row r="1692" customFormat="false" ht="15" hidden="false" customHeight="false" outlineLevel="0" collapsed="false">
      <c r="A1692" s="5" t="n">
        <v>1673</v>
      </c>
      <c r="B1692" s="25" t="n">
        <f aca="true">NORMSINV(RAND())</f>
        <v>-0.19550508758138</v>
      </c>
      <c r="C1692" s="25" t="n">
        <f aca="true">$C$4*B1692+SQRT(1-$C$4^2)*NORMSINV(RAND())</f>
        <v>0.0966007996206787</v>
      </c>
      <c r="D1692" s="25" t="n">
        <f aca="false">NORMSDIST(B1692)</f>
        <v>0.422498777608202</v>
      </c>
      <c r="E1692" s="25" t="n">
        <f aca="false">NORMSDIST(C1692)</f>
        <v>0.538478289269548</v>
      </c>
      <c r="F1692" s="23" t="n">
        <f aca="true">BETAINV(RAND(),T1_PERT!$F$5,T1_PERT!$G$5,T1_PERT!$C$5,T1_PERT!$E$5)</f>
        <v>4.29426953756139</v>
      </c>
      <c r="G1692" s="23" t="n">
        <f aca="false">BETAINV(D1692,T1_PERT!$F$6,T1_PERT!$G$6,T1_PERT!$C$6,T1_PERT!$E$6)</f>
        <v>5.0173956489737</v>
      </c>
      <c r="H1692" s="23" t="n">
        <f aca="true">BETAINV(RAND(),T1_PERT!$F$7,T1_PERT!$G$7,T1_PERT!$C$7,T1_PERT!$E$7)</f>
        <v>5.28180411390455</v>
      </c>
      <c r="I1692" s="23" t="n">
        <f aca="false">BETAINV(E1692,T1_PERT!$F$8,T1_PERT!$G$8,T1_PERT!$C$8,T1_PERT!$E$8)</f>
        <v>5.33208549412086</v>
      </c>
      <c r="J1692" s="23" t="n">
        <f aca="true">BETAINV(RAND(),T1_PERT!$F$9,T1_PERT!$G$9,T1_PERT!$C$9,T1_PERT!$E$9)</f>
        <v>4.0291943383962</v>
      </c>
      <c r="K1692" s="23" t="n">
        <f aca="true">BETAINV(RAND(),T1_PERT!$F$10,T1_PERT!$G$10,T1_PERT!$C$10,T1_PERT!$E$10)</f>
        <v>2.22137031711513</v>
      </c>
      <c r="L1692" s="23" t="n">
        <f aca="false">F1692+G1692+I1692+K1692</f>
        <v>16.8651209977711</v>
      </c>
      <c r="M1692" s="23" t="n">
        <f aca="false">F1692+H1692+J1692+K1692</f>
        <v>15.8266383069773</v>
      </c>
      <c r="N1692" s="23" t="n">
        <f aca="false">MAX(L1692,M1692)</f>
        <v>16.8651209977711</v>
      </c>
    </row>
    <row r="1693" customFormat="false" ht="15" hidden="false" customHeight="false" outlineLevel="0" collapsed="false">
      <c r="A1693" s="5" t="n">
        <v>1674</v>
      </c>
      <c r="B1693" s="25" t="n">
        <f aca="true">NORMSINV(RAND())</f>
        <v>-2.39863748103415</v>
      </c>
      <c r="C1693" s="25" t="n">
        <f aca="true">$C$4*B1693+SQRT(1-$C$4^2)*NORMSINV(RAND())</f>
        <v>-1.96417785625001</v>
      </c>
      <c r="D1693" s="25" t="n">
        <f aca="false">NORMSDIST(B1693)</f>
        <v>0.00822809883121878</v>
      </c>
      <c r="E1693" s="25" t="n">
        <f aca="false">NORMSDIST(C1693)</f>
        <v>0.0247547349219212</v>
      </c>
      <c r="F1693" s="23" t="n">
        <f aca="true">BETAINV(RAND(),T1_PERT!$F$5,T1_PERT!$G$5,T1_PERT!$C$5,T1_PERT!$E$5)</f>
        <v>4.4436322475168</v>
      </c>
      <c r="G1693" s="23" t="n">
        <f aca="false">BETAINV(D1693,T1_PERT!$F$6,T1_PERT!$G$6,T1_PERT!$C$6,T1_PERT!$E$6)</f>
        <v>3.28794903737477</v>
      </c>
      <c r="H1693" s="23" t="n">
        <f aca="true">BETAINV(RAND(),T1_PERT!$F$7,T1_PERT!$G$7,T1_PERT!$C$7,T1_PERT!$E$7)</f>
        <v>7.42718163334177</v>
      </c>
      <c r="I1693" s="23" t="n">
        <f aca="false">BETAINV(E1693,T1_PERT!$F$8,T1_PERT!$G$8,T1_PERT!$C$8,T1_PERT!$E$8)</f>
        <v>4.20988325891354</v>
      </c>
      <c r="J1693" s="23" t="n">
        <f aca="true">BETAINV(RAND(),T1_PERT!$F$9,T1_PERT!$G$9,T1_PERT!$C$9,T1_PERT!$E$9)</f>
        <v>3.51249016506121</v>
      </c>
      <c r="K1693" s="23" t="n">
        <f aca="true">BETAINV(RAND(),T1_PERT!$F$10,T1_PERT!$G$10,T1_PERT!$C$10,T1_PERT!$E$10)</f>
        <v>2.21496175831854</v>
      </c>
      <c r="L1693" s="23" t="n">
        <f aca="false">F1693+G1693+I1693+K1693</f>
        <v>14.1564263021236</v>
      </c>
      <c r="M1693" s="23" t="n">
        <f aca="false">F1693+H1693+J1693+K1693</f>
        <v>17.5982658042383</v>
      </c>
      <c r="N1693" s="23" t="n">
        <f aca="false">MAX(L1693,M1693)</f>
        <v>17.5982658042383</v>
      </c>
    </row>
    <row r="1694" customFormat="false" ht="15" hidden="false" customHeight="false" outlineLevel="0" collapsed="false">
      <c r="A1694" s="5" t="n">
        <v>1675</v>
      </c>
      <c r="B1694" s="25" t="n">
        <f aca="true">NORMSINV(RAND())</f>
        <v>0.171145998556021</v>
      </c>
      <c r="C1694" s="25" t="n">
        <f aca="true">$C$4*B1694+SQRT(1-$C$4^2)*NORMSINV(RAND())</f>
        <v>-0.610248293663362</v>
      </c>
      <c r="D1694" s="25" t="n">
        <f aca="false">NORMSDIST(B1694)</f>
        <v>0.567945516106574</v>
      </c>
      <c r="E1694" s="25" t="n">
        <f aca="false">NORMSDIST(C1694)</f>
        <v>0.270848671505119</v>
      </c>
      <c r="F1694" s="23" t="n">
        <f aca="true">BETAINV(RAND(),T1_PERT!$F$5,T1_PERT!$G$5,T1_PERT!$C$5,T1_PERT!$E$5)</f>
        <v>2.97351155949523</v>
      </c>
      <c r="G1694" s="23" t="n">
        <f aca="false">BETAINV(D1694,T1_PERT!$F$6,T1_PERT!$G$6,T1_PERT!$C$6,T1_PERT!$E$6)</f>
        <v>5.46861239196102</v>
      </c>
      <c r="H1694" s="23" t="n">
        <f aca="true">BETAINV(RAND(),T1_PERT!$F$7,T1_PERT!$G$7,T1_PERT!$C$7,T1_PERT!$E$7)</f>
        <v>6.10510093941836</v>
      </c>
      <c r="I1694" s="23" t="n">
        <f aca="false">BETAINV(E1694,T1_PERT!$F$8,T1_PERT!$G$8,T1_PERT!$C$8,T1_PERT!$E$8)</f>
        <v>4.81583827477784</v>
      </c>
      <c r="J1694" s="23" t="n">
        <f aca="true">BETAINV(RAND(),T1_PERT!$F$9,T1_PERT!$G$9,T1_PERT!$C$9,T1_PERT!$E$9)</f>
        <v>4.27524437896442</v>
      </c>
      <c r="K1694" s="23" t="n">
        <f aca="true">BETAINV(RAND(),T1_PERT!$F$10,T1_PERT!$G$10,T1_PERT!$C$10,T1_PERT!$E$10)</f>
        <v>2.26153613062025</v>
      </c>
      <c r="L1694" s="23" t="n">
        <f aca="false">F1694+G1694+I1694+K1694</f>
        <v>15.5194983568543</v>
      </c>
      <c r="M1694" s="23" t="n">
        <f aca="false">F1694+H1694+J1694+K1694</f>
        <v>15.6153930084983</v>
      </c>
      <c r="N1694" s="23" t="n">
        <f aca="false">MAX(L1694,M1694)</f>
        <v>15.6153930084983</v>
      </c>
    </row>
    <row r="1695" customFormat="false" ht="15" hidden="false" customHeight="false" outlineLevel="0" collapsed="false">
      <c r="A1695" s="5" t="n">
        <v>1676</v>
      </c>
      <c r="B1695" s="25" t="n">
        <f aca="true">NORMSINV(RAND())</f>
        <v>-0.00928399053862366</v>
      </c>
      <c r="C1695" s="25" t="n">
        <f aca="true">$C$4*B1695+SQRT(1-$C$4^2)*NORMSINV(RAND())</f>
        <v>-0.0849393619226421</v>
      </c>
      <c r="D1695" s="25" t="n">
        <f aca="false">NORMSDIST(B1695)</f>
        <v>0.496296276848887</v>
      </c>
      <c r="E1695" s="25" t="n">
        <f aca="false">NORMSDIST(C1695)</f>
        <v>0.466154799277671</v>
      </c>
      <c r="F1695" s="23" t="n">
        <f aca="true">BETAINV(RAND(),T1_PERT!$F$5,T1_PERT!$G$5,T1_PERT!$C$5,T1_PERT!$E$5)</f>
        <v>4.55954333000638</v>
      </c>
      <c r="G1695" s="23" t="n">
        <f aca="false">BETAINV(D1695,T1_PERT!$F$6,T1_PERT!$G$6,T1_PERT!$C$6,T1_PERT!$E$6)</f>
        <v>5.2434197290724</v>
      </c>
      <c r="H1695" s="23" t="n">
        <f aca="true">BETAINV(RAND(),T1_PERT!$F$7,T1_PERT!$G$7,T1_PERT!$C$7,T1_PERT!$E$7)</f>
        <v>4.56136503298966</v>
      </c>
      <c r="I1695" s="23" t="n">
        <f aca="false">BETAINV(E1695,T1_PERT!$F$8,T1_PERT!$G$8,T1_PERT!$C$8,T1_PERT!$E$8)</f>
        <v>5.18908063721458</v>
      </c>
      <c r="J1695" s="23" t="n">
        <f aca="true">BETAINV(RAND(),T1_PERT!$F$9,T1_PERT!$G$9,T1_PERT!$C$9,T1_PERT!$E$9)</f>
        <v>3.18416477336656</v>
      </c>
      <c r="K1695" s="23" t="n">
        <f aca="true">BETAINV(RAND(),T1_PERT!$F$10,T1_PERT!$G$10,T1_PERT!$C$10,T1_PERT!$E$10)</f>
        <v>2.57125662301119</v>
      </c>
      <c r="L1695" s="23" t="n">
        <f aca="false">F1695+G1695+I1695+K1695</f>
        <v>17.5633003193046</v>
      </c>
      <c r="M1695" s="23" t="n">
        <f aca="false">F1695+H1695+J1695+K1695</f>
        <v>14.8763297593738</v>
      </c>
      <c r="N1695" s="23" t="n">
        <f aca="false">MAX(L1695,M1695)</f>
        <v>17.5633003193046</v>
      </c>
    </row>
    <row r="1696" customFormat="false" ht="15" hidden="false" customHeight="false" outlineLevel="0" collapsed="false">
      <c r="A1696" s="5" t="n">
        <v>1677</v>
      </c>
      <c r="B1696" s="25" t="n">
        <f aca="true">NORMSINV(RAND())</f>
        <v>0.626275939486583</v>
      </c>
      <c r="C1696" s="25" t="n">
        <f aca="true">$C$4*B1696+SQRT(1-$C$4^2)*NORMSINV(RAND())</f>
        <v>-0.250680329332555</v>
      </c>
      <c r="D1696" s="25" t="n">
        <f aca="false">NORMSDIST(B1696)</f>
        <v>0.73443301746575</v>
      </c>
      <c r="E1696" s="25" t="n">
        <f aca="false">NORMSDIST(C1696)</f>
        <v>0.401030635045344</v>
      </c>
      <c r="F1696" s="23" t="n">
        <f aca="true">BETAINV(RAND(),T1_PERT!$F$5,T1_PERT!$G$5,T1_PERT!$C$5,T1_PERT!$E$5)</f>
        <v>4.74040323245438</v>
      </c>
      <c r="G1696" s="23" t="n">
        <f aca="false">BETAINV(D1696,T1_PERT!$F$6,T1_PERT!$G$6,T1_PERT!$C$6,T1_PERT!$E$6)</f>
        <v>6.05021198047685</v>
      </c>
      <c r="H1696" s="23" t="n">
        <f aca="true">BETAINV(RAND(),T1_PERT!$F$7,T1_PERT!$G$7,T1_PERT!$C$7,T1_PERT!$E$7)</f>
        <v>3.34071221949837</v>
      </c>
      <c r="I1696" s="23" t="n">
        <f aca="false">BETAINV(E1696,T1_PERT!$F$8,T1_PERT!$G$8,T1_PERT!$C$8,T1_PERT!$E$8)</f>
        <v>5.06423425492837</v>
      </c>
      <c r="J1696" s="23" t="n">
        <f aca="true">BETAINV(RAND(),T1_PERT!$F$9,T1_PERT!$G$9,T1_PERT!$C$9,T1_PERT!$E$9)</f>
        <v>4.75706018230137</v>
      </c>
      <c r="K1696" s="23" t="n">
        <f aca="true">BETAINV(RAND(),T1_PERT!$F$10,T1_PERT!$G$10,T1_PERT!$C$10,T1_PERT!$E$10)</f>
        <v>2.65596804427224</v>
      </c>
      <c r="L1696" s="23" t="n">
        <f aca="false">F1696+G1696+I1696+K1696</f>
        <v>18.5108175121318</v>
      </c>
      <c r="M1696" s="23" t="n">
        <f aca="false">F1696+H1696+J1696+K1696</f>
        <v>15.4941436785264</v>
      </c>
      <c r="N1696" s="23" t="n">
        <f aca="false">MAX(L1696,M1696)</f>
        <v>18.5108175121318</v>
      </c>
    </row>
    <row r="1697" customFormat="false" ht="15" hidden="false" customHeight="false" outlineLevel="0" collapsed="false">
      <c r="A1697" s="5" t="n">
        <v>1678</v>
      </c>
      <c r="B1697" s="25" t="n">
        <f aca="true">NORMSINV(RAND())</f>
        <v>0.242875264071172</v>
      </c>
      <c r="C1697" s="25" t="n">
        <f aca="true">$C$4*B1697+SQRT(1-$C$4^2)*NORMSINV(RAND())</f>
        <v>-0.215487814569996</v>
      </c>
      <c r="D1697" s="25" t="n">
        <f aca="false">NORMSDIST(B1697)</f>
        <v>0.595948985840405</v>
      </c>
      <c r="E1697" s="25" t="n">
        <f aca="false">NORMSDIST(C1697)</f>
        <v>0.414693505741597</v>
      </c>
      <c r="F1697" s="23" t="n">
        <f aca="true">BETAINV(RAND(),T1_PERT!$F$5,T1_PERT!$G$5,T1_PERT!$C$5,T1_PERT!$E$5)</f>
        <v>4.74157053036425</v>
      </c>
      <c r="G1697" s="23" t="n">
        <f aca="false">BETAINV(D1697,T1_PERT!$F$6,T1_PERT!$G$6,T1_PERT!$C$6,T1_PERT!$E$6)</f>
        <v>5.55939009330765</v>
      </c>
      <c r="H1697" s="23" t="n">
        <f aca="true">BETAINV(RAND(),T1_PERT!$F$7,T1_PERT!$G$7,T1_PERT!$C$7,T1_PERT!$E$7)</f>
        <v>5.18077244002153</v>
      </c>
      <c r="I1697" s="23" t="n">
        <f aca="false">BETAINV(E1697,T1_PERT!$F$8,T1_PERT!$G$8,T1_PERT!$C$8,T1_PERT!$E$8)</f>
        <v>5.09024391488866</v>
      </c>
      <c r="J1697" s="23" t="n">
        <f aca="true">BETAINV(RAND(),T1_PERT!$F$9,T1_PERT!$G$9,T1_PERT!$C$9,T1_PERT!$E$9)</f>
        <v>3.81431288327101</v>
      </c>
      <c r="K1697" s="23" t="n">
        <f aca="true">BETAINV(RAND(),T1_PERT!$F$10,T1_PERT!$G$10,T1_PERT!$C$10,T1_PERT!$E$10)</f>
        <v>1.72551755766387</v>
      </c>
      <c r="L1697" s="23" t="n">
        <f aca="false">F1697+G1697+I1697+K1697</f>
        <v>17.1167220962244</v>
      </c>
      <c r="M1697" s="23" t="n">
        <f aca="false">F1697+H1697+J1697+K1697</f>
        <v>15.4621734113207</v>
      </c>
      <c r="N1697" s="23" t="n">
        <f aca="false">MAX(L1697,M1697)</f>
        <v>17.1167220962244</v>
      </c>
    </row>
    <row r="1698" customFormat="false" ht="15" hidden="false" customHeight="false" outlineLevel="0" collapsed="false">
      <c r="A1698" s="5" t="n">
        <v>1679</v>
      </c>
      <c r="B1698" s="25" t="n">
        <f aca="true">NORMSINV(RAND())</f>
        <v>-1.34606845030231</v>
      </c>
      <c r="C1698" s="25" t="n">
        <f aca="true">$C$4*B1698+SQRT(1-$C$4^2)*NORMSINV(RAND())</f>
        <v>-0.678262001363762</v>
      </c>
      <c r="D1698" s="25" t="n">
        <f aca="false">NORMSDIST(B1698)</f>
        <v>0.0891402211574963</v>
      </c>
      <c r="E1698" s="25" t="n">
        <f aca="false">NORMSDIST(C1698)</f>
        <v>0.248802793492694</v>
      </c>
      <c r="F1698" s="23" t="n">
        <f aca="true">BETAINV(RAND(),T1_PERT!$F$5,T1_PERT!$G$5,T1_PERT!$C$5,T1_PERT!$E$5)</f>
        <v>4.1259160260449</v>
      </c>
      <c r="G1698" s="23" t="n">
        <f aca="false">BETAINV(D1698,T1_PERT!$F$6,T1_PERT!$G$6,T1_PERT!$C$6,T1_PERT!$E$6)</f>
        <v>3.86761482283479</v>
      </c>
      <c r="H1698" s="23" t="n">
        <f aca="true">BETAINV(RAND(),T1_PERT!$F$7,T1_PERT!$G$7,T1_PERT!$C$7,T1_PERT!$E$7)</f>
        <v>5.112497839868</v>
      </c>
      <c r="I1698" s="23" t="n">
        <f aca="false">BETAINV(E1698,T1_PERT!$F$8,T1_PERT!$G$8,T1_PERT!$C$8,T1_PERT!$E$8)</f>
        <v>4.77269545509638</v>
      </c>
      <c r="J1698" s="23" t="n">
        <f aca="true">BETAINV(RAND(),T1_PERT!$F$9,T1_PERT!$G$9,T1_PERT!$C$9,T1_PERT!$E$9)</f>
        <v>3.69875427081497</v>
      </c>
      <c r="K1698" s="23" t="n">
        <f aca="true">BETAINV(RAND(),T1_PERT!$F$10,T1_PERT!$G$10,T1_PERT!$C$10,T1_PERT!$E$10)</f>
        <v>1.07435493779409</v>
      </c>
      <c r="L1698" s="23" t="n">
        <f aca="false">F1698+G1698+I1698+K1698</f>
        <v>13.8405812417702</v>
      </c>
      <c r="M1698" s="23" t="n">
        <f aca="false">F1698+H1698+J1698+K1698</f>
        <v>14.011523074522</v>
      </c>
      <c r="N1698" s="23" t="n">
        <f aca="false">MAX(L1698,M1698)</f>
        <v>14.011523074522</v>
      </c>
    </row>
    <row r="1699" customFormat="false" ht="15" hidden="false" customHeight="false" outlineLevel="0" collapsed="false">
      <c r="A1699" s="5" t="n">
        <v>1680</v>
      </c>
      <c r="B1699" s="25" t="n">
        <f aca="true">NORMSINV(RAND())</f>
        <v>-0.547153067536932</v>
      </c>
      <c r="C1699" s="25" t="n">
        <f aca="true">$C$4*B1699+SQRT(1-$C$4^2)*NORMSINV(RAND())</f>
        <v>0.93228369286521</v>
      </c>
      <c r="D1699" s="25" t="n">
        <f aca="false">NORMSDIST(B1699)</f>
        <v>0.292136788242195</v>
      </c>
      <c r="E1699" s="25" t="n">
        <f aca="false">NORMSDIST(C1699)</f>
        <v>0.824405033534089</v>
      </c>
      <c r="F1699" s="23" t="n">
        <f aca="true">BETAINV(RAND(),T1_PERT!$F$5,T1_PERT!$G$5,T1_PERT!$C$5,T1_PERT!$E$5)</f>
        <v>4.89287178777852</v>
      </c>
      <c r="G1699" s="23" t="n">
        <f aca="false">BETAINV(D1699,T1_PERT!$F$6,T1_PERT!$G$6,T1_PERT!$C$6,T1_PERT!$E$6)</f>
        <v>4.61522231621912</v>
      </c>
      <c r="H1699" s="23" t="n">
        <f aca="true">BETAINV(RAND(),T1_PERT!$F$7,T1_PERT!$G$7,T1_PERT!$C$7,T1_PERT!$E$7)</f>
        <v>6.4912256604526</v>
      </c>
      <c r="I1699" s="23" t="n">
        <f aca="false">BETAINV(E1699,T1_PERT!$F$8,T1_PERT!$G$8,T1_PERT!$C$8,T1_PERT!$E$8)</f>
        <v>6.03885065263247</v>
      </c>
      <c r="J1699" s="23" t="n">
        <f aca="true">BETAINV(RAND(),T1_PERT!$F$9,T1_PERT!$G$9,T1_PERT!$C$9,T1_PERT!$E$9)</f>
        <v>3.94655390667472</v>
      </c>
      <c r="K1699" s="23" t="n">
        <f aca="true">BETAINV(RAND(),T1_PERT!$F$10,T1_PERT!$G$10,T1_PERT!$C$10,T1_PERT!$E$10)</f>
        <v>1.94875274934183</v>
      </c>
      <c r="L1699" s="23" t="n">
        <f aca="false">F1699+G1699+I1699+K1699</f>
        <v>17.4956975059719</v>
      </c>
      <c r="M1699" s="23" t="n">
        <f aca="false">F1699+H1699+J1699+K1699</f>
        <v>17.2794041042477</v>
      </c>
      <c r="N1699" s="23" t="n">
        <f aca="false">MAX(L1699,M1699)</f>
        <v>17.4956975059719</v>
      </c>
    </row>
    <row r="1700" customFormat="false" ht="15" hidden="false" customHeight="false" outlineLevel="0" collapsed="false">
      <c r="A1700" s="5" t="n">
        <v>1681</v>
      </c>
      <c r="B1700" s="25" t="n">
        <f aca="true">NORMSINV(RAND())</f>
        <v>0.263084319573883</v>
      </c>
      <c r="C1700" s="25" t="n">
        <f aca="true">$C$4*B1700+SQRT(1-$C$4^2)*NORMSINV(RAND())</f>
        <v>0.759673222221673</v>
      </c>
      <c r="D1700" s="25" t="n">
        <f aca="false">NORMSDIST(B1700)</f>
        <v>0.603757205237088</v>
      </c>
      <c r="E1700" s="25" t="n">
        <f aca="false">NORMSDIST(C1700)</f>
        <v>0.776275030574784</v>
      </c>
      <c r="F1700" s="23" t="n">
        <f aca="true">BETAINV(RAND(),T1_PERT!$F$5,T1_PERT!$G$5,T1_PERT!$C$5,T1_PERT!$E$5)</f>
        <v>3.7927179626994</v>
      </c>
      <c r="G1700" s="23" t="n">
        <f aca="false">BETAINV(D1700,T1_PERT!$F$6,T1_PERT!$G$6,T1_PERT!$C$6,T1_PERT!$E$6)</f>
        <v>5.58506545009772</v>
      </c>
      <c r="H1700" s="23" t="n">
        <f aca="true">BETAINV(RAND(),T1_PERT!$F$7,T1_PERT!$G$7,T1_PERT!$C$7,T1_PERT!$E$7)</f>
        <v>7.75371602722612</v>
      </c>
      <c r="I1700" s="23" t="n">
        <f aca="false">BETAINV(E1700,T1_PERT!$F$8,T1_PERT!$G$8,T1_PERT!$C$8,T1_PERT!$E$8)</f>
        <v>5.89010881889272</v>
      </c>
      <c r="J1700" s="23" t="n">
        <f aca="true">BETAINV(RAND(),T1_PERT!$F$9,T1_PERT!$G$9,T1_PERT!$C$9,T1_PERT!$E$9)</f>
        <v>3.50596335826154</v>
      </c>
      <c r="K1700" s="23" t="n">
        <f aca="true">BETAINV(RAND(),T1_PERT!$F$10,T1_PERT!$G$10,T1_PERT!$C$10,T1_PERT!$E$10)</f>
        <v>1.97507963876088</v>
      </c>
      <c r="L1700" s="23" t="n">
        <f aca="false">F1700+G1700+I1700+K1700</f>
        <v>17.2429718704507</v>
      </c>
      <c r="M1700" s="23" t="n">
        <f aca="false">F1700+H1700+J1700+K1700</f>
        <v>17.0274769869479</v>
      </c>
      <c r="N1700" s="23" t="n">
        <f aca="false">MAX(L1700,M1700)</f>
        <v>17.2429718704507</v>
      </c>
    </row>
    <row r="1701" customFormat="false" ht="15" hidden="false" customHeight="false" outlineLevel="0" collapsed="false">
      <c r="A1701" s="5" t="n">
        <v>1682</v>
      </c>
      <c r="B1701" s="25" t="n">
        <f aca="true">NORMSINV(RAND())</f>
        <v>1.51890442222221</v>
      </c>
      <c r="C1701" s="25" t="n">
        <f aca="true">$C$4*B1701+SQRT(1-$C$4^2)*NORMSINV(RAND())</f>
        <v>1.02997255401998</v>
      </c>
      <c r="D1701" s="25" t="n">
        <f aca="false">NORMSDIST(B1701)</f>
        <v>0.935606722127553</v>
      </c>
      <c r="E1701" s="25" t="n">
        <f aca="false">NORMSDIST(C1701)</f>
        <v>0.848488555171328</v>
      </c>
      <c r="F1701" s="23" t="n">
        <f aca="true">BETAINV(RAND(),T1_PERT!$F$5,T1_PERT!$G$5,T1_PERT!$C$5,T1_PERT!$E$5)</f>
        <v>3.61446877618877</v>
      </c>
      <c r="G1701" s="23" t="n">
        <f aca="false">BETAINV(D1701,T1_PERT!$F$6,T1_PERT!$G$6,T1_PERT!$C$6,T1_PERT!$E$6)</f>
        <v>7.14096591310044</v>
      </c>
      <c r="H1701" s="23" t="n">
        <f aca="true">BETAINV(RAND(),T1_PERT!$F$7,T1_PERT!$G$7,T1_PERT!$C$7,T1_PERT!$E$7)</f>
        <v>5.06194689745371</v>
      </c>
      <c r="I1701" s="23" t="n">
        <f aca="false">BETAINV(E1701,T1_PERT!$F$8,T1_PERT!$G$8,T1_PERT!$C$8,T1_PERT!$E$8)</f>
        <v>6.12267402803032</v>
      </c>
      <c r="J1701" s="23" t="n">
        <f aca="true">BETAINV(RAND(),T1_PERT!$F$9,T1_PERT!$G$9,T1_PERT!$C$9,T1_PERT!$E$9)</f>
        <v>3.21086052686925</v>
      </c>
      <c r="K1701" s="23" t="n">
        <f aca="true">BETAINV(RAND(),T1_PERT!$F$10,T1_PERT!$G$10,T1_PERT!$C$10,T1_PERT!$E$10)</f>
        <v>2.17974313485267</v>
      </c>
      <c r="L1701" s="23" t="n">
        <f aca="false">F1701+G1701+I1701+K1701</f>
        <v>19.0578518521722</v>
      </c>
      <c r="M1701" s="23" t="n">
        <f aca="false">F1701+H1701+J1701+K1701</f>
        <v>14.0670193353644</v>
      </c>
      <c r="N1701" s="23" t="n">
        <f aca="false">MAX(L1701,M1701)</f>
        <v>19.0578518521722</v>
      </c>
    </row>
    <row r="1702" customFormat="false" ht="15" hidden="false" customHeight="false" outlineLevel="0" collapsed="false">
      <c r="A1702" s="5" t="n">
        <v>1683</v>
      </c>
      <c r="B1702" s="25" t="n">
        <f aca="true">NORMSINV(RAND())</f>
        <v>-0.00369345896685934</v>
      </c>
      <c r="C1702" s="25" t="n">
        <f aca="true">$C$4*B1702+SQRT(1-$C$4^2)*NORMSINV(RAND())</f>
        <v>0.651791104262543</v>
      </c>
      <c r="D1702" s="25" t="n">
        <f aca="false">NORMSDIST(B1702)</f>
        <v>0.498526526407292</v>
      </c>
      <c r="E1702" s="25" t="n">
        <f aca="false">NORMSDIST(C1702)</f>
        <v>0.742732029449132</v>
      </c>
      <c r="F1702" s="23" t="n">
        <f aca="true">BETAINV(RAND(),T1_PERT!$F$5,T1_PERT!$G$5,T1_PERT!$C$5,T1_PERT!$E$5)</f>
        <v>4.16957351047794</v>
      </c>
      <c r="G1702" s="23" t="n">
        <f aca="false">BETAINV(D1702,T1_PERT!$F$6,T1_PERT!$G$6,T1_PERT!$C$6,T1_PERT!$E$6)</f>
        <v>5.25031584888603</v>
      </c>
      <c r="H1702" s="23" t="n">
        <f aca="true">BETAINV(RAND(),T1_PERT!$F$7,T1_PERT!$G$7,T1_PERT!$C$7,T1_PERT!$E$7)</f>
        <v>6.58923365170547</v>
      </c>
      <c r="I1702" s="23" t="n">
        <f aca="false">BETAINV(E1702,T1_PERT!$F$8,T1_PERT!$G$8,T1_PERT!$C$8,T1_PERT!$E$8)</f>
        <v>5.79719700784342</v>
      </c>
      <c r="J1702" s="23" t="n">
        <f aca="true">BETAINV(RAND(),T1_PERT!$F$9,T1_PERT!$G$9,T1_PERT!$C$9,T1_PERT!$E$9)</f>
        <v>3.80810467655199</v>
      </c>
      <c r="K1702" s="23" t="n">
        <f aca="true">BETAINV(RAND(),T1_PERT!$F$10,T1_PERT!$G$10,T1_PERT!$C$10,T1_PERT!$E$10)</f>
        <v>1.17082419646935</v>
      </c>
      <c r="L1702" s="23" t="n">
        <f aca="false">F1702+G1702+I1702+K1702</f>
        <v>16.3879105636767</v>
      </c>
      <c r="M1702" s="23" t="n">
        <f aca="false">F1702+H1702+J1702+K1702</f>
        <v>15.7377360352048</v>
      </c>
      <c r="N1702" s="23" t="n">
        <f aca="false">MAX(L1702,M1702)</f>
        <v>16.3879105636767</v>
      </c>
    </row>
    <row r="1703" customFormat="false" ht="15" hidden="false" customHeight="false" outlineLevel="0" collapsed="false">
      <c r="A1703" s="5" t="n">
        <v>1684</v>
      </c>
      <c r="B1703" s="25" t="n">
        <f aca="true">NORMSINV(RAND())</f>
        <v>0.0576685681274819</v>
      </c>
      <c r="C1703" s="25" t="n">
        <f aca="true">$C$4*B1703+SQRT(1-$C$4^2)*NORMSINV(RAND())</f>
        <v>-1.0694088955548</v>
      </c>
      <c r="D1703" s="25" t="n">
        <f aca="false">NORMSDIST(B1703)</f>
        <v>0.522993684493293</v>
      </c>
      <c r="E1703" s="25" t="n">
        <f aca="false">NORMSDIST(C1703)</f>
        <v>0.14244273035601</v>
      </c>
      <c r="F1703" s="23" t="n">
        <f aca="true">BETAINV(RAND(),T1_PERT!$F$5,T1_PERT!$G$5,T1_PERT!$C$5,T1_PERT!$E$5)</f>
        <v>3.69266342927861</v>
      </c>
      <c r="G1703" s="23" t="n">
        <f aca="false">BETAINV(D1703,T1_PERT!$F$6,T1_PERT!$G$6,T1_PERT!$C$6,T1_PERT!$E$6)</f>
        <v>5.32637607069133</v>
      </c>
      <c r="H1703" s="23" t="n">
        <f aca="true">BETAINV(RAND(),T1_PERT!$F$7,T1_PERT!$G$7,T1_PERT!$C$7,T1_PERT!$E$7)</f>
        <v>4.52772786840781</v>
      </c>
      <c r="I1703" s="23" t="n">
        <f aca="false">BETAINV(E1703,T1_PERT!$F$8,T1_PERT!$G$8,T1_PERT!$C$8,T1_PERT!$E$8)</f>
        <v>4.55046988578775</v>
      </c>
      <c r="J1703" s="23" t="n">
        <f aca="true">BETAINV(RAND(),T1_PERT!$F$9,T1_PERT!$G$9,T1_PERT!$C$9,T1_PERT!$E$9)</f>
        <v>5.4558327227668</v>
      </c>
      <c r="K1703" s="23" t="n">
        <f aca="true">BETAINV(RAND(),T1_PERT!$F$10,T1_PERT!$G$10,T1_PERT!$C$10,T1_PERT!$E$10)</f>
        <v>1.40918627682958</v>
      </c>
      <c r="L1703" s="23" t="n">
        <f aca="false">F1703+G1703+I1703+K1703</f>
        <v>14.9786956625873</v>
      </c>
      <c r="M1703" s="23" t="n">
        <f aca="false">F1703+H1703+J1703+K1703</f>
        <v>15.0854102972828</v>
      </c>
      <c r="N1703" s="23" t="n">
        <f aca="false">MAX(L1703,M1703)</f>
        <v>15.0854102972828</v>
      </c>
    </row>
    <row r="1704" customFormat="false" ht="15" hidden="false" customHeight="false" outlineLevel="0" collapsed="false">
      <c r="A1704" s="5" t="n">
        <v>1685</v>
      </c>
      <c r="B1704" s="25" t="n">
        <f aca="true">NORMSINV(RAND())</f>
        <v>-1.10716078254456</v>
      </c>
      <c r="C1704" s="25" t="n">
        <f aca="true">$C$4*B1704+SQRT(1-$C$4^2)*NORMSINV(RAND())</f>
        <v>-0.269670516436105</v>
      </c>
      <c r="D1704" s="25" t="n">
        <f aca="false">NORMSDIST(B1704)</f>
        <v>0.134112209953375</v>
      </c>
      <c r="E1704" s="25" t="n">
        <f aca="false">NORMSDIST(C1704)</f>
        <v>0.393706872461808</v>
      </c>
      <c r="F1704" s="23" t="n">
        <f aca="true">BETAINV(RAND(),T1_PERT!$F$5,T1_PERT!$G$5,T1_PERT!$C$5,T1_PERT!$E$5)</f>
        <v>4.733734272407</v>
      </c>
      <c r="G1704" s="23" t="n">
        <f aca="false">BETAINV(D1704,T1_PERT!$F$6,T1_PERT!$G$6,T1_PERT!$C$6,T1_PERT!$E$6)</f>
        <v>4.06377843087209</v>
      </c>
      <c r="H1704" s="23" t="n">
        <f aca="true">BETAINV(RAND(),T1_PERT!$F$7,T1_PERT!$G$7,T1_PERT!$C$7,T1_PERT!$E$7)</f>
        <v>3.25591303164082</v>
      </c>
      <c r="I1704" s="23" t="n">
        <f aca="false">BETAINV(E1704,T1_PERT!$F$8,T1_PERT!$G$8,T1_PERT!$C$8,T1_PERT!$E$8)</f>
        <v>5.05031642386974</v>
      </c>
      <c r="J1704" s="23" t="n">
        <f aca="true">BETAINV(RAND(),T1_PERT!$F$9,T1_PERT!$G$9,T1_PERT!$C$9,T1_PERT!$E$9)</f>
        <v>3.93591428453118</v>
      </c>
      <c r="K1704" s="23" t="n">
        <f aca="true">BETAINV(RAND(),T1_PERT!$F$10,T1_PERT!$G$10,T1_PERT!$C$10,T1_PERT!$E$10)</f>
        <v>2.37563914066036</v>
      </c>
      <c r="L1704" s="23" t="n">
        <f aca="false">F1704+G1704+I1704+K1704</f>
        <v>16.2234682678092</v>
      </c>
      <c r="M1704" s="23" t="n">
        <f aca="false">F1704+H1704+J1704+K1704</f>
        <v>14.3012007292394</v>
      </c>
      <c r="N1704" s="23" t="n">
        <f aca="false">MAX(L1704,M1704)</f>
        <v>16.2234682678092</v>
      </c>
    </row>
    <row r="1705" customFormat="false" ht="15" hidden="false" customHeight="false" outlineLevel="0" collapsed="false">
      <c r="A1705" s="5" t="n">
        <v>1686</v>
      </c>
      <c r="B1705" s="25" t="n">
        <f aca="true">NORMSINV(RAND())</f>
        <v>0.218244772737427</v>
      </c>
      <c r="C1705" s="25" t="n">
        <f aca="true">$C$4*B1705+SQRT(1-$C$4^2)*NORMSINV(RAND())</f>
        <v>0.478233867629534</v>
      </c>
      <c r="D1705" s="25" t="n">
        <f aca="false">NORMSDIST(B1705)</f>
        <v>0.586380798923393</v>
      </c>
      <c r="E1705" s="25" t="n">
        <f aca="false">NORMSDIST(C1705)</f>
        <v>0.683758120071341</v>
      </c>
      <c r="F1705" s="23" t="n">
        <f aca="true">BETAINV(RAND(),T1_PERT!$F$5,T1_PERT!$G$5,T1_PERT!$C$5,T1_PERT!$E$5)</f>
        <v>2.76153636241575</v>
      </c>
      <c r="G1705" s="23" t="n">
        <f aca="false">BETAINV(D1705,T1_PERT!$F$6,T1_PERT!$G$6,T1_PERT!$C$6,T1_PERT!$E$6)</f>
        <v>5.52815351326091</v>
      </c>
      <c r="H1705" s="23" t="n">
        <f aca="true">BETAINV(RAND(),T1_PERT!$F$7,T1_PERT!$G$7,T1_PERT!$C$7,T1_PERT!$E$7)</f>
        <v>4.71033488240771</v>
      </c>
      <c r="I1705" s="23" t="n">
        <f aca="false">BETAINV(E1705,T1_PERT!$F$8,T1_PERT!$G$8,T1_PERT!$C$8,T1_PERT!$E$8)</f>
        <v>5.64870973920062</v>
      </c>
      <c r="J1705" s="23" t="n">
        <f aca="true">BETAINV(RAND(),T1_PERT!$F$9,T1_PERT!$G$9,T1_PERT!$C$9,T1_PERT!$E$9)</f>
        <v>5.36747131549752</v>
      </c>
      <c r="K1705" s="23" t="n">
        <f aca="true">BETAINV(RAND(),T1_PERT!$F$10,T1_PERT!$G$10,T1_PERT!$C$10,T1_PERT!$E$10)</f>
        <v>2.41562510426206</v>
      </c>
      <c r="L1705" s="23" t="n">
        <f aca="false">F1705+G1705+I1705+K1705</f>
        <v>16.3540247191393</v>
      </c>
      <c r="M1705" s="23" t="n">
        <f aca="false">F1705+H1705+J1705+K1705</f>
        <v>15.254967664583</v>
      </c>
      <c r="N1705" s="23" t="n">
        <f aca="false">MAX(L1705,M1705)</f>
        <v>16.3540247191393</v>
      </c>
    </row>
    <row r="1706" customFormat="false" ht="15" hidden="false" customHeight="false" outlineLevel="0" collapsed="false">
      <c r="A1706" s="5" t="n">
        <v>1687</v>
      </c>
      <c r="B1706" s="25" t="n">
        <f aca="true">NORMSINV(RAND())</f>
        <v>-0.233750358202485</v>
      </c>
      <c r="C1706" s="25" t="n">
        <f aca="true">$C$4*B1706+SQRT(1-$C$4^2)*NORMSINV(RAND())</f>
        <v>1.50984170863549</v>
      </c>
      <c r="D1706" s="25" t="n">
        <f aca="false">NORMSDIST(B1706)</f>
        <v>0.407589395167677</v>
      </c>
      <c r="E1706" s="25" t="n">
        <f aca="false">NORMSDIST(C1706)</f>
        <v>0.934458090218103</v>
      </c>
      <c r="F1706" s="23" t="n">
        <f aca="true">BETAINV(RAND(),T1_PERT!$F$5,T1_PERT!$G$5,T1_PERT!$C$5,T1_PERT!$E$5)</f>
        <v>4.01312180339605</v>
      </c>
      <c r="G1706" s="23" t="n">
        <f aca="false">BETAINV(D1706,T1_PERT!$F$6,T1_PERT!$G$6,T1_PERT!$C$6,T1_PERT!$E$6)</f>
        <v>4.97196459956186</v>
      </c>
      <c r="H1706" s="23" t="n">
        <f aca="true">BETAINV(RAND(),T1_PERT!$F$7,T1_PERT!$G$7,T1_PERT!$C$7,T1_PERT!$E$7)</f>
        <v>6.32180337925602</v>
      </c>
      <c r="I1706" s="23" t="n">
        <f aca="false">BETAINV(E1706,T1_PERT!$F$8,T1_PERT!$G$8,T1_PERT!$C$8,T1_PERT!$E$8)</f>
        <v>6.52269182382083</v>
      </c>
      <c r="J1706" s="23" t="n">
        <f aca="true">BETAINV(RAND(),T1_PERT!$F$9,T1_PERT!$G$9,T1_PERT!$C$9,T1_PERT!$E$9)</f>
        <v>4.59350840150898</v>
      </c>
      <c r="K1706" s="23" t="n">
        <f aca="true">BETAINV(RAND(),T1_PERT!$F$10,T1_PERT!$G$10,T1_PERT!$C$10,T1_PERT!$E$10)</f>
        <v>2.3506016282535</v>
      </c>
      <c r="L1706" s="23" t="n">
        <f aca="false">F1706+G1706+I1706+K1706</f>
        <v>17.8583798550322</v>
      </c>
      <c r="M1706" s="23" t="n">
        <f aca="false">F1706+H1706+J1706+K1706</f>
        <v>17.2790352124146</v>
      </c>
      <c r="N1706" s="23" t="n">
        <f aca="false">MAX(L1706,M1706)</f>
        <v>17.8583798550322</v>
      </c>
    </row>
    <row r="1707" customFormat="false" ht="15" hidden="false" customHeight="false" outlineLevel="0" collapsed="false">
      <c r="A1707" s="5" t="n">
        <v>1688</v>
      </c>
      <c r="B1707" s="25" t="n">
        <f aca="true">NORMSINV(RAND())</f>
        <v>-0.405159145664724</v>
      </c>
      <c r="C1707" s="25" t="n">
        <f aca="true">$C$4*B1707+SQRT(1-$C$4^2)*NORMSINV(RAND())</f>
        <v>0.196545720462084</v>
      </c>
      <c r="D1707" s="25" t="n">
        <f aca="false">NORMSDIST(B1707)</f>
        <v>0.342680266592778</v>
      </c>
      <c r="E1707" s="25" t="n">
        <f aca="false">NORMSDIST(C1707)</f>
        <v>0.577908474649029</v>
      </c>
      <c r="F1707" s="23" t="n">
        <f aca="true">BETAINV(RAND(),T1_PERT!$F$5,T1_PERT!$G$5,T1_PERT!$C$5,T1_PERT!$E$5)</f>
        <v>3.89742639048911</v>
      </c>
      <c r="G1707" s="23" t="n">
        <f aca="false">BETAINV(D1707,T1_PERT!$F$6,T1_PERT!$G$6,T1_PERT!$C$6,T1_PERT!$E$6)</f>
        <v>4.7731899682933</v>
      </c>
      <c r="H1707" s="23" t="n">
        <f aca="true">BETAINV(RAND(),T1_PERT!$F$7,T1_PERT!$G$7,T1_PERT!$C$7,T1_PERT!$E$7)</f>
        <v>5.05778852938437</v>
      </c>
      <c r="I1707" s="23" t="n">
        <f aca="false">BETAINV(E1707,T1_PERT!$F$8,T1_PERT!$G$8,T1_PERT!$C$8,T1_PERT!$E$8)</f>
        <v>5.41319619162307</v>
      </c>
      <c r="J1707" s="23" t="n">
        <f aca="true">BETAINV(RAND(),T1_PERT!$F$9,T1_PERT!$G$9,T1_PERT!$C$9,T1_PERT!$E$9)</f>
        <v>5.48114274849502</v>
      </c>
      <c r="K1707" s="23" t="n">
        <f aca="true">BETAINV(RAND(),T1_PERT!$F$10,T1_PERT!$G$10,T1_PERT!$C$10,T1_PERT!$E$10)</f>
        <v>1.60704517851973</v>
      </c>
      <c r="L1707" s="23" t="n">
        <f aca="false">F1707+G1707+I1707+K1707</f>
        <v>15.6908577289252</v>
      </c>
      <c r="M1707" s="23" t="n">
        <f aca="false">F1707+H1707+J1707+K1707</f>
        <v>16.0434028468882</v>
      </c>
      <c r="N1707" s="23" t="n">
        <f aca="false">MAX(L1707,M1707)</f>
        <v>16.0434028468882</v>
      </c>
    </row>
    <row r="1708" customFormat="false" ht="15" hidden="false" customHeight="false" outlineLevel="0" collapsed="false">
      <c r="A1708" s="5" t="n">
        <v>1689</v>
      </c>
      <c r="B1708" s="25" t="n">
        <f aca="true">NORMSINV(RAND())</f>
        <v>1.27516933300275</v>
      </c>
      <c r="C1708" s="25" t="n">
        <f aca="true">$C$4*B1708+SQRT(1-$C$4^2)*NORMSINV(RAND())</f>
        <v>-0.427358089027431</v>
      </c>
      <c r="D1708" s="25" t="n">
        <f aca="false">NORMSDIST(B1708)</f>
        <v>0.898875343350792</v>
      </c>
      <c r="E1708" s="25" t="n">
        <f aca="false">NORMSDIST(C1708)</f>
        <v>0.334559264436188</v>
      </c>
      <c r="F1708" s="23" t="n">
        <f aca="true">BETAINV(RAND(),T1_PERT!$F$5,T1_PERT!$G$5,T1_PERT!$C$5,T1_PERT!$E$5)</f>
        <v>4.73755815263571</v>
      </c>
      <c r="G1708" s="23" t="n">
        <f aca="false">BETAINV(D1708,T1_PERT!$F$6,T1_PERT!$G$6,T1_PERT!$C$6,T1_PERT!$E$6)</f>
        <v>6.85915976787142</v>
      </c>
      <c r="H1708" s="23" t="n">
        <f aca="true">BETAINV(RAND(),T1_PERT!$F$7,T1_PERT!$G$7,T1_PERT!$C$7,T1_PERT!$E$7)</f>
        <v>4.18116152779199</v>
      </c>
      <c r="I1708" s="23" t="n">
        <f aca="false">BETAINV(E1708,T1_PERT!$F$8,T1_PERT!$G$8,T1_PERT!$C$8,T1_PERT!$E$8)</f>
        <v>4.93807332753912</v>
      </c>
      <c r="J1708" s="23" t="n">
        <f aca="true">BETAINV(RAND(),T1_PERT!$F$9,T1_PERT!$G$9,T1_PERT!$C$9,T1_PERT!$E$9)</f>
        <v>3.25507972403322</v>
      </c>
      <c r="K1708" s="23" t="n">
        <f aca="true">BETAINV(RAND(),T1_PERT!$F$10,T1_PERT!$G$10,T1_PERT!$C$10,T1_PERT!$E$10)</f>
        <v>1.54623667794399</v>
      </c>
      <c r="L1708" s="23" t="n">
        <f aca="false">F1708+G1708+I1708+K1708</f>
        <v>18.0810279259902</v>
      </c>
      <c r="M1708" s="23" t="n">
        <f aca="false">F1708+H1708+J1708+K1708</f>
        <v>13.7200360824049</v>
      </c>
      <c r="N1708" s="23" t="n">
        <f aca="false">MAX(L1708,M1708)</f>
        <v>18.0810279259902</v>
      </c>
    </row>
    <row r="1709" customFormat="false" ht="15" hidden="false" customHeight="false" outlineLevel="0" collapsed="false">
      <c r="A1709" s="5" t="n">
        <v>1690</v>
      </c>
      <c r="B1709" s="25" t="n">
        <f aca="true">NORMSINV(RAND())</f>
        <v>0.491832127968314</v>
      </c>
      <c r="C1709" s="25" t="n">
        <f aca="true">$C$4*B1709+SQRT(1-$C$4^2)*NORMSINV(RAND())</f>
        <v>0.898018983843512</v>
      </c>
      <c r="D1709" s="25" t="n">
        <f aca="false">NORMSDIST(B1709)</f>
        <v>0.68858098887511</v>
      </c>
      <c r="E1709" s="25" t="n">
        <f aca="false">NORMSDIST(C1709)</f>
        <v>0.815412285635807</v>
      </c>
      <c r="F1709" s="23" t="n">
        <f aca="true">BETAINV(RAND(),T1_PERT!$F$5,T1_PERT!$G$5,T1_PERT!$C$5,T1_PERT!$E$5)</f>
        <v>3.17847490028145</v>
      </c>
      <c r="G1709" s="23" t="n">
        <f aca="false">BETAINV(D1709,T1_PERT!$F$6,T1_PERT!$G$6,T1_PERT!$C$6,T1_PERT!$E$6)</f>
        <v>5.87766214015794</v>
      </c>
      <c r="H1709" s="23" t="n">
        <f aca="true">BETAINV(RAND(),T1_PERT!$F$7,T1_PERT!$G$7,T1_PERT!$C$7,T1_PERT!$E$7)</f>
        <v>6.43119889137804</v>
      </c>
      <c r="I1709" s="23" t="n">
        <f aca="false">BETAINV(E1709,T1_PERT!$F$8,T1_PERT!$G$8,T1_PERT!$C$8,T1_PERT!$E$8)</f>
        <v>6.00936314782371</v>
      </c>
      <c r="J1709" s="23" t="n">
        <f aca="true">BETAINV(RAND(),T1_PERT!$F$9,T1_PERT!$G$9,T1_PERT!$C$9,T1_PERT!$E$9)</f>
        <v>5.21950562264741</v>
      </c>
      <c r="K1709" s="23" t="n">
        <f aca="true">BETAINV(RAND(),T1_PERT!$F$10,T1_PERT!$G$10,T1_PERT!$C$10,T1_PERT!$E$10)</f>
        <v>2.28625144783423</v>
      </c>
      <c r="L1709" s="23" t="n">
        <f aca="false">F1709+G1709+I1709+K1709</f>
        <v>17.3517516360973</v>
      </c>
      <c r="M1709" s="23" t="n">
        <f aca="false">F1709+H1709+J1709+K1709</f>
        <v>17.1154308621411</v>
      </c>
      <c r="N1709" s="23" t="n">
        <f aca="false">MAX(L1709,M1709)</f>
        <v>17.3517516360973</v>
      </c>
    </row>
    <row r="1710" customFormat="false" ht="15" hidden="false" customHeight="false" outlineLevel="0" collapsed="false">
      <c r="A1710" s="5" t="n">
        <v>1691</v>
      </c>
      <c r="B1710" s="25" t="n">
        <f aca="true">NORMSINV(RAND())</f>
        <v>0.470383325642224</v>
      </c>
      <c r="C1710" s="25" t="n">
        <f aca="true">$C$4*B1710+SQRT(1-$C$4^2)*NORMSINV(RAND())</f>
        <v>-0.497894455420212</v>
      </c>
      <c r="D1710" s="25" t="n">
        <f aca="false">NORMSDIST(B1710)</f>
        <v>0.680959412506853</v>
      </c>
      <c r="E1710" s="25" t="n">
        <f aca="false">NORMSDIST(C1710)</f>
        <v>0.30927921775968</v>
      </c>
      <c r="F1710" s="23" t="n">
        <f aca="true">BETAINV(RAND(),T1_PERT!$F$5,T1_PERT!$G$5,T1_PERT!$C$5,T1_PERT!$E$5)</f>
        <v>5.13266577887859</v>
      </c>
      <c r="G1710" s="23" t="n">
        <f aca="false">BETAINV(D1710,T1_PERT!$F$6,T1_PERT!$G$6,T1_PERT!$C$6,T1_PERT!$E$6)</f>
        <v>5.85013236422088</v>
      </c>
      <c r="H1710" s="23" t="n">
        <f aca="true">BETAINV(RAND(),T1_PERT!$F$7,T1_PERT!$G$7,T1_PERT!$C$7,T1_PERT!$E$7)</f>
        <v>6.61426196548629</v>
      </c>
      <c r="I1710" s="23" t="n">
        <f aca="false">BETAINV(E1710,T1_PERT!$F$8,T1_PERT!$G$8,T1_PERT!$C$8,T1_PERT!$E$8)</f>
        <v>4.88988098787476</v>
      </c>
      <c r="J1710" s="23" t="n">
        <f aca="true">BETAINV(RAND(),T1_PERT!$F$9,T1_PERT!$G$9,T1_PERT!$C$9,T1_PERT!$E$9)</f>
        <v>5.37668401225474</v>
      </c>
      <c r="K1710" s="23" t="n">
        <f aca="true">BETAINV(RAND(),T1_PERT!$F$10,T1_PERT!$G$10,T1_PERT!$C$10,T1_PERT!$E$10)</f>
        <v>2.50839558922907</v>
      </c>
      <c r="L1710" s="23" t="n">
        <f aca="false">F1710+G1710+I1710+K1710</f>
        <v>18.3810747202033</v>
      </c>
      <c r="M1710" s="23" t="n">
        <f aca="false">F1710+H1710+J1710+K1710</f>
        <v>19.6320073458487</v>
      </c>
      <c r="N1710" s="23" t="n">
        <f aca="false">MAX(L1710,M1710)</f>
        <v>19.6320073458487</v>
      </c>
    </row>
    <row r="1711" customFormat="false" ht="15" hidden="false" customHeight="false" outlineLevel="0" collapsed="false">
      <c r="A1711" s="5" t="n">
        <v>1692</v>
      </c>
      <c r="B1711" s="25" t="n">
        <f aca="true">NORMSINV(RAND())</f>
        <v>-0.330492500481397</v>
      </c>
      <c r="C1711" s="25" t="n">
        <f aca="true">$C$4*B1711+SQRT(1-$C$4^2)*NORMSINV(RAND())</f>
        <v>0.266820206506701</v>
      </c>
      <c r="D1711" s="25" t="n">
        <f aca="false">NORMSDIST(B1711)</f>
        <v>0.37051392917127</v>
      </c>
      <c r="E1711" s="25" t="n">
        <f aca="false">NORMSDIST(C1711)</f>
        <v>0.605196202219518</v>
      </c>
      <c r="F1711" s="23" t="n">
        <f aca="true">BETAINV(RAND(),T1_PERT!$F$5,T1_PERT!$G$5,T1_PERT!$C$5,T1_PERT!$E$5)</f>
        <v>3.15088456849874</v>
      </c>
      <c r="G1711" s="23" t="n">
        <f aca="false">BETAINV(D1711,T1_PERT!$F$6,T1_PERT!$G$6,T1_PERT!$C$6,T1_PERT!$E$6)</f>
        <v>4.85875893796316</v>
      </c>
      <c r="H1711" s="23" t="n">
        <f aca="true">BETAINV(RAND(),T1_PERT!$F$7,T1_PERT!$G$7,T1_PERT!$C$7,T1_PERT!$E$7)</f>
        <v>5.48558692437766</v>
      </c>
      <c r="I1711" s="23" t="n">
        <f aca="false">BETAINV(E1711,T1_PERT!$F$8,T1_PERT!$G$8,T1_PERT!$C$8,T1_PERT!$E$8)</f>
        <v>5.47109150870655</v>
      </c>
      <c r="J1711" s="23" t="n">
        <f aca="true">BETAINV(RAND(),T1_PERT!$F$9,T1_PERT!$G$9,T1_PERT!$C$9,T1_PERT!$E$9)</f>
        <v>3.2652033365474</v>
      </c>
      <c r="K1711" s="23" t="n">
        <f aca="true">BETAINV(RAND(),T1_PERT!$F$10,T1_PERT!$G$10,T1_PERT!$C$10,T1_PERT!$E$10)</f>
        <v>1.80190327365551</v>
      </c>
      <c r="L1711" s="23" t="n">
        <f aca="false">F1711+G1711+I1711+K1711</f>
        <v>15.2826382888239</v>
      </c>
      <c r="M1711" s="23" t="n">
        <f aca="false">F1711+H1711+J1711+K1711</f>
        <v>13.7035781030793</v>
      </c>
      <c r="N1711" s="23" t="n">
        <f aca="false">MAX(L1711,M1711)</f>
        <v>15.2826382888239</v>
      </c>
    </row>
    <row r="1712" customFormat="false" ht="15" hidden="false" customHeight="false" outlineLevel="0" collapsed="false">
      <c r="A1712" s="5" t="n">
        <v>1693</v>
      </c>
      <c r="B1712" s="25" t="n">
        <f aca="true">NORMSINV(RAND())</f>
        <v>1.73382577701411</v>
      </c>
      <c r="C1712" s="25" t="n">
        <f aca="true">$C$4*B1712+SQRT(1-$C$4^2)*NORMSINV(RAND())</f>
        <v>0.944298580355527</v>
      </c>
      <c r="D1712" s="25" t="n">
        <f aca="false">NORMSDIST(B1712)</f>
        <v>0.958525499737925</v>
      </c>
      <c r="E1712" s="25" t="n">
        <f aca="false">NORMSDIST(C1712)</f>
        <v>0.827491454400356</v>
      </c>
      <c r="F1712" s="23" t="n">
        <f aca="true">BETAINV(RAND(),T1_PERT!$F$5,T1_PERT!$G$5,T1_PERT!$C$5,T1_PERT!$E$5)</f>
        <v>3.93089438429369</v>
      </c>
      <c r="G1712" s="23" t="n">
        <f aca="false">BETAINV(D1712,T1_PERT!$F$6,T1_PERT!$G$6,T1_PERT!$C$6,T1_PERT!$E$6)</f>
        <v>7.37461222182196</v>
      </c>
      <c r="H1712" s="23" t="n">
        <f aca="true">BETAINV(RAND(),T1_PERT!$F$7,T1_PERT!$G$7,T1_PERT!$C$7,T1_PERT!$E$7)</f>
        <v>5.45933853904776</v>
      </c>
      <c r="I1712" s="23" t="n">
        <f aca="false">BETAINV(E1712,T1_PERT!$F$8,T1_PERT!$G$8,T1_PERT!$C$8,T1_PERT!$E$8)</f>
        <v>6.04918171242198</v>
      </c>
      <c r="J1712" s="23" t="n">
        <f aca="true">BETAINV(RAND(),T1_PERT!$F$9,T1_PERT!$G$9,T1_PERT!$C$9,T1_PERT!$E$9)</f>
        <v>5.01271308218927</v>
      </c>
      <c r="K1712" s="23" t="n">
        <f aca="true">BETAINV(RAND(),T1_PERT!$F$10,T1_PERT!$G$10,T1_PERT!$C$10,T1_PERT!$E$10)</f>
        <v>2.09992505624372</v>
      </c>
      <c r="L1712" s="23" t="n">
        <f aca="false">F1712+G1712+I1712+K1712</f>
        <v>19.4546133747814</v>
      </c>
      <c r="M1712" s="23" t="n">
        <f aca="false">F1712+H1712+J1712+K1712</f>
        <v>16.5028710617745</v>
      </c>
      <c r="N1712" s="23" t="n">
        <f aca="false">MAX(L1712,M1712)</f>
        <v>19.4546133747814</v>
      </c>
    </row>
    <row r="1713" customFormat="false" ht="15" hidden="false" customHeight="false" outlineLevel="0" collapsed="false">
      <c r="A1713" s="5" t="n">
        <v>1694</v>
      </c>
      <c r="B1713" s="25" t="n">
        <f aca="true">NORMSINV(RAND())</f>
        <v>-0.639146600505569</v>
      </c>
      <c r="C1713" s="25" t="n">
        <f aca="true">$C$4*B1713+SQRT(1-$C$4^2)*NORMSINV(RAND())</f>
        <v>-1.43926467673521</v>
      </c>
      <c r="D1713" s="25" t="n">
        <f aca="false">NORMSDIST(B1713)</f>
        <v>0.261363783401541</v>
      </c>
      <c r="E1713" s="25" t="n">
        <f aca="false">NORMSDIST(C1713)</f>
        <v>0.0750377734188155</v>
      </c>
      <c r="F1713" s="23" t="n">
        <f aca="true">BETAINV(RAND(),T1_PERT!$F$5,T1_PERT!$G$5,T1_PERT!$C$5,T1_PERT!$E$5)</f>
        <v>3.75342109920629</v>
      </c>
      <c r="G1713" s="23" t="n">
        <f aca="false">BETAINV(D1713,T1_PERT!$F$6,T1_PERT!$G$6,T1_PERT!$C$6,T1_PERT!$E$6)</f>
        <v>4.51647569172751</v>
      </c>
      <c r="H1713" s="23" t="n">
        <f aca="true">BETAINV(RAND(),T1_PERT!$F$7,T1_PERT!$G$7,T1_PERT!$C$7,T1_PERT!$E$7)</f>
        <v>6.43571681006352</v>
      </c>
      <c r="I1713" s="23" t="n">
        <f aca="false">BETAINV(E1713,T1_PERT!$F$8,T1_PERT!$G$8,T1_PERT!$C$8,T1_PERT!$E$8)</f>
        <v>4.38211047846011</v>
      </c>
      <c r="J1713" s="23" t="n">
        <f aca="true">BETAINV(RAND(),T1_PERT!$F$9,T1_PERT!$G$9,T1_PERT!$C$9,T1_PERT!$E$9)</f>
        <v>4.68285466774522</v>
      </c>
      <c r="K1713" s="23" t="n">
        <f aca="true">BETAINV(RAND(),T1_PERT!$F$10,T1_PERT!$G$10,T1_PERT!$C$10,T1_PERT!$E$10)</f>
        <v>2.24127975882739</v>
      </c>
      <c r="L1713" s="23" t="n">
        <f aca="false">F1713+G1713+I1713+K1713</f>
        <v>14.8932870282213</v>
      </c>
      <c r="M1713" s="23" t="n">
        <f aca="false">F1713+H1713+J1713+K1713</f>
        <v>17.1132723358424</v>
      </c>
      <c r="N1713" s="23" t="n">
        <f aca="false">MAX(L1713,M1713)</f>
        <v>17.1132723358424</v>
      </c>
    </row>
    <row r="1714" customFormat="false" ht="15" hidden="false" customHeight="false" outlineLevel="0" collapsed="false">
      <c r="A1714" s="5" t="n">
        <v>1695</v>
      </c>
      <c r="B1714" s="25" t="n">
        <f aca="true">NORMSINV(RAND())</f>
        <v>-0.462079402062793</v>
      </c>
      <c r="C1714" s="25" t="n">
        <f aca="true">$C$4*B1714+SQRT(1-$C$4^2)*NORMSINV(RAND())</f>
        <v>-0.671340363278899</v>
      </c>
      <c r="D1714" s="25" t="n">
        <f aca="false">NORMSDIST(B1714)</f>
        <v>0.32201219037889</v>
      </c>
      <c r="E1714" s="25" t="n">
        <f aca="false">NORMSDIST(C1714)</f>
        <v>0.251001863442348</v>
      </c>
      <c r="F1714" s="23" t="n">
        <f aca="true">BETAINV(RAND(),T1_PERT!$F$5,T1_PERT!$G$5,T1_PERT!$C$5,T1_PERT!$E$5)</f>
        <v>4.36659975303087</v>
      </c>
      <c r="G1714" s="23" t="n">
        <f aca="false">BETAINV(D1714,T1_PERT!$F$6,T1_PERT!$G$6,T1_PERT!$C$6,T1_PERT!$E$6)</f>
        <v>4.70909071948291</v>
      </c>
      <c r="H1714" s="23" t="n">
        <f aca="true">BETAINV(RAND(),T1_PERT!$F$7,T1_PERT!$G$7,T1_PERT!$C$7,T1_PERT!$E$7)</f>
        <v>7.51321941106381</v>
      </c>
      <c r="I1714" s="23" t="n">
        <f aca="false">BETAINV(E1714,T1_PERT!$F$8,T1_PERT!$G$8,T1_PERT!$C$8,T1_PERT!$E$8)</f>
        <v>4.77702697661962</v>
      </c>
      <c r="J1714" s="23" t="n">
        <f aca="true">BETAINV(RAND(),T1_PERT!$F$9,T1_PERT!$G$9,T1_PERT!$C$9,T1_PERT!$E$9)</f>
        <v>3.57757923843686</v>
      </c>
      <c r="K1714" s="23" t="n">
        <f aca="true">BETAINV(RAND(),T1_PERT!$F$10,T1_PERT!$G$10,T1_PERT!$C$10,T1_PERT!$E$10)</f>
        <v>1.96052237897904</v>
      </c>
      <c r="L1714" s="23" t="n">
        <f aca="false">F1714+G1714+I1714+K1714</f>
        <v>15.8132398281124</v>
      </c>
      <c r="M1714" s="23" t="n">
        <f aca="false">F1714+H1714+J1714+K1714</f>
        <v>17.4179207815106</v>
      </c>
      <c r="N1714" s="23" t="n">
        <f aca="false">MAX(L1714,M1714)</f>
        <v>17.4179207815106</v>
      </c>
    </row>
    <row r="1715" customFormat="false" ht="15" hidden="false" customHeight="false" outlineLevel="0" collapsed="false">
      <c r="A1715" s="5" t="n">
        <v>1696</v>
      </c>
      <c r="B1715" s="25" t="n">
        <f aca="true">NORMSINV(RAND())</f>
        <v>-0.88501521280746</v>
      </c>
      <c r="C1715" s="25" t="n">
        <f aca="true">$C$4*B1715+SQRT(1-$C$4^2)*NORMSINV(RAND())</f>
        <v>-0.102099870331523</v>
      </c>
      <c r="D1715" s="25" t="n">
        <f aca="false">NORMSDIST(B1715)</f>
        <v>0.188074213248927</v>
      </c>
      <c r="E1715" s="25" t="n">
        <f aca="false">NORMSDIST(C1715)</f>
        <v>0.45933870196909</v>
      </c>
      <c r="F1715" s="23" t="n">
        <f aca="true">BETAINV(RAND(),T1_PERT!$F$5,T1_PERT!$G$5,T1_PERT!$C$5,T1_PERT!$E$5)</f>
        <v>4.00302134892121</v>
      </c>
      <c r="G1715" s="23" t="n">
        <f aca="false">BETAINV(D1715,T1_PERT!$F$6,T1_PERT!$G$6,T1_PERT!$C$6,T1_PERT!$E$6)</f>
        <v>4.26780703837241</v>
      </c>
      <c r="H1715" s="23" t="n">
        <f aca="true">BETAINV(RAND(),T1_PERT!$F$7,T1_PERT!$G$7,T1_PERT!$C$7,T1_PERT!$E$7)</f>
        <v>6.68911048990222</v>
      </c>
      <c r="I1715" s="23" t="n">
        <f aca="false">BETAINV(E1715,T1_PERT!$F$8,T1_PERT!$G$8,T1_PERT!$C$8,T1_PERT!$E$8)</f>
        <v>5.1758854820934</v>
      </c>
      <c r="J1715" s="23" t="n">
        <f aca="true">BETAINV(RAND(),T1_PERT!$F$9,T1_PERT!$G$9,T1_PERT!$C$9,T1_PERT!$E$9)</f>
        <v>3.866695505898</v>
      </c>
      <c r="K1715" s="23" t="n">
        <f aca="true">BETAINV(RAND(),T1_PERT!$F$10,T1_PERT!$G$10,T1_PERT!$C$10,T1_PERT!$E$10)</f>
        <v>2.20857869383209</v>
      </c>
      <c r="L1715" s="23" t="n">
        <f aca="false">F1715+G1715+I1715+K1715</f>
        <v>15.6552925632191</v>
      </c>
      <c r="M1715" s="23" t="n">
        <f aca="false">F1715+H1715+J1715+K1715</f>
        <v>16.7674060385535</v>
      </c>
      <c r="N1715" s="23" t="n">
        <f aca="false">MAX(L1715,M1715)</f>
        <v>16.7674060385535</v>
      </c>
    </row>
    <row r="1716" customFormat="false" ht="15" hidden="false" customHeight="false" outlineLevel="0" collapsed="false">
      <c r="A1716" s="5" t="n">
        <v>1697</v>
      </c>
      <c r="B1716" s="25" t="n">
        <f aca="true">NORMSINV(RAND())</f>
        <v>-0.639217528813967</v>
      </c>
      <c r="C1716" s="25" t="n">
        <f aca="true">$C$4*B1716+SQRT(1-$C$4^2)*NORMSINV(RAND())</f>
        <v>-0.876825142444538</v>
      </c>
      <c r="D1716" s="25" t="n">
        <f aca="false">NORMSDIST(B1716)</f>
        <v>0.261340715220201</v>
      </c>
      <c r="E1716" s="25" t="n">
        <f aca="false">NORMSDIST(C1716)</f>
        <v>0.190290810278488</v>
      </c>
      <c r="F1716" s="23" t="n">
        <f aca="true">BETAINV(RAND(),T1_PERT!$F$5,T1_PERT!$G$5,T1_PERT!$C$5,T1_PERT!$E$5)</f>
        <v>3.36570609105319</v>
      </c>
      <c r="G1716" s="23" t="n">
        <f aca="false">BETAINV(D1716,T1_PERT!$F$6,T1_PERT!$G$6,T1_PERT!$C$6,T1_PERT!$E$6)</f>
        <v>4.51640070404595</v>
      </c>
      <c r="H1716" s="23" t="n">
        <f aca="true">BETAINV(RAND(),T1_PERT!$F$7,T1_PERT!$G$7,T1_PERT!$C$7,T1_PERT!$E$7)</f>
        <v>4.19673522427534</v>
      </c>
      <c r="I1716" s="23" t="n">
        <f aca="false">BETAINV(E1716,T1_PERT!$F$8,T1_PERT!$G$8,T1_PERT!$C$8,T1_PERT!$E$8)</f>
        <v>4.65427359358211</v>
      </c>
      <c r="J1716" s="23" t="n">
        <f aca="true">BETAINV(RAND(),T1_PERT!$F$9,T1_PERT!$G$9,T1_PERT!$C$9,T1_PERT!$E$9)</f>
        <v>4.61841003788521</v>
      </c>
      <c r="K1716" s="23" t="n">
        <f aca="true">BETAINV(RAND(),T1_PERT!$F$10,T1_PERT!$G$10,T1_PERT!$C$10,T1_PERT!$E$10)</f>
        <v>2.05404049315499</v>
      </c>
      <c r="L1716" s="23" t="n">
        <f aca="false">F1716+G1716+I1716+K1716</f>
        <v>14.5904208818362</v>
      </c>
      <c r="M1716" s="23" t="n">
        <f aca="false">F1716+H1716+J1716+K1716</f>
        <v>14.2348918463687</v>
      </c>
      <c r="N1716" s="23" t="n">
        <f aca="false">MAX(L1716,M1716)</f>
        <v>14.5904208818362</v>
      </c>
    </row>
    <row r="1717" customFormat="false" ht="15" hidden="false" customHeight="false" outlineLevel="0" collapsed="false">
      <c r="A1717" s="5" t="n">
        <v>1698</v>
      </c>
      <c r="B1717" s="25" t="n">
        <f aca="true">NORMSINV(RAND())</f>
        <v>0.341557952222177</v>
      </c>
      <c r="C1717" s="25" t="n">
        <f aca="true">$C$4*B1717+SQRT(1-$C$4^2)*NORMSINV(RAND())</f>
        <v>-0.885727606455171</v>
      </c>
      <c r="D1717" s="25" t="n">
        <f aca="false">NORMSDIST(B1717)</f>
        <v>0.633658207365013</v>
      </c>
      <c r="E1717" s="25" t="n">
        <f aca="false">NORMSDIST(C1717)</f>
        <v>0.187882164194662</v>
      </c>
      <c r="F1717" s="23" t="n">
        <f aca="true">BETAINV(RAND(),T1_PERT!$F$5,T1_PERT!$G$5,T1_PERT!$C$5,T1_PERT!$E$5)</f>
        <v>3.90417436137299</v>
      </c>
      <c r="G1717" s="23" t="n">
        <f aca="false">BETAINV(D1717,T1_PERT!$F$6,T1_PERT!$G$6,T1_PERT!$C$6,T1_PERT!$E$6)</f>
        <v>5.68510284769518</v>
      </c>
      <c r="H1717" s="23" t="n">
        <f aca="true">BETAINV(RAND(),T1_PERT!$F$7,T1_PERT!$G$7,T1_PERT!$C$7,T1_PERT!$E$7)</f>
        <v>5.60797873458363</v>
      </c>
      <c r="I1717" s="23" t="n">
        <f aca="false">BETAINV(E1717,T1_PERT!$F$8,T1_PERT!$G$8,T1_PERT!$C$8,T1_PERT!$E$8)</f>
        <v>4.64923268957692</v>
      </c>
      <c r="J1717" s="23" t="n">
        <f aca="true">BETAINV(RAND(),T1_PERT!$F$9,T1_PERT!$G$9,T1_PERT!$C$9,T1_PERT!$E$9)</f>
        <v>3.79939483581314</v>
      </c>
      <c r="K1717" s="23" t="n">
        <f aca="true">BETAINV(RAND(),T1_PERT!$F$10,T1_PERT!$G$10,T1_PERT!$C$10,T1_PERT!$E$10)</f>
        <v>2.12102358692702</v>
      </c>
      <c r="L1717" s="23" t="n">
        <f aca="false">F1717+G1717+I1717+K1717</f>
        <v>16.3595334855721</v>
      </c>
      <c r="M1717" s="23" t="n">
        <f aca="false">F1717+H1717+J1717+K1717</f>
        <v>15.4325715186968</v>
      </c>
      <c r="N1717" s="23" t="n">
        <f aca="false">MAX(L1717,M1717)</f>
        <v>16.3595334855721</v>
      </c>
    </row>
    <row r="1718" customFormat="false" ht="15" hidden="false" customHeight="false" outlineLevel="0" collapsed="false">
      <c r="A1718" s="5" t="n">
        <v>1699</v>
      </c>
      <c r="B1718" s="25" t="n">
        <f aca="true">NORMSINV(RAND())</f>
        <v>0.503410518633197</v>
      </c>
      <c r="C1718" s="25" t="n">
        <f aca="true">$C$4*B1718+SQRT(1-$C$4^2)*NORMSINV(RAND())</f>
        <v>0.611633537972277</v>
      </c>
      <c r="D1718" s="25" t="n">
        <f aca="false">NORMSDIST(B1718)</f>
        <v>0.692662161113925</v>
      </c>
      <c r="E1718" s="25" t="n">
        <f aca="false">NORMSDIST(C1718)</f>
        <v>0.72960987825541</v>
      </c>
      <c r="F1718" s="23" t="n">
        <f aca="true">BETAINV(RAND(),T1_PERT!$F$5,T1_PERT!$G$5,T1_PERT!$C$5,T1_PERT!$E$5)</f>
        <v>5.03909335016358</v>
      </c>
      <c r="G1718" s="23" t="n">
        <f aca="false">BETAINV(D1718,T1_PERT!$F$6,T1_PERT!$G$6,T1_PERT!$C$6,T1_PERT!$E$6)</f>
        <v>5.89252574577481</v>
      </c>
      <c r="H1718" s="23" t="n">
        <f aca="true">BETAINV(RAND(),T1_PERT!$F$7,T1_PERT!$G$7,T1_PERT!$C$7,T1_PERT!$E$7)</f>
        <v>7.09660919254149</v>
      </c>
      <c r="I1718" s="23" t="n">
        <f aca="false">BETAINV(E1718,T1_PERT!$F$8,T1_PERT!$G$8,T1_PERT!$C$8,T1_PERT!$E$8)</f>
        <v>5.7626997280404</v>
      </c>
      <c r="J1718" s="23" t="n">
        <f aca="true">BETAINV(RAND(),T1_PERT!$F$9,T1_PERT!$G$9,T1_PERT!$C$9,T1_PERT!$E$9)</f>
        <v>3.98771771829871</v>
      </c>
      <c r="K1718" s="23" t="n">
        <f aca="true">BETAINV(RAND(),T1_PERT!$F$10,T1_PERT!$G$10,T1_PERT!$C$10,T1_PERT!$E$10)</f>
        <v>1.85227612915661</v>
      </c>
      <c r="L1718" s="23" t="n">
        <f aca="false">F1718+G1718+I1718+K1718</f>
        <v>18.5465949531354</v>
      </c>
      <c r="M1718" s="23" t="n">
        <f aca="false">F1718+H1718+J1718+K1718</f>
        <v>17.9756963901604</v>
      </c>
      <c r="N1718" s="23" t="n">
        <f aca="false">MAX(L1718,M1718)</f>
        <v>18.5465949531354</v>
      </c>
    </row>
    <row r="1719" customFormat="false" ht="15" hidden="false" customHeight="false" outlineLevel="0" collapsed="false">
      <c r="A1719" s="5" t="n">
        <v>1700</v>
      </c>
      <c r="B1719" s="25" t="n">
        <f aca="true">NORMSINV(RAND())</f>
        <v>-1.94280163472106</v>
      </c>
      <c r="C1719" s="25" t="n">
        <f aca="true">$C$4*B1719+SQRT(1-$C$4^2)*NORMSINV(RAND())</f>
        <v>-0.408161584129663</v>
      </c>
      <c r="D1719" s="25" t="n">
        <f aca="false">NORMSDIST(B1719)</f>
        <v>0.0260200651647281</v>
      </c>
      <c r="E1719" s="25" t="n">
        <f aca="false">NORMSDIST(C1719)</f>
        <v>0.341577524811253</v>
      </c>
      <c r="F1719" s="23" t="n">
        <f aca="true">BETAINV(RAND(),T1_PERT!$F$5,T1_PERT!$G$5,T1_PERT!$C$5,T1_PERT!$E$5)</f>
        <v>4.52504053708913</v>
      </c>
      <c r="G1719" s="23" t="n">
        <f aca="false">BETAINV(D1719,T1_PERT!$F$6,T1_PERT!$G$6,T1_PERT!$C$6,T1_PERT!$E$6)</f>
        <v>3.48465890970848</v>
      </c>
      <c r="H1719" s="23" t="n">
        <f aca="true">BETAINV(RAND(),T1_PERT!$F$7,T1_PERT!$G$7,T1_PERT!$C$7,T1_PERT!$E$7)</f>
        <v>6.37313427145031</v>
      </c>
      <c r="I1719" s="23" t="n">
        <f aca="false">BETAINV(E1719,T1_PERT!$F$8,T1_PERT!$G$8,T1_PERT!$C$8,T1_PERT!$E$8)</f>
        <v>4.95140999054647</v>
      </c>
      <c r="J1719" s="23" t="n">
        <f aca="true">BETAINV(RAND(),T1_PERT!$F$9,T1_PERT!$G$9,T1_PERT!$C$9,T1_PERT!$E$9)</f>
        <v>3.31197520391618</v>
      </c>
      <c r="K1719" s="23" t="n">
        <f aca="true">BETAINV(RAND(),T1_PERT!$F$10,T1_PERT!$G$10,T1_PERT!$C$10,T1_PERT!$E$10)</f>
        <v>2.5223341188655</v>
      </c>
      <c r="L1719" s="23" t="n">
        <f aca="false">F1719+G1719+I1719+K1719</f>
        <v>15.4834435562096</v>
      </c>
      <c r="M1719" s="23" t="n">
        <f aca="false">F1719+H1719+J1719+K1719</f>
        <v>16.7324841313211</v>
      </c>
      <c r="N1719" s="23" t="n">
        <f aca="false">MAX(L1719,M1719)</f>
        <v>16.7324841313211</v>
      </c>
    </row>
    <row r="1720" customFormat="false" ht="15" hidden="false" customHeight="false" outlineLevel="0" collapsed="false">
      <c r="A1720" s="5" t="n">
        <v>1701</v>
      </c>
      <c r="B1720" s="25" t="n">
        <f aca="true">NORMSINV(RAND())</f>
        <v>-0.52914904238306</v>
      </c>
      <c r="C1720" s="25" t="n">
        <f aca="true">$C$4*B1720+SQRT(1-$C$4^2)*NORMSINV(RAND())</f>
        <v>0.870550999732513</v>
      </c>
      <c r="D1720" s="25" t="n">
        <f aca="false">NORMSDIST(B1720)</f>
        <v>0.298351031430789</v>
      </c>
      <c r="E1720" s="25" t="n">
        <f aca="false">NORMSDIST(C1720)</f>
        <v>0.808000319416392</v>
      </c>
      <c r="F1720" s="23" t="n">
        <f aca="true">BETAINV(RAND(),T1_PERT!$F$5,T1_PERT!$G$5,T1_PERT!$C$5,T1_PERT!$E$5)</f>
        <v>4.19890610054259</v>
      </c>
      <c r="G1720" s="23" t="n">
        <f aca="false">BETAINV(D1720,T1_PERT!$F$6,T1_PERT!$G$6,T1_PERT!$C$6,T1_PERT!$E$6)</f>
        <v>4.6348881648588</v>
      </c>
      <c r="H1720" s="23" t="n">
        <f aca="true">BETAINV(RAND(),T1_PERT!$F$7,T1_PERT!$G$7,T1_PERT!$C$7,T1_PERT!$E$7)</f>
        <v>7.74787196889885</v>
      </c>
      <c r="I1720" s="23" t="n">
        <f aca="false">BETAINV(E1720,T1_PERT!$F$8,T1_PERT!$G$8,T1_PERT!$C$8,T1_PERT!$E$8)</f>
        <v>5.98570321849454</v>
      </c>
      <c r="J1720" s="23" t="n">
        <f aca="true">BETAINV(RAND(),T1_PERT!$F$9,T1_PERT!$G$9,T1_PERT!$C$9,T1_PERT!$E$9)</f>
        <v>5.22432212116594</v>
      </c>
      <c r="K1720" s="23" t="n">
        <f aca="true">BETAINV(RAND(),T1_PERT!$F$10,T1_PERT!$G$10,T1_PERT!$C$10,T1_PERT!$E$10)</f>
        <v>2.71265722293095</v>
      </c>
      <c r="L1720" s="23" t="n">
        <f aca="false">F1720+G1720+I1720+K1720</f>
        <v>17.5321547068269</v>
      </c>
      <c r="M1720" s="23" t="n">
        <f aca="false">F1720+H1720+J1720+K1720</f>
        <v>19.8837574135383</v>
      </c>
      <c r="N1720" s="23" t="n">
        <f aca="false">MAX(L1720,M1720)</f>
        <v>19.8837574135383</v>
      </c>
    </row>
    <row r="1721" customFormat="false" ht="15" hidden="false" customHeight="false" outlineLevel="0" collapsed="false">
      <c r="A1721" s="5" t="n">
        <v>1702</v>
      </c>
      <c r="B1721" s="25" t="n">
        <f aca="true">NORMSINV(RAND())</f>
        <v>1.9159941964719</v>
      </c>
      <c r="C1721" s="25" t="n">
        <f aca="true">$C$4*B1721+SQRT(1-$C$4^2)*NORMSINV(RAND())</f>
        <v>1.50306703112811</v>
      </c>
      <c r="D1721" s="25" t="n">
        <f aca="false">NORMSDIST(B1721)</f>
        <v>0.972317082799235</v>
      </c>
      <c r="E1721" s="25" t="n">
        <f aca="false">NORMSDIST(C1721)</f>
        <v>0.933589120259766</v>
      </c>
      <c r="F1721" s="23" t="n">
        <f aca="true">BETAINV(RAND(),T1_PERT!$F$5,T1_PERT!$G$5,T1_PERT!$C$5,T1_PERT!$E$5)</f>
        <v>3.6499336800198</v>
      </c>
      <c r="G1721" s="23" t="n">
        <f aca="false">BETAINV(D1721,T1_PERT!$F$6,T1_PERT!$G$6,T1_PERT!$C$6,T1_PERT!$E$6)</f>
        <v>7.56022192508851</v>
      </c>
      <c r="H1721" s="23" t="n">
        <f aca="true">BETAINV(RAND(),T1_PERT!$F$7,T1_PERT!$G$7,T1_PERT!$C$7,T1_PERT!$E$7)</f>
        <v>4.59097491404508</v>
      </c>
      <c r="I1721" s="23" t="n">
        <f aca="false">BETAINV(E1721,T1_PERT!$F$8,T1_PERT!$G$8,T1_PERT!$C$8,T1_PERT!$E$8)</f>
        <v>6.51724596463364</v>
      </c>
      <c r="J1721" s="23" t="n">
        <f aca="true">BETAINV(RAND(),T1_PERT!$F$9,T1_PERT!$G$9,T1_PERT!$C$9,T1_PERT!$E$9)</f>
        <v>4.94446165385645</v>
      </c>
      <c r="K1721" s="23" t="n">
        <f aca="true">BETAINV(RAND(),T1_PERT!$F$10,T1_PERT!$G$10,T1_PERT!$C$10,T1_PERT!$E$10)</f>
        <v>1.42739761649005</v>
      </c>
      <c r="L1721" s="23" t="n">
        <f aca="false">F1721+G1721+I1721+K1721</f>
        <v>19.154799186232</v>
      </c>
      <c r="M1721" s="23" t="n">
        <f aca="false">F1721+H1721+J1721+K1721</f>
        <v>14.6127678644114</v>
      </c>
      <c r="N1721" s="23" t="n">
        <f aca="false">MAX(L1721,M1721)</f>
        <v>19.154799186232</v>
      </c>
    </row>
    <row r="1722" customFormat="false" ht="15" hidden="false" customHeight="false" outlineLevel="0" collapsed="false">
      <c r="A1722" s="5" t="n">
        <v>1703</v>
      </c>
      <c r="B1722" s="25" t="n">
        <f aca="true">NORMSINV(RAND())</f>
        <v>2.28615201026388</v>
      </c>
      <c r="C1722" s="25" t="n">
        <f aca="true">$C$4*B1722+SQRT(1-$C$4^2)*NORMSINV(RAND())</f>
        <v>-0.18981803283052</v>
      </c>
      <c r="D1722" s="25" t="n">
        <f aca="false">NORMSDIST(B1722)</f>
        <v>0.988877316422306</v>
      </c>
      <c r="E1722" s="25" t="n">
        <f aca="false">NORMSDIST(C1722)</f>
        <v>0.424725862320869</v>
      </c>
      <c r="F1722" s="23" t="n">
        <f aca="true">BETAINV(RAND(),T1_PERT!$F$5,T1_PERT!$G$5,T1_PERT!$C$5,T1_PERT!$E$5)</f>
        <v>4.44216808653021</v>
      </c>
      <c r="G1722" s="23" t="n">
        <f aca="false">BETAINV(D1722,T1_PERT!$F$6,T1_PERT!$G$6,T1_PERT!$C$6,T1_PERT!$E$6)</f>
        <v>7.89863999848866</v>
      </c>
      <c r="H1722" s="23" t="n">
        <f aca="true">BETAINV(RAND(),T1_PERT!$F$7,T1_PERT!$G$7,T1_PERT!$C$7,T1_PERT!$E$7)</f>
        <v>4.35403019092372</v>
      </c>
      <c r="I1722" s="23" t="n">
        <f aca="false">BETAINV(E1722,T1_PERT!$F$8,T1_PERT!$G$8,T1_PERT!$C$8,T1_PERT!$E$8)</f>
        <v>5.10939017848036</v>
      </c>
      <c r="J1722" s="23" t="n">
        <f aca="true">BETAINV(RAND(),T1_PERT!$F$9,T1_PERT!$G$9,T1_PERT!$C$9,T1_PERT!$E$9)</f>
        <v>3.62308799244682</v>
      </c>
      <c r="K1722" s="23" t="n">
        <f aca="true">BETAINV(RAND(),T1_PERT!$F$10,T1_PERT!$G$10,T1_PERT!$C$10,T1_PERT!$E$10)</f>
        <v>2.39110456046376</v>
      </c>
      <c r="L1722" s="23" t="n">
        <f aca="false">F1722+G1722+I1722+K1722</f>
        <v>19.841302823963</v>
      </c>
      <c r="M1722" s="23" t="n">
        <f aca="false">F1722+H1722+J1722+K1722</f>
        <v>14.8103908303645</v>
      </c>
      <c r="N1722" s="23" t="n">
        <f aca="false">MAX(L1722,M1722)</f>
        <v>19.841302823963</v>
      </c>
    </row>
    <row r="1723" customFormat="false" ht="15" hidden="false" customHeight="false" outlineLevel="0" collapsed="false">
      <c r="A1723" s="5" t="n">
        <v>1704</v>
      </c>
      <c r="B1723" s="25" t="n">
        <f aca="true">NORMSINV(RAND())</f>
        <v>-0.636639687780758</v>
      </c>
      <c r="C1723" s="25" t="n">
        <f aca="true">$C$4*B1723+SQRT(1-$C$4^2)*NORMSINV(RAND())</f>
        <v>1.26858226171493</v>
      </c>
      <c r="D1723" s="25" t="n">
        <f aca="false">NORMSDIST(B1723)</f>
        <v>0.262179783735941</v>
      </c>
      <c r="E1723" s="25" t="n">
        <f aca="false">NORMSDIST(C1723)</f>
        <v>0.897704952921237</v>
      </c>
      <c r="F1723" s="23" t="n">
        <f aca="true">BETAINV(RAND(),T1_PERT!$F$5,T1_PERT!$G$5,T1_PERT!$C$5,T1_PERT!$E$5)</f>
        <v>4.90458133104164</v>
      </c>
      <c r="G1723" s="23" t="n">
        <f aca="false">BETAINV(D1723,T1_PERT!$F$6,T1_PERT!$G$6,T1_PERT!$C$6,T1_PERT!$E$6)</f>
        <v>4.51912723574048</v>
      </c>
      <c r="H1723" s="23" t="n">
        <f aca="true">BETAINV(RAND(),T1_PERT!$F$7,T1_PERT!$G$7,T1_PERT!$C$7,T1_PERT!$E$7)</f>
        <v>4.87882177309487</v>
      </c>
      <c r="I1723" s="23" t="n">
        <f aca="false">BETAINV(E1723,T1_PERT!$F$8,T1_PERT!$G$8,T1_PERT!$C$8,T1_PERT!$E$8)</f>
        <v>6.32473116509625</v>
      </c>
      <c r="J1723" s="23" t="n">
        <f aca="true">BETAINV(RAND(),T1_PERT!$F$9,T1_PERT!$G$9,T1_PERT!$C$9,T1_PERT!$E$9)</f>
        <v>3.57868095475875</v>
      </c>
      <c r="K1723" s="23" t="n">
        <f aca="true">BETAINV(RAND(),T1_PERT!$F$10,T1_PERT!$G$10,T1_PERT!$C$10,T1_PERT!$E$10)</f>
        <v>2.27804040075575</v>
      </c>
      <c r="L1723" s="23" t="n">
        <f aca="false">F1723+G1723+I1723+K1723</f>
        <v>18.0264801326341</v>
      </c>
      <c r="M1723" s="23" t="n">
        <f aca="false">F1723+H1723+J1723+K1723</f>
        <v>15.640124459651</v>
      </c>
      <c r="N1723" s="23" t="n">
        <f aca="false">MAX(L1723,M1723)</f>
        <v>18.0264801326341</v>
      </c>
    </row>
    <row r="1724" customFormat="false" ht="15" hidden="false" customHeight="false" outlineLevel="0" collapsed="false">
      <c r="A1724" s="5" t="n">
        <v>1705</v>
      </c>
      <c r="B1724" s="25" t="n">
        <f aca="true">NORMSINV(RAND())</f>
        <v>-0.481664530621941</v>
      </c>
      <c r="C1724" s="25" t="n">
        <f aca="true">$C$4*B1724+SQRT(1-$C$4^2)*NORMSINV(RAND())</f>
        <v>-1.07120807812671</v>
      </c>
      <c r="D1724" s="25" t="n">
        <f aca="false">NORMSDIST(B1724)</f>
        <v>0.31502213836012</v>
      </c>
      <c r="E1724" s="25" t="n">
        <f aca="false">NORMSDIST(C1724)</f>
        <v>0.142037940089723</v>
      </c>
      <c r="F1724" s="23" t="n">
        <f aca="true">BETAINV(RAND(),T1_PERT!$F$5,T1_PERT!$G$5,T1_PERT!$C$5,T1_PERT!$E$5)</f>
        <v>4.49542012142462</v>
      </c>
      <c r="G1724" s="23" t="n">
        <f aca="false">BETAINV(D1724,T1_PERT!$F$6,T1_PERT!$G$6,T1_PERT!$C$6,T1_PERT!$E$6)</f>
        <v>4.6872715098652</v>
      </c>
      <c r="H1724" s="23" t="n">
        <f aca="true">BETAINV(RAND(),T1_PERT!$F$7,T1_PERT!$G$7,T1_PERT!$C$7,T1_PERT!$E$7)</f>
        <v>6.54301161453233</v>
      </c>
      <c r="I1724" s="23" t="n">
        <f aca="false">BETAINV(E1724,T1_PERT!$F$8,T1_PERT!$G$8,T1_PERT!$C$8,T1_PERT!$E$8)</f>
        <v>4.54955223903916</v>
      </c>
      <c r="J1724" s="23" t="n">
        <f aca="true">BETAINV(RAND(),T1_PERT!$F$9,T1_PERT!$G$9,T1_PERT!$C$9,T1_PERT!$E$9)</f>
        <v>4.87020061142687</v>
      </c>
      <c r="K1724" s="23" t="n">
        <f aca="true">BETAINV(RAND(),T1_PERT!$F$10,T1_PERT!$G$10,T1_PERT!$C$10,T1_PERT!$E$10)</f>
        <v>2.30129264959537</v>
      </c>
      <c r="L1724" s="23" t="n">
        <f aca="false">F1724+G1724+I1724+K1724</f>
        <v>16.0335365199243</v>
      </c>
      <c r="M1724" s="23" t="n">
        <f aca="false">F1724+H1724+J1724+K1724</f>
        <v>18.2099249969792</v>
      </c>
      <c r="N1724" s="23" t="n">
        <f aca="false">MAX(L1724,M1724)</f>
        <v>18.2099249969792</v>
      </c>
    </row>
    <row r="1725" customFormat="false" ht="15" hidden="false" customHeight="false" outlineLevel="0" collapsed="false">
      <c r="A1725" s="5" t="n">
        <v>1706</v>
      </c>
      <c r="B1725" s="25" t="n">
        <f aca="true">NORMSINV(RAND())</f>
        <v>1.08999796465647</v>
      </c>
      <c r="C1725" s="25" t="n">
        <f aca="true">$C$4*B1725+SQRT(1-$C$4^2)*NORMSINV(RAND())</f>
        <v>1.54097011317345</v>
      </c>
      <c r="D1725" s="25" t="n">
        <f aca="false">NORMSDIST(B1725)</f>
        <v>0.862142979681495</v>
      </c>
      <c r="E1725" s="25" t="n">
        <f aca="false">NORMSDIST(C1725)</f>
        <v>0.938337969997824</v>
      </c>
      <c r="F1725" s="23" t="n">
        <f aca="true">BETAINV(RAND(),T1_PERT!$F$5,T1_PERT!$G$5,T1_PERT!$C$5,T1_PERT!$E$5)</f>
        <v>4.88399904109346</v>
      </c>
      <c r="G1725" s="23" t="n">
        <f aca="false">BETAINV(D1725,T1_PERT!$F$6,T1_PERT!$G$6,T1_PERT!$C$6,T1_PERT!$E$6)</f>
        <v>6.63519314761761</v>
      </c>
      <c r="H1725" s="23" t="n">
        <f aca="true">BETAINV(RAND(),T1_PERT!$F$7,T1_PERT!$G$7,T1_PERT!$C$7,T1_PERT!$E$7)</f>
        <v>5.41400746532632</v>
      </c>
      <c r="I1725" s="23" t="n">
        <f aca="false">BETAINV(E1725,T1_PERT!$F$8,T1_PERT!$G$8,T1_PERT!$C$8,T1_PERT!$E$8)</f>
        <v>6.54762032634603</v>
      </c>
      <c r="J1725" s="23" t="n">
        <f aca="true">BETAINV(RAND(),T1_PERT!$F$9,T1_PERT!$G$9,T1_PERT!$C$9,T1_PERT!$E$9)</f>
        <v>5.33509818043733</v>
      </c>
      <c r="K1725" s="23" t="n">
        <f aca="true">BETAINV(RAND(),T1_PERT!$F$10,T1_PERT!$G$10,T1_PERT!$C$10,T1_PERT!$E$10)</f>
        <v>2.54244557589657</v>
      </c>
      <c r="L1725" s="23" t="n">
        <f aca="false">F1725+G1725+I1725+K1725</f>
        <v>20.6092580909537</v>
      </c>
      <c r="M1725" s="23" t="n">
        <f aca="false">F1725+H1725+J1725+K1725</f>
        <v>18.1755502627537</v>
      </c>
      <c r="N1725" s="23" t="n">
        <f aca="false">MAX(L1725,M1725)</f>
        <v>20.6092580909537</v>
      </c>
    </row>
    <row r="1726" customFormat="false" ht="15" hidden="false" customHeight="false" outlineLevel="0" collapsed="false">
      <c r="A1726" s="5" t="n">
        <v>1707</v>
      </c>
      <c r="B1726" s="25" t="n">
        <f aca="true">NORMSINV(RAND())</f>
        <v>0.0232751658325974</v>
      </c>
      <c r="C1726" s="25" t="n">
        <f aca="true">$C$4*B1726+SQRT(1-$C$4^2)*NORMSINV(RAND())</f>
        <v>1.27267454330982</v>
      </c>
      <c r="D1726" s="25" t="n">
        <f aca="false">NORMSDIST(B1726)</f>
        <v>0.509284609429324</v>
      </c>
      <c r="E1726" s="25" t="n">
        <f aca="false">NORMSDIST(C1726)</f>
        <v>0.898433222709343</v>
      </c>
      <c r="F1726" s="23" t="n">
        <f aca="true">BETAINV(RAND(),T1_PERT!$F$5,T1_PERT!$G$5,T1_PERT!$C$5,T1_PERT!$E$5)</f>
        <v>5.6091646515967</v>
      </c>
      <c r="G1726" s="23" t="n">
        <f aca="false">BETAINV(D1726,T1_PERT!$F$6,T1_PERT!$G$6,T1_PERT!$C$6,T1_PERT!$E$6)</f>
        <v>5.28366291871201</v>
      </c>
      <c r="H1726" s="23" t="n">
        <f aca="true">BETAINV(RAND(),T1_PERT!$F$7,T1_PERT!$G$7,T1_PERT!$C$7,T1_PERT!$E$7)</f>
        <v>6.91159719405517</v>
      </c>
      <c r="I1726" s="23" t="n">
        <f aca="false">BETAINV(E1726,T1_PERT!$F$8,T1_PERT!$G$8,T1_PERT!$C$8,T1_PERT!$E$8)</f>
        <v>6.32815054153428</v>
      </c>
      <c r="J1726" s="23" t="n">
        <f aca="true">BETAINV(RAND(),T1_PERT!$F$9,T1_PERT!$G$9,T1_PERT!$C$9,T1_PERT!$E$9)</f>
        <v>4.09282300422395</v>
      </c>
      <c r="K1726" s="23" t="n">
        <f aca="true">BETAINV(RAND(),T1_PERT!$F$10,T1_PERT!$G$10,T1_PERT!$C$10,T1_PERT!$E$10)</f>
        <v>2.17088340881471</v>
      </c>
      <c r="L1726" s="23" t="n">
        <f aca="false">F1726+G1726+I1726+K1726</f>
        <v>19.3918615206577</v>
      </c>
      <c r="M1726" s="23" t="n">
        <f aca="false">F1726+H1726+J1726+K1726</f>
        <v>18.7844682586905</v>
      </c>
      <c r="N1726" s="23" t="n">
        <f aca="false">MAX(L1726,M1726)</f>
        <v>19.3918615206577</v>
      </c>
    </row>
    <row r="1727" customFormat="false" ht="15" hidden="false" customHeight="false" outlineLevel="0" collapsed="false">
      <c r="A1727" s="5" t="n">
        <v>1708</v>
      </c>
      <c r="B1727" s="25" t="n">
        <f aca="true">NORMSINV(RAND())</f>
        <v>-1.01020180422927</v>
      </c>
      <c r="C1727" s="25" t="n">
        <f aca="true">$C$4*B1727+SQRT(1-$C$4^2)*NORMSINV(RAND())</f>
        <v>-1.01132503086246</v>
      </c>
      <c r="D1727" s="25" t="n">
        <f aca="false">NORMSDIST(B1727)</f>
        <v>0.156199307523231</v>
      </c>
      <c r="E1727" s="25" t="n">
        <f aca="false">NORMSDIST(C1727)</f>
        <v>0.155930444815353</v>
      </c>
      <c r="F1727" s="23" t="n">
        <f aca="true">BETAINV(RAND(),T1_PERT!$F$5,T1_PERT!$G$5,T1_PERT!$C$5,T1_PERT!$E$5)</f>
        <v>2.37191008513517</v>
      </c>
      <c r="G1727" s="23" t="n">
        <f aca="false">BETAINV(D1727,T1_PERT!$F$6,T1_PERT!$G$6,T1_PERT!$C$6,T1_PERT!$E$6)</f>
        <v>4.15032205752669</v>
      </c>
      <c r="H1727" s="23" t="n">
        <f aca="true">BETAINV(RAND(),T1_PERT!$F$7,T1_PERT!$G$7,T1_PERT!$C$7,T1_PERT!$E$7)</f>
        <v>5.58047239463816</v>
      </c>
      <c r="I1727" s="23" t="n">
        <f aca="false">BETAINV(E1727,T1_PERT!$F$8,T1_PERT!$G$8,T1_PERT!$C$8,T1_PERT!$E$8)</f>
        <v>4.58061459996654</v>
      </c>
      <c r="J1727" s="23" t="n">
        <f aca="true">BETAINV(RAND(),T1_PERT!$F$9,T1_PERT!$G$9,T1_PERT!$C$9,T1_PERT!$E$9)</f>
        <v>4.64639859526964</v>
      </c>
      <c r="K1727" s="23" t="n">
        <f aca="true">BETAINV(RAND(),T1_PERT!$F$10,T1_PERT!$G$10,T1_PERT!$C$10,T1_PERT!$E$10)</f>
        <v>1.2296603772344</v>
      </c>
      <c r="L1727" s="23" t="n">
        <f aca="false">F1727+G1727+I1727+K1727</f>
        <v>12.3325071198628</v>
      </c>
      <c r="M1727" s="23" t="n">
        <f aca="false">F1727+H1727+J1727+K1727</f>
        <v>13.8284414522774</v>
      </c>
      <c r="N1727" s="23" t="n">
        <f aca="false">MAX(L1727,M1727)</f>
        <v>13.8284414522774</v>
      </c>
    </row>
    <row r="1728" customFormat="false" ht="15" hidden="false" customHeight="false" outlineLevel="0" collapsed="false">
      <c r="A1728" s="5" t="n">
        <v>1709</v>
      </c>
      <c r="B1728" s="25" t="n">
        <f aca="true">NORMSINV(RAND())</f>
        <v>0.27927456829471</v>
      </c>
      <c r="C1728" s="25" t="n">
        <f aca="true">$C$4*B1728+SQRT(1-$C$4^2)*NORMSINV(RAND())</f>
        <v>0.111845976730876</v>
      </c>
      <c r="D1728" s="25" t="n">
        <f aca="false">NORMSDIST(B1728)</f>
        <v>0.609982939149362</v>
      </c>
      <c r="E1728" s="25" t="n">
        <f aca="false">NORMSDIST(C1728)</f>
        <v>0.544527233979323</v>
      </c>
      <c r="F1728" s="23" t="n">
        <f aca="true">BETAINV(RAND(),T1_PERT!$F$5,T1_PERT!$G$5,T1_PERT!$C$5,T1_PERT!$E$5)</f>
        <v>2.74424749824902</v>
      </c>
      <c r="G1728" s="23" t="n">
        <f aca="false">BETAINV(D1728,T1_PERT!$F$6,T1_PERT!$G$6,T1_PERT!$C$6,T1_PERT!$E$6)</f>
        <v>5.60566281754759</v>
      </c>
      <c r="H1728" s="23" t="n">
        <f aca="true">BETAINV(RAND(),T1_PERT!$F$7,T1_PERT!$G$7,T1_PERT!$C$7,T1_PERT!$E$7)</f>
        <v>4.30751705502127</v>
      </c>
      <c r="I1728" s="23" t="n">
        <f aca="false">BETAINV(E1728,T1_PERT!$F$8,T1_PERT!$G$8,T1_PERT!$C$8,T1_PERT!$E$8)</f>
        <v>5.34435728932604</v>
      </c>
      <c r="J1728" s="23" t="n">
        <f aca="true">BETAINV(RAND(),T1_PERT!$F$9,T1_PERT!$G$9,T1_PERT!$C$9,T1_PERT!$E$9)</f>
        <v>3.95177610024896</v>
      </c>
      <c r="K1728" s="23" t="n">
        <f aca="true">BETAINV(RAND(),T1_PERT!$F$10,T1_PERT!$G$10,T1_PERT!$C$10,T1_PERT!$E$10)</f>
        <v>1.89236699864396</v>
      </c>
      <c r="L1728" s="23" t="n">
        <f aca="false">F1728+G1728+I1728+K1728</f>
        <v>15.5866346037666</v>
      </c>
      <c r="M1728" s="23" t="n">
        <f aca="false">F1728+H1728+J1728+K1728</f>
        <v>12.8959076521632</v>
      </c>
      <c r="N1728" s="23" t="n">
        <f aca="false">MAX(L1728,M1728)</f>
        <v>15.5866346037666</v>
      </c>
    </row>
    <row r="1729" customFormat="false" ht="15" hidden="false" customHeight="false" outlineLevel="0" collapsed="false">
      <c r="A1729" s="5" t="n">
        <v>1710</v>
      </c>
      <c r="B1729" s="25" t="n">
        <f aca="true">NORMSINV(RAND())</f>
        <v>1.07440711566317</v>
      </c>
      <c r="C1729" s="25" t="n">
        <f aca="true">$C$4*B1729+SQRT(1-$C$4^2)*NORMSINV(RAND())</f>
        <v>0.399541292663213</v>
      </c>
      <c r="D1729" s="25" t="n">
        <f aca="false">NORMSDIST(B1729)</f>
        <v>0.858679872655753</v>
      </c>
      <c r="E1729" s="25" t="n">
        <f aca="false">NORMSDIST(C1729)</f>
        <v>0.655252797902302</v>
      </c>
      <c r="F1729" s="23" t="n">
        <f aca="true">BETAINV(RAND(),T1_PERT!$F$5,T1_PERT!$G$5,T1_PERT!$C$5,T1_PERT!$E$5)</f>
        <v>3.56658346682349</v>
      </c>
      <c r="G1729" s="23" t="n">
        <f aca="false">BETAINV(D1729,T1_PERT!$F$6,T1_PERT!$G$6,T1_PERT!$C$6,T1_PERT!$E$6)</f>
        <v>6.6160114179544</v>
      </c>
      <c r="H1729" s="23" t="n">
        <f aca="true">BETAINV(RAND(),T1_PERT!$F$7,T1_PERT!$G$7,T1_PERT!$C$7,T1_PERT!$E$7)</f>
        <v>4.48501423955158</v>
      </c>
      <c r="I1729" s="23" t="n">
        <f aca="false">BETAINV(E1729,T1_PERT!$F$8,T1_PERT!$G$8,T1_PERT!$C$8,T1_PERT!$E$8)</f>
        <v>5.58207398204462</v>
      </c>
      <c r="J1729" s="23" t="n">
        <f aca="true">BETAINV(RAND(),T1_PERT!$F$9,T1_PERT!$G$9,T1_PERT!$C$9,T1_PERT!$E$9)</f>
        <v>3.24298664341484</v>
      </c>
      <c r="K1729" s="23" t="n">
        <f aca="true">BETAINV(RAND(),T1_PERT!$F$10,T1_PERT!$G$10,T1_PERT!$C$10,T1_PERT!$E$10)</f>
        <v>2.14649818602829</v>
      </c>
      <c r="L1729" s="23" t="n">
        <f aca="false">F1729+G1729+I1729+K1729</f>
        <v>17.9111670528508</v>
      </c>
      <c r="M1729" s="23" t="n">
        <f aca="false">F1729+H1729+J1729+K1729</f>
        <v>13.4410825358182</v>
      </c>
      <c r="N1729" s="23" t="n">
        <f aca="false">MAX(L1729,M1729)</f>
        <v>17.9111670528508</v>
      </c>
    </row>
    <row r="1730" customFormat="false" ht="15" hidden="false" customHeight="false" outlineLevel="0" collapsed="false">
      <c r="A1730" s="5" t="n">
        <v>1711</v>
      </c>
      <c r="B1730" s="25" t="n">
        <f aca="true">NORMSINV(RAND())</f>
        <v>1.26942376597433</v>
      </c>
      <c r="C1730" s="25" t="n">
        <f aca="true">$C$4*B1730+SQRT(1-$C$4^2)*NORMSINV(RAND())</f>
        <v>0.41659049076789</v>
      </c>
      <c r="D1730" s="25" t="n">
        <f aca="false">NORMSDIST(B1730)</f>
        <v>0.89785501787651</v>
      </c>
      <c r="E1730" s="25" t="n">
        <f aca="false">NORMSDIST(C1730)</f>
        <v>0.661511017008388</v>
      </c>
      <c r="F1730" s="23" t="n">
        <f aca="true">BETAINV(RAND(),T1_PERT!$F$5,T1_PERT!$G$5,T1_PERT!$C$5,T1_PERT!$E$5)</f>
        <v>3.54531986234011</v>
      </c>
      <c r="G1730" s="23" t="n">
        <f aca="false">BETAINV(D1730,T1_PERT!$F$6,T1_PERT!$G$6,T1_PERT!$C$6,T1_PERT!$E$6)</f>
        <v>6.85232703586779</v>
      </c>
      <c r="H1730" s="23" t="n">
        <f aca="true">BETAINV(RAND(),T1_PERT!$F$7,T1_PERT!$G$7,T1_PERT!$C$7,T1_PERT!$E$7)</f>
        <v>5.97798174585101</v>
      </c>
      <c r="I1730" s="23" t="n">
        <f aca="false">BETAINV(E1730,T1_PERT!$F$8,T1_PERT!$G$8,T1_PERT!$C$8,T1_PERT!$E$8)</f>
        <v>5.59646458965061</v>
      </c>
      <c r="J1730" s="23" t="n">
        <f aca="true">BETAINV(RAND(),T1_PERT!$F$9,T1_PERT!$G$9,T1_PERT!$C$9,T1_PERT!$E$9)</f>
        <v>4.19748138080881</v>
      </c>
      <c r="K1730" s="23" t="n">
        <f aca="true">BETAINV(RAND(),T1_PERT!$F$10,T1_PERT!$G$10,T1_PERT!$C$10,T1_PERT!$E$10)</f>
        <v>1.94521700600976</v>
      </c>
      <c r="L1730" s="23" t="n">
        <f aca="false">F1730+G1730+I1730+K1730</f>
        <v>17.9393284938683</v>
      </c>
      <c r="M1730" s="23" t="n">
        <f aca="false">F1730+H1730+J1730+K1730</f>
        <v>15.6659999950097</v>
      </c>
      <c r="N1730" s="23" t="n">
        <f aca="false">MAX(L1730,M1730)</f>
        <v>17.9393284938683</v>
      </c>
    </row>
    <row r="1731" customFormat="false" ht="15" hidden="false" customHeight="false" outlineLevel="0" collapsed="false">
      <c r="A1731" s="5" t="n">
        <v>1712</v>
      </c>
      <c r="B1731" s="25" t="n">
        <f aca="true">NORMSINV(RAND())</f>
        <v>-1.79149528877249</v>
      </c>
      <c r="C1731" s="25" t="n">
        <f aca="true">$C$4*B1731+SQRT(1-$C$4^2)*NORMSINV(RAND())</f>
        <v>-0.385592598331658</v>
      </c>
      <c r="D1731" s="25" t="n">
        <f aca="false">NORMSDIST(B1731)</f>
        <v>0.0366069249756712</v>
      </c>
      <c r="E1731" s="25" t="n">
        <f aca="false">NORMSDIST(C1731)</f>
        <v>0.349899207892018</v>
      </c>
      <c r="F1731" s="23" t="n">
        <f aca="true">BETAINV(RAND(),T1_PERT!$F$5,T1_PERT!$G$5,T1_PERT!$C$5,T1_PERT!$E$5)</f>
        <v>3.39046722014674</v>
      </c>
      <c r="G1731" s="23" t="n">
        <f aca="false">BETAINV(D1731,T1_PERT!$F$6,T1_PERT!$G$6,T1_PERT!$C$6,T1_PERT!$E$6)</f>
        <v>3.56758510539864</v>
      </c>
      <c r="H1731" s="23" t="n">
        <f aca="true">BETAINV(RAND(),T1_PERT!$F$7,T1_PERT!$G$7,T1_PERT!$C$7,T1_PERT!$E$7)</f>
        <v>5.48531961977745</v>
      </c>
      <c r="I1731" s="23" t="n">
        <f aca="false">BETAINV(E1731,T1_PERT!$F$8,T1_PERT!$G$8,T1_PERT!$C$8,T1_PERT!$E$8)</f>
        <v>4.96720835408915</v>
      </c>
      <c r="J1731" s="23" t="n">
        <f aca="true">BETAINV(RAND(),T1_PERT!$F$9,T1_PERT!$G$9,T1_PERT!$C$9,T1_PERT!$E$9)</f>
        <v>6.21481826314533</v>
      </c>
      <c r="K1731" s="23" t="n">
        <f aca="true">BETAINV(RAND(),T1_PERT!$F$10,T1_PERT!$G$10,T1_PERT!$C$10,T1_PERT!$E$10)</f>
        <v>1.93616287284572</v>
      </c>
      <c r="L1731" s="23" t="n">
        <f aca="false">F1731+G1731+I1731+K1731</f>
        <v>13.8614235524803</v>
      </c>
      <c r="M1731" s="23" t="n">
        <f aca="false">F1731+H1731+J1731+K1731</f>
        <v>17.0267679759152</v>
      </c>
      <c r="N1731" s="23" t="n">
        <f aca="false">MAX(L1731,M1731)</f>
        <v>17.0267679759152</v>
      </c>
    </row>
    <row r="1732" customFormat="false" ht="15" hidden="false" customHeight="false" outlineLevel="0" collapsed="false">
      <c r="A1732" s="5" t="n">
        <v>1713</v>
      </c>
      <c r="B1732" s="25" t="n">
        <f aca="true">NORMSINV(RAND())</f>
        <v>2.67990976217774</v>
      </c>
      <c r="C1732" s="25" t="n">
        <f aca="true">$C$4*B1732+SQRT(1-$C$4^2)*NORMSINV(RAND())</f>
        <v>0.752362195460662</v>
      </c>
      <c r="D1732" s="25" t="n">
        <f aca="false">NORMSDIST(B1732)</f>
        <v>0.996317899531211</v>
      </c>
      <c r="E1732" s="25" t="n">
        <f aca="false">NORMSDIST(C1732)</f>
        <v>0.774083362683296</v>
      </c>
      <c r="F1732" s="23" t="n">
        <f aca="true">BETAINV(RAND(),T1_PERT!$F$5,T1_PERT!$G$5,T1_PERT!$C$5,T1_PERT!$E$5)</f>
        <v>3.08028532254635</v>
      </c>
      <c r="G1732" s="23" t="n">
        <f aca="false">BETAINV(D1732,T1_PERT!$F$6,T1_PERT!$G$6,T1_PERT!$C$6,T1_PERT!$E$6)</f>
        <v>8.19846360641544</v>
      </c>
      <c r="H1732" s="23" t="n">
        <f aca="true">BETAINV(RAND(),T1_PERT!$F$7,T1_PERT!$G$7,T1_PERT!$C$7,T1_PERT!$E$7)</f>
        <v>6.8251786142101</v>
      </c>
      <c r="I1732" s="23" t="n">
        <f aca="false">BETAINV(E1732,T1_PERT!$F$8,T1_PERT!$G$8,T1_PERT!$C$8,T1_PERT!$E$8)</f>
        <v>5.88380566505319</v>
      </c>
      <c r="J1732" s="23" t="n">
        <f aca="true">BETAINV(RAND(),T1_PERT!$F$9,T1_PERT!$G$9,T1_PERT!$C$9,T1_PERT!$E$9)</f>
        <v>3.97268161331185</v>
      </c>
      <c r="K1732" s="23" t="n">
        <f aca="true">BETAINV(RAND(),T1_PERT!$F$10,T1_PERT!$G$10,T1_PERT!$C$10,T1_PERT!$E$10)</f>
        <v>1.52441614338792</v>
      </c>
      <c r="L1732" s="23" t="n">
        <f aca="false">F1732+G1732+I1732+K1732</f>
        <v>18.6869707374029</v>
      </c>
      <c r="M1732" s="23" t="n">
        <f aca="false">F1732+H1732+J1732+K1732</f>
        <v>15.4025616934562</v>
      </c>
      <c r="N1732" s="23" t="n">
        <f aca="false">MAX(L1732,M1732)</f>
        <v>18.6869707374029</v>
      </c>
    </row>
    <row r="1733" customFormat="false" ht="15" hidden="false" customHeight="false" outlineLevel="0" collapsed="false">
      <c r="A1733" s="5" t="n">
        <v>1714</v>
      </c>
      <c r="B1733" s="25" t="n">
        <f aca="true">NORMSINV(RAND())</f>
        <v>1.11281487773135</v>
      </c>
      <c r="C1733" s="25" t="n">
        <f aca="true">$C$4*B1733+SQRT(1-$C$4^2)*NORMSINV(RAND())</f>
        <v>1.68834786492678</v>
      </c>
      <c r="D1733" s="25" t="n">
        <f aca="false">NORMSDIST(B1733)</f>
        <v>0.867106027835051</v>
      </c>
      <c r="E1733" s="25" t="n">
        <f aca="false">NORMSDIST(C1733)</f>
        <v>0.954327763967548</v>
      </c>
      <c r="F1733" s="23" t="n">
        <f aca="true">BETAINV(RAND(),T1_PERT!$F$5,T1_PERT!$G$5,T1_PERT!$C$5,T1_PERT!$E$5)</f>
        <v>5.41523205766692</v>
      </c>
      <c r="G1733" s="23" t="n">
        <f aca="false">BETAINV(D1733,T1_PERT!$F$6,T1_PERT!$G$6,T1_PERT!$C$6,T1_PERT!$E$6)</f>
        <v>6.66318145943848</v>
      </c>
      <c r="H1733" s="23" t="n">
        <f aca="true">BETAINV(RAND(),T1_PERT!$F$7,T1_PERT!$G$7,T1_PERT!$C$7,T1_PERT!$E$7)</f>
        <v>5.4400089154136</v>
      </c>
      <c r="I1733" s="23" t="n">
        <f aca="false">BETAINV(E1733,T1_PERT!$F$8,T1_PERT!$G$8,T1_PERT!$C$8,T1_PERT!$E$8)</f>
        <v>6.66339824619592</v>
      </c>
      <c r="J1733" s="23" t="n">
        <f aca="true">BETAINV(RAND(),T1_PERT!$F$9,T1_PERT!$G$9,T1_PERT!$C$9,T1_PERT!$E$9)</f>
        <v>4.18701059216151</v>
      </c>
      <c r="K1733" s="23" t="n">
        <f aca="true">BETAINV(RAND(),T1_PERT!$F$10,T1_PERT!$G$10,T1_PERT!$C$10,T1_PERT!$E$10)</f>
        <v>1.45929674277622</v>
      </c>
      <c r="L1733" s="23" t="n">
        <f aca="false">F1733+G1733+I1733+K1733</f>
        <v>20.2011085060775</v>
      </c>
      <c r="M1733" s="23" t="n">
        <f aca="false">F1733+H1733+J1733+K1733</f>
        <v>16.5015483080182</v>
      </c>
      <c r="N1733" s="23" t="n">
        <f aca="false">MAX(L1733,M1733)</f>
        <v>20.2011085060775</v>
      </c>
    </row>
    <row r="1734" customFormat="false" ht="15" hidden="false" customHeight="false" outlineLevel="0" collapsed="false">
      <c r="A1734" s="5" t="n">
        <v>1715</v>
      </c>
      <c r="B1734" s="25" t="n">
        <f aca="true">NORMSINV(RAND())</f>
        <v>1.62106741522634</v>
      </c>
      <c r="C1734" s="25" t="n">
        <f aca="true">$C$4*B1734+SQRT(1-$C$4^2)*NORMSINV(RAND())</f>
        <v>1.08595879913195</v>
      </c>
      <c r="D1734" s="25" t="n">
        <f aca="false">NORMSDIST(B1734)</f>
        <v>0.947498409336675</v>
      </c>
      <c r="E1734" s="25" t="n">
        <f aca="false">NORMSDIST(C1734)</f>
        <v>0.861251389572219</v>
      </c>
      <c r="F1734" s="23" t="n">
        <f aca="true">BETAINV(RAND(),T1_PERT!$F$5,T1_PERT!$G$5,T1_PERT!$C$5,T1_PERT!$E$5)</f>
        <v>3.47592885893446</v>
      </c>
      <c r="G1734" s="23" t="n">
        <f aca="false">BETAINV(D1734,T1_PERT!$F$6,T1_PERT!$G$6,T1_PERT!$C$6,T1_PERT!$E$6)</f>
        <v>7.2539082491068</v>
      </c>
      <c r="H1734" s="23" t="n">
        <f aca="true">BETAINV(RAND(),T1_PERT!$F$7,T1_PERT!$G$7,T1_PERT!$C$7,T1_PERT!$E$7)</f>
        <v>5.61840351379046</v>
      </c>
      <c r="I1734" s="23" t="n">
        <f aca="false">BETAINV(E1734,T1_PERT!$F$8,T1_PERT!$G$8,T1_PERT!$C$8,T1_PERT!$E$8)</f>
        <v>6.17048622263897</v>
      </c>
      <c r="J1734" s="23" t="n">
        <f aca="true">BETAINV(RAND(),T1_PERT!$F$9,T1_PERT!$G$9,T1_PERT!$C$9,T1_PERT!$E$9)</f>
        <v>3.89429067060378</v>
      </c>
      <c r="K1734" s="23" t="n">
        <f aca="true">BETAINV(RAND(),T1_PERT!$F$10,T1_PERT!$G$10,T1_PERT!$C$10,T1_PERT!$E$10)</f>
        <v>2.21139767923177</v>
      </c>
      <c r="L1734" s="23" t="n">
        <f aca="false">F1734+G1734+I1734+K1734</f>
        <v>19.111721009912</v>
      </c>
      <c r="M1734" s="23" t="n">
        <f aca="false">F1734+H1734+J1734+K1734</f>
        <v>15.2000207225605</v>
      </c>
      <c r="N1734" s="23" t="n">
        <f aca="false">MAX(L1734,M1734)</f>
        <v>19.111721009912</v>
      </c>
    </row>
    <row r="1735" customFormat="false" ht="15" hidden="false" customHeight="false" outlineLevel="0" collapsed="false">
      <c r="A1735" s="5" t="n">
        <v>1716</v>
      </c>
      <c r="B1735" s="25" t="n">
        <f aca="true">NORMSINV(RAND())</f>
        <v>0.254322773526594</v>
      </c>
      <c r="C1735" s="25" t="n">
        <f aca="true">$C$4*B1735+SQRT(1-$C$4^2)*NORMSINV(RAND())</f>
        <v>-0.167669653338654</v>
      </c>
      <c r="D1735" s="25" t="n">
        <f aca="false">NORMSDIST(B1735)</f>
        <v>0.600376896327685</v>
      </c>
      <c r="E1735" s="25" t="n">
        <f aca="false">NORMSDIST(C1735)</f>
        <v>0.433421585644713</v>
      </c>
      <c r="F1735" s="23" t="n">
        <f aca="true">BETAINV(RAND(),T1_PERT!$F$5,T1_PERT!$G$5,T1_PERT!$C$5,T1_PERT!$E$5)</f>
        <v>3.00208273873729</v>
      </c>
      <c r="G1735" s="23" t="n">
        <f aca="false">BETAINV(D1735,T1_PERT!$F$6,T1_PERT!$G$6,T1_PERT!$C$6,T1_PERT!$E$6)</f>
        <v>5.5739291256254</v>
      </c>
      <c r="H1735" s="23" t="n">
        <f aca="true">BETAINV(RAND(),T1_PERT!$F$7,T1_PERT!$G$7,T1_PERT!$C$7,T1_PERT!$E$7)</f>
        <v>6.08333887470844</v>
      </c>
      <c r="I1735" s="23" t="n">
        <f aca="false">BETAINV(E1735,T1_PERT!$F$8,T1_PERT!$G$8,T1_PERT!$C$8,T1_PERT!$E$8)</f>
        <v>5.12602580245704</v>
      </c>
      <c r="J1735" s="23" t="n">
        <f aca="true">BETAINV(RAND(),T1_PERT!$F$9,T1_PERT!$G$9,T1_PERT!$C$9,T1_PERT!$E$9)</f>
        <v>3.1645286308815</v>
      </c>
      <c r="K1735" s="23" t="n">
        <f aca="true">BETAINV(RAND(),T1_PERT!$F$10,T1_PERT!$G$10,T1_PERT!$C$10,T1_PERT!$E$10)</f>
        <v>2.27603887383872</v>
      </c>
      <c r="L1735" s="23" t="n">
        <f aca="false">F1735+G1735+I1735+K1735</f>
        <v>15.9780765406585</v>
      </c>
      <c r="M1735" s="23" t="n">
        <f aca="false">F1735+H1735+J1735+K1735</f>
        <v>14.525989118166</v>
      </c>
      <c r="N1735" s="23" t="n">
        <f aca="false">MAX(L1735,M1735)</f>
        <v>15.9780765406585</v>
      </c>
    </row>
    <row r="1736" customFormat="false" ht="15" hidden="false" customHeight="false" outlineLevel="0" collapsed="false">
      <c r="A1736" s="5" t="n">
        <v>1717</v>
      </c>
      <c r="B1736" s="25" t="n">
        <f aca="true">NORMSINV(RAND())</f>
        <v>-1.02323437292989</v>
      </c>
      <c r="C1736" s="25" t="n">
        <f aca="true">$C$4*B1736+SQRT(1-$C$4^2)*NORMSINV(RAND())</f>
        <v>-1.30992545971106</v>
      </c>
      <c r="D1736" s="25" t="n">
        <f aca="false">NORMSDIST(B1736)</f>
        <v>0.153098522295524</v>
      </c>
      <c r="E1736" s="25" t="n">
        <f aca="false">NORMSDIST(C1736)</f>
        <v>0.0951105266592617</v>
      </c>
      <c r="F1736" s="23" t="n">
        <f aca="true">BETAINV(RAND(),T1_PERT!$F$5,T1_PERT!$G$5,T1_PERT!$C$5,T1_PERT!$E$5)</f>
        <v>3.22332628756745</v>
      </c>
      <c r="G1736" s="23" t="n">
        <f aca="false">BETAINV(D1736,T1_PERT!$F$6,T1_PERT!$G$6,T1_PERT!$C$6,T1_PERT!$E$6)</f>
        <v>4.13846084833562</v>
      </c>
      <c r="H1736" s="23" t="n">
        <f aca="true">BETAINV(RAND(),T1_PERT!$F$7,T1_PERT!$G$7,T1_PERT!$C$7,T1_PERT!$E$7)</f>
        <v>4.6398561338162</v>
      </c>
      <c r="I1736" s="23" t="n">
        <f aca="false">BETAINV(E1736,T1_PERT!$F$8,T1_PERT!$G$8,T1_PERT!$C$8,T1_PERT!$E$8)</f>
        <v>4.43637675160305</v>
      </c>
      <c r="J1736" s="23" t="n">
        <f aca="true">BETAINV(RAND(),T1_PERT!$F$9,T1_PERT!$G$9,T1_PERT!$C$9,T1_PERT!$E$9)</f>
        <v>3.65189491249094</v>
      </c>
      <c r="K1736" s="23" t="n">
        <f aca="true">BETAINV(RAND(),T1_PERT!$F$10,T1_PERT!$G$10,T1_PERT!$C$10,T1_PERT!$E$10)</f>
        <v>2.14005073393072</v>
      </c>
      <c r="L1736" s="23" t="n">
        <f aca="false">F1736+G1736+I1736+K1736</f>
        <v>13.9382146214368</v>
      </c>
      <c r="M1736" s="23" t="n">
        <f aca="false">F1736+H1736+J1736+K1736</f>
        <v>13.6551280678053</v>
      </c>
      <c r="N1736" s="23" t="n">
        <f aca="false">MAX(L1736,M1736)</f>
        <v>13.9382146214368</v>
      </c>
    </row>
    <row r="1737" customFormat="false" ht="15" hidden="false" customHeight="false" outlineLevel="0" collapsed="false">
      <c r="A1737" s="5" t="n">
        <v>1718</v>
      </c>
      <c r="B1737" s="25" t="n">
        <f aca="true">NORMSINV(RAND())</f>
        <v>-0.987835122162915</v>
      </c>
      <c r="C1737" s="25" t="n">
        <f aca="true">$C$4*B1737+SQRT(1-$C$4^2)*NORMSINV(RAND())</f>
        <v>-0.438629010982488</v>
      </c>
      <c r="D1737" s="25" t="n">
        <f aca="false">NORMSDIST(B1737)</f>
        <v>0.161616701721165</v>
      </c>
      <c r="E1737" s="25" t="n">
        <f aca="false">NORMSDIST(C1737)</f>
        <v>0.33046518622974</v>
      </c>
      <c r="F1737" s="23" t="n">
        <f aca="true">BETAINV(RAND(),T1_PERT!$F$5,T1_PERT!$G$5,T1_PERT!$C$5,T1_PERT!$E$5)</f>
        <v>4.93532978482662</v>
      </c>
      <c r="G1737" s="23" t="n">
        <f aca="false">BETAINV(D1737,T1_PERT!$F$6,T1_PERT!$G$6,T1_PERT!$C$6,T1_PERT!$E$6)</f>
        <v>4.17084239737918</v>
      </c>
      <c r="H1737" s="23" t="n">
        <f aca="true">BETAINV(RAND(),T1_PERT!$F$7,T1_PERT!$G$7,T1_PERT!$C$7,T1_PERT!$E$7)</f>
        <v>6.00270792625769</v>
      </c>
      <c r="I1737" s="23" t="n">
        <f aca="false">BETAINV(E1737,T1_PERT!$F$8,T1_PERT!$G$8,T1_PERT!$C$8,T1_PERT!$E$8)</f>
        <v>4.93028656068445</v>
      </c>
      <c r="J1737" s="23" t="n">
        <f aca="true">BETAINV(RAND(),T1_PERT!$F$9,T1_PERT!$G$9,T1_PERT!$C$9,T1_PERT!$E$9)</f>
        <v>3.68000552319447</v>
      </c>
      <c r="K1737" s="23" t="n">
        <f aca="true">BETAINV(RAND(),T1_PERT!$F$10,T1_PERT!$G$10,T1_PERT!$C$10,T1_PERT!$E$10)</f>
        <v>1.99226050891294</v>
      </c>
      <c r="L1737" s="23" t="n">
        <f aca="false">F1737+G1737+I1737+K1737</f>
        <v>16.0287192518032</v>
      </c>
      <c r="M1737" s="23" t="n">
        <f aca="false">F1737+H1737+J1737+K1737</f>
        <v>16.6103037431917</v>
      </c>
      <c r="N1737" s="23" t="n">
        <f aca="false">MAX(L1737,M1737)</f>
        <v>16.6103037431917</v>
      </c>
    </row>
    <row r="1738" customFormat="false" ht="15" hidden="false" customHeight="false" outlineLevel="0" collapsed="false">
      <c r="A1738" s="5" t="n">
        <v>1719</v>
      </c>
      <c r="B1738" s="25" t="n">
        <f aca="true">NORMSINV(RAND())</f>
        <v>0.953851165661669</v>
      </c>
      <c r="C1738" s="25" t="n">
        <f aca="true">$C$4*B1738+SQRT(1-$C$4^2)*NORMSINV(RAND())</f>
        <v>0.650561088660047</v>
      </c>
      <c r="D1738" s="25" t="n">
        <f aca="false">NORMSDIST(B1738)</f>
        <v>0.82992050714091</v>
      </c>
      <c r="E1738" s="25" t="n">
        <f aca="false">NORMSDIST(C1738)</f>
        <v>0.742335072271712</v>
      </c>
      <c r="F1738" s="23" t="n">
        <f aca="true">BETAINV(RAND(),T1_PERT!$F$5,T1_PERT!$G$5,T1_PERT!$C$5,T1_PERT!$E$5)</f>
        <v>3.29099430645458</v>
      </c>
      <c r="G1738" s="23" t="n">
        <f aca="false">BETAINV(D1738,T1_PERT!$F$6,T1_PERT!$G$6,T1_PERT!$C$6,T1_PERT!$E$6)</f>
        <v>6.46625471690496</v>
      </c>
      <c r="H1738" s="23" t="n">
        <f aca="true">BETAINV(RAND(),T1_PERT!$F$7,T1_PERT!$G$7,T1_PERT!$C$7,T1_PERT!$E$7)</f>
        <v>7.05950998094434</v>
      </c>
      <c r="I1738" s="23" t="n">
        <f aca="false">BETAINV(E1738,T1_PERT!$F$8,T1_PERT!$G$8,T1_PERT!$C$8,T1_PERT!$E$8)</f>
        <v>5.79613944533542</v>
      </c>
      <c r="J1738" s="23" t="n">
        <f aca="true">BETAINV(RAND(),T1_PERT!$F$9,T1_PERT!$G$9,T1_PERT!$C$9,T1_PERT!$E$9)</f>
        <v>3.10508514464705</v>
      </c>
      <c r="K1738" s="23" t="n">
        <f aca="true">BETAINV(RAND(),T1_PERT!$F$10,T1_PERT!$G$10,T1_PERT!$C$10,T1_PERT!$E$10)</f>
        <v>1.84057100017431</v>
      </c>
      <c r="L1738" s="23" t="n">
        <f aca="false">F1738+G1738+I1738+K1738</f>
        <v>17.3939594688693</v>
      </c>
      <c r="M1738" s="23" t="n">
        <f aca="false">F1738+H1738+J1738+K1738</f>
        <v>15.2961604322203</v>
      </c>
      <c r="N1738" s="23" t="n">
        <f aca="false">MAX(L1738,M1738)</f>
        <v>17.3939594688693</v>
      </c>
    </row>
    <row r="1739" customFormat="false" ht="15" hidden="false" customHeight="false" outlineLevel="0" collapsed="false">
      <c r="A1739" s="5" t="n">
        <v>1720</v>
      </c>
      <c r="B1739" s="25" t="n">
        <f aca="true">NORMSINV(RAND())</f>
        <v>-1.14835411844399</v>
      </c>
      <c r="C1739" s="25" t="n">
        <f aca="true">$C$4*B1739+SQRT(1-$C$4^2)*NORMSINV(RAND())</f>
        <v>-0.0691860555720792</v>
      </c>
      <c r="D1739" s="25" t="n">
        <f aca="false">NORMSDIST(B1739)</f>
        <v>0.125411203165807</v>
      </c>
      <c r="E1739" s="25" t="n">
        <f aca="false">NORMSDIST(C1739)</f>
        <v>0.472420761275484</v>
      </c>
      <c r="F1739" s="23" t="n">
        <f aca="true">BETAINV(RAND(),T1_PERT!$F$5,T1_PERT!$G$5,T1_PERT!$C$5,T1_PERT!$E$5)</f>
        <v>4.31601046333532</v>
      </c>
      <c r="G1739" s="23" t="n">
        <f aca="false">BETAINV(D1739,T1_PERT!$F$6,T1_PERT!$G$6,T1_PERT!$C$6,T1_PERT!$E$6)</f>
        <v>4.02820964134693</v>
      </c>
      <c r="H1739" s="23" t="n">
        <f aca="true">BETAINV(RAND(),T1_PERT!$F$7,T1_PERT!$G$7,T1_PERT!$C$7,T1_PERT!$E$7)</f>
        <v>4.00309257871248</v>
      </c>
      <c r="I1739" s="23" t="n">
        <f aca="false">BETAINV(E1739,T1_PERT!$F$8,T1_PERT!$G$8,T1_PERT!$C$8,T1_PERT!$E$8)</f>
        <v>5.20124559081371</v>
      </c>
      <c r="J1739" s="23" t="n">
        <f aca="true">BETAINV(RAND(),T1_PERT!$F$9,T1_PERT!$G$9,T1_PERT!$C$9,T1_PERT!$E$9)</f>
        <v>3.73645654448221</v>
      </c>
      <c r="K1739" s="23" t="n">
        <f aca="true">BETAINV(RAND(),T1_PERT!$F$10,T1_PERT!$G$10,T1_PERT!$C$10,T1_PERT!$E$10)</f>
        <v>1.46408019714483</v>
      </c>
      <c r="L1739" s="23" t="n">
        <f aca="false">F1739+G1739+I1739+K1739</f>
        <v>15.0095458926408</v>
      </c>
      <c r="M1739" s="23" t="n">
        <f aca="false">F1739+H1739+J1739+K1739</f>
        <v>13.5196397836748</v>
      </c>
      <c r="N1739" s="23" t="n">
        <f aca="false">MAX(L1739,M1739)</f>
        <v>15.0095458926408</v>
      </c>
    </row>
    <row r="1740" customFormat="false" ht="15" hidden="false" customHeight="false" outlineLevel="0" collapsed="false">
      <c r="A1740" s="5" t="n">
        <v>1721</v>
      </c>
      <c r="B1740" s="25" t="n">
        <f aca="true">NORMSINV(RAND())</f>
        <v>-0.463231430096128</v>
      </c>
      <c r="C1740" s="25" t="n">
        <f aca="true">$C$4*B1740+SQRT(1-$C$4^2)*NORMSINV(RAND())</f>
        <v>-0.0563964853711873</v>
      </c>
      <c r="D1740" s="25" t="n">
        <f aca="false">NORMSDIST(B1740)</f>
        <v>0.321599244895912</v>
      </c>
      <c r="E1740" s="25" t="n">
        <f aca="false">NORMSDIST(C1740)</f>
        <v>0.477512978384346</v>
      </c>
      <c r="F1740" s="23" t="n">
        <f aca="true">BETAINV(RAND(),T1_PERT!$F$5,T1_PERT!$G$5,T1_PERT!$C$5,T1_PERT!$E$5)</f>
        <v>3.67780301780934</v>
      </c>
      <c r="G1740" s="23" t="n">
        <f aca="false">BETAINV(D1740,T1_PERT!$F$6,T1_PERT!$G$6,T1_PERT!$C$6,T1_PERT!$E$6)</f>
        <v>4.70780388297641</v>
      </c>
      <c r="H1740" s="23" t="n">
        <f aca="true">BETAINV(RAND(),T1_PERT!$F$7,T1_PERT!$G$7,T1_PERT!$C$7,T1_PERT!$E$7)</f>
        <v>4.08346220204824</v>
      </c>
      <c r="I1740" s="23" t="n">
        <f aca="false">BETAINV(E1740,T1_PERT!$F$8,T1_PERT!$G$8,T1_PERT!$C$8,T1_PERT!$E$8)</f>
        <v>5.21115787152137</v>
      </c>
      <c r="J1740" s="23" t="n">
        <f aca="true">BETAINV(RAND(),T1_PERT!$F$9,T1_PERT!$G$9,T1_PERT!$C$9,T1_PERT!$E$9)</f>
        <v>4.06555821428526</v>
      </c>
      <c r="K1740" s="23" t="n">
        <f aca="true">BETAINV(RAND(),T1_PERT!$F$10,T1_PERT!$G$10,T1_PERT!$C$10,T1_PERT!$E$10)</f>
        <v>1.99356188938327</v>
      </c>
      <c r="L1740" s="23" t="n">
        <f aca="false">F1740+G1740+I1740+K1740</f>
        <v>15.5903266616904</v>
      </c>
      <c r="M1740" s="23" t="n">
        <f aca="false">F1740+H1740+J1740+K1740</f>
        <v>13.8203853235261</v>
      </c>
      <c r="N1740" s="23" t="n">
        <f aca="false">MAX(L1740,M1740)</f>
        <v>15.5903266616904</v>
      </c>
    </row>
    <row r="1741" customFormat="false" ht="15" hidden="false" customHeight="false" outlineLevel="0" collapsed="false">
      <c r="A1741" s="5" t="n">
        <v>1722</v>
      </c>
      <c r="B1741" s="25" t="n">
        <f aca="true">NORMSINV(RAND())</f>
        <v>-0.0507127221253822</v>
      </c>
      <c r="C1741" s="25" t="n">
        <f aca="true">$C$4*B1741+SQRT(1-$C$4^2)*NORMSINV(RAND())</f>
        <v>0.296932360780293</v>
      </c>
      <c r="D1741" s="25" t="n">
        <f aca="false">NORMSDIST(B1741)</f>
        <v>0.479777219452277</v>
      </c>
      <c r="E1741" s="25" t="n">
        <f aca="false">NORMSDIST(C1741)</f>
        <v>0.616740925286996</v>
      </c>
      <c r="F1741" s="23" t="n">
        <f aca="true">BETAINV(RAND(),T1_PERT!$F$5,T1_PERT!$G$5,T1_PERT!$C$5,T1_PERT!$E$5)</f>
        <v>3.84833801483016</v>
      </c>
      <c r="G1741" s="23" t="n">
        <f aca="false">BETAINV(D1741,T1_PERT!$F$6,T1_PERT!$G$6,T1_PERT!$C$6,T1_PERT!$E$6)</f>
        <v>5.19250193111207</v>
      </c>
      <c r="H1741" s="23" t="n">
        <f aca="true">BETAINV(RAND(),T1_PERT!$F$7,T1_PERT!$G$7,T1_PERT!$C$7,T1_PERT!$E$7)</f>
        <v>6.48753498378134</v>
      </c>
      <c r="I1741" s="23" t="n">
        <f aca="false">BETAINV(E1741,T1_PERT!$F$8,T1_PERT!$G$8,T1_PERT!$C$8,T1_PERT!$E$8)</f>
        <v>5.49609516900918</v>
      </c>
      <c r="J1741" s="23" t="n">
        <f aca="true">BETAINV(RAND(),T1_PERT!$F$9,T1_PERT!$G$9,T1_PERT!$C$9,T1_PERT!$E$9)</f>
        <v>3.4470806629583</v>
      </c>
      <c r="K1741" s="23" t="n">
        <f aca="true">BETAINV(RAND(),T1_PERT!$F$10,T1_PERT!$G$10,T1_PERT!$C$10,T1_PERT!$E$10)</f>
        <v>2.10502685955021</v>
      </c>
      <c r="L1741" s="23" t="n">
        <f aca="false">F1741+G1741+I1741+K1741</f>
        <v>16.6419619745016</v>
      </c>
      <c r="M1741" s="23" t="n">
        <f aca="false">F1741+H1741+J1741+K1741</f>
        <v>15.88798052112</v>
      </c>
      <c r="N1741" s="23" t="n">
        <f aca="false">MAX(L1741,M1741)</f>
        <v>16.6419619745016</v>
      </c>
    </row>
    <row r="1742" customFormat="false" ht="15" hidden="false" customHeight="false" outlineLevel="0" collapsed="false">
      <c r="A1742" s="5" t="n">
        <v>1723</v>
      </c>
      <c r="B1742" s="25" t="n">
        <f aca="true">NORMSINV(RAND())</f>
        <v>-1.57357812516929</v>
      </c>
      <c r="C1742" s="25" t="n">
        <f aca="true">$C$4*B1742+SQRT(1-$C$4^2)*NORMSINV(RAND())</f>
        <v>-0.751538733898417</v>
      </c>
      <c r="D1742" s="25" t="n">
        <f aca="false">NORMSDIST(B1742)</f>
        <v>0.0577925068528989</v>
      </c>
      <c r="E1742" s="25" t="n">
        <f aca="false">NORMSDIST(C1742)</f>
        <v>0.226164249458188</v>
      </c>
      <c r="F1742" s="23" t="n">
        <f aca="true">BETAINV(RAND(),T1_PERT!$F$5,T1_PERT!$G$5,T1_PERT!$C$5,T1_PERT!$E$5)</f>
        <v>5.36028761798073</v>
      </c>
      <c r="G1742" s="23" t="n">
        <f aca="false">BETAINV(D1742,T1_PERT!$F$6,T1_PERT!$G$6,T1_PERT!$C$6,T1_PERT!$E$6)</f>
        <v>3.7037433225131</v>
      </c>
      <c r="H1742" s="23" t="n">
        <f aca="true">BETAINV(RAND(),T1_PERT!$F$7,T1_PERT!$G$7,T1_PERT!$C$7,T1_PERT!$E$7)</f>
        <v>7.39657891871441</v>
      </c>
      <c r="I1742" s="23" t="n">
        <f aca="false">BETAINV(E1742,T1_PERT!$F$8,T1_PERT!$G$8,T1_PERT!$C$8,T1_PERT!$E$8)</f>
        <v>4.72767147548605</v>
      </c>
      <c r="J1742" s="23" t="n">
        <f aca="true">BETAINV(RAND(),T1_PERT!$F$9,T1_PERT!$G$9,T1_PERT!$C$9,T1_PERT!$E$9)</f>
        <v>3.52708096573336</v>
      </c>
      <c r="K1742" s="23" t="n">
        <f aca="true">BETAINV(RAND(),T1_PERT!$F$10,T1_PERT!$G$10,T1_PERT!$C$10,T1_PERT!$E$10)</f>
        <v>2.08924052298665</v>
      </c>
      <c r="L1742" s="23" t="n">
        <f aca="false">F1742+G1742+I1742+K1742</f>
        <v>15.8809429389665</v>
      </c>
      <c r="M1742" s="23" t="n">
        <f aca="false">F1742+H1742+J1742+K1742</f>
        <v>18.3731880254151</v>
      </c>
      <c r="N1742" s="23" t="n">
        <f aca="false">MAX(L1742,M1742)</f>
        <v>18.3731880254151</v>
      </c>
    </row>
    <row r="1743" customFormat="false" ht="15" hidden="false" customHeight="false" outlineLevel="0" collapsed="false">
      <c r="A1743" s="5" t="n">
        <v>1724</v>
      </c>
      <c r="B1743" s="25" t="n">
        <f aca="true">NORMSINV(RAND())</f>
        <v>-1.57563321899537</v>
      </c>
      <c r="C1743" s="25" t="n">
        <f aca="true">$C$4*B1743+SQRT(1-$C$4^2)*NORMSINV(RAND())</f>
        <v>-1.12530164651812</v>
      </c>
      <c r="D1743" s="25" t="n">
        <f aca="false">NORMSDIST(B1743)</f>
        <v>0.0575551779395119</v>
      </c>
      <c r="E1743" s="25" t="n">
        <f aca="false">NORMSDIST(C1743)</f>
        <v>0.1302306161284</v>
      </c>
      <c r="F1743" s="23" t="n">
        <f aca="true">BETAINV(RAND(),T1_PERT!$F$5,T1_PERT!$G$5,T1_PERT!$C$5,T1_PERT!$E$5)</f>
        <v>4.60021541274064</v>
      </c>
      <c r="G1743" s="23" t="n">
        <f aca="false">BETAINV(D1743,T1_PERT!$F$6,T1_PERT!$G$6,T1_PERT!$C$6,T1_PERT!$E$6)</f>
        <v>3.70236494286511</v>
      </c>
      <c r="H1743" s="23" t="n">
        <f aca="true">BETAINV(RAND(),T1_PERT!$F$7,T1_PERT!$G$7,T1_PERT!$C$7,T1_PERT!$E$7)</f>
        <v>6.14344216288468</v>
      </c>
      <c r="I1743" s="23" t="n">
        <f aca="false">BETAINV(E1743,T1_PERT!$F$8,T1_PERT!$G$8,T1_PERT!$C$8,T1_PERT!$E$8)</f>
        <v>4.52241494582604</v>
      </c>
      <c r="J1743" s="23" t="n">
        <f aca="true">BETAINV(RAND(),T1_PERT!$F$9,T1_PERT!$G$9,T1_PERT!$C$9,T1_PERT!$E$9)</f>
        <v>4.61689639650155</v>
      </c>
      <c r="K1743" s="23" t="n">
        <f aca="true">BETAINV(RAND(),T1_PERT!$F$10,T1_PERT!$G$10,T1_PERT!$C$10,T1_PERT!$E$10)</f>
        <v>2.69545733772995</v>
      </c>
      <c r="L1743" s="23" t="n">
        <f aca="false">F1743+G1743+I1743+K1743</f>
        <v>15.5204526391617</v>
      </c>
      <c r="M1743" s="23" t="n">
        <f aca="false">F1743+H1743+J1743+K1743</f>
        <v>18.0560113098568</v>
      </c>
      <c r="N1743" s="23" t="n">
        <f aca="false">MAX(L1743,M1743)</f>
        <v>18.0560113098568</v>
      </c>
    </row>
    <row r="1744" customFormat="false" ht="15" hidden="false" customHeight="false" outlineLevel="0" collapsed="false">
      <c r="A1744" s="5" t="n">
        <v>1725</v>
      </c>
      <c r="B1744" s="25" t="n">
        <f aca="true">NORMSINV(RAND())</f>
        <v>-0.0695196754775856</v>
      </c>
      <c r="C1744" s="25" t="n">
        <f aca="true">$C$4*B1744+SQRT(1-$C$4^2)*NORMSINV(RAND())</f>
        <v>0.712834784916656</v>
      </c>
      <c r="D1744" s="25" t="n">
        <f aca="false">NORMSDIST(B1744)</f>
        <v>0.472287985887331</v>
      </c>
      <c r="E1744" s="25" t="n">
        <f aca="false">NORMSDIST(C1744)</f>
        <v>0.762026001012024</v>
      </c>
      <c r="F1744" s="23" t="n">
        <f aca="true">BETAINV(RAND(),T1_PERT!$F$5,T1_PERT!$G$5,T1_PERT!$C$5,T1_PERT!$E$5)</f>
        <v>5.13592346050167</v>
      </c>
      <c r="G1744" s="23" t="n">
        <f aca="false">BETAINV(D1744,T1_PERT!$F$6,T1_PERT!$G$6,T1_PERT!$C$6,T1_PERT!$E$6)</f>
        <v>5.16949953524753</v>
      </c>
      <c r="H1744" s="23" t="n">
        <f aca="true">BETAINV(RAND(),T1_PERT!$F$7,T1_PERT!$G$7,T1_PERT!$C$7,T1_PERT!$E$7)</f>
        <v>6.79233765790511</v>
      </c>
      <c r="I1744" s="23" t="n">
        <f aca="false">BETAINV(E1744,T1_PERT!$F$8,T1_PERT!$G$8,T1_PERT!$C$8,T1_PERT!$E$8)</f>
        <v>5.84973949450459</v>
      </c>
      <c r="J1744" s="23" t="n">
        <f aca="true">BETAINV(RAND(),T1_PERT!$F$9,T1_PERT!$G$9,T1_PERT!$C$9,T1_PERT!$E$9)</f>
        <v>3.81995175552172</v>
      </c>
      <c r="K1744" s="23" t="n">
        <f aca="true">BETAINV(RAND(),T1_PERT!$F$10,T1_PERT!$G$10,T1_PERT!$C$10,T1_PERT!$E$10)</f>
        <v>1.46685272524532</v>
      </c>
      <c r="L1744" s="23" t="n">
        <f aca="false">F1744+G1744+I1744+K1744</f>
        <v>17.6220152154991</v>
      </c>
      <c r="M1744" s="23" t="n">
        <f aca="false">F1744+H1744+J1744+K1744</f>
        <v>17.2150655991738</v>
      </c>
      <c r="N1744" s="23" t="n">
        <f aca="false">MAX(L1744,M1744)</f>
        <v>17.6220152154991</v>
      </c>
    </row>
    <row r="1745" customFormat="false" ht="15" hidden="false" customHeight="false" outlineLevel="0" collapsed="false">
      <c r="A1745" s="5" t="n">
        <v>1726</v>
      </c>
      <c r="B1745" s="25" t="n">
        <f aca="true">NORMSINV(RAND())</f>
        <v>-0.143433476979326</v>
      </c>
      <c r="C1745" s="25" t="n">
        <f aca="true">$C$4*B1745+SQRT(1-$C$4^2)*NORMSINV(RAND())</f>
        <v>0.699640516383882</v>
      </c>
      <c r="D1745" s="25" t="n">
        <f aca="false">NORMSDIST(B1745)</f>
        <v>0.442973922750176</v>
      </c>
      <c r="E1745" s="25" t="n">
        <f aca="false">NORMSDIST(C1745)</f>
        <v>0.757924083481812</v>
      </c>
      <c r="F1745" s="23" t="n">
        <f aca="true">BETAINV(RAND(),T1_PERT!$F$5,T1_PERT!$G$5,T1_PERT!$C$5,T1_PERT!$E$5)</f>
        <v>4.05637752217242</v>
      </c>
      <c r="G1745" s="23" t="n">
        <f aca="false">BETAINV(D1745,T1_PERT!$F$6,T1_PERT!$G$6,T1_PERT!$C$6,T1_PERT!$E$6)</f>
        <v>5.07982477370821</v>
      </c>
      <c r="H1745" s="23" t="n">
        <f aca="true">BETAINV(RAND(),T1_PERT!$F$7,T1_PERT!$G$7,T1_PERT!$C$7,T1_PERT!$E$7)</f>
        <v>6.99798362128233</v>
      </c>
      <c r="I1745" s="23" t="n">
        <f aca="false">BETAINV(E1745,T1_PERT!$F$8,T1_PERT!$G$8,T1_PERT!$C$8,T1_PERT!$E$8)</f>
        <v>5.83837444791158</v>
      </c>
      <c r="J1745" s="23" t="n">
        <f aca="true">BETAINV(RAND(),T1_PERT!$F$9,T1_PERT!$G$9,T1_PERT!$C$9,T1_PERT!$E$9)</f>
        <v>4.2287658840719</v>
      </c>
      <c r="K1745" s="23" t="n">
        <f aca="true">BETAINV(RAND(),T1_PERT!$F$10,T1_PERT!$G$10,T1_PERT!$C$10,T1_PERT!$E$10)</f>
        <v>1.92174341756113</v>
      </c>
      <c r="L1745" s="23" t="n">
        <f aca="false">F1745+G1745+I1745+K1745</f>
        <v>16.8963201613533</v>
      </c>
      <c r="M1745" s="23" t="n">
        <f aca="false">F1745+H1745+J1745+K1745</f>
        <v>17.2048704450878</v>
      </c>
      <c r="N1745" s="23" t="n">
        <f aca="false">MAX(L1745,M1745)</f>
        <v>17.2048704450878</v>
      </c>
    </row>
    <row r="1746" customFormat="false" ht="15" hidden="false" customHeight="false" outlineLevel="0" collapsed="false">
      <c r="A1746" s="5" t="n">
        <v>1727</v>
      </c>
      <c r="B1746" s="25" t="n">
        <f aca="true">NORMSINV(RAND())</f>
        <v>0.874721725180148</v>
      </c>
      <c r="C1746" s="25" t="n">
        <f aca="true">$C$4*B1746+SQRT(1-$C$4^2)*NORMSINV(RAND())</f>
        <v>0.208164658622582</v>
      </c>
      <c r="D1746" s="25" t="n">
        <f aca="false">NORMSDIST(B1746)</f>
        <v>0.809137331875204</v>
      </c>
      <c r="E1746" s="25" t="n">
        <f aca="false">NORMSDIST(C1746)</f>
        <v>0.582449798777095</v>
      </c>
      <c r="F1746" s="23" t="n">
        <f aca="true">BETAINV(RAND(),T1_PERT!$F$5,T1_PERT!$G$5,T1_PERT!$C$5,T1_PERT!$E$5)</f>
        <v>3.08335976882453</v>
      </c>
      <c r="G1746" s="23" t="n">
        <f aca="false">BETAINV(D1746,T1_PERT!$F$6,T1_PERT!$G$6,T1_PERT!$C$6,T1_PERT!$E$6)</f>
        <v>6.36675875120252</v>
      </c>
      <c r="H1746" s="23" t="n">
        <f aca="true">BETAINV(RAND(),T1_PERT!$F$7,T1_PERT!$G$7,T1_PERT!$C$7,T1_PERT!$E$7)</f>
        <v>5.3242087924328</v>
      </c>
      <c r="I1746" s="23" t="n">
        <f aca="false">BETAINV(E1746,T1_PERT!$F$8,T1_PERT!$G$8,T1_PERT!$C$8,T1_PERT!$E$8)</f>
        <v>5.42272197310175</v>
      </c>
      <c r="J1746" s="23" t="n">
        <f aca="true">BETAINV(RAND(),T1_PERT!$F$9,T1_PERT!$G$9,T1_PERT!$C$9,T1_PERT!$E$9)</f>
        <v>3.56740029314614</v>
      </c>
      <c r="K1746" s="23" t="n">
        <f aca="true">BETAINV(RAND(),T1_PERT!$F$10,T1_PERT!$G$10,T1_PERT!$C$10,T1_PERT!$E$10)</f>
        <v>1.70902931863034</v>
      </c>
      <c r="L1746" s="23" t="n">
        <f aca="false">F1746+G1746+I1746+K1746</f>
        <v>16.5818698117591</v>
      </c>
      <c r="M1746" s="23" t="n">
        <f aca="false">F1746+H1746+J1746+K1746</f>
        <v>13.6839981730338</v>
      </c>
      <c r="N1746" s="23" t="n">
        <f aca="false">MAX(L1746,M1746)</f>
        <v>16.5818698117591</v>
      </c>
    </row>
    <row r="1747" customFormat="false" ht="15" hidden="false" customHeight="false" outlineLevel="0" collapsed="false">
      <c r="A1747" s="5" t="n">
        <v>1728</v>
      </c>
      <c r="B1747" s="25" t="n">
        <f aca="true">NORMSINV(RAND())</f>
        <v>1.59172837104882</v>
      </c>
      <c r="C1747" s="25" t="n">
        <f aca="true">$C$4*B1747+SQRT(1-$C$4^2)*NORMSINV(RAND())</f>
        <v>0.25735685353998</v>
      </c>
      <c r="D1747" s="25" t="n">
        <f aca="false">NORMSDIST(B1747)</f>
        <v>0.944277124657878</v>
      </c>
      <c r="E1747" s="25" t="n">
        <f aca="false">NORMSDIST(C1747)</f>
        <v>0.601548346396016</v>
      </c>
      <c r="F1747" s="23" t="n">
        <f aca="true">BETAINV(RAND(),T1_PERT!$F$5,T1_PERT!$G$5,T1_PERT!$C$5,T1_PERT!$E$5)</f>
        <v>4.65747890663479</v>
      </c>
      <c r="G1747" s="23" t="n">
        <f aca="false">BETAINV(D1747,T1_PERT!$F$6,T1_PERT!$G$6,T1_PERT!$C$6,T1_PERT!$E$6)</f>
        <v>7.2218119842883</v>
      </c>
      <c r="H1747" s="23" t="n">
        <f aca="true">BETAINV(RAND(),T1_PERT!$F$7,T1_PERT!$G$7,T1_PERT!$C$7,T1_PERT!$E$7)</f>
        <v>5.54685058344027</v>
      </c>
      <c r="I1747" s="23" t="n">
        <f aca="false">BETAINV(E1747,T1_PERT!$F$8,T1_PERT!$G$8,T1_PERT!$C$8,T1_PERT!$E$8)</f>
        <v>5.46325701837472</v>
      </c>
      <c r="J1747" s="23" t="n">
        <f aca="true">BETAINV(RAND(),T1_PERT!$F$9,T1_PERT!$G$9,T1_PERT!$C$9,T1_PERT!$E$9)</f>
        <v>5.56944696117429</v>
      </c>
      <c r="K1747" s="23" t="n">
        <f aca="true">BETAINV(RAND(),T1_PERT!$F$10,T1_PERT!$G$10,T1_PERT!$C$10,T1_PERT!$E$10)</f>
        <v>2.0707096620194</v>
      </c>
      <c r="L1747" s="23" t="n">
        <f aca="false">F1747+G1747+I1747+K1747</f>
        <v>19.4132575713172</v>
      </c>
      <c r="M1747" s="23" t="n">
        <f aca="false">F1747+H1747+J1747+K1747</f>
        <v>17.8444861132687</v>
      </c>
      <c r="N1747" s="23" t="n">
        <f aca="false">MAX(L1747,M1747)</f>
        <v>19.4132575713172</v>
      </c>
    </row>
    <row r="1748" customFormat="false" ht="15" hidden="false" customHeight="false" outlineLevel="0" collapsed="false">
      <c r="A1748" s="5" t="n">
        <v>1729</v>
      </c>
      <c r="B1748" s="25" t="n">
        <f aca="true">NORMSINV(RAND())</f>
        <v>0.732206086627103</v>
      </c>
      <c r="C1748" s="25" t="n">
        <f aca="true">$C$4*B1748+SQRT(1-$C$4^2)*NORMSINV(RAND())</f>
        <v>-1.06565654003395</v>
      </c>
      <c r="D1748" s="25" t="n">
        <f aca="false">NORMSDIST(B1748)</f>
        <v>0.767978605073271</v>
      </c>
      <c r="E1748" s="25" t="n">
        <f aca="false">NORMSDIST(C1748)</f>
        <v>0.14328946517044</v>
      </c>
      <c r="F1748" s="23" t="n">
        <f aca="true">BETAINV(RAND(),T1_PERT!$F$5,T1_PERT!$G$5,T1_PERT!$C$5,T1_PERT!$E$5)</f>
        <v>3.95100425217498</v>
      </c>
      <c r="G1748" s="23" t="n">
        <f aca="false">BETAINV(D1748,T1_PERT!$F$6,T1_PERT!$G$6,T1_PERT!$C$6,T1_PERT!$E$6)</f>
        <v>6.18575840861163</v>
      </c>
      <c r="H1748" s="23" t="n">
        <f aca="true">BETAINV(RAND(),T1_PERT!$F$7,T1_PERT!$G$7,T1_PERT!$C$7,T1_PERT!$E$7)</f>
        <v>6.26465934500239</v>
      </c>
      <c r="I1748" s="23" t="n">
        <f aca="false">BETAINV(E1748,T1_PERT!$F$8,T1_PERT!$G$8,T1_PERT!$C$8,T1_PERT!$E$8)</f>
        <v>4.5523868354041</v>
      </c>
      <c r="J1748" s="23" t="n">
        <f aca="true">BETAINV(RAND(),T1_PERT!$F$9,T1_PERT!$G$9,T1_PERT!$C$9,T1_PERT!$E$9)</f>
        <v>5.39885642331126</v>
      </c>
      <c r="K1748" s="23" t="n">
        <f aca="true">BETAINV(RAND(),T1_PERT!$F$10,T1_PERT!$G$10,T1_PERT!$C$10,T1_PERT!$E$10)</f>
        <v>1.67703289888627</v>
      </c>
      <c r="L1748" s="23" t="n">
        <f aca="false">F1748+G1748+I1748+K1748</f>
        <v>16.366182395077</v>
      </c>
      <c r="M1748" s="23" t="n">
        <f aca="false">F1748+H1748+J1748+K1748</f>
        <v>17.2915529193749</v>
      </c>
      <c r="N1748" s="23" t="n">
        <f aca="false">MAX(L1748,M1748)</f>
        <v>17.2915529193749</v>
      </c>
    </row>
    <row r="1749" customFormat="false" ht="15" hidden="false" customHeight="false" outlineLevel="0" collapsed="false">
      <c r="A1749" s="5" t="n">
        <v>1730</v>
      </c>
      <c r="B1749" s="25" t="n">
        <f aca="true">NORMSINV(RAND())</f>
        <v>-0.00685468695235536</v>
      </c>
      <c r="C1749" s="25" t="n">
        <f aca="true">$C$4*B1749+SQRT(1-$C$4^2)*NORMSINV(RAND())</f>
        <v>-0.626483262002871</v>
      </c>
      <c r="D1749" s="25" t="n">
        <f aca="false">NORMSDIST(B1749)</f>
        <v>0.497265396970817</v>
      </c>
      <c r="E1749" s="25" t="n">
        <f aca="false">NORMSDIST(C1749)</f>
        <v>0.265499006079329</v>
      </c>
      <c r="F1749" s="23" t="n">
        <f aca="true">BETAINV(RAND(),T1_PERT!$F$5,T1_PERT!$G$5,T1_PERT!$C$5,T1_PERT!$E$5)</f>
        <v>4.81288551586691</v>
      </c>
      <c r="G1749" s="23" t="n">
        <f aca="false">BETAINV(D1749,T1_PERT!$F$6,T1_PERT!$G$6,T1_PERT!$C$6,T1_PERT!$E$6)</f>
        <v>5.24641564651578</v>
      </c>
      <c r="H1749" s="23" t="n">
        <f aca="true">BETAINV(RAND(),T1_PERT!$F$7,T1_PERT!$G$7,T1_PERT!$C$7,T1_PERT!$E$7)</f>
        <v>7.37895081307561</v>
      </c>
      <c r="I1749" s="23" t="n">
        <f aca="false">BETAINV(E1749,T1_PERT!$F$8,T1_PERT!$G$8,T1_PERT!$C$8,T1_PERT!$E$8)</f>
        <v>4.80542319742551</v>
      </c>
      <c r="J1749" s="23" t="n">
        <f aca="true">BETAINV(RAND(),T1_PERT!$F$9,T1_PERT!$G$9,T1_PERT!$C$9,T1_PERT!$E$9)</f>
        <v>4.10590220962224</v>
      </c>
      <c r="K1749" s="23" t="n">
        <f aca="true">BETAINV(RAND(),T1_PERT!$F$10,T1_PERT!$G$10,T1_PERT!$C$10,T1_PERT!$E$10)</f>
        <v>2.26686137840937</v>
      </c>
      <c r="L1749" s="23" t="n">
        <f aca="false">F1749+G1749+I1749+K1749</f>
        <v>17.1315857382176</v>
      </c>
      <c r="M1749" s="23" t="n">
        <f aca="false">F1749+H1749+J1749+K1749</f>
        <v>18.5645999169741</v>
      </c>
      <c r="N1749" s="23" t="n">
        <f aca="false">MAX(L1749,M1749)</f>
        <v>18.5645999169741</v>
      </c>
    </row>
    <row r="1750" customFormat="false" ht="15" hidden="false" customHeight="false" outlineLevel="0" collapsed="false">
      <c r="A1750" s="5" t="n">
        <v>1731</v>
      </c>
      <c r="B1750" s="25" t="n">
        <f aca="true">NORMSINV(RAND())</f>
        <v>-0.55626298667379</v>
      </c>
      <c r="C1750" s="25" t="n">
        <f aca="true">$C$4*B1750+SQRT(1-$C$4^2)*NORMSINV(RAND())</f>
        <v>0.26326447476841</v>
      </c>
      <c r="D1750" s="25" t="n">
        <f aca="false">NORMSDIST(B1750)</f>
        <v>0.289015543048548</v>
      </c>
      <c r="E1750" s="25" t="n">
        <f aca="false">NORMSDIST(C1750)</f>
        <v>0.603826630426057</v>
      </c>
      <c r="F1750" s="23" t="n">
        <f aca="true">BETAINV(RAND(),T1_PERT!$F$5,T1_PERT!$G$5,T1_PERT!$C$5,T1_PERT!$E$5)</f>
        <v>4.17126256033477</v>
      </c>
      <c r="G1750" s="23" t="n">
        <f aca="false">BETAINV(D1750,T1_PERT!$F$6,T1_PERT!$G$6,T1_PERT!$C$6,T1_PERT!$E$6)</f>
        <v>4.60531320507357</v>
      </c>
      <c r="H1750" s="23" t="n">
        <f aca="true">BETAINV(RAND(),T1_PERT!$F$7,T1_PERT!$G$7,T1_PERT!$C$7,T1_PERT!$E$7)</f>
        <v>6.97897679165781</v>
      </c>
      <c r="I1750" s="23" t="n">
        <f aca="false">BETAINV(E1750,T1_PERT!$F$8,T1_PERT!$G$8,T1_PERT!$C$8,T1_PERT!$E$8)</f>
        <v>5.46814646085941</v>
      </c>
      <c r="J1750" s="23" t="n">
        <f aca="true">BETAINV(RAND(),T1_PERT!$F$9,T1_PERT!$G$9,T1_PERT!$C$9,T1_PERT!$E$9)</f>
        <v>4.03543459486224</v>
      </c>
      <c r="K1750" s="23" t="n">
        <f aca="true">BETAINV(RAND(),T1_PERT!$F$10,T1_PERT!$G$10,T1_PERT!$C$10,T1_PERT!$E$10)</f>
        <v>1.7591603339635</v>
      </c>
      <c r="L1750" s="23" t="n">
        <f aca="false">F1750+G1750+I1750+K1750</f>
        <v>16.0038825602313</v>
      </c>
      <c r="M1750" s="23" t="n">
        <f aca="false">F1750+H1750+J1750+K1750</f>
        <v>16.9448342808183</v>
      </c>
      <c r="N1750" s="23" t="n">
        <f aca="false">MAX(L1750,M1750)</f>
        <v>16.9448342808183</v>
      </c>
    </row>
    <row r="1751" customFormat="false" ht="15" hidden="false" customHeight="false" outlineLevel="0" collapsed="false">
      <c r="A1751" s="5" t="n">
        <v>1732</v>
      </c>
      <c r="B1751" s="25" t="n">
        <f aca="true">NORMSINV(RAND())</f>
        <v>-0.197585320519431</v>
      </c>
      <c r="C1751" s="25" t="n">
        <f aca="true">$C$4*B1751+SQRT(1-$C$4^2)*NORMSINV(RAND())</f>
        <v>0.848616072601303</v>
      </c>
      <c r="D1751" s="25" t="n">
        <f aca="false">NORMSDIST(B1751)</f>
        <v>0.421684760453211</v>
      </c>
      <c r="E1751" s="25" t="n">
        <f aca="false">NORMSDIST(C1751)</f>
        <v>0.801952519736046</v>
      </c>
      <c r="F1751" s="23" t="n">
        <f aca="true">BETAINV(RAND(),T1_PERT!$F$5,T1_PERT!$G$5,T1_PERT!$C$5,T1_PERT!$E$5)</f>
        <v>3.33132724891054</v>
      </c>
      <c r="G1751" s="23" t="n">
        <f aca="false">BETAINV(D1751,T1_PERT!$F$6,T1_PERT!$G$6,T1_PERT!$C$6,T1_PERT!$E$6)</f>
        <v>5.01491518348828</v>
      </c>
      <c r="H1751" s="23" t="n">
        <f aca="true">BETAINV(RAND(),T1_PERT!$F$7,T1_PERT!$G$7,T1_PERT!$C$7,T1_PERT!$E$7)</f>
        <v>5.25313630552569</v>
      </c>
      <c r="I1751" s="23" t="n">
        <f aca="false">BETAINV(E1751,T1_PERT!$F$8,T1_PERT!$G$8,T1_PERT!$C$8,T1_PERT!$E$8)</f>
        <v>5.96679913541447</v>
      </c>
      <c r="J1751" s="23" t="n">
        <f aca="true">BETAINV(RAND(),T1_PERT!$F$9,T1_PERT!$G$9,T1_PERT!$C$9,T1_PERT!$E$9)</f>
        <v>3.50440038339882</v>
      </c>
      <c r="K1751" s="23" t="n">
        <f aca="true">BETAINV(RAND(),T1_PERT!$F$10,T1_PERT!$G$10,T1_PERT!$C$10,T1_PERT!$E$10)</f>
        <v>1.71307639921449</v>
      </c>
      <c r="L1751" s="23" t="n">
        <f aca="false">F1751+G1751+I1751+K1751</f>
        <v>16.0261179670278</v>
      </c>
      <c r="M1751" s="23" t="n">
        <f aca="false">F1751+H1751+J1751+K1751</f>
        <v>13.8019403370495</v>
      </c>
      <c r="N1751" s="23" t="n">
        <f aca="false">MAX(L1751,M1751)</f>
        <v>16.0261179670278</v>
      </c>
    </row>
    <row r="1752" customFormat="false" ht="15" hidden="false" customHeight="false" outlineLevel="0" collapsed="false">
      <c r="A1752" s="5" t="n">
        <v>1733</v>
      </c>
      <c r="B1752" s="25" t="n">
        <f aca="true">NORMSINV(RAND())</f>
        <v>-0.700847866330965</v>
      </c>
      <c r="C1752" s="25" t="n">
        <f aca="true">$C$4*B1752+SQRT(1-$C$4^2)*NORMSINV(RAND())</f>
        <v>0.325898730746698</v>
      </c>
      <c r="D1752" s="25" t="n">
        <f aca="false">NORMSDIST(B1752)</f>
        <v>0.24169898120772</v>
      </c>
      <c r="E1752" s="25" t="n">
        <f aca="false">NORMSDIST(C1752)</f>
        <v>0.627749511981347</v>
      </c>
      <c r="F1752" s="23" t="n">
        <f aca="true">BETAINV(RAND(),T1_PERT!$F$5,T1_PERT!$G$5,T1_PERT!$C$5,T1_PERT!$E$5)</f>
        <v>4.16966668841375</v>
      </c>
      <c r="G1752" s="23" t="n">
        <f aca="false">BETAINV(D1752,T1_PERT!$F$6,T1_PERT!$G$6,T1_PERT!$C$6,T1_PERT!$E$6)</f>
        <v>4.45193113018296</v>
      </c>
      <c r="H1752" s="23" t="n">
        <f aca="true">BETAINV(RAND(),T1_PERT!$F$7,T1_PERT!$G$7,T1_PERT!$C$7,T1_PERT!$E$7)</f>
        <v>7.07039405187939</v>
      </c>
      <c r="I1752" s="23" t="n">
        <f aca="false">BETAINV(E1752,T1_PERT!$F$8,T1_PERT!$G$8,T1_PERT!$C$8,T1_PERT!$E$8)</f>
        <v>5.52024995845532</v>
      </c>
      <c r="J1752" s="23" t="n">
        <f aca="true">BETAINV(RAND(),T1_PERT!$F$9,T1_PERT!$G$9,T1_PERT!$C$9,T1_PERT!$E$9)</f>
        <v>4.06882868374198</v>
      </c>
      <c r="K1752" s="23" t="n">
        <f aca="true">BETAINV(RAND(),T1_PERT!$F$10,T1_PERT!$G$10,T1_PERT!$C$10,T1_PERT!$E$10)</f>
        <v>1.70795875367031</v>
      </c>
      <c r="L1752" s="23" t="n">
        <f aca="false">F1752+G1752+I1752+K1752</f>
        <v>15.8498065307223</v>
      </c>
      <c r="M1752" s="23" t="n">
        <f aca="false">F1752+H1752+J1752+K1752</f>
        <v>17.0168481777054</v>
      </c>
      <c r="N1752" s="23" t="n">
        <f aca="false">MAX(L1752,M1752)</f>
        <v>17.0168481777054</v>
      </c>
    </row>
    <row r="1753" customFormat="false" ht="15" hidden="false" customHeight="false" outlineLevel="0" collapsed="false">
      <c r="A1753" s="5" t="n">
        <v>1734</v>
      </c>
      <c r="B1753" s="25" t="n">
        <f aca="true">NORMSINV(RAND())</f>
        <v>1.66504464262347</v>
      </c>
      <c r="C1753" s="25" t="n">
        <f aca="true">$C$4*B1753+SQRT(1-$C$4^2)*NORMSINV(RAND())</f>
        <v>1.60243794265988</v>
      </c>
      <c r="D1753" s="25" t="n">
        <f aca="false">NORMSDIST(B1753)</f>
        <v>0.952048075190067</v>
      </c>
      <c r="E1753" s="25" t="n">
        <f aca="false">NORMSDIST(C1753)</f>
        <v>0.945470599941076</v>
      </c>
      <c r="F1753" s="23" t="n">
        <f aca="true">BETAINV(RAND(),T1_PERT!$F$5,T1_PERT!$G$5,T1_PERT!$C$5,T1_PERT!$E$5)</f>
        <v>4.393734400531</v>
      </c>
      <c r="G1753" s="23" t="n">
        <f aca="false">BETAINV(D1753,T1_PERT!$F$6,T1_PERT!$G$6,T1_PERT!$C$6,T1_PERT!$E$6)</f>
        <v>7.30149186167155</v>
      </c>
      <c r="H1753" s="23" t="n">
        <f aca="true">BETAINV(RAND(),T1_PERT!$F$7,T1_PERT!$G$7,T1_PERT!$C$7,T1_PERT!$E$7)</f>
        <v>2.78473346002237</v>
      </c>
      <c r="I1753" s="23" t="n">
        <f aca="false">BETAINV(E1753,T1_PERT!$F$8,T1_PERT!$G$8,T1_PERT!$C$8,T1_PERT!$E$8)</f>
        <v>6.59637380430019</v>
      </c>
      <c r="J1753" s="23" t="n">
        <f aca="true">BETAINV(RAND(),T1_PERT!$F$9,T1_PERT!$G$9,T1_PERT!$C$9,T1_PERT!$E$9)</f>
        <v>4.1898162517356</v>
      </c>
      <c r="K1753" s="23" t="n">
        <f aca="true">BETAINV(RAND(),T1_PERT!$F$10,T1_PERT!$G$10,T1_PERT!$C$10,T1_PERT!$E$10)</f>
        <v>2.41971270875314</v>
      </c>
      <c r="L1753" s="23" t="n">
        <f aca="false">F1753+G1753+I1753+K1753</f>
        <v>20.7113127752559</v>
      </c>
      <c r="M1753" s="23" t="n">
        <f aca="false">F1753+H1753+J1753+K1753</f>
        <v>13.7879968210421</v>
      </c>
      <c r="N1753" s="23" t="n">
        <f aca="false">MAX(L1753,M1753)</f>
        <v>20.7113127752559</v>
      </c>
    </row>
    <row r="1754" customFormat="false" ht="15" hidden="false" customHeight="false" outlineLevel="0" collapsed="false">
      <c r="A1754" s="5" t="n">
        <v>1735</v>
      </c>
      <c r="B1754" s="25" t="n">
        <f aca="true">NORMSINV(RAND())</f>
        <v>-2.02902463772287</v>
      </c>
      <c r="C1754" s="25" t="n">
        <f aca="true">$C$4*B1754+SQRT(1-$C$4^2)*NORMSINV(RAND())</f>
        <v>-2.02248351860211</v>
      </c>
      <c r="D1754" s="25" t="n">
        <f aca="false">NORMSDIST(B1754)</f>
        <v>0.021227890459138</v>
      </c>
      <c r="E1754" s="25" t="n">
        <f aca="false">NORMSDIST(C1754)</f>
        <v>0.02156321228889</v>
      </c>
      <c r="F1754" s="23" t="n">
        <f aca="true">BETAINV(RAND(),T1_PERT!$F$5,T1_PERT!$G$5,T1_PERT!$C$5,T1_PERT!$E$5)</f>
        <v>3.13169544235941</v>
      </c>
      <c r="G1754" s="23" t="n">
        <f aca="false">BETAINV(D1754,T1_PERT!$F$6,T1_PERT!$G$6,T1_PERT!$C$6,T1_PERT!$E$6)</f>
        <v>3.44150390665928</v>
      </c>
      <c r="H1754" s="23" t="n">
        <f aca="true">BETAINV(RAND(),T1_PERT!$F$7,T1_PERT!$G$7,T1_PERT!$C$7,T1_PERT!$E$7)</f>
        <v>5.78774113571045</v>
      </c>
      <c r="I1754" s="23" t="n">
        <f aca="false">BETAINV(E1754,T1_PERT!$F$8,T1_PERT!$G$8,T1_PERT!$C$8,T1_PERT!$E$8)</f>
        <v>4.19514825877989</v>
      </c>
      <c r="J1754" s="23" t="n">
        <f aca="true">BETAINV(RAND(),T1_PERT!$F$9,T1_PERT!$G$9,T1_PERT!$C$9,T1_PERT!$E$9)</f>
        <v>4.50232306721299</v>
      </c>
      <c r="K1754" s="23" t="n">
        <f aca="true">BETAINV(RAND(),T1_PERT!$F$10,T1_PERT!$G$10,T1_PERT!$C$10,T1_PERT!$E$10)</f>
        <v>1.86697878985618</v>
      </c>
      <c r="L1754" s="23" t="n">
        <f aca="false">F1754+G1754+I1754+K1754</f>
        <v>12.6353263976548</v>
      </c>
      <c r="M1754" s="23" t="n">
        <f aca="false">F1754+H1754+J1754+K1754</f>
        <v>15.288738435139</v>
      </c>
      <c r="N1754" s="23" t="n">
        <f aca="false">MAX(L1754,M1754)</f>
        <v>15.288738435139</v>
      </c>
    </row>
    <row r="1755" customFormat="false" ht="15" hidden="false" customHeight="false" outlineLevel="0" collapsed="false">
      <c r="A1755" s="5" t="n">
        <v>1736</v>
      </c>
      <c r="B1755" s="25" t="n">
        <f aca="true">NORMSINV(RAND())</f>
        <v>-0.659510559155383</v>
      </c>
      <c r="C1755" s="25" t="n">
        <f aca="true">$C$4*B1755+SQRT(1-$C$4^2)*NORMSINV(RAND())</f>
        <v>0.725738988559048</v>
      </c>
      <c r="D1755" s="25" t="n">
        <f aca="false">NORMSDIST(B1755)</f>
        <v>0.254783983883934</v>
      </c>
      <c r="E1755" s="25" t="n">
        <f aca="false">NORMSDIST(C1755)</f>
        <v>0.766000602257698</v>
      </c>
      <c r="F1755" s="23" t="n">
        <f aca="true">BETAINV(RAND(),T1_PERT!$F$5,T1_PERT!$G$5,T1_PERT!$C$5,T1_PERT!$E$5)</f>
        <v>4.92427263991639</v>
      </c>
      <c r="G1755" s="23" t="n">
        <f aca="false">BETAINV(D1755,T1_PERT!$F$6,T1_PERT!$G$6,T1_PERT!$C$6,T1_PERT!$E$6)</f>
        <v>4.49502046825611</v>
      </c>
      <c r="H1755" s="23" t="n">
        <f aca="true">BETAINV(RAND(),T1_PERT!$F$7,T1_PERT!$G$7,T1_PERT!$C$7,T1_PERT!$E$7)</f>
        <v>4.84664091804167</v>
      </c>
      <c r="I1755" s="23" t="n">
        <f aca="false">BETAINV(E1755,T1_PERT!$F$8,T1_PERT!$G$8,T1_PERT!$C$8,T1_PERT!$E$8)</f>
        <v>5.86085808483108</v>
      </c>
      <c r="J1755" s="23" t="n">
        <f aca="true">BETAINV(RAND(),T1_PERT!$F$9,T1_PERT!$G$9,T1_PERT!$C$9,T1_PERT!$E$9)</f>
        <v>3.56970940599155</v>
      </c>
      <c r="K1755" s="23" t="n">
        <f aca="true">BETAINV(RAND(),T1_PERT!$F$10,T1_PERT!$G$10,T1_PERT!$C$10,T1_PERT!$E$10)</f>
        <v>2.57844940179222</v>
      </c>
      <c r="L1755" s="23" t="n">
        <f aca="false">F1755+G1755+I1755+K1755</f>
        <v>17.8586005947958</v>
      </c>
      <c r="M1755" s="23" t="n">
        <f aca="false">F1755+H1755+J1755+K1755</f>
        <v>15.9190723657418</v>
      </c>
      <c r="N1755" s="23" t="n">
        <f aca="false">MAX(L1755,M1755)</f>
        <v>17.8586005947958</v>
      </c>
    </row>
    <row r="1756" customFormat="false" ht="15" hidden="false" customHeight="false" outlineLevel="0" collapsed="false">
      <c r="A1756" s="5" t="n">
        <v>1737</v>
      </c>
      <c r="B1756" s="25" t="n">
        <f aca="true">NORMSINV(RAND())</f>
        <v>-0.907517984043103</v>
      </c>
      <c r="C1756" s="25" t="n">
        <f aca="true">$C$4*B1756+SQRT(1-$C$4^2)*NORMSINV(RAND())</f>
        <v>-0.700379471866884</v>
      </c>
      <c r="D1756" s="25" t="n">
        <f aca="false">NORMSDIST(B1756)</f>
        <v>0.182066471816851</v>
      </c>
      <c r="E1756" s="25" t="n">
        <f aca="false">NORMSDIST(C1756)</f>
        <v>0.241845176378964</v>
      </c>
      <c r="F1756" s="23" t="n">
        <f aca="true">BETAINV(RAND(),T1_PERT!$F$5,T1_PERT!$G$5,T1_PERT!$C$5,T1_PERT!$E$5)</f>
        <v>3.8689823250013</v>
      </c>
      <c r="G1756" s="23" t="n">
        <f aca="false">BETAINV(D1756,T1_PERT!$F$6,T1_PERT!$G$6,T1_PERT!$C$6,T1_PERT!$E$6)</f>
        <v>4.24621980785642</v>
      </c>
      <c r="H1756" s="23" t="n">
        <f aca="true">BETAINV(RAND(),T1_PERT!$F$7,T1_PERT!$G$7,T1_PERT!$C$7,T1_PERT!$E$7)</f>
        <v>5.65964390579094</v>
      </c>
      <c r="I1756" s="23" t="n">
        <f aca="false">BETAINV(E1756,T1_PERT!$F$8,T1_PERT!$G$8,T1_PERT!$C$8,T1_PERT!$E$8)</f>
        <v>4.75894498612637</v>
      </c>
      <c r="J1756" s="23" t="n">
        <f aca="true">BETAINV(RAND(),T1_PERT!$F$9,T1_PERT!$G$9,T1_PERT!$C$9,T1_PERT!$E$9)</f>
        <v>4.49354587575023</v>
      </c>
      <c r="K1756" s="23" t="n">
        <f aca="true">BETAINV(RAND(),T1_PERT!$F$10,T1_PERT!$G$10,T1_PERT!$C$10,T1_PERT!$E$10)</f>
        <v>1.67232067408682</v>
      </c>
      <c r="L1756" s="23" t="n">
        <f aca="false">F1756+G1756+I1756+K1756</f>
        <v>14.5464677930709</v>
      </c>
      <c r="M1756" s="23" t="n">
        <f aca="false">F1756+H1756+J1756+K1756</f>
        <v>15.6944927806293</v>
      </c>
      <c r="N1756" s="23" t="n">
        <f aca="false">MAX(L1756,M1756)</f>
        <v>15.6944927806293</v>
      </c>
    </row>
    <row r="1757" customFormat="false" ht="15" hidden="false" customHeight="false" outlineLevel="0" collapsed="false">
      <c r="A1757" s="5" t="n">
        <v>1738</v>
      </c>
      <c r="B1757" s="25" t="n">
        <f aca="true">NORMSINV(RAND())</f>
        <v>1.0784666250061</v>
      </c>
      <c r="C1757" s="25" t="n">
        <f aca="true">$C$4*B1757+SQRT(1-$C$4^2)*NORMSINV(RAND())</f>
        <v>0.740182132245744</v>
      </c>
      <c r="D1757" s="25" t="n">
        <f aca="false">NORMSDIST(B1757)</f>
        <v>0.859587215885537</v>
      </c>
      <c r="E1757" s="25" t="n">
        <f aca="false">NORMSDIST(C1757)</f>
        <v>0.770405256082948</v>
      </c>
      <c r="F1757" s="23" t="n">
        <f aca="true">BETAINV(RAND(),T1_PERT!$F$5,T1_PERT!$G$5,T1_PERT!$C$5,T1_PERT!$E$5)</f>
        <v>5.43889958654791</v>
      </c>
      <c r="G1757" s="23" t="n">
        <f aca="false">BETAINV(D1757,T1_PERT!$F$6,T1_PERT!$G$6,T1_PERT!$C$6,T1_PERT!$E$6)</f>
        <v>6.62101030630792</v>
      </c>
      <c r="H1757" s="23" t="n">
        <f aca="true">BETAINV(RAND(),T1_PERT!$F$7,T1_PERT!$G$7,T1_PERT!$C$7,T1_PERT!$E$7)</f>
        <v>6.1891035665769</v>
      </c>
      <c r="I1757" s="23" t="n">
        <f aca="false">BETAINV(E1757,T1_PERT!$F$8,T1_PERT!$G$8,T1_PERT!$C$8,T1_PERT!$E$8)</f>
        <v>5.87330599409589</v>
      </c>
      <c r="J1757" s="23" t="n">
        <f aca="true">BETAINV(RAND(),T1_PERT!$F$9,T1_PERT!$G$9,T1_PERT!$C$9,T1_PERT!$E$9)</f>
        <v>3.9748773909226</v>
      </c>
      <c r="K1757" s="23" t="n">
        <f aca="true">BETAINV(RAND(),T1_PERT!$F$10,T1_PERT!$G$10,T1_PERT!$C$10,T1_PERT!$E$10)</f>
        <v>1.93899576231709</v>
      </c>
      <c r="L1757" s="23" t="n">
        <f aca="false">F1757+G1757+I1757+K1757</f>
        <v>19.8722116492688</v>
      </c>
      <c r="M1757" s="23" t="n">
        <f aca="false">F1757+H1757+J1757+K1757</f>
        <v>17.5418763063645</v>
      </c>
      <c r="N1757" s="23" t="n">
        <f aca="false">MAX(L1757,M1757)</f>
        <v>19.8722116492688</v>
      </c>
    </row>
    <row r="1758" customFormat="false" ht="15" hidden="false" customHeight="false" outlineLevel="0" collapsed="false">
      <c r="A1758" s="5" t="n">
        <v>1739</v>
      </c>
      <c r="B1758" s="25" t="n">
        <f aca="true">NORMSINV(RAND())</f>
        <v>-2.5669066413384</v>
      </c>
      <c r="C1758" s="25" t="n">
        <f aca="true">$C$4*B1758+SQRT(1-$C$4^2)*NORMSINV(RAND())</f>
        <v>0.849062711083913</v>
      </c>
      <c r="D1758" s="25" t="n">
        <f aca="false">NORMSDIST(B1758)</f>
        <v>0.00513051172808283</v>
      </c>
      <c r="E1758" s="25" t="n">
        <f aca="false">NORMSDIST(C1758)</f>
        <v>0.802076800944927</v>
      </c>
      <c r="F1758" s="23" t="n">
        <f aca="true">BETAINV(RAND(),T1_PERT!$F$5,T1_PERT!$G$5,T1_PERT!$C$5,T1_PERT!$E$5)</f>
        <v>4.78075304914374</v>
      </c>
      <c r="G1758" s="23" t="n">
        <f aca="false">BETAINV(D1758,T1_PERT!$F$6,T1_PERT!$G$6,T1_PERT!$C$6,T1_PERT!$E$6)</f>
        <v>3.23343206309622</v>
      </c>
      <c r="H1758" s="23" t="n">
        <f aca="true">BETAINV(RAND(),T1_PERT!$F$7,T1_PERT!$G$7,T1_PERT!$C$7,T1_PERT!$E$7)</f>
        <v>7.30020543492239</v>
      </c>
      <c r="I1758" s="23" t="n">
        <f aca="false">BETAINV(E1758,T1_PERT!$F$8,T1_PERT!$G$8,T1_PERT!$C$8,T1_PERT!$E$8)</f>
        <v>5.96718413070721</v>
      </c>
      <c r="J1758" s="23" t="n">
        <f aca="true">BETAINV(RAND(),T1_PERT!$F$9,T1_PERT!$G$9,T1_PERT!$C$9,T1_PERT!$E$9)</f>
        <v>3.41194006930926</v>
      </c>
      <c r="K1758" s="23" t="n">
        <f aca="true">BETAINV(RAND(),T1_PERT!$F$10,T1_PERT!$G$10,T1_PERT!$C$10,T1_PERT!$E$10)</f>
        <v>2.16474414748083</v>
      </c>
      <c r="L1758" s="23" t="n">
        <f aca="false">F1758+G1758+I1758+K1758</f>
        <v>16.146113390428</v>
      </c>
      <c r="M1758" s="23" t="n">
        <f aca="false">F1758+H1758+J1758+K1758</f>
        <v>17.6576427008562</v>
      </c>
      <c r="N1758" s="23" t="n">
        <f aca="false">MAX(L1758,M1758)</f>
        <v>17.6576427008562</v>
      </c>
    </row>
    <row r="1759" customFormat="false" ht="15" hidden="false" customHeight="false" outlineLevel="0" collapsed="false">
      <c r="A1759" s="5" t="n">
        <v>1740</v>
      </c>
      <c r="B1759" s="25" t="n">
        <f aca="true">NORMSINV(RAND())</f>
        <v>1.24670896439009</v>
      </c>
      <c r="C1759" s="25" t="n">
        <f aca="true">$C$4*B1759+SQRT(1-$C$4^2)*NORMSINV(RAND())</f>
        <v>0.930894231884161</v>
      </c>
      <c r="D1759" s="25" t="n">
        <f aca="false">NORMSDIST(B1759)</f>
        <v>0.893747884669765</v>
      </c>
      <c r="E1759" s="25" t="n">
        <f aca="false">NORMSDIST(C1759)</f>
        <v>0.824045860728153</v>
      </c>
      <c r="F1759" s="23" t="n">
        <f aca="true">BETAINV(RAND(),T1_PERT!$F$5,T1_PERT!$G$5,T1_PERT!$C$5,T1_PERT!$E$5)</f>
        <v>4.60649319357886</v>
      </c>
      <c r="G1759" s="23" t="n">
        <f aca="false">BETAINV(D1759,T1_PERT!$F$6,T1_PERT!$G$6,T1_PERT!$C$6,T1_PERT!$E$6)</f>
        <v>6.8252362987282</v>
      </c>
      <c r="H1759" s="23" t="n">
        <f aca="true">BETAINV(RAND(),T1_PERT!$F$7,T1_PERT!$G$7,T1_PERT!$C$7,T1_PERT!$E$7)</f>
        <v>6.62666086662067</v>
      </c>
      <c r="I1759" s="23" t="n">
        <f aca="false">BETAINV(E1759,T1_PERT!$F$8,T1_PERT!$G$8,T1_PERT!$C$8,T1_PERT!$E$8)</f>
        <v>6.03765560178912</v>
      </c>
      <c r="J1759" s="23" t="n">
        <f aca="true">BETAINV(RAND(),T1_PERT!$F$9,T1_PERT!$G$9,T1_PERT!$C$9,T1_PERT!$E$9)</f>
        <v>3.4150891219215</v>
      </c>
      <c r="K1759" s="23" t="n">
        <f aca="true">BETAINV(RAND(),T1_PERT!$F$10,T1_PERT!$G$10,T1_PERT!$C$10,T1_PERT!$E$10)</f>
        <v>2.662094586151</v>
      </c>
      <c r="L1759" s="23" t="n">
        <f aca="false">F1759+G1759+I1759+K1759</f>
        <v>20.1314796802472</v>
      </c>
      <c r="M1759" s="23" t="n">
        <f aca="false">F1759+H1759+J1759+K1759</f>
        <v>17.310337768272</v>
      </c>
      <c r="N1759" s="23" t="n">
        <f aca="false">MAX(L1759,M1759)</f>
        <v>20.1314796802472</v>
      </c>
    </row>
    <row r="1760" customFormat="false" ht="15" hidden="false" customHeight="false" outlineLevel="0" collapsed="false">
      <c r="A1760" s="5" t="n">
        <v>1741</v>
      </c>
      <c r="B1760" s="25" t="n">
        <f aca="true">NORMSINV(RAND())</f>
        <v>-0.0569796020511087</v>
      </c>
      <c r="C1760" s="25" t="n">
        <f aca="true">$C$4*B1760+SQRT(1-$C$4^2)*NORMSINV(RAND())</f>
        <v>0.353998114062765</v>
      </c>
      <c r="D1760" s="25" t="n">
        <f aca="false">NORMSDIST(B1760)</f>
        <v>0.477280721971547</v>
      </c>
      <c r="E1760" s="25" t="n">
        <f aca="false">NORMSDIST(C1760)</f>
        <v>0.638329851697838</v>
      </c>
      <c r="F1760" s="23" t="n">
        <f aca="true">BETAINV(RAND(),T1_PERT!$F$5,T1_PERT!$G$5,T1_PERT!$C$5,T1_PERT!$E$5)</f>
        <v>3.95325489781187</v>
      </c>
      <c r="G1760" s="23" t="n">
        <f aca="false">BETAINV(D1760,T1_PERT!$F$6,T1_PERT!$G$6,T1_PERT!$C$6,T1_PERT!$E$6)</f>
        <v>5.1848290547357</v>
      </c>
      <c r="H1760" s="23" t="n">
        <f aca="true">BETAINV(RAND(),T1_PERT!$F$7,T1_PERT!$G$7,T1_PERT!$C$7,T1_PERT!$E$7)</f>
        <v>5.17458358986146</v>
      </c>
      <c r="I1760" s="23" t="n">
        <f aca="false">BETAINV(E1760,T1_PERT!$F$8,T1_PERT!$G$8,T1_PERT!$C$8,T1_PERT!$E$8)</f>
        <v>5.54377249282139</v>
      </c>
      <c r="J1760" s="23" t="n">
        <f aca="true">BETAINV(RAND(),T1_PERT!$F$9,T1_PERT!$G$9,T1_PERT!$C$9,T1_PERT!$E$9)</f>
        <v>4.58395341886232</v>
      </c>
      <c r="K1760" s="23" t="n">
        <f aca="true">BETAINV(RAND(),T1_PERT!$F$10,T1_PERT!$G$10,T1_PERT!$C$10,T1_PERT!$E$10)</f>
        <v>2.68788314484298</v>
      </c>
      <c r="L1760" s="23" t="n">
        <f aca="false">F1760+G1760+I1760+K1760</f>
        <v>17.3697395902119</v>
      </c>
      <c r="M1760" s="23" t="n">
        <f aca="false">F1760+H1760+J1760+K1760</f>
        <v>16.3996750513786</v>
      </c>
      <c r="N1760" s="23" t="n">
        <f aca="false">MAX(L1760,M1760)</f>
        <v>17.3697395902119</v>
      </c>
    </row>
    <row r="1761" customFormat="false" ht="15" hidden="false" customHeight="false" outlineLevel="0" collapsed="false">
      <c r="A1761" s="5" t="n">
        <v>1742</v>
      </c>
      <c r="B1761" s="25" t="n">
        <f aca="true">NORMSINV(RAND())</f>
        <v>0.437199420898332</v>
      </c>
      <c r="C1761" s="25" t="n">
        <f aca="true">$C$4*B1761+SQRT(1-$C$4^2)*NORMSINV(RAND())</f>
        <v>0.808098656842615</v>
      </c>
      <c r="D1761" s="25" t="n">
        <f aca="false">NORMSDIST(B1761)</f>
        <v>0.66901663515733</v>
      </c>
      <c r="E1761" s="25" t="n">
        <f aca="false">NORMSDIST(C1761)</f>
        <v>0.790483104614034</v>
      </c>
      <c r="F1761" s="23" t="n">
        <f aca="true">BETAINV(RAND(),T1_PERT!$F$5,T1_PERT!$G$5,T1_PERT!$C$5,T1_PERT!$E$5)</f>
        <v>2.94005173833417</v>
      </c>
      <c r="G1761" s="23" t="n">
        <f aca="false">BETAINV(D1761,T1_PERT!$F$6,T1_PERT!$G$6,T1_PERT!$C$6,T1_PERT!$E$6)</f>
        <v>5.80756000643306</v>
      </c>
      <c r="H1761" s="23" t="n">
        <f aca="true">BETAINV(RAND(),T1_PERT!$F$7,T1_PERT!$G$7,T1_PERT!$C$7,T1_PERT!$E$7)</f>
        <v>6.31048847257533</v>
      </c>
      <c r="I1761" s="23" t="n">
        <f aca="false">BETAINV(E1761,T1_PERT!$F$8,T1_PERT!$G$8,T1_PERT!$C$8,T1_PERT!$E$8)</f>
        <v>5.93186571020963</v>
      </c>
      <c r="J1761" s="23" t="n">
        <f aca="true">BETAINV(RAND(),T1_PERT!$F$9,T1_PERT!$G$9,T1_PERT!$C$9,T1_PERT!$E$9)</f>
        <v>3.35844979817194</v>
      </c>
      <c r="K1761" s="23" t="n">
        <f aca="true">BETAINV(RAND(),T1_PERT!$F$10,T1_PERT!$G$10,T1_PERT!$C$10,T1_PERT!$E$10)</f>
        <v>2.00336320158926</v>
      </c>
      <c r="L1761" s="23" t="n">
        <f aca="false">F1761+G1761+I1761+K1761</f>
        <v>16.6828406565661</v>
      </c>
      <c r="M1761" s="23" t="n">
        <f aca="false">F1761+H1761+J1761+K1761</f>
        <v>14.6123532106707</v>
      </c>
      <c r="N1761" s="23" t="n">
        <f aca="false">MAX(L1761,M1761)</f>
        <v>16.6828406565661</v>
      </c>
    </row>
    <row r="1762" customFormat="false" ht="15" hidden="false" customHeight="false" outlineLevel="0" collapsed="false">
      <c r="A1762" s="5" t="n">
        <v>1743</v>
      </c>
      <c r="B1762" s="25" t="n">
        <f aca="true">NORMSINV(RAND())</f>
        <v>-1.75804116232857</v>
      </c>
      <c r="C1762" s="25" t="n">
        <f aca="true">$C$4*B1762+SQRT(1-$C$4^2)*NORMSINV(RAND())</f>
        <v>-0.632623108828126</v>
      </c>
      <c r="D1762" s="25" t="n">
        <f aca="false">NORMSDIST(B1762)</f>
        <v>0.0393702528962604</v>
      </c>
      <c r="E1762" s="25" t="n">
        <f aca="false">NORMSDIST(C1762)</f>
        <v>0.263489896342836</v>
      </c>
      <c r="F1762" s="23" t="n">
        <f aca="true">BETAINV(RAND(),T1_PERT!$F$5,T1_PERT!$G$5,T1_PERT!$C$5,T1_PERT!$E$5)</f>
        <v>5.04165886875928</v>
      </c>
      <c r="G1762" s="23" t="n">
        <f aca="false">BETAINV(D1762,T1_PERT!$F$6,T1_PERT!$G$6,T1_PERT!$C$6,T1_PERT!$E$6)</f>
        <v>3.58718845970976</v>
      </c>
      <c r="H1762" s="23" t="n">
        <f aca="true">BETAINV(RAND(),T1_PERT!$F$7,T1_PERT!$G$7,T1_PERT!$C$7,T1_PERT!$E$7)</f>
        <v>6.70278953971745</v>
      </c>
      <c r="I1762" s="23" t="n">
        <f aca="false">BETAINV(E1762,T1_PERT!$F$8,T1_PERT!$G$8,T1_PERT!$C$8,T1_PERT!$E$8)</f>
        <v>4.80150335165424</v>
      </c>
      <c r="J1762" s="23" t="n">
        <f aca="true">BETAINV(RAND(),T1_PERT!$F$9,T1_PERT!$G$9,T1_PERT!$C$9,T1_PERT!$E$9)</f>
        <v>3.70803611012668</v>
      </c>
      <c r="K1762" s="23" t="n">
        <f aca="true">BETAINV(RAND(),T1_PERT!$F$10,T1_PERT!$G$10,T1_PERT!$C$10,T1_PERT!$E$10)</f>
        <v>2.84297892012576</v>
      </c>
      <c r="L1762" s="23" t="n">
        <f aca="false">F1762+G1762+I1762+K1762</f>
        <v>16.273329600249</v>
      </c>
      <c r="M1762" s="23" t="n">
        <f aca="false">F1762+H1762+J1762+K1762</f>
        <v>18.2954634387292</v>
      </c>
      <c r="N1762" s="23" t="n">
        <f aca="false">MAX(L1762,M1762)</f>
        <v>18.2954634387292</v>
      </c>
    </row>
    <row r="1763" customFormat="false" ht="15" hidden="false" customHeight="false" outlineLevel="0" collapsed="false">
      <c r="A1763" s="5" t="n">
        <v>1744</v>
      </c>
      <c r="B1763" s="25" t="n">
        <f aca="true">NORMSINV(RAND())</f>
        <v>-0.9403958635212</v>
      </c>
      <c r="C1763" s="25" t="n">
        <f aca="true">$C$4*B1763+SQRT(1-$C$4^2)*NORMSINV(RAND())</f>
        <v>-1.81029828309807</v>
      </c>
      <c r="D1763" s="25" t="n">
        <f aca="false">NORMSDIST(B1763)</f>
        <v>0.173507271599045</v>
      </c>
      <c r="E1763" s="25" t="n">
        <f aca="false">NORMSDIST(C1763)</f>
        <v>0.0351247715839992</v>
      </c>
      <c r="F1763" s="23" t="n">
        <f aca="true">BETAINV(RAND(),T1_PERT!$F$5,T1_PERT!$G$5,T1_PERT!$C$5,T1_PERT!$E$5)</f>
        <v>4.31318938815179</v>
      </c>
      <c r="G1763" s="23" t="n">
        <f aca="false">BETAINV(D1763,T1_PERT!$F$6,T1_PERT!$G$6,T1_PERT!$C$6,T1_PERT!$E$6)</f>
        <v>4.21504643724975</v>
      </c>
      <c r="H1763" s="23" t="n">
        <f aca="true">BETAINV(RAND(),T1_PERT!$F$7,T1_PERT!$G$7,T1_PERT!$C$7,T1_PERT!$E$7)</f>
        <v>6.79831899105076</v>
      </c>
      <c r="I1763" s="23" t="n">
        <f aca="false">BETAINV(E1763,T1_PERT!$F$8,T1_PERT!$G$8,T1_PERT!$C$8,T1_PERT!$E$8)</f>
        <v>4.25278388987411</v>
      </c>
      <c r="J1763" s="23" t="n">
        <f aca="true">BETAINV(RAND(),T1_PERT!$F$9,T1_PERT!$G$9,T1_PERT!$C$9,T1_PERT!$E$9)</f>
        <v>5.19969801964221</v>
      </c>
      <c r="K1763" s="23" t="n">
        <f aca="true">BETAINV(RAND(),T1_PERT!$F$10,T1_PERT!$G$10,T1_PERT!$C$10,T1_PERT!$E$10)</f>
        <v>1.35996319077179</v>
      </c>
      <c r="L1763" s="23" t="n">
        <f aca="false">F1763+G1763+I1763+K1763</f>
        <v>14.1409829060474</v>
      </c>
      <c r="M1763" s="23" t="n">
        <f aca="false">F1763+H1763+J1763+K1763</f>
        <v>17.6711695896166</v>
      </c>
      <c r="N1763" s="23" t="n">
        <f aca="false">MAX(L1763,M1763)</f>
        <v>17.6711695896166</v>
      </c>
    </row>
    <row r="1764" customFormat="false" ht="15" hidden="false" customHeight="false" outlineLevel="0" collapsed="false">
      <c r="A1764" s="5" t="n">
        <v>1745</v>
      </c>
      <c r="B1764" s="25" t="n">
        <f aca="true">NORMSINV(RAND())</f>
        <v>-0.262819459699448</v>
      </c>
      <c r="C1764" s="25" t="n">
        <f aca="true">$C$4*B1764+SQRT(1-$C$4^2)*NORMSINV(RAND())</f>
        <v>0.003498148647501</v>
      </c>
      <c r="D1764" s="25" t="n">
        <f aca="false">NORMSDIST(B1764)</f>
        <v>0.396344867995923</v>
      </c>
      <c r="E1764" s="25" t="n">
        <f aca="false">NORMSDIST(C1764)</f>
        <v>0.501395556552369</v>
      </c>
      <c r="F1764" s="23" t="n">
        <f aca="true">BETAINV(RAND(),T1_PERT!$F$5,T1_PERT!$G$5,T1_PERT!$C$5,T1_PERT!$E$5)</f>
        <v>3.31456146991704</v>
      </c>
      <c r="G1764" s="23" t="n">
        <f aca="false">BETAINV(D1764,T1_PERT!$F$6,T1_PERT!$G$6,T1_PERT!$C$6,T1_PERT!$E$6)</f>
        <v>4.93768413657758</v>
      </c>
      <c r="H1764" s="23" t="n">
        <f aca="true">BETAINV(RAND(),T1_PERT!$F$7,T1_PERT!$G$7,T1_PERT!$C$7,T1_PERT!$E$7)</f>
        <v>6.97889840616373</v>
      </c>
      <c r="I1764" s="23" t="n">
        <f aca="false">BETAINV(E1764,T1_PERT!$F$8,T1_PERT!$G$8,T1_PERT!$C$8,T1_PERT!$E$8)</f>
        <v>5.25799462741029</v>
      </c>
      <c r="J1764" s="23" t="n">
        <f aca="true">BETAINV(RAND(),T1_PERT!$F$9,T1_PERT!$G$9,T1_PERT!$C$9,T1_PERT!$E$9)</f>
        <v>5.4519590250503</v>
      </c>
      <c r="K1764" s="23" t="n">
        <f aca="true">BETAINV(RAND(),T1_PERT!$F$10,T1_PERT!$G$10,T1_PERT!$C$10,T1_PERT!$E$10)</f>
        <v>1.66634709295024</v>
      </c>
      <c r="L1764" s="23" t="n">
        <f aca="false">F1764+G1764+I1764+K1764</f>
        <v>15.1765873268552</v>
      </c>
      <c r="M1764" s="23" t="n">
        <f aca="false">F1764+H1764+J1764+K1764</f>
        <v>17.4117659940813</v>
      </c>
      <c r="N1764" s="23" t="n">
        <f aca="false">MAX(L1764,M1764)</f>
        <v>17.4117659940813</v>
      </c>
    </row>
    <row r="1765" customFormat="false" ht="15" hidden="false" customHeight="false" outlineLevel="0" collapsed="false">
      <c r="A1765" s="5" t="n">
        <v>1746</v>
      </c>
      <c r="B1765" s="25" t="n">
        <f aca="true">NORMSINV(RAND())</f>
        <v>-0.669016822658839</v>
      </c>
      <c r="C1765" s="25" t="n">
        <f aca="true">$C$4*B1765+SQRT(1-$C$4^2)*NORMSINV(RAND())</f>
        <v>-0.140801185712846</v>
      </c>
      <c r="D1765" s="25" t="n">
        <f aca="false">NORMSDIST(B1765)</f>
        <v>0.251742373414417</v>
      </c>
      <c r="E1765" s="25" t="n">
        <f aca="false">NORMSDIST(C1765)</f>
        <v>0.444013503167516</v>
      </c>
      <c r="F1765" s="23" t="n">
        <f aca="true">BETAINV(RAND(),T1_PERT!$F$5,T1_PERT!$G$5,T1_PERT!$C$5,T1_PERT!$E$5)</f>
        <v>3.45272614148914</v>
      </c>
      <c r="G1765" s="23" t="n">
        <f aca="false">BETAINV(D1765,T1_PERT!$F$6,T1_PERT!$G$6,T1_PERT!$C$6,T1_PERT!$E$6)</f>
        <v>4.48505605231009</v>
      </c>
      <c r="H1765" s="23" t="n">
        <f aca="true">BETAINV(RAND(),T1_PERT!$F$7,T1_PERT!$G$7,T1_PERT!$C$7,T1_PERT!$E$7)</f>
        <v>4.86496320131749</v>
      </c>
      <c r="I1765" s="23" t="n">
        <f aca="false">BETAINV(E1765,T1_PERT!$F$8,T1_PERT!$G$8,T1_PERT!$C$8,T1_PERT!$E$8)</f>
        <v>5.14634792521236</v>
      </c>
      <c r="J1765" s="23" t="n">
        <f aca="true">BETAINV(RAND(),T1_PERT!$F$9,T1_PERT!$G$9,T1_PERT!$C$9,T1_PERT!$E$9)</f>
        <v>4.73638524008022</v>
      </c>
      <c r="K1765" s="23" t="n">
        <f aca="true">BETAINV(RAND(),T1_PERT!$F$10,T1_PERT!$G$10,T1_PERT!$C$10,T1_PERT!$E$10)</f>
        <v>1.16726785231552</v>
      </c>
      <c r="L1765" s="23" t="n">
        <f aca="false">F1765+G1765+I1765+K1765</f>
        <v>14.2513979713271</v>
      </c>
      <c r="M1765" s="23" t="n">
        <f aca="false">F1765+H1765+J1765+K1765</f>
        <v>14.2213424352024</v>
      </c>
      <c r="N1765" s="23" t="n">
        <f aca="false">MAX(L1765,M1765)</f>
        <v>14.2513979713271</v>
      </c>
    </row>
    <row r="1766" customFormat="false" ht="15" hidden="false" customHeight="false" outlineLevel="0" collapsed="false">
      <c r="A1766" s="5" t="n">
        <v>1747</v>
      </c>
      <c r="B1766" s="25" t="n">
        <f aca="true">NORMSINV(RAND())</f>
        <v>0.541710095199276</v>
      </c>
      <c r="C1766" s="25" t="n">
        <f aca="true">$C$4*B1766+SQRT(1-$C$4^2)*NORMSINV(RAND())</f>
        <v>1.17582522525761</v>
      </c>
      <c r="D1766" s="25" t="n">
        <f aca="false">NORMSDIST(B1766)</f>
        <v>0.705990882923228</v>
      </c>
      <c r="E1766" s="25" t="n">
        <f aca="false">NORMSDIST(C1766)</f>
        <v>0.880167637973953</v>
      </c>
      <c r="F1766" s="23" t="n">
        <f aca="true">BETAINV(RAND(),T1_PERT!$F$5,T1_PERT!$G$5,T1_PERT!$C$5,T1_PERT!$E$5)</f>
        <v>5.12554368351897</v>
      </c>
      <c r="G1766" s="23" t="n">
        <f aca="false">BETAINV(D1766,T1_PERT!$F$6,T1_PERT!$G$6,T1_PERT!$C$6,T1_PERT!$E$6)</f>
        <v>5.9416972414888</v>
      </c>
      <c r="H1766" s="23" t="n">
        <f aca="true">BETAINV(RAND(),T1_PERT!$F$7,T1_PERT!$G$7,T1_PERT!$C$7,T1_PERT!$E$7)</f>
        <v>6.50725913031652</v>
      </c>
      <c r="I1766" s="23" t="n">
        <f aca="false">BETAINV(E1766,T1_PERT!$F$8,T1_PERT!$G$8,T1_PERT!$C$8,T1_PERT!$E$8)</f>
        <v>6.24676184770719</v>
      </c>
      <c r="J1766" s="23" t="n">
        <f aca="true">BETAINV(RAND(),T1_PERT!$F$9,T1_PERT!$G$9,T1_PERT!$C$9,T1_PERT!$E$9)</f>
        <v>4.28096682938026</v>
      </c>
      <c r="K1766" s="23" t="n">
        <f aca="true">BETAINV(RAND(),T1_PERT!$F$10,T1_PERT!$G$10,T1_PERT!$C$10,T1_PERT!$E$10)</f>
        <v>1.45655341011052</v>
      </c>
      <c r="L1766" s="23" t="n">
        <f aca="false">F1766+G1766+I1766+K1766</f>
        <v>18.7705561828255</v>
      </c>
      <c r="M1766" s="23" t="n">
        <f aca="false">F1766+H1766+J1766+K1766</f>
        <v>17.3703230533263</v>
      </c>
      <c r="N1766" s="23" t="n">
        <f aca="false">MAX(L1766,M1766)</f>
        <v>18.7705561828255</v>
      </c>
    </row>
    <row r="1767" customFormat="false" ht="15" hidden="false" customHeight="false" outlineLevel="0" collapsed="false">
      <c r="A1767" s="5" t="n">
        <v>1748</v>
      </c>
      <c r="B1767" s="25" t="n">
        <f aca="true">NORMSINV(RAND())</f>
        <v>1.4847806854735</v>
      </c>
      <c r="C1767" s="25" t="n">
        <f aca="true">$C$4*B1767+SQRT(1-$C$4^2)*NORMSINV(RAND())</f>
        <v>0.964188805333308</v>
      </c>
      <c r="D1767" s="25" t="n">
        <f aca="false">NORMSDIST(B1767)</f>
        <v>0.931199035035264</v>
      </c>
      <c r="E1767" s="25" t="n">
        <f aca="false">NORMSDIST(C1767)</f>
        <v>0.832524362076359</v>
      </c>
      <c r="F1767" s="23" t="n">
        <f aca="true">BETAINV(RAND(),T1_PERT!$F$5,T1_PERT!$G$5,T1_PERT!$C$5,T1_PERT!$E$5)</f>
        <v>2.91199305068564</v>
      </c>
      <c r="G1767" s="23" t="n">
        <f aca="false">BETAINV(D1767,T1_PERT!$F$6,T1_PERT!$G$6,T1_PERT!$C$6,T1_PERT!$E$6)</f>
        <v>7.10252282400589</v>
      </c>
      <c r="H1767" s="23" t="n">
        <f aca="true">BETAINV(RAND(),T1_PERT!$F$7,T1_PERT!$G$7,T1_PERT!$C$7,T1_PERT!$E$7)</f>
        <v>7.08058163800099</v>
      </c>
      <c r="I1767" s="23" t="n">
        <f aca="false">BETAINV(E1767,T1_PERT!$F$8,T1_PERT!$G$8,T1_PERT!$C$8,T1_PERT!$E$8)</f>
        <v>6.06627281176325</v>
      </c>
      <c r="J1767" s="23" t="n">
        <f aca="true">BETAINV(RAND(),T1_PERT!$F$9,T1_PERT!$G$9,T1_PERT!$C$9,T1_PERT!$E$9)</f>
        <v>4.03201332284663</v>
      </c>
      <c r="K1767" s="23" t="n">
        <f aca="true">BETAINV(RAND(),T1_PERT!$F$10,T1_PERT!$G$10,T1_PERT!$C$10,T1_PERT!$E$10)</f>
        <v>2.04364843019208</v>
      </c>
      <c r="L1767" s="23" t="n">
        <f aca="false">F1767+G1767+I1767+K1767</f>
        <v>18.1244371166469</v>
      </c>
      <c r="M1767" s="23" t="n">
        <f aca="false">F1767+H1767+J1767+K1767</f>
        <v>16.0682364417253</v>
      </c>
      <c r="N1767" s="23" t="n">
        <f aca="false">MAX(L1767,M1767)</f>
        <v>18.1244371166469</v>
      </c>
    </row>
    <row r="1768" customFormat="false" ht="15" hidden="false" customHeight="false" outlineLevel="0" collapsed="false">
      <c r="A1768" s="5" t="n">
        <v>1749</v>
      </c>
      <c r="B1768" s="25" t="n">
        <f aca="true">NORMSINV(RAND())</f>
        <v>0.0992649567600026</v>
      </c>
      <c r="C1768" s="25" t="n">
        <f aca="true">$C$4*B1768+SQRT(1-$C$4^2)*NORMSINV(RAND())</f>
        <v>-1.04147910315953</v>
      </c>
      <c r="D1768" s="25" t="n">
        <f aca="false">NORMSDIST(B1768)</f>
        <v>0.539536049292973</v>
      </c>
      <c r="E1768" s="25" t="n">
        <f aca="false">NORMSDIST(C1768)</f>
        <v>0.148826623354578</v>
      </c>
      <c r="F1768" s="23" t="n">
        <f aca="true">BETAINV(RAND(),T1_PERT!$F$5,T1_PERT!$G$5,T1_PERT!$C$5,T1_PERT!$E$5)</f>
        <v>4.83981202838445</v>
      </c>
      <c r="G1768" s="23" t="n">
        <f aca="false">BETAINV(D1768,T1_PERT!$F$6,T1_PERT!$G$6,T1_PERT!$C$6,T1_PERT!$E$6)</f>
        <v>5.37829395776313</v>
      </c>
      <c r="H1768" s="23" t="n">
        <f aca="true">BETAINV(RAND(),T1_PERT!$F$7,T1_PERT!$G$7,T1_PERT!$C$7,T1_PERT!$E$7)</f>
        <v>6.26117393580172</v>
      </c>
      <c r="I1768" s="23" t="n">
        <f aca="false">BETAINV(E1768,T1_PERT!$F$8,T1_PERT!$G$8,T1_PERT!$C$8,T1_PERT!$E$8)</f>
        <v>4.56483922317134</v>
      </c>
      <c r="J1768" s="23" t="n">
        <f aca="true">BETAINV(RAND(),T1_PERT!$F$9,T1_PERT!$G$9,T1_PERT!$C$9,T1_PERT!$E$9)</f>
        <v>5.22300411314883</v>
      </c>
      <c r="K1768" s="23" t="n">
        <f aca="true">BETAINV(RAND(),T1_PERT!$F$10,T1_PERT!$G$10,T1_PERT!$C$10,T1_PERT!$E$10)</f>
        <v>2.11208797769627</v>
      </c>
      <c r="L1768" s="23" t="n">
        <f aca="false">F1768+G1768+I1768+K1768</f>
        <v>16.8950331870152</v>
      </c>
      <c r="M1768" s="23" t="n">
        <f aca="false">F1768+H1768+J1768+K1768</f>
        <v>18.4360780550313</v>
      </c>
      <c r="N1768" s="23" t="n">
        <f aca="false">MAX(L1768,M1768)</f>
        <v>18.4360780550313</v>
      </c>
    </row>
    <row r="1769" customFormat="false" ht="15" hidden="false" customHeight="false" outlineLevel="0" collapsed="false">
      <c r="A1769" s="5" t="n">
        <v>1750</v>
      </c>
      <c r="B1769" s="25" t="n">
        <f aca="true">NORMSINV(RAND())</f>
        <v>-2.1906108692322</v>
      </c>
      <c r="C1769" s="25" t="n">
        <f aca="true">$C$4*B1769+SQRT(1-$C$4^2)*NORMSINV(RAND())</f>
        <v>-0.62515959884591</v>
      </c>
      <c r="D1769" s="25" t="n">
        <f aca="false">NORMSDIST(B1769)</f>
        <v>0.0142399819624417</v>
      </c>
      <c r="E1769" s="25" t="n">
        <f aca="false">NORMSDIST(C1769)</f>
        <v>0.265933157549123</v>
      </c>
      <c r="F1769" s="23" t="n">
        <f aca="true">BETAINV(RAND(),T1_PERT!$F$5,T1_PERT!$G$5,T1_PERT!$C$5,T1_PERT!$E$5)</f>
        <v>3.85910414668046</v>
      </c>
      <c r="G1769" s="23" t="n">
        <f aca="false">BETAINV(D1769,T1_PERT!$F$6,T1_PERT!$G$6,T1_PERT!$C$6,T1_PERT!$E$6)</f>
        <v>3.36830787745699</v>
      </c>
      <c r="H1769" s="23" t="n">
        <f aca="true">BETAINV(RAND(),T1_PERT!$F$7,T1_PERT!$G$7,T1_PERT!$C$7,T1_PERT!$E$7)</f>
        <v>6.48511189605903</v>
      </c>
      <c r="I1769" s="23" t="n">
        <f aca="false">BETAINV(E1769,T1_PERT!$F$8,T1_PERT!$G$8,T1_PERT!$C$8,T1_PERT!$E$8)</f>
        <v>4.80626962849738</v>
      </c>
      <c r="J1769" s="23" t="n">
        <f aca="true">BETAINV(RAND(),T1_PERT!$F$9,T1_PERT!$G$9,T1_PERT!$C$9,T1_PERT!$E$9)</f>
        <v>3.50985529389473</v>
      </c>
      <c r="K1769" s="23" t="n">
        <f aca="true">BETAINV(RAND(),T1_PERT!$F$10,T1_PERT!$G$10,T1_PERT!$C$10,T1_PERT!$E$10)</f>
        <v>2.3037243025635</v>
      </c>
      <c r="L1769" s="23" t="n">
        <f aca="false">F1769+G1769+I1769+K1769</f>
        <v>14.3374059551983</v>
      </c>
      <c r="M1769" s="23" t="n">
        <f aca="false">F1769+H1769+J1769+K1769</f>
        <v>16.1577956391977</v>
      </c>
      <c r="N1769" s="23" t="n">
        <f aca="false">MAX(L1769,M1769)</f>
        <v>16.1577956391977</v>
      </c>
    </row>
    <row r="1770" customFormat="false" ht="15" hidden="false" customHeight="false" outlineLevel="0" collapsed="false">
      <c r="A1770" s="5" t="n">
        <v>1751</v>
      </c>
      <c r="B1770" s="25" t="n">
        <f aca="true">NORMSINV(RAND())</f>
        <v>-1.09477856835008</v>
      </c>
      <c r="C1770" s="25" t="n">
        <f aca="true">$C$4*B1770+SQRT(1-$C$4^2)*NORMSINV(RAND())</f>
        <v>-1.06074160851486</v>
      </c>
      <c r="D1770" s="25" t="n">
        <f aca="false">NORMSDIST(B1770)</f>
        <v>0.136806828929562</v>
      </c>
      <c r="E1770" s="25" t="n">
        <f aca="false">NORMSDIST(C1770)</f>
        <v>0.14440367255106</v>
      </c>
      <c r="F1770" s="23" t="n">
        <f aca="true">BETAINV(RAND(),T1_PERT!$F$5,T1_PERT!$G$5,T1_PERT!$C$5,T1_PERT!$E$5)</f>
        <v>3.96281013166025</v>
      </c>
      <c r="G1770" s="23" t="n">
        <f aca="false">BETAINV(D1770,T1_PERT!$F$6,T1_PERT!$G$6,T1_PERT!$C$6,T1_PERT!$E$6)</f>
        <v>4.07461055650383</v>
      </c>
      <c r="H1770" s="23" t="n">
        <f aca="true">BETAINV(RAND(),T1_PERT!$F$7,T1_PERT!$G$7,T1_PERT!$C$7,T1_PERT!$E$7)</f>
        <v>4.65126998584143</v>
      </c>
      <c r="I1770" s="23" t="n">
        <f aca="false">BETAINV(E1770,T1_PERT!$F$8,T1_PERT!$G$8,T1_PERT!$C$8,T1_PERT!$E$8)</f>
        <v>4.5549040758108</v>
      </c>
      <c r="J1770" s="23" t="n">
        <f aca="true">BETAINV(RAND(),T1_PERT!$F$9,T1_PERT!$G$9,T1_PERT!$C$9,T1_PERT!$E$9)</f>
        <v>4.90081498046368</v>
      </c>
      <c r="K1770" s="23" t="n">
        <f aca="true">BETAINV(RAND(),T1_PERT!$F$10,T1_PERT!$G$10,T1_PERT!$C$10,T1_PERT!$E$10)</f>
        <v>1.8473961614917</v>
      </c>
      <c r="L1770" s="23" t="n">
        <f aca="false">F1770+G1770+I1770+K1770</f>
        <v>14.4397209254666</v>
      </c>
      <c r="M1770" s="23" t="n">
        <f aca="false">F1770+H1770+J1770+K1770</f>
        <v>15.3622912594571</v>
      </c>
      <c r="N1770" s="23" t="n">
        <f aca="false">MAX(L1770,M1770)</f>
        <v>15.3622912594571</v>
      </c>
    </row>
    <row r="1771" customFormat="false" ht="15" hidden="false" customHeight="false" outlineLevel="0" collapsed="false">
      <c r="A1771" s="5" t="n">
        <v>1752</v>
      </c>
      <c r="B1771" s="25" t="n">
        <f aca="true">NORMSINV(RAND())</f>
        <v>-1.34061781463429</v>
      </c>
      <c r="C1771" s="25" t="n">
        <f aca="true">$C$4*B1771+SQRT(1-$C$4^2)*NORMSINV(RAND())</f>
        <v>-1.28645028644985</v>
      </c>
      <c r="D1771" s="25" t="n">
        <f aca="false">NORMSDIST(B1771)</f>
        <v>0.0900222851384859</v>
      </c>
      <c r="E1771" s="25" t="n">
        <f aca="false">NORMSDIST(C1771)</f>
        <v>0.0991429790734476</v>
      </c>
      <c r="F1771" s="23" t="n">
        <f aca="true">BETAINV(RAND(),T1_PERT!$F$5,T1_PERT!$G$5,T1_PERT!$C$5,T1_PERT!$E$5)</f>
        <v>4.20423129165764</v>
      </c>
      <c r="G1771" s="23" t="n">
        <f aca="false">BETAINV(D1771,T1_PERT!$F$6,T1_PERT!$G$6,T1_PERT!$C$6,T1_PERT!$E$6)</f>
        <v>3.87181587648225</v>
      </c>
      <c r="H1771" s="23" t="n">
        <f aca="true">BETAINV(RAND(),T1_PERT!$F$7,T1_PERT!$G$7,T1_PERT!$C$7,T1_PERT!$E$7)</f>
        <v>4.75354579364066</v>
      </c>
      <c r="I1771" s="23" t="n">
        <f aca="false">BETAINV(E1771,T1_PERT!$F$8,T1_PERT!$G$8,T1_PERT!$C$8,T1_PERT!$E$8)</f>
        <v>4.44675379912404</v>
      </c>
      <c r="J1771" s="23" t="n">
        <f aca="true">BETAINV(RAND(),T1_PERT!$F$9,T1_PERT!$G$9,T1_PERT!$C$9,T1_PERT!$E$9)</f>
        <v>4.46508024281051</v>
      </c>
      <c r="K1771" s="23" t="n">
        <f aca="true">BETAINV(RAND(),T1_PERT!$F$10,T1_PERT!$G$10,T1_PERT!$C$10,T1_PERT!$E$10)</f>
        <v>2.25650626795813</v>
      </c>
      <c r="L1771" s="23" t="n">
        <f aca="false">F1771+G1771+I1771+K1771</f>
        <v>14.7793072352221</v>
      </c>
      <c r="M1771" s="23" t="n">
        <f aca="false">F1771+H1771+J1771+K1771</f>
        <v>15.6793635960669</v>
      </c>
      <c r="N1771" s="23" t="n">
        <f aca="false">MAX(L1771,M1771)</f>
        <v>15.6793635960669</v>
      </c>
    </row>
    <row r="1772" customFormat="false" ht="15" hidden="false" customHeight="false" outlineLevel="0" collapsed="false">
      <c r="A1772" s="5" t="n">
        <v>1753</v>
      </c>
      <c r="B1772" s="25" t="n">
        <f aca="true">NORMSINV(RAND())</f>
        <v>0.635449319644543</v>
      </c>
      <c r="C1772" s="25" t="n">
        <f aca="true">$C$4*B1772+SQRT(1-$C$4^2)*NORMSINV(RAND())</f>
        <v>0.0876013255866328</v>
      </c>
      <c r="D1772" s="25" t="n">
        <f aca="false">NORMSDIST(B1772)</f>
        <v>0.737432294755078</v>
      </c>
      <c r="E1772" s="25" t="n">
        <f aca="false">NORMSDIST(C1772)</f>
        <v>0.534903225717015</v>
      </c>
      <c r="F1772" s="23" t="n">
        <f aca="true">BETAINV(RAND(),T1_PERT!$F$5,T1_PERT!$G$5,T1_PERT!$C$5,T1_PERT!$E$5)</f>
        <v>2.87810010686646</v>
      </c>
      <c r="G1772" s="23" t="n">
        <f aca="false">BETAINV(D1772,T1_PERT!$F$6,T1_PERT!$G$6,T1_PERT!$C$6,T1_PERT!$E$6)</f>
        <v>6.0619718347119</v>
      </c>
      <c r="H1772" s="23" t="n">
        <f aca="true">BETAINV(RAND(),T1_PERT!$F$7,T1_PERT!$G$7,T1_PERT!$C$7,T1_PERT!$E$7)</f>
        <v>3.95857516005797</v>
      </c>
      <c r="I1772" s="23" t="n">
        <f aca="false">BETAINV(E1772,T1_PERT!$F$8,T1_PERT!$G$8,T1_PERT!$C$8,T1_PERT!$E$8)</f>
        <v>5.32485907776323</v>
      </c>
      <c r="J1772" s="23" t="n">
        <f aca="true">BETAINV(RAND(),T1_PERT!$F$9,T1_PERT!$G$9,T1_PERT!$C$9,T1_PERT!$E$9)</f>
        <v>5.39534819643478</v>
      </c>
      <c r="K1772" s="23" t="n">
        <f aca="true">BETAINV(RAND(),T1_PERT!$F$10,T1_PERT!$G$10,T1_PERT!$C$10,T1_PERT!$E$10)</f>
        <v>1.61721647305618</v>
      </c>
      <c r="L1772" s="23" t="n">
        <f aca="false">F1772+G1772+I1772+K1772</f>
        <v>15.8821474923978</v>
      </c>
      <c r="M1772" s="23" t="n">
        <f aca="false">F1772+H1772+J1772+K1772</f>
        <v>13.8492399364154</v>
      </c>
      <c r="N1772" s="23" t="n">
        <f aca="false">MAX(L1772,M1772)</f>
        <v>15.8821474923978</v>
      </c>
    </row>
    <row r="1773" customFormat="false" ht="15" hidden="false" customHeight="false" outlineLevel="0" collapsed="false">
      <c r="A1773" s="5" t="n">
        <v>1754</v>
      </c>
      <c r="B1773" s="25" t="n">
        <f aca="true">NORMSINV(RAND())</f>
        <v>0.315019169483621</v>
      </c>
      <c r="C1773" s="25" t="n">
        <f aca="true">$C$4*B1773+SQRT(1-$C$4^2)*NORMSINV(RAND())</f>
        <v>-0.485220779783181</v>
      </c>
      <c r="D1773" s="25" t="n">
        <f aca="false">NORMSDIST(B1773)</f>
        <v>0.623626450408591</v>
      </c>
      <c r="E1773" s="25" t="n">
        <f aca="false">NORMSDIST(C1773)</f>
        <v>0.313759871694719</v>
      </c>
      <c r="F1773" s="23" t="n">
        <f aca="true">BETAINV(RAND(),T1_PERT!$F$5,T1_PERT!$G$5,T1_PERT!$C$5,T1_PERT!$E$5)</f>
        <v>5.35655308801777</v>
      </c>
      <c r="G1773" s="23" t="n">
        <f aca="false">BETAINV(D1773,T1_PERT!$F$6,T1_PERT!$G$6,T1_PERT!$C$6,T1_PERT!$E$6)</f>
        <v>5.65121725352394</v>
      </c>
      <c r="H1773" s="23" t="n">
        <f aca="true">BETAINV(RAND(),T1_PERT!$F$7,T1_PERT!$G$7,T1_PERT!$C$7,T1_PERT!$E$7)</f>
        <v>6.51097451684411</v>
      </c>
      <c r="I1773" s="23" t="n">
        <f aca="false">BETAINV(E1773,T1_PERT!$F$8,T1_PERT!$G$8,T1_PERT!$C$8,T1_PERT!$E$8)</f>
        <v>4.89844467403299</v>
      </c>
      <c r="J1773" s="23" t="n">
        <f aca="true">BETAINV(RAND(),T1_PERT!$F$9,T1_PERT!$G$9,T1_PERT!$C$9,T1_PERT!$E$9)</f>
        <v>4.41281136088345</v>
      </c>
      <c r="K1773" s="23" t="n">
        <f aca="true">BETAINV(RAND(),T1_PERT!$F$10,T1_PERT!$G$10,T1_PERT!$C$10,T1_PERT!$E$10)</f>
        <v>1.80567024056866</v>
      </c>
      <c r="L1773" s="23" t="n">
        <f aca="false">F1773+G1773+I1773+K1773</f>
        <v>17.7118852561434</v>
      </c>
      <c r="M1773" s="23" t="n">
        <f aca="false">F1773+H1773+J1773+K1773</f>
        <v>18.086009206314</v>
      </c>
      <c r="N1773" s="23" t="n">
        <f aca="false">MAX(L1773,M1773)</f>
        <v>18.086009206314</v>
      </c>
    </row>
    <row r="1774" customFormat="false" ht="15" hidden="false" customHeight="false" outlineLevel="0" collapsed="false">
      <c r="A1774" s="5" t="n">
        <v>1755</v>
      </c>
      <c r="B1774" s="25" t="n">
        <f aca="true">NORMSINV(RAND())</f>
        <v>0.18445788626444</v>
      </c>
      <c r="C1774" s="25" t="n">
        <f aca="true">$C$4*B1774+SQRT(1-$C$4^2)*NORMSINV(RAND())</f>
        <v>0.636033089517079</v>
      </c>
      <c r="D1774" s="25" t="n">
        <f aca="false">NORMSDIST(B1774)</f>
        <v>0.573172868942154</v>
      </c>
      <c r="E1774" s="25" t="n">
        <f aca="false">NORMSDIST(C1774)</f>
        <v>0.737622572509495</v>
      </c>
      <c r="F1774" s="23" t="n">
        <f aca="true">BETAINV(RAND(),T1_PERT!$F$5,T1_PERT!$G$5,T1_PERT!$C$5,T1_PERT!$E$5)</f>
        <v>4.86009464041548</v>
      </c>
      <c r="G1774" s="23" t="n">
        <f aca="false">BETAINV(D1774,T1_PERT!$F$6,T1_PERT!$G$6,T1_PERT!$C$6,T1_PERT!$E$6)</f>
        <v>5.48541414509794</v>
      </c>
      <c r="H1774" s="23" t="n">
        <f aca="true">BETAINV(RAND(),T1_PERT!$F$7,T1_PERT!$G$7,T1_PERT!$C$7,T1_PERT!$E$7)</f>
        <v>5.5253371303017</v>
      </c>
      <c r="I1774" s="23" t="n">
        <f aca="false">BETAINV(E1774,T1_PERT!$F$8,T1_PERT!$G$8,T1_PERT!$C$8,T1_PERT!$E$8)</f>
        <v>5.78365250095247</v>
      </c>
      <c r="J1774" s="23" t="n">
        <f aca="true">BETAINV(RAND(),T1_PERT!$F$9,T1_PERT!$G$9,T1_PERT!$C$9,T1_PERT!$E$9)</f>
        <v>5.25715539414766</v>
      </c>
      <c r="K1774" s="23" t="n">
        <f aca="true">BETAINV(RAND(),T1_PERT!$F$10,T1_PERT!$G$10,T1_PERT!$C$10,T1_PERT!$E$10)</f>
        <v>2.04993401426851</v>
      </c>
      <c r="L1774" s="23" t="n">
        <f aca="false">F1774+G1774+I1774+K1774</f>
        <v>18.1790953007344</v>
      </c>
      <c r="M1774" s="23" t="n">
        <f aca="false">F1774+H1774+J1774+K1774</f>
        <v>17.6925211791333</v>
      </c>
      <c r="N1774" s="23" t="n">
        <f aca="false">MAX(L1774,M1774)</f>
        <v>18.1790953007344</v>
      </c>
    </row>
    <row r="1775" customFormat="false" ht="15" hidden="false" customHeight="false" outlineLevel="0" collapsed="false">
      <c r="A1775" s="5" t="n">
        <v>1756</v>
      </c>
      <c r="B1775" s="25" t="n">
        <f aca="true">NORMSINV(RAND())</f>
        <v>0.505513021602214</v>
      </c>
      <c r="C1775" s="25" t="n">
        <f aca="true">$C$4*B1775+SQRT(1-$C$4^2)*NORMSINV(RAND())</f>
        <v>-1.16614952689358</v>
      </c>
      <c r="D1775" s="25" t="n">
        <f aca="false">NORMSDIST(B1775)</f>
        <v>0.693400722554316</v>
      </c>
      <c r="E1775" s="25" t="n">
        <f aca="false">NORMSDIST(C1775)</f>
        <v>0.121776997642854</v>
      </c>
      <c r="F1775" s="23" t="n">
        <f aca="true">BETAINV(RAND(),T1_PERT!$F$5,T1_PERT!$G$5,T1_PERT!$C$5,T1_PERT!$E$5)</f>
        <v>3.15572873130974</v>
      </c>
      <c r="G1775" s="23" t="n">
        <f aca="false">BETAINV(D1775,T1_PERT!$F$6,T1_PERT!$G$6,T1_PERT!$C$6,T1_PERT!$E$6)</f>
        <v>5.89522494231884</v>
      </c>
      <c r="H1775" s="23" t="n">
        <f aca="true">BETAINV(RAND(),T1_PERT!$F$7,T1_PERT!$G$7,T1_PERT!$C$7,T1_PERT!$E$7)</f>
        <v>5.56954375369564</v>
      </c>
      <c r="I1775" s="23" t="n">
        <f aca="false">BETAINV(E1775,T1_PERT!$F$8,T1_PERT!$G$8,T1_PERT!$C$8,T1_PERT!$E$8)</f>
        <v>4.50250288999341</v>
      </c>
      <c r="J1775" s="23" t="n">
        <f aca="true">BETAINV(RAND(),T1_PERT!$F$9,T1_PERT!$G$9,T1_PERT!$C$9,T1_PERT!$E$9)</f>
        <v>4.65489772509564</v>
      </c>
      <c r="K1775" s="23" t="n">
        <f aca="true">BETAINV(RAND(),T1_PERT!$F$10,T1_PERT!$G$10,T1_PERT!$C$10,T1_PERT!$E$10)</f>
        <v>2.04088524057385</v>
      </c>
      <c r="L1775" s="23" t="n">
        <f aca="false">F1775+G1775+I1775+K1775</f>
        <v>15.5943418041958</v>
      </c>
      <c r="M1775" s="23" t="n">
        <f aca="false">F1775+H1775+J1775+K1775</f>
        <v>15.4210554506749</v>
      </c>
      <c r="N1775" s="23" t="n">
        <f aca="false">MAX(L1775,M1775)</f>
        <v>15.5943418041958</v>
      </c>
    </row>
    <row r="1776" customFormat="false" ht="15" hidden="false" customHeight="false" outlineLevel="0" collapsed="false">
      <c r="A1776" s="5" t="n">
        <v>1757</v>
      </c>
      <c r="B1776" s="25" t="n">
        <f aca="true">NORMSINV(RAND())</f>
        <v>0.348678942777785</v>
      </c>
      <c r="C1776" s="25" t="n">
        <f aca="true">$C$4*B1776+SQRT(1-$C$4^2)*NORMSINV(RAND())</f>
        <v>1.3561052137665</v>
      </c>
      <c r="D1776" s="25" t="n">
        <f aca="false">NORMSDIST(B1776)</f>
        <v>0.636334822730188</v>
      </c>
      <c r="E1776" s="25" t="n">
        <f aca="false">NORMSDIST(C1776)</f>
        <v>0.912467152881497</v>
      </c>
      <c r="F1776" s="23" t="n">
        <f aca="true">BETAINV(RAND(),T1_PERT!$F$5,T1_PERT!$G$5,T1_PERT!$C$5,T1_PERT!$E$5)</f>
        <v>3.47787813104065</v>
      </c>
      <c r="G1776" s="23" t="n">
        <f aca="false">BETAINV(D1776,T1_PERT!$F$6,T1_PERT!$G$6,T1_PERT!$C$6,T1_PERT!$E$6)</f>
        <v>5.69420337809624</v>
      </c>
      <c r="H1776" s="23" t="n">
        <f aca="true">BETAINV(RAND(),T1_PERT!$F$7,T1_PERT!$G$7,T1_PERT!$C$7,T1_PERT!$E$7)</f>
        <v>5.6865061243826</v>
      </c>
      <c r="I1776" s="23" t="n">
        <f aca="false">BETAINV(E1776,T1_PERT!$F$8,T1_PERT!$G$8,T1_PERT!$C$8,T1_PERT!$E$8)</f>
        <v>6.39743787670871</v>
      </c>
      <c r="J1776" s="23" t="n">
        <f aca="true">BETAINV(RAND(),T1_PERT!$F$9,T1_PERT!$G$9,T1_PERT!$C$9,T1_PERT!$E$9)</f>
        <v>3.75343642340724</v>
      </c>
      <c r="K1776" s="23" t="n">
        <f aca="true">BETAINV(RAND(),T1_PERT!$F$10,T1_PERT!$G$10,T1_PERT!$C$10,T1_PERT!$E$10)</f>
        <v>2.19908284092513</v>
      </c>
      <c r="L1776" s="23" t="n">
        <f aca="false">F1776+G1776+I1776+K1776</f>
        <v>17.7686022267707</v>
      </c>
      <c r="M1776" s="23" t="n">
        <f aca="false">F1776+H1776+J1776+K1776</f>
        <v>15.1169035197556</v>
      </c>
      <c r="N1776" s="23" t="n">
        <f aca="false">MAX(L1776,M1776)</f>
        <v>17.7686022267707</v>
      </c>
    </row>
    <row r="1777" customFormat="false" ht="15" hidden="false" customHeight="false" outlineLevel="0" collapsed="false">
      <c r="A1777" s="5" t="n">
        <v>1758</v>
      </c>
      <c r="B1777" s="25" t="n">
        <f aca="true">NORMSINV(RAND())</f>
        <v>-0.897759535055378</v>
      </c>
      <c r="C1777" s="25" t="n">
        <f aca="true">$C$4*B1777+SQRT(1-$C$4^2)*NORMSINV(RAND())</f>
        <v>-0.588341971909459</v>
      </c>
      <c r="D1777" s="25" t="n">
        <f aca="false">NORMSDIST(B1777)</f>
        <v>0.184656880974768</v>
      </c>
      <c r="E1777" s="25" t="n">
        <f aca="false">NORMSDIST(C1777)</f>
        <v>0.278151389336834</v>
      </c>
      <c r="F1777" s="23" t="n">
        <f aca="true">BETAINV(RAND(),T1_PERT!$F$5,T1_PERT!$G$5,T1_PERT!$C$5,T1_PERT!$E$5)</f>
        <v>2.87046247702411</v>
      </c>
      <c r="G1777" s="23" t="n">
        <f aca="false">BETAINV(D1777,T1_PERT!$F$6,T1_PERT!$G$6,T1_PERT!$C$6,T1_PERT!$E$6)</f>
        <v>4.25555628641391</v>
      </c>
      <c r="H1777" s="23" t="n">
        <f aca="true">BETAINV(RAND(),T1_PERT!$F$7,T1_PERT!$G$7,T1_PERT!$C$7,T1_PERT!$E$7)</f>
        <v>6.07521529075642</v>
      </c>
      <c r="I1777" s="23" t="n">
        <f aca="false">BETAINV(E1777,T1_PERT!$F$8,T1_PERT!$G$8,T1_PERT!$C$8,T1_PERT!$E$8)</f>
        <v>4.83000659300279</v>
      </c>
      <c r="J1777" s="23" t="n">
        <f aca="true">BETAINV(RAND(),T1_PERT!$F$9,T1_PERT!$G$9,T1_PERT!$C$9,T1_PERT!$E$9)</f>
        <v>4.84893796088096</v>
      </c>
      <c r="K1777" s="23" t="n">
        <f aca="true">BETAINV(RAND(),T1_PERT!$F$10,T1_PERT!$G$10,T1_PERT!$C$10,T1_PERT!$E$10)</f>
        <v>2.03784046510024</v>
      </c>
      <c r="L1777" s="23" t="n">
        <f aca="false">F1777+G1777+I1777+K1777</f>
        <v>13.9938658215411</v>
      </c>
      <c r="M1777" s="23" t="n">
        <f aca="false">F1777+H1777+J1777+K1777</f>
        <v>15.8324561937617</v>
      </c>
      <c r="N1777" s="23" t="n">
        <f aca="false">MAX(L1777,M1777)</f>
        <v>15.8324561937617</v>
      </c>
    </row>
    <row r="1778" customFormat="false" ht="15" hidden="false" customHeight="false" outlineLevel="0" collapsed="false">
      <c r="A1778" s="5" t="n">
        <v>1759</v>
      </c>
      <c r="B1778" s="25" t="n">
        <f aca="true">NORMSINV(RAND())</f>
        <v>-0.477708343263349</v>
      </c>
      <c r="C1778" s="25" t="n">
        <f aca="true">$C$4*B1778+SQRT(1-$C$4^2)*NORMSINV(RAND())</f>
        <v>-0.402054405364173</v>
      </c>
      <c r="D1778" s="25" t="n">
        <f aca="false">NORMSDIST(B1778)</f>
        <v>0.316428902596135</v>
      </c>
      <c r="E1778" s="25" t="n">
        <f aca="false">NORMSDIST(C1778)</f>
        <v>0.343821993547529</v>
      </c>
      <c r="F1778" s="23" t="n">
        <f aca="true">BETAINV(RAND(),T1_PERT!$F$5,T1_PERT!$G$5,T1_PERT!$C$5,T1_PERT!$E$5)</f>
        <v>3.76259044621983</v>
      </c>
      <c r="G1778" s="23" t="n">
        <f aca="false">BETAINV(D1778,T1_PERT!$F$6,T1_PERT!$G$6,T1_PERT!$C$6,T1_PERT!$E$6)</f>
        <v>4.69166905543363</v>
      </c>
      <c r="H1778" s="23" t="n">
        <f aca="true">BETAINV(RAND(),T1_PERT!$F$7,T1_PERT!$G$7,T1_PERT!$C$7,T1_PERT!$E$7)</f>
        <v>5.90414556128431</v>
      </c>
      <c r="I1778" s="23" t="n">
        <f aca="false">BETAINV(E1778,T1_PERT!$F$8,T1_PERT!$G$8,T1_PERT!$C$8,T1_PERT!$E$8)</f>
        <v>4.95567243367615</v>
      </c>
      <c r="J1778" s="23" t="n">
        <f aca="true">BETAINV(RAND(),T1_PERT!$F$9,T1_PERT!$G$9,T1_PERT!$C$9,T1_PERT!$E$9)</f>
        <v>4.63284459587388</v>
      </c>
      <c r="K1778" s="23" t="n">
        <f aca="true">BETAINV(RAND(),T1_PERT!$F$10,T1_PERT!$G$10,T1_PERT!$C$10,T1_PERT!$E$10)</f>
        <v>2.22422881666472</v>
      </c>
      <c r="L1778" s="23" t="n">
        <f aca="false">F1778+G1778+I1778+K1778</f>
        <v>15.6341607519943</v>
      </c>
      <c r="M1778" s="23" t="n">
        <f aca="false">F1778+H1778+J1778+K1778</f>
        <v>16.5238094200427</v>
      </c>
      <c r="N1778" s="23" t="n">
        <f aca="false">MAX(L1778,M1778)</f>
        <v>16.5238094200427</v>
      </c>
    </row>
    <row r="1779" customFormat="false" ht="15" hidden="false" customHeight="false" outlineLevel="0" collapsed="false">
      <c r="A1779" s="5" t="n">
        <v>1760</v>
      </c>
      <c r="B1779" s="25" t="n">
        <f aca="true">NORMSINV(RAND())</f>
        <v>-1.45642145972347</v>
      </c>
      <c r="C1779" s="25" t="n">
        <f aca="true">$C$4*B1779+SQRT(1-$C$4^2)*NORMSINV(RAND())</f>
        <v>-0.975212035303949</v>
      </c>
      <c r="D1779" s="25" t="n">
        <f aca="false">NORMSDIST(B1779)</f>
        <v>0.0726380733899232</v>
      </c>
      <c r="E1779" s="25" t="n">
        <f aca="false">NORMSDIST(C1779)</f>
        <v>0.164727546690622</v>
      </c>
      <c r="F1779" s="23" t="n">
        <f aca="true">BETAINV(RAND(),T1_PERT!$F$5,T1_PERT!$G$5,T1_PERT!$C$5,T1_PERT!$E$5)</f>
        <v>3.75606945346482</v>
      </c>
      <c r="G1779" s="23" t="n">
        <f aca="false">BETAINV(D1779,T1_PERT!$F$6,T1_PERT!$G$6,T1_PERT!$C$6,T1_PERT!$E$6)</f>
        <v>3.78533135562241</v>
      </c>
      <c r="H1779" s="23" t="n">
        <f aca="true">BETAINV(RAND(),T1_PERT!$F$7,T1_PERT!$G$7,T1_PERT!$C$7,T1_PERT!$E$7)</f>
        <v>6.50409956258927</v>
      </c>
      <c r="I1779" s="23" t="n">
        <f aca="false">BETAINV(E1779,T1_PERT!$F$8,T1_PERT!$G$8,T1_PERT!$C$8,T1_PERT!$E$8)</f>
        <v>4.59986439974257</v>
      </c>
      <c r="J1779" s="23" t="n">
        <f aca="true">BETAINV(RAND(),T1_PERT!$F$9,T1_PERT!$G$9,T1_PERT!$C$9,T1_PERT!$E$9)</f>
        <v>4.04550090780757</v>
      </c>
      <c r="K1779" s="23" t="n">
        <f aca="true">BETAINV(RAND(),T1_PERT!$F$10,T1_PERT!$G$10,T1_PERT!$C$10,T1_PERT!$E$10)</f>
        <v>2.05527939566226</v>
      </c>
      <c r="L1779" s="23" t="n">
        <f aca="false">F1779+G1779+I1779+K1779</f>
        <v>14.1965446044921</v>
      </c>
      <c r="M1779" s="23" t="n">
        <f aca="false">F1779+H1779+J1779+K1779</f>
        <v>16.3609493195239</v>
      </c>
      <c r="N1779" s="23" t="n">
        <f aca="false">MAX(L1779,M1779)</f>
        <v>16.3609493195239</v>
      </c>
    </row>
    <row r="1780" customFormat="false" ht="15" hidden="false" customHeight="false" outlineLevel="0" collapsed="false">
      <c r="A1780" s="5" t="n">
        <v>1761</v>
      </c>
      <c r="B1780" s="25" t="n">
        <f aca="true">NORMSINV(RAND())</f>
        <v>0.774288311132252</v>
      </c>
      <c r="C1780" s="25" t="n">
        <f aca="true">$C$4*B1780+SQRT(1-$C$4^2)*NORMSINV(RAND())</f>
        <v>1.38627970296737</v>
      </c>
      <c r="D1780" s="25" t="n">
        <f aca="false">NORMSDIST(B1780)</f>
        <v>0.78061984277663</v>
      </c>
      <c r="E1780" s="25" t="n">
        <f aca="false">NORMSDIST(C1780)</f>
        <v>0.917169243938833</v>
      </c>
      <c r="F1780" s="23" t="n">
        <f aca="true">BETAINV(RAND(),T1_PERT!$F$5,T1_PERT!$G$5,T1_PERT!$C$5,T1_PERT!$E$5)</f>
        <v>4.60002805611186</v>
      </c>
      <c r="G1780" s="23" t="n">
        <f aca="false">BETAINV(D1780,T1_PERT!$F$6,T1_PERT!$G$6,T1_PERT!$C$6,T1_PERT!$E$6)</f>
        <v>6.23940292433353</v>
      </c>
      <c r="H1780" s="23" t="n">
        <f aca="true">BETAINV(RAND(),T1_PERT!$F$7,T1_PERT!$G$7,T1_PERT!$C$7,T1_PERT!$E$7)</f>
        <v>5.12504126704156</v>
      </c>
      <c r="I1780" s="23" t="n">
        <f aca="false">BETAINV(E1780,T1_PERT!$F$8,T1_PERT!$G$8,T1_PERT!$C$8,T1_PERT!$E$8)</f>
        <v>6.42228376942506</v>
      </c>
      <c r="J1780" s="23" t="n">
        <f aca="true">BETAINV(RAND(),T1_PERT!$F$9,T1_PERT!$G$9,T1_PERT!$C$9,T1_PERT!$E$9)</f>
        <v>4.79300744854601</v>
      </c>
      <c r="K1780" s="23" t="n">
        <f aca="true">BETAINV(RAND(),T1_PERT!$F$10,T1_PERT!$G$10,T1_PERT!$C$10,T1_PERT!$E$10)</f>
        <v>2.05236361906458</v>
      </c>
      <c r="L1780" s="23" t="n">
        <f aca="false">F1780+G1780+I1780+K1780</f>
        <v>19.314078368935</v>
      </c>
      <c r="M1780" s="23" t="n">
        <f aca="false">F1780+H1780+J1780+K1780</f>
        <v>16.570440390764</v>
      </c>
      <c r="N1780" s="23" t="n">
        <f aca="false">MAX(L1780,M1780)</f>
        <v>19.314078368935</v>
      </c>
    </row>
    <row r="1781" customFormat="false" ht="15" hidden="false" customHeight="false" outlineLevel="0" collapsed="false">
      <c r="A1781" s="5" t="n">
        <v>1762</v>
      </c>
      <c r="B1781" s="25" t="n">
        <f aca="true">NORMSINV(RAND())</f>
        <v>-0.0414592315940638</v>
      </c>
      <c r="C1781" s="25" t="n">
        <f aca="true">$C$4*B1781+SQRT(1-$C$4^2)*NORMSINV(RAND())</f>
        <v>0.490258746684707</v>
      </c>
      <c r="D1781" s="25" t="n">
        <f aca="false">NORMSDIST(B1781)</f>
        <v>0.483464896682824</v>
      </c>
      <c r="E1781" s="25" t="n">
        <f aca="false">NORMSDIST(C1781)</f>
        <v>0.688024592556225</v>
      </c>
      <c r="F1781" s="23" t="n">
        <f aca="true">BETAINV(RAND(),T1_PERT!$F$5,T1_PERT!$G$5,T1_PERT!$C$5,T1_PERT!$E$5)</f>
        <v>3.44268769440471</v>
      </c>
      <c r="G1781" s="23" t="n">
        <f aca="false">BETAINV(D1781,T1_PERT!$F$6,T1_PERT!$G$6,T1_PERT!$C$6,T1_PERT!$E$6)</f>
        <v>5.20384585178066</v>
      </c>
      <c r="H1781" s="23" t="n">
        <f aca="true">BETAINV(RAND(),T1_PERT!$F$7,T1_PERT!$G$7,T1_PERT!$C$7,T1_PERT!$E$7)</f>
        <v>5.41989875009509</v>
      </c>
      <c r="I1781" s="23" t="n">
        <f aca="false">BETAINV(E1781,T1_PERT!$F$8,T1_PERT!$G$8,T1_PERT!$C$8,T1_PERT!$E$8)</f>
        <v>5.65893721751726</v>
      </c>
      <c r="J1781" s="23" t="n">
        <f aca="true">BETAINV(RAND(),T1_PERT!$F$9,T1_PERT!$G$9,T1_PERT!$C$9,T1_PERT!$E$9)</f>
        <v>5.17699677382038</v>
      </c>
      <c r="K1781" s="23" t="n">
        <f aca="true">BETAINV(RAND(),T1_PERT!$F$10,T1_PERT!$G$10,T1_PERT!$C$10,T1_PERT!$E$10)</f>
        <v>1.63587256744251</v>
      </c>
      <c r="L1781" s="23" t="n">
        <f aca="false">F1781+G1781+I1781+K1781</f>
        <v>15.9413433311451</v>
      </c>
      <c r="M1781" s="23" t="n">
        <f aca="false">F1781+H1781+J1781+K1781</f>
        <v>15.6754557857627</v>
      </c>
      <c r="N1781" s="23" t="n">
        <f aca="false">MAX(L1781,M1781)</f>
        <v>15.9413433311451</v>
      </c>
    </row>
    <row r="1782" customFormat="false" ht="15" hidden="false" customHeight="false" outlineLevel="0" collapsed="false">
      <c r="A1782" s="5" t="n">
        <v>1763</v>
      </c>
      <c r="B1782" s="25" t="n">
        <f aca="true">NORMSINV(RAND())</f>
        <v>0.685441975817718</v>
      </c>
      <c r="C1782" s="25" t="n">
        <f aca="true">$C$4*B1782+SQRT(1-$C$4^2)*NORMSINV(RAND())</f>
        <v>-0.18601751983471</v>
      </c>
      <c r="D1782" s="25" t="n">
        <f aca="false">NORMSDIST(B1782)</f>
        <v>0.753467468126012</v>
      </c>
      <c r="E1782" s="25" t="n">
        <f aca="false">NORMSDIST(C1782)</f>
        <v>0.42621551113566</v>
      </c>
      <c r="F1782" s="23" t="n">
        <f aca="true">BETAINV(RAND(),T1_PERT!$F$5,T1_PERT!$G$5,T1_PERT!$C$5,T1_PERT!$E$5)</f>
        <v>4.48889566580517</v>
      </c>
      <c r="G1782" s="23" t="n">
        <f aca="false">BETAINV(D1782,T1_PERT!$F$6,T1_PERT!$G$6,T1_PERT!$C$6,T1_PERT!$E$6)</f>
        <v>6.12599576523086</v>
      </c>
      <c r="H1782" s="23" t="n">
        <f aca="true">BETAINV(RAND(),T1_PERT!$F$7,T1_PERT!$G$7,T1_PERT!$C$7,T1_PERT!$E$7)</f>
        <v>6.73098579097921</v>
      </c>
      <c r="I1782" s="23" t="n">
        <f aca="false">BETAINV(E1782,T1_PERT!$F$8,T1_PERT!$G$8,T1_PERT!$C$8,T1_PERT!$E$8)</f>
        <v>5.11223716988312</v>
      </c>
      <c r="J1782" s="23" t="n">
        <f aca="true">BETAINV(RAND(),T1_PERT!$F$9,T1_PERT!$G$9,T1_PERT!$C$9,T1_PERT!$E$9)</f>
        <v>4.56513457430598</v>
      </c>
      <c r="K1782" s="23" t="n">
        <f aca="true">BETAINV(RAND(),T1_PERT!$F$10,T1_PERT!$G$10,T1_PERT!$C$10,T1_PERT!$E$10)</f>
        <v>1.6508443470861</v>
      </c>
      <c r="L1782" s="23" t="n">
        <f aca="false">F1782+G1782+I1782+K1782</f>
        <v>17.3779729480053</v>
      </c>
      <c r="M1782" s="23" t="n">
        <f aca="false">F1782+H1782+J1782+K1782</f>
        <v>17.4358603781765</v>
      </c>
      <c r="N1782" s="23" t="n">
        <f aca="false">MAX(L1782,M1782)</f>
        <v>17.4358603781765</v>
      </c>
    </row>
    <row r="1783" customFormat="false" ht="15" hidden="false" customHeight="false" outlineLevel="0" collapsed="false">
      <c r="A1783" s="5" t="n">
        <v>1764</v>
      </c>
      <c r="B1783" s="25" t="n">
        <f aca="true">NORMSINV(RAND())</f>
        <v>-0.309372264893129</v>
      </c>
      <c r="C1783" s="25" t="n">
        <f aca="true">$C$4*B1783+SQRT(1-$C$4^2)*NORMSINV(RAND())</f>
        <v>-0.364623271835699</v>
      </c>
      <c r="D1783" s="25" t="n">
        <f aca="false">NORMSDIST(B1783)</f>
        <v>0.378519182818695</v>
      </c>
      <c r="E1783" s="25" t="n">
        <f aca="false">NORMSDIST(C1783)</f>
        <v>0.357696320360972</v>
      </c>
      <c r="F1783" s="23" t="n">
        <f aca="true">BETAINV(RAND(),T1_PERT!$F$5,T1_PERT!$G$5,T1_PERT!$C$5,T1_PERT!$E$5)</f>
        <v>3.28947699277839</v>
      </c>
      <c r="G1783" s="23" t="n">
        <f aca="false">BETAINV(D1783,T1_PERT!$F$6,T1_PERT!$G$6,T1_PERT!$C$6,T1_PERT!$E$6)</f>
        <v>4.88325524167822</v>
      </c>
      <c r="H1783" s="23" t="n">
        <f aca="true">BETAINV(RAND(),T1_PERT!$F$7,T1_PERT!$G$7,T1_PERT!$C$7,T1_PERT!$E$7)</f>
        <v>4.02010874923893</v>
      </c>
      <c r="I1783" s="23" t="n">
        <f aca="false">BETAINV(E1783,T1_PERT!$F$8,T1_PERT!$G$8,T1_PERT!$C$8,T1_PERT!$E$8)</f>
        <v>4.98200060754531</v>
      </c>
      <c r="J1783" s="23" t="n">
        <f aca="true">BETAINV(RAND(),T1_PERT!$F$9,T1_PERT!$G$9,T1_PERT!$C$9,T1_PERT!$E$9)</f>
        <v>4.1606490401839</v>
      </c>
      <c r="K1783" s="23" t="n">
        <f aca="true">BETAINV(RAND(),T1_PERT!$F$10,T1_PERT!$G$10,T1_PERT!$C$10,T1_PERT!$E$10)</f>
        <v>1.57201568957363</v>
      </c>
      <c r="L1783" s="23" t="n">
        <f aca="false">F1783+G1783+I1783+K1783</f>
        <v>14.7267485315756</v>
      </c>
      <c r="M1783" s="23" t="n">
        <f aca="false">F1783+H1783+J1783+K1783</f>
        <v>13.0422504717748</v>
      </c>
      <c r="N1783" s="23" t="n">
        <f aca="false">MAX(L1783,M1783)</f>
        <v>14.7267485315756</v>
      </c>
    </row>
    <row r="1784" customFormat="false" ht="15" hidden="false" customHeight="false" outlineLevel="0" collapsed="false">
      <c r="A1784" s="5" t="n">
        <v>1765</v>
      </c>
      <c r="B1784" s="25" t="n">
        <f aca="true">NORMSINV(RAND())</f>
        <v>-0.613272129115203</v>
      </c>
      <c r="C1784" s="25" t="n">
        <f aca="true">$C$4*B1784+SQRT(1-$C$4^2)*NORMSINV(RAND())</f>
        <v>-0.341067885616662</v>
      </c>
      <c r="D1784" s="25" t="n">
        <f aca="false">NORMSDIST(B1784)</f>
        <v>0.269848209405344</v>
      </c>
      <c r="E1784" s="25" t="n">
        <f aca="false">NORMSDIST(C1784)</f>
        <v>0.366526238409488</v>
      </c>
      <c r="F1784" s="23" t="n">
        <f aca="true">BETAINV(RAND(),T1_PERT!$F$5,T1_PERT!$G$5,T1_PERT!$C$5,T1_PERT!$E$5)</f>
        <v>3.92046775935332</v>
      </c>
      <c r="G1784" s="23" t="n">
        <f aca="false">BETAINV(D1784,T1_PERT!$F$6,T1_PERT!$G$6,T1_PERT!$C$6,T1_PERT!$E$6)</f>
        <v>4.54395051566758</v>
      </c>
      <c r="H1784" s="23" t="n">
        <f aca="true">BETAINV(RAND(),T1_PERT!$F$7,T1_PERT!$G$7,T1_PERT!$C$7,T1_PERT!$E$7)</f>
        <v>3.79556506593031</v>
      </c>
      <c r="I1784" s="23" t="n">
        <f aca="false">BETAINV(E1784,T1_PERT!$F$8,T1_PERT!$G$8,T1_PERT!$C$8,T1_PERT!$E$8)</f>
        <v>4.99874605165669</v>
      </c>
      <c r="J1784" s="23" t="n">
        <f aca="true">BETAINV(RAND(),T1_PERT!$F$9,T1_PERT!$G$9,T1_PERT!$C$9,T1_PERT!$E$9)</f>
        <v>3.44760160632484</v>
      </c>
      <c r="K1784" s="23" t="n">
        <f aca="true">BETAINV(RAND(),T1_PERT!$F$10,T1_PERT!$G$10,T1_PERT!$C$10,T1_PERT!$E$10)</f>
        <v>2.06297610391128</v>
      </c>
      <c r="L1784" s="23" t="n">
        <f aca="false">F1784+G1784+I1784+K1784</f>
        <v>15.5261404305889</v>
      </c>
      <c r="M1784" s="23" t="n">
        <f aca="false">F1784+H1784+J1784+K1784</f>
        <v>13.2266105355197</v>
      </c>
      <c r="N1784" s="23" t="n">
        <f aca="false">MAX(L1784,M1784)</f>
        <v>15.5261404305889</v>
      </c>
    </row>
    <row r="1785" customFormat="false" ht="15" hidden="false" customHeight="false" outlineLevel="0" collapsed="false">
      <c r="A1785" s="5" t="n">
        <v>1766</v>
      </c>
      <c r="B1785" s="25" t="n">
        <f aca="true">NORMSINV(RAND())</f>
        <v>1.30988094022829</v>
      </c>
      <c r="C1785" s="25" t="n">
        <f aca="true">$C$4*B1785+SQRT(1-$C$4^2)*NORMSINV(RAND())</f>
        <v>1.54201672084592</v>
      </c>
      <c r="D1785" s="25" t="n">
        <f aca="false">NORMSDIST(B1785)</f>
        <v>0.904881942059499</v>
      </c>
      <c r="E1785" s="25" t="n">
        <f aca="false">NORMSDIST(C1785)</f>
        <v>0.938465234800608</v>
      </c>
      <c r="F1785" s="23" t="n">
        <f aca="true">BETAINV(RAND(),T1_PERT!$F$5,T1_PERT!$G$5,T1_PERT!$C$5,T1_PERT!$E$5)</f>
        <v>4.57080428827336</v>
      </c>
      <c r="G1785" s="23" t="n">
        <f aca="false">BETAINV(D1785,T1_PERT!$F$6,T1_PERT!$G$6,T1_PERT!$C$6,T1_PERT!$E$6)</f>
        <v>6.90026622052812</v>
      </c>
      <c r="H1785" s="23" t="n">
        <f aca="true">BETAINV(RAND(),T1_PERT!$F$7,T1_PERT!$G$7,T1_PERT!$C$7,T1_PERT!$E$7)</f>
        <v>4.13346547674112</v>
      </c>
      <c r="I1785" s="23" t="n">
        <f aca="false">BETAINV(E1785,T1_PERT!$F$8,T1_PERT!$G$8,T1_PERT!$C$8,T1_PERT!$E$8)</f>
        <v>6.54845574973592</v>
      </c>
      <c r="J1785" s="23" t="n">
        <f aca="true">BETAINV(RAND(),T1_PERT!$F$9,T1_PERT!$G$9,T1_PERT!$C$9,T1_PERT!$E$9)</f>
        <v>5.01414031161549</v>
      </c>
      <c r="K1785" s="23" t="n">
        <f aca="true">BETAINV(RAND(),T1_PERT!$F$10,T1_PERT!$G$10,T1_PERT!$C$10,T1_PERT!$E$10)</f>
        <v>1.90260250538992</v>
      </c>
      <c r="L1785" s="23" t="n">
        <f aca="false">F1785+G1785+I1785+K1785</f>
        <v>19.9221287639273</v>
      </c>
      <c r="M1785" s="23" t="n">
        <f aca="false">F1785+H1785+J1785+K1785</f>
        <v>15.6210125820199</v>
      </c>
      <c r="N1785" s="23" t="n">
        <f aca="false">MAX(L1785,M1785)</f>
        <v>19.9221287639273</v>
      </c>
    </row>
    <row r="1786" customFormat="false" ht="15" hidden="false" customHeight="false" outlineLevel="0" collapsed="false">
      <c r="A1786" s="5" t="n">
        <v>1767</v>
      </c>
      <c r="B1786" s="25" t="n">
        <f aca="true">NORMSINV(RAND())</f>
        <v>0.594836844744983</v>
      </c>
      <c r="C1786" s="25" t="n">
        <f aca="true">$C$4*B1786+SQRT(1-$C$4^2)*NORMSINV(RAND())</f>
        <v>1.29468377999992</v>
      </c>
      <c r="D1786" s="25" t="n">
        <f aca="false">NORMSDIST(B1786)</f>
        <v>0.724023731850652</v>
      </c>
      <c r="E1786" s="25" t="n">
        <f aca="false">NORMSDIST(C1786)</f>
        <v>0.902285331212525</v>
      </c>
      <c r="F1786" s="23" t="n">
        <f aca="true">BETAINV(RAND(),T1_PERT!$F$5,T1_PERT!$G$5,T1_PERT!$C$5,T1_PERT!$E$5)</f>
        <v>3.58301816409348</v>
      </c>
      <c r="G1786" s="23" t="n">
        <f aca="false">BETAINV(D1786,T1_PERT!$F$6,T1_PERT!$G$6,T1_PERT!$C$6,T1_PERT!$E$6)</f>
        <v>6.00988753520856</v>
      </c>
      <c r="H1786" s="23" t="n">
        <f aca="true">BETAINV(RAND(),T1_PERT!$F$7,T1_PERT!$G$7,T1_PERT!$C$7,T1_PERT!$E$7)</f>
        <v>5.47624703888295</v>
      </c>
      <c r="I1786" s="23" t="n">
        <f aca="false">BETAINV(E1786,T1_PERT!$F$8,T1_PERT!$G$8,T1_PERT!$C$8,T1_PERT!$E$8)</f>
        <v>6.34650857564409</v>
      </c>
      <c r="J1786" s="23" t="n">
        <f aca="true">BETAINV(RAND(),T1_PERT!$F$9,T1_PERT!$G$9,T1_PERT!$C$9,T1_PERT!$E$9)</f>
        <v>3.51506956321499</v>
      </c>
      <c r="K1786" s="23" t="n">
        <f aca="true">BETAINV(RAND(),T1_PERT!$F$10,T1_PERT!$G$10,T1_PERT!$C$10,T1_PERT!$E$10)</f>
        <v>2.48564376435711</v>
      </c>
      <c r="L1786" s="23" t="n">
        <f aca="false">F1786+G1786+I1786+K1786</f>
        <v>18.4250580393032</v>
      </c>
      <c r="M1786" s="23" t="n">
        <f aca="false">F1786+H1786+J1786+K1786</f>
        <v>15.0599785305485</v>
      </c>
      <c r="N1786" s="23" t="n">
        <f aca="false">MAX(L1786,M1786)</f>
        <v>18.4250580393032</v>
      </c>
    </row>
    <row r="1787" customFormat="false" ht="15" hidden="false" customHeight="false" outlineLevel="0" collapsed="false">
      <c r="A1787" s="5" t="n">
        <v>1768</v>
      </c>
      <c r="B1787" s="25" t="n">
        <f aca="true">NORMSINV(RAND())</f>
        <v>-0.44425085100904</v>
      </c>
      <c r="C1787" s="25" t="n">
        <f aca="true">$C$4*B1787+SQRT(1-$C$4^2)*NORMSINV(RAND())</f>
        <v>-0.340176356126648</v>
      </c>
      <c r="D1787" s="25" t="n">
        <f aca="false">NORMSDIST(B1787)</f>
        <v>0.328430615572531</v>
      </c>
      <c r="E1787" s="25" t="n">
        <f aca="false">NORMSDIST(C1787)</f>
        <v>0.366861861319724</v>
      </c>
      <c r="F1787" s="23" t="n">
        <f aca="true">BETAINV(RAND(),T1_PERT!$F$5,T1_PERT!$G$5,T1_PERT!$C$5,T1_PERT!$E$5)</f>
        <v>4.82168970805291</v>
      </c>
      <c r="G1787" s="23" t="n">
        <f aca="false">BETAINV(D1787,T1_PERT!$F$6,T1_PERT!$G$6,T1_PERT!$C$6,T1_PERT!$E$6)</f>
        <v>4.72905914516978</v>
      </c>
      <c r="H1787" s="23" t="n">
        <f aca="true">BETAINV(RAND(),T1_PERT!$F$7,T1_PERT!$G$7,T1_PERT!$C$7,T1_PERT!$E$7)</f>
        <v>5.08339980108877</v>
      </c>
      <c r="I1787" s="23" t="n">
        <f aca="false">BETAINV(E1787,T1_PERT!$F$8,T1_PERT!$G$8,T1_PERT!$C$8,T1_PERT!$E$8)</f>
        <v>4.99938249252432</v>
      </c>
      <c r="J1787" s="23" t="n">
        <f aca="true">BETAINV(RAND(),T1_PERT!$F$9,T1_PERT!$G$9,T1_PERT!$C$9,T1_PERT!$E$9)</f>
        <v>4.6496398149069</v>
      </c>
      <c r="K1787" s="23" t="n">
        <f aca="true">BETAINV(RAND(),T1_PERT!$F$10,T1_PERT!$G$10,T1_PERT!$C$10,T1_PERT!$E$10)</f>
        <v>1.78974970792854</v>
      </c>
      <c r="L1787" s="23" t="n">
        <f aca="false">F1787+G1787+I1787+K1787</f>
        <v>16.3398810536755</v>
      </c>
      <c r="M1787" s="23" t="n">
        <f aca="false">F1787+H1787+J1787+K1787</f>
        <v>16.3444790319771</v>
      </c>
      <c r="N1787" s="23" t="n">
        <f aca="false">MAX(L1787,M1787)</f>
        <v>16.3444790319771</v>
      </c>
    </row>
    <row r="1788" customFormat="false" ht="15" hidden="false" customHeight="false" outlineLevel="0" collapsed="false">
      <c r="A1788" s="5" t="n">
        <v>1769</v>
      </c>
      <c r="B1788" s="25" t="n">
        <f aca="true">NORMSINV(RAND())</f>
        <v>-1.31770058057064</v>
      </c>
      <c r="C1788" s="25" t="n">
        <f aca="true">$C$4*B1788+SQRT(1-$C$4^2)*NORMSINV(RAND())</f>
        <v>-1.30642998492794</v>
      </c>
      <c r="D1788" s="25" t="n">
        <f aca="false">NORMSDIST(B1788)</f>
        <v>0.0938019500713159</v>
      </c>
      <c r="E1788" s="25" t="n">
        <f aca="false">NORMSDIST(C1788)</f>
        <v>0.0957031872314301</v>
      </c>
      <c r="F1788" s="23" t="n">
        <f aca="true">BETAINV(RAND(),T1_PERT!$F$5,T1_PERT!$G$5,T1_PERT!$C$5,T1_PERT!$E$5)</f>
        <v>4.62080925449565</v>
      </c>
      <c r="G1788" s="23" t="n">
        <f aca="false">BETAINV(D1788,T1_PERT!$F$6,T1_PERT!$G$6,T1_PERT!$C$6,T1_PERT!$E$6)</f>
        <v>3.88962008785974</v>
      </c>
      <c r="H1788" s="23" t="n">
        <f aca="true">BETAINV(RAND(),T1_PERT!$F$7,T1_PERT!$G$7,T1_PERT!$C$7,T1_PERT!$E$7)</f>
        <v>6.27185147700085</v>
      </c>
      <c r="I1788" s="23" t="n">
        <f aca="false">BETAINV(E1788,T1_PERT!$F$8,T1_PERT!$G$8,T1_PERT!$C$8,T1_PERT!$E$8)</f>
        <v>4.43791156898521</v>
      </c>
      <c r="J1788" s="23" t="n">
        <f aca="true">BETAINV(RAND(),T1_PERT!$F$9,T1_PERT!$G$9,T1_PERT!$C$9,T1_PERT!$E$9)</f>
        <v>3.66793778474474</v>
      </c>
      <c r="K1788" s="23" t="n">
        <f aca="true">BETAINV(RAND(),T1_PERT!$F$10,T1_PERT!$G$10,T1_PERT!$C$10,T1_PERT!$E$10)</f>
        <v>1.71772997328788</v>
      </c>
      <c r="L1788" s="23" t="n">
        <f aca="false">F1788+G1788+I1788+K1788</f>
        <v>14.6660708846285</v>
      </c>
      <c r="M1788" s="23" t="n">
        <f aca="false">F1788+H1788+J1788+K1788</f>
        <v>16.2783284895291</v>
      </c>
      <c r="N1788" s="23" t="n">
        <f aca="false">MAX(L1788,M1788)</f>
        <v>16.2783284895291</v>
      </c>
    </row>
    <row r="1789" customFormat="false" ht="15" hidden="false" customHeight="false" outlineLevel="0" collapsed="false">
      <c r="A1789" s="5" t="n">
        <v>1770</v>
      </c>
      <c r="B1789" s="25" t="n">
        <f aca="true">NORMSINV(RAND())</f>
        <v>-0.34717450098756</v>
      </c>
      <c r="C1789" s="25" t="n">
        <f aca="true">$C$4*B1789+SQRT(1-$C$4^2)*NORMSINV(RAND())</f>
        <v>0.200341777309357</v>
      </c>
      <c r="D1789" s="25" t="n">
        <f aca="false">NORMSDIST(B1789)</f>
        <v>0.364230113064451</v>
      </c>
      <c r="E1789" s="25" t="n">
        <f aca="false">NORMSDIST(C1789)</f>
        <v>0.579393354388558</v>
      </c>
      <c r="F1789" s="23" t="n">
        <f aca="true">BETAINV(RAND(),T1_PERT!$F$5,T1_PERT!$G$5,T1_PERT!$C$5,T1_PERT!$E$5)</f>
        <v>4.26672185988668</v>
      </c>
      <c r="G1789" s="23" t="n">
        <f aca="false">BETAINV(D1789,T1_PERT!$F$6,T1_PERT!$G$6,T1_PERT!$C$6,T1_PERT!$E$6)</f>
        <v>4.83949977341324</v>
      </c>
      <c r="H1789" s="23" t="n">
        <f aca="true">BETAINV(RAND(),T1_PERT!$F$7,T1_PERT!$G$7,T1_PERT!$C$7,T1_PERT!$E$7)</f>
        <v>5.17798389539637</v>
      </c>
      <c r="I1789" s="23" t="n">
        <f aca="false">BETAINV(E1789,T1_PERT!$F$8,T1_PERT!$G$8,T1_PERT!$C$8,T1_PERT!$E$8)</f>
        <v>5.41630629105592</v>
      </c>
      <c r="J1789" s="23" t="n">
        <f aca="true">BETAINV(RAND(),T1_PERT!$F$9,T1_PERT!$G$9,T1_PERT!$C$9,T1_PERT!$E$9)</f>
        <v>4.60841441899623</v>
      </c>
      <c r="K1789" s="23" t="n">
        <f aca="true">BETAINV(RAND(),T1_PERT!$F$10,T1_PERT!$G$10,T1_PERT!$C$10,T1_PERT!$E$10)</f>
        <v>2.53171506986676</v>
      </c>
      <c r="L1789" s="23" t="n">
        <f aca="false">F1789+G1789+I1789+K1789</f>
        <v>17.0542429942226</v>
      </c>
      <c r="M1789" s="23" t="n">
        <f aca="false">F1789+H1789+J1789+K1789</f>
        <v>16.584835244146</v>
      </c>
      <c r="N1789" s="23" t="n">
        <f aca="false">MAX(L1789,M1789)</f>
        <v>17.0542429942226</v>
      </c>
    </row>
    <row r="1790" customFormat="false" ht="15" hidden="false" customHeight="false" outlineLevel="0" collapsed="false">
      <c r="A1790" s="5" t="n">
        <v>1771</v>
      </c>
      <c r="B1790" s="25" t="n">
        <f aca="true">NORMSINV(RAND())</f>
        <v>-0.450813334576127</v>
      </c>
      <c r="C1790" s="25" t="n">
        <f aca="true">$C$4*B1790+SQRT(1-$C$4^2)*NORMSINV(RAND())</f>
        <v>0.533865033260776</v>
      </c>
      <c r="D1790" s="25" t="n">
        <f aca="false">NORMSDIST(B1790)</f>
        <v>0.326062044930495</v>
      </c>
      <c r="E1790" s="25" t="n">
        <f aca="false">NORMSDIST(C1790)</f>
        <v>0.703282542131547</v>
      </c>
      <c r="F1790" s="23" t="n">
        <f aca="true">BETAINV(RAND(),T1_PERT!$F$5,T1_PERT!$G$5,T1_PERT!$C$5,T1_PERT!$E$5)</f>
        <v>4.25086566185339</v>
      </c>
      <c r="G1790" s="23" t="n">
        <f aca="false">BETAINV(D1790,T1_PERT!$F$6,T1_PERT!$G$6,T1_PERT!$C$6,T1_PERT!$E$6)</f>
        <v>4.72169732417402</v>
      </c>
      <c r="H1790" s="23" t="n">
        <f aca="true">BETAINV(RAND(),T1_PERT!$F$7,T1_PERT!$G$7,T1_PERT!$C$7,T1_PERT!$E$7)</f>
        <v>6.18595208048238</v>
      </c>
      <c r="I1790" s="23" t="n">
        <f aca="false">BETAINV(E1790,T1_PERT!$F$8,T1_PERT!$G$8,T1_PERT!$C$8,T1_PERT!$E$8)</f>
        <v>5.69611253188522</v>
      </c>
      <c r="J1790" s="23" t="n">
        <f aca="true">BETAINV(RAND(),T1_PERT!$F$9,T1_PERT!$G$9,T1_PERT!$C$9,T1_PERT!$E$9)</f>
        <v>3.60326272340626</v>
      </c>
      <c r="K1790" s="23" t="n">
        <f aca="true">BETAINV(RAND(),T1_PERT!$F$10,T1_PERT!$G$10,T1_PERT!$C$10,T1_PERT!$E$10)</f>
        <v>1.8235249330884</v>
      </c>
      <c r="L1790" s="23" t="n">
        <f aca="false">F1790+G1790+I1790+K1790</f>
        <v>16.492200451001</v>
      </c>
      <c r="M1790" s="23" t="n">
        <f aca="false">F1790+H1790+J1790+K1790</f>
        <v>15.8636053988304</v>
      </c>
      <c r="N1790" s="23" t="n">
        <f aca="false">MAX(L1790,M1790)</f>
        <v>16.492200451001</v>
      </c>
    </row>
    <row r="1791" customFormat="false" ht="15" hidden="false" customHeight="false" outlineLevel="0" collapsed="false">
      <c r="A1791" s="5" t="n">
        <v>1772</v>
      </c>
      <c r="B1791" s="25" t="n">
        <f aca="true">NORMSINV(RAND())</f>
        <v>0.851035073195491</v>
      </c>
      <c r="C1791" s="25" t="n">
        <f aca="true">$C$4*B1791+SQRT(1-$C$4^2)*NORMSINV(RAND())</f>
        <v>1.1780413715084</v>
      </c>
      <c r="D1791" s="25" t="n">
        <f aca="false">NORMSDIST(B1791)</f>
        <v>0.802625064991208</v>
      </c>
      <c r="E1791" s="25" t="n">
        <f aca="false">NORMSDIST(C1791)</f>
        <v>0.880609943374317</v>
      </c>
      <c r="F1791" s="23" t="n">
        <f aca="true">BETAINV(RAND(),T1_PERT!$F$5,T1_PERT!$G$5,T1_PERT!$C$5,T1_PERT!$E$5)</f>
        <v>3.49811776583538</v>
      </c>
      <c r="G1791" s="23" t="n">
        <f aca="false">BETAINV(D1791,T1_PERT!$F$6,T1_PERT!$G$6,T1_PERT!$C$6,T1_PERT!$E$6)</f>
        <v>6.33682026109475</v>
      </c>
      <c r="H1791" s="23" t="n">
        <f aca="true">BETAINV(RAND(),T1_PERT!$F$7,T1_PERT!$G$7,T1_PERT!$C$7,T1_PERT!$E$7)</f>
        <v>4.16009996648682</v>
      </c>
      <c r="I1791" s="23" t="n">
        <f aca="false">BETAINV(E1791,T1_PERT!$F$8,T1_PERT!$G$8,T1_PERT!$C$8,T1_PERT!$E$8)</f>
        <v>6.24863437176838</v>
      </c>
      <c r="J1791" s="23" t="n">
        <f aca="true">BETAINV(RAND(),T1_PERT!$F$9,T1_PERT!$G$9,T1_PERT!$C$9,T1_PERT!$E$9)</f>
        <v>4.50793168152441</v>
      </c>
      <c r="K1791" s="23" t="n">
        <f aca="true">BETAINV(RAND(),T1_PERT!$F$10,T1_PERT!$G$10,T1_PERT!$C$10,T1_PERT!$E$10)</f>
        <v>2.25906516675572</v>
      </c>
      <c r="L1791" s="23" t="n">
        <f aca="false">F1791+G1791+I1791+K1791</f>
        <v>18.3426375654542</v>
      </c>
      <c r="M1791" s="23" t="n">
        <f aca="false">F1791+H1791+J1791+K1791</f>
        <v>14.4252145806023</v>
      </c>
      <c r="N1791" s="23" t="n">
        <f aca="false">MAX(L1791,M1791)</f>
        <v>18.3426375654542</v>
      </c>
    </row>
    <row r="1792" customFormat="false" ht="15" hidden="false" customHeight="false" outlineLevel="0" collapsed="false">
      <c r="A1792" s="5" t="n">
        <v>1773</v>
      </c>
      <c r="B1792" s="25" t="n">
        <f aca="true">NORMSINV(RAND())</f>
        <v>-0.0500806362418104</v>
      </c>
      <c r="C1792" s="25" t="n">
        <f aca="true">$C$4*B1792+SQRT(1-$C$4^2)*NORMSINV(RAND())</f>
        <v>-1.06473602816677</v>
      </c>
      <c r="D1792" s="25" t="n">
        <f aca="false">NORMSDIST(B1792)</f>
        <v>0.480029065206627</v>
      </c>
      <c r="E1792" s="25" t="n">
        <f aca="false">NORMSDIST(C1792)</f>
        <v>0.143497700702017</v>
      </c>
      <c r="F1792" s="23" t="n">
        <f aca="true">BETAINV(RAND(),T1_PERT!$F$5,T1_PERT!$G$5,T1_PERT!$C$5,T1_PERT!$E$5)</f>
        <v>3.50451094666362</v>
      </c>
      <c r="G1792" s="23" t="n">
        <f aca="false">BETAINV(D1792,T1_PERT!$F$6,T1_PERT!$G$6,T1_PERT!$C$6,T1_PERT!$E$6)</f>
        <v>5.19327626623274</v>
      </c>
      <c r="H1792" s="23" t="n">
        <f aca="true">BETAINV(RAND(),T1_PERT!$F$7,T1_PERT!$G$7,T1_PERT!$C$7,T1_PERT!$E$7)</f>
        <v>4.69502878655672</v>
      </c>
      <c r="I1792" s="23" t="n">
        <f aca="false">BETAINV(E1792,T1_PERT!$F$8,T1_PERT!$G$8,T1_PERT!$C$8,T1_PERT!$E$8)</f>
        <v>4.55285773661063</v>
      </c>
      <c r="J1792" s="23" t="n">
        <f aca="true">BETAINV(RAND(),T1_PERT!$F$9,T1_PERT!$G$9,T1_PERT!$C$9,T1_PERT!$E$9)</f>
        <v>4.84070994228161</v>
      </c>
      <c r="K1792" s="23" t="n">
        <f aca="true">BETAINV(RAND(),T1_PERT!$F$10,T1_PERT!$G$10,T1_PERT!$C$10,T1_PERT!$E$10)</f>
        <v>2.12591189169519</v>
      </c>
      <c r="L1792" s="23" t="n">
        <f aca="false">F1792+G1792+I1792+K1792</f>
        <v>15.3765568412022</v>
      </c>
      <c r="M1792" s="23" t="n">
        <f aca="false">F1792+H1792+J1792+K1792</f>
        <v>15.1661615671971</v>
      </c>
      <c r="N1792" s="23" t="n">
        <f aca="false">MAX(L1792,M1792)</f>
        <v>15.3765568412022</v>
      </c>
    </row>
    <row r="1793" customFormat="false" ht="15" hidden="false" customHeight="false" outlineLevel="0" collapsed="false">
      <c r="A1793" s="5" t="n">
        <v>1774</v>
      </c>
      <c r="B1793" s="25" t="n">
        <f aca="true">NORMSINV(RAND())</f>
        <v>0.58845171381007</v>
      </c>
      <c r="C1793" s="25" t="n">
        <f aca="true">$C$4*B1793+SQRT(1-$C$4^2)*NORMSINV(RAND())</f>
        <v>-0.119115489554902</v>
      </c>
      <c r="D1793" s="25" t="n">
        <f aca="false">NORMSDIST(B1793)</f>
        <v>0.721885432361307</v>
      </c>
      <c r="E1793" s="25" t="n">
        <f aca="false">NORMSDIST(C1793)</f>
        <v>0.452591929611426</v>
      </c>
      <c r="F1793" s="23" t="n">
        <f aca="true">BETAINV(RAND(),T1_PERT!$F$5,T1_PERT!$G$5,T1_PERT!$C$5,T1_PERT!$E$5)</f>
        <v>4.69761642851204</v>
      </c>
      <c r="G1793" s="23" t="n">
        <f aca="false">BETAINV(D1793,T1_PERT!$F$6,T1_PERT!$G$6,T1_PERT!$C$6,T1_PERT!$E$6)</f>
        <v>6.00169453840669</v>
      </c>
      <c r="H1793" s="23" t="n">
        <f aca="true">BETAINV(RAND(),T1_PERT!$F$7,T1_PERT!$G$7,T1_PERT!$C$7,T1_PERT!$E$7)</f>
        <v>4.57939880139988</v>
      </c>
      <c r="I1793" s="23" t="n">
        <f aca="false">BETAINV(E1793,T1_PERT!$F$8,T1_PERT!$G$8,T1_PERT!$C$8,T1_PERT!$E$8)</f>
        <v>5.16286076502938</v>
      </c>
      <c r="J1793" s="23" t="n">
        <f aca="true">BETAINV(RAND(),T1_PERT!$F$9,T1_PERT!$G$9,T1_PERT!$C$9,T1_PERT!$E$9)</f>
        <v>4.19124001550967</v>
      </c>
      <c r="K1793" s="23" t="n">
        <f aca="true">BETAINV(RAND(),T1_PERT!$F$10,T1_PERT!$G$10,T1_PERT!$C$10,T1_PERT!$E$10)</f>
        <v>2.41623486930887</v>
      </c>
      <c r="L1793" s="23" t="n">
        <f aca="false">F1793+G1793+I1793+K1793</f>
        <v>18.278406601257</v>
      </c>
      <c r="M1793" s="23" t="n">
        <f aca="false">F1793+H1793+J1793+K1793</f>
        <v>15.8844901147305</v>
      </c>
      <c r="N1793" s="23" t="n">
        <f aca="false">MAX(L1793,M1793)</f>
        <v>18.278406601257</v>
      </c>
    </row>
    <row r="1794" customFormat="false" ht="15" hidden="false" customHeight="false" outlineLevel="0" collapsed="false">
      <c r="A1794" s="5" t="n">
        <v>1775</v>
      </c>
      <c r="B1794" s="25" t="n">
        <f aca="true">NORMSINV(RAND())</f>
        <v>0.195415525110145</v>
      </c>
      <c r="C1794" s="25" t="n">
        <f aca="true">$C$4*B1794+SQRT(1-$C$4^2)*NORMSINV(RAND())</f>
        <v>0.385851653683502</v>
      </c>
      <c r="D1794" s="25" t="n">
        <f aca="false">NORMSDIST(B1794)</f>
        <v>0.577466168190042</v>
      </c>
      <c r="E1794" s="25" t="n">
        <f aca="false">NORMSDIST(C1794)</f>
        <v>0.650196731095019</v>
      </c>
      <c r="F1794" s="23" t="n">
        <f aca="true">BETAINV(RAND(),T1_PERT!$F$5,T1_PERT!$G$5,T1_PERT!$C$5,T1_PERT!$E$5)</f>
        <v>5.66967494261828</v>
      </c>
      <c r="G1794" s="23" t="n">
        <f aca="false">BETAINV(D1794,T1_PERT!$F$6,T1_PERT!$G$6,T1_PERT!$C$6,T1_PERT!$E$6)</f>
        <v>5.49926066032464</v>
      </c>
      <c r="H1794" s="23" t="n">
        <f aca="true">BETAINV(RAND(),T1_PERT!$F$7,T1_PERT!$G$7,T1_PERT!$C$7,T1_PERT!$E$7)</f>
        <v>5.94265839881746</v>
      </c>
      <c r="I1794" s="23" t="n">
        <f aca="false">BETAINV(E1794,T1_PERT!$F$8,T1_PERT!$G$8,T1_PERT!$C$8,T1_PERT!$E$8)</f>
        <v>5.57053917466861</v>
      </c>
      <c r="J1794" s="23" t="n">
        <f aca="true">BETAINV(RAND(),T1_PERT!$F$9,T1_PERT!$G$9,T1_PERT!$C$9,T1_PERT!$E$9)</f>
        <v>4.83644398158309</v>
      </c>
      <c r="K1794" s="23" t="n">
        <f aca="true">BETAINV(RAND(),T1_PERT!$F$10,T1_PERT!$G$10,T1_PERT!$C$10,T1_PERT!$E$10)</f>
        <v>2.37979462077911</v>
      </c>
      <c r="L1794" s="23" t="n">
        <f aca="false">F1794+G1794+I1794+K1794</f>
        <v>19.1192693983906</v>
      </c>
      <c r="M1794" s="23" t="n">
        <f aca="false">F1794+H1794+J1794+K1794</f>
        <v>18.8285719437979</v>
      </c>
      <c r="N1794" s="23" t="n">
        <f aca="false">MAX(L1794,M1794)</f>
        <v>19.1192693983906</v>
      </c>
    </row>
    <row r="1795" customFormat="false" ht="15" hidden="false" customHeight="false" outlineLevel="0" collapsed="false">
      <c r="A1795" s="5" t="n">
        <v>1776</v>
      </c>
      <c r="B1795" s="25" t="n">
        <f aca="true">NORMSINV(RAND())</f>
        <v>0.563536910485545</v>
      </c>
      <c r="C1795" s="25" t="n">
        <f aca="true">$C$4*B1795+SQRT(1-$C$4^2)*NORMSINV(RAND())</f>
        <v>-0.150291137856475</v>
      </c>
      <c r="D1795" s="25" t="n">
        <f aca="false">NORMSDIST(B1795)</f>
        <v>0.713465333263942</v>
      </c>
      <c r="E1795" s="25" t="n">
        <f aca="false">NORMSDIST(C1795)</f>
        <v>0.440267462272261</v>
      </c>
      <c r="F1795" s="23" t="n">
        <f aca="true">BETAINV(RAND(),T1_PERT!$F$5,T1_PERT!$G$5,T1_PERT!$C$5,T1_PERT!$E$5)</f>
        <v>2.99053484075465</v>
      </c>
      <c r="G1795" s="23" t="n">
        <f aca="false">BETAINV(D1795,T1_PERT!$F$6,T1_PERT!$G$6,T1_PERT!$C$6,T1_PERT!$E$6)</f>
        <v>5.96971770320563</v>
      </c>
      <c r="H1795" s="23" t="n">
        <f aca="true">BETAINV(RAND(),T1_PERT!$F$7,T1_PERT!$G$7,T1_PERT!$C$7,T1_PERT!$E$7)</f>
        <v>5.682953517352</v>
      </c>
      <c r="I1795" s="23" t="n">
        <f aca="false">BETAINV(E1795,T1_PERT!$F$8,T1_PERT!$G$8,T1_PERT!$C$8,T1_PERT!$E$8)</f>
        <v>5.13915264725136</v>
      </c>
      <c r="J1795" s="23" t="n">
        <f aca="true">BETAINV(RAND(),T1_PERT!$F$9,T1_PERT!$G$9,T1_PERT!$C$9,T1_PERT!$E$9)</f>
        <v>3.99050681054529</v>
      </c>
      <c r="K1795" s="23" t="n">
        <f aca="true">BETAINV(RAND(),T1_PERT!$F$10,T1_PERT!$G$10,T1_PERT!$C$10,T1_PERT!$E$10)</f>
        <v>1.51365122503959</v>
      </c>
      <c r="L1795" s="23" t="n">
        <f aca="false">F1795+G1795+I1795+K1795</f>
        <v>15.6130564162512</v>
      </c>
      <c r="M1795" s="23" t="n">
        <f aca="false">F1795+H1795+J1795+K1795</f>
        <v>14.1776463936915</v>
      </c>
      <c r="N1795" s="23" t="n">
        <f aca="false">MAX(L1795,M1795)</f>
        <v>15.6130564162512</v>
      </c>
    </row>
    <row r="1796" customFormat="false" ht="15" hidden="false" customHeight="false" outlineLevel="0" collapsed="false">
      <c r="A1796" s="5" t="n">
        <v>1777</v>
      </c>
      <c r="B1796" s="25" t="n">
        <f aca="true">NORMSINV(RAND())</f>
        <v>0.768683008497816</v>
      </c>
      <c r="C1796" s="25" t="n">
        <f aca="true">$C$4*B1796+SQRT(1-$C$4^2)*NORMSINV(RAND())</f>
        <v>-1.20310142289539</v>
      </c>
      <c r="D1796" s="25" t="n">
        <f aca="false">NORMSDIST(B1796)</f>
        <v>0.778959242874494</v>
      </c>
      <c r="E1796" s="25" t="n">
        <f aca="false">NORMSDIST(C1796)</f>
        <v>0.11446853742349</v>
      </c>
      <c r="F1796" s="23" t="n">
        <f aca="true">BETAINV(RAND(),T1_PERT!$F$5,T1_PERT!$G$5,T1_PERT!$C$5,T1_PERT!$E$5)</f>
        <v>2.76651027510574</v>
      </c>
      <c r="G1796" s="23" t="n">
        <f aca="false">BETAINV(D1796,T1_PERT!$F$6,T1_PERT!$G$6,T1_PERT!$C$6,T1_PERT!$E$6)</f>
        <v>6.23226589883021</v>
      </c>
      <c r="H1796" s="23" t="n">
        <f aca="true">BETAINV(RAND(),T1_PERT!$F$7,T1_PERT!$G$7,T1_PERT!$C$7,T1_PERT!$E$7)</f>
        <v>7.13776920568837</v>
      </c>
      <c r="I1796" s="23" t="n">
        <f aca="false">BETAINV(E1796,T1_PERT!$F$8,T1_PERT!$G$8,T1_PERT!$C$8,T1_PERT!$E$8)</f>
        <v>4.48491975075605</v>
      </c>
      <c r="J1796" s="23" t="n">
        <f aca="true">BETAINV(RAND(),T1_PERT!$F$9,T1_PERT!$G$9,T1_PERT!$C$9,T1_PERT!$E$9)</f>
        <v>3.9079431884393</v>
      </c>
      <c r="K1796" s="23" t="n">
        <f aca="true">BETAINV(RAND(),T1_PERT!$F$10,T1_PERT!$G$10,T1_PERT!$C$10,T1_PERT!$E$10)</f>
        <v>2.15274517202626</v>
      </c>
      <c r="L1796" s="23" t="n">
        <f aca="false">F1796+G1796+I1796+K1796</f>
        <v>15.6364410967183</v>
      </c>
      <c r="M1796" s="23" t="n">
        <f aca="false">F1796+H1796+J1796+K1796</f>
        <v>15.9649678412597</v>
      </c>
      <c r="N1796" s="23" t="n">
        <f aca="false">MAX(L1796,M1796)</f>
        <v>15.9649678412597</v>
      </c>
    </row>
    <row r="1797" customFormat="false" ht="15" hidden="false" customHeight="false" outlineLevel="0" collapsed="false">
      <c r="A1797" s="5" t="n">
        <v>1778</v>
      </c>
      <c r="B1797" s="25" t="n">
        <f aca="true">NORMSINV(RAND())</f>
        <v>0.443237006942031</v>
      </c>
      <c r="C1797" s="25" t="n">
        <f aca="true">$C$4*B1797+SQRT(1-$C$4^2)*NORMSINV(RAND())</f>
        <v>-0.0623257035625793</v>
      </c>
      <c r="D1797" s="25" t="n">
        <f aca="false">NORMSDIST(B1797)</f>
        <v>0.671202843023063</v>
      </c>
      <c r="E1797" s="25" t="n">
        <f aca="false">NORMSDIST(C1797)</f>
        <v>0.47515172989013</v>
      </c>
      <c r="F1797" s="23" t="n">
        <f aca="true">BETAINV(RAND(),T1_PERT!$F$5,T1_PERT!$G$5,T1_PERT!$C$5,T1_PERT!$E$5)</f>
        <v>3.42865278289183</v>
      </c>
      <c r="G1797" s="23" t="n">
        <f aca="false">BETAINV(D1797,T1_PERT!$F$6,T1_PERT!$G$6,T1_PERT!$C$6,T1_PERT!$E$6)</f>
        <v>5.81530351455437</v>
      </c>
      <c r="H1797" s="23" t="n">
        <f aca="true">BETAINV(RAND(),T1_PERT!$F$7,T1_PERT!$G$7,T1_PERT!$C$7,T1_PERT!$E$7)</f>
        <v>7.81603528628145</v>
      </c>
      <c r="I1797" s="23" t="n">
        <f aca="false">BETAINV(E1797,T1_PERT!$F$8,T1_PERT!$G$8,T1_PERT!$C$8,T1_PERT!$E$8)</f>
        <v>5.20655857954717</v>
      </c>
      <c r="J1797" s="23" t="n">
        <f aca="true">BETAINV(RAND(),T1_PERT!$F$9,T1_PERT!$G$9,T1_PERT!$C$9,T1_PERT!$E$9)</f>
        <v>3.19714759949216</v>
      </c>
      <c r="K1797" s="23" t="n">
        <f aca="true">BETAINV(RAND(),T1_PERT!$F$10,T1_PERT!$G$10,T1_PERT!$C$10,T1_PERT!$E$10)</f>
        <v>1.68654326184434</v>
      </c>
      <c r="L1797" s="23" t="n">
        <f aca="false">F1797+G1797+I1797+K1797</f>
        <v>16.1370581388377</v>
      </c>
      <c r="M1797" s="23" t="n">
        <f aca="false">F1797+H1797+J1797+K1797</f>
        <v>16.1283789305098</v>
      </c>
      <c r="N1797" s="23" t="n">
        <f aca="false">MAX(L1797,M1797)</f>
        <v>16.1370581388377</v>
      </c>
    </row>
    <row r="1798" customFormat="false" ht="15" hidden="false" customHeight="false" outlineLevel="0" collapsed="false">
      <c r="A1798" s="5" t="n">
        <v>1779</v>
      </c>
      <c r="B1798" s="25" t="n">
        <f aca="true">NORMSINV(RAND())</f>
        <v>0.983438576057968</v>
      </c>
      <c r="C1798" s="25" t="n">
        <f aca="true">$C$4*B1798+SQRT(1-$C$4^2)*NORMSINV(RAND())</f>
        <v>-0.300689045015305</v>
      </c>
      <c r="D1798" s="25" t="n">
        <f aca="false">NORMSDIST(B1798)</f>
        <v>0.837304183882686</v>
      </c>
      <c r="E1798" s="25" t="n">
        <f aca="false">NORMSDIST(C1798)</f>
        <v>0.381825811618296</v>
      </c>
      <c r="F1798" s="23" t="n">
        <f aca="true">BETAINV(RAND(),T1_PERT!$F$5,T1_PERT!$G$5,T1_PERT!$C$5,T1_PERT!$E$5)</f>
        <v>3.0849671264171</v>
      </c>
      <c r="G1798" s="23" t="n">
        <f aca="false">BETAINV(D1798,T1_PERT!$F$6,T1_PERT!$G$6,T1_PERT!$C$6,T1_PERT!$E$6)</f>
        <v>6.50322885618447</v>
      </c>
      <c r="H1798" s="23" t="n">
        <f aca="true">BETAINV(RAND(),T1_PERT!$F$7,T1_PERT!$G$7,T1_PERT!$C$7,T1_PERT!$E$7)</f>
        <v>6.25877282923353</v>
      </c>
      <c r="I1798" s="23" t="n">
        <f aca="false">BETAINV(E1798,T1_PERT!$F$8,T1_PERT!$G$8,T1_PERT!$C$8,T1_PERT!$E$8)</f>
        <v>5.02776328776177</v>
      </c>
      <c r="J1798" s="23" t="n">
        <f aca="true">BETAINV(RAND(),T1_PERT!$F$9,T1_PERT!$G$9,T1_PERT!$C$9,T1_PERT!$E$9)</f>
        <v>4.9934504279557</v>
      </c>
      <c r="K1798" s="23" t="n">
        <f aca="true">BETAINV(RAND(),T1_PERT!$F$10,T1_PERT!$G$10,T1_PERT!$C$10,T1_PERT!$E$10)</f>
        <v>2.44254607179604</v>
      </c>
      <c r="L1798" s="23" t="n">
        <f aca="false">F1798+G1798+I1798+K1798</f>
        <v>17.0585053421594</v>
      </c>
      <c r="M1798" s="23" t="n">
        <f aca="false">F1798+H1798+J1798+K1798</f>
        <v>16.7797364554024</v>
      </c>
      <c r="N1798" s="23" t="n">
        <f aca="false">MAX(L1798,M1798)</f>
        <v>17.0585053421594</v>
      </c>
    </row>
    <row r="1799" customFormat="false" ht="15" hidden="false" customHeight="false" outlineLevel="0" collapsed="false">
      <c r="A1799" s="5" t="n">
        <v>1780</v>
      </c>
      <c r="B1799" s="25" t="n">
        <f aca="true">NORMSINV(RAND())</f>
        <v>-0.867496742058098</v>
      </c>
      <c r="C1799" s="25" t="n">
        <f aca="true">$C$4*B1799+SQRT(1-$C$4^2)*NORMSINV(RAND())</f>
        <v>-0.280131130828074</v>
      </c>
      <c r="D1799" s="25" t="n">
        <f aca="false">NORMSDIST(B1799)</f>
        <v>0.192834948041599</v>
      </c>
      <c r="E1799" s="25" t="n">
        <f aca="false">NORMSDIST(C1799)</f>
        <v>0.389688450757063</v>
      </c>
      <c r="F1799" s="23" t="n">
        <f aca="true">BETAINV(RAND(),T1_PERT!$F$5,T1_PERT!$G$5,T1_PERT!$C$5,T1_PERT!$E$5)</f>
        <v>2.8529013592433</v>
      </c>
      <c r="G1799" s="23" t="n">
        <f aca="false">BETAINV(D1799,T1_PERT!$F$6,T1_PERT!$G$6,T1_PERT!$C$6,T1_PERT!$E$6)</f>
        <v>4.28475288540679</v>
      </c>
      <c r="H1799" s="23" t="n">
        <f aca="true">BETAINV(RAND(),T1_PERT!$F$7,T1_PERT!$G$7,T1_PERT!$C$7,T1_PERT!$E$7)</f>
        <v>5.12290879147096</v>
      </c>
      <c r="I1799" s="23" t="n">
        <f aca="false">BETAINV(E1799,T1_PERT!$F$8,T1_PERT!$G$8,T1_PERT!$C$8,T1_PERT!$E$8)</f>
        <v>5.04268550810367</v>
      </c>
      <c r="J1799" s="23" t="n">
        <f aca="true">BETAINV(RAND(),T1_PERT!$F$9,T1_PERT!$G$9,T1_PERT!$C$9,T1_PERT!$E$9)</f>
        <v>4.6402942466743</v>
      </c>
      <c r="K1799" s="23" t="n">
        <f aca="true">BETAINV(RAND(),T1_PERT!$F$10,T1_PERT!$G$10,T1_PERT!$C$10,T1_PERT!$E$10)</f>
        <v>1.91258310774788</v>
      </c>
      <c r="L1799" s="23" t="n">
        <f aca="false">F1799+G1799+I1799+K1799</f>
        <v>14.0929228605016</v>
      </c>
      <c r="M1799" s="23" t="n">
        <f aca="false">F1799+H1799+J1799+K1799</f>
        <v>14.5286875051364</v>
      </c>
      <c r="N1799" s="23" t="n">
        <f aca="false">MAX(L1799,M1799)</f>
        <v>14.5286875051364</v>
      </c>
    </row>
    <row r="1800" customFormat="false" ht="15" hidden="false" customHeight="false" outlineLevel="0" collapsed="false">
      <c r="A1800" s="5" t="n">
        <v>1781</v>
      </c>
      <c r="B1800" s="25" t="n">
        <f aca="true">NORMSINV(RAND())</f>
        <v>-0.10145946563176</v>
      </c>
      <c r="C1800" s="25" t="n">
        <f aca="true">$C$4*B1800+SQRT(1-$C$4^2)*NORMSINV(RAND())</f>
        <v>-0.431772932956987</v>
      </c>
      <c r="D1800" s="25" t="n">
        <f aca="false">NORMSDIST(B1800)</f>
        <v>0.459592866602317</v>
      </c>
      <c r="E1800" s="25" t="n">
        <f aca="false">NORMSDIST(C1800)</f>
        <v>0.33295322684205</v>
      </c>
      <c r="F1800" s="23" t="n">
        <f aca="true">BETAINV(RAND(),T1_PERT!$F$5,T1_PERT!$G$5,T1_PERT!$C$5,T1_PERT!$E$5)</f>
        <v>2.87976766986222</v>
      </c>
      <c r="G1800" s="23" t="n">
        <f aca="false">BETAINV(D1800,T1_PERT!$F$6,T1_PERT!$G$6,T1_PERT!$C$6,T1_PERT!$E$6)</f>
        <v>5.13060315918563</v>
      </c>
      <c r="H1800" s="23" t="n">
        <f aca="true">BETAINV(RAND(),T1_PERT!$F$7,T1_PERT!$G$7,T1_PERT!$C$7,T1_PERT!$E$7)</f>
        <v>5.7840017724198</v>
      </c>
      <c r="I1800" s="23" t="n">
        <f aca="false">BETAINV(E1800,T1_PERT!$F$8,T1_PERT!$G$8,T1_PERT!$C$8,T1_PERT!$E$8)</f>
        <v>4.93501937210004</v>
      </c>
      <c r="J1800" s="23" t="n">
        <f aca="true">BETAINV(RAND(),T1_PERT!$F$9,T1_PERT!$G$9,T1_PERT!$C$9,T1_PERT!$E$9)</f>
        <v>3.47678917893592</v>
      </c>
      <c r="K1800" s="23" t="n">
        <f aca="true">BETAINV(RAND(),T1_PERT!$F$10,T1_PERT!$G$10,T1_PERT!$C$10,T1_PERT!$E$10)</f>
        <v>2.02466165620204</v>
      </c>
      <c r="L1800" s="23" t="n">
        <f aca="false">F1800+G1800+I1800+K1800</f>
        <v>14.9700518573499</v>
      </c>
      <c r="M1800" s="23" t="n">
        <f aca="false">F1800+H1800+J1800+K1800</f>
        <v>14.16522027742</v>
      </c>
      <c r="N1800" s="23" t="n">
        <f aca="false">MAX(L1800,M1800)</f>
        <v>14.9700518573499</v>
      </c>
    </row>
    <row r="1801" customFormat="false" ht="15" hidden="false" customHeight="false" outlineLevel="0" collapsed="false">
      <c r="A1801" s="5" t="n">
        <v>1782</v>
      </c>
      <c r="B1801" s="25" t="n">
        <f aca="true">NORMSINV(RAND())</f>
        <v>0.0733159839478707</v>
      </c>
      <c r="C1801" s="25" t="n">
        <f aca="true">$C$4*B1801+SQRT(1-$C$4^2)*NORMSINV(RAND())</f>
        <v>-0.0222940569776366</v>
      </c>
      <c r="D1801" s="25" t="n">
        <f aca="false">NORMSDIST(B1801)</f>
        <v>0.529222663710466</v>
      </c>
      <c r="E1801" s="25" t="n">
        <f aca="false">NORMSDIST(C1801)</f>
        <v>0.491106694775181</v>
      </c>
      <c r="F1801" s="23" t="n">
        <f aca="true">BETAINV(RAND(),T1_PERT!$F$5,T1_PERT!$G$5,T1_PERT!$C$5,T1_PERT!$E$5)</f>
        <v>3.60485695378294</v>
      </c>
      <c r="G1801" s="23" t="n">
        <f aca="false">BETAINV(D1801,T1_PERT!$F$6,T1_PERT!$G$6,T1_PERT!$C$6,T1_PERT!$E$6)</f>
        <v>5.34587397257017</v>
      </c>
      <c r="H1801" s="23" t="n">
        <f aca="true">BETAINV(RAND(),T1_PERT!$F$7,T1_PERT!$G$7,T1_PERT!$C$7,T1_PERT!$E$7)</f>
        <v>6.20031499975677</v>
      </c>
      <c r="I1801" s="23" t="n">
        <f aca="false">BETAINV(E1801,T1_PERT!$F$8,T1_PERT!$G$8,T1_PERT!$C$8,T1_PERT!$E$8)</f>
        <v>5.23774262215447</v>
      </c>
      <c r="J1801" s="23" t="n">
        <f aca="true">BETAINV(RAND(),T1_PERT!$F$9,T1_PERT!$G$9,T1_PERT!$C$9,T1_PERT!$E$9)</f>
        <v>4.41219137789192</v>
      </c>
      <c r="K1801" s="23" t="n">
        <f aca="true">BETAINV(RAND(),T1_PERT!$F$10,T1_PERT!$G$10,T1_PERT!$C$10,T1_PERT!$E$10)</f>
        <v>1.29228635594027</v>
      </c>
      <c r="L1801" s="23" t="n">
        <f aca="false">F1801+G1801+I1801+K1801</f>
        <v>15.4807599044479</v>
      </c>
      <c r="M1801" s="23" t="n">
        <f aca="false">F1801+H1801+J1801+K1801</f>
        <v>15.5096496873719</v>
      </c>
      <c r="N1801" s="23" t="n">
        <f aca="false">MAX(L1801,M1801)</f>
        <v>15.5096496873719</v>
      </c>
    </row>
    <row r="1802" customFormat="false" ht="15" hidden="false" customHeight="false" outlineLevel="0" collapsed="false">
      <c r="A1802" s="5" t="n">
        <v>1783</v>
      </c>
      <c r="B1802" s="25" t="n">
        <f aca="true">NORMSINV(RAND())</f>
        <v>-1.5852702843619</v>
      </c>
      <c r="C1802" s="25" t="n">
        <f aca="true">$C$4*B1802+SQRT(1-$C$4^2)*NORMSINV(RAND())</f>
        <v>-2.52627251823508</v>
      </c>
      <c r="D1802" s="25" t="n">
        <f aca="false">NORMSDIST(B1802)</f>
        <v>0.0564524687703541</v>
      </c>
      <c r="E1802" s="25" t="n">
        <f aca="false">NORMSDIST(C1802)</f>
        <v>0.00576400094876269</v>
      </c>
      <c r="F1802" s="23" t="n">
        <f aca="true">BETAINV(RAND(),T1_PERT!$F$5,T1_PERT!$G$5,T1_PERT!$C$5,T1_PERT!$E$5)</f>
        <v>4.42818523637758</v>
      </c>
      <c r="G1802" s="23" t="n">
        <f aca="false">BETAINV(D1802,T1_PERT!$F$6,T1_PERT!$G$6,T1_PERT!$C$6,T1_PERT!$E$6)</f>
        <v>3.69592541550049</v>
      </c>
      <c r="H1802" s="23" t="n">
        <f aca="true">BETAINV(RAND(),T1_PERT!$F$7,T1_PERT!$G$7,T1_PERT!$C$7,T1_PERT!$E$7)</f>
        <v>5.29398822840873</v>
      </c>
      <c r="I1802" s="23" t="n">
        <f aca="false">BETAINV(E1802,T1_PERT!$F$8,T1_PERT!$G$8,T1_PERT!$C$8,T1_PERT!$E$8)</f>
        <v>4.0984410141618</v>
      </c>
      <c r="J1802" s="23" t="n">
        <f aca="true">BETAINV(RAND(),T1_PERT!$F$9,T1_PERT!$G$9,T1_PERT!$C$9,T1_PERT!$E$9)</f>
        <v>4.96966212513349</v>
      </c>
      <c r="K1802" s="23" t="n">
        <f aca="true">BETAINV(RAND(),T1_PERT!$F$10,T1_PERT!$G$10,T1_PERT!$C$10,T1_PERT!$E$10)</f>
        <v>1.59594587864429</v>
      </c>
      <c r="L1802" s="23" t="n">
        <f aca="false">F1802+G1802+I1802+K1802</f>
        <v>13.8184975446842</v>
      </c>
      <c r="M1802" s="23" t="n">
        <f aca="false">F1802+H1802+J1802+K1802</f>
        <v>16.2877814685641</v>
      </c>
      <c r="N1802" s="23" t="n">
        <f aca="false">MAX(L1802,M1802)</f>
        <v>16.2877814685641</v>
      </c>
    </row>
    <row r="1803" customFormat="false" ht="15" hidden="false" customHeight="false" outlineLevel="0" collapsed="false">
      <c r="A1803" s="5" t="n">
        <v>1784</v>
      </c>
      <c r="B1803" s="25" t="n">
        <f aca="true">NORMSINV(RAND())</f>
        <v>-1.23606293385162</v>
      </c>
      <c r="C1803" s="25" t="n">
        <f aca="true">$C$4*B1803+SQRT(1-$C$4^2)*NORMSINV(RAND())</f>
        <v>-1.02743088331199</v>
      </c>
      <c r="D1803" s="25" t="n">
        <f aca="false">NORMSDIST(B1803)</f>
        <v>0.108217585694348</v>
      </c>
      <c r="E1803" s="25" t="n">
        <f aca="false">NORMSDIST(C1803)</f>
        <v>0.15210880771129</v>
      </c>
      <c r="F1803" s="23" t="n">
        <f aca="true">BETAINV(RAND(),T1_PERT!$F$5,T1_PERT!$G$5,T1_PERT!$C$5,T1_PERT!$E$5)</f>
        <v>3.9046320315283</v>
      </c>
      <c r="G1803" s="23" t="n">
        <f aca="false">BETAINV(D1803,T1_PERT!$F$6,T1_PERT!$G$6,T1_PERT!$C$6,T1_PERT!$E$6)</f>
        <v>3.95488977615882</v>
      </c>
      <c r="H1803" s="23" t="n">
        <f aca="true">BETAINV(RAND(),T1_PERT!$F$7,T1_PERT!$G$7,T1_PERT!$C$7,T1_PERT!$E$7)</f>
        <v>6.55524504700907</v>
      </c>
      <c r="I1803" s="23" t="n">
        <f aca="false">BETAINV(E1803,T1_PERT!$F$8,T1_PERT!$G$8,T1_PERT!$C$8,T1_PERT!$E$8)</f>
        <v>4.57215489253825</v>
      </c>
      <c r="J1803" s="23" t="n">
        <f aca="true">BETAINV(RAND(),T1_PERT!$F$9,T1_PERT!$G$9,T1_PERT!$C$9,T1_PERT!$E$9)</f>
        <v>3.61352698081671</v>
      </c>
      <c r="K1803" s="23" t="n">
        <f aca="true">BETAINV(RAND(),T1_PERT!$F$10,T1_PERT!$G$10,T1_PERT!$C$10,T1_PERT!$E$10)</f>
        <v>1.77449220765603</v>
      </c>
      <c r="L1803" s="23" t="n">
        <f aca="false">F1803+G1803+I1803+K1803</f>
        <v>14.2061689078814</v>
      </c>
      <c r="M1803" s="23" t="n">
        <f aca="false">F1803+H1803+J1803+K1803</f>
        <v>15.8478962670101</v>
      </c>
      <c r="N1803" s="23" t="n">
        <f aca="false">MAX(L1803,M1803)</f>
        <v>15.8478962670101</v>
      </c>
    </row>
    <row r="1804" customFormat="false" ht="15" hidden="false" customHeight="false" outlineLevel="0" collapsed="false">
      <c r="A1804" s="5" t="n">
        <v>1785</v>
      </c>
      <c r="B1804" s="25" t="n">
        <f aca="true">NORMSINV(RAND())</f>
        <v>0.748796141335358</v>
      </c>
      <c r="C1804" s="25" t="n">
        <f aca="true">$C$4*B1804+SQRT(1-$C$4^2)*NORMSINV(RAND())</f>
        <v>-0.717671621499002</v>
      </c>
      <c r="D1804" s="25" t="n">
        <f aca="false">NORMSDIST(B1804)</f>
        <v>0.773009957092859</v>
      </c>
      <c r="E1804" s="25" t="n">
        <f aca="false">NORMSDIST(C1804)</f>
        <v>0.236479892551646</v>
      </c>
      <c r="F1804" s="23" t="n">
        <f aca="true">BETAINV(RAND(),T1_PERT!$F$5,T1_PERT!$G$5,T1_PERT!$C$5,T1_PERT!$E$5)</f>
        <v>3.35641073842469</v>
      </c>
      <c r="G1804" s="23" t="n">
        <f aca="false">BETAINV(D1804,T1_PERT!$F$6,T1_PERT!$G$6,T1_PERT!$C$6,T1_PERT!$E$6)</f>
        <v>6.2069234678498</v>
      </c>
      <c r="H1804" s="23" t="n">
        <f aca="true">BETAINV(RAND(),T1_PERT!$F$7,T1_PERT!$G$7,T1_PERT!$C$7,T1_PERT!$E$7)</f>
        <v>7.01621384165593</v>
      </c>
      <c r="I1804" s="23" t="n">
        <f aca="false">BETAINV(E1804,T1_PERT!$F$8,T1_PERT!$G$8,T1_PERT!$C$8,T1_PERT!$E$8)</f>
        <v>4.74829089485925</v>
      </c>
      <c r="J1804" s="23" t="n">
        <f aca="true">BETAINV(RAND(),T1_PERT!$F$9,T1_PERT!$G$9,T1_PERT!$C$9,T1_PERT!$E$9)</f>
        <v>3.32391828123075</v>
      </c>
      <c r="K1804" s="23" t="n">
        <f aca="true">BETAINV(RAND(),T1_PERT!$F$10,T1_PERT!$G$10,T1_PERT!$C$10,T1_PERT!$E$10)</f>
        <v>2.11215903205644</v>
      </c>
      <c r="L1804" s="23" t="n">
        <f aca="false">F1804+G1804+I1804+K1804</f>
        <v>16.4237841331902</v>
      </c>
      <c r="M1804" s="23" t="n">
        <f aca="false">F1804+H1804+J1804+K1804</f>
        <v>15.8087018933678</v>
      </c>
      <c r="N1804" s="23" t="n">
        <f aca="false">MAX(L1804,M1804)</f>
        <v>16.4237841331902</v>
      </c>
    </row>
    <row r="1805" customFormat="false" ht="15" hidden="false" customHeight="false" outlineLevel="0" collapsed="false">
      <c r="A1805" s="5" t="n">
        <v>1786</v>
      </c>
      <c r="B1805" s="25" t="n">
        <f aca="true">NORMSINV(RAND())</f>
        <v>1.72795914975465</v>
      </c>
      <c r="C1805" s="25" t="n">
        <f aca="true">$C$4*B1805+SQRT(1-$C$4^2)*NORMSINV(RAND())</f>
        <v>0.70261735472506</v>
      </c>
      <c r="D1805" s="25" t="n">
        <f aca="false">NORMSDIST(B1805)</f>
        <v>0.958002225781361</v>
      </c>
      <c r="E1805" s="25" t="n">
        <f aca="false">NORMSDIST(C1805)</f>
        <v>0.758852877921567</v>
      </c>
      <c r="F1805" s="23" t="n">
        <f aca="true">BETAINV(RAND(),T1_PERT!$F$5,T1_PERT!$G$5,T1_PERT!$C$5,T1_PERT!$E$5)</f>
        <v>2.99645347671368</v>
      </c>
      <c r="G1805" s="23" t="n">
        <f aca="false">BETAINV(D1805,T1_PERT!$F$6,T1_PERT!$G$6,T1_PERT!$C$6,T1_PERT!$E$6)</f>
        <v>7.36843860103023</v>
      </c>
      <c r="H1805" s="23" t="n">
        <f aca="true">BETAINV(RAND(),T1_PERT!$F$7,T1_PERT!$G$7,T1_PERT!$C$7,T1_PERT!$E$7)</f>
        <v>5.4093546763444</v>
      </c>
      <c r="I1805" s="23" t="n">
        <f aca="false">BETAINV(E1805,T1_PERT!$F$8,T1_PERT!$G$8,T1_PERT!$C$8,T1_PERT!$E$8)</f>
        <v>5.84093824923849</v>
      </c>
      <c r="J1805" s="23" t="n">
        <f aca="true">BETAINV(RAND(),T1_PERT!$F$9,T1_PERT!$G$9,T1_PERT!$C$9,T1_PERT!$E$9)</f>
        <v>5.22012383150554</v>
      </c>
      <c r="K1805" s="23" t="n">
        <f aca="true">BETAINV(RAND(),T1_PERT!$F$10,T1_PERT!$G$10,T1_PERT!$C$10,T1_PERT!$E$10)</f>
        <v>1.7599284135208</v>
      </c>
      <c r="L1805" s="23" t="n">
        <f aca="false">F1805+G1805+I1805+K1805</f>
        <v>17.9657587405032</v>
      </c>
      <c r="M1805" s="23" t="n">
        <f aca="false">F1805+H1805+J1805+K1805</f>
        <v>15.3858603980844</v>
      </c>
      <c r="N1805" s="23" t="n">
        <f aca="false">MAX(L1805,M1805)</f>
        <v>17.9657587405032</v>
      </c>
    </row>
    <row r="1806" customFormat="false" ht="15" hidden="false" customHeight="false" outlineLevel="0" collapsed="false">
      <c r="A1806" s="5" t="n">
        <v>1787</v>
      </c>
      <c r="B1806" s="25" t="n">
        <f aca="true">NORMSINV(RAND())</f>
        <v>0.275479819210777</v>
      </c>
      <c r="C1806" s="25" t="n">
        <f aca="true">$C$4*B1806+SQRT(1-$C$4^2)*NORMSINV(RAND())</f>
        <v>-0.0415262964769742</v>
      </c>
      <c r="D1806" s="25" t="n">
        <f aca="false">NORMSDIST(B1806)</f>
        <v>0.608526185910673</v>
      </c>
      <c r="E1806" s="25" t="n">
        <f aca="false">NORMSDIST(C1806)</f>
        <v>0.483438164686977</v>
      </c>
      <c r="F1806" s="23" t="n">
        <f aca="true">BETAINV(RAND(),T1_PERT!$F$5,T1_PERT!$G$5,T1_PERT!$C$5,T1_PERT!$E$5)</f>
        <v>3.88676510042991</v>
      </c>
      <c r="G1806" s="23" t="n">
        <f aca="false">BETAINV(D1806,T1_PERT!$F$6,T1_PERT!$G$6,T1_PERT!$C$6,T1_PERT!$E$6)</f>
        <v>5.60083297340208</v>
      </c>
      <c r="H1806" s="23" t="n">
        <f aca="true">BETAINV(RAND(),T1_PERT!$F$7,T1_PERT!$G$7,T1_PERT!$C$7,T1_PERT!$E$7)</f>
        <v>6.06898377498207</v>
      </c>
      <c r="I1806" s="23" t="n">
        <f aca="false">BETAINV(E1806,T1_PERT!$F$8,T1_PERT!$G$8,T1_PERT!$C$8,T1_PERT!$E$8)</f>
        <v>5.22272265586994</v>
      </c>
      <c r="J1806" s="23" t="n">
        <f aca="true">BETAINV(RAND(),T1_PERT!$F$9,T1_PERT!$G$9,T1_PERT!$C$9,T1_PERT!$E$9)</f>
        <v>3.93889921401691</v>
      </c>
      <c r="K1806" s="23" t="n">
        <f aca="true">BETAINV(RAND(),T1_PERT!$F$10,T1_PERT!$G$10,T1_PERT!$C$10,T1_PERT!$E$10)</f>
        <v>1.94558969804545</v>
      </c>
      <c r="L1806" s="23" t="n">
        <f aca="false">F1806+G1806+I1806+K1806</f>
        <v>16.6559104277474</v>
      </c>
      <c r="M1806" s="23" t="n">
        <f aca="false">F1806+H1806+J1806+K1806</f>
        <v>15.8402377874743</v>
      </c>
      <c r="N1806" s="23" t="n">
        <f aca="false">MAX(L1806,M1806)</f>
        <v>16.6559104277474</v>
      </c>
    </row>
    <row r="1807" customFormat="false" ht="15" hidden="false" customHeight="false" outlineLevel="0" collapsed="false">
      <c r="A1807" s="5" t="n">
        <v>1788</v>
      </c>
      <c r="B1807" s="25" t="n">
        <f aca="true">NORMSINV(RAND())</f>
        <v>-0.442889125371027</v>
      </c>
      <c r="C1807" s="25" t="n">
        <f aca="true">$C$4*B1807+SQRT(1-$C$4^2)*NORMSINV(RAND())</f>
        <v>0.276523499457471</v>
      </c>
      <c r="D1807" s="25" t="n">
        <f aca="false">NORMSDIST(B1807)</f>
        <v>0.3289229667629</v>
      </c>
      <c r="E1807" s="25" t="n">
        <f aca="false">NORMSDIST(C1807)</f>
        <v>0.608926993470448</v>
      </c>
      <c r="F1807" s="23" t="n">
        <f aca="true">BETAINV(RAND(),T1_PERT!$F$5,T1_PERT!$G$5,T1_PERT!$C$5,T1_PERT!$E$5)</f>
        <v>3.5030604035793</v>
      </c>
      <c r="G1807" s="23" t="n">
        <f aca="false">BETAINV(D1807,T1_PERT!$F$6,T1_PERT!$G$6,T1_PERT!$C$6,T1_PERT!$E$6)</f>
        <v>4.73058842991429</v>
      </c>
      <c r="H1807" s="23" t="n">
        <f aca="true">BETAINV(RAND(),T1_PERT!$F$7,T1_PERT!$G$7,T1_PERT!$C$7,T1_PERT!$E$7)</f>
        <v>6.39628187937826</v>
      </c>
      <c r="I1807" s="23" t="n">
        <f aca="false">BETAINV(E1807,T1_PERT!$F$8,T1_PERT!$G$8,T1_PERT!$C$8,T1_PERT!$E$8)</f>
        <v>5.47913641108592</v>
      </c>
      <c r="J1807" s="23" t="n">
        <f aca="true">BETAINV(RAND(),T1_PERT!$F$9,T1_PERT!$G$9,T1_PERT!$C$9,T1_PERT!$E$9)</f>
        <v>3.63506888004466</v>
      </c>
      <c r="K1807" s="23" t="n">
        <f aca="true">BETAINV(RAND(),T1_PERT!$F$10,T1_PERT!$G$10,T1_PERT!$C$10,T1_PERT!$E$10)</f>
        <v>1.77380948328521</v>
      </c>
      <c r="L1807" s="23" t="n">
        <f aca="false">F1807+G1807+I1807+K1807</f>
        <v>15.4865947278647</v>
      </c>
      <c r="M1807" s="23" t="n">
        <f aca="false">F1807+H1807+J1807+K1807</f>
        <v>15.3082206462874</v>
      </c>
      <c r="N1807" s="23" t="n">
        <f aca="false">MAX(L1807,M1807)</f>
        <v>15.4865947278647</v>
      </c>
    </row>
    <row r="1808" customFormat="false" ht="15" hidden="false" customHeight="false" outlineLevel="0" collapsed="false">
      <c r="A1808" s="5" t="n">
        <v>1789</v>
      </c>
      <c r="B1808" s="25" t="n">
        <f aca="true">NORMSINV(RAND())</f>
        <v>-0.565407263991562</v>
      </c>
      <c r="C1808" s="25" t="n">
        <f aca="true">$C$4*B1808+SQRT(1-$C$4^2)*NORMSINV(RAND())</f>
        <v>0.684924868995488</v>
      </c>
      <c r="D1808" s="25" t="n">
        <f aca="false">NORMSDIST(B1808)</f>
        <v>0.285898392453997</v>
      </c>
      <c r="E1808" s="25" t="n">
        <f aca="false">NORMSDIST(C1808)</f>
        <v>0.753304333991702</v>
      </c>
      <c r="F1808" s="23" t="n">
        <f aca="true">BETAINV(RAND(),T1_PERT!$F$5,T1_PERT!$G$5,T1_PERT!$C$5,T1_PERT!$E$5)</f>
        <v>4.44581178335533</v>
      </c>
      <c r="G1808" s="23" t="n">
        <f aca="false">BETAINV(D1808,T1_PERT!$F$6,T1_PERT!$G$6,T1_PERT!$C$6,T1_PERT!$E$6)</f>
        <v>4.59539511389775</v>
      </c>
      <c r="H1808" s="23" t="n">
        <f aca="true">BETAINV(RAND(),T1_PERT!$F$7,T1_PERT!$G$7,T1_PERT!$C$7,T1_PERT!$E$7)</f>
        <v>7.54212086299888</v>
      </c>
      <c r="I1808" s="23" t="n">
        <f aca="false">BETAINV(E1808,T1_PERT!$F$8,T1_PERT!$G$8,T1_PERT!$C$8,T1_PERT!$E$8)</f>
        <v>5.82570376578991</v>
      </c>
      <c r="J1808" s="23" t="n">
        <f aca="true">BETAINV(RAND(),T1_PERT!$F$9,T1_PERT!$G$9,T1_PERT!$C$9,T1_PERT!$E$9)</f>
        <v>4.41216626987988</v>
      </c>
      <c r="K1808" s="23" t="n">
        <f aca="true">BETAINV(RAND(),T1_PERT!$F$10,T1_PERT!$G$10,T1_PERT!$C$10,T1_PERT!$E$10)</f>
        <v>2.22626308149456</v>
      </c>
      <c r="L1808" s="23" t="n">
        <f aca="false">F1808+G1808+I1808+K1808</f>
        <v>17.0931737445376</v>
      </c>
      <c r="M1808" s="23" t="n">
        <f aca="false">F1808+H1808+J1808+K1808</f>
        <v>18.6263619977286</v>
      </c>
      <c r="N1808" s="23" t="n">
        <f aca="false">MAX(L1808,M1808)</f>
        <v>18.6263619977286</v>
      </c>
    </row>
    <row r="1809" customFormat="false" ht="15" hidden="false" customHeight="false" outlineLevel="0" collapsed="false">
      <c r="A1809" s="5" t="n">
        <v>1790</v>
      </c>
      <c r="B1809" s="25" t="n">
        <f aca="true">NORMSINV(RAND())</f>
        <v>0.143712232004295</v>
      </c>
      <c r="C1809" s="25" t="n">
        <f aca="true">$C$4*B1809+SQRT(1-$C$4^2)*NORMSINV(RAND())</f>
        <v>-0.374451998233759</v>
      </c>
      <c r="D1809" s="25" t="n">
        <f aca="false">NORMSDIST(B1809)</f>
        <v>0.557136144135296</v>
      </c>
      <c r="E1809" s="25" t="n">
        <f aca="false">NORMSDIST(C1809)</f>
        <v>0.354034031504916</v>
      </c>
      <c r="F1809" s="23" t="n">
        <f aca="true">BETAINV(RAND(),T1_PERT!$F$5,T1_PERT!$G$5,T1_PERT!$C$5,T1_PERT!$E$5)</f>
        <v>4.50175193025423</v>
      </c>
      <c r="G1809" s="23" t="n">
        <f aca="false">BETAINV(D1809,T1_PERT!$F$6,T1_PERT!$G$6,T1_PERT!$C$6,T1_PERT!$E$6)</f>
        <v>5.43405799589976</v>
      </c>
      <c r="H1809" s="23" t="n">
        <f aca="true">BETAINV(RAND(),T1_PERT!$F$7,T1_PERT!$G$7,T1_PERT!$C$7,T1_PERT!$E$7)</f>
        <v>5.14764370152585</v>
      </c>
      <c r="I1809" s="23" t="n">
        <f aca="false">BETAINV(E1809,T1_PERT!$F$8,T1_PERT!$G$8,T1_PERT!$C$8,T1_PERT!$E$8)</f>
        <v>4.97505364773321</v>
      </c>
      <c r="J1809" s="23" t="n">
        <f aca="true">BETAINV(RAND(),T1_PERT!$F$9,T1_PERT!$G$9,T1_PERT!$C$9,T1_PERT!$E$9)</f>
        <v>4.30640993056744</v>
      </c>
      <c r="K1809" s="23" t="n">
        <f aca="true">BETAINV(RAND(),T1_PERT!$F$10,T1_PERT!$G$10,T1_PERT!$C$10,T1_PERT!$E$10)</f>
        <v>2.02263576235444</v>
      </c>
      <c r="L1809" s="23" t="n">
        <f aca="false">F1809+G1809+I1809+K1809</f>
        <v>16.9334993362416</v>
      </c>
      <c r="M1809" s="23" t="n">
        <f aca="false">F1809+H1809+J1809+K1809</f>
        <v>15.978441324702</v>
      </c>
      <c r="N1809" s="23" t="n">
        <f aca="false">MAX(L1809,M1809)</f>
        <v>16.9334993362416</v>
      </c>
    </row>
    <row r="1810" customFormat="false" ht="15" hidden="false" customHeight="false" outlineLevel="0" collapsed="false">
      <c r="A1810" s="5" t="n">
        <v>1791</v>
      </c>
      <c r="B1810" s="25" t="n">
        <f aca="true">NORMSINV(RAND())</f>
        <v>0.899271232159064</v>
      </c>
      <c r="C1810" s="25" t="n">
        <f aca="true">$C$4*B1810+SQRT(1-$C$4^2)*NORMSINV(RAND())</f>
        <v>1.40533399056067</v>
      </c>
      <c r="D1810" s="25" t="n">
        <f aca="false">NORMSDIST(B1810)</f>
        <v>0.815745896690083</v>
      </c>
      <c r="E1810" s="25" t="n">
        <f aca="false">NORMSDIST(C1810)</f>
        <v>0.92003900732254</v>
      </c>
      <c r="F1810" s="23" t="n">
        <f aca="true">BETAINV(RAND(),T1_PERT!$F$5,T1_PERT!$G$5,T1_PERT!$C$5,T1_PERT!$E$5)</f>
        <v>4.03270803699062</v>
      </c>
      <c r="G1810" s="23" t="n">
        <f aca="false">BETAINV(D1810,T1_PERT!$F$6,T1_PERT!$G$6,T1_PERT!$C$6,T1_PERT!$E$6)</f>
        <v>6.39771589985123</v>
      </c>
      <c r="H1810" s="23" t="n">
        <f aca="true">BETAINV(RAND(),T1_PERT!$F$7,T1_PERT!$G$7,T1_PERT!$C$7,T1_PERT!$E$7)</f>
        <v>6.8005749989342</v>
      </c>
      <c r="I1810" s="23" t="n">
        <f aca="false">BETAINV(E1810,T1_PERT!$F$8,T1_PERT!$G$8,T1_PERT!$C$8,T1_PERT!$E$8)</f>
        <v>6.43791057787585</v>
      </c>
      <c r="J1810" s="23" t="n">
        <f aca="true">BETAINV(RAND(),T1_PERT!$F$9,T1_PERT!$G$9,T1_PERT!$C$9,T1_PERT!$E$9)</f>
        <v>4.16181408149522</v>
      </c>
      <c r="K1810" s="23" t="n">
        <f aca="true">BETAINV(RAND(),T1_PERT!$F$10,T1_PERT!$G$10,T1_PERT!$C$10,T1_PERT!$E$10)</f>
        <v>2.31547242904261</v>
      </c>
      <c r="L1810" s="23" t="n">
        <f aca="false">F1810+G1810+I1810+K1810</f>
        <v>19.1838069437603</v>
      </c>
      <c r="M1810" s="23" t="n">
        <f aca="false">F1810+H1810+J1810+K1810</f>
        <v>17.3105695464626</v>
      </c>
      <c r="N1810" s="23" t="n">
        <f aca="false">MAX(L1810,M1810)</f>
        <v>19.1838069437603</v>
      </c>
    </row>
    <row r="1811" customFormat="false" ht="15" hidden="false" customHeight="false" outlineLevel="0" collapsed="false">
      <c r="A1811" s="5" t="n">
        <v>1792</v>
      </c>
      <c r="B1811" s="25" t="n">
        <f aca="true">NORMSINV(RAND())</f>
        <v>-1.10105825842808</v>
      </c>
      <c r="C1811" s="25" t="n">
        <f aca="true">$C$4*B1811+SQRT(1-$C$4^2)*NORMSINV(RAND())</f>
        <v>-0.517395874671885</v>
      </c>
      <c r="D1811" s="25" t="n">
        <f aca="false">NORMSDIST(B1811)</f>
        <v>0.135435651221168</v>
      </c>
      <c r="E1811" s="25" t="n">
        <f aca="false">NORMSDIST(C1811)</f>
        <v>0.302439919432469</v>
      </c>
      <c r="F1811" s="23" t="n">
        <f aca="true">BETAINV(RAND(),T1_PERT!$F$5,T1_PERT!$G$5,T1_PERT!$C$5,T1_PERT!$E$5)</f>
        <v>3.41712325729437</v>
      </c>
      <c r="G1811" s="23" t="n">
        <f aca="false">BETAINV(D1811,T1_PERT!$F$6,T1_PERT!$G$6,T1_PERT!$C$6,T1_PERT!$E$6)</f>
        <v>4.06910890150074</v>
      </c>
      <c r="H1811" s="23" t="n">
        <f aca="true">BETAINV(RAND(),T1_PERT!$F$7,T1_PERT!$G$7,T1_PERT!$C$7,T1_PERT!$E$7)</f>
        <v>6.42939254241802</v>
      </c>
      <c r="I1811" s="23" t="n">
        <f aca="false">BETAINV(E1811,T1_PERT!$F$8,T1_PERT!$G$8,T1_PERT!$C$8,T1_PERT!$E$8)</f>
        <v>4.87678643604417</v>
      </c>
      <c r="J1811" s="23" t="n">
        <f aca="true">BETAINV(RAND(),T1_PERT!$F$9,T1_PERT!$G$9,T1_PERT!$C$9,T1_PERT!$E$9)</f>
        <v>3.37967420403722</v>
      </c>
      <c r="K1811" s="23" t="n">
        <f aca="true">BETAINV(RAND(),T1_PERT!$F$10,T1_PERT!$G$10,T1_PERT!$C$10,T1_PERT!$E$10)</f>
        <v>2.17426962257833</v>
      </c>
      <c r="L1811" s="23" t="n">
        <f aca="false">F1811+G1811+I1811+K1811</f>
        <v>14.5372882174176</v>
      </c>
      <c r="M1811" s="23" t="n">
        <f aca="false">F1811+H1811+J1811+K1811</f>
        <v>15.4004596263279</v>
      </c>
      <c r="N1811" s="23" t="n">
        <f aca="false">MAX(L1811,M1811)</f>
        <v>15.4004596263279</v>
      </c>
    </row>
    <row r="1812" customFormat="false" ht="15" hidden="false" customHeight="false" outlineLevel="0" collapsed="false">
      <c r="A1812" s="5" t="n">
        <v>1793</v>
      </c>
      <c r="B1812" s="25" t="n">
        <f aca="true">NORMSINV(RAND())</f>
        <v>0.917663248926347</v>
      </c>
      <c r="C1812" s="25" t="n">
        <f aca="true">$C$4*B1812+SQRT(1-$C$4^2)*NORMSINV(RAND())</f>
        <v>-1.23735768861324</v>
      </c>
      <c r="D1812" s="25" t="n">
        <f aca="false">NORMSDIST(B1812)</f>
        <v>0.820602403131223</v>
      </c>
      <c r="E1812" s="25" t="n">
        <f aca="false">NORMSDIST(C1812)</f>
        <v>0.107977159804976</v>
      </c>
      <c r="F1812" s="23" t="n">
        <f aca="true">BETAINV(RAND(),T1_PERT!$F$5,T1_PERT!$G$5,T1_PERT!$C$5,T1_PERT!$E$5)</f>
        <v>5.47322956581995</v>
      </c>
      <c r="G1812" s="23" t="n">
        <f aca="false">BETAINV(D1812,T1_PERT!$F$6,T1_PERT!$G$6,T1_PERT!$C$6,T1_PERT!$E$6)</f>
        <v>6.42085749490063</v>
      </c>
      <c r="H1812" s="23" t="n">
        <f aca="true">BETAINV(RAND(),T1_PERT!$F$7,T1_PERT!$G$7,T1_PERT!$C$7,T1_PERT!$E$7)</f>
        <v>5.22700529126732</v>
      </c>
      <c r="I1812" s="23" t="n">
        <f aca="false">BETAINV(E1812,T1_PERT!$F$8,T1_PERT!$G$8,T1_PERT!$C$8,T1_PERT!$E$8)</f>
        <v>4.46898332520315</v>
      </c>
      <c r="J1812" s="23" t="n">
        <f aca="true">BETAINV(RAND(),T1_PERT!$F$9,T1_PERT!$G$9,T1_PERT!$C$9,T1_PERT!$E$9)</f>
        <v>5.09291375475104</v>
      </c>
      <c r="K1812" s="23" t="n">
        <f aca="true">BETAINV(RAND(),T1_PERT!$F$10,T1_PERT!$G$10,T1_PERT!$C$10,T1_PERT!$E$10)</f>
        <v>2.18073796280211</v>
      </c>
      <c r="L1812" s="23" t="n">
        <f aca="false">F1812+G1812+I1812+K1812</f>
        <v>18.5438083487258</v>
      </c>
      <c r="M1812" s="23" t="n">
        <f aca="false">F1812+H1812+J1812+K1812</f>
        <v>17.9738865746404</v>
      </c>
      <c r="N1812" s="23" t="n">
        <f aca="false">MAX(L1812,M1812)</f>
        <v>18.5438083487258</v>
      </c>
    </row>
    <row r="1813" customFormat="false" ht="15" hidden="false" customHeight="false" outlineLevel="0" collapsed="false">
      <c r="A1813" s="5" t="n">
        <v>1794</v>
      </c>
      <c r="B1813" s="25" t="n">
        <f aca="true">NORMSINV(RAND())</f>
        <v>0.629477892553463</v>
      </c>
      <c r="C1813" s="25" t="n">
        <f aca="true">$C$4*B1813+SQRT(1-$C$4^2)*NORMSINV(RAND())</f>
        <v>-1.19001885136972</v>
      </c>
      <c r="D1813" s="25" t="n">
        <f aca="false">NORMSDIST(B1813)</f>
        <v>0.735481881235507</v>
      </c>
      <c r="E1813" s="25" t="n">
        <f aca="false">NORMSDIST(C1813)</f>
        <v>0.117019491384081</v>
      </c>
      <c r="F1813" s="23" t="n">
        <f aca="true">BETAINV(RAND(),T1_PERT!$F$5,T1_PERT!$G$5,T1_PERT!$C$5,T1_PERT!$E$5)</f>
        <v>3.58471664358247</v>
      </c>
      <c r="G1813" s="23" t="n">
        <f aca="false">BETAINV(D1813,T1_PERT!$F$6,T1_PERT!$G$6,T1_PERT!$C$6,T1_PERT!$E$6)</f>
        <v>6.05431709106769</v>
      </c>
      <c r="H1813" s="23" t="n">
        <f aca="true">BETAINV(RAND(),T1_PERT!$F$7,T1_PERT!$G$7,T1_PERT!$C$7,T1_PERT!$E$7)</f>
        <v>5.38739301381798</v>
      </c>
      <c r="I1813" s="23" t="n">
        <f aca="false">BETAINV(E1813,T1_PERT!$F$8,T1_PERT!$G$8,T1_PERT!$C$8,T1_PERT!$E$8)</f>
        <v>4.49109830175656</v>
      </c>
      <c r="J1813" s="23" t="n">
        <f aca="true">BETAINV(RAND(),T1_PERT!$F$9,T1_PERT!$G$9,T1_PERT!$C$9,T1_PERT!$E$9)</f>
        <v>3.83400860371821</v>
      </c>
      <c r="K1813" s="23" t="n">
        <f aca="true">BETAINV(RAND(),T1_PERT!$F$10,T1_PERT!$G$10,T1_PERT!$C$10,T1_PERT!$E$10)</f>
        <v>1.55862665868909</v>
      </c>
      <c r="L1813" s="23" t="n">
        <f aca="false">F1813+G1813+I1813+K1813</f>
        <v>15.6887586950958</v>
      </c>
      <c r="M1813" s="23" t="n">
        <f aca="false">F1813+H1813+J1813+K1813</f>
        <v>14.3647449198077</v>
      </c>
      <c r="N1813" s="23" t="n">
        <f aca="false">MAX(L1813,M1813)</f>
        <v>15.6887586950958</v>
      </c>
    </row>
    <row r="1814" customFormat="false" ht="15" hidden="false" customHeight="false" outlineLevel="0" collapsed="false">
      <c r="A1814" s="5" t="n">
        <v>1795</v>
      </c>
      <c r="B1814" s="25" t="n">
        <f aca="true">NORMSINV(RAND())</f>
        <v>1.61938000841963</v>
      </c>
      <c r="C1814" s="25" t="n">
        <f aca="true">$C$4*B1814+SQRT(1-$C$4^2)*NORMSINV(RAND())</f>
        <v>1.69081373015127</v>
      </c>
      <c r="D1814" s="25" t="n">
        <f aca="false">NORMSDIST(B1814)</f>
        <v>0.94731723723509</v>
      </c>
      <c r="E1814" s="25" t="n">
        <f aca="false">NORMSDIST(C1814)</f>
        <v>0.954563807991481</v>
      </c>
      <c r="F1814" s="23" t="n">
        <f aca="true">BETAINV(RAND(),T1_PERT!$F$5,T1_PERT!$G$5,T1_PERT!$C$5,T1_PERT!$E$5)</f>
        <v>5.38847453667481</v>
      </c>
      <c r="G1814" s="23" t="n">
        <f aca="false">BETAINV(D1814,T1_PERT!$F$6,T1_PERT!$G$6,T1_PERT!$C$6,T1_PERT!$E$6)</f>
        <v>7.25206981300361</v>
      </c>
      <c r="H1814" s="23" t="n">
        <f aca="true">BETAINV(RAND(),T1_PERT!$F$7,T1_PERT!$G$7,T1_PERT!$C$7,T1_PERT!$E$7)</f>
        <v>6.17847458501627</v>
      </c>
      <c r="I1814" s="23" t="n">
        <f aca="false">BETAINV(E1814,T1_PERT!$F$8,T1_PERT!$G$8,T1_PERT!$C$8,T1_PERT!$E$8)</f>
        <v>6.66530192489165</v>
      </c>
      <c r="J1814" s="23" t="n">
        <f aca="true">BETAINV(RAND(),T1_PERT!$F$9,T1_PERT!$G$9,T1_PERT!$C$9,T1_PERT!$E$9)</f>
        <v>3.40918848970575</v>
      </c>
      <c r="K1814" s="23" t="n">
        <f aca="true">BETAINV(RAND(),T1_PERT!$F$10,T1_PERT!$G$10,T1_PERT!$C$10,T1_PERT!$E$10)</f>
        <v>1.63581873437552</v>
      </c>
      <c r="L1814" s="23" t="n">
        <f aca="false">F1814+G1814+I1814+K1814</f>
        <v>20.9416650089456</v>
      </c>
      <c r="M1814" s="23" t="n">
        <f aca="false">F1814+H1814+J1814+K1814</f>
        <v>16.6119563457723</v>
      </c>
      <c r="N1814" s="23" t="n">
        <f aca="false">MAX(L1814,M1814)</f>
        <v>20.9416650089456</v>
      </c>
    </row>
    <row r="1815" customFormat="false" ht="15" hidden="false" customHeight="false" outlineLevel="0" collapsed="false">
      <c r="A1815" s="5" t="n">
        <v>1796</v>
      </c>
      <c r="B1815" s="25" t="n">
        <f aca="true">NORMSINV(RAND())</f>
        <v>0.230746172916848</v>
      </c>
      <c r="C1815" s="25" t="n">
        <f aca="true">$C$4*B1815+SQRT(1-$C$4^2)*NORMSINV(RAND())</f>
        <v>-0.241824957714157</v>
      </c>
      <c r="D1815" s="25" t="n">
        <f aca="false">NORMSDIST(B1815)</f>
        <v>0.591243999747212</v>
      </c>
      <c r="E1815" s="25" t="n">
        <f aca="false">NORMSDIST(C1815)</f>
        <v>0.404457899653698</v>
      </c>
      <c r="F1815" s="23" t="n">
        <f aca="true">BETAINV(RAND(),T1_PERT!$F$5,T1_PERT!$G$5,T1_PERT!$C$5,T1_PERT!$E$5)</f>
        <v>3.40364518519572</v>
      </c>
      <c r="G1815" s="23" t="n">
        <f aca="false">BETAINV(D1815,T1_PERT!$F$6,T1_PERT!$G$6,T1_PERT!$C$6,T1_PERT!$E$6)</f>
        <v>5.54399988887055</v>
      </c>
      <c r="H1815" s="23" t="n">
        <f aca="true">BETAINV(RAND(),T1_PERT!$F$7,T1_PERT!$G$7,T1_PERT!$C$7,T1_PERT!$E$7)</f>
        <v>5.22122972335926</v>
      </c>
      <c r="I1815" s="23" t="n">
        <f aca="false">BETAINV(E1815,T1_PERT!$F$8,T1_PERT!$G$8,T1_PERT!$C$8,T1_PERT!$E$8)</f>
        <v>5.07075258490466</v>
      </c>
      <c r="J1815" s="23" t="n">
        <f aca="true">BETAINV(RAND(),T1_PERT!$F$9,T1_PERT!$G$9,T1_PERT!$C$9,T1_PERT!$E$9)</f>
        <v>4.77320335115861</v>
      </c>
      <c r="K1815" s="23" t="n">
        <f aca="true">BETAINV(RAND(),T1_PERT!$F$10,T1_PERT!$G$10,T1_PERT!$C$10,T1_PERT!$E$10)</f>
        <v>2.18694801256036</v>
      </c>
      <c r="L1815" s="23" t="n">
        <f aca="false">F1815+G1815+I1815+K1815</f>
        <v>16.2053456715313</v>
      </c>
      <c r="M1815" s="23" t="n">
        <f aca="false">F1815+H1815+J1815+K1815</f>
        <v>15.585026272274</v>
      </c>
      <c r="N1815" s="23" t="n">
        <f aca="false">MAX(L1815,M1815)</f>
        <v>16.2053456715313</v>
      </c>
    </row>
    <row r="1816" customFormat="false" ht="15" hidden="false" customHeight="false" outlineLevel="0" collapsed="false">
      <c r="A1816" s="5" t="n">
        <v>1797</v>
      </c>
      <c r="B1816" s="25" t="n">
        <f aca="true">NORMSINV(RAND())</f>
        <v>0.674211061059458</v>
      </c>
      <c r="C1816" s="25" t="n">
        <f aca="true">$C$4*B1816+SQRT(1-$C$4^2)*NORMSINV(RAND())</f>
        <v>0.905225018354224</v>
      </c>
      <c r="D1816" s="25" t="n">
        <f aca="false">NORMSDIST(B1816)</f>
        <v>0.749911430798419</v>
      </c>
      <c r="E1816" s="25" t="n">
        <f aca="false">NORMSDIST(C1816)</f>
        <v>0.817326904826979</v>
      </c>
      <c r="F1816" s="23" t="n">
        <f aca="true">BETAINV(RAND(),T1_PERT!$F$5,T1_PERT!$G$5,T1_PERT!$C$5,T1_PERT!$E$5)</f>
        <v>5.20697952858528</v>
      </c>
      <c r="G1816" s="23" t="n">
        <f aca="false">BETAINV(D1816,T1_PERT!$F$6,T1_PERT!$G$6,T1_PERT!$C$6,T1_PERT!$E$6)</f>
        <v>6.11162340793605</v>
      </c>
      <c r="H1816" s="23" t="n">
        <f aca="true">BETAINV(RAND(),T1_PERT!$F$7,T1_PERT!$G$7,T1_PERT!$C$7,T1_PERT!$E$7)</f>
        <v>7.09747468037596</v>
      </c>
      <c r="I1816" s="23" t="n">
        <f aca="false">BETAINV(E1816,T1_PERT!$F$8,T1_PERT!$G$8,T1_PERT!$C$8,T1_PERT!$E$8)</f>
        <v>6.01556726160415</v>
      </c>
      <c r="J1816" s="23" t="n">
        <f aca="true">BETAINV(RAND(),T1_PERT!$F$9,T1_PERT!$G$9,T1_PERT!$C$9,T1_PERT!$E$9)</f>
        <v>4.08659895724122</v>
      </c>
      <c r="K1816" s="23" t="n">
        <f aca="true">BETAINV(RAND(),T1_PERT!$F$10,T1_PERT!$G$10,T1_PERT!$C$10,T1_PERT!$E$10)</f>
        <v>2.21403667050804</v>
      </c>
      <c r="L1816" s="23" t="n">
        <f aca="false">F1816+G1816+I1816+K1816</f>
        <v>19.5482068686335</v>
      </c>
      <c r="M1816" s="23" t="n">
        <f aca="false">F1816+H1816+J1816+K1816</f>
        <v>18.6050898367105</v>
      </c>
      <c r="N1816" s="23" t="n">
        <f aca="false">MAX(L1816,M1816)</f>
        <v>19.5482068686335</v>
      </c>
    </row>
    <row r="1817" customFormat="false" ht="15" hidden="false" customHeight="false" outlineLevel="0" collapsed="false">
      <c r="A1817" s="5" t="n">
        <v>1798</v>
      </c>
      <c r="B1817" s="25" t="n">
        <f aca="true">NORMSINV(RAND())</f>
        <v>0.239522354750115</v>
      </c>
      <c r="C1817" s="25" t="n">
        <f aca="true">$C$4*B1817+SQRT(1-$C$4^2)*NORMSINV(RAND())</f>
        <v>0.217472582490409</v>
      </c>
      <c r="D1817" s="25" t="n">
        <f aca="false">NORMSDIST(B1817)</f>
        <v>0.594649717857506</v>
      </c>
      <c r="E1817" s="25" t="n">
        <f aca="false">NORMSDIST(C1817)</f>
        <v>0.586079964148008</v>
      </c>
      <c r="F1817" s="23" t="n">
        <f aca="true">BETAINV(RAND(),T1_PERT!$F$5,T1_PERT!$G$5,T1_PERT!$C$5,T1_PERT!$E$5)</f>
        <v>3.4819655386122</v>
      </c>
      <c r="G1817" s="23" t="n">
        <f aca="false">BETAINV(D1817,T1_PERT!$F$6,T1_PERT!$G$6,T1_PERT!$C$6,T1_PERT!$E$6)</f>
        <v>5.55513418175285</v>
      </c>
      <c r="H1817" s="23" t="n">
        <f aca="true">BETAINV(RAND(),T1_PERT!$F$7,T1_PERT!$G$7,T1_PERT!$C$7,T1_PERT!$E$7)</f>
        <v>6.19572637884655</v>
      </c>
      <c r="I1817" s="23" t="n">
        <f aca="false">BETAINV(E1817,T1_PERT!$F$8,T1_PERT!$G$8,T1_PERT!$C$8,T1_PERT!$E$8)</f>
        <v>5.43036669683317</v>
      </c>
      <c r="J1817" s="23" t="n">
        <f aca="true">BETAINV(RAND(),T1_PERT!$F$9,T1_PERT!$G$9,T1_PERT!$C$9,T1_PERT!$E$9)</f>
        <v>5.84426989425879</v>
      </c>
      <c r="K1817" s="23" t="n">
        <f aca="true">BETAINV(RAND(),T1_PERT!$F$10,T1_PERT!$G$10,T1_PERT!$C$10,T1_PERT!$E$10)</f>
        <v>2.21040599249305</v>
      </c>
      <c r="L1817" s="23" t="n">
        <f aca="false">F1817+G1817+I1817+K1817</f>
        <v>16.6778724096913</v>
      </c>
      <c r="M1817" s="23" t="n">
        <f aca="false">F1817+H1817+J1817+K1817</f>
        <v>17.7323678042106</v>
      </c>
      <c r="N1817" s="23" t="n">
        <f aca="false">MAX(L1817,M1817)</f>
        <v>17.7323678042106</v>
      </c>
    </row>
    <row r="1818" customFormat="false" ht="15" hidden="false" customHeight="false" outlineLevel="0" collapsed="false">
      <c r="A1818" s="5" t="n">
        <v>1799</v>
      </c>
      <c r="B1818" s="25" t="n">
        <f aca="true">NORMSINV(RAND())</f>
        <v>0.943551719820342</v>
      </c>
      <c r="C1818" s="25" t="n">
        <f aca="true">$C$4*B1818+SQRT(1-$C$4^2)*NORMSINV(RAND())</f>
        <v>-0.826658605141704</v>
      </c>
      <c r="D1818" s="25" t="n">
        <f aca="false">NORMSDIST(B1818)</f>
        <v>0.827300613024978</v>
      </c>
      <c r="E1818" s="25" t="n">
        <f aca="false">NORMSDIST(C1818)</f>
        <v>0.204215295015613</v>
      </c>
      <c r="F1818" s="23" t="n">
        <f aca="true">BETAINV(RAND(),T1_PERT!$F$5,T1_PERT!$G$5,T1_PERT!$C$5,T1_PERT!$E$5)</f>
        <v>3.78957540012147</v>
      </c>
      <c r="G1818" s="23" t="n">
        <f aca="false">BETAINV(D1818,T1_PERT!$F$6,T1_PERT!$G$6,T1_PERT!$C$6,T1_PERT!$E$6)</f>
        <v>6.45335320341555</v>
      </c>
      <c r="H1818" s="23" t="n">
        <f aca="true">BETAINV(RAND(),T1_PERT!$F$7,T1_PERT!$G$7,T1_PERT!$C$7,T1_PERT!$E$7)</f>
        <v>6.09088225964119</v>
      </c>
      <c r="I1818" s="23" t="n">
        <f aca="false">BETAINV(E1818,T1_PERT!$F$8,T1_PERT!$G$8,T1_PERT!$C$8,T1_PERT!$E$8)</f>
        <v>4.68311460368661</v>
      </c>
      <c r="J1818" s="23" t="n">
        <f aca="true">BETAINV(RAND(),T1_PERT!$F$9,T1_PERT!$G$9,T1_PERT!$C$9,T1_PERT!$E$9)</f>
        <v>4.41445979739335</v>
      </c>
      <c r="K1818" s="23" t="n">
        <f aca="true">BETAINV(RAND(),T1_PERT!$F$10,T1_PERT!$G$10,T1_PERT!$C$10,T1_PERT!$E$10)</f>
        <v>1.75269182062012</v>
      </c>
      <c r="L1818" s="23" t="n">
        <f aca="false">F1818+G1818+I1818+K1818</f>
        <v>16.6787350278438</v>
      </c>
      <c r="M1818" s="23" t="n">
        <f aca="false">F1818+H1818+J1818+K1818</f>
        <v>16.0476092777761</v>
      </c>
      <c r="N1818" s="23" t="n">
        <f aca="false">MAX(L1818,M1818)</f>
        <v>16.6787350278438</v>
      </c>
    </row>
    <row r="1819" customFormat="false" ht="15" hidden="false" customHeight="false" outlineLevel="0" collapsed="false">
      <c r="A1819" s="5" t="n">
        <v>1800</v>
      </c>
      <c r="B1819" s="25" t="n">
        <f aca="true">NORMSINV(RAND())</f>
        <v>-0.152410493390365</v>
      </c>
      <c r="C1819" s="25" t="n">
        <f aca="true">$C$4*B1819+SQRT(1-$C$4^2)*NORMSINV(RAND())</f>
        <v>-0.651745512637632</v>
      </c>
      <c r="D1819" s="25" t="n">
        <f aca="false">NORMSDIST(B1819)</f>
        <v>0.439431590618377</v>
      </c>
      <c r="E1819" s="25" t="n">
        <f aca="false">NORMSDIST(C1819)</f>
        <v>0.257282678447541</v>
      </c>
      <c r="F1819" s="23" t="n">
        <f aca="true">BETAINV(RAND(),T1_PERT!$F$5,T1_PERT!$G$5,T1_PERT!$C$5,T1_PERT!$E$5)</f>
        <v>4.92470253066026</v>
      </c>
      <c r="G1819" s="23" t="n">
        <f aca="false">BETAINV(D1819,T1_PERT!$F$6,T1_PERT!$G$6,T1_PERT!$C$6,T1_PERT!$E$6)</f>
        <v>5.06901651368841</v>
      </c>
      <c r="H1819" s="23" t="n">
        <f aca="true">BETAINV(RAND(),T1_PERT!$F$7,T1_PERT!$G$7,T1_PERT!$C$7,T1_PERT!$E$7)</f>
        <v>4.22981314928475</v>
      </c>
      <c r="I1819" s="23" t="n">
        <f aca="false">BETAINV(E1819,T1_PERT!$F$8,T1_PERT!$G$8,T1_PERT!$C$8,T1_PERT!$E$8)</f>
        <v>4.78936219589059</v>
      </c>
      <c r="J1819" s="23" t="n">
        <f aca="true">BETAINV(RAND(),T1_PERT!$F$9,T1_PERT!$G$9,T1_PERT!$C$9,T1_PERT!$E$9)</f>
        <v>3.80265669845628</v>
      </c>
      <c r="K1819" s="23" t="n">
        <f aca="true">BETAINV(RAND(),T1_PERT!$F$10,T1_PERT!$G$10,T1_PERT!$C$10,T1_PERT!$E$10)</f>
        <v>2.61941545144173</v>
      </c>
      <c r="L1819" s="23" t="n">
        <f aca="false">F1819+G1819+I1819+K1819</f>
        <v>17.402496691681</v>
      </c>
      <c r="M1819" s="23" t="n">
        <f aca="false">F1819+H1819+J1819+K1819</f>
        <v>15.576587829843</v>
      </c>
      <c r="N1819" s="23" t="n">
        <f aca="false">MAX(L1819,M1819)</f>
        <v>17.402496691681</v>
      </c>
    </row>
    <row r="1820" customFormat="false" ht="15" hidden="false" customHeight="false" outlineLevel="0" collapsed="false">
      <c r="A1820" s="5" t="n">
        <v>1801</v>
      </c>
      <c r="B1820" s="25" t="n">
        <f aca="true">NORMSINV(RAND())</f>
        <v>0.679313786340508</v>
      </c>
      <c r="C1820" s="25" t="n">
        <f aca="true">$C$4*B1820+SQRT(1-$C$4^2)*NORMSINV(RAND())</f>
        <v>-0.435858653302896</v>
      </c>
      <c r="D1820" s="25" t="n">
        <f aca="false">NORMSDIST(B1820)</f>
        <v>0.751530468490571</v>
      </c>
      <c r="E1820" s="25" t="n">
        <f aca="false">NORMSDIST(C1820)</f>
        <v>0.331469642692207</v>
      </c>
      <c r="F1820" s="23" t="n">
        <f aca="true">BETAINV(RAND(),T1_PERT!$F$5,T1_PERT!$G$5,T1_PERT!$C$5,T1_PERT!$E$5)</f>
        <v>4.13834575236264</v>
      </c>
      <c r="G1820" s="23" t="n">
        <f aca="false">BETAINV(D1820,T1_PERT!$F$6,T1_PERT!$G$6,T1_PERT!$C$6,T1_PERT!$E$6)</f>
        <v>6.1181542854246</v>
      </c>
      <c r="H1820" s="23" t="n">
        <f aca="true">BETAINV(RAND(),T1_PERT!$F$7,T1_PERT!$G$7,T1_PERT!$C$7,T1_PERT!$E$7)</f>
        <v>6.21855829990142</v>
      </c>
      <c r="I1820" s="23" t="n">
        <f aca="false">BETAINV(E1820,T1_PERT!$F$8,T1_PERT!$G$8,T1_PERT!$C$8,T1_PERT!$E$8)</f>
        <v>4.93219751671076</v>
      </c>
      <c r="J1820" s="23" t="n">
        <f aca="true">BETAINV(RAND(),T1_PERT!$F$9,T1_PERT!$G$9,T1_PERT!$C$9,T1_PERT!$E$9)</f>
        <v>4.7092814355649</v>
      </c>
      <c r="K1820" s="23" t="n">
        <f aca="true">BETAINV(RAND(),T1_PERT!$F$10,T1_PERT!$G$10,T1_PERT!$C$10,T1_PERT!$E$10)</f>
        <v>1.61226485960588</v>
      </c>
      <c r="L1820" s="23" t="n">
        <f aca="false">F1820+G1820+I1820+K1820</f>
        <v>16.8009624141039</v>
      </c>
      <c r="M1820" s="23" t="n">
        <f aca="false">F1820+H1820+J1820+K1820</f>
        <v>16.6784503474348</v>
      </c>
      <c r="N1820" s="23" t="n">
        <f aca="false">MAX(L1820,M1820)</f>
        <v>16.8009624141039</v>
      </c>
    </row>
    <row r="1821" customFormat="false" ht="15" hidden="false" customHeight="false" outlineLevel="0" collapsed="false">
      <c r="A1821" s="5" t="n">
        <v>1802</v>
      </c>
      <c r="B1821" s="25" t="n">
        <f aca="true">NORMSINV(RAND())</f>
        <v>-0.137036366637887</v>
      </c>
      <c r="C1821" s="25" t="n">
        <f aca="true">$C$4*B1821+SQRT(1-$C$4^2)*NORMSINV(RAND())</f>
        <v>0.902970433264284</v>
      </c>
      <c r="D1821" s="25" t="n">
        <f aca="false">NORMSDIST(B1821)</f>
        <v>0.445501024917347</v>
      </c>
      <c r="E1821" s="25" t="n">
        <f aca="false">NORMSDIST(C1821)</f>
        <v>0.816729206403232</v>
      </c>
      <c r="F1821" s="23" t="n">
        <f aca="true">BETAINV(RAND(),T1_PERT!$F$5,T1_PERT!$G$5,T1_PERT!$C$5,T1_PERT!$E$5)</f>
        <v>3.05868469423015</v>
      </c>
      <c r="G1821" s="23" t="n">
        <f aca="false">BETAINV(D1821,T1_PERT!$F$6,T1_PERT!$G$6,T1_PERT!$C$6,T1_PERT!$E$6)</f>
        <v>5.08753815514345</v>
      </c>
      <c r="H1821" s="23" t="n">
        <f aca="true">BETAINV(RAND(),T1_PERT!$F$7,T1_PERT!$G$7,T1_PERT!$C$7,T1_PERT!$E$7)</f>
        <v>6.41775381624391</v>
      </c>
      <c r="I1821" s="23" t="n">
        <f aca="false">BETAINV(E1821,T1_PERT!$F$8,T1_PERT!$G$8,T1_PERT!$C$8,T1_PERT!$E$8)</f>
        <v>6.01362629631715</v>
      </c>
      <c r="J1821" s="23" t="n">
        <f aca="true">BETAINV(RAND(),T1_PERT!$F$9,T1_PERT!$G$9,T1_PERT!$C$9,T1_PERT!$E$9)</f>
        <v>3.29135294787759</v>
      </c>
      <c r="K1821" s="23" t="n">
        <f aca="true">BETAINV(RAND(),T1_PERT!$F$10,T1_PERT!$G$10,T1_PERT!$C$10,T1_PERT!$E$10)</f>
        <v>2.05165703460447</v>
      </c>
      <c r="L1821" s="23" t="n">
        <f aca="false">F1821+G1821+I1821+K1821</f>
        <v>16.2115061802952</v>
      </c>
      <c r="M1821" s="23" t="n">
        <f aca="false">F1821+H1821+J1821+K1821</f>
        <v>14.8194484929561</v>
      </c>
      <c r="N1821" s="23" t="n">
        <f aca="false">MAX(L1821,M1821)</f>
        <v>16.2115061802952</v>
      </c>
    </row>
    <row r="1822" customFormat="false" ht="15" hidden="false" customHeight="false" outlineLevel="0" collapsed="false">
      <c r="A1822" s="5" t="n">
        <v>1803</v>
      </c>
      <c r="B1822" s="25" t="n">
        <f aca="true">NORMSINV(RAND())</f>
        <v>-0.822452917177969</v>
      </c>
      <c r="C1822" s="25" t="n">
        <f aca="true">$C$4*B1822+SQRT(1-$C$4^2)*NORMSINV(RAND())</f>
        <v>-1.04305611012364</v>
      </c>
      <c r="D1822" s="25" t="n">
        <f aca="false">NORMSDIST(B1822)</f>
        <v>0.205409586387685</v>
      </c>
      <c r="E1822" s="25" t="n">
        <f aca="false">NORMSDIST(C1822)</f>
        <v>0.148461153208267</v>
      </c>
      <c r="F1822" s="23" t="n">
        <f aca="true">BETAINV(RAND(),T1_PERT!$F$5,T1_PERT!$G$5,T1_PERT!$C$5,T1_PERT!$E$5)</f>
        <v>5.06992948146541</v>
      </c>
      <c r="G1822" s="23" t="n">
        <f aca="false">BETAINV(D1822,T1_PERT!$F$6,T1_PERT!$G$6,T1_PERT!$C$6,T1_PERT!$E$6)</f>
        <v>4.32888197250107</v>
      </c>
      <c r="H1822" s="23" t="n">
        <f aca="true">BETAINV(RAND(),T1_PERT!$F$7,T1_PERT!$G$7,T1_PERT!$C$7,T1_PERT!$E$7)</f>
        <v>5.59688620898704</v>
      </c>
      <c r="I1822" s="23" t="n">
        <f aca="false">BETAINV(E1822,T1_PERT!$F$8,T1_PERT!$G$8,T1_PERT!$C$8,T1_PERT!$E$8)</f>
        <v>4.56402167146242</v>
      </c>
      <c r="J1822" s="23" t="n">
        <f aca="true">BETAINV(RAND(),T1_PERT!$F$9,T1_PERT!$G$9,T1_PERT!$C$9,T1_PERT!$E$9)</f>
        <v>4.11354724119679</v>
      </c>
      <c r="K1822" s="23" t="n">
        <f aca="true">BETAINV(RAND(),T1_PERT!$F$10,T1_PERT!$G$10,T1_PERT!$C$10,T1_PERT!$E$10)</f>
        <v>2.49073678804784</v>
      </c>
      <c r="L1822" s="23" t="n">
        <f aca="false">F1822+G1822+I1822+K1822</f>
        <v>16.4535699134767</v>
      </c>
      <c r="M1822" s="23" t="n">
        <f aca="false">F1822+H1822+J1822+K1822</f>
        <v>17.2710997196971</v>
      </c>
      <c r="N1822" s="23" t="n">
        <f aca="false">MAX(L1822,M1822)</f>
        <v>17.2710997196971</v>
      </c>
    </row>
    <row r="1823" customFormat="false" ht="15" hidden="false" customHeight="false" outlineLevel="0" collapsed="false">
      <c r="A1823" s="5" t="n">
        <v>1804</v>
      </c>
      <c r="B1823" s="25" t="n">
        <f aca="true">NORMSINV(RAND())</f>
        <v>-1.17847416009511</v>
      </c>
      <c r="C1823" s="25" t="n">
        <f aca="true">$C$4*B1823+SQRT(1-$C$4^2)*NORMSINV(RAND())</f>
        <v>-1.15254013113544</v>
      </c>
      <c r="D1823" s="25" t="n">
        <f aca="false">NORMSDIST(B1823)</f>
        <v>0.119303813948951</v>
      </c>
      <c r="E1823" s="25" t="n">
        <f aca="false">NORMSDIST(C1823)</f>
        <v>0.124549594361435</v>
      </c>
      <c r="F1823" s="23" t="n">
        <f aca="true">BETAINV(RAND(),T1_PERT!$F$5,T1_PERT!$G$5,T1_PERT!$C$5,T1_PERT!$E$5)</f>
        <v>3.59557309201732</v>
      </c>
      <c r="G1823" s="23" t="n">
        <f aca="false">BETAINV(D1823,T1_PERT!$F$6,T1_PERT!$G$6,T1_PERT!$C$6,T1_PERT!$E$6)</f>
        <v>4.0026594462466</v>
      </c>
      <c r="H1823" s="23" t="n">
        <f aca="true">BETAINV(RAND(),T1_PERT!$F$7,T1_PERT!$G$7,T1_PERT!$C$7,T1_PERT!$E$7)</f>
        <v>5.3328933222105</v>
      </c>
      <c r="I1823" s="23" t="n">
        <f aca="false">BETAINV(E1823,T1_PERT!$F$8,T1_PERT!$G$8,T1_PERT!$C$8,T1_PERT!$E$8)</f>
        <v>4.50908159790098</v>
      </c>
      <c r="J1823" s="23" t="n">
        <f aca="true">BETAINV(RAND(),T1_PERT!$F$9,T1_PERT!$G$9,T1_PERT!$C$9,T1_PERT!$E$9)</f>
        <v>3.31162083016699</v>
      </c>
      <c r="K1823" s="23" t="n">
        <f aca="true">BETAINV(RAND(),T1_PERT!$F$10,T1_PERT!$G$10,T1_PERT!$C$10,T1_PERT!$E$10)</f>
        <v>2.69497958889961</v>
      </c>
      <c r="L1823" s="23" t="n">
        <f aca="false">F1823+G1823+I1823+K1823</f>
        <v>14.8022937250645</v>
      </c>
      <c r="M1823" s="23" t="n">
        <f aca="false">F1823+H1823+J1823+K1823</f>
        <v>14.9350668332944</v>
      </c>
      <c r="N1823" s="23" t="n">
        <f aca="false">MAX(L1823,M1823)</f>
        <v>14.9350668332944</v>
      </c>
    </row>
    <row r="1824" customFormat="false" ht="15" hidden="false" customHeight="false" outlineLevel="0" collapsed="false">
      <c r="A1824" s="5" t="n">
        <v>1805</v>
      </c>
      <c r="B1824" s="25" t="n">
        <f aca="true">NORMSINV(RAND())</f>
        <v>1.86186299983804</v>
      </c>
      <c r="C1824" s="25" t="n">
        <f aca="true">$C$4*B1824+SQRT(1-$C$4^2)*NORMSINV(RAND())</f>
        <v>0.768989461648269</v>
      </c>
      <c r="D1824" s="25" t="n">
        <f aca="false">NORMSDIST(B1824)</f>
        <v>0.968688798211402</v>
      </c>
      <c r="E1824" s="25" t="n">
        <f aca="false">NORMSDIST(C1824)</f>
        <v>0.779050216694908</v>
      </c>
      <c r="F1824" s="23" t="n">
        <f aca="true">BETAINV(RAND(),T1_PERT!$F$5,T1_PERT!$G$5,T1_PERT!$C$5,T1_PERT!$E$5)</f>
        <v>3.37397016274159</v>
      </c>
      <c r="G1824" s="23" t="n">
        <f aca="false">BETAINV(D1824,T1_PERT!$F$6,T1_PERT!$G$6,T1_PERT!$C$6,T1_PERT!$E$6)</f>
        <v>7.50632402596667</v>
      </c>
      <c r="H1824" s="23" t="n">
        <f aca="true">BETAINV(RAND(),T1_PERT!$F$7,T1_PERT!$G$7,T1_PERT!$C$7,T1_PERT!$E$7)</f>
        <v>7.68497327724723</v>
      </c>
      <c r="I1824" s="23" t="n">
        <f aca="false">BETAINV(E1824,T1_PERT!$F$8,T1_PERT!$G$8,T1_PERT!$C$8,T1_PERT!$E$8)</f>
        <v>5.8981414143423</v>
      </c>
      <c r="J1824" s="23" t="n">
        <f aca="true">BETAINV(RAND(),T1_PERT!$F$9,T1_PERT!$G$9,T1_PERT!$C$9,T1_PERT!$E$9)</f>
        <v>4.24630737248844</v>
      </c>
      <c r="K1824" s="23" t="n">
        <f aca="true">BETAINV(RAND(),T1_PERT!$F$10,T1_PERT!$G$10,T1_PERT!$C$10,T1_PERT!$E$10)</f>
        <v>2.21285112773407</v>
      </c>
      <c r="L1824" s="23" t="n">
        <f aca="false">F1824+G1824+I1824+K1824</f>
        <v>18.9912867307846</v>
      </c>
      <c r="M1824" s="23" t="n">
        <f aca="false">F1824+H1824+J1824+K1824</f>
        <v>17.5181019402113</v>
      </c>
      <c r="N1824" s="23" t="n">
        <f aca="false">MAX(L1824,M1824)</f>
        <v>18.9912867307846</v>
      </c>
    </row>
    <row r="1825" customFormat="false" ht="15" hidden="false" customHeight="false" outlineLevel="0" collapsed="false">
      <c r="A1825" s="5" t="n">
        <v>1806</v>
      </c>
      <c r="B1825" s="25" t="n">
        <f aca="true">NORMSINV(RAND())</f>
        <v>-0.0519957760066022</v>
      </c>
      <c r="C1825" s="25" t="n">
        <f aca="true">$C$4*B1825+SQRT(1-$C$4^2)*NORMSINV(RAND())</f>
        <v>-0.00458314039850624</v>
      </c>
      <c r="D1825" s="25" t="n">
        <f aca="false">NORMSDIST(B1825)</f>
        <v>0.479266029560707</v>
      </c>
      <c r="E1825" s="25" t="n">
        <f aca="false">NORMSDIST(C1825)</f>
        <v>0.498171597919007</v>
      </c>
      <c r="F1825" s="23" t="n">
        <f aca="true">BETAINV(RAND(),T1_PERT!$F$5,T1_PERT!$G$5,T1_PERT!$C$5,T1_PERT!$E$5)</f>
        <v>3.42921034473315</v>
      </c>
      <c r="G1825" s="23" t="n">
        <f aca="false">BETAINV(D1825,T1_PERT!$F$6,T1_PERT!$G$6,T1_PERT!$C$6,T1_PERT!$E$6)</f>
        <v>5.19093037585323</v>
      </c>
      <c r="H1825" s="23" t="n">
        <f aca="true">BETAINV(RAND(),T1_PERT!$F$7,T1_PERT!$G$7,T1_PERT!$C$7,T1_PERT!$E$7)</f>
        <v>6.98503888204143</v>
      </c>
      <c r="I1825" s="23" t="n">
        <f aca="false">BETAINV(E1825,T1_PERT!$F$8,T1_PERT!$G$8,T1_PERT!$C$8,T1_PERT!$E$8)</f>
        <v>5.25163596748454</v>
      </c>
      <c r="J1825" s="23" t="n">
        <f aca="true">BETAINV(RAND(),T1_PERT!$F$9,T1_PERT!$G$9,T1_PERT!$C$9,T1_PERT!$E$9)</f>
        <v>4.06417271931652</v>
      </c>
      <c r="K1825" s="23" t="n">
        <f aca="true">BETAINV(RAND(),T1_PERT!$F$10,T1_PERT!$G$10,T1_PERT!$C$10,T1_PERT!$E$10)</f>
        <v>1.58156749223032</v>
      </c>
      <c r="L1825" s="23" t="n">
        <f aca="false">F1825+G1825+I1825+K1825</f>
        <v>15.4533441803012</v>
      </c>
      <c r="M1825" s="23" t="n">
        <f aca="false">F1825+H1825+J1825+K1825</f>
        <v>16.0599894383214</v>
      </c>
      <c r="N1825" s="23" t="n">
        <f aca="false">MAX(L1825,M1825)</f>
        <v>16.0599894383214</v>
      </c>
    </row>
    <row r="1826" customFormat="false" ht="15" hidden="false" customHeight="false" outlineLevel="0" collapsed="false">
      <c r="A1826" s="5" t="n">
        <v>1807</v>
      </c>
      <c r="B1826" s="25" t="n">
        <f aca="true">NORMSINV(RAND())</f>
        <v>0.089261125928005</v>
      </c>
      <c r="C1826" s="25" t="n">
        <f aca="true">$C$4*B1826+SQRT(1-$C$4^2)*NORMSINV(RAND())</f>
        <v>1.01336952189397</v>
      </c>
      <c r="D1826" s="25" t="n">
        <f aca="false">NORMSDIST(B1826)</f>
        <v>0.535562806139856</v>
      </c>
      <c r="E1826" s="25" t="n">
        <f aca="false">NORMSDIST(C1826)</f>
        <v>0.844558154188617</v>
      </c>
      <c r="F1826" s="23" t="n">
        <f aca="true">BETAINV(RAND(),T1_PERT!$F$5,T1_PERT!$G$5,T1_PERT!$C$5,T1_PERT!$E$5)</f>
        <v>3.51599270609119</v>
      </c>
      <c r="G1826" s="23" t="n">
        <f aca="false">BETAINV(D1826,T1_PERT!$F$6,T1_PERT!$G$6,T1_PERT!$C$6,T1_PERT!$E$6)</f>
        <v>5.3657830691</v>
      </c>
      <c r="H1826" s="23" t="n">
        <f aca="true">BETAINV(RAND(),T1_PERT!$F$7,T1_PERT!$G$7,T1_PERT!$C$7,T1_PERT!$E$7)</f>
        <v>6.76102160264466</v>
      </c>
      <c r="I1826" s="23" t="n">
        <f aca="false">BETAINV(E1826,T1_PERT!$F$8,T1_PERT!$G$8,T1_PERT!$C$8,T1_PERT!$E$8)</f>
        <v>6.10845934738333</v>
      </c>
      <c r="J1826" s="23" t="n">
        <f aca="true">BETAINV(RAND(),T1_PERT!$F$9,T1_PERT!$G$9,T1_PERT!$C$9,T1_PERT!$E$9)</f>
        <v>3.88403412163844</v>
      </c>
      <c r="K1826" s="23" t="n">
        <f aca="true">BETAINV(RAND(),T1_PERT!$F$10,T1_PERT!$G$10,T1_PERT!$C$10,T1_PERT!$E$10)</f>
        <v>2.15151985237159</v>
      </c>
      <c r="L1826" s="23" t="n">
        <f aca="false">F1826+G1826+I1826+K1826</f>
        <v>17.1417549749461</v>
      </c>
      <c r="M1826" s="23" t="n">
        <f aca="false">F1826+H1826+J1826+K1826</f>
        <v>16.3125682827459</v>
      </c>
      <c r="N1826" s="23" t="n">
        <f aca="false">MAX(L1826,M1826)</f>
        <v>17.1417549749461</v>
      </c>
    </row>
    <row r="1827" customFormat="false" ht="15" hidden="false" customHeight="false" outlineLevel="0" collapsed="false">
      <c r="A1827" s="5" t="n">
        <v>1808</v>
      </c>
      <c r="B1827" s="25" t="n">
        <f aca="true">NORMSINV(RAND())</f>
        <v>1.10580826327975</v>
      </c>
      <c r="C1827" s="25" t="n">
        <f aca="true">$C$4*B1827+SQRT(1-$C$4^2)*NORMSINV(RAND())</f>
        <v>1.35075518762644</v>
      </c>
      <c r="D1827" s="25" t="n">
        <f aca="false">NORMSDIST(B1827)</f>
        <v>0.865595241173993</v>
      </c>
      <c r="E1827" s="25" t="n">
        <f aca="false">NORMSDIST(C1827)</f>
        <v>0.9116130663355</v>
      </c>
      <c r="F1827" s="23" t="n">
        <f aca="true">BETAINV(RAND(),T1_PERT!$F$5,T1_PERT!$G$5,T1_PERT!$C$5,T1_PERT!$E$5)</f>
        <v>3.9073673357108</v>
      </c>
      <c r="G1827" s="23" t="n">
        <f aca="false">BETAINV(D1827,T1_PERT!$F$6,T1_PERT!$G$6,T1_PERT!$C$6,T1_PERT!$E$6)</f>
        <v>6.6545975804034</v>
      </c>
      <c r="H1827" s="23" t="n">
        <f aca="true">BETAINV(RAND(),T1_PERT!$F$7,T1_PERT!$G$7,T1_PERT!$C$7,T1_PERT!$E$7)</f>
        <v>4.6737443769111</v>
      </c>
      <c r="I1827" s="23" t="n">
        <f aca="false">BETAINV(E1827,T1_PERT!$F$8,T1_PERT!$G$8,T1_PERT!$C$8,T1_PERT!$E$8)</f>
        <v>6.39302028699682</v>
      </c>
      <c r="J1827" s="23" t="n">
        <f aca="true">BETAINV(RAND(),T1_PERT!$F$9,T1_PERT!$G$9,T1_PERT!$C$9,T1_PERT!$E$9)</f>
        <v>3.60941828771549</v>
      </c>
      <c r="K1827" s="23" t="n">
        <f aca="true">BETAINV(RAND(),T1_PERT!$F$10,T1_PERT!$G$10,T1_PERT!$C$10,T1_PERT!$E$10)</f>
        <v>1.83944705946094</v>
      </c>
      <c r="L1827" s="23" t="n">
        <f aca="false">F1827+G1827+I1827+K1827</f>
        <v>18.794432262572</v>
      </c>
      <c r="M1827" s="23" t="n">
        <f aca="false">F1827+H1827+J1827+K1827</f>
        <v>14.0299770597983</v>
      </c>
      <c r="N1827" s="23" t="n">
        <f aca="false">MAX(L1827,M1827)</f>
        <v>18.794432262572</v>
      </c>
    </row>
    <row r="1828" customFormat="false" ht="15" hidden="false" customHeight="false" outlineLevel="0" collapsed="false">
      <c r="A1828" s="5" t="n">
        <v>1809</v>
      </c>
      <c r="B1828" s="25" t="n">
        <f aca="true">NORMSINV(RAND())</f>
        <v>1.01549877027066</v>
      </c>
      <c r="C1828" s="25" t="n">
        <f aca="true">$C$4*B1828+SQRT(1-$C$4^2)*NORMSINV(RAND())</f>
        <v>2.60214808613783</v>
      </c>
      <c r="D1828" s="25" t="n">
        <f aca="false">NORMSDIST(B1828)</f>
        <v>0.845065933778659</v>
      </c>
      <c r="E1828" s="25" t="n">
        <f aca="false">NORMSDIST(C1828)</f>
        <v>0.995367908015127</v>
      </c>
      <c r="F1828" s="23" t="n">
        <f aca="true">BETAINV(RAND(),T1_PERT!$F$5,T1_PERT!$G$5,T1_PERT!$C$5,T1_PERT!$E$5)</f>
        <v>3.27511414971374</v>
      </c>
      <c r="G1828" s="23" t="n">
        <f aca="false">BETAINV(D1828,T1_PERT!$F$6,T1_PERT!$G$6,T1_PERT!$C$6,T1_PERT!$E$6)</f>
        <v>6.54313764282647</v>
      </c>
      <c r="H1828" s="23" t="n">
        <f aca="true">BETAINV(RAND(),T1_PERT!$F$7,T1_PERT!$G$7,T1_PERT!$C$7,T1_PERT!$E$7)</f>
        <v>5.84775489576313</v>
      </c>
      <c r="I1828" s="23" t="n">
        <f aca="false">BETAINV(E1828,T1_PERT!$F$8,T1_PERT!$G$8,T1_PERT!$C$8,T1_PERT!$E$8)</f>
        <v>7.27424605499081</v>
      </c>
      <c r="J1828" s="23" t="n">
        <f aca="true">BETAINV(RAND(),T1_PERT!$F$9,T1_PERT!$G$9,T1_PERT!$C$9,T1_PERT!$E$9)</f>
        <v>5.86094588449651</v>
      </c>
      <c r="K1828" s="23" t="n">
        <f aca="true">BETAINV(RAND(),T1_PERT!$F$10,T1_PERT!$G$10,T1_PERT!$C$10,T1_PERT!$E$10)</f>
        <v>2.34732346666562</v>
      </c>
      <c r="L1828" s="23" t="n">
        <f aca="false">F1828+G1828+I1828+K1828</f>
        <v>19.4398213141966</v>
      </c>
      <c r="M1828" s="23" t="n">
        <f aca="false">F1828+H1828+J1828+K1828</f>
        <v>17.331138396639</v>
      </c>
      <c r="N1828" s="23" t="n">
        <f aca="false">MAX(L1828,M1828)</f>
        <v>19.4398213141966</v>
      </c>
    </row>
    <row r="1829" customFormat="false" ht="15" hidden="false" customHeight="false" outlineLevel="0" collapsed="false">
      <c r="A1829" s="5" t="n">
        <v>1810</v>
      </c>
      <c r="B1829" s="25" t="n">
        <f aca="true">NORMSINV(RAND())</f>
        <v>-1.51548566023873</v>
      </c>
      <c r="C1829" s="25" t="n">
        <f aca="true">$C$4*B1829+SQRT(1-$C$4^2)*NORMSINV(RAND())</f>
        <v>-0.748396775311146</v>
      </c>
      <c r="D1829" s="25" t="n">
        <f aca="false">NORMSDIST(B1829)</f>
        <v>0.0648247295320972</v>
      </c>
      <c r="E1829" s="25" t="n">
        <f aca="false">NORMSDIST(C1829)</f>
        <v>0.227110433510599</v>
      </c>
      <c r="F1829" s="23" t="n">
        <f aca="true">BETAINV(RAND(),T1_PERT!$F$5,T1_PERT!$G$5,T1_PERT!$C$5,T1_PERT!$E$5)</f>
        <v>3.43498185085043</v>
      </c>
      <c r="G1829" s="23" t="n">
        <f aca="false">BETAINV(D1829,T1_PERT!$F$6,T1_PERT!$G$6,T1_PERT!$C$6,T1_PERT!$E$6)</f>
        <v>3.74345843424094</v>
      </c>
      <c r="H1829" s="23" t="n">
        <f aca="true">BETAINV(RAND(),T1_PERT!$F$7,T1_PERT!$G$7,T1_PERT!$C$7,T1_PERT!$E$7)</f>
        <v>3.295135713298</v>
      </c>
      <c r="I1829" s="23" t="n">
        <f aca="false">BETAINV(E1829,T1_PERT!$F$8,T1_PERT!$G$8,T1_PERT!$C$8,T1_PERT!$E$8)</f>
        <v>4.72957059124414</v>
      </c>
      <c r="J1829" s="23" t="n">
        <f aca="true">BETAINV(RAND(),T1_PERT!$F$9,T1_PERT!$G$9,T1_PERT!$C$9,T1_PERT!$E$9)</f>
        <v>5.57991085030987</v>
      </c>
      <c r="K1829" s="23" t="n">
        <f aca="true">BETAINV(RAND(),T1_PERT!$F$10,T1_PERT!$G$10,T1_PERT!$C$10,T1_PERT!$E$10)</f>
        <v>1.97731837313291</v>
      </c>
      <c r="L1829" s="23" t="n">
        <f aca="false">F1829+G1829+I1829+K1829</f>
        <v>13.8853292494684</v>
      </c>
      <c r="M1829" s="23" t="n">
        <f aca="false">F1829+H1829+J1829+K1829</f>
        <v>14.2873467875912</v>
      </c>
      <c r="N1829" s="23" t="n">
        <f aca="false">MAX(L1829,M1829)</f>
        <v>14.2873467875912</v>
      </c>
    </row>
    <row r="1830" customFormat="false" ht="15" hidden="false" customHeight="false" outlineLevel="0" collapsed="false">
      <c r="A1830" s="5" t="n">
        <v>1811</v>
      </c>
      <c r="B1830" s="25" t="n">
        <f aca="true">NORMSINV(RAND())</f>
        <v>-1.03411599891313</v>
      </c>
      <c r="C1830" s="25" t="n">
        <f aca="true">$C$4*B1830+SQRT(1-$C$4^2)*NORMSINV(RAND())</f>
        <v>0.722363297300764</v>
      </c>
      <c r="D1830" s="25" t="n">
        <f aca="false">NORMSDIST(B1830)</f>
        <v>0.150540968860787</v>
      </c>
      <c r="E1830" s="25" t="n">
        <f aca="false">NORMSDIST(C1830)</f>
        <v>0.764964426963166</v>
      </c>
      <c r="F1830" s="23" t="n">
        <f aca="true">BETAINV(RAND(),T1_PERT!$F$5,T1_PERT!$G$5,T1_PERT!$C$5,T1_PERT!$E$5)</f>
        <v>2.82892919869657</v>
      </c>
      <c r="G1830" s="23" t="n">
        <f aca="false">BETAINV(D1830,T1_PERT!$F$6,T1_PERT!$G$6,T1_PERT!$C$6,T1_PERT!$E$6)</f>
        <v>4.12861134865112</v>
      </c>
      <c r="H1830" s="23" t="n">
        <f aca="true">BETAINV(RAND(),T1_PERT!$F$7,T1_PERT!$G$7,T1_PERT!$C$7,T1_PERT!$E$7)</f>
        <v>7.76373952173512</v>
      </c>
      <c r="I1830" s="23" t="n">
        <f aca="false">BETAINV(E1830,T1_PERT!$F$8,T1_PERT!$G$8,T1_PERT!$C$8,T1_PERT!$E$8)</f>
        <v>5.85794920887104</v>
      </c>
      <c r="J1830" s="23" t="n">
        <f aca="true">BETAINV(RAND(),T1_PERT!$F$9,T1_PERT!$G$9,T1_PERT!$C$9,T1_PERT!$E$9)</f>
        <v>4.23599855128227</v>
      </c>
      <c r="K1830" s="23" t="n">
        <f aca="true">BETAINV(RAND(),T1_PERT!$F$10,T1_PERT!$G$10,T1_PERT!$C$10,T1_PERT!$E$10)</f>
        <v>1.3846622138885</v>
      </c>
      <c r="L1830" s="23" t="n">
        <f aca="false">F1830+G1830+I1830+K1830</f>
        <v>14.2001519701072</v>
      </c>
      <c r="M1830" s="23" t="n">
        <f aca="false">F1830+H1830+J1830+K1830</f>
        <v>16.2133294856024</v>
      </c>
      <c r="N1830" s="23" t="n">
        <f aca="false">MAX(L1830,M1830)</f>
        <v>16.2133294856024</v>
      </c>
    </row>
    <row r="1831" customFormat="false" ht="15" hidden="false" customHeight="false" outlineLevel="0" collapsed="false">
      <c r="A1831" s="5" t="n">
        <v>1812</v>
      </c>
      <c r="B1831" s="25" t="n">
        <f aca="true">NORMSINV(RAND())</f>
        <v>-0.470420877242889</v>
      </c>
      <c r="C1831" s="25" t="n">
        <f aca="true">$C$4*B1831+SQRT(1-$C$4^2)*NORMSINV(RAND())</f>
        <v>0.231159739134104</v>
      </c>
      <c r="D1831" s="25" t="n">
        <f aca="false">NORMSDIST(B1831)</f>
        <v>0.319027175646385</v>
      </c>
      <c r="E1831" s="25" t="n">
        <f aca="false">NORMSDIST(C1831)</f>
        <v>0.591404646756041</v>
      </c>
      <c r="F1831" s="23" t="n">
        <f aca="true">BETAINV(RAND(),T1_PERT!$F$5,T1_PERT!$G$5,T1_PERT!$C$5,T1_PERT!$E$5)</f>
        <v>4.0757356922316</v>
      </c>
      <c r="G1831" s="23" t="n">
        <f aca="false">BETAINV(D1831,T1_PERT!$F$6,T1_PERT!$G$6,T1_PERT!$C$6,T1_PERT!$E$6)</f>
        <v>4.69978270242457</v>
      </c>
      <c r="H1831" s="23" t="n">
        <f aca="true">BETAINV(RAND(),T1_PERT!$F$7,T1_PERT!$G$7,T1_PERT!$C$7,T1_PERT!$E$7)</f>
        <v>4.38865221223047</v>
      </c>
      <c r="I1831" s="23" t="n">
        <f aca="false">BETAINV(E1831,T1_PERT!$F$8,T1_PERT!$G$8,T1_PERT!$C$8,T1_PERT!$E$8)</f>
        <v>5.44162975858649</v>
      </c>
      <c r="J1831" s="23" t="n">
        <f aca="true">BETAINV(RAND(),T1_PERT!$F$9,T1_PERT!$G$9,T1_PERT!$C$9,T1_PERT!$E$9)</f>
        <v>5.62120654326161</v>
      </c>
      <c r="K1831" s="23" t="n">
        <f aca="true">BETAINV(RAND(),T1_PERT!$F$10,T1_PERT!$G$10,T1_PERT!$C$10,T1_PERT!$E$10)</f>
        <v>1.60154361790042</v>
      </c>
      <c r="L1831" s="23" t="n">
        <f aca="false">F1831+G1831+I1831+K1831</f>
        <v>15.8186917711431</v>
      </c>
      <c r="M1831" s="23" t="n">
        <f aca="false">F1831+H1831+J1831+K1831</f>
        <v>15.6871380656241</v>
      </c>
      <c r="N1831" s="23" t="n">
        <f aca="false">MAX(L1831,M1831)</f>
        <v>15.8186917711431</v>
      </c>
    </row>
    <row r="1832" customFormat="false" ht="15" hidden="false" customHeight="false" outlineLevel="0" collapsed="false">
      <c r="A1832" s="5" t="n">
        <v>1813</v>
      </c>
      <c r="B1832" s="25" t="n">
        <f aca="true">NORMSINV(RAND())</f>
        <v>1.3405577553043</v>
      </c>
      <c r="C1832" s="25" t="n">
        <f aca="true">$C$4*B1832+SQRT(1-$C$4^2)*NORMSINV(RAND())</f>
        <v>1.73665619963641</v>
      </c>
      <c r="D1832" s="25" t="n">
        <f aca="false">NORMSDIST(B1832)</f>
        <v>0.909967959602077</v>
      </c>
      <c r="E1832" s="25" t="n">
        <f aca="false">NORMSDIST(C1832)</f>
        <v>0.958776063345388</v>
      </c>
      <c r="F1832" s="23" t="n">
        <f aca="true">BETAINV(RAND(),T1_PERT!$F$5,T1_PERT!$G$5,T1_PERT!$C$5,T1_PERT!$E$5)</f>
        <v>4.03889368444275</v>
      </c>
      <c r="G1832" s="23" t="n">
        <f aca="false">BETAINV(D1832,T1_PERT!$F$6,T1_PERT!$G$6,T1_PERT!$C$6,T1_PERT!$E$6)</f>
        <v>6.93634077471783</v>
      </c>
      <c r="H1832" s="23" t="n">
        <f aca="true">BETAINV(RAND(),T1_PERT!$F$7,T1_PERT!$G$7,T1_PERT!$C$7,T1_PERT!$E$7)</f>
        <v>3.68124339722433</v>
      </c>
      <c r="I1832" s="23" t="n">
        <f aca="false">BETAINV(E1832,T1_PERT!$F$8,T1_PERT!$G$8,T1_PERT!$C$8,T1_PERT!$E$8)</f>
        <v>6.70048041424273</v>
      </c>
      <c r="J1832" s="23" t="n">
        <f aca="true">BETAINV(RAND(),T1_PERT!$F$9,T1_PERT!$G$9,T1_PERT!$C$9,T1_PERT!$E$9)</f>
        <v>4.18114280053718</v>
      </c>
      <c r="K1832" s="23" t="n">
        <f aca="true">BETAINV(RAND(),T1_PERT!$F$10,T1_PERT!$G$10,T1_PERT!$C$10,T1_PERT!$E$10)</f>
        <v>1.71593996156733</v>
      </c>
      <c r="L1832" s="23" t="n">
        <f aca="false">F1832+G1832+I1832+K1832</f>
        <v>19.3916548349706</v>
      </c>
      <c r="M1832" s="23" t="n">
        <f aca="false">F1832+H1832+J1832+K1832</f>
        <v>13.6172198437716</v>
      </c>
      <c r="N1832" s="23" t="n">
        <f aca="false">MAX(L1832,M1832)</f>
        <v>19.3916548349706</v>
      </c>
    </row>
    <row r="1833" customFormat="false" ht="15" hidden="false" customHeight="false" outlineLevel="0" collapsed="false">
      <c r="A1833" s="5" t="n">
        <v>1814</v>
      </c>
      <c r="B1833" s="25" t="n">
        <f aca="true">NORMSINV(RAND())</f>
        <v>-0.204699762510733</v>
      </c>
      <c r="C1833" s="25" t="n">
        <f aca="true">$C$4*B1833+SQRT(1-$C$4^2)*NORMSINV(RAND())</f>
        <v>-0.63142163293223</v>
      </c>
      <c r="D1833" s="25" t="n">
        <f aca="false">NORMSDIST(B1833)</f>
        <v>0.418903352983837</v>
      </c>
      <c r="E1833" s="25" t="n">
        <f aca="false">NORMSDIST(C1833)</f>
        <v>0.26388243745862</v>
      </c>
      <c r="F1833" s="23" t="n">
        <f aca="true">BETAINV(RAND(),T1_PERT!$F$5,T1_PERT!$G$5,T1_PERT!$C$5,T1_PERT!$E$5)</f>
        <v>4.89740328659405</v>
      </c>
      <c r="G1833" s="23" t="n">
        <f aca="false">BETAINV(D1833,T1_PERT!$F$6,T1_PERT!$G$6,T1_PERT!$C$6,T1_PERT!$E$6)</f>
        <v>5.00644000343328</v>
      </c>
      <c r="H1833" s="23" t="n">
        <f aca="true">BETAINV(RAND(),T1_PERT!$F$7,T1_PERT!$G$7,T1_PERT!$C$7,T1_PERT!$E$7)</f>
        <v>6.22947366456571</v>
      </c>
      <c r="I1833" s="23" t="n">
        <f aca="false">BETAINV(E1833,T1_PERT!$F$8,T1_PERT!$G$8,T1_PERT!$C$8,T1_PERT!$E$8)</f>
        <v>4.80226958423842</v>
      </c>
      <c r="J1833" s="23" t="n">
        <f aca="true">BETAINV(RAND(),T1_PERT!$F$9,T1_PERT!$G$9,T1_PERT!$C$9,T1_PERT!$E$9)</f>
        <v>5.46152746324756</v>
      </c>
      <c r="K1833" s="23" t="n">
        <f aca="true">BETAINV(RAND(),T1_PERT!$F$10,T1_PERT!$G$10,T1_PERT!$C$10,T1_PERT!$E$10)</f>
        <v>2.37462670201248</v>
      </c>
      <c r="L1833" s="23" t="n">
        <f aca="false">F1833+G1833+I1833+K1833</f>
        <v>17.0807395762782</v>
      </c>
      <c r="M1833" s="23" t="n">
        <f aca="false">F1833+H1833+J1833+K1833</f>
        <v>18.9630311164198</v>
      </c>
      <c r="N1833" s="23" t="n">
        <f aca="false">MAX(L1833,M1833)</f>
        <v>18.9630311164198</v>
      </c>
    </row>
    <row r="1834" customFormat="false" ht="15" hidden="false" customHeight="false" outlineLevel="0" collapsed="false">
      <c r="A1834" s="5" t="n">
        <v>1815</v>
      </c>
      <c r="B1834" s="25" t="n">
        <f aca="true">NORMSINV(RAND())</f>
        <v>0.867574977523189</v>
      </c>
      <c r="C1834" s="25" t="n">
        <f aca="true">$C$4*B1834+SQRT(1-$C$4^2)*NORMSINV(RAND())</f>
        <v>-1.27830560553976</v>
      </c>
      <c r="D1834" s="25" t="n">
        <f aca="false">NORMSDIST(B1834)</f>
        <v>0.807186475176575</v>
      </c>
      <c r="E1834" s="25" t="n">
        <f aca="false">NORMSDIST(C1834)</f>
        <v>0.100570846063114</v>
      </c>
      <c r="F1834" s="23" t="n">
        <f aca="true">BETAINV(RAND(),T1_PERT!$F$5,T1_PERT!$G$5,T1_PERT!$C$5,T1_PERT!$E$5)</f>
        <v>2.99819206595332</v>
      </c>
      <c r="G1834" s="23" t="n">
        <f aca="false">BETAINV(D1834,T1_PERT!$F$6,T1_PERT!$G$6,T1_PERT!$C$6,T1_PERT!$E$6)</f>
        <v>6.35773266789755</v>
      </c>
      <c r="H1834" s="23" t="n">
        <f aca="true">BETAINV(RAND(),T1_PERT!$F$7,T1_PERT!$G$7,T1_PERT!$C$7,T1_PERT!$E$7)</f>
        <v>6.33649004350871</v>
      </c>
      <c r="I1834" s="23" t="n">
        <f aca="false">BETAINV(E1834,T1_PERT!$F$8,T1_PERT!$G$8,T1_PERT!$C$8,T1_PERT!$E$8)</f>
        <v>4.45039225138996</v>
      </c>
      <c r="J1834" s="23" t="n">
        <f aca="true">BETAINV(RAND(),T1_PERT!$F$9,T1_PERT!$G$9,T1_PERT!$C$9,T1_PERT!$E$9)</f>
        <v>3.63350942973387</v>
      </c>
      <c r="K1834" s="23" t="n">
        <f aca="true">BETAINV(RAND(),T1_PERT!$F$10,T1_PERT!$G$10,T1_PERT!$C$10,T1_PERT!$E$10)</f>
        <v>1.52838811647533</v>
      </c>
      <c r="L1834" s="23" t="n">
        <f aca="false">F1834+G1834+I1834+K1834</f>
        <v>15.3347051017162</v>
      </c>
      <c r="M1834" s="23" t="n">
        <f aca="false">F1834+H1834+J1834+K1834</f>
        <v>14.4965796556712</v>
      </c>
      <c r="N1834" s="23" t="n">
        <f aca="false">MAX(L1834,M1834)</f>
        <v>15.3347051017162</v>
      </c>
    </row>
    <row r="1835" customFormat="false" ht="15" hidden="false" customHeight="false" outlineLevel="0" collapsed="false">
      <c r="A1835" s="5" t="n">
        <v>1816</v>
      </c>
      <c r="B1835" s="25" t="n">
        <f aca="true">NORMSINV(RAND())</f>
        <v>0.360860850673138</v>
      </c>
      <c r="C1835" s="25" t="n">
        <f aca="true">$C$4*B1835+SQRT(1-$C$4^2)*NORMSINV(RAND())</f>
        <v>-2.05499623551758</v>
      </c>
      <c r="D1835" s="25" t="n">
        <f aca="false">NORMSDIST(B1835)</f>
        <v>0.64089826450323</v>
      </c>
      <c r="E1835" s="25" t="n">
        <f aca="false">NORMSDIST(C1835)</f>
        <v>0.0199396841581368</v>
      </c>
      <c r="F1835" s="23" t="n">
        <f aca="true">BETAINV(RAND(),T1_PERT!$F$5,T1_PERT!$G$5,T1_PERT!$C$5,T1_PERT!$E$5)</f>
        <v>4.73135813983656</v>
      </c>
      <c r="G1835" s="23" t="n">
        <f aca="false">BETAINV(D1835,T1_PERT!$F$6,T1_PERT!$G$6,T1_PERT!$C$6,T1_PERT!$E$6)</f>
        <v>5.70977911177393</v>
      </c>
      <c r="H1835" s="23" t="n">
        <f aca="true">BETAINV(RAND(),T1_PERT!$F$7,T1_PERT!$G$7,T1_PERT!$C$7,T1_PERT!$E$7)</f>
        <v>7.1058115342211</v>
      </c>
      <c r="I1835" s="23" t="n">
        <f aca="false">BETAINV(E1835,T1_PERT!$F$8,T1_PERT!$G$8,T1_PERT!$C$8,T1_PERT!$E$8)</f>
        <v>4.18728036404899</v>
      </c>
      <c r="J1835" s="23" t="n">
        <f aca="true">BETAINV(RAND(),T1_PERT!$F$9,T1_PERT!$G$9,T1_PERT!$C$9,T1_PERT!$E$9)</f>
        <v>4.71272267940222</v>
      </c>
      <c r="K1835" s="23" t="n">
        <f aca="true">BETAINV(RAND(),T1_PERT!$F$10,T1_PERT!$G$10,T1_PERT!$C$10,T1_PERT!$E$10)</f>
        <v>1.64253794848367</v>
      </c>
      <c r="L1835" s="23" t="n">
        <f aca="false">F1835+G1835+I1835+K1835</f>
        <v>16.2709555641432</v>
      </c>
      <c r="M1835" s="23" t="n">
        <f aca="false">F1835+H1835+J1835+K1835</f>
        <v>18.1924303019436</v>
      </c>
      <c r="N1835" s="23" t="n">
        <f aca="false">MAX(L1835,M1835)</f>
        <v>18.1924303019436</v>
      </c>
    </row>
    <row r="1836" customFormat="false" ht="15" hidden="false" customHeight="false" outlineLevel="0" collapsed="false">
      <c r="A1836" s="5" t="n">
        <v>1817</v>
      </c>
      <c r="B1836" s="25" t="n">
        <f aca="true">NORMSINV(RAND())</f>
        <v>1.55545883740763</v>
      </c>
      <c r="C1836" s="25" t="n">
        <f aca="true">$C$4*B1836+SQRT(1-$C$4^2)*NORMSINV(RAND())</f>
        <v>0.744860895532943</v>
      </c>
      <c r="D1836" s="25" t="n">
        <f aca="false">NORMSDIST(B1836)</f>
        <v>0.940081584681338</v>
      </c>
      <c r="E1836" s="25" t="n">
        <f aca="false">NORMSDIST(C1836)</f>
        <v>0.771822091462187</v>
      </c>
      <c r="F1836" s="23" t="n">
        <f aca="true">BETAINV(RAND(),T1_PERT!$F$5,T1_PERT!$G$5,T1_PERT!$C$5,T1_PERT!$E$5)</f>
        <v>5.12427579049793</v>
      </c>
      <c r="G1836" s="23" t="n">
        <f aca="false">BETAINV(D1836,T1_PERT!$F$6,T1_PERT!$G$6,T1_PERT!$C$6,T1_PERT!$E$6)</f>
        <v>7.18175403156022</v>
      </c>
      <c r="H1836" s="23" t="n">
        <f aca="true">BETAINV(RAND(),T1_PERT!$F$7,T1_PERT!$G$7,T1_PERT!$C$7,T1_PERT!$E$7)</f>
        <v>4.9181270791116</v>
      </c>
      <c r="I1836" s="23" t="n">
        <f aca="false">BETAINV(E1836,T1_PERT!$F$8,T1_PERT!$G$8,T1_PERT!$C$8,T1_PERT!$E$8)</f>
        <v>5.87733905141021</v>
      </c>
      <c r="J1836" s="23" t="n">
        <f aca="true">BETAINV(RAND(),T1_PERT!$F$9,T1_PERT!$G$9,T1_PERT!$C$9,T1_PERT!$E$9)</f>
        <v>3.19199873849281</v>
      </c>
      <c r="K1836" s="23" t="n">
        <f aca="true">BETAINV(RAND(),T1_PERT!$F$10,T1_PERT!$G$10,T1_PERT!$C$10,T1_PERT!$E$10)</f>
        <v>2.4279983295072</v>
      </c>
      <c r="L1836" s="23" t="n">
        <f aca="false">F1836+G1836+I1836+K1836</f>
        <v>20.6113672029756</v>
      </c>
      <c r="M1836" s="23" t="n">
        <f aca="false">F1836+H1836+J1836+K1836</f>
        <v>15.6623999376095</v>
      </c>
      <c r="N1836" s="23" t="n">
        <f aca="false">MAX(L1836,M1836)</f>
        <v>20.6113672029756</v>
      </c>
    </row>
    <row r="1837" customFormat="false" ht="15" hidden="false" customHeight="false" outlineLevel="0" collapsed="false">
      <c r="A1837" s="5" t="n">
        <v>1818</v>
      </c>
      <c r="B1837" s="25" t="n">
        <f aca="true">NORMSINV(RAND())</f>
        <v>-0.541917237441948</v>
      </c>
      <c r="C1837" s="25" t="n">
        <f aca="true">$C$4*B1837+SQRT(1-$C$4^2)*NORMSINV(RAND())</f>
        <v>0.0085778045883308</v>
      </c>
      <c r="D1837" s="25" t="n">
        <f aca="false">NORMSDIST(B1837)</f>
        <v>0.293937760739394</v>
      </c>
      <c r="E1837" s="25" t="n">
        <f aca="false">NORMSDIST(C1837)</f>
        <v>0.503422006958767</v>
      </c>
      <c r="F1837" s="23" t="n">
        <f aca="true">BETAINV(RAND(),T1_PERT!$F$5,T1_PERT!$G$5,T1_PERT!$C$5,T1_PERT!$E$5)</f>
        <v>4.55565607898204</v>
      </c>
      <c r="G1837" s="23" t="n">
        <f aca="false">BETAINV(D1837,T1_PERT!$F$6,T1_PERT!$G$6,T1_PERT!$C$6,T1_PERT!$E$6)</f>
        <v>4.62093018393616</v>
      </c>
      <c r="H1837" s="23" t="n">
        <f aca="true">BETAINV(RAND(),T1_PERT!$F$7,T1_PERT!$G$7,T1_PERT!$C$7,T1_PERT!$E$7)</f>
        <v>6.73664376858838</v>
      </c>
      <c r="I1837" s="23" t="n">
        <f aca="false">BETAINV(E1837,T1_PERT!$F$8,T1_PERT!$G$8,T1_PERT!$C$8,T1_PERT!$E$8)</f>
        <v>5.26199760788116</v>
      </c>
      <c r="J1837" s="23" t="n">
        <f aca="true">BETAINV(RAND(),T1_PERT!$F$9,T1_PERT!$G$9,T1_PERT!$C$9,T1_PERT!$E$9)</f>
        <v>5.85043205342904</v>
      </c>
      <c r="K1837" s="23" t="n">
        <f aca="true">BETAINV(RAND(),T1_PERT!$F$10,T1_PERT!$G$10,T1_PERT!$C$10,T1_PERT!$E$10)</f>
        <v>1.82309786864388</v>
      </c>
      <c r="L1837" s="23" t="n">
        <f aca="false">F1837+G1837+I1837+K1837</f>
        <v>16.2616817394432</v>
      </c>
      <c r="M1837" s="23" t="n">
        <f aca="false">F1837+H1837+J1837+K1837</f>
        <v>18.9658297696433</v>
      </c>
      <c r="N1837" s="23" t="n">
        <f aca="false">MAX(L1837,M1837)</f>
        <v>18.9658297696433</v>
      </c>
    </row>
    <row r="1838" customFormat="false" ht="15" hidden="false" customHeight="false" outlineLevel="0" collapsed="false">
      <c r="A1838" s="5" t="n">
        <v>1819</v>
      </c>
      <c r="B1838" s="25" t="n">
        <f aca="true">NORMSINV(RAND())</f>
        <v>1.16179928111114</v>
      </c>
      <c r="C1838" s="25" t="n">
        <f aca="true">$C$4*B1838+SQRT(1-$C$4^2)*NORMSINV(RAND())</f>
        <v>-0.341647984282046</v>
      </c>
      <c r="D1838" s="25" t="n">
        <f aca="false">NORMSDIST(B1838)</f>
        <v>0.877341496925005</v>
      </c>
      <c r="E1838" s="25" t="n">
        <f aca="false">NORMSDIST(C1838)</f>
        <v>0.366307910733236</v>
      </c>
      <c r="F1838" s="23" t="n">
        <f aca="true">BETAINV(RAND(),T1_PERT!$F$5,T1_PERT!$G$5,T1_PERT!$C$5,T1_PERT!$E$5)</f>
        <v>3.69288466145455</v>
      </c>
      <c r="G1838" s="23" t="n">
        <f aca="false">BETAINV(D1838,T1_PERT!$F$6,T1_PERT!$G$6,T1_PERT!$C$6,T1_PERT!$E$6)</f>
        <v>6.72291631036661</v>
      </c>
      <c r="H1838" s="23" t="n">
        <f aca="true">BETAINV(RAND(),T1_PERT!$F$7,T1_PERT!$G$7,T1_PERT!$C$7,T1_PERT!$E$7)</f>
        <v>5.61661508737187</v>
      </c>
      <c r="I1838" s="23" t="n">
        <f aca="false">BETAINV(E1838,T1_PERT!$F$8,T1_PERT!$G$8,T1_PERT!$C$8,T1_PERT!$E$8)</f>
        <v>4.99833203709939</v>
      </c>
      <c r="J1838" s="23" t="n">
        <f aca="true">BETAINV(RAND(),T1_PERT!$F$9,T1_PERT!$G$9,T1_PERT!$C$9,T1_PERT!$E$9)</f>
        <v>3.71897587905487</v>
      </c>
      <c r="K1838" s="23" t="n">
        <f aca="true">BETAINV(RAND(),T1_PERT!$F$10,T1_PERT!$G$10,T1_PERT!$C$10,T1_PERT!$E$10)</f>
        <v>2.22107381171738</v>
      </c>
      <c r="L1838" s="23" t="n">
        <f aca="false">F1838+G1838+I1838+K1838</f>
        <v>17.6352068206379</v>
      </c>
      <c r="M1838" s="23" t="n">
        <f aca="false">F1838+H1838+J1838+K1838</f>
        <v>15.2495494395987</v>
      </c>
      <c r="N1838" s="23" t="n">
        <f aca="false">MAX(L1838,M1838)</f>
        <v>17.6352068206379</v>
      </c>
    </row>
    <row r="1839" customFormat="false" ht="15" hidden="false" customHeight="false" outlineLevel="0" collapsed="false">
      <c r="A1839" s="5" t="n">
        <v>1820</v>
      </c>
      <c r="B1839" s="25" t="n">
        <f aca="true">NORMSINV(RAND())</f>
        <v>-0.423856930436368</v>
      </c>
      <c r="C1839" s="25" t="n">
        <f aca="true">$C$4*B1839+SQRT(1-$C$4^2)*NORMSINV(RAND())</f>
        <v>-1.08444271401238</v>
      </c>
      <c r="D1839" s="25" t="n">
        <f aca="false">NORMSDIST(B1839)</f>
        <v>0.335835078060912</v>
      </c>
      <c r="E1839" s="25" t="n">
        <f aca="false">NORMSDIST(C1839)</f>
        <v>0.139084276842974</v>
      </c>
      <c r="F1839" s="23" t="n">
        <f aca="true">BETAINV(RAND(),T1_PERT!$F$5,T1_PERT!$G$5,T1_PERT!$C$5,T1_PERT!$E$5)</f>
        <v>3.90297204112056</v>
      </c>
      <c r="G1839" s="23" t="n">
        <f aca="false">BETAINV(D1839,T1_PERT!$F$6,T1_PERT!$G$6,T1_PERT!$C$6,T1_PERT!$E$6)</f>
        <v>4.75202306602238</v>
      </c>
      <c r="H1839" s="23" t="n">
        <f aca="true">BETAINV(RAND(),T1_PERT!$F$7,T1_PERT!$G$7,T1_PERT!$C$7,T1_PERT!$E$7)</f>
        <v>6.31304709858753</v>
      </c>
      <c r="I1839" s="23" t="n">
        <f aca="false">BETAINV(E1839,T1_PERT!$F$8,T1_PERT!$G$8,T1_PERT!$C$8,T1_PERT!$E$8)</f>
        <v>4.54283186883602</v>
      </c>
      <c r="J1839" s="23" t="n">
        <f aca="true">BETAINV(RAND(),T1_PERT!$F$9,T1_PERT!$G$9,T1_PERT!$C$9,T1_PERT!$E$9)</f>
        <v>3.23675282981635</v>
      </c>
      <c r="K1839" s="23" t="n">
        <f aca="true">BETAINV(RAND(),T1_PERT!$F$10,T1_PERT!$G$10,T1_PERT!$C$10,T1_PERT!$E$10)</f>
        <v>1.84791118294506</v>
      </c>
      <c r="L1839" s="23" t="n">
        <f aca="false">F1839+G1839+I1839+K1839</f>
        <v>15.045738158924</v>
      </c>
      <c r="M1839" s="23" t="n">
        <f aca="false">F1839+H1839+J1839+K1839</f>
        <v>15.3006831524695</v>
      </c>
      <c r="N1839" s="23" t="n">
        <f aca="false">MAX(L1839,M1839)</f>
        <v>15.3006831524695</v>
      </c>
    </row>
    <row r="1840" customFormat="false" ht="15" hidden="false" customHeight="false" outlineLevel="0" collapsed="false">
      <c r="A1840" s="5" t="n">
        <v>1821</v>
      </c>
      <c r="B1840" s="25" t="n">
        <f aca="true">NORMSINV(RAND())</f>
        <v>-1.47565932437718</v>
      </c>
      <c r="C1840" s="25" t="n">
        <f aca="true">$C$4*B1840+SQRT(1-$C$4^2)*NORMSINV(RAND())</f>
        <v>-1.62974737676492</v>
      </c>
      <c r="D1840" s="25" t="n">
        <f aca="false">NORMSDIST(B1840)</f>
        <v>0.0700176853134508</v>
      </c>
      <c r="E1840" s="25" t="n">
        <f aca="false">NORMSDIST(C1840)</f>
        <v>0.0515774499045624</v>
      </c>
      <c r="F1840" s="23" t="n">
        <f aca="true">BETAINV(RAND(),T1_PERT!$F$5,T1_PERT!$G$5,T1_PERT!$C$5,T1_PERT!$E$5)</f>
        <v>2.76568918083382</v>
      </c>
      <c r="G1840" s="23" t="n">
        <f aca="false">BETAINV(D1840,T1_PERT!$F$6,T1_PERT!$G$6,T1_PERT!$C$6,T1_PERT!$E$6)</f>
        <v>3.77152715706945</v>
      </c>
      <c r="H1840" s="23" t="n">
        <f aca="true">BETAINV(RAND(),T1_PERT!$F$7,T1_PERT!$G$7,T1_PERT!$C$7,T1_PERT!$E$7)</f>
        <v>4.39169570250235</v>
      </c>
      <c r="I1840" s="23" t="n">
        <f aca="false">BETAINV(E1840,T1_PERT!$F$8,T1_PERT!$G$8,T1_PERT!$C$8,T1_PERT!$E$8)</f>
        <v>4.31096759968632</v>
      </c>
      <c r="J1840" s="23" t="n">
        <f aca="true">BETAINV(RAND(),T1_PERT!$F$9,T1_PERT!$G$9,T1_PERT!$C$9,T1_PERT!$E$9)</f>
        <v>3.25345712056879</v>
      </c>
      <c r="K1840" s="23" t="n">
        <f aca="true">BETAINV(RAND(),T1_PERT!$F$10,T1_PERT!$G$10,T1_PERT!$C$10,T1_PERT!$E$10)</f>
        <v>1.94518963707015</v>
      </c>
      <c r="L1840" s="23" t="n">
        <f aca="false">F1840+G1840+I1840+K1840</f>
        <v>12.7933735746597</v>
      </c>
      <c r="M1840" s="23" t="n">
        <f aca="false">F1840+H1840+J1840+K1840</f>
        <v>12.3560316409751</v>
      </c>
      <c r="N1840" s="23" t="n">
        <f aca="false">MAX(L1840,M1840)</f>
        <v>12.7933735746597</v>
      </c>
    </row>
    <row r="1841" customFormat="false" ht="15" hidden="false" customHeight="false" outlineLevel="0" collapsed="false">
      <c r="A1841" s="5" t="n">
        <v>1822</v>
      </c>
      <c r="B1841" s="25" t="n">
        <f aca="true">NORMSINV(RAND())</f>
        <v>-0.700812981657219</v>
      </c>
      <c r="C1841" s="25" t="n">
        <f aca="true">$C$4*B1841+SQRT(1-$C$4^2)*NORMSINV(RAND())</f>
        <v>-0.579998045936019</v>
      </c>
      <c r="D1841" s="25" t="n">
        <f aca="false">NORMSDIST(B1841)</f>
        <v>0.241709867750403</v>
      </c>
      <c r="E1841" s="25" t="n">
        <f aca="false">NORMSDIST(C1841)</f>
        <v>0.280957967770121</v>
      </c>
      <c r="F1841" s="23" t="n">
        <f aca="true">BETAINV(RAND(),T1_PERT!$F$5,T1_PERT!$G$5,T1_PERT!$C$5,T1_PERT!$E$5)</f>
        <v>4.56715081230884</v>
      </c>
      <c r="G1841" s="23" t="n">
        <f aca="false">BETAINV(D1841,T1_PERT!$F$6,T1_PERT!$G$6,T1_PERT!$C$6,T1_PERT!$E$6)</f>
        <v>4.45196722890993</v>
      </c>
      <c r="H1841" s="23" t="n">
        <f aca="true">BETAINV(RAND(),T1_PERT!$F$7,T1_PERT!$G$7,T1_PERT!$C$7,T1_PERT!$E$7)</f>
        <v>5.67732076258907</v>
      </c>
      <c r="I1841" s="23" t="n">
        <f aca="false">BETAINV(E1841,T1_PERT!$F$8,T1_PERT!$G$8,T1_PERT!$C$8,T1_PERT!$E$8)</f>
        <v>4.83543771341599</v>
      </c>
      <c r="J1841" s="23" t="n">
        <f aca="true">BETAINV(RAND(),T1_PERT!$F$9,T1_PERT!$G$9,T1_PERT!$C$9,T1_PERT!$E$9)</f>
        <v>5.49428018118517</v>
      </c>
      <c r="K1841" s="23" t="n">
        <f aca="true">BETAINV(RAND(),T1_PERT!$F$10,T1_PERT!$G$10,T1_PERT!$C$10,T1_PERT!$E$10)</f>
        <v>1.66564554463824</v>
      </c>
      <c r="L1841" s="23" t="n">
        <f aca="false">F1841+G1841+I1841+K1841</f>
        <v>15.520201299273</v>
      </c>
      <c r="M1841" s="23" t="n">
        <f aca="false">F1841+H1841+J1841+K1841</f>
        <v>17.4043973007213</v>
      </c>
      <c r="N1841" s="23" t="n">
        <f aca="false">MAX(L1841,M1841)</f>
        <v>17.4043973007213</v>
      </c>
    </row>
    <row r="1842" customFormat="false" ht="15" hidden="false" customHeight="false" outlineLevel="0" collapsed="false">
      <c r="A1842" s="5" t="n">
        <v>1823</v>
      </c>
      <c r="B1842" s="25" t="n">
        <f aca="true">NORMSINV(RAND())</f>
        <v>2.0478498947029</v>
      </c>
      <c r="C1842" s="25" t="n">
        <f aca="true">$C$4*B1842+SQRT(1-$C$4^2)*NORMSINV(RAND())</f>
        <v>-0.119491991225026</v>
      </c>
      <c r="D1842" s="25" t="n">
        <f aca="false">NORMSDIST(B1842)</f>
        <v>0.979712645155446</v>
      </c>
      <c r="E1842" s="25" t="n">
        <f aca="false">NORMSDIST(C1842)</f>
        <v>0.452442792327125</v>
      </c>
      <c r="F1842" s="23" t="n">
        <f aca="true">BETAINV(RAND(),T1_PERT!$F$5,T1_PERT!$G$5,T1_PERT!$C$5,T1_PERT!$E$5)</f>
        <v>3.5497031839916</v>
      </c>
      <c r="G1842" s="23" t="n">
        <f aca="false">BETAINV(D1842,T1_PERT!$F$6,T1_PERT!$G$6,T1_PERT!$C$6,T1_PERT!$E$6)</f>
        <v>7.68689710268632</v>
      </c>
      <c r="H1842" s="23" t="n">
        <f aca="true">BETAINV(RAND(),T1_PERT!$F$7,T1_PERT!$G$7,T1_PERT!$C$7,T1_PERT!$E$7)</f>
        <v>6.19909777185393</v>
      </c>
      <c r="I1842" s="23" t="n">
        <f aca="false">BETAINV(E1842,T1_PERT!$F$8,T1_PERT!$G$8,T1_PERT!$C$8,T1_PERT!$E$8)</f>
        <v>5.16257324096206</v>
      </c>
      <c r="J1842" s="23" t="n">
        <f aca="true">BETAINV(RAND(),T1_PERT!$F$9,T1_PERT!$G$9,T1_PERT!$C$9,T1_PERT!$E$9)</f>
        <v>6.12139952410786</v>
      </c>
      <c r="K1842" s="23" t="n">
        <f aca="true">BETAINV(RAND(),T1_PERT!$F$10,T1_PERT!$G$10,T1_PERT!$C$10,T1_PERT!$E$10)</f>
        <v>2.32177730631765</v>
      </c>
      <c r="L1842" s="23" t="n">
        <f aca="false">F1842+G1842+I1842+K1842</f>
        <v>18.7209508339576</v>
      </c>
      <c r="M1842" s="23" t="n">
        <f aca="false">F1842+H1842+J1842+K1842</f>
        <v>18.191977786271</v>
      </c>
      <c r="N1842" s="23" t="n">
        <f aca="false">MAX(L1842,M1842)</f>
        <v>18.7209508339576</v>
      </c>
    </row>
    <row r="1843" customFormat="false" ht="15" hidden="false" customHeight="false" outlineLevel="0" collapsed="false">
      <c r="A1843" s="5" t="n">
        <v>1824</v>
      </c>
      <c r="B1843" s="25" t="n">
        <f aca="true">NORMSINV(RAND())</f>
        <v>-1.84818702884866</v>
      </c>
      <c r="C1843" s="25" t="n">
        <f aca="true">$C$4*B1843+SQRT(1-$C$4^2)*NORMSINV(RAND())</f>
        <v>-0.765345500660608</v>
      </c>
      <c r="D1843" s="25" t="n">
        <f aca="false">NORMSDIST(B1843)</f>
        <v>0.0322876456096291</v>
      </c>
      <c r="E1843" s="25" t="n">
        <f aca="false">NORMSDIST(C1843)</f>
        <v>0.222032918225503</v>
      </c>
      <c r="F1843" s="23" t="n">
        <f aca="true">BETAINV(RAND(),T1_PERT!$F$5,T1_PERT!$G$5,T1_PERT!$C$5,T1_PERT!$E$5)</f>
        <v>3.42078875273661</v>
      </c>
      <c r="G1843" s="23" t="n">
        <f aca="false">BETAINV(D1843,T1_PERT!$F$6,T1_PERT!$G$6,T1_PERT!$C$6,T1_PERT!$E$6)</f>
        <v>3.53542175521033</v>
      </c>
      <c r="H1843" s="23" t="n">
        <f aca="true">BETAINV(RAND(),T1_PERT!$F$7,T1_PERT!$G$7,T1_PERT!$C$7,T1_PERT!$E$7)</f>
        <v>6.05854071777794</v>
      </c>
      <c r="I1843" s="23" t="n">
        <f aca="false">BETAINV(E1843,T1_PERT!$F$8,T1_PERT!$G$8,T1_PERT!$C$8,T1_PERT!$E$8)</f>
        <v>4.71935976849088</v>
      </c>
      <c r="J1843" s="23" t="n">
        <f aca="true">BETAINV(RAND(),T1_PERT!$F$9,T1_PERT!$G$9,T1_PERT!$C$9,T1_PERT!$E$9)</f>
        <v>4.07920942683936</v>
      </c>
      <c r="K1843" s="23" t="n">
        <f aca="true">BETAINV(RAND(),T1_PERT!$F$10,T1_PERT!$G$10,T1_PERT!$C$10,T1_PERT!$E$10)</f>
        <v>1.93092364743105</v>
      </c>
      <c r="L1843" s="23" t="n">
        <f aca="false">F1843+G1843+I1843+K1843</f>
        <v>13.6064939238689</v>
      </c>
      <c r="M1843" s="23" t="n">
        <f aca="false">F1843+H1843+J1843+K1843</f>
        <v>15.489462544785</v>
      </c>
      <c r="N1843" s="23" t="n">
        <f aca="false">MAX(L1843,M1843)</f>
        <v>15.489462544785</v>
      </c>
    </row>
    <row r="1844" customFormat="false" ht="15" hidden="false" customHeight="false" outlineLevel="0" collapsed="false">
      <c r="A1844" s="5" t="n">
        <v>1825</v>
      </c>
      <c r="B1844" s="25" t="n">
        <f aca="true">NORMSINV(RAND())</f>
        <v>-0.320278328596056</v>
      </c>
      <c r="C1844" s="25" t="n">
        <f aca="true">$C$4*B1844+SQRT(1-$C$4^2)*NORMSINV(RAND())</f>
        <v>-0.565998344176007</v>
      </c>
      <c r="D1844" s="25" t="n">
        <f aca="false">NORMSDIST(B1844)</f>
        <v>0.374378674941662</v>
      </c>
      <c r="E1844" s="25" t="n">
        <f aca="false">NORMSDIST(C1844)</f>
        <v>0.285697453066125</v>
      </c>
      <c r="F1844" s="23" t="n">
        <f aca="true">BETAINV(RAND(),T1_PERT!$F$5,T1_PERT!$G$5,T1_PERT!$C$5,T1_PERT!$E$5)</f>
        <v>3.75475897282035</v>
      </c>
      <c r="G1844" s="23" t="n">
        <f aca="false">BETAINV(D1844,T1_PERT!$F$6,T1_PERT!$G$6,T1_PERT!$C$6,T1_PERT!$E$6)</f>
        <v>4.87059017966374</v>
      </c>
      <c r="H1844" s="23" t="n">
        <f aca="true">BETAINV(RAND(),T1_PERT!$F$7,T1_PERT!$G$7,T1_PERT!$C$7,T1_PERT!$E$7)</f>
        <v>5.79768986692326</v>
      </c>
      <c r="I1844" s="23" t="n">
        <f aca="false">BETAINV(E1844,T1_PERT!$F$8,T1_PERT!$G$8,T1_PERT!$C$8,T1_PERT!$E$8)</f>
        <v>4.84459278043312</v>
      </c>
      <c r="J1844" s="23" t="n">
        <f aca="true">BETAINV(RAND(),T1_PERT!$F$9,T1_PERT!$G$9,T1_PERT!$C$9,T1_PERT!$E$9)</f>
        <v>3.80778136129571</v>
      </c>
      <c r="K1844" s="23" t="n">
        <f aca="true">BETAINV(RAND(),T1_PERT!$F$10,T1_PERT!$G$10,T1_PERT!$C$10,T1_PERT!$E$10)</f>
        <v>2.35269986235856</v>
      </c>
      <c r="L1844" s="23" t="n">
        <f aca="false">F1844+G1844+I1844+K1844</f>
        <v>15.8226417952758</v>
      </c>
      <c r="M1844" s="23" t="n">
        <f aca="false">F1844+H1844+J1844+K1844</f>
        <v>15.7129300633979</v>
      </c>
      <c r="N1844" s="23" t="n">
        <f aca="false">MAX(L1844,M1844)</f>
        <v>15.8226417952758</v>
      </c>
    </row>
    <row r="1845" customFormat="false" ht="15" hidden="false" customHeight="false" outlineLevel="0" collapsed="false">
      <c r="A1845" s="5" t="n">
        <v>1826</v>
      </c>
      <c r="B1845" s="25" t="n">
        <f aca="true">NORMSINV(RAND())</f>
        <v>-1.22518121598185</v>
      </c>
      <c r="C1845" s="25" t="n">
        <f aca="true">$C$4*B1845+SQRT(1-$C$4^2)*NORMSINV(RAND())</f>
        <v>-1.73687947312096</v>
      </c>
      <c r="D1845" s="25" t="n">
        <f aca="false">NORMSDIST(B1845)</f>
        <v>0.110253475105816</v>
      </c>
      <c r="E1845" s="25" t="n">
        <f aca="false">NORMSDIST(C1845)</f>
        <v>0.0412042236683353</v>
      </c>
      <c r="F1845" s="23" t="n">
        <f aca="true">BETAINV(RAND(),T1_PERT!$F$5,T1_PERT!$G$5,T1_PERT!$C$5,T1_PERT!$E$5)</f>
        <v>3.59891667376471</v>
      </c>
      <c r="G1845" s="23" t="n">
        <f aca="false">BETAINV(D1845,T1_PERT!$F$6,T1_PERT!$G$6,T1_PERT!$C$6,T1_PERT!$E$6)</f>
        <v>3.96380694581258</v>
      </c>
      <c r="H1845" s="23" t="n">
        <f aca="true">BETAINV(RAND(),T1_PERT!$F$7,T1_PERT!$G$7,T1_PERT!$C$7,T1_PERT!$E$7)</f>
        <v>3.65697928346656</v>
      </c>
      <c r="I1845" s="23" t="n">
        <f aca="false">BETAINV(E1845,T1_PERT!$F$8,T1_PERT!$G$8,T1_PERT!$C$8,T1_PERT!$E$8)</f>
        <v>4.27539118937879</v>
      </c>
      <c r="J1845" s="23" t="n">
        <f aca="true">BETAINV(RAND(),T1_PERT!$F$9,T1_PERT!$G$9,T1_PERT!$C$9,T1_PERT!$E$9)</f>
        <v>4.48069496632862</v>
      </c>
      <c r="K1845" s="23" t="n">
        <f aca="true">BETAINV(RAND(),T1_PERT!$F$10,T1_PERT!$G$10,T1_PERT!$C$10,T1_PERT!$E$10)</f>
        <v>2.56369824886664</v>
      </c>
      <c r="L1845" s="23" t="n">
        <f aca="false">F1845+G1845+I1845+K1845</f>
        <v>14.4018130578227</v>
      </c>
      <c r="M1845" s="23" t="n">
        <f aca="false">F1845+H1845+J1845+K1845</f>
        <v>14.3002891724265</v>
      </c>
      <c r="N1845" s="23" t="n">
        <f aca="false">MAX(L1845,M1845)</f>
        <v>14.4018130578227</v>
      </c>
    </row>
    <row r="1846" customFormat="false" ht="15" hidden="false" customHeight="false" outlineLevel="0" collapsed="false">
      <c r="A1846" s="5" t="n">
        <v>1827</v>
      </c>
      <c r="B1846" s="25" t="n">
        <f aca="true">NORMSINV(RAND())</f>
        <v>-0.312538742340927</v>
      </c>
      <c r="C1846" s="25" t="n">
        <f aca="true">$C$4*B1846+SQRT(1-$C$4^2)*NORMSINV(RAND())</f>
        <v>1.04868686716412</v>
      </c>
      <c r="D1846" s="25" t="n">
        <f aca="false">NORMSDIST(B1846)</f>
        <v>0.377315562217876</v>
      </c>
      <c r="E1846" s="25" t="n">
        <f aca="false">NORMSDIST(C1846)</f>
        <v>0.852838869723269</v>
      </c>
      <c r="F1846" s="23" t="n">
        <f aca="true">BETAINV(RAND(),T1_PERT!$F$5,T1_PERT!$G$5,T1_PERT!$C$5,T1_PERT!$E$5)</f>
        <v>3.59347871718028</v>
      </c>
      <c r="G1846" s="23" t="n">
        <f aca="false">BETAINV(D1846,T1_PERT!$F$6,T1_PERT!$G$6,T1_PERT!$C$6,T1_PERT!$E$6)</f>
        <v>4.87957462883823</v>
      </c>
      <c r="H1846" s="23" t="n">
        <f aca="true">BETAINV(RAND(),T1_PERT!$F$7,T1_PERT!$G$7,T1_PERT!$C$7,T1_PERT!$E$7)</f>
        <v>5.57860573050716</v>
      </c>
      <c r="I1846" s="23" t="n">
        <f aca="false">BETAINV(E1846,T1_PERT!$F$8,T1_PERT!$G$8,T1_PERT!$C$8,T1_PERT!$E$8)</f>
        <v>6.13867765452952</v>
      </c>
      <c r="J1846" s="23" t="n">
        <f aca="true">BETAINV(RAND(),T1_PERT!$F$9,T1_PERT!$G$9,T1_PERT!$C$9,T1_PERT!$E$9)</f>
        <v>5.04518876997576</v>
      </c>
      <c r="K1846" s="23" t="n">
        <f aca="true">BETAINV(RAND(),T1_PERT!$F$10,T1_PERT!$G$10,T1_PERT!$C$10,T1_PERT!$E$10)</f>
        <v>2.30665596730964</v>
      </c>
      <c r="L1846" s="23" t="n">
        <f aca="false">F1846+G1846+I1846+K1846</f>
        <v>16.9183869678577</v>
      </c>
      <c r="M1846" s="23" t="n">
        <f aca="false">F1846+H1846+J1846+K1846</f>
        <v>16.5239291849728</v>
      </c>
      <c r="N1846" s="23" t="n">
        <f aca="false">MAX(L1846,M1846)</f>
        <v>16.9183869678577</v>
      </c>
    </row>
    <row r="1847" customFormat="false" ht="15" hidden="false" customHeight="false" outlineLevel="0" collapsed="false">
      <c r="A1847" s="5" t="n">
        <v>1828</v>
      </c>
      <c r="B1847" s="25" t="n">
        <f aca="true">NORMSINV(RAND())</f>
        <v>1.60686638526782</v>
      </c>
      <c r="C1847" s="25" t="n">
        <f aca="true">$C$4*B1847+SQRT(1-$C$4^2)*NORMSINV(RAND())</f>
        <v>2.79084239745804</v>
      </c>
      <c r="D1847" s="25" t="n">
        <f aca="false">NORMSDIST(B1847)</f>
        <v>0.945958159139388</v>
      </c>
      <c r="E1847" s="25" t="n">
        <f aca="false">NORMSDIST(C1847)</f>
        <v>0.997371446824302</v>
      </c>
      <c r="F1847" s="23" t="n">
        <f aca="true">BETAINV(RAND(),T1_PERT!$F$5,T1_PERT!$G$5,T1_PERT!$C$5,T1_PERT!$E$5)</f>
        <v>4.17810563257693</v>
      </c>
      <c r="G1847" s="23" t="n">
        <f aca="false">BETAINV(D1847,T1_PERT!$F$6,T1_PERT!$G$6,T1_PERT!$C$6,T1_PERT!$E$6)</f>
        <v>7.23840733058237</v>
      </c>
      <c r="H1847" s="23" t="n">
        <f aca="true">BETAINV(RAND(),T1_PERT!$F$7,T1_PERT!$G$7,T1_PERT!$C$7,T1_PERT!$E$7)</f>
        <v>5.00945890542523</v>
      </c>
      <c r="I1847" s="23" t="n">
        <f aca="false">BETAINV(E1847,T1_PERT!$F$8,T1_PERT!$G$8,T1_PERT!$C$8,T1_PERT!$E$8)</f>
        <v>7.37370819048717</v>
      </c>
      <c r="J1847" s="23" t="n">
        <f aca="true">BETAINV(RAND(),T1_PERT!$F$9,T1_PERT!$G$9,T1_PERT!$C$9,T1_PERT!$E$9)</f>
        <v>3.82719719733629</v>
      </c>
      <c r="K1847" s="23" t="n">
        <f aca="true">BETAINV(RAND(),T1_PERT!$F$10,T1_PERT!$G$10,T1_PERT!$C$10,T1_PERT!$E$10)</f>
        <v>2.05219538815053</v>
      </c>
      <c r="L1847" s="23" t="n">
        <f aca="false">F1847+G1847+I1847+K1847</f>
        <v>20.842416541797</v>
      </c>
      <c r="M1847" s="23" t="n">
        <f aca="false">F1847+H1847+J1847+K1847</f>
        <v>15.066957123489</v>
      </c>
      <c r="N1847" s="23" t="n">
        <f aca="false">MAX(L1847,M1847)</f>
        <v>20.842416541797</v>
      </c>
    </row>
    <row r="1848" customFormat="false" ht="15" hidden="false" customHeight="false" outlineLevel="0" collapsed="false">
      <c r="A1848" s="5" t="n">
        <v>1829</v>
      </c>
      <c r="B1848" s="25" t="n">
        <f aca="true">NORMSINV(RAND())</f>
        <v>1.01616234242494</v>
      </c>
      <c r="C1848" s="25" t="n">
        <f aca="true">$C$4*B1848+SQRT(1-$C$4^2)*NORMSINV(RAND())</f>
        <v>1.44247439699358</v>
      </c>
      <c r="D1848" s="25" t="n">
        <f aca="false">NORMSDIST(B1848)</f>
        <v>0.845223957191345</v>
      </c>
      <c r="E1848" s="25" t="n">
        <f aca="false">NORMSDIST(C1848)</f>
        <v>0.925415705363976</v>
      </c>
      <c r="F1848" s="23" t="n">
        <f aca="true">BETAINV(RAND(),T1_PERT!$F$5,T1_PERT!$G$5,T1_PERT!$C$5,T1_PERT!$E$5)</f>
        <v>4.66586833359694</v>
      </c>
      <c r="G1848" s="23" t="n">
        <f aca="false">BETAINV(D1848,T1_PERT!$F$6,T1_PERT!$G$6,T1_PERT!$C$6,T1_PERT!$E$6)</f>
        <v>6.5439618823182</v>
      </c>
      <c r="H1848" s="23" t="n">
        <f aca="true">BETAINV(RAND(),T1_PERT!$F$7,T1_PERT!$G$7,T1_PERT!$C$7,T1_PERT!$E$7)</f>
        <v>6.57793459819651</v>
      </c>
      <c r="I1848" s="23" t="n">
        <f aca="false">BETAINV(E1848,T1_PERT!$F$8,T1_PERT!$G$8,T1_PERT!$C$8,T1_PERT!$E$8)</f>
        <v>6.46822482247114</v>
      </c>
      <c r="J1848" s="23" t="n">
        <f aca="true">BETAINV(RAND(),T1_PERT!$F$9,T1_PERT!$G$9,T1_PERT!$C$9,T1_PERT!$E$9)</f>
        <v>4.78036261613133</v>
      </c>
      <c r="K1848" s="23" t="n">
        <f aca="true">BETAINV(RAND(),T1_PERT!$F$10,T1_PERT!$G$10,T1_PERT!$C$10,T1_PERT!$E$10)</f>
        <v>1.89867119289933</v>
      </c>
      <c r="L1848" s="23" t="n">
        <f aca="false">F1848+G1848+I1848+K1848</f>
        <v>19.5767262312856</v>
      </c>
      <c r="M1848" s="23" t="n">
        <f aca="false">F1848+H1848+J1848+K1848</f>
        <v>17.9228367408241</v>
      </c>
      <c r="N1848" s="23" t="n">
        <f aca="false">MAX(L1848,M1848)</f>
        <v>19.5767262312856</v>
      </c>
    </row>
    <row r="1849" customFormat="false" ht="15" hidden="false" customHeight="false" outlineLevel="0" collapsed="false">
      <c r="A1849" s="5" t="n">
        <v>1830</v>
      </c>
      <c r="B1849" s="25" t="n">
        <f aca="true">NORMSINV(RAND())</f>
        <v>0.440241723153748</v>
      </c>
      <c r="C1849" s="25" t="n">
        <f aca="true">$C$4*B1849+SQRT(1-$C$4^2)*NORMSINV(RAND())</f>
        <v>1.07602727582762</v>
      </c>
      <c r="D1849" s="25" t="n">
        <f aca="false">NORMSDIST(B1849)</f>
        <v>0.670118978069473</v>
      </c>
      <c r="E1849" s="25" t="n">
        <f aca="false">NORMSDIST(C1849)</f>
        <v>0.859042471012024</v>
      </c>
      <c r="F1849" s="23" t="n">
        <f aca="true">BETAINV(RAND(),T1_PERT!$F$5,T1_PERT!$G$5,T1_PERT!$C$5,T1_PERT!$E$5)</f>
        <v>3.38643549572886</v>
      </c>
      <c r="G1849" s="23" t="n">
        <f aca="false">BETAINV(D1849,T1_PERT!$F$6,T1_PERT!$G$6,T1_PERT!$C$6,T1_PERT!$E$6)</f>
        <v>5.81146177115309</v>
      </c>
      <c r="H1849" s="23" t="n">
        <f aca="true">BETAINV(RAND(),T1_PERT!$F$7,T1_PERT!$G$7,T1_PERT!$C$7,T1_PERT!$E$7)</f>
        <v>3.72335980035683</v>
      </c>
      <c r="I1849" s="23" t="n">
        <f aca="false">BETAINV(E1849,T1_PERT!$F$8,T1_PERT!$G$8,T1_PERT!$C$8,T1_PERT!$E$8)</f>
        <v>6.16201937429217</v>
      </c>
      <c r="J1849" s="23" t="n">
        <f aca="true">BETAINV(RAND(),T1_PERT!$F$9,T1_PERT!$G$9,T1_PERT!$C$9,T1_PERT!$E$9)</f>
        <v>3.62308464997187</v>
      </c>
      <c r="K1849" s="23" t="n">
        <f aca="true">BETAINV(RAND(),T1_PERT!$F$10,T1_PERT!$G$10,T1_PERT!$C$10,T1_PERT!$E$10)</f>
        <v>2.22232526085133</v>
      </c>
      <c r="L1849" s="23" t="n">
        <f aca="false">F1849+G1849+I1849+K1849</f>
        <v>17.5822419020254</v>
      </c>
      <c r="M1849" s="23" t="n">
        <f aca="false">F1849+H1849+J1849+K1849</f>
        <v>12.9552052069089</v>
      </c>
      <c r="N1849" s="23" t="n">
        <f aca="false">MAX(L1849,M1849)</f>
        <v>17.5822419020254</v>
      </c>
    </row>
    <row r="1850" customFormat="false" ht="15" hidden="false" customHeight="false" outlineLevel="0" collapsed="false">
      <c r="A1850" s="5" t="n">
        <v>1831</v>
      </c>
      <c r="B1850" s="25" t="n">
        <f aca="true">NORMSINV(RAND())</f>
        <v>-1.04112116012202</v>
      </c>
      <c r="C1850" s="25" t="n">
        <f aca="true">$C$4*B1850+SQRT(1-$C$4^2)*NORMSINV(RAND())</f>
        <v>-1.27681517186468</v>
      </c>
      <c r="D1850" s="25" t="n">
        <f aca="false">NORMSDIST(B1850)</f>
        <v>0.148909660026932</v>
      </c>
      <c r="E1850" s="25" t="n">
        <f aca="false">NORMSDIST(C1850)</f>
        <v>0.100833753932847</v>
      </c>
      <c r="F1850" s="23" t="n">
        <f aca="true">BETAINV(RAND(),T1_PERT!$F$5,T1_PERT!$G$5,T1_PERT!$C$5,T1_PERT!$E$5)</f>
        <v>2.66699346618761</v>
      </c>
      <c r="G1850" s="23" t="n">
        <f aca="false">BETAINV(D1850,T1_PERT!$F$6,T1_PERT!$G$6,T1_PERT!$C$6,T1_PERT!$E$6)</f>
        <v>4.12229673843779</v>
      </c>
      <c r="H1850" s="23" t="n">
        <f aca="true">BETAINV(RAND(),T1_PERT!$F$7,T1_PERT!$G$7,T1_PERT!$C$7,T1_PERT!$E$7)</f>
        <v>5.62932896852968</v>
      </c>
      <c r="I1850" s="23" t="n">
        <f aca="false">BETAINV(E1850,T1_PERT!$F$8,T1_PERT!$G$8,T1_PERT!$C$8,T1_PERT!$E$8)</f>
        <v>4.45106019876178</v>
      </c>
      <c r="J1850" s="23" t="n">
        <f aca="true">BETAINV(RAND(),T1_PERT!$F$9,T1_PERT!$G$9,T1_PERT!$C$9,T1_PERT!$E$9)</f>
        <v>3.98565375365465</v>
      </c>
      <c r="K1850" s="23" t="n">
        <f aca="true">BETAINV(RAND(),T1_PERT!$F$10,T1_PERT!$G$10,T1_PERT!$C$10,T1_PERT!$E$10)</f>
        <v>1.89422542445642</v>
      </c>
      <c r="L1850" s="23" t="n">
        <f aca="false">F1850+G1850+I1850+K1850</f>
        <v>13.1345758278436</v>
      </c>
      <c r="M1850" s="23" t="n">
        <f aca="false">F1850+H1850+J1850+K1850</f>
        <v>14.1762016128284</v>
      </c>
      <c r="N1850" s="23" t="n">
        <f aca="false">MAX(L1850,M1850)</f>
        <v>14.1762016128284</v>
      </c>
    </row>
    <row r="1851" customFormat="false" ht="15" hidden="false" customHeight="false" outlineLevel="0" collapsed="false">
      <c r="A1851" s="5" t="n">
        <v>1832</v>
      </c>
      <c r="B1851" s="25" t="n">
        <f aca="true">NORMSINV(RAND())</f>
        <v>-0.638363798187871</v>
      </c>
      <c r="C1851" s="25" t="n">
        <f aca="true">$C$4*B1851+SQRT(1-$C$4^2)*NORMSINV(RAND())</f>
        <v>0.477167193686593</v>
      </c>
      <c r="D1851" s="25" t="n">
        <f aca="false">NORMSDIST(B1851)</f>
        <v>0.261618445495742</v>
      </c>
      <c r="E1851" s="25" t="n">
        <f aca="false">NORMSDIST(C1851)</f>
        <v>0.683378464992481</v>
      </c>
      <c r="F1851" s="23" t="n">
        <f aca="true">BETAINV(RAND(),T1_PERT!$F$5,T1_PERT!$G$5,T1_PERT!$C$5,T1_PERT!$E$5)</f>
        <v>4.37921042107418</v>
      </c>
      <c r="G1851" s="23" t="n">
        <f aca="false">BETAINV(D1851,T1_PERT!$F$6,T1_PERT!$G$6,T1_PERT!$C$6,T1_PERT!$E$6)</f>
        <v>4.51730341496822</v>
      </c>
      <c r="H1851" s="23" t="n">
        <f aca="true">BETAINV(RAND(),T1_PERT!$F$7,T1_PERT!$G$7,T1_PERT!$C$7,T1_PERT!$E$7)</f>
        <v>5.32387833435089</v>
      </c>
      <c r="I1851" s="23" t="n">
        <f aca="false">BETAINV(E1851,T1_PERT!$F$8,T1_PERT!$G$8,T1_PERT!$C$8,T1_PERT!$E$8)</f>
        <v>5.64780303736423</v>
      </c>
      <c r="J1851" s="23" t="n">
        <f aca="true">BETAINV(RAND(),T1_PERT!$F$9,T1_PERT!$G$9,T1_PERT!$C$9,T1_PERT!$E$9)</f>
        <v>3.59518819544827</v>
      </c>
      <c r="K1851" s="23" t="n">
        <f aca="true">BETAINV(RAND(),T1_PERT!$F$10,T1_PERT!$G$10,T1_PERT!$C$10,T1_PERT!$E$10)</f>
        <v>1.88142908234601</v>
      </c>
      <c r="L1851" s="23" t="n">
        <f aca="false">F1851+G1851+I1851+K1851</f>
        <v>16.4257459557526</v>
      </c>
      <c r="M1851" s="23" t="n">
        <f aca="false">F1851+H1851+J1851+K1851</f>
        <v>15.1797060332193</v>
      </c>
      <c r="N1851" s="23" t="n">
        <f aca="false">MAX(L1851,M1851)</f>
        <v>16.4257459557526</v>
      </c>
    </row>
    <row r="1852" customFormat="false" ht="15" hidden="false" customHeight="false" outlineLevel="0" collapsed="false">
      <c r="A1852" s="5" t="n">
        <v>1833</v>
      </c>
      <c r="B1852" s="25" t="n">
        <f aca="true">NORMSINV(RAND())</f>
        <v>1.26236824005807</v>
      </c>
      <c r="C1852" s="25" t="n">
        <f aca="true">$C$4*B1852+SQRT(1-$C$4^2)*NORMSINV(RAND())</f>
        <v>1.10728048019437</v>
      </c>
      <c r="D1852" s="25" t="n">
        <f aca="false">NORMSDIST(B1852)</f>
        <v>0.896591844005541</v>
      </c>
      <c r="E1852" s="25" t="n">
        <f aca="false">NORMSDIST(C1852)</f>
        <v>0.865913659469364</v>
      </c>
      <c r="F1852" s="23" t="n">
        <f aca="true">BETAINV(RAND(),T1_PERT!$F$5,T1_PERT!$G$5,T1_PERT!$C$5,T1_PERT!$E$5)</f>
        <v>3.8426314378057</v>
      </c>
      <c r="G1852" s="23" t="n">
        <f aca="false">BETAINV(D1852,T1_PERT!$F$6,T1_PERT!$G$6,T1_PERT!$C$6,T1_PERT!$E$6)</f>
        <v>6.84392553105119</v>
      </c>
      <c r="H1852" s="23" t="n">
        <f aca="true">BETAINV(RAND(),T1_PERT!$F$7,T1_PERT!$G$7,T1_PERT!$C$7,T1_PERT!$E$7)</f>
        <v>6.06183001858333</v>
      </c>
      <c r="I1852" s="23" t="n">
        <f aca="false">BETAINV(E1852,T1_PERT!$F$8,T1_PERT!$G$8,T1_PERT!$C$8,T1_PERT!$E$8)</f>
        <v>6.18864009538324</v>
      </c>
      <c r="J1852" s="23" t="n">
        <f aca="true">BETAINV(RAND(),T1_PERT!$F$9,T1_PERT!$G$9,T1_PERT!$C$9,T1_PERT!$E$9)</f>
        <v>4.35752686592883</v>
      </c>
      <c r="K1852" s="23" t="n">
        <f aca="true">BETAINV(RAND(),T1_PERT!$F$10,T1_PERT!$G$10,T1_PERT!$C$10,T1_PERT!$E$10)</f>
        <v>1.92406706237373</v>
      </c>
      <c r="L1852" s="23" t="n">
        <f aca="false">F1852+G1852+I1852+K1852</f>
        <v>18.7992641266139</v>
      </c>
      <c r="M1852" s="23" t="n">
        <f aca="false">F1852+H1852+J1852+K1852</f>
        <v>16.1860553846916</v>
      </c>
      <c r="N1852" s="23" t="n">
        <f aca="false">MAX(L1852,M1852)</f>
        <v>18.7992641266139</v>
      </c>
    </row>
    <row r="1853" customFormat="false" ht="15" hidden="false" customHeight="false" outlineLevel="0" collapsed="false">
      <c r="A1853" s="5" t="n">
        <v>1834</v>
      </c>
      <c r="B1853" s="25" t="n">
        <f aca="true">NORMSINV(RAND())</f>
        <v>-0.341072857543725</v>
      </c>
      <c r="C1853" s="25" t="n">
        <f aca="true">$C$4*B1853+SQRT(1-$C$4^2)*NORMSINV(RAND())</f>
        <v>-0.476142226052325</v>
      </c>
      <c r="D1853" s="25" t="n">
        <f aca="false">NORMSDIST(B1853)</f>
        <v>0.366524366976443</v>
      </c>
      <c r="E1853" s="25" t="n">
        <f aca="false">NORMSDIST(C1853)</f>
        <v>0.316986527903927</v>
      </c>
      <c r="F1853" s="23" t="n">
        <f aca="true">BETAINV(RAND(),T1_PERT!$F$5,T1_PERT!$G$5,T1_PERT!$C$5,T1_PERT!$E$5)</f>
        <v>3.82527632199721</v>
      </c>
      <c r="G1853" s="23" t="n">
        <f aca="false">BETAINV(D1853,T1_PERT!$F$6,T1_PERT!$G$6,T1_PERT!$C$6,T1_PERT!$E$6)</f>
        <v>4.84653479533889</v>
      </c>
      <c r="H1853" s="23" t="n">
        <f aca="true">BETAINV(RAND(),T1_PERT!$F$7,T1_PERT!$G$7,T1_PERT!$C$7,T1_PERT!$E$7)</f>
        <v>4.18593868867734</v>
      </c>
      <c r="I1853" s="23" t="n">
        <f aca="false">BETAINV(E1853,T1_PERT!$F$8,T1_PERT!$G$8,T1_PERT!$C$8,T1_PERT!$E$8)</f>
        <v>4.90460497526034</v>
      </c>
      <c r="J1853" s="23" t="n">
        <f aca="true">BETAINV(RAND(),T1_PERT!$F$9,T1_PERT!$G$9,T1_PERT!$C$9,T1_PERT!$E$9)</f>
        <v>3.73007480411607</v>
      </c>
      <c r="K1853" s="23" t="n">
        <f aca="true">BETAINV(RAND(),T1_PERT!$F$10,T1_PERT!$G$10,T1_PERT!$C$10,T1_PERT!$E$10)</f>
        <v>2.13082784196534</v>
      </c>
      <c r="L1853" s="23" t="n">
        <f aca="false">F1853+G1853+I1853+K1853</f>
        <v>15.7072439345618</v>
      </c>
      <c r="M1853" s="23" t="n">
        <f aca="false">F1853+H1853+J1853+K1853</f>
        <v>13.872117656756</v>
      </c>
      <c r="N1853" s="23" t="n">
        <f aca="false">MAX(L1853,M1853)</f>
        <v>15.7072439345618</v>
      </c>
    </row>
    <row r="1854" customFormat="false" ht="15" hidden="false" customHeight="false" outlineLevel="0" collapsed="false">
      <c r="A1854" s="5" t="n">
        <v>1835</v>
      </c>
      <c r="B1854" s="25" t="n">
        <f aca="true">NORMSINV(RAND())</f>
        <v>0.27973388011841</v>
      </c>
      <c r="C1854" s="25" t="n">
        <f aca="true">$C$4*B1854+SQRT(1-$C$4^2)*NORMSINV(RAND())</f>
        <v>0.262063373525247</v>
      </c>
      <c r="D1854" s="25" t="n">
        <f aca="false">NORMSDIST(B1854)</f>
        <v>0.610159158492494</v>
      </c>
      <c r="E1854" s="25" t="n">
        <f aca="false">NORMSDIST(C1854)</f>
        <v>0.603363708061961</v>
      </c>
      <c r="F1854" s="23" t="n">
        <f aca="true">BETAINV(RAND(),T1_PERT!$F$5,T1_PERT!$G$5,T1_PERT!$C$5,T1_PERT!$E$5)</f>
        <v>4.10346384650758</v>
      </c>
      <c r="G1854" s="23" t="n">
        <f aca="false">BETAINV(D1854,T1_PERT!$F$6,T1_PERT!$G$6,T1_PERT!$C$6,T1_PERT!$E$6)</f>
        <v>5.60624750271771</v>
      </c>
      <c r="H1854" s="23" t="n">
        <f aca="true">BETAINV(RAND(),T1_PERT!$F$7,T1_PERT!$G$7,T1_PERT!$C$7,T1_PERT!$E$7)</f>
        <v>4.41615631133528</v>
      </c>
      <c r="I1854" s="23" t="n">
        <f aca="false">BETAINV(E1854,T1_PERT!$F$8,T1_PERT!$G$8,T1_PERT!$C$8,T1_PERT!$E$8)</f>
        <v>5.46715200782061</v>
      </c>
      <c r="J1854" s="23" t="n">
        <f aca="true">BETAINV(RAND(),T1_PERT!$F$9,T1_PERT!$G$9,T1_PERT!$C$9,T1_PERT!$E$9)</f>
        <v>3.27883954976641</v>
      </c>
      <c r="K1854" s="23" t="n">
        <f aca="true">BETAINV(RAND(),T1_PERT!$F$10,T1_PERT!$G$10,T1_PERT!$C$10,T1_PERT!$E$10)</f>
        <v>1.62084118704812</v>
      </c>
      <c r="L1854" s="23" t="n">
        <f aca="false">F1854+G1854+I1854+K1854</f>
        <v>16.797704544094</v>
      </c>
      <c r="M1854" s="23" t="n">
        <f aca="false">F1854+H1854+J1854+K1854</f>
        <v>13.4193008946574</v>
      </c>
      <c r="N1854" s="23" t="n">
        <f aca="false">MAX(L1854,M1854)</f>
        <v>16.797704544094</v>
      </c>
    </row>
    <row r="1855" customFormat="false" ht="15" hidden="false" customHeight="false" outlineLevel="0" collapsed="false">
      <c r="A1855" s="5" t="n">
        <v>1836</v>
      </c>
      <c r="B1855" s="25" t="n">
        <f aca="true">NORMSINV(RAND())</f>
        <v>-1.5836964609179</v>
      </c>
      <c r="C1855" s="25" t="n">
        <f aca="true">$C$4*B1855+SQRT(1-$C$4^2)*NORMSINV(RAND())</f>
        <v>-2.12751194499652</v>
      </c>
      <c r="D1855" s="25" t="n">
        <f aca="false">NORMSDIST(B1855)</f>
        <v>0.0566314052885571</v>
      </c>
      <c r="E1855" s="25" t="n">
        <f aca="false">NORMSDIST(C1855)</f>
        <v>0.0166887849483032</v>
      </c>
      <c r="F1855" s="23" t="n">
        <f aca="true">BETAINV(RAND(),T1_PERT!$F$5,T1_PERT!$G$5,T1_PERT!$C$5,T1_PERT!$E$5)</f>
        <v>4.56187510740365</v>
      </c>
      <c r="G1855" s="23" t="n">
        <f aca="false">BETAINV(D1855,T1_PERT!$F$6,T1_PERT!$G$6,T1_PERT!$C$6,T1_PERT!$E$6)</f>
        <v>3.69697432815688</v>
      </c>
      <c r="H1855" s="23" t="n">
        <f aca="true">BETAINV(RAND(),T1_PERT!$F$7,T1_PERT!$G$7,T1_PERT!$C$7,T1_PERT!$E$7)</f>
        <v>4.66077149960972</v>
      </c>
      <c r="I1855" s="23" t="n">
        <f aca="false">BETAINV(E1855,T1_PERT!$F$8,T1_PERT!$G$8,T1_PERT!$C$8,T1_PERT!$E$8)</f>
        <v>4.17060597487371</v>
      </c>
      <c r="J1855" s="23" t="n">
        <f aca="true">BETAINV(RAND(),T1_PERT!$F$9,T1_PERT!$G$9,T1_PERT!$C$9,T1_PERT!$E$9)</f>
        <v>4.25767578531964</v>
      </c>
      <c r="K1855" s="23" t="n">
        <f aca="true">BETAINV(RAND(),T1_PERT!$F$10,T1_PERT!$G$10,T1_PERT!$C$10,T1_PERT!$E$10)</f>
        <v>1.75953362300136</v>
      </c>
      <c r="L1855" s="23" t="n">
        <f aca="false">F1855+G1855+I1855+K1855</f>
        <v>14.1889890334356</v>
      </c>
      <c r="M1855" s="23" t="n">
        <f aca="false">F1855+H1855+J1855+K1855</f>
        <v>15.2398560153344</v>
      </c>
      <c r="N1855" s="23" t="n">
        <f aca="false">MAX(L1855,M1855)</f>
        <v>15.2398560153344</v>
      </c>
    </row>
    <row r="1856" customFormat="false" ht="15" hidden="false" customHeight="false" outlineLevel="0" collapsed="false">
      <c r="A1856" s="5" t="n">
        <v>1837</v>
      </c>
      <c r="B1856" s="25" t="n">
        <f aca="true">NORMSINV(RAND())</f>
        <v>-0.370286247465605</v>
      </c>
      <c r="C1856" s="25" t="n">
        <f aca="true">$C$4*B1856+SQRT(1-$C$4^2)*NORMSINV(RAND())</f>
        <v>0.617622349572241</v>
      </c>
      <c r="D1856" s="25" t="n">
        <f aca="false">NORMSDIST(B1856)</f>
        <v>0.35558460983574</v>
      </c>
      <c r="E1856" s="25" t="n">
        <f aca="false">NORMSDIST(C1856)</f>
        <v>0.731587845706105</v>
      </c>
      <c r="F1856" s="23" t="n">
        <f aca="true">BETAINV(RAND(),T1_PERT!$F$5,T1_PERT!$G$5,T1_PERT!$C$5,T1_PERT!$E$5)</f>
        <v>3.87755322567577</v>
      </c>
      <c r="G1856" s="23" t="n">
        <f aca="false">BETAINV(D1856,T1_PERT!$F$6,T1_PERT!$G$6,T1_PERT!$C$6,T1_PERT!$E$6)</f>
        <v>4.8129505370223</v>
      </c>
      <c r="H1856" s="23" t="n">
        <f aca="true">BETAINV(RAND(),T1_PERT!$F$7,T1_PERT!$G$7,T1_PERT!$C$7,T1_PERT!$E$7)</f>
        <v>5.95192865145491</v>
      </c>
      <c r="I1856" s="23" t="n">
        <f aca="false">BETAINV(E1856,T1_PERT!$F$8,T1_PERT!$G$8,T1_PERT!$C$8,T1_PERT!$E$8)</f>
        <v>5.76784019916426</v>
      </c>
      <c r="J1856" s="23" t="n">
        <f aca="true">BETAINV(RAND(),T1_PERT!$F$9,T1_PERT!$G$9,T1_PERT!$C$9,T1_PERT!$E$9)</f>
        <v>5.21271176696436</v>
      </c>
      <c r="K1856" s="23" t="n">
        <f aca="true">BETAINV(RAND(),T1_PERT!$F$10,T1_PERT!$G$10,T1_PERT!$C$10,T1_PERT!$E$10)</f>
        <v>1.49550998063659</v>
      </c>
      <c r="L1856" s="23" t="n">
        <f aca="false">F1856+G1856+I1856+K1856</f>
        <v>15.9538539424989</v>
      </c>
      <c r="M1856" s="23" t="n">
        <f aca="false">F1856+H1856+J1856+K1856</f>
        <v>16.5377036247316</v>
      </c>
      <c r="N1856" s="23" t="n">
        <f aca="false">MAX(L1856,M1856)</f>
        <v>16.5377036247316</v>
      </c>
    </row>
    <row r="1857" customFormat="false" ht="15" hidden="false" customHeight="false" outlineLevel="0" collapsed="false">
      <c r="A1857" s="5" t="n">
        <v>1838</v>
      </c>
      <c r="B1857" s="25" t="n">
        <f aca="true">NORMSINV(RAND())</f>
        <v>1.05014242846286</v>
      </c>
      <c r="C1857" s="25" t="n">
        <f aca="true">$C$4*B1857+SQRT(1-$C$4^2)*NORMSINV(RAND())</f>
        <v>1.8795706096444</v>
      </c>
      <c r="D1857" s="25" t="n">
        <f aca="false">NORMSDIST(B1857)</f>
        <v>0.853173682935789</v>
      </c>
      <c r="E1857" s="25" t="n">
        <f aca="false">NORMSDIST(C1857)</f>
        <v>0.969916689036241</v>
      </c>
      <c r="F1857" s="23" t="n">
        <f aca="true">BETAINV(RAND(),T1_PERT!$F$5,T1_PERT!$G$5,T1_PERT!$C$5,T1_PERT!$E$5)</f>
        <v>3.03609962300172</v>
      </c>
      <c r="G1857" s="23" t="n">
        <f aca="false">BETAINV(D1857,T1_PERT!$F$6,T1_PERT!$G$6,T1_PERT!$C$6,T1_PERT!$E$6)</f>
        <v>6.58606872862326</v>
      </c>
      <c r="H1857" s="23" t="n">
        <f aca="true">BETAINV(RAND(),T1_PERT!$F$7,T1_PERT!$G$7,T1_PERT!$C$7,T1_PERT!$E$7)</f>
        <v>4.24610377762541</v>
      </c>
      <c r="I1857" s="23" t="n">
        <f aca="false">BETAINV(E1857,T1_PERT!$F$8,T1_PERT!$G$8,T1_PERT!$C$8,T1_PERT!$E$8)</f>
        <v>6.80743137781734</v>
      </c>
      <c r="J1857" s="23" t="n">
        <f aca="true">BETAINV(RAND(),T1_PERT!$F$9,T1_PERT!$G$9,T1_PERT!$C$9,T1_PERT!$E$9)</f>
        <v>4.58680189576413</v>
      </c>
      <c r="K1857" s="23" t="n">
        <f aca="true">BETAINV(RAND(),T1_PERT!$F$10,T1_PERT!$G$10,T1_PERT!$C$10,T1_PERT!$E$10)</f>
        <v>1.43405005939755</v>
      </c>
      <c r="L1857" s="23" t="n">
        <f aca="false">F1857+G1857+I1857+K1857</f>
        <v>17.8636497888399</v>
      </c>
      <c r="M1857" s="23" t="n">
        <f aca="false">F1857+H1857+J1857+K1857</f>
        <v>13.3030553557888</v>
      </c>
      <c r="N1857" s="23" t="n">
        <f aca="false">MAX(L1857,M1857)</f>
        <v>17.8636497888399</v>
      </c>
    </row>
    <row r="1858" customFormat="false" ht="15" hidden="false" customHeight="false" outlineLevel="0" collapsed="false">
      <c r="A1858" s="5" t="n">
        <v>1839</v>
      </c>
      <c r="B1858" s="25" t="n">
        <f aca="true">NORMSINV(RAND())</f>
        <v>-1.31741217929623</v>
      </c>
      <c r="C1858" s="25" t="n">
        <f aca="true">$C$4*B1858+SQRT(1-$C$4^2)*NORMSINV(RAND())</f>
        <v>-0.165786020227204</v>
      </c>
      <c r="D1858" s="25" t="n">
        <f aca="false">NORMSDIST(B1858)</f>
        <v>0.0938502503285543</v>
      </c>
      <c r="E1858" s="25" t="n">
        <f aca="false">NORMSDIST(C1858)</f>
        <v>0.434162674057971</v>
      </c>
      <c r="F1858" s="23" t="n">
        <f aca="true">BETAINV(RAND(),T1_PERT!$F$5,T1_PERT!$G$5,T1_PERT!$C$5,T1_PERT!$E$5)</f>
        <v>2.94382089306793</v>
      </c>
      <c r="G1858" s="23" t="n">
        <f aca="false">BETAINV(D1858,T1_PERT!$F$6,T1_PERT!$G$6,T1_PERT!$C$6,T1_PERT!$E$6)</f>
        <v>3.88984559395629</v>
      </c>
      <c r="H1858" s="23" t="n">
        <f aca="true">BETAINV(RAND(),T1_PERT!$F$7,T1_PERT!$G$7,T1_PERT!$C$7,T1_PERT!$E$7)</f>
        <v>6.08799913771054</v>
      </c>
      <c r="I1858" s="23" t="n">
        <f aca="false">BETAINV(E1858,T1_PERT!$F$8,T1_PERT!$G$8,T1_PERT!$C$8,T1_PERT!$E$8)</f>
        <v>5.1274454849803</v>
      </c>
      <c r="J1858" s="23" t="n">
        <f aca="true">BETAINV(RAND(),T1_PERT!$F$9,T1_PERT!$G$9,T1_PERT!$C$9,T1_PERT!$E$9)</f>
        <v>4.51172339765076</v>
      </c>
      <c r="K1858" s="23" t="n">
        <f aca="true">BETAINV(RAND(),T1_PERT!$F$10,T1_PERT!$G$10,T1_PERT!$C$10,T1_PERT!$E$10)</f>
        <v>1.99438097638723</v>
      </c>
      <c r="L1858" s="23" t="n">
        <f aca="false">F1858+G1858+I1858+K1858</f>
        <v>13.9554929483917</v>
      </c>
      <c r="M1858" s="23" t="n">
        <f aca="false">F1858+H1858+J1858+K1858</f>
        <v>15.5379244048165</v>
      </c>
      <c r="N1858" s="23" t="n">
        <f aca="false">MAX(L1858,M1858)</f>
        <v>15.5379244048165</v>
      </c>
    </row>
    <row r="1859" customFormat="false" ht="15" hidden="false" customHeight="false" outlineLevel="0" collapsed="false">
      <c r="A1859" s="5" t="n">
        <v>1840</v>
      </c>
      <c r="B1859" s="25" t="n">
        <f aca="true">NORMSINV(RAND())</f>
        <v>1.61356319728498</v>
      </c>
      <c r="C1859" s="25" t="n">
        <f aca="true">$C$4*B1859+SQRT(1-$C$4^2)*NORMSINV(RAND())</f>
        <v>1.28025849442683</v>
      </c>
      <c r="D1859" s="25" t="n">
        <f aca="false">NORMSDIST(B1859)</f>
        <v>0.946688897502964</v>
      </c>
      <c r="E1859" s="25" t="n">
        <f aca="false">NORMSDIST(C1859)</f>
        <v>0.899772880106577</v>
      </c>
      <c r="F1859" s="23" t="n">
        <f aca="true">BETAINV(RAND(),T1_PERT!$F$5,T1_PERT!$G$5,T1_PERT!$C$5,T1_PERT!$E$5)</f>
        <v>5.26965538552785</v>
      </c>
      <c r="G1859" s="23" t="n">
        <f aca="false">BETAINV(D1859,T1_PERT!$F$6,T1_PERT!$G$6,T1_PERT!$C$6,T1_PERT!$E$6)</f>
        <v>7.24572528087972</v>
      </c>
      <c r="H1859" s="23" t="n">
        <f aca="true">BETAINV(RAND(),T1_PERT!$F$7,T1_PERT!$G$7,T1_PERT!$C$7,T1_PERT!$E$7)</f>
        <v>5.90087431203838</v>
      </c>
      <c r="I1859" s="23" t="n">
        <f aca="false">BETAINV(E1859,T1_PERT!$F$8,T1_PERT!$G$8,T1_PERT!$C$8,T1_PERT!$E$8)</f>
        <v>6.33448253024774</v>
      </c>
      <c r="J1859" s="23" t="n">
        <f aca="true">BETAINV(RAND(),T1_PERT!$F$9,T1_PERT!$G$9,T1_PERT!$C$9,T1_PERT!$E$9)</f>
        <v>4.60537662582034</v>
      </c>
      <c r="K1859" s="23" t="n">
        <f aca="true">BETAINV(RAND(),T1_PERT!$F$10,T1_PERT!$G$10,T1_PERT!$C$10,T1_PERT!$E$10)</f>
        <v>2.2226950391099</v>
      </c>
      <c r="L1859" s="23" t="n">
        <f aca="false">F1859+G1859+I1859+K1859</f>
        <v>21.0725582357652</v>
      </c>
      <c r="M1859" s="23" t="n">
        <f aca="false">F1859+H1859+J1859+K1859</f>
        <v>17.9986013624965</v>
      </c>
      <c r="N1859" s="23" t="n">
        <f aca="false">MAX(L1859,M1859)</f>
        <v>21.0725582357652</v>
      </c>
    </row>
    <row r="1860" customFormat="false" ht="15" hidden="false" customHeight="false" outlineLevel="0" collapsed="false">
      <c r="A1860" s="5" t="n">
        <v>1841</v>
      </c>
      <c r="B1860" s="25" t="n">
        <f aca="true">NORMSINV(RAND())</f>
        <v>1.03944324281131</v>
      </c>
      <c r="C1860" s="25" t="n">
        <f aca="true">$C$4*B1860+SQRT(1-$C$4^2)*NORMSINV(RAND())</f>
        <v>0.469030346255944</v>
      </c>
      <c r="D1860" s="25" t="n">
        <f aca="false">NORMSDIST(B1860)</f>
        <v>0.850700679197485</v>
      </c>
      <c r="E1860" s="25" t="n">
        <f aca="false">NORMSDIST(C1860)</f>
        <v>0.680476027455428</v>
      </c>
      <c r="F1860" s="23" t="n">
        <f aca="true">BETAINV(RAND(),T1_PERT!$F$5,T1_PERT!$G$5,T1_PERT!$C$5,T1_PERT!$E$5)</f>
        <v>3.89708369823438</v>
      </c>
      <c r="G1860" s="23" t="n">
        <f aca="false">BETAINV(D1860,T1_PERT!$F$6,T1_PERT!$G$6,T1_PERT!$C$6,T1_PERT!$E$6)</f>
        <v>6.57283231221765</v>
      </c>
      <c r="H1860" s="23" t="n">
        <f aca="true">BETAINV(RAND(),T1_PERT!$F$7,T1_PERT!$G$7,T1_PERT!$C$7,T1_PERT!$E$7)</f>
        <v>7.162154008905</v>
      </c>
      <c r="I1860" s="23" t="n">
        <f aca="false">BETAINV(E1860,T1_PERT!$F$8,T1_PERT!$G$8,T1_PERT!$C$8,T1_PERT!$E$8)</f>
        <v>5.64088941581061</v>
      </c>
      <c r="J1860" s="23" t="n">
        <f aca="true">BETAINV(RAND(),T1_PERT!$F$9,T1_PERT!$G$9,T1_PERT!$C$9,T1_PERT!$E$9)</f>
        <v>5.1611460006445</v>
      </c>
      <c r="K1860" s="23" t="n">
        <f aca="true">BETAINV(RAND(),T1_PERT!$F$10,T1_PERT!$G$10,T1_PERT!$C$10,T1_PERT!$E$10)</f>
        <v>2.2454689315266</v>
      </c>
      <c r="L1860" s="23" t="n">
        <f aca="false">F1860+G1860+I1860+K1860</f>
        <v>18.3562743577892</v>
      </c>
      <c r="M1860" s="23" t="n">
        <f aca="false">F1860+H1860+J1860+K1860</f>
        <v>18.4658526393105</v>
      </c>
      <c r="N1860" s="23" t="n">
        <f aca="false">MAX(L1860,M1860)</f>
        <v>18.4658526393105</v>
      </c>
    </row>
    <row r="1861" customFormat="false" ht="15" hidden="false" customHeight="false" outlineLevel="0" collapsed="false">
      <c r="A1861" s="5" t="n">
        <v>1842</v>
      </c>
      <c r="B1861" s="25" t="n">
        <f aca="true">NORMSINV(RAND())</f>
        <v>-0.308787718880981</v>
      </c>
      <c r="C1861" s="25" t="n">
        <f aca="true">$C$4*B1861+SQRT(1-$C$4^2)*NORMSINV(RAND())</f>
        <v>-0.107974623225855</v>
      </c>
      <c r="D1861" s="25" t="n">
        <f aca="false">NORMSDIST(B1861)</f>
        <v>0.378741505919221</v>
      </c>
      <c r="E1861" s="25" t="n">
        <f aca="false">NORMSDIST(C1861)</f>
        <v>0.457007911116656</v>
      </c>
      <c r="F1861" s="23" t="n">
        <f aca="true">BETAINV(RAND(),T1_PERT!$F$5,T1_PERT!$G$5,T1_PERT!$C$5,T1_PERT!$E$5)</f>
        <v>2.85002408430727</v>
      </c>
      <c r="G1861" s="23" t="n">
        <f aca="false">BETAINV(D1861,T1_PERT!$F$6,T1_PERT!$G$6,T1_PERT!$C$6,T1_PERT!$E$6)</f>
        <v>4.88393500476797</v>
      </c>
      <c r="H1861" s="23" t="n">
        <f aca="true">BETAINV(RAND(),T1_PERT!$F$7,T1_PERT!$G$7,T1_PERT!$C$7,T1_PERT!$E$7)</f>
        <v>6.4232752702699</v>
      </c>
      <c r="I1861" s="23" t="n">
        <f aca="false">BETAINV(E1861,T1_PERT!$F$8,T1_PERT!$G$8,T1_PERT!$C$8,T1_PERT!$E$8)</f>
        <v>5.17138192425746</v>
      </c>
      <c r="J1861" s="23" t="n">
        <f aca="true">BETAINV(RAND(),T1_PERT!$F$9,T1_PERT!$G$9,T1_PERT!$C$9,T1_PERT!$E$9)</f>
        <v>4.63548694326502</v>
      </c>
      <c r="K1861" s="23" t="n">
        <f aca="true">BETAINV(RAND(),T1_PERT!$F$10,T1_PERT!$G$10,T1_PERT!$C$10,T1_PERT!$E$10)</f>
        <v>1.90602088519868</v>
      </c>
      <c r="L1861" s="23" t="n">
        <f aca="false">F1861+G1861+I1861+K1861</f>
        <v>14.8113618985314</v>
      </c>
      <c r="M1861" s="23" t="n">
        <f aca="false">F1861+H1861+J1861+K1861</f>
        <v>15.8148071830409</v>
      </c>
      <c r="N1861" s="23" t="n">
        <f aca="false">MAX(L1861,M1861)</f>
        <v>15.8148071830409</v>
      </c>
    </row>
    <row r="1862" customFormat="false" ht="15" hidden="false" customHeight="false" outlineLevel="0" collapsed="false">
      <c r="A1862" s="5" t="n">
        <v>1843</v>
      </c>
      <c r="B1862" s="25" t="n">
        <f aca="true">NORMSINV(RAND())</f>
        <v>0.496681278547267</v>
      </c>
      <c r="C1862" s="25" t="n">
        <f aca="true">$C$4*B1862+SQRT(1-$C$4^2)*NORMSINV(RAND())</f>
        <v>0.758225510274129</v>
      </c>
      <c r="D1862" s="25" t="n">
        <f aca="false">NORMSDIST(B1862)</f>
        <v>0.690293086728214</v>
      </c>
      <c r="E1862" s="25" t="n">
        <f aca="false">NORMSDIST(C1862)</f>
        <v>0.775842004051248</v>
      </c>
      <c r="F1862" s="23" t="n">
        <f aca="true">BETAINV(RAND(),T1_PERT!$F$5,T1_PERT!$G$5,T1_PERT!$C$5,T1_PERT!$E$5)</f>
        <v>2.72610531001525</v>
      </c>
      <c r="G1862" s="23" t="n">
        <f aca="false">BETAINV(D1862,T1_PERT!$F$6,T1_PERT!$G$6,T1_PERT!$C$6,T1_PERT!$E$6)</f>
        <v>5.88388700124595</v>
      </c>
      <c r="H1862" s="23" t="n">
        <f aca="true">BETAINV(RAND(),T1_PERT!$F$7,T1_PERT!$G$7,T1_PERT!$C$7,T1_PERT!$E$7)</f>
        <v>6.5811372743141</v>
      </c>
      <c r="I1862" s="23" t="n">
        <f aca="false">BETAINV(E1862,T1_PERT!$F$8,T1_PERT!$G$8,T1_PERT!$C$8,T1_PERT!$E$8)</f>
        <v>5.88886064359982</v>
      </c>
      <c r="J1862" s="23" t="n">
        <f aca="true">BETAINV(RAND(),T1_PERT!$F$9,T1_PERT!$G$9,T1_PERT!$C$9,T1_PERT!$E$9)</f>
        <v>3.3944554974789</v>
      </c>
      <c r="K1862" s="23" t="n">
        <f aca="true">BETAINV(RAND(),T1_PERT!$F$10,T1_PERT!$G$10,T1_PERT!$C$10,T1_PERT!$E$10)</f>
        <v>2.70187672938349</v>
      </c>
      <c r="L1862" s="23" t="n">
        <f aca="false">F1862+G1862+I1862+K1862</f>
        <v>17.2007296842445</v>
      </c>
      <c r="M1862" s="23" t="n">
        <f aca="false">F1862+H1862+J1862+K1862</f>
        <v>15.4035748111917</v>
      </c>
      <c r="N1862" s="23" t="n">
        <f aca="false">MAX(L1862,M1862)</f>
        <v>17.2007296842445</v>
      </c>
    </row>
    <row r="1863" customFormat="false" ht="15" hidden="false" customHeight="false" outlineLevel="0" collapsed="false">
      <c r="A1863" s="5" t="n">
        <v>1844</v>
      </c>
      <c r="B1863" s="25" t="n">
        <f aca="true">NORMSINV(RAND())</f>
        <v>-1.34015196943667</v>
      </c>
      <c r="C1863" s="25" t="n">
        <f aca="true">$C$4*B1863+SQRT(1-$C$4^2)*NORMSINV(RAND())</f>
        <v>-0.184501184596788</v>
      </c>
      <c r="D1863" s="25" t="n">
        <f aca="false">NORMSDIST(B1863)</f>
        <v>0.0900979715794952</v>
      </c>
      <c r="E1863" s="25" t="n">
        <f aca="false">NORMSDIST(C1863)</f>
        <v>0.426810148968214</v>
      </c>
      <c r="F1863" s="23" t="n">
        <f aca="true">BETAINV(RAND(),T1_PERT!$F$5,T1_PERT!$G$5,T1_PERT!$C$5,T1_PERT!$E$5)</f>
        <v>3.44484051042069</v>
      </c>
      <c r="G1863" s="23" t="n">
        <f aca="false">BETAINV(D1863,T1_PERT!$F$6,T1_PERT!$G$6,T1_PERT!$C$6,T1_PERT!$E$6)</f>
        <v>3.87217552192783</v>
      </c>
      <c r="H1863" s="23" t="n">
        <f aca="true">BETAINV(RAND(),T1_PERT!$F$7,T1_PERT!$G$7,T1_PERT!$C$7,T1_PERT!$E$7)</f>
        <v>5.48525048936194</v>
      </c>
      <c r="I1863" s="23" t="n">
        <f aca="false">BETAINV(E1863,T1_PERT!$F$8,T1_PERT!$G$8,T1_PERT!$C$8,T1_PERT!$E$8)</f>
        <v>5.11337394652032</v>
      </c>
      <c r="J1863" s="23" t="n">
        <f aca="true">BETAINV(RAND(),T1_PERT!$F$9,T1_PERT!$G$9,T1_PERT!$C$9,T1_PERT!$E$9)</f>
        <v>3.94212309770538</v>
      </c>
      <c r="K1863" s="23" t="n">
        <f aca="true">BETAINV(RAND(),T1_PERT!$F$10,T1_PERT!$G$10,T1_PERT!$C$10,T1_PERT!$E$10)</f>
        <v>2.1997659256452</v>
      </c>
      <c r="L1863" s="23" t="n">
        <f aca="false">F1863+G1863+I1863+K1863</f>
        <v>14.630155904514</v>
      </c>
      <c r="M1863" s="23" t="n">
        <f aca="false">F1863+H1863+J1863+K1863</f>
        <v>15.0719800231332</v>
      </c>
      <c r="N1863" s="23" t="n">
        <f aca="false">MAX(L1863,M1863)</f>
        <v>15.0719800231332</v>
      </c>
    </row>
    <row r="1864" customFormat="false" ht="15" hidden="false" customHeight="false" outlineLevel="0" collapsed="false">
      <c r="A1864" s="5" t="n">
        <v>1845</v>
      </c>
      <c r="B1864" s="25" t="n">
        <f aca="true">NORMSINV(RAND())</f>
        <v>1.05661016018848</v>
      </c>
      <c r="C1864" s="25" t="n">
        <f aca="true">$C$4*B1864+SQRT(1-$C$4^2)*NORMSINV(RAND())</f>
        <v>-0.471608757344518</v>
      </c>
      <c r="D1864" s="25" t="n">
        <f aca="false">NORMSDIST(B1864)</f>
        <v>0.854655229195978</v>
      </c>
      <c r="E1864" s="25" t="n">
        <f aca="false">NORMSDIST(C1864)</f>
        <v>0.318603037375663</v>
      </c>
      <c r="F1864" s="23" t="n">
        <f aca="true">BETAINV(RAND(),T1_PERT!$F$5,T1_PERT!$G$5,T1_PERT!$C$5,T1_PERT!$E$5)</f>
        <v>3.37772510582815</v>
      </c>
      <c r="G1864" s="23" t="n">
        <f aca="false">BETAINV(D1864,T1_PERT!$F$6,T1_PERT!$G$6,T1_PERT!$C$6,T1_PERT!$E$6)</f>
        <v>6.59406036575258</v>
      </c>
      <c r="H1864" s="23" t="n">
        <f aca="true">BETAINV(RAND(),T1_PERT!$F$7,T1_PERT!$G$7,T1_PERT!$C$7,T1_PERT!$E$7)</f>
        <v>6.72410901635551</v>
      </c>
      <c r="I1864" s="23" t="n">
        <f aca="false">BETAINV(E1864,T1_PERT!$F$8,T1_PERT!$G$8,T1_PERT!$C$8,T1_PERT!$E$8)</f>
        <v>4.90768923388022</v>
      </c>
      <c r="J1864" s="23" t="n">
        <f aca="true">BETAINV(RAND(),T1_PERT!$F$9,T1_PERT!$G$9,T1_PERT!$C$9,T1_PERT!$E$9)</f>
        <v>3.69033761062699</v>
      </c>
      <c r="K1864" s="23" t="n">
        <f aca="true">BETAINV(RAND(),T1_PERT!$F$10,T1_PERT!$G$10,T1_PERT!$C$10,T1_PERT!$E$10)</f>
        <v>2.09548984506947</v>
      </c>
      <c r="L1864" s="23" t="n">
        <f aca="false">F1864+G1864+I1864+K1864</f>
        <v>16.9749645505304</v>
      </c>
      <c r="M1864" s="23" t="n">
        <f aca="false">F1864+H1864+J1864+K1864</f>
        <v>15.8876615778801</v>
      </c>
      <c r="N1864" s="23" t="n">
        <f aca="false">MAX(L1864,M1864)</f>
        <v>16.9749645505304</v>
      </c>
    </row>
    <row r="1865" customFormat="false" ht="15" hidden="false" customHeight="false" outlineLevel="0" collapsed="false">
      <c r="A1865" s="5" t="n">
        <v>1846</v>
      </c>
      <c r="B1865" s="25" t="n">
        <f aca="true">NORMSINV(RAND())</f>
        <v>-0.256138486907467</v>
      </c>
      <c r="C1865" s="25" t="n">
        <f aca="true">$C$4*B1865+SQRT(1-$C$4^2)*NORMSINV(RAND())</f>
        <v>-0.263896473789132</v>
      </c>
      <c r="D1865" s="25" t="n">
        <f aca="false">NORMSDIST(B1865)</f>
        <v>0.398921952358574</v>
      </c>
      <c r="E1865" s="25" t="n">
        <f aca="false">NORMSDIST(C1865)</f>
        <v>0.395929846435417</v>
      </c>
      <c r="F1865" s="23" t="n">
        <f aca="true">BETAINV(RAND(),T1_PERT!$F$5,T1_PERT!$G$5,T1_PERT!$C$5,T1_PERT!$E$5)</f>
        <v>3.3113921611196</v>
      </c>
      <c r="G1865" s="23" t="n">
        <f aca="false">BETAINV(D1865,T1_PERT!$F$6,T1_PERT!$G$6,T1_PERT!$C$6,T1_PERT!$E$6)</f>
        <v>4.94554326472598</v>
      </c>
      <c r="H1865" s="23" t="n">
        <f aca="true">BETAINV(RAND(),T1_PERT!$F$7,T1_PERT!$G$7,T1_PERT!$C$7,T1_PERT!$E$7)</f>
        <v>6.09759187610922</v>
      </c>
      <c r="I1865" s="23" t="n">
        <f aca="false">BETAINV(E1865,T1_PERT!$F$8,T1_PERT!$G$8,T1_PERT!$C$8,T1_PERT!$E$8)</f>
        <v>5.05453940437626</v>
      </c>
      <c r="J1865" s="23" t="n">
        <f aca="true">BETAINV(RAND(),T1_PERT!$F$9,T1_PERT!$G$9,T1_PERT!$C$9,T1_PERT!$E$9)</f>
        <v>4.30166907418907</v>
      </c>
      <c r="K1865" s="23" t="n">
        <f aca="true">BETAINV(RAND(),T1_PERT!$F$10,T1_PERT!$G$10,T1_PERT!$C$10,T1_PERT!$E$10)</f>
        <v>2.01820558708671</v>
      </c>
      <c r="L1865" s="23" t="n">
        <f aca="false">F1865+G1865+I1865+K1865</f>
        <v>15.3296804173085</v>
      </c>
      <c r="M1865" s="23" t="n">
        <f aca="false">F1865+H1865+J1865+K1865</f>
        <v>15.7288586985046</v>
      </c>
      <c r="N1865" s="23" t="n">
        <f aca="false">MAX(L1865,M1865)</f>
        <v>15.7288586985046</v>
      </c>
    </row>
    <row r="1866" customFormat="false" ht="15" hidden="false" customHeight="false" outlineLevel="0" collapsed="false">
      <c r="A1866" s="5" t="n">
        <v>1847</v>
      </c>
      <c r="B1866" s="25" t="n">
        <f aca="true">NORMSINV(RAND())</f>
        <v>0.175100988998095</v>
      </c>
      <c r="C1866" s="25" t="n">
        <f aca="true">$C$4*B1866+SQRT(1-$C$4^2)*NORMSINV(RAND())</f>
        <v>0.0322331432381623</v>
      </c>
      <c r="D1866" s="25" t="n">
        <f aca="false">NORMSDIST(B1866)</f>
        <v>0.569499859415531</v>
      </c>
      <c r="E1866" s="25" t="n">
        <f aca="false">NORMSDIST(C1866)</f>
        <v>0.512856937288873</v>
      </c>
      <c r="F1866" s="23" t="n">
        <f aca="true">BETAINV(RAND(),T1_PERT!$F$5,T1_PERT!$G$5,T1_PERT!$C$5,T1_PERT!$E$5)</f>
        <v>3.5103787090088</v>
      </c>
      <c r="G1866" s="23" t="n">
        <f aca="false">BETAINV(D1866,T1_PERT!$F$6,T1_PERT!$G$6,T1_PERT!$C$6,T1_PERT!$E$6)</f>
        <v>5.47360193048212</v>
      </c>
      <c r="H1866" s="23" t="n">
        <f aca="true">BETAINV(RAND(),T1_PERT!$F$7,T1_PERT!$G$7,T1_PERT!$C$7,T1_PERT!$E$7)</f>
        <v>7.20783853399779</v>
      </c>
      <c r="I1866" s="23" t="n">
        <f aca="false">BETAINV(E1866,T1_PERT!$F$8,T1_PERT!$G$8,T1_PERT!$C$8,T1_PERT!$E$8)</f>
        <v>5.28070036965034</v>
      </c>
      <c r="J1866" s="23" t="n">
        <f aca="true">BETAINV(RAND(),T1_PERT!$F$9,T1_PERT!$G$9,T1_PERT!$C$9,T1_PERT!$E$9)</f>
        <v>3.87956659385702</v>
      </c>
      <c r="K1866" s="23" t="n">
        <f aca="true">BETAINV(RAND(),T1_PERT!$F$10,T1_PERT!$G$10,T1_PERT!$C$10,T1_PERT!$E$10)</f>
        <v>1.98918942608154</v>
      </c>
      <c r="L1866" s="23" t="n">
        <f aca="false">F1866+G1866+I1866+K1866</f>
        <v>16.2538704352228</v>
      </c>
      <c r="M1866" s="23" t="n">
        <f aca="false">F1866+H1866+J1866+K1866</f>
        <v>16.5869732629452</v>
      </c>
      <c r="N1866" s="23" t="n">
        <f aca="false">MAX(L1866,M1866)</f>
        <v>16.5869732629452</v>
      </c>
    </row>
    <row r="1867" customFormat="false" ht="15" hidden="false" customHeight="false" outlineLevel="0" collapsed="false">
      <c r="A1867" s="5" t="n">
        <v>1848</v>
      </c>
      <c r="B1867" s="25" t="n">
        <f aca="true">NORMSINV(RAND())</f>
        <v>-0.755489527150738</v>
      </c>
      <c r="C1867" s="25" t="n">
        <f aca="true">$C$4*B1867+SQRT(1-$C$4^2)*NORMSINV(RAND())</f>
        <v>-1.20358161770213</v>
      </c>
      <c r="D1867" s="25" t="n">
        <f aca="false">NORMSDIST(B1867)</f>
        <v>0.224977656909387</v>
      </c>
      <c r="E1867" s="25" t="n">
        <f aca="false">NORMSDIST(C1867)</f>
        <v>0.114375663962438</v>
      </c>
      <c r="F1867" s="23" t="n">
        <f aca="true">BETAINV(RAND(),T1_PERT!$F$5,T1_PERT!$G$5,T1_PERT!$C$5,T1_PERT!$E$5)</f>
        <v>3.95578402013053</v>
      </c>
      <c r="G1867" s="23" t="n">
        <f aca="false">BETAINV(D1867,T1_PERT!$F$6,T1_PERT!$G$6,T1_PERT!$C$6,T1_PERT!$E$6)</f>
        <v>4.39594511927603</v>
      </c>
      <c r="H1867" s="23" t="n">
        <f aca="true">BETAINV(RAND(),T1_PERT!$F$7,T1_PERT!$G$7,T1_PERT!$C$7,T1_PERT!$E$7)</f>
        <v>5.42774171098573</v>
      </c>
      <c r="I1867" s="23" t="n">
        <f aca="false">BETAINV(E1867,T1_PERT!$F$8,T1_PERT!$G$8,T1_PERT!$C$8,T1_PERT!$E$8)</f>
        <v>4.48469393966487</v>
      </c>
      <c r="J1867" s="23" t="n">
        <f aca="true">BETAINV(RAND(),T1_PERT!$F$9,T1_PERT!$G$9,T1_PERT!$C$9,T1_PERT!$E$9)</f>
        <v>5.96821498196522</v>
      </c>
      <c r="K1867" s="23" t="n">
        <f aca="true">BETAINV(RAND(),T1_PERT!$F$10,T1_PERT!$G$10,T1_PERT!$C$10,T1_PERT!$E$10)</f>
        <v>1.63180444661735</v>
      </c>
      <c r="L1867" s="23" t="n">
        <f aca="false">F1867+G1867+I1867+K1867</f>
        <v>14.4682275256888</v>
      </c>
      <c r="M1867" s="23" t="n">
        <f aca="false">F1867+H1867+J1867+K1867</f>
        <v>16.9835451596988</v>
      </c>
      <c r="N1867" s="23" t="n">
        <f aca="false">MAX(L1867,M1867)</f>
        <v>16.9835451596988</v>
      </c>
    </row>
    <row r="1868" customFormat="false" ht="15" hidden="false" customHeight="false" outlineLevel="0" collapsed="false">
      <c r="A1868" s="5" t="n">
        <v>1849</v>
      </c>
      <c r="B1868" s="25" t="n">
        <f aca="true">NORMSINV(RAND())</f>
        <v>-0.465910886121079</v>
      </c>
      <c r="C1868" s="25" t="n">
        <f aca="true">$C$4*B1868+SQRT(1-$C$4^2)*NORMSINV(RAND())</f>
        <v>0.535011022055393</v>
      </c>
      <c r="D1868" s="25" t="n">
        <f aca="false">NORMSDIST(B1868)</f>
        <v>0.320639644322155</v>
      </c>
      <c r="E1868" s="25" t="n">
        <f aca="false">NORMSDIST(C1868)</f>
        <v>0.70367888217739</v>
      </c>
      <c r="F1868" s="23" t="n">
        <f aca="true">BETAINV(RAND(),T1_PERT!$F$5,T1_PERT!$G$5,T1_PERT!$C$5,T1_PERT!$E$5)</f>
        <v>5.10685922578189</v>
      </c>
      <c r="G1868" s="23" t="n">
        <f aca="false">BETAINV(D1868,T1_PERT!$F$6,T1_PERT!$G$6,T1_PERT!$C$6,T1_PERT!$E$6)</f>
        <v>4.70481251670183</v>
      </c>
      <c r="H1868" s="23" t="n">
        <f aca="true">BETAINV(RAND(),T1_PERT!$F$7,T1_PERT!$G$7,T1_PERT!$C$7,T1_PERT!$E$7)</f>
        <v>6.74067199200526</v>
      </c>
      <c r="I1868" s="23" t="n">
        <f aca="false">BETAINV(E1868,T1_PERT!$F$8,T1_PERT!$G$8,T1_PERT!$C$8,T1_PERT!$E$8)</f>
        <v>5.69709123496804</v>
      </c>
      <c r="J1868" s="23" t="n">
        <f aca="true">BETAINV(RAND(),T1_PERT!$F$9,T1_PERT!$G$9,T1_PERT!$C$9,T1_PERT!$E$9)</f>
        <v>4.98617963126636</v>
      </c>
      <c r="K1868" s="23" t="n">
        <f aca="true">BETAINV(RAND(),T1_PERT!$F$10,T1_PERT!$G$10,T1_PERT!$C$10,T1_PERT!$E$10)</f>
        <v>1.94702010858081</v>
      </c>
      <c r="L1868" s="23" t="n">
        <f aca="false">F1868+G1868+I1868+K1868</f>
        <v>17.4557830860326</v>
      </c>
      <c r="M1868" s="23" t="n">
        <f aca="false">F1868+H1868+J1868+K1868</f>
        <v>18.7807309576343</v>
      </c>
      <c r="N1868" s="23" t="n">
        <f aca="false">MAX(L1868,M1868)</f>
        <v>18.7807309576343</v>
      </c>
    </row>
    <row r="1869" customFormat="false" ht="15" hidden="false" customHeight="false" outlineLevel="0" collapsed="false">
      <c r="A1869" s="5" t="n">
        <v>1850</v>
      </c>
      <c r="B1869" s="25" t="n">
        <f aca="true">NORMSINV(RAND())</f>
        <v>-1.24522636195309</v>
      </c>
      <c r="C1869" s="25" t="n">
        <f aca="true">$C$4*B1869+SQRT(1-$C$4^2)*NORMSINV(RAND())</f>
        <v>-1.06792529075844</v>
      </c>
      <c r="D1869" s="25" t="n">
        <f aca="false">NORMSDIST(B1869)</f>
        <v>0.106524277481904</v>
      </c>
      <c r="E1869" s="25" t="n">
        <f aca="false">NORMSDIST(C1869)</f>
        <v>0.142777106614166</v>
      </c>
      <c r="F1869" s="23" t="n">
        <f aca="true">BETAINV(RAND(),T1_PERT!$F$5,T1_PERT!$G$5,T1_PERT!$C$5,T1_PERT!$E$5)</f>
        <v>2.74000956001242</v>
      </c>
      <c r="G1869" s="23" t="n">
        <f aca="false">BETAINV(D1869,T1_PERT!$F$6,T1_PERT!$G$6,T1_PERT!$C$6,T1_PERT!$E$6)</f>
        <v>3.94742022865888</v>
      </c>
      <c r="H1869" s="23" t="n">
        <f aca="true">BETAINV(RAND(),T1_PERT!$F$7,T1_PERT!$G$7,T1_PERT!$C$7,T1_PERT!$E$7)</f>
        <v>7.22733631861129</v>
      </c>
      <c r="I1869" s="23" t="n">
        <f aca="false">BETAINV(E1869,T1_PERT!$F$8,T1_PERT!$G$8,T1_PERT!$C$8,T1_PERT!$E$8)</f>
        <v>4.55122730514415</v>
      </c>
      <c r="J1869" s="23" t="n">
        <f aca="true">BETAINV(RAND(),T1_PERT!$F$9,T1_PERT!$G$9,T1_PERT!$C$9,T1_PERT!$E$9)</f>
        <v>3.70526836542387</v>
      </c>
      <c r="K1869" s="23" t="n">
        <f aca="true">BETAINV(RAND(),T1_PERT!$F$10,T1_PERT!$G$10,T1_PERT!$C$10,T1_PERT!$E$10)</f>
        <v>2.60578067159281</v>
      </c>
      <c r="L1869" s="23" t="n">
        <f aca="false">F1869+G1869+I1869+K1869</f>
        <v>13.8444377654083</v>
      </c>
      <c r="M1869" s="23" t="n">
        <f aca="false">F1869+H1869+J1869+K1869</f>
        <v>16.2783949156404</v>
      </c>
      <c r="N1869" s="23" t="n">
        <f aca="false">MAX(L1869,M1869)</f>
        <v>16.2783949156404</v>
      </c>
    </row>
    <row r="1870" customFormat="false" ht="15" hidden="false" customHeight="false" outlineLevel="0" collapsed="false">
      <c r="A1870" s="5" t="n">
        <v>1851</v>
      </c>
      <c r="B1870" s="25" t="n">
        <f aca="true">NORMSINV(RAND())</f>
        <v>-0.0473504009756066</v>
      </c>
      <c r="C1870" s="25" t="n">
        <f aca="true">$C$4*B1870+SQRT(1-$C$4^2)*NORMSINV(RAND())</f>
        <v>0.513527114018806</v>
      </c>
      <c r="D1870" s="25" t="n">
        <f aca="false">NORMSDIST(B1870)</f>
        <v>0.481116979466043</v>
      </c>
      <c r="E1870" s="25" t="n">
        <f aca="false">NORMSDIST(C1870)</f>
        <v>0.696208675362312</v>
      </c>
      <c r="F1870" s="23" t="n">
        <f aca="true">BETAINV(RAND(),T1_PERT!$F$5,T1_PERT!$G$5,T1_PERT!$C$5,T1_PERT!$E$5)</f>
        <v>4.91593232128605</v>
      </c>
      <c r="G1870" s="23" t="n">
        <f aca="false">BETAINV(D1870,T1_PERT!$F$6,T1_PERT!$G$6,T1_PERT!$C$6,T1_PERT!$E$6)</f>
        <v>5.19662185212453</v>
      </c>
      <c r="H1870" s="23" t="n">
        <f aca="true">BETAINV(RAND(),T1_PERT!$F$7,T1_PERT!$G$7,T1_PERT!$C$7,T1_PERT!$E$7)</f>
        <v>6.17236272411564</v>
      </c>
      <c r="I1870" s="23" t="n">
        <f aca="false">BETAINV(E1870,T1_PERT!$F$8,T1_PERT!$G$8,T1_PERT!$C$8,T1_PERT!$E$8)</f>
        <v>5.67875770680957</v>
      </c>
      <c r="J1870" s="23" t="n">
        <f aca="true">BETAINV(RAND(),T1_PERT!$F$9,T1_PERT!$G$9,T1_PERT!$C$9,T1_PERT!$E$9)</f>
        <v>4.5257879308402</v>
      </c>
      <c r="K1870" s="23" t="n">
        <f aca="true">BETAINV(RAND(),T1_PERT!$F$10,T1_PERT!$G$10,T1_PERT!$C$10,T1_PERT!$E$10)</f>
        <v>2.64559662908252</v>
      </c>
      <c r="L1870" s="23" t="n">
        <f aca="false">F1870+G1870+I1870+K1870</f>
        <v>18.4369085093027</v>
      </c>
      <c r="M1870" s="23" t="n">
        <f aca="false">F1870+H1870+J1870+K1870</f>
        <v>18.2596796053244</v>
      </c>
      <c r="N1870" s="23" t="n">
        <f aca="false">MAX(L1870,M1870)</f>
        <v>18.4369085093027</v>
      </c>
    </row>
    <row r="1871" customFormat="false" ht="15" hidden="false" customHeight="false" outlineLevel="0" collapsed="false">
      <c r="A1871" s="5" t="n">
        <v>1852</v>
      </c>
      <c r="B1871" s="25" t="n">
        <f aca="true">NORMSINV(RAND())</f>
        <v>0.934306942500526</v>
      </c>
      <c r="C1871" s="25" t="n">
        <f aca="true">$C$4*B1871+SQRT(1-$C$4^2)*NORMSINV(RAND())</f>
        <v>-0.298923070223111</v>
      </c>
      <c r="D1871" s="25" t="n">
        <f aca="false">NORMSDIST(B1871)</f>
        <v>0.824927207916452</v>
      </c>
      <c r="E1871" s="25" t="n">
        <f aca="false">NORMSDIST(C1871)</f>
        <v>0.382499371982559</v>
      </c>
      <c r="F1871" s="23" t="n">
        <f aca="true">BETAINV(RAND(),T1_PERT!$F$5,T1_PERT!$G$5,T1_PERT!$C$5,T1_PERT!$E$5)</f>
        <v>4.5200172186045</v>
      </c>
      <c r="G1871" s="23" t="n">
        <f aca="false">BETAINV(D1871,T1_PERT!$F$6,T1_PERT!$G$6,T1_PERT!$C$6,T1_PERT!$E$6)</f>
        <v>6.44175977689238</v>
      </c>
      <c r="H1871" s="23" t="n">
        <f aca="true">BETAINV(RAND(),T1_PERT!$F$7,T1_PERT!$G$7,T1_PERT!$C$7,T1_PERT!$E$7)</f>
        <v>2.71244787879446</v>
      </c>
      <c r="I1871" s="23" t="n">
        <f aca="false">BETAINV(E1871,T1_PERT!$F$8,T1_PERT!$G$8,T1_PERT!$C$8,T1_PERT!$E$8)</f>
        <v>5.02904123652371</v>
      </c>
      <c r="J1871" s="23" t="n">
        <f aca="true">BETAINV(RAND(),T1_PERT!$F$9,T1_PERT!$G$9,T1_PERT!$C$9,T1_PERT!$E$9)</f>
        <v>5.22683268926694</v>
      </c>
      <c r="K1871" s="23" t="n">
        <f aca="true">BETAINV(RAND(),T1_PERT!$F$10,T1_PERT!$G$10,T1_PERT!$C$10,T1_PERT!$E$10)</f>
        <v>1.5569662796888</v>
      </c>
      <c r="L1871" s="23" t="n">
        <f aca="false">F1871+G1871+I1871+K1871</f>
        <v>17.5477845117094</v>
      </c>
      <c r="M1871" s="23" t="n">
        <f aca="false">F1871+H1871+J1871+K1871</f>
        <v>14.0162640663547</v>
      </c>
      <c r="N1871" s="23" t="n">
        <f aca="false">MAX(L1871,M1871)</f>
        <v>17.5477845117094</v>
      </c>
    </row>
    <row r="1872" customFormat="false" ht="15" hidden="false" customHeight="false" outlineLevel="0" collapsed="false">
      <c r="A1872" s="5" t="n">
        <v>1853</v>
      </c>
      <c r="B1872" s="25" t="n">
        <f aca="true">NORMSINV(RAND())</f>
        <v>-2.19084854076366</v>
      </c>
      <c r="C1872" s="25" t="n">
        <f aca="true">$C$4*B1872+SQRT(1-$C$4^2)*NORMSINV(RAND())</f>
        <v>-2.45641592773574</v>
      </c>
      <c r="D1872" s="25" t="n">
        <f aca="false">NORMSDIST(B1872)</f>
        <v>0.014231377312431</v>
      </c>
      <c r="E1872" s="25" t="n">
        <f aca="false">NORMSDIST(C1872)</f>
        <v>0.00701653166474496</v>
      </c>
      <c r="F1872" s="23" t="n">
        <f aca="true">BETAINV(RAND(),T1_PERT!$F$5,T1_PERT!$G$5,T1_PERT!$C$5,T1_PERT!$E$5)</f>
        <v>4.43239509703829</v>
      </c>
      <c r="G1872" s="23" t="n">
        <f aca="false">BETAINV(D1872,T1_PERT!$F$6,T1_PERT!$G$6,T1_PERT!$C$6,T1_PERT!$E$6)</f>
        <v>3.36820736464477</v>
      </c>
      <c r="H1872" s="23" t="n">
        <f aca="true">BETAINV(RAND(),T1_PERT!$F$7,T1_PERT!$G$7,T1_PERT!$C$7,T1_PERT!$E$7)</f>
        <v>5.52738528582721</v>
      </c>
      <c r="I1872" s="23" t="n">
        <f aca="false">BETAINV(E1872,T1_PERT!$F$8,T1_PERT!$G$8,T1_PERT!$C$8,T1_PERT!$E$8)</f>
        <v>4.1088994278584</v>
      </c>
      <c r="J1872" s="23" t="n">
        <f aca="true">BETAINV(RAND(),T1_PERT!$F$9,T1_PERT!$G$9,T1_PERT!$C$9,T1_PERT!$E$9)</f>
        <v>3.98639028284901</v>
      </c>
      <c r="K1872" s="23" t="n">
        <f aca="true">BETAINV(RAND(),T1_PERT!$F$10,T1_PERT!$G$10,T1_PERT!$C$10,T1_PERT!$E$10)</f>
        <v>2.20872436618871</v>
      </c>
      <c r="L1872" s="23" t="n">
        <f aca="false">F1872+G1872+I1872+K1872</f>
        <v>14.1182262557302</v>
      </c>
      <c r="M1872" s="23" t="n">
        <f aca="false">F1872+H1872+J1872+K1872</f>
        <v>16.1548950319032</v>
      </c>
      <c r="N1872" s="23" t="n">
        <f aca="false">MAX(L1872,M1872)</f>
        <v>16.1548950319032</v>
      </c>
    </row>
    <row r="1873" customFormat="false" ht="15" hidden="false" customHeight="false" outlineLevel="0" collapsed="false">
      <c r="A1873" s="5" t="n">
        <v>1854</v>
      </c>
      <c r="B1873" s="25" t="n">
        <f aca="true">NORMSINV(RAND())</f>
        <v>-1.20154370699517</v>
      </c>
      <c r="C1873" s="25" t="n">
        <f aca="true">$C$4*B1873+SQRT(1-$C$4^2)*NORMSINV(RAND())</f>
        <v>-1.08957263290757</v>
      </c>
      <c r="D1873" s="25" t="n">
        <f aca="false">NORMSDIST(B1873)</f>
        <v>0.114770181448661</v>
      </c>
      <c r="E1873" s="25" t="n">
        <f aca="false">NORMSDIST(C1873)</f>
        <v>0.137950721886149</v>
      </c>
      <c r="F1873" s="23" t="n">
        <f aca="true">BETAINV(RAND(),T1_PERT!$F$5,T1_PERT!$G$5,T1_PERT!$C$5,T1_PERT!$E$5)</f>
        <v>5.06301547879219</v>
      </c>
      <c r="G1873" s="23" t="n">
        <f aca="false">BETAINV(D1873,T1_PERT!$F$6,T1_PERT!$G$6,T1_PERT!$C$6,T1_PERT!$E$6)</f>
        <v>3.98335243674351</v>
      </c>
      <c r="H1873" s="23" t="n">
        <f aca="true">BETAINV(RAND(),T1_PERT!$F$7,T1_PERT!$G$7,T1_PERT!$C$7,T1_PERT!$E$7)</f>
        <v>5.48240922304628</v>
      </c>
      <c r="I1873" s="23" t="n">
        <f aca="false">BETAINV(E1873,T1_PERT!$F$8,T1_PERT!$G$8,T1_PERT!$C$8,T1_PERT!$E$8)</f>
        <v>4.54024105885531</v>
      </c>
      <c r="J1873" s="23" t="n">
        <f aca="true">BETAINV(RAND(),T1_PERT!$F$9,T1_PERT!$G$9,T1_PERT!$C$9,T1_PERT!$E$9)</f>
        <v>4.48442165119698</v>
      </c>
      <c r="K1873" s="23" t="n">
        <f aca="true">BETAINV(RAND(),T1_PERT!$F$10,T1_PERT!$G$10,T1_PERT!$C$10,T1_PERT!$E$10)</f>
        <v>1.90732676345504</v>
      </c>
      <c r="L1873" s="23" t="n">
        <f aca="false">F1873+G1873+I1873+K1873</f>
        <v>15.493935737846</v>
      </c>
      <c r="M1873" s="23" t="n">
        <f aca="false">F1873+H1873+J1873+K1873</f>
        <v>16.9371731164905</v>
      </c>
      <c r="N1873" s="23" t="n">
        <f aca="false">MAX(L1873,M1873)</f>
        <v>16.9371731164905</v>
      </c>
    </row>
    <row r="1874" customFormat="false" ht="15" hidden="false" customHeight="false" outlineLevel="0" collapsed="false">
      <c r="A1874" s="5" t="n">
        <v>1855</v>
      </c>
      <c r="B1874" s="25" t="n">
        <f aca="true">NORMSINV(RAND())</f>
        <v>1.77421373389632</v>
      </c>
      <c r="C1874" s="25" t="n">
        <f aca="true">$C$4*B1874+SQRT(1-$C$4^2)*NORMSINV(RAND())</f>
        <v>-0.227328022840203</v>
      </c>
      <c r="D1874" s="25" t="n">
        <f aca="false">NORMSDIST(B1874)</f>
        <v>0.961986098332371</v>
      </c>
      <c r="E1874" s="25" t="n">
        <f aca="false">NORMSDIST(C1874)</f>
        <v>0.410084342190163</v>
      </c>
      <c r="F1874" s="23" t="n">
        <f aca="true">BETAINV(RAND(),T1_PERT!$F$5,T1_PERT!$G$5,T1_PERT!$C$5,T1_PERT!$E$5)</f>
        <v>4.20260046056559</v>
      </c>
      <c r="G1874" s="23" t="n">
        <f aca="false">BETAINV(D1874,T1_PERT!$F$6,T1_PERT!$G$6,T1_PERT!$C$6,T1_PERT!$E$6)</f>
        <v>7.41678833249351</v>
      </c>
      <c r="H1874" s="23" t="n">
        <f aca="true">BETAINV(RAND(),T1_PERT!$F$7,T1_PERT!$G$7,T1_PERT!$C$7,T1_PERT!$E$7)</f>
        <v>5.41055098984996</v>
      </c>
      <c r="I1874" s="23" t="n">
        <f aca="false">BETAINV(E1874,T1_PERT!$F$8,T1_PERT!$G$8,T1_PERT!$C$8,T1_PERT!$E$8)</f>
        <v>5.08146201793432</v>
      </c>
      <c r="J1874" s="23" t="n">
        <f aca="true">BETAINV(RAND(),T1_PERT!$F$9,T1_PERT!$G$9,T1_PERT!$C$9,T1_PERT!$E$9)</f>
        <v>4.356559830476</v>
      </c>
      <c r="K1874" s="23" t="n">
        <f aca="true">BETAINV(RAND(),T1_PERT!$F$10,T1_PERT!$G$10,T1_PERT!$C$10,T1_PERT!$E$10)</f>
        <v>2.299675933624</v>
      </c>
      <c r="L1874" s="23" t="n">
        <f aca="false">F1874+G1874+I1874+K1874</f>
        <v>19.0005267446174</v>
      </c>
      <c r="M1874" s="23" t="n">
        <f aca="false">F1874+H1874+J1874+K1874</f>
        <v>16.2693872145155</v>
      </c>
      <c r="N1874" s="23" t="n">
        <f aca="false">MAX(L1874,M1874)</f>
        <v>19.0005267446174</v>
      </c>
    </row>
    <row r="1875" customFormat="false" ht="15" hidden="false" customHeight="false" outlineLevel="0" collapsed="false">
      <c r="A1875" s="5" t="n">
        <v>1856</v>
      </c>
      <c r="B1875" s="25" t="n">
        <f aca="true">NORMSINV(RAND())</f>
        <v>0.765115831444905</v>
      </c>
      <c r="C1875" s="25" t="n">
        <f aca="true">$C$4*B1875+SQRT(1-$C$4^2)*NORMSINV(RAND())</f>
        <v>1.11356156915581</v>
      </c>
      <c r="D1875" s="25" t="n">
        <f aca="false">NORMSDIST(B1875)</f>
        <v>0.777898713249293</v>
      </c>
      <c r="E1875" s="25" t="n">
        <f aca="false">NORMSDIST(C1875)</f>
        <v>0.867266339443712</v>
      </c>
      <c r="F1875" s="23" t="n">
        <f aca="true">BETAINV(RAND(),T1_PERT!$F$5,T1_PERT!$G$5,T1_PERT!$C$5,T1_PERT!$E$5)</f>
        <v>2.999143360783</v>
      </c>
      <c r="G1875" s="23" t="n">
        <f aca="false">BETAINV(D1875,T1_PERT!$F$6,T1_PERT!$G$6,T1_PERT!$C$6,T1_PERT!$E$6)</f>
        <v>6.22772254360652</v>
      </c>
      <c r="H1875" s="23" t="n">
        <f aca="true">BETAINV(RAND(),T1_PERT!$F$7,T1_PERT!$G$7,T1_PERT!$C$7,T1_PERT!$E$7)</f>
        <v>4.87247733044113</v>
      </c>
      <c r="I1875" s="23" t="n">
        <f aca="false">BETAINV(E1875,T1_PERT!$F$8,T1_PERT!$G$8,T1_PERT!$C$8,T1_PERT!$E$8)</f>
        <v>6.19398166734374</v>
      </c>
      <c r="J1875" s="23" t="n">
        <f aca="true">BETAINV(RAND(),T1_PERT!$F$9,T1_PERT!$G$9,T1_PERT!$C$9,T1_PERT!$E$9)</f>
        <v>5.22344811858738</v>
      </c>
      <c r="K1875" s="23" t="n">
        <f aca="true">BETAINV(RAND(),T1_PERT!$F$10,T1_PERT!$G$10,T1_PERT!$C$10,T1_PERT!$E$10)</f>
        <v>2.26827061381691</v>
      </c>
      <c r="L1875" s="23" t="n">
        <f aca="false">F1875+G1875+I1875+K1875</f>
        <v>17.6891181855502</v>
      </c>
      <c r="M1875" s="23" t="n">
        <f aca="false">F1875+H1875+J1875+K1875</f>
        <v>15.3633394236284</v>
      </c>
      <c r="N1875" s="23" t="n">
        <f aca="false">MAX(L1875,M1875)</f>
        <v>17.6891181855502</v>
      </c>
    </row>
    <row r="1876" customFormat="false" ht="15" hidden="false" customHeight="false" outlineLevel="0" collapsed="false">
      <c r="A1876" s="5" t="n">
        <v>1857</v>
      </c>
      <c r="B1876" s="25" t="n">
        <f aca="true">NORMSINV(RAND())</f>
        <v>0.490284530391813</v>
      </c>
      <c r="C1876" s="25" t="n">
        <f aca="true">$C$4*B1876+SQRT(1-$C$4^2)*NORMSINV(RAND())</f>
        <v>0.193837592896402</v>
      </c>
      <c r="D1876" s="25" t="n">
        <f aca="false">NORMSDIST(B1876)</f>
        <v>0.688033713936257</v>
      </c>
      <c r="E1876" s="25" t="n">
        <f aca="false">NORMSDIST(C1876)</f>
        <v>0.576848474824748</v>
      </c>
      <c r="F1876" s="23" t="n">
        <f aca="true">BETAINV(RAND(),T1_PERT!$F$5,T1_PERT!$G$5,T1_PERT!$C$5,T1_PERT!$E$5)</f>
        <v>4.88594944184167</v>
      </c>
      <c r="G1876" s="23" t="n">
        <f aca="false">BETAINV(D1876,T1_PERT!$F$6,T1_PERT!$G$6,T1_PERT!$C$6,T1_PERT!$E$6)</f>
        <v>5.87567554692975</v>
      </c>
      <c r="H1876" s="23" t="n">
        <f aca="true">BETAINV(RAND(),T1_PERT!$F$7,T1_PERT!$G$7,T1_PERT!$C$7,T1_PERT!$E$7)</f>
        <v>4.20384581723855</v>
      </c>
      <c r="I1876" s="23" t="n">
        <f aca="false">BETAINV(E1876,T1_PERT!$F$8,T1_PERT!$G$8,T1_PERT!$C$8,T1_PERT!$E$8)</f>
        <v>5.41097868240022</v>
      </c>
      <c r="J1876" s="23" t="n">
        <f aca="true">BETAINV(RAND(),T1_PERT!$F$9,T1_PERT!$G$9,T1_PERT!$C$9,T1_PERT!$E$9)</f>
        <v>3.91149789986707</v>
      </c>
      <c r="K1876" s="23" t="n">
        <f aca="true">BETAINV(RAND(),T1_PERT!$F$10,T1_PERT!$G$10,T1_PERT!$C$10,T1_PERT!$E$10)</f>
        <v>2.62481767567737</v>
      </c>
      <c r="L1876" s="23" t="n">
        <f aca="false">F1876+G1876+I1876+K1876</f>
        <v>18.797421346849</v>
      </c>
      <c r="M1876" s="23" t="n">
        <f aca="false">F1876+H1876+J1876+K1876</f>
        <v>15.6261108346247</v>
      </c>
      <c r="N1876" s="23" t="n">
        <f aca="false">MAX(L1876,M1876)</f>
        <v>18.797421346849</v>
      </c>
    </row>
    <row r="1877" customFormat="false" ht="15" hidden="false" customHeight="false" outlineLevel="0" collapsed="false">
      <c r="A1877" s="5" t="n">
        <v>1858</v>
      </c>
      <c r="B1877" s="25" t="n">
        <f aca="true">NORMSINV(RAND())</f>
        <v>2.54821375176959</v>
      </c>
      <c r="C1877" s="25" t="n">
        <f aca="true">$C$4*B1877+SQRT(1-$C$4^2)*NORMSINV(RAND())</f>
        <v>2.06961325246745</v>
      </c>
      <c r="D1877" s="25" t="n">
        <f aca="false">NORMSDIST(B1877)</f>
        <v>0.994586194746339</v>
      </c>
      <c r="E1877" s="25" t="n">
        <f aca="false">NORMSDIST(C1877)</f>
        <v>0.980755711983786</v>
      </c>
      <c r="F1877" s="23" t="n">
        <f aca="true">BETAINV(RAND(),T1_PERT!$F$5,T1_PERT!$G$5,T1_PERT!$C$5,T1_PERT!$E$5)</f>
        <v>3.67761573451373</v>
      </c>
      <c r="G1877" s="23" t="n">
        <f aca="false">BETAINV(D1877,T1_PERT!$F$6,T1_PERT!$G$6,T1_PERT!$C$6,T1_PERT!$E$6)</f>
        <v>8.10515961882891</v>
      </c>
      <c r="H1877" s="23" t="n">
        <f aca="true">BETAINV(RAND(),T1_PERT!$F$7,T1_PERT!$G$7,T1_PERT!$C$7,T1_PERT!$E$7)</f>
        <v>6.13825457315794</v>
      </c>
      <c r="I1877" s="23" t="n">
        <f aca="false">BETAINV(E1877,T1_PERT!$F$8,T1_PERT!$G$8,T1_PERT!$C$8,T1_PERT!$E$8)</f>
        <v>6.9427292570961</v>
      </c>
      <c r="J1877" s="23" t="n">
        <f aca="true">BETAINV(RAND(),T1_PERT!$F$9,T1_PERT!$G$9,T1_PERT!$C$9,T1_PERT!$E$9)</f>
        <v>4.18308967907134</v>
      </c>
      <c r="K1877" s="23" t="n">
        <f aca="true">BETAINV(RAND(),T1_PERT!$F$10,T1_PERT!$G$10,T1_PERT!$C$10,T1_PERT!$E$10)</f>
        <v>2.32976590266889</v>
      </c>
      <c r="L1877" s="23" t="n">
        <f aca="false">F1877+G1877+I1877+K1877</f>
        <v>21.0552705131076</v>
      </c>
      <c r="M1877" s="23" t="n">
        <f aca="false">F1877+H1877+J1877+K1877</f>
        <v>16.3287258894119</v>
      </c>
      <c r="N1877" s="23" t="n">
        <f aca="false">MAX(L1877,M1877)</f>
        <v>21.0552705131076</v>
      </c>
    </row>
    <row r="1878" customFormat="false" ht="15" hidden="false" customHeight="false" outlineLevel="0" collapsed="false">
      <c r="A1878" s="5" t="n">
        <v>1859</v>
      </c>
      <c r="B1878" s="25" t="n">
        <f aca="true">NORMSINV(RAND())</f>
        <v>-1.5895147314551</v>
      </c>
      <c r="C1878" s="25" t="n">
        <f aca="true">$C$4*B1878+SQRT(1-$C$4^2)*NORMSINV(RAND())</f>
        <v>-0.668291722592359</v>
      </c>
      <c r="D1878" s="25" t="n">
        <f aca="false">NORMSDIST(B1878)</f>
        <v>0.0559721154285481</v>
      </c>
      <c r="E1878" s="25" t="n">
        <f aca="false">NORMSDIST(C1878)</f>
        <v>0.251973697999526</v>
      </c>
      <c r="F1878" s="23" t="n">
        <f aca="true">BETAINV(RAND(),T1_PERT!$F$5,T1_PERT!$G$5,T1_PERT!$C$5,T1_PERT!$E$5)</f>
        <v>3.58656432006977</v>
      </c>
      <c r="G1878" s="23" t="n">
        <f aca="false">BETAINV(D1878,T1_PERT!$F$6,T1_PERT!$G$6,T1_PERT!$C$6,T1_PERT!$E$6)</f>
        <v>3.69310189701695</v>
      </c>
      <c r="H1878" s="23" t="n">
        <f aca="true">BETAINV(RAND(),T1_PERT!$F$7,T1_PERT!$G$7,T1_PERT!$C$7,T1_PERT!$E$7)</f>
        <v>5.31765666703694</v>
      </c>
      <c r="I1878" s="23" t="n">
        <f aca="false">BETAINV(E1878,T1_PERT!$F$8,T1_PERT!$G$8,T1_PERT!$C$8,T1_PERT!$E$8)</f>
        <v>4.77893906880191</v>
      </c>
      <c r="J1878" s="23" t="n">
        <f aca="true">BETAINV(RAND(),T1_PERT!$F$9,T1_PERT!$G$9,T1_PERT!$C$9,T1_PERT!$E$9)</f>
        <v>5.50472537064159</v>
      </c>
      <c r="K1878" s="23" t="n">
        <f aca="true">BETAINV(RAND(),T1_PERT!$F$10,T1_PERT!$G$10,T1_PERT!$C$10,T1_PERT!$E$10)</f>
        <v>2.15276799428255</v>
      </c>
      <c r="L1878" s="23" t="n">
        <f aca="false">F1878+G1878+I1878+K1878</f>
        <v>14.2113732801712</v>
      </c>
      <c r="M1878" s="23" t="n">
        <f aca="false">F1878+H1878+J1878+K1878</f>
        <v>16.5617143520308</v>
      </c>
      <c r="N1878" s="23" t="n">
        <f aca="false">MAX(L1878,M1878)</f>
        <v>16.5617143520308</v>
      </c>
    </row>
    <row r="1879" customFormat="false" ht="15" hidden="false" customHeight="false" outlineLevel="0" collapsed="false">
      <c r="A1879" s="5" t="n">
        <v>1860</v>
      </c>
      <c r="B1879" s="25" t="n">
        <f aca="true">NORMSINV(RAND())</f>
        <v>-1.5361235825439</v>
      </c>
      <c r="C1879" s="25" t="n">
        <f aca="true">$C$4*B1879+SQRT(1-$C$4^2)*NORMSINV(RAND())</f>
        <v>-0.249250520135638</v>
      </c>
      <c r="D1879" s="25" t="n">
        <f aca="false">NORMSDIST(B1879)</f>
        <v>0.062254036728657</v>
      </c>
      <c r="E1879" s="25" t="n">
        <f aca="false">NORMSDIST(C1879)</f>
        <v>0.401583501409277</v>
      </c>
      <c r="F1879" s="23" t="n">
        <f aca="true">BETAINV(RAND(),T1_PERT!$F$5,T1_PERT!$G$5,T1_PERT!$C$5,T1_PERT!$E$5)</f>
        <v>2.77164607980139</v>
      </c>
      <c r="G1879" s="23" t="n">
        <f aca="false">BETAINV(D1879,T1_PERT!$F$6,T1_PERT!$G$6,T1_PERT!$C$6,T1_PERT!$E$6)</f>
        <v>3.7291827518895</v>
      </c>
      <c r="H1879" s="23" t="n">
        <f aca="true">BETAINV(RAND(),T1_PERT!$F$7,T1_PERT!$G$7,T1_PERT!$C$7,T1_PERT!$E$7)</f>
        <v>5.18409990780307</v>
      </c>
      <c r="I1879" s="23" t="n">
        <f aca="false">BETAINV(E1879,T1_PERT!$F$8,T1_PERT!$G$8,T1_PERT!$C$8,T1_PERT!$E$8)</f>
        <v>5.06528550870914</v>
      </c>
      <c r="J1879" s="23" t="n">
        <f aca="true">BETAINV(RAND(),T1_PERT!$F$9,T1_PERT!$G$9,T1_PERT!$C$9,T1_PERT!$E$9)</f>
        <v>4.47807630660783</v>
      </c>
      <c r="K1879" s="23" t="n">
        <f aca="true">BETAINV(RAND(),T1_PERT!$F$10,T1_PERT!$G$10,T1_PERT!$C$10,T1_PERT!$E$10)</f>
        <v>2.03328985207869</v>
      </c>
      <c r="L1879" s="23" t="n">
        <f aca="false">F1879+G1879+I1879+K1879</f>
        <v>13.5994041924787</v>
      </c>
      <c r="M1879" s="23" t="n">
        <f aca="false">F1879+H1879+J1879+K1879</f>
        <v>14.467112146291</v>
      </c>
      <c r="N1879" s="23" t="n">
        <f aca="false">MAX(L1879,M1879)</f>
        <v>14.467112146291</v>
      </c>
    </row>
    <row r="1880" customFormat="false" ht="15" hidden="false" customHeight="false" outlineLevel="0" collapsed="false">
      <c r="A1880" s="5" t="n">
        <v>1861</v>
      </c>
      <c r="B1880" s="25" t="n">
        <f aca="true">NORMSINV(RAND())</f>
        <v>0.920952652630532</v>
      </c>
      <c r="C1880" s="25" t="n">
        <f aca="true">$C$4*B1880+SQRT(1-$C$4^2)*NORMSINV(RAND())</f>
        <v>2.73112293131862</v>
      </c>
      <c r="D1880" s="25" t="n">
        <f aca="false">NORMSDIST(B1880)</f>
        <v>0.821462426382451</v>
      </c>
      <c r="E1880" s="25" t="n">
        <f aca="false">NORMSDIST(C1880)</f>
        <v>0.996844053853498</v>
      </c>
      <c r="F1880" s="23" t="n">
        <f aca="true">BETAINV(RAND(),T1_PERT!$F$5,T1_PERT!$G$5,T1_PERT!$C$5,T1_PERT!$E$5)</f>
        <v>4.00211212279501</v>
      </c>
      <c r="G1880" s="23" t="n">
        <f aca="false">BETAINV(D1880,T1_PERT!$F$6,T1_PERT!$G$6,T1_PERT!$C$6,T1_PERT!$E$6)</f>
        <v>6.4249915796908</v>
      </c>
      <c r="H1880" s="23" t="n">
        <f aca="true">BETAINV(RAND(),T1_PERT!$F$7,T1_PERT!$G$7,T1_PERT!$C$7,T1_PERT!$E$7)</f>
        <v>6.07551910813697</v>
      </c>
      <c r="I1880" s="23" t="n">
        <f aca="false">BETAINV(E1880,T1_PERT!$F$8,T1_PERT!$G$8,T1_PERT!$C$8,T1_PERT!$E$8)</f>
        <v>7.34326791839124</v>
      </c>
      <c r="J1880" s="23" t="n">
        <f aca="true">BETAINV(RAND(),T1_PERT!$F$9,T1_PERT!$G$9,T1_PERT!$C$9,T1_PERT!$E$9)</f>
        <v>4.90631675562379</v>
      </c>
      <c r="K1880" s="23" t="n">
        <f aca="true">BETAINV(RAND(),T1_PERT!$F$10,T1_PERT!$G$10,T1_PERT!$C$10,T1_PERT!$E$10)</f>
        <v>2.29380183332109</v>
      </c>
      <c r="L1880" s="23" t="n">
        <f aca="false">F1880+G1880+I1880+K1880</f>
        <v>20.0641734541981</v>
      </c>
      <c r="M1880" s="23" t="n">
        <f aca="false">F1880+H1880+J1880+K1880</f>
        <v>17.2777498198768</v>
      </c>
      <c r="N1880" s="23" t="n">
        <f aca="false">MAX(L1880,M1880)</f>
        <v>20.0641734541981</v>
      </c>
    </row>
    <row r="1881" customFormat="false" ht="15" hidden="false" customHeight="false" outlineLevel="0" collapsed="false">
      <c r="A1881" s="5" t="n">
        <v>1862</v>
      </c>
      <c r="B1881" s="25" t="n">
        <f aca="true">NORMSINV(RAND())</f>
        <v>-0.989590301513032</v>
      </c>
      <c r="C1881" s="25" t="n">
        <f aca="true">$C$4*B1881+SQRT(1-$C$4^2)*NORMSINV(RAND())</f>
        <v>-0.626067804186461</v>
      </c>
      <c r="D1881" s="25" t="n">
        <f aca="false">NORMSDIST(B1881)</f>
        <v>0.161187206173471</v>
      </c>
      <c r="E1881" s="25" t="n">
        <f aca="false">NORMSDIST(C1881)</f>
        <v>0.265635234361647</v>
      </c>
      <c r="F1881" s="23" t="n">
        <f aca="true">BETAINV(RAND(),T1_PERT!$F$5,T1_PERT!$G$5,T1_PERT!$C$5,T1_PERT!$E$5)</f>
        <v>4.1773507012736</v>
      </c>
      <c r="G1881" s="23" t="n">
        <f aca="false">BETAINV(D1881,T1_PERT!$F$6,T1_PERT!$G$6,T1_PERT!$C$6,T1_PERT!$E$6)</f>
        <v>4.16922463547612</v>
      </c>
      <c r="H1881" s="23" t="n">
        <f aca="true">BETAINV(RAND(),T1_PERT!$F$7,T1_PERT!$G$7,T1_PERT!$C$7,T1_PERT!$E$7)</f>
        <v>7.50723443596731</v>
      </c>
      <c r="I1881" s="23" t="n">
        <f aca="false">BETAINV(E1881,T1_PERT!$F$8,T1_PERT!$G$8,T1_PERT!$C$8,T1_PERT!$E$8)</f>
        <v>4.80568881430418</v>
      </c>
      <c r="J1881" s="23" t="n">
        <f aca="true">BETAINV(RAND(),T1_PERT!$F$9,T1_PERT!$G$9,T1_PERT!$C$9,T1_PERT!$E$9)</f>
        <v>5.10970571093229</v>
      </c>
      <c r="K1881" s="23" t="n">
        <f aca="true">BETAINV(RAND(),T1_PERT!$F$10,T1_PERT!$G$10,T1_PERT!$C$10,T1_PERT!$E$10)</f>
        <v>1.78664631765103</v>
      </c>
      <c r="L1881" s="23" t="n">
        <f aca="false">F1881+G1881+I1881+K1881</f>
        <v>14.9389104687049</v>
      </c>
      <c r="M1881" s="23" t="n">
        <f aca="false">F1881+H1881+J1881+K1881</f>
        <v>18.5809371658242</v>
      </c>
      <c r="N1881" s="23" t="n">
        <f aca="false">MAX(L1881,M1881)</f>
        <v>18.5809371658242</v>
      </c>
    </row>
    <row r="1882" customFormat="false" ht="15" hidden="false" customHeight="false" outlineLevel="0" collapsed="false">
      <c r="A1882" s="5" t="n">
        <v>1863</v>
      </c>
      <c r="B1882" s="25" t="n">
        <f aca="true">NORMSINV(RAND())</f>
        <v>-1.25748155058412</v>
      </c>
      <c r="C1882" s="25" t="n">
        <f aca="true">$C$4*B1882+SQRT(1-$C$4^2)*NORMSINV(RAND())</f>
        <v>-1.61942971985347</v>
      </c>
      <c r="D1882" s="25" t="n">
        <f aca="false">NORMSDIST(B1882)</f>
        <v>0.104289657786117</v>
      </c>
      <c r="E1882" s="25" t="n">
        <f aca="false">NORMSDIST(C1882)</f>
        <v>0.0526774183056392</v>
      </c>
      <c r="F1882" s="23" t="n">
        <f aca="true">BETAINV(RAND(),T1_PERT!$F$5,T1_PERT!$G$5,T1_PERT!$C$5,T1_PERT!$E$5)</f>
        <v>4.64261360764773</v>
      </c>
      <c r="G1882" s="23" t="n">
        <f aca="false">BETAINV(D1882,T1_PERT!$F$6,T1_PERT!$G$6,T1_PERT!$C$6,T1_PERT!$E$6)</f>
        <v>3.93748700866039</v>
      </c>
      <c r="H1882" s="23" t="n">
        <f aca="true">BETAINV(RAND(),T1_PERT!$F$7,T1_PERT!$G$7,T1_PERT!$C$7,T1_PERT!$E$7)</f>
        <v>6.1664136681284</v>
      </c>
      <c r="I1882" s="23" t="n">
        <f aca="false">BETAINV(E1882,T1_PERT!$F$8,T1_PERT!$G$8,T1_PERT!$C$8,T1_PERT!$E$8)</f>
        <v>4.31455956512655</v>
      </c>
      <c r="J1882" s="23" t="n">
        <f aca="true">BETAINV(RAND(),T1_PERT!$F$9,T1_PERT!$G$9,T1_PERT!$C$9,T1_PERT!$E$9)</f>
        <v>3.705727920837</v>
      </c>
      <c r="K1882" s="23" t="n">
        <f aca="true">BETAINV(RAND(),T1_PERT!$F$10,T1_PERT!$G$10,T1_PERT!$C$10,T1_PERT!$E$10)</f>
        <v>2.39203562693419</v>
      </c>
      <c r="L1882" s="23" t="n">
        <f aca="false">F1882+G1882+I1882+K1882</f>
        <v>15.2866958083689</v>
      </c>
      <c r="M1882" s="23" t="n">
        <f aca="false">F1882+H1882+J1882+K1882</f>
        <v>16.9067908235473</v>
      </c>
      <c r="N1882" s="23" t="n">
        <f aca="false">MAX(L1882,M1882)</f>
        <v>16.9067908235473</v>
      </c>
    </row>
    <row r="1883" customFormat="false" ht="15" hidden="false" customHeight="false" outlineLevel="0" collapsed="false">
      <c r="A1883" s="5" t="n">
        <v>1864</v>
      </c>
      <c r="B1883" s="25" t="n">
        <f aca="true">NORMSINV(RAND())</f>
        <v>-0.459850274304022</v>
      </c>
      <c r="C1883" s="25" t="n">
        <f aca="true">$C$4*B1883+SQRT(1-$C$4^2)*NORMSINV(RAND())</f>
        <v>-0.255399087423729</v>
      </c>
      <c r="D1883" s="25" t="n">
        <f aca="false">NORMSDIST(B1883)</f>
        <v>0.322811847199265</v>
      </c>
      <c r="E1883" s="25" t="n">
        <f aca="false">NORMSDIST(C1883)</f>
        <v>0.399207437778019</v>
      </c>
      <c r="F1883" s="23" t="n">
        <f aca="true">BETAINV(RAND(),T1_PERT!$F$5,T1_PERT!$G$5,T1_PERT!$C$5,T1_PERT!$E$5)</f>
        <v>5.54859796073701</v>
      </c>
      <c r="G1883" s="23" t="n">
        <f aca="false">BETAINV(D1883,T1_PERT!$F$6,T1_PERT!$G$6,T1_PERT!$C$6,T1_PERT!$E$6)</f>
        <v>4.71158189496922</v>
      </c>
      <c r="H1883" s="23" t="n">
        <f aca="true">BETAINV(RAND(),T1_PERT!$F$7,T1_PERT!$G$7,T1_PERT!$C$7,T1_PERT!$E$7)</f>
        <v>7.28635514577789</v>
      </c>
      <c r="I1883" s="23" t="n">
        <f aca="false">BETAINV(E1883,T1_PERT!$F$8,T1_PERT!$G$8,T1_PERT!$C$8,T1_PERT!$E$8)</f>
        <v>5.06076815270999</v>
      </c>
      <c r="J1883" s="23" t="n">
        <f aca="true">BETAINV(RAND(),T1_PERT!$F$9,T1_PERT!$G$9,T1_PERT!$C$9,T1_PERT!$E$9)</f>
        <v>5.41672726852025</v>
      </c>
      <c r="K1883" s="23" t="n">
        <f aca="true">BETAINV(RAND(),T1_PERT!$F$10,T1_PERT!$G$10,T1_PERT!$C$10,T1_PERT!$E$10)</f>
        <v>2.14517854833407</v>
      </c>
      <c r="L1883" s="23" t="n">
        <f aca="false">F1883+G1883+I1883+K1883</f>
        <v>17.4661265567503</v>
      </c>
      <c r="M1883" s="23" t="n">
        <f aca="false">F1883+H1883+J1883+K1883</f>
        <v>20.3968589233692</v>
      </c>
      <c r="N1883" s="23" t="n">
        <f aca="false">MAX(L1883,M1883)</f>
        <v>20.3968589233692</v>
      </c>
    </row>
    <row r="1884" customFormat="false" ht="15" hidden="false" customHeight="false" outlineLevel="0" collapsed="false">
      <c r="A1884" s="5" t="n">
        <v>1865</v>
      </c>
      <c r="B1884" s="25" t="n">
        <f aca="true">NORMSINV(RAND())</f>
        <v>-1.01027587133319</v>
      </c>
      <c r="C1884" s="25" t="n">
        <f aca="true">$C$4*B1884+SQRT(1-$C$4^2)*NORMSINV(RAND())</f>
        <v>0.914700116292587</v>
      </c>
      <c r="D1884" s="25" t="n">
        <f aca="false">NORMSDIST(B1884)</f>
        <v>0.156181568947212</v>
      </c>
      <c r="E1884" s="25" t="n">
        <f aca="false">NORMSDIST(C1884)</f>
        <v>0.819825458350805</v>
      </c>
      <c r="F1884" s="23" t="n">
        <f aca="true">BETAINV(RAND(),T1_PERT!$F$5,T1_PERT!$G$5,T1_PERT!$C$5,T1_PERT!$E$5)</f>
        <v>3.85505756497161</v>
      </c>
      <c r="G1884" s="23" t="n">
        <f aca="false">BETAINV(D1884,T1_PERT!$F$6,T1_PERT!$G$6,T1_PERT!$C$6,T1_PERT!$E$6)</f>
        <v>4.15025444840058</v>
      </c>
      <c r="H1884" s="23" t="n">
        <f aca="true">BETAINV(RAND(),T1_PERT!$F$7,T1_PERT!$G$7,T1_PERT!$C$7,T1_PERT!$E$7)</f>
        <v>4.83497707725974</v>
      </c>
      <c r="I1884" s="23" t="n">
        <f aca="false">BETAINV(E1884,T1_PERT!$F$8,T1_PERT!$G$8,T1_PERT!$C$8,T1_PERT!$E$8)</f>
        <v>6.02372283343501</v>
      </c>
      <c r="J1884" s="23" t="n">
        <f aca="true">BETAINV(RAND(),T1_PERT!$F$9,T1_PERT!$G$9,T1_PERT!$C$9,T1_PERT!$E$9)</f>
        <v>3.75728094683439</v>
      </c>
      <c r="K1884" s="23" t="n">
        <f aca="true">BETAINV(RAND(),T1_PERT!$F$10,T1_PERT!$G$10,T1_PERT!$C$10,T1_PERT!$E$10)</f>
        <v>2.10364901975467</v>
      </c>
      <c r="L1884" s="23" t="n">
        <f aca="false">F1884+G1884+I1884+K1884</f>
        <v>16.1326838665619</v>
      </c>
      <c r="M1884" s="23" t="n">
        <f aca="false">F1884+H1884+J1884+K1884</f>
        <v>14.5509646088204</v>
      </c>
      <c r="N1884" s="23" t="n">
        <f aca="false">MAX(L1884,M1884)</f>
        <v>16.1326838665619</v>
      </c>
    </row>
    <row r="1885" customFormat="false" ht="15" hidden="false" customHeight="false" outlineLevel="0" collapsed="false">
      <c r="A1885" s="5" t="n">
        <v>1866</v>
      </c>
      <c r="B1885" s="25" t="n">
        <f aca="true">NORMSINV(RAND())</f>
        <v>-1.30365810128388</v>
      </c>
      <c r="C1885" s="25" t="n">
        <f aca="true">$C$4*B1885+SQRT(1-$C$4^2)*NORMSINV(RAND())</f>
        <v>-1.65135987844534</v>
      </c>
      <c r="D1885" s="25" t="n">
        <f aca="false">NORMSDIST(B1885)</f>
        <v>0.0961750905347053</v>
      </c>
      <c r="E1885" s="25" t="n">
        <f aca="false">NORMSDIST(C1885)</f>
        <v>0.0493325561133827</v>
      </c>
      <c r="F1885" s="23" t="n">
        <f aca="true">BETAINV(RAND(),T1_PERT!$F$5,T1_PERT!$G$5,T1_PERT!$C$5,T1_PERT!$E$5)</f>
        <v>5.31271137230587</v>
      </c>
      <c r="G1885" s="23" t="n">
        <f aca="false">BETAINV(D1885,T1_PERT!$F$6,T1_PERT!$G$6,T1_PERT!$C$6,T1_PERT!$E$6)</f>
        <v>3.90064196274554</v>
      </c>
      <c r="H1885" s="23" t="n">
        <f aca="true">BETAINV(RAND(),T1_PERT!$F$7,T1_PERT!$G$7,T1_PERT!$C$7,T1_PERT!$E$7)</f>
        <v>6.51208796754853</v>
      </c>
      <c r="I1885" s="23" t="n">
        <f aca="false">BETAINV(E1885,T1_PERT!$F$8,T1_PERT!$G$8,T1_PERT!$C$8,T1_PERT!$E$8)</f>
        <v>4.30353868006894</v>
      </c>
      <c r="J1885" s="23" t="n">
        <f aca="true">BETAINV(RAND(),T1_PERT!$F$9,T1_PERT!$G$9,T1_PERT!$C$9,T1_PERT!$E$9)</f>
        <v>3.90335999375953</v>
      </c>
      <c r="K1885" s="23" t="n">
        <f aca="true">BETAINV(RAND(),T1_PERT!$F$10,T1_PERT!$G$10,T1_PERT!$C$10,T1_PERT!$E$10)</f>
        <v>2.62074224630571</v>
      </c>
      <c r="L1885" s="23" t="n">
        <f aca="false">F1885+G1885+I1885+K1885</f>
        <v>16.1376342614261</v>
      </c>
      <c r="M1885" s="23" t="n">
        <f aca="false">F1885+H1885+J1885+K1885</f>
        <v>18.3489015799196</v>
      </c>
      <c r="N1885" s="23" t="n">
        <f aca="false">MAX(L1885,M1885)</f>
        <v>18.3489015799196</v>
      </c>
    </row>
    <row r="1886" customFormat="false" ht="15" hidden="false" customHeight="false" outlineLevel="0" collapsed="false">
      <c r="A1886" s="5" t="n">
        <v>1867</v>
      </c>
      <c r="B1886" s="25" t="n">
        <f aca="true">NORMSINV(RAND())</f>
        <v>0.832647099437057</v>
      </c>
      <c r="C1886" s="25" t="n">
        <f aca="true">$C$4*B1886+SQRT(1-$C$4^2)*NORMSINV(RAND())</f>
        <v>0.989535697562751</v>
      </c>
      <c r="D1886" s="25" t="n">
        <f aca="false">NORMSDIST(B1886)</f>
        <v>0.797478106240881</v>
      </c>
      <c r="E1886" s="25" t="n">
        <f aca="false">NORMSDIST(C1886)</f>
        <v>0.83879944337467</v>
      </c>
      <c r="F1886" s="23" t="n">
        <f aca="true">BETAINV(RAND(),T1_PERT!$F$5,T1_PERT!$G$5,T1_PERT!$C$5,T1_PERT!$E$5)</f>
        <v>3.73895560563435</v>
      </c>
      <c r="G1886" s="23" t="n">
        <f aca="false">BETAINV(D1886,T1_PERT!$F$6,T1_PERT!$G$6,T1_PERT!$C$6,T1_PERT!$E$6)</f>
        <v>6.31353486378666</v>
      </c>
      <c r="H1886" s="23" t="n">
        <f aca="true">BETAINV(RAND(),T1_PERT!$F$7,T1_PERT!$G$7,T1_PERT!$C$7,T1_PERT!$E$7)</f>
        <v>4.34475407467032</v>
      </c>
      <c r="I1886" s="23" t="n">
        <f aca="false">BETAINV(E1886,T1_PERT!$F$8,T1_PERT!$G$8,T1_PERT!$C$8,T1_PERT!$E$8)</f>
        <v>6.08802909237156</v>
      </c>
      <c r="J1886" s="23" t="n">
        <f aca="true">BETAINV(RAND(),T1_PERT!$F$9,T1_PERT!$G$9,T1_PERT!$C$9,T1_PERT!$E$9)</f>
        <v>4.85322579428412</v>
      </c>
      <c r="K1886" s="23" t="n">
        <f aca="true">BETAINV(RAND(),T1_PERT!$F$10,T1_PERT!$G$10,T1_PERT!$C$10,T1_PERT!$E$10)</f>
        <v>2.51197415899651</v>
      </c>
      <c r="L1886" s="23" t="n">
        <f aca="false">F1886+G1886+I1886+K1886</f>
        <v>18.6524937207891</v>
      </c>
      <c r="M1886" s="23" t="n">
        <f aca="false">F1886+H1886+J1886+K1886</f>
        <v>15.4489096335853</v>
      </c>
      <c r="N1886" s="23" t="n">
        <f aca="false">MAX(L1886,M1886)</f>
        <v>18.6524937207891</v>
      </c>
    </row>
    <row r="1887" customFormat="false" ht="15" hidden="false" customHeight="false" outlineLevel="0" collapsed="false">
      <c r="A1887" s="5" t="n">
        <v>1868</v>
      </c>
      <c r="B1887" s="25" t="n">
        <f aca="true">NORMSINV(RAND())</f>
        <v>0.343791854510522</v>
      </c>
      <c r="C1887" s="25" t="n">
        <f aca="true">$C$4*B1887+SQRT(1-$C$4^2)*NORMSINV(RAND())</f>
        <v>-1.03051295916832</v>
      </c>
      <c r="D1887" s="25" t="n">
        <f aca="false">NORMSDIST(B1887)</f>
        <v>0.634498586783746</v>
      </c>
      <c r="E1887" s="25" t="n">
        <f aca="false">NORMSDIST(C1887)</f>
        <v>0.151384636017068</v>
      </c>
      <c r="F1887" s="23" t="n">
        <f aca="true">BETAINV(RAND(),T1_PERT!$F$5,T1_PERT!$G$5,T1_PERT!$C$5,T1_PERT!$E$5)</f>
        <v>4.05309638614786</v>
      </c>
      <c r="G1887" s="23" t="n">
        <f aca="false">BETAINV(D1887,T1_PERT!$F$6,T1_PERT!$G$6,T1_PERT!$C$6,T1_PERT!$E$6)</f>
        <v>5.68795738934347</v>
      </c>
      <c r="H1887" s="23" t="n">
        <f aca="true">BETAINV(RAND(),T1_PERT!$F$7,T1_PERT!$G$7,T1_PERT!$C$7,T1_PERT!$E$7)</f>
        <v>6.31350175828099</v>
      </c>
      <c r="I1887" s="23" t="n">
        <f aca="false">BETAINV(E1887,T1_PERT!$F$8,T1_PERT!$G$8,T1_PERT!$C$8,T1_PERT!$E$8)</f>
        <v>4.5705448402414</v>
      </c>
      <c r="J1887" s="23" t="n">
        <f aca="true">BETAINV(RAND(),T1_PERT!$F$9,T1_PERT!$G$9,T1_PERT!$C$9,T1_PERT!$E$9)</f>
        <v>4.86815990145458</v>
      </c>
      <c r="K1887" s="23" t="n">
        <f aca="true">BETAINV(RAND(),T1_PERT!$F$10,T1_PERT!$G$10,T1_PERT!$C$10,T1_PERT!$E$10)</f>
        <v>1.7307865723502</v>
      </c>
      <c r="L1887" s="23" t="n">
        <f aca="false">F1887+G1887+I1887+K1887</f>
        <v>16.0423851880829</v>
      </c>
      <c r="M1887" s="23" t="n">
        <f aca="false">F1887+H1887+J1887+K1887</f>
        <v>16.9655446182336</v>
      </c>
      <c r="N1887" s="23" t="n">
        <f aca="false">MAX(L1887,M1887)</f>
        <v>16.9655446182336</v>
      </c>
    </row>
    <row r="1888" customFormat="false" ht="15" hidden="false" customHeight="false" outlineLevel="0" collapsed="false">
      <c r="A1888" s="5" t="n">
        <v>1869</v>
      </c>
      <c r="B1888" s="25" t="n">
        <f aca="true">NORMSINV(RAND())</f>
        <v>-0.917652756537867</v>
      </c>
      <c r="C1888" s="25" t="n">
        <f aca="true">$C$4*B1888+SQRT(1-$C$4^2)*NORMSINV(RAND())</f>
        <v>-1.24701508986247</v>
      </c>
      <c r="D1888" s="25" t="n">
        <f aca="false">NORMSDIST(B1888)</f>
        <v>0.179400344291964</v>
      </c>
      <c r="E1888" s="25" t="n">
        <f aca="false">NORMSDIST(C1888)</f>
        <v>0.106195982319283</v>
      </c>
      <c r="F1888" s="23" t="n">
        <f aca="true">BETAINV(RAND(),T1_PERT!$F$5,T1_PERT!$G$5,T1_PERT!$C$5,T1_PERT!$E$5)</f>
        <v>3.36289025041737</v>
      </c>
      <c r="G1888" s="23" t="n">
        <f aca="false">BETAINV(D1888,T1_PERT!$F$6,T1_PERT!$G$6,T1_PERT!$C$6,T1_PERT!$E$6)</f>
        <v>4.23656385692745</v>
      </c>
      <c r="H1888" s="23" t="n">
        <f aca="true">BETAINV(RAND(),T1_PERT!$F$7,T1_PERT!$G$7,T1_PERT!$C$7,T1_PERT!$E$7)</f>
        <v>5.65198881720823</v>
      </c>
      <c r="I1888" s="23" t="n">
        <f aca="false">BETAINV(E1888,T1_PERT!$F$8,T1_PERT!$G$8,T1_PERT!$C$8,T1_PERT!$E$8)</f>
        <v>4.46455376679884</v>
      </c>
      <c r="J1888" s="23" t="n">
        <f aca="true">BETAINV(RAND(),T1_PERT!$F$9,T1_PERT!$G$9,T1_PERT!$C$9,T1_PERT!$E$9)</f>
        <v>5.1357584772935</v>
      </c>
      <c r="K1888" s="23" t="n">
        <f aca="true">BETAINV(RAND(),T1_PERT!$F$10,T1_PERT!$G$10,T1_PERT!$C$10,T1_PERT!$E$10)</f>
        <v>1.91694758974144</v>
      </c>
      <c r="L1888" s="23" t="n">
        <f aca="false">F1888+G1888+I1888+K1888</f>
        <v>13.9809554638851</v>
      </c>
      <c r="M1888" s="23" t="n">
        <f aca="false">F1888+H1888+J1888+K1888</f>
        <v>16.0675851346605</v>
      </c>
      <c r="N1888" s="23" t="n">
        <f aca="false">MAX(L1888,M1888)</f>
        <v>16.0675851346605</v>
      </c>
    </row>
    <row r="1889" customFormat="false" ht="15" hidden="false" customHeight="false" outlineLevel="0" collapsed="false">
      <c r="A1889" s="5" t="n">
        <v>1870</v>
      </c>
      <c r="B1889" s="25" t="n">
        <f aca="true">NORMSINV(RAND())</f>
        <v>-0.708718731359718</v>
      </c>
      <c r="C1889" s="25" t="n">
        <f aca="true">$C$4*B1889+SQRT(1-$C$4^2)*NORMSINV(RAND())</f>
        <v>0.0567645862763944</v>
      </c>
      <c r="D1889" s="25" t="n">
        <f aca="false">NORMSDIST(B1889)</f>
        <v>0.239249519254218</v>
      </c>
      <c r="E1889" s="25" t="n">
        <f aca="false">NORMSDIST(C1889)</f>
        <v>0.522633637756134</v>
      </c>
      <c r="F1889" s="23" t="n">
        <f aca="true">BETAINV(RAND(),T1_PERT!$F$5,T1_PERT!$G$5,T1_PERT!$C$5,T1_PERT!$E$5)</f>
        <v>4.13666901343374</v>
      </c>
      <c r="G1889" s="23" t="n">
        <f aca="false">BETAINV(D1889,T1_PERT!$F$6,T1_PERT!$G$6,T1_PERT!$C$6,T1_PERT!$E$6)</f>
        <v>4.4437978626941</v>
      </c>
      <c r="H1889" s="23" t="n">
        <f aca="true">BETAINV(RAND(),T1_PERT!$F$7,T1_PERT!$G$7,T1_PERT!$C$7,T1_PERT!$E$7)</f>
        <v>6.81166866808476</v>
      </c>
      <c r="I1889" s="23" t="n">
        <f aca="false">BETAINV(E1889,T1_PERT!$F$8,T1_PERT!$G$8,T1_PERT!$C$8,T1_PERT!$E$8)</f>
        <v>5.30020042398349</v>
      </c>
      <c r="J1889" s="23" t="n">
        <f aca="true">BETAINV(RAND(),T1_PERT!$F$9,T1_PERT!$G$9,T1_PERT!$C$9,T1_PERT!$E$9)</f>
        <v>5.21712548276142</v>
      </c>
      <c r="K1889" s="23" t="n">
        <f aca="true">BETAINV(RAND(),T1_PERT!$F$10,T1_PERT!$G$10,T1_PERT!$C$10,T1_PERT!$E$10)</f>
        <v>1.96233018022639</v>
      </c>
      <c r="L1889" s="23" t="n">
        <f aca="false">F1889+G1889+I1889+K1889</f>
        <v>15.8429974803377</v>
      </c>
      <c r="M1889" s="23" t="n">
        <f aca="false">F1889+H1889+J1889+K1889</f>
        <v>18.1277933445063</v>
      </c>
      <c r="N1889" s="23" t="n">
        <f aca="false">MAX(L1889,M1889)</f>
        <v>18.1277933445063</v>
      </c>
    </row>
    <row r="1890" customFormat="false" ht="15" hidden="false" customHeight="false" outlineLevel="0" collapsed="false">
      <c r="A1890" s="5" t="n">
        <v>1871</v>
      </c>
      <c r="B1890" s="25" t="n">
        <f aca="true">NORMSINV(RAND())</f>
        <v>-1.76591660366308</v>
      </c>
      <c r="C1890" s="25" t="n">
        <f aca="true">$C$4*B1890+SQRT(1-$C$4^2)*NORMSINV(RAND())</f>
        <v>-0.206923276238956</v>
      </c>
      <c r="D1890" s="25" t="n">
        <f aca="false">NORMSDIST(B1890)</f>
        <v>0.0387049205942662</v>
      </c>
      <c r="E1890" s="25" t="n">
        <f aca="false">NORMSDIST(C1890)</f>
        <v>0.418034889045668</v>
      </c>
      <c r="F1890" s="23" t="n">
        <f aca="true">BETAINV(RAND(),T1_PERT!$F$5,T1_PERT!$G$5,T1_PERT!$C$5,T1_PERT!$E$5)</f>
        <v>4.37917801485954</v>
      </c>
      <c r="G1890" s="23" t="n">
        <f aca="false">BETAINV(D1890,T1_PERT!$F$6,T1_PERT!$G$6,T1_PERT!$C$6,T1_PERT!$E$6)</f>
        <v>3.58253172242419</v>
      </c>
      <c r="H1890" s="23" t="n">
        <f aca="true">BETAINV(RAND(),T1_PERT!$F$7,T1_PERT!$G$7,T1_PERT!$C$7,T1_PERT!$E$7)</f>
        <v>5.40570198407809</v>
      </c>
      <c r="I1890" s="23" t="n">
        <f aca="false">BETAINV(E1890,T1_PERT!$F$8,T1_PERT!$G$8,T1_PERT!$C$8,T1_PERT!$E$8)</f>
        <v>5.09661573887184</v>
      </c>
      <c r="J1890" s="23" t="n">
        <f aca="true">BETAINV(RAND(),T1_PERT!$F$9,T1_PERT!$G$9,T1_PERT!$C$9,T1_PERT!$E$9)</f>
        <v>4.25481765742206</v>
      </c>
      <c r="K1890" s="23" t="n">
        <f aca="true">BETAINV(RAND(),T1_PERT!$F$10,T1_PERT!$G$10,T1_PERT!$C$10,T1_PERT!$E$10)</f>
        <v>2.3221514928716</v>
      </c>
      <c r="L1890" s="23" t="n">
        <f aca="false">F1890+G1890+I1890+K1890</f>
        <v>15.3804769690272</v>
      </c>
      <c r="M1890" s="23" t="n">
        <f aca="false">F1890+H1890+J1890+K1890</f>
        <v>16.3618491492313</v>
      </c>
      <c r="N1890" s="23" t="n">
        <f aca="false">MAX(L1890,M1890)</f>
        <v>16.3618491492313</v>
      </c>
    </row>
    <row r="1891" customFormat="false" ht="15" hidden="false" customHeight="false" outlineLevel="0" collapsed="false">
      <c r="A1891" s="5" t="n">
        <v>1872</v>
      </c>
      <c r="B1891" s="25" t="n">
        <f aca="true">NORMSINV(RAND())</f>
        <v>-0.748512148697106</v>
      </c>
      <c r="C1891" s="25" t="n">
        <f aca="true">$C$4*B1891+SQRT(1-$C$4^2)*NORMSINV(RAND())</f>
        <v>-0.528402233141471</v>
      </c>
      <c r="D1891" s="25" t="n">
        <f aca="false">NORMSDIST(B1891)</f>
        <v>0.22707565001086</v>
      </c>
      <c r="E1891" s="25" t="n">
        <f aca="false">NORMSDIST(C1891)</f>
        <v>0.298610093944698</v>
      </c>
      <c r="F1891" s="23" t="n">
        <f aca="true">BETAINV(RAND(),T1_PERT!$F$5,T1_PERT!$G$5,T1_PERT!$C$5,T1_PERT!$E$5)</f>
        <v>4.24436957142207</v>
      </c>
      <c r="G1891" s="23" t="n">
        <f aca="false">BETAINV(D1891,T1_PERT!$F$6,T1_PERT!$G$6,T1_PERT!$C$6,T1_PERT!$E$6)</f>
        <v>4.40303165311567</v>
      </c>
      <c r="H1891" s="23" t="n">
        <f aca="true">BETAINV(RAND(),T1_PERT!$F$7,T1_PERT!$G$7,T1_PERT!$C$7,T1_PERT!$E$7)</f>
        <v>6.72393434900078</v>
      </c>
      <c r="I1891" s="23" t="n">
        <f aca="false">BETAINV(E1891,T1_PERT!$F$8,T1_PERT!$G$8,T1_PERT!$C$8,T1_PERT!$E$8)</f>
        <v>4.86944056268113</v>
      </c>
      <c r="J1891" s="23" t="n">
        <f aca="true">BETAINV(RAND(),T1_PERT!$F$9,T1_PERT!$G$9,T1_PERT!$C$9,T1_PERT!$E$9)</f>
        <v>3.12218663796756</v>
      </c>
      <c r="K1891" s="23" t="n">
        <f aca="true">BETAINV(RAND(),T1_PERT!$F$10,T1_PERT!$G$10,T1_PERT!$C$10,T1_PERT!$E$10)</f>
        <v>1.97720741041755</v>
      </c>
      <c r="L1891" s="23" t="n">
        <f aca="false">F1891+G1891+I1891+K1891</f>
        <v>15.4940491976364</v>
      </c>
      <c r="M1891" s="23" t="n">
        <f aca="false">F1891+H1891+J1891+K1891</f>
        <v>16.067697968808</v>
      </c>
      <c r="N1891" s="23" t="n">
        <f aca="false">MAX(L1891,M1891)</f>
        <v>16.067697968808</v>
      </c>
    </row>
    <row r="1892" customFormat="false" ht="15" hidden="false" customHeight="false" outlineLevel="0" collapsed="false">
      <c r="A1892" s="5" t="n">
        <v>1873</v>
      </c>
      <c r="B1892" s="25" t="n">
        <f aca="true">NORMSINV(RAND())</f>
        <v>-0.884524971468868</v>
      </c>
      <c r="C1892" s="25" t="n">
        <f aca="true">$C$4*B1892+SQRT(1-$C$4^2)*NORMSINV(RAND())</f>
        <v>-0.817782375483327</v>
      </c>
      <c r="D1892" s="25" t="n">
        <f aca="false">NORMSDIST(B1892)</f>
        <v>0.188206444223952</v>
      </c>
      <c r="E1892" s="25" t="n">
        <f aca="false">NORMSDIST(C1892)</f>
        <v>0.20674073175734</v>
      </c>
      <c r="F1892" s="23" t="n">
        <f aca="true">BETAINV(RAND(),T1_PERT!$F$5,T1_PERT!$G$5,T1_PERT!$C$5,T1_PERT!$E$5)</f>
        <v>4.00888037522231</v>
      </c>
      <c r="G1892" s="23" t="n">
        <f aca="false">BETAINV(D1892,T1_PERT!$F$6,T1_PERT!$G$6,T1_PERT!$C$6,T1_PERT!$E$6)</f>
        <v>4.26827959117316</v>
      </c>
      <c r="H1892" s="23" t="n">
        <f aca="true">BETAINV(RAND(),T1_PERT!$F$7,T1_PERT!$G$7,T1_PERT!$C$7,T1_PERT!$E$7)</f>
        <v>5.73425191155354</v>
      </c>
      <c r="I1892" s="23" t="n">
        <f aca="false">BETAINV(E1892,T1_PERT!$F$8,T1_PERT!$G$8,T1_PERT!$C$8,T1_PERT!$E$8)</f>
        <v>4.68829421073652</v>
      </c>
      <c r="J1892" s="23" t="n">
        <f aca="true">BETAINV(RAND(),T1_PERT!$F$9,T1_PERT!$G$9,T1_PERT!$C$9,T1_PERT!$E$9)</f>
        <v>4.11494265569812</v>
      </c>
      <c r="K1892" s="23" t="n">
        <f aca="true">BETAINV(RAND(),T1_PERT!$F$10,T1_PERT!$G$10,T1_PERT!$C$10,T1_PERT!$E$10)</f>
        <v>1.29377350295282</v>
      </c>
      <c r="L1892" s="23" t="n">
        <f aca="false">F1892+G1892+I1892+K1892</f>
        <v>14.2592276800848</v>
      </c>
      <c r="M1892" s="23" t="n">
        <f aca="false">F1892+H1892+J1892+K1892</f>
        <v>15.1518484454268</v>
      </c>
      <c r="N1892" s="23" t="n">
        <f aca="false">MAX(L1892,M1892)</f>
        <v>15.1518484454268</v>
      </c>
    </row>
    <row r="1893" customFormat="false" ht="15" hidden="false" customHeight="false" outlineLevel="0" collapsed="false">
      <c r="A1893" s="5" t="n">
        <v>1874</v>
      </c>
      <c r="B1893" s="25" t="n">
        <f aca="true">NORMSINV(RAND())</f>
        <v>-1.33916841853373</v>
      </c>
      <c r="C1893" s="25" t="n">
        <f aca="true">$C$4*B1893+SQRT(1-$C$4^2)*NORMSINV(RAND())</f>
        <v>-0.13353896373357</v>
      </c>
      <c r="D1893" s="25" t="n">
        <f aca="false">NORMSDIST(B1893)</f>
        <v>0.090257925563607</v>
      </c>
      <c r="E1893" s="25" t="n">
        <f aca="false">NORMSDIST(C1893)</f>
        <v>0.446883575796485</v>
      </c>
      <c r="F1893" s="23" t="n">
        <f aca="true">BETAINV(RAND(),T1_PERT!$F$5,T1_PERT!$G$5,T1_PERT!$C$5,T1_PERT!$E$5)</f>
        <v>3.76065788686908</v>
      </c>
      <c r="G1893" s="23" t="n">
        <f aca="false">BETAINV(D1893,T1_PERT!$F$6,T1_PERT!$G$6,T1_PERT!$C$6,T1_PERT!$E$6)</f>
        <v>3.87293515948686</v>
      </c>
      <c r="H1893" s="23" t="n">
        <f aca="true">BETAINV(RAND(),T1_PERT!$F$7,T1_PERT!$G$7,T1_PERT!$C$7,T1_PERT!$E$7)</f>
        <v>5.56236264258122</v>
      </c>
      <c r="I1893" s="23" t="n">
        <f aca="false">BETAINV(E1893,T1_PERT!$F$8,T1_PERT!$G$8,T1_PERT!$C$8,T1_PERT!$E$8)</f>
        <v>5.1518669235208</v>
      </c>
      <c r="J1893" s="23" t="n">
        <f aca="true">BETAINV(RAND(),T1_PERT!$F$9,T1_PERT!$G$9,T1_PERT!$C$9,T1_PERT!$E$9)</f>
        <v>3.68826370866761</v>
      </c>
      <c r="K1893" s="23" t="n">
        <f aca="true">BETAINV(RAND(),T1_PERT!$F$10,T1_PERT!$G$10,T1_PERT!$C$10,T1_PERT!$E$10)</f>
        <v>1.73116281221027</v>
      </c>
      <c r="L1893" s="23" t="n">
        <f aca="false">F1893+G1893+I1893+K1893</f>
        <v>14.516622782087</v>
      </c>
      <c r="M1893" s="23" t="n">
        <f aca="false">F1893+H1893+J1893+K1893</f>
        <v>14.7424470503282</v>
      </c>
      <c r="N1893" s="23" t="n">
        <f aca="false">MAX(L1893,M1893)</f>
        <v>14.7424470503282</v>
      </c>
    </row>
    <row r="1894" customFormat="false" ht="15" hidden="false" customHeight="false" outlineLevel="0" collapsed="false">
      <c r="A1894" s="5" t="n">
        <v>1875</v>
      </c>
      <c r="B1894" s="25" t="n">
        <f aca="true">NORMSINV(RAND())</f>
        <v>0.016968331463575</v>
      </c>
      <c r="C1894" s="25" t="n">
        <f aca="true">$C$4*B1894+SQRT(1-$C$4^2)*NORMSINV(RAND())</f>
        <v>0.261266825540909</v>
      </c>
      <c r="D1894" s="25" t="n">
        <f aca="false">NORMSDIST(B1894)</f>
        <v>0.50676906001768</v>
      </c>
      <c r="E1894" s="25" t="n">
        <f aca="false">NORMSDIST(C1894)</f>
        <v>0.603056626157575</v>
      </c>
      <c r="F1894" s="23" t="n">
        <f aca="true">BETAINV(RAND(),T1_PERT!$F$5,T1_PERT!$G$5,T1_PERT!$C$5,T1_PERT!$E$5)</f>
        <v>4.51937108867687</v>
      </c>
      <c r="G1894" s="23" t="n">
        <f aca="false">BETAINV(D1894,T1_PERT!$F$6,T1_PERT!$G$6,T1_PERT!$C$6,T1_PERT!$E$6)</f>
        <v>5.27585270181742</v>
      </c>
      <c r="H1894" s="23" t="n">
        <f aca="true">BETAINV(RAND(),T1_PERT!$F$7,T1_PERT!$G$7,T1_PERT!$C$7,T1_PERT!$E$7)</f>
        <v>2.95850526701914</v>
      </c>
      <c r="I1894" s="23" t="n">
        <f aca="false">BETAINV(E1894,T1_PERT!$F$8,T1_PERT!$G$8,T1_PERT!$C$8,T1_PERT!$E$8)</f>
        <v>5.46649260663959</v>
      </c>
      <c r="J1894" s="23" t="n">
        <f aca="true">BETAINV(RAND(),T1_PERT!$F$9,T1_PERT!$G$9,T1_PERT!$C$9,T1_PERT!$E$9)</f>
        <v>3.97696359007441</v>
      </c>
      <c r="K1894" s="23" t="n">
        <f aca="true">BETAINV(RAND(),T1_PERT!$F$10,T1_PERT!$G$10,T1_PERT!$C$10,T1_PERT!$E$10)</f>
        <v>2.80503614335421</v>
      </c>
      <c r="L1894" s="23" t="n">
        <f aca="false">F1894+G1894+I1894+K1894</f>
        <v>18.0667525404881</v>
      </c>
      <c r="M1894" s="23" t="n">
        <f aca="false">F1894+H1894+J1894+K1894</f>
        <v>14.2598760891246</v>
      </c>
      <c r="N1894" s="23" t="n">
        <f aca="false">MAX(L1894,M1894)</f>
        <v>18.0667525404881</v>
      </c>
    </row>
    <row r="1895" customFormat="false" ht="15" hidden="false" customHeight="false" outlineLevel="0" collapsed="false">
      <c r="A1895" s="5" t="n">
        <v>1876</v>
      </c>
      <c r="B1895" s="25" t="n">
        <f aca="true">NORMSINV(RAND())</f>
        <v>0.110077668592332</v>
      </c>
      <c r="C1895" s="25" t="n">
        <f aca="true">$C$4*B1895+SQRT(1-$C$4^2)*NORMSINV(RAND())</f>
        <v>0.444445409967525</v>
      </c>
      <c r="D1895" s="25" t="n">
        <f aca="false">NORMSDIST(B1895)</f>
        <v>0.543826110801014</v>
      </c>
      <c r="E1895" s="25" t="n">
        <f aca="false">NORMSDIST(C1895)</f>
        <v>0.671639705681089</v>
      </c>
      <c r="F1895" s="23" t="n">
        <f aca="true">BETAINV(RAND(),T1_PERT!$F$5,T1_PERT!$G$5,T1_PERT!$C$5,T1_PERT!$E$5)</f>
        <v>3.23647643169338</v>
      </c>
      <c r="G1895" s="23" t="n">
        <f aca="false">BETAINV(D1895,T1_PERT!$F$6,T1_PERT!$G$6,T1_PERT!$C$6,T1_PERT!$E$6)</f>
        <v>5.39183341050442</v>
      </c>
      <c r="H1895" s="23" t="n">
        <f aca="true">BETAINV(RAND(),T1_PERT!$F$7,T1_PERT!$G$7,T1_PERT!$C$7,T1_PERT!$E$7)</f>
        <v>4.27097950038125</v>
      </c>
      <c r="I1895" s="23" t="n">
        <f aca="false">BETAINV(E1895,T1_PERT!$F$8,T1_PERT!$G$8,T1_PERT!$C$8,T1_PERT!$E$8)</f>
        <v>5.62003282446058</v>
      </c>
      <c r="J1895" s="23" t="n">
        <f aca="true">BETAINV(RAND(),T1_PERT!$F$9,T1_PERT!$G$9,T1_PERT!$C$9,T1_PERT!$E$9)</f>
        <v>3.94836853517736</v>
      </c>
      <c r="K1895" s="23" t="n">
        <f aca="true">BETAINV(RAND(),T1_PERT!$F$10,T1_PERT!$G$10,T1_PERT!$C$10,T1_PERT!$E$10)</f>
        <v>1.34812199459686</v>
      </c>
      <c r="L1895" s="23" t="n">
        <f aca="false">F1895+G1895+I1895+K1895</f>
        <v>15.5964646612552</v>
      </c>
      <c r="M1895" s="23" t="n">
        <f aca="false">F1895+H1895+J1895+K1895</f>
        <v>12.8039464618489</v>
      </c>
      <c r="N1895" s="23" t="n">
        <f aca="false">MAX(L1895,M1895)</f>
        <v>15.5964646612552</v>
      </c>
    </row>
    <row r="1896" customFormat="false" ht="15" hidden="false" customHeight="false" outlineLevel="0" collapsed="false">
      <c r="A1896" s="5" t="n">
        <v>1877</v>
      </c>
      <c r="B1896" s="25" t="n">
        <f aca="true">NORMSINV(RAND())</f>
        <v>-1.18734062088984</v>
      </c>
      <c r="C1896" s="25" t="n">
        <f aca="true">$C$4*B1896+SQRT(1-$C$4^2)*NORMSINV(RAND())</f>
        <v>-1.02877445115835</v>
      </c>
      <c r="D1896" s="25" t="n">
        <f aca="false">NORMSDIST(B1896)</f>
        <v>0.117546645749628</v>
      </c>
      <c r="E1896" s="25" t="n">
        <f aca="false">NORMSDIST(C1896)</f>
        <v>0.151792837528655</v>
      </c>
      <c r="F1896" s="23" t="n">
        <f aca="true">BETAINV(RAND(),T1_PERT!$F$5,T1_PERT!$G$5,T1_PERT!$C$5,T1_PERT!$E$5)</f>
        <v>4.9347450074754</v>
      </c>
      <c r="G1896" s="23" t="n">
        <f aca="false">BETAINV(D1896,T1_PERT!$F$6,T1_PERT!$G$6,T1_PERT!$C$6,T1_PERT!$E$6)</f>
        <v>3.99521208904244</v>
      </c>
      <c r="H1896" s="23" t="n">
        <f aca="true">BETAINV(RAND(),T1_PERT!$F$7,T1_PERT!$G$7,T1_PERT!$C$7,T1_PERT!$E$7)</f>
        <v>6.79630648366176</v>
      </c>
      <c r="I1896" s="23" t="n">
        <f aca="false">BETAINV(E1896,T1_PERT!$F$8,T1_PERT!$G$8,T1_PERT!$C$8,T1_PERT!$E$8)</f>
        <v>4.57145267439453</v>
      </c>
      <c r="J1896" s="23" t="n">
        <f aca="true">BETAINV(RAND(),T1_PERT!$F$9,T1_PERT!$G$9,T1_PERT!$C$9,T1_PERT!$E$9)</f>
        <v>3.42126397587424</v>
      </c>
      <c r="K1896" s="23" t="n">
        <f aca="true">BETAINV(RAND(),T1_PERT!$F$10,T1_PERT!$G$10,T1_PERT!$C$10,T1_PERT!$E$10)</f>
        <v>1.9994659099704</v>
      </c>
      <c r="L1896" s="23" t="n">
        <f aca="false">F1896+G1896+I1896+K1896</f>
        <v>15.5008756808828</v>
      </c>
      <c r="M1896" s="23" t="n">
        <f aca="false">F1896+H1896+J1896+K1896</f>
        <v>17.1517813769818</v>
      </c>
      <c r="N1896" s="23" t="n">
        <f aca="false">MAX(L1896,M1896)</f>
        <v>17.1517813769818</v>
      </c>
    </row>
    <row r="1897" customFormat="false" ht="15" hidden="false" customHeight="false" outlineLevel="0" collapsed="false">
      <c r="A1897" s="5" t="n">
        <v>1878</v>
      </c>
      <c r="B1897" s="25" t="n">
        <f aca="true">NORMSINV(RAND())</f>
        <v>1.07448586106006</v>
      </c>
      <c r="C1897" s="25" t="n">
        <f aca="true">$C$4*B1897+SQRT(1-$C$4^2)*NORMSINV(RAND())</f>
        <v>0.910352989372239</v>
      </c>
      <c r="D1897" s="25" t="n">
        <f aca="false">NORMSDIST(B1897)</f>
        <v>0.858697510796803</v>
      </c>
      <c r="E1897" s="25" t="n">
        <f aca="false">NORMSDIST(C1897)</f>
        <v>0.818681809234878</v>
      </c>
      <c r="F1897" s="23" t="n">
        <f aca="true">BETAINV(RAND(),T1_PERT!$F$5,T1_PERT!$G$5,T1_PERT!$C$5,T1_PERT!$E$5)</f>
        <v>3.31159074518816</v>
      </c>
      <c r="G1897" s="23" t="n">
        <f aca="false">BETAINV(D1897,T1_PERT!$F$6,T1_PERT!$G$6,T1_PERT!$C$6,T1_PERT!$E$6)</f>
        <v>6.61610841437538</v>
      </c>
      <c r="H1897" s="23" t="n">
        <f aca="true">BETAINV(RAND(),T1_PERT!$F$7,T1_PERT!$G$7,T1_PERT!$C$7,T1_PERT!$E$7)</f>
        <v>5.26476092705418</v>
      </c>
      <c r="I1897" s="23" t="n">
        <f aca="false">BETAINV(E1897,T1_PERT!$F$8,T1_PERT!$G$8,T1_PERT!$C$8,T1_PERT!$E$8)</f>
        <v>6.0199814079606</v>
      </c>
      <c r="J1897" s="23" t="n">
        <f aca="true">BETAINV(RAND(),T1_PERT!$F$9,T1_PERT!$G$9,T1_PERT!$C$9,T1_PERT!$E$9)</f>
        <v>3.83262943108824</v>
      </c>
      <c r="K1897" s="23" t="n">
        <f aca="true">BETAINV(RAND(),T1_PERT!$F$10,T1_PERT!$G$10,T1_PERT!$C$10,T1_PERT!$E$10)</f>
        <v>1.89513855290821</v>
      </c>
      <c r="L1897" s="23" t="n">
        <f aca="false">F1897+G1897+I1897+K1897</f>
        <v>17.8428191204324</v>
      </c>
      <c r="M1897" s="23" t="n">
        <f aca="false">F1897+H1897+J1897+K1897</f>
        <v>14.3041196562388</v>
      </c>
      <c r="N1897" s="23" t="n">
        <f aca="false">MAX(L1897,M1897)</f>
        <v>17.8428191204324</v>
      </c>
    </row>
    <row r="1898" customFormat="false" ht="15" hidden="false" customHeight="false" outlineLevel="0" collapsed="false">
      <c r="A1898" s="5" t="n">
        <v>1879</v>
      </c>
      <c r="B1898" s="25" t="n">
        <f aca="true">NORMSINV(RAND())</f>
        <v>-1.97835300937844</v>
      </c>
      <c r="C1898" s="25" t="n">
        <f aca="true">$C$4*B1898+SQRT(1-$C$4^2)*NORMSINV(RAND())</f>
        <v>-0.704277967905359</v>
      </c>
      <c r="D1898" s="25" t="n">
        <f aca="false">NORMSDIST(B1898)</f>
        <v>0.0239444484486661</v>
      </c>
      <c r="E1898" s="25" t="n">
        <f aca="false">NORMSDIST(C1898)</f>
        <v>0.240629842084881</v>
      </c>
      <c r="F1898" s="23" t="n">
        <f aca="true">BETAINV(RAND(),T1_PERT!$F$5,T1_PERT!$G$5,T1_PERT!$C$5,T1_PERT!$E$5)</f>
        <v>2.77789249897536</v>
      </c>
      <c r="G1898" s="23" t="n">
        <f aca="false">BETAINV(D1898,T1_PERT!$F$6,T1_PERT!$G$6,T1_PERT!$C$6,T1_PERT!$E$6)</f>
        <v>3.46651123712762</v>
      </c>
      <c r="H1898" s="23" t="n">
        <f aca="true">BETAINV(RAND(),T1_PERT!$F$7,T1_PERT!$G$7,T1_PERT!$C$7,T1_PERT!$E$7)</f>
        <v>5.21406351652671</v>
      </c>
      <c r="I1898" s="23" t="n">
        <f aca="false">BETAINV(E1898,T1_PERT!$F$8,T1_PERT!$G$8,T1_PERT!$C$8,T1_PERT!$E$8)</f>
        <v>4.7565356237217</v>
      </c>
      <c r="J1898" s="23" t="n">
        <f aca="true">BETAINV(RAND(),T1_PERT!$F$9,T1_PERT!$G$9,T1_PERT!$C$9,T1_PERT!$E$9)</f>
        <v>3.3503284661686</v>
      </c>
      <c r="K1898" s="23" t="n">
        <f aca="true">BETAINV(RAND(),T1_PERT!$F$10,T1_PERT!$G$10,T1_PERT!$C$10,T1_PERT!$E$10)</f>
        <v>2.83326101688134</v>
      </c>
      <c r="L1898" s="23" t="n">
        <f aca="false">F1898+G1898+I1898+K1898</f>
        <v>13.834200376706</v>
      </c>
      <c r="M1898" s="23" t="n">
        <f aca="false">F1898+H1898+J1898+K1898</f>
        <v>14.175545498552</v>
      </c>
      <c r="N1898" s="23" t="n">
        <f aca="false">MAX(L1898,M1898)</f>
        <v>14.175545498552</v>
      </c>
    </row>
    <row r="1899" customFormat="false" ht="15" hidden="false" customHeight="false" outlineLevel="0" collapsed="false">
      <c r="A1899" s="5" t="n">
        <v>1880</v>
      </c>
      <c r="B1899" s="25" t="n">
        <f aca="true">NORMSINV(RAND())</f>
        <v>1.1340984497396</v>
      </c>
      <c r="C1899" s="25" t="n">
        <f aca="true">$C$4*B1899+SQRT(1-$C$4^2)*NORMSINV(RAND())</f>
        <v>0.98112562073819</v>
      </c>
      <c r="D1899" s="25" t="n">
        <f aca="false">NORMSDIST(B1899)</f>
        <v>0.87162337307412</v>
      </c>
      <c r="E1899" s="25" t="n">
        <f aca="false">NORMSDIST(C1899)</f>
        <v>0.83673460132158</v>
      </c>
      <c r="F1899" s="23" t="n">
        <f aca="true">BETAINV(RAND(),T1_PERT!$F$5,T1_PERT!$G$5,T1_PERT!$C$5,T1_PERT!$E$5)</f>
        <v>4.22549766095987</v>
      </c>
      <c r="G1899" s="23" t="n">
        <f aca="false">BETAINV(D1899,T1_PERT!$F$6,T1_PERT!$G$6,T1_PERT!$C$6,T1_PERT!$E$6)</f>
        <v>6.68919632947687</v>
      </c>
      <c r="H1899" s="23" t="n">
        <f aca="true">BETAINV(RAND(),T1_PERT!$F$7,T1_PERT!$G$7,T1_PERT!$C$7,T1_PERT!$E$7)</f>
        <v>6.18631683542036</v>
      </c>
      <c r="I1899" s="23" t="n">
        <f aca="false">BETAINV(E1899,T1_PERT!$F$8,T1_PERT!$G$8,T1_PERT!$C$8,T1_PERT!$E$8)</f>
        <v>6.08081351357363</v>
      </c>
      <c r="J1899" s="23" t="n">
        <f aca="true">BETAINV(RAND(),T1_PERT!$F$9,T1_PERT!$G$9,T1_PERT!$C$9,T1_PERT!$E$9)</f>
        <v>3.71517566715967</v>
      </c>
      <c r="K1899" s="23" t="n">
        <f aca="true">BETAINV(RAND(),T1_PERT!$F$10,T1_PERT!$G$10,T1_PERT!$C$10,T1_PERT!$E$10)</f>
        <v>1.38491350842839</v>
      </c>
      <c r="L1899" s="23" t="n">
        <f aca="false">F1899+G1899+I1899+K1899</f>
        <v>18.3804210124388</v>
      </c>
      <c r="M1899" s="23" t="n">
        <f aca="false">F1899+H1899+J1899+K1899</f>
        <v>15.5119036719683</v>
      </c>
      <c r="N1899" s="23" t="n">
        <f aca="false">MAX(L1899,M1899)</f>
        <v>18.3804210124388</v>
      </c>
    </row>
    <row r="1900" customFormat="false" ht="15" hidden="false" customHeight="false" outlineLevel="0" collapsed="false">
      <c r="A1900" s="5" t="n">
        <v>1881</v>
      </c>
      <c r="B1900" s="25" t="n">
        <f aca="true">NORMSINV(RAND())</f>
        <v>-0.286592568167293</v>
      </c>
      <c r="C1900" s="25" t="n">
        <f aca="true">$C$4*B1900+SQRT(1-$C$4^2)*NORMSINV(RAND())</f>
        <v>0.820368432972849</v>
      </c>
      <c r="D1900" s="25" t="n">
        <f aca="false">NORMSDIST(B1900)</f>
        <v>0.387212152790756</v>
      </c>
      <c r="E1900" s="25" t="n">
        <f aca="false">NORMSDIST(C1900)</f>
        <v>0.793996947342761</v>
      </c>
      <c r="F1900" s="23" t="n">
        <f aca="true">BETAINV(RAND(),T1_PERT!$F$5,T1_PERT!$G$5,T1_PERT!$C$5,T1_PERT!$E$5)</f>
        <v>3.70593866854541</v>
      </c>
      <c r="G1900" s="23" t="n">
        <f aca="false">BETAINV(D1900,T1_PERT!$F$6,T1_PERT!$G$6,T1_PERT!$C$6,T1_PERT!$E$6)</f>
        <v>4.90981534356327</v>
      </c>
      <c r="H1900" s="23" t="n">
        <f aca="true">BETAINV(RAND(),T1_PERT!$F$7,T1_PERT!$G$7,T1_PERT!$C$7,T1_PERT!$E$7)</f>
        <v>4.82688860235994</v>
      </c>
      <c r="I1900" s="23" t="n">
        <f aca="false">BETAINV(E1900,T1_PERT!$F$8,T1_PERT!$G$8,T1_PERT!$C$8,T1_PERT!$E$8)</f>
        <v>5.94244578183131</v>
      </c>
      <c r="J1900" s="23" t="n">
        <f aca="true">BETAINV(RAND(),T1_PERT!$F$9,T1_PERT!$G$9,T1_PERT!$C$9,T1_PERT!$E$9)</f>
        <v>4.98263902624054</v>
      </c>
      <c r="K1900" s="23" t="n">
        <f aca="true">BETAINV(RAND(),T1_PERT!$F$10,T1_PERT!$G$10,T1_PERT!$C$10,T1_PERT!$E$10)</f>
        <v>1.30836961117783</v>
      </c>
      <c r="L1900" s="23" t="n">
        <f aca="false">F1900+G1900+I1900+K1900</f>
        <v>15.8665694051178</v>
      </c>
      <c r="M1900" s="23" t="n">
        <f aca="false">F1900+H1900+J1900+K1900</f>
        <v>14.8238359083237</v>
      </c>
      <c r="N1900" s="23" t="n">
        <f aca="false">MAX(L1900,M1900)</f>
        <v>15.8665694051178</v>
      </c>
    </row>
    <row r="1901" customFormat="false" ht="15" hidden="false" customHeight="false" outlineLevel="0" collapsed="false">
      <c r="A1901" s="5" t="n">
        <v>1882</v>
      </c>
      <c r="B1901" s="25" t="n">
        <f aca="true">NORMSINV(RAND())</f>
        <v>-1.31815564383121</v>
      </c>
      <c r="C1901" s="25" t="n">
        <f aca="true">$C$4*B1901+SQRT(1-$C$4^2)*NORMSINV(RAND())</f>
        <v>-1.13500791820786</v>
      </c>
      <c r="D1901" s="25" t="n">
        <f aca="false">NORMSDIST(B1901)</f>
        <v>0.0937257752741459</v>
      </c>
      <c r="E1901" s="25" t="n">
        <f aca="false">NORMSDIST(C1901)</f>
        <v>0.128186000363941</v>
      </c>
      <c r="F1901" s="23" t="n">
        <f aca="true">BETAINV(RAND(),T1_PERT!$F$5,T1_PERT!$G$5,T1_PERT!$C$5,T1_PERT!$E$5)</f>
        <v>3.81971124312434</v>
      </c>
      <c r="G1901" s="23" t="n">
        <f aca="false">BETAINV(D1901,T1_PERT!$F$6,T1_PERT!$G$6,T1_PERT!$C$6,T1_PERT!$E$6)</f>
        <v>3.8892643390401</v>
      </c>
      <c r="H1901" s="23" t="n">
        <f aca="true">BETAINV(RAND(),T1_PERT!$F$7,T1_PERT!$G$7,T1_PERT!$C$7,T1_PERT!$E$7)</f>
        <v>3.74024269131283</v>
      </c>
      <c r="I1901" s="23" t="n">
        <f aca="false">BETAINV(E1901,T1_PERT!$F$8,T1_PERT!$G$8,T1_PERT!$C$8,T1_PERT!$E$8)</f>
        <v>4.51763822891066</v>
      </c>
      <c r="J1901" s="23" t="n">
        <f aca="true">BETAINV(RAND(),T1_PERT!$F$9,T1_PERT!$G$9,T1_PERT!$C$9,T1_PERT!$E$9)</f>
        <v>4.60865562107033</v>
      </c>
      <c r="K1901" s="23" t="n">
        <f aca="true">BETAINV(RAND(),T1_PERT!$F$10,T1_PERT!$G$10,T1_PERT!$C$10,T1_PERT!$E$10)</f>
        <v>2.06425818048226</v>
      </c>
      <c r="L1901" s="23" t="n">
        <f aca="false">F1901+G1901+I1901+K1901</f>
        <v>14.2908719915574</v>
      </c>
      <c r="M1901" s="23" t="n">
        <f aca="false">F1901+H1901+J1901+K1901</f>
        <v>14.2328677359898</v>
      </c>
      <c r="N1901" s="23" t="n">
        <f aca="false">MAX(L1901,M1901)</f>
        <v>14.2908719915574</v>
      </c>
    </row>
    <row r="1902" customFormat="false" ht="15" hidden="false" customHeight="false" outlineLevel="0" collapsed="false">
      <c r="A1902" s="5" t="n">
        <v>1883</v>
      </c>
      <c r="B1902" s="25" t="n">
        <f aca="true">NORMSINV(RAND())</f>
        <v>0.339322859056056</v>
      </c>
      <c r="C1902" s="25" t="n">
        <f aca="true">$C$4*B1902+SQRT(1-$C$4^2)*NORMSINV(RAND())</f>
        <v>0.0715041871414303</v>
      </c>
      <c r="D1902" s="25" t="n">
        <f aca="false">NORMSDIST(B1902)</f>
        <v>0.63281673797361</v>
      </c>
      <c r="E1902" s="25" t="n">
        <f aca="false">NORMSDIST(C1902)</f>
        <v>0.528501753883328</v>
      </c>
      <c r="F1902" s="23" t="n">
        <f aca="true">BETAINV(RAND(),T1_PERT!$F$5,T1_PERT!$G$5,T1_PERT!$C$5,T1_PERT!$E$5)</f>
        <v>3.44910766747507</v>
      </c>
      <c r="G1902" s="23" t="n">
        <f aca="false">BETAINV(D1902,T1_PERT!$F$6,T1_PERT!$G$6,T1_PERT!$C$6,T1_PERT!$E$6)</f>
        <v>5.68224711512728</v>
      </c>
      <c r="H1902" s="23" t="n">
        <f aca="true">BETAINV(RAND(),T1_PERT!$F$7,T1_PERT!$G$7,T1_PERT!$C$7,T1_PERT!$E$7)</f>
        <v>3.13193561673394</v>
      </c>
      <c r="I1902" s="23" t="n">
        <f aca="false">BETAINV(E1902,T1_PERT!$F$8,T1_PERT!$G$8,T1_PERT!$C$8,T1_PERT!$E$8)</f>
        <v>5.31196693090568</v>
      </c>
      <c r="J1902" s="23" t="n">
        <f aca="true">BETAINV(RAND(),T1_PERT!$F$9,T1_PERT!$G$9,T1_PERT!$C$9,T1_PERT!$E$9)</f>
        <v>5.65141254383795</v>
      </c>
      <c r="K1902" s="23" t="n">
        <f aca="true">BETAINV(RAND(),T1_PERT!$F$10,T1_PERT!$G$10,T1_PERT!$C$10,T1_PERT!$E$10)</f>
        <v>2.28125444552282</v>
      </c>
      <c r="L1902" s="23" t="n">
        <f aca="false">F1902+G1902+I1902+K1902</f>
        <v>16.7245761590308</v>
      </c>
      <c r="M1902" s="23" t="n">
        <f aca="false">F1902+H1902+J1902+K1902</f>
        <v>14.5137102735698</v>
      </c>
      <c r="N1902" s="23" t="n">
        <f aca="false">MAX(L1902,M1902)</f>
        <v>16.7245761590308</v>
      </c>
    </row>
    <row r="1903" customFormat="false" ht="15" hidden="false" customHeight="false" outlineLevel="0" collapsed="false">
      <c r="A1903" s="5" t="n">
        <v>1884</v>
      </c>
      <c r="B1903" s="25" t="n">
        <f aca="true">NORMSINV(RAND())</f>
        <v>1.07587107948399</v>
      </c>
      <c r="C1903" s="25" t="n">
        <f aca="true">$C$4*B1903+SQRT(1-$C$4^2)*NORMSINV(RAND())</f>
        <v>1.11108102435878</v>
      </c>
      <c r="D1903" s="25" t="n">
        <f aca="false">NORMSDIST(B1903)</f>
        <v>0.859007541154519</v>
      </c>
      <c r="E1903" s="25" t="n">
        <f aca="false">NORMSDIST(C1903)</f>
        <v>0.866733262546998</v>
      </c>
      <c r="F1903" s="23" t="n">
        <f aca="true">BETAINV(RAND(),T1_PERT!$F$5,T1_PERT!$G$5,T1_PERT!$C$5,T1_PERT!$E$5)</f>
        <v>3.77645194121889</v>
      </c>
      <c r="G1903" s="23" t="n">
        <f aca="false">BETAINV(D1903,T1_PERT!$F$6,T1_PERT!$G$6,T1_PERT!$C$6,T1_PERT!$E$6)</f>
        <v>6.61781449999082</v>
      </c>
      <c r="H1903" s="23" t="n">
        <f aca="true">BETAINV(RAND(),T1_PERT!$F$7,T1_PERT!$G$7,T1_PERT!$C$7,T1_PERT!$E$7)</f>
        <v>5.72626284084433</v>
      </c>
      <c r="I1903" s="23" t="n">
        <f aca="false">BETAINV(E1903,T1_PERT!$F$8,T1_PERT!$G$8,T1_PERT!$C$8,T1_PERT!$E$8)</f>
        <v>6.19187251195537</v>
      </c>
      <c r="J1903" s="23" t="n">
        <f aca="true">BETAINV(RAND(),T1_PERT!$F$9,T1_PERT!$G$9,T1_PERT!$C$9,T1_PERT!$E$9)</f>
        <v>4.32231641700846</v>
      </c>
      <c r="K1903" s="23" t="n">
        <f aca="true">BETAINV(RAND(),T1_PERT!$F$10,T1_PERT!$G$10,T1_PERT!$C$10,T1_PERT!$E$10)</f>
        <v>2.05943521184078</v>
      </c>
      <c r="L1903" s="23" t="n">
        <f aca="false">F1903+G1903+I1903+K1903</f>
        <v>18.6455741650059</v>
      </c>
      <c r="M1903" s="23" t="n">
        <f aca="false">F1903+H1903+J1903+K1903</f>
        <v>15.8844664109125</v>
      </c>
      <c r="N1903" s="23" t="n">
        <f aca="false">MAX(L1903,M1903)</f>
        <v>18.6455741650059</v>
      </c>
    </row>
    <row r="1904" customFormat="false" ht="15" hidden="false" customHeight="false" outlineLevel="0" collapsed="false">
      <c r="A1904" s="5" t="n">
        <v>1885</v>
      </c>
      <c r="B1904" s="25" t="n">
        <f aca="true">NORMSINV(RAND())</f>
        <v>0.40985594063197</v>
      </c>
      <c r="C1904" s="25" t="n">
        <f aca="true">$C$4*B1904+SQRT(1-$C$4^2)*NORMSINV(RAND())</f>
        <v>0.0167044737962709</v>
      </c>
      <c r="D1904" s="25" t="n">
        <f aca="false">NORMSDIST(B1904)</f>
        <v>0.659044186332903</v>
      </c>
      <c r="E1904" s="25" t="n">
        <f aca="false">NORMSDIST(C1904)</f>
        <v>0.506663810956731</v>
      </c>
      <c r="F1904" s="23" t="n">
        <f aca="true">BETAINV(RAND(),T1_PERT!$F$5,T1_PERT!$G$5,T1_PERT!$C$5,T1_PERT!$E$5)</f>
        <v>3.76641183362596</v>
      </c>
      <c r="G1904" s="23" t="n">
        <f aca="false">BETAINV(D1904,T1_PERT!$F$6,T1_PERT!$G$6,T1_PERT!$C$6,T1_PERT!$E$6)</f>
        <v>5.77250640639918</v>
      </c>
      <c r="H1904" s="23" t="n">
        <f aca="true">BETAINV(RAND(),T1_PERT!$F$7,T1_PERT!$G$7,T1_PERT!$C$7,T1_PERT!$E$7)</f>
        <v>5.18788448200675</v>
      </c>
      <c r="I1904" s="23" t="n">
        <f aca="false">BETAINV(E1904,T1_PERT!$F$8,T1_PERT!$G$8,T1_PERT!$C$8,T1_PERT!$E$8)</f>
        <v>5.26841150689979</v>
      </c>
      <c r="J1904" s="23" t="n">
        <f aca="true">BETAINV(RAND(),T1_PERT!$F$9,T1_PERT!$G$9,T1_PERT!$C$9,T1_PERT!$E$9)</f>
        <v>5.14963669644475</v>
      </c>
      <c r="K1904" s="23" t="n">
        <f aca="true">BETAINV(RAND(),T1_PERT!$F$10,T1_PERT!$G$10,T1_PERT!$C$10,T1_PERT!$E$10)</f>
        <v>2.48891414724929</v>
      </c>
      <c r="L1904" s="23" t="n">
        <f aca="false">F1904+G1904+I1904+K1904</f>
        <v>17.2962438941742</v>
      </c>
      <c r="M1904" s="23" t="n">
        <f aca="false">F1904+H1904+J1904+K1904</f>
        <v>16.5928471593268</v>
      </c>
      <c r="N1904" s="23" t="n">
        <f aca="false">MAX(L1904,M1904)</f>
        <v>17.2962438941742</v>
      </c>
    </row>
    <row r="1905" customFormat="false" ht="15" hidden="false" customHeight="false" outlineLevel="0" collapsed="false">
      <c r="A1905" s="5" t="n">
        <v>1886</v>
      </c>
      <c r="B1905" s="25" t="n">
        <f aca="true">NORMSINV(RAND())</f>
        <v>-0.681089344471923</v>
      </c>
      <c r="C1905" s="25" t="n">
        <f aca="true">$C$4*B1905+SQRT(1-$C$4^2)*NORMSINV(RAND())</f>
        <v>0.210805867575314</v>
      </c>
      <c r="D1905" s="25" t="n">
        <f aca="false">NORMSDIST(B1905)</f>
        <v>0.247907479491535</v>
      </c>
      <c r="E1905" s="25" t="n">
        <f aca="false">NORMSDIST(C1905)</f>
        <v>0.583480620115226</v>
      </c>
      <c r="F1905" s="23" t="n">
        <f aca="true">BETAINV(RAND(),T1_PERT!$F$5,T1_PERT!$G$5,T1_PERT!$C$5,T1_PERT!$E$5)</f>
        <v>5.06387641734126</v>
      </c>
      <c r="G1905" s="23" t="n">
        <f aca="false">BETAINV(D1905,T1_PERT!$F$6,T1_PERT!$G$6,T1_PERT!$C$6,T1_PERT!$E$6)</f>
        <v>4.47244909139963</v>
      </c>
      <c r="H1905" s="23" t="n">
        <f aca="true">BETAINV(RAND(),T1_PERT!$F$7,T1_PERT!$G$7,T1_PERT!$C$7,T1_PERT!$E$7)</f>
        <v>5.8019260688975</v>
      </c>
      <c r="I1905" s="23" t="n">
        <f aca="false">BETAINV(E1905,T1_PERT!$F$8,T1_PERT!$G$8,T1_PERT!$C$8,T1_PERT!$E$8)</f>
        <v>5.42489001119955</v>
      </c>
      <c r="J1905" s="23" t="n">
        <f aca="true">BETAINV(RAND(),T1_PERT!$F$9,T1_PERT!$G$9,T1_PERT!$C$9,T1_PERT!$E$9)</f>
        <v>4.05276816835073</v>
      </c>
      <c r="K1905" s="23" t="n">
        <f aca="true">BETAINV(RAND(),T1_PERT!$F$10,T1_PERT!$G$10,T1_PERT!$C$10,T1_PERT!$E$10)</f>
        <v>1.48307877940655</v>
      </c>
      <c r="L1905" s="23" t="n">
        <f aca="false">F1905+G1905+I1905+K1905</f>
        <v>16.444294299347</v>
      </c>
      <c r="M1905" s="23" t="n">
        <f aca="false">F1905+H1905+J1905+K1905</f>
        <v>16.401649433996</v>
      </c>
      <c r="N1905" s="23" t="n">
        <f aca="false">MAX(L1905,M1905)</f>
        <v>16.444294299347</v>
      </c>
    </row>
    <row r="1906" customFormat="false" ht="15" hidden="false" customHeight="false" outlineLevel="0" collapsed="false">
      <c r="A1906" s="5" t="n">
        <v>1887</v>
      </c>
      <c r="B1906" s="25" t="n">
        <f aca="true">NORMSINV(RAND())</f>
        <v>0.0409820808531764</v>
      </c>
      <c r="C1906" s="25" t="n">
        <f aca="true">$C$4*B1906+SQRT(1-$C$4^2)*NORMSINV(RAND())</f>
        <v>0.153670652500813</v>
      </c>
      <c r="D1906" s="25" t="n">
        <f aca="false">NORMSDIST(B1906)</f>
        <v>0.516344909366284</v>
      </c>
      <c r="E1906" s="25" t="n">
        <f aca="false">NORMSDIST(C1906)</f>
        <v>0.561065287103707</v>
      </c>
      <c r="F1906" s="23" t="n">
        <f aca="true">BETAINV(RAND(),T1_PERT!$F$5,T1_PERT!$G$5,T1_PERT!$C$5,T1_PERT!$E$5)</f>
        <v>3.57897520723842</v>
      </c>
      <c r="G1906" s="23" t="n">
        <f aca="false">BETAINV(D1906,T1_PERT!$F$6,T1_PERT!$G$6,T1_PERT!$C$6,T1_PERT!$E$6)</f>
        <v>5.30562792494929</v>
      </c>
      <c r="H1906" s="23" t="n">
        <f aca="true">BETAINV(RAND(),T1_PERT!$F$7,T1_PERT!$G$7,T1_PERT!$C$7,T1_PERT!$E$7)</f>
        <v>5.61206793124831</v>
      </c>
      <c r="I1906" s="23" t="n">
        <f aca="false">BETAINV(E1906,T1_PERT!$F$8,T1_PERT!$G$8,T1_PERT!$C$8,T1_PERT!$E$8)</f>
        <v>5.37821399617269</v>
      </c>
      <c r="J1906" s="23" t="n">
        <f aca="true">BETAINV(RAND(),T1_PERT!$F$9,T1_PERT!$G$9,T1_PERT!$C$9,T1_PERT!$E$9)</f>
        <v>5.54477363619652</v>
      </c>
      <c r="K1906" s="23" t="n">
        <f aca="true">BETAINV(RAND(),T1_PERT!$F$10,T1_PERT!$G$10,T1_PERT!$C$10,T1_PERT!$E$10)</f>
        <v>1.64606009533822</v>
      </c>
      <c r="L1906" s="23" t="n">
        <f aca="false">F1906+G1906+I1906+K1906</f>
        <v>15.9088772236986</v>
      </c>
      <c r="M1906" s="23" t="n">
        <f aca="false">F1906+H1906+J1906+K1906</f>
        <v>16.3818768700215</v>
      </c>
      <c r="N1906" s="23" t="n">
        <f aca="false">MAX(L1906,M1906)</f>
        <v>16.3818768700215</v>
      </c>
    </row>
    <row r="1907" customFormat="false" ht="15" hidden="false" customHeight="false" outlineLevel="0" collapsed="false">
      <c r="A1907" s="5" t="n">
        <v>1888</v>
      </c>
      <c r="B1907" s="25" t="n">
        <f aca="true">NORMSINV(RAND())</f>
        <v>-1.62191202389096</v>
      </c>
      <c r="C1907" s="25" t="n">
        <f aca="true">$C$4*B1907+SQRT(1-$C$4^2)*NORMSINV(RAND())</f>
        <v>0.451495952751411</v>
      </c>
      <c r="D1907" s="25" t="n">
        <f aca="false">NORMSDIST(B1907)</f>
        <v>0.0524110933230366</v>
      </c>
      <c r="E1907" s="25" t="n">
        <f aca="false">NORMSDIST(C1907)</f>
        <v>0.67418392932002</v>
      </c>
      <c r="F1907" s="23" t="n">
        <f aca="true">BETAINV(RAND(),T1_PERT!$F$5,T1_PERT!$G$5,T1_PERT!$C$5,T1_PERT!$E$5)</f>
        <v>4.4505816015286</v>
      </c>
      <c r="G1907" s="23" t="n">
        <f aca="false">BETAINV(D1907,T1_PERT!$F$6,T1_PERT!$G$6,T1_PERT!$C$6,T1_PERT!$E$6)</f>
        <v>3.67180454809638</v>
      </c>
      <c r="H1907" s="23" t="n">
        <f aca="true">BETAINV(RAND(),T1_PERT!$F$7,T1_PERT!$G$7,T1_PERT!$C$7,T1_PERT!$E$7)</f>
        <v>5.59224631203626</v>
      </c>
      <c r="I1907" s="23" t="n">
        <f aca="false">BETAINV(E1907,T1_PERT!$F$8,T1_PERT!$G$8,T1_PERT!$C$8,T1_PERT!$E$8)</f>
        <v>5.62600902784018</v>
      </c>
      <c r="J1907" s="23" t="n">
        <f aca="true">BETAINV(RAND(),T1_PERT!$F$9,T1_PERT!$G$9,T1_PERT!$C$9,T1_PERT!$E$9)</f>
        <v>4.64896741315329</v>
      </c>
      <c r="K1907" s="23" t="n">
        <f aca="true">BETAINV(RAND(),T1_PERT!$F$10,T1_PERT!$G$10,T1_PERT!$C$10,T1_PERT!$E$10)</f>
        <v>2.279742822709</v>
      </c>
      <c r="L1907" s="23" t="n">
        <f aca="false">F1907+G1907+I1907+K1907</f>
        <v>16.0281380001742</v>
      </c>
      <c r="M1907" s="23" t="n">
        <f aca="false">F1907+H1907+J1907+K1907</f>
        <v>16.9715381494272</v>
      </c>
      <c r="N1907" s="23" t="n">
        <f aca="false">MAX(L1907,M1907)</f>
        <v>16.9715381494272</v>
      </c>
    </row>
    <row r="1908" customFormat="false" ht="15" hidden="false" customHeight="false" outlineLevel="0" collapsed="false">
      <c r="A1908" s="5" t="n">
        <v>1889</v>
      </c>
      <c r="B1908" s="25" t="n">
        <f aca="true">NORMSINV(RAND())</f>
        <v>-1.44451524803751</v>
      </c>
      <c r="C1908" s="25" t="n">
        <f aca="true">$C$4*B1908+SQRT(1-$C$4^2)*NORMSINV(RAND())</f>
        <v>-1.09243873360141</v>
      </c>
      <c r="D1908" s="25" t="n">
        <f aca="false">NORMSDIST(B1908)</f>
        <v>0.0742970468578771</v>
      </c>
      <c r="E1908" s="25" t="n">
        <f aca="false">NORMSDIST(C1908)</f>
        <v>0.137320152894469</v>
      </c>
      <c r="F1908" s="23" t="n">
        <f aca="true">BETAINV(RAND(),T1_PERT!$F$5,T1_PERT!$G$5,T1_PERT!$C$5,T1_PERT!$E$5)</f>
        <v>2.7712640938882</v>
      </c>
      <c r="G1908" s="23" t="n">
        <f aca="false">BETAINV(D1908,T1_PERT!$F$6,T1_PERT!$G$6,T1_PERT!$C$6,T1_PERT!$E$6)</f>
        <v>3.79395499880633</v>
      </c>
      <c r="H1908" s="23" t="n">
        <f aca="true">BETAINV(RAND(),T1_PERT!$F$7,T1_PERT!$G$7,T1_PERT!$C$7,T1_PERT!$E$7)</f>
        <v>4.23866035616717</v>
      </c>
      <c r="I1908" s="23" t="n">
        <f aca="false">BETAINV(E1908,T1_PERT!$F$8,T1_PERT!$G$8,T1_PERT!$C$8,T1_PERT!$E$8)</f>
        <v>4.53879699462194</v>
      </c>
      <c r="J1908" s="23" t="n">
        <f aca="true">BETAINV(RAND(),T1_PERT!$F$9,T1_PERT!$G$9,T1_PERT!$C$9,T1_PERT!$E$9)</f>
        <v>4.09291669810427</v>
      </c>
      <c r="K1908" s="23" t="n">
        <f aca="true">BETAINV(RAND(),T1_PERT!$F$10,T1_PERT!$G$10,T1_PERT!$C$10,T1_PERT!$E$10)</f>
        <v>1.85694476888023</v>
      </c>
      <c r="L1908" s="23" t="n">
        <f aca="false">F1908+G1908+I1908+K1908</f>
        <v>12.9609608561967</v>
      </c>
      <c r="M1908" s="23" t="n">
        <f aca="false">F1908+H1908+J1908+K1908</f>
        <v>12.9597859170399</v>
      </c>
      <c r="N1908" s="23" t="n">
        <f aca="false">MAX(L1908,M1908)</f>
        <v>12.9609608561967</v>
      </c>
    </row>
    <row r="1909" customFormat="false" ht="15" hidden="false" customHeight="false" outlineLevel="0" collapsed="false">
      <c r="A1909" s="5" t="n">
        <v>1890</v>
      </c>
      <c r="B1909" s="25" t="n">
        <f aca="true">NORMSINV(RAND())</f>
        <v>-2.22540267055859</v>
      </c>
      <c r="C1909" s="25" t="n">
        <f aca="true">$C$4*B1909+SQRT(1-$C$4^2)*NORMSINV(RAND())</f>
        <v>-2.28228189652469</v>
      </c>
      <c r="D1909" s="25" t="n">
        <f aca="false">NORMSDIST(B1909)</f>
        <v>0.0130271092139698</v>
      </c>
      <c r="E1909" s="25" t="n">
        <f aca="false">NORMSDIST(C1909)</f>
        <v>0.0112363513288343</v>
      </c>
      <c r="F1909" s="23" t="n">
        <f aca="true">BETAINV(RAND(),T1_PERT!$F$5,T1_PERT!$G$5,T1_PERT!$C$5,T1_PERT!$E$5)</f>
        <v>3.0959237796087</v>
      </c>
      <c r="G1909" s="23" t="n">
        <f aca="false">BETAINV(D1909,T1_PERT!$F$6,T1_PERT!$G$6,T1_PERT!$C$6,T1_PERT!$E$6)</f>
        <v>3.35381167697394</v>
      </c>
      <c r="H1909" s="23" t="n">
        <f aca="true">BETAINV(RAND(),T1_PERT!$F$7,T1_PERT!$G$7,T1_PERT!$C$7,T1_PERT!$E$7)</f>
        <v>3.35526778219867</v>
      </c>
      <c r="I1909" s="23" t="n">
        <f aca="false">BETAINV(E1909,T1_PERT!$F$8,T1_PERT!$G$8,T1_PERT!$C$8,T1_PERT!$E$8)</f>
        <v>4.13886114170313</v>
      </c>
      <c r="J1909" s="23" t="n">
        <f aca="true">BETAINV(RAND(),T1_PERT!$F$9,T1_PERT!$G$9,T1_PERT!$C$9,T1_PERT!$E$9)</f>
        <v>3.39579815806682</v>
      </c>
      <c r="K1909" s="23" t="n">
        <f aca="true">BETAINV(RAND(),T1_PERT!$F$10,T1_PERT!$G$10,T1_PERT!$C$10,T1_PERT!$E$10)</f>
        <v>1.91004611594813</v>
      </c>
      <c r="L1909" s="23" t="n">
        <f aca="false">F1909+G1909+I1909+K1909</f>
        <v>12.4986427142339</v>
      </c>
      <c r="M1909" s="23" t="n">
        <f aca="false">F1909+H1909+J1909+K1909</f>
        <v>11.7570358358223</v>
      </c>
      <c r="N1909" s="23" t="n">
        <f aca="false">MAX(L1909,M1909)</f>
        <v>12.4986427142339</v>
      </c>
    </row>
    <row r="1910" customFormat="false" ht="15" hidden="false" customHeight="false" outlineLevel="0" collapsed="false">
      <c r="A1910" s="5" t="n">
        <v>1891</v>
      </c>
      <c r="B1910" s="25" t="n">
        <f aca="true">NORMSINV(RAND())</f>
        <v>0.318854000498229</v>
      </c>
      <c r="C1910" s="25" t="n">
        <f aca="true">$C$4*B1910+SQRT(1-$C$4^2)*NORMSINV(RAND())</f>
        <v>0.258102647449253</v>
      </c>
      <c r="D1910" s="25" t="n">
        <f aca="false">NORMSDIST(B1910)</f>
        <v>0.625081386368732</v>
      </c>
      <c r="E1910" s="25" t="n">
        <f aca="false">NORMSDIST(C1910)</f>
        <v>0.601836155789837</v>
      </c>
      <c r="F1910" s="23" t="n">
        <f aca="true">BETAINV(RAND(),T1_PERT!$F$5,T1_PERT!$G$5,T1_PERT!$C$5,T1_PERT!$E$5)</f>
        <v>3.17127060334135</v>
      </c>
      <c r="G1910" s="23" t="n">
        <f aca="false">BETAINV(D1910,T1_PERT!$F$6,T1_PERT!$G$6,T1_PERT!$C$6,T1_PERT!$E$6)</f>
        <v>5.65611055454462</v>
      </c>
      <c r="H1910" s="23" t="n">
        <f aca="true">BETAINV(RAND(),T1_PERT!$F$7,T1_PERT!$G$7,T1_PERT!$C$7,T1_PERT!$E$7)</f>
        <v>6.85799948438583</v>
      </c>
      <c r="I1910" s="23" t="n">
        <f aca="false">BETAINV(E1910,T1_PERT!$F$8,T1_PERT!$G$8,T1_PERT!$C$8,T1_PERT!$E$8)</f>
        <v>5.46387402782634</v>
      </c>
      <c r="J1910" s="23" t="n">
        <f aca="true">BETAINV(RAND(),T1_PERT!$F$9,T1_PERT!$G$9,T1_PERT!$C$9,T1_PERT!$E$9)</f>
        <v>3.67175373372667</v>
      </c>
      <c r="K1910" s="23" t="n">
        <f aca="true">BETAINV(RAND(),T1_PERT!$F$10,T1_PERT!$G$10,T1_PERT!$C$10,T1_PERT!$E$10)</f>
        <v>2.01585129182997</v>
      </c>
      <c r="L1910" s="23" t="n">
        <f aca="false">F1910+G1910+I1910+K1910</f>
        <v>16.3071064775423</v>
      </c>
      <c r="M1910" s="23" t="n">
        <f aca="false">F1910+H1910+J1910+K1910</f>
        <v>15.7168751132838</v>
      </c>
      <c r="N1910" s="23" t="n">
        <f aca="false">MAX(L1910,M1910)</f>
        <v>16.3071064775423</v>
      </c>
    </row>
    <row r="1911" customFormat="false" ht="15" hidden="false" customHeight="false" outlineLevel="0" collapsed="false">
      <c r="A1911" s="5" t="n">
        <v>1892</v>
      </c>
      <c r="B1911" s="25" t="n">
        <f aca="true">NORMSINV(RAND())</f>
        <v>0.988368933453872</v>
      </c>
      <c r="C1911" s="25" t="n">
        <f aca="true">$C$4*B1911+SQRT(1-$C$4^2)*NORMSINV(RAND())</f>
        <v>-0.909329654212897</v>
      </c>
      <c r="D1911" s="25" t="n">
        <f aca="false">NORMSDIST(B1911)</f>
        <v>0.838514001732757</v>
      </c>
      <c r="E1911" s="25" t="n">
        <f aca="false">NORMSDIST(C1911)</f>
        <v>0.181588070971415</v>
      </c>
      <c r="F1911" s="23" t="n">
        <f aca="true">BETAINV(RAND(),T1_PERT!$F$5,T1_PERT!$G$5,T1_PERT!$C$5,T1_PERT!$E$5)</f>
        <v>2.26645498997695</v>
      </c>
      <c r="G1911" s="23" t="n">
        <f aca="false">BETAINV(D1911,T1_PERT!$F$6,T1_PERT!$G$6,T1_PERT!$C$6,T1_PERT!$E$6)</f>
        <v>6.50937697443093</v>
      </c>
      <c r="H1911" s="23" t="n">
        <f aca="true">BETAINV(RAND(),T1_PERT!$F$7,T1_PERT!$G$7,T1_PERT!$C$7,T1_PERT!$E$7)</f>
        <v>5.06047582258033</v>
      </c>
      <c r="I1911" s="23" t="n">
        <f aca="false">BETAINV(E1911,T1_PERT!$F$8,T1_PERT!$G$8,T1_PERT!$C$8,T1_PERT!$E$8)</f>
        <v>4.63598139613514</v>
      </c>
      <c r="J1911" s="23" t="n">
        <f aca="true">BETAINV(RAND(),T1_PERT!$F$9,T1_PERT!$G$9,T1_PERT!$C$9,T1_PERT!$E$9)</f>
        <v>4.05987095758855</v>
      </c>
      <c r="K1911" s="23" t="n">
        <f aca="true">BETAINV(RAND(),T1_PERT!$F$10,T1_PERT!$G$10,T1_PERT!$C$10,T1_PERT!$E$10)</f>
        <v>1.83056601207154</v>
      </c>
      <c r="L1911" s="23" t="n">
        <f aca="false">F1911+G1911+I1911+K1911</f>
        <v>15.2423793726146</v>
      </c>
      <c r="M1911" s="23" t="n">
        <f aca="false">F1911+H1911+J1911+K1911</f>
        <v>13.2173677822174</v>
      </c>
      <c r="N1911" s="23" t="n">
        <f aca="false">MAX(L1911,M1911)</f>
        <v>15.2423793726146</v>
      </c>
    </row>
    <row r="1912" customFormat="false" ht="15" hidden="false" customHeight="false" outlineLevel="0" collapsed="false">
      <c r="A1912" s="5" t="n">
        <v>1893</v>
      </c>
      <c r="B1912" s="25" t="n">
        <f aca="true">NORMSINV(RAND())</f>
        <v>-1.41279873784939</v>
      </c>
      <c r="C1912" s="25" t="n">
        <f aca="true">$C$4*B1912+SQRT(1-$C$4^2)*NORMSINV(RAND())</f>
        <v>-0.997762402565137</v>
      </c>
      <c r="D1912" s="25" t="n">
        <f aca="false">NORMSDIST(B1912)</f>
        <v>0.0788574547425248</v>
      </c>
      <c r="E1912" s="25" t="n">
        <f aca="false">NORMSDIST(C1912)</f>
        <v>0.159197292758074</v>
      </c>
      <c r="F1912" s="23" t="n">
        <f aca="true">BETAINV(RAND(),T1_PERT!$F$5,T1_PERT!$G$5,T1_PERT!$C$5,T1_PERT!$E$5)</f>
        <v>5.01049727889466</v>
      </c>
      <c r="G1912" s="23" t="n">
        <f aca="false">BETAINV(D1912,T1_PERT!$F$6,T1_PERT!$G$6,T1_PERT!$C$6,T1_PERT!$E$6)</f>
        <v>3.81722702029323</v>
      </c>
      <c r="H1912" s="23" t="n">
        <f aca="true">BETAINV(RAND(),T1_PERT!$F$7,T1_PERT!$G$7,T1_PERT!$C$7,T1_PERT!$E$7)</f>
        <v>5.94993110691069</v>
      </c>
      <c r="I1912" s="23" t="n">
        <f aca="false">BETAINV(E1912,T1_PERT!$F$8,T1_PERT!$G$8,T1_PERT!$C$8,T1_PERT!$E$8)</f>
        <v>4.58779849509677</v>
      </c>
      <c r="J1912" s="23" t="n">
        <f aca="true">BETAINV(RAND(),T1_PERT!$F$9,T1_PERT!$G$9,T1_PERT!$C$9,T1_PERT!$E$9)</f>
        <v>4.36159176608222</v>
      </c>
      <c r="K1912" s="23" t="n">
        <f aca="true">BETAINV(RAND(),T1_PERT!$F$10,T1_PERT!$G$10,T1_PERT!$C$10,T1_PERT!$E$10)</f>
        <v>1.39196206668358</v>
      </c>
      <c r="L1912" s="23" t="n">
        <f aca="false">F1912+G1912+I1912+K1912</f>
        <v>14.8074848609682</v>
      </c>
      <c r="M1912" s="23" t="n">
        <f aca="false">F1912+H1912+J1912+K1912</f>
        <v>16.7139822185711</v>
      </c>
      <c r="N1912" s="23" t="n">
        <f aca="false">MAX(L1912,M1912)</f>
        <v>16.7139822185711</v>
      </c>
    </row>
    <row r="1913" customFormat="false" ht="15" hidden="false" customHeight="false" outlineLevel="0" collapsed="false">
      <c r="A1913" s="5" t="n">
        <v>1894</v>
      </c>
      <c r="B1913" s="25" t="n">
        <f aca="true">NORMSINV(RAND())</f>
        <v>-0.388329929093447</v>
      </c>
      <c r="C1913" s="25" t="n">
        <f aca="true">$C$4*B1913+SQRT(1-$C$4^2)*NORMSINV(RAND())</f>
        <v>0.127072030691413</v>
      </c>
      <c r="D1913" s="25" t="n">
        <f aca="false">NORMSDIST(B1913)</f>
        <v>0.348885945757204</v>
      </c>
      <c r="E1913" s="25" t="n">
        <f aca="false">NORMSDIST(C1913)</f>
        <v>0.550558305872779</v>
      </c>
      <c r="F1913" s="23" t="n">
        <f aca="true">BETAINV(RAND(),T1_PERT!$F$5,T1_PERT!$G$5,T1_PERT!$C$5,T1_PERT!$E$5)</f>
        <v>3.77357169127607</v>
      </c>
      <c r="G1913" s="23" t="n">
        <f aca="false">BETAINV(D1913,T1_PERT!$F$6,T1_PERT!$G$6,T1_PERT!$C$6,T1_PERT!$E$6)</f>
        <v>4.79233244863752</v>
      </c>
      <c r="H1913" s="23" t="n">
        <f aca="true">BETAINV(RAND(),T1_PERT!$F$7,T1_PERT!$G$7,T1_PERT!$C$7,T1_PERT!$E$7)</f>
        <v>3.53433980073667</v>
      </c>
      <c r="I1913" s="23" t="n">
        <f aca="false">BETAINV(E1913,T1_PERT!$F$8,T1_PERT!$G$8,T1_PERT!$C$8,T1_PERT!$E$8)</f>
        <v>5.35665094529422</v>
      </c>
      <c r="J1913" s="23" t="n">
        <f aca="true">BETAINV(RAND(),T1_PERT!$F$9,T1_PERT!$G$9,T1_PERT!$C$9,T1_PERT!$E$9)</f>
        <v>3.86110759632151</v>
      </c>
      <c r="K1913" s="23" t="n">
        <f aca="true">BETAINV(RAND(),T1_PERT!$F$10,T1_PERT!$G$10,T1_PERT!$C$10,T1_PERT!$E$10)</f>
        <v>2.18371528406084</v>
      </c>
      <c r="L1913" s="23" t="n">
        <f aca="false">F1913+G1913+I1913+K1913</f>
        <v>16.1062703692687</v>
      </c>
      <c r="M1913" s="23" t="n">
        <f aca="false">F1913+H1913+J1913+K1913</f>
        <v>13.3527343723951</v>
      </c>
      <c r="N1913" s="23" t="n">
        <f aca="false">MAX(L1913,M1913)</f>
        <v>16.1062703692687</v>
      </c>
    </row>
    <row r="1914" customFormat="false" ht="15" hidden="false" customHeight="false" outlineLevel="0" collapsed="false">
      <c r="A1914" s="5" t="n">
        <v>1895</v>
      </c>
      <c r="B1914" s="25" t="n">
        <f aca="true">NORMSINV(RAND())</f>
        <v>-0.317173241487683</v>
      </c>
      <c r="C1914" s="25" t="n">
        <f aca="true">$C$4*B1914+SQRT(1-$C$4^2)*NORMSINV(RAND())</f>
        <v>0.408286688118285</v>
      </c>
      <c r="D1914" s="25" t="n">
        <f aca="false">NORMSDIST(B1914)</f>
        <v>0.375556076348014</v>
      </c>
      <c r="E1914" s="25" t="n">
        <f aca="false">NORMSDIST(C1914)</f>
        <v>0.658468394387083</v>
      </c>
      <c r="F1914" s="23" t="n">
        <f aca="true">BETAINV(RAND(),T1_PERT!$F$5,T1_PERT!$G$5,T1_PERT!$C$5,T1_PERT!$E$5)</f>
        <v>2.54980499341267</v>
      </c>
      <c r="G1914" s="23" t="n">
        <f aca="false">BETAINV(D1914,T1_PERT!$F$6,T1_PERT!$G$6,T1_PERT!$C$6,T1_PERT!$E$6)</f>
        <v>4.87419268322882</v>
      </c>
      <c r="H1914" s="23" t="n">
        <f aca="true">BETAINV(RAND(),T1_PERT!$F$7,T1_PERT!$G$7,T1_PERT!$C$7,T1_PERT!$E$7)</f>
        <v>5.96777542619762</v>
      </c>
      <c r="I1914" s="23" t="n">
        <f aca="false">BETAINV(E1914,T1_PERT!$F$8,T1_PERT!$G$8,T1_PERT!$C$8,T1_PERT!$E$8)</f>
        <v>5.58945224418468</v>
      </c>
      <c r="J1914" s="23" t="n">
        <f aca="true">BETAINV(RAND(),T1_PERT!$F$9,T1_PERT!$G$9,T1_PERT!$C$9,T1_PERT!$E$9)</f>
        <v>5.28090825573143</v>
      </c>
      <c r="K1914" s="23" t="n">
        <f aca="true">BETAINV(RAND(),T1_PERT!$F$10,T1_PERT!$G$10,T1_PERT!$C$10,T1_PERT!$E$10)</f>
        <v>1.95390783503549</v>
      </c>
      <c r="L1914" s="23" t="n">
        <f aca="false">F1914+G1914+I1914+K1914</f>
        <v>14.9673577558617</v>
      </c>
      <c r="M1914" s="23" t="n">
        <f aca="false">F1914+H1914+J1914+K1914</f>
        <v>15.7523965103772</v>
      </c>
      <c r="N1914" s="23" t="n">
        <f aca="false">MAX(L1914,M1914)</f>
        <v>15.7523965103772</v>
      </c>
    </row>
    <row r="1915" customFormat="false" ht="15" hidden="false" customHeight="false" outlineLevel="0" collapsed="false">
      <c r="A1915" s="5" t="n">
        <v>1896</v>
      </c>
      <c r="B1915" s="25" t="n">
        <f aca="true">NORMSINV(RAND())</f>
        <v>-1.70537139450363</v>
      </c>
      <c r="C1915" s="25" t="n">
        <f aca="true">$C$4*B1915+SQRT(1-$C$4^2)*NORMSINV(RAND())</f>
        <v>-1.97294888023369</v>
      </c>
      <c r="D1915" s="25" t="n">
        <f aca="false">NORMSDIST(B1915)</f>
        <v>0.0440625899381636</v>
      </c>
      <c r="E1915" s="25" t="n">
        <f aca="false">NORMSDIST(C1915)</f>
        <v>0.0242506933976159</v>
      </c>
      <c r="F1915" s="23" t="n">
        <f aca="true">BETAINV(RAND(),T1_PERT!$F$5,T1_PERT!$G$5,T1_PERT!$C$5,T1_PERT!$E$5)</f>
        <v>3.66430014981962</v>
      </c>
      <c r="G1915" s="23" t="n">
        <f aca="false">BETAINV(D1915,T1_PERT!$F$6,T1_PERT!$G$6,T1_PERT!$C$6,T1_PERT!$E$6)</f>
        <v>3.61899934614846</v>
      </c>
      <c r="H1915" s="23" t="n">
        <f aca="true">BETAINV(RAND(),T1_PERT!$F$7,T1_PERT!$G$7,T1_PERT!$C$7,T1_PERT!$E$7)</f>
        <v>6.31370934500225</v>
      </c>
      <c r="I1915" s="23" t="n">
        <f aca="false">BETAINV(E1915,T1_PERT!$F$8,T1_PERT!$G$8,T1_PERT!$C$8,T1_PERT!$E$8)</f>
        <v>4.20761462180986</v>
      </c>
      <c r="J1915" s="23" t="n">
        <f aca="true">BETAINV(RAND(),T1_PERT!$F$9,T1_PERT!$G$9,T1_PERT!$C$9,T1_PERT!$E$9)</f>
        <v>5.15874242776425</v>
      </c>
      <c r="K1915" s="23" t="n">
        <f aca="true">BETAINV(RAND(),T1_PERT!$F$10,T1_PERT!$G$10,T1_PERT!$C$10,T1_PERT!$E$10)</f>
        <v>2.35246224920553</v>
      </c>
      <c r="L1915" s="23" t="n">
        <f aca="false">F1915+G1915+I1915+K1915</f>
        <v>13.8433763669835</v>
      </c>
      <c r="M1915" s="23" t="n">
        <f aca="false">F1915+H1915+J1915+K1915</f>
        <v>17.4892141717916</v>
      </c>
      <c r="N1915" s="23" t="n">
        <f aca="false">MAX(L1915,M1915)</f>
        <v>17.4892141717916</v>
      </c>
    </row>
    <row r="1916" customFormat="false" ht="15" hidden="false" customHeight="false" outlineLevel="0" collapsed="false">
      <c r="A1916" s="5" t="n">
        <v>1897</v>
      </c>
      <c r="B1916" s="25" t="n">
        <f aca="true">NORMSINV(RAND())</f>
        <v>-1.66391712982683</v>
      </c>
      <c r="C1916" s="25" t="n">
        <f aca="true">$C$4*B1916+SQRT(1-$C$4^2)*NORMSINV(RAND())</f>
        <v>-0.154009339856501</v>
      </c>
      <c r="D1916" s="25" t="n">
        <f aca="false">NORMSDIST(B1916)</f>
        <v>0.0480644956452952</v>
      </c>
      <c r="E1916" s="25" t="n">
        <f aca="false">NORMSDIST(C1916)</f>
        <v>0.438801185654266</v>
      </c>
      <c r="F1916" s="23" t="n">
        <f aca="true">BETAINV(RAND(),T1_PERT!$F$5,T1_PERT!$G$5,T1_PERT!$C$5,T1_PERT!$E$5)</f>
        <v>3.7199626584476</v>
      </c>
      <c r="G1916" s="23" t="n">
        <f aca="false">BETAINV(D1916,T1_PERT!$F$6,T1_PERT!$G$6,T1_PERT!$C$6,T1_PERT!$E$6)</f>
        <v>3.64485816133301</v>
      </c>
      <c r="H1916" s="23" t="n">
        <f aca="true">BETAINV(RAND(),T1_PERT!$F$7,T1_PERT!$G$7,T1_PERT!$C$7,T1_PERT!$E$7)</f>
        <v>4.47875725894421</v>
      </c>
      <c r="I1916" s="23" t="n">
        <f aca="false">BETAINV(E1916,T1_PERT!$F$8,T1_PERT!$G$8,T1_PERT!$C$8,T1_PERT!$E$8)</f>
        <v>5.13633869855658</v>
      </c>
      <c r="J1916" s="23" t="n">
        <f aca="true">BETAINV(RAND(),T1_PERT!$F$9,T1_PERT!$G$9,T1_PERT!$C$9,T1_PERT!$E$9)</f>
        <v>4.08318815352295</v>
      </c>
      <c r="K1916" s="23" t="n">
        <f aca="true">BETAINV(RAND(),T1_PERT!$F$10,T1_PERT!$G$10,T1_PERT!$C$10,T1_PERT!$E$10)</f>
        <v>1.74019977619869</v>
      </c>
      <c r="L1916" s="23" t="n">
        <f aca="false">F1916+G1916+I1916+K1916</f>
        <v>14.2413592945359</v>
      </c>
      <c r="M1916" s="23" t="n">
        <f aca="false">F1916+H1916+J1916+K1916</f>
        <v>14.0221078471134</v>
      </c>
      <c r="N1916" s="23" t="n">
        <f aca="false">MAX(L1916,M1916)</f>
        <v>14.2413592945359</v>
      </c>
    </row>
    <row r="1917" customFormat="false" ht="15" hidden="false" customHeight="false" outlineLevel="0" collapsed="false">
      <c r="A1917" s="5" t="n">
        <v>1898</v>
      </c>
      <c r="B1917" s="25" t="n">
        <f aca="true">NORMSINV(RAND())</f>
        <v>0.358907089556197</v>
      </c>
      <c r="C1917" s="25" t="n">
        <f aca="true">$C$4*B1917+SQRT(1-$C$4^2)*NORMSINV(RAND())</f>
        <v>0.520320060834935</v>
      </c>
      <c r="D1917" s="25" t="n">
        <f aca="false">NORMSDIST(B1917)</f>
        <v>0.64016770209179</v>
      </c>
      <c r="E1917" s="25" t="n">
        <f aca="false">NORMSDIST(C1917)</f>
        <v>0.698579741974454</v>
      </c>
      <c r="F1917" s="23" t="n">
        <f aca="true">BETAINV(RAND(),T1_PERT!$F$5,T1_PERT!$G$5,T1_PERT!$C$5,T1_PERT!$E$5)</f>
        <v>3.41844710816225</v>
      </c>
      <c r="G1917" s="23" t="n">
        <f aca="false">BETAINV(D1917,T1_PERT!$F$6,T1_PERT!$G$6,T1_PERT!$C$6,T1_PERT!$E$6)</f>
        <v>5.70728043156405</v>
      </c>
      <c r="H1917" s="23" t="n">
        <f aca="true">BETAINV(RAND(),T1_PERT!$F$7,T1_PERT!$G$7,T1_PERT!$C$7,T1_PERT!$E$7)</f>
        <v>5.9296752471308</v>
      </c>
      <c r="I1917" s="23" t="n">
        <f aca="false">BETAINV(E1917,T1_PERT!$F$8,T1_PERT!$G$8,T1_PERT!$C$8,T1_PERT!$E$8)</f>
        <v>5.68455122951013</v>
      </c>
      <c r="J1917" s="23" t="n">
        <f aca="true">BETAINV(RAND(),T1_PERT!$F$9,T1_PERT!$G$9,T1_PERT!$C$9,T1_PERT!$E$9)</f>
        <v>5.28783552837509</v>
      </c>
      <c r="K1917" s="23" t="n">
        <f aca="true">BETAINV(RAND(),T1_PERT!$F$10,T1_PERT!$G$10,T1_PERT!$C$10,T1_PERT!$E$10)</f>
        <v>2.49565545289151</v>
      </c>
      <c r="L1917" s="23" t="n">
        <f aca="false">F1917+G1917+I1917+K1917</f>
        <v>17.3059342221279</v>
      </c>
      <c r="M1917" s="23" t="n">
        <f aca="false">F1917+H1917+J1917+K1917</f>
        <v>17.1316133365597</v>
      </c>
      <c r="N1917" s="23" t="n">
        <f aca="false">MAX(L1917,M1917)</f>
        <v>17.3059342221279</v>
      </c>
    </row>
    <row r="1918" customFormat="false" ht="15" hidden="false" customHeight="false" outlineLevel="0" collapsed="false">
      <c r="A1918" s="5" t="n">
        <v>1899</v>
      </c>
      <c r="B1918" s="25" t="n">
        <f aca="true">NORMSINV(RAND())</f>
        <v>0.465968192790739</v>
      </c>
      <c r="C1918" s="25" t="n">
        <f aca="true">$C$4*B1918+SQRT(1-$C$4^2)*NORMSINV(RAND())</f>
        <v>0.32267472304869</v>
      </c>
      <c r="D1918" s="25" t="n">
        <f aca="false">NORMSDIST(B1918)</f>
        <v>0.679380866007716</v>
      </c>
      <c r="E1918" s="25" t="n">
        <f aca="false">NORMSDIST(C1918)</f>
        <v>0.6265292014613</v>
      </c>
      <c r="F1918" s="23" t="n">
        <f aca="true">BETAINV(RAND(),T1_PERT!$F$5,T1_PERT!$G$5,T1_PERT!$C$5,T1_PERT!$E$5)</f>
        <v>3.11235179154911</v>
      </c>
      <c r="G1918" s="23" t="n">
        <f aca="false">BETAINV(D1918,T1_PERT!$F$6,T1_PERT!$G$6,T1_PERT!$C$6,T1_PERT!$E$6)</f>
        <v>5.84446652760755</v>
      </c>
      <c r="H1918" s="23" t="n">
        <f aca="true">BETAINV(RAND(),T1_PERT!$F$7,T1_PERT!$G$7,T1_PERT!$C$7,T1_PERT!$E$7)</f>
        <v>4.42190080145447</v>
      </c>
      <c r="I1918" s="23" t="n">
        <f aca="false">BETAINV(E1918,T1_PERT!$F$8,T1_PERT!$G$8,T1_PERT!$C$8,T1_PERT!$E$8)</f>
        <v>5.51755669272896</v>
      </c>
      <c r="J1918" s="23" t="n">
        <f aca="true">BETAINV(RAND(),T1_PERT!$F$9,T1_PERT!$G$9,T1_PERT!$C$9,T1_PERT!$E$9)</f>
        <v>4.83546376006114</v>
      </c>
      <c r="K1918" s="23" t="n">
        <f aca="true">BETAINV(RAND(),T1_PERT!$F$10,T1_PERT!$G$10,T1_PERT!$C$10,T1_PERT!$E$10)</f>
        <v>2.4013136440033</v>
      </c>
      <c r="L1918" s="23" t="n">
        <f aca="false">F1918+G1918+I1918+K1918</f>
        <v>16.8756886558889</v>
      </c>
      <c r="M1918" s="23" t="n">
        <f aca="false">F1918+H1918+J1918+K1918</f>
        <v>14.771029997068</v>
      </c>
      <c r="N1918" s="23" t="n">
        <f aca="false">MAX(L1918,M1918)</f>
        <v>16.8756886558889</v>
      </c>
    </row>
    <row r="1919" customFormat="false" ht="15" hidden="false" customHeight="false" outlineLevel="0" collapsed="false">
      <c r="A1919" s="5" t="n">
        <v>1900</v>
      </c>
      <c r="B1919" s="25" t="n">
        <f aca="true">NORMSINV(RAND())</f>
        <v>1.01091708531606</v>
      </c>
      <c r="C1919" s="25" t="n">
        <f aca="true">$C$4*B1919+SQRT(1-$C$4^2)*NORMSINV(RAND())</f>
        <v>0.0794631576388638</v>
      </c>
      <c r="D1919" s="25" t="n">
        <f aca="false">NORMSDIST(B1919)</f>
        <v>0.843971942029501</v>
      </c>
      <c r="E1919" s="25" t="n">
        <f aca="false">NORMSDIST(C1919)</f>
        <v>0.531667882569893</v>
      </c>
      <c r="F1919" s="23" t="n">
        <f aca="true">BETAINV(RAND(),T1_PERT!$F$5,T1_PERT!$G$5,T1_PERT!$C$5,T1_PERT!$E$5)</f>
        <v>4.75174197849094</v>
      </c>
      <c r="G1919" s="23" t="n">
        <f aca="false">BETAINV(D1919,T1_PERT!$F$6,T1_PERT!$G$6,T1_PERT!$C$6,T1_PERT!$E$6)</f>
        <v>6.53744461242822</v>
      </c>
      <c r="H1919" s="23" t="n">
        <f aca="true">BETAINV(RAND(),T1_PERT!$F$7,T1_PERT!$G$7,T1_PERT!$C$7,T1_PERT!$E$7)</f>
        <v>4.81937772885137</v>
      </c>
      <c r="I1919" s="23" t="n">
        <f aca="false">BETAINV(E1919,T1_PERT!$F$8,T1_PERT!$G$8,T1_PERT!$C$8,T1_PERT!$E$8)</f>
        <v>5.31833582464442</v>
      </c>
      <c r="J1919" s="23" t="n">
        <f aca="true">BETAINV(RAND(),T1_PERT!$F$9,T1_PERT!$G$9,T1_PERT!$C$9,T1_PERT!$E$9)</f>
        <v>4.78501423893512</v>
      </c>
      <c r="K1919" s="23" t="n">
        <f aca="true">BETAINV(RAND(),T1_PERT!$F$10,T1_PERT!$G$10,T1_PERT!$C$10,T1_PERT!$E$10)</f>
        <v>1.24172362341603</v>
      </c>
      <c r="L1919" s="23" t="n">
        <f aca="false">F1919+G1919+I1919+K1919</f>
        <v>17.8492460389796</v>
      </c>
      <c r="M1919" s="23" t="n">
        <f aca="false">F1919+H1919+J1919+K1919</f>
        <v>15.5978575696935</v>
      </c>
      <c r="N1919" s="23" t="n">
        <f aca="false">MAX(L1919,M1919)</f>
        <v>17.8492460389796</v>
      </c>
    </row>
    <row r="1920" customFormat="false" ht="15" hidden="false" customHeight="false" outlineLevel="0" collapsed="false">
      <c r="A1920" s="5" t="n">
        <v>1901</v>
      </c>
      <c r="B1920" s="25" t="n">
        <f aca="true">NORMSINV(RAND())</f>
        <v>1.93513562506792</v>
      </c>
      <c r="C1920" s="25" t="n">
        <f aca="true">$C$4*B1920+SQRT(1-$C$4^2)*NORMSINV(RAND())</f>
        <v>0.442488374814206</v>
      </c>
      <c r="D1920" s="25" t="n">
        <f aca="false">NORMSDIST(B1920)</f>
        <v>0.973513172572215</v>
      </c>
      <c r="E1920" s="25" t="n">
        <f aca="false">NORMSDIST(C1920)</f>
        <v>0.670932079595583</v>
      </c>
      <c r="F1920" s="23" t="n">
        <f aca="true">BETAINV(RAND(),T1_PERT!$F$5,T1_PERT!$G$5,T1_PERT!$C$5,T1_PERT!$E$5)</f>
        <v>3.79177103315334</v>
      </c>
      <c r="G1920" s="23" t="n">
        <f aca="false">BETAINV(D1920,T1_PERT!$F$6,T1_PERT!$G$6,T1_PERT!$C$6,T1_PERT!$E$6)</f>
        <v>7.57902020563677</v>
      </c>
      <c r="H1920" s="23" t="n">
        <f aca="true">BETAINV(RAND(),T1_PERT!$F$7,T1_PERT!$G$7,T1_PERT!$C$7,T1_PERT!$E$7)</f>
        <v>4.45005876673491</v>
      </c>
      <c r="I1920" s="23" t="n">
        <f aca="false">BETAINV(E1920,T1_PERT!$F$8,T1_PERT!$G$8,T1_PERT!$C$8,T1_PERT!$E$8)</f>
        <v>5.61837474385666</v>
      </c>
      <c r="J1920" s="23" t="n">
        <f aca="true">BETAINV(RAND(),T1_PERT!$F$9,T1_PERT!$G$9,T1_PERT!$C$9,T1_PERT!$E$9)</f>
        <v>4.55085258674925</v>
      </c>
      <c r="K1920" s="23" t="n">
        <f aca="true">BETAINV(RAND(),T1_PERT!$F$10,T1_PERT!$G$10,T1_PERT!$C$10,T1_PERT!$E$10)</f>
        <v>2.18320302860877</v>
      </c>
      <c r="L1920" s="23" t="n">
        <f aca="false">F1920+G1920+I1920+K1920</f>
        <v>19.1723690112555</v>
      </c>
      <c r="M1920" s="23" t="n">
        <f aca="false">F1920+H1920+J1920+K1920</f>
        <v>14.9758854152463</v>
      </c>
      <c r="N1920" s="23" t="n">
        <f aca="false">MAX(L1920,M1920)</f>
        <v>19.1723690112555</v>
      </c>
    </row>
    <row r="1921" customFormat="false" ht="15" hidden="false" customHeight="false" outlineLevel="0" collapsed="false">
      <c r="A1921" s="5" t="n">
        <v>1902</v>
      </c>
      <c r="B1921" s="25" t="n">
        <f aca="true">NORMSINV(RAND())</f>
        <v>0.392593390306973</v>
      </c>
      <c r="C1921" s="25" t="n">
        <f aca="true">$C$4*B1921+SQRT(1-$C$4^2)*NORMSINV(RAND())</f>
        <v>1.1716928640541</v>
      </c>
      <c r="D1921" s="25" t="n">
        <f aca="false">NORMSDIST(B1921)</f>
        <v>0.652690088917431</v>
      </c>
      <c r="E1921" s="25" t="n">
        <f aca="false">NORMSDIST(C1921)</f>
        <v>0.87933980548106</v>
      </c>
      <c r="F1921" s="23" t="n">
        <f aca="true">BETAINV(RAND(),T1_PERT!$F$5,T1_PERT!$G$5,T1_PERT!$C$5,T1_PERT!$E$5)</f>
        <v>3.53751466994353</v>
      </c>
      <c r="G1921" s="23" t="n">
        <f aca="false">BETAINV(D1921,T1_PERT!$F$6,T1_PERT!$G$6,T1_PERT!$C$6,T1_PERT!$E$6)</f>
        <v>5.75039193282582</v>
      </c>
      <c r="H1921" s="23" t="n">
        <f aca="true">BETAINV(RAND(),T1_PERT!$F$7,T1_PERT!$G$7,T1_PERT!$C$7,T1_PERT!$E$7)</f>
        <v>5.20817520220321</v>
      </c>
      <c r="I1921" s="23" t="n">
        <f aca="false">BETAINV(E1921,T1_PERT!$F$8,T1_PERT!$G$8,T1_PERT!$C$8,T1_PERT!$E$8)</f>
        <v>6.24326905260605</v>
      </c>
      <c r="J1921" s="23" t="n">
        <f aca="true">BETAINV(RAND(),T1_PERT!$F$9,T1_PERT!$G$9,T1_PERT!$C$9,T1_PERT!$E$9)</f>
        <v>4.5098305848453</v>
      </c>
      <c r="K1921" s="23" t="n">
        <f aca="true">BETAINV(RAND(),T1_PERT!$F$10,T1_PERT!$G$10,T1_PERT!$C$10,T1_PERT!$E$10)</f>
        <v>1.47259996043646</v>
      </c>
      <c r="L1921" s="23" t="n">
        <f aca="false">F1921+G1921+I1921+K1921</f>
        <v>17.0037756158119</v>
      </c>
      <c r="M1921" s="23" t="n">
        <f aca="false">F1921+H1921+J1921+K1921</f>
        <v>14.7281204174285</v>
      </c>
      <c r="N1921" s="23" t="n">
        <f aca="false">MAX(L1921,M1921)</f>
        <v>17.0037756158119</v>
      </c>
    </row>
    <row r="1922" customFormat="false" ht="15" hidden="false" customHeight="false" outlineLevel="0" collapsed="false">
      <c r="A1922" s="5" t="n">
        <v>1903</v>
      </c>
      <c r="B1922" s="25" t="n">
        <f aca="true">NORMSINV(RAND())</f>
        <v>-0.0516023577524122</v>
      </c>
      <c r="C1922" s="25" t="n">
        <f aca="true">$C$4*B1922+SQRT(1-$C$4^2)*NORMSINV(RAND())</f>
        <v>0.241662754989426</v>
      </c>
      <c r="D1922" s="25" t="n">
        <f aca="false">NORMSDIST(B1922)</f>
        <v>0.479422770315106</v>
      </c>
      <c r="E1922" s="25" t="n">
        <f aca="false">NORMSDIST(C1922)</f>
        <v>0.59547925427903</v>
      </c>
      <c r="F1922" s="23" t="n">
        <f aca="true">BETAINV(RAND(),T1_PERT!$F$5,T1_PERT!$G$5,T1_PERT!$C$5,T1_PERT!$E$5)</f>
        <v>4.3559109698593</v>
      </c>
      <c r="G1922" s="23" t="n">
        <f aca="false">BETAINV(D1922,T1_PERT!$F$6,T1_PERT!$G$6,T1_PERT!$C$6,T1_PERT!$E$6)</f>
        <v>5.19141222112582</v>
      </c>
      <c r="H1922" s="23" t="n">
        <f aca="true">BETAINV(RAND(),T1_PERT!$F$7,T1_PERT!$G$7,T1_PERT!$C$7,T1_PERT!$E$7)</f>
        <v>4.16416262304311</v>
      </c>
      <c r="I1922" s="23" t="n">
        <f aca="false">BETAINV(E1922,T1_PERT!$F$8,T1_PERT!$G$8,T1_PERT!$C$8,T1_PERT!$E$8)</f>
        <v>5.45028974648669</v>
      </c>
      <c r="J1922" s="23" t="n">
        <f aca="true">BETAINV(RAND(),T1_PERT!$F$9,T1_PERT!$G$9,T1_PERT!$C$9,T1_PERT!$E$9)</f>
        <v>4.08880615060079</v>
      </c>
      <c r="K1922" s="23" t="n">
        <f aca="true">BETAINV(RAND(),T1_PERT!$F$10,T1_PERT!$G$10,T1_PERT!$C$10,T1_PERT!$E$10)</f>
        <v>2.5261021066371</v>
      </c>
      <c r="L1922" s="23" t="n">
        <f aca="false">F1922+G1922+I1922+K1922</f>
        <v>17.5237150441089</v>
      </c>
      <c r="M1922" s="23" t="n">
        <f aca="false">F1922+H1922+J1922+K1922</f>
        <v>15.1349818501403</v>
      </c>
      <c r="N1922" s="23" t="n">
        <f aca="false">MAX(L1922,M1922)</f>
        <v>17.5237150441089</v>
      </c>
    </row>
    <row r="1923" customFormat="false" ht="15" hidden="false" customHeight="false" outlineLevel="0" collapsed="false">
      <c r="A1923" s="5" t="n">
        <v>1904</v>
      </c>
      <c r="B1923" s="25" t="n">
        <f aca="true">NORMSINV(RAND())</f>
        <v>-1.55484828518965</v>
      </c>
      <c r="C1923" s="25" t="n">
        <f aca="true">$C$4*B1923+SQRT(1-$C$4^2)*NORMSINV(RAND())</f>
        <v>-1.07397530695964</v>
      </c>
      <c r="D1923" s="25" t="n">
        <f aca="false">NORMSDIST(B1923)</f>
        <v>0.0599911031517142</v>
      </c>
      <c r="E1923" s="25" t="n">
        <f aca="false">NORMSDIST(C1923)</f>
        <v>0.141416874483502</v>
      </c>
      <c r="F1923" s="23" t="n">
        <f aca="true">BETAINV(RAND(),T1_PERT!$F$5,T1_PERT!$G$5,T1_PERT!$C$5,T1_PERT!$E$5)</f>
        <v>4.20333623432107</v>
      </c>
      <c r="G1923" s="23" t="n">
        <f aca="false">BETAINV(D1923,T1_PERT!$F$6,T1_PERT!$G$6,T1_PERT!$C$6,T1_PERT!$E$6)</f>
        <v>3.71638932950465</v>
      </c>
      <c r="H1923" s="23" t="n">
        <f aca="true">BETAINV(RAND(),T1_PERT!$F$7,T1_PERT!$G$7,T1_PERT!$C$7,T1_PERT!$E$7)</f>
        <v>7.46209306157202</v>
      </c>
      <c r="I1923" s="23" t="n">
        <f aca="false">BETAINV(E1923,T1_PERT!$F$8,T1_PERT!$G$8,T1_PERT!$C$8,T1_PERT!$E$8)</f>
        <v>4.54814274449893</v>
      </c>
      <c r="J1923" s="23" t="n">
        <f aca="true">BETAINV(RAND(),T1_PERT!$F$9,T1_PERT!$G$9,T1_PERT!$C$9,T1_PERT!$E$9)</f>
        <v>3.72980022720267</v>
      </c>
      <c r="K1923" s="23" t="n">
        <f aca="true">BETAINV(RAND(),T1_PERT!$F$10,T1_PERT!$G$10,T1_PERT!$C$10,T1_PERT!$E$10)</f>
        <v>1.40432361011288</v>
      </c>
      <c r="L1923" s="23" t="n">
        <f aca="false">F1923+G1923+I1923+K1923</f>
        <v>13.8721919184375</v>
      </c>
      <c r="M1923" s="23" t="n">
        <f aca="false">F1923+H1923+J1923+K1923</f>
        <v>16.7995531332086</v>
      </c>
      <c r="N1923" s="23" t="n">
        <f aca="false">MAX(L1923,M1923)</f>
        <v>16.7995531332086</v>
      </c>
    </row>
    <row r="1924" customFormat="false" ht="15" hidden="false" customHeight="false" outlineLevel="0" collapsed="false">
      <c r="A1924" s="5" t="n">
        <v>1905</v>
      </c>
      <c r="B1924" s="25" t="n">
        <f aca="true">NORMSINV(RAND())</f>
        <v>-1.95343946778637</v>
      </c>
      <c r="C1924" s="25" t="n">
        <f aca="true">$C$4*B1924+SQRT(1-$C$4^2)*NORMSINV(RAND())</f>
        <v>-2.54169752900433</v>
      </c>
      <c r="D1924" s="25" t="n">
        <f aca="false">NORMSDIST(B1924)</f>
        <v>0.0253837716944978</v>
      </c>
      <c r="E1924" s="25" t="n">
        <f aca="false">NORMSDIST(C1924)</f>
        <v>0.00551577964405431</v>
      </c>
      <c r="F1924" s="23" t="n">
        <f aca="true">BETAINV(RAND(),T1_PERT!$F$5,T1_PERT!$G$5,T1_PERT!$C$5,T1_PERT!$E$5)</f>
        <v>4.87397447051499</v>
      </c>
      <c r="G1924" s="23" t="n">
        <f aca="false">BETAINV(D1924,T1_PERT!$F$6,T1_PERT!$G$6,T1_PERT!$C$6,T1_PERT!$E$6)</f>
        <v>3.47917617868079</v>
      </c>
      <c r="H1924" s="23" t="n">
        <f aca="true">BETAINV(RAND(),T1_PERT!$F$7,T1_PERT!$G$7,T1_PERT!$C$7,T1_PERT!$E$7)</f>
        <v>6.25922049015502</v>
      </c>
      <c r="I1924" s="23" t="n">
        <f aca="false">BETAINV(E1924,T1_PERT!$F$8,T1_PERT!$G$8,T1_PERT!$C$8,T1_PERT!$E$8)</f>
        <v>4.09624454355597</v>
      </c>
      <c r="J1924" s="23" t="n">
        <f aca="true">BETAINV(RAND(),T1_PERT!$F$9,T1_PERT!$G$9,T1_PERT!$C$9,T1_PERT!$E$9)</f>
        <v>4.08596327451844</v>
      </c>
      <c r="K1924" s="23" t="n">
        <f aca="true">BETAINV(RAND(),T1_PERT!$F$10,T1_PERT!$G$10,T1_PERT!$C$10,T1_PERT!$E$10)</f>
        <v>2.00120584543522</v>
      </c>
      <c r="L1924" s="23" t="n">
        <f aca="false">F1924+G1924+I1924+K1924</f>
        <v>14.450601038187</v>
      </c>
      <c r="M1924" s="23" t="n">
        <f aca="false">F1924+H1924+J1924+K1924</f>
        <v>17.2203640806237</v>
      </c>
      <c r="N1924" s="23" t="n">
        <f aca="false">MAX(L1924,M1924)</f>
        <v>17.2203640806237</v>
      </c>
    </row>
    <row r="1925" customFormat="false" ht="15" hidden="false" customHeight="false" outlineLevel="0" collapsed="false">
      <c r="A1925" s="5" t="n">
        <v>1906</v>
      </c>
      <c r="B1925" s="25" t="n">
        <f aca="true">NORMSINV(RAND())</f>
        <v>0.592974118249843</v>
      </c>
      <c r="C1925" s="25" t="n">
        <f aca="true">$C$4*B1925+SQRT(1-$C$4^2)*NORMSINV(RAND())</f>
        <v>1.80258748900817</v>
      </c>
      <c r="D1925" s="25" t="n">
        <f aca="false">NORMSDIST(B1925)</f>
        <v>0.72340076328336</v>
      </c>
      <c r="E1925" s="25" t="n">
        <f aca="false">NORMSDIST(C1925)</f>
        <v>0.964273488343173</v>
      </c>
      <c r="F1925" s="23" t="n">
        <f aca="true">BETAINV(RAND(),T1_PERT!$F$5,T1_PERT!$G$5,T1_PERT!$C$5,T1_PERT!$E$5)</f>
        <v>4.57465049143546</v>
      </c>
      <c r="G1925" s="23" t="n">
        <f aca="false">BETAINV(D1925,T1_PERT!$F$6,T1_PERT!$G$6,T1_PERT!$C$6,T1_PERT!$E$6)</f>
        <v>6.0074975004496</v>
      </c>
      <c r="H1925" s="23" t="n">
        <f aca="true">BETAINV(RAND(),T1_PERT!$F$7,T1_PERT!$G$7,T1_PERT!$C$7,T1_PERT!$E$7)</f>
        <v>7.1150686316744</v>
      </c>
      <c r="I1925" s="23" t="n">
        <f aca="false">BETAINV(E1925,T1_PERT!$F$8,T1_PERT!$G$8,T1_PERT!$C$8,T1_PERT!$E$8)</f>
        <v>6.75034591557265</v>
      </c>
      <c r="J1925" s="23" t="n">
        <f aca="true">BETAINV(RAND(),T1_PERT!$F$9,T1_PERT!$G$9,T1_PERT!$C$9,T1_PERT!$E$9)</f>
        <v>6.06217343622066</v>
      </c>
      <c r="K1925" s="23" t="n">
        <f aca="true">BETAINV(RAND(),T1_PERT!$F$10,T1_PERT!$G$10,T1_PERT!$C$10,T1_PERT!$E$10)</f>
        <v>2.18535082450219</v>
      </c>
      <c r="L1925" s="23" t="n">
        <f aca="false">F1925+G1925+I1925+K1925</f>
        <v>19.5178447319599</v>
      </c>
      <c r="M1925" s="23" t="n">
        <f aca="false">F1925+H1925+J1925+K1925</f>
        <v>19.9372433838327</v>
      </c>
      <c r="N1925" s="23" t="n">
        <f aca="false">MAX(L1925,M1925)</f>
        <v>19.9372433838327</v>
      </c>
    </row>
    <row r="1926" customFormat="false" ht="15" hidden="false" customHeight="false" outlineLevel="0" collapsed="false">
      <c r="A1926" s="5" t="n">
        <v>1907</v>
      </c>
      <c r="B1926" s="25" t="n">
        <f aca="true">NORMSINV(RAND())</f>
        <v>-0.290853990803741</v>
      </c>
      <c r="C1926" s="25" t="n">
        <f aca="true">$C$4*B1926+SQRT(1-$C$4^2)*NORMSINV(RAND())</f>
        <v>1.08034084065967</v>
      </c>
      <c r="D1926" s="25" t="n">
        <f aca="false">NORMSDIST(B1926)</f>
        <v>0.385581495362197</v>
      </c>
      <c r="E1926" s="25" t="n">
        <f aca="false">NORMSDIST(C1926)</f>
        <v>0.86000478530913</v>
      </c>
      <c r="F1926" s="23" t="n">
        <f aca="true">BETAINV(RAND(),T1_PERT!$F$5,T1_PERT!$G$5,T1_PERT!$C$5,T1_PERT!$E$5)</f>
        <v>4.10782387714651</v>
      </c>
      <c r="G1926" s="23" t="n">
        <f aca="false">BETAINV(D1926,T1_PERT!$F$6,T1_PERT!$G$6,T1_PERT!$C$6,T1_PERT!$E$6)</f>
        <v>4.90483588699164</v>
      </c>
      <c r="H1926" s="23" t="n">
        <f aca="true">BETAINV(RAND(),T1_PERT!$F$7,T1_PERT!$G$7,T1_PERT!$C$7,T1_PERT!$E$7)</f>
        <v>6.67245563000814</v>
      </c>
      <c r="I1926" s="23" t="n">
        <f aca="false">BETAINV(E1926,T1_PERT!$F$8,T1_PERT!$G$8,T1_PERT!$C$8,T1_PERT!$E$8)</f>
        <v>6.16569760979314</v>
      </c>
      <c r="J1926" s="23" t="n">
        <f aca="true">BETAINV(RAND(),T1_PERT!$F$9,T1_PERT!$G$9,T1_PERT!$C$9,T1_PERT!$E$9)</f>
        <v>4.50530390740962</v>
      </c>
      <c r="K1926" s="23" t="n">
        <f aca="true">BETAINV(RAND(),T1_PERT!$F$10,T1_PERT!$G$10,T1_PERT!$C$10,T1_PERT!$E$10)</f>
        <v>1.51828399817723</v>
      </c>
      <c r="L1926" s="23" t="n">
        <f aca="false">F1926+G1926+I1926+K1926</f>
        <v>16.6966413721085</v>
      </c>
      <c r="M1926" s="23" t="n">
        <f aca="false">F1926+H1926+J1926+K1926</f>
        <v>16.8038674127415</v>
      </c>
      <c r="N1926" s="23" t="n">
        <f aca="false">MAX(L1926,M1926)</f>
        <v>16.8038674127415</v>
      </c>
    </row>
    <row r="1927" customFormat="false" ht="15" hidden="false" customHeight="false" outlineLevel="0" collapsed="false">
      <c r="A1927" s="5" t="n">
        <v>1908</v>
      </c>
      <c r="B1927" s="25" t="n">
        <f aca="true">NORMSINV(RAND())</f>
        <v>-0.662119385665194</v>
      </c>
      <c r="C1927" s="25" t="n">
        <f aca="true">$C$4*B1927+SQRT(1-$C$4^2)*NORMSINV(RAND())</f>
        <v>-0.237350970576423</v>
      </c>
      <c r="D1927" s="25" t="n">
        <f aca="false">NORMSDIST(B1927)</f>
        <v>0.253947356426046</v>
      </c>
      <c r="E1927" s="25" t="n">
        <f aca="false">NORMSDIST(C1927)</f>
        <v>0.406192261393732</v>
      </c>
      <c r="F1927" s="23" t="n">
        <f aca="true">BETAINV(RAND(),T1_PERT!$F$5,T1_PERT!$G$5,T1_PERT!$C$5,T1_PERT!$E$5)</f>
        <v>5.08729295671574</v>
      </c>
      <c r="G1927" s="23" t="n">
        <f aca="false">BETAINV(D1927,T1_PERT!$F$6,T1_PERT!$G$6,T1_PERT!$C$6,T1_PERT!$E$6)</f>
        <v>4.49228264732933</v>
      </c>
      <c r="H1927" s="23" t="n">
        <f aca="true">BETAINV(RAND(),T1_PERT!$F$7,T1_PERT!$G$7,T1_PERT!$C$7,T1_PERT!$E$7)</f>
        <v>5.68073982407237</v>
      </c>
      <c r="I1927" s="23" t="n">
        <f aca="false">BETAINV(E1927,T1_PERT!$F$8,T1_PERT!$G$8,T1_PERT!$C$8,T1_PERT!$E$8)</f>
        <v>5.07405261550858</v>
      </c>
      <c r="J1927" s="23" t="n">
        <f aca="true">BETAINV(RAND(),T1_PERT!$F$9,T1_PERT!$G$9,T1_PERT!$C$9,T1_PERT!$E$9)</f>
        <v>4.42460757507365</v>
      </c>
      <c r="K1927" s="23" t="n">
        <f aca="true">BETAINV(RAND(),T1_PERT!$F$10,T1_PERT!$G$10,T1_PERT!$C$10,T1_PERT!$E$10)</f>
        <v>2.28484490990409</v>
      </c>
      <c r="L1927" s="23" t="n">
        <f aca="false">F1927+G1927+I1927+K1927</f>
        <v>16.9384731294577</v>
      </c>
      <c r="M1927" s="23" t="n">
        <f aca="false">F1927+H1927+J1927+K1927</f>
        <v>17.4774852657658</v>
      </c>
      <c r="N1927" s="23" t="n">
        <f aca="false">MAX(L1927,M1927)</f>
        <v>17.4774852657658</v>
      </c>
    </row>
    <row r="1928" customFormat="false" ht="15" hidden="false" customHeight="false" outlineLevel="0" collapsed="false">
      <c r="A1928" s="5" t="n">
        <v>1909</v>
      </c>
      <c r="B1928" s="25" t="n">
        <f aca="true">NORMSINV(RAND())</f>
        <v>0.913980302143589</v>
      </c>
      <c r="C1928" s="25" t="n">
        <f aca="true">$C$4*B1928+SQRT(1-$C$4^2)*NORMSINV(RAND())</f>
        <v>0.287611205354451</v>
      </c>
      <c r="D1928" s="25" t="n">
        <f aca="false">NORMSDIST(B1928)</f>
        <v>0.81963640192751</v>
      </c>
      <c r="E1928" s="25" t="n">
        <f aca="false">NORMSDIST(C1928)</f>
        <v>0.613177816737083</v>
      </c>
      <c r="F1928" s="23" t="n">
        <f aca="true">BETAINV(RAND(),T1_PERT!$F$5,T1_PERT!$G$5,T1_PERT!$C$5,T1_PERT!$E$5)</f>
        <v>4.52307752353592</v>
      </c>
      <c r="G1928" s="23" t="n">
        <f aca="false">BETAINV(D1928,T1_PERT!$F$6,T1_PERT!$G$6,T1_PERT!$C$6,T1_PERT!$E$6)</f>
        <v>6.41622706826599</v>
      </c>
      <c r="H1928" s="23" t="n">
        <f aca="true">BETAINV(RAND(),T1_PERT!$F$7,T1_PERT!$G$7,T1_PERT!$C$7,T1_PERT!$E$7)</f>
        <v>5.46260993055944</v>
      </c>
      <c r="I1928" s="23" t="n">
        <f aca="false">BETAINV(E1928,T1_PERT!$F$8,T1_PERT!$G$8,T1_PERT!$C$8,T1_PERT!$E$8)</f>
        <v>5.48834344321418</v>
      </c>
      <c r="J1928" s="23" t="n">
        <f aca="true">BETAINV(RAND(),T1_PERT!$F$9,T1_PERT!$G$9,T1_PERT!$C$9,T1_PERT!$E$9)</f>
        <v>4.53850931551847</v>
      </c>
      <c r="K1928" s="23" t="n">
        <f aca="true">BETAINV(RAND(),T1_PERT!$F$10,T1_PERT!$G$10,T1_PERT!$C$10,T1_PERT!$E$10)</f>
        <v>1.89339312695476</v>
      </c>
      <c r="L1928" s="23" t="n">
        <f aca="false">F1928+G1928+I1928+K1928</f>
        <v>18.3210411619708</v>
      </c>
      <c r="M1928" s="23" t="n">
        <f aca="false">F1928+H1928+J1928+K1928</f>
        <v>16.4175898965686</v>
      </c>
      <c r="N1928" s="23" t="n">
        <f aca="false">MAX(L1928,M1928)</f>
        <v>18.3210411619708</v>
      </c>
    </row>
    <row r="1929" customFormat="false" ht="15" hidden="false" customHeight="false" outlineLevel="0" collapsed="false">
      <c r="A1929" s="5" t="n">
        <v>1910</v>
      </c>
      <c r="B1929" s="25" t="n">
        <f aca="true">NORMSINV(RAND())</f>
        <v>-0.543742083408178</v>
      </c>
      <c r="C1929" s="25" t="n">
        <f aca="true">$C$4*B1929+SQRT(1-$C$4^2)*NORMSINV(RAND())</f>
        <v>0.452440477860715</v>
      </c>
      <c r="D1929" s="25" t="n">
        <f aca="false">NORMSDIST(B1929)</f>
        <v>0.293309484331748</v>
      </c>
      <c r="E1929" s="25" t="n">
        <f aca="false">NORMSDIST(C1929)</f>
        <v>0.674524153949615</v>
      </c>
      <c r="F1929" s="23" t="n">
        <f aca="true">BETAINV(RAND(),T1_PERT!$F$5,T1_PERT!$G$5,T1_PERT!$C$5,T1_PERT!$E$5)</f>
        <v>3.63639320233723</v>
      </c>
      <c r="G1929" s="23" t="n">
        <f aca="false">BETAINV(D1929,T1_PERT!$F$6,T1_PERT!$G$6,T1_PERT!$C$6,T1_PERT!$E$6)</f>
        <v>4.61893976811166</v>
      </c>
      <c r="H1929" s="23" t="n">
        <f aca="true">BETAINV(RAND(),T1_PERT!$F$7,T1_PERT!$G$7,T1_PERT!$C$7,T1_PERT!$E$7)</f>
        <v>4.62195206640002</v>
      </c>
      <c r="I1929" s="23" t="n">
        <f aca="false">BETAINV(E1929,T1_PERT!$F$8,T1_PERT!$G$8,T1_PERT!$C$8,T1_PERT!$E$8)</f>
        <v>5.62680994652451</v>
      </c>
      <c r="J1929" s="23" t="n">
        <f aca="true">BETAINV(RAND(),T1_PERT!$F$9,T1_PERT!$G$9,T1_PERT!$C$9,T1_PERT!$E$9)</f>
        <v>4.42780711114372</v>
      </c>
      <c r="K1929" s="23" t="n">
        <f aca="true">BETAINV(RAND(),T1_PERT!$F$10,T1_PERT!$G$10,T1_PERT!$C$10,T1_PERT!$E$10)</f>
        <v>1.75511160094302</v>
      </c>
      <c r="L1929" s="23" t="n">
        <f aca="false">F1929+G1929+I1929+K1929</f>
        <v>15.6372545179164</v>
      </c>
      <c r="M1929" s="23" t="n">
        <f aca="false">F1929+H1929+J1929+K1929</f>
        <v>14.441263980824</v>
      </c>
      <c r="N1929" s="23" t="n">
        <f aca="false">MAX(L1929,M1929)</f>
        <v>15.6372545179164</v>
      </c>
    </row>
    <row r="1930" customFormat="false" ht="15" hidden="false" customHeight="false" outlineLevel="0" collapsed="false">
      <c r="A1930" s="5" t="n">
        <v>1911</v>
      </c>
      <c r="B1930" s="25" t="n">
        <f aca="true">NORMSINV(RAND())</f>
        <v>1.8100566631854</v>
      </c>
      <c r="C1930" s="25" t="n">
        <f aca="true">$C$4*B1930+SQRT(1-$C$4^2)*NORMSINV(RAND())</f>
        <v>1.6270550585761</v>
      </c>
      <c r="D1930" s="25" t="n">
        <f aca="false">NORMSDIST(B1930)</f>
        <v>0.964856499734615</v>
      </c>
      <c r="E1930" s="25" t="n">
        <f aca="false">NORMSDIST(C1930)</f>
        <v>0.948137297643487</v>
      </c>
      <c r="F1930" s="23" t="n">
        <f aca="true">BETAINV(RAND(),T1_PERT!$F$5,T1_PERT!$G$5,T1_PERT!$C$5,T1_PERT!$E$5)</f>
        <v>3.90690366725799</v>
      </c>
      <c r="G1930" s="23" t="n">
        <f aca="false">BETAINV(D1930,T1_PERT!$F$6,T1_PERT!$G$6,T1_PERT!$C$6,T1_PERT!$E$6)</f>
        <v>7.45373630748017</v>
      </c>
      <c r="H1930" s="23" t="n">
        <f aca="true">BETAINV(RAND(),T1_PERT!$F$7,T1_PERT!$G$7,T1_PERT!$C$7,T1_PERT!$E$7)</f>
        <v>6.92777378003896</v>
      </c>
      <c r="I1930" s="23" t="n">
        <f aca="false">BETAINV(E1930,T1_PERT!$F$8,T1_PERT!$G$8,T1_PERT!$C$8,T1_PERT!$E$8)</f>
        <v>6.61571600019559</v>
      </c>
      <c r="J1930" s="23" t="n">
        <f aca="true">BETAINV(RAND(),T1_PERT!$F$9,T1_PERT!$G$9,T1_PERT!$C$9,T1_PERT!$E$9)</f>
        <v>4.32141671944501</v>
      </c>
      <c r="K1930" s="23" t="n">
        <f aca="true">BETAINV(RAND(),T1_PERT!$F$10,T1_PERT!$G$10,T1_PERT!$C$10,T1_PERT!$E$10)</f>
        <v>1.82954553698258</v>
      </c>
      <c r="L1930" s="23" t="n">
        <f aca="false">F1930+G1930+I1930+K1930</f>
        <v>19.8059015119163</v>
      </c>
      <c r="M1930" s="23" t="n">
        <f aca="false">F1930+H1930+J1930+K1930</f>
        <v>16.9856397037245</v>
      </c>
      <c r="N1930" s="23" t="n">
        <f aca="false">MAX(L1930,M1930)</f>
        <v>19.8059015119163</v>
      </c>
    </row>
    <row r="1931" customFormat="false" ht="15" hidden="false" customHeight="false" outlineLevel="0" collapsed="false">
      <c r="A1931" s="5" t="n">
        <v>1912</v>
      </c>
      <c r="B1931" s="25" t="n">
        <f aca="true">NORMSINV(RAND())</f>
        <v>-0.51764259952621</v>
      </c>
      <c r="C1931" s="25" t="n">
        <f aca="true">$C$4*B1931+SQRT(1-$C$4^2)*NORMSINV(RAND())</f>
        <v>-0.339407466526678</v>
      </c>
      <c r="D1931" s="25" t="n">
        <f aca="false">NORMSDIST(B1931)</f>
        <v>0.302353826945336</v>
      </c>
      <c r="E1931" s="25" t="n">
        <f aca="false">NORMSDIST(C1931)</f>
        <v>0.367151397298872</v>
      </c>
      <c r="F1931" s="23" t="n">
        <f aca="true">BETAINV(RAND(),T1_PERT!$F$5,T1_PERT!$G$5,T1_PERT!$C$5,T1_PERT!$E$5)</f>
        <v>2.83455986607079</v>
      </c>
      <c r="G1931" s="23" t="n">
        <f aca="false">BETAINV(D1931,T1_PERT!$F$6,T1_PERT!$G$6,T1_PERT!$C$6,T1_PERT!$E$6)</f>
        <v>4.64751348725622</v>
      </c>
      <c r="H1931" s="23" t="n">
        <f aca="true">BETAINV(RAND(),T1_PERT!$F$7,T1_PERT!$G$7,T1_PERT!$C$7,T1_PERT!$E$7)</f>
        <v>4.2454045136072</v>
      </c>
      <c r="I1931" s="23" t="n">
        <f aca="false">BETAINV(E1931,T1_PERT!$F$8,T1_PERT!$G$8,T1_PERT!$C$8,T1_PERT!$E$8)</f>
        <v>4.99993153858149</v>
      </c>
      <c r="J1931" s="23" t="n">
        <f aca="true">BETAINV(RAND(),T1_PERT!$F$9,T1_PERT!$G$9,T1_PERT!$C$9,T1_PERT!$E$9)</f>
        <v>3.93444530112544</v>
      </c>
      <c r="K1931" s="23" t="n">
        <f aca="true">BETAINV(RAND(),T1_PERT!$F$10,T1_PERT!$G$10,T1_PERT!$C$10,T1_PERT!$E$10)</f>
        <v>1.41607718715898</v>
      </c>
      <c r="L1931" s="23" t="n">
        <f aca="false">F1931+G1931+I1931+K1931</f>
        <v>13.8980820790675</v>
      </c>
      <c r="M1931" s="23" t="n">
        <f aca="false">F1931+H1931+J1931+K1931</f>
        <v>12.4304868679624</v>
      </c>
      <c r="N1931" s="23" t="n">
        <f aca="false">MAX(L1931,M1931)</f>
        <v>13.8980820790675</v>
      </c>
    </row>
    <row r="1932" customFormat="false" ht="15" hidden="false" customHeight="false" outlineLevel="0" collapsed="false">
      <c r="A1932" s="5" t="n">
        <v>1913</v>
      </c>
      <c r="B1932" s="25" t="n">
        <f aca="true">NORMSINV(RAND())</f>
        <v>-1.36899042450904</v>
      </c>
      <c r="C1932" s="25" t="n">
        <f aca="true">$C$4*B1932+SQRT(1-$C$4^2)*NORMSINV(RAND())</f>
        <v>-0.0847380998900307</v>
      </c>
      <c r="D1932" s="25" t="n">
        <f aca="false">NORMSDIST(B1932)</f>
        <v>0.085501134052617</v>
      </c>
      <c r="E1932" s="25" t="n">
        <f aca="false">NORMSDIST(C1932)</f>
        <v>0.466234802776083</v>
      </c>
      <c r="F1932" s="23" t="n">
        <f aca="true">BETAINV(RAND(),T1_PERT!$F$5,T1_PERT!$G$5,T1_PERT!$C$5,T1_PERT!$E$5)</f>
        <v>4.41324622443285</v>
      </c>
      <c r="G1932" s="23" t="n">
        <f aca="false">BETAINV(D1932,T1_PERT!$F$6,T1_PERT!$G$6,T1_PERT!$C$6,T1_PERT!$E$6)</f>
        <v>3.85008878411118</v>
      </c>
      <c r="H1932" s="23" t="n">
        <f aca="true">BETAINV(RAND(),T1_PERT!$F$7,T1_PERT!$G$7,T1_PERT!$C$7,T1_PERT!$E$7)</f>
        <v>3.67068154184533</v>
      </c>
      <c r="I1932" s="23" t="n">
        <f aca="false">BETAINV(E1932,T1_PERT!$F$8,T1_PERT!$G$8,T1_PERT!$C$8,T1_PERT!$E$8)</f>
        <v>5.18923574374885</v>
      </c>
      <c r="J1932" s="23" t="n">
        <f aca="true">BETAINV(RAND(),T1_PERT!$F$9,T1_PERT!$G$9,T1_PERT!$C$9,T1_PERT!$E$9)</f>
        <v>4.39152040150488</v>
      </c>
      <c r="K1932" s="23" t="n">
        <f aca="true">BETAINV(RAND(),T1_PERT!$F$10,T1_PERT!$G$10,T1_PERT!$C$10,T1_PERT!$E$10)</f>
        <v>2.06391462141274</v>
      </c>
      <c r="L1932" s="23" t="n">
        <f aca="false">F1932+G1932+I1932+K1932</f>
        <v>15.5164853737056</v>
      </c>
      <c r="M1932" s="23" t="n">
        <f aca="false">F1932+H1932+J1932+K1932</f>
        <v>14.5393627891958</v>
      </c>
      <c r="N1932" s="23" t="n">
        <f aca="false">MAX(L1932,M1932)</f>
        <v>15.5164853737056</v>
      </c>
    </row>
    <row r="1933" customFormat="false" ht="15" hidden="false" customHeight="false" outlineLevel="0" collapsed="false">
      <c r="A1933" s="5" t="n">
        <v>1914</v>
      </c>
      <c r="B1933" s="25" t="n">
        <f aca="true">NORMSINV(RAND())</f>
        <v>-1.13853343682042</v>
      </c>
      <c r="C1933" s="25" t="n">
        <f aca="true">$C$4*B1933+SQRT(1-$C$4^2)*NORMSINV(RAND())</f>
        <v>-0.187468187077449</v>
      </c>
      <c r="D1933" s="25" t="n">
        <f aca="false">NORMSDIST(B1933)</f>
        <v>0.127448902507516</v>
      </c>
      <c r="E1933" s="25" t="n">
        <f aca="false">NORMSDIST(C1933)</f>
        <v>0.42564678225738</v>
      </c>
      <c r="F1933" s="23" t="n">
        <f aca="true">BETAINV(RAND(),T1_PERT!$F$5,T1_PERT!$G$5,T1_PERT!$C$5,T1_PERT!$E$5)</f>
        <v>3.46211974785117</v>
      </c>
      <c r="G1933" s="23" t="n">
        <f aca="false">BETAINV(D1933,T1_PERT!$F$6,T1_PERT!$G$6,T1_PERT!$C$6,T1_PERT!$E$6)</f>
        <v>4.03662395285474</v>
      </c>
      <c r="H1933" s="23" t="n">
        <f aca="true">BETAINV(RAND(),T1_PERT!$F$7,T1_PERT!$G$7,T1_PERT!$C$7,T1_PERT!$E$7)</f>
        <v>5.58750600331931</v>
      </c>
      <c r="I1933" s="23" t="n">
        <f aca="false">BETAINV(E1933,T1_PERT!$F$8,T1_PERT!$G$8,T1_PERT!$C$8,T1_PERT!$E$8)</f>
        <v>5.11115009271282</v>
      </c>
      <c r="J1933" s="23" t="n">
        <f aca="true">BETAINV(RAND(),T1_PERT!$F$9,T1_PERT!$G$9,T1_PERT!$C$9,T1_PERT!$E$9)</f>
        <v>4.73559947089062</v>
      </c>
      <c r="K1933" s="23" t="n">
        <f aca="true">BETAINV(RAND(),T1_PERT!$F$10,T1_PERT!$G$10,T1_PERT!$C$10,T1_PERT!$E$10)</f>
        <v>1.66284314372119</v>
      </c>
      <c r="L1933" s="23" t="n">
        <f aca="false">F1933+G1933+I1933+K1933</f>
        <v>14.2727369371399</v>
      </c>
      <c r="M1933" s="23" t="n">
        <f aca="false">F1933+H1933+J1933+K1933</f>
        <v>15.4480683657823</v>
      </c>
      <c r="N1933" s="23" t="n">
        <f aca="false">MAX(L1933,M1933)</f>
        <v>15.4480683657823</v>
      </c>
    </row>
    <row r="1934" customFormat="false" ht="15" hidden="false" customHeight="false" outlineLevel="0" collapsed="false">
      <c r="A1934" s="5" t="n">
        <v>1915</v>
      </c>
      <c r="B1934" s="25" t="n">
        <f aca="true">NORMSINV(RAND())</f>
        <v>0.0973800065662688</v>
      </c>
      <c r="C1934" s="25" t="n">
        <f aca="true">$C$4*B1934+SQRT(1-$C$4^2)*NORMSINV(RAND())</f>
        <v>-0.31556077111726</v>
      </c>
      <c r="D1934" s="25" t="n">
        <f aca="false">NORMSDIST(B1934)</f>
        <v>0.538787689145938</v>
      </c>
      <c r="E1934" s="25" t="n">
        <f aca="false">NORMSDIST(C1934)</f>
        <v>0.376167958683368</v>
      </c>
      <c r="F1934" s="23" t="n">
        <f aca="true">BETAINV(RAND(),T1_PERT!$F$5,T1_PERT!$G$5,T1_PERT!$C$5,T1_PERT!$E$5)</f>
        <v>3.74959167995783</v>
      </c>
      <c r="G1934" s="23" t="n">
        <f aca="false">BETAINV(D1934,T1_PERT!$F$6,T1_PERT!$G$6,T1_PERT!$C$6,T1_PERT!$E$6)</f>
        <v>5.37593545583422</v>
      </c>
      <c r="H1934" s="23" t="n">
        <f aca="true">BETAINV(RAND(),T1_PERT!$F$7,T1_PERT!$G$7,T1_PERT!$C$7,T1_PERT!$E$7)</f>
        <v>6.28266949352964</v>
      </c>
      <c r="I1934" s="23" t="n">
        <f aca="false">BETAINV(E1934,T1_PERT!$F$8,T1_PERT!$G$8,T1_PERT!$C$8,T1_PERT!$E$8)</f>
        <v>5.01703070202309</v>
      </c>
      <c r="J1934" s="23" t="n">
        <f aca="true">BETAINV(RAND(),T1_PERT!$F$9,T1_PERT!$G$9,T1_PERT!$C$9,T1_PERT!$E$9)</f>
        <v>3.82046533389396</v>
      </c>
      <c r="K1934" s="23" t="n">
        <f aca="true">BETAINV(RAND(),T1_PERT!$F$10,T1_PERT!$G$10,T1_PERT!$C$10,T1_PERT!$E$10)</f>
        <v>1.77351783053763</v>
      </c>
      <c r="L1934" s="23" t="n">
        <f aca="false">F1934+G1934+I1934+K1934</f>
        <v>15.9160756683528</v>
      </c>
      <c r="M1934" s="23" t="n">
        <f aca="false">F1934+H1934+J1934+K1934</f>
        <v>15.6262443379191</v>
      </c>
      <c r="N1934" s="23" t="n">
        <f aca="false">MAX(L1934,M1934)</f>
        <v>15.9160756683528</v>
      </c>
    </row>
    <row r="1935" customFormat="false" ht="15" hidden="false" customHeight="false" outlineLevel="0" collapsed="false">
      <c r="A1935" s="5" t="n">
        <v>1916</v>
      </c>
      <c r="B1935" s="25" t="n">
        <f aca="true">NORMSINV(RAND())</f>
        <v>-0.0106595764742796</v>
      </c>
      <c r="C1935" s="25" t="n">
        <f aca="true">$C$4*B1935+SQRT(1-$C$4^2)*NORMSINV(RAND())</f>
        <v>-0.113131763320083</v>
      </c>
      <c r="D1935" s="25" t="n">
        <f aca="false">NORMSDIST(B1935)</f>
        <v>0.495747524785752</v>
      </c>
      <c r="E1935" s="25" t="n">
        <f aca="false">NORMSDIST(C1935)</f>
        <v>0.454963046575135</v>
      </c>
      <c r="F1935" s="23" t="n">
        <f aca="true">BETAINV(RAND(),T1_PERT!$F$5,T1_PERT!$G$5,T1_PERT!$C$5,T1_PERT!$E$5)</f>
        <v>5.74253692461605</v>
      </c>
      <c r="G1935" s="23" t="n">
        <f aca="false">BETAINV(D1935,T1_PERT!$F$6,T1_PERT!$G$6,T1_PERT!$C$6,T1_PERT!$E$6)</f>
        <v>5.24172378905323</v>
      </c>
      <c r="H1935" s="23" t="n">
        <f aca="true">BETAINV(RAND(),T1_PERT!$F$7,T1_PERT!$G$7,T1_PERT!$C$7,T1_PERT!$E$7)</f>
        <v>7.13878163325193</v>
      </c>
      <c r="I1935" s="23" t="n">
        <f aca="false">BETAINV(E1935,T1_PERT!$F$8,T1_PERT!$G$8,T1_PERT!$C$8,T1_PERT!$E$8)</f>
        <v>5.16743428981533</v>
      </c>
      <c r="J1935" s="23" t="n">
        <f aca="true">BETAINV(RAND(),T1_PERT!$F$9,T1_PERT!$G$9,T1_PERT!$C$9,T1_PERT!$E$9)</f>
        <v>3.75291921742943</v>
      </c>
      <c r="K1935" s="23" t="n">
        <f aca="true">BETAINV(RAND(),T1_PERT!$F$10,T1_PERT!$G$10,T1_PERT!$C$10,T1_PERT!$E$10)</f>
        <v>1.99635364692325</v>
      </c>
      <c r="L1935" s="23" t="n">
        <f aca="false">F1935+G1935+I1935+K1935</f>
        <v>18.1480486504079</v>
      </c>
      <c r="M1935" s="23" t="n">
        <f aca="false">F1935+H1935+J1935+K1935</f>
        <v>18.6305914222207</v>
      </c>
      <c r="N1935" s="23" t="n">
        <f aca="false">MAX(L1935,M1935)</f>
        <v>18.6305914222207</v>
      </c>
    </row>
    <row r="1936" customFormat="false" ht="15" hidden="false" customHeight="false" outlineLevel="0" collapsed="false">
      <c r="A1936" s="5" t="n">
        <v>1917</v>
      </c>
      <c r="B1936" s="25" t="n">
        <f aca="true">NORMSINV(RAND())</f>
        <v>-0.0481290284910973</v>
      </c>
      <c r="C1936" s="25" t="n">
        <f aca="true">$C$4*B1936+SQRT(1-$C$4^2)*NORMSINV(RAND())</f>
        <v>-0.631575792298125</v>
      </c>
      <c r="D1936" s="25" t="n">
        <f aca="false">NORMSDIST(B1936)</f>
        <v>0.480806705808089</v>
      </c>
      <c r="E1936" s="25" t="n">
        <f aca="false">NORMSDIST(C1936)</f>
        <v>0.263832054496488</v>
      </c>
      <c r="F1936" s="23" t="n">
        <f aca="true">BETAINV(RAND(),T1_PERT!$F$5,T1_PERT!$G$5,T1_PERT!$C$5,T1_PERT!$E$5)</f>
        <v>3.79814487446797</v>
      </c>
      <c r="G1936" s="23" t="n">
        <f aca="false">BETAINV(D1936,T1_PERT!$F$6,T1_PERT!$G$6,T1_PERT!$C$6,T1_PERT!$E$6)</f>
        <v>5.19566758280215</v>
      </c>
      <c r="H1936" s="23" t="n">
        <f aca="true">BETAINV(RAND(),T1_PERT!$F$7,T1_PERT!$G$7,T1_PERT!$C$7,T1_PERT!$E$7)</f>
        <v>4.67520574519441</v>
      </c>
      <c r="I1936" s="23" t="n">
        <f aca="false">BETAINV(E1936,T1_PERT!$F$8,T1_PERT!$G$8,T1_PERT!$C$8,T1_PERT!$E$8)</f>
        <v>4.80217124782335</v>
      </c>
      <c r="J1936" s="23" t="n">
        <f aca="true">BETAINV(RAND(),T1_PERT!$F$9,T1_PERT!$G$9,T1_PERT!$C$9,T1_PERT!$E$9)</f>
        <v>3.66264165229403</v>
      </c>
      <c r="K1936" s="23" t="n">
        <f aca="true">BETAINV(RAND(),T1_PERT!$F$10,T1_PERT!$G$10,T1_PERT!$C$10,T1_PERT!$E$10)</f>
        <v>2.23098880190028</v>
      </c>
      <c r="L1936" s="23" t="n">
        <f aca="false">F1936+G1936+I1936+K1936</f>
        <v>16.0269725069938</v>
      </c>
      <c r="M1936" s="23" t="n">
        <f aca="false">F1936+H1936+J1936+K1936</f>
        <v>14.3669810738567</v>
      </c>
      <c r="N1936" s="23" t="n">
        <f aca="false">MAX(L1936,M1936)</f>
        <v>16.0269725069938</v>
      </c>
    </row>
    <row r="1937" customFormat="false" ht="15" hidden="false" customHeight="false" outlineLevel="0" collapsed="false">
      <c r="A1937" s="5" t="n">
        <v>1918</v>
      </c>
      <c r="B1937" s="25" t="n">
        <f aca="true">NORMSINV(RAND())</f>
        <v>-0.813484597570596</v>
      </c>
      <c r="C1937" s="25" t="n">
        <f aca="true">$C$4*B1937+SQRT(1-$C$4^2)*NORMSINV(RAND())</f>
        <v>-0.721988264369207</v>
      </c>
      <c r="D1937" s="25" t="n">
        <f aca="false">NORMSDIST(B1937)</f>
        <v>0.207970136793166</v>
      </c>
      <c r="E1937" s="25" t="n">
        <f aca="false">NORMSDIST(C1937)</f>
        <v>0.235150846399513</v>
      </c>
      <c r="F1937" s="23" t="n">
        <f aca="true">BETAINV(RAND(),T1_PERT!$F$5,T1_PERT!$G$5,T1_PERT!$C$5,T1_PERT!$E$5)</f>
        <v>4.92715695975776</v>
      </c>
      <c r="G1937" s="23" t="n">
        <f aca="false">BETAINV(D1937,T1_PERT!$F$6,T1_PERT!$G$6,T1_PERT!$C$6,T1_PERT!$E$6)</f>
        <v>4.3377631633599</v>
      </c>
      <c r="H1937" s="23" t="n">
        <f aca="true">BETAINV(RAND(),T1_PERT!$F$7,T1_PERT!$G$7,T1_PERT!$C$7,T1_PERT!$E$7)</f>
        <v>6.38895724808335</v>
      </c>
      <c r="I1937" s="23" t="n">
        <f aca="false">BETAINV(E1937,T1_PERT!$F$8,T1_PERT!$G$8,T1_PERT!$C$8,T1_PERT!$E$8)</f>
        <v>4.74564456906794</v>
      </c>
      <c r="J1937" s="23" t="n">
        <f aca="true">BETAINV(RAND(),T1_PERT!$F$9,T1_PERT!$G$9,T1_PERT!$C$9,T1_PERT!$E$9)</f>
        <v>4.46068625646084</v>
      </c>
      <c r="K1937" s="23" t="n">
        <f aca="true">BETAINV(RAND(),T1_PERT!$F$10,T1_PERT!$G$10,T1_PERT!$C$10,T1_PERT!$E$10)</f>
        <v>1.71052948826198</v>
      </c>
      <c r="L1937" s="23" t="n">
        <f aca="false">F1937+G1937+I1937+K1937</f>
        <v>15.7210941804476</v>
      </c>
      <c r="M1937" s="23" t="n">
        <f aca="false">F1937+H1937+J1937+K1937</f>
        <v>17.4873299525639</v>
      </c>
      <c r="N1937" s="23" t="n">
        <f aca="false">MAX(L1937,M1937)</f>
        <v>17.4873299525639</v>
      </c>
    </row>
    <row r="1938" customFormat="false" ht="15" hidden="false" customHeight="false" outlineLevel="0" collapsed="false">
      <c r="A1938" s="5" t="n">
        <v>1919</v>
      </c>
      <c r="B1938" s="25" t="n">
        <f aca="true">NORMSINV(RAND())</f>
        <v>0.530439951294467</v>
      </c>
      <c r="C1938" s="25" t="n">
        <f aca="true">$C$4*B1938+SQRT(1-$C$4^2)*NORMSINV(RAND())</f>
        <v>0.170734258008951</v>
      </c>
      <c r="D1938" s="25" t="n">
        <f aca="false">NORMSDIST(B1938)</f>
        <v>0.702096533732834</v>
      </c>
      <c r="E1938" s="25" t="n">
        <f aca="false">NORMSDIST(C1938)</f>
        <v>0.567783637840776</v>
      </c>
      <c r="F1938" s="23" t="n">
        <f aca="true">BETAINV(RAND(),T1_PERT!$F$5,T1_PERT!$G$5,T1_PERT!$C$5,T1_PERT!$E$5)</f>
        <v>3.54784899851106</v>
      </c>
      <c r="G1938" s="23" t="n">
        <f aca="false">BETAINV(D1938,T1_PERT!$F$6,T1_PERT!$G$6,T1_PERT!$C$6,T1_PERT!$E$6)</f>
        <v>5.92722781179107</v>
      </c>
      <c r="H1938" s="23" t="n">
        <f aca="true">BETAINV(RAND(),T1_PERT!$F$7,T1_PERT!$G$7,T1_PERT!$C$7,T1_PERT!$E$7)</f>
        <v>7.76667321736561</v>
      </c>
      <c r="I1938" s="23" t="n">
        <f aca="false">BETAINV(E1938,T1_PERT!$F$8,T1_PERT!$G$8,T1_PERT!$C$8,T1_PERT!$E$8)</f>
        <v>5.39210391986045</v>
      </c>
      <c r="J1938" s="23" t="n">
        <f aca="true">BETAINV(RAND(),T1_PERT!$F$9,T1_PERT!$G$9,T1_PERT!$C$9,T1_PERT!$E$9)</f>
        <v>3.11178197136596</v>
      </c>
      <c r="K1938" s="23" t="n">
        <f aca="true">BETAINV(RAND(),T1_PERT!$F$10,T1_PERT!$G$10,T1_PERT!$C$10,T1_PERT!$E$10)</f>
        <v>2.21325991554213</v>
      </c>
      <c r="L1938" s="23" t="n">
        <f aca="false">F1938+G1938+I1938+K1938</f>
        <v>17.0804406457047</v>
      </c>
      <c r="M1938" s="23" t="n">
        <f aca="false">F1938+H1938+J1938+K1938</f>
        <v>16.6395641027848</v>
      </c>
      <c r="N1938" s="23" t="n">
        <f aca="false">MAX(L1938,M1938)</f>
        <v>17.0804406457047</v>
      </c>
    </row>
    <row r="1939" customFormat="false" ht="15" hidden="false" customHeight="false" outlineLevel="0" collapsed="false">
      <c r="A1939" s="5" t="n">
        <v>1920</v>
      </c>
      <c r="B1939" s="25" t="n">
        <f aca="true">NORMSINV(RAND())</f>
        <v>1.421874569871</v>
      </c>
      <c r="C1939" s="25" t="n">
        <f aca="true">$C$4*B1939+SQRT(1-$C$4^2)*NORMSINV(RAND())</f>
        <v>0.73981676261177</v>
      </c>
      <c r="D1939" s="25" t="n">
        <f aca="false">NORMSDIST(B1939)</f>
        <v>0.922468666593426</v>
      </c>
      <c r="E1939" s="25" t="n">
        <f aca="false">NORMSDIST(C1939)</f>
        <v>0.770294406806343</v>
      </c>
      <c r="F1939" s="23" t="n">
        <f aca="true">BETAINV(RAND(),T1_PERT!$F$5,T1_PERT!$G$5,T1_PERT!$C$5,T1_PERT!$E$5)</f>
        <v>2.77775970638568</v>
      </c>
      <c r="G1939" s="23" t="n">
        <f aca="false">BETAINV(D1939,T1_PERT!$F$6,T1_PERT!$G$6,T1_PERT!$C$6,T1_PERT!$E$6)</f>
        <v>7.03075558766007</v>
      </c>
      <c r="H1939" s="23" t="n">
        <f aca="true">BETAINV(RAND(),T1_PERT!$F$7,T1_PERT!$G$7,T1_PERT!$C$7,T1_PERT!$E$7)</f>
        <v>5.79505292645174</v>
      </c>
      <c r="I1939" s="23" t="n">
        <f aca="false">BETAINV(E1939,T1_PERT!$F$8,T1_PERT!$G$8,T1_PERT!$C$8,T1_PERT!$E$8)</f>
        <v>5.87299106040532</v>
      </c>
      <c r="J1939" s="23" t="n">
        <f aca="true">BETAINV(RAND(),T1_PERT!$F$9,T1_PERT!$G$9,T1_PERT!$C$9,T1_PERT!$E$9)</f>
        <v>4.26410563014339</v>
      </c>
      <c r="K1939" s="23" t="n">
        <f aca="true">BETAINV(RAND(),T1_PERT!$F$10,T1_PERT!$G$10,T1_PERT!$C$10,T1_PERT!$E$10)</f>
        <v>1.54226652396745</v>
      </c>
      <c r="L1939" s="23" t="n">
        <f aca="false">F1939+G1939+I1939+K1939</f>
        <v>17.2237728784185</v>
      </c>
      <c r="M1939" s="23" t="n">
        <f aca="false">F1939+H1939+J1939+K1939</f>
        <v>14.3791847869483</v>
      </c>
      <c r="N1939" s="23" t="n">
        <f aca="false">MAX(L1939,M1939)</f>
        <v>17.2237728784185</v>
      </c>
    </row>
    <row r="1940" customFormat="false" ht="15" hidden="false" customHeight="false" outlineLevel="0" collapsed="false">
      <c r="A1940" s="5" t="n">
        <v>1921</v>
      </c>
      <c r="B1940" s="25" t="n">
        <f aca="true">NORMSINV(RAND())</f>
        <v>0.268368399902281</v>
      </c>
      <c r="C1940" s="25" t="n">
        <f aca="true">$C$4*B1940+SQRT(1-$C$4^2)*NORMSINV(RAND())</f>
        <v>-0.131479587337697</v>
      </c>
      <c r="D1940" s="25" t="n">
        <f aca="false">NORMSDIST(B1940)</f>
        <v>0.605792119578136</v>
      </c>
      <c r="E1940" s="25" t="n">
        <f aca="false">NORMSDIST(C1940)</f>
        <v>0.447697966666172</v>
      </c>
      <c r="F1940" s="23" t="n">
        <f aca="true">BETAINV(RAND(),T1_PERT!$F$5,T1_PERT!$G$5,T1_PERT!$C$5,T1_PERT!$E$5)</f>
        <v>3.08172650504965</v>
      </c>
      <c r="G1940" s="23" t="n">
        <f aca="false">BETAINV(D1940,T1_PERT!$F$6,T1_PERT!$G$6,T1_PERT!$C$6,T1_PERT!$E$6)</f>
        <v>5.59178526288927</v>
      </c>
      <c r="H1940" s="23" t="n">
        <f aca="true">BETAINV(RAND(),T1_PERT!$F$7,T1_PERT!$G$7,T1_PERT!$C$7,T1_PERT!$E$7)</f>
        <v>4.94097471957136</v>
      </c>
      <c r="I1940" s="23" t="n">
        <f aca="false">BETAINV(E1940,T1_PERT!$F$8,T1_PERT!$G$8,T1_PERT!$C$8,T1_PERT!$E$8)</f>
        <v>5.15343397377275</v>
      </c>
      <c r="J1940" s="23" t="n">
        <f aca="true">BETAINV(RAND(),T1_PERT!$F$9,T1_PERT!$G$9,T1_PERT!$C$9,T1_PERT!$E$9)</f>
        <v>3.73585926153617</v>
      </c>
      <c r="K1940" s="23" t="n">
        <f aca="true">BETAINV(RAND(),T1_PERT!$F$10,T1_PERT!$G$10,T1_PERT!$C$10,T1_PERT!$E$10)</f>
        <v>1.344126251098</v>
      </c>
      <c r="L1940" s="23" t="n">
        <f aca="false">F1940+G1940+I1940+K1940</f>
        <v>15.1710719928097</v>
      </c>
      <c r="M1940" s="23" t="n">
        <f aca="false">F1940+H1940+J1940+K1940</f>
        <v>13.1026867372552</v>
      </c>
      <c r="N1940" s="23" t="n">
        <f aca="false">MAX(L1940,M1940)</f>
        <v>15.1710719928097</v>
      </c>
    </row>
    <row r="1941" customFormat="false" ht="15" hidden="false" customHeight="false" outlineLevel="0" collapsed="false">
      <c r="A1941" s="5" t="n">
        <v>1922</v>
      </c>
      <c r="B1941" s="25" t="n">
        <f aca="true">NORMSINV(RAND())</f>
        <v>0.718803405663407</v>
      </c>
      <c r="C1941" s="25" t="n">
        <f aca="true">$C$4*B1941+SQRT(1-$C$4^2)*NORMSINV(RAND())</f>
        <v>0.0812853191198539</v>
      </c>
      <c r="D1941" s="25" t="n">
        <f aca="false">NORMSDIST(B1941)</f>
        <v>0.763868970502813</v>
      </c>
      <c r="E1941" s="25" t="n">
        <f aca="false">NORMSDIST(C1941)</f>
        <v>0.532392475500805</v>
      </c>
      <c r="F1941" s="23" t="n">
        <f aca="true">BETAINV(RAND(),T1_PERT!$F$5,T1_PERT!$G$5,T1_PERT!$C$5,T1_PERT!$E$5)</f>
        <v>4.41566476536975</v>
      </c>
      <c r="G1941" s="23" t="n">
        <f aca="false">BETAINV(D1941,T1_PERT!$F$6,T1_PERT!$G$6,T1_PERT!$C$6,T1_PERT!$E$6)</f>
        <v>6.1686450126676</v>
      </c>
      <c r="H1941" s="23" t="n">
        <f aca="true">BETAINV(RAND(),T1_PERT!$F$7,T1_PERT!$G$7,T1_PERT!$C$7,T1_PERT!$E$7)</f>
        <v>3.84839723815054</v>
      </c>
      <c r="I1941" s="23" t="n">
        <f aca="false">BETAINV(E1941,T1_PERT!$F$8,T1_PERT!$G$8,T1_PERT!$C$8,T1_PERT!$E$8)</f>
        <v>5.3197954423934</v>
      </c>
      <c r="J1941" s="23" t="n">
        <f aca="true">BETAINV(RAND(),T1_PERT!$F$9,T1_PERT!$G$9,T1_PERT!$C$9,T1_PERT!$E$9)</f>
        <v>4.39329559858444</v>
      </c>
      <c r="K1941" s="23" t="n">
        <f aca="true">BETAINV(RAND(),T1_PERT!$F$10,T1_PERT!$G$10,T1_PERT!$C$10,T1_PERT!$E$10)</f>
        <v>1.98698805197423</v>
      </c>
      <c r="L1941" s="23" t="n">
        <f aca="false">F1941+G1941+I1941+K1941</f>
        <v>17.891093272405</v>
      </c>
      <c r="M1941" s="23" t="n">
        <f aca="false">F1941+H1941+J1941+K1941</f>
        <v>14.644345654079</v>
      </c>
      <c r="N1941" s="23" t="n">
        <f aca="false">MAX(L1941,M1941)</f>
        <v>17.891093272405</v>
      </c>
    </row>
    <row r="1942" customFormat="false" ht="15" hidden="false" customHeight="false" outlineLevel="0" collapsed="false">
      <c r="A1942" s="5" t="n">
        <v>1923</v>
      </c>
      <c r="B1942" s="25" t="n">
        <f aca="true">NORMSINV(RAND())</f>
        <v>0.913530486934453</v>
      </c>
      <c r="C1942" s="25" t="n">
        <f aca="true">$C$4*B1942+SQRT(1-$C$4^2)*NORMSINV(RAND())</f>
        <v>0.00709553037403898</v>
      </c>
      <c r="D1942" s="25" t="n">
        <f aca="false">NORMSDIST(B1942)</f>
        <v>0.819518196519504</v>
      </c>
      <c r="E1942" s="25" t="n">
        <f aca="false">NORMSDIST(C1942)</f>
        <v>0.502830683315533</v>
      </c>
      <c r="F1942" s="23" t="n">
        <f aca="true">BETAINV(RAND(),T1_PERT!$F$5,T1_PERT!$G$5,T1_PERT!$C$5,T1_PERT!$E$5)</f>
        <v>4.8803213022186</v>
      </c>
      <c r="G1942" s="23" t="n">
        <f aca="false">BETAINV(D1942,T1_PERT!$F$6,T1_PERT!$G$6,T1_PERT!$C$6,T1_PERT!$E$6)</f>
        <v>6.41566140768069</v>
      </c>
      <c r="H1942" s="23" t="n">
        <f aca="true">BETAINV(RAND(),T1_PERT!$F$7,T1_PERT!$G$7,T1_PERT!$C$7,T1_PERT!$E$7)</f>
        <v>4.97254384057454</v>
      </c>
      <c r="I1942" s="23" t="n">
        <f aca="false">BETAINV(E1942,T1_PERT!$F$8,T1_PERT!$G$8,T1_PERT!$C$8,T1_PERT!$E$8)</f>
        <v>5.26082902817299</v>
      </c>
      <c r="J1942" s="23" t="n">
        <f aca="true">BETAINV(RAND(),T1_PERT!$F$9,T1_PERT!$G$9,T1_PERT!$C$9,T1_PERT!$E$9)</f>
        <v>4.69731681263068</v>
      </c>
      <c r="K1942" s="23" t="n">
        <f aca="true">BETAINV(RAND(),T1_PERT!$F$10,T1_PERT!$G$10,T1_PERT!$C$10,T1_PERT!$E$10)</f>
        <v>1.5689222234737</v>
      </c>
      <c r="L1942" s="23" t="n">
        <f aca="false">F1942+G1942+I1942+K1942</f>
        <v>18.125733961546</v>
      </c>
      <c r="M1942" s="23" t="n">
        <f aca="false">F1942+H1942+J1942+K1942</f>
        <v>16.1191041788975</v>
      </c>
      <c r="N1942" s="23" t="n">
        <f aca="false">MAX(L1942,M1942)</f>
        <v>18.125733961546</v>
      </c>
    </row>
    <row r="1943" customFormat="false" ht="15" hidden="false" customHeight="false" outlineLevel="0" collapsed="false">
      <c r="A1943" s="5" t="n">
        <v>1924</v>
      </c>
      <c r="B1943" s="25" t="n">
        <f aca="true">NORMSINV(RAND())</f>
        <v>1.63659498740709</v>
      </c>
      <c r="C1943" s="25" t="n">
        <f aca="true">$C$4*B1943+SQRT(1-$C$4^2)*NORMSINV(RAND())</f>
        <v>2.81455401126854</v>
      </c>
      <c r="D1943" s="25" t="n">
        <f aca="false">NORMSDIST(B1943)</f>
        <v>0.949142438155797</v>
      </c>
      <c r="E1943" s="25" t="n">
        <f aca="false">NORMSDIST(C1943)</f>
        <v>0.997557751556537</v>
      </c>
      <c r="F1943" s="23" t="n">
        <f aca="true">BETAINV(RAND(),T1_PERT!$F$5,T1_PERT!$G$5,T1_PERT!$C$5,T1_PERT!$E$5)</f>
        <v>5.31594976591726</v>
      </c>
      <c r="G1943" s="23" t="n">
        <f aca="false">BETAINV(D1943,T1_PERT!$F$6,T1_PERT!$G$6,T1_PERT!$C$6,T1_PERT!$E$6)</f>
        <v>7.27078195172807</v>
      </c>
      <c r="H1943" s="23" t="n">
        <f aca="true">BETAINV(RAND(),T1_PERT!$F$7,T1_PERT!$G$7,T1_PERT!$C$7,T1_PERT!$E$7)</f>
        <v>4.85056285682868</v>
      </c>
      <c r="I1943" s="23" t="n">
        <f aca="false">BETAINV(E1943,T1_PERT!$F$8,T1_PERT!$G$8,T1_PERT!$C$8,T1_PERT!$E$8)</f>
        <v>7.38552817340981</v>
      </c>
      <c r="J1943" s="23" t="n">
        <f aca="true">BETAINV(RAND(),T1_PERT!$F$9,T1_PERT!$G$9,T1_PERT!$C$9,T1_PERT!$E$9)</f>
        <v>3.36187971758233</v>
      </c>
      <c r="K1943" s="23" t="n">
        <f aca="true">BETAINV(RAND(),T1_PERT!$F$10,T1_PERT!$G$10,T1_PERT!$C$10,T1_PERT!$E$10)</f>
        <v>2.34448788345852</v>
      </c>
      <c r="L1943" s="23" t="n">
        <f aca="false">F1943+G1943+I1943+K1943</f>
        <v>22.3167477745137</v>
      </c>
      <c r="M1943" s="23" t="n">
        <f aca="false">F1943+H1943+J1943+K1943</f>
        <v>15.8728802237868</v>
      </c>
      <c r="N1943" s="23" t="n">
        <f aca="false">MAX(L1943,M1943)</f>
        <v>22.3167477745137</v>
      </c>
    </row>
    <row r="1944" customFormat="false" ht="15" hidden="false" customHeight="false" outlineLevel="0" collapsed="false">
      <c r="A1944" s="5" t="n">
        <v>1925</v>
      </c>
      <c r="B1944" s="25" t="n">
        <f aca="true">NORMSINV(RAND())</f>
        <v>-0.479132832283582</v>
      </c>
      <c r="C1944" s="25" t="n">
        <f aca="true">$C$4*B1944+SQRT(1-$C$4^2)*NORMSINV(RAND())</f>
        <v>0.773900287087372</v>
      </c>
      <c r="D1944" s="25" t="n">
        <f aca="false">NORMSDIST(B1944)</f>
        <v>0.315922066982122</v>
      </c>
      <c r="E1944" s="25" t="n">
        <f aca="false">NORMSDIST(C1944)</f>
        <v>0.780505120091632</v>
      </c>
      <c r="F1944" s="23" t="n">
        <f aca="true">BETAINV(RAND(),T1_PERT!$F$5,T1_PERT!$G$5,T1_PERT!$C$5,T1_PERT!$E$5)</f>
        <v>4.5473537537927</v>
      </c>
      <c r="G1944" s="23" t="n">
        <f aca="false">BETAINV(D1944,T1_PERT!$F$6,T1_PERT!$G$6,T1_PERT!$C$6,T1_PERT!$E$6)</f>
        <v>4.69008506690147</v>
      </c>
      <c r="H1944" s="23" t="n">
        <f aca="true">BETAINV(RAND(),T1_PERT!$F$7,T1_PERT!$G$7,T1_PERT!$C$7,T1_PERT!$E$7)</f>
        <v>5.69518920419532</v>
      </c>
      <c r="I1944" s="23" t="n">
        <f aca="false">BETAINV(E1944,T1_PERT!$F$8,T1_PERT!$G$8,T1_PERT!$C$8,T1_PERT!$E$8)</f>
        <v>5.90237583534077</v>
      </c>
      <c r="J1944" s="23" t="n">
        <f aca="true">BETAINV(RAND(),T1_PERT!$F$9,T1_PERT!$G$9,T1_PERT!$C$9,T1_PERT!$E$9)</f>
        <v>4.42587248738199</v>
      </c>
      <c r="K1944" s="23" t="n">
        <f aca="true">BETAINV(RAND(),T1_PERT!$F$10,T1_PERT!$G$10,T1_PERT!$C$10,T1_PERT!$E$10)</f>
        <v>2.03561557304166</v>
      </c>
      <c r="L1944" s="23" t="n">
        <f aca="false">F1944+G1944+I1944+K1944</f>
        <v>17.1754302290766</v>
      </c>
      <c r="M1944" s="23" t="n">
        <f aca="false">F1944+H1944+J1944+K1944</f>
        <v>16.7040310184117</v>
      </c>
      <c r="N1944" s="23" t="n">
        <f aca="false">MAX(L1944,M1944)</f>
        <v>17.1754302290766</v>
      </c>
    </row>
    <row r="1945" customFormat="false" ht="15" hidden="false" customHeight="false" outlineLevel="0" collapsed="false">
      <c r="A1945" s="5" t="n">
        <v>1926</v>
      </c>
      <c r="B1945" s="25" t="n">
        <f aca="true">NORMSINV(RAND())</f>
        <v>-0.941091796227947</v>
      </c>
      <c r="C1945" s="25" t="n">
        <f aca="true">$C$4*B1945+SQRT(1-$C$4^2)*NORMSINV(RAND())</f>
        <v>-0.842507168346408</v>
      </c>
      <c r="D1945" s="25" t="n">
        <f aca="false">NORMSDIST(B1945)</f>
        <v>0.173328909641008</v>
      </c>
      <c r="E1945" s="25" t="n">
        <f aca="false">NORMSDIST(C1945)</f>
        <v>0.199752064476413</v>
      </c>
      <c r="F1945" s="23" t="n">
        <f aca="true">BETAINV(RAND(),T1_PERT!$F$5,T1_PERT!$G$5,T1_PERT!$C$5,T1_PERT!$E$5)</f>
        <v>4.27519043429984</v>
      </c>
      <c r="G1945" s="23" t="n">
        <f aca="false">BETAINV(D1945,T1_PERT!$F$6,T1_PERT!$G$6,T1_PERT!$C$6,T1_PERT!$E$6)</f>
        <v>4.21439131965539</v>
      </c>
      <c r="H1945" s="23" t="n">
        <f aca="true">BETAINV(RAND(),T1_PERT!$F$7,T1_PERT!$G$7,T1_PERT!$C$7,T1_PERT!$E$7)</f>
        <v>6.22032926922454</v>
      </c>
      <c r="I1945" s="23" t="n">
        <f aca="false">BETAINV(E1945,T1_PERT!$F$8,T1_PERT!$G$8,T1_PERT!$C$8,T1_PERT!$E$8)</f>
        <v>4.67392355283008</v>
      </c>
      <c r="J1945" s="23" t="n">
        <f aca="true">BETAINV(RAND(),T1_PERT!$F$9,T1_PERT!$G$9,T1_PERT!$C$9,T1_PERT!$E$9)</f>
        <v>4.80402229960137</v>
      </c>
      <c r="K1945" s="23" t="n">
        <f aca="true">BETAINV(RAND(),T1_PERT!$F$10,T1_PERT!$G$10,T1_PERT!$C$10,T1_PERT!$E$10)</f>
        <v>1.98867826122511</v>
      </c>
      <c r="L1945" s="23" t="n">
        <f aca="false">F1945+G1945+I1945+K1945</f>
        <v>15.1521835680104</v>
      </c>
      <c r="M1945" s="23" t="n">
        <f aca="false">F1945+H1945+J1945+K1945</f>
        <v>17.2882202643509</v>
      </c>
      <c r="N1945" s="23" t="n">
        <f aca="false">MAX(L1945,M1945)</f>
        <v>17.2882202643509</v>
      </c>
    </row>
    <row r="1946" customFormat="false" ht="15" hidden="false" customHeight="false" outlineLevel="0" collapsed="false">
      <c r="A1946" s="5" t="n">
        <v>1927</v>
      </c>
      <c r="B1946" s="25" t="n">
        <f aca="true">NORMSINV(RAND())</f>
        <v>0.180540861034229</v>
      </c>
      <c r="C1946" s="25" t="n">
        <f aca="true">$C$4*B1946+SQRT(1-$C$4^2)*NORMSINV(RAND())</f>
        <v>0.689636268406956</v>
      </c>
      <c r="D1946" s="25" t="n">
        <f aca="false">NORMSDIST(B1946)</f>
        <v>0.57163601054034</v>
      </c>
      <c r="E1946" s="25" t="n">
        <f aca="false">NORMSDIST(C1946)</f>
        <v>0.754788523247664</v>
      </c>
      <c r="F1946" s="23" t="n">
        <f aca="true">BETAINV(RAND(),T1_PERT!$F$5,T1_PERT!$G$5,T1_PERT!$C$5,T1_PERT!$E$5)</f>
        <v>5.33846395129709</v>
      </c>
      <c r="G1946" s="23" t="n">
        <f aca="false">BETAINV(D1946,T1_PERT!$F$6,T1_PERT!$G$6,T1_PERT!$C$6,T1_PERT!$E$6)</f>
        <v>5.48046795233065</v>
      </c>
      <c r="H1946" s="23" t="n">
        <f aca="true">BETAINV(RAND(),T1_PERT!$F$7,T1_PERT!$G$7,T1_PERT!$C$7,T1_PERT!$E$7)</f>
        <v>3.80491761452759</v>
      </c>
      <c r="I1946" s="23" t="n">
        <f aca="false">BETAINV(E1946,T1_PERT!$F$8,T1_PERT!$G$8,T1_PERT!$C$8,T1_PERT!$E$8)</f>
        <v>5.82975984582618</v>
      </c>
      <c r="J1946" s="23" t="n">
        <f aca="true">BETAINV(RAND(),T1_PERT!$F$9,T1_PERT!$G$9,T1_PERT!$C$9,T1_PERT!$E$9)</f>
        <v>3.62068060148241</v>
      </c>
      <c r="K1946" s="23" t="n">
        <f aca="true">BETAINV(RAND(),T1_PERT!$F$10,T1_PERT!$G$10,T1_PERT!$C$10,T1_PERT!$E$10)</f>
        <v>1.90494227131076</v>
      </c>
      <c r="L1946" s="23" t="n">
        <f aca="false">F1946+G1946+I1946+K1946</f>
        <v>18.5536340207647</v>
      </c>
      <c r="M1946" s="23" t="n">
        <f aca="false">F1946+H1946+J1946+K1946</f>
        <v>14.6690044386178</v>
      </c>
      <c r="N1946" s="23" t="n">
        <f aca="false">MAX(L1946,M1946)</f>
        <v>18.5536340207647</v>
      </c>
    </row>
    <row r="1947" customFormat="false" ht="15" hidden="false" customHeight="false" outlineLevel="0" collapsed="false">
      <c r="A1947" s="5" t="n">
        <v>1928</v>
      </c>
      <c r="B1947" s="25" t="n">
        <f aca="true">NORMSINV(RAND())</f>
        <v>0.5912690224933</v>
      </c>
      <c r="C1947" s="25" t="n">
        <f aca="true">$C$4*B1947+SQRT(1-$C$4^2)*NORMSINV(RAND())</f>
        <v>1.66456618870624</v>
      </c>
      <c r="D1947" s="25" t="n">
        <f aca="false">NORMSDIST(B1947)</f>
        <v>0.722829909011507</v>
      </c>
      <c r="E1947" s="25" t="n">
        <f aca="false">NORMSDIST(C1947)</f>
        <v>0.952000332171548</v>
      </c>
      <c r="F1947" s="23" t="n">
        <f aca="true">BETAINV(RAND(),T1_PERT!$F$5,T1_PERT!$G$5,T1_PERT!$C$5,T1_PERT!$E$5)</f>
        <v>5.34347402927869</v>
      </c>
      <c r="G1947" s="23" t="n">
        <f aca="false">BETAINV(D1947,T1_PERT!$F$6,T1_PERT!$G$6,T1_PERT!$C$6,T1_PERT!$E$6)</f>
        <v>6.0053096472168</v>
      </c>
      <c r="H1947" s="23" t="n">
        <f aca="true">BETAINV(RAND(),T1_PERT!$F$7,T1_PERT!$G$7,T1_PERT!$C$7,T1_PERT!$E$7)</f>
        <v>3.3097629963965</v>
      </c>
      <c r="I1947" s="23" t="n">
        <f aca="false">BETAINV(E1947,T1_PERT!$F$8,T1_PERT!$G$8,T1_PERT!$C$8,T1_PERT!$E$8)</f>
        <v>6.64497980573074</v>
      </c>
      <c r="J1947" s="23" t="n">
        <f aca="true">BETAINV(RAND(),T1_PERT!$F$9,T1_PERT!$G$9,T1_PERT!$C$9,T1_PERT!$E$9)</f>
        <v>3.96152988311934</v>
      </c>
      <c r="K1947" s="23" t="n">
        <f aca="true">BETAINV(RAND(),T1_PERT!$F$10,T1_PERT!$G$10,T1_PERT!$C$10,T1_PERT!$E$10)</f>
        <v>2.70360597740805</v>
      </c>
      <c r="L1947" s="23" t="n">
        <f aca="false">F1947+G1947+I1947+K1947</f>
        <v>20.6973694596343</v>
      </c>
      <c r="M1947" s="23" t="n">
        <f aca="false">F1947+H1947+J1947+K1947</f>
        <v>15.3183728862026</v>
      </c>
      <c r="N1947" s="23" t="n">
        <f aca="false">MAX(L1947,M1947)</f>
        <v>20.6973694596343</v>
      </c>
    </row>
    <row r="1948" customFormat="false" ht="15" hidden="false" customHeight="false" outlineLevel="0" collapsed="false">
      <c r="A1948" s="5" t="n">
        <v>1929</v>
      </c>
      <c r="B1948" s="25" t="n">
        <f aca="true">NORMSINV(RAND())</f>
        <v>0.61039075467834</v>
      </c>
      <c r="C1948" s="25" t="n">
        <f aca="true">$C$4*B1948+SQRT(1-$C$4^2)*NORMSINV(RAND())</f>
        <v>1.06294335225523</v>
      </c>
      <c r="D1948" s="25" t="n">
        <f aca="false">NORMSDIST(B1948)</f>
        <v>0.729198504476009</v>
      </c>
      <c r="E1948" s="25" t="n">
        <f aca="false">NORMSDIST(C1948)</f>
        <v>0.856096179272004</v>
      </c>
      <c r="F1948" s="23" t="n">
        <f aca="true">BETAINV(RAND(),T1_PERT!$F$5,T1_PERT!$G$5,T1_PERT!$C$5,T1_PERT!$E$5)</f>
        <v>4.84429283619034</v>
      </c>
      <c r="G1948" s="23" t="n">
        <f aca="false">BETAINV(D1948,T1_PERT!$F$6,T1_PERT!$G$6,T1_PERT!$C$6,T1_PERT!$E$6)</f>
        <v>6.02984099801382</v>
      </c>
      <c r="H1948" s="23" t="n">
        <f aca="true">BETAINV(RAND(),T1_PERT!$F$7,T1_PERT!$G$7,T1_PERT!$C$7,T1_PERT!$E$7)</f>
        <v>5.39852158048258</v>
      </c>
      <c r="I1948" s="23" t="n">
        <f aca="false">BETAINV(E1948,T1_PERT!$F$8,T1_PERT!$G$8,T1_PERT!$C$8,T1_PERT!$E$8)</f>
        <v>6.15085499710792</v>
      </c>
      <c r="J1948" s="23" t="n">
        <f aca="true">BETAINV(RAND(),T1_PERT!$F$9,T1_PERT!$G$9,T1_PERT!$C$9,T1_PERT!$E$9)</f>
        <v>3.53955642878562</v>
      </c>
      <c r="K1948" s="23" t="n">
        <f aca="true">BETAINV(RAND(),T1_PERT!$F$10,T1_PERT!$G$10,T1_PERT!$C$10,T1_PERT!$E$10)</f>
        <v>2.07165585019587</v>
      </c>
      <c r="L1948" s="23" t="n">
        <f aca="false">F1948+G1948+I1948+K1948</f>
        <v>19.0966446815079</v>
      </c>
      <c r="M1948" s="23" t="n">
        <f aca="false">F1948+H1948+J1948+K1948</f>
        <v>15.8540266956544</v>
      </c>
      <c r="N1948" s="23" t="n">
        <f aca="false">MAX(L1948,M1948)</f>
        <v>19.0966446815079</v>
      </c>
    </row>
    <row r="1949" customFormat="false" ht="15" hidden="false" customHeight="false" outlineLevel="0" collapsed="false">
      <c r="A1949" s="5" t="n">
        <v>1930</v>
      </c>
      <c r="B1949" s="25" t="n">
        <f aca="true">NORMSINV(RAND())</f>
        <v>1.3073206365821</v>
      </c>
      <c r="C1949" s="25" t="n">
        <f aca="true">$C$4*B1949+SQRT(1-$C$4^2)*NORMSINV(RAND())</f>
        <v>-0.0599589854738308</v>
      </c>
      <c r="D1949" s="25" t="n">
        <f aca="false">NORMSDIST(B1949)</f>
        <v>0.904448080805428</v>
      </c>
      <c r="E1949" s="25" t="n">
        <f aca="false">NORMSDIST(C1949)</f>
        <v>0.476094150368705</v>
      </c>
      <c r="F1949" s="23" t="n">
        <f aca="true">BETAINV(RAND(),T1_PERT!$F$5,T1_PERT!$G$5,T1_PERT!$C$5,T1_PERT!$E$5)</f>
        <v>4.63870333691807</v>
      </c>
      <c r="G1949" s="23" t="n">
        <f aca="false">BETAINV(D1949,T1_PERT!$F$6,T1_PERT!$G$6,T1_PERT!$C$6,T1_PERT!$E$6)</f>
        <v>6.89724453103347</v>
      </c>
      <c r="H1949" s="23" t="n">
        <f aca="true">BETAINV(RAND(),T1_PERT!$F$7,T1_PERT!$G$7,T1_PERT!$C$7,T1_PERT!$E$7)</f>
        <v>5.50029497407231</v>
      </c>
      <c r="I1949" s="23" t="n">
        <f aca="false">BETAINV(E1949,T1_PERT!$F$8,T1_PERT!$G$8,T1_PERT!$C$8,T1_PERT!$E$8)</f>
        <v>5.20839361938721</v>
      </c>
      <c r="J1949" s="23" t="n">
        <f aca="true">BETAINV(RAND(),T1_PERT!$F$9,T1_PERT!$G$9,T1_PERT!$C$9,T1_PERT!$E$9)</f>
        <v>3.8206578792848</v>
      </c>
      <c r="K1949" s="23" t="n">
        <f aca="true">BETAINV(RAND(),T1_PERT!$F$10,T1_PERT!$G$10,T1_PERT!$C$10,T1_PERT!$E$10)</f>
        <v>1.4699442960227</v>
      </c>
      <c r="L1949" s="23" t="n">
        <f aca="false">F1949+G1949+I1949+K1949</f>
        <v>18.2142857833614</v>
      </c>
      <c r="M1949" s="23" t="n">
        <f aca="false">F1949+H1949+J1949+K1949</f>
        <v>15.4296004862979</v>
      </c>
      <c r="N1949" s="23" t="n">
        <f aca="false">MAX(L1949,M1949)</f>
        <v>18.2142857833614</v>
      </c>
    </row>
    <row r="1950" customFormat="false" ht="15" hidden="false" customHeight="false" outlineLevel="0" collapsed="false">
      <c r="A1950" s="5" t="n">
        <v>1931</v>
      </c>
      <c r="B1950" s="25" t="n">
        <f aca="true">NORMSINV(RAND())</f>
        <v>1.94688030045314</v>
      </c>
      <c r="C1950" s="25" t="n">
        <f aca="true">$C$4*B1950+SQRT(1-$C$4^2)*NORMSINV(RAND())</f>
        <v>0.66070413835969</v>
      </c>
      <c r="D1950" s="25" t="n">
        <f aca="false">NORMSDIST(B1950)</f>
        <v>0.974225456548506</v>
      </c>
      <c r="E1950" s="25" t="n">
        <f aca="false">NORMSDIST(C1950)</f>
        <v>0.745598965331646</v>
      </c>
      <c r="F1950" s="23" t="n">
        <f aca="true">BETAINV(RAND(),T1_PERT!$F$5,T1_PERT!$G$5,T1_PERT!$C$5,T1_PERT!$E$5)</f>
        <v>3.67275141574519</v>
      </c>
      <c r="G1950" s="23" t="n">
        <f aca="false">BETAINV(D1950,T1_PERT!$F$6,T1_PERT!$G$6,T1_PERT!$C$6,T1_PERT!$E$6)</f>
        <v>7.59048627766335</v>
      </c>
      <c r="H1950" s="23" t="n">
        <f aca="true">BETAINV(RAND(),T1_PERT!$F$7,T1_PERT!$G$7,T1_PERT!$C$7,T1_PERT!$E$7)</f>
        <v>5.15816089401904</v>
      </c>
      <c r="I1950" s="23" t="n">
        <f aca="false">BETAINV(E1950,T1_PERT!$F$8,T1_PERT!$G$8,T1_PERT!$C$8,T1_PERT!$E$8)</f>
        <v>5.80486195544548</v>
      </c>
      <c r="J1950" s="23" t="n">
        <f aca="true">BETAINV(RAND(),T1_PERT!$F$9,T1_PERT!$G$9,T1_PERT!$C$9,T1_PERT!$E$9)</f>
        <v>4.21707314886438</v>
      </c>
      <c r="K1950" s="23" t="n">
        <f aca="true">BETAINV(RAND(),T1_PERT!$F$10,T1_PERT!$G$10,T1_PERT!$C$10,T1_PERT!$E$10)</f>
        <v>1.86574269245692</v>
      </c>
      <c r="L1950" s="23" t="n">
        <f aca="false">F1950+G1950+I1950+K1950</f>
        <v>18.9338423413109</v>
      </c>
      <c r="M1950" s="23" t="n">
        <f aca="false">F1950+H1950+J1950+K1950</f>
        <v>14.9137281510855</v>
      </c>
      <c r="N1950" s="23" t="n">
        <f aca="false">MAX(L1950,M1950)</f>
        <v>18.9338423413109</v>
      </c>
    </row>
    <row r="1951" customFormat="false" ht="15" hidden="false" customHeight="false" outlineLevel="0" collapsed="false">
      <c r="A1951" s="5" t="n">
        <v>1932</v>
      </c>
      <c r="B1951" s="25" t="n">
        <f aca="true">NORMSINV(RAND())</f>
        <v>-1.00157864522697</v>
      </c>
      <c r="C1951" s="25" t="n">
        <f aca="true">$C$4*B1951+SQRT(1-$C$4^2)*NORMSINV(RAND())</f>
        <v>-1.04214989872673</v>
      </c>
      <c r="D1951" s="25" t="n">
        <f aca="false">NORMSDIST(B1951)</f>
        <v>0.158273569512136</v>
      </c>
      <c r="E1951" s="25" t="n">
        <f aca="false">NORMSDIST(C1951)</f>
        <v>0.148671093584163</v>
      </c>
      <c r="F1951" s="23" t="n">
        <f aca="true">BETAINV(RAND(),T1_PERT!$F$5,T1_PERT!$G$5,T1_PERT!$C$5,T1_PERT!$E$5)</f>
        <v>2.5728244776953</v>
      </c>
      <c r="G1951" s="23" t="n">
        <f aca="false">BETAINV(D1951,T1_PERT!$F$6,T1_PERT!$G$6,T1_PERT!$C$6,T1_PERT!$E$6)</f>
        <v>4.15820888757949</v>
      </c>
      <c r="H1951" s="23" t="n">
        <f aca="true">BETAINV(RAND(),T1_PERT!$F$7,T1_PERT!$G$7,T1_PERT!$C$7,T1_PERT!$E$7)</f>
        <v>5.35518305668953</v>
      </c>
      <c r="I1951" s="23" t="n">
        <f aca="false">BETAINV(E1951,T1_PERT!$F$8,T1_PERT!$G$8,T1_PERT!$C$8,T1_PERT!$E$8)</f>
        <v>4.5644913786011</v>
      </c>
      <c r="J1951" s="23" t="n">
        <f aca="true">BETAINV(RAND(),T1_PERT!$F$9,T1_PERT!$G$9,T1_PERT!$C$9,T1_PERT!$E$9)</f>
        <v>4.35805473340466</v>
      </c>
      <c r="K1951" s="23" t="n">
        <f aca="true">BETAINV(RAND(),T1_PERT!$F$10,T1_PERT!$G$10,T1_PERT!$C$10,T1_PERT!$E$10)</f>
        <v>1.55074853159256</v>
      </c>
      <c r="L1951" s="23" t="n">
        <f aca="false">F1951+G1951+I1951+K1951</f>
        <v>12.8462732754685</v>
      </c>
      <c r="M1951" s="23" t="n">
        <f aca="false">F1951+H1951+J1951+K1951</f>
        <v>13.8368107993821</v>
      </c>
      <c r="N1951" s="23" t="n">
        <f aca="false">MAX(L1951,M1951)</f>
        <v>13.8368107993821</v>
      </c>
    </row>
    <row r="1952" customFormat="false" ht="15" hidden="false" customHeight="false" outlineLevel="0" collapsed="false">
      <c r="A1952" s="5" t="n">
        <v>1933</v>
      </c>
      <c r="B1952" s="25" t="n">
        <f aca="true">NORMSINV(RAND())</f>
        <v>-1.95544959483051</v>
      </c>
      <c r="C1952" s="25" t="n">
        <f aca="true">$C$4*B1952+SQRT(1-$C$4^2)*NORMSINV(RAND())</f>
        <v>-0.859391542758357</v>
      </c>
      <c r="D1952" s="25" t="n">
        <f aca="false">NORMSDIST(B1952)</f>
        <v>0.0252650136203226</v>
      </c>
      <c r="E1952" s="25" t="n">
        <f aca="false">NORMSDIST(C1952)</f>
        <v>0.195062267044482</v>
      </c>
      <c r="F1952" s="23" t="n">
        <f aca="true">BETAINV(RAND(),T1_PERT!$F$5,T1_PERT!$G$5,T1_PERT!$C$5,T1_PERT!$E$5)</f>
        <v>3.50840442195758</v>
      </c>
      <c r="G1952" s="23" t="n">
        <f aca="false">BETAINV(D1952,T1_PERT!$F$6,T1_PERT!$G$6,T1_PERT!$C$6,T1_PERT!$E$6)</f>
        <v>3.47814520972206</v>
      </c>
      <c r="H1952" s="23" t="n">
        <f aca="true">BETAINV(RAND(),T1_PERT!$F$7,T1_PERT!$G$7,T1_PERT!$C$7,T1_PERT!$E$7)</f>
        <v>4.49743174046467</v>
      </c>
      <c r="I1952" s="23" t="n">
        <f aca="false">BETAINV(E1952,T1_PERT!$F$8,T1_PERT!$G$8,T1_PERT!$C$8,T1_PERT!$E$8)</f>
        <v>4.66421263827638</v>
      </c>
      <c r="J1952" s="23" t="n">
        <f aca="true">BETAINV(RAND(),T1_PERT!$F$9,T1_PERT!$G$9,T1_PERT!$C$9,T1_PERT!$E$9)</f>
        <v>4.59334579439113</v>
      </c>
      <c r="K1952" s="23" t="n">
        <f aca="true">BETAINV(RAND(),T1_PERT!$F$10,T1_PERT!$G$10,T1_PERT!$C$10,T1_PERT!$E$10)</f>
        <v>1.96557692966584</v>
      </c>
      <c r="L1952" s="23" t="n">
        <f aca="false">F1952+G1952+I1952+K1952</f>
        <v>13.6163391996219</v>
      </c>
      <c r="M1952" s="23" t="n">
        <f aca="false">F1952+H1952+J1952+K1952</f>
        <v>14.5647588864792</v>
      </c>
      <c r="N1952" s="23" t="n">
        <f aca="false">MAX(L1952,M1952)</f>
        <v>14.5647588864792</v>
      </c>
    </row>
    <row r="1953" customFormat="false" ht="15" hidden="false" customHeight="false" outlineLevel="0" collapsed="false">
      <c r="A1953" s="5" t="n">
        <v>1934</v>
      </c>
      <c r="B1953" s="25" t="n">
        <f aca="true">NORMSINV(RAND())</f>
        <v>0.0611573325339078</v>
      </c>
      <c r="C1953" s="25" t="n">
        <f aca="true">$C$4*B1953+SQRT(1-$C$4^2)*NORMSINV(RAND())</f>
        <v>-1.53222041017944</v>
      </c>
      <c r="D1953" s="25" t="n">
        <f aca="false">NORMSDIST(B1953)</f>
        <v>0.524383045101701</v>
      </c>
      <c r="E1953" s="25" t="n">
        <f aca="false">NORMSDIST(C1953)</f>
        <v>0.0627340267895082</v>
      </c>
      <c r="F1953" s="23" t="n">
        <f aca="true">BETAINV(RAND(),T1_PERT!$F$5,T1_PERT!$G$5,T1_PERT!$C$5,T1_PERT!$E$5)</f>
        <v>3.43124919323703</v>
      </c>
      <c r="G1953" s="23" t="n">
        <f aca="false">BETAINV(D1953,T1_PERT!$F$6,T1_PERT!$G$6,T1_PERT!$C$6,T1_PERT!$E$6)</f>
        <v>5.33071989118257</v>
      </c>
      <c r="H1953" s="23" t="n">
        <f aca="true">BETAINV(RAND(),T1_PERT!$F$7,T1_PERT!$G$7,T1_PERT!$C$7,T1_PERT!$E$7)</f>
        <v>4.4366277813854</v>
      </c>
      <c r="I1953" s="23" t="n">
        <f aca="false">BETAINV(E1953,T1_PERT!$F$8,T1_PERT!$G$8,T1_PERT!$C$8,T1_PERT!$E$8)</f>
        <v>4.34610744752241</v>
      </c>
      <c r="J1953" s="23" t="n">
        <f aca="true">BETAINV(RAND(),T1_PERT!$F$9,T1_PERT!$G$9,T1_PERT!$C$9,T1_PERT!$E$9)</f>
        <v>3.64883529102235</v>
      </c>
      <c r="K1953" s="23" t="n">
        <f aca="true">BETAINV(RAND(),T1_PERT!$F$10,T1_PERT!$G$10,T1_PERT!$C$10,T1_PERT!$E$10)</f>
        <v>1.9045291362075</v>
      </c>
      <c r="L1953" s="23" t="n">
        <f aca="false">F1953+G1953+I1953+K1953</f>
        <v>15.0126056681495</v>
      </c>
      <c r="M1953" s="23" t="n">
        <f aca="false">F1953+H1953+J1953+K1953</f>
        <v>13.4212414018523</v>
      </c>
      <c r="N1953" s="23" t="n">
        <f aca="false">MAX(L1953,M1953)</f>
        <v>15.0126056681495</v>
      </c>
    </row>
    <row r="1954" customFormat="false" ht="15" hidden="false" customHeight="false" outlineLevel="0" collapsed="false">
      <c r="A1954" s="5" t="n">
        <v>1935</v>
      </c>
      <c r="B1954" s="25" t="n">
        <f aca="true">NORMSINV(RAND())</f>
        <v>-0.461008037820896</v>
      </c>
      <c r="C1954" s="25" t="n">
        <f aca="true">$C$4*B1954+SQRT(1-$C$4^2)*NORMSINV(RAND())</f>
        <v>0.435338142982243</v>
      </c>
      <c r="D1954" s="25" t="n">
        <f aca="false">NORMSDIST(B1954)</f>
        <v>0.322396419188778</v>
      </c>
      <c r="E1954" s="25" t="n">
        <f aca="false">NORMSDIST(C1954)</f>
        <v>0.668341498782447</v>
      </c>
      <c r="F1954" s="23" t="n">
        <f aca="true">BETAINV(RAND(),T1_PERT!$F$5,T1_PERT!$G$5,T1_PERT!$C$5,T1_PERT!$E$5)</f>
        <v>3.13258225145047</v>
      </c>
      <c r="G1954" s="23" t="n">
        <f aca="false">BETAINV(D1954,T1_PERT!$F$6,T1_PERT!$G$6,T1_PERT!$C$6,T1_PERT!$E$6)</f>
        <v>4.71028783203232</v>
      </c>
      <c r="H1954" s="23" t="n">
        <f aca="true">BETAINV(RAND(),T1_PERT!$F$7,T1_PERT!$G$7,T1_PERT!$C$7,T1_PERT!$E$7)</f>
        <v>4.08280787088501</v>
      </c>
      <c r="I1954" s="23" t="n">
        <f aca="false">BETAINV(E1954,T1_PERT!$F$8,T1_PERT!$G$8,T1_PERT!$C$8,T1_PERT!$E$8)</f>
        <v>5.61231957752</v>
      </c>
      <c r="J1954" s="23" t="n">
        <f aca="true">BETAINV(RAND(),T1_PERT!$F$9,T1_PERT!$G$9,T1_PERT!$C$9,T1_PERT!$E$9)</f>
        <v>3.49526499055509</v>
      </c>
      <c r="K1954" s="23" t="n">
        <f aca="true">BETAINV(RAND(),T1_PERT!$F$10,T1_PERT!$G$10,T1_PERT!$C$10,T1_PERT!$E$10)</f>
        <v>1.56292756142135</v>
      </c>
      <c r="L1954" s="23" t="n">
        <f aca="false">F1954+G1954+I1954+K1954</f>
        <v>15.0181172224241</v>
      </c>
      <c r="M1954" s="23" t="n">
        <f aca="false">F1954+H1954+J1954+K1954</f>
        <v>12.2735826743119</v>
      </c>
      <c r="N1954" s="23" t="n">
        <f aca="false">MAX(L1954,M1954)</f>
        <v>15.0181172224241</v>
      </c>
    </row>
    <row r="1955" customFormat="false" ht="15" hidden="false" customHeight="false" outlineLevel="0" collapsed="false">
      <c r="A1955" s="5" t="n">
        <v>1936</v>
      </c>
      <c r="B1955" s="25" t="n">
        <f aca="true">NORMSINV(RAND())</f>
        <v>0.800925916463616</v>
      </c>
      <c r="C1955" s="25" t="n">
        <f aca="true">$C$4*B1955+SQRT(1-$C$4^2)*NORMSINV(RAND())</f>
        <v>0.94653884546108</v>
      </c>
      <c r="D1955" s="25" t="n">
        <f aca="false">NORMSDIST(B1955)</f>
        <v>0.7884127322374</v>
      </c>
      <c r="E1955" s="25" t="n">
        <f aca="false">NORMSDIST(C1955)</f>
        <v>0.828063090535602</v>
      </c>
      <c r="F1955" s="23" t="n">
        <f aca="true">BETAINV(RAND(),T1_PERT!$F$5,T1_PERT!$G$5,T1_PERT!$C$5,T1_PERT!$E$5)</f>
        <v>5.36962923141649</v>
      </c>
      <c r="G1955" s="23" t="n">
        <f aca="false">BETAINV(D1955,T1_PERT!$F$6,T1_PERT!$G$6,T1_PERT!$C$6,T1_PERT!$E$6)</f>
        <v>6.27328109250863</v>
      </c>
      <c r="H1955" s="23" t="n">
        <f aca="true">BETAINV(RAND(),T1_PERT!$F$7,T1_PERT!$G$7,T1_PERT!$C$7,T1_PERT!$E$7)</f>
        <v>6.09086159574661</v>
      </c>
      <c r="I1955" s="23" t="n">
        <f aca="false">BETAINV(E1955,T1_PERT!$F$8,T1_PERT!$G$8,T1_PERT!$C$8,T1_PERT!$E$8)</f>
        <v>6.0511074535782</v>
      </c>
      <c r="J1955" s="23" t="n">
        <f aca="true">BETAINV(RAND(),T1_PERT!$F$9,T1_PERT!$G$9,T1_PERT!$C$9,T1_PERT!$E$9)</f>
        <v>5.19242222813316</v>
      </c>
      <c r="K1955" s="23" t="n">
        <f aca="true">BETAINV(RAND(),T1_PERT!$F$10,T1_PERT!$G$10,T1_PERT!$C$10,T1_PERT!$E$10)</f>
        <v>2.0171027332239</v>
      </c>
      <c r="L1955" s="23" t="n">
        <f aca="false">F1955+G1955+I1955+K1955</f>
        <v>19.7111205107272</v>
      </c>
      <c r="M1955" s="23" t="n">
        <f aca="false">F1955+H1955+J1955+K1955</f>
        <v>18.6700157885202</v>
      </c>
      <c r="N1955" s="23" t="n">
        <f aca="false">MAX(L1955,M1955)</f>
        <v>19.7111205107272</v>
      </c>
    </row>
    <row r="1956" customFormat="false" ht="15" hidden="false" customHeight="false" outlineLevel="0" collapsed="false">
      <c r="A1956" s="5" t="n">
        <v>1937</v>
      </c>
      <c r="B1956" s="25" t="n">
        <f aca="true">NORMSINV(RAND())</f>
        <v>0.598169852309179</v>
      </c>
      <c r="C1956" s="25" t="n">
        <f aca="true">$C$4*B1956+SQRT(1-$C$4^2)*NORMSINV(RAND())</f>
        <v>0.714927287746995</v>
      </c>
      <c r="D1956" s="25" t="n">
        <f aca="false">NORMSDIST(B1956)</f>
        <v>0.725136697395748</v>
      </c>
      <c r="E1956" s="25" t="n">
        <f aca="false">NORMSDIST(C1956)</f>
        <v>0.76267301276863</v>
      </c>
      <c r="F1956" s="23" t="n">
        <f aca="true">BETAINV(RAND(),T1_PERT!$F$5,T1_PERT!$G$5,T1_PERT!$C$5,T1_PERT!$E$5)</f>
        <v>3.92304986309229</v>
      </c>
      <c r="G1956" s="23" t="n">
        <f aca="false">BETAINV(D1956,T1_PERT!$F$6,T1_PERT!$G$6,T1_PERT!$C$6,T1_PERT!$E$6)</f>
        <v>6.01416385228286</v>
      </c>
      <c r="H1956" s="23" t="n">
        <f aca="true">BETAINV(RAND(),T1_PERT!$F$7,T1_PERT!$G$7,T1_PERT!$C$7,T1_PERT!$E$7)</f>
        <v>6.34235698120843</v>
      </c>
      <c r="I1956" s="23" t="n">
        <f aca="false">BETAINV(E1956,T1_PERT!$F$8,T1_PERT!$G$8,T1_PERT!$C$8,T1_PERT!$E$8)</f>
        <v>5.85154223425399</v>
      </c>
      <c r="J1956" s="23" t="n">
        <f aca="true">BETAINV(RAND(),T1_PERT!$F$9,T1_PERT!$G$9,T1_PERT!$C$9,T1_PERT!$E$9)</f>
        <v>3.57023696651069</v>
      </c>
      <c r="K1956" s="23" t="n">
        <f aca="true">BETAINV(RAND(),T1_PERT!$F$10,T1_PERT!$G$10,T1_PERT!$C$10,T1_PERT!$E$10)</f>
        <v>2.30085034348583</v>
      </c>
      <c r="L1956" s="23" t="n">
        <f aca="false">F1956+G1956+I1956+K1956</f>
        <v>18.089606293115</v>
      </c>
      <c r="M1956" s="23" t="n">
        <f aca="false">F1956+H1956+J1956+K1956</f>
        <v>16.1364941542972</v>
      </c>
      <c r="N1956" s="23" t="n">
        <f aca="false">MAX(L1956,M1956)</f>
        <v>18.089606293115</v>
      </c>
    </row>
    <row r="1957" customFormat="false" ht="15" hidden="false" customHeight="false" outlineLevel="0" collapsed="false">
      <c r="A1957" s="5" t="n">
        <v>1938</v>
      </c>
      <c r="B1957" s="25" t="n">
        <f aca="true">NORMSINV(RAND())</f>
        <v>-1.02136140504633</v>
      </c>
      <c r="C1957" s="25" t="n">
        <f aca="true">$C$4*B1957+SQRT(1-$C$4^2)*NORMSINV(RAND())</f>
        <v>-0.73578355703687</v>
      </c>
      <c r="D1957" s="25" t="n">
        <f aca="false">NORMSDIST(B1957)</f>
        <v>0.153541621880562</v>
      </c>
      <c r="E1957" s="25" t="n">
        <f aca="false">NORMSDIST(C1957)</f>
        <v>0.23093121474949</v>
      </c>
      <c r="F1957" s="23" t="n">
        <f aca="true">BETAINV(RAND(),T1_PERT!$F$5,T1_PERT!$G$5,T1_PERT!$C$5,T1_PERT!$E$5)</f>
        <v>4.14835049132682</v>
      </c>
      <c r="G1957" s="23" t="n">
        <f aca="false">BETAINV(D1957,T1_PERT!$F$6,T1_PERT!$G$6,T1_PERT!$C$6,T1_PERT!$E$6)</f>
        <v>4.14016113464123</v>
      </c>
      <c r="H1957" s="23" t="n">
        <f aca="true">BETAINV(RAND(),T1_PERT!$F$7,T1_PERT!$G$7,T1_PERT!$C$7,T1_PERT!$E$7)</f>
        <v>6.71869410857908</v>
      </c>
      <c r="I1957" s="23" t="n">
        <f aca="false">BETAINV(E1957,T1_PERT!$F$8,T1_PERT!$G$8,T1_PERT!$C$8,T1_PERT!$E$8)</f>
        <v>4.73722296257366</v>
      </c>
      <c r="J1957" s="23" t="n">
        <f aca="true">BETAINV(RAND(),T1_PERT!$F$9,T1_PERT!$G$9,T1_PERT!$C$9,T1_PERT!$E$9)</f>
        <v>4.17820321543016</v>
      </c>
      <c r="K1957" s="23" t="n">
        <f aca="true">BETAINV(RAND(),T1_PERT!$F$10,T1_PERT!$G$10,T1_PERT!$C$10,T1_PERT!$E$10)</f>
        <v>1.67810382367318</v>
      </c>
      <c r="L1957" s="23" t="n">
        <f aca="false">F1957+G1957+I1957+K1957</f>
        <v>14.7038384122149</v>
      </c>
      <c r="M1957" s="23" t="n">
        <f aca="false">F1957+H1957+J1957+K1957</f>
        <v>16.7233516390092</v>
      </c>
      <c r="N1957" s="23" t="n">
        <f aca="false">MAX(L1957,M1957)</f>
        <v>16.7233516390092</v>
      </c>
    </row>
    <row r="1958" customFormat="false" ht="15" hidden="false" customHeight="false" outlineLevel="0" collapsed="false">
      <c r="A1958" s="5" t="n">
        <v>1939</v>
      </c>
      <c r="B1958" s="25" t="n">
        <f aca="true">NORMSINV(RAND())</f>
        <v>-1.37875447237523</v>
      </c>
      <c r="C1958" s="25" t="n">
        <f aca="true">$C$4*B1958+SQRT(1-$C$4^2)*NORMSINV(RAND())</f>
        <v>-1.88072610161888</v>
      </c>
      <c r="D1958" s="25" t="n">
        <f aca="false">NORMSDIST(B1958)</f>
        <v>0.0839852340937113</v>
      </c>
      <c r="E1958" s="25" t="n">
        <f aca="false">NORMSDIST(C1958)</f>
        <v>0.0300045935677996</v>
      </c>
      <c r="F1958" s="23" t="n">
        <f aca="true">BETAINV(RAND(),T1_PERT!$F$5,T1_PERT!$G$5,T1_PERT!$C$5,T1_PERT!$E$5)</f>
        <v>3.68829324219338</v>
      </c>
      <c r="G1958" s="23" t="n">
        <f aca="false">BETAINV(D1958,T1_PERT!$F$6,T1_PERT!$G$6,T1_PERT!$C$6,T1_PERT!$E$6)</f>
        <v>3.84269243249857</v>
      </c>
      <c r="H1958" s="23" t="n">
        <f aca="true">BETAINV(RAND(),T1_PERT!$F$7,T1_PERT!$G$7,T1_PERT!$C$7,T1_PERT!$E$7)</f>
        <v>6.31299190506725</v>
      </c>
      <c r="I1958" s="23" t="n">
        <f aca="false">BETAINV(E1958,T1_PERT!$F$8,T1_PERT!$G$8,T1_PERT!$C$8,T1_PERT!$E$8)</f>
        <v>4.23241103737656</v>
      </c>
      <c r="J1958" s="23" t="n">
        <f aca="true">BETAINV(RAND(),T1_PERT!$F$9,T1_PERT!$G$9,T1_PERT!$C$9,T1_PERT!$E$9)</f>
        <v>3.13857545148122</v>
      </c>
      <c r="K1958" s="23" t="n">
        <f aca="true">BETAINV(RAND(),T1_PERT!$F$10,T1_PERT!$G$10,T1_PERT!$C$10,T1_PERT!$E$10)</f>
        <v>1.51243650094204</v>
      </c>
      <c r="L1958" s="23" t="n">
        <f aca="false">F1958+G1958+I1958+K1958</f>
        <v>13.2758332130105</v>
      </c>
      <c r="M1958" s="23" t="n">
        <f aca="false">F1958+H1958+J1958+K1958</f>
        <v>14.6522970996839</v>
      </c>
      <c r="N1958" s="23" t="n">
        <f aca="false">MAX(L1958,M1958)</f>
        <v>14.6522970996839</v>
      </c>
    </row>
    <row r="1959" customFormat="false" ht="15" hidden="false" customHeight="false" outlineLevel="0" collapsed="false">
      <c r="A1959" s="5" t="n">
        <v>1940</v>
      </c>
      <c r="B1959" s="25" t="n">
        <f aca="true">NORMSINV(RAND())</f>
        <v>1.20353537525689</v>
      </c>
      <c r="C1959" s="25" t="n">
        <f aca="true">$C$4*B1959+SQRT(1-$C$4^2)*NORMSINV(RAND())</f>
        <v>0.00478421980092714</v>
      </c>
      <c r="D1959" s="25" t="n">
        <f aca="false">NORMSDIST(B1959)</f>
        <v>0.88561539471922</v>
      </c>
      <c r="E1959" s="25" t="n">
        <f aca="false">NORMSDIST(C1959)</f>
        <v>0.501908620276329</v>
      </c>
      <c r="F1959" s="23" t="n">
        <f aca="true">BETAINV(RAND(),T1_PERT!$F$5,T1_PERT!$G$5,T1_PERT!$C$5,T1_PERT!$E$5)</f>
        <v>4.02648478715441</v>
      </c>
      <c r="G1959" s="23" t="n">
        <f aca="false">BETAINV(D1959,T1_PERT!$F$6,T1_PERT!$G$6,T1_PERT!$C$6,T1_PERT!$E$6)</f>
        <v>6.77341216117856</v>
      </c>
      <c r="H1959" s="23" t="n">
        <f aca="true">BETAINV(RAND(),T1_PERT!$F$7,T1_PERT!$G$7,T1_PERT!$C$7,T1_PERT!$E$7)</f>
        <v>3.52030024985798</v>
      </c>
      <c r="I1959" s="23" t="n">
        <f aca="false">BETAINV(E1959,T1_PERT!$F$8,T1_PERT!$G$8,T1_PERT!$C$8,T1_PERT!$E$8)</f>
        <v>5.25900766011383</v>
      </c>
      <c r="J1959" s="23" t="n">
        <f aca="true">BETAINV(RAND(),T1_PERT!$F$9,T1_PERT!$G$9,T1_PERT!$C$9,T1_PERT!$E$9)</f>
        <v>4.06302915479425</v>
      </c>
      <c r="K1959" s="23" t="n">
        <f aca="true">BETAINV(RAND(),T1_PERT!$F$10,T1_PERT!$G$10,T1_PERT!$C$10,T1_PERT!$E$10)</f>
        <v>1.39923810486078</v>
      </c>
      <c r="L1959" s="23" t="n">
        <f aca="false">F1959+G1959+I1959+K1959</f>
        <v>17.4581427133076</v>
      </c>
      <c r="M1959" s="23" t="n">
        <f aca="false">F1959+H1959+J1959+K1959</f>
        <v>13.0090522966674</v>
      </c>
      <c r="N1959" s="23" t="n">
        <f aca="false">MAX(L1959,M1959)</f>
        <v>17.4581427133076</v>
      </c>
    </row>
    <row r="1960" customFormat="false" ht="15" hidden="false" customHeight="false" outlineLevel="0" collapsed="false">
      <c r="A1960" s="5" t="n">
        <v>1941</v>
      </c>
      <c r="B1960" s="25" t="n">
        <f aca="true">NORMSINV(RAND())</f>
        <v>0.127337490954716</v>
      </c>
      <c r="C1960" s="25" t="n">
        <f aca="true">$C$4*B1960+SQRT(1-$C$4^2)*NORMSINV(RAND())</f>
        <v>-0.827903433922032</v>
      </c>
      <c r="D1960" s="25" t="n">
        <f aca="false">NORMSDIST(B1960)</f>
        <v>0.550663355838438</v>
      </c>
      <c r="E1960" s="25" t="n">
        <f aca="false">NORMSDIST(C1960)</f>
        <v>0.203862595036727</v>
      </c>
      <c r="F1960" s="23" t="n">
        <f aca="true">BETAINV(RAND(),T1_PERT!$F$5,T1_PERT!$G$5,T1_PERT!$C$5,T1_PERT!$E$5)</f>
        <v>5.61120158012131</v>
      </c>
      <c r="G1960" s="23" t="n">
        <f aca="false">BETAINV(D1960,T1_PERT!$F$6,T1_PERT!$G$6,T1_PERT!$C$6,T1_PERT!$E$6)</f>
        <v>5.4134812838089</v>
      </c>
      <c r="H1960" s="23" t="n">
        <f aca="true">BETAINV(RAND(),T1_PERT!$F$7,T1_PERT!$G$7,T1_PERT!$C$7,T1_PERT!$E$7)</f>
        <v>5.0530414327862</v>
      </c>
      <c r="I1960" s="23" t="n">
        <f aca="false">BETAINV(E1960,T1_PERT!$F$8,T1_PERT!$G$8,T1_PERT!$C$8,T1_PERT!$E$8)</f>
        <v>4.6823900367158</v>
      </c>
      <c r="J1960" s="23" t="n">
        <f aca="true">BETAINV(RAND(),T1_PERT!$F$9,T1_PERT!$G$9,T1_PERT!$C$9,T1_PERT!$E$9)</f>
        <v>6.4022208365193</v>
      </c>
      <c r="K1960" s="23" t="n">
        <f aca="true">BETAINV(RAND(),T1_PERT!$F$10,T1_PERT!$G$10,T1_PERT!$C$10,T1_PERT!$E$10)</f>
        <v>2.01027531918576</v>
      </c>
      <c r="L1960" s="23" t="n">
        <f aca="false">F1960+G1960+I1960+K1960</f>
        <v>17.7173482198318</v>
      </c>
      <c r="M1960" s="23" t="n">
        <f aca="false">F1960+H1960+J1960+K1960</f>
        <v>19.0767391686126</v>
      </c>
      <c r="N1960" s="23" t="n">
        <f aca="false">MAX(L1960,M1960)</f>
        <v>19.0767391686126</v>
      </c>
    </row>
    <row r="1961" customFormat="false" ht="15" hidden="false" customHeight="false" outlineLevel="0" collapsed="false">
      <c r="A1961" s="5" t="n">
        <v>1942</v>
      </c>
      <c r="B1961" s="25" t="n">
        <f aca="true">NORMSINV(RAND())</f>
        <v>0.417318088004069</v>
      </c>
      <c r="C1961" s="25" t="n">
        <f aca="true">$C$4*B1961+SQRT(1-$C$4^2)*NORMSINV(RAND())</f>
        <v>-0.479626366336092</v>
      </c>
      <c r="D1961" s="25" t="n">
        <f aca="false">NORMSDIST(B1961)</f>
        <v>0.661777120062957</v>
      </c>
      <c r="E1961" s="25" t="n">
        <f aca="false">NORMSDIST(C1961)</f>
        <v>0.31574654734705</v>
      </c>
      <c r="F1961" s="23" t="n">
        <f aca="true">BETAINV(RAND(),T1_PERT!$F$5,T1_PERT!$G$5,T1_PERT!$C$5,T1_PERT!$E$5)</f>
        <v>4.04736596769675</v>
      </c>
      <c r="G1961" s="23" t="n">
        <f aca="false">BETAINV(D1961,T1_PERT!$F$6,T1_PERT!$G$6,T1_PERT!$C$6,T1_PERT!$E$6)</f>
        <v>5.78206988092186</v>
      </c>
      <c r="H1961" s="23" t="n">
        <f aca="true">BETAINV(RAND(),T1_PERT!$F$7,T1_PERT!$G$7,T1_PERT!$C$7,T1_PERT!$E$7)</f>
        <v>5.6402837365469</v>
      </c>
      <c r="I1961" s="23" t="n">
        <f aca="false">BETAINV(E1961,T1_PERT!$F$8,T1_PERT!$G$8,T1_PERT!$C$8,T1_PERT!$E$8)</f>
        <v>4.90223824763799</v>
      </c>
      <c r="J1961" s="23" t="n">
        <f aca="true">BETAINV(RAND(),T1_PERT!$F$9,T1_PERT!$G$9,T1_PERT!$C$9,T1_PERT!$E$9)</f>
        <v>5.56601740401326</v>
      </c>
      <c r="K1961" s="23" t="n">
        <f aca="true">BETAINV(RAND(),T1_PERT!$F$10,T1_PERT!$G$10,T1_PERT!$C$10,T1_PERT!$E$10)</f>
        <v>1.42784534263872</v>
      </c>
      <c r="L1961" s="23" t="n">
        <f aca="false">F1961+G1961+I1961+K1961</f>
        <v>16.1595194388953</v>
      </c>
      <c r="M1961" s="23" t="n">
        <f aca="false">F1961+H1961+J1961+K1961</f>
        <v>16.6815124508956</v>
      </c>
      <c r="N1961" s="23" t="n">
        <f aca="false">MAX(L1961,M1961)</f>
        <v>16.6815124508956</v>
      </c>
    </row>
    <row r="1962" customFormat="false" ht="15" hidden="false" customHeight="false" outlineLevel="0" collapsed="false">
      <c r="A1962" s="5" t="n">
        <v>1943</v>
      </c>
      <c r="B1962" s="25" t="n">
        <f aca="true">NORMSINV(RAND())</f>
        <v>-0.0602934041572211</v>
      </c>
      <c r="C1962" s="25" t="n">
        <f aca="true">$C$4*B1962+SQRT(1-$C$4^2)*NORMSINV(RAND())</f>
        <v>0.368095384524076</v>
      </c>
      <c r="D1962" s="25" t="n">
        <f aca="false">NORMSDIST(B1962)</f>
        <v>0.475960977555323</v>
      </c>
      <c r="E1962" s="25" t="n">
        <f aca="false">NORMSDIST(C1962)</f>
        <v>0.643598943859807</v>
      </c>
      <c r="F1962" s="23" t="n">
        <f aca="true">BETAINV(RAND(),T1_PERT!$F$5,T1_PERT!$G$5,T1_PERT!$C$5,T1_PERT!$E$5)</f>
        <v>4.0328958120641</v>
      </c>
      <c r="G1962" s="23" t="n">
        <f aca="false">BETAINV(D1962,T1_PERT!$F$6,T1_PERT!$G$6,T1_PERT!$C$6,T1_PERT!$E$6)</f>
        <v>5.18077499979297</v>
      </c>
      <c r="H1962" s="23" t="n">
        <f aca="true">BETAINV(RAND(),T1_PERT!$F$7,T1_PERT!$G$7,T1_PERT!$C$7,T1_PERT!$E$7)</f>
        <v>7.67831351568426</v>
      </c>
      <c r="I1962" s="23" t="n">
        <f aca="false">BETAINV(E1962,T1_PERT!$F$8,T1_PERT!$G$8,T1_PERT!$C$8,T1_PERT!$E$8)</f>
        <v>5.55560560715195</v>
      </c>
      <c r="J1962" s="23" t="n">
        <f aca="true">BETAINV(RAND(),T1_PERT!$F$9,T1_PERT!$G$9,T1_PERT!$C$9,T1_PERT!$E$9)</f>
        <v>3.86808142651058</v>
      </c>
      <c r="K1962" s="23" t="n">
        <f aca="true">BETAINV(RAND(),T1_PERT!$F$10,T1_PERT!$G$10,T1_PERT!$C$10,T1_PERT!$E$10)</f>
        <v>1.76732768340356</v>
      </c>
      <c r="L1962" s="23" t="n">
        <f aca="false">F1962+G1962+I1962+K1962</f>
        <v>16.5366041024126</v>
      </c>
      <c r="M1962" s="23" t="n">
        <f aca="false">F1962+H1962+J1962+K1962</f>
        <v>17.3466184376625</v>
      </c>
      <c r="N1962" s="23" t="n">
        <f aca="false">MAX(L1962,M1962)</f>
        <v>17.3466184376625</v>
      </c>
    </row>
    <row r="1963" customFormat="false" ht="15" hidden="false" customHeight="false" outlineLevel="0" collapsed="false">
      <c r="A1963" s="5" t="n">
        <v>1944</v>
      </c>
      <c r="B1963" s="25" t="n">
        <f aca="true">NORMSINV(RAND())</f>
        <v>1.34591119006966</v>
      </c>
      <c r="C1963" s="25" t="n">
        <f aca="true">$C$4*B1963+SQRT(1-$C$4^2)*NORMSINV(RAND())</f>
        <v>0.0600502742055055</v>
      </c>
      <c r="D1963" s="25" t="n">
        <f aca="false">NORMSDIST(B1963)</f>
        <v>0.910834420211755</v>
      </c>
      <c r="E1963" s="25" t="n">
        <f aca="false">NORMSDIST(C1963)</f>
        <v>0.523942203060854</v>
      </c>
      <c r="F1963" s="23" t="n">
        <f aca="true">BETAINV(RAND(),T1_PERT!$F$5,T1_PERT!$G$5,T1_PERT!$C$5,T1_PERT!$E$5)</f>
        <v>4.85219808710395</v>
      </c>
      <c r="G1963" s="23" t="n">
        <f aca="false">BETAINV(D1963,T1_PERT!$F$6,T1_PERT!$G$6,T1_PERT!$C$6,T1_PERT!$E$6)</f>
        <v>6.94261116929358</v>
      </c>
      <c r="H1963" s="23" t="n">
        <f aca="true">BETAINV(RAND(),T1_PERT!$F$7,T1_PERT!$G$7,T1_PERT!$C$7,T1_PERT!$E$7)</f>
        <v>7.73066974410125</v>
      </c>
      <c r="I1963" s="23" t="n">
        <f aca="false">BETAINV(E1963,T1_PERT!$F$8,T1_PERT!$G$8,T1_PERT!$C$8,T1_PERT!$E$8)</f>
        <v>5.30282014814985</v>
      </c>
      <c r="J1963" s="23" t="n">
        <f aca="true">BETAINV(RAND(),T1_PERT!$F$9,T1_PERT!$G$9,T1_PERT!$C$9,T1_PERT!$E$9)</f>
        <v>3.62783599257649</v>
      </c>
      <c r="K1963" s="23" t="n">
        <f aca="true">BETAINV(RAND(),T1_PERT!$F$10,T1_PERT!$G$10,T1_PERT!$C$10,T1_PERT!$E$10)</f>
        <v>2.08445970152715</v>
      </c>
      <c r="L1963" s="23" t="n">
        <f aca="false">F1963+G1963+I1963+K1963</f>
        <v>19.1820891060745</v>
      </c>
      <c r="M1963" s="23" t="n">
        <f aca="false">F1963+H1963+J1963+K1963</f>
        <v>18.2951635253088</v>
      </c>
      <c r="N1963" s="23" t="n">
        <f aca="false">MAX(L1963,M1963)</f>
        <v>19.1820891060745</v>
      </c>
    </row>
    <row r="1964" customFormat="false" ht="15" hidden="false" customHeight="false" outlineLevel="0" collapsed="false">
      <c r="A1964" s="5" t="n">
        <v>1945</v>
      </c>
      <c r="B1964" s="25" t="n">
        <f aca="true">NORMSINV(RAND())</f>
        <v>-0.89553594001693</v>
      </c>
      <c r="C1964" s="25" t="n">
        <f aca="true">$C$4*B1964+SQRT(1-$C$4^2)*NORMSINV(RAND())</f>
        <v>-0.421938444860399</v>
      </c>
      <c r="D1964" s="25" t="n">
        <f aca="false">NORMSDIST(B1964)</f>
        <v>0.185250331230578</v>
      </c>
      <c r="E1964" s="25" t="n">
        <f aca="false">NORMSDIST(C1964)</f>
        <v>0.33653497388765</v>
      </c>
      <c r="F1964" s="23" t="n">
        <f aca="true">BETAINV(RAND(),T1_PERT!$F$5,T1_PERT!$G$5,T1_PERT!$C$5,T1_PERT!$E$5)</f>
        <v>5.05206382929912</v>
      </c>
      <c r="G1964" s="23" t="n">
        <f aca="false">BETAINV(D1964,T1_PERT!$F$6,T1_PERT!$G$6,T1_PERT!$C$6,T1_PERT!$E$6)</f>
        <v>4.25768907927732</v>
      </c>
      <c r="H1964" s="23" t="n">
        <f aca="true">BETAINV(RAND(),T1_PERT!$F$7,T1_PERT!$G$7,T1_PERT!$C$7,T1_PERT!$E$7)</f>
        <v>7.07924348561438</v>
      </c>
      <c r="I1964" s="23" t="n">
        <f aca="false">BETAINV(E1964,T1_PERT!$F$8,T1_PERT!$G$8,T1_PERT!$C$8,T1_PERT!$E$8)</f>
        <v>4.94182913259551</v>
      </c>
      <c r="J1964" s="23" t="n">
        <f aca="true">BETAINV(RAND(),T1_PERT!$F$9,T1_PERT!$G$9,T1_PERT!$C$9,T1_PERT!$E$9)</f>
        <v>3.65994453832456</v>
      </c>
      <c r="K1964" s="23" t="n">
        <f aca="true">BETAINV(RAND(),T1_PERT!$F$10,T1_PERT!$G$10,T1_PERT!$C$10,T1_PERT!$E$10)</f>
        <v>1.31179528709188</v>
      </c>
      <c r="L1964" s="23" t="n">
        <f aca="false">F1964+G1964+I1964+K1964</f>
        <v>15.5633773282638</v>
      </c>
      <c r="M1964" s="23" t="n">
        <f aca="false">F1964+H1964+J1964+K1964</f>
        <v>17.1030471403299</v>
      </c>
      <c r="N1964" s="23" t="n">
        <f aca="false">MAX(L1964,M1964)</f>
        <v>17.1030471403299</v>
      </c>
    </row>
    <row r="1965" customFormat="false" ht="15" hidden="false" customHeight="false" outlineLevel="0" collapsed="false">
      <c r="A1965" s="5" t="n">
        <v>1946</v>
      </c>
      <c r="B1965" s="25" t="n">
        <f aca="true">NORMSINV(RAND())</f>
        <v>-2.10879986792583</v>
      </c>
      <c r="C1965" s="25" t="n">
        <f aca="true">$C$4*B1965+SQRT(1-$C$4^2)*NORMSINV(RAND())</f>
        <v>-0.725829059006969</v>
      </c>
      <c r="D1965" s="25" t="n">
        <f aca="false">NORMSDIST(B1965)</f>
        <v>0.0174809300124854</v>
      </c>
      <c r="E1965" s="25" t="n">
        <f aca="false">NORMSDIST(C1965)</f>
        <v>0.233971785137592</v>
      </c>
      <c r="F1965" s="23" t="n">
        <f aca="true">BETAINV(RAND(),T1_PERT!$F$5,T1_PERT!$G$5,T1_PERT!$C$5,T1_PERT!$E$5)</f>
        <v>2.78354473046592</v>
      </c>
      <c r="G1965" s="23" t="n">
        <f aca="false">BETAINV(D1965,T1_PERT!$F$6,T1_PERT!$G$6,T1_PERT!$C$6,T1_PERT!$E$6)</f>
        <v>3.4041406813447</v>
      </c>
      <c r="H1965" s="23" t="n">
        <f aca="true">BETAINV(RAND(),T1_PERT!$F$7,T1_PERT!$G$7,T1_PERT!$C$7,T1_PERT!$E$7)</f>
        <v>7.58883633723371</v>
      </c>
      <c r="I1965" s="23" t="n">
        <f aca="false">BETAINV(E1965,T1_PERT!$F$8,T1_PERT!$G$8,T1_PERT!$C$8,T1_PERT!$E$8)</f>
        <v>4.74329442596492</v>
      </c>
      <c r="J1965" s="23" t="n">
        <f aca="true">BETAINV(RAND(),T1_PERT!$F$9,T1_PERT!$G$9,T1_PERT!$C$9,T1_PERT!$E$9)</f>
        <v>4.28383898362607</v>
      </c>
      <c r="K1965" s="23" t="n">
        <f aca="true">BETAINV(RAND(),T1_PERT!$F$10,T1_PERT!$G$10,T1_PERT!$C$10,T1_PERT!$E$10)</f>
        <v>1.69630371488405</v>
      </c>
      <c r="L1965" s="23" t="n">
        <f aca="false">F1965+G1965+I1965+K1965</f>
        <v>12.6272835526596</v>
      </c>
      <c r="M1965" s="23" t="n">
        <f aca="false">F1965+H1965+J1965+K1965</f>
        <v>16.3525237662098</v>
      </c>
      <c r="N1965" s="23" t="n">
        <f aca="false">MAX(L1965,M1965)</f>
        <v>16.3525237662098</v>
      </c>
    </row>
    <row r="1966" customFormat="false" ht="15" hidden="false" customHeight="false" outlineLevel="0" collapsed="false">
      <c r="A1966" s="5" t="n">
        <v>1947</v>
      </c>
      <c r="B1966" s="25" t="n">
        <f aca="true">NORMSINV(RAND())</f>
        <v>-1.04306522335601</v>
      </c>
      <c r="C1966" s="25" t="n">
        <f aca="true">$C$4*B1966+SQRT(1-$C$4^2)*NORMSINV(RAND())</f>
        <v>-1.58106163495936</v>
      </c>
      <c r="D1966" s="25" t="n">
        <f aca="false">NORMSDIST(B1966)</f>
        <v>0.148459042969388</v>
      </c>
      <c r="E1966" s="25" t="n">
        <f aca="false">NORMSDIST(C1966)</f>
        <v>0.0569319728578909</v>
      </c>
      <c r="F1966" s="23" t="n">
        <f aca="true">BETAINV(RAND(),T1_PERT!$F$5,T1_PERT!$G$5,T1_PERT!$C$5,T1_PERT!$E$5)</f>
        <v>4.69819086709172</v>
      </c>
      <c r="G1966" s="23" t="n">
        <f aca="false">BETAINV(D1966,T1_PERT!$F$6,T1_PERT!$G$6,T1_PERT!$C$6,T1_PERT!$E$6)</f>
        <v>4.12054794671779</v>
      </c>
      <c r="H1966" s="23" t="n">
        <f aca="true">BETAINV(RAND(),T1_PERT!$F$7,T1_PERT!$G$7,T1_PERT!$C$7,T1_PERT!$E$7)</f>
        <v>3.55419133716461</v>
      </c>
      <c r="I1966" s="23" t="n">
        <f aca="false">BETAINV(E1966,T1_PERT!$F$8,T1_PERT!$G$8,T1_PERT!$C$8,T1_PERT!$E$8)</f>
        <v>4.32817645502732</v>
      </c>
      <c r="J1966" s="23" t="n">
        <f aca="true">BETAINV(RAND(),T1_PERT!$F$9,T1_PERT!$G$9,T1_PERT!$C$9,T1_PERT!$E$9)</f>
        <v>3.48898971453527</v>
      </c>
      <c r="K1966" s="23" t="n">
        <f aca="true">BETAINV(RAND(),T1_PERT!$F$10,T1_PERT!$G$10,T1_PERT!$C$10,T1_PERT!$E$10)</f>
        <v>1.4186308182773</v>
      </c>
      <c r="L1966" s="23" t="n">
        <f aca="false">F1966+G1966+I1966+K1966</f>
        <v>14.5655460871141</v>
      </c>
      <c r="M1966" s="23" t="n">
        <f aca="false">F1966+H1966+J1966+K1966</f>
        <v>13.1600027370689</v>
      </c>
      <c r="N1966" s="23" t="n">
        <f aca="false">MAX(L1966,M1966)</f>
        <v>14.5655460871141</v>
      </c>
    </row>
    <row r="1967" customFormat="false" ht="15" hidden="false" customHeight="false" outlineLevel="0" collapsed="false">
      <c r="A1967" s="5" t="n">
        <v>1948</v>
      </c>
      <c r="B1967" s="25" t="n">
        <f aca="true">NORMSINV(RAND())</f>
        <v>-0.52193973424487</v>
      </c>
      <c r="C1967" s="25" t="n">
        <f aca="true">$C$4*B1967+SQRT(1-$C$4^2)*NORMSINV(RAND())</f>
        <v>-1.2833506669012</v>
      </c>
      <c r="D1967" s="25" t="n">
        <f aca="false">NORMSDIST(B1967)</f>
        <v>0.300856145913923</v>
      </c>
      <c r="E1967" s="25" t="n">
        <f aca="false">NORMSDIST(C1967)</f>
        <v>0.09968462459414</v>
      </c>
      <c r="F1967" s="23" t="n">
        <f aca="true">BETAINV(RAND(),T1_PERT!$F$5,T1_PERT!$G$5,T1_PERT!$C$5,T1_PERT!$E$5)</f>
        <v>3.69691971489628</v>
      </c>
      <c r="G1967" s="23" t="n">
        <f aca="false">BETAINV(D1967,T1_PERT!$F$6,T1_PERT!$G$6,T1_PERT!$C$6,T1_PERT!$E$6)</f>
        <v>4.64279334933329</v>
      </c>
      <c r="H1967" s="23" t="n">
        <f aca="true">BETAINV(RAND(),T1_PERT!$F$7,T1_PERT!$G$7,T1_PERT!$C$7,T1_PERT!$E$7)</f>
        <v>5.2479532102086</v>
      </c>
      <c r="I1967" s="23" t="n">
        <f aca="false">BETAINV(E1967,T1_PERT!$F$8,T1_PERT!$G$8,T1_PERT!$C$8,T1_PERT!$E$8)</f>
        <v>4.44813616546715</v>
      </c>
      <c r="J1967" s="23" t="n">
        <f aca="true">BETAINV(RAND(),T1_PERT!$F$9,T1_PERT!$G$9,T1_PERT!$C$9,T1_PERT!$E$9)</f>
        <v>5.28010695484936</v>
      </c>
      <c r="K1967" s="23" t="n">
        <f aca="true">BETAINV(RAND(),T1_PERT!$F$10,T1_PERT!$G$10,T1_PERT!$C$10,T1_PERT!$E$10)</f>
        <v>2.22967838678935</v>
      </c>
      <c r="L1967" s="23" t="n">
        <f aca="false">F1967+G1967+I1967+K1967</f>
        <v>15.0175276164861</v>
      </c>
      <c r="M1967" s="23" t="n">
        <f aca="false">F1967+H1967+J1967+K1967</f>
        <v>16.4546582667436</v>
      </c>
      <c r="N1967" s="23" t="n">
        <f aca="false">MAX(L1967,M1967)</f>
        <v>16.4546582667436</v>
      </c>
    </row>
    <row r="1968" customFormat="false" ht="15" hidden="false" customHeight="false" outlineLevel="0" collapsed="false">
      <c r="A1968" s="5" t="n">
        <v>1949</v>
      </c>
      <c r="B1968" s="25" t="n">
        <f aca="true">NORMSINV(RAND())</f>
        <v>1.24714565714201</v>
      </c>
      <c r="C1968" s="25" t="n">
        <f aca="true">$C$4*B1968+SQRT(1-$C$4^2)*NORMSINV(RAND())</f>
        <v>-0.238168935972865</v>
      </c>
      <c r="D1968" s="25" t="n">
        <f aca="false">NORMSDIST(B1968)</f>
        <v>0.893827952765956</v>
      </c>
      <c r="E1968" s="25" t="n">
        <f aca="false">NORMSDIST(C1968)</f>
        <v>0.405875034720496</v>
      </c>
      <c r="F1968" s="23" t="n">
        <f aca="true">BETAINV(RAND(),T1_PERT!$F$5,T1_PERT!$G$5,T1_PERT!$C$5,T1_PERT!$E$5)</f>
        <v>3.1909780516564</v>
      </c>
      <c r="G1968" s="23" t="n">
        <f aca="false">BETAINV(D1968,T1_PERT!$F$6,T1_PERT!$G$6,T1_PERT!$C$6,T1_PERT!$E$6)</f>
        <v>6.82575827854733</v>
      </c>
      <c r="H1968" s="23" t="n">
        <f aca="true">BETAINV(RAND(),T1_PERT!$F$7,T1_PERT!$G$7,T1_PERT!$C$7,T1_PERT!$E$7)</f>
        <v>6.6443532150956</v>
      </c>
      <c r="I1968" s="23" t="n">
        <f aca="false">BETAINV(E1968,T1_PERT!$F$8,T1_PERT!$G$8,T1_PERT!$C$8,T1_PERT!$E$8)</f>
        <v>5.07344894182945</v>
      </c>
      <c r="J1968" s="23" t="n">
        <f aca="true">BETAINV(RAND(),T1_PERT!$F$9,T1_PERT!$G$9,T1_PERT!$C$9,T1_PERT!$E$9)</f>
        <v>4.6142032894432</v>
      </c>
      <c r="K1968" s="23" t="n">
        <f aca="true">BETAINV(RAND(),T1_PERT!$F$10,T1_PERT!$G$10,T1_PERT!$C$10,T1_PERT!$E$10)</f>
        <v>2.09404695466784</v>
      </c>
      <c r="L1968" s="23" t="n">
        <f aca="false">F1968+G1968+I1968+K1968</f>
        <v>17.184232226701</v>
      </c>
      <c r="M1968" s="23" t="n">
        <f aca="false">F1968+H1968+J1968+K1968</f>
        <v>16.543581510863</v>
      </c>
      <c r="N1968" s="23" t="n">
        <f aca="false">MAX(L1968,M1968)</f>
        <v>17.184232226701</v>
      </c>
    </row>
    <row r="1969" customFormat="false" ht="15" hidden="false" customHeight="false" outlineLevel="0" collapsed="false">
      <c r="A1969" s="5" t="n">
        <v>1950</v>
      </c>
      <c r="B1969" s="25" t="n">
        <f aca="true">NORMSINV(RAND())</f>
        <v>0.826450405019779</v>
      </c>
      <c r="C1969" s="25" t="n">
        <f aca="true">$C$4*B1969+SQRT(1-$C$4^2)*NORMSINV(RAND())</f>
        <v>0.787869225294355</v>
      </c>
      <c r="D1969" s="25" t="n">
        <f aca="false">NORMSDIST(B1969)</f>
        <v>0.795725679751231</v>
      </c>
      <c r="E1969" s="25" t="n">
        <f aca="false">NORMSDIST(C1969)</f>
        <v>0.784613398072896</v>
      </c>
      <c r="F1969" s="23" t="n">
        <f aca="true">BETAINV(RAND(),T1_PERT!$F$5,T1_PERT!$G$5,T1_PERT!$C$5,T1_PERT!$E$5)</f>
        <v>4.84550081282773</v>
      </c>
      <c r="G1969" s="23" t="n">
        <f aca="false">BETAINV(D1969,T1_PERT!$F$6,T1_PERT!$G$6,T1_PERT!$C$6,T1_PERT!$E$6)</f>
        <v>6.30567947896221</v>
      </c>
      <c r="H1969" s="23" t="n">
        <f aca="true">BETAINV(RAND(),T1_PERT!$F$7,T1_PERT!$G$7,T1_PERT!$C$7,T1_PERT!$E$7)</f>
        <v>3.94602780011453</v>
      </c>
      <c r="I1969" s="23" t="n">
        <f aca="false">BETAINV(E1969,T1_PERT!$F$8,T1_PERT!$G$8,T1_PERT!$C$8,T1_PERT!$E$8)</f>
        <v>5.91442131944315</v>
      </c>
      <c r="J1969" s="23" t="n">
        <f aca="true">BETAINV(RAND(),T1_PERT!$F$9,T1_PERT!$G$9,T1_PERT!$C$9,T1_PERT!$E$9)</f>
        <v>3.72687149495126</v>
      </c>
      <c r="K1969" s="23" t="n">
        <f aca="true">BETAINV(RAND(),T1_PERT!$F$10,T1_PERT!$G$10,T1_PERT!$C$10,T1_PERT!$E$10)</f>
        <v>1.24027913708002</v>
      </c>
      <c r="L1969" s="23" t="n">
        <f aca="false">F1969+G1969+I1969+K1969</f>
        <v>18.3058807483131</v>
      </c>
      <c r="M1969" s="23" t="n">
        <f aca="false">F1969+H1969+J1969+K1969</f>
        <v>13.7586792449736</v>
      </c>
      <c r="N1969" s="23" t="n">
        <f aca="false">MAX(L1969,M1969)</f>
        <v>18.3058807483131</v>
      </c>
    </row>
    <row r="1970" customFormat="false" ht="15" hidden="false" customHeight="false" outlineLevel="0" collapsed="false">
      <c r="A1970" s="5" t="n">
        <v>1951</v>
      </c>
      <c r="B1970" s="25" t="n">
        <f aca="true">NORMSINV(RAND())</f>
        <v>1.51155204621002</v>
      </c>
      <c r="C1970" s="25" t="n">
        <f aca="true">$C$4*B1970+SQRT(1-$C$4^2)*NORMSINV(RAND())</f>
        <v>1.05949013775385</v>
      </c>
      <c r="D1970" s="25" t="n">
        <f aca="false">NORMSDIST(B1970)</f>
        <v>0.934676070615244</v>
      </c>
      <c r="E1970" s="25" t="n">
        <f aca="false">NORMSDIST(C1970)</f>
        <v>0.855311690817301</v>
      </c>
      <c r="F1970" s="23" t="n">
        <f aca="true">BETAINV(RAND(),T1_PERT!$F$5,T1_PERT!$G$5,T1_PERT!$C$5,T1_PERT!$E$5)</f>
        <v>5.62545593128434</v>
      </c>
      <c r="G1970" s="23" t="n">
        <f aca="false">BETAINV(D1970,T1_PERT!$F$6,T1_PERT!$G$6,T1_PERT!$C$6,T1_PERT!$E$6)</f>
        <v>7.13271252716484</v>
      </c>
      <c r="H1970" s="23" t="n">
        <f aca="true">BETAINV(RAND(),T1_PERT!$F$7,T1_PERT!$G$7,T1_PERT!$C$7,T1_PERT!$E$7)</f>
        <v>6.70714538267922</v>
      </c>
      <c r="I1970" s="23" t="n">
        <f aca="false">BETAINV(E1970,T1_PERT!$F$8,T1_PERT!$G$8,T1_PERT!$C$8,T1_PERT!$E$8)</f>
        <v>6.14790655970182</v>
      </c>
      <c r="J1970" s="23" t="n">
        <f aca="true">BETAINV(RAND(),T1_PERT!$F$9,T1_PERT!$G$9,T1_PERT!$C$9,T1_PERT!$E$9)</f>
        <v>4.12089675817189</v>
      </c>
      <c r="K1970" s="23" t="n">
        <f aca="true">BETAINV(RAND(),T1_PERT!$F$10,T1_PERT!$G$10,T1_PERT!$C$10,T1_PERT!$E$10)</f>
        <v>1.92040542086047</v>
      </c>
      <c r="L1970" s="23" t="n">
        <f aca="false">F1970+G1970+I1970+K1970</f>
        <v>20.8264804390115</v>
      </c>
      <c r="M1970" s="23" t="n">
        <f aca="false">F1970+H1970+J1970+K1970</f>
        <v>18.3739034929959</v>
      </c>
      <c r="N1970" s="23" t="n">
        <f aca="false">MAX(L1970,M1970)</f>
        <v>20.8264804390115</v>
      </c>
    </row>
    <row r="1971" customFormat="false" ht="15" hidden="false" customHeight="false" outlineLevel="0" collapsed="false">
      <c r="A1971" s="5" t="n">
        <v>1952</v>
      </c>
      <c r="B1971" s="25" t="n">
        <f aca="true">NORMSINV(RAND())</f>
        <v>-0.256847055560941</v>
      </c>
      <c r="C1971" s="25" t="n">
        <f aca="true">$C$4*B1971+SQRT(1-$C$4^2)*NORMSINV(RAND())</f>
        <v>-0.891608562604375</v>
      </c>
      <c r="D1971" s="25" t="n">
        <f aca="false">NORMSDIST(B1971)</f>
        <v>0.398648421585706</v>
      </c>
      <c r="E1971" s="25" t="n">
        <f aca="false">NORMSDIST(C1971)</f>
        <v>0.186301389498895</v>
      </c>
      <c r="F1971" s="23" t="n">
        <f aca="true">BETAINV(RAND(),T1_PERT!$F$5,T1_PERT!$G$5,T1_PERT!$C$5,T1_PERT!$E$5)</f>
        <v>4.65234610752453</v>
      </c>
      <c r="G1971" s="23" t="n">
        <f aca="false">BETAINV(D1971,T1_PERT!$F$6,T1_PERT!$G$6,T1_PERT!$C$6,T1_PERT!$E$6)</f>
        <v>4.94470918507414</v>
      </c>
      <c r="H1971" s="23" t="n">
        <f aca="true">BETAINV(RAND(),T1_PERT!$F$7,T1_PERT!$G$7,T1_PERT!$C$7,T1_PERT!$E$7)</f>
        <v>6.03521748860879</v>
      </c>
      <c r="I1971" s="23" t="n">
        <f aca="false">BETAINV(E1971,T1_PERT!$F$8,T1_PERT!$G$8,T1_PERT!$C$8,T1_PERT!$E$8)</f>
        <v>4.6459154766225</v>
      </c>
      <c r="J1971" s="23" t="n">
        <f aca="true">BETAINV(RAND(),T1_PERT!$F$9,T1_PERT!$G$9,T1_PERT!$C$9,T1_PERT!$E$9)</f>
        <v>3.70277597475973</v>
      </c>
      <c r="K1971" s="23" t="n">
        <f aca="true">BETAINV(RAND(),T1_PERT!$F$10,T1_PERT!$G$10,T1_PERT!$C$10,T1_PERT!$E$10)</f>
        <v>2.1149402651078</v>
      </c>
      <c r="L1971" s="23" t="n">
        <f aca="false">F1971+G1971+I1971+K1971</f>
        <v>16.357911034329</v>
      </c>
      <c r="M1971" s="23" t="n">
        <f aca="false">F1971+H1971+J1971+K1971</f>
        <v>16.5052798360008</v>
      </c>
      <c r="N1971" s="23" t="n">
        <f aca="false">MAX(L1971,M1971)</f>
        <v>16.5052798360008</v>
      </c>
    </row>
    <row r="1972" customFormat="false" ht="15" hidden="false" customHeight="false" outlineLevel="0" collapsed="false">
      <c r="A1972" s="5" t="n">
        <v>1953</v>
      </c>
      <c r="B1972" s="25" t="n">
        <f aca="true">NORMSINV(RAND())</f>
        <v>0.179246087269876</v>
      </c>
      <c r="C1972" s="25" t="n">
        <f aca="true">$C$4*B1972+SQRT(1-$C$4^2)*NORMSINV(RAND())</f>
        <v>1.19983579083668</v>
      </c>
      <c r="D1972" s="25" t="n">
        <f aca="false">NORMSDIST(B1972)</f>
        <v>0.571127761366141</v>
      </c>
      <c r="E1972" s="25" t="n">
        <f aca="false">NORMSDIST(C1972)</f>
        <v>0.884898439506916</v>
      </c>
      <c r="F1972" s="23" t="n">
        <f aca="true">BETAINV(RAND(),T1_PERT!$F$5,T1_PERT!$G$5,T1_PERT!$C$5,T1_PERT!$E$5)</f>
        <v>3.87283613879788</v>
      </c>
      <c r="G1972" s="23" t="n">
        <f aca="false">BETAINV(D1972,T1_PERT!$F$6,T1_PERT!$G$6,T1_PERT!$C$6,T1_PERT!$E$6)</f>
        <v>5.47883340079082</v>
      </c>
      <c r="H1972" s="23" t="n">
        <f aca="true">BETAINV(RAND(),T1_PERT!$F$7,T1_PERT!$G$7,T1_PERT!$C$7,T1_PERT!$E$7)</f>
        <v>6.72437985122766</v>
      </c>
      <c r="I1972" s="23" t="n">
        <f aca="false">BETAINV(E1972,T1_PERT!$F$8,T1_PERT!$G$8,T1_PERT!$C$8,T1_PERT!$E$8)</f>
        <v>6.26702554200309</v>
      </c>
      <c r="J1972" s="23" t="n">
        <f aca="true">BETAINV(RAND(),T1_PERT!$F$9,T1_PERT!$G$9,T1_PERT!$C$9,T1_PERT!$E$9)</f>
        <v>3.65475088783567</v>
      </c>
      <c r="K1972" s="23" t="n">
        <f aca="true">BETAINV(RAND(),T1_PERT!$F$10,T1_PERT!$G$10,T1_PERT!$C$10,T1_PERT!$E$10)</f>
        <v>1.42991012936101</v>
      </c>
      <c r="L1972" s="23" t="n">
        <f aca="false">F1972+G1972+I1972+K1972</f>
        <v>17.0486052109528</v>
      </c>
      <c r="M1972" s="23" t="n">
        <f aca="false">F1972+H1972+J1972+K1972</f>
        <v>15.6818770072222</v>
      </c>
      <c r="N1972" s="23" t="n">
        <f aca="false">MAX(L1972,M1972)</f>
        <v>17.0486052109528</v>
      </c>
    </row>
    <row r="1973" customFormat="false" ht="15" hidden="false" customHeight="false" outlineLevel="0" collapsed="false">
      <c r="A1973" s="5" t="n">
        <v>1954</v>
      </c>
      <c r="B1973" s="25" t="n">
        <f aca="true">NORMSINV(RAND())</f>
        <v>0.93133690509857</v>
      </c>
      <c r="C1973" s="25" t="n">
        <f aca="true">$C$4*B1973+SQRT(1-$C$4^2)*NORMSINV(RAND())</f>
        <v>-0.000296593218641839</v>
      </c>
      <c r="D1973" s="25" t="n">
        <f aca="false">NORMSDIST(B1973)</f>
        <v>0.824160341307694</v>
      </c>
      <c r="E1973" s="25" t="n">
        <f aca="false">NORMSDIST(C1973)</f>
        <v>0.499881676426738</v>
      </c>
      <c r="F1973" s="23" t="n">
        <f aca="true">BETAINV(RAND(),T1_PERT!$F$5,T1_PERT!$G$5,T1_PERT!$C$5,T1_PERT!$E$5)</f>
        <v>3.74132077601375</v>
      </c>
      <c r="G1973" s="23" t="n">
        <f aca="false">BETAINV(D1973,T1_PERT!$F$6,T1_PERT!$G$6,T1_PERT!$C$6,T1_PERT!$E$6)</f>
        <v>6.43803262446314</v>
      </c>
      <c r="H1973" s="23" t="n">
        <f aca="true">BETAINV(RAND(),T1_PERT!$F$7,T1_PERT!$G$7,T1_PERT!$C$7,T1_PERT!$E$7)</f>
        <v>4.89043244692787</v>
      </c>
      <c r="I1973" s="23" t="n">
        <f aca="false">BETAINV(E1973,T1_PERT!$F$8,T1_PERT!$G$8,T1_PERT!$C$8,T1_PERT!$E$8)</f>
        <v>5.25500728958255</v>
      </c>
      <c r="J1973" s="23" t="n">
        <f aca="true">BETAINV(RAND(),T1_PERT!$F$9,T1_PERT!$G$9,T1_PERT!$C$9,T1_PERT!$E$9)</f>
        <v>3.52602930761995</v>
      </c>
      <c r="K1973" s="23" t="n">
        <f aca="true">BETAINV(RAND(),T1_PERT!$F$10,T1_PERT!$G$10,T1_PERT!$C$10,T1_PERT!$E$10)</f>
        <v>1.75320760385778</v>
      </c>
      <c r="L1973" s="23" t="n">
        <f aca="false">F1973+G1973+I1973+K1973</f>
        <v>17.1875682939172</v>
      </c>
      <c r="M1973" s="23" t="n">
        <f aca="false">F1973+H1973+J1973+K1973</f>
        <v>13.9109901344194</v>
      </c>
      <c r="N1973" s="23" t="n">
        <f aca="false">MAX(L1973,M1973)</f>
        <v>17.1875682939172</v>
      </c>
    </row>
    <row r="1974" customFormat="false" ht="15" hidden="false" customHeight="false" outlineLevel="0" collapsed="false">
      <c r="A1974" s="5" t="n">
        <v>1955</v>
      </c>
      <c r="B1974" s="25" t="n">
        <f aca="true">NORMSINV(RAND())</f>
        <v>-0.743216808020057</v>
      </c>
      <c r="C1974" s="25" t="n">
        <f aca="true">$C$4*B1974+SQRT(1-$C$4^2)*NORMSINV(RAND())</f>
        <v>-0.673768212602396</v>
      </c>
      <c r="D1974" s="25" t="n">
        <f aca="false">NORMSDIST(B1974)</f>
        <v>0.228675214430954</v>
      </c>
      <c r="E1974" s="25" t="n">
        <f aca="false">NORMSDIST(C1974)</f>
        <v>0.250229343526434</v>
      </c>
      <c r="F1974" s="23" t="n">
        <f aca="true">BETAINV(RAND(),T1_PERT!$F$5,T1_PERT!$G$5,T1_PERT!$C$5,T1_PERT!$E$5)</f>
        <v>5.13840919571127</v>
      </c>
      <c r="G1974" s="23" t="n">
        <f aca="false">BETAINV(D1974,T1_PERT!$F$6,T1_PERT!$G$6,T1_PERT!$C$6,T1_PERT!$E$6)</f>
        <v>4.4084221311048</v>
      </c>
      <c r="H1974" s="23" t="n">
        <f aca="true">BETAINV(RAND(),T1_PERT!$F$7,T1_PERT!$G$7,T1_PERT!$C$7,T1_PERT!$E$7)</f>
        <v>5.5222107345029</v>
      </c>
      <c r="I1974" s="23" t="n">
        <f aca="false">BETAINV(E1974,T1_PERT!$F$8,T1_PERT!$G$8,T1_PERT!$C$8,T1_PERT!$E$8)</f>
        <v>4.77550610878936</v>
      </c>
      <c r="J1974" s="23" t="n">
        <f aca="true">BETAINV(RAND(),T1_PERT!$F$9,T1_PERT!$G$9,T1_PERT!$C$9,T1_PERT!$E$9)</f>
        <v>3.63197612370439</v>
      </c>
      <c r="K1974" s="23" t="n">
        <f aca="true">BETAINV(RAND(),T1_PERT!$F$10,T1_PERT!$G$10,T1_PERT!$C$10,T1_PERT!$E$10)</f>
        <v>1.67524634214373</v>
      </c>
      <c r="L1974" s="23" t="n">
        <f aca="false">F1974+G1974+I1974+K1974</f>
        <v>15.9975837777492</v>
      </c>
      <c r="M1974" s="23" t="n">
        <f aca="false">F1974+H1974+J1974+K1974</f>
        <v>15.9678423960623</v>
      </c>
      <c r="N1974" s="23" t="n">
        <f aca="false">MAX(L1974,M1974)</f>
        <v>15.9975837777492</v>
      </c>
    </row>
    <row r="1975" customFormat="false" ht="15" hidden="false" customHeight="false" outlineLevel="0" collapsed="false">
      <c r="A1975" s="5" t="n">
        <v>1956</v>
      </c>
      <c r="B1975" s="25" t="n">
        <f aca="true">NORMSINV(RAND())</f>
        <v>1.00709317181021</v>
      </c>
      <c r="C1975" s="25" t="n">
        <f aca="true">$C$4*B1975+SQRT(1-$C$4^2)*NORMSINV(RAND())</f>
        <v>0.338541245602744</v>
      </c>
      <c r="D1975" s="25" t="n">
        <f aca="false">NORMSDIST(B1975)</f>
        <v>0.843054998894594</v>
      </c>
      <c r="E1975" s="25" t="n">
        <f aca="false">NORMSDIST(C1975)</f>
        <v>0.632522324754026</v>
      </c>
      <c r="F1975" s="23" t="n">
        <f aca="true">BETAINV(RAND(),T1_PERT!$F$5,T1_PERT!$G$5,T1_PERT!$C$5,T1_PERT!$E$5)</f>
        <v>3.80717315374777</v>
      </c>
      <c r="G1975" s="23" t="n">
        <f aca="false">BETAINV(D1975,T1_PERT!$F$6,T1_PERT!$G$6,T1_PERT!$C$6,T1_PERT!$E$6)</f>
        <v>6.53269049365674</v>
      </c>
      <c r="H1975" s="23" t="n">
        <f aca="true">BETAINV(RAND(),T1_PERT!$F$7,T1_PERT!$G$7,T1_PERT!$C$7,T1_PERT!$E$7)</f>
        <v>7.06732570063945</v>
      </c>
      <c r="I1975" s="23" t="n">
        <f aca="false">BETAINV(E1975,T1_PERT!$F$8,T1_PERT!$G$8,T1_PERT!$C$8,T1_PERT!$E$8)</f>
        <v>5.53082250896229</v>
      </c>
      <c r="J1975" s="23" t="n">
        <f aca="true">BETAINV(RAND(),T1_PERT!$F$9,T1_PERT!$G$9,T1_PERT!$C$9,T1_PERT!$E$9)</f>
        <v>4.06888930125278</v>
      </c>
      <c r="K1975" s="23" t="n">
        <f aca="true">BETAINV(RAND(),T1_PERT!$F$10,T1_PERT!$G$10,T1_PERT!$C$10,T1_PERT!$E$10)</f>
        <v>2.04789140201962</v>
      </c>
      <c r="L1975" s="23" t="n">
        <f aca="false">F1975+G1975+I1975+K1975</f>
        <v>17.9185775583864</v>
      </c>
      <c r="M1975" s="23" t="n">
        <f aca="false">F1975+H1975+J1975+K1975</f>
        <v>16.9912795576596</v>
      </c>
      <c r="N1975" s="23" t="n">
        <f aca="false">MAX(L1975,M1975)</f>
        <v>17.9185775583864</v>
      </c>
    </row>
    <row r="1976" customFormat="false" ht="15" hidden="false" customHeight="false" outlineLevel="0" collapsed="false">
      <c r="A1976" s="5" t="n">
        <v>1957</v>
      </c>
      <c r="B1976" s="25" t="n">
        <f aca="true">NORMSINV(RAND())</f>
        <v>-1.23141638043927</v>
      </c>
      <c r="C1976" s="25" t="n">
        <f aca="true">$C$4*B1976+SQRT(1-$C$4^2)*NORMSINV(RAND())</f>
        <v>-0.0627522247162297</v>
      </c>
      <c r="D1976" s="25" t="n">
        <f aca="false">NORMSDIST(B1976)</f>
        <v>0.109083586802161</v>
      </c>
      <c r="E1976" s="25" t="n">
        <f aca="false">NORMSDIST(C1976)</f>
        <v>0.474981904997614</v>
      </c>
      <c r="F1976" s="23" t="n">
        <f aca="true">BETAINV(RAND(),T1_PERT!$F$5,T1_PERT!$G$5,T1_PERT!$C$5,T1_PERT!$E$5)</f>
        <v>4.9722863941442</v>
      </c>
      <c r="G1976" s="23" t="n">
        <f aca="false">BETAINV(D1976,T1_PERT!$F$6,T1_PERT!$G$6,T1_PERT!$C$6,T1_PERT!$E$6)</f>
        <v>3.95869122176546</v>
      </c>
      <c r="H1976" s="23" t="n">
        <f aca="true">BETAINV(RAND(),T1_PERT!$F$7,T1_PERT!$G$7,T1_PERT!$C$7,T1_PERT!$E$7)</f>
        <v>7.32400382530972</v>
      </c>
      <c r="I1976" s="23" t="n">
        <f aca="false">BETAINV(E1976,T1_PERT!$F$8,T1_PERT!$G$8,T1_PERT!$C$8,T1_PERT!$E$8)</f>
        <v>5.20622799191456</v>
      </c>
      <c r="J1976" s="23" t="n">
        <f aca="true">BETAINV(RAND(),T1_PERT!$F$9,T1_PERT!$G$9,T1_PERT!$C$9,T1_PERT!$E$9)</f>
        <v>4.40063207186408</v>
      </c>
      <c r="K1976" s="23" t="n">
        <f aca="true">BETAINV(RAND(),T1_PERT!$F$10,T1_PERT!$G$10,T1_PERT!$C$10,T1_PERT!$E$10)</f>
        <v>2.16571028230506</v>
      </c>
      <c r="L1976" s="23" t="n">
        <f aca="false">F1976+G1976+I1976+K1976</f>
        <v>16.3029158901293</v>
      </c>
      <c r="M1976" s="23" t="n">
        <f aca="false">F1976+H1976+J1976+K1976</f>
        <v>18.8626325736231</v>
      </c>
      <c r="N1976" s="23" t="n">
        <f aca="false">MAX(L1976,M1976)</f>
        <v>18.8626325736231</v>
      </c>
    </row>
    <row r="1977" customFormat="false" ht="15" hidden="false" customHeight="false" outlineLevel="0" collapsed="false">
      <c r="A1977" s="5" t="n">
        <v>1958</v>
      </c>
      <c r="B1977" s="25" t="n">
        <f aca="true">NORMSINV(RAND())</f>
        <v>-1.34996203520937</v>
      </c>
      <c r="C1977" s="25" t="n">
        <f aca="true">$C$4*B1977+SQRT(1-$C$4^2)*NORMSINV(RAND())</f>
        <v>-0.745895126056333</v>
      </c>
      <c r="D1977" s="25" t="n">
        <f aca="false">NORMSDIST(B1977)</f>
        <v>0.0885140805128832</v>
      </c>
      <c r="E1977" s="25" t="n">
        <f aca="false">NORMSDIST(C1977)</f>
        <v>0.227865384861335</v>
      </c>
      <c r="F1977" s="23" t="n">
        <f aca="true">BETAINV(RAND(),T1_PERT!$F$5,T1_PERT!$G$5,T1_PERT!$C$5,T1_PERT!$E$5)</f>
        <v>4.08832369851918</v>
      </c>
      <c r="G1977" s="23" t="n">
        <f aca="false">BETAINV(D1977,T1_PERT!$F$6,T1_PERT!$G$6,T1_PERT!$C$6,T1_PERT!$E$6)</f>
        <v>3.86462174448412</v>
      </c>
      <c r="H1977" s="23" t="n">
        <f aca="true">BETAINV(RAND(),T1_PERT!$F$7,T1_PERT!$G$7,T1_PERT!$C$7,T1_PERT!$E$7)</f>
        <v>4.87206164814543</v>
      </c>
      <c r="I1977" s="23" t="n">
        <f aca="false">BETAINV(E1977,T1_PERT!$F$8,T1_PERT!$G$8,T1_PERT!$C$8,T1_PERT!$E$8)</f>
        <v>4.73108470519645</v>
      </c>
      <c r="J1977" s="23" t="n">
        <f aca="true">BETAINV(RAND(),T1_PERT!$F$9,T1_PERT!$G$9,T1_PERT!$C$9,T1_PERT!$E$9)</f>
        <v>5.77804932120144</v>
      </c>
      <c r="K1977" s="23" t="n">
        <f aca="true">BETAINV(RAND(),T1_PERT!$F$10,T1_PERT!$G$10,T1_PERT!$C$10,T1_PERT!$E$10)</f>
        <v>2.29258552331381</v>
      </c>
      <c r="L1977" s="23" t="n">
        <f aca="false">F1977+G1977+I1977+K1977</f>
        <v>14.9766156715136</v>
      </c>
      <c r="M1977" s="23" t="n">
        <f aca="false">F1977+H1977+J1977+K1977</f>
        <v>17.0310201911799</v>
      </c>
      <c r="N1977" s="23" t="n">
        <f aca="false">MAX(L1977,M1977)</f>
        <v>17.0310201911799</v>
      </c>
    </row>
    <row r="1978" customFormat="false" ht="15" hidden="false" customHeight="false" outlineLevel="0" collapsed="false">
      <c r="A1978" s="5" t="n">
        <v>1959</v>
      </c>
      <c r="B1978" s="25" t="n">
        <f aca="true">NORMSINV(RAND())</f>
        <v>0.484319886543049</v>
      </c>
      <c r="C1978" s="25" t="n">
        <f aca="true">$C$4*B1978+SQRT(1-$C$4^2)*NORMSINV(RAND())</f>
        <v>1.08042088595095</v>
      </c>
      <c r="D1978" s="25" t="n">
        <f aca="false">NORMSDIST(B1978)</f>
        <v>0.685920567661839</v>
      </c>
      <c r="E1978" s="25" t="n">
        <f aca="false">NORMSDIST(C1978)</f>
        <v>0.860022600342593</v>
      </c>
      <c r="F1978" s="23" t="n">
        <f aca="true">BETAINV(RAND(),T1_PERT!$F$5,T1_PERT!$G$5,T1_PERT!$C$5,T1_PERT!$E$5)</f>
        <v>4.19013899532255</v>
      </c>
      <c r="G1978" s="23" t="n">
        <f aca="false">BETAINV(D1978,T1_PERT!$F$6,T1_PERT!$G$6,T1_PERT!$C$6,T1_PERT!$E$6)</f>
        <v>5.86801926027969</v>
      </c>
      <c r="H1978" s="23" t="n">
        <f aca="true">BETAINV(RAND(),T1_PERT!$F$7,T1_PERT!$G$7,T1_PERT!$C$7,T1_PERT!$E$7)</f>
        <v>6.02539240473699</v>
      </c>
      <c r="I1978" s="23" t="n">
        <f aca="false">BETAINV(E1978,T1_PERT!$F$8,T1_PERT!$G$8,T1_PERT!$C$8,T1_PERT!$E$8)</f>
        <v>6.16576585362187</v>
      </c>
      <c r="J1978" s="23" t="n">
        <f aca="true">BETAINV(RAND(),T1_PERT!$F$9,T1_PERT!$G$9,T1_PERT!$C$9,T1_PERT!$E$9)</f>
        <v>4.91166105289731</v>
      </c>
      <c r="K1978" s="23" t="n">
        <f aca="true">BETAINV(RAND(),T1_PERT!$F$10,T1_PERT!$G$10,T1_PERT!$C$10,T1_PERT!$E$10)</f>
        <v>1.46995643738988</v>
      </c>
      <c r="L1978" s="23" t="n">
        <f aca="false">F1978+G1978+I1978+K1978</f>
        <v>17.693880546614</v>
      </c>
      <c r="M1978" s="23" t="n">
        <f aca="false">F1978+H1978+J1978+K1978</f>
        <v>16.5971488903467</v>
      </c>
      <c r="N1978" s="23" t="n">
        <f aca="false">MAX(L1978,M1978)</f>
        <v>17.693880546614</v>
      </c>
    </row>
    <row r="1979" customFormat="false" ht="15" hidden="false" customHeight="false" outlineLevel="0" collapsed="false">
      <c r="A1979" s="5" t="n">
        <v>1960</v>
      </c>
      <c r="B1979" s="25" t="n">
        <f aca="true">NORMSINV(RAND())</f>
        <v>1.59600109621465</v>
      </c>
      <c r="C1979" s="25" t="n">
        <f aca="true">$C$4*B1979+SQRT(1-$C$4^2)*NORMSINV(RAND())</f>
        <v>1.59299828194205</v>
      </c>
      <c r="D1979" s="25" t="n">
        <f aca="false">NORMSDIST(B1979)</f>
        <v>0.944755725702805</v>
      </c>
      <c r="E1979" s="25" t="n">
        <f aca="false">NORMSDIST(C1979)</f>
        <v>0.944419711766621</v>
      </c>
      <c r="F1979" s="23" t="n">
        <f aca="true">BETAINV(RAND(),T1_PERT!$F$5,T1_PERT!$G$5,T1_PERT!$C$5,T1_PERT!$E$5)</f>
        <v>4.88527969892696</v>
      </c>
      <c r="G1979" s="23" t="n">
        <f aca="false">BETAINV(D1979,T1_PERT!$F$6,T1_PERT!$G$6,T1_PERT!$C$6,T1_PERT!$E$6)</f>
        <v>7.22650349666191</v>
      </c>
      <c r="H1979" s="23" t="n">
        <f aca="true">BETAINV(RAND(),T1_PERT!$F$7,T1_PERT!$G$7,T1_PERT!$C$7,T1_PERT!$E$7)</f>
        <v>3.94711125925267</v>
      </c>
      <c r="I1979" s="23" t="n">
        <f aca="false">BETAINV(E1979,T1_PERT!$F$8,T1_PERT!$G$8,T1_PERT!$C$8,T1_PERT!$E$8)</f>
        <v>6.58892861491713</v>
      </c>
      <c r="J1979" s="23" t="n">
        <f aca="true">BETAINV(RAND(),T1_PERT!$F$9,T1_PERT!$G$9,T1_PERT!$C$9,T1_PERT!$E$9)</f>
        <v>4.29047813041891</v>
      </c>
      <c r="K1979" s="23" t="n">
        <f aca="true">BETAINV(RAND(),T1_PERT!$F$10,T1_PERT!$G$10,T1_PERT!$C$10,T1_PERT!$E$10)</f>
        <v>2.23941555009773</v>
      </c>
      <c r="L1979" s="23" t="n">
        <f aca="false">F1979+G1979+I1979+K1979</f>
        <v>20.9401273606037</v>
      </c>
      <c r="M1979" s="23" t="n">
        <f aca="false">F1979+H1979+J1979+K1979</f>
        <v>15.3622846386963</v>
      </c>
      <c r="N1979" s="23" t="n">
        <f aca="false">MAX(L1979,M1979)</f>
        <v>20.9401273606037</v>
      </c>
    </row>
    <row r="1980" customFormat="false" ht="15" hidden="false" customHeight="false" outlineLevel="0" collapsed="false">
      <c r="A1980" s="5" t="n">
        <v>1961</v>
      </c>
      <c r="B1980" s="25" t="n">
        <f aca="true">NORMSINV(RAND())</f>
        <v>-1.05971671860327</v>
      </c>
      <c r="C1980" s="25" t="n">
        <f aca="true">$C$4*B1980+SQRT(1-$C$4^2)*NORMSINV(RAND())</f>
        <v>0.14136920861097</v>
      </c>
      <c r="D1980" s="25" t="n">
        <f aca="false">NORMSDIST(B1980)</f>
        <v>0.144636747253866</v>
      </c>
      <c r="E1980" s="25" t="n">
        <f aca="false">NORMSDIST(C1980)</f>
        <v>0.556210861042427</v>
      </c>
      <c r="F1980" s="23" t="n">
        <f aca="true">BETAINV(RAND(),T1_PERT!$F$5,T1_PERT!$G$5,T1_PERT!$C$5,T1_PERT!$E$5)</f>
        <v>4.16825867605811</v>
      </c>
      <c r="G1980" s="23" t="n">
        <f aca="false">BETAINV(D1980,T1_PERT!$F$6,T1_PERT!$G$6,T1_PERT!$C$6,T1_PERT!$E$6)</f>
        <v>4.10563375300331</v>
      </c>
      <c r="H1980" s="23" t="n">
        <f aca="true">BETAINV(RAND(),T1_PERT!$F$7,T1_PERT!$G$7,T1_PERT!$C$7,T1_PERT!$E$7)</f>
        <v>5.71954995530357</v>
      </c>
      <c r="I1980" s="23" t="n">
        <f aca="false">BETAINV(E1980,T1_PERT!$F$8,T1_PERT!$G$8,T1_PERT!$C$8,T1_PERT!$E$8)</f>
        <v>5.36822784292468</v>
      </c>
      <c r="J1980" s="23" t="n">
        <f aca="true">BETAINV(RAND(),T1_PERT!$F$9,T1_PERT!$G$9,T1_PERT!$C$9,T1_PERT!$E$9)</f>
        <v>3.92607128595479</v>
      </c>
      <c r="K1980" s="23" t="n">
        <f aca="true">BETAINV(RAND(),T1_PERT!$F$10,T1_PERT!$G$10,T1_PERT!$C$10,T1_PERT!$E$10)</f>
        <v>1.44412568908037</v>
      </c>
      <c r="L1980" s="23" t="n">
        <f aca="false">F1980+G1980+I1980+K1980</f>
        <v>15.0862459610665</v>
      </c>
      <c r="M1980" s="23" t="n">
        <f aca="false">F1980+H1980+J1980+K1980</f>
        <v>15.2580056063968</v>
      </c>
      <c r="N1980" s="23" t="n">
        <f aca="false">MAX(L1980,M1980)</f>
        <v>15.2580056063968</v>
      </c>
    </row>
    <row r="1981" customFormat="false" ht="15" hidden="false" customHeight="false" outlineLevel="0" collapsed="false">
      <c r="A1981" s="5" t="n">
        <v>1962</v>
      </c>
      <c r="B1981" s="25" t="n">
        <f aca="true">NORMSINV(RAND())</f>
        <v>-1.21158288904625</v>
      </c>
      <c r="C1981" s="25" t="n">
        <f aca="true">$C$4*B1981+SQRT(1-$C$4^2)*NORMSINV(RAND())</f>
        <v>-0.852620906755414</v>
      </c>
      <c r="D1981" s="25" t="n">
        <f aca="false">NORMSDIST(B1981)</f>
        <v>0.112836043878998</v>
      </c>
      <c r="E1981" s="25" t="n">
        <f aca="false">NORMSDIST(C1981)</f>
        <v>0.196934782433349</v>
      </c>
      <c r="F1981" s="23" t="n">
        <f aca="true">BETAINV(RAND(),T1_PERT!$F$5,T1_PERT!$G$5,T1_PERT!$C$5,T1_PERT!$E$5)</f>
        <v>3.52437034476933</v>
      </c>
      <c r="G1981" s="23" t="n">
        <f aca="false">BETAINV(D1981,T1_PERT!$F$6,T1_PERT!$G$6,T1_PERT!$C$6,T1_PERT!$E$6)</f>
        <v>3.97502186846959</v>
      </c>
      <c r="H1981" s="23" t="n">
        <f aca="true">BETAINV(RAND(),T1_PERT!$F$7,T1_PERT!$G$7,T1_PERT!$C$7,T1_PERT!$E$7)</f>
        <v>6.87219902166886</v>
      </c>
      <c r="I1981" s="23" t="n">
        <f aca="false">BETAINV(E1981,T1_PERT!$F$8,T1_PERT!$G$8,T1_PERT!$C$8,T1_PERT!$E$8)</f>
        <v>4.66809668575311</v>
      </c>
      <c r="J1981" s="23" t="n">
        <f aca="true">BETAINV(RAND(),T1_PERT!$F$9,T1_PERT!$G$9,T1_PERT!$C$9,T1_PERT!$E$9)</f>
        <v>4.44662444797669</v>
      </c>
      <c r="K1981" s="23" t="n">
        <f aca="true">BETAINV(RAND(),T1_PERT!$F$10,T1_PERT!$G$10,T1_PERT!$C$10,T1_PERT!$E$10)</f>
        <v>1.90579892922451</v>
      </c>
      <c r="L1981" s="23" t="n">
        <f aca="false">F1981+G1981+I1981+K1981</f>
        <v>14.0732878282165</v>
      </c>
      <c r="M1981" s="23" t="n">
        <f aca="false">F1981+H1981+J1981+K1981</f>
        <v>16.7489927436394</v>
      </c>
      <c r="N1981" s="23" t="n">
        <f aca="false">MAX(L1981,M1981)</f>
        <v>16.7489927436394</v>
      </c>
    </row>
    <row r="1982" customFormat="false" ht="15" hidden="false" customHeight="false" outlineLevel="0" collapsed="false">
      <c r="A1982" s="5" t="n">
        <v>1963</v>
      </c>
      <c r="B1982" s="25" t="n">
        <f aca="true">NORMSINV(RAND())</f>
        <v>0.0919557687601803</v>
      </c>
      <c r="C1982" s="25" t="n">
        <f aca="true">$C$4*B1982+SQRT(1-$C$4^2)*NORMSINV(RAND())</f>
        <v>-0.76899205646572</v>
      </c>
      <c r="D1982" s="25" t="n">
        <f aca="false">NORMSDIST(B1982)</f>
        <v>0.536633408974984</v>
      </c>
      <c r="E1982" s="25" t="n">
        <f aca="false">NORMSDIST(C1982)</f>
        <v>0.22094901309793</v>
      </c>
      <c r="F1982" s="23" t="n">
        <f aca="true">BETAINV(RAND(),T1_PERT!$F$5,T1_PERT!$G$5,T1_PERT!$C$5,T1_PERT!$E$5)</f>
        <v>2.99060974567964</v>
      </c>
      <c r="G1982" s="23" t="n">
        <f aca="false">BETAINV(D1982,T1_PERT!$F$6,T1_PERT!$G$6,T1_PERT!$C$6,T1_PERT!$E$6)</f>
        <v>5.36915151067338</v>
      </c>
      <c r="H1982" s="23" t="n">
        <f aca="true">BETAINV(RAND(),T1_PERT!$F$7,T1_PERT!$G$7,T1_PERT!$C$7,T1_PERT!$E$7)</f>
        <v>5.31865505671248</v>
      </c>
      <c r="I1982" s="23" t="n">
        <f aca="false">BETAINV(E1982,T1_PERT!$F$8,T1_PERT!$G$8,T1_PERT!$C$8,T1_PERT!$E$8)</f>
        <v>4.71717368968543</v>
      </c>
      <c r="J1982" s="23" t="n">
        <f aca="true">BETAINV(RAND(),T1_PERT!$F$9,T1_PERT!$G$9,T1_PERT!$C$9,T1_PERT!$E$9)</f>
        <v>5.92525844822728</v>
      </c>
      <c r="K1982" s="23" t="n">
        <f aca="true">BETAINV(RAND(),T1_PERT!$F$10,T1_PERT!$G$10,T1_PERT!$C$10,T1_PERT!$E$10)</f>
        <v>1.49852288344082</v>
      </c>
      <c r="L1982" s="23" t="n">
        <f aca="false">F1982+G1982+I1982+K1982</f>
        <v>14.5754578294793</v>
      </c>
      <c r="M1982" s="23" t="n">
        <f aca="false">F1982+H1982+J1982+K1982</f>
        <v>15.7330461340602</v>
      </c>
      <c r="N1982" s="23" t="n">
        <f aca="false">MAX(L1982,M1982)</f>
        <v>15.7330461340602</v>
      </c>
    </row>
    <row r="1983" customFormat="false" ht="15" hidden="false" customHeight="false" outlineLevel="0" collapsed="false">
      <c r="A1983" s="5" t="n">
        <v>1964</v>
      </c>
      <c r="B1983" s="25" t="n">
        <f aca="true">NORMSINV(RAND())</f>
        <v>0.268219253817872</v>
      </c>
      <c r="C1983" s="25" t="n">
        <f aca="true">$C$4*B1983+SQRT(1-$C$4^2)*NORMSINV(RAND())</f>
        <v>0.451179958722518</v>
      </c>
      <c r="D1983" s="25" t="n">
        <f aca="false">NORMSDIST(B1983)</f>
        <v>0.605734722297009</v>
      </c>
      <c r="E1983" s="25" t="n">
        <f aca="false">NORMSDIST(C1983)</f>
        <v>0.67407007362586</v>
      </c>
      <c r="F1983" s="23" t="n">
        <f aca="true">BETAINV(RAND(),T1_PERT!$F$5,T1_PERT!$G$5,T1_PERT!$C$5,T1_PERT!$E$5)</f>
        <v>5.14972626345284</v>
      </c>
      <c r="G1983" s="23" t="n">
        <f aca="false">BETAINV(D1983,T1_PERT!$F$6,T1_PERT!$G$6,T1_PERT!$C$6,T1_PERT!$E$6)</f>
        <v>5.59159555691295</v>
      </c>
      <c r="H1983" s="23" t="n">
        <f aca="true">BETAINV(RAND(),T1_PERT!$F$7,T1_PERT!$G$7,T1_PERT!$C$7,T1_PERT!$E$7)</f>
        <v>5.2287116248495</v>
      </c>
      <c r="I1983" s="23" t="n">
        <f aca="false">BETAINV(E1983,T1_PERT!$F$8,T1_PERT!$G$8,T1_PERT!$C$8,T1_PERT!$E$8)</f>
        <v>5.62574109445122</v>
      </c>
      <c r="J1983" s="23" t="n">
        <f aca="true">BETAINV(RAND(),T1_PERT!$F$9,T1_PERT!$G$9,T1_PERT!$C$9,T1_PERT!$E$9)</f>
        <v>4.30862943242696</v>
      </c>
      <c r="K1983" s="23" t="n">
        <f aca="true">BETAINV(RAND(),T1_PERT!$F$10,T1_PERT!$G$10,T1_PERT!$C$10,T1_PERT!$E$10)</f>
        <v>1.75124632264204</v>
      </c>
      <c r="L1983" s="23" t="n">
        <f aca="false">F1983+G1983+I1983+K1983</f>
        <v>18.1183092374591</v>
      </c>
      <c r="M1983" s="23" t="n">
        <f aca="false">F1983+H1983+J1983+K1983</f>
        <v>16.4383136433713</v>
      </c>
      <c r="N1983" s="23" t="n">
        <f aca="false">MAX(L1983,M1983)</f>
        <v>18.1183092374591</v>
      </c>
    </row>
    <row r="1984" customFormat="false" ht="15" hidden="false" customHeight="false" outlineLevel="0" collapsed="false">
      <c r="A1984" s="5" t="n">
        <v>1965</v>
      </c>
      <c r="B1984" s="25" t="n">
        <f aca="true">NORMSINV(RAND())</f>
        <v>-1.0738703900894</v>
      </c>
      <c r="C1984" s="25" t="n">
        <f aca="true">$C$4*B1984+SQRT(1-$C$4^2)*NORMSINV(RAND())</f>
        <v>1.0823535977118</v>
      </c>
      <c r="D1984" s="25" t="n">
        <f aca="false">NORMSDIST(B1984)</f>
        <v>0.141440387981734</v>
      </c>
      <c r="E1984" s="25" t="n">
        <f aca="false">NORMSDIST(C1984)</f>
        <v>0.860452280736752</v>
      </c>
      <c r="F1984" s="23" t="n">
        <f aca="true">BETAINV(RAND(),T1_PERT!$F$5,T1_PERT!$G$5,T1_PERT!$C$5,T1_PERT!$E$5)</f>
        <v>3.80249852554241</v>
      </c>
      <c r="G1984" s="23" t="n">
        <f aca="false">BETAINV(D1984,T1_PERT!$F$6,T1_PERT!$G$6,T1_PERT!$C$6,T1_PERT!$E$6)</f>
        <v>4.09304815390318</v>
      </c>
      <c r="H1984" s="23" t="n">
        <f aca="true">BETAINV(RAND(),T1_PERT!$F$7,T1_PERT!$G$7,T1_PERT!$C$7,T1_PERT!$E$7)</f>
        <v>6.36719873891929</v>
      </c>
      <c r="I1984" s="23" t="n">
        <f aca="false">BETAINV(E1984,T1_PERT!$F$8,T1_PERT!$G$8,T1_PERT!$C$8,T1_PERT!$E$8)</f>
        <v>6.16741348401491</v>
      </c>
      <c r="J1984" s="23" t="n">
        <f aca="true">BETAINV(RAND(),T1_PERT!$F$9,T1_PERT!$G$9,T1_PERT!$C$9,T1_PERT!$E$9)</f>
        <v>5.10254196090144</v>
      </c>
      <c r="K1984" s="23" t="n">
        <f aca="true">BETAINV(RAND(),T1_PERT!$F$10,T1_PERT!$G$10,T1_PERT!$C$10,T1_PERT!$E$10)</f>
        <v>2.60880456993602</v>
      </c>
      <c r="L1984" s="23" t="n">
        <f aca="false">F1984+G1984+I1984+K1984</f>
        <v>16.6717647333965</v>
      </c>
      <c r="M1984" s="23" t="n">
        <f aca="false">F1984+H1984+J1984+K1984</f>
        <v>17.8810437952992</v>
      </c>
      <c r="N1984" s="23" t="n">
        <f aca="false">MAX(L1984,M1984)</f>
        <v>17.8810437952992</v>
      </c>
    </row>
    <row r="1985" customFormat="false" ht="15" hidden="false" customHeight="false" outlineLevel="0" collapsed="false">
      <c r="A1985" s="5" t="n">
        <v>1966</v>
      </c>
      <c r="B1985" s="25" t="n">
        <f aca="true">NORMSINV(RAND())</f>
        <v>-0.404511790319189</v>
      </c>
      <c r="C1985" s="25" t="n">
        <f aca="true">$C$4*B1985+SQRT(1-$C$4^2)*NORMSINV(RAND())</f>
        <v>-0.24019306343968</v>
      </c>
      <c r="D1985" s="25" t="n">
        <f aca="false">NORMSDIST(B1985)</f>
        <v>0.342918204783754</v>
      </c>
      <c r="E1985" s="25" t="n">
        <f aca="false">NORMSDIST(C1985)</f>
        <v>0.405090295439388</v>
      </c>
      <c r="F1985" s="23" t="n">
        <f aca="true">BETAINV(RAND(),T1_PERT!$F$5,T1_PERT!$G$5,T1_PERT!$C$5,T1_PERT!$E$5)</f>
        <v>4.44993496327105</v>
      </c>
      <c r="G1985" s="23" t="n">
        <f aca="false">BETAINV(D1985,T1_PERT!$F$6,T1_PERT!$G$6,T1_PERT!$C$6,T1_PERT!$E$6)</f>
        <v>4.77392472210884</v>
      </c>
      <c r="H1985" s="23" t="n">
        <f aca="true">BETAINV(RAND(),T1_PERT!$F$7,T1_PERT!$G$7,T1_PERT!$C$7,T1_PERT!$E$7)</f>
        <v>4.80015061412386</v>
      </c>
      <c r="I1985" s="23" t="n">
        <f aca="false">BETAINV(E1985,T1_PERT!$F$8,T1_PERT!$G$8,T1_PERT!$C$8,T1_PERT!$E$8)</f>
        <v>5.07195575029988</v>
      </c>
      <c r="J1985" s="23" t="n">
        <f aca="true">BETAINV(RAND(),T1_PERT!$F$9,T1_PERT!$G$9,T1_PERT!$C$9,T1_PERT!$E$9)</f>
        <v>3.6494668744657</v>
      </c>
      <c r="K1985" s="23" t="n">
        <f aca="true">BETAINV(RAND(),T1_PERT!$F$10,T1_PERT!$G$10,T1_PERT!$C$10,T1_PERT!$E$10)</f>
        <v>2.09080181707448</v>
      </c>
      <c r="L1985" s="23" t="n">
        <f aca="false">F1985+G1985+I1985+K1985</f>
        <v>16.3866172527543</v>
      </c>
      <c r="M1985" s="23" t="n">
        <f aca="false">F1985+H1985+J1985+K1985</f>
        <v>14.9903542689351</v>
      </c>
      <c r="N1985" s="23" t="n">
        <f aca="false">MAX(L1985,M1985)</f>
        <v>16.3866172527543</v>
      </c>
    </row>
    <row r="1986" customFormat="false" ht="15" hidden="false" customHeight="false" outlineLevel="0" collapsed="false">
      <c r="A1986" s="5" t="n">
        <v>1967</v>
      </c>
      <c r="B1986" s="25" t="n">
        <f aca="true">NORMSINV(RAND())</f>
        <v>1.00833017945521</v>
      </c>
      <c r="C1986" s="25" t="n">
        <f aca="true">$C$4*B1986+SQRT(1-$C$4^2)*NORMSINV(RAND())</f>
        <v>1.48487372639735</v>
      </c>
      <c r="D1986" s="25" t="n">
        <f aca="false">NORMSDIST(B1986)</f>
        <v>0.843352010320708</v>
      </c>
      <c r="E1986" s="25" t="n">
        <f aca="false">NORMSDIST(C1986)</f>
        <v>0.93121136145604</v>
      </c>
      <c r="F1986" s="23" t="n">
        <f aca="true">BETAINV(RAND(),T1_PERT!$F$5,T1_PERT!$G$5,T1_PERT!$C$5,T1_PERT!$E$5)</f>
        <v>3.64053662637513</v>
      </c>
      <c r="G1986" s="23" t="n">
        <f aca="false">BETAINV(D1986,T1_PERT!$F$6,T1_PERT!$G$6,T1_PERT!$C$6,T1_PERT!$E$6)</f>
        <v>6.53422868009465</v>
      </c>
      <c r="H1986" s="23" t="n">
        <f aca="true">BETAINV(RAND(),T1_PERT!$F$7,T1_PERT!$G$7,T1_PERT!$C$7,T1_PERT!$E$7)</f>
        <v>4.84659253115187</v>
      </c>
      <c r="I1986" s="23" t="n">
        <f aca="false">BETAINV(E1986,T1_PERT!$F$8,T1_PERT!$G$8,T1_PERT!$C$8,T1_PERT!$E$8)</f>
        <v>6.50258569598885</v>
      </c>
      <c r="J1986" s="23" t="n">
        <f aca="true">BETAINV(RAND(),T1_PERT!$F$9,T1_PERT!$G$9,T1_PERT!$C$9,T1_PERT!$E$9)</f>
        <v>4.32041455177827</v>
      </c>
      <c r="K1986" s="23" t="n">
        <f aca="true">BETAINV(RAND(),T1_PERT!$F$10,T1_PERT!$G$10,T1_PERT!$C$10,T1_PERT!$E$10)</f>
        <v>1.45722271048971</v>
      </c>
      <c r="L1986" s="23" t="n">
        <f aca="false">F1986+G1986+I1986+K1986</f>
        <v>18.1345737129483</v>
      </c>
      <c r="M1986" s="23" t="n">
        <f aca="false">F1986+H1986+J1986+K1986</f>
        <v>14.264766419795</v>
      </c>
      <c r="N1986" s="23" t="n">
        <f aca="false">MAX(L1986,M1986)</f>
        <v>18.1345737129483</v>
      </c>
    </row>
    <row r="1987" customFormat="false" ht="15" hidden="false" customHeight="false" outlineLevel="0" collapsed="false">
      <c r="A1987" s="5" t="n">
        <v>1968</v>
      </c>
      <c r="B1987" s="25" t="n">
        <f aca="true">NORMSINV(RAND())</f>
        <v>-0.231437732827909</v>
      </c>
      <c r="C1987" s="25" t="n">
        <f aca="true">$C$4*B1987+SQRT(1-$C$4^2)*NORMSINV(RAND())</f>
        <v>-0.625999312279013</v>
      </c>
      <c r="D1987" s="25" t="n">
        <f aca="false">NORMSDIST(B1987)</f>
        <v>0.408487377097091</v>
      </c>
      <c r="E1987" s="25" t="n">
        <f aca="false">NORMSDIST(C1987)</f>
        <v>0.265657696205872</v>
      </c>
      <c r="F1987" s="23" t="n">
        <f aca="true">BETAINV(RAND(),T1_PERT!$F$5,T1_PERT!$G$5,T1_PERT!$C$5,T1_PERT!$E$5)</f>
        <v>3.10633932517855</v>
      </c>
      <c r="G1987" s="23" t="n">
        <f aca="false">BETAINV(D1987,T1_PERT!$F$6,T1_PERT!$G$6,T1_PERT!$C$6,T1_PERT!$E$6)</f>
        <v>4.9747012324279</v>
      </c>
      <c r="H1987" s="23" t="n">
        <f aca="true">BETAINV(RAND(),T1_PERT!$F$7,T1_PERT!$G$7,T1_PERT!$C$7,T1_PERT!$E$7)</f>
        <v>7.23633962721368</v>
      </c>
      <c r="I1987" s="23" t="n">
        <f aca="false">BETAINV(E1987,T1_PERT!$F$8,T1_PERT!$G$8,T1_PERT!$C$8,T1_PERT!$E$8)</f>
        <v>4.80573260819177</v>
      </c>
      <c r="J1987" s="23" t="n">
        <f aca="true">BETAINV(RAND(),T1_PERT!$F$9,T1_PERT!$G$9,T1_PERT!$C$9,T1_PERT!$E$9)</f>
        <v>3.25705662245084</v>
      </c>
      <c r="K1987" s="23" t="n">
        <f aca="true">BETAINV(RAND(),T1_PERT!$F$10,T1_PERT!$G$10,T1_PERT!$C$10,T1_PERT!$E$10)</f>
        <v>1.72569963903937</v>
      </c>
      <c r="L1987" s="23" t="n">
        <f aca="false">F1987+G1987+I1987+K1987</f>
        <v>14.6124728048376</v>
      </c>
      <c r="M1987" s="23" t="n">
        <f aca="false">F1987+H1987+J1987+K1987</f>
        <v>15.3254352138824</v>
      </c>
      <c r="N1987" s="23" t="n">
        <f aca="false">MAX(L1987,M1987)</f>
        <v>15.3254352138824</v>
      </c>
    </row>
    <row r="1988" customFormat="false" ht="15" hidden="false" customHeight="false" outlineLevel="0" collapsed="false">
      <c r="A1988" s="5" t="n">
        <v>1969</v>
      </c>
      <c r="B1988" s="25" t="n">
        <f aca="true">NORMSINV(RAND())</f>
        <v>-0.299324569880952</v>
      </c>
      <c r="C1988" s="25" t="n">
        <f aca="true">$C$4*B1988+SQRT(1-$C$4^2)*NORMSINV(RAND())</f>
        <v>-0.120159057388201</v>
      </c>
      <c r="D1988" s="25" t="n">
        <f aca="false">NORMSDIST(B1988)</f>
        <v>0.382346204709523</v>
      </c>
      <c r="E1988" s="25" t="n">
        <f aca="false">NORMSDIST(C1988)</f>
        <v>0.452178575096904</v>
      </c>
      <c r="F1988" s="23" t="n">
        <f aca="true">BETAINV(RAND(),T1_PERT!$F$5,T1_PERT!$G$5,T1_PERT!$C$5,T1_PERT!$E$5)</f>
        <v>4.25986281900985</v>
      </c>
      <c r="G1988" s="23" t="n">
        <f aca="false">BETAINV(D1988,T1_PERT!$F$6,T1_PERT!$G$6,T1_PERT!$C$6,T1_PERT!$E$6)</f>
        <v>4.89495279613023</v>
      </c>
      <c r="H1988" s="23" t="n">
        <f aca="true">BETAINV(RAND(),T1_PERT!$F$7,T1_PERT!$G$7,T1_PERT!$C$7,T1_PERT!$E$7)</f>
        <v>5.72573321297085</v>
      </c>
      <c r="I1988" s="23" t="n">
        <f aca="false">BETAINV(E1988,T1_PERT!$F$8,T1_PERT!$G$8,T1_PERT!$C$8,T1_PERT!$E$8)</f>
        <v>5.1620638924868</v>
      </c>
      <c r="J1988" s="23" t="n">
        <f aca="true">BETAINV(RAND(),T1_PERT!$F$9,T1_PERT!$G$9,T1_PERT!$C$9,T1_PERT!$E$9)</f>
        <v>4.09009372650658</v>
      </c>
      <c r="K1988" s="23" t="n">
        <f aca="true">BETAINV(RAND(),T1_PERT!$F$10,T1_PERT!$G$10,T1_PERT!$C$10,T1_PERT!$E$10)</f>
        <v>2.48357300533351</v>
      </c>
      <c r="L1988" s="23" t="n">
        <f aca="false">F1988+G1988+I1988+K1988</f>
        <v>16.8004525129604</v>
      </c>
      <c r="M1988" s="23" t="n">
        <f aca="false">F1988+H1988+J1988+K1988</f>
        <v>16.5592627638208</v>
      </c>
      <c r="N1988" s="23" t="n">
        <f aca="false">MAX(L1988,M1988)</f>
        <v>16.8004525129604</v>
      </c>
    </row>
    <row r="1989" customFormat="false" ht="15" hidden="false" customHeight="false" outlineLevel="0" collapsed="false">
      <c r="A1989" s="5" t="n">
        <v>1970</v>
      </c>
      <c r="B1989" s="25" t="n">
        <f aca="true">NORMSINV(RAND())</f>
        <v>1.15805703764305</v>
      </c>
      <c r="C1989" s="25" t="n">
        <f aca="true">$C$4*B1989+SQRT(1-$C$4^2)*NORMSINV(RAND())</f>
        <v>1.53664975096192</v>
      </c>
      <c r="D1989" s="25" t="n">
        <f aca="false">NORMSDIST(B1989)</f>
        <v>0.876579619586798</v>
      </c>
      <c r="E1989" s="25" t="n">
        <f aca="false">NORMSDIST(C1989)</f>
        <v>0.937810448799917</v>
      </c>
      <c r="F1989" s="23" t="n">
        <f aca="true">BETAINV(RAND(),T1_PERT!$F$5,T1_PERT!$G$5,T1_PERT!$C$5,T1_PERT!$E$5)</f>
        <v>4.04182159724103</v>
      </c>
      <c r="G1989" s="23" t="n">
        <f aca="false">BETAINV(D1989,T1_PERT!$F$6,T1_PERT!$G$6,T1_PERT!$C$6,T1_PERT!$E$6)</f>
        <v>6.71837027488118</v>
      </c>
      <c r="H1989" s="23" t="n">
        <f aca="true">BETAINV(RAND(),T1_PERT!$F$7,T1_PERT!$G$7,T1_PERT!$C$7,T1_PERT!$E$7)</f>
        <v>6.39402689651755</v>
      </c>
      <c r="I1989" s="23" t="n">
        <f aca="false">BETAINV(E1989,T1_PERT!$F$8,T1_PERT!$G$8,T1_PERT!$C$8,T1_PERT!$E$8)</f>
        <v>6.5441698275585</v>
      </c>
      <c r="J1989" s="23" t="n">
        <f aca="true">BETAINV(RAND(),T1_PERT!$F$9,T1_PERT!$G$9,T1_PERT!$C$9,T1_PERT!$E$9)</f>
        <v>3.56225009643437</v>
      </c>
      <c r="K1989" s="23" t="n">
        <f aca="true">BETAINV(RAND(),T1_PERT!$F$10,T1_PERT!$G$10,T1_PERT!$C$10,T1_PERT!$E$10)</f>
        <v>2.7717682522654</v>
      </c>
      <c r="L1989" s="23" t="n">
        <f aca="false">F1989+G1989+I1989+K1989</f>
        <v>20.0761299519461</v>
      </c>
      <c r="M1989" s="23" t="n">
        <f aca="false">F1989+H1989+J1989+K1989</f>
        <v>16.7698668424584</v>
      </c>
      <c r="N1989" s="23" t="n">
        <f aca="false">MAX(L1989,M1989)</f>
        <v>20.0761299519461</v>
      </c>
    </row>
    <row r="1990" customFormat="false" ht="15" hidden="false" customHeight="false" outlineLevel="0" collapsed="false">
      <c r="A1990" s="5" t="n">
        <v>1971</v>
      </c>
      <c r="B1990" s="25" t="n">
        <f aca="true">NORMSINV(RAND())</f>
        <v>0.361925415842017</v>
      </c>
      <c r="C1990" s="25" t="n">
        <f aca="true">$C$4*B1990+SQRT(1-$C$4^2)*NORMSINV(RAND())</f>
        <v>0.644650420322275</v>
      </c>
      <c r="D1990" s="25" t="n">
        <f aca="false">NORMSDIST(B1990)</f>
        <v>0.641296116723307</v>
      </c>
      <c r="E1990" s="25" t="n">
        <f aca="false">NORMSDIST(C1990)</f>
        <v>0.740423123682191</v>
      </c>
      <c r="F1990" s="23" t="n">
        <f aca="true">BETAINV(RAND(),T1_PERT!$F$5,T1_PERT!$G$5,T1_PERT!$C$5,T1_PERT!$E$5)</f>
        <v>4.07460526139825</v>
      </c>
      <c r="G1990" s="23" t="n">
        <f aca="false">BETAINV(D1990,T1_PERT!$F$6,T1_PERT!$G$6,T1_PERT!$C$6,T1_PERT!$E$6)</f>
        <v>5.71114068793812</v>
      </c>
      <c r="H1990" s="23" t="n">
        <f aca="true">BETAINV(RAND(),T1_PERT!$F$7,T1_PERT!$G$7,T1_PERT!$C$7,T1_PERT!$E$7)</f>
        <v>6.63122394551731</v>
      </c>
      <c r="I1990" s="23" t="n">
        <f aca="false">BETAINV(E1990,T1_PERT!$F$8,T1_PERT!$G$8,T1_PERT!$C$8,T1_PERT!$E$8)</f>
        <v>5.79105823050177</v>
      </c>
      <c r="J1990" s="23" t="n">
        <f aca="true">BETAINV(RAND(),T1_PERT!$F$9,T1_PERT!$G$9,T1_PERT!$C$9,T1_PERT!$E$9)</f>
        <v>5.25942742928485</v>
      </c>
      <c r="K1990" s="23" t="n">
        <f aca="true">BETAINV(RAND(),T1_PERT!$F$10,T1_PERT!$G$10,T1_PERT!$C$10,T1_PERT!$E$10)</f>
        <v>2.32407398078081</v>
      </c>
      <c r="L1990" s="23" t="n">
        <f aca="false">F1990+G1990+I1990+K1990</f>
        <v>17.9008781606189</v>
      </c>
      <c r="M1990" s="23" t="n">
        <f aca="false">F1990+H1990+J1990+K1990</f>
        <v>18.2893306169812</v>
      </c>
      <c r="N1990" s="23" t="n">
        <f aca="false">MAX(L1990,M1990)</f>
        <v>18.2893306169812</v>
      </c>
    </row>
    <row r="1991" customFormat="false" ht="15" hidden="false" customHeight="false" outlineLevel="0" collapsed="false">
      <c r="A1991" s="5" t="n">
        <v>1972</v>
      </c>
      <c r="B1991" s="25" t="n">
        <f aca="true">NORMSINV(RAND())</f>
        <v>0.752814386955741</v>
      </c>
      <c r="C1991" s="25" t="n">
        <f aca="true">$C$4*B1991+SQRT(1-$C$4^2)*NORMSINV(RAND())</f>
        <v>0.564775983521637</v>
      </c>
      <c r="D1991" s="25" t="n">
        <f aca="false">NORMSDIST(B1991)</f>
        <v>0.774219269930452</v>
      </c>
      <c r="E1991" s="25" t="n">
        <f aca="false">NORMSDIST(C1991)</f>
        <v>0.713886927785334</v>
      </c>
      <c r="F1991" s="23" t="n">
        <f aca="true">BETAINV(RAND(),T1_PERT!$F$5,T1_PERT!$G$5,T1_PERT!$C$5,T1_PERT!$E$5)</f>
        <v>4.30278272562179</v>
      </c>
      <c r="G1991" s="23" t="n">
        <f aca="false">BETAINV(D1991,T1_PERT!$F$6,T1_PERT!$G$6,T1_PERT!$C$6,T1_PERT!$E$6)</f>
        <v>6.2120466281825</v>
      </c>
      <c r="H1991" s="23" t="n">
        <f aca="true">BETAINV(RAND(),T1_PERT!$F$7,T1_PERT!$G$7,T1_PERT!$C$7,T1_PERT!$E$7)</f>
        <v>6.10766649497725</v>
      </c>
      <c r="I1991" s="23" t="n">
        <f aca="false">BETAINV(E1991,T1_PERT!$F$8,T1_PERT!$G$8,T1_PERT!$C$8,T1_PERT!$E$8)</f>
        <v>5.72253939529272</v>
      </c>
      <c r="J1991" s="23" t="n">
        <f aca="true">BETAINV(RAND(),T1_PERT!$F$9,T1_PERT!$G$9,T1_PERT!$C$9,T1_PERT!$E$9)</f>
        <v>4.18420771198098</v>
      </c>
      <c r="K1991" s="23" t="n">
        <f aca="true">BETAINV(RAND(),T1_PERT!$F$10,T1_PERT!$G$10,T1_PERT!$C$10,T1_PERT!$E$10)</f>
        <v>1.81143301689854</v>
      </c>
      <c r="L1991" s="23" t="n">
        <f aca="false">F1991+G1991+I1991+K1991</f>
        <v>18.0488017659956</v>
      </c>
      <c r="M1991" s="23" t="n">
        <f aca="false">F1991+H1991+J1991+K1991</f>
        <v>16.4060899494786</v>
      </c>
      <c r="N1991" s="23" t="n">
        <f aca="false">MAX(L1991,M1991)</f>
        <v>18.0488017659956</v>
      </c>
    </row>
    <row r="1992" customFormat="false" ht="15" hidden="false" customHeight="false" outlineLevel="0" collapsed="false">
      <c r="A1992" s="5" t="n">
        <v>1973</v>
      </c>
      <c r="B1992" s="25" t="n">
        <f aca="true">NORMSINV(RAND())</f>
        <v>-0.669482658103037</v>
      </c>
      <c r="C1992" s="25" t="n">
        <f aca="true">$C$4*B1992+SQRT(1-$C$4^2)*NORMSINV(RAND())</f>
        <v>0.295554899747439</v>
      </c>
      <c r="D1992" s="25" t="n">
        <f aca="false">NORMSDIST(B1992)</f>
        <v>0.251593819745169</v>
      </c>
      <c r="E1992" s="25" t="n">
        <f aca="false">NORMSDIST(C1992)</f>
        <v>0.616214989828486</v>
      </c>
      <c r="F1992" s="23" t="n">
        <f aca="true">BETAINV(RAND(),T1_PERT!$F$5,T1_PERT!$G$5,T1_PERT!$C$5,T1_PERT!$E$5)</f>
        <v>3.7662161523479</v>
      </c>
      <c r="G1992" s="23" t="n">
        <f aca="false">BETAINV(D1992,T1_PERT!$F$6,T1_PERT!$G$6,T1_PERT!$C$6,T1_PERT!$E$6)</f>
        <v>4.48456860938928</v>
      </c>
      <c r="H1992" s="23" t="n">
        <f aca="true">BETAINV(RAND(),T1_PERT!$F$7,T1_PERT!$G$7,T1_PERT!$C$7,T1_PERT!$E$7)</f>
        <v>6.99124803774827</v>
      </c>
      <c r="I1992" s="23" t="n">
        <f aca="false">BETAINV(E1992,T1_PERT!$F$8,T1_PERT!$G$8,T1_PERT!$C$8,T1_PERT!$E$8)</f>
        <v>5.49494897541908</v>
      </c>
      <c r="J1992" s="23" t="n">
        <f aca="true">BETAINV(RAND(),T1_PERT!$F$9,T1_PERT!$G$9,T1_PERT!$C$9,T1_PERT!$E$9)</f>
        <v>3.60727185275356</v>
      </c>
      <c r="K1992" s="23" t="n">
        <f aca="true">BETAINV(RAND(),T1_PERT!$F$10,T1_PERT!$G$10,T1_PERT!$C$10,T1_PERT!$E$10)</f>
        <v>1.98703738049283</v>
      </c>
      <c r="L1992" s="23" t="n">
        <f aca="false">F1992+G1992+I1992+K1992</f>
        <v>15.7327711176491</v>
      </c>
      <c r="M1992" s="23" t="n">
        <f aca="false">F1992+H1992+J1992+K1992</f>
        <v>16.3517734233426</v>
      </c>
      <c r="N1992" s="23" t="n">
        <f aca="false">MAX(L1992,M1992)</f>
        <v>16.3517734233426</v>
      </c>
    </row>
    <row r="1993" customFormat="false" ht="15" hidden="false" customHeight="false" outlineLevel="0" collapsed="false">
      <c r="A1993" s="5" t="n">
        <v>1974</v>
      </c>
      <c r="B1993" s="25" t="n">
        <f aca="true">NORMSINV(RAND())</f>
        <v>-0.0632366370698174</v>
      </c>
      <c r="C1993" s="25" t="n">
        <f aca="true">$C$4*B1993+SQRT(1-$C$4^2)*NORMSINV(RAND())</f>
        <v>0.694223250241775</v>
      </c>
      <c r="D1993" s="25" t="n">
        <f aca="false">NORMSDIST(B1993)</f>
        <v>0.474789035492268</v>
      </c>
      <c r="E1993" s="25" t="n">
        <f aca="false">NORMSDIST(C1993)</f>
        <v>0.756228893023477</v>
      </c>
      <c r="F1993" s="23" t="n">
        <f aca="true">BETAINV(RAND(),T1_PERT!$F$5,T1_PERT!$G$5,T1_PERT!$C$5,T1_PERT!$E$5)</f>
        <v>4.0563456101862</v>
      </c>
      <c r="G1993" s="23" t="n">
        <f aca="false">BETAINV(D1993,T1_PERT!$F$6,T1_PERT!$G$6,T1_PERT!$C$6,T1_PERT!$E$6)</f>
        <v>5.17717616800444</v>
      </c>
      <c r="H1993" s="23" t="n">
        <f aca="true">BETAINV(RAND(),T1_PERT!$F$7,T1_PERT!$G$7,T1_PERT!$C$7,T1_PERT!$E$7)</f>
        <v>6.64724688511306</v>
      </c>
      <c r="I1993" s="23" t="n">
        <f aca="false">BETAINV(E1993,T1_PERT!$F$8,T1_PERT!$G$8,T1_PERT!$C$8,T1_PERT!$E$8)</f>
        <v>5.83370936440287</v>
      </c>
      <c r="J1993" s="23" t="n">
        <f aca="true">BETAINV(RAND(),T1_PERT!$F$9,T1_PERT!$G$9,T1_PERT!$C$9,T1_PERT!$E$9)</f>
        <v>3.9432540985141</v>
      </c>
      <c r="K1993" s="23" t="n">
        <f aca="true">BETAINV(RAND(),T1_PERT!$F$10,T1_PERT!$G$10,T1_PERT!$C$10,T1_PERT!$E$10)</f>
        <v>2.04696169829991</v>
      </c>
      <c r="L1993" s="23" t="n">
        <f aca="false">F1993+G1993+I1993+K1993</f>
        <v>17.1141928408934</v>
      </c>
      <c r="M1993" s="23" t="n">
        <f aca="false">F1993+H1993+J1993+K1993</f>
        <v>16.6938082921133</v>
      </c>
      <c r="N1993" s="23" t="n">
        <f aca="false">MAX(L1993,M1993)</f>
        <v>17.1141928408934</v>
      </c>
    </row>
    <row r="1994" customFormat="false" ht="15" hidden="false" customHeight="false" outlineLevel="0" collapsed="false">
      <c r="A1994" s="5" t="n">
        <v>1975</v>
      </c>
      <c r="B1994" s="25" t="n">
        <f aca="true">NORMSINV(RAND())</f>
        <v>-0.141199737758089</v>
      </c>
      <c r="C1994" s="25" t="n">
        <f aca="true">$C$4*B1994+SQRT(1-$C$4^2)*NORMSINV(RAND())</f>
        <v>-0.542854729371847</v>
      </c>
      <c r="D1994" s="25" t="n">
        <f aca="false">NORMSDIST(B1994)</f>
        <v>0.443856076619486</v>
      </c>
      <c r="E1994" s="25" t="n">
        <f aca="false">NORMSDIST(C1994)</f>
        <v>0.293614913808367</v>
      </c>
      <c r="F1994" s="23" t="n">
        <f aca="true">BETAINV(RAND(),T1_PERT!$F$5,T1_PERT!$G$5,T1_PERT!$C$5,T1_PERT!$E$5)</f>
        <v>4.81990678765149</v>
      </c>
      <c r="G1994" s="23" t="n">
        <f aca="false">BETAINV(D1994,T1_PERT!$F$6,T1_PERT!$G$6,T1_PERT!$C$6,T1_PERT!$E$6)</f>
        <v>5.08251706368102</v>
      </c>
      <c r="H1994" s="23" t="n">
        <f aca="true">BETAINV(RAND(),T1_PERT!$F$7,T1_PERT!$G$7,T1_PERT!$C$7,T1_PERT!$E$7)</f>
        <v>3.09316401094894</v>
      </c>
      <c r="I1994" s="23" t="n">
        <f aca="false">BETAINV(E1994,T1_PERT!$F$8,T1_PERT!$G$8,T1_PERT!$C$8,T1_PERT!$E$8)</f>
        <v>4.85984377171186</v>
      </c>
      <c r="J1994" s="23" t="n">
        <f aca="true">BETAINV(RAND(),T1_PERT!$F$9,T1_PERT!$G$9,T1_PERT!$C$9,T1_PERT!$E$9)</f>
        <v>3.76300980213497</v>
      </c>
      <c r="K1994" s="23" t="n">
        <f aca="true">BETAINV(RAND(),T1_PERT!$F$10,T1_PERT!$G$10,T1_PERT!$C$10,T1_PERT!$E$10)</f>
        <v>2.53992712073673</v>
      </c>
      <c r="L1994" s="23" t="n">
        <f aca="false">F1994+G1994+I1994+K1994</f>
        <v>17.3021947437811</v>
      </c>
      <c r="M1994" s="23" t="n">
        <f aca="false">F1994+H1994+J1994+K1994</f>
        <v>14.2160077214721</v>
      </c>
      <c r="N1994" s="23" t="n">
        <f aca="false">MAX(L1994,M1994)</f>
        <v>17.3021947437811</v>
      </c>
    </row>
    <row r="1995" customFormat="false" ht="15" hidden="false" customHeight="false" outlineLevel="0" collapsed="false">
      <c r="A1995" s="5" t="n">
        <v>1976</v>
      </c>
      <c r="B1995" s="25" t="n">
        <f aca="true">NORMSINV(RAND())</f>
        <v>1.07878153305148</v>
      </c>
      <c r="C1995" s="25" t="n">
        <f aca="true">$C$4*B1995+SQRT(1-$C$4^2)*NORMSINV(RAND())</f>
        <v>1.93576597656261</v>
      </c>
      <c r="D1995" s="25" t="n">
        <f aca="false">NORMSDIST(B1995)</f>
        <v>0.859657435465733</v>
      </c>
      <c r="E1995" s="25" t="n">
        <f aca="false">NORMSDIST(C1995)</f>
        <v>0.97355181513002</v>
      </c>
      <c r="F1995" s="23" t="n">
        <f aca="true">BETAINV(RAND(),T1_PERT!$F$5,T1_PERT!$G$5,T1_PERT!$C$5,T1_PERT!$E$5)</f>
        <v>3.98211273906598</v>
      </c>
      <c r="G1995" s="23" t="n">
        <f aca="false">BETAINV(D1995,T1_PERT!$F$6,T1_PERT!$G$6,T1_PERT!$C$6,T1_PERT!$E$6)</f>
        <v>6.62139795623138</v>
      </c>
      <c r="H1995" s="23" t="n">
        <f aca="true">BETAINV(RAND(),T1_PERT!$F$7,T1_PERT!$G$7,T1_PERT!$C$7,T1_PERT!$E$7)</f>
        <v>6.32814499155615</v>
      </c>
      <c r="I1995" s="23" t="n">
        <f aca="false">BETAINV(E1995,T1_PERT!$F$8,T1_PERT!$G$8,T1_PERT!$C$8,T1_PERT!$E$8)</f>
        <v>6.8482932288792</v>
      </c>
      <c r="J1995" s="23" t="n">
        <f aca="true">BETAINV(RAND(),T1_PERT!$F$9,T1_PERT!$G$9,T1_PERT!$C$9,T1_PERT!$E$9)</f>
        <v>3.99968403534109</v>
      </c>
      <c r="K1995" s="23" t="n">
        <f aca="true">BETAINV(RAND(),T1_PERT!$F$10,T1_PERT!$G$10,T1_PERT!$C$10,T1_PERT!$E$10)</f>
        <v>1.46427793134807</v>
      </c>
      <c r="L1995" s="23" t="n">
        <f aca="false">F1995+G1995+I1995+K1995</f>
        <v>18.9160818555246</v>
      </c>
      <c r="M1995" s="23" t="n">
        <f aca="false">F1995+H1995+J1995+K1995</f>
        <v>15.7742196973113</v>
      </c>
      <c r="N1995" s="23" t="n">
        <f aca="false">MAX(L1995,M1995)</f>
        <v>18.9160818555246</v>
      </c>
    </row>
    <row r="1996" customFormat="false" ht="15" hidden="false" customHeight="false" outlineLevel="0" collapsed="false">
      <c r="A1996" s="5" t="n">
        <v>1977</v>
      </c>
      <c r="B1996" s="25" t="n">
        <f aca="true">NORMSINV(RAND())</f>
        <v>0.525768155857276</v>
      </c>
      <c r="C1996" s="25" t="n">
        <f aca="true">$C$4*B1996+SQRT(1-$C$4^2)*NORMSINV(RAND())</f>
        <v>1.4078017067814</v>
      </c>
      <c r="D1996" s="25" t="n">
        <f aca="false">NORMSDIST(B1996)</f>
        <v>0.700475348794904</v>
      </c>
      <c r="E1996" s="25" t="n">
        <f aca="false">NORMSDIST(C1996)</f>
        <v>0.920405102575496</v>
      </c>
      <c r="F1996" s="23" t="n">
        <f aca="true">BETAINV(RAND(),T1_PERT!$F$5,T1_PERT!$G$5,T1_PERT!$C$5,T1_PERT!$E$5)</f>
        <v>2.30405568237117</v>
      </c>
      <c r="G1996" s="23" t="n">
        <f aca="false">BETAINV(D1996,T1_PERT!$F$6,T1_PERT!$G$6,T1_PERT!$C$6,T1_PERT!$E$6)</f>
        <v>5.92122974248382</v>
      </c>
      <c r="H1996" s="23" t="n">
        <f aca="true">BETAINV(RAND(),T1_PERT!$F$7,T1_PERT!$G$7,T1_PERT!$C$7,T1_PERT!$E$7)</f>
        <v>5.50546624311039</v>
      </c>
      <c r="I1996" s="23" t="n">
        <f aca="false">BETAINV(E1996,T1_PERT!$F$8,T1_PERT!$G$8,T1_PERT!$C$8,T1_PERT!$E$8)</f>
        <v>6.43993076407223</v>
      </c>
      <c r="J1996" s="23" t="n">
        <f aca="true">BETAINV(RAND(),T1_PERT!$F$9,T1_PERT!$G$9,T1_PERT!$C$9,T1_PERT!$E$9)</f>
        <v>3.72828101814024</v>
      </c>
      <c r="K1996" s="23" t="n">
        <f aca="true">BETAINV(RAND(),T1_PERT!$F$10,T1_PERT!$G$10,T1_PERT!$C$10,T1_PERT!$E$10)</f>
        <v>2.08078156985205</v>
      </c>
      <c r="L1996" s="23" t="n">
        <f aca="false">F1996+G1996+I1996+K1996</f>
        <v>16.7459977587793</v>
      </c>
      <c r="M1996" s="23" t="n">
        <f aca="false">F1996+H1996+J1996+K1996</f>
        <v>13.6185845134739</v>
      </c>
      <c r="N1996" s="23" t="n">
        <f aca="false">MAX(L1996,M1996)</f>
        <v>16.7459977587793</v>
      </c>
    </row>
    <row r="1997" customFormat="false" ht="15" hidden="false" customHeight="false" outlineLevel="0" collapsed="false">
      <c r="A1997" s="5" t="n">
        <v>1978</v>
      </c>
      <c r="B1997" s="25" t="n">
        <f aca="true">NORMSINV(RAND())</f>
        <v>-0.429436804440723</v>
      </c>
      <c r="C1997" s="25" t="n">
        <f aca="true">$C$4*B1997+SQRT(1-$C$4^2)*NORMSINV(RAND())</f>
        <v>0.0870130683847568</v>
      </c>
      <c r="D1997" s="25" t="n">
        <f aca="false">NORMSDIST(B1997)</f>
        <v>0.333802687274907</v>
      </c>
      <c r="E1997" s="25" t="n">
        <f aca="false">NORMSDIST(C1997)</f>
        <v>0.534669437780657</v>
      </c>
      <c r="F1997" s="23" t="n">
        <f aca="true">BETAINV(RAND(),T1_PERT!$F$5,T1_PERT!$G$5,T1_PERT!$C$5,T1_PERT!$E$5)</f>
        <v>3.94235793714487</v>
      </c>
      <c r="G1997" s="23" t="n">
        <f aca="false">BETAINV(D1997,T1_PERT!$F$6,T1_PERT!$G$6,T1_PERT!$C$6,T1_PERT!$E$6)</f>
        <v>4.74572717975641</v>
      </c>
      <c r="H1997" s="23" t="n">
        <f aca="true">BETAINV(RAND(),T1_PERT!$F$7,T1_PERT!$G$7,T1_PERT!$C$7,T1_PERT!$E$7)</f>
        <v>5.30531342327839</v>
      </c>
      <c r="I1997" s="23" t="n">
        <f aca="false">BETAINV(E1997,T1_PERT!$F$8,T1_PERT!$G$8,T1_PERT!$C$8,T1_PERT!$E$8)</f>
        <v>5.32438718336322</v>
      </c>
      <c r="J1997" s="23" t="n">
        <f aca="true">BETAINV(RAND(),T1_PERT!$F$9,T1_PERT!$G$9,T1_PERT!$C$9,T1_PERT!$E$9)</f>
        <v>5.48214416972772</v>
      </c>
      <c r="K1997" s="23" t="n">
        <f aca="true">BETAINV(RAND(),T1_PERT!$F$10,T1_PERT!$G$10,T1_PERT!$C$10,T1_PERT!$E$10)</f>
        <v>2.51646758738527</v>
      </c>
      <c r="L1997" s="23" t="n">
        <f aca="false">F1997+G1997+I1997+K1997</f>
        <v>16.5289398876498</v>
      </c>
      <c r="M1997" s="23" t="n">
        <f aca="false">F1997+H1997+J1997+K1997</f>
        <v>17.2462831175362</v>
      </c>
      <c r="N1997" s="23" t="n">
        <f aca="false">MAX(L1997,M1997)</f>
        <v>17.2462831175362</v>
      </c>
    </row>
    <row r="1998" customFormat="false" ht="15" hidden="false" customHeight="false" outlineLevel="0" collapsed="false">
      <c r="A1998" s="5" t="n">
        <v>1979</v>
      </c>
      <c r="B1998" s="25" t="n">
        <f aca="true">NORMSINV(RAND())</f>
        <v>0.475661637735142</v>
      </c>
      <c r="C1998" s="25" t="n">
        <f aca="true">$C$4*B1998+SQRT(1-$C$4^2)*NORMSINV(RAND())</f>
        <v>-0.958481921700666</v>
      </c>
      <c r="D1998" s="25" t="n">
        <f aca="false">NORMSDIST(B1998)</f>
        <v>0.682842272321125</v>
      </c>
      <c r="E1998" s="25" t="n">
        <f aca="false">NORMSDIST(C1998)</f>
        <v>0.168909901634954</v>
      </c>
      <c r="F1998" s="23" t="n">
        <f aca="true">BETAINV(RAND(),T1_PERT!$F$5,T1_PERT!$G$5,T1_PERT!$C$5,T1_PERT!$E$5)</f>
        <v>3.28791370293048</v>
      </c>
      <c r="G1998" s="23" t="n">
        <f aca="false">BETAINV(D1998,T1_PERT!$F$6,T1_PERT!$G$6,T1_PERT!$C$6,T1_PERT!$E$6)</f>
        <v>5.85690641187064</v>
      </c>
      <c r="H1998" s="23" t="n">
        <f aca="true">BETAINV(RAND(),T1_PERT!$F$7,T1_PERT!$G$7,T1_PERT!$C$7,T1_PERT!$E$7)</f>
        <v>3.7812699869983</v>
      </c>
      <c r="I1998" s="23" t="n">
        <f aca="false">BETAINV(E1998,T1_PERT!$F$8,T1_PERT!$G$8,T1_PERT!$C$8,T1_PERT!$E$8)</f>
        <v>4.60891388787116</v>
      </c>
      <c r="J1998" s="23" t="n">
        <f aca="true">BETAINV(RAND(),T1_PERT!$F$9,T1_PERT!$G$9,T1_PERT!$C$9,T1_PERT!$E$9)</f>
        <v>4.48543271866125</v>
      </c>
      <c r="K1998" s="23" t="n">
        <f aca="true">BETAINV(RAND(),T1_PERT!$F$10,T1_PERT!$G$10,T1_PERT!$C$10,T1_PERT!$E$10)</f>
        <v>1.40224970806442</v>
      </c>
      <c r="L1998" s="23" t="n">
        <f aca="false">F1998+G1998+I1998+K1998</f>
        <v>15.1559837107367</v>
      </c>
      <c r="M1998" s="23" t="n">
        <f aca="false">F1998+H1998+J1998+K1998</f>
        <v>12.9568661166544</v>
      </c>
      <c r="N1998" s="23" t="n">
        <f aca="false">MAX(L1998,M1998)</f>
        <v>15.1559837107367</v>
      </c>
    </row>
    <row r="1999" customFormat="false" ht="15" hidden="false" customHeight="false" outlineLevel="0" collapsed="false">
      <c r="A1999" s="5" t="n">
        <v>1980</v>
      </c>
      <c r="B1999" s="25" t="n">
        <f aca="true">NORMSINV(RAND())</f>
        <v>0.0571586411287557</v>
      </c>
      <c r="C1999" s="25" t="n">
        <f aca="true">$C$4*B1999+SQRT(1-$C$4^2)*NORMSINV(RAND())</f>
        <v>-0.636721024135455</v>
      </c>
      <c r="D1999" s="25" t="n">
        <f aca="false">NORMSDIST(B1999)</f>
        <v>0.522790588067388</v>
      </c>
      <c r="E1999" s="25" t="n">
        <f aca="false">NORMSDIST(C1999)</f>
        <v>0.262153288270243</v>
      </c>
      <c r="F1999" s="23" t="n">
        <f aca="true">BETAINV(RAND(),T1_PERT!$F$5,T1_PERT!$G$5,T1_PERT!$C$5,T1_PERT!$E$5)</f>
        <v>3.1372622802375</v>
      </c>
      <c r="G1999" s="23" t="n">
        <f aca="false">BETAINV(D1999,T1_PERT!$F$6,T1_PERT!$G$6,T1_PERT!$C$6,T1_PERT!$E$6)</f>
        <v>5.32574133423903</v>
      </c>
      <c r="H1999" s="23" t="n">
        <f aca="true">BETAINV(RAND(),T1_PERT!$F$7,T1_PERT!$G$7,T1_PERT!$C$7,T1_PERT!$E$7)</f>
        <v>4.80737395347414</v>
      </c>
      <c r="I1999" s="23" t="n">
        <f aca="false">BETAINV(E1999,T1_PERT!$F$8,T1_PERT!$G$8,T1_PERT!$C$8,T1_PERT!$E$8)</f>
        <v>4.79889294926124</v>
      </c>
      <c r="J1999" s="23" t="n">
        <f aca="true">BETAINV(RAND(),T1_PERT!$F$9,T1_PERT!$G$9,T1_PERT!$C$9,T1_PERT!$E$9)</f>
        <v>4.75509802355901</v>
      </c>
      <c r="K1999" s="23" t="n">
        <f aca="true">BETAINV(RAND(),T1_PERT!$F$10,T1_PERT!$G$10,T1_PERT!$C$10,T1_PERT!$E$10)</f>
        <v>2.35216790623914</v>
      </c>
      <c r="L1999" s="23" t="n">
        <f aca="false">F1999+G1999+I1999+K1999</f>
        <v>15.6140644699769</v>
      </c>
      <c r="M1999" s="23" t="n">
        <f aca="false">F1999+H1999+J1999+K1999</f>
        <v>15.0519021635098</v>
      </c>
      <c r="N1999" s="23" t="n">
        <f aca="false">MAX(L1999,M1999)</f>
        <v>15.6140644699769</v>
      </c>
    </row>
    <row r="2000" customFormat="false" ht="15" hidden="false" customHeight="false" outlineLevel="0" collapsed="false">
      <c r="A2000" s="5" t="n">
        <v>1981</v>
      </c>
      <c r="B2000" s="25" t="n">
        <f aca="true">NORMSINV(RAND())</f>
        <v>1.12530710006415</v>
      </c>
      <c r="C2000" s="25" t="n">
        <f aca="true">$C$4*B2000+SQRT(1-$C$4^2)*NORMSINV(RAND())</f>
        <v>0.0900340460377231</v>
      </c>
      <c r="D2000" s="25" t="n">
        <f aca="false">NORMSDIST(B2000)</f>
        <v>0.869770538954996</v>
      </c>
      <c r="E2000" s="25" t="n">
        <f aca="false">NORMSDIST(C2000)</f>
        <v>0.535869920070879</v>
      </c>
      <c r="F2000" s="23" t="n">
        <f aca="true">BETAINV(RAND(),T1_PERT!$F$5,T1_PERT!$G$5,T1_PERT!$C$5,T1_PERT!$E$5)</f>
        <v>3.72289494685036</v>
      </c>
      <c r="G2000" s="23" t="n">
        <f aca="false">BETAINV(D2000,T1_PERT!$F$6,T1_PERT!$G$6,T1_PERT!$C$6,T1_PERT!$E$6)</f>
        <v>6.6784617054846</v>
      </c>
      <c r="H2000" s="23" t="n">
        <f aca="true">BETAINV(RAND(),T1_PERT!$F$7,T1_PERT!$G$7,T1_PERT!$C$7,T1_PERT!$E$7)</f>
        <v>6.42630465017572</v>
      </c>
      <c r="I2000" s="23" t="n">
        <f aca="false">BETAINV(E2000,T1_PERT!$F$8,T1_PERT!$G$8,T1_PERT!$C$8,T1_PERT!$E$8)</f>
        <v>5.32681119161305</v>
      </c>
      <c r="J2000" s="23" t="n">
        <f aca="true">BETAINV(RAND(),T1_PERT!$F$9,T1_PERT!$G$9,T1_PERT!$C$9,T1_PERT!$E$9)</f>
        <v>4.45204612805008</v>
      </c>
      <c r="K2000" s="23" t="n">
        <f aca="true">BETAINV(RAND(),T1_PERT!$F$10,T1_PERT!$G$10,T1_PERT!$C$10,T1_PERT!$E$10)</f>
        <v>1.47827385540084</v>
      </c>
      <c r="L2000" s="23" t="n">
        <f aca="false">F2000+G2000+I2000+K2000</f>
        <v>17.2064416993488</v>
      </c>
      <c r="M2000" s="23" t="n">
        <f aca="false">F2000+H2000+J2000+K2000</f>
        <v>16.079519580477</v>
      </c>
      <c r="N2000" s="23" t="n">
        <f aca="false">MAX(L2000,M2000)</f>
        <v>17.2064416993488</v>
      </c>
    </row>
    <row r="2001" customFormat="false" ht="15" hidden="false" customHeight="false" outlineLevel="0" collapsed="false">
      <c r="A2001" s="5" t="n">
        <v>1982</v>
      </c>
      <c r="B2001" s="25" t="n">
        <f aca="true">NORMSINV(RAND())</f>
        <v>1.23358754545969</v>
      </c>
      <c r="C2001" s="25" t="n">
        <f aca="true">$C$4*B2001+SQRT(1-$C$4^2)*NORMSINV(RAND())</f>
        <v>1.51330515157264</v>
      </c>
      <c r="D2001" s="25" t="n">
        <f aca="false">NORMSDIST(B2001)</f>
        <v>0.891321681856801</v>
      </c>
      <c r="E2001" s="25" t="n">
        <f aca="false">NORMSDIST(C2001)</f>
        <v>0.934898917625995</v>
      </c>
      <c r="F2001" s="23" t="n">
        <f aca="true">BETAINV(RAND(),T1_PERT!$F$5,T1_PERT!$G$5,T1_PERT!$C$5,T1_PERT!$E$5)</f>
        <v>4.09843919540083</v>
      </c>
      <c r="G2001" s="23" t="n">
        <f aca="false">BETAINV(D2001,T1_PERT!$F$6,T1_PERT!$G$6,T1_PERT!$C$6,T1_PERT!$E$6)</f>
        <v>6.80953132787886</v>
      </c>
      <c r="H2001" s="23" t="n">
        <f aca="true">BETAINV(RAND(),T1_PERT!$F$7,T1_PERT!$G$7,T1_PERT!$C$7,T1_PERT!$E$7)</f>
        <v>5.40246098321182</v>
      </c>
      <c r="I2001" s="23" t="n">
        <f aca="false">BETAINV(E2001,T1_PERT!$F$8,T1_PERT!$G$8,T1_PERT!$C$8,T1_PERT!$E$8)</f>
        <v>6.52547312858629</v>
      </c>
      <c r="J2001" s="23" t="n">
        <f aca="true">BETAINV(RAND(),T1_PERT!$F$9,T1_PERT!$G$9,T1_PERT!$C$9,T1_PERT!$E$9)</f>
        <v>5.12864494151001</v>
      </c>
      <c r="K2001" s="23" t="n">
        <f aca="true">BETAINV(RAND(),T1_PERT!$F$10,T1_PERT!$G$10,T1_PERT!$C$10,T1_PERT!$E$10)</f>
        <v>1.66926877464497</v>
      </c>
      <c r="L2001" s="23" t="n">
        <f aca="false">F2001+G2001+I2001+K2001</f>
        <v>19.1027124265109</v>
      </c>
      <c r="M2001" s="23" t="n">
        <f aca="false">F2001+H2001+J2001+K2001</f>
        <v>16.2988138947676</v>
      </c>
      <c r="N2001" s="23" t="n">
        <f aca="false">MAX(L2001,M2001)</f>
        <v>19.1027124265109</v>
      </c>
    </row>
    <row r="2002" customFormat="false" ht="15" hidden="false" customHeight="false" outlineLevel="0" collapsed="false">
      <c r="A2002" s="5" t="n">
        <v>1983</v>
      </c>
      <c r="B2002" s="25" t="n">
        <f aca="true">NORMSINV(RAND())</f>
        <v>0.531683120582863</v>
      </c>
      <c r="C2002" s="25" t="n">
        <f aca="true">$C$4*B2002+SQRT(1-$C$4^2)*NORMSINV(RAND())</f>
        <v>0.549358083483093</v>
      </c>
      <c r="D2002" s="25" t="n">
        <f aca="false">NORMSDIST(B2002)</f>
        <v>0.702527257734977</v>
      </c>
      <c r="E2002" s="25" t="n">
        <f aca="false">NORMSDIST(C2002)</f>
        <v>0.708620133036397</v>
      </c>
      <c r="F2002" s="23" t="n">
        <f aca="true">BETAINV(RAND(),T1_PERT!$F$5,T1_PERT!$G$5,T1_PERT!$C$5,T1_PERT!$E$5)</f>
        <v>2.81297614251328</v>
      </c>
      <c r="G2002" s="23" t="n">
        <f aca="false">BETAINV(D2002,T1_PERT!$F$6,T1_PERT!$G$6,T1_PERT!$C$6,T1_PERT!$E$6)</f>
        <v>5.92882390044915</v>
      </c>
      <c r="H2002" s="23" t="n">
        <f aca="true">BETAINV(RAND(),T1_PERT!$F$7,T1_PERT!$G$7,T1_PERT!$C$7,T1_PERT!$E$7)</f>
        <v>5.51751773901991</v>
      </c>
      <c r="I2002" s="23" t="n">
        <f aca="false">BETAINV(E2002,T1_PERT!$F$8,T1_PERT!$G$8,T1_PERT!$C$8,T1_PERT!$E$8)</f>
        <v>5.70935092068873</v>
      </c>
      <c r="J2002" s="23" t="n">
        <f aca="true">BETAINV(RAND(),T1_PERT!$F$9,T1_PERT!$G$9,T1_PERT!$C$9,T1_PERT!$E$9)</f>
        <v>4.44003167386397</v>
      </c>
      <c r="K2002" s="23" t="n">
        <f aca="true">BETAINV(RAND(),T1_PERT!$F$10,T1_PERT!$G$10,T1_PERT!$C$10,T1_PERT!$E$10)</f>
        <v>1.67924395593805</v>
      </c>
      <c r="L2002" s="23" t="n">
        <f aca="false">F2002+G2002+I2002+K2002</f>
        <v>16.1303949195892</v>
      </c>
      <c r="M2002" s="23" t="n">
        <f aca="false">F2002+H2002+J2002+K2002</f>
        <v>14.4497695113352</v>
      </c>
      <c r="N2002" s="23" t="n">
        <f aca="false">MAX(L2002,M2002)</f>
        <v>16.1303949195892</v>
      </c>
    </row>
    <row r="2003" customFormat="false" ht="15" hidden="false" customHeight="false" outlineLevel="0" collapsed="false">
      <c r="A2003" s="5" t="n">
        <v>1984</v>
      </c>
      <c r="B2003" s="25" t="n">
        <f aca="true">NORMSINV(RAND())</f>
        <v>0.328093138333299</v>
      </c>
      <c r="C2003" s="25" t="n">
        <f aca="true">$C$4*B2003+SQRT(1-$C$4^2)*NORMSINV(RAND())</f>
        <v>-0.292429100806296</v>
      </c>
      <c r="D2003" s="25" t="n">
        <f aca="false">NORMSDIST(B2003)</f>
        <v>0.628579379036856</v>
      </c>
      <c r="E2003" s="25" t="n">
        <f aca="false">NORMSDIST(C2003)</f>
        <v>0.384979280456202</v>
      </c>
      <c r="F2003" s="23" t="n">
        <f aca="true">BETAINV(RAND(),T1_PERT!$F$5,T1_PERT!$G$5,T1_PERT!$C$5,T1_PERT!$E$5)</f>
        <v>2.30799843497174</v>
      </c>
      <c r="G2003" s="23" t="n">
        <f aca="false">BETAINV(D2003,T1_PERT!$F$6,T1_PERT!$G$6,T1_PERT!$C$6,T1_PERT!$E$6)</f>
        <v>5.66790428065479</v>
      </c>
      <c r="H2003" s="23" t="n">
        <f aca="true">BETAINV(RAND(),T1_PERT!$F$7,T1_PERT!$G$7,T1_PERT!$C$7,T1_PERT!$E$7)</f>
        <v>5.25695551260122</v>
      </c>
      <c r="I2003" s="23" t="n">
        <f aca="false">BETAINV(E2003,T1_PERT!$F$8,T1_PERT!$G$8,T1_PERT!$C$8,T1_PERT!$E$8)</f>
        <v>5.03374693227378</v>
      </c>
      <c r="J2003" s="23" t="n">
        <f aca="true">BETAINV(RAND(),T1_PERT!$F$9,T1_PERT!$G$9,T1_PERT!$C$9,T1_PERT!$E$9)</f>
        <v>3.8986407815914</v>
      </c>
      <c r="K2003" s="23" t="n">
        <f aca="true">BETAINV(RAND(),T1_PERT!$F$10,T1_PERT!$G$10,T1_PERT!$C$10,T1_PERT!$E$10)</f>
        <v>2.18225158923911</v>
      </c>
      <c r="L2003" s="23" t="n">
        <f aca="false">F2003+G2003+I2003+K2003</f>
        <v>15.1919012371394</v>
      </c>
      <c r="M2003" s="23" t="n">
        <f aca="false">F2003+H2003+J2003+K2003</f>
        <v>13.6458463184035</v>
      </c>
      <c r="N2003" s="23" t="n">
        <f aca="false">MAX(L2003,M2003)</f>
        <v>15.1919012371394</v>
      </c>
    </row>
    <row r="2004" customFormat="false" ht="15" hidden="false" customHeight="false" outlineLevel="0" collapsed="false">
      <c r="A2004" s="5" t="n">
        <v>1985</v>
      </c>
      <c r="B2004" s="25" t="n">
        <f aca="true">NORMSINV(RAND())</f>
        <v>-0.427741294926635</v>
      </c>
      <c r="C2004" s="25" t="n">
        <f aca="true">$C$4*B2004+SQRT(1-$C$4^2)*NORMSINV(RAND())</f>
        <v>-0.355944277550156</v>
      </c>
      <c r="D2004" s="25" t="n">
        <f aca="false">NORMSDIST(B2004)</f>
        <v>0.334419740728724</v>
      </c>
      <c r="E2004" s="25" t="n">
        <f aca="false">NORMSDIST(C2004)</f>
        <v>0.360941147869742</v>
      </c>
      <c r="F2004" s="23" t="n">
        <f aca="true">BETAINV(RAND(),T1_PERT!$F$5,T1_PERT!$G$5,T1_PERT!$C$5,T1_PERT!$E$5)</f>
        <v>4.41917378994019</v>
      </c>
      <c r="G2004" s="23" t="n">
        <f aca="false">BETAINV(D2004,T1_PERT!$F$6,T1_PERT!$G$6,T1_PERT!$C$6,T1_PERT!$E$6)</f>
        <v>4.74763923880967</v>
      </c>
      <c r="H2004" s="23" t="n">
        <f aca="true">BETAINV(RAND(),T1_PERT!$F$7,T1_PERT!$G$7,T1_PERT!$C$7,T1_PERT!$E$7)</f>
        <v>7.57634693788657</v>
      </c>
      <c r="I2004" s="23" t="n">
        <f aca="false">BETAINV(E2004,T1_PERT!$F$8,T1_PERT!$G$8,T1_PERT!$C$8,T1_PERT!$E$8)</f>
        <v>4.98815469479007</v>
      </c>
      <c r="J2004" s="23" t="n">
        <f aca="true">BETAINV(RAND(),T1_PERT!$F$9,T1_PERT!$G$9,T1_PERT!$C$9,T1_PERT!$E$9)</f>
        <v>3.49880130255481</v>
      </c>
      <c r="K2004" s="23" t="n">
        <f aca="true">BETAINV(RAND(),T1_PERT!$F$10,T1_PERT!$G$10,T1_PERT!$C$10,T1_PERT!$E$10)</f>
        <v>1.96995910788288</v>
      </c>
      <c r="L2004" s="23" t="n">
        <f aca="false">F2004+G2004+I2004+K2004</f>
        <v>16.1249268314228</v>
      </c>
      <c r="M2004" s="23" t="n">
        <f aca="false">F2004+H2004+J2004+K2004</f>
        <v>17.4642811382645</v>
      </c>
      <c r="N2004" s="23" t="n">
        <f aca="false">MAX(L2004,M2004)</f>
        <v>17.4642811382645</v>
      </c>
    </row>
    <row r="2005" customFormat="false" ht="15" hidden="false" customHeight="false" outlineLevel="0" collapsed="false">
      <c r="A2005" s="5" t="n">
        <v>1986</v>
      </c>
      <c r="B2005" s="25" t="n">
        <f aca="true">NORMSINV(RAND())</f>
        <v>-0.570905880181804</v>
      </c>
      <c r="C2005" s="25" t="n">
        <f aca="true">$C$4*B2005+SQRT(1-$C$4^2)*NORMSINV(RAND())</f>
        <v>0.174639365201333</v>
      </c>
      <c r="D2005" s="25" t="n">
        <f aca="false">NORMSDIST(B2005)</f>
        <v>0.284031722393345</v>
      </c>
      <c r="E2005" s="25" t="n">
        <f aca="false">NORMSDIST(C2005)</f>
        <v>0.569318492536558</v>
      </c>
      <c r="F2005" s="23" t="n">
        <f aca="true">BETAINV(RAND(),T1_PERT!$F$5,T1_PERT!$G$5,T1_PERT!$C$5,T1_PERT!$E$5)</f>
        <v>3.87315827264311</v>
      </c>
      <c r="G2005" s="23" t="n">
        <f aca="false">BETAINV(D2005,T1_PERT!$F$6,T1_PERT!$G$6,T1_PERT!$C$6,T1_PERT!$E$6)</f>
        <v>4.58944495551977</v>
      </c>
      <c r="H2005" s="23" t="n">
        <f aca="true">BETAINV(RAND(),T1_PERT!$F$7,T1_PERT!$G$7,T1_PERT!$C$7,T1_PERT!$E$7)</f>
        <v>6.7290072631012</v>
      </c>
      <c r="I2005" s="23" t="n">
        <f aca="false">BETAINV(E2005,T1_PERT!$F$8,T1_PERT!$G$8,T1_PERT!$C$8,T1_PERT!$E$8)</f>
        <v>5.39528880791927</v>
      </c>
      <c r="J2005" s="23" t="n">
        <f aca="true">BETAINV(RAND(),T1_PERT!$F$9,T1_PERT!$G$9,T1_PERT!$C$9,T1_PERT!$E$9)</f>
        <v>4.2455156111802</v>
      </c>
      <c r="K2005" s="23" t="n">
        <f aca="true">BETAINV(RAND(),T1_PERT!$F$10,T1_PERT!$G$10,T1_PERT!$C$10,T1_PERT!$E$10)</f>
        <v>2.6765817085614</v>
      </c>
      <c r="L2005" s="23" t="n">
        <f aca="false">F2005+G2005+I2005+K2005</f>
        <v>16.5344737446436</v>
      </c>
      <c r="M2005" s="23" t="n">
        <f aca="false">F2005+H2005+J2005+K2005</f>
        <v>17.5242628554859</v>
      </c>
      <c r="N2005" s="23" t="n">
        <f aca="false">MAX(L2005,M2005)</f>
        <v>17.5242628554859</v>
      </c>
    </row>
    <row r="2006" customFormat="false" ht="15" hidden="false" customHeight="false" outlineLevel="0" collapsed="false">
      <c r="A2006" s="5" t="n">
        <v>1987</v>
      </c>
      <c r="B2006" s="25" t="n">
        <f aca="true">NORMSINV(RAND())</f>
        <v>1.05353368129997</v>
      </c>
      <c r="C2006" s="25" t="n">
        <f aca="true">$C$4*B2006+SQRT(1-$C$4^2)*NORMSINV(RAND())</f>
        <v>1.63931982148155</v>
      </c>
      <c r="D2006" s="25" t="n">
        <f aca="false">NORMSDIST(B2006)</f>
        <v>0.853951767001136</v>
      </c>
      <c r="E2006" s="25" t="n">
        <f aca="false">NORMSDIST(C2006)</f>
        <v>0.949426664973467</v>
      </c>
      <c r="F2006" s="23" t="n">
        <f aca="true">BETAINV(RAND(),T1_PERT!$F$5,T1_PERT!$G$5,T1_PERT!$C$5,T1_PERT!$E$5)</f>
        <v>3.12109232068105</v>
      </c>
      <c r="G2006" s="23" t="n">
        <f aca="false">BETAINV(D2006,T1_PERT!$F$6,T1_PERT!$G$6,T1_PERT!$C$6,T1_PERT!$E$6)</f>
        <v>6.59025995205825</v>
      </c>
      <c r="H2006" s="23" t="n">
        <f aca="true">BETAINV(RAND(),T1_PERT!$F$7,T1_PERT!$G$7,T1_PERT!$C$7,T1_PERT!$E$7)</f>
        <v>3.6105942456876</v>
      </c>
      <c r="I2006" s="23" t="n">
        <f aca="false">BETAINV(E2006,T1_PERT!$F$8,T1_PERT!$G$8,T1_PERT!$C$8,T1_PERT!$E$8)</f>
        <v>6.62531234608497</v>
      </c>
      <c r="J2006" s="23" t="n">
        <f aca="true">BETAINV(RAND(),T1_PERT!$F$9,T1_PERT!$G$9,T1_PERT!$C$9,T1_PERT!$E$9)</f>
        <v>3.99131661483327</v>
      </c>
      <c r="K2006" s="23" t="n">
        <f aca="true">BETAINV(RAND(),T1_PERT!$F$10,T1_PERT!$G$10,T1_PERT!$C$10,T1_PERT!$E$10)</f>
        <v>2.07251629805008</v>
      </c>
      <c r="L2006" s="23" t="n">
        <f aca="false">F2006+G2006+I2006+K2006</f>
        <v>18.4091809168743</v>
      </c>
      <c r="M2006" s="23" t="n">
        <f aca="false">F2006+H2006+J2006+K2006</f>
        <v>12.795519479252</v>
      </c>
      <c r="N2006" s="23" t="n">
        <f aca="false">MAX(L2006,M2006)</f>
        <v>18.4091809168743</v>
      </c>
    </row>
    <row r="2007" customFormat="false" ht="15" hidden="false" customHeight="false" outlineLevel="0" collapsed="false">
      <c r="A2007" s="5" t="n">
        <v>1988</v>
      </c>
      <c r="B2007" s="25" t="n">
        <f aca="true">NORMSINV(RAND())</f>
        <v>-0.323043849852498</v>
      </c>
      <c r="C2007" s="25" t="n">
        <f aca="true">$C$4*B2007+SQRT(1-$C$4^2)*NORMSINV(RAND())</f>
        <v>-0.853622627316338</v>
      </c>
      <c r="D2007" s="25" t="n">
        <f aca="false">NORMSDIST(B2007)</f>
        <v>0.37333101673958</v>
      </c>
      <c r="E2007" s="25" t="n">
        <f aca="false">NORMSDIST(C2007)</f>
        <v>0.196657058536834</v>
      </c>
      <c r="F2007" s="23" t="n">
        <f aca="true">BETAINV(RAND(),T1_PERT!$F$5,T1_PERT!$G$5,T1_PERT!$C$5,T1_PERT!$E$5)</f>
        <v>4.154082389067</v>
      </c>
      <c r="G2007" s="23" t="n">
        <f aca="false">BETAINV(D2007,T1_PERT!$F$6,T1_PERT!$G$6,T1_PERT!$C$6,T1_PERT!$E$6)</f>
        <v>4.86738392169765</v>
      </c>
      <c r="H2007" s="23" t="n">
        <f aca="true">BETAINV(RAND(),T1_PERT!$F$7,T1_PERT!$G$7,T1_PERT!$C$7,T1_PERT!$E$7)</f>
        <v>5.02949038135899</v>
      </c>
      <c r="I2007" s="23" t="n">
        <f aca="false">BETAINV(E2007,T1_PERT!$F$8,T1_PERT!$G$8,T1_PERT!$C$8,T1_PERT!$E$8)</f>
        <v>4.66752119107631</v>
      </c>
      <c r="J2007" s="23" t="n">
        <f aca="true">BETAINV(RAND(),T1_PERT!$F$9,T1_PERT!$G$9,T1_PERT!$C$9,T1_PERT!$E$9)</f>
        <v>4.88080377150155</v>
      </c>
      <c r="K2007" s="23" t="n">
        <f aca="true">BETAINV(RAND(),T1_PERT!$F$10,T1_PERT!$G$10,T1_PERT!$C$10,T1_PERT!$E$10)</f>
        <v>1.87219713563823</v>
      </c>
      <c r="L2007" s="23" t="n">
        <f aca="false">F2007+G2007+I2007+K2007</f>
        <v>15.5611846374792</v>
      </c>
      <c r="M2007" s="23" t="n">
        <f aca="false">F2007+H2007+J2007+K2007</f>
        <v>15.9365736775658</v>
      </c>
      <c r="N2007" s="23" t="n">
        <f aca="false">MAX(L2007,M2007)</f>
        <v>15.9365736775658</v>
      </c>
    </row>
    <row r="2008" customFormat="false" ht="15" hidden="false" customHeight="false" outlineLevel="0" collapsed="false">
      <c r="A2008" s="5" t="n">
        <v>1989</v>
      </c>
      <c r="B2008" s="25" t="n">
        <f aca="true">NORMSINV(RAND())</f>
        <v>-0.266762344695388</v>
      </c>
      <c r="C2008" s="25" t="n">
        <f aca="true">$C$4*B2008+SQRT(1-$C$4^2)*NORMSINV(RAND())</f>
        <v>0.502403057206273</v>
      </c>
      <c r="D2008" s="25" t="n">
        <f aca="false">NORMSDIST(B2008)</f>
        <v>0.3948260742352</v>
      </c>
      <c r="E2008" s="25" t="n">
        <f aca="false">NORMSDIST(C2008)</f>
        <v>0.692307985518052</v>
      </c>
      <c r="F2008" s="23" t="n">
        <f aca="true">BETAINV(RAND(),T1_PERT!$F$5,T1_PERT!$G$5,T1_PERT!$C$5,T1_PERT!$E$5)</f>
        <v>4.52913740620321</v>
      </c>
      <c r="G2008" s="23" t="n">
        <f aca="false">BETAINV(D2008,T1_PERT!$F$6,T1_PERT!$G$6,T1_PERT!$C$6,T1_PERT!$E$6)</f>
        <v>4.9330514925256</v>
      </c>
      <c r="H2008" s="23" t="n">
        <f aca="true">BETAINV(RAND(),T1_PERT!$F$7,T1_PERT!$G$7,T1_PERT!$C$7,T1_PERT!$E$7)</f>
        <v>3.16441421317806</v>
      </c>
      <c r="I2008" s="23" t="n">
        <f aca="false">BETAINV(E2008,T1_PERT!$F$8,T1_PERT!$G$8,T1_PERT!$C$8,T1_PERT!$E$8)</f>
        <v>5.6692771740618</v>
      </c>
      <c r="J2008" s="23" t="n">
        <f aca="true">BETAINV(RAND(),T1_PERT!$F$9,T1_PERT!$G$9,T1_PERT!$C$9,T1_PERT!$E$9)</f>
        <v>3.67918811633834</v>
      </c>
      <c r="K2008" s="23" t="n">
        <f aca="true">BETAINV(RAND(),T1_PERT!$F$10,T1_PERT!$G$10,T1_PERT!$C$10,T1_PERT!$E$10)</f>
        <v>1.68282513286484</v>
      </c>
      <c r="L2008" s="23" t="n">
        <f aca="false">F2008+G2008+I2008+K2008</f>
        <v>16.8142912056554</v>
      </c>
      <c r="M2008" s="23" t="n">
        <f aca="false">F2008+H2008+J2008+K2008</f>
        <v>13.0555648685844</v>
      </c>
      <c r="N2008" s="23" t="n">
        <f aca="false">MAX(L2008,M2008)</f>
        <v>16.8142912056554</v>
      </c>
    </row>
    <row r="2009" customFormat="false" ht="15" hidden="false" customHeight="false" outlineLevel="0" collapsed="false">
      <c r="A2009" s="5" t="n">
        <v>1990</v>
      </c>
      <c r="B2009" s="25" t="n">
        <f aca="true">NORMSINV(RAND())</f>
        <v>1.22301790687679</v>
      </c>
      <c r="C2009" s="25" t="n">
        <f aca="true">$C$4*B2009+SQRT(1-$C$4^2)*NORMSINV(RAND())</f>
        <v>1.25763222331361</v>
      </c>
      <c r="D2009" s="25" t="n">
        <f aca="false">NORMSDIST(B2009)</f>
        <v>0.889338533526193</v>
      </c>
      <c r="E2009" s="25" t="n">
        <f aca="false">NORMSDIST(C2009)</f>
        <v>0.89573760293654</v>
      </c>
      <c r="F2009" s="23" t="n">
        <f aca="true">BETAINV(RAND(),T1_PERT!$F$5,T1_PERT!$G$5,T1_PERT!$C$5,T1_PERT!$E$5)</f>
        <v>4.85513386124843</v>
      </c>
      <c r="G2009" s="23" t="n">
        <f aca="false">BETAINV(D2009,T1_PERT!$F$6,T1_PERT!$G$6,T1_PERT!$C$6,T1_PERT!$E$6)</f>
        <v>6.79685142233092</v>
      </c>
      <c r="H2009" s="23" t="n">
        <f aca="true">BETAINV(RAND(),T1_PERT!$F$7,T1_PERT!$G$7,T1_PERT!$C$7,T1_PERT!$E$7)</f>
        <v>6.90853624061738</v>
      </c>
      <c r="I2009" s="23" t="n">
        <f aca="false">BETAINV(E2009,T1_PERT!$F$8,T1_PERT!$G$8,T1_PERT!$C$8,T1_PERT!$E$8)</f>
        <v>6.31557266720789</v>
      </c>
      <c r="J2009" s="23" t="n">
        <f aca="true">BETAINV(RAND(),T1_PERT!$F$9,T1_PERT!$G$9,T1_PERT!$C$9,T1_PERT!$E$9)</f>
        <v>4.02198861072958</v>
      </c>
      <c r="K2009" s="23" t="n">
        <f aca="true">BETAINV(RAND(),T1_PERT!$F$10,T1_PERT!$G$10,T1_PERT!$C$10,T1_PERT!$E$10)</f>
        <v>1.51388388655316</v>
      </c>
      <c r="L2009" s="23" t="n">
        <f aca="false">F2009+G2009+I2009+K2009</f>
        <v>19.4814418373404</v>
      </c>
      <c r="M2009" s="23" t="n">
        <f aca="false">F2009+H2009+J2009+K2009</f>
        <v>17.2995425991486</v>
      </c>
      <c r="N2009" s="23" t="n">
        <f aca="false">MAX(L2009,M2009)</f>
        <v>19.4814418373404</v>
      </c>
    </row>
    <row r="2010" customFormat="false" ht="15" hidden="false" customHeight="false" outlineLevel="0" collapsed="false">
      <c r="A2010" s="5" t="n">
        <v>1991</v>
      </c>
      <c r="B2010" s="25" t="n">
        <f aca="true">NORMSINV(RAND())</f>
        <v>0.0974132292740342</v>
      </c>
      <c r="C2010" s="25" t="n">
        <f aca="true">$C$4*B2010+SQRT(1-$C$4^2)*NORMSINV(RAND())</f>
        <v>-0.594597438990107</v>
      </c>
      <c r="D2010" s="25" t="n">
        <f aca="false">NORMSDIST(B2010)</f>
        <v>0.538800880373461</v>
      </c>
      <c r="E2010" s="25" t="n">
        <f aca="false">NORMSDIST(C2010)</f>
        <v>0.27605629618808</v>
      </c>
      <c r="F2010" s="23" t="n">
        <f aca="true">BETAINV(RAND(),T1_PERT!$F$5,T1_PERT!$G$5,T1_PERT!$C$5,T1_PERT!$E$5)</f>
        <v>3.60891061027683</v>
      </c>
      <c r="G2010" s="23" t="n">
        <f aca="false">BETAINV(D2010,T1_PERT!$F$6,T1_PERT!$G$6,T1_PERT!$C$6,T1_PERT!$E$6)</f>
        <v>5.37597702035308</v>
      </c>
      <c r="H2010" s="23" t="n">
        <f aca="true">BETAINV(RAND(),T1_PERT!$F$7,T1_PERT!$G$7,T1_PERT!$C$7,T1_PERT!$E$7)</f>
        <v>5.70062240079259</v>
      </c>
      <c r="I2010" s="23" t="n">
        <f aca="false">BETAINV(E2010,T1_PERT!$F$8,T1_PERT!$G$8,T1_PERT!$C$8,T1_PERT!$E$8)</f>
        <v>4.82594733599485</v>
      </c>
      <c r="J2010" s="23" t="n">
        <f aca="true">BETAINV(RAND(),T1_PERT!$F$9,T1_PERT!$G$9,T1_PERT!$C$9,T1_PERT!$E$9)</f>
        <v>4.31479197218553</v>
      </c>
      <c r="K2010" s="23" t="n">
        <f aca="true">BETAINV(RAND(),T1_PERT!$F$10,T1_PERT!$G$10,T1_PERT!$C$10,T1_PERT!$E$10)</f>
        <v>1.73683924489687</v>
      </c>
      <c r="L2010" s="23" t="n">
        <f aca="false">F2010+G2010+I2010+K2010</f>
        <v>15.5476742115216</v>
      </c>
      <c r="M2010" s="23" t="n">
        <f aca="false">F2010+H2010+J2010+K2010</f>
        <v>15.3611642281518</v>
      </c>
      <c r="N2010" s="23" t="n">
        <f aca="false">MAX(L2010,M2010)</f>
        <v>15.5476742115216</v>
      </c>
    </row>
    <row r="2011" customFormat="false" ht="15" hidden="false" customHeight="false" outlineLevel="0" collapsed="false">
      <c r="A2011" s="5" t="n">
        <v>1992</v>
      </c>
      <c r="B2011" s="25" t="n">
        <f aca="true">NORMSINV(RAND())</f>
        <v>0.357037920950608</v>
      </c>
      <c r="C2011" s="25" t="n">
        <f aca="true">$C$4*B2011+SQRT(1-$C$4^2)*NORMSINV(RAND())</f>
        <v>1.53176983060221</v>
      </c>
      <c r="D2011" s="25" t="n">
        <f aca="false">NORMSDIST(B2011)</f>
        <v>0.639468291339809</v>
      </c>
      <c r="E2011" s="25" t="n">
        <f aca="false">NORMSDIST(C2011)</f>
        <v>0.937210378300108</v>
      </c>
      <c r="F2011" s="23" t="n">
        <f aca="true">BETAINV(RAND(),T1_PERT!$F$5,T1_PERT!$G$5,T1_PERT!$C$5,T1_PERT!$E$5)</f>
        <v>2.26855200708475</v>
      </c>
      <c r="G2011" s="23" t="n">
        <f aca="false">BETAINV(D2011,T1_PERT!$F$6,T1_PERT!$G$6,T1_PERT!$C$6,T1_PERT!$E$6)</f>
        <v>5.70489015189867</v>
      </c>
      <c r="H2011" s="23" t="n">
        <f aca="true">BETAINV(RAND(),T1_PERT!$F$7,T1_PERT!$G$7,T1_PERT!$C$7,T1_PERT!$E$7)</f>
        <v>5.96856802016125</v>
      </c>
      <c r="I2011" s="23" t="n">
        <f aca="false">BETAINV(E2011,T1_PERT!$F$8,T1_PERT!$G$8,T1_PERT!$C$8,T1_PERT!$E$8)</f>
        <v>6.54026877047372</v>
      </c>
      <c r="J2011" s="23" t="n">
        <f aca="true">BETAINV(RAND(),T1_PERT!$F$9,T1_PERT!$G$9,T1_PERT!$C$9,T1_PERT!$E$9)</f>
        <v>4.42394051175687</v>
      </c>
      <c r="K2011" s="23" t="n">
        <f aca="true">BETAINV(RAND(),T1_PERT!$F$10,T1_PERT!$G$10,T1_PERT!$C$10,T1_PERT!$E$10)</f>
        <v>2.14464589486129</v>
      </c>
      <c r="L2011" s="23" t="n">
        <f aca="false">F2011+G2011+I2011+K2011</f>
        <v>16.6583568243184</v>
      </c>
      <c r="M2011" s="23" t="n">
        <f aca="false">F2011+H2011+J2011+K2011</f>
        <v>14.8057064338642</v>
      </c>
      <c r="N2011" s="23" t="n">
        <f aca="false">MAX(L2011,M2011)</f>
        <v>16.6583568243184</v>
      </c>
    </row>
    <row r="2012" customFormat="false" ht="15" hidden="false" customHeight="false" outlineLevel="0" collapsed="false">
      <c r="A2012" s="5" t="n">
        <v>1993</v>
      </c>
      <c r="B2012" s="25" t="n">
        <f aca="true">NORMSINV(RAND())</f>
        <v>-0.638477534901681</v>
      </c>
      <c r="C2012" s="25" t="n">
        <f aca="true">$C$4*B2012+SQRT(1-$C$4^2)*NORMSINV(RAND())</f>
        <v>-1.93849208391912</v>
      </c>
      <c r="D2012" s="25" t="n">
        <f aca="false">NORMSDIST(B2012)</f>
        <v>0.261581436639493</v>
      </c>
      <c r="E2012" s="25" t="n">
        <f aca="false">NORMSDIST(C2012)</f>
        <v>0.0262816078353092</v>
      </c>
      <c r="F2012" s="23" t="n">
        <f aca="true">BETAINV(RAND(),T1_PERT!$F$5,T1_PERT!$G$5,T1_PERT!$C$5,T1_PERT!$E$5)</f>
        <v>3.99340997426409</v>
      </c>
      <c r="G2012" s="23" t="n">
        <f aca="false">BETAINV(D2012,T1_PERT!$F$6,T1_PERT!$G$6,T1_PERT!$C$6,T1_PERT!$E$6)</f>
        <v>4.51718313789134</v>
      </c>
      <c r="H2012" s="23" t="n">
        <f aca="true">BETAINV(RAND(),T1_PERT!$F$7,T1_PERT!$G$7,T1_PERT!$C$7,T1_PERT!$E$7)</f>
        <v>4.70522010867136</v>
      </c>
      <c r="I2012" s="23" t="n">
        <f aca="false">BETAINV(E2012,T1_PERT!$F$8,T1_PERT!$G$8,T1_PERT!$C$8,T1_PERT!$E$8)</f>
        <v>4.21663436263893</v>
      </c>
      <c r="J2012" s="23" t="n">
        <f aca="true">BETAINV(RAND(),T1_PERT!$F$9,T1_PERT!$G$9,T1_PERT!$C$9,T1_PERT!$E$9)</f>
        <v>5.63346975883382</v>
      </c>
      <c r="K2012" s="23" t="n">
        <f aca="true">BETAINV(RAND(),T1_PERT!$F$10,T1_PERT!$G$10,T1_PERT!$C$10,T1_PERT!$E$10)</f>
        <v>1.90878634376694</v>
      </c>
      <c r="L2012" s="23" t="n">
        <f aca="false">F2012+G2012+I2012+K2012</f>
        <v>14.6360138185613</v>
      </c>
      <c r="M2012" s="23" t="n">
        <f aca="false">F2012+H2012+J2012+K2012</f>
        <v>16.2408861855362</v>
      </c>
      <c r="N2012" s="23" t="n">
        <f aca="false">MAX(L2012,M2012)</f>
        <v>16.2408861855362</v>
      </c>
    </row>
    <row r="2013" customFormat="false" ht="15" hidden="false" customHeight="false" outlineLevel="0" collapsed="false">
      <c r="A2013" s="5" t="n">
        <v>1994</v>
      </c>
      <c r="B2013" s="25" t="n">
        <f aca="true">NORMSINV(RAND())</f>
        <v>-0.784605290233385</v>
      </c>
      <c r="C2013" s="25" t="n">
        <f aca="true">$C$4*B2013+SQRT(1-$C$4^2)*NORMSINV(RAND())</f>
        <v>-1.81416861212908</v>
      </c>
      <c r="D2013" s="25" t="n">
        <f aca="false">NORMSDIST(B2013)</f>
        <v>0.216342513684592</v>
      </c>
      <c r="E2013" s="25" t="n">
        <f aca="false">NORMSDIST(C2013)</f>
        <v>0.0348258854549735</v>
      </c>
      <c r="F2013" s="23" t="n">
        <f aca="true">BETAINV(RAND(),T1_PERT!$F$5,T1_PERT!$G$5,T1_PERT!$C$5,T1_PERT!$E$5)</f>
        <v>3.26690663821055</v>
      </c>
      <c r="G2013" s="23" t="n">
        <f aca="false">BETAINV(D2013,T1_PERT!$F$6,T1_PERT!$G$6,T1_PERT!$C$6,T1_PERT!$E$6)</f>
        <v>4.36657393442553</v>
      </c>
      <c r="H2013" s="23" t="n">
        <f aca="true">BETAINV(RAND(),T1_PERT!$F$7,T1_PERT!$G$7,T1_PERT!$C$7,T1_PERT!$E$7)</f>
        <v>6.06914778250059</v>
      </c>
      <c r="I2013" s="23" t="n">
        <f aca="false">BETAINV(E2013,T1_PERT!$F$8,T1_PERT!$G$8,T1_PERT!$C$8,T1_PERT!$E$8)</f>
        <v>4.25163125660021</v>
      </c>
      <c r="J2013" s="23" t="n">
        <f aca="true">BETAINV(RAND(),T1_PERT!$F$9,T1_PERT!$G$9,T1_PERT!$C$9,T1_PERT!$E$9)</f>
        <v>3.70179693746857</v>
      </c>
      <c r="K2013" s="23" t="n">
        <f aca="true">BETAINV(RAND(),T1_PERT!$F$10,T1_PERT!$G$10,T1_PERT!$C$10,T1_PERT!$E$10)</f>
        <v>1.98280224569686</v>
      </c>
      <c r="L2013" s="23" t="n">
        <f aca="false">F2013+G2013+I2013+K2013</f>
        <v>13.8679140749332</v>
      </c>
      <c r="M2013" s="23" t="n">
        <f aca="false">F2013+H2013+J2013+K2013</f>
        <v>15.0206536038766</v>
      </c>
      <c r="N2013" s="23" t="n">
        <f aca="false">MAX(L2013,M2013)</f>
        <v>15.0206536038766</v>
      </c>
    </row>
    <row r="2014" customFormat="false" ht="15" hidden="false" customHeight="false" outlineLevel="0" collapsed="false">
      <c r="A2014" s="5" t="n">
        <v>1995</v>
      </c>
      <c r="B2014" s="25" t="n">
        <f aca="true">NORMSINV(RAND())</f>
        <v>-0.284890386549472</v>
      </c>
      <c r="C2014" s="25" t="n">
        <f aca="true">$C$4*B2014+SQRT(1-$C$4^2)*NORMSINV(RAND())</f>
        <v>-1.0398485206137</v>
      </c>
      <c r="D2014" s="25" t="n">
        <f aca="false">NORMSDIST(B2014)</f>
        <v>0.387864060676166</v>
      </c>
      <c r="E2014" s="25" t="n">
        <f aca="false">NORMSDIST(C2014)</f>
        <v>0.149205141310459</v>
      </c>
      <c r="F2014" s="23" t="n">
        <f aca="true">BETAINV(RAND(),T1_PERT!$F$5,T1_PERT!$G$5,T1_PERT!$C$5,T1_PERT!$E$5)</f>
        <v>2.97796371707238</v>
      </c>
      <c r="G2014" s="23" t="n">
        <f aca="false">BETAINV(D2014,T1_PERT!$F$6,T1_PERT!$G$6,T1_PERT!$C$6,T1_PERT!$E$6)</f>
        <v>4.91180571790892</v>
      </c>
      <c r="H2014" s="23" t="n">
        <f aca="true">BETAINV(RAND(),T1_PERT!$F$7,T1_PERT!$G$7,T1_PERT!$C$7,T1_PERT!$E$7)</f>
        <v>6.85668476709515</v>
      </c>
      <c r="I2014" s="23" t="n">
        <f aca="false">BETAINV(E2014,T1_PERT!$F$8,T1_PERT!$G$8,T1_PERT!$C$8,T1_PERT!$E$8)</f>
        <v>4.5656853310464</v>
      </c>
      <c r="J2014" s="23" t="n">
        <f aca="true">BETAINV(RAND(),T1_PERT!$F$9,T1_PERT!$G$9,T1_PERT!$C$9,T1_PERT!$E$9)</f>
        <v>3.40104246101377</v>
      </c>
      <c r="K2014" s="23" t="n">
        <f aca="true">BETAINV(RAND(),T1_PERT!$F$10,T1_PERT!$G$10,T1_PERT!$C$10,T1_PERT!$E$10)</f>
        <v>1.87482172940757</v>
      </c>
      <c r="L2014" s="23" t="n">
        <f aca="false">F2014+G2014+I2014+K2014</f>
        <v>14.3302764954353</v>
      </c>
      <c r="M2014" s="23" t="n">
        <f aca="false">F2014+H2014+J2014+K2014</f>
        <v>15.1105126745889</v>
      </c>
      <c r="N2014" s="23" t="n">
        <f aca="false">MAX(L2014,M2014)</f>
        <v>15.1105126745889</v>
      </c>
    </row>
    <row r="2015" customFormat="false" ht="15" hidden="false" customHeight="false" outlineLevel="0" collapsed="false">
      <c r="A2015" s="5" t="n">
        <v>1996</v>
      </c>
      <c r="B2015" s="25" t="n">
        <f aca="true">NORMSINV(RAND())</f>
        <v>1.04705628577365</v>
      </c>
      <c r="C2015" s="25" t="n">
        <f aca="true">$C$4*B2015+SQRT(1-$C$4^2)*NORMSINV(RAND())</f>
        <v>1.17662337816699</v>
      </c>
      <c r="D2015" s="25" t="n">
        <f aca="false">NORMSDIST(B2015)</f>
        <v>0.852463190380126</v>
      </c>
      <c r="E2015" s="25" t="n">
        <f aca="false">NORMSDIST(C2015)</f>
        <v>0.880327068757305</v>
      </c>
      <c r="F2015" s="23" t="n">
        <f aca="true">BETAINV(RAND(),T1_PERT!$F$5,T1_PERT!$G$5,T1_PERT!$C$5,T1_PERT!$E$5)</f>
        <v>2.78066361297535</v>
      </c>
      <c r="G2015" s="23" t="n">
        <f aca="false">BETAINV(D2015,T1_PERT!$F$6,T1_PERT!$G$6,T1_PERT!$C$6,T1_PERT!$E$6)</f>
        <v>6.58225280709524</v>
      </c>
      <c r="H2015" s="23" t="n">
        <f aca="true">BETAINV(RAND(),T1_PERT!$F$7,T1_PERT!$G$7,T1_PERT!$C$7,T1_PERT!$E$7)</f>
        <v>6.14721528474574</v>
      </c>
      <c r="I2015" s="23" t="n">
        <f aca="false">BETAINV(E2015,T1_PERT!$F$8,T1_PERT!$G$8,T1_PERT!$C$8,T1_PERT!$E$8)</f>
        <v>6.24743629467072</v>
      </c>
      <c r="J2015" s="23" t="n">
        <f aca="true">BETAINV(RAND(),T1_PERT!$F$9,T1_PERT!$G$9,T1_PERT!$C$9,T1_PERT!$E$9)</f>
        <v>4.41456637456372</v>
      </c>
      <c r="K2015" s="23" t="n">
        <f aca="true">BETAINV(RAND(),T1_PERT!$F$10,T1_PERT!$G$10,T1_PERT!$C$10,T1_PERT!$E$10)</f>
        <v>1.65380422930626</v>
      </c>
      <c r="L2015" s="23" t="n">
        <f aca="false">F2015+G2015+I2015+K2015</f>
        <v>17.2641569440476</v>
      </c>
      <c r="M2015" s="23" t="n">
        <f aca="false">F2015+H2015+J2015+K2015</f>
        <v>14.9962495015911</v>
      </c>
      <c r="N2015" s="23" t="n">
        <f aca="false">MAX(L2015,M2015)</f>
        <v>17.2641569440476</v>
      </c>
    </row>
    <row r="2016" customFormat="false" ht="15" hidden="false" customHeight="false" outlineLevel="0" collapsed="false">
      <c r="A2016" s="5" t="n">
        <v>1997</v>
      </c>
      <c r="B2016" s="25" t="n">
        <f aca="true">NORMSINV(RAND())</f>
        <v>0.978455340854185</v>
      </c>
      <c r="C2016" s="25" t="n">
        <f aca="true">$C$4*B2016+SQRT(1-$C$4^2)*NORMSINV(RAND())</f>
        <v>-0.0312343528043981</v>
      </c>
      <c r="D2016" s="25" t="n">
        <f aca="false">NORMSDIST(B2016)</f>
        <v>0.836075415590103</v>
      </c>
      <c r="E2016" s="25" t="n">
        <f aca="false">NORMSDIST(C2016)</f>
        <v>0.487541321847776</v>
      </c>
      <c r="F2016" s="23" t="n">
        <f aca="true">BETAINV(RAND(),T1_PERT!$F$5,T1_PERT!$G$5,T1_PERT!$C$5,T1_PERT!$E$5)</f>
        <v>4.35864932508292</v>
      </c>
      <c r="G2016" s="23" t="n">
        <f aca="false">BETAINV(D2016,T1_PERT!$F$6,T1_PERT!$G$6,T1_PERT!$C$6,T1_PERT!$E$6)</f>
        <v>6.49701091968685</v>
      </c>
      <c r="H2016" s="23" t="n">
        <f aca="true">BETAINV(RAND(),T1_PERT!$F$7,T1_PERT!$G$7,T1_PERT!$C$7,T1_PERT!$E$7)</f>
        <v>5.65486018428894</v>
      </c>
      <c r="I2016" s="23" t="n">
        <f aca="false">BETAINV(E2016,T1_PERT!$F$8,T1_PERT!$G$8,T1_PERT!$C$8,T1_PERT!$E$8)</f>
        <v>5.23075171478686</v>
      </c>
      <c r="J2016" s="23" t="n">
        <f aca="true">BETAINV(RAND(),T1_PERT!$F$9,T1_PERT!$G$9,T1_PERT!$C$9,T1_PERT!$E$9)</f>
        <v>3.86189052285678</v>
      </c>
      <c r="K2016" s="23" t="n">
        <f aca="true">BETAINV(RAND(),T1_PERT!$F$10,T1_PERT!$G$10,T1_PERT!$C$10,T1_PERT!$E$10)</f>
        <v>2.61705843043043</v>
      </c>
      <c r="L2016" s="23" t="n">
        <f aca="false">F2016+G2016+I2016+K2016</f>
        <v>18.7034703899871</v>
      </c>
      <c r="M2016" s="23" t="n">
        <f aca="false">F2016+H2016+J2016+K2016</f>
        <v>16.4924584626591</v>
      </c>
      <c r="N2016" s="23" t="n">
        <f aca="false">MAX(L2016,M2016)</f>
        <v>18.7034703899871</v>
      </c>
    </row>
    <row r="2017" customFormat="false" ht="15" hidden="false" customHeight="false" outlineLevel="0" collapsed="false">
      <c r="A2017" s="5" t="n">
        <v>1998</v>
      </c>
      <c r="B2017" s="25" t="n">
        <f aca="true">NORMSINV(RAND())</f>
        <v>-0.633348557938141</v>
      </c>
      <c r="C2017" s="25" t="n">
        <f aca="true">$C$4*B2017+SQRT(1-$C$4^2)*NORMSINV(RAND())</f>
        <v>-1.07307592959893</v>
      </c>
      <c r="D2017" s="25" t="n">
        <f aca="false">NORMSDIST(B2017)</f>
        <v>0.263253025068769</v>
      </c>
      <c r="E2017" s="25" t="n">
        <f aca="false">NORMSDIST(C2017)</f>
        <v>0.141618524892152</v>
      </c>
      <c r="F2017" s="23" t="n">
        <f aca="true">BETAINV(RAND(),T1_PERT!$F$5,T1_PERT!$G$5,T1_PERT!$C$5,T1_PERT!$E$5)</f>
        <v>4.21002221483936</v>
      </c>
      <c r="G2017" s="23" t="n">
        <f aca="false">BETAINV(D2017,T1_PERT!$F$6,T1_PERT!$G$6,T1_PERT!$C$6,T1_PERT!$E$6)</f>
        <v>4.52261164889062</v>
      </c>
      <c r="H2017" s="23" t="n">
        <f aca="true">BETAINV(RAND(),T1_PERT!$F$7,T1_PERT!$G$7,T1_PERT!$C$7,T1_PERT!$E$7)</f>
        <v>7.27878220107922</v>
      </c>
      <c r="I2017" s="23" t="n">
        <f aca="false">BETAINV(E2017,T1_PERT!$F$8,T1_PERT!$G$8,T1_PERT!$C$8,T1_PERT!$E$8)</f>
        <v>4.54860059320712</v>
      </c>
      <c r="J2017" s="23" t="n">
        <f aca="true">BETAINV(RAND(),T1_PERT!$F$9,T1_PERT!$G$9,T1_PERT!$C$9,T1_PERT!$E$9)</f>
        <v>4.09675809914786</v>
      </c>
      <c r="K2017" s="23" t="n">
        <f aca="true">BETAINV(RAND(),T1_PERT!$F$10,T1_PERT!$G$10,T1_PERT!$C$10,T1_PERT!$E$10)</f>
        <v>1.62499935392529</v>
      </c>
      <c r="L2017" s="23" t="n">
        <f aca="false">F2017+G2017+I2017+K2017</f>
        <v>14.9062338108624</v>
      </c>
      <c r="M2017" s="23" t="n">
        <f aca="false">F2017+H2017+J2017+K2017</f>
        <v>17.2105618689917</v>
      </c>
      <c r="N2017" s="23" t="n">
        <f aca="false">MAX(L2017,M2017)</f>
        <v>17.2105618689917</v>
      </c>
    </row>
    <row r="2018" customFormat="false" ht="15" hidden="false" customHeight="false" outlineLevel="0" collapsed="false">
      <c r="A2018" s="5" t="n">
        <v>1999</v>
      </c>
      <c r="B2018" s="25" t="n">
        <f aca="true">NORMSINV(RAND())</f>
        <v>0.530919245393614</v>
      </c>
      <c r="C2018" s="25" t="n">
        <f aca="true">$C$4*B2018+SQRT(1-$C$4^2)*NORMSINV(RAND())</f>
        <v>-0.0593410531612408</v>
      </c>
      <c r="D2018" s="25" t="n">
        <f aca="false">NORMSDIST(B2018)</f>
        <v>0.702262629650137</v>
      </c>
      <c r="E2018" s="25" t="n">
        <f aca="false">NORMSDIST(C2018)</f>
        <v>0.476340231507351</v>
      </c>
      <c r="F2018" s="23" t="n">
        <f aca="true">BETAINV(RAND(),T1_PERT!$F$5,T1_PERT!$G$5,T1_PERT!$C$5,T1_PERT!$E$5)</f>
        <v>3.52431304040766</v>
      </c>
      <c r="G2018" s="23" t="n">
        <f aca="false">BETAINV(D2018,T1_PERT!$F$6,T1_PERT!$G$6,T1_PERT!$C$6,T1_PERT!$E$6)</f>
        <v>5.92784317144667</v>
      </c>
      <c r="H2018" s="23" t="n">
        <f aca="true">BETAINV(RAND(),T1_PERT!$F$7,T1_PERT!$G$7,T1_PERT!$C$7,T1_PERT!$E$7)</f>
        <v>5.86730506271332</v>
      </c>
      <c r="I2018" s="23" t="n">
        <f aca="false">BETAINV(E2018,T1_PERT!$F$8,T1_PERT!$G$8,T1_PERT!$C$8,T1_PERT!$E$8)</f>
        <v>5.20887291455882</v>
      </c>
      <c r="J2018" s="23" t="n">
        <f aca="true">BETAINV(RAND(),T1_PERT!$F$9,T1_PERT!$G$9,T1_PERT!$C$9,T1_PERT!$E$9)</f>
        <v>4.75345621472618</v>
      </c>
      <c r="K2018" s="23" t="n">
        <f aca="true">BETAINV(RAND(),T1_PERT!$F$10,T1_PERT!$G$10,T1_PERT!$C$10,T1_PERT!$E$10)</f>
        <v>2.12211477389172</v>
      </c>
      <c r="L2018" s="23" t="n">
        <f aca="false">F2018+G2018+I2018+K2018</f>
        <v>16.7831439003049</v>
      </c>
      <c r="M2018" s="23" t="n">
        <f aca="false">F2018+H2018+J2018+K2018</f>
        <v>16.2671890917389</v>
      </c>
      <c r="N2018" s="23" t="n">
        <f aca="false">MAX(L2018,M2018)</f>
        <v>16.7831439003049</v>
      </c>
    </row>
    <row r="2019" customFormat="false" ht="15" hidden="false" customHeight="false" outlineLevel="0" collapsed="false">
      <c r="A2019" s="5" t="n">
        <v>2000</v>
      </c>
      <c r="B2019" s="25" t="n">
        <f aca="true">NORMSINV(RAND())</f>
        <v>2.41535585885222</v>
      </c>
      <c r="C2019" s="25" t="n">
        <f aca="true">$C$4*B2019+SQRT(1-$C$4^2)*NORMSINV(RAND())</f>
        <v>0.785564217141075</v>
      </c>
      <c r="D2019" s="25" t="n">
        <f aca="false">NORMSDIST(B2019)</f>
        <v>0.992140078488402</v>
      </c>
      <c r="E2019" s="25" t="n">
        <f aca="false">NORMSDIST(C2019)</f>
        <v>0.783938582603145</v>
      </c>
      <c r="F2019" s="23" t="n">
        <f aca="true">BETAINV(RAND(),T1_PERT!$F$5,T1_PERT!$G$5,T1_PERT!$C$5,T1_PERT!$E$5)</f>
        <v>4.46907771320261</v>
      </c>
      <c r="G2019" s="23" t="n">
        <f aca="false">BETAINV(D2019,T1_PERT!$F$6,T1_PERT!$G$6,T1_PERT!$C$6,T1_PERT!$E$6)</f>
        <v>8.00393545853248</v>
      </c>
      <c r="H2019" s="23" t="n">
        <f aca="true">BETAINV(RAND(),T1_PERT!$F$7,T1_PERT!$G$7,T1_PERT!$C$7,T1_PERT!$E$7)</f>
        <v>7.23171798144626</v>
      </c>
      <c r="I2019" s="23" t="n">
        <f aca="false">BETAINV(E2019,T1_PERT!$F$8,T1_PERT!$G$8,T1_PERT!$C$8,T1_PERT!$E$8)</f>
        <v>5.91243365739283</v>
      </c>
      <c r="J2019" s="23" t="n">
        <f aca="true">BETAINV(RAND(),T1_PERT!$F$9,T1_PERT!$G$9,T1_PERT!$C$9,T1_PERT!$E$9)</f>
        <v>4.33294816638036</v>
      </c>
      <c r="K2019" s="23" t="n">
        <f aca="true">BETAINV(RAND(),T1_PERT!$F$10,T1_PERT!$G$10,T1_PERT!$C$10,T1_PERT!$E$10)</f>
        <v>1.75405844237787</v>
      </c>
      <c r="L2019" s="23" t="n">
        <f aca="false">F2019+G2019+I2019+K2019</f>
        <v>20.1395052715058</v>
      </c>
      <c r="M2019" s="23" t="n">
        <f aca="false">F2019+H2019+J2019+K2019</f>
        <v>17.7878023034071</v>
      </c>
      <c r="N2019" s="23" t="n">
        <f aca="false">MAX(L2019,M2019)</f>
        <v>20.1395052715058</v>
      </c>
    </row>
    <row r="2020" customFormat="false" ht="15" hidden="false" customHeight="false" outlineLevel="0" collapsed="false">
      <c r="A2020" s="5" t="n">
        <v>2001</v>
      </c>
      <c r="B2020" s="25" t="n">
        <f aca="true">NORMSINV(RAND())</f>
        <v>-0.703635829049479</v>
      </c>
      <c r="C2020" s="25" t="n">
        <f aca="true">$C$4*B2020+SQRT(1-$C$4^2)*NORMSINV(RAND())</f>
        <v>-0.412595297018579</v>
      </c>
      <c r="D2020" s="25" t="n">
        <f aca="false">NORMSDIST(B2020)</f>
        <v>0.240829796290293</v>
      </c>
      <c r="E2020" s="25" t="n">
        <f aca="false">NORMSDIST(C2020)</f>
        <v>0.339951573754373</v>
      </c>
      <c r="F2020" s="23" t="n">
        <f aca="true">BETAINV(RAND(),T1_PERT!$F$5,T1_PERT!$G$5,T1_PERT!$C$5,T1_PERT!$E$5)</f>
        <v>4.18831009554733</v>
      </c>
      <c r="G2020" s="23" t="n">
        <f aca="false">BETAINV(D2020,T1_PERT!$F$6,T1_PERT!$G$6,T1_PERT!$C$6,T1_PERT!$E$6)</f>
        <v>4.44904759664242</v>
      </c>
      <c r="H2020" s="23" t="n">
        <f aca="true">BETAINV(RAND(),T1_PERT!$F$7,T1_PERT!$G$7,T1_PERT!$C$7,T1_PERT!$E$7)</f>
        <v>6.39856139016312</v>
      </c>
      <c r="I2020" s="23" t="n">
        <f aca="false">BETAINV(E2020,T1_PERT!$F$8,T1_PERT!$G$8,T1_PERT!$C$8,T1_PERT!$E$8)</f>
        <v>4.94832141247304</v>
      </c>
      <c r="J2020" s="23" t="n">
        <f aca="true">BETAINV(RAND(),T1_PERT!$F$9,T1_PERT!$G$9,T1_PERT!$C$9,T1_PERT!$E$9)</f>
        <v>4.42838910593222</v>
      </c>
      <c r="K2020" s="23" t="n">
        <f aca="true">BETAINV(RAND(),T1_PERT!$F$10,T1_PERT!$G$10,T1_PERT!$C$10,T1_PERT!$E$10)</f>
        <v>2.45080947273577</v>
      </c>
      <c r="L2020" s="23" t="n">
        <f aca="false">F2020+G2020+I2020+K2020</f>
        <v>16.0364885773985</v>
      </c>
      <c r="M2020" s="23" t="n">
        <f aca="false">F2020+H2020+J2020+K2020</f>
        <v>17.4660700643784</v>
      </c>
      <c r="N2020" s="23" t="n">
        <f aca="false">MAX(L2020,M2020)</f>
        <v>17.4660700643784</v>
      </c>
    </row>
    <row r="2021" customFormat="false" ht="15" hidden="false" customHeight="false" outlineLevel="0" collapsed="false">
      <c r="A2021" s="5" t="n">
        <v>2002</v>
      </c>
      <c r="B2021" s="25" t="n">
        <f aca="true">NORMSINV(RAND())</f>
        <v>-1.53523127936797</v>
      </c>
      <c r="C2021" s="25" t="n">
        <f aca="true">$C$4*B2021+SQRT(1-$C$4^2)*NORMSINV(RAND())</f>
        <v>-0.456951171114011</v>
      </c>
      <c r="D2021" s="25" t="n">
        <f aca="false">NORMSDIST(B2021)</f>
        <v>0.0623635137727235</v>
      </c>
      <c r="E2021" s="25" t="n">
        <f aca="false">NORMSDIST(C2021)</f>
        <v>0.32385307128156</v>
      </c>
      <c r="F2021" s="23" t="n">
        <f aca="true">BETAINV(RAND(),T1_PERT!$F$5,T1_PERT!$G$5,T1_PERT!$C$5,T1_PERT!$E$5)</f>
        <v>5.33673884435495</v>
      </c>
      <c r="G2021" s="23" t="n">
        <f aca="false">BETAINV(D2021,T1_PERT!$F$6,T1_PERT!$G$6,T1_PERT!$C$6,T1_PERT!$E$6)</f>
        <v>3.72979617738987</v>
      </c>
      <c r="H2021" s="23" t="n">
        <f aca="true">BETAINV(RAND(),T1_PERT!$F$7,T1_PERT!$G$7,T1_PERT!$C$7,T1_PERT!$E$7)</f>
        <v>5.11603521492177</v>
      </c>
      <c r="I2021" s="23" t="n">
        <f aca="false">BETAINV(E2021,T1_PERT!$F$8,T1_PERT!$G$8,T1_PERT!$C$8,T1_PERT!$E$8)</f>
        <v>4.91769777063339</v>
      </c>
      <c r="J2021" s="23" t="n">
        <f aca="true">BETAINV(RAND(),T1_PERT!$F$9,T1_PERT!$G$9,T1_PERT!$C$9,T1_PERT!$E$9)</f>
        <v>5.26475031830642</v>
      </c>
      <c r="K2021" s="23" t="n">
        <f aca="true">BETAINV(RAND(),T1_PERT!$F$10,T1_PERT!$G$10,T1_PERT!$C$10,T1_PERT!$E$10)</f>
        <v>1.10389762011356</v>
      </c>
      <c r="L2021" s="23" t="n">
        <f aca="false">F2021+G2021+I2021+K2021</f>
        <v>15.0881304124918</v>
      </c>
      <c r="M2021" s="23" t="n">
        <f aca="false">F2021+H2021+J2021+K2021</f>
        <v>16.8214219976967</v>
      </c>
      <c r="N2021" s="23" t="n">
        <f aca="false">MAX(L2021,M2021)</f>
        <v>16.8214219976967</v>
      </c>
    </row>
    <row r="2022" customFormat="false" ht="15" hidden="false" customHeight="false" outlineLevel="0" collapsed="false">
      <c r="A2022" s="5" t="n">
        <v>2003</v>
      </c>
      <c r="B2022" s="25" t="n">
        <f aca="true">NORMSINV(RAND())</f>
        <v>-0.0116638042921842</v>
      </c>
      <c r="C2022" s="25" t="n">
        <f aca="true">$C$4*B2022+SQRT(1-$C$4^2)*NORMSINV(RAND())</f>
        <v>-0.87255717260579</v>
      </c>
      <c r="D2022" s="25" t="n">
        <f aca="false">NORMSDIST(B2022)</f>
        <v>0.495346920821933</v>
      </c>
      <c r="E2022" s="25" t="n">
        <f aca="false">NORMSDIST(C2022)</f>
        <v>0.191452246364439</v>
      </c>
      <c r="F2022" s="23" t="n">
        <f aca="true">BETAINV(RAND(),T1_PERT!$F$5,T1_PERT!$G$5,T1_PERT!$C$5,T1_PERT!$E$5)</f>
        <v>3.29848108460204</v>
      </c>
      <c r="G2022" s="23" t="n">
        <f aca="false">BETAINV(D2022,T1_PERT!$F$6,T1_PERT!$G$6,T1_PERT!$C$6,T1_PERT!$E$6)</f>
        <v>5.24048591514939</v>
      </c>
      <c r="H2022" s="23" t="n">
        <f aca="true">BETAINV(RAND(),T1_PERT!$F$7,T1_PERT!$G$7,T1_PERT!$C$7,T1_PERT!$E$7)</f>
        <v>5.67588278334531</v>
      </c>
      <c r="I2022" s="23" t="n">
        <f aca="false">BETAINV(E2022,T1_PERT!$F$8,T1_PERT!$G$8,T1_PERT!$C$8,T1_PERT!$E$8)</f>
        <v>4.65669854485699</v>
      </c>
      <c r="J2022" s="23" t="n">
        <f aca="true">BETAINV(RAND(),T1_PERT!$F$9,T1_PERT!$G$9,T1_PERT!$C$9,T1_PERT!$E$9)</f>
        <v>4.81189841893104</v>
      </c>
      <c r="K2022" s="23" t="n">
        <f aca="true">BETAINV(RAND(),T1_PERT!$F$10,T1_PERT!$G$10,T1_PERT!$C$10,T1_PERT!$E$10)</f>
        <v>1.89856694972237</v>
      </c>
      <c r="L2022" s="23" t="n">
        <f aca="false">F2022+G2022+I2022+K2022</f>
        <v>15.0942324943308</v>
      </c>
      <c r="M2022" s="23" t="n">
        <f aca="false">F2022+H2022+J2022+K2022</f>
        <v>15.6848292366008</v>
      </c>
      <c r="N2022" s="23" t="n">
        <f aca="false">MAX(L2022,M2022)</f>
        <v>15.6848292366008</v>
      </c>
    </row>
    <row r="2023" customFormat="false" ht="15" hidden="false" customHeight="false" outlineLevel="0" collapsed="false">
      <c r="A2023" s="5" t="n">
        <v>2004</v>
      </c>
      <c r="B2023" s="25" t="n">
        <f aca="true">NORMSINV(RAND())</f>
        <v>0.430796437261256</v>
      </c>
      <c r="C2023" s="25" t="n">
        <f aca="true">$C$4*B2023+SQRT(1-$C$4^2)*NORMSINV(RAND())</f>
        <v>-0.221209308442907</v>
      </c>
      <c r="D2023" s="25" t="n">
        <f aca="false">NORMSDIST(B2023)</f>
        <v>0.666691804841128</v>
      </c>
      <c r="E2023" s="25" t="n">
        <f aca="false">NORMSDIST(C2023)</f>
        <v>0.412464730849927</v>
      </c>
      <c r="F2023" s="23" t="n">
        <f aca="true">BETAINV(RAND(),T1_PERT!$F$5,T1_PERT!$G$5,T1_PERT!$C$5,T1_PERT!$E$5)</f>
        <v>3.91314684027187</v>
      </c>
      <c r="G2023" s="23" t="n">
        <f aca="false">BETAINV(D2023,T1_PERT!$F$6,T1_PERT!$G$6,T1_PERT!$C$6,T1_PERT!$E$6)</f>
        <v>5.79934913597137</v>
      </c>
      <c r="H2023" s="23" t="n">
        <f aca="true">BETAINV(RAND(),T1_PERT!$F$7,T1_PERT!$G$7,T1_PERT!$C$7,T1_PERT!$E$7)</f>
        <v>7.01217143208346</v>
      </c>
      <c r="I2023" s="23" t="n">
        <f aca="false">BETAINV(E2023,T1_PERT!$F$8,T1_PERT!$G$8,T1_PERT!$C$8,T1_PERT!$E$8)</f>
        <v>5.08599635659476</v>
      </c>
      <c r="J2023" s="23" t="n">
        <f aca="true">BETAINV(RAND(),T1_PERT!$F$9,T1_PERT!$G$9,T1_PERT!$C$9,T1_PERT!$E$9)</f>
        <v>4.50424359072615</v>
      </c>
      <c r="K2023" s="23" t="n">
        <f aca="true">BETAINV(RAND(),T1_PERT!$F$10,T1_PERT!$G$10,T1_PERT!$C$10,T1_PERT!$E$10)</f>
        <v>1.79046450994115</v>
      </c>
      <c r="L2023" s="23" t="n">
        <f aca="false">F2023+G2023+I2023+K2023</f>
        <v>16.5889568427791</v>
      </c>
      <c r="M2023" s="23" t="n">
        <f aca="false">F2023+H2023+J2023+K2023</f>
        <v>17.2200263730226</v>
      </c>
      <c r="N2023" s="23" t="n">
        <f aca="false">MAX(L2023,M2023)</f>
        <v>17.2200263730226</v>
      </c>
    </row>
    <row r="2024" customFormat="false" ht="15" hidden="false" customHeight="false" outlineLevel="0" collapsed="false">
      <c r="A2024" s="5" t="n">
        <v>2005</v>
      </c>
      <c r="B2024" s="25" t="n">
        <f aca="true">NORMSINV(RAND())</f>
        <v>0.979490532477077</v>
      </c>
      <c r="C2024" s="25" t="n">
        <f aca="true">$C$4*B2024+SQRT(1-$C$4^2)*NORMSINV(RAND())</f>
        <v>0.00560016209135916</v>
      </c>
      <c r="D2024" s="25" t="n">
        <f aca="false">NORMSDIST(B2024)</f>
        <v>0.836331167862758</v>
      </c>
      <c r="E2024" s="25" t="n">
        <f aca="false">NORMSDIST(C2024)</f>
        <v>0.502234129757611</v>
      </c>
      <c r="F2024" s="23" t="n">
        <f aca="true">BETAINV(RAND(),T1_PERT!$F$5,T1_PERT!$G$5,T1_PERT!$C$5,T1_PERT!$E$5)</f>
        <v>4.42693700889548</v>
      </c>
      <c r="G2024" s="23" t="n">
        <f aca="false">BETAINV(D2024,T1_PERT!$F$6,T1_PERT!$G$6,T1_PERT!$C$6,T1_PERT!$E$6)</f>
        <v>6.49830292084837</v>
      </c>
      <c r="H2024" s="23" t="n">
        <f aca="true">BETAINV(RAND(),T1_PERT!$F$7,T1_PERT!$G$7,T1_PERT!$C$7,T1_PERT!$E$7)</f>
        <v>6.12658939687968</v>
      </c>
      <c r="I2024" s="23" t="n">
        <f aca="false">BETAINV(E2024,T1_PERT!$F$8,T1_PERT!$G$8,T1_PERT!$C$8,T1_PERT!$E$8)</f>
        <v>5.25965053092243</v>
      </c>
      <c r="J2024" s="23" t="n">
        <f aca="true">BETAINV(RAND(),T1_PERT!$F$9,T1_PERT!$G$9,T1_PERT!$C$9,T1_PERT!$E$9)</f>
        <v>3.74577085361921</v>
      </c>
      <c r="K2024" s="23" t="n">
        <f aca="true">BETAINV(RAND(),T1_PERT!$F$10,T1_PERT!$G$10,T1_PERT!$C$10,T1_PERT!$E$10)</f>
        <v>2.57965758368009</v>
      </c>
      <c r="L2024" s="23" t="n">
        <f aca="false">F2024+G2024+I2024+K2024</f>
        <v>18.7645480443464</v>
      </c>
      <c r="M2024" s="23" t="n">
        <f aca="false">F2024+H2024+J2024+K2024</f>
        <v>16.8789548430745</v>
      </c>
      <c r="N2024" s="23" t="n">
        <f aca="false">MAX(L2024,M2024)</f>
        <v>18.7645480443464</v>
      </c>
    </row>
    <row r="2025" customFormat="false" ht="15" hidden="false" customHeight="false" outlineLevel="0" collapsed="false">
      <c r="A2025" s="5" t="n">
        <v>2006</v>
      </c>
      <c r="B2025" s="25" t="n">
        <f aca="true">NORMSINV(RAND())</f>
        <v>-0.0764641337712828</v>
      </c>
      <c r="C2025" s="25" t="n">
        <f aca="true">$C$4*B2025+SQRT(1-$C$4^2)*NORMSINV(RAND())</f>
        <v>-0.294595695471807</v>
      </c>
      <c r="D2025" s="25" t="n">
        <f aca="false">NORMSDIST(B2025)</f>
        <v>0.469524923755627</v>
      </c>
      <c r="E2025" s="25" t="n">
        <f aca="false">NORMSDIST(C2025)</f>
        <v>0.384151375418133</v>
      </c>
      <c r="F2025" s="23" t="n">
        <f aca="true">BETAINV(RAND(),T1_PERT!$F$5,T1_PERT!$G$5,T1_PERT!$C$5,T1_PERT!$E$5)</f>
        <v>3.75391895606731</v>
      </c>
      <c r="G2025" s="23" t="n">
        <f aca="false">BETAINV(D2025,T1_PERT!$F$6,T1_PERT!$G$6,T1_PERT!$C$6,T1_PERT!$E$6)</f>
        <v>5.16102426806249</v>
      </c>
      <c r="H2025" s="23" t="n">
        <f aca="true">BETAINV(RAND(),T1_PERT!$F$7,T1_PERT!$G$7,T1_PERT!$C$7,T1_PERT!$E$7)</f>
        <v>5.5669137719011</v>
      </c>
      <c r="I2025" s="23" t="n">
        <f aca="false">BETAINV(E2025,T1_PERT!$F$8,T1_PERT!$G$8,T1_PERT!$C$8,T1_PERT!$E$8)</f>
        <v>5.03217585747864</v>
      </c>
      <c r="J2025" s="23" t="n">
        <f aca="true">BETAINV(RAND(),T1_PERT!$F$9,T1_PERT!$G$9,T1_PERT!$C$9,T1_PERT!$E$9)</f>
        <v>3.19979013651928</v>
      </c>
      <c r="K2025" s="23" t="n">
        <f aca="true">BETAINV(RAND(),T1_PERT!$F$10,T1_PERT!$G$10,T1_PERT!$C$10,T1_PERT!$E$10)</f>
        <v>2.45759367353843</v>
      </c>
      <c r="L2025" s="23" t="n">
        <f aca="false">F2025+G2025+I2025+K2025</f>
        <v>16.4047127551469</v>
      </c>
      <c r="M2025" s="23" t="n">
        <f aca="false">F2025+H2025+J2025+K2025</f>
        <v>14.9782165380261</v>
      </c>
      <c r="N2025" s="23" t="n">
        <f aca="false">MAX(L2025,M2025)</f>
        <v>16.4047127551469</v>
      </c>
    </row>
    <row r="2026" customFormat="false" ht="15" hidden="false" customHeight="false" outlineLevel="0" collapsed="false">
      <c r="A2026" s="5" t="n">
        <v>2007</v>
      </c>
      <c r="B2026" s="25" t="n">
        <f aca="true">NORMSINV(RAND())</f>
        <v>0.213401091276104</v>
      </c>
      <c r="C2026" s="25" t="n">
        <f aca="true">$C$4*B2026+SQRT(1-$C$4^2)*NORMSINV(RAND())</f>
        <v>-0.712054453023687</v>
      </c>
      <c r="D2026" s="25" t="n">
        <f aca="false">NORMSDIST(B2026)</f>
        <v>0.584492935303503</v>
      </c>
      <c r="E2026" s="25" t="n">
        <f aca="false">NORMSDIST(C2026)</f>
        <v>0.238215528608958</v>
      </c>
      <c r="F2026" s="23" t="n">
        <f aca="true">BETAINV(RAND(),T1_PERT!$F$5,T1_PERT!$G$5,T1_PERT!$C$5,T1_PERT!$E$5)</f>
        <v>4.11542615009628</v>
      </c>
      <c r="G2026" s="23" t="n">
        <f aca="false">BETAINV(D2026,T1_PERT!$F$6,T1_PERT!$G$6,T1_PERT!$C$6,T1_PERT!$E$6)</f>
        <v>5.52201839285385</v>
      </c>
      <c r="H2026" s="23" t="n">
        <f aca="true">BETAINV(RAND(),T1_PERT!$F$7,T1_PERT!$G$7,T1_PERT!$C$7,T1_PERT!$E$7)</f>
        <v>5.76236448105791</v>
      </c>
      <c r="I2026" s="23" t="n">
        <f aca="false">BETAINV(E2026,T1_PERT!$F$8,T1_PERT!$G$8,T1_PERT!$C$8,T1_PERT!$E$8)</f>
        <v>4.75174244920879</v>
      </c>
      <c r="J2026" s="23" t="n">
        <f aca="true">BETAINV(RAND(),T1_PERT!$F$9,T1_PERT!$G$9,T1_PERT!$C$9,T1_PERT!$E$9)</f>
        <v>3.43118676864215</v>
      </c>
      <c r="K2026" s="23" t="n">
        <f aca="true">BETAINV(RAND(),T1_PERT!$F$10,T1_PERT!$G$10,T1_PERT!$C$10,T1_PERT!$E$10)</f>
        <v>2.49553794970558</v>
      </c>
      <c r="L2026" s="23" t="n">
        <f aca="false">F2026+G2026+I2026+K2026</f>
        <v>16.8847249418645</v>
      </c>
      <c r="M2026" s="23" t="n">
        <f aca="false">F2026+H2026+J2026+K2026</f>
        <v>15.8045153495019</v>
      </c>
      <c r="N2026" s="23" t="n">
        <f aca="false">MAX(L2026,M2026)</f>
        <v>16.8847249418645</v>
      </c>
    </row>
    <row r="2027" customFormat="false" ht="15" hidden="false" customHeight="false" outlineLevel="0" collapsed="false">
      <c r="A2027" s="5" t="n">
        <v>2008</v>
      </c>
      <c r="B2027" s="25" t="n">
        <f aca="true">NORMSINV(RAND())</f>
        <v>0.554902787848069</v>
      </c>
      <c r="C2027" s="25" t="n">
        <f aca="true">$C$4*B2027+SQRT(1-$C$4^2)*NORMSINV(RAND())</f>
        <v>-1.77885890335167</v>
      </c>
      <c r="D2027" s="25" t="n">
        <f aca="false">NORMSDIST(B2027)</f>
        <v>0.710519422540628</v>
      </c>
      <c r="E2027" s="25" t="n">
        <f aca="false">NORMSDIST(C2027)</f>
        <v>0.0376314486211701</v>
      </c>
      <c r="F2027" s="23" t="n">
        <f aca="true">BETAINV(RAND(),T1_PERT!$F$5,T1_PERT!$G$5,T1_PERT!$C$5,T1_PERT!$E$5)</f>
        <v>3.10916320725256</v>
      </c>
      <c r="G2027" s="23" t="n">
        <f aca="false">BETAINV(D2027,T1_PERT!$F$6,T1_PERT!$G$6,T1_PERT!$C$6,T1_PERT!$E$6)</f>
        <v>5.95863407721181</v>
      </c>
      <c r="H2027" s="23" t="n">
        <f aca="true">BETAINV(RAND(),T1_PERT!$F$7,T1_PERT!$G$7,T1_PERT!$C$7,T1_PERT!$E$7)</f>
        <v>5.43418395964297</v>
      </c>
      <c r="I2027" s="23" t="n">
        <f aca="false">BETAINV(E2027,T1_PERT!$F$8,T1_PERT!$G$8,T1_PERT!$C$8,T1_PERT!$E$8)</f>
        <v>4.26229135657587</v>
      </c>
      <c r="J2027" s="23" t="n">
        <f aca="true">BETAINV(RAND(),T1_PERT!$F$9,T1_PERT!$G$9,T1_PERT!$C$9,T1_PERT!$E$9)</f>
        <v>6.17645924538029</v>
      </c>
      <c r="K2027" s="23" t="n">
        <f aca="true">BETAINV(RAND(),T1_PERT!$F$10,T1_PERT!$G$10,T1_PERT!$C$10,T1_PERT!$E$10)</f>
        <v>1.8910727774268</v>
      </c>
      <c r="L2027" s="23" t="n">
        <f aca="false">F2027+G2027+I2027+K2027</f>
        <v>15.221161418467</v>
      </c>
      <c r="M2027" s="23" t="n">
        <f aca="false">F2027+H2027+J2027+K2027</f>
        <v>16.6108791897026</v>
      </c>
      <c r="N2027" s="23" t="n">
        <f aca="false">MAX(L2027,M2027)</f>
        <v>16.6108791897026</v>
      </c>
    </row>
    <row r="2028" customFormat="false" ht="15" hidden="false" customHeight="false" outlineLevel="0" collapsed="false">
      <c r="A2028" s="5" t="n">
        <v>2009</v>
      </c>
      <c r="B2028" s="25" t="n">
        <f aca="true">NORMSINV(RAND())</f>
        <v>0.291325917672961</v>
      </c>
      <c r="C2028" s="25" t="n">
        <f aca="true">$C$4*B2028+SQRT(1-$C$4^2)*NORMSINV(RAND())</f>
        <v>1.33236293176064</v>
      </c>
      <c r="D2028" s="25" t="n">
        <f aca="false">NORMSDIST(B2028)</f>
        <v>0.614598966382227</v>
      </c>
      <c r="E2028" s="25" t="n">
        <f aca="false">NORMSDIST(C2028)</f>
        <v>0.90862952165706</v>
      </c>
      <c r="F2028" s="23" t="n">
        <f aca="true">BETAINV(RAND(),T1_PERT!$F$5,T1_PERT!$G$5,T1_PERT!$C$5,T1_PERT!$E$5)</f>
        <v>4.43402901017793</v>
      </c>
      <c r="G2028" s="23" t="n">
        <f aca="false">BETAINV(D2028,T1_PERT!$F$6,T1_PERT!$G$6,T1_PERT!$C$6,T1_PERT!$E$6)</f>
        <v>5.62100976052144</v>
      </c>
      <c r="H2028" s="23" t="n">
        <f aca="true">BETAINV(RAND(),T1_PERT!$F$7,T1_PERT!$G$7,T1_PERT!$C$7,T1_PERT!$E$7)</f>
        <v>4.89831305549015</v>
      </c>
      <c r="I2028" s="23" t="n">
        <f aca="false">BETAINV(E2028,T1_PERT!$F$8,T1_PERT!$G$8,T1_PERT!$C$8,T1_PERT!$E$8)</f>
        <v>6.37780600204913</v>
      </c>
      <c r="J2028" s="23" t="n">
        <f aca="true">BETAINV(RAND(),T1_PERT!$F$9,T1_PERT!$G$9,T1_PERT!$C$9,T1_PERT!$E$9)</f>
        <v>3.13460295513484</v>
      </c>
      <c r="K2028" s="23" t="n">
        <f aca="true">BETAINV(RAND(),T1_PERT!$F$10,T1_PERT!$G$10,T1_PERT!$C$10,T1_PERT!$E$10)</f>
        <v>1.65972642645637</v>
      </c>
      <c r="L2028" s="23" t="n">
        <f aca="false">F2028+G2028+I2028+K2028</f>
        <v>18.0925711992049</v>
      </c>
      <c r="M2028" s="23" t="n">
        <f aca="false">F2028+H2028+J2028+K2028</f>
        <v>14.1266714472593</v>
      </c>
      <c r="N2028" s="23" t="n">
        <f aca="false">MAX(L2028,M2028)</f>
        <v>18.0925711992049</v>
      </c>
    </row>
    <row r="2029" customFormat="false" ht="15" hidden="false" customHeight="false" outlineLevel="0" collapsed="false">
      <c r="A2029" s="5" t="n">
        <v>2010</v>
      </c>
      <c r="B2029" s="25" t="n">
        <f aca="true">NORMSINV(RAND())</f>
        <v>-1.56606883714737</v>
      </c>
      <c r="C2029" s="25" t="n">
        <f aca="true">$C$4*B2029+SQRT(1-$C$4^2)*NORMSINV(RAND())</f>
        <v>-0.338524383879937</v>
      </c>
      <c r="D2029" s="25" t="n">
        <f aca="false">NORMSDIST(B2029)</f>
        <v>0.0586662513212567</v>
      </c>
      <c r="E2029" s="25" t="n">
        <f aca="false">NORMSDIST(C2029)</f>
        <v>0.367484027472363</v>
      </c>
      <c r="F2029" s="23" t="n">
        <f aca="true">BETAINV(RAND(),T1_PERT!$F$5,T1_PERT!$G$5,T1_PERT!$C$5,T1_PERT!$E$5)</f>
        <v>3.74442557845585</v>
      </c>
      <c r="G2029" s="23" t="n">
        <f aca="false">BETAINV(D2029,T1_PERT!$F$6,T1_PERT!$G$6,T1_PERT!$C$6,T1_PERT!$E$6)</f>
        <v>3.70879533108166</v>
      </c>
      <c r="H2029" s="23" t="n">
        <f aca="true">BETAINV(RAND(),T1_PERT!$F$7,T1_PERT!$G$7,T1_PERT!$C$7,T1_PERT!$E$7)</f>
        <v>6.26238461986408</v>
      </c>
      <c r="I2029" s="23" t="n">
        <f aca="false">BETAINV(E2029,T1_PERT!$F$8,T1_PERT!$G$8,T1_PERT!$C$8,T1_PERT!$E$8)</f>
        <v>5.0005623039871</v>
      </c>
      <c r="J2029" s="23" t="n">
        <f aca="true">BETAINV(RAND(),T1_PERT!$F$9,T1_PERT!$G$9,T1_PERT!$C$9,T1_PERT!$E$9)</f>
        <v>3.83689407359427</v>
      </c>
      <c r="K2029" s="23" t="n">
        <f aca="true">BETAINV(RAND(),T1_PERT!$F$10,T1_PERT!$G$10,T1_PERT!$C$10,T1_PERT!$E$10)</f>
        <v>1.96131708968941</v>
      </c>
      <c r="L2029" s="23" t="n">
        <f aca="false">F2029+G2029+I2029+K2029</f>
        <v>14.415100303214</v>
      </c>
      <c r="M2029" s="23" t="n">
        <f aca="false">F2029+H2029+J2029+K2029</f>
        <v>15.8050213616036</v>
      </c>
      <c r="N2029" s="23" t="n">
        <f aca="false">MAX(L2029,M2029)</f>
        <v>15.8050213616036</v>
      </c>
    </row>
    <row r="2030" customFormat="false" ht="15" hidden="false" customHeight="false" outlineLevel="0" collapsed="false">
      <c r="A2030" s="5" t="n">
        <v>2011</v>
      </c>
      <c r="B2030" s="25" t="n">
        <f aca="true">NORMSINV(RAND())</f>
        <v>0.27644834270191</v>
      </c>
      <c r="C2030" s="25" t="n">
        <f aca="true">$C$4*B2030+SQRT(1-$C$4^2)*NORMSINV(RAND())</f>
        <v>0.679637786097326</v>
      </c>
      <c r="D2030" s="25" t="n">
        <f aca="false">NORMSDIST(B2030)</f>
        <v>0.608898134662703</v>
      </c>
      <c r="E2030" s="25" t="n">
        <f aca="false">NORMSDIST(C2030)</f>
        <v>0.751633081072658</v>
      </c>
      <c r="F2030" s="23" t="n">
        <f aca="true">BETAINV(RAND(),T1_PERT!$F$5,T1_PERT!$G$5,T1_PERT!$C$5,T1_PERT!$E$5)</f>
        <v>4.00440009927463</v>
      </c>
      <c r="G2030" s="23" t="n">
        <f aca="false">BETAINV(D2030,T1_PERT!$F$6,T1_PERT!$G$6,T1_PERT!$C$6,T1_PERT!$E$6)</f>
        <v>5.60206555940911</v>
      </c>
      <c r="H2030" s="23" t="n">
        <f aca="true">BETAINV(RAND(),T1_PERT!$F$7,T1_PERT!$G$7,T1_PERT!$C$7,T1_PERT!$E$7)</f>
        <v>6.34508550504269</v>
      </c>
      <c r="I2030" s="23" t="n">
        <f aca="false">BETAINV(E2030,T1_PERT!$F$8,T1_PERT!$G$8,T1_PERT!$C$8,T1_PERT!$E$8)</f>
        <v>5.82115278923308</v>
      </c>
      <c r="J2030" s="23" t="n">
        <f aca="true">BETAINV(RAND(),T1_PERT!$F$9,T1_PERT!$G$9,T1_PERT!$C$9,T1_PERT!$E$9)</f>
        <v>3.80974493805567</v>
      </c>
      <c r="K2030" s="23" t="n">
        <f aca="true">BETAINV(RAND(),T1_PERT!$F$10,T1_PERT!$G$10,T1_PERT!$C$10,T1_PERT!$E$10)</f>
        <v>1.71970493624767</v>
      </c>
      <c r="L2030" s="23" t="n">
        <f aca="false">F2030+G2030+I2030+K2030</f>
        <v>17.1473233841645</v>
      </c>
      <c r="M2030" s="23" t="n">
        <f aca="false">F2030+H2030+J2030+K2030</f>
        <v>15.8789354786207</v>
      </c>
      <c r="N2030" s="23" t="n">
        <f aca="false">MAX(L2030,M2030)</f>
        <v>17.1473233841645</v>
      </c>
    </row>
    <row r="2031" customFormat="false" ht="15" hidden="false" customHeight="false" outlineLevel="0" collapsed="false">
      <c r="A2031" s="5" t="n">
        <v>2012</v>
      </c>
      <c r="B2031" s="25" t="n">
        <f aca="true">NORMSINV(RAND())</f>
        <v>0.176307167070066</v>
      </c>
      <c r="C2031" s="25" t="n">
        <f aca="true">$C$4*B2031+SQRT(1-$C$4^2)*NORMSINV(RAND())</f>
        <v>-0.631193161677398</v>
      </c>
      <c r="D2031" s="25" t="n">
        <f aca="false">NORMSDIST(B2031)</f>
        <v>0.569973684137271</v>
      </c>
      <c r="E2031" s="25" t="n">
        <f aca="false">NORMSDIST(C2031)</f>
        <v>0.263957116341032</v>
      </c>
      <c r="F2031" s="23" t="n">
        <f aca="true">BETAINV(RAND(),T1_PERT!$F$5,T1_PERT!$G$5,T1_PERT!$C$5,T1_PERT!$E$5)</f>
        <v>3.40958830912518</v>
      </c>
      <c r="G2031" s="23" t="n">
        <f aca="false">BETAINV(D2031,T1_PERT!$F$6,T1_PERT!$G$6,T1_PERT!$C$6,T1_PERT!$E$6)</f>
        <v>5.47512401070615</v>
      </c>
      <c r="H2031" s="23" t="n">
        <f aca="true">BETAINV(RAND(),T1_PERT!$F$7,T1_PERT!$G$7,T1_PERT!$C$7,T1_PERT!$E$7)</f>
        <v>6.89209712128432</v>
      </c>
      <c r="I2031" s="23" t="n">
        <f aca="false">BETAINV(E2031,T1_PERT!$F$8,T1_PERT!$G$8,T1_PERT!$C$8,T1_PERT!$E$8)</f>
        <v>4.80241533544053</v>
      </c>
      <c r="J2031" s="23" t="n">
        <f aca="true">BETAINV(RAND(),T1_PERT!$F$9,T1_PERT!$G$9,T1_PERT!$C$9,T1_PERT!$E$9)</f>
        <v>4.68209480144033</v>
      </c>
      <c r="K2031" s="23" t="n">
        <f aca="true">BETAINV(RAND(),T1_PERT!$F$10,T1_PERT!$G$10,T1_PERT!$C$10,T1_PERT!$E$10)</f>
        <v>1.86482975264043</v>
      </c>
      <c r="L2031" s="23" t="n">
        <f aca="false">F2031+G2031+I2031+K2031</f>
        <v>15.5519574079123</v>
      </c>
      <c r="M2031" s="23" t="n">
        <f aca="false">F2031+H2031+J2031+K2031</f>
        <v>16.8486099844903</v>
      </c>
      <c r="N2031" s="23" t="n">
        <f aca="false">MAX(L2031,M2031)</f>
        <v>16.8486099844903</v>
      </c>
    </row>
    <row r="2032" customFormat="false" ht="15" hidden="false" customHeight="false" outlineLevel="0" collapsed="false">
      <c r="A2032" s="5" t="n">
        <v>2013</v>
      </c>
      <c r="B2032" s="25" t="n">
        <f aca="true">NORMSINV(RAND())</f>
        <v>0.42256975894809</v>
      </c>
      <c r="C2032" s="25" t="n">
        <f aca="true">$C$4*B2032+SQRT(1-$C$4^2)*NORMSINV(RAND())</f>
        <v>0.319181386393581</v>
      </c>
      <c r="D2032" s="25" t="n">
        <f aca="false">NORMSDIST(B2032)</f>
        <v>0.663695402788187</v>
      </c>
      <c r="E2032" s="25" t="n">
        <f aca="false">NORMSDIST(C2032)</f>
        <v>0.625205514568627</v>
      </c>
      <c r="F2032" s="23" t="n">
        <f aca="true">BETAINV(RAND(),T1_PERT!$F$5,T1_PERT!$G$5,T1_PERT!$C$5,T1_PERT!$E$5)</f>
        <v>3.49020467969018</v>
      </c>
      <c r="G2032" s="23" t="n">
        <f aca="false">BETAINV(D2032,T1_PERT!$F$6,T1_PERT!$G$6,T1_PERT!$C$6,T1_PERT!$E$6)</f>
        <v>5.78880172950594</v>
      </c>
      <c r="H2032" s="23" t="n">
        <f aca="true">BETAINV(RAND(),T1_PERT!$F$7,T1_PERT!$G$7,T1_PERT!$C$7,T1_PERT!$E$7)</f>
        <v>4.2668827595789</v>
      </c>
      <c r="I2032" s="23" t="n">
        <f aca="false">BETAINV(E2032,T1_PERT!$F$8,T1_PERT!$G$8,T1_PERT!$C$8,T1_PERT!$E$8)</f>
        <v>5.51463977128052</v>
      </c>
      <c r="J2032" s="23" t="n">
        <f aca="true">BETAINV(RAND(),T1_PERT!$F$9,T1_PERT!$G$9,T1_PERT!$C$9,T1_PERT!$E$9)</f>
        <v>4.12310198275157</v>
      </c>
      <c r="K2032" s="23" t="n">
        <f aca="true">BETAINV(RAND(),T1_PERT!$F$10,T1_PERT!$G$10,T1_PERT!$C$10,T1_PERT!$E$10)</f>
        <v>2.0216473385595</v>
      </c>
      <c r="L2032" s="23" t="n">
        <f aca="false">F2032+G2032+I2032+K2032</f>
        <v>16.8152935190361</v>
      </c>
      <c r="M2032" s="23" t="n">
        <f aca="false">F2032+H2032+J2032+K2032</f>
        <v>13.9018367605802</v>
      </c>
      <c r="N2032" s="23" t="n">
        <f aca="false">MAX(L2032,M2032)</f>
        <v>16.8152935190361</v>
      </c>
    </row>
    <row r="2033" customFormat="false" ht="15" hidden="false" customHeight="false" outlineLevel="0" collapsed="false">
      <c r="A2033" s="5" t="n">
        <v>2014</v>
      </c>
      <c r="B2033" s="25" t="n">
        <f aca="true">NORMSINV(RAND())</f>
        <v>1.04781659865579</v>
      </c>
      <c r="C2033" s="25" t="n">
        <f aca="true">$C$4*B2033+SQRT(1-$C$4^2)*NORMSINV(RAND())</f>
        <v>0.926410761269025</v>
      </c>
      <c r="D2033" s="25" t="n">
        <f aca="false">NORMSDIST(B2033)</f>
        <v>0.852638443259256</v>
      </c>
      <c r="E2033" s="25" t="n">
        <f aca="false">NORMSDIST(C2033)</f>
        <v>0.822883723138277</v>
      </c>
      <c r="F2033" s="23" t="n">
        <f aca="true">BETAINV(RAND(),T1_PERT!$F$5,T1_PERT!$G$5,T1_PERT!$C$5,T1_PERT!$E$5)</f>
        <v>3.50320773497757</v>
      </c>
      <c r="G2033" s="23" t="n">
        <f aca="false">BETAINV(D2033,T1_PERT!$F$6,T1_PERT!$G$6,T1_PERT!$C$6,T1_PERT!$E$6)</f>
        <v>6.58319306789792</v>
      </c>
      <c r="H2033" s="23" t="n">
        <f aca="true">BETAINV(RAND(),T1_PERT!$F$7,T1_PERT!$G$7,T1_PERT!$C$7,T1_PERT!$E$7)</f>
        <v>6.04360293792863</v>
      </c>
      <c r="I2033" s="23" t="n">
        <f aca="false">BETAINV(E2033,T1_PERT!$F$8,T1_PERT!$G$8,T1_PERT!$C$8,T1_PERT!$E$8)</f>
        <v>6.03379901990345</v>
      </c>
      <c r="J2033" s="23" t="n">
        <f aca="true">BETAINV(RAND(),T1_PERT!$F$9,T1_PERT!$G$9,T1_PERT!$C$9,T1_PERT!$E$9)</f>
        <v>3.26673751120599</v>
      </c>
      <c r="K2033" s="23" t="n">
        <f aca="true">BETAINV(RAND(),T1_PERT!$F$10,T1_PERT!$G$10,T1_PERT!$C$10,T1_PERT!$E$10)</f>
        <v>2.10628451323849</v>
      </c>
      <c r="L2033" s="23" t="n">
        <f aca="false">F2033+G2033+I2033+K2033</f>
        <v>18.2264843360174</v>
      </c>
      <c r="M2033" s="23" t="n">
        <f aca="false">F2033+H2033+J2033+K2033</f>
        <v>14.9198326973507</v>
      </c>
      <c r="N2033" s="23" t="n">
        <f aca="false">MAX(L2033,M2033)</f>
        <v>18.2264843360174</v>
      </c>
    </row>
    <row r="2034" customFormat="false" ht="15" hidden="false" customHeight="false" outlineLevel="0" collapsed="false">
      <c r="A2034" s="5" t="n">
        <v>2015</v>
      </c>
      <c r="B2034" s="25" t="n">
        <f aca="true">NORMSINV(RAND())</f>
        <v>-1.14421134766363</v>
      </c>
      <c r="C2034" s="25" t="n">
        <f aca="true">$C$4*B2034+SQRT(1-$C$4^2)*NORMSINV(RAND())</f>
        <v>-0.312197098391916</v>
      </c>
      <c r="D2034" s="25" t="n">
        <f aca="false">NORMSDIST(B2034)</f>
        <v>0.126267999082057</v>
      </c>
      <c r="E2034" s="25" t="n">
        <f aca="false">NORMSDIST(C2034)</f>
        <v>0.377445368566458</v>
      </c>
      <c r="F2034" s="23" t="n">
        <f aca="true">BETAINV(RAND(),T1_PERT!$F$5,T1_PERT!$G$5,T1_PERT!$C$5,T1_PERT!$E$5)</f>
        <v>4.68329622164752</v>
      </c>
      <c r="G2034" s="23" t="n">
        <f aca="false">BETAINV(D2034,T1_PERT!$F$6,T1_PERT!$G$6,T1_PERT!$C$6,T1_PERT!$E$6)</f>
        <v>4.03175413995975</v>
      </c>
      <c r="H2034" s="23" t="n">
        <f aca="true">BETAINV(RAND(),T1_PERT!$F$7,T1_PERT!$G$7,T1_PERT!$C$7,T1_PERT!$E$7)</f>
        <v>6.15093335206362</v>
      </c>
      <c r="I2034" s="23" t="n">
        <f aca="false">BETAINV(E2034,T1_PERT!$F$8,T1_PERT!$G$8,T1_PERT!$C$8,T1_PERT!$E$8)</f>
        <v>5.01945358359377</v>
      </c>
      <c r="J2034" s="23" t="n">
        <f aca="true">BETAINV(RAND(),T1_PERT!$F$9,T1_PERT!$G$9,T1_PERT!$C$9,T1_PERT!$E$9)</f>
        <v>3.31576452606575</v>
      </c>
      <c r="K2034" s="23" t="n">
        <f aca="true">BETAINV(RAND(),T1_PERT!$F$10,T1_PERT!$G$10,T1_PERT!$C$10,T1_PERT!$E$10)</f>
        <v>2.68819347912353</v>
      </c>
      <c r="L2034" s="23" t="n">
        <f aca="false">F2034+G2034+I2034+K2034</f>
        <v>16.4226974243246</v>
      </c>
      <c r="M2034" s="23" t="n">
        <f aca="false">F2034+H2034+J2034+K2034</f>
        <v>16.8381875789004</v>
      </c>
      <c r="N2034" s="23" t="n">
        <f aca="false">MAX(L2034,M2034)</f>
        <v>16.8381875789004</v>
      </c>
    </row>
    <row r="2035" customFormat="false" ht="15" hidden="false" customHeight="false" outlineLevel="0" collapsed="false">
      <c r="A2035" s="5" t="n">
        <v>2016</v>
      </c>
      <c r="B2035" s="25" t="n">
        <f aca="true">NORMSINV(RAND())</f>
        <v>0.388793744749937</v>
      </c>
      <c r="C2035" s="25" t="n">
        <f aca="true">$C$4*B2035+SQRT(1-$C$4^2)*NORMSINV(RAND())</f>
        <v>0.643860110114362</v>
      </c>
      <c r="D2035" s="25" t="n">
        <f aca="false">NORMSDIST(B2035)</f>
        <v>0.651285635762954</v>
      </c>
      <c r="E2035" s="25" t="n">
        <f aca="false">NORMSDIST(C2035)</f>
        <v>0.740166924662062</v>
      </c>
      <c r="F2035" s="23" t="n">
        <f aca="true">BETAINV(RAND(),T1_PERT!$F$5,T1_PERT!$G$5,T1_PERT!$C$5,T1_PERT!$E$5)</f>
        <v>5.53043266135879</v>
      </c>
      <c r="G2035" s="23" t="n">
        <f aca="false">BETAINV(D2035,T1_PERT!$F$6,T1_PERT!$G$6,T1_PERT!$C$6,T1_PERT!$E$6)</f>
        <v>5.74552619180608</v>
      </c>
      <c r="H2035" s="23" t="n">
        <f aca="true">BETAINV(RAND(),T1_PERT!$F$7,T1_PERT!$G$7,T1_PERT!$C$7,T1_PERT!$E$7)</f>
        <v>5.17558580239128</v>
      </c>
      <c r="I2035" s="23" t="n">
        <f aca="false">BETAINV(E2035,T1_PERT!$F$8,T1_PERT!$G$8,T1_PERT!$C$8,T1_PERT!$E$8)</f>
        <v>5.79037892213097</v>
      </c>
      <c r="J2035" s="23" t="n">
        <f aca="true">BETAINV(RAND(),T1_PERT!$F$9,T1_PERT!$G$9,T1_PERT!$C$9,T1_PERT!$E$9)</f>
        <v>4.55955371990278</v>
      </c>
      <c r="K2035" s="23" t="n">
        <f aca="true">BETAINV(RAND(),T1_PERT!$F$10,T1_PERT!$G$10,T1_PERT!$C$10,T1_PERT!$E$10)</f>
        <v>1.92614680289458</v>
      </c>
      <c r="L2035" s="23" t="n">
        <f aca="false">F2035+G2035+I2035+K2035</f>
        <v>18.9924845781904</v>
      </c>
      <c r="M2035" s="23" t="n">
        <f aca="false">F2035+H2035+J2035+K2035</f>
        <v>17.1917189865474</v>
      </c>
      <c r="N2035" s="23" t="n">
        <f aca="false">MAX(L2035,M2035)</f>
        <v>18.9924845781904</v>
      </c>
    </row>
    <row r="2036" customFormat="false" ht="15" hidden="false" customHeight="false" outlineLevel="0" collapsed="false">
      <c r="A2036" s="5" t="n">
        <v>2017</v>
      </c>
      <c r="B2036" s="25" t="n">
        <f aca="true">NORMSINV(RAND())</f>
        <v>1.43998871173132</v>
      </c>
      <c r="C2036" s="25" t="n">
        <f aca="true">$C$4*B2036+SQRT(1-$C$4^2)*NORMSINV(RAND())</f>
        <v>0.0478460508450046</v>
      </c>
      <c r="D2036" s="25" t="n">
        <f aca="false">NORMSDIST(B2036)</f>
        <v>0.925064703614599</v>
      </c>
      <c r="E2036" s="25" t="n">
        <f aca="false">NORMSDIST(C2036)</f>
        <v>0.51908053235383</v>
      </c>
      <c r="F2036" s="23" t="n">
        <f aca="true">BETAINV(RAND(),T1_PERT!$F$5,T1_PERT!$G$5,T1_PERT!$C$5,T1_PERT!$E$5)</f>
        <v>3.58504327038381</v>
      </c>
      <c r="G2036" s="23" t="n">
        <f aca="false">BETAINV(D2036,T1_PERT!$F$6,T1_PERT!$G$6,T1_PERT!$C$6,T1_PERT!$E$6)</f>
        <v>7.05153829432864</v>
      </c>
      <c r="H2036" s="23" t="n">
        <f aca="true">BETAINV(RAND(),T1_PERT!$F$7,T1_PERT!$G$7,T1_PERT!$C$7,T1_PERT!$E$7)</f>
        <v>5.78823539290293</v>
      </c>
      <c r="I2036" s="23" t="n">
        <f aca="false">BETAINV(E2036,T1_PERT!$F$8,T1_PERT!$G$8,T1_PERT!$C$8,T1_PERT!$E$8)</f>
        <v>5.29309893819175</v>
      </c>
      <c r="J2036" s="23" t="n">
        <f aca="true">BETAINV(RAND(),T1_PERT!$F$9,T1_PERT!$G$9,T1_PERT!$C$9,T1_PERT!$E$9)</f>
        <v>3.11681129328508</v>
      </c>
      <c r="K2036" s="23" t="n">
        <f aca="true">BETAINV(RAND(),T1_PERT!$F$10,T1_PERT!$G$10,T1_PERT!$C$10,T1_PERT!$E$10)</f>
        <v>1.15103784997162</v>
      </c>
      <c r="L2036" s="23" t="n">
        <f aca="false">F2036+G2036+I2036+K2036</f>
        <v>17.0807183528758</v>
      </c>
      <c r="M2036" s="23" t="n">
        <f aca="false">F2036+H2036+J2036+K2036</f>
        <v>13.6411278065434</v>
      </c>
      <c r="N2036" s="23" t="n">
        <f aca="false">MAX(L2036,M2036)</f>
        <v>17.0807183528758</v>
      </c>
    </row>
    <row r="2037" customFormat="false" ht="15" hidden="false" customHeight="false" outlineLevel="0" collapsed="false">
      <c r="A2037" s="5" t="n">
        <v>2018</v>
      </c>
      <c r="B2037" s="25" t="n">
        <f aca="true">NORMSINV(RAND())</f>
        <v>-1.21239572000774</v>
      </c>
      <c r="C2037" s="25" t="n">
        <f aca="true">$C$4*B2037+SQRT(1-$C$4^2)*NORMSINV(RAND())</f>
        <v>-2.52693117995116</v>
      </c>
      <c r="D2037" s="25" t="n">
        <f aca="false">NORMSDIST(B2037)</f>
        <v>0.112680469239839</v>
      </c>
      <c r="E2037" s="25" t="n">
        <f aca="false">NORMSDIST(C2037)</f>
        <v>0.00575320238450985</v>
      </c>
      <c r="F2037" s="23" t="n">
        <f aca="true">BETAINV(RAND(),T1_PERT!$F$5,T1_PERT!$G$5,T1_PERT!$C$5,T1_PERT!$E$5)</f>
        <v>4.17852844422589</v>
      </c>
      <c r="G2037" s="23" t="n">
        <f aca="false">BETAINV(D2037,T1_PERT!$F$6,T1_PERT!$G$6,T1_PERT!$C$6,T1_PERT!$E$6)</f>
        <v>3.97434927072866</v>
      </c>
      <c r="H2037" s="23" t="n">
        <f aca="true">BETAINV(RAND(),T1_PERT!$F$7,T1_PERT!$G$7,T1_PERT!$C$7,T1_PERT!$E$7)</f>
        <v>7.01505467663171</v>
      </c>
      <c r="I2037" s="23" t="n">
        <f aca="false">BETAINV(E2037,T1_PERT!$F$8,T1_PERT!$G$8,T1_PERT!$C$8,T1_PERT!$E$8)</f>
        <v>4.09834640388356</v>
      </c>
      <c r="J2037" s="23" t="n">
        <f aca="true">BETAINV(RAND(),T1_PERT!$F$9,T1_PERT!$G$9,T1_PERT!$C$9,T1_PERT!$E$9)</f>
        <v>4.1246055206792</v>
      </c>
      <c r="K2037" s="23" t="n">
        <f aca="true">BETAINV(RAND(),T1_PERT!$F$10,T1_PERT!$G$10,T1_PERT!$C$10,T1_PERT!$E$10)</f>
        <v>2.08258253610156</v>
      </c>
      <c r="L2037" s="23" t="n">
        <f aca="false">F2037+G2037+I2037+K2037</f>
        <v>14.3338066549397</v>
      </c>
      <c r="M2037" s="23" t="n">
        <f aca="false">F2037+H2037+J2037+K2037</f>
        <v>17.4007711776384</v>
      </c>
      <c r="N2037" s="23" t="n">
        <f aca="false">MAX(L2037,M2037)</f>
        <v>17.4007711776384</v>
      </c>
    </row>
    <row r="2038" customFormat="false" ht="15" hidden="false" customHeight="false" outlineLevel="0" collapsed="false">
      <c r="A2038" s="5" t="n">
        <v>2019</v>
      </c>
      <c r="B2038" s="25" t="n">
        <f aca="true">NORMSINV(RAND())</f>
        <v>-0.656400466566525</v>
      </c>
      <c r="C2038" s="25" t="n">
        <f aca="true">$C$4*B2038+SQRT(1-$C$4^2)*NORMSINV(RAND())</f>
        <v>-0.873760909655017</v>
      </c>
      <c r="D2038" s="25" t="n">
        <f aca="false">NORMSDIST(B2038)</f>
        <v>0.255783245163795</v>
      </c>
      <c r="E2038" s="25" t="n">
        <f aca="false">NORMSDIST(C2038)</f>
        <v>0.191124236297021</v>
      </c>
      <c r="F2038" s="23" t="n">
        <f aca="true">BETAINV(RAND(),T1_PERT!$F$5,T1_PERT!$G$5,T1_PERT!$C$5,T1_PERT!$E$5)</f>
        <v>4.11099891939498</v>
      </c>
      <c r="G2038" s="23" t="n">
        <f aca="false">BETAINV(D2038,T1_PERT!$F$6,T1_PERT!$G$6,T1_PERT!$C$6,T1_PERT!$E$6)</f>
        <v>4.4982875580865</v>
      </c>
      <c r="H2038" s="23" t="n">
        <f aca="true">BETAINV(RAND(),T1_PERT!$F$7,T1_PERT!$G$7,T1_PERT!$C$7,T1_PERT!$E$7)</f>
        <v>6.1581730755397</v>
      </c>
      <c r="I2038" s="23" t="n">
        <f aca="false">BETAINV(E2038,T1_PERT!$F$8,T1_PERT!$G$8,T1_PERT!$C$8,T1_PERT!$E$8)</f>
        <v>4.65601406997592</v>
      </c>
      <c r="J2038" s="23" t="n">
        <f aca="true">BETAINV(RAND(),T1_PERT!$F$9,T1_PERT!$G$9,T1_PERT!$C$9,T1_PERT!$E$9)</f>
        <v>3.96253403250042</v>
      </c>
      <c r="K2038" s="23" t="n">
        <f aca="true">BETAINV(RAND(),T1_PERT!$F$10,T1_PERT!$G$10,T1_PERT!$C$10,T1_PERT!$E$10)</f>
        <v>1.80280480040929</v>
      </c>
      <c r="L2038" s="23" t="n">
        <f aca="false">F2038+G2038+I2038+K2038</f>
        <v>15.0681053478667</v>
      </c>
      <c r="M2038" s="23" t="n">
        <f aca="false">F2038+H2038+J2038+K2038</f>
        <v>16.0345108278444</v>
      </c>
      <c r="N2038" s="23" t="n">
        <f aca="false">MAX(L2038,M2038)</f>
        <v>16.0345108278444</v>
      </c>
    </row>
    <row r="2039" customFormat="false" ht="15" hidden="false" customHeight="false" outlineLevel="0" collapsed="false">
      <c r="A2039" s="5" t="n">
        <v>2020</v>
      </c>
      <c r="B2039" s="25" t="n">
        <f aca="true">NORMSINV(RAND())</f>
        <v>0.598731045727971</v>
      </c>
      <c r="C2039" s="25" t="n">
        <f aca="true">$C$4*B2039+SQRT(1-$C$4^2)*NORMSINV(RAND())</f>
        <v>0.210966960960719</v>
      </c>
      <c r="D2039" s="25" t="n">
        <f aca="false">NORMSDIST(B2039)</f>
        <v>0.725323874567257</v>
      </c>
      <c r="E2039" s="25" t="n">
        <f aca="false">NORMSDIST(C2039)</f>
        <v>0.583543473774539</v>
      </c>
      <c r="F2039" s="23" t="n">
        <f aca="true">BETAINV(RAND(),T1_PERT!$F$5,T1_PERT!$G$5,T1_PERT!$C$5,T1_PERT!$E$5)</f>
        <v>3.40591345180306</v>
      </c>
      <c r="G2039" s="23" t="n">
        <f aca="false">BETAINV(D2039,T1_PERT!$F$6,T1_PERT!$G$6,T1_PERT!$C$6,T1_PERT!$E$6)</f>
        <v>6.014883847457</v>
      </c>
      <c r="H2039" s="23" t="n">
        <f aca="true">BETAINV(RAND(),T1_PERT!$F$7,T1_PERT!$G$7,T1_PERT!$C$7,T1_PERT!$E$7)</f>
        <v>6.75960988143026</v>
      </c>
      <c r="I2039" s="23" t="n">
        <f aca="false">BETAINV(E2039,T1_PERT!$F$8,T1_PERT!$G$8,T1_PERT!$C$8,T1_PERT!$E$8)</f>
        <v>5.42502227626165</v>
      </c>
      <c r="J2039" s="23" t="n">
        <f aca="true">BETAINV(RAND(),T1_PERT!$F$9,T1_PERT!$G$9,T1_PERT!$C$9,T1_PERT!$E$9)</f>
        <v>3.79423426411935</v>
      </c>
      <c r="K2039" s="23" t="n">
        <f aca="true">BETAINV(RAND(),T1_PERT!$F$10,T1_PERT!$G$10,T1_PERT!$C$10,T1_PERT!$E$10)</f>
        <v>2.20693541259479</v>
      </c>
      <c r="L2039" s="23" t="n">
        <f aca="false">F2039+G2039+I2039+K2039</f>
        <v>17.0527549881165</v>
      </c>
      <c r="M2039" s="23" t="n">
        <f aca="false">F2039+H2039+J2039+K2039</f>
        <v>16.1666930099475</v>
      </c>
      <c r="N2039" s="23" t="n">
        <f aca="false">MAX(L2039,M2039)</f>
        <v>17.0527549881165</v>
      </c>
    </row>
    <row r="2040" customFormat="false" ht="15" hidden="false" customHeight="false" outlineLevel="0" collapsed="false">
      <c r="A2040" s="5" t="n">
        <v>2021</v>
      </c>
      <c r="B2040" s="25" t="n">
        <f aca="true">NORMSINV(RAND())</f>
        <v>0.466245184897229</v>
      </c>
      <c r="C2040" s="25" t="n">
        <f aca="true">$C$4*B2040+SQRT(1-$C$4^2)*NORMSINV(RAND())</f>
        <v>0.455183218407842</v>
      </c>
      <c r="D2040" s="25" t="n">
        <f aca="false">NORMSDIST(B2040)</f>
        <v>0.679479995078962</v>
      </c>
      <c r="E2040" s="25" t="n">
        <f aca="false">NORMSDIST(C2040)</f>
        <v>0.675511283729809</v>
      </c>
      <c r="F2040" s="23" t="n">
        <f aca="true">BETAINV(RAND(),T1_PERT!$F$5,T1_PERT!$G$5,T1_PERT!$C$5,T1_PERT!$E$5)</f>
        <v>3.08980297098115</v>
      </c>
      <c r="G2040" s="23" t="n">
        <f aca="false">BETAINV(D2040,T1_PERT!$F$6,T1_PERT!$G$6,T1_PERT!$C$6,T1_PERT!$E$6)</f>
        <v>5.84482197294807</v>
      </c>
      <c r="H2040" s="23" t="n">
        <f aca="true">BETAINV(RAND(),T1_PERT!$F$7,T1_PERT!$G$7,T1_PERT!$C$7,T1_PERT!$E$7)</f>
        <v>6.28813349942458</v>
      </c>
      <c r="I2040" s="23" t="n">
        <f aca="false">BETAINV(E2040,T1_PERT!$F$8,T1_PERT!$G$8,T1_PERT!$C$8,T1_PERT!$E$8)</f>
        <v>5.62913609904471</v>
      </c>
      <c r="J2040" s="23" t="n">
        <f aca="true">BETAINV(RAND(),T1_PERT!$F$9,T1_PERT!$G$9,T1_PERT!$C$9,T1_PERT!$E$9)</f>
        <v>4.37961059985759</v>
      </c>
      <c r="K2040" s="23" t="n">
        <f aca="true">BETAINV(RAND(),T1_PERT!$F$10,T1_PERT!$G$10,T1_PERT!$C$10,T1_PERT!$E$10)</f>
        <v>1.92850401756315</v>
      </c>
      <c r="L2040" s="23" t="n">
        <f aca="false">F2040+G2040+I2040+K2040</f>
        <v>16.4922650605371</v>
      </c>
      <c r="M2040" s="23" t="n">
        <f aca="false">F2040+H2040+J2040+K2040</f>
        <v>15.6860510878265</v>
      </c>
      <c r="N2040" s="23" t="n">
        <f aca="false">MAX(L2040,M2040)</f>
        <v>16.4922650605371</v>
      </c>
    </row>
    <row r="2041" customFormat="false" ht="15" hidden="false" customHeight="false" outlineLevel="0" collapsed="false">
      <c r="A2041" s="5" t="n">
        <v>2022</v>
      </c>
      <c r="B2041" s="25" t="n">
        <f aca="true">NORMSINV(RAND())</f>
        <v>-0.234368662880426</v>
      </c>
      <c r="C2041" s="25" t="n">
        <f aca="true">$C$4*B2041+SQRT(1-$C$4^2)*NORMSINV(RAND())</f>
        <v>0.753357371030902</v>
      </c>
      <c r="D2041" s="25" t="n">
        <f aca="false">NORMSDIST(B2041)</f>
        <v>0.407349392301218</v>
      </c>
      <c r="E2041" s="25" t="n">
        <f aca="false">NORMSDIST(C2041)</f>
        <v>0.774382403984928</v>
      </c>
      <c r="F2041" s="23" t="n">
        <f aca="true">BETAINV(RAND(),T1_PERT!$F$5,T1_PERT!$G$5,T1_PERT!$C$5,T1_PERT!$E$5)</f>
        <v>5.08278196173218</v>
      </c>
      <c r="G2041" s="23" t="n">
        <f aca="false">BETAINV(D2041,T1_PERT!$F$6,T1_PERT!$G$6,T1_PERT!$C$6,T1_PERT!$E$6)</f>
        <v>4.97123316454715</v>
      </c>
      <c r="H2041" s="23" t="n">
        <f aca="true">BETAINV(RAND(),T1_PERT!$F$7,T1_PERT!$G$7,T1_PERT!$C$7,T1_PERT!$E$7)</f>
        <v>7.2624666397283</v>
      </c>
      <c r="I2041" s="23" t="n">
        <f aca="false">BETAINV(E2041,T1_PERT!$F$8,T1_PERT!$G$8,T1_PERT!$C$8,T1_PERT!$E$8)</f>
        <v>5.88466361834963</v>
      </c>
      <c r="J2041" s="23" t="n">
        <f aca="true">BETAINV(RAND(),T1_PERT!$F$9,T1_PERT!$G$9,T1_PERT!$C$9,T1_PERT!$E$9)</f>
        <v>4.48074403356942</v>
      </c>
      <c r="K2041" s="23" t="n">
        <f aca="true">BETAINV(RAND(),T1_PERT!$F$10,T1_PERT!$G$10,T1_PERT!$C$10,T1_PERT!$E$10)</f>
        <v>1.57436681378517</v>
      </c>
      <c r="L2041" s="23" t="n">
        <f aca="false">F2041+G2041+I2041+K2041</f>
        <v>17.5130455584141</v>
      </c>
      <c r="M2041" s="23" t="n">
        <f aca="false">F2041+H2041+J2041+K2041</f>
        <v>18.4003594488151</v>
      </c>
      <c r="N2041" s="23" t="n">
        <f aca="false">MAX(L2041,M2041)</f>
        <v>18.4003594488151</v>
      </c>
    </row>
    <row r="2042" customFormat="false" ht="15" hidden="false" customHeight="false" outlineLevel="0" collapsed="false">
      <c r="A2042" s="5" t="n">
        <v>2023</v>
      </c>
      <c r="B2042" s="25" t="n">
        <f aca="true">NORMSINV(RAND())</f>
        <v>0.292350492966477</v>
      </c>
      <c r="C2042" s="25" t="n">
        <f aca="true">$C$4*B2042+SQRT(1-$C$4^2)*NORMSINV(RAND())</f>
        <v>0.508194345830051</v>
      </c>
      <c r="D2042" s="25" t="n">
        <f aca="false">NORMSDIST(B2042)</f>
        <v>0.614990671817096</v>
      </c>
      <c r="E2042" s="25" t="n">
        <f aca="false">NORMSDIST(C2042)</f>
        <v>0.694341472133522</v>
      </c>
      <c r="F2042" s="23" t="n">
        <f aca="true">BETAINV(RAND(),T1_PERT!$F$5,T1_PERT!$G$5,T1_PERT!$C$5,T1_PERT!$E$5)</f>
        <v>3.27951390994474</v>
      </c>
      <c r="G2042" s="23" t="n">
        <f aca="false">BETAINV(D2042,T1_PERT!$F$6,T1_PERT!$G$6,T1_PERT!$C$6,T1_PERT!$E$6)</f>
        <v>5.62231509081623</v>
      </c>
      <c r="H2042" s="23" t="n">
        <f aca="true">BETAINV(RAND(),T1_PERT!$F$7,T1_PERT!$G$7,T1_PERT!$C$7,T1_PERT!$E$7)</f>
        <v>6.98526493046891</v>
      </c>
      <c r="I2042" s="23" t="n">
        <f aca="false">BETAINV(E2042,T1_PERT!$F$8,T1_PERT!$G$8,T1_PERT!$C$8,T1_PERT!$E$8)</f>
        <v>5.67421174780196</v>
      </c>
      <c r="J2042" s="23" t="n">
        <f aca="true">BETAINV(RAND(),T1_PERT!$F$9,T1_PERT!$G$9,T1_PERT!$C$9,T1_PERT!$E$9)</f>
        <v>3.36445212289939</v>
      </c>
      <c r="K2042" s="23" t="n">
        <f aca="true">BETAINV(RAND(),T1_PERT!$F$10,T1_PERT!$G$10,T1_PERT!$C$10,T1_PERT!$E$10)</f>
        <v>2.2971052978562</v>
      </c>
      <c r="L2042" s="23" t="n">
        <f aca="false">F2042+G2042+I2042+K2042</f>
        <v>16.8731460464191</v>
      </c>
      <c r="M2042" s="23" t="n">
        <f aca="false">F2042+H2042+J2042+K2042</f>
        <v>15.9263362611692</v>
      </c>
      <c r="N2042" s="23" t="n">
        <f aca="false">MAX(L2042,M2042)</f>
        <v>16.8731460464191</v>
      </c>
    </row>
    <row r="2043" customFormat="false" ht="15" hidden="false" customHeight="false" outlineLevel="0" collapsed="false">
      <c r="A2043" s="5" t="n">
        <v>2024</v>
      </c>
      <c r="B2043" s="25" t="n">
        <f aca="true">NORMSINV(RAND())</f>
        <v>0.385092236103099</v>
      </c>
      <c r="C2043" s="25" t="n">
        <f aca="true">$C$4*B2043+SQRT(1-$C$4^2)*NORMSINV(RAND())</f>
        <v>0.599685245858782</v>
      </c>
      <c r="D2043" s="25" t="n">
        <f aca="false">NORMSDIST(B2043)</f>
        <v>0.64991546000594</v>
      </c>
      <c r="E2043" s="25" t="n">
        <f aca="false">NORMSDIST(C2043)</f>
        <v>0.725641988523534</v>
      </c>
      <c r="F2043" s="23" t="n">
        <f aca="true">BETAINV(RAND(),T1_PERT!$F$5,T1_PERT!$G$5,T1_PERT!$C$5,T1_PERT!$E$5)</f>
        <v>3.53249822276303</v>
      </c>
      <c r="G2043" s="23" t="n">
        <f aca="false">BETAINV(D2043,T1_PERT!$F$6,T1_PERT!$G$6,T1_PERT!$C$6,T1_PERT!$E$6)</f>
        <v>5.74078680808239</v>
      </c>
      <c r="H2043" s="23" t="n">
        <f aca="true">BETAINV(RAND(),T1_PERT!$F$7,T1_PERT!$G$7,T1_PERT!$C$7,T1_PERT!$E$7)</f>
        <v>5.35136774745001</v>
      </c>
      <c r="I2043" s="23" t="n">
        <f aca="false">BETAINV(E2043,T1_PERT!$F$8,T1_PERT!$G$8,T1_PERT!$C$8,T1_PERT!$E$8)</f>
        <v>5.75244882105152</v>
      </c>
      <c r="J2043" s="23" t="n">
        <f aca="true">BETAINV(RAND(),T1_PERT!$F$9,T1_PERT!$G$9,T1_PERT!$C$9,T1_PERT!$E$9)</f>
        <v>4.93661634015054</v>
      </c>
      <c r="K2043" s="23" t="n">
        <f aca="true">BETAINV(RAND(),T1_PERT!$F$10,T1_PERT!$G$10,T1_PERT!$C$10,T1_PERT!$E$10)</f>
        <v>1.96881200768184</v>
      </c>
      <c r="L2043" s="23" t="n">
        <f aca="false">F2043+G2043+I2043+K2043</f>
        <v>16.9945458595788</v>
      </c>
      <c r="M2043" s="23" t="n">
        <f aca="false">F2043+H2043+J2043+K2043</f>
        <v>15.7892943180454</v>
      </c>
      <c r="N2043" s="23" t="n">
        <f aca="false">MAX(L2043,M2043)</f>
        <v>16.9945458595788</v>
      </c>
    </row>
    <row r="2044" customFormat="false" ht="15" hidden="false" customHeight="false" outlineLevel="0" collapsed="false">
      <c r="A2044" s="5" t="n">
        <v>2025</v>
      </c>
      <c r="B2044" s="25" t="n">
        <f aca="true">NORMSINV(RAND())</f>
        <v>0.230874119289086</v>
      </c>
      <c r="C2044" s="25" t="n">
        <f aca="true">$C$4*B2044+SQRT(1-$C$4^2)*NORMSINV(RAND())</f>
        <v>1.17979607177342</v>
      </c>
      <c r="D2044" s="25" t="n">
        <f aca="false">NORMSDIST(B2044)</f>
        <v>0.591293701291938</v>
      </c>
      <c r="E2044" s="25" t="n">
        <f aca="false">NORMSDIST(C2044)</f>
        <v>0.880959333862082</v>
      </c>
      <c r="F2044" s="23" t="n">
        <f aca="true">BETAINV(RAND(),T1_PERT!$F$5,T1_PERT!$G$5,T1_PERT!$C$5,T1_PERT!$E$5)</f>
        <v>4.36429711934825</v>
      </c>
      <c r="G2044" s="23" t="n">
        <f aca="false">BETAINV(D2044,T1_PERT!$F$6,T1_PERT!$G$6,T1_PERT!$C$6,T1_PERT!$E$6)</f>
        <v>5.5441621559608</v>
      </c>
      <c r="H2044" s="23" t="n">
        <f aca="true">BETAINV(RAND(),T1_PERT!$F$7,T1_PERT!$G$7,T1_PERT!$C$7,T1_PERT!$E$7)</f>
        <v>4.58778705814653</v>
      </c>
      <c r="I2044" s="23" t="n">
        <f aca="false">BETAINV(E2044,T1_PERT!$F$8,T1_PERT!$G$8,T1_PERT!$C$8,T1_PERT!$E$8)</f>
        <v>6.25011668528766</v>
      </c>
      <c r="J2044" s="23" t="n">
        <f aca="true">BETAINV(RAND(),T1_PERT!$F$9,T1_PERT!$G$9,T1_PERT!$C$9,T1_PERT!$E$9)</f>
        <v>3.94849037002529</v>
      </c>
      <c r="K2044" s="23" t="n">
        <f aca="true">BETAINV(RAND(),T1_PERT!$F$10,T1_PERT!$G$10,T1_PERT!$C$10,T1_PERT!$E$10)</f>
        <v>1.47182755720885</v>
      </c>
      <c r="L2044" s="23" t="n">
        <f aca="false">F2044+G2044+I2044+K2044</f>
        <v>17.6304035178056</v>
      </c>
      <c r="M2044" s="23" t="n">
        <f aca="false">F2044+H2044+J2044+K2044</f>
        <v>14.3724021047289</v>
      </c>
      <c r="N2044" s="23" t="n">
        <f aca="false">MAX(L2044,M2044)</f>
        <v>17.6304035178056</v>
      </c>
    </row>
    <row r="2045" customFormat="false" ht="15" hidden="false" customHeight="false" outlineLevel="0" collapsed="false">
      <c r="A2045" s="5" t="n">
        <v>2026</v>
      </c>
      <c r="B2045" s="25" t="n">
        <f aca="true">NORMSINV(RAND())</f>
        <v>0.0948121488756579</v>
      </c>
      <c r="C2045" s="25" t="n">
        <f aca="true">$C$4*B2045+SQRT(1-$C$4^2)*NORMSINV(RAND())</f>
        <v>-1.09299922421642</v>
      </c>
      <c r="D2045" s="25" t="n">
        <f aca="false">NORMSDIST(B2045)</f>
        <v>0.537767981530804</v>
      </c>
      <c r="E2045" s="25" t="n">
        <f aca="false">NORMSDIST(C2045)</f>
        <v>0.137197070182511</v>
      </c>
      <c r="F2045" s="23" t="n">
        <f aca="true">BETAINV(RAND(),T1_PERT!$F$5,T1_PERT!$G$5,T1_PERT!$C$5,T1_PERT!$E$5)</f>
        <v>5.25048848084529</v>
      </c>
      <c r="G2045" s="23" t="n">
        <f aca="false">BETAINV(D2045,T1_PERT!$F$6,T1_PERT!$G$6,T1_PERT!$C$6,T1_PERT!$E$6)</f>
        <v>5.37272334779804</v>
      </c>
      <c r="H2045" s="23" t="n">
        <f aca="true">BETAINV(RAND(),T1_PERT!$F$7,T1_PERT!$G$7,T1_PERT!$C$7,T1_PERT!$E$7)</f>
        <v>4.3073783531817</v>
      </c>
      <c r="I2045" s="23" t="n">
        <f aca="false">BETAINV(E2045,T1_PERT!$F$8,T1_PERT!$G$8,T1_PERT!$C$8,T1_PERT!$E$8)</f>
        <v>4.53851488281865</v>
      </c>
      <c r="J2045" s="23" t="n">
        <f aca="true">BETAINV(RAND(),T1_PERT!$F$9,T1_PERT!$G$9,T1_PERT!$C$9,T1_PERT!$E$9)</f>
        <v>3.87845647537308</v>
      </c>
      <c r="K2045" s="23" t="n">
        <f aca="true">BETAINV(RAND(),T1_PERT!$F$10,T1_PERT!$G$10,T1_PERT!$C$10,T1_PERT!$E$10)</f>
        <v>2.12123531828352</v>
      </c>
      <c r="L2045" s="23" t="n">
        <f aca="false">F2045+G2045+I2045+K2045</f>
        <v>17.2829620297455</v>
      </c>
      <c r="M2045" s="23" t="n">
        <f aca="false">F2045+H2045+J2045+K2045</f>
        <v>15.5575586276836</v>
      </c>
      <c r="N2045" s="23" t="n">
        <f aca="false">MAX(L2045,M2045)</f>
        <v>17.2829620297455</v>
      </c>
    </row>
    <row r="2046" customFormat="false" ht="15" hidden="false" customHeight="false" outlineLevel="0" collapsed="false">
      <c r="A2046" s="5" t="n">
        <v>2027</v>
      </c>
      <c r="B2046" s="25" t="n">
        <f aca="true">NORMSINV(RAND())</f>
        <v>-1.04598598523444</v>
      </c>
      <c r="C2046" s="25" t="n">
        <f aca="true">$C$4*B2046+SQRT(1-$C$4^2)*NORMSINV(RAND())</f>
        <v>-1.46688828402414</v>
      </c>
      <c r="D2046" s="25" t="n">
        <f aca="false">NORMSDIST(B2046)</f>
        <v>0.147783751496983</v>
      </c>
      <c r="E2046" s="25" t="n">
        <f aca="false">NORMSDIST(C2046)</f>
        <v>0.07120322407485</v>
      </c>
      <c r="F2046" s="23" t="n">
        <f aca="true">BETAINV(RAND(),T1_PERT!$F$5,T1_PERT!$G$5,T1_PERT!$C$5,T1_PERT!$E$5)</f>
        <v>4.23963868903982</v>
      </c>
      <c r="G2046" s="23" t="n">
        <f aca="false">BETAINV(D2046,T1_PERT!$F$6,T1_PERT!$G$6,T1_PERT!$C$6,T1_PERT!$E$6)</f>
        <v>4.11792352875757</v>
      </c>
      <c r="H2046" s="23" t="n">
        <f aca="true">BETAINV(RAND(),T1_PERT!$F$7,T1_PERT!$G$7,T1_PERT!$C$7,T1_PERT!$E$7)</f>
        <v>3.9688836500588</v>
      </c>
      <c r="I2046" s="23" t="n">
        <f aca="false">BETAINV(E2046,T1_PERT!$F$8,T1_PERT!$G$8,T1_PERT!$C$8,T1_PERT!$E$8)</f>
        <v>4.37115228933947</v>
      </c>
      <c r="J2046" s="23" t="n">
        <f aca="true">BETAINV(RAND(),T1_PERT!$F$9,T1_PERT!$G$9,T1_PERT!$C$9,T1_PERT!$E$9)</f>
        <v>4.84003197398178</v>
      </c>
      <c r="K2046" s="23" t="n">
        <f aca="true">BETAINV(RAND(),T1_PERT!$F$10,T1_PERT!$G$10,T1_PERT!$C$10,T1_PERT!$E$10)</f>
        <v>1.76816564270455</v>
      </c>
      <c r="L2046" s="23" t="n">
        <f aca="false">F2046+G2046+I2046+K2046</f>
        <v>14.4968801498414</v>
      </c>
      <c r="M2046" s="23" t="n">
        <f aca="false">F2046+H2046+J2046+K2046</f>
        <v>14.8167199557849</v>
      </c>
      <c r="N2046" s="23" t="n">
        <f aca="false">MAX(L2046,M2046)</f>
        <v>14.8167199557849</v>
      </c>
    </row>
    <row r="2047" customFormat="false" ht="15" hidden="false" customHeight="false" outlineLevel="0" collapsed="false">
      <c r="A2047" s="5" t="n">
        <v>2028</v>
      </c>
      <c r="B2047" s="25" t="n">
        <f aca="true">NORMSINV(RAND())</f>
        <v>0.517691607799451</v>
      </c>
      <c r="C2047" s="25" t="n">
        <f aca="true">$C$4*B2047+SQRT(1-$C$4^2)*NORMSINV(RAND())</f>
        <v>0.372221999279996</v>
      </c>
      <c r="D2047" s="25" t="n">
        <f aca="false">NORMSDIST(B2047)</f>
        <v>0.69766327275565</v>
      </c>
      <c r="E2047" s="25" t="n">
        <f aca="false">NORMSDIST(C2047)</f>
        <v>0.645136216025877</v>
      </c>
      <c r="F2047" s="23" t="n">
        <f aca="true">BETAINV(RAND(),T1_PERT!$F$5,T1_PERT!$G$5,T1_PERT!$C$5,T1_PERT!$E$5)</f>
        <v>5.05688521041518</v>
      </c>
      <c r="G2047" s="23" t="n">
        <f aca="false">BETAINV(D2047,T1_PERT!$F$6,T1_PERT!$G$6,T1_PERT!$C$6,T1_PERT!$E$6)</f>
        <v>5.91086038528075</v>
      </c>
      <c r="H2047" s="23" t="n">
        <f aca="true">BETAINV(RAND(),T1_PERT!$F$7,T1_PERT!$G$7,T1_PERT!$C$7,T1_PERT!$E$7)</f>
        <v>3.70505957216459</v>
      </c>
      <c r="I2047" s="23" t="n">
        <f aca="false">BETAINV(E2047,T1_PERT!$F$8,T1_PERT!$G$8,T1_PERT!$C$8,T1_PERT!$E$8)</f>
        <v>5.55907336064193</v>
      </c>
      <c r="J2047" s="23" t="n">
        <f aca="true">BETAINV(RAND(),T1_PERT!$F$9,T1_PERT!$G$9,T1_PERT!$C$9,T1_PERT!$E$9)</f>
        <v>3.82940334115561</v>
      </c>
      <c r="K2047" s="23" t="n">
        <f aca="true">BETAINV(RAND(),T1_PERT!$F$10,T1_PERT!$G$10,T1_PERT!$C$10,T1_PERT!$E$10)</f>
        <v>2.04480241551131</v>
      </c>
      <c r="L2047" s="23" t="n">
        <f aca="false">F2047+G2047+I2047+K2047</f>
        <v>18.5716213718492</v>
      </c>
      <c r="M2047" s="23" t="n">
        <f aca="false">F2047+H2047+J2047+K2047</f>
        <v>14.6361505392467</v>
      </c>
      <c r="N2047" s="23" t="n">
        <f aca="false">MAX(L2047,M2047)</f>
        <v>18.5716213718492</v>
      </c>
    </row>
    <row r="2048" customFormat="false" ht="15" hidden="false" customHeight="false" outlineLevel="0" collapsed="false">
      <c r="A2048" s="5" t="n">
        <v>2029</v>
      </c>
      <c r="B2048" s="25" t="n">
        <f aca="true">NORMSINV(RAND())</f>
        <v>-1.55655993184071</v>
      </c>
      <c r="C2048" s="25" t="n">
        <f aca="true">$C$4*B2048+SQRT(1-$C$4^2)*NORMSINV(RAND())</f>
        <v>-0.264468431481081</v>
      </c>
      <c r="D2048" s="25" t="n">
        <f aca="false">NORMSDIST(B2048)</f>
        <v>0.0597875015516458</v>
      </c>
      <c r="E2048" s="25" t="n">
        <f aca="false">NORMSDIST(C2048)</f>
        <v>0.395709493548327</v>
      </c>
      <c r="F2048" s="23" t="n">
        <f aca="true">BETAINV(RAND(),T1_PERT!$F$5,T1_PERT!$G$5,T1_PERT!$C$5,T1_PERT!$E$5)</f>
        <v>4.74896833847143</v>
      </c>
      <c r="G2048" s="23" t="n">
        <f aca="false">BETAINV(D2048,T1_PERT!$F$6,T1_PERT!$G$6,T1_PERT!$C$6,T1_PERT!$E$6)</f>
        <v>3.71522739769058</v>
      </c>
      <c r="H2048" s="23" t="n">
        <f aca="true">BETAINV(RAND(),T1_PERT!$F$7,T1_PERT!$G$7,T1_PERT!$C$7,T1_PERT!$E$7)</f>
        <v>6.23681479561695</v>
      </c>
      <c r="I2048" s="23" t="n">
        <f aca="false">BETAINV(E2048,T1_PERT!$F$8,T1_PERT!$G$8,T1_PERT!$C$8,T1_PERT!$E$8)</f>
        <v>5.05412074591497</v>
      </c>
      <c r="J2048" s="23" t="n">
        <f aca="true">BETAINV(RAND(),T1_PERT!$F$9,T1_PERT!$G$9,T1_PERT!$C$9,T1_PERT!$E$9)</f>
        <v>4.33838906560152</v>
      </c>
      <c r="K2048" s="23" t="n">
        <f aca="true">BETAINV(RAND(),T1_PERT!$F$10,T1_PERT!$G$10,T1_PERT!$C$10,T1_PERT!$E$10)</f>
        <v>1.90439668978641</v>
      </c>
      <c r="L2048" s="23" t="n">
        <f aca="false">F2048+G2048+I2048+K2048</f>
        <v>15.4227131718634</v>
      </c>
      <c r="M2048" s="23" t="n">
        <f aca="false">F2048+H2048+J2048+K2048</f>
        <v>17.2285688894763</v>
      </c>
      <c r="N2048" s="23" t="n">
        <f aca="false">MAX(L2048,M2048)</f>
        <v>17.2285688894763</v>
      </c>
    </row>
    <row r="2049" customFormat="false" ht="15" hidden="false" customHeight="false" outlineLevel="0" collapsed="false">
      <c r="A2049" s="5" t="n">
        <v>2030</v>
      </c>
      <c r="B2049" s="25" t="n">
        <f aca="true">NORMSINV(RAND())</f>
        <v>0.448411730291052</v>
      </c>
      <c r="C2049" s="25" t="n">
        <f aca="true">$C$4*B2049+SQRT(1-$C$4^2)*NORMSINV(RAND())</f>
        <v>-0.00196867795682731</v>
      </c>
      <c r="D2049" s="25" t="n">
        <f aca="false">NORMSDIST(B2049)</f>
        <v>0.673071961220708</v>
      </c>
      <c r="E2049" s="25" t="n">
        <f aca="false">NORMSDIST(C2049)</f>
        <v>0.499214611633848</v>
      </c>
      <c r="F2049" s="23" t="n">
        <f aca="true">BETAINV(RAND(),T1_PERT!$F$5,T1_PERT!$G$5,T1_PERT!$C$5,T1_PERT!$E$5)</f>
        <v>4.19949225753576</v>
      </c>
      <c r="G2049" s="23" t="n">
        <f aca="false">BETAINV(D2049,T1_PERT!$F$6,T1_PERT!$G$6,T1_PERT!$C$6,T1_PERT!$E$6)</f>
        <v>5.82194122802461</v>
      </c>
      <c r="H2049" s="23" t="n">
        <f aca="true">BETAINV(RAND(),T1_PERT!$F$7,T1_PERT!$G$7,T1_PERT!$C$7,T1_PERT!$E$7)</f>
        <v>5.34882710832601</v>
      </c>
      <c r="I2049" s="23" t="n">
        <f aca="false">BETAINV(E2049,T1_PERT!$F$8,T1_PERT!$G$8,T1_PERT!$C$8,T1_PERT!$E$8)</f>
        <v>5.25369181126771</v>
      </c>
      <c r="J2049" s="23" t="n">
        <f aca="true">BETAINV(RAND(),T1_PERT!$F$9,T1_PERT!$G$9,T1_PERT!$C$9,T1_PERT!$E$9)</f>
        <v>4.25904858767901</v>
      </c>
      <c r="K2049" s="23" t="n">
        <f aca="true">BETAINV(RAND(),T1_PERT!$F$10,T1_PERT!$G$10,T1_PERT!$C$10,T1_PERT!$E$10)</f>
        <v>2.16716256686026</v>
      </c>
      <c r="L2049" s="23" t="n">
        <f aca="false">F2049+G2049+I2049+K2049</f>
        <v>17.4422878636883</v>
      </c>
      <c r="M2049" s="23" t="n">
        <f aca="false">F2049+H2049+J2049+K2049</f>
        <v>15.974530520401</v>
      </c>
      <c r="N2049" s="23" t="n">
        <f aca="false">MAX(L2049,M2049)</f>
        <v>17.4422878636883</v>
      </c>
    </row>
    <row r="2050" customFormat="false" ht="15" hidden="false" customHeight="false" outlineLevel="0" collapsed="false">
      <c r="A2050" s="5" t="n">
        <v>2031</v>
      </c>
      <c r="B2050" s="25" t="n">
        <f aca="true">NORMSINV(RAND())</f>
        <v>-1.84028542018246</v>
      </c>
      <c r="C2050" s="25" t="n">
        <f aca="true">$C$4*B2050+SQRT(1-$C$4^2)*NORMSINV(RAND())</f>
        <v>-0.00841434114800199</v>
      </c>
      <c r="D2050" s="25" t="n">
        <f aca="false">NORMSDIST(B2050)</f>
        <v>0.0328631723743016</v>
      </c>
      <c r="E2050" s="25" t="n">
        <f aca="false">NORMSDIST(C2050)</f>
        <v>0.496643203165226</v>
      </c>
      <c r="F2050" s="23" t="n">
        <f aca="true">BETAINV(RAND(),T1_PERT!$F$5,T1_PERT!$G$5,T1_PERT!$C$5,T1_PERT!$E$5)</f>
        <v>3.78866656547008</v>
      </c>
      <c r="G2050" s="23" t="n">
        <f aca="false">BETAINV(D2050,T1_PERT!$F$6,T1_PERT!$G$6,T1_PERT!$C$6,T1_PERT!$E$6)</f>
        <v>3.53982542738512</v>
      </c>
      <c r="H2050" s="23" t="n">
        <f aca="true">BETAINV(RAND(),T1_PERT!$F$7,T1_PERT!$G$7,T1_PERT!$C$7,T1_PERT!$E$7)</f>
        <v>6.21123905411139</v>
      </c>
      <c r="I2050" s="23" t="n">
        <f aca="false">BETAINV(E2050,T1_PERT!$F$8,T1_PERT!$G$8,T1_PERT!$C$8,T1_PERT!$E$8)</f>
        <v>5.24862563759765</v>
      </c>
      <c r="J2050" s="23" t="n">
        <f aca="true">BETAINV(RAND(),T1_PERT!$F$9,T1_PERT!$G$9,T1_PERT!$C$9,T1_PERT!$E$9)</f>
        <v>4.55290703801493</v>
      </c>
      <c r="K2050" s="23" t="n">
        <f aca="true">BETAINV(RAND(),T1_PERT!$F$10,T1_PERT!$G$10,T1_PERT!$C$10,T1_PERT!$E$10)</f>
        <v>1.76841855676247</v>
      </c>
      <c r="L2050" s="23" t="n">
        <f aca="false">F2050+G2050+I2050+K2050</f>
        <v>14.3455361872153</v>
      </c>
      <c r="M2050" s="23" t="n">
        <f aca="false">F2050+H2050+J2050+K2050</f>
        <v>16.3212312143589</v>
      </c>
      <c r="N2050" s="23" t="n">
        <f aca="false">MAX(L2050,M2050)</f>
        <v>16.3212312143589</v>
      </c>
    </row>
    <row r="2051" customFormat="false" ht="15" hidden="false" customHeight="false" outlineLevel="0" collapsed="false">
      <c r="A2051" s="5" t="n">
        <v>2032</v>
      </c>
      <c r="B2051" s="25" t="n">
        <f aca="true">NORMSINV(RAND())</f>
        <v>0.65627523357084</v>
      </c>
      <c r="C2051" s="25" t="n">
        <f aca="true">$C$4*B2051+SQRT(1-$C$4^2)*NORMSINV(RAND())</f>
        <v>-0.0393289212374306</v>
      </c>
      <c r="D2051" s="25" t="n">
        <f aca="false">NORMSDIST(B2051)</f>
        <v>0.744176475131069</v>
      </c>
      <c r="E2051" s="25" t="n">
        <f aca="false">NORMSDIST(C2051)</f>
        <v>0.484314074317659</v>
      </c>
      <c r="F2051" s="23" t="n">
        <f aca="true">BETAINV(RAND(),T1_PERT!$F$5,T1_PERT!$G$5,T1_PERT!$C$5,T1_PERT!$E$5)</f>
        <v>5.24953477191819</v>
      </c>
      <c r="G2051" s="23" t="n">
        <f aca="false">BETAINV(D2051,T1_PERT!$F$6,T1_PERT!$G$6,T1_PERT!$C$6,T1_PERT!$E$6)</f>
        <v>6.08865718108258</v>
      </c>
      <c r="H2051" s="23" t="n">
        <f aca="true">BETAINV(RAND(),T1_PERT!$F$7,T1_PERT!$G$7,T1_PERT!$C$7,T1_PERT!$E$7)</f>
        <v>5.2535482408313</v>
      </c>
      <c r="I2051" s="23" t="n">
        <f aca="false">BETAINV(E2051,T1_PERT!$F$8,T1_PERT!$G$8,T1_PERT!$C$8,T1_PERT!$E$8)</f>
        <v>5.22443519825898</v>
      </c>
      <c r="J2051" s="23" t="n">
        <f aca="true">BETAINV(RAND(),T1_PERT!$F$9,T1_PERT!$G$9,T1_PERT!$C$9,T1_PERT!$E$9)</f>
        <v>4.00194422222528</v>
      </c>
      <c r="K2051" s="23" t="n">
        <f aca="true">BETAINV(RAND(),T1_PERT!$F$10,T1_PERT!$G$10,T1_PERT!$C$10,T1_PERT!$E$10)</f>
        <v>2.24421151842336</v>
      </c>
      <c r="L2051" s="23" t="n">
        <f aca="false">F2051+G2051+I2051+K2051</f>
        <v>18.8068386696831</v>
      </c>
      <c r="M2051" s="23" t="n">
        <f aca="false">F2051+H2051+J2051+K2051</f>
        <v>16.7492387533981</v>
      </c>
      <c r="N2051" s="23" t="n">
        <f aca="false">MAX(L2051,M2051)</f>
        <v>18.8068386696831</v>
      </c>
    </row>
    <row r="2052" customFormat="false" ht="15" hidden="false" customHeight="false" outlineLevel="0" collapsed="false">
      <c r="A2052" s="5" t="n">
        <v>2033</v>
      </c>
      <c r="B2052" s="25" t="n">
        <f aca="true">NORMSINV(RAND())</f>
        <v>0.381258276300176</v>
      </c>
      <c r="C2052" s="25" t="n">
        <f aca="true">$C$4*B2052+SQRT(1-$C$4^2)*NORMSINV(RAND())</f>
        <v>-0.923933923873552</v>
      </c>
      <c r="D2052" s="25" t="n">
        <f aca="false">NORMSDIST(B2052)</f>
        <v>0.648494194798648</v>
      </c>
      <c r="E2052" s="25" t="n">
        <f aca="false">NORMSDIST(C2052)</f>
        <v>0.177760359655641</v>
      </c>
      <c r="F2052" s="23" t="n">
        <f aca="true">BETAINV(RAND(),T1_PERT!$F$5,T1_PERT!$G$5,T1_PERT!$C$5,T1_PERT!$E$5)</f>
        <v>3.41846097494087</v>
      </c>
      <c r="G2052" s="23" t="n">
        <f aca="false">BETAINV(D2052,T1_PERT!$F$6,T1_PERT!$G$6,T1_PERT!$C$6,T1_PERT!$E$6)</f>
        <v>5.7358785675469</v>
      </c>
      <c r="H2052" s="23" t="n">
        <f aca="true">BETAINV(RAND(),T1_PERT!$F$7,T1_PERT!$G$7,T1_PERT!$C$7,T1_PERT!$E$7)</f>
        <v>5.76541699641423</v>
      </c>
      <c r="I2052" s="23" t="n">
        <f aca="false">BETAINV(E2052,T1_PERT!$F$8,T1_PERT!$G$8,T1_PERT!$C$8,T1_PERT!$E$8)</f>
        <v>4.62786428076934</v>
      </c>
      <c r="J2052" s="23" t="n">
        <f aca="true">BETAINV(RAND(),T1_PERT!$F$9,T1_PERT!$G$9,T1_PERT!$C$9,T1_PERT!$E$9)</f>
        <v>4.54263333220909</v>
      </c>
      <c r="K2052" s="23" t="n">
        <f aca="true">BETAINV(RAND(),T1_PERT!$F$10,T1_PERT!$G$10,T1_PERT!$C$10,T1_PERT!$E$10)</f>
        <v>2.19161437992289</v>
      </c>
      <c r="L2052" s="23" t="n">
        <f aca="false">F2052+G2052+I2052+K2052</f>
        <v>15.97381820318</v>
      </c>
      <c r="M2052" s="23" t="n">
        <f aca="false">F2052+H2052+J2052+K2052</f>
        <v>15.9181256834871</v>
      </c>
      <c r="N2052" s="23" t="n">
        <f aca="false">MAX(L2052,M2052)</f>
        <v>15.97381820318</v>
      </c>
    </row>
    <row r="2053" customFormat="false" ht="15" hidden="false" customHeight="false" outlineLevel="0" collapsed="false">
      <c r="A2053" s="5" t="n">
        <v>2034</v>
      </c>
      <c r="B2053" s="25" t="n">
        <f aca="true">NORMSINV(RAND())</f>
        <v>-0.999590595684564</v>
      </c>
      <c r="C2053" s="25" t="n">
        <f aca="true">$C$4*B2053+SQRT(1-$C$4^2)*NORMSINV(RAND())</f>
        <v>-0.182383555992529</v>
      </c>
      <c r="D2053" s="25" t="n">
        <f aca="false">NORMSDIST(B2053)</f>
        <v>0.158754338068869</v>
      </c>
      <c r="E2053" s="25" t="n">
        <f aca="false">NORMSDIST(C2053)</f>
        <v>0.427640864896598</v>
      </c>
      <c r="F2053" s="23" t="n">
        <f aca="true">BETAINV(RAND(),T1_PERT!$F$5,T1_PERT!$G$5,T1_PERT!$C$5,T1_PERT!$E$5)</f>
        <v>4.63955487403671</v>
      </c>
      <c r="G2053" s="23" t="n">
        <f aca="false">BETAINV(D2053,T1_PERT!$F$6,T1_PERT!$G$6,T1_PERT!$C$6,T1_PERT!$E$6)</f>
        <v>4.16003154319692</v>
      </c>
      <c r="H2053" s="23" t="n">
        <f aca="true">BETAINV(RAND(),T1_PERT!$F$7,T1_PERT!$G$7,T1_PERT!$C$7,T1_PERT!$E$7)</f>
        <v>6.59426598962514</v>
      </c>
      <c r="I2053" s="23" t="n">
        <f aca="false">BETAINV(E2053,T1_PERT!$F$8,T1_PERT!$G$8,T1_PERT!$C$8,T1_PERT!$E$8)</f>
        <v>5.11496234237336</v>
      </c>
      <c r="J2053" s="23" t="n">
        <f aca="true">BETAINV(RAND(),T1_PERT!$F$9,T1_PERT!$G$9,T1_PERT!$C$9,T1_PERT!$E$9)</f>
        <v>4.95825857661985</v>
      </c>
      <c r="K2053" s="23" t="n">
        <f aca="true">BETAINV(RAND(),T1_PERT!$F$10,T1_PERT!$G$10,T1_PERT!$C$10,T1_PERT!$E$10)</f>
        <v>1.85753555708018</v>
      </c>
      <c r="L2053" s="23" t="n">
        <f aca="false">F2053+G2053+I2053+K2053</f>
        <v>15.7720843166872</v>
      </c>
      <c r="M2053" s="23" t="n">
        <f aca="false">F2053+H2053+J2053+K2053</f>
        <v>18.0496149973619</v>
      </c>
      <c r="N2053" s="23" t="n">
        <f aca="false">MAX(L2053,M2053)</f>
        <v>18.0496149973619</v>
      </c>
    </row>
    <row r="2054" customFormat="false" ht="15" hidden="false" customHeight="false" outlineLevel="0" collapsed="false">
      <c r="A2054" s="5" t="n">
        <v>2035</v>
      </c>
      <c r="B2054" s="25" t="n">
        <f aca="true">NORMSINV(RAND())</f>
        <v>-0.161868900522285</v>
      </c>
      <c r="C2054" s="25" t="n">
        <f aca="true">$C$4*B2054+SQRT(1-$C$4^2)*NORMSINV(RAND())</f>
        <v>-0.82582316773383</v>
      </c>
      <c r="D2054" s="25" t="n">
        <f aca="false">NORMSDIST(B2054)</f>
        <v>0.435704546795294</v>
      </c>
      <c r="E2054" s="25" t="n">
        <f aca="false">NORMSDIST(C2054)</f>
        <v>0.204452204912235</v>
      </c>
      <c r="F2054" s="23" t="n">
        <f aca="true">BETAINV(RAND(),T1_PERT!$F$5,T1_PERT!$G$5,T1_PERT!$C$5,T1_PERT!$E$5)</f>
        <v>4.35051322335091</v>
      </c>
      <c r="G2054" s="23" t="n">
        <f aca="false">BETAINV(D2054,T1_PERT!$F$6,T1_PERT!$G$6,T1_PERT!$C$6,T1_PERT!$E$6)</f>
        <v>5.057648934151</v>
      </c>
      <c r="H2054" s="23" t="n">
        <f aca="true">BETAINV(RAND(),T1_PERT!$F$7,T1_PERT!$G$7,T1_PERT!$C$7,T1_PERT!$E$7)</f>
        <v>5.11771612484243</v>
      </c>
      <c r="I2054" s="23" t="n">
        <f aca="false">BETAINV(E2054,T1_PERT!$F$8,T1_PERT!$G$8,T1_PERT!$C$8,T1_PERT!$E$8)</f>
        <v>4.68360113313692</v>
      </c>
      <c r="J2054" s="23" t="n">
        <f aca="true">BETAINV(RAND(),T1_PERT!$F$9,T1_PERT!$G$9,T1_PERT!$C$9,T1_PERT!$E$9)</f>
        <v>4.11261694523771</v>
      </c>
      <c r="K2054" s="23" t="n">
        <f aca="true">BETAINV(RAND(),T1_PERT!$F$10,T1_PERT!$G$10,T1_PERT!$C$10,T1_PERT!$E$10)</f>
        <v>2.24065791328686</v>
      </c>
      <c r="L2054" s="23" t="n">
        <f aca="false">F2054+G2054+I2054+K2054</f>
        <v>16.3324212039257</v>
      </c>
      <c r="M2054" s="23" t="n">
        <f aca="false">F2054+H2054+J2054+K2054</f>
        <v>15.8215042067179</v>
      </c>
      <c r="N2054" s="23" t="n">
        <f aca="false">MAX(L2054,M2054)</f>
        <v>16.3324212039257</v>
      </c>
    </row>
    <row r="2055" customFormat="false" ht="15" hidden="false" customHeight="false" outlineLevel="0" collapsed="false">
      <c r="A2055" s="5" t="n">
        <v>2036</v>
      </c>
      <c r="B2055" s="25" t="n">
        <f aca="true">NORMSINV(RAND())</f>
        <v>-0.667324893503912</v>
      </c>
      <c r="C2055" s="25" t="n">
        <f aca="true">$C$4*B2055+SQRT(1-$C$4^2)*NORMSINV(RAND())</f>
        <v>-1.38559331536527</v>
      </c>
      <c r="D2055" s="25" t="n">
        <f aca="false">NORMSDIST(B2055)</f>
        <v>0.252282314439969</v>
      </c>
      <c r="E2055" s="25" t="n">
        <f aca="false">NORMSDIST(C2055)</f>
        <v>0.0829355602736934</v>
      </c>
      <c r="F2055" s="23" t="n">
        <f aca="true">BETAINV(RAND(),T1_PERT!$F$5,T1_PERT!$G$5,T1_PERT!$C$5,T1_PERT!$E$5)</f>
        <v>2.56778699716963</v>
      </c>
      <c r="G2055" s="23" t="n">
        <f aca="false">BETAINV(D2055,T1_PERT!$F$6,T1_PERT!$G$6,T1_PERT!$C$6,T1_PERT!$E$6)</f>
        <v>4.48682712423719</v>
      </c>
      <c r="H2055" s="23" t="n">
        <f aca="true">BETAINV(RAND(),T1_PERT!$F$7,T1_PERT!$G$7,T1_PERT!$C$7,T1_PERT!$E$7)</f>
        <v>4.01997204560498</v>
      </c>
      <c r="I2055" s="23" t="n">
        <f aca="false">BETAINV(E2055,T1_PERT!$F$8,T1_PERT!$G$8,T1_PERT!$C$8,T1_PERT!$E$8)</f>
        <v>4.40403465149486</v>
      </c>
      <c r="J2055" s="23" t="n">
        <f aca="true">BETAINV(RAND(),T1_PERT!$F$9,T1_PERT!$G$9,T1_PERT!$C$9,T1_PERT!$E$9)</f>
        <v>4.6393130736047</v>
      </c>
      <c r="K2055" s="23" t="n">
        <f aca="true">BETAINV(RAND(),T1_PERT!$F$10,T1_PERT!$G$10,T1_PERT!$C$10,T1_PERT!$E$10)</f>
        <v>1.8027913799688</v>
      </c>
      <c r="L2055" s="23" t="n">
        <f aca="false">F2055+G2055+I2055+K2055</f>
        <v>13.2614401528705</v>
      </c>
      <c r="M2055" s="23" t="n">
        <f aca="false">F2055+H2055+J2055+K2055</f>
        <v>13.0298634963481</v>
      </c>
      <c r="N2055" s="23" t="n">
        <f aca="false">MAX(L2055,M2055)</f>
        <v>13.2614401528705</v>
      </c>
    </row>
    <row r="2056" customFormat="false" ht="15" hidden="false" customHeight="false" outlineLevel="0" collapsed="false">
      <c r="A2056" s="5" t="n">
        <v>2037</v>
      </c>
      <c r="B2056" s="25" t="n">
        <f aca="true">NORMSINV(RAND())</f>
        <v>0.443669215902806</v>
      </c>
      <c r="C2056" s="25" t="n">
        <f aca="true">$C$4*B2056+SQRT(1-$C$4^2)*NORMSINV(RAND())</f>
        <v>0.3951051269985</v>
      </c>
      <c r="D2056" s="25" t="n">
        <f aca="false">NORMSDIST(B2056)</f>
        <v>0.671359122403592</v>
      </c>
      <c r="E2056" s="25" t="n">
        <f aca="false">NORMSDIST(C2056)</f>
        <v>0.653617347365556</v>
      </c>
      <c r="F2056" s="23" t="n">
        <f aca="true">BETAINV(RAND(),T1_PERT!$F$5,T1_PERT!$G$5,T1_PERT!$C$5,T1_PERT!$E$5)</f>
        <v>3.59572142567625</v>
      </c>
      <c r="G2056" s="23" t="n">
        <f aca="false">BETAINV(D2056,T1_PERT!$F$6,T1_PERT!$G$6,T1_PERT!$C$6,T1_PERT!$E$6)</f>
        <v>5.81585788704148</v>
      </c>
      <c r="H2056" s="23" t="n">
        <f aca="true">BETAINV(RAND(),T1_PERT!$F$7,T1_PERT!$G$7,T1_PERT!$C$7,T1_PERT!$E$7)</f>
        <v>3.70884704698676</v>
      </c>
      <c r="I2056" s="23" t="n">
        <f aca="false">BETAINV(E2056,T1_PERT!$F$8,T1_PERT!$G$8,T1_PERT!$C$8,T1_PERT!$E$8)</f>
        <v>5.57833409829545</v>
      </c>
      <c r="J2056" s="23" t="n">
        <f aca="true">BETAINV(RAND(),T1_PERT!$F$9,T1_PERT!$G$9,T1_PERT!$C$9,T1_PERT!$E$9)</f>
        <v>4.43671391316962</v>
      </c>
      <c r="K2056" s="23" t="n">
        <f aca="true">BETAINV(RAND(),T1_PERT!$F$10,T1_PERT!$G$10,T1_PERT!$C$10,T1_PERT!$E$10)</f>
        <v>2.41713319487819</v>
      </c>
      <c r="L2056" s="23" t="n">
        <f aca="false">F2056+G2056+I2056+K2056</f>
        <v>17.4070466058914</v>
      </c>
      <c r="M2056" s="23" t="n">
        <f aca="false">F2056+H2056+J2056+K2056</f>
        <v>14.1584155807108</v>
      </c>
      <c r="N2056" s="23" t="n">
        <f aca="false">MAX(L2056,M2056)</f>
        <v>17.4070466058914</v>
      </c>
    </row>
    <row r="2057" customFormat="false" ht="15" hidden="false" customHeight="false" outlineLevel="0" collapsed="false">
      <c r="A2057" s="5" t="n">
        <v>2038</v>
      </c>
      <c r="B2057" s="25" t="n">
        <f aca="true">NORMSINV(RAND())</f>
        <v>-0.175238247893089</v>
      </c>
      <c r="C2057" s="25" t="n">
        <f aca="true">$C$4*B2057+SQRT(1-$C$4^2)*NORMSINV(RAND())</f>
        <v>0.350307080244631</v>
      </c>
      <c r="D2057" s="25" t="n">
        <f aca="false">NORMSDIST(B2057)</f>
        <v>0.430446215910007</v>
      </c>
      <c r="E2057" s="25" t="n">
        <f aca="false">NORMSDIST(C2057)</f>
        <v>0.636945873879266</v>
      </c>
      <c r="F2057" s="23" t="n">
        <f aca="true">BETAINV(RAND(),T1_PERT!$F$5,T1_PERT!$G$5,T1_PERT!$C$5,T1_PERT!$E$5)</f>
        <v>5.18242433024097</v>
      </c>
      <c r="G2057" s="23" t="n">
        <f aca="false">BETAINV(D2057,T1_PERT!$F$6,T1_PERT!$G$6,T1_PERT!$C$6,T1_PERT!$E$6)</f>
        <v>5.04161696735424</v>
      </c>
      <c r="H2057" s="23" t="n">
        <f aca="true">BETAINV(RAND(),T1_PERT!$F$7,T1_PERT!$G$7,T1_PERT!$C$7,T1_PERT!$E$7)</f>
        <v>7.57200751336287</v>
      </c>
      <c r="I2057" s="23" t="n">
        <f aca="false">BETAINV(E2057,T1_PERT!$F$8,T1_PERT!$G$8,T1_PERT!$C$8,T1_PERT!$E$8)</f>
        <v>5.54067774606455</v>
      </c>
      <c r="J2057" s="23" t="n">
        <f aca="true">BETAINV(RAND(),T1_PERT!$F$9,T1_PERT!$G$9,T1_PERT!$C$9,T1_PERT!$E$9)</f>
        <v>5.70367829886437</v>
      </c>
      <c r="K2057" s="23" t="n">
        <f aca="true">BETAINV(RAND(),T1_PERT!$F$10,T1_PERT!$G$10,T1_PERT!$C$10,T1_PERT!$E$10)</f>
        <v>1.8967989260883</v>
      </c>
      <c r="L2057" s="23" t="n">
        <f aca="false">F2057+G2057+I2057+K2057</f>
        <v>17.6615179697481</v>
      </c>
      <c r="M2057" s="23" t="n">
        <f aca="false">F2057+H2057+J2057+K2057</f>
        <v>20.3549090685565</v>
      </c>
      <c r="N2057" s="23" t="n">
        <f aca="false">MAX(L2057,M2057)</f>
        <v>20.3549090685565</v>
      </c>
    </row>
    <row r="2058" customFormat="false" ht="15" hidden="false" customHeight="false" outlineLevel="0" collapsed="false">
      <c r="A2058" s="5" t="n">
        <v>2039</v>
      </c>
      <c r="B2058" s="25" t="n">
        <f aca="true">NORMSINV(RAND())</f>
        <v>1.25057622785099</v>
      </c>
      <c r="C2058" s="25" t="n">
        <f aca="true">$C$4*B2058+SQRT(1-$C$4^2)*NORMSINV(RAND())</f>
        <v>1.37336540299006</v>
      </c>
      <c r="D2058" s="25" t="n">
        <f aca="false">NORMSDIST(B2058)</f>
        <v>0.894455435922297</v>
      </c>
      <c r="E2058" s="25" t="n">
        <f aca="false">NORMSDIST(C2058)</f>
        <v>0.915180610214956</v>
      </c>
      <c r="F2058" s="23" t="n">
        <f aca="true">BETAINV(RAND(),T1_PERT!$F$5,T1_PERT!$G$5,T1_PERT!$C$5,T1_PERT!$E$5)</f>
        <v>4.60591030309212</v>
      </c>
      <c r="G2058" s="23" t="n">
        <f aca="false">BETAINV(D2058,T1_PERT!$F$6,T1_PERT!$G$6,T1_PERT!$C$6,T1_PERT!$E$6)</f>
        <v>6.82985727758461</v>
      </c>
      <c r="H2058" s="23" t="n">
        <f aca="true">BETAINV(RAND(),T1_PERT!$F$7,T1_PERT!$G$7,T1_PERT!$C$7,T1_PERT!$E$7)</f>
        <v>3.99041581766211</v>
      </c>
      <c r="I2058" s="23" t="n">
        <f aca="false">BETAINV(E2058,T1_PERT!$F$8,T1_PERT!$G$8,T1_PERT!$C$8,T1_PERT!$E$8)</f>
        <v>6.41166468437829</v>
      </c>
      <c r="J2058" s="23" t="n">
        <f aca="true">BETAINV(RAND(),T1_PERT!$F$9,T1_PERT!$G$9,T1_PERT!$C$9,T1_PERT!$E$9)</f>
        <v>3.50464260045735</v>
      </c>
      <c r="K2058" s="23" t="n">
        <f aca="true">BETAINV(RAND(),T1_PERT!$F$10,T1_PERT!$G$10,T1_PERT!$C$10,T1_PERT!$E$10)</f>
        <v>1.61591287382515</v>
      </c>
      <c r="L2058" s="23" t="n">
        <f aca="false">F2058+G2058+I2058+K2058</f>
        <v>19.4633451388802</v>
      </c>
      <c r="M2058" s="23" t="n">
        <f aca="false">F2058+H2058+J2058+K2058</f>
        <v>13.7168815950367</v>
      </c>
      <c r="N2058" s="23" t="n">
        <f aca="false">MAX(L2058,M2058)</f>
        <v>19.4633451388802</v>
      </c>
    </row>
    <row r="2059" customFormat="false" ht="15" hidden="false" customHeight="false" outlineLevel="0" collapsed="false">
      <c r="A2059" s="5" t="n">
        <v>2040</v>
      </c>
      <c r="B2059" s="25" t="n">
        <f aca="true">NORMSINV(RAND())</f>
        <v>-1.04703853464644</v>
      </c>
      <c r="C2059" s="25" t="n">
        <f aca="true">$C$4*B2059+SQRT(1-$C$4^2)*NORMSINV(RAND())</f>
        <v>0.467076073653569</v>
      </c>
      <c r="D2059" s="25" t="n">
        <f aca="false">NORMSDIST(B2059)</f>
        <v>0.147540902939746</v>
      </c>
      <c r="E2059" s="25" t="n">
        <f aca="false">NORMSDIST(C2059)</f>
        <v>0.679777274138336</v>
      </c>
      <c r="F2059" s="23" t="n">
        <f aca="true">BETAINV(RAND(),T1_PERT!$F$5,T1_PERT!$G$5,T1_PERT!$C$5,T1_PERT!$E$5)</f>
        <v>4.78880428534229</v>
      </c>
      <c r="G2059" s="23" t="n">
        <f aca="false">BETAINV(D2059,T1_PERT!$F$6,T1_PERT!$G$6,T1_PERT!$C$6,T1_PERT!$E$6)</f>
        <v>4.11697864615121</v>
      </c>
      <c r="H2059" s="23" t="n">
        <f aca="true">BETAINV(RAND(),T1_PERT!$F$7,T1_PERT!$G$7,T1_PERT!$C$7,T1_PERT!$E$7)</f>
        <v>3.44141545337753</v>
      </c>
      <c r="I2059" s="23" t="n">
        <f aca="false">BETAINV(E2059,T1_PERT!$F$8,T1_PERT!$G$8,T1_PERT!$C$8,T1_PERT!$E$8)</f>
        <v>5.63922970997642</v>
      </c>
      <c r="J2059" s="23" t="n">
        <f aca="true">BETAINV(RAND(),T1_PERT!$F$9,T1_PERT!$G$9,T1_PERT!$C$9,T1_PERT!$E$9)</f>
        <v>3.72861602873599</v>
      </c>
      <c r="K2059" s="23" t="n">
        <f aca="true">BETAINV(RAND(),T1_PERT!$F$10,T1_PERT!$G$10,T1_PERT!$C$10,T1_PERT!$E$10)</f>
        <v>2.29593836315039</v>
      </c>
      <c r="L2059" s="23" t="n">
        <f aca="false">F2059+G2059+I2059+K2059</f>
        <v>16.8409510046203</v>
      </c>
      <c r="M2059" s="23" t="n">
        <f aca="false">F2059+H2059+J2059+K2059</f>
        <v>14.2547741306062</v>
      </c>
      <c r="N2059" s="23" t="n">
        <f aca="false">MAX(L2059,M2059)</f>
        <v>16.8409510046203</v>
      </c>
    </row>
    <row r="2060" customFormat="false" ht="15" hidden="false" customHeight="false" outlineLevel="0" collapsed="false">
      <c r="A2060" s="5" t="n">
        <v>2041</v>
      </c>
      <c r="B2060" s="25" t="n">
        <f aca="true">NORMSINV(RAND())</f>
        <v>-0.601964376929989</v>
      </c>
      <c r="C2060" s="25" t="n">
        <f aca="true">$C$4*B2060+SQRT(1-$C$4^2)*NORMSINV(RAND())</f>
        <v>-1.2304499606914</v>
      </c>
      <c r="D2060" s="25" t="n">
        <f aca="false">NORMSDIST(B2060)</f>
        <v>0.273598925048549</v>
      </c>
      <c r="E2060" s="25" t="n">
        <f aca="false">NORMSDIST(C2060)</f>
        <v>0.109264327159776</v>
      </c>
      <c r="F2060" s="23" t="n">
        <f aca="true">BETAINV(RAND(),T1_PERT!$F$5,T1_PERT!$G$5,T1_PERT!$C$5,T1_PERT!$E$5)</f>
        <v>5.10306903003876</v>
      </c>
      <c r="G2060" s="23" t="n">
        <f aca="false">BETAINV(D2060,T1_PERT!$F$6,T1_PERT!$G$6,T1_PERT!$C$6,T1_PERT!$E$6)</f>
        <v>4.55603196672498</v>
      </c>
      <c r="H2060" s="23" t="n">
        <f aca="true">BETAINV(RAND(),T1_PERT!$F$7,T1_PERT!$G$7,T1_PERT!$C$7,T1_PERT!$E$7)</f>
        <v>5.90882965143499</v>
      </c>
      <c r="I2060" s="23" t="n">
        <f aca="false">BETAINV(E2060,T1_PERT!$F$8,T1_PERT!$G$8,T1_PERT!$C$8,T1_PERT!$E$8)</f>
        <v>4.47216872729164</v>
      </c>
      <c r="J2060" s="23" t="n">
        <f aca="true">BETAINV(RAND(),T1_PERT!$F$9,T1_PERT!$G$9,T1_PERT!$C$9,T1_PERT!$E$9)</f>
        <v>4.39000597192722</v>
      </c>
      <c r="K2060" s="23" t="n">
        <f aca="true">BETAINV(RAND(),T1_PERT!$F$10,T1_PERT!$G$10,T1_PERT!$C$10,T1_PERT!$E$10)</f>
        <v>1.85736596598899</v>
      </c>
      <c r="L2060" s="23" t="n">
        <f aca="false">F2060+G2060+I2060+K2060</f>
        <v>15.9886356900444</v>
      </c>
      <c r="M2060" s="23" t="n">
        <f aca="false">F2060+H2060+J2060+K2060</f>
        <v>17.25927061939</v>
      </c>
      <c r="N2060" s="23" t="n">
        <f aca="false">MAX(L2060,M2060)</f>
        <v>17.25927061939</v>
      </c>
    </row>
    <row r="2061" customFormat="false" ht="15" hidden="false" customHeight="false" outlineLevel="0" collapsed="false">
      <c r="A2061" s="5" t="n">
        <v>2042</v>
      </c>
      <c r="B2061" s="25" t="n">
        <f aca="true">NORMSINV(RAND())</f>
        <v>0.237151636451628</v>
      </c>
      <c r="C2061" s="25" t="n">
        <f aca="true">$C$4*B2061+SQRT(1-$C$4^2)*NORMSINV(RAND())</f>
        <v>-1.01613241167628</v>
      </c>
      <c r="D2061" s="25" t="n">
        <f aca="false">NORMSDIST(B2061)</f>
        <v>0.593730422692043</v>
      </c>
      <c r="E2061" s="25" t="n">
        <f aca="false">NORMSDIST(C2061)</f>
        <v>0.15478316823852</v>
      </c>
      <c r="F2061" s="23" t="n">
        <f aca="true">BETAINV(RAND(),T1_PERT!$F$5,T1_PERT!$G$5,T1_PERT!$C$5,T1_PERT!$E$5)</f>
        <v>3.86723438786209</v>
      </c>
      <c r="G2061" s="23" t="n">
        <f aca="false">BETAINV(D2061,T1_PERT!$F$6,T1_PERT!$G$6,T1_PERT!$C$6,T1_PERT!$E$6)</f>
        <v>5.55212567760601</v>
      </c>
      <c r="H2061" s="23" t="n">
        <f aca="true">BETAINV(RAND(),T1_PERT!$F$7,T1_PERT!$G$7,T1_PERT!$C$7,T1_PERT!$E$7)</f>
        <v>7.06277806430923</v>
      </c>
      <c r="I2061" s="23" t="n">
        <f aca="false">BETAINV(E2061,T1_PERT!$F$8,T1_PERT!$G$8,T1_PERT!$C$8,T1_PERT!$E$8)</f>
        <v>4.57808138415321</v>
      </c>
      <c r="J2061" s="23" t="n">
        <f aca="true">BETAINV(RAND(),T1_PERT!$F$9,T1_PERT!$G$9,T1_PERT!$C$9,T1_PERT!$E$9)</f>
        <v>3.97976031767621</v>
      </c>
      <c r="K2061" s="23" t="n">
        <f aca="true">BETAINV(RAND(),T1_PERT!$F$10,T1_PERT!$G$10,T1_PERT!$C$10,T1_PERT!$E$10)</f>
        <v>2.4677812678815</v>
      </c>
      <c r="L2061" s="23" t="n">
        <f aca="false">F2061+G2061+I2061+K2061</f>
        <v>16.4652227175028</v>
      </c>
      <c r="M2061" s="23" t="n">
        <f aca="false">F2061+H2061+J2061+K2061</f>
        <v>17.377554037729</v>
      </c>
      <c r="N2061" s="23" t="n">
        <f aca="false">MAX(L2061,M2061)</f>
        <v>17.377554037729</v>
      </c>
    </row>
    <row r="2062" customFormat="false" ht="15" hidden="false" customHeight="false" outlineLevel="0" collapsed="false">
      <c r="A2062" s="5" t="n">
        <v>2043</v>
      </c>
      <c r="B2062" s="25" t="n">
        <f aca="true">NORMSINV(RAND())</f>
        <v>-1.68688249229325</v>
      </c>
      <c r="C2062" s="25" t="n">
        <f aca="true">$C$4*B2062+SQRT(1-$C$4^2)*NORMSINV(RAND())</f>
        <v>-1.04647252650072</v>
      </c>
      <c r="D2062" s="25" t="n">
        <f aca="false">NORMSDIST(B2062)</f>
        <v>0.045812974592201</v>
      </c>
      <c r="E2062" s="25" t="n">
        <f aca="false">NORMSDIST(C2062)</f>
        <v>0.147671461435222</v>
      </c>
      <c r="F2062" s="23" t="n">
        <f aca="true">BETAINV(RAND(),T1_PERT!$F$5,T1_PERT!$G$5,T1_PERT!$C$5,T1_PERT!$E$5)</f>
        <v>3.50110482820678</v>
      </c>
      <c r="G2062" s="23" t="n">
        <f aca="false">BETAINV(D2062,T1_PERT!$F$6,T1_PERT!$G$6,T1_PERT!$C$6,T1_PERT!$E$6)</f>
        <v>3.63044276676084</v>
      </c>
      <c r="H2062" s="23" t="n">
        <f aca="true">BETAINV(RAND(),T1_PERT!$F$7,T1_PERT!$G$7,T1_PERT!$C$7,T1_PERT!$E$7)</f>
        <v>6.99864451545061</v>
      </c>
      <c r="I2062" s="23" t="n">
        <f aca="false">BETAINV(E2062,T1_PERT!$F$8,T1_PERT!$G$8,T1_PERT!$C$8,T1_PERT!$E$8)</f>
        <v>4.56225308275156</v>
      </c>
      <c r="J2062" s="23" t="n">
        <f aca="true">BETAINV(RAND(),T1_PERT!$F$9,T1_PERT!$G$9,T1_PERT!$C$9,T1_PERT!$E$9)</f>
        <v>5.82841891927518</v>
      </c>
      <c r="K2062" s="23" t="n">
        <f aca="true">BETAINV(RAND(),T1_PERT!$F$10,T1_PERT!$G$10,T1_PERT!$C$10,T1_PERT!$E$10)</f>
        <v>1.43449355601041</v>
      </c>
      <c r="L2062" s="23" t="n">
        <f aca="false">F2062+G2062+I2062+K2062</f>
        <v>13.1282942337296</v>
      </c>
      <c r="M2062" s="23" t="n">
        <f aca="false">F2062+H2062+J2062+K2062</f>
        <v>17.762661818943</v>
      </c>
      <c r="N2062" s="23" t="n">
        <f aca="false">MAX(L2062,M2062)</f>
        <v>17.762661818943</v>
      </c>
    </row>
    <row r="2063" customFormat="false" ht="15" hidden="false" customHeight="false" outlineLevel="0" collapsed="false">
      <c r="A2063" s="5" t="n">
        <v>2044</v>
      </c>
      <c r="B2063" s="25" t="n">
        <f aca="true">NORMSINV(RAND())</f>
        <v>1.66818684454104</v>
      </c>
      <c r="C2063" s="25" t="n">
        <f aca="true">$C$4*B2063+SQRT(1-$C$4^2)*NORMSINV(RAND())</f>
        <v>0.455056832490601</v>
      </c>
      <c r="D2063" s="25" t="n">
        <f aca="false">NORMSDIST(B2063)</f>
        <v>0.952360679204658</v>
      </c>
      <c r="E2063" s="25" t="n">
        <f aca="false">NORMSDIST(C2063)</f>
        <v>0.675465823657513</v>
      </c>
      <c r="F2063" s="23" t="n">
        <f aca="true">BETAINV(RAND(),T1_PERT!$F$5,T1_PERT!$G$5,T1_PERT!$C$5,T1_PERT!$E$5)</f>
        <v>4.0211830545157</v>
      </c>
      <c r="G2063" s="23" t="n">
        <f aca="false">BETAINV(D2063,T1_PERT!$F$6,T1_PERT!$G$6,T1_PERT!$C$6,T1_PERT!$E$6)</f>
        <v>7.30486720049236</v>
      </c>
      <c r="H2063" s="23" t="n">
        <f aca="true">BETAINV(RAND(),T1_PERT!$F$7,T1_PERT!$G$7,T1_PERT!$C$7,T1_PERT!$E$7)</f>
        <v>5.90956529380375</v>
      </c>
      <c r="I2063" s="23" t="n">
        <f aca="false">BETAINV(E2063,T1_PERT!$F$8,T1_PERT!$G$8,T1_PERT!$C$8,T1_PERT!$E$8)</f>
        <v>5.62902889586246</v>
      </c>
      <c r="J2063" s="23" t="n">
        <f aca="true">BETAINV(RAND(),T1_PERT!$F$9,T1_PERT!$G$9,T1_PERT!$C$9,T1_PERT!$E$9)</f>
        <v>3.93901800466424</v>
      </c>
      <c r="K2063" s="23" t="n">
        <f aca="true">BETAINV(RAND(),T1_PERT!$F$10,T1_PERT!$G$10,T1_PERT!$C$10,T1_PERT!$E$10)</f>
        <v>1.61422206612289</v>
      </c>
      <c r="L2063" s="23" t="n">
        <f aca="false">F2063+G2063+I2063+K2063</f>
        <v>18.5693012169934</v>
      </c>
      <c r="M2063" s="23" t="n">
        <f aca="false">F2063+H2063+J2063+K2063</f>
        <v>15.4839884191066</v>
      </c>
      <c r="N2063" s="23" t="n">
        <f aca="false">MAX(L2063,M2063)</f>
        <v>18.5693012169934</v>
      </c>
    </row>
    <row r="2064" customFormat="false" ht="15" hidden="false" customHeight="false" outlineLevel="0" collapsed="false">
      <c r="A2064" s="5" t="n">
        <v>2045</v>
      </c>
      <c r="B2064" s="25" t="n">
        <f aca="true">NORMSINV(RAND())</f>
        <v>1.15934894663887</v>
      </c>
      <c r="C2064" s="25" t="n">
        <f aca="true">$C$4*B2064+SQRT(1-$C$4^2)*NORMSINV(RAND())</f>
        <v>1.36231883768513</v>
      </c>
      <c r="D2064" s="25" t="n">
        <f aca="false">NORMSDIST(B2064)</f>
        <v>0.876843011061864</v>
      </c>
      <c r="E2064" s="25" t="n">
        <f aca="false">NORMSDIST(C2064)</f>
        <v>0.913451357411518</v>
      </c>
      <c r="F2064" s="23" t="n">
        <f aca="true">BETAINV(RAND(),T1_PERT!$F$5,T1_PERT!$G$5,T1_PERT!$C$5,T1_PERT!$E$5)</f>
        <v>5.69630610885412</v>
      </c>
      <c r="G2064" s="23" t="n">
        <f aca="false">BETAINV(D2064,T1_PERT!$F$6,T1_PERT!$G$6,T1_PERT!$C$6,T1_PERT!$E$6)</f>
        <v>6.71994000604815</v>
      </c>
      <c r="H2064" s="23" t="n">
        <f aca="true">BETAINV(RAND(),T1_PERT!$F$7,T1_PERT!$G$7,T1_PERT!$C$7,T1_PERT!$E$7)</f>
        <v>5.44838504027776</v>
      </c>
      <c r="I2064" s="23" t="n">
        <f aca="false">BETAINV(E2064,T1_PERT!$F$8,T1_PERT!$G$8,T1_PERT!$C$8,T1_PERT!$E$8)</f>
        <v>6.40256394439144</v>
      </c>
      <c r="J2064" s="23" t="n">
        <f aca="true">BETAINV(RAND(),T1_PERT!$F$9,T1_PERT!$G$9,T1_PERT!$C$9,T1_PERT!$E$9)</f>
        <v>5.09520400829153</v>
      </c>
      <c r="K2064" s="23" t="n">
        <f aca="true">BETAINV(RAND(),T1_PERT!$F$10,T1_PERT!$G$10,T1_PERT!$C$10,T1_PERT!$E$10)</f>
        <v>1.28597708899846</v>
      </c>
      <c r="L2064" s="23" t="n">
        <f aca="false">F2064+G2064+I2064+K2064</f>
        <v>20.1047871482922</v>
      </c>
      <c r="M2064" s="23" t="n">
        <f aca="false">F2064+H2064+J2064+K2064</f>
        <v>17.5258722464219</v>
      </c>
      <c r="N2064" s="23" t="n">
        <f aca="false">MAX(L2064,M2064)</f>
        <v>20.1047871482922</v>
      </c>
    </row>
    <row r="2065" customFormat="false" ht="15" hidden="false" customHeight="false" outlineLevel="0" collapsed="false">
      <c r="A2065" s="5" t="n">
        <v>2046</v>
      </c>
      <c r="B2065" s="25" t="n">
        <f aca="true">NORMSINV(RAND())</f>
        <v>-2.46208103591379</v>
      </c>
      <c r="C2065" s="25" t="n">
        <f aca="true">$C$4*B2065+SQRT(1-$C$4^2)*NORMSINV(RAND())</f>
        <v>-2.27660446597224</v>
      </c>
      <c r="D2065" s="25" t="n">
        <f aca="false">NORMSDIST(B2065)</f>
        <v>0.00690667264133956</v>
      </c>
      <c r="E2065" s="25" t="n">
        <f aca="false">NORMSDIST(C2065)</f>
        <v>0.0114049279776716</v>
      </c>
      <c r="F2065" s="23" t="n">
        <f aca="true">BETAINV(RAND(),T1_PERT!$F$5,T1_PERT!$G$5,T1_PERT!$C$5,T1_PERT!$E$5)</f>
        <v>5.28073112265664</v>
      </c>
      <c r="G2065" s="23" t="n">
        <f aca="false">BETAINV(D2065,T1_PERT!$F$6,T1_PERT!$G$6,T1_PERT!$C$6,T1_PERT!$E$6)</f>
        <v>3.26634569929506</v>
      </c>
      <c r="H2065" s="23" t="n">
        <f aca="true">BETAINV(RAND(),T1_PERT!$F$7,T1_PERT!$G$7,T1_PERT!$C$7,T1_PERT!$E$7)</f>
        <v>6.55868472019574</v>
      </c>
      <c r="I2065" s="23" t="n">
        <f aca="false">BETAINV(E2065,T1_PERT!$F$8,T1_PERT!$G$8,T1_PERT!$C$8,T1_PERT!$E$8)</f>
        <v>4.13993721706851</v>
      </c>
      <c r="J2065" s="23" t="n">
        <f aca="true">BETAINV(RAND(),T1_PERT!$F$9,T1_PERT!$G$9,T1_PERT!$C$9,T1_PERT!$E$9)</f>
        <v>4.15546928609193</v>
      </c>
      <c r="K2065" s="23" t="n">
        <f aca="true">BETAINV(RAND(),T1_PERT!$F$10,T1_PERT!$G$10,T1_PERT!$C$10,T1_PERT!$E$10)</f>
        <v>2.08189352471568</v>
      </c>
      <c r="L2065" s="23" t="n">
        <f aca="false">F2065+G2065+I2065+K2065</f>
        <v>14.7689075637359</v>
      </c>
      <c r="M2065" s="23" t="n">
        <f aca="false">F2065+H2065+J2065+K2065</f>
        <v>18.07677865366</v>
      </c>
      <c r="N2065" s="23" t="n">
        <f aca="false">MAX(L2065,M2065)</f>
        <v>18.07677865366</v>
      </c>
    </row>
    <row r="2066" customFormat="false" ht="15" hidden="false" customHeight="false" outlineLevel="0" collapsed="false">
      <c r="A2066" s="5" t="n">
        <v>2047</v>
      </c>
      <c r="B2066" s="25" t="n">
        <f aca="true">NORMSINV(RAND())</f>
        <v>0.757556322688669</v>
      </c>
      <c r="C2066" s="25" t="n">
        <f aca="true">$C$4*B2066+SQRT(1-$C$4^2)*NORMSINV(RAND())</f>
        <v>0.0347996299787888</v>
      </c>
      <c r="D2066" s="25" t="n">
        <f aca="false">NORMSDIST(B2066)</f>
        <v>0.775641681954302</v>
      </c>
      <c r="E2066" s="25" t="n">
        <f aca="false">NORMSDIST(C2066)</f>
        <v>0.513880242155838</v>
      </c>
      <c r="F2066" s="23" t="n">
        <f aca="true">BETAINV(RAND(),T1_PERT!$F$5,T1_PERT!$G$5,T1_PERT!$C$5,T1_PERT!$E$5)</f>
        <v>3.59997509813428</v>
      </c>
      <c r="G2066" s="23" t="n">
        <f aca="false">BETAINV(D2066,T1_PERT!$F$6,T1_PERT!$G$6,T1_PERT!$C$6,T1_PERT!$E$6)</f>
        <v>6.21809081458198</v>
      </c>
      <c r="H2066" s="23" t="n">
        <f aca="true">BETAINV(RAND(),T1_PERT!$F$7,T1_PERT!$G$7,T1_PERT!$C$7,T1_PERT!$E$7)</f>
        <v>6.14603666727436</v>
      </c>
      <c r="I2066" s="23" t="n">
        <f aca="false">BETAINV(E2066,T1_PERT!$F$8,T1_PERT!$G$8,T1_PERT!$C$8,T1_PERT!$E$8)</f>
        <v>5.28273553195769</v>
      </c>
      <c r="J2066" s="23" t="n">
        <f aca="true">BETAINV(RAND(),T1_PERT!$F$9,T1_PERT!$G$9,T1_PERT!$C$9,T1_PERT!$E$9)</f>
        <v>5.45498031344411</v>
      </c>
      <c r="K2066" s="23" t="n">
        <f aca="true">BETAINV(RAND(),T1_PERT!$F$10,T1_PERT!$G$10,T1_PERT!$C$10,T1_PERT!$E$10)</f>
        <v>1.41084187696788</v>
      </c>
      <c r="L2066" s="23" t="n">
        <f aca="false">F2066+G2066+I2066+K2066</f>
        <v>16.5116433216418</v>
      </c>
      <c r="M2066" s="23" t="n">
        <f aca="false">F2066+H2066+J2066+K2066</f>
        <v>16.6118339558206</v>
      </c>
      <c r="N2066" s="23" t="n">
        <f aca="false">MAX(L2066,M2066)</f>
        <v>16.6118339558206</v>
      </c>
    </row>
    <row r="2067" customFormat="false" ht="15" hidden="false" customHeight="false" outlineLevel="0" collapsed="false">
      <c r="A2067" s="5" t="n">
        <v>2048</v>
      </c>
      <c r="B2067" s="25" t="n">
        <f aca="true">NORMSINV(RAND())</f>
        <v>-0.336919911947476</v>
      </c>
      <c r="C2067" s="25" t="n">
        <f aca="true">$C$4*B2067+SQRT(1-$C$4^2)*NORMSINV(RAND())</f>
        <v>-1.92737882704534</v>
      </c>
      <c r="D2067" s="25" t="n">
        <f aca="false">NORMSDIST(B2067)</f>
        <v>0.368088637225976</v>
      </c>
      <c r="E2067" s="25" t="n">
        <f aca="false">NORMSDIST(C2067)</f>
        <v>0.0269662181532667</v>
      </c>
      <c r="F2067" s="23" t="n">
        <f aca="true">BETAINV(RAND(),T1_PERT!$F$5,T1_PERT!$G$5,T1_PERT!$C$5,T1_PERT!$E$5)</f>
        <v>4.85220772356224</v>
      </c>
      <c r="G2067" s="23" t="n">
        <f aca="false">BETAINV(D2067,T1_PERT!$F$6,T1_PERT!$G$6,T1_PERT!$C$6,T1_PERT!$E$6)</f>
        <v>4.85132913850463</v>
      </c>
      <c r="H2067" s="23" t="n">
        <f aca="true">BETAINV(RAND(),T1_PERT!$F$7,T1_PERT!$G$7,T1_PERT!$C$7,T1_PERT!$E$7)</f>
        <v>6.77966139361123</v>
      </c>
      <c r="I2067" s="23" t="n">
        <f aca="false">BETAINV(E2067,T1_PERT!$F$8,T1_PERT!$G$8,T1_PERT!$C$8,T1_PERT!$E$8)</f>
        <v>4.21960531738755</v>
      </c>
      <c r="J2067" s="23" t="n">
        <f aca="true">BETAINV(RAND(),T1_PERT!$F$9,T1_PERT!$G$9,T1_PERT!$C$9,T1_PERT!$E$9)</f>
        <v>3.84008100928091</v>
      </c>
      <c r="K2067" s="23" t="n">
        <f aca="true">BETAINV(RAND(),T1_PERT!$F$10,T1_PERT!$G$10,T1_PERT!$C$10,T1_PERT!$E$10)</f>
        <v>2.12782544790053</v>
      </c>
      <c r="L2067" s="23" t="n">
        <f aca="false">F2067+G2067+I2067+K2067</f>
        <v>16.050967627355</v>
      </c>
      <c r="M2067" s="23" t="n">
        <f aca="false">F2067+H2067+J2067+K2067</f>
        <v>17.5997755743549</v>
      </c>
      <c r="N2067" s="23" t="n">
        <f aca="false">MAX(L2067,M2067)</f>
        <v>17.5997755743549</v>
      </c>
    </row>
    <row r="2068" customFormat="false" ht="15" hidden="false" customHeight="false" outlineLevel="0" collapsed="false">
      <c r="A2068" s="5" t="n">
        <v>2049</v>
      </c>
      <c r="B2068" s="25" t="n">
        <f aca="true">NORMSINV(RAND())</f>
        <v>-0.40944914275152</v>
      </c>
      <c r="C2068" s="25" t="n">
        <f aca="true">$C$4*B2068+SQRT(1-$C$4^2)*NORMSINV(RAND())</f>
        <v>0.309846209752885</v>
      </c>
      <c r="D2068" s="25" t="n">
        <f aca="false">NORMSDIST(B2068)</f>
        <v>0.341105040917189</v>
      </c>
      <c r="E2068" s="25" t="n">
        <f aca="false">NORMSDIST(C2068)</f>
        <v>0.621661045323271</v>
      </c>
      <c r="F2068" s="23" t="n">
        <f aca="true">BETAINV(RAND(),T1_PERT!$F$5,T1_PERT!$G$5,T1_PERT!$C$5,T1_PERT!$E$5)</f>
        <v>3.13873179960255</v>
      </c>
      <c r="G2068" s="23" t="n">
        <f aca="false">BETAINV(D2068,T1_PERT!$F$6,T1_PERT!$G$6,T1_PERT!$C$6,T1_PERT!$E$6)</f>
        <v>4.76832400703965</v>
      </c>
      <c r="H2068" s="23" t="n">
        <f aca="true">BETAINV(RAND(),T1_PERT!$F$7,T1_PERT!$G$7,T1_PERT!$C$7,T1_PERT!$E$7)</f>
        <v>6.10161585829552</v>
      </c>
      <c r="I2068" s="23" t="n">
        <f aca="false">BETAINV(E2068,T1_PERT!$F$8,T1_PERT!$G$8,T1_PERT!$C$8,T1_PERT!$E$8)</f>
        <v>5.50685182906452</v>
      </c>
      <c r="J2068" s="23" t="n">
        <f aca="true">BETAINV(RAND(),T1_PERT!$F$9,T1_PERT!$G$9,T1_PERT!$C$9,T1_PERT!$E$9)</f>
        <v>4.34631528397852</v>
      </c>
      <c r="K2068" s="23" t="n">
        <f aca="true">BETAINV(RAND(),T1_PERT!$F$10,T1_PERT!$G$10,T1_PERT!$C$10,T1_PERT!$E$10)</f>
        <v>2.54460926636554</v>
      </c>
      <c r="L2068" s="23" t="n">
        <f aca="false">F2068+G2068+I2068+K2068</f>
        <v>15.9585169020723</v>
      </c>
      <c r="M2068" s="23" t="n">
        <f aca="false">F2068+H2068+J2068+K2068</f>
        <v>16.1312722082421</v>
      </c>
      <c r="N2068" s="23" t="n">
        <f aca="false">MAX(L2068,M2068)</f>
        <v>16.1312722082421</v>
      </c>
    </row>
    <row r="2069" customFormat="false" ht="15" hidden="false" customHeight="false" outlineLevel="0" collapsed="false">
      <c r="A2069" s="5" t="n">
        <v>2050</v>
      </c>
      <c r="B2069" s="25" t="n">
        <f aca="true">NORMSINV(RAND())</f>
        <v>1.32325507228363</v>
      </c>
      <c r="C2069" s="25" t="n">
        <f aca="true">$C$4*B2069+SQRT(1-$C$4^2)*NORMSINV(RAND())</f>
        <v>1.1046517112434</v>
      </c>
      <c r="D2069" s="25" t="n">
        <f aca="false">NORMSDIST(B2069)</f>
        <v>0.90712471646265</v>
      </c>
      <c r="E2069" s="25" t="n">
        <f aca="false">NORMSDIST(C2069)</f>
        <v>0.86534473256376</v>
      </c>
      <c r="F2069" s="23" t="n">
        <f aca="true">BETAINV(RAND(),T1_PERT!$F$5,T1_PERT!$G$5,T1_PERT!$C$5,T1_PERT!$E$5)</f>
        <v>3.56695983734819</v>
      </c>
      <c r="G2069" s="23" t="n">
        <f aca="false">BETAINV(D2069,T1_PERT!$F$6,T1_PERT!$G$6,T1_PERT!$C$6,T1_PERT!$E$6)</f>
        <v>6.91602336710111</v>
      </c>
      <c r="H2069" s="23" t="n">
        <f aca="true">BETAINV(RAND(),T1_PERT!$F$7,T1_PERT!$G$7,T1_PERT!$C$7,T1_PERT!$E$7)</f>
        <v>5.61318142440611</v>
      </c>
      <c r="I2069" s="23" t="n">
        <f aca="false">BETAINV(E2069,T1_PERT!$F$8,T1_PERT!$G$8,T1_PERT!$C$8,T1_PERT!$E$8)</f>
        <v>6.18640366346437</v>
      </c>
      <c r="J2069" s="23" t="n">
        <f aca="true">BETAINV(RAND(),T1_PERT!$F$9,T1_PERT!$G$9,T1_PERT!$C$9,T1_PERT!$E$9)</f>
        <v>4.12947375390171</v>
      </c>
      <c r="K2069" s="23" t="n">
        <f aca="true">BETAINV(RAND(),T1_PERT!$F$10,T1_PERT!$G$10,T1_PERT!$C$10,T1_PERT!$E$10)</f>
        <v>1.85357022717237</v>
      </c>
      <c r="L2069" s="23" t="n">
        <f aca="false">F2069+G2069+I2069+K2069</f>
        <v>18.522957095086</v>
      </c>
      <c r="M2069" s="23" t="n">
        <f aca="false">F2069+H2069+J2069+K2069</f>
        <v>15.1631852428284</v>
      </c>
      <c r="N2069" s="23" t="n">
        <f aca="false">MAX(L2069,M2069)</f>
        <v>18.522957095086</v>
      </c>
    </row>
    <row r="2070" customFormat="false" ht="15" hidden="false" customHeight="false" outlineLevel="0" collapsed="false">
      <c r="A2070" s="5" t="n">
        <v>2051</v>
      </c>
      <c r="B2070" s="25" t="n">
        <f aca="true">NORMSINV(RAND())</f>
        <v>0.801180280203056</v>
      </c>
      <c r="C2070" s="25" t="n">
        <f aca="true">$C$4*B2070+SQRT(1-$C$4^2)*NORMSINV(RAND())</f>
        <v>1.37925449956514</v>
      </c>
      <c r="D2070" s="25" t="n">
        <f aca="false">NORMSDIST(B2070)</f>
        <v>0.788486357169543</v>
      </c>
      <c r="E2070" s="25" t="n">
        <f aca="false">NORMSDIST(C2070)</f>
        <v>0.916091850024262</v>
      </c>
      <c r="F2070" s="23" t="n">
        <f aca="true">BETAINV(RAND(),T1_PERT!$F$5,T1_PERT!$G$5,T1_PERT!$C$5,T1_PERT!$E$5)</f>
        <v>5.07965916120928</v>
      </c>
      <c r="G2070" s="23" t="n">
        <f aca="false">BETAINV(D2070,T1_PERT!$F$6,T1_PERT!$G$6,T1_PERT!$C$6,T1_PERT!$E$6)</f>
        <v>6.27360427725435</v>
      </c>
      <c r="H2070" s="23" t="n">
        <f aca="true">BETAINV(RAND(),T1_PERT!$F$7,T1_PERT!$G$7,T1_PERT!$C$7,T1_PERT!$E$7)</f>
        <v>5.14310280788265</v>
      </c>
      <c r="I2070" s="23" t="n">
        <f aca="false">BETAINV(E2070,T1_PERT!$F$8,T1_PERT!$G$8,T1_PERT!$C$8,T1_PERT!$E$8)</f>
        <v>6.41650988188188</v>
      </c>
      <c r="J2070" s="23" t="n">
        <f aca="true">BETAINV(RAND(),T1_PERT!$F$9,T1_PERT!$G$9,T1_PERT!$C$9,T1_PERT!$E$9)</f>
        <v>4.62569379680335</v>
      </c>
      <c r="K2070" s="23" t="n">
        <f aca="true">BETAINV(RAND(),T1_PERT!$F$10,T1_PERT!$G$10,T1_PERT!$C$10,T1_PERT!$E$10)</f>
        <v>1.76054725895123</v>
      </c>
      <c r="L2070" s="23" t="n">
        <f aca="false">F2070+G2070+I2070+K2070</f>
        <v>19.5303205792967</v>
      </c>
      <c r="M2070" s="23" t="n">
        <f aca="false">F2070+H2070+J2070+K2070</f>
        <v>16.6090030248465</v>
      </c>
      <c r="N2070" s="23" t="n">
        <f aca="false">MAX(L2070,M2070)</f>
        <v>19.5303205792967</v>
      </c>
    </row>
    <row r="2071" customFormat="false" ht="15" hidden="false" customHeight="false" outlineLevel="0" collapsed="false">
      <c r="A2071" s="5" t="n">
        <v>2052</v>
      </c>
      <c r="B2071" s="25" t="n">
        <f aca="true">NORMSINV(RAND())</f>
        <v>-0.744008207662588</v>
      </c>
      <c r="C2071" s="25" t="n">
        <f aca="true">$C$4*B2071+SQRT(1-$C$4^2)*NORMSINV(RAND())</f>
        <v>-0.947749848040422</v>
      </c>
      <c r="D2071" s="25" t="n">
        <f aca="false">NORMSDIST(B2071)</f>
        <v>0.228435754822904</v>
      </c>
      <c r="E2071" s="25" t="n">
        <f aca="false">NORMSDIST(C2071)</f>
        <v>0.17162840875983</v>
      </c>
      <c r="F2071" s="23" t="n">
        <f aca="true">BETAINV(RAND(),T1_PERT!$F$5,T1_PERT!$G$5,T1_PERT!$C$5,T1_PERT!$E$5)</f>
        <v>3.36184633193955</v>
      </c>
      <c r="G2071" s="23" t="n">
        <f aca="false">BETAINV(D2071,T1_PERT!$F$6,T1_PERT!$G$6,T1_PERT!$C$6,T1_PERT!$E$6)</f>
        <v>4.40761583977673</v>
      </c>
      <c r="H2071" s="23" t="n">
        <f aca="true">BETAINV(RAND(),T1_PERT!$F$7,T1_PERT!$G$7,T1_PERT!$C$7,T1_PERT!$E$7)</f>
        <v>2.73483800218322</v>
      </c>
      <c r="I2071" s="23" t="n">
        <f aca="false">BETAINV(E2071,T1_PERT!$F$8,T1_PERT!$G$8,T1_PERT!$C$8,T1_PERT!$E$8)</f>
        <v>4.61476276973062</v>
      </c>
      <c r="J2071" s="23" t="n">
        <f aca="true">BETAINV(RAND(),T1_PERT!$F$9,T1_PERT!$G$9,T1_PERT!$C$9,T1_PERT!$E$9)</f>
        <v>4.91574534405018</v>
      </c>
      <c r="K2071" s="23" t="n">
        <f aca="true">BETAINV(RAND(),T1_PERT!$F$10,T1_PERT!$G$10,T1_PERT!$C$10,T1_PERT!$E$10)</f>
        <v>2.16609156460733</v>
      </c>
      <c r="L2071" s="23" t="n">
        <f aca="false">F2071+G2071+I2071+K2071</f>
        <v>14.5503165060542</v>
      </c>
      <c r="M2071" s="23" t="n">
        <f aca="false">F2071+H2071+J2071+K2071</f>
        <v>13.1785212427803</v>
      </c>
      <c r="N2071" s="23" t="n">
        <f aca="false">MAX(L2071,M2071)</f>
        <v>14.5503165060542</v>
      </c>
    </row>
    <row r="2072" customFormat="false" ht="15" hidden="false" customHeight="false" outlineLevel="0" collapsed="false">
      <c r="A2072" s="5" t="n">
        <v>2053</v>
      </c>
      <c r="B2072" s="25" t="n">
        <f aca="true">NORMSINV(RAND())</f>
        <v>-0.994060927311307</v>
      </c>
      <c r="C2072" s="25" t="n">
        <f aca="true">$C$4*B2072+SQRT(1-$C$4^2)*NORMSINV(RAND())</f>
        <v>-1.02293654465792</v>
      </c>
      <c r="D2072" s="25" t="n">
        <f aca="false">NORMSDIST(B2072)</f>
        <v>0.160096603094196</v>
      </c>
      <c r="E2072" s="25" t="n">
        <f aca="false">NORMSDIST(C2072)</f>
        <v>0.153168924641829</v>
      </c>
      <c r="F2072" s="23" t="n">
        <f aca="true">BETAINV(RAND(),T1_PERT!$F$5,T1_PERT!$G$5,T1_PERT!$C$5,T1_PERT!$E$5)</f>
        <v>4.57403494580626</v>
      </c>
      <c r="G2072" s="23" t="n">
        <f aca="false">BETAINV(D2072,T1_PERT!$F$6,T1_PERT!$G$6,T1_PERT!$C$6,T1_PERT!$E$6)</f>
        <v>4.16510976585616</v>
      </c>
      <c r="H2072" s="23" t="n">
        <f aca="true">BETAINV(RAND(),T1_PERT!$F$7,T1_PERT!$G$7,T1_PERT!$C$7,T1_PERT!$E$7)</f>
        <v>5.32330566675379</v>
      </c>
      <c r="I2072" s="23" t="n">
        <f aca="false">BETAINV(E2072,T1_PERT!$F$8,T1_PERT!$G$8,T1_PERT!$C$8,T1_PERT!$E$8)</f>
        <v>4.57450778439566</v>
      </c>
      <c r="J2072" s="23" t="n">
        <f aca="true">BETAINV(RAND(),T1_PERT!$F$9,T1_PERT!$G$9,T1_PERT!$C$9,T1_PERT!$E$9)</f>
        <v>3.70128744317362</v>
      </c>
      <c r="K2072" s="23" t="n">
        <f aca="true">BETAINV(RAND(),T1_PERT!$F$10,T1_PERT!$G$10,T1_PERT!$C$10,T1_PERT!$E$10)</f>
        <v>2.19736926136183</v>
      </c>
      <c r="L2072" s="23" t="n">
        <f aca="false">F2072+G2072+I2072+K2072</f>
        <v>15.5110217574199</v>
      </c>
      <c r="M2072" s="23" t="n">
        <f aca="false">F2072+H2072+J2072+K2072</f>
        <v>15.7959973170955</v>
      </c>
      <c r="N2072" s="23" t="n">
        <f aca="false">MAX(L2072,M2072)</f>
        <v>15.7959973170955</v>
      </c>
    </row>
    <row r="2073" customFormat="false" ht="15" hidden="false" customHeight="false" outlineLevel="0" collapsed="false">
      <c r="A2073" s="5" t="n">
        <v>2054</v>
      </c>
      <c r="B2073" s="25" t="n">
        <f aca="true">NORMSINV(RAND())</f>
        <v>0.44582548980344</v>
      </c>
      <c r="C2073" s="25" t="n">
        <f aca="true">$C$4*B2073+SQRT(1-$C$4^2)*NORMSINV(RAND())</f>
        <v>-0.878815935603882</v>
      </c>
      <c r="D2073" s="25" t="n">
        <f aca="false">NORMSDIST(B2073)</f>
        <v>0.672138346107366</v>
      </c>
      <c r="E2073" s="25" t="n">
        <f aca="false">NORMSDIST(C2073)</f>
        <v>0.189750542236539</v>
      </c>
      <c r="F2073" s="23" t="n">
        <f aca="true">BETAINV(RAND(),T1_PERT!$F$5,T1_PERT!$G$5,T1_PERT!$C$5,T1_PERT!$E$5)</f>
        <v>4.03062345178524</v>
      </c>
      <c r="G2073" s="23" t="n">
        <f aca="false">BETAINV(D2073,T1_PERT!$F$6,T1_PERT!$G$6,T1_PERT!$C$6,T1_PERT!$E$6)</f>
        <v>5.81862371249972</v>
      </c>
      <c r="H2073" s="23" t="n">
        <f aca="true">BETAINV(RAND(),T1_PERT!$F$7,T1_PERT!$G$7,T1_PERT!$C$7,T1_PERT!$E$7)</f>
        <v>4.6043028553265</v>
      </c>
      <c r="I2073" s="23" t="n">
        <f aca="false">BETAINV(E2073,T1_PERT!$F$8,T1_PERT!$G$8,T1_PERT!$C$8,T1_PERT!$E$8)</f>
        <v>4.65314430815465</v>
      </c>
      <c r="J2073" s="23" t="n">
        <f aca="true">BETAINV(RAND(),T1_PERT!$F$9,T1_PERT!$G$9,T1_PERT!$C$9,T1_PERT!$E$9)</f>
        <v>4.64970348608898</v>
      </c>
      <c r="K2073" s="23" t="n">
        <f aca="true">BETAINV(RAND(),T1_PERT!$F$10,T1_PERT!$G$10,T1_PERT!$C$10,T1_PERT!$E$10)</f>
        <v>2.50286565260741</v>
      </c>
      <c r="L2073" s="23" t="n">
        <f aca="false">F2073+G2073+I2073+K2073</f>
        <v>17.005257125047</v>
      </c>
      <c r="M2073" s="23" t="n">
        <f aca="false">F2073+H2073+J2073+K2073</f>
        <v>15.7874954458081</v>
      </c>
      <c r="N2073" s="23" t="n">
        <f aca="false">MAX(L2073,M2073)</f>
        <v>17.005257125047</v>
      </c>
    </row>
    <row r="2074" customFormat="false" ht="15" hidden="false" customHeight="false" outlineLevel="0" collapsed="false">
      <c r="A2074" s="5" t="n">
        <v>2055</v>
      </c>
      <c r="B2074" s="25" t="n">
        <f aca="true">NORMSINV(RAND())</f>
        <v>0.0798461361865567</v>
      </c>
      <c r="C2074" s="25" t="n">
        <f aca="true">$C$4*B2074+SQRT(1-$C$4^2)*NORMSINV(RAND())</f>
        <v>0.436265917294472</v>
      </c>
      <c r="D2074" s="25" t="n">
        <f aca="false">NORMSDIST(B2074)</f>
        <v>0.531820184967997</v>
      </c>
      <c r="E2074" s="25" t="n">
        <f aca="false">NORMSDIST(C2074)</f>
        <v>0.668678096411589</v>
      </c>
      <c r="F2074" s="23" t="n">
        <f aca="true">BETAINV(RAND(),T1_PERT!$F$5,T1_PERT!$G$5,T1_PERT!$C$5,T1_PERT!$E$5)</f>
        <v>3.53583681912856</v>
      </c>
      <c r="G2074" s="23" t="n">
        <f aca="false">BETAINV(D2074,T1_PERT!$F$6,T1_PERT!$G$6,T1_PERT!$C$6,T1_PERT!$E$6)</f>
        <v>5.35402268721987</v>
      </c>
      <c r="H2074" s="23" t="n">
        <f aca="true">BETAINV(RAND(),T1_PERT!$F$7,T1_PERT!$G$7,T1_PERT!$C$7,T1_PERT!$E$7)</f>
        <v>5.26088751986615</v>
      </c>
      <c r="I2074" s="23" t="n">
        <f aca="false">BETAINV(E2074,T1_PERT!$F$8,T1_PERT!$G$8,T1_PERT!$C$8,T1_PERT!$E$8)</f>
        <v>5.61310501177509</v>
      </c>
      <c r="J2074" s="23" t="n">
        <f aca="true">BETAINV(RAND(),T1_PERT!$F$9,T1_PERT!$G$9,T1_PERT!$C$9,T1_PERT!$E$9)</f>
        <v>3.87851817897903</v>
      </c>
      <c r="K2074" s="23" t="n">
        <f aca="true">BETAINV(RAND(),T1_PERT!$F$10,T1_PERT!$G$10,T1_PERT!$C$10,T1_PERT!$E$10)</f>
        <v>2.0021597599012</v>
      </c>
      <c r="L2074" s="23" t="n">
        <f aca="false">F2074+G2074+I2074+K2074</f>
        <v>16.5051242780247</v>
      </c>
      <c r="M2074" s="23" t="n">
        <f aca="false">F2074+H2074+J2074+K2074</f>
        <v>14.6774022778749</v>
      </c>
      <c r="N2074" s="23" t="n">
        <f aca="false">MAX(L2074,M2074)</f>
        <v>16.5051242780247</v>
      </c>
    </row>
    <row r="2075" customFormat="false" ht="15" hidden="false" customHeight="false" outlineLevel="0" collapsed="false">
      <c r="A2075" s="5" t="n">
        <v>2056</v>
      </c>
      <c r="B2075" s="25" t="n">
        <f aca="true">NORMSINV(RAND())</f>
        <v>0.218491096645116</v>
      </c>
      <c r="C2075" s="25" t="n">
        <f aca="true">$C$4*B2075+SQRT(1-$C$4^2)*NORMSINV(RAND())</f>
        <v>0.514316531305542</v>
      </c>
      <c r="D2075" s="25" t="n">
        <f aca="false">NORMSDIST(B2075)</f>
        <v>0.586476752697396</v>
      </c>
      <c r="E2075" s="25" t="n">
        <f aca="false">NORMSDIST(C2075)</f>
        <v>0.696484647163075</v>
      </c>
      <c r="F2075" s="23" t="n">
        <f aca="true">BETAINV(RAND(),T1_PERT!$F$5,T1_PERT!$G$5,T1_PERT!$C$5,T1_PERT!$E$5)</f>
        <v>4.66181841858138</v>
      </c>
      <c r="G2075" s="23" t="n">
        <f aca="false">BETAINV(D2075,T1_PERT!$F$6,T1_PERT!$G$6,T1_PERT!$C$6,T1_PERT!$E$6)</f>
        <v>5.52846558207219</v>
      </c>
      <c r="H2075" s="23" t="n">
        <f aca="true">BETAINV(RAND(),T1_PERT!$F$7,T1_PERT!$G$7,T1_PERT!$C$7,T1_PERT!$E$7)</f>
        <v>5.6309432992814</v>
      </c>
      <c r="I2075" s="23" t="n">
        <f aca="false">BETAINV(E2075,T1_PERT!$F$8,T1_PERT!$G$8,T1_PERT!$C$8,T1_PERT!$E$8)</f>
        <v>5.67943081842951</v>
      </c>
      <c r="J2075" s="23" t="n">
        <f aca="true">BETAINV(RAND(),T1_PERT!$F$9,T1_PERT!$G$9,T1_PERT!$C$9,T1_PERT!$E$9)</f>
        <v>4.64367017709295</v>
      </c>
      <c r="K2075" s="23" t="n">
        <f aca="true">BETAINV(RAND(),T1_PERT!$F$10,T1_PERT!$G$10,T1_PERT!$C$10,T1_PERT!$E$10)</f>
        <v>1.76191969319956</v>
      </c>
      <c r="L2075" s="23" t="n">
        <f aca="false">F2075+G2075+I2075+K2075</f>
        <v>17.6316345122826</v>
      </c>
      <c r="M2075" s="23" t="n">
        <f aca="false">F2075+H2075+J2075+K2075</f>
        <v>16.6983515881553</v>
      </c>
      <c r="N2075" s="23" t="n">
        <f aca="false">MAX(L2075,M2075)</f>
        <v>17.6316345122826</v>
      </c>
    </row>
    <row r="2076" customFormat="false" ht="15" hidden="false" customHeight="false" outlineLevel="0" collapsed="false">
      <c r="A2076" s="5" t="n">
        <v>2057</v>
      </c>
      <c r="B2076" s="25" t="n">
        <f aca="true">NORMSINV(RAND())</f>
        <v>1.64238502338452</v>
      </c>
      <c r="C2076" s="25" t="n">
        <f aca="true">$C$4*B2076+SQRT(1-$C$4^2)*NORMSINV(RAND())</f>
        <v>1.72025773209184</v>
      </c>
      <c r="D2076" s="25" t="n">
        <f aca="false">NORMSDIST(B2076)</f>
        <v>0.949744881646709</v>
      </c>
      <c r="E2076" s="25" t="n">
        <f aca="false">NORMSDIST(C2076)</f>
        <v>0.957307198508372</v>
      </c>
      <c r="F2076" s="23" t="n">
        <f aca="true">BETAINV(RAND(),T1_PERT!$F$5,T1_PERT!$G$5,T1_PERT!$C$5,T1_PERT!$E$5)</f>
        <v>2.45062951773922</v>
      </c>
      <c r="G2076" s="23" t="n">
        <f aca="false">BETAINV(D2076,T1_PERT!$F$6,T1_PERT!$G$6,T1_PERT!$C$6,T1_PERT!$E$6)</f>
        <v>7.27705369689616</v>
      </c>
      <c r="H2076" s="23" t="n">
        <f aca="true">BETAINV(RAND(),T1_PERT!$F$7,T1_PERT!$G$7,T1_PERT!$C$7,T1_PERT!$E$7)</f>
        <v>5.52499796203849</v>
      </c>
      <c r="I2076" s="23" t="n">
        <f aca="false">BETAINV(E2076,T1_PERT!$F$8,T1_PERT!$G$8,T1_PERT!$C$8,T1_PERT!$E$8)</f>
        <v>6.68794332426995</v>
      </c>
      <c r="J2076" s="23" t="n">
        <f aca="true">BETAINV(RAND(),T1_PERT!$F$9,T1_PERT!$G$9,T1_PERT!$C$9,T1_PERT!$E$9)</f>
        <v>4.29799600123047</v>
      </c>
      <c r="K2076" s="23" t="n">
        <f aca="true">BETAINV(RAND(),T1_PERT!$F$10,T1_PERT!$G$10,T1_PERT!$C$10,T1_PERT!$E$10)</f>
        <v>2.03853335111701</v>
      </c>
      <c r="L2076" s="23" t="n">
        <f aca="false">F2076+G2076+I2076+K2076</f>
        <v>18.4541598900223</v>
      </c>
      <c r="M2076" s="23" t="n">
        <f aca="false">F2076+H2076+J2076+K2076</f>
        <v>14.3121568321252</v>
      </c>
      <c r="N2076" s="23" t="n">
        <f aca="false">MAX(L2076,M2076)</f>
        <v>18.4541598900223</v>
      </c>
    </row>
    <row r="2077" customFormat="false" ht="15" hidden="false" customHeight="false" outlineLevel="0" collapsed="false">
      <c r="A2077" s="5" t="n">
        <v>2058</v>
      </c>
      <c r="B2077" s="25" t="n">
        <f aca="true">NORMSINV(RAND())</f>
        <v>0.770814865947193</v>
      </c>
      <c r="C2077" s="25" t="n">
        <f aca="true">$C$4*B2077+SQRT(1-$C$4^2)*NORMSINV(RAND())</f>
        <v>1.04549769870793</v>
      </c>
      <c r="D2077" s="25" t="n">
        <f aca="false">NORMSDIST(B2077)</f>
        <v>0.779591662790206</v>
      </c>
      <c r="E2077" s="25" t="n">
        <f aca="false">NORMSDIST(C2077)</f>
        <v>0.852103498179722</v>
      </c>
      <c r="F2077" s="23" t="n">
        <f aca="true">BETAINV(RAND(),T1_PERT!$F$5,T1_PERT!$G$5,T1_PERT!$C$5,T1_PERT!$E$5)</f>
        <v>4.27843598250275</v>
      </c>
      <c r="G2077" s="23" t="n">
        <f aca="false">BETAINV(D2077,T1_PERT!$F$6,T1_PERT!$G$6,T1_PERT!$C$6,T1_PERT!$E$6)</f>
        <v>6.2349806337053</v>
      </c>
      <c r="H2077" s="23" t="n">
        <f aca="true">BETAINV(RAND(),T1_PERT!$F$7,T1_PERT!$G$7,T1_PERT!$C$7,T1_PERT!$E$7)</f>
        <v>6.63715632620295</v>
      </c>
      <c r="I2077" s="23" t="n">
        <f aca="false">BETAINV(E2077,T1_PERT!$F$8,T1_PERT!$G$8,T1_PERT!$C$8,T1_PERT!$E$8)</f>
        <v>6.13595188049388</v>
      </c>
      <c r="J2077" s="23" t="n">
        <f aca="true">BETAINV(RAND(),T1_PERT!$F$9,T1_PERT!$G$9,T1_PERT!$C$9,T1_PERT!$E$9)</f>
        <v>5.19194251372369</v>
      </c>
      <c r="K2077" s="23" t="n">
        <f aca="true">BETAINV(RAND(),T1_PERT!$F$10,T1_PERT!$G$10,T1_PERT!$C$10,T1_PERT!$E$10)</f>
        <v>1.86463795731479</v>
      </c>
      <c r="L2077" s="23" t="n">
        <f aca="false">F2077+G2077+I2077+K2077</f>
        <v>18.5140064540167</v>
      </c>
      <c r="M2077" s="23" t="n">
        <f aca="false">F2077+H2077+J2077+K2077</f>
        <v>17.9721727797442</v>
      </c>
      <c r="N2077" s="23" t="n">
        <f aca="false">MAX(L2077,M2077)</f>
        <v>18.5140064540167</v>
      </c>
    </row>
    <row r="2078" customFormat="false" ht="15" hidden="false" customHeight="false" outlineLevel="0" collapsed="false">
      <c r="A2078" s="5" t="n">
        <v>2059</v>
      </c>
      <c r="B2078" s="25" t="n">
        <f aca="true">NORMSINV(RAND())</f>
        <v>-0.085149891649558</v>
      </c>
      <c r="C2078" s="25" t="n">
        <f aca="true">$C$4*B2078+SQRT(1-$C$4^2)*NORMSINV(RAND())</f>
        <v>0.471518801631329</v>
      </c>
      <c r="D2078" s="25" t="n">
        <f aca="false">NORMSDIST(B2078)</f>
        <v>0.466071113249646</v>
      </c>
      <c r="E2078" s="25" t="n">
        <f aca="false">NORMSDIST(C2078)</f>
        <v>0.681364851814098</v>
      </c>
      <c r="F2078" s="23" t="n">
        <f aca="true">BETAINV(RAND(),T1_PERT!$F$5,T1_PERT!$G$5,T1_PERT!$C$5,T1_PERT!$E$5)</f>
        <v>3.95527293920022</v>
      </c>
      <c r="G2078" s="23" t="n">
        <f aca="false">BETAINV(D2078,T1_PERT!$F$6,T1_PERT!$G$6,T1_PERT!$C$6,T1_PERT!$E$6)</f>
        <v>5.15043803971127</v>
      </c>
      <c r="H2078" s="23" t="n">
        <f aca="true">BETAINV(RAND(),T1_PERT!$F$7,T1_PERT!$G$7,T1_PERT!$C$7,T1_PERT!$E$7)</f>
        <v>5.13832554778737</v>
      </c>
      <c r="I2078" s="23" t="n">
        <f aca="false">BETAINV(E2078,T1_PERT!$F$8,T1_PERT!$G$8,T1_PERT!$C$8,T1_PERT!$E$8)</f>
        <v>5.6430032257252</v>
      </c>
      <c r="J2078" s="23" t="n">
        <f aca="true">BETAINV(RAND(),T1_PERT!$F$9,T1_PERT!$G$9,T1_PERT!$C$9,T1_PERT!$E$9)</f>
        <v>3.37258154799169</v>
      </c>
      <c r="K2078" s="23" t="n">
        <f aca="true">BETAINV(RAND(),T1_PERT!$F$10,T1_PERT!$G$10,T1_PERT!$C$10,T1_PERT!$E$10)</f>
        <v>1.92446514386423</v>
      </c>
      <c r="L2078" s="23" t="n">
        <f aca="false">F2078+G2078+I2078+K2078</f>
        <v>16.6731793485009</v>
      </c>
      <c r="M2078" s="23" t="n">
        <f aca="false">F2078+H2078+J2078+K2078</f>
        <v>14.3906451788435</v>
      </c>
      <c r="N2078" s="23" t="n">
        <f aca="false">MAX(L2078,M2078)</f>
        <v>16.6731793485009</v>
      </c>
    </row>
    <row r="2079" customFormat="false" ht="15" hidden="false" customHeight="false" outlineLevel="0" collapsed="false">
      <c r="A2079" s="5" t="n">
        <v>2060</v>
      </c>
      <c r="B2079" s="25" t="n">
        <f aca="true">NORMSINV(RAND())</f>
        <v>1.03673851323727</v>
      </c>
      <c r="C2079" s="25" t="n">
        <f aca="true">$C$4*B2079+SQRT(1-$C$4^2)*NORMSINV(RAND())</f>
        <v>-0.676815118213072</v>
      </c>
      <c r="D2079" s="25" t="n">
        <f aca="false">NORMSDIST(B2079)</f>
        <v>0.850071131029381</v>
      </c>
      <c r="E2079" s="25" t="n">
        <f aca="false">NORMSDIST(C2079)</f>
        <v>0.249261632379899</v>
      </c>
      <c r="F2079" s="23" t="n">
        <f aca="true">BETAINV(RAND(),T1_PERT!$F$5,T1_PERT!$G$5,T1_PERT!$C$5,T1_PERT!$E$5)</f>
        <v>4.24177856201016</v>
      </c>
      <c r="G2079" s="23" t="n">
        <f aca="false">BETAINV(D2079,T1_PERT!$F$6,T1_PERT!$G$6,T1_PERT!$C$6,T1_PERT!$E$6)</f>
        <v>6.56948299186737</v>
      </c>
      <c r="H2079" s="23" t="n">
        <f aca="true">BETAINV(RAND(),T1_PERT!$F$7,T1_PERT!$G$7,T1_PERT!$C$7,T1_PERT!$E$7)</f>
        <v>5.22184766799412</v>
      </c>
      <c r="I2079" s="23" t="n">
        <f aca="false">BETAINV(E2079,T1_PERT!$F$8,T1_PERT!$G$8,T1_PERT!$C$8,T1_PERT!$E$8)</f>
        <v>4.77359979248773</v>
      </c>
      <c r="J2079" s="23" t="n">
        <f aca="true">BETAINV(RAND(),T1_PERT!$F$9,T1_PERT!$G$9,T1_PERT!$C$9,T1_PERT!$E$9)</f>
        <v>3.06526717590499</v>
      </c>
      <c r="K2079" s="23" t="n">
        <f aca="true">BETAINV(RAND(),T1_PERT!$F$10,T1_PERT!$G$10,T1_PERT!$C$10,T1_PERT!$E$10)</f>
        <v>1.74582336678716</v>
      </c>
      <c r="L2079" s="23" t="n">
        <f aca="false">F2079+G2079+I2079+K2079</f>
        <v>17.3306847131524</v>
      </c>
      <c r="M2079" s="23" t="n">
        <f aca="false">F2079+H2079+J2079+K2079</f>
        <v>14.2747167726964</v>
      </c>
      <c r="N2079" s="23" t="n">
        <f aca="false">MAX(L2079,M2079)</f>
        <v>17.3306847131524</v>
      </c>
    </row>
    <row r="2080" customFormat="false" ht="15" hidden="false" customHeight="false" outlineLevel="0" collapsed="false">
      <c r="A2080" s="5" t="n">
        <v>2061</v>
      </c>
      <c r="B2080" s="25" t="n">
        <f aca="true">NORMSINV(RAND())</f>
        <v>-0.827306377497978</v>
      </c>
      <c r="C2080" s="25" t="n">
        <f aca="true">$C$4*B2080+SQRT(1-$C$4^2)*NORMSINV(RAND())</f>
        <v>0.372705588886035</v>
      </c>
      <c r="D2080" s="25" t="n">
        <f aca="false">NORMSDIST(B2080)</f>
        <v>0.204031714972731</v>
      </c>
      <c r="E2080" s="25" t="n">
        <f aca="false">NORMSDIST(C2080)</f>
        <v>0.645316211812879</v>
      </c>
      <c r="F2080" s="23" t="n">
        <f aca="true">BETAINV(RAND(),T1_PERT!$F$5,T1_PERT!$G$5,T1_PERT!$C$5,T1_PERT!$E$5)</f>
        <v>5.77237095356854</v>
      </c>
      <c r="G2080" s="23" t="n">
        <f aca="false">BETAINV(D2080,T1_PERT!$F$6,T1_PERT!$G$6,T1_PERT!$C$6,T1_PERT!$E$6)</f>
        <v>4.32408875252418</v>
      </c>
      <c r="H2080" s="23" t="n">
        <f aca="true">BETAINV(RAND(),T1_PERT!$F$7,T1_PERT!$G$7,T1_PERT!$C$7,T1_PERT!$E$7)</f>
        <v>6.59889340684101</v>
      </c>
      <c r="I2080" s="23" t="n">
        <f aca="false">BETAINV(E2080,T1_PERT!$F$8,T1_PERT!$G$8,T1_PERT!$C$8,T1_PERT!$E$8)</f>
        <v>5.559479853995</v>
      </c>
      <c r="J2080" s="23" t="n">
        <f aca="true">BETAINV(RAND(),T1_PERT!$F$9,T1_PERT!$G$9,T1_PERT!$C$9,T1_PERT!$E$9)</f>
        <v>4.2116634800669</v>
      </c>
      <c r="K2080" s="23" t="n">
        <f aca="true">BETAINV(RAND(),T1_PERT!$F$10,T1_PERT!$G$10,T1_PERT!$C$10,T1_PERT!$E$10)</f>
        <v>1.70707932134927</v>
      </c>
      <c r="L2080" s="23" t="n">
        <f aca="false">F2080+G2080+I2080+K2080</f>
        <v>17.363018881437</v>
      </c>
      <c r="M2080" s="23" t="n">
        <f aca="false">F2080+H2080+J2080+K2080</f>
        <v>18.2900071618257</v>
      </c>
      <c r="N2080" s="23" t="n">
        <f aca="false">MAX(L2080,M2080)</f>
        <v>18.2900071618257</v>
      </c>
    </row>
    <row r="2081" customFormat="false" ht="15" hidden="false" customHeight="false" outlineLevel="0" collapsed="false">
      <c r="A2081" s="5" t="n">
        <v>2062</v>
      </c>
      <c r="B2081" s="25" t="n">
        <f aca="true">NORMSINV(RAND())</f>
        <v>-0.794444352898321</v>
      </c>
      <c r="C2081" s="25" t="n">
        <f aca="true">$C$4*B2081+SQRT(1-$C$4^2)*NORMSINV(RAND())</f>
        <v>-0.58953589764604</v>
      </c>
      <c r="D2081" s="25" t="n">
        <f aca="false">NORMSDIST(B2081)</f>
        <v>0.213468396173439</v>
      </c>
      <c r="E2081" s="25" t="n">
        <f aca="false">NORMSDIST(C2081)</f>
        <v>0.277750919284346</v>
      </c>
      <c r="F2081" s="23" t="n">
        <f aca="true">BETAINV(RAND(),T1_PERT!$F$5,T1_PERT!$G$5,T1_PERT!$C$5,T1_PERT!$E$5)</f>
        <v>4.33312630981249</v>
      </c>
      <c r="G2081" s="23" t="n">
        <f aca="false">BETAINV(D2081,T1_PERT!$F$6,T1_PERT!$G$6,T1_PERT!$C$6,T1_PERT!$E$6)</f>
        <v>4.35672201941288</v>
      </c>
      <c r="H2081" s="23" t="n">
        <f aca="true">BETAINV(RAND(),T1_PERT!$F$7,T1_PERT!$G$7,T1_PERT!$C$7,T1_PERT!$E$7)</f>
        <v>5.05914662638229</v>
      </c>
      <c r="I2081" s="23" t="n">
        <f aca="false">BETAINV(E2081,T1_PERT!$F$8,T1_PERT!$G$8,T1_PERT!$C$8,T1_PERT!$E$8)</f>
        <v>4.82923101231474</v>
      </c>
      <c r="J2081" s="23" t="n">
        <f aca="true">BETAINV(RAND(),T1_PERT!$F$9,T1_PERT!$G$9,T1_PERT!$C$9,T1_PERT!$E$9)</f>
        <v>3.55446656701155</v>
      </c>
      <c r="K2081" s="23" t="n">
        <f aca="true">BETAINV(RAND(),T1_PERT!$F$10,T1_PERT!$G$10,T1_PERT!$C$10,T1_PERT!$E$10)</f>
        <v>1.94998201847657</v>
      </c>
      <c r="L2081" s="23" t="n">
        <f aca="false">F2081+G2081+I2081+K2081</f>
        <v>15.4690613600167</v>
      </c>
      <c r="M2081" s="23" t="n">
        <f aca="false">F2081+H2081+J2081+K2081</f>
        <v>14.8967215216829</v>
      </c>
      <c r="N2081" s="23" t="n">
        <f aca="false">MAX(L2081,M2081)</f>
        <v>15.4690613600167</v>
      </c>
    </row>
    <row r="2082" customFormat="false" ht="15" hidden="false" customHeight="false" outlineLevel="0" collapsed="false">
      <c r="A2082" s="5" t="n">
        <v>2063</v>
      </c>
      <c r="B2082" s="25" t="n">
        <f aca="true">NORMSINV(RAND())</f>
        <v>-0.436706545698516</v>
      </c>
      <c r="C2082" s="25" t="n">
        <f aca="true">$C$4*B2082+SQRT(1-$C$4^2)*NORMSINV(RAND())</f>
        <v>0.776074361136656</v>
      </c>
      <c r="D2082" s="25" t="n">
        <f aca="false">NORMSDIST(B2082)</f>
        <v>0.331162090770211</v>
      </c>
      <c r="E2082" s="25" t="n">
        <f aca="false">NORMSDIST(C2082)</f>
        <v>0.78114745950181</v>
      </c>
      <c r="F2082" s="23" t="n">
        <f aca="true">BETAINV(RAND(),T1_PERT!$F$5,T1_PERT!$G$5,T1_PERT!$C$5,T1_PERT!$E$5)</f>
        <v>3.87967419809863</v>
      </c>
      <c r="G2082" s="23" t="n">
        <f aca="false">BETAINV(D2082,T1_PERT!$F$6,T1_PERT!$G$6,T1_PERT!$C$6,T1_PERT!$E$6)</f>
        <v>4.73753907137549</v>
      </c>
      <c r="H2082" s="23" t="n">
        <f aca="true">BETAINV(RAND(),T1_PERT!$F$7,T1_PERT!$G$7,T1_PERT!$C$7,T1_PERT!$E$7)</f>
        <v>6.82811323562478</v>
      </c>
      <c r="I2082" s="23" t="n">
        <f aca="false">BETAINV(E2082,T1_PERT!$F$8,T1_PERT!$G$8,T1_PERT!$C$8,T1_PERT!$E$8)</f>
        <v>5.90425049996008</v>
      </c>
      <c r="J2082" s="23" t="n">
        <f aca="true">BETAINV(RAND(),T1_PERT!$F$9,T1_PERT!$G$9,T1_PERT!$C$9,T1_PERT!$E$9)</f>
        <v>5.88799462409038</v>
      </c>
      <c r="K2082" s="23" t="n">
        <f aca="true">BETAINV(RAND(),T1_PERT!$F$10,T1_PERT!$G$10,T1_PERT!$C$10,T1_PERT!$E$10)</f>
        <v>1.35890217921284</v>
      </c>
      <c r="L2082" s="23" t="n">
        <f aca="false">F2082+G2082+I2082+K2082</f>
        <v>15.880365948647</v>
      </c>
      <c r="M2082" s="23" t="n">
        <f aca="false">F2082+H2082+J2082+K2082</f>
        <v>17.9546842370266</v>
      </c>
      <c r="N2082" s="23" t="n">
        <f aca="false">MAX(L2082,M2082)</f>
        <v>17.9546842370266</v>
      </c>
    </row>
    <row r="2083" customFormat="false" ht="15" hidden="false" customHeight="false" outlineLevel="0" collapsed="false">
      <c r="A2083" s="5" t="n">
        <v>2064</v>
      </c>
      <c r="B2083" s="25" t="n">
        <f aca="true">NORMSINV(RAND())</f>
        <v>-0.177499538696758</v>
      </c>
      <c r="C2083" s="25" t="n">
        <f aca="true">$C$4*B2083+SQRT(1-$C$4^2)*NORMSINV(RAND())</f>
        <v>-0.49440764104931</v>
      </c>
      <c r="D2083" s="25" t="n">
        <f aca="false">NORMSDIST(B2083)</f>
        <v>0.429558013773411</v>
      </c>
      <c r="E2083" s="25" t="n">
        <f aca="false">NORMSDIST(C2083)</f>
        <v>0.310509159355581</v>
      </c>
      <c r="F2083" s="23" t="n">
        <f aca="true">BETAINV(RAND(),T1_PERT!$F$5,T1_PERT!$G$5,T1_PERT!$C$5,T1_PERT!$E$5)</f>
        <v>3.46307443136648</v>
      </c>
      <c r="G2083" s="23" t="n">
        <f aca="false">BETAINV(D2083,T1_PERT!$F$6,T1_PERT!$G$6,T1_PERT!$C$6,T1_PERT!$E$6)</f>
        <v>5.03890953228808</v>
      </c>
      <c r="H2083" s="23" t="n">
        <f aca="true">BETAINV(RAND(),T1_PERT!$F$7,T1_PERT!$G$7,T1_PERT!$C$7,T1_PERT!$E$7)</f>
        <v>4.26613030088405</v>
      </c>
      <c r="I2083" s="23" t="n">
        <f aca="false">BETAINV(E2083,T1_PERT!$F$8,T1_PERT!$G$8,T1_PERT!$C$8,T1_PERT!$E$8)</f>
        <v>4.89223284451513</v>
      </c>
      <c r="J2083" s="23" t="n">
        <f aca="true">BETAINV(RAND(),T1_PERT!$F$9,T1_PERT!$G$9,T1_PERT!$C$9,T1_PERT!$E$9)</f>
        <v>4.64335730230562</v>
      </c>
      <c r="K2083" s="23" t="n">
        <f aca="true">BETAINV(RAND(),T1_PERT!$F$10,T1_PERT!$G$10,T1_PERT!$C$10,T1_PERT!$E$10)</f>
        <v>2.19549442941056</v>
      </c>
      <c r="L2083" s="23" t="n">
        <f aca="false">F2083+G2083+I2083+K2083</f>
        <v>15.5897112375803</v>
      </c>
      <c r="M2083" s="23" t="n">
        <f aca="false">F2083+H2083+J2083+K2083</f>
        <v>14.5680564639667</v>
      </c>
      <c r="N2083" s="23" t="n">
        <f aca="false">MAX(L2083,M2083)</f>
        <v>15.5897112375803</v>
      </c>
    </row>
    <row r="2084" customFormat="false" ht="15" hidden="false" customHeight="false" outlineLevel="0" collapsed="false">
      <c r="A2084" s="5" t="n">
        <v>2065</v>
      </c>
      <c r="B2084" s="25" t="n">
        <f aca="true">NORMSINV(RAND())</f>
        <v>-1.05728787512541</v>
      </c>
      <c r="C2084" s="25" t="n">
        <f aca="true">$C$4*B2084+SQRT(1-$C$4^2)*NORMSINV(RAND())</f>
        <v>0.665141307212875</v>
      </c>
      <c r="D2084" s="25" t="n">
        <f aca="false">NORMSDIST(B2084)</f>
        <v>0.145190112590425</v>
      </c>
      <c r="E2084" s="25" t="n">
        <f aca="false">NORMSDIST(C2084)</f>
        <v>0.747019941767448</v>
      </c>
      <c r="F2084" s="23" t="n">
        <f aca="true">BETAINV(RAND(),T1_PERT!$F$5,T1_PERT!$G$5,T1_PERT!$C$5,T1_PERT!$E$5)</f>
        <v>5.25367384007683</v>
      </c>
      <c r="G2084" s="23" t="n">
        <f aca="false">BETAINV(D2084,T1_PERT!$F$6,T1_PERT!$G$6,T1_PERT!$C$6,T1_PERT!$E$6)</f>
        <v>4.10780195658829</v>
      </c>
      <c r="H2084" s="23" t="n">
        <f aca="true">BETAINV(RAND(),T1_PERT!$F$7,T1_PERT!$G$7,T1_PERT!$C$7,T1_PERT!$E$7)</f>
        <v>3.55144046986084</v>
      </c>
      <c r="I2084" s="23" t="n">
        <f aca="false">BETAINV(E2084,T1_PERT!$F$8,T1_PERT!$G$8,T1_PERT!$C$8,T1_PERT!$E$8)</f>
        <v>5.8086787750347</v>
      </c>
      <c r="J2084" s="23" t="n">
        <f aca="true">BETAINV(RAND(),T1_PERT!$F$9,T1_PERT!$G$9,T1_PERT!$C$9,T1_PERT!$E$9)</f>
        <v>5.13454915945195</v>
      </c>
      <c r="K2084" s="23" t="n">
        <f aca="true">BETAINV(RAND(),T1_PERT!$F$10,T1_PERT!$G$10,T1_PERT!$C$10,T1_PERT!$E$10)</f>
        <v>2.3137300318286</v>
      </c>
      <c r="L2084" s="23" t="n">
        <f aca="false">F2084+G2084+I2084+K2084</f>
        <v>17.4838846035284</v>
      </c>
      <c r="M2084" s="23" t="n">
        <f aca="false">F2084+H2084+J2084+K2084</f>
        <v>16.2533935012182</v>
      </c>
      <c r="N2084" s="23" t="n">
        <f aca="false">MAX(L2084,M2084)</f>
        <v>17.4838846035284</v>
      </c>
    </row>
    <row r="2085" customFormat="false" ht="15" hidden="false" customHeight="false" outlineLevel="0" collapsed="false">
      <c r="A2085" s="5" t="n">
        <v>2066</v>
      </c>
      <c r="B2085" s="25" t="n">
        <f aca="true">NORMSINV(RAND())</f>
        <v>0.0808172483071196</v>
      </c>
      <c r="C2085" s="25" t="n">
        <f aca="true">$C$4*B2085+SQRT(1-$C$4^2)*NORMSINV(RAND())</f>
        <v>0.339309975093597</v>
      </c>
      <c r="D2085" s="25" t="n">
        <f aca="false">NORMSDIST(B2085)</f>
        <v>0.532206354613162</v>
      </c>
      <c r="E2085" s="25" t="n">
        <f aca="false">NORMSDIST(C2085)</f>
        <v>0.632811885556427</v>
      </c>
      <c r="F2085" s="23" t="n">
        <f aca="true">BETAINV(RAND(),T1_PERT!$F$5,T1_PERT!$G$5,T1_PERT!$C$5,T1_PERT!$E$5)</f>
        <v>3.68663284725489</v>
      </c>
      <c r="G2085" s="23" t="n">
        <f aca="false">BETAINV(D2085,T1_PERT!$F$6,T1_PERT!$G$6,T1_PERT!$C$6,T1_PERT!$E$6)</f>
        <v>5.35523507479673</v>
      </c>
      <c r="H2085" s="23" t="n">
        <f aca="true">BETAINV(RAND(),T1_PERT!$F$7,T1_PERT!$G$7,T1_PERT!$C$7,T1_PERT!$E$7)</f>
        <v>7.28889819210968</v>
      </c>
      <c r="I2085" s="23" t="n">
        <f aca="false">BETAINV(E2085,T1_PERT!$F$8,T1_PERT!$G$8,T1_PERT!$C$8,T1_PERT!$E$8)</f>
        <v>5.5314659466225</v>
      </c>
      <c r="J2085" s="23" t="n">
        <f aca="true">BETAINV(RAND(),T1_PERT!$F$9,T1_PERT!$G$9,T1_PERT!$C$9,T1_PERT!$E$9)</f>
        <v>3.15703968364782</v>
      </c>
      <c r="K2085" s="23" t="n">
        <f aca="true">BETAINV(RAND(),T1_PERT!$F$10,T1_PERT!$G$10,T1_PERT!$C$10,T1_PERT!$E$10)</f>
        <v>2.05575310071245</v>
      </c>
      <c r="L2085" s="23" t="n">
        <f aca="false">F2085+G2085+I2085+K2085</f>
        <v>16.6290869693866</v>
      </c>
      <c r="M2085" s="23" t="n">
        <f aca="false">F2085+H2085+J2085+K2085</f>
        <v>16.1883238237248</v>
      </c>
      <c r="N2085" s="23" t="n">
        <f aca="false">MAX(L2085,M2085)</f>
        <v>16.6290869693866</v>
      </c>
    </row>
    <row r="2086" customFormat="false" ht="15" hidden="false" customHeight="false" outlineLevel="0" collapsed="false">
      <c r="A2086" s="5" t="n">
        <v>2067</v>
      </c>
      <c r="B2086" s="25" t="n">
        <f aca="true">NORMSINV(RAND())</f>
        <v>-0.605927729028267</v>
      </c>
      <c r="C2086" s="25" t="n">
        <f aca="true">$C$4*B2086+SQRT(1-$C$4^2)*NORMSINV(RAND())</f>
        <v>0.173976068820403</v>
      </c>
      <c r="D2086" s="25" t="n">
        <f aca="false">NORMSDIST(B2086)</f>
        <v>0.272281372625772</v>
      </c>
      <c r="E2086" s="25" t="n">
        <f aca="false">NORMSDIST(C2086)</f>
        <v>0.569057865142258</v>
      </c>
      <c r="F2086" s="23" t="n">
        <f aca="true">BETAINV(RAND(),T1_PERT!$F$5,T1_PERT!$G$5,T1_PERT!$C$5,T1_PERT!$E$5)</f>
        <v>4.54693774553803</v>
      </c>
      <c r="G2086" s="23" t="n">
        <f aca="false">BETAINV(D2086,T1_PERT!$F$6,T1_PERT!$G$6,T1_PERT!$C$6,T1_PERT!$E$6)</f>
        <v>4.55179232326337</v>
      </c>
      <c r="H2086" s="23" t="n">
        <f aca="true">BETAINV(RAND(),T1_PERT!$F$7,T1_PERT!$G$7,T1_PERT!$C$7,T1_PERT!$E$7)</f>
        <v>6.21832925075244</v>
      </c>
      <c r="I2086" s="23" t="n">
        <f aca="false">BETAINV(E2086,T1_PERT!$F$8,T1_PERT!$G$8,T1_PERT!$C$8,T1_PERT!$E$8)</f>
        <v>5.39474768480918</v>
      </c>
      <c r="J2086" s="23" t="n">
        <f aca="true">BETAINV(RAND(),T1_PERT!$F$9,T1_PERT!$G$9,T1_PERT!$C$9,T1_PERT!$E$9)</f>
        <v>3.87158377593636</v>
      </c>
      <c r="K2086" s="23" t="n">
        <f aca="true">BETAINV(RAND(),T1_PERT!$F$10,T1_PERT!$G$10,T1_PERT!$C$10,T1_PERT!$E$10)</f>
        <v>1.86917124962824</v>
      </c>
      <c r="L2086" s="23" t="n">
        <f aca="false">F2086+G2086+I2086+K2086</f>
        <v>16.3626490032388</v>
      </c>
      <c r="M2086" s="23" t="n">
        <f aca="false">F2086+H2086+J2086+K2086</f>
        <v>16.5060220218551</v>
      </c>
      <c r="N2086" s="23" t="n">
        <f aca="false">MAX(L2086,M2086)</f>
        <v>16.5060220218551</v>
      </c>
    </row>
    <row r="2087" customFormat="false" ht="15" hidden="false" customHeight="false" outlineLevel="0" collapsed="false">
      <c r="A2087" s="5" t="n">
        <v>2068</v>
      </c>
      <c r="B2087" s="25" t="n">
        <f aca="true">NORMSINV(RAND())</f>
        <v>1.84987835792259</v>
      </c>
      <c r="C2087" s="25" t="n">
        <f aca="true">$C$4*B2087+SQRT(1-$C$4^2)*NORMSINV(RAND())</f>
        <v>0.453950617964662</v>
      </c>
      <c r="D2087" s="25" t="n">
        <f aca="false">NORMSDIST(B2087)</f>
        <v>0.967834458096957</v>
      </c>
      <c r="E2087" s="25" t="n">
        <f aca="false">NORMSDIST(C2087)</f>
        <v>0.675067815008165</v>
      </c>
      <c r="F2087" s="23" t="n">
        <f aca="true">BETAINV(RAND(),T1_PERT!$F$5,T1_PERT!$G$5,T1_PERT!$C$5,T1_PERT!$E$5)</f>
        <v>3.34566310657422</v>
      </c>
      <c r="G2087" s="23" t="n">
        <f aca="false">BETAINV(D2087,T1_PERT!$F$6,T1_PERT!$G$6,T1_PERT!$C$6,T1_PERT!$E$6)</f>
        <v>7.49424525607925</v>
      </c>
      <c r="H2087" s="23" t="n">
        <f aca="true">BETAINV(RAND(),T1_PERT!$F$7,T1_PERT!$G$7,T1_PERT!$C$7,T1_PERT!$E$7)</f>
        <v>6.02234526757827</v>
      </c>
      <c r="I2087" s="23" t="n">
        <f aca="false">BETAINV(E2087,T1_PERT!$F$8,T1_PERT!$G$8,T1_PERT!$C$8,T1_PERT!$E$8)</f>
        <v>5.62809063797013</v>
      </c>
      <c r="J2087" s="23" t="n">
        <f aca="true">BETAINV(RAND(),T1_PERT!$F$9,T1_PERT!$G$9,T1_PERT!$C$9,T1_PERT!$E$9)</f>
        <v>4.22541887485992</v>
      </c>
      <c r="K2087" s="23" t="n">
        <f aca="true">BETAINV(RAND(),T1_PERT!$F$10,T1_PERT!$G$10,T1_PERT!$C$10,T1_PERT!$E$10)</f>
        <v>2.12923778722234</v>
      </c>
      <c r="L2087" s="23" t="n">
        <f aca="false">F2087+G2087+I2087+K2087</f>
        <v>18.5972367878459</v>
      </c>
      <c r="M2087" s="23" t="n">
        <f aca="false">F2087+H2087+J2087+K2087</f>
        <v>15.7226650362347</v>
      </c>
      <c r="N2087" s="23" t="n">
        <f aca="false">MAX(L2087,M2087)</f>
        <v>18.5972367878459</v>
      </c>
    </row>
    <row r="2088" customFormat="false" ht="15" hidden="false" customHeight="false" outlineLevel="0" collapsed="false">
      <c r="A2088" s="5" t="n">
        <v>2069</v>
      </c>
      <c r="B2088" s="25" t="n">
        <f aca="true">NORMSINV(RAND())</f>
        <v>0.185858696518608</v>
      </c>
      <c r="C2088" s="25" t="n">
        <f aca="true">$C$4*B2088+SQRT(1-$C$4^2)*NORMSINV(RAND())</f>
        <v>1.76498491252508E-005</v>
      </c>
      <c r="D2088" s="25" t="n">
        <f aca="false">NORMSDIST(B2088)</f>
        <v>0.573722213411009</v>
      </c>
      <c r="E2088" s="25" t="n">
        <f aca="false">NORMSDIST(C2088)</f>
        <v>0.500007041271058</v>
      </c>
      <c r="F2088" s="23" t="n">
        <f aca="true">BETAINV(RAND(),T1_PERT!$F$5,T1_PERT!$G$5,T1_PERT!$C$5,T1_PERT!$E$5)</f>
        <v>3.75155704634015</v>
      </c>
      <c r="G2088" s="23" t="n">
        <f aca="false">BETAINV(D2088,T1_PERT!$F$6,T1_PERT!$G$6,T1_PERT!$C$6,T1_PERT!$E$6)</f>
        <v>5.48718346120281</v>
      </c>
      <c r="H2088" s="23" t="n">
        <f aca="true">BETAINV(RAND(),T1_PERT!$F$7,T1_PERT!$G$7,T1_PERT!$C$7,T1_PERT!$E$7)</f>
        <v>5.586078969045</v>
      </c>
      <c r="I2088" s="23" t="n">
        <f aca="false">BETAINV(E2088,T1_PERT!$F$8,T1_PERT!$G$8,T1_PERT!$C$8,T1_PERT!$E$8)</f>
        <v>5.25525457117872</v>
      </c>
      <c r="J2088" s="23" t="n">
        <f aca="true">BETAINV(RAND(),T1_PERT!$F$9,T1_PERT!$G$9,T1_PERT!$C$9,T1_PERT!$E$9)</f>
        <v>4.59912160551647</v>
      </c>
      <c r="K2088" s="23" t="n">
        <f aca="true">BETAINV(RAND(),T1_PERT!$F$10,T1_PERT!$G$10,T1_PERT!$C$10,T1_PERT!$E$10)</f>
        <v>2.19372740867085</v>
      </c>
      <c r="L2088" s="23" t="n">
        <f aca="false">F2088+G2088+I2088+K2088</f>
        <v>16.6877224873925</v>
      </c>
      <c r="M2088" s="23" t="n">
        <f aca="false">F2088+H2088+J2088+K2088</f>
        <v>16.1304850295725</v>
      </c>
      <c r="N2088" s="23" t="n">
        <f aca="false">MAX(L2088,M2088)</f>
        <v>16.6877224873925</v>
      </c>
    </row>
    <row r="2089" customFormat="false" ht="15" hidden="false" customHeight="false" outlineLevel="0" collapsed="false">
      <c r="A2089" s="5" t="n">
        <v>2070</v>
      </c>
      <c r="B2089" s="25" t="n">
        <f aca="true">NORMSINV(RAND())</f>
        <v>0.938462934482945</v>
      </c>
      <c r="C2089" s="25" t="n">
        <f aca="true">$C$4*B2089+SQRT(1-$C$4^2)*NORMSINV(RAND())</f>
        <v>0.209173937976007</v>
      </c>
      <c r="D2089" s="25" t="n">
        <f aca="false">NORMSDIST(B2089)</f>
        <v>0.825996721708986</v>
      </c>
      <c r="E2089" s="25" t="n">
        <f aca="false">NORMSDIST(C2089)</f>
        <v>0.582843771561532</v>
      </c>
      <c r="F2089" s="23" t="n">
        <f aca="true">BETAINV(RAND(),T1_PERT!$F$5,T1_PERT!$G$5,T1_PERT!$C$5,T1_PERT!$E$5)</f>
        <v>3.05736702566305</v>
      </c>
      <c r="G2089" s="23" t="n">
        <f aca="false">BETAINV(D2089,T1_PERT!$F$6,T1_PERT!$G$6,T1_PERT!$C$6,T1_PERT!$E$6)</f>
        <v>6.44697311271367</v>
      </c>
      <c r="H2089" s="23" t="n">
        <f aca="true">BETAINV(RAND(),T1_PERT!$F$7,T1_PERT!$G$7,T1_PERT!$C$7,T1_PERT!$E$7)</f>
        <v>6.31037656759622</v>
      </c>
      <c r="I2089" s="23" t="n">
        <f aca="false">BETAINV(E2089,T1_PERT!$F$8,T1_PERT!$G$8,T1_PERT!$C$8,T1_PERT!$E$8)</f>
        <v>5.42355032585933</v>
      </c>
      <c r="J2089" s="23" t="n">
        <f aca="true">BETAINV(RAND(),T1_PERT!$F$9,T1_PERT!$G$9,T1_PERT!$C$9,T1_PERT!$E$9)</f>
        <v>3.49523298603339</v>
      </c>
      <c r="K2089" s="23" t="n">
        <f aca="true">BETAINV(RAND(),T1_PERT!$F$10,T1_PERT!$G$10,T1_PERT!$C$10,T1_PERT!$E$10)</f>
        <v>2.0221683055397</v>
      </c>
      <c r="L2089" s="23" t="n">
        <f aca="false">F2089+G2089+I2089+K2089</f>
        <v>16.9500587697758</v>
      </c>
      <c r="M2089" s="23" t="n">
        <f aca="false">F2089+H2089+J2089+K2089</f>
        <v>14.8851448848324</v>
      </c>
      <c r="N2089" s="23" t="n">
        <f aca="false">MAX(L2089,M2089)</f>
        <v>16.9500587697758</v>
      </c>
    </row>
    <row r="2090" customFormat="false" ht="15" hidden="false" customHeight="false" outlineLevel="0" collapsed="false">
      <c r="A2090" s="5" t="n">
        <v>2071</v>
      </c>
      <c r="B2090" s="25" t="n">
        <f aca="true">NORMSINV(RAND())</f>
        <v>-1.72799213629004</v>
      </c>
      <c r="C2090" s="25" t="n">
        <f aca="true">$C$4*B2090+SQRT(1-$C$4^2)*NORMSINV(RAND())</f>
        <v>-0.694109768548102</v>
      </c>
      <c r="D2090" s="25" t="n">
        <f aca="false">NORMSDIST(B2090)</f>
        <v>0.0419948171128532</v>
      </c>
      <c r="E2090" s="25" t="n">
        <f aca="false">NORMSDIST(C2090)</f>
        <v>0.243806686469426</v>
      </c>
      <c r="F2090" s="23" t="n">
        <f aca="true">BETAINV(RAND(),T1_PERT!$F$5,T1_PERT!$G$5,T1_PERT!$C$5,T1_PERT!$E$5)</f>
        <v>4.4096925394856</v>
      </c>
      <c r="G2090" s="23" t="n">
        <f aca="false">BETAINV(D2090,T1_PERT!$F$6,T1_PERT!$G$6,T1_PERT!$C$6,T1_PERT!$E$6)</f>
        <v>3.60519453128669</v>
      </c>
      <c r="H2090" s="23" t="n">
        <f aca="true">BETAINV(RAND(),T1_PERT!$F$7,T1_PERT!$G$7,T1_PERT!$C$7,T1_PERT!$E$7)</f>
        <v>5.88047596665585</v>
      </c>
      <c r="I2090" s="23" t="n">
        <f aca="false">BETAINV(E2090,T1_PERT!$F$8,T1_PERT!$G$8,T1_PERT!$C$8,T1_PERT!$E$8)</f>
        <v>4.76282883720804</v>
      </c>
      <c r="J2090" s="23" t="n">
        <f aca="true">BETAINV(RAND(),T1_PERT!$F$9,T1_PERT!$G$9,T1_PERT!$C$9,T1_PERT!$E$9)</f>
        <v>4.81386075368336</v>
      </c>
      <c r="K2090" s="23" t="n">
        <f aca="true">BETAINV(RAND(),T1_PERT!$F$10,T1_PERT!$G$10,T1_PERT!$C$10,T1_PERT!$E$10)</f>
        <v>2.68468488341707</v>
      </c>
      <c r="L2090" s="23" t="n">
        <f aca="false">F2090+G2090+I2090+K2090</f>
        <v>15.4624007913974</v>
      </c>
      <c r="M2090" s="23" t="n">
        <f aca="false">F2090+H2090+J2090+K2090</f>
        <v>17.7887141432419</v>
      </c>
      <c r="N2090" s="23" t="n">
        <f aca="false">MAX(L2090,M2090)</f>
        <v>17.7887141432419</v>
      </c>
    </row>
    <row r="2091" customFormat="false" ht="15" hidden="false" customHeight="false" outlineLevel="0" collapsed="false">
      <c r="A2091" s="5" t="n">
        <v>2072</v>
      </c>
      <c r="B2091" s="25" t="n">
        <f aca="true">NORMSINV(RAND())</f>
        <v>-0.0666633599686207</v>
      </c>
      <c r="C2091" s="25" t="n">
        <f aca="true">$C$4*B2091+SQRT(1-$C$4^2)*NORMSINV(RAND())</f>
        <v>1.10788314868875</v>
      </c>
      <c r="D2091" s="25" t="n">
        <f aca="false">NORMSDIST(B2091)</f>
        <v>0.473424851953179</v>
      </c>
      <c r="E2091" s="25" t="n">
        <f aca="false">NORMSDIST(C2091)</f>
        <v>0.866043857944419</v>
      </c>
      <c r="F2091" s="23" t="n">
        <f aca="true">BETAINV(RAND(),T1_PERT!$F$5,T1_PERT!$G$5,T1_PERT!$C$5,T1_PERT!$E$5)</f>
        <v>2.68817750734746</v>
      </c>
      <c r="G2091" s="23" t="n">
        <f aca="false">BETAINV(D2091,T1_PERT!$F$6,T1_PERT!$G$6,T1_PERT!$C$6,T1_PERT!$E$6)</f>
        <v>5.1729883828957</v>
      </c>
      <c r="H2091" s="23" t="n">
        <f aca="true">BETAINV(RAND(),T1_PERT!$F$7,T1_PERT!$G$7,T1_PERT!$C$7,T1_PERT!$E$7)</f>
        <v>6.09515591260214</v>
      </c>
      <c r="I2091" s="23" t="n">
        <f aca="false">BETAINV(E2091,T1_PERT!$F$8,T1_PERT!$G$8,T1_PERT!$C$8,T1_PERT!$E$8)</f>
        <v>6.18915274516773</v>
      </c>
      <c r="J2091" s="23" t="n">
        <f aca="true">BETAINV(RAND(),T1_PERT!$F$9,T1_PERT!$G$9,T1_PERT!$C$9,T1_PERT!$E$9)</f>
        <v>4.21767629079766</v>
      </c>
      <c r="K2091" s="23" t="n">
        <f aca="true">BETAINV(RAND(),T1_PERT!$F$10,T1_PERT!$G$10,T1_PERT!$C$10,T1_PERT!$E$10)</f>
        <v>2.25856708321035</v>
      </c>
      <c r="L2091" s="23" t="n">
        <f aca="false">F2091+G2091+I2091+K2091</f>
        <v>16.3088857186212</v>
      </c>
      <c r="M2091" s="23" t="n">
        <f aca="false">F2091+H2091+J2091+K2091</f>
        <v>15.2595767939576</v>
      </c>
      <c r="N2091" s="23" t="n">
        <f aca="false">MAX(L2091,M2091)</f>
        <v>16.3088857186212</v>
      </c>
    </row>
    <row r="2092" customFormat="false" ht="15" hidden="false" customHeight="false" outlineLevel="0" collapsed="false">
      <c r="A2092" s="5" t="n">
        <v>2073</v>
      </c>
      <c r="B2092" s="25" t="n">
        <f aca="true">NORMSINV(RAND())</f>
        <v>-0.272786648673717</v>
      </c>
      <c r="C2092" s="25" t="n">
        <f aca="true">$C$4*B2092+SQRT(1-$C$4^2)*NORMSINV(RAND())</f>
        <v>-0.595734746479308</v>
      </c>
      <c r="D2092" s="25" t="n">
        <f aca="false">NORMSDIST(B2092)</f>
        <v>0.392508611646025</v>
      </c>
      <c r="E2092" s="25" t="n">
        <f aca="false">NORMSDIST(C2092)</f>
        <v>0.275676221040765</v>
      </c>
      <c r="F2092" s="23" t="n">
        <f aca="true">BETAINV(RAND(),T1_PERT!$F$5,T1_PERT!$G$5,T1_PERT!$C$5,T1_PERT!$E$5)</f>
        <v>2.4294386163012</v>
      </c>
      <c r="G2092" s="23" t="n">
        <f aca="false">BETAINV(D2092,T1_PERT!$F$6,T1_PERT!$G$6,T1_PERT!$C$6,T1_PERT!$E$6)</f>
        <v>4.92598131213175</v>
      </c>
      <c r="H2092" s="23" t="n">
        <f aca="true">BETAINV(RAND(),T1_PERT!$F$7,T1_PERT!$G$7,T1_PERT!$C$7,T1_PERT!$E$7)</f>
        <v>5.40118142736156</v>
      </c>
      <c r="I2092" s="23" t="n">
        <f aca="false">BETAINV(E2092,T1_PERT!$F$8,T1_PERT!$G$8,T1_PERT!$C$8,T1_PERT!$E$8)</f>
        <v>4.82521047214076</v>
      </c>
      <c r="J2092" s="23" t="n">
        <f aca="true">BETAINV(RAND(),T1_PERT!$F$9,T1_PERT!$G$9,T1_PERT!$C$9,T1_PERT!$E$9)</f>
        <v>4.83094089944468</v>
      </c>
      <c r="K2092" s="23" t="n">
        <f aca="true">BETAINV(RAND(),T1_PERT!$F$10,T1_PERT!$G$10,T1_PERT!$C$10,T1_PERT!$E$10)</f>
        <v>2.03167761741577</v>
      </c>
      <c r="L2092" s="23" t="n">
        <f aca="false">F2092+G2092+I2092+K2092</f>
        <v>14.2123080179895</v>
      </c>
      <c r="M2092" s="23" t="n">
        <f aca="false">F2092+H2092+J2092+K2092</f>
        <v>14.6932385605232</v>
      </c>
      <c r="N2092" s="23" t="n">
        <f aca="false">MAX(L2092,M2092)</f>
        <v>14.6932385605232</v>
      </c>
    </row>
    <row r="2093" customFormat="false" ht="15" hidden="false" customHeight="false" outlineLevel="0" collapsed="false">
      <c r="A2093" s="5" t="n">
        <v>2074</v>
      </c>
      <c r="B2093" s="25" t="n">
        <f aca="true">NORMSINV(RAND())</f>
        <v>-0.843853468201955</v>
      </c>
      <c r="C2093" s="25" t="n">
        <f aca="true">$C$4*B2093+SQRT(1-$C$4^2)*NORMSINV(RAND())</f>
        <v>-0.115565527522864</v>
      </c>
      <c r="D2093" s="25" t="n">
        <f aca="false">NORMSDIST(B2093)</f>
        <v>0.199375646494083</v>
      </c>
      <c r="E2093" s="25" t="n">
        <f aca="false">NORMSDIST(C2093)</f>
        <v>0.453998442425743</v>
      </c>
      <c r="F2093" s="23" t="n">
        <f aca="true">BETAINV(RAND(),T1_PERT!$F$5,T1_PERT!$G$5,T1_PERT!$C$5,T1_PERT!$E$5)</f>
        <v>3.56481644452072</v>
      </c>
      <c r="G2093" s="23" t="n">
        <f aca="false">BETAINV(D2093,T1_PERT!$F$6,T1_PERT!$G$6,T1_PERT!$C$6,T1_PERT!$E$6)</f>
        <v>4.30781640427093</v>
      </c>
      <c r="H2093" s="23" t="n">
        <f aca="true">BETAINV(RAND(),T1_PERT!$F$7,T1_PERT!$G$7,T1_PERT!$C$7,T1_PERT!$E$7)</f>
        <v>4.32569004682881</v>
      </c>
      <c r="I2093" s="23" t="n">
        <f aca="false">BETAINV(E2093,T1_PERT!$F$8,T1_PERT!$G$8,T1_PERT!$C$8,T1_PERT!$E$8)</f>
        <v>5.16557320961935</v>
      </c>
      <c r="J2093" s="23" t="n">
        <f aca="true">BETAINV(RAND(),T1_PERT!$F$9,T1_PERT!$G$9,T1_PERT!$C$9,T1_PERT!$E$9)</f>
        <v>5.21230283710036</v>
      </c>
      <c r="K2093" s="23" t="n">
        <f aca="true">BETAINV(RAND(),T1_PERT!$F$10,T1_PERT!$G$10,T1_PERT!$C$10,T1_PERT!$E$10)</f>
        <v>2.23563274769028</v>
      </c>
      <c r="L2093" s="23" t="n">
        <f aca="false">F2093+G2093+I2093+K2093</f>
        <v>15.2738388061013</v>
      </c>
      <c r="M2093" s="23" t="n">
        <f aca="false">F2093+H2093+J2093+K2093</f>
        <v>15.3384420761402</v>
      </c>
      <c r="N2093" s="23" t="n">
        <f aca="false">MAX(L2093,M2093)</f>
        <v>15.3384420761402</v>
      </c>
    </row>
    <row r="2094" customFormat="false" ht="15" hidden="false" customHeight="false" outlineLevel="0" collapsed="false">
      <c r="A2094" s="5" t="n">
        <v>2075</v>
      </c>
      <c r="B2094" s="25" t="n">
        <f aca="true">NORMSINV(RAND())</f>
        <v>-0.610928614879589</v>
      </c>
      <c r="C2094" s="25" t="n">
        <f aca="true">$C$4*B2094+SQRT(1-$C$4^2)*NORMSINV(RAND())</f>
        <v>-0.475225899736933</v>
      </c>
      <c r="D2094" s="25" t="n">
        <f aca="false">NORMSDIST(B2094)</f>
        <v>0.270623420042925</v>
      </c>
      <c r="E2094" s="25" t="n">
        <f aca="false">NORMSDIST(C2094)</f>
        <v>0.317312984275965</v>
      </c>
      <c r="F2094" s="23" t="n">
        <f aca="true">BETAINV(RAND(),T1_PERT!$F$5,T1_PERT!$G$5,T1_PERT!$C$5,T1_PERT!$E$5)</f>
        <v>3.59419249329126</v>
      </c>
      <c r="G2094" s="23" t="n">
        <f aca="false">BETAINV(D2094,T1_PERT!$F$6,T1_PERT!$G$6,T1_PERT!$C$6,T1_PERT!$E$6)</f>
        <v>4.54645068552392</v>
      </c>
      <c r="H2094" s="23" t="n">
        <f aca="true">BETAINV(RAND(),T1_PERT!$F$7,T1_PERT!$G$7,T1_PERT!$C$7,T1_PERT!$E$7)</f>
        <v>6.40302445741006</v>
      </c>
      <c r="I2094" s="23" t="n">
        <f aca="false">BETAINV(E2094,T1_PERT!$F$8,T1_PERT!$G$8,T1_PERT!$C$8,T1_PERT!$E$8)</f>
        <v>4.90522794866503</v>
      </c>
      <c r="J2094" s="23" t="n">
        <f aca="true">BETAINV(RAND(),T1_PERT!$F$9,T1_PERT!$G$9,T1_PERT!$C$9,T1_PERT!$E$9)</f>
        <v>4.69525004532019</v>
      </c>
      <c r="K2094" s="23" t="n">
        <f aca="true">BETAINV(RAND(),T1_PERT!$F$10,T1_PERT!$G$10,T1_PERT!$C$10,T1_PERT!$E$10)</f>
        <v>2.1527146198404</v>
      </c>
      <c r="L2094" s="23" t="n">
        <f aca="false">F2094+G2094+I2094+K2094</f>
        <v>15.1985857473206</v>
      </c>
      <c r="M2094" s="23" t="n">
        <f aca="false">F2094+H2094+J2094+K2094</f>
        <v>16.8451816158619</v>
      </c>
      <c r="N2094" s="23" t="n">
        <f aca="false">MAX(L2094,M2094)</f>
        <v>16.8451816158619</v>
      </c>
    </row>
    <row r="2095" customFormat="false" ht="15" hidden="false" customHeight="false" outlineLevel="0" collapsed="false">
      <c r="A2095" s="5" t="n">
        <v>2076</v>
      </c>
      <c r="B2095" s="25" t="n">
        <f aca="true">NORMSINV(RAND())</f>
        <v>0.364445896369432</v>
      </c>
      <c r="C2095" s="25" t="n">
        <f aca="true">$C$4*B2095+SQRT(1-$C$4^2)*NORMSINV(RAND())</f>
        <v>0.581802142624823</v>
      </c>
      <c r="D2095" s="25" t="n">
        <f aca="false">NORMSDIST(B2095)</f>
        <v>0.642237465931866</v>
      </c>
      <c r="E2095" s="25" t="n">
        <f aca="false">NORMSDIST(C2095)</f>
        <v>0.719650019663435</v>
      </c>
      <c r="F2095" s="23" t="n">
        <f aca="true">BETAINV(RAND(),T1_PERT!$F$5,T1_PERT!$G$5,T1_PERT!$C$5,T1_PERT!$E$5)</f>
        <v>4.61034747818955</v>
      </c>
      <c r="G2095" s="23" t="n">
        <f aca="false">BETAINV(D2095,T1_PERT!$F$6,T1_PERT!$G$6,T1_PERT!$C$6,T1_PERT!$E$6)</f>
        <v>5.71436464184737</v>
      </c>
      <c r="H2095" s="23" t="n">
        <f aca="true">BETAINV(RAND(),T1_PERT!$F$7,T1_PERT!$G$7,T1_PERT!$C$7,T1_PERT!$E$7)</f>
        <v>6.21661589155553</v>
      </c>
      <c r="I2095" s="23" t="n">
        <f aca="false">BETAINV(E2095,T1_PERT!$F$8,T1_PERT!$G$8,T1_PERT!$C$8,T1_PERT!$E$8)</f>
        <v>5.73711907863078</v>
      </c>
      <c r="J2095" s="23" t="n">
        <f aca="true">BETAINV(RAND(),T1_PERT!$F$9,T1_PERT!$G$9,T1_PERT!$C$9,T1_PERT!$E$9)</f>
        <v>4.91517262560822</v>
      </c>
      <c r="K2095" s="23" t="n">
        <f aca="true">BETAINV(RAND(),T1_PERT!$F$10,T1_PERT!$G$10,T1_PERT!$C$10,T1_PERT!$E$10)</f>
        <v>1.97819665298497</v>
      </c>
      <c r="L2095" s="23" t="n">
        <f aca="false">F2095+G2095+I2095+K2095</f>
        <v>18.0400278516527</v>
      </c>
      <c r="M2095" s="23" t="n">
        <f aca="false">F2095+H2095+J2095+K2095</f>
        <v>17.7203326483383</v>
      </c>
      <c r="N2095" s="23" t="n">
        <f aca="false">MAX(L2095,M2095)</f>
        <v>18.0400278516527</v>
      </c>
    </row>
    <row r="2096" customFormat="false" ht="15" hidden="false" customHeight="false" outlineLevel="0" collapsed="false">
      <c r="A2096" s="5" t="n">
        <v>2077</v>
      </c>
      <c r="B2096" s="25" t="n">
        <f aca="true">NORMSINV(RAND())</f>
        <v>-2.60215792381283</v>
      </c>
      <c r="C2096" s="25" t="n">
        <f aca="true">$C$4*B2096+SQRT(1-$C$4^2)*NORMSINV(RAND())</f>
        <v>-2.46706478712958</v>
      </c>
      <c r="D2096" s="25" t="n">
        <f aca="false">NORMSDIST(B2096)</f>
        <v>0.00463195910626141</v>
      </c>
      <c r="E2096" s="25" t="n">
        <f aca="false">NORMSDIST(C2096)</f>
        <v>0.00681128537981228</v>
      </c>
      <c r="F2096" s="23" t="n">
        <f aca="true">BETAINV(RAND(),T1_PERT!$F$5,T1_PERT!$G$5,T1_PERT!$C$5,T1_PERT!$E$5)</f>
        <v>4.19235459840993</v>
      </c>
      <c r="G2096" s="23" t="n">
        <f aca="false">BETAINV(D2096,T1_PERT!$F$6,T1_PERT!$G$6,T1_PERT!$C$6,T1_PERT!$E$6)</f>
        <v>3.2231118103162</v>
      </c>
      <c r="H2096" s="23" t="n">
        <f aca="true">BETAINV(RAND(),T1_PERT!$F$7,T1_PERT!$G$7,T1_PERT!$C$7,T1_PERT!$E$7)</f>
        <v>5.2230454655776</v>
      </c>
      <c r="I2096" s="23" t="n">
        <f aca="false">BETAINV(E2096,T1_PERT!$F$8,T1_PERT!$G$8,T1_PERT!$C$8,T1_PERT!$E$8)</f>
        <v>4.10725001895046</v>
      </c>
      <c r="J2096" s="23" t="n">
        <f aca="true">BETAINV(RAND(),T1_PERT!$F$9,T1_PERT!$G$9,T1_PERT!$C$9,T1_PERT!$E$9)</f>
        <v>4.45553574927401</v>
      </c>
      <c r="K2096" s="23" t="n">
        <f aca="true">BETAINV(RAND(),T1_PERT!$F$10,T1_PERT!$G$10,T1_PERT!$C$10,T1_PERT!$E$10)</f>
        <v>2.00724131719268</v>
      </c>
      <c r="L2096" s="23" t="n">
        <f aca="false">F2096+G2096+I2096+K2096</f>
        <v>13.5299577448693</v>
      </c>
      <c r="M2096" s="23" t="n">
        <f aca="false">F2096+H2096+J2096+K2096</f>
        <v>15.8781771304542</v>
      </c>
      <c r="N2096" s="23" t="n">
        <f aca="false">MAX(L2096,M2096)</f>
        <v>15.8781771304542</v>
      </c>
    </row>
    <row r="2097" customFormat="false" ht="15" hidden="false" customHeight="false" outlineLevel="0" collapsed="false">
      <c r="A2097" s="5" t="n">
        <v>2078</v>
      </c>
      <c r="B2097" s="25" t="n">
        <f aca="true">NORMSINV(RAND())</f>
        <v>1.68743857444081</v>
      </c>
      <c r="C2097" s="25" t="n">
        <f aca="true">$C$4*B2097+SQRT(1-$C$4^2)*NORMSINV(RAND())</f>
        <v>1.45516292355137</v>
      </c>
      <c r="D2097" s="25" t="n">
        <f aca="false">NORMSDIST(B2097)</f>
        <v>0.954240474101026</v>
      </c>
      <c r="E2097" s="25" t="n">
        <f aca="false">NORMSDIST(C2097)</f>
        <v>0.927187918719828</v>
      </c>
      <c r="F2097" s="23" t="n">
        <f aca="true">BETAINV(RAND(),T1_PERT!$F$5,T1_PERT!$G$5,T1_PERT!$C$5,T1_PERT!$E$5)</f>
        <v>4.5485889582693</v>
      </c>
      <c r="G2097" s="23" t="n">
        <f aca="false">BETAINV(D2097,T1_PERT!$F$6,T1_PERT!$G$6,T1_PERT!$C$6,T1_PERT!$E$6)</f>
        <v>7.3254749645207</v>
      </c>
      <c r="H2097" s="23" t="n">
        <f aca="true">BETAINV(RAND(),T1_PERT!$F$7,T1_PERT!$G$7,T1_PERT!$C$7,T1_PERT!$E$7)</f>
        <v>7.02012730917457</v>
      </c>
      <c r="I2097" s="23" t="n">
        <f aca="false">BETAINV(E2097,T1_PERT!$F$8,T1_PERT!$G$8,T1_PERT!$C$8,T1_PERT!$E$8)</f>
        <v>6.47853581802378</v>
      </c>
      <c r="J2097" s="23" t="n">
        <f aca="true">BETAINV(RAND(),T1_PERT!$F$9,T1_PERT!$G$9,T1_PERT!$C$9,T1_PERT!$E$9)</f>
        <v>5.18094061860049</v>
      </c>
      <c r="K2097" s="23" t="n">
        <f aca="true">BETAINV(RAND(),T1_PERT!$F$10,T1_PERT!$G$10,T1_PERT!$C$10,T1_PERT!$E$10)</f>
        <v>2.23147037433414</v>
      </c>
      <c r="L2097" s="23" t="n">
        <f aca="false">F2097+G2097+I2097+K2097</f>
        <v>20.5840701151479</v>
      </c>
      <c r="M2097" s="23" t="n">
        <f aca="false">F2097+H2097+J2097+K2097</f>
        <v>18.9811272603785</v>
      </c>
      <c r="N2097" s="23" t="n">
        <f aca="false">MAX(L2097,M2097)</f>
        <v>20.5840701151479</v>
      </c>
    </row>
    <row r="2098" customFormat="false" ht="15" hidden="false" customHeight="false" outlineLevel="0" collapsed="false">
      <c r="A2098" s="5" t="n">
        <v>2079</v>
      </c>
      <c r="B2098" s="25" t="n">
        <f aca="true">NORMSINV(RAND())</f>
        <v>0.0242109123641737</v>
      </c>
      <c r="C2098" s="25" t="n">
        <f aca="true">$C$4*B2098+SQRT(1-$C$4^2)*NORMSINV(RAND())</f>
        <v>1.05465061490497</v>
      </c>
      <c r="D2098" s="25" t="n">
        <f aca="false">NORMSDIST(B2098)</f>
        <v>0.509657813062672</v>
      </c>
      <c r="E2098" s="25" t="n">
        <f aca="false">NORMSDIST(C2098)</f>
        <v>0.854207427068712</v>
      </c>
      <c r="F2098" s="23" t="n">
        <f aca="true">BETAINV(RAND(),T1_PERT!$F$5,T1_PERT!$G$5,T1_PERT!$C$5,T1_PERT!$E$5)</f>
        <v>4.50538971032684</v>
      </c>
      <c r="G2098" s="23" t="n">
        <f aca="false">BETAINV(D2098,T1_PERT!$F$6,T1_PERT!$G$6,T1_PERT!$C$6,T1_PERT!$E$6)</f>
        <v>5.2848223221591</v>
      </c>
      <c r="H2098" s="23" t="n">
        <f aca="true">BETAINV(RAND(),T1_PERT!$F$7,T1_PERT!$G$7,T1_PERT!$C$7,T1_PERT!$E$7)</f>
        <v>7.06959684753119</v>
      </c>
      <c r="I2098" s="23" t="n">
        <f aca="false">BETAINV(E2098,T1_PERT!$F$8,T1_PERT!$G$8,T1_PERT!$C$8,T1_PERT!$E$8)</f>
        <v>6.14377319542555</v>
      </c>
      <c r="J2098" s="23" t="n">
        <f aca="true">BETAINV(RAND(),T1_PERT!$F$9,T1_PERT!$G$9,T1_PERT!$C$9,T1_PERT!$E$9)</f>
        <v>3.43009571180159</v>
      </c>
      <c r="K2098" s="23" t="n">
        <f aca="true">BETAINV(RAND(),T1_PERT!$F$10,T1_PERT!$G$10,T1_PERT!$C$10,T1_PERT!$E$10)</f>
        <v>2.00569916444301</v>
      </c>
      <c r="L2098" s="23" t="n">
        <f aca="false">F2098+G2098+I2098+K2098</f>
        <v>17.9396843923545</v>
      </c>
      <c r="M2098" s="23" t="n">
        <f aca="false">F2098+H2098+J2098+K2098</f>
        <v>17.0107814341026</v>
      </c>
      <c r="N2098" s="23" t="n">
        <f aca="false">MAX(L2098,M2098)</f>
        <v>17.9396843923545</v>
      </c>
    </row>
    <row r="2099" customFormat="false" ht="15" hidden="false" customHeight="false" outlineLevel="0" collapsed="false">
      <c r="A2099" s="5" t="n">
        <v>2080</v>
      </c>
      <c r="B2099" s="25" t="n">
        <f aca="true">NORMSINV(RAND())</f>
        <v>1.65896630805816</v>
      </c>
      <c r="C2099" s="25" t="n">
        <f aca="true">$C$4*B2099+SQRT(1-$C$4^2)*NORMSINV(RAND())</f>
        <v>-0.593527111561137</v>
      </c>
      <c r="D2099" s="25" t="n">
        <f aca="false">NORMSDIST(B2099)</f>
        <v>0.951438709175156</v>
      </c>
      <c r="E2099" s="25" t="n">
        <f aca="false">NORMSDIST(C2099)</f>
        <v>0.276414222213263</v>
      </c>
      <c r="F2099" s="23" t="n">
        <f aca="true">BETAINV(RAND(),T1_PERT!$F$5,T1_PERT!$G$5,T1_PERT!$C$5,T1_PERT!$E$5)</f>
        <v>2.35728494240953</v>
      </c>
      <c r="G2099" s="23" t="n">
        <f aca="false">BETAINV(D2099,T1_PERT!$F$6,T1_PERT!$G$6,T1_PERT!$C$6,T1_PERT!$E$6)</f>
        <v>7.29495318579848</v>
      </c>
      <c r="H2099" s="23" t="n">
        <f aca="true">BETAINV(RAND(),T1_PERT!$F$7,T1_PERT!$G$7,T1_PERT!$C$7,T1_PERT!$E$7)</f>
        <v>5.31076603812412</v>
      </c>
      <c r="I2099" s="23" t="n">
        <f aca="false">BETAINV(E2099,T1_PERT!$F$8,T1_PERT!$G$8,T1_PERT!$C$8,T1_PERT!$E$8)</f>
        <v>4.82664112681425</v>
      </c>
      <c r="J2099" s="23" t="n">
        <f aca="true">BETAINV(RAND(),T1_PERT!$F$9,T1_PERT!$G$9,T1_PERT!$C$9,T1_PERT!$E$9)</f>
        <v>4.43976463999653</v>
      </c>
      <c r="K2099" s="23" t="n">
        <f aca="true">BETAINV(RAND(),T1_PERT!$F$10,T1_PERT!$G$10,T1_PERT!$C$10,T1_PERT!$E$10)</f>
        <v>1.28992020505097</v>
      </c>
      <c r="L2099" s="23" t="n">
        <f aca="false">F2099+G2099+I2099+K2099</f>
        <v>15.7687994600732</v>
      </c>
      <c r="M2099" s="23" t="n">
        <f aca="false">F2099+H2099+J2099+K2099</f>
        <v>13.3977358255812</v>
      </c>
      <c r="N2099" s="23" t="n">
        <f aca="false">MAX(L2099,M2099)</f>
        <v>15.7687994600732</v>
      </c>
    </row>
    <row r="2100" customFormat="false" ht="15" hidden="false" customHeight="false" outlineLevel="0" collapsed="false">
      <c r="A2100" s="5" t="n">
        <v>2081</v>
      </c>
      <c r="B2100" s="25" t="n">
        <f aca="true">NORMSINV(RAND())</f>
        <v>-2.04021461620097</v>
      </c>
      <c r="C2100" s="25" t="n">
        <f aca="true">$C$4*B2100+SQRT(1-$C$4^2)*NORMSINV(RAND())</f>
        <v>-0.678177051011787</v>
      </c>
      <c r="D2100" s="25" t="n">
        <f aca="false">NORMSDIST(B2100)</f>
        <v>0.0206644772998464</v>
      </c>
      <c r="E2100" s="25" t="n">
        <f aca="false">NORMSDIST(C2100)</f>
        <v>0.248829720710656</v>
      </c>
      <c r="F2100" s="23" t="n">
        <f aca="true">BETAINV(RAND(),T1_PERT!$F$5,T1_PERT!$G$5,T1_PERT!$C$5,T1_PERT!$E$5)</f>
        <v>4.28898791172921</v>
      </c>
      <c r="G2100" s="23" t="n">
        <f aca="false">BETAINV(D2100,T1_PERT!$F$6,T1_PERT!$G$6,T1_PERT!$C$6,T1_PERT!$E$6)</f>
        <v>3.43611605172629</v>
      </c>
      <c r="H2100" s="23" t="n">
        <f aca="true">BETAINV(RAND(),T1_PERT!$F$7,T1_PERT!$G$7,T1_PERT!$C$7,T1_PERT!$E$7)</f>
        <v>6.66452822874719</v>
      </c>
      <c r="I2100" s="23" t="n">
        <f aca="false">BETAINV(E2100,T1_PERT!$F$8,T1_PERT!$G$8,T1_PERT!$C$8,T1_PERT!$E$8)</f>
        <v>4.77274853486708</v>
      </c>
      <c r="J2100" s="23" t="n">
        <f aca="true">BETAINV(RAND(),T1_PERT!$F$9,T1_PERT!$G$9,T1_PERT!$C$9,T1_PERT!$E$9)</f>
        <v>3.9244967467648</v>
      </c>
      <c r="K2100" s="23" t="n">
        <f aca="true">BETAINV(RAND(),T1_PERT!$F$10,T1_PERT!$G$10,T1_PERT!$C$10,T1_PERT!$E$10)</f>
        <v>1.83491881348092</v>
      </c>
      <c r="L2100" s="23" t="n">
        <f aca="false">F2100+G2100+I2100+K2100</f>
        <v>14.3327713118035</v>
      </c>
      <c r="M2100" s="23" t="n">
        <f aca="false">F2100+H2100+J2100+K2100</f>
        <v>16.7129317007221</v>
      </c>
      <c r="N2100" s="23" t="n">
        <f aca="false">MAX(L2100,M2100)</f>
        <v>16.7129317007221</v>
      </c>
    </row>
    <row r="2101" customFormat="false" ht="15" hidden="false" customHeight="false" outlineLevel="0" collapsed="false">
      <c r="A2101" s="5" t="n">
        <v>2082</v>
      </c>
      <c r="B2101" s="25" t="n">
        <f aca="true">NORMSINV(RAND())</f>
        <v>0.896627228188871</v>
      </c>
      <c r="C2101" s="25" t="n">
        <f aca="true">$C$4*B2101+SQRT(1-$C$4^2)*NORMSINV(RAND())</f>
        <v>-0.6303148351361</v>
      </c>
      <c r="D2101" s="25" t="n">
        <f aca="false">NORMSDIST(B2101)</f>
        <v>0.815041068054656</v>
      </c>
      <c r="E2101" s="25" t="n">
        <f aca="false">NORMSDIST(C2101)</f>
        <v>0.264244309375489</v>
      </c>
      <c r="F2101" s="23" t="n">
        <f aca="true">BETAINV(RAND(),T1_PERT!$F$5,T1_PERT!$G$5,T1_PERT!$C$5,T1_PERT!$E$5)</f>
        <v>4.90789399173049</v>
      </c>
      <c r="G2101" s="23" t="n">
        <f aca="false">BETAINV(D2101,T1_PERT!$F$6,T1_PERT!$G$6,T1_PERT!$C$6,T1_PERT!$E$6)</f>
        <v>6.39438545262693</v>
      </c>
      <c r="H2101" s="23" t="n">
        <f aca="true">BETAINV(RAND(),T1_PERT!$F$7,T1_PERT!$G$7,T1_PERT!$C$7,T1_PERT!$E$7)</f>
        <v>6.56552133591378</v>
      </c>
      <c r="I2101" s="23" t="n">
        <f aca="false">BETAINV(E2101,T1_PERT!$F$8,T1_PERT!$G$8,T1_PERT!$C$8,T1_PERT!$E$8)</f>
        <v>4.80297579081716</v>
      </c>
      <c r="J2101" s="23" t="n">
        <f aca="true">BETAINV(RAND(),T1_PERT!$F$9,T1_PERT!$G$9,T1_PERT!$C$9,T1_PERT!$E$9)</f>
        <v>5.17628217287824</v>
      </c>
      <c r="K2101" s="23" t="n">
        <f aca="true">BETAINV(RAND(),T1_PERT!$F$10,T1_PERT!$G$10,T1_PERT!$C$10,T1_PERT!$E$10)</f>
        <v>1.61975613043655</v>
      </c>
      <c r="L2101" s="23" t="n">
        <f aca="false">F2101+G2101+I2101+K2101</f>
        <v>17.7250113656111</v>
      </c>
      <c r="M2101" s="23" t="n">
        <f aca="false">F2101+H2101+J2101+K2101</f>
        <v>18.2694536309591</v>
      </c>
      <c r="N2101" s="23" t="n">
        <f aca="false">MAX(L2101,M2101)</f>
        <v>18.2694536309591</v>
      </c>
    </row>
    <row r="2102" customFormat="false" ht="15" hidden="false" customHeight="false" outlineLevel="0" collapsed="false">
      <c r="A2102" s="5" t="n">
        <v>2083</v>
      </c>
      <c r="B2102" s="25" t="n">
        <f aca="true">NORMSINV(RAND())</f>
        <v>-1.61070477983282</v>
      </c>
      <c r="C2102" s="25" t="n">
        <f aca="true">$C$4*B2102+SQRT(1-$C$4^2)*NORMSINV(RAND())</f>
        <v>-0.344737283396395</v>
      </c>
      <c r="D2102" s="25" t="n">
        <f aca="false">NORMSDIST(B2102)</f>
        <v>0.053622041706427</v>
      </c>
      <c r="E2102" s="25" t="n">
        <f aca="false">NORMSDIST(C2102)</f>
        <v>0.36514594314453</v>
      </c>
      <c r="F2102" s="23" t="n">
        <f aca="true">BETAINV(RAND(),T1_PERT!$F$5,T1_PERT!$G$5,T1_PERT!$C$5,T1_PERT!$E$5)</f>
        <v>3.59180808560173</v>
      </c>
      <c r="G2102" s="23" t="n">
        <f aca="false">BETAINV(D2102,T1_PERT!$F$6,T1_PERT!$G$6,T1_PERT!$C$6,T1_PERT!$E$6)</f>
        <v>3.67912117329046</v>
      </c>
      <c r="H2102" s="23" t="n">
        <f aca="true">BETAINV(RAND(),T1_PERT!$F$7,T1_PERT!$G$7,T1_PERT!$C$7,T1_PERT!$E$7)</f>
        <v>4.65686811167983</v>
      </c>
      <c r="I2102" s="23" t="n">
        <f aca="false">BETAINV(E2102,T1_PERT!$F$8,T1_PERT!$G$8,T1_PERT!$C$8,T1_PERT!$E$8)</f>
        <v>4.99612859038543</v>
      </c>
      <c r="J2102" s="23" t="n">
        <f aca="true">BETAINV(RAND(),T1_PERT!$F$9,T1_PERT!$G$9,T1_PERT!$C$9,T1_PERT!$E$9)</f>
        <v>3.48737708495785</v>
      </c>
      <c r="K2102" s="23" t="n">
        <f aca="true">BETAINV(RAND(),T1_PERT!$F$10,T1_PERT!$G$10,T1_PERT!$C$10,T1_PERT!$E$10)</f>
        <v>2.79951602139042</v>
      </c>
      <c r="L2102" s="23" t="n">
        <f aca="false">F2102+G2102+I2102+K2102</f>
        <v>15.0665738706681</v>
      </c>
      <c r="M2102" s="23" t="n">
        <f aca="false">F2102+H2102+J2102+K2102</f>
        <v>14.5355693036298</v>
      </c>
      <c r="N2102" s="23" t="n">
        <f aca="false">MAX(L2102,M2102)</f>
        <v>15.0665738706681</v>
      </c>
    </row>
    <row r="2103" customFormat="false" ht="15" hidden="false" customHeight="false" outlineLevel="0" collapsed="false">
      <c r="A2103" s="5" t="n">
        <v>2084</v>
      </c>
      <c r="B2103" s="25" t="n">
        <f aca="true">NORMSINV(RAND())</f>
        <v>2.0351409439118</v>
      </c>
      <c r="C2103" s="25" t="n">
        <f aca="true">$C$4*B2103+SQRT(1-$C$4^2)*NORMSINV(RAND())</f>
        <v>0.407104168419612</v>
      </c>
      <c r="D2103" s="25" t="n">
        <f aca="false">NORMSDIST(B2103)</f>
        <v>0.979081653383857</v>
      </c>
      <c r="E2103" s="25" t="n">
        <f aca="false">NORMSDIST(C2103)</f>
        <v>0.658034259009305</v>
      </c>
      <c r="F2103" s="23" t="n">
        <f aca="true">BETAINV(RAND(),T1_PERT!$F$5,T1_PERT!$G$5,T1_PERT!$C$5,T1_PERT!$E$5)</f>
        <v>4.18780737474154</v>
      </c>
      <c r="G2103" s="23" t="n">
        <f aca="false">BETAINV(D2103,T1_PERT!$F$6,T1_PERT!$G$6,T1_PERT!$C$6,T1_PERT!$E$6)</f>
        <v>7.67497719377278</v>
      </c>
      <c r="H2103" s="23" t="n">
        <f aca="true">BETAINV(RAND(),T1_PERT!$F$7,T1_PERT!$G$7,T1_PERT!$C$7,T1_PERT!$E$7)</f>
        <v>6.96596388363088</v>
      </c>
      <c r="I2103" s="23" t="n">
        <f aca="false">BETAINV(E2103,T1_PERT!$F$8,T1_PERT!$G$8,T1_PERT!$C$8,T1_PERT!$E$8)</f>
        <v>5.58845416011932</v>
      </c>
      <c r="J2103" s="23" t="n">
        <f aca="true">BETAINV(RAND(),T1_PERT!$F$9,T1_PERT!$G$9,T1_PERT!$C$9,T1_PERT!$E$9)</f>
        <v>3.68331174667904</v>
      </c>
      <c r="K2103" s="23" t="n">
        <f aca="true">BETAINV(RAND(),T1_PERT!$F$10,T1_PERT!$G$10,T1_PERT!$C$10,T1_PERT!$E$10)</f>
        <v>2.36062381707993</v>
      </c>
      <c r="L2103" s="23" t="n">
        <f aca="false">F2103+G2103+I2103+K2103</f>
        <v>19.8118625457136</v>
      </c>
      <c r="M2103" s="23" t="n">
        <f aca="false">F2103+H2103+J2103+K2103</f>
        <v>17.1977068221314</v>
      </c>
      <c r="N2103" s="23" t="n">
        <f aca="false">MAX(L2103,M2103)</f>
        <v>19.8118625457136</v>
      </c>
    </row>
    <row r="2104" customFormat="false" ht="15" hidden="false" customHeight="false" outlineLevel="0" collapsed="false">
      <c r="A2104" s="5" t="n">
        <v>2085</v>
      </c>
      <c r="B2104" s="25" t="n">
        <f aca="true">NORMSINV(RAND())</f>
        <v>-0.807835550115324</v>
      </c>
      <c r="C2104" s="25" t="n">
        <f aca="true">$C$4*B2104+SQRT(1-$C$4^2)*NORMSINV(RAND())</f>
        <v>0.143563432378064</v>
      </c>
      <c r="D2104" s="25" t="n">
        <f aca="false">NORMSDIST(B2104)</f>
        <v>0.209592628522735</v>
      </c>
      <c r="E2104" s="25" t="n">
        <f aca="false">NORMSDIST(C2104)</f>
        <v>0.557077390903372</v>
      </c>
      <c r="F2104" s="23" t="n">
        <f aca="true">BETAINV(RAND(),T1_PERT!$F$5,T1_PERT!$G$5,T1_PERT!$C$5,T1_PERT!$E$5)</f>
        <v>3.95859181282472</v>
      </c>
      <c r="G2104" s="23" t="n">
        <f aca="false">BETAINV(D2104,T1_PERT!$F$6,T1_PERT!$G$6,T1_PERT!$C$6,T1_PERT!$E$6)</f>
        <v>4.34337339823559</v>
      </c>
      <c r="H2104" s="23" t="n">
        <f aca="true">BETAINV(RAND(),T1_PERT!$F$7,T1_PERT!$G$7,T1_PERT!$C$7,T1_PERT!$E$7)</f>
        <v>7.05297415198471</v>
      </c>
      <c r="I2104" s="23" t="n">
        <f aca="false">BETAINV(E2104,T1_PERT!$F$8,T1_PERT!$G$8,T1_PERT!$C$8,T1_PERT!$E$8)</f>
        <v>5.37000738590748</v>
      </c>
      <c r="J2104" s="23" t="n">
        <f aca="true">BETAINV(RAND(),T1_PERT!$F$9,T1_PERT!$G$9,T1_PERT!$C$9,T1_PERT!$E$9)</f>
        <v>4.12703528012821</v>
      </c>
      <c r="K2104" s="23" t="n">
        <f aca="true">BETAINV(RAND(),T1_PERT!$F$10,T1_PERT!$G$10,T1_PERT!$C$10,T1_PERT!$E$10)</f>
        <v>1.68502620493283</v>
      </c>
      <c r="L2104" s="23" t="n">
        <f aca="false">F2104+G2104+I2104+K2104</f>
        <v>15.3569988019006</v>
      </c>
      <c r="M2104" s="23" t="n">
        <f aca="false">F2104+H2104+J2104+K2104</f>
        <v>16.8236274498705</v>
      </c>
      <c r="N2104" s="23" t="n">
        <f aca="false">MAX(L2104,M2104)</f>
        <v>16.8236274498705</v>
      </c>
    </row>
    <row r="2105" customFormat="false" ht="15" hidden="false" customHeight="false" outlineLevel="0" collapsed="false">
      <c r="A2105" s="5" t="n">
        <v>2086</v>
      </c>
      <c r="B2105" s="25" t="n">
        <f aca="true">NORMSINV(RAND())</f>
        <v>-0.0206229157530212</v>
      </c>
      <c r="C2105" s="25" t="n">
        <f aca="true">$C$4*B2105+SQRT(1-$C$4^2)*NORMSINV(RAND())</f>
        <v>0.567128647419843</v>
      </c>
      <c r="D2105" s="25" t="n">
        <f aca="false">NORMSDIST(B2105)</f>
        <v>0.49177323011235</v>
      </c>
      <c r="E2105" s="25" t="n">
        <f aca="false">NORMSDIST(C2105)</f>
        <v>0.714686609536261</v>
      </c>
      <c r="F2105" s="23" t="n">
        <f aca="true">BETAINV(RAND(),T1_PERT!$F$5,T1_PERT!$G$5,T1_PERT!$C$5,T1_PERT!$E$5)</f>
        <v>3.13626282647713</v>
      </c>
      <c r="G2105" s="23" t="n">
        <f aca="false">BETAINV(D2105,T1_PERT!$F$6,T1_PERT!$G$6,T1_PERT!$C$6,T1_PERT!$E$6)</f>
        <v>5.2294507788151</v>
      </c>
      <c r="H2105" s="23" t="n">
        <f aca="true">BETAINV(RAND(),T1_PERT!$F$7,T1_PERT!$G$7,T1_PERT!$C$7,T1_PERT!$E$7)</f>
        <v>5.71216777850141</v>
      </c>
      <c r="I2105" s="23" t="n">
        <f aca="false">BETAINV(E2105,T1_PERT!$F$8,T1_PERT!$G$8,T1_PERT!$C$8,T1_PERT!$E$8)</f>
        <v>5.72455306265515</v>
      </c>
      <c r="J2105" s="23" t="n">
        <f aca="true">BETAINV(RAND(),T1_PERT!$F$9,T1_PERT!$G$9,T1_PERT!$C$9,T1_PERT!$E$9)</f>
        <v>3.8408227592091</v>
      </c>
      <c r="K2105" s="23" t="n">
        <f aca="true">BETAINV(RAND(),T1_PERT!$F$10,T1_PERT!$G$10,T1_PERT!$C$10,T1_PERT!$E$10)</f>
        <v>1.93897049887114</v>
      </c>
      <c r="L2105" s="23" t="n">
        <f aca="false">F2105+G2105+I2105+K2105</f>
        <v>16.0292371668185</v>
      </c>
      <c r="M2105" s="23" t="n">
        <f aca="false">F2105+H2105+J2105+K2105</f>
        <v>14.6282238630588</v>
      </c>
      <c r="N2105" s="23" t="n">
        <f aca="false">MAX(L2105,M2105)</f>
        <v>16.0292371668185</v>
      </c>
    </row>
    <row r="2106" customFormat="false" ht="15" hidden="false" customHeight="false" outlineLevel="0" collapsed="false">
      <c r="A2106" s="5" t="n">
        <v>2087</v>
      </c>
      <c r="B2106" s="25" t="n">
        <f aca="true">NORMSINV(RAND())</f>
        <v>-1.15631044199573</v>
      </c>
      <c r="C2106" s="25" t="n">
        <f aca="true">$C$4*B2106+SQRT(1-$C$4^2)*NORMSINV(RAND())</f>
        <v>-0.959070891755183</v>
      </c>
      <c r="D2106" s="25" t="n">
        <f aca="false">NORMSDIST(B2106)</f>
        <v>0.123777099369303</v>
      </c>
      <c r="E2106" s="25" t="n">
        <f aca="false">NORMSDIST(C2106)</f>
        <v>0.168761516566659</v>
      </c>
      <c r="F2106" s="23" t="n">
        <f aca="true">BETAINV(RAND(),T1_PERT!$F$5,T1_PERT!$G$5,T1_PERT!$C$5,T1_PERT!$E$5)</f>
        <v>4.58246721895224</v>
      </c>
      <c r="G2106" s="23" t="n">
        <f aca="false">BETAINV(D2106,T1_PERT!$F$6,T1_PERT!$G$6,T1_PERT!$C$6,T1_PERT!$E$6)</f>
        <v>4.02142282781012</v>
      </c>
      <c r="H2106" s="23" t="n">
        <f aca="true">BETAINV(RAND(),T1_PERT!$F$7,T1_PERT!$G$7,T1_PERT!$C$7,T1_PERT!$E$7)</f>
        <v>5.35473285063927</v>
      </c>
      <c r="I2106" s="23" t="n">
        <f aca="false">BETAINV(E2106,T1_PERT!$F$8,T1_PERT!$G$8,T1_PERT!$C$8,T1_PERT!$E$8)</f>
        <v>4.60859389486187</v>
      </c>
      <c r="J2106" s="23" t="n">
        <f aca="true">BETAINV(RAND(),T1_PERT!$F$9,T1_PERT!$G$9,T1_PERT!$C$9,T1_PERT!$E$9)</f>
        <v>3.21134579649819</v>
      </c>
      <c r="K2106" s="23" t="n">
        <f aca="true">BETAINV(RAND(),T1_PERT!$F$10,T1_PERT!$G$10,T1_PERT!$C$10,T1_PERT!$E$10)</f>
        <v>1.92785681466442</v>
      </c>
      <c r="L2106" s="23" t="n">
        <f aca="false">F2106+G2106+I2106+K2106</f>
        <v>15.1403407562887</v>
      </c>
      <c r="M2106" s="23" t="n">
        <f aca="false">F2106+H2106+J2106+K2106</f>
        <v>15.0764026807541</v>
      </c>
      <c r="N2106" s="23" t="n">
        <f aca="false">MAX(L2106,M2106)</f>
        <v>15.1403407562887</v>
      </c>
    </row>
    <row r="2107" customFormat="false" ht="15" hidden="false" customHeight="false" outlineLevel="0" collapsed="false">
      <c r="A2107" s="5" t="n">
        <v>2088</v>
      </c>
      <c r="B2107" s="25" t="n">
        <f aca="true">NORMSINV(RAND())</f>
        <v>1.53733933470578</v>
      </c>
      <c r="C2107" s="25" t="n">
        <f aca="true">$C$4*B2107+SQRT(1-$C$4^2)*NORMSINV(RAND())</f>
        <v>1.29123176218901</v>
      </c>
      <c r="D2107" s="25" t="n">
        <f aca="false">NORMSDIST(B2107)</f>
        <v>0.93789488308388</v>
      </c>
      <c r="E2107" s="25" t="n">
        <f aca="false">NORMSDIST(C2107)</f>
        <v>0.901688337779608</v>
      </c>
      <c r="F2107" s="23" t="n">
        <f aca="true">BETAINV(RAND(),T1_PERT!$F$5,T1_PERT!$G$5,T1_PERT!$C$5,T1_PERT!$E$5)</f>
        <v>3.10403505415611</v>
      </c>
      <c r="G2107" s="23" t="n">
        <f aca="false">BETAINV(D2107,T1_PERT!$F$6,T1_PERT!$G$6,T1_PERT!$C$6,T1_PERT!$E$6)</f>
        <v>7.16158743688062</v>
      </c>
      <c r="H2107" s="23" t="n">
        <f aca="true">BETAINV(RAND(),T1_PERT!$F$7,T1_PERT!$G$7,T1_PERT!$C$7,T1_PERT!$E$7)</f>
        <v>6.70149837230134</v>
      </c>
      <c r="I2107" s="23" t="n">
        <f aca="false">BETAINV(E2107,T1_PERT!$F$8,T1_PERT!$G$8,T1_PERT!$C$8,T1_PERT!$E$8)</f>
        <v>6.34363286519898</v>
      </c>
      <c r="J2107" s="23" t="n">
        <f aca="true">BETAINV(RAND(),T1_PERT!$F$9,T1_PERT!$G$9,T1_PERT!$C$9,T1_PERT!$E$9)</f>
        <v>4.71677814875549</v>
      </c>
      <c r="K2107" s="23" t="n">
        <f aca="true">BETAINV(RAND(),T1_PERT!$F$10,T1_PERT!$G$10,T1_PERT!$C$10,T1_PERT!$E$10)</f>
        <v>2.07602399856009</v>
      </c>
      <c r="L2107" s="23" t="n">
        <f aca="false">F2107+G2107+I2107+K2107</f>
        <v>18.6852793547958</v>
      </c>
      <c r="M2107" s="23" t="n">
        <f aca="false">F2107+H2107+J2107+K2107</f>
        <v>16.598335573773</v>
      </c>
      <c r="N2107" s="23" t="n">
        <f aca="false">MAX(L2107,M2107)</f>
        <v>18.6852793547958</v>
      </c>
    </row>
    <row r="2108" customFormat="false" ht="15" hidden="false" customHeight="false" outlineLevel="0" collapsed="false">
      <c r="A2108" s="5" t="n">
        <v>2089</v>
      </c>
      <c r="B2108" s="25" t="n">
        <f aca="true">NORMSINV(RAND())</f>
        <v>0.735961222770172</v>
      </c>
      <c r="C2108" s="25" t="n">
        <f aca="true">$C$4*B2108+SQRT(1-$C$4^2)*NORMSINV(RAND())</f>
        <v>-1.22256809234593</v>
      </c>
      <c r="D2108" s="25" t="n">
        <f aca="false">NORMSDIST(B2108)</f>
        <v>0.769122851560775</v>
      </c>
      <c r="E2108" s="25" t="n">
        <f aca="false">NORMSDIST(C2108)</f>
        <v>0.110746435386381</v>
      </c>
      <c r="F2108" s="23" t="n">
        <f aca="true">BETAINV(RAND(),T1_PERT!$F$5,T1_PERT!$G$5,T1_PERT!$C$5,T1_PERT!$E$5)</f>
        <v>5.10845568348423</v>
      </c>
      <c r="G2108" s="23" t="n">
        <f aca="false">BETAINV(D2108,T1_PERT!$F$6,T1_PERT!$G$6,T1_PERT!$C$6,T1_PERT!$E$6)</f>
        <v>6.19055089949912</v>
      </c>
      <c r="H2108" s="23" t="n">
        <f aca="true">BETAINV(RAND(),T1_PERT!$F$7,T1_PERT!$G$7,T1_PERT!$C$7,T1_PERT!$E$7)</f>
        <v>6.98274519452495</v>
      </c>
      <c r="I2108" s="23" t="n">
        <f aca="false">BETAINV(E2108,T1_PERT!$F$8,T1_PERT!$G$8,T1_PERT!$C$8,T1_PERT!$E$8)</f>
        <v>4.47582070612541</v>
      </c>
      <c r="J2108" s="23" t="n">
        <f aca="true">BETAINV(RAND(),T1_PERT!$F$9,T1_PERT!$G$9,T1_PERT!$C$9,T1_PERT!$E$9)</f>
        <v>4.08008311728696</v>
      </c>
      <c r="K2108" s="23" t="n">
        <f aca="true">BETAINV(RAND(),T1_PERT!$F$10,T1_PERT!$G$10,T1_PERT!$C$10,T1_PERT!$E$10)</f>
        <v>1.48891899884422</v>
      </c>
      <c r="L2108" s="23" t="n">
        <f aca="false">F2108+G2108+I2108+K2108</f>
        <v>17.263746287953</v>
      </c>
      <c r="M2108" s="23" t="n">
        <f aca="false">F2108+H2108+J2108+K2108</f>
        <v>17.6602029941404</v>
      </c>
      <c r="N2108" s="23" t="n">
        <f aca="false">MAX(L2108,M2108)</f>
        <v>17.6602029941404</v>
      </c>
    </row>
    <row r="2109" customFormat="false" ht="15" hidden="false" customHeight="false" outlineLevel="0" collapsed="false">
      <c r="A2109" s="5" t="n">
        <v>2090</v>
      </c>
      <c r="B2109" s="25" t="n">
        <f aca="true">NORMSINV(RAND())</f>
        <v>0.516242498474758</v>
      </c>
      <c r="C2109" s="25" t="n">
        <f aca="true">$C$4*B2109+SQRT(1-$C$4^2)*NORMSINV(RAND())</f>
        <v>0.179930394453584</v>
      </c>
      <c r="D2109" s="25" t="n">
        <f aca="false">NORMSDIST(B2109)</f>
        <v>0.69715747427847</v>
      </c>
      <c r="E2109" s="25" t="n">
        <f aca="false">NORMSDIST(C2109)</f>
        <v>0.571396393361393</v>
      </c>
      <c r="F2109" s="23" t="n">
        <f aca="true">BETAINV(RAND(),T1_PERT!$F$5,T1_PERT!$G$5,T1_PERT!$C$5,T1_PERT!$E$5)</f>
        <v>4.31437845327613</v>
      </c>
      <c r="G2109" s="23" t="n">
        <f aca="false">BETAINV(D2109,T1_PERT!$F$6,T1_PERT!$G$6,T1_PERT!$C$6,T1_PERT!$E$6)</f>
        <v>5.90899991269117</v>
      </c>
      <c r="H2109" s="23" t="n">
        <f aca="true">BETAINV(RAND(),T1_PERT!$F$7,T1_PERT!$G$7,T1_PERT!$C$7,T1_PERT!$E$7)</f>
        <v>4.6715878850214</v>
      </c>
      <c r="I2109" s="23" t="n">
        <f aca="false">BETAINV(E2109,T1_PERT!$F$8,T1_PERT!$G$8,T1_PERT!$C$8,T1_PERT!$E$8)</f>
        <v>5.39960758878479</v>
      </c>
      <c r="J2109" s="23" t="n">
        <f aca="true">BETAINV(RAND(),T1_PERT!$F$9,T1_PERT!$G$9,T1_PERT!$C$9,T1_PERT!$E$9)</f>
        <v>4.78535565179249</v>
      </c>
      <c r="K2109" s="23" t="n">
        <f aca="true">BETAINV(RAND(),T1_PERT!$F$10,T1_PERT!$G$10,T1_PERT!$C$10,T1_PERT!$E$10)</f>
        <v>2.02557333370739</v>
      </c>
      <c r="L2109" s="23" t="n">
        <f aca="false">F2109+G2109+I2109+K2109</f>
        <v>17.6485592884595</v>
      </c>
      <c r="M2109" s="23" t="n">
        <f aca="false">F2109+H2109+J2109+K2109</f>
        <v>15.7968953237974</v>
      </c>
      <c r="N2109" s="23" t="n">
        <f aca="false">MAX(L2109,M2109)</f>
        <v>17.6485592884595</v>
      </c>
    </row>
    <row r="2110" customFormat="false" ht="15" hidden="false" customHeight="false" outlineLevel="0" collapsed="false">
      <c r="A2110" s="5" t="n">
        <v>2091</v>
      </c>
      <c r="B2110" s="25" t="n">
        <f aca="true">NORMSINV(RAND())</f>
        <v>-0.533231649631476</v>
      </c>
      <c r="C2110" s="25" t="n">
        <f aca="true">$C$4*B2110+SQRT(1-$C$4^2)*NORMSINV(RAND())</f>
        <v>0.125547084300906</v>
      </c>
      <c r="D2110" s="25" t="n">
        <f aca="false">NORMSDIST(B2110)</f>
        <v>0.296936617598855</v>
      </c>
      <c r="E2110" s="25" t="n">
        <f aca="false">NORMSDIST(C2110)</f>
        <v>0.549954773999045</v>
      </c>
      <c r="F2110" s="23" t="n">
        <f aca="true">BETAINV(RAND(),T1_PERT!$F$5,T1_PERT!$G$5,T1_PERT!$C$5,T1_PERT!$E$5)</f>
        <v>4.98288858370509</v>
      </c>
      <c r="G2110" s="23" t="n">
        <f aca="false">BETAINV(D2110,T1_PERT!$F$6,T1_PERT!$G$6,T1_PERT!$C$6,T1_PERT!$E$6)</f>
        <v>4.63041918000448</v>
      </c>
      <c r="H2110" s="23" t="n">
        <f aca="true">BETAINV(RAND(),T1_PERT!$F$7,T1_PERT!$G$7,T1_PERT!$C$7,T1_PERT!$E$7)</f>
        <v>5.31817672470387</v>
      </c>
      <c r="I2110" s="23" t="n">
        <f aca="false">BETAINV(E2110,T1_PERT!$F$8,T1_PERT!$G$8,T1_PERT!$C$8,T1_PERT!$E$8)</f>
        <v>5.35541803323106</v>
      </c>
      <c r="J2110" s="23" t="n">
        <f aca="true">BETAINV(RAND(),T1_PERT!$F$9,T1_PERT!$G$9,T1_PERT!$C$9,T1_PERT!$E$9)</f>
        <v>4.41641844433826</v>
      </c>
      <c r="K2110" s="23" t="n">
        <f aca="true">BETAINV(RAND(),T1_PERT!$F$10,T1_PERT!$G$10,T1_PERT!$C$10,T1_PERT!$E$10)</f>
        <v>2.4505751933476</v>
      </c>
      <c r="L2110" s="23" t="n">
        <f aca="false">F2110+G2110+I2110+K2110</f>
        <v>17.4193009902882</v>
      </c>
      <c r="M2110" s="23" t="n">
        <f aca="false">F2110+H2110+J2110+K2110</f>
        <v>17.1680589460948</v>
      </c>
      <c r="N2110" s="23" t="n">
        <f aca="false">MAX(L2110,M2110)</f>
        <v>17.4193009902882</v>
      </c>
    </row>
    <row r="2111" customFormat="false" ht="15" hidden="false" customHeight="false" outlineLevel="0" collapsed="false">
      <c r="A2111" s="5" t="n">
        <v>2092</v>
      </c>
      <c r="B2111" s="25" t="n">
        <f aca="true">NORMSINV(RAND())</f>
        <v>0.803316255256479</v>
      </c>
      <c r="C2111" s="25" t="n">
        <f aca="true">$C$4*B2111+SQRT(1-$C$4^2)*NORMSINV(RAND())</f>
        <v>0.33538320081171</v>
      </c>
      <c r="D2111" s="25" t="n">
        <f aca="false">NORMSDIST(B2111)</f>
        <v>0.789104017561237</v>
      </c>
      <c r="E2111" s="25" t="n">
        <f aca="false">NORMSDIST(C2111)</f>
        <v>0.631331980650941</v>
      </c>
      <c r="F2111" s="23" t="n">
        <f aca="true">BETAINV(RAND(),T1_PERT!$F$5,T1_PERT!$G$5,T1_PERT!$C$5,T1_PERT!$E$5)</f>
        <v>3.86043243782583</v>
      </c>
      <c r="G2111" s="23" t="n">
        <f aca="false">BETAINV(D2111,T1_PERT!$F$6,T1_PERT!$G$6,T1_PERT!$C$6,T1_PERT!$E$6)</f>
        <v>6.27631791776116</v>
      </c>
      <c r="H2111" s="23" t="n">
        <f aca="true">BETAINV(RAND(),T1_PERT!$F$7,T1_PERT!$G$7,T1_PERT!$C$7,T1_PERT!$E$7)</f>
        <v>5.9483769785537</v>
      </c>
      <c r="I2111" s="23" t="n">
        <f aca="false">BETAINV(E2111,T1_PERT!$F$8,T1_PERT!$G$8,T1_PERT!$C$8,T1_PERT!$E$8)</f>
        <v>5.52817986415085</v>
      </c>
      <c r="J2111" s="23" t="n">
        <f aca="true">BETAINV(RAND(),T1_PERT!$F$9,T1_PERT!$G$9,T1_PERT!$C$9,T1_PERT!$E$9)</f>
        <v>3.91217131266025</v>
      </c>
      <c r="K2111" s="23" t="n">
        <f aca="true">BETAINV(RAND(),T1_PERT!$F$10,T1_PERT!$G$10,T1_PERT!$C$10,T1_PERT!$E$10)</f>
        <v>1.62437914599578</v>
      </c>
      <c r="L2111" s="23" t="n">
        <f aca="false">F2111+G2111+I2111+K2111</f>
        <v>17.2893093657336</v>
      </c>
      <c r="M2111" s="23" t="n">
        <f aca="false">F2111+H2111+J2111+K2111</f>
        <v>15.3453598750356</v>
      </c>
      <c r="N2111" s="23" t="n">
        <f aca="false">MAX(L2111,M2111)</f>
        <v>17.2893093657336</v>
      </c>
    </row>
    <row r="2112" customFormat="false" ht="15" hidden="false" customHeight="false" outlineLevel="0" collapsed="false">
      <c r="A2112" s="5" t="n">
        <v>2093</v>
      </c>
      <c r="B2112" s="25" t="n">
        <f aca="true">NORMSINV(RAND())</f>
        <v>-0.321019506616603</v>
      </c>
      <c r="C2112" s="25" t="n">
        <f aca="true">$C$4*B2112+SQRT(1-$C$4^2)*NORMSINV(RAND())</f>
        <v>1.74516115177392</v>
      </c>
      <c r="D2112" s="25" t="n">
        <f aca="false">NORMSDIST(B2112)</f>
        <v>0.374097804241356</v>
      </c>
      <c r="E2112" s="25" t="n">
        <f aca="false">NORMSDIST(C2112)</f>
        <v>0.959521589305488</v>
      </c>
      <c r="F2112" s="23" t="n">
        <f aca="true">BETAINV(RAND(),T1_PERT!$F$5,T1_PERT!$G$5,T1_PERT!$C$5,T1_PERT!$E$5)</f>
        <v>5.18926041372569</v>
      </c>
      <c r="G2112" s="23" t="n">
        <f aca="false">BETAINV(D2112,T1_PERT!$F$6,T1_PERT!$G$6,T1_PERT!$C$6,T1_PERT!$E$6)</f>
        <v>4.8697306700052</v>
      </c>
      <c r="H2112" s="23" t="n">
        <f aca="true">BETAINV(RAND(),T1_PERT!$F$7,T1_PERT!$G$7,T1_PERT!$C$7,T1_PERT!$E$7)</f>
        <v>7.20377041301113</v>
      </c>
      <c r="I2112" s="23" t="n">
        <f aca="false">BETAINV(E2112,T1_PERT!$F$8,T1_PERT!$G$8,T1_PERT!$C$8,T1_PERT!$E$8)</f>
        <v>6.70696189323873</v>
      </c>
      <c r="J2112" s="23" t="n">
        <f aca="true">BETAINV(RAND(),T1_PERT!$F$9,T1_PERT!$G$9,T1_PERT!$C$9,T1_PERT!$E$9)</f>
        <v>4.17498158704089</v>
      </c>
      <c r="K2112" s="23" t="n">
        <f aca="true">BETAINV(RAND(),T1_PERT!$F$10,T1_PERT!$G$10,T1_PERT!$C$10,T1_PERT!$E$10)</f>
        <v>1.73366376199279</v>
      </c>
      <c r="L2112" s="23" t="n">
        <f aca="false">F2112+G2112+I2112+K2112</f>
        <v>18.4996167389624</v>
      </c>
      <c r="M2112" s="23" t="n">
        <f aca="false">F2112+H2112+J2112+K2112</f>
        <v>18.3016761757705</v>
      </c>
      <c r="N2112" s="23" t="n">
        <f aca="false">MAX(L2112,M2112)</f>
        <v>18.4996167389624</v>
      </c>
    </row>
    <row r="2113" customFormat="false" ht="15" hidden="false" customHeight="false" outlineLevel="0" collapsed="false">
      <c r="A2113" s="5" t="n">
        <v>2094</v>
      </c>
      <c r="B2113" s="25" t="n">
        <f aca="true">NORMSINV(RAND())</f>
        <v>0.142872775382865</v>
      </c>
      <c r="C2113" s="25" t="n">
        <f aca="true">$C$4*B2113+SQRT(1-$C$4^2)*NORMSINV(RAND())</f>
        <v>0.779552307341457</v>
      </c>
      <c r="D2113" s="25" t="n">
        <f aca="false">NORMSDIST(B2113)</f>
        <v>0.55680466997111</v>
      </c>
      <c r="E2113" s="25" t="n">
        <f aca="false">NORMSDIST(C2113)</f>
        <v>0.782172781209783</v>
      </c>
      <c r="F2113" s="23" t="n">
        <f aca="true">BETAINV(RAND(),T1_PERT!$F$5,T1_PERT!$G$5,T1_PERT!$C$5,T1_PERT!$E$5)</f>
        <v>4.71631315577013</v>
      </c>
      <c r="G2113" s="23" t="n">
        <f aca="false">BETAINV(D2113,T1_PERT!$F$6,T1_PERT!$G$6,T1_PERT!$C$6,T1_PERT!$E$6)</f>
        <v>5.43300222623306</v>
      </c>
      <c r="H2113" s="23" t="n">
        <f aca="true">BETAINV(RAND(),T1_PERT!$F$7,T1_PERT!$G$7,T1_PERT!$C$7,T1_PERT!$E$7)</f>
        <v>7.18490470826604</v>
      </c>
      <c r="I2113" s="23" t="n">
        <f aca="false">BETAINV(E2113,T1_PERT!$F$8,T1_PERT!$G$8,T1_PERT!$C$8,T1_PERT!$E$8)</f>
        <v>5.90724951495662</v>
      </c>
      <c r="J2113" s="23" t="n">
        <f aca="true">BETAINV(RAND(),T1_PERT!$F$9,T1_PERT!$G$9,T1_PERT!$C$9,T1_PERT!$E$9)</f>
        <v>3.44370330328315</v>
      </c>
      <c r="K2113" s="23" t="n">
        <f aca="true">BETAINV(RAND(),T1_PERT!$F$10,T1_PERT!$G$10,T1_PERT!$C$10,T1_PERT!$E$10)</f>
        <v>2.47080770765901</v>
      </c>
      <c r="L2113" s="23" t="n">
        <f aca="false">F2113+G2113+I2113+K2113</f>
        <v>18.5273726046188</v>
      </c>
      <c r="M2113" s="23" t="n">
        <f aca="false">F2113+H2113+J2113+K2113</f>
        <v>17.8157288749783</v>
      </c>
      <c r="N2113" s="23" t="n">
        <f aca="false">MAX(L2113,M2113)</f>
        <v>18.5273726046188</v>
      </c>
    </row>
    <row r="2114" customFormat="false" ht="15" hidden="false" customHeight="false" outlineLevel="0" collapsed="false">
      <c r="A2114" s="5" t="n">
        <v>2095</v>
      </c>
      <c r="B2114" s="25" t="n">
        <f aca="true">NORMSINV(RAND())</f>
        <v>0.161126294309312</v>
      </c>
      <c r="C2114" s="25" t="n">
        <f aca="true">$C$4*B2114+SQRT(1-$C$4^2)*NORMSINV(RAND())</f>
        <v>-0.336759042590485</v>
      </c>
      <c r="D2114" s="25" t="n">
        <f aca="false">NORMSDIST(B2114)</f>
        <v>0.564003034523323</v>
      </c>
      <c r="E2114" s="25" t="n">
        <f aca="false">NORMSDIST(C2114)</f>
        <v>0.368149275339865</v>
      </c>
      <c r="F2114" s="23" t="n">
        <f aca="true">BETAINV(RAND(),T1_PERT!$F$5,T1_PERT!$G$5,T1_PERT!$C$5,T1_PERT!$E$5)</f>
        <v>3.96872084967363</v>
      </c>
      <c r="G2114" s="23" t="n">
        <f aca="false">BETAINV(D2114,T1_PERT!$F$6,T1_PERT!$G$6,T1_PERT!$C$6,T1_PERT!$E$6)</f>
        <v>5.45598061453127</v>
      </c>
      <c r="H2114" s="23" t="n">
        <f aca="true">BETAINV(RAND(),T1_PERT!$F$7,T1_PERT!$G$7,T1_PERT!$C$7,T1_PERT!$E$7)</f>
        <v>6.02029500844795</v>
      </c>
      <c r="I2114" s="23" t="n">
        <f aca="false">BETAINV(E2114,T1_PERT!$F$8,T1_PERT!$G$8,T1_PERT!$C$8,T1_PERT!$E$8)</f>
        <v>5.00182381236215</v>
      </c>
      <c r="J2114" s="23" t="n">
        <f aca="true">BETAINV(RAND(),T1_PERT!$F$9,T1_PERT!$G$9,T1_PERT!$C$9,T1_PERT!$E$9)</f>
        <v>3.6551211059196</v>
      </c>
      <c r="K2114" s="23" t="n">
        <f aca="true">BETAINV(RAND(),T1_PERT!$F$10,T1_PERT!$G$10,T1_PERT!$C$10,T1_PERT!$E$10)</f>
        <v>1.89896386366103</v>
      </c>
      <c r="L2114" s="23" t="n">
        <f aca="false">F2114+G2114+I2114+K2114</f>
        <v>16.3254891402281</v>
      </c>
      <c r="M2114" s="23" t="n">
        <f aca="false">F2114+H2114+J2114+K2114</f>
        <v>15.5431008277022</v>
      </c>
      <c r="N2114" s="23" t="n">
        <f aca="false">MAX(L2114,M2114)</f>
        <v>16.3254891402281</v>
      </c>
    </row>
    <row r="2115" customFormat="false" ht="15" hidden="false" customHeight="false" outlineLevel="0" collapsed="false">
      <c r="A2115" s="5" t="n">
        <v>2096</v>
      </c>
      <c r="B2115" s="25" t="n">
        <f aca="true">NORMSINV(RAND())</f>
        <v>-0.367632316792597</v>
      </c>
      <c r="C2115" s="25" t="n">
        <f aca="true">$C$4*B2115+SQRT(1-$C$4^2)*NORMSINV(RAND())</f>
        <v>0.092129045577906</v>
      </c>
      <c r="D2115" s="25" t="n">
        <f aca="false">NORMSDIST(B2115)</f>
        <v>0.35657370725562</v>
      </c>
      <c r="E2115" s="25" t="n">
        <f aca="false">NORMSDIST(C2115)</f>
        <v>0.536702244225877</v>
      </c>
      <c r="F2115" s="23" t="n">
        <f aca="true">BETAINV(RAND(),T1_PERT!$F$5,T1_PERT!$G$5,T1_PERT!$C$5,T1_PERT!$E$5)</f>
        <v>3.3602540445469</v>
      </c>
      <c r="G2115" s="23" t="n">
        <f aca="false">BETAINV(D2115,T1_PERT!$F$6,T1_PERT!$G$6,T1_PERT!$C$6,T1_PERT!$E$6)</f>
        <v>4.81599125489721</v>
      </c>
      <c r="H2115" s="23" t="n">
        <f aca="true">BETAINV(RAND(),T1_PERT!$F$7,T1_PERT!$G$7,T1_PERT!$C$7,T1_PERT!$E$7)</f>
        <v>5.34052092833018</v>
      </c>
      <c r="I2115" s="23" t="n">
        <f aca="false">BETAINV(E2115,T1_PERT!$F$8,T1_PERT!$G$8,T1_PERT!$C$8,T1_PERT!$E$8)</f>
        <v>5.32849308798671</v>
      </c>
      <c r="J2115" s="23" t="n">
        <f aca="true">BETAINV(RAND(),T1_PERT!$F$9,T1_PERT!$G$9,T1_PERT!$C$9,T1_PERT!$E$9)</f>
        <v>4.60627213189248</v>
      </c>
      <c r="K2115" s="23" t="n">
        <f aca="true">BETAINV(RAND(),T1_PERT!$F$10,T1_PERT!$G$10,T1_PERT!$C$10,T1_PERT!$E$10)</f>
        <v>2.71666864800314</v>
      </c>
      <c r="L2115" s="23" t="n">
        <f aca="false">F2115+G2115+I2115+K2115</f>
        <v>16.221407035434</v>
      </c>
      <c r="M2115" s="23" t="n">
        <f aca="false">F2115+H2115+J2115+K2115</f>
        <v>16.0237157527727</v>
      </c>
      <c r="N2115" s="23" t="n">
        <f aca="false">MAX(L2115,M2115)</f>
        <v>16.221407035434</v>
      </c>
    </row>
    <row r="2116" customFormat="false" ht="15" hidden="false" customHeight="false" outlineLevel="0" collapsed="false">
      <c r="A2116" s="5" t="n">
        <v>2097</v>
      </c>
      <c r="B2116" s="25" t="n">
        <f aca="true">NORMSINV(RAND())</f>
        <v>-0.00953636364811641</v>
      </c>
      <c r="C2116" s="25" t="n">
        <f aca="true">$C$4*B2116+SQRT(1-$C$4^2)*NORMSINV(RAND())</f>
        <v>-0.923586075828166</v>
      </c>
      <c r="D2116" s="25" t="n">
        <f aca="false">NORMSDIST(B2116)</f>
        <v>0.496195599003023</v>
      </c>
      <c r="E2116" s="25" t="n">
        <f aca="false">NORMSDIST(C2116)</f>
        <v>0.177850933088149</v>
      </c>
      <c r="F2116" s="23" t="n">
        <f aca="true">BETAINV(RAND(),T1_PERT!$F$5,T1_PERT!$G$5,T1_PERT!$C$5,T1_PERT!$E$5)</f>
        <v>4.44811419490996</v>
      </c>
      <c r="G2116" s="23" t="n">
        <f aca="false">BETAINV(D2116,T1_PERT!$F$6,T1_PERT!$G$6,T1_PERT!$C$6,T1_PERT!$E$6)</f>
        <v>5.24310855536986</v>
      </c>
      <c r="H2116" s="23" t="n">
        <f aca="true">BETAINV(RAND(),T1_PERT!$F$7,T1_PERT!$G$7,T1_PERT!$C$7,T1_PERT!$E$7)</f>
        <v>6.22579330993343</v>
      </c>
      <c r="I2116" s="23" t="n">
        <f aca="false">BETAINV(E2116,T1_PERT!$F$8,T1_PERT!$G$8,T1_PERT!$C$8,T1_PERT!$E$8)</f>
        <v>4.62805688262976</v>
      </c>
      <c r="J2116" s="23" t="n">
        <f aca="true">BETAINV(RAND(),T1_PERT!$F$9,T1_PERT!$G$9,T1_PERT!$C$9,T1_PERT!$E$9)</f>
        <v>3.99761771763194</v>
      </c>
      <c r="K2116" s="23" t="n">
        <f aca="true">BETAINV(RAND(),T1_PERT!$F$10,T1_PERT!$G$10,T1_PERT!$C$10,T1_PERT!$E$10)</f>
        <v>1.90278936908909</v>
      </c>
      <c r="L2116" s="23" t="n">
        <f aca="false">F2116+G2116+I2116+K2116</f>
        <v>16.2220690019987</v>
      </c>
      <c r="M2116" s="23" t="n">
        <f aca="false">F2116+H2116+J2116+K2116</f>
        <v>16.5743145915644</v>
      </c>
      <c r="N2116" s="23" t="n">
        <f aca="false">MAX(L2116,M2116)</f>
        <v>16.5743145915644</v>
      </c>
    </row>
    <row r="2117" customFormat="false" ht="15" hidden="false" customHeight="false" outlineLevel="0" collapsed="false">
      <c r="A2117" s="5" t="n">
        <v>2098</v>
      </c>
      <c r="B2117" s="25" t="n">
        <f aca="true">NORMSINV(RAND())</f>
        <v>0.743192051497922</v>
      </c>
      <c r="C2117" s="25" t="n">
        <f aca="true">$C$4*B2117+SQRT(1-$C$4^2)*NORMSINV(RAND())</f>
        <v>0.552608227496004</v>
      </c>
      <c r="D2117" s="25" t="n">
        <f aca="false">NORMSDIST(B2117)</f>
        <v>0.771317292533244</v>
      </c>
      <c r="E2117" s="25" t="n">
        <f aca="false">NORMSDIST(C2117)</f>
        <v>0.709734146523649</v>
      </c>
      <c r="F2117" s="23" t="n">
        <f aca="true">BETAINV(RAND(),T1_PERT!$F$5,T1_PERT!$G$5,T1_PERT!$C$5,T1_PERT!$E$5)</f>
        <v>4.35940174910681</v>
      </c>
      <c r="G2117" s="23" t="n">
        <f aca="false">BETAINV(D2117,T1_PERT!$F$6,T1_PERT!$G$6,T1_PERT!$C$6,T1_PERT!$E$6)</f>
        <v>6.19977628617991</v>
      </c>
      <c r="H2117" s="23" t="n">
        <f aca="true">BETAINV(RAND(),T1_PERT!$F$7,T1_PERT!$G$7,T1_PERT!$C$7,T1_PERT!$E$7)</f>
        <v>7.72979750361266</v>
      </c>
      <c r="I2117" s="23" t="n">
        <f aca="false">BETAINV(E2117,T1_PERT!$F$8,T1_PERT!$G$8,T1_PERT!$C$8,T1_PERT!$E$8)</f>
        <v>5.71212993785414</v>
      </c>
      <c r="J2117" s="23" t="n">
        <f aca="true">BETAINV(RAND(),T1_PERT!$F$9,T1_PERT!$G$9,T1_PERT!$C$9,T1_PERT!$E$9)</f>
        <v>5.37403015310741</v>
      </c>
      <c r="K2117" s="23" t="n">
        <f aca="true">BETAINV(RAND(),T1_PERT!$F$10,T1_PERT!$G$10,T1_PERT!$C$10,T1_PERT!$E$10)</f>
        <v>2.72425068158627</v>
      </c>
      <c r="L2117" s="23" t="n">
        <f aca="false">F2117+G2117+I2117+K2117</f>
        <v>18.9955586547271</v>
      </c>
      <c r="M2117" s="23" t="n">
        <f aca="false">F2117+H2117+J2117+K2117</f>
        <v>20.1874800874132</v>
      </c>
      <c r="N2117" s="23" t="n">
        <f aca="false">MAX(L2117,M2117)</f>
        <v>20.1874800874132</v>
      </c>
    </row>
    <row r="2118" customFormat="false" ht="15" hidden="false" customHeight="false" outlineLevel="0" collapsed="false">
      <c r="A2118" s="5" t="n">
        <v>2099</v>
      </c>
      <c r="B2118" s="25" t="n">
        <f aca="true">NORMSINV(RAND())</f>
        <v>-0.509187274632725</v>
      </c>
      <c r="C2118" s="25" t="n">
        <f aca="true">$C$4*B2118+SQRT(1-$C$4^2)*NORMSINV(RAND())</f>
        <v>0.292558399761564</v>
      </c>
      <c r="D2118" s="25" t="n">
        <f aca="false">NORMSDIST(B2118)</f>
        <v>0.305310480970799</v>
      </c>
      <c r="E2118" s="25" t="n">
        <f aca="false">NORMSDIST(C2118)</f>
        <v>0.61507014236944</v>
      </c>
      <c r="F2118" s="23" t="n">
        <f aca="true">BETAINV(RAND(),T1_PERT!$F$5,T1_PERT!$G$5,T1_PERT!$C$5,T1_PERT!$E$5)</f>
        <v>4.58026089474334</v>
      </c>
      <c r="G2118" s="23" t="n">
        <f aca="false">BETAINV(D2118,T1_PERT!$F$6,T1_PERT!$G$6,T1_PERT!$C$6,T1_PERT!$E$6)</f>
        <v>4.65681899157297</v>
      </c>
      <c r="H2118" s="23" t="n">
        <f aca="true">BETAINV(RAND(),T1_PERT!$F$7,T1_PERT!$G$7,T1_PERT!$C$7,T1_PERT!$E$7)</f>
        <v>7.3207220552271</v>
      </c>
      <c r="I2118" s="23" t="n">
        <f aca="false">BETAINV(E2118,T1_PERT!$F$8,T1_PERT!$G$8,T1_PERT!$C$8,T1_PERT!$E$8)</f>
        <v>5.49245635742473</v>
      </c>
      <c r="J2118" s="23" t="n">
        <f aca="true">BETAINV(RAND(),T1_PERT!$F$9,T1_PERT!$G$9,T1_PERT!$C$9,T1_PERT!$E$9)</f>
        <v>4.63484494827672</v>
      </c>
      <c r="K2118" s="23" t="n">
        <f aca="true">BETAINV(RAND(),T1_PERT!$F$10,T1_PERT!$G$10,T1_PERT!$C$10,T1_PERT!$E$10)</f>
        <v>2.73355689734426</v>
      </c>
      <c r="L2118" s="23" t="n">
        <f aca="false">F2118+G2118+I2118+K2118</f>
        <v>17.4630931410853</v>
      </c>
      <c r="M2118" s="23" t="n">
        <f aca="false">F2118+H2118+J2118+K2118</f>
        <v>19.2693847955914</v>
      </c>
      <c r="N2118" s="23" t="n">
        <f aca="false">MAX(L2118,M2118)</f>
        <v>19.2693847955914</v>
      </c>
    </row>
    <row r="2119" customFormat="false" ht="15" hidden="false" customHeight="false" outlineLevel="0" collapsed="false">
      <c r="A2119" s="5" t="n">
        <v>2100</v>
      </c>
      <c r="B2119" s="25" t="n">
        <f aca="true">NORMSINV(RAND())</f>
        <v>0.484877319972587</v>
      </c>
      <c r="C2119" s="25" t="n">
        <f aca="true">$C$4*B2119+SQRT(1-$C$4^2)*NORMSINV(RAND())</f>
        <v>-0.846711471703497</v>
      </c>
      <c r="D2119" s="25" t="n">
        <f aca="false">NORMSDIST(B2119)</f>
        <v>0.686118314306922</v>
      </c>
      <c r="E2119" s="25" t="n">
        <f aca="false">NORMSDIST(C2119)</f>
        <v>0.198577981480942</v>
      </c>
      <c r="F2119" s="23" t="n">
        <f aca="true">BETAINV(RAND(),T1_PERT!$F$5,T1_PERT!$G$5,T1_PERT!$C$5,T1_PERT!$E$5)</f>
        <v>2.9807890573354</v>
      </c>
      <c r="G2119" s="23" t="n">
        <f aca="false">BETAINV(D2119,T1_PERT!$F$6,T1_PERT!$G$6,T1_PERT!$C$6,T1_PERT!$E$6)</f>
        <v>5.86873476665511</v>
      </c>
      <c r="H2119" s="23" t="n">
        <f aca="true">BETAINV(RAND(),T1_PERT!$F$7,T1_PERT!$G$7,T1_PERT!$C$7,T1_PERT!$E$7)</f>
        <v>5.13559145184704</v>
      </c>
      <c r="I2119" s="23" t="n">
        <f aca="false">BETAINV(E2119,T1_PERT!$F$8,T1_PERT!$G$8,T1_PERT!$C$8,T1_PERT!$E$8)</f>
        <v>4.67149767467893</v>
      </c>
      <c r="J2119" s="23" t="n">
        <f aca="true">BETAINV(RAND(),T1_PERT!$F$9,T1_PERT!$G$9,T1_PERT!$C$9,T1_PERT!$E$9)</f>
        <v>3.49457460728094</v>
      </c>
      <c r="K2119" s="23" t="n">
        <f aca="true">BETAINV(RAND(),T1_PERT!$F$10,T1_PERT!$G$10,T1_PERT!$C$10,T1_PERT!$E$10)</f>
        <v>1.28115818102823</v>
      </c>
      <c r="L2119" s="23" t="n">
        <f aca="false">F2119+G2119+I2119+K2119</f>
        <v>14.8021796796977</v>
      </c>
      <c r="M2119" s="23" t="n">
        <f aca="false">F2119+H2119+J2119+K2119</f>
        <v>12.8921132974916</v>
      </c>
      <c r="N2119" s="23" t="n">
        <f aca="false">MAX(L2119,M2119)</f>
        <v>14.8021796796977</v>
      </c>
    </row>
    <row r="2120" customFormat="false" ht="15" hidden="false" customHeight="false" outlineLevel="0" collapsed="false">
      <c r="A2120" s="5" t="n">
        <v>2101</v>
      </c>
      <c r="B2120" s="25" t="n">
        <f aca="true">NORMSINV(RAND())</f>
        <v>-0.788381749433562</v>
      </c>
      <c r="C2120" s="25" t="n">
        <f aca="true">$C$4*B2120+SQRT(1-$C$4^2)*NORMSINV(RAND())</f>
        <v>-0.336780739992723</v>
      </c>
      <c r="D2120" s="25" t="n">
        <f aca="false">NORMSDIST(B2120)</f>
        <v>0.215236721416372</v>
      </c>
      <c r="E2120" s="25" t="n">
        <f aca="false">NORMSDIST(C2120)</f>
        <v>0.368141096526883</v>
      </c>
      <c r="F2120" s="23" t="n">
        <f aca="true">BETAINV(RAND(),T1_PERT!$F$5,T1_PERT!$G$5,T1_PERT!$C$5,T1_PERT!$E$5)</f>
        <v>5.13257232650215</v>
      </c>
      <c r="G2120" s="23" t="n">
        <f aca="false">BETAINV(D2120,T1_PERT!$F$6,T1_PERT!$G$6,T1_PERT!$C$6,T1_PERT!$E$6)</f>
        <v>4.36278813322857</v>
      </c>
      <c r="H2120" s="23" t="n">
        <f aca="true">BETAINV(RAND(),T1_PERT!$F$7,T1_PERT!$G$7,T1_PERT!$C$7,T1_PERT!$E$7)</f>
        <v>4.52775001545657</v>
      </c>
      <c r="I2120" s="23" t="n">
        <f aca="false">BETAINV(E2120,T1_PERT!$F$8,T1_PERT!$G$8,T1_PERT!$C$8,T1_PERT!$E$8)</f>
        <v>5.00180830287532</v>
      </c>
      <c r="J2120" s="23" t="n">
        <f aca="true">BETAINV(RAND(),T1_PERT!$F$9,T1_PERT!$G$9,T1_PERT!$C$9,T1_PERT!$E$9)</f>
        <v>3.2344390227015</v>
      </c>
      <c r="K2120" s="23" t="n">
        <f aca="true">BETAINV(RAND(),T1_PERT!$F$10,T1_PERT!$G$10,T1_PERT!$C$10,T1_PERT!$E$10)</f>
        <v>1.23540332070233</v>
      </c>
      <c r="L2120" s="23" t="n">
        <f aca="false">F2120+G2120+I2120+K2120</f>
        <v>15.7325720833084</v>
      </c>
      <c r="M2120" s="23" t="n">
        <f aca="false">F2120+H2120+J2120+K2120</f>
        <v>14.1301646853625</v>
      </c>
      <c r="N2120" s="23" t="n">
        <f aca="false">MAX(L2120,M2120)</f>
        <v>15.7325720833084</v>
      </c>
    </row>
    <row r="2121" customFormat="false" ht="15" hidden="false" customHeight="false" outlineLevel="0" collapsed="false">
      <c r="A2121" s="5" t="n">
        <v>2102</v>
      </c>
      <c r="B2121" s="25" t="n">
        <f aca="true">NORMSINV(RAND())</f>
        <v>0.00695779447901546</v>
      </c>
      <c r="C2121" s="25" t="n">
        <f aca="true">$C$4*B2121+SQRT(1-$C$4^2)*NORMSINV(RAND())</f>
        <v>0.457406830336121</v>
      </c>
      <c r="D2121" s="25" t="n">
        <f aca="false">NORMSDIST(B2121)</f>
        <v>0.502775736000023</v>
      </c>
      <c r="E2121" s="25" t="n">
        <f aca="false">NORMSDIST(C2121)</f>
        <v>0.676310672082816</v>
      </c>
      <c r="F2121" s="23" t="n">
        <f aca="true">BETAINV(RAND(),T1_PERT!$F$5,T1_PERT!$G$5,T1_PERT!$C$5,T1_PERT!$E$5)</f>
        <v>5.06389424840004</v>
      </c>
      <c r="G2121" s="23" t="n">
        <f aca="false">BETAINV(D2121,T1_PERT!$F$6,T1_PERT!$G$6,T1_PERT!$C$6,T1_PERT!$E$6)</f>
        <v>5.26347052660977</v>
      </c>
      <c r="H2121" s="23" t="n">
        <f aca="true">BETAINV(RAND(),T1_PERT!$F$7,T1_PERT!$G$7,T1_PERT!$C$7,T1_PERT!$E$7)</f>
        <v>6.65964520460479</v>
      </c>
      <c r="I2121" s="23" t="n">
        <f aca="false">BETAINV(E2121,T1_PERT!$F$8,T1_PERT!$G$8,T1_PERT!$C$8,T1_PERT!$E$8)</f>
        <v>5.63102242883264</v>
      </c>
      <c r="J2121" s="23" t="n">
        <f aca="true">BETAINV(RAND(),T1_PERT!$F$9,T1_PERT!$G$9,T1_PERT!$C$9,T1_PERT!$E$9)</f>
        <v>4.52469688690594</v>
      </c>
      <c r="K2121" s="23" t="n">
        <f aca="true">BETAINV(RAND(),T1_PERT!$F$10,T1_PERT!$G$10,T1_PERT!$C$10,T1_PERT!$E$10)</f>
        <v>1.53808922357907</v>
      </c>
      <c r="L2121" s="23" t="n">
        <f aca="false">F2121+G2121+I2121+K2121</f>
        <v>17.4964764274215</v>
      </c>
      <c r="M2121" s="23" t="n">
        <f aca="false">F2121+H2121+J2121+K2121</f>
        <v>17.7863255634898</v>
      </c>
      <c r="N2121" s="23" t="n">
        <f aca="false">MAX(L2121,M2121)</f>
        <v>17.7863255634898</v>
      </c>
    </row>
    <row r="2122" customFormat="false" ht="15" hidden="false" customHeight="false" outlineLevel="0" collapsed="false">
      <c r="A2122" s="5" t="n">
        <v>2103</v>
      </c>
      <c r="B2122" s="25" t="n">
        <f aca="true">NORMSINV(RAND())</f>
        <v>-1.51565757777963</v>
      </c>
      <c r="C2122" s="25" t="n">
        <f aca="true">$C$4*B2122+SQRT(1-$C$4^2)*NORMSINV(RAND())</f>
        <v>-0.483856609485707</v>
      </c>
      <c r="D2122" s="25" t="n">
        <f aca="false">NORMSDIST(B2122)</f>
        <v>0.0648029798802435</v>
      </c>
      <c r="E2122" s="25" t="n">
        <f aca="false">NORMSDIST(C2122)</f>
        <v>0.314243818123518</v>
      </c>
      <c r="F2122" s="23" t="n">
        <f aca="true">BETAINV(RAND(),T1_PERT!$F$5,T1_PERT!$G$5,T1_PERT!$C$5,T1_PERT!$E$5)</f>
        <v>4.66217894299385</v>
      </c>
      <c r="G2122" s="23" t="n">
        <f aca="false">BETAINV(D2122,T1_PERT!$F$6,T1_PERT!$G$6,T1_PERT!$C$6,T1_PERT!$E$6)</f>
        <v>3.74333875619528</v>
      </c>
      <c r="H2122" s="23" t="n">
        <f aca="true">BETAINV(RAND(),T1_PERT!$F$7,T1_PERT!$G$7,T1_PERT!$C$7,T1_PERT!$E$7)</f>
        <v>4.45537032916646</v>
      </c>
      <c r="I2122" s="23" t="n">
        <f aca="false">BETAINV(E2122,T1_PERT!$F$8,T1_PERT!$G$8,T1_PERT!$C$8,T1_PERT!$E$8)</f>
        <v>4.89936896381296</v>
      </c>
      <c r="J2122" s="23" t="n">
        <f aca="true">BETAINV(RAND(),T1_PERT!$F$9,T1_PERT!$G$9,T1_PERT!$C$9,T1_PERT!$E$9)</f>
        <v>3.88782422633007</v>
      </c>
      <c r="K2122" s="23" t="n">
        <f aca="true">BETAINV(RAND(),T1_PERT!$F$10,T1_PERT!$G$10,T1_PERT!$C$10,T1_PERT!$E$10)</f>
        <v>2.20594641088003</v>
      </c>
      <c r="L2122" s="23" t="n">
        <f aca="false">F2122+G2122+I2122+K2122</f>
        <v>15.5108330738821</v>
      </c>
      <c r="M2122" s="23" t="n">
        <f aca="false">F2122+H2122+J2122+K2122</f>
        <v>15.2113199093704</v>
      </c>
      <c r="N2122" s="23" t="n">
        <f aca="false">MAX(L2122,M2122)</f>
        <v>15.5108330738821</v>
      </c>
    </row>
    <row r="2123" customFormat="false" ht="15" hidden="false" customHeight="false" outlineLevel="0" collapsed="false">
      <c r="A2123" s="5" t="n">
        <v>2104</v>
      </c>
      <c r="B2123" s="25" t="n">
        <f aca="true">NORMSINV(RAND())</f>
        <v>-0.862696803762159</v>
      </c>
      <c r="C2123" s="25" t="n">
        <f aca="true">$C$4*B2123+SQRT(1-$C$4^2)*NORMSINV(RAND())</f>
        <v>-0.325225518620083</v>
      </c>
      <c r="D2123" s="25" t="n">
        <f aca="false">NORMSDIST(B2123)</f>
        <v>0.194152095095578</v>
      </c>
      <c r="E2123" s="25" t="n">
        <f aca="false">NORMSDIST(C2123)</f>
        <v>0.372505198256515</v>
      </c>
      <c r="F2123" s="23" t="n">
        <f aca="true">BETAINV(RAND(),T1_PERT!$F$5,T1_PERT!$G$5,T1_PERT!$C$5,T1_PERT!$E$5)</f>
        <v>2.55698112589802</v>
      </c>
      <c r="G2123" s="23" t="n">
        <f aca="false">BETAINV(D2123,T1_PERT!$F$6,T1_PERT!$G$6,T1_PERT!$C$6,T1_PERT!$E$6)</f>
        <v>4.28941722924645</v>
      </c>
      <c r="H2123" s="23" t="n">
        <f aca="true">BETAINV(RAND(),T1_PERT!$F$7,T1_PERT!$G$7,T1_PERT!$C$7,T1_PERT!$E$7)</f>
        <v>6.01141541908674</v>
      </c>
      <c r="I2123" s="23" t="n">
        <f aca="false">BETAINV(E2123,T1_PERT!$F$8,T1_PERT!$G$8,T1_PERT!$C$8,T1_PERT!$E$8)</f>
        <v>5.01008415862358</v>
      </c>
      <c r="J2123" s="23" t="n">
        <f aca="true">BETAINV(RAND(),T1_PERT!$F$9,T1_PERT!$G$9,T1_PERT!$C$9,T1_PERT!$E$9)</f>
        <v>3.68155357603693</v>
      </c>
      <c r="K2123" s="23" t="n">
        <f aca="true">BETAINV(RAND(),T1_PERT!$F$10,T1_PERT!$G$10,T1_PERT!$C$10,T1_PERT!$E$10)</f>
        <v>1.39576975772246</v>
      </c>
      <c r="L2123" s="23" t="n">
        <f aca="false">F2123+G2123+I2123+K2123</f>
        <v>13.2522522714905</v>
      </c>
      <c r="M2123" s="23" t="n">
        <f aca="false">F2123+H2123+J2123+K2123</f>
        <v>13.6457198787441</v>
      </c>
      <c r="N2123" s="23" t="n">
        <f aca="false">MAX(L2123,M2123)</f>
        <v>13.6457198787441</v>
      </c>
    </row>
    <row r="2124" customFormat="false" ht="15" hidden="false" customHeight="false" outlineLevel="0" collapsed="false">
      <c r="A2124" s="5" t="n">
        <v>2105</v>
      </c>
      <c r="B2124" s="25" t="n">
        <f aca="true">NORMSINV(RAND())</f>
        <v>0.963535625988364</v>
      </c>
      <c r="C2124" s="25" t="n">
        <f aca="true">$C$4*B2124+SQRT(1-$C$4^2)*NORMSINV(RAND())</f>
        <v>-0.0769042252148962</v>
      </c>
      <c r="D2124" s="25" t="n">
        <f aca="false">NORMSDIST(B2124)</f>
        <v>0.832360602718616</v>
      </c>
      <c r="E2124" s="25" t="n">
        <f aca="false">NORMSDIST(C2124)</f>
        <v>0.469349868134438</v>
      </c>
      <c r="F2124" s="23" t="n">
        <f aca="true">BETAINV(RAND(),T1_PERT!$F$5,T1_PERT!$G$5,T1_PERT!$C$5,T1_PERT!$E$5)</f>
        <v>3.27629979342985</v>
      </c>
      <c r="G2124" s="23" t="n">
        <f aca="false">BETAINV(D2124,T1_PERT!$F$6,T1_PERT!$G$6,T1_PERT!$C$6,T1_PERT!$E$6)</f>
        <v>6.47837160512627</v>
      </c>
      <c r="H2124" s="23" t="n">
        <f aca="true">BETAINV(RAND(),T1_PERT!$F$7,T1_PERT!$G$7,T1_PERT!$C$7,T1_PERT!$E$7)</f>
        <v>7.38561720983391</v>
      </c>
      <c r="I2124" s="23" t="n">
        <f aca="false">BETAINV(E2124,T1_PERT!$F$8,T1_PERT!$G$8,T1_PERT!$C$8,T1_PERT!$E$8)</f>
        <v>5.19527934663163</v>
      </c>
      <c r="J2124" s="23" t="n">
        <f aca="true">BETAINV(RAND(),T1_PERT!$F$9,T1_PERT!$G$9,T1_PERT!$C$9,T1_PERT!$E$9)</f>
        <v>4.67696990882952</v>
      </c>
      <c r="K2124" s="23" t="n">
        <f aca="true">BETAINV(RAND(),T1_PERT!$F$10,T1_PERT!$G$10,T1_PERT!$C$10,T1_PERT!$E$10)</f>
        <v>1.40642294028314</v>
      </c>
      <c r="L2124" s="23" t="n">
        <f aca="false">F2124+G2124+I2124+K2124</f>
        <v>16.3563736854709</v>
      </c>
      <c r="M2124" s="23" t="n">
        <f aca="false">F2124+H2124+J2124+K2124</f>
        <v>16.7453098523764</v>
      </c>
      <c r="N2124" s="23" t="n">
        <f aca="false">MAX(L2124,M2124)</f>
        <v>16.7453098523764</v>
      </c>
    </row>
    <row r="2125" customFormat="false" ht="15" hidden="false" customHeight="false" outlineLevel="0" collapsed="false">
      <c r="A2125" s="5" t="n">
        <v>2106</v>
      </c>
      <c r="B2125" s="25" t="n">
        <f aca="true">NORMSINV(RAND())</f>
        <v>-0.628471666647923</v>
      </c>
      <c r="C2125" s="25" t="n">
        <f aca="true">$C$4*B2125+SQRT(1-$C$4^2)*NORMSINV(RAND())</f>
        <v>0.0583098307125131</v>
      </c>
      <c r="D2125" s="25" t="n">
        <f aca="false">NORMSDIST(B2125)</f>
        <v>0.264847500934721</v>
      </c>
      <c r="E2125" s="25" t="n">
        <f aca="false">NORMSDIST(C2125)</f>
        <v>0.523249081467987</v>
      </c>
      <c r="F2125" s="23" t="n">
        <f aca="true">BETAINV(RAND(),T1_PERT!$F$5,T1_PERT!$G$5,T1_PERT!$C$5,T1_PERT!$E$5)</f>
        <v>3.68450229500024</v>
      </c>
      <c r="G2125" s="23" t="n">
        <f aca="false">BETAINV(D2125,T1_PERT!$F$6,T1_PERT!$G$6,T1_PERT!$C$6,T1_PERT!$E$6)</f>
        <v>4.52778205329206</v>
      </c>
      <c r="H2125" s="23" t="n">
        <f aca="true">BETAINV(RAND(),T1_PERT!$F$7,T1_PERT!$G$7,T1_PERT!$C$7,T1_PERT!$E$7)</f>
        <v>6.2896229089846</v>
      </c>
      <c r="I2125" s="23" t="n">
        <f aca="false">BETAINV(E2125,T1_PERT!$F$8,T1_PERT!$G$8,T1_PERT!$C$8,T1_PERT!$E$8)</f>
        <v>5.30143223768525</v>
      </c>
      <c r="J2125" s="23" t="n">
        <f aca="true">BETAINV(RAND(),T1_PERT!$F$9,T1_PERT!$G$9,T1_PERT!$C$9,T1_PERT!$E$9)</f>
        <v>5.34156116774453</v>
      </c>
      <c r="K2125" s="23" t="n">
        <f aca="true">BETAINV(RAND(),T1_PERT!$F$10,T1_PERT!$G$10,T1_PERT!$C$10,T1_PERT!$E$10)</f>
        <v>1.71763222040919</v>
      </c>
      <c r="L2125" s="23" t="n">
        <f aca="false">F2125+G2125+I2125+K2125</f>
        <v>15.2313488063868</v>
      </c>
      <c r="M2125" s="23" t="n">
        <f aca="false">F2125+H2125+J2125+K2125</f>
        <v>17.0333185921386</v>
      </c>
      <c r="N2125" s="23" t="n">
        <f aca="false">MAX(L2125,M2125)</f>
        <v>17.0333185921386</v>
      </c>
    </row>
    <row r="2126" customFormat="false" ht="15" hidden="false" customHeight="false" outlineLevel="0" collapsed="false">
      <c r="A2126" s="5" t="n">
        <v>2107</v>
      </c>
      <c r="B2126" s="25" t="n">
        <f aca="true">NORMSINV(RAND())</f>
        <v>-1.22663989289414</v>
      </c>
      <c r="C2126" s="25" t="n">
        <f aca="true">$C$4*B2126+SQRT(1-$C$4^2)*NORMSINV(RAND())</f>
        <v>0.256282065818306</v>
      </c>
      <c r="D2126" s="25" t="n">
        <f aca="false">NORMSDIST(B2126)</f>
        <v>0.109978984167992</v>
      </c>
      <c r="E2126" s="25" t="n">
        <f aca="false">NORMSDIST(C2126)</f>
        <v>0.601133477831833</v>
      </c>
      <c r="F2126" s="23" t="n">
        <f aca="true">BETAINV(RAND(),T1_PERT!$F$5,T1_PERT!$G$5,T1_PERT!$C$5,T1_PERT!$E$5)</f>
        <v>2.67907246928966</v>
      </c>
      <c r="G2126" s="23" t="n">
        <f aca="false">BETAINV(D2126,T1_PERT!$F$6,T1_PERT!$G$6,T1_PERT!$C$6,T1_PERT!$E$6)</f>
        <v>3.96260865589411</v>
      </c>
      <c r="H2126" s="23" t="n">
        <f aca="true">BETAINV(RAND(),T1_PERT!$F$7,T1_PERT!$G$7,T1_PERT!$C$7,T1_PERT!$E$7)</f>
        <v>5.11263443573974</v>
      </c>
      <c r="I2126" s="23" t="n">
        <f aca="false">BETAINV(E2126,T1_PERT!$F$8,T1_PERT!$G$8,T1_PERT!$C$8,T1_PERT!$E$8)</f>
        <v>5.46236795208465</v>
      </c>
      <c r="J2126" s="23" t="n">
        <f aca="true">BETAINV(RAND(),T1_PERT!$F$9,T1_PERT!$G$9,T1_PERT!$C$9,T1_PERT!$E$9)</f>
        <v>3.96999610048744</v>
      </c>
      <c r="K2126" s="23" t="n">
        <f aca="true">BETAINV(RAND(),T1_PERT!$F$10,T1_PERT!$G$10,T1_PERT!$C$10,T1_PERT!$E$10)</f>
        <v>1.66332644050139</v>
      </c>
      <c r="L2126" s="23" t="n">
        <f aca="false">F2126+G2126+I2126+K2126</f>
        <v>13.7673755177698</v>
      </c>
      <c r="M2126" s="23" t="n">
        <f aca="false">F2126+H2126+J2126+K2126</f>
        <v>13.4250294460182</v>
      </c>
      <c r="N2126" s="23" t="n">
        <f aca="false">MAX(L2126,M2126)</f>
        <v>13.7673755177698</v>
      </c>
    </row>
    <row r="2127" customFormat="false" ht="15" hidden="false" customHeight="false" outlineLevel="0" collapsed="false">
      <c r="A2127" s="5" t="n">
        <v>2108</v>
      </c>
      <c r="B2127" s="25" t="n">
        <f aca="true">NORMSINV(RAND())</f>
        <v>-0.421122898173205</v>
      </c>
      <c r="C2127" s="25" t="n">
        <f aca="true">$C$4*B2127+SQRT(1-$C$4^2)*NORMSINV(RAND())</f>
        <v>-1.35298783558401</v>
      </c>
      <c r="D2127" s="25" t="n">
        <f aca="false">NORMSDIST(B2127)</f>
        <v>0.336832670848944</v>
      </c>
      <c r="E2127" s="25" t="n">
        <f aca="false">NORMSDIST(C2127)</f>
        <v>0.088029758280922</v>
      </c>
      <c r="F2127" s="23" t="n">
        <f aca="true">BETAINV(RAND(),T1_PERT!$F$5,T1_PERT!$G$5,T1_PERT!$C$5,T1_PERT!$E$5)</f>
        <v>4.0965365055465</v>
      </c>
      <c r="G2127" s="23" t="n">
        <f aca="false">BETAINV(D2127,T1_PERT!$F$6,T1_PERT!$G$6,T1_PERT!$C$6,T1_PERT!$E$6)</f>
        <v>4.75511144162725</v>
      </c>
      <c r="H2127" s="23" t="n">
        <f aca="true">BETAINV(RAND(),T1_PERT!$F$7,T1_PERT!$G$7,T1_PERT!$C$7,T1_PERT!$E$7)</f>
        <v>4.27618147682263</v>
      </c>
      <c r="I2127" s="23" t="n">
        <f aca="false">BETAINV(E2127,T1_PERT!$F$8,T1_PERT!$G$8,T1_PERT!$C$8,T1_PERT!$E$8)</f>
        <v>4.41776449385218</v>
      </c>
      <c r="J2127" s="23" t="n">
        <f aca="true">BETAINV(RAND(),T1_PERT!$F$9,T1_PERT!$G$9,T1_PERT!$C$9,T1_PERT!$E$9)</f>
        <v>4.10218301163158</v>
      </c>
      <c r="K2127" s="23" t="n">
        <f aca="true">BETAINV(RAND(),T1_PERT!$F$10,T1_PERT!$G$10,T1_PERT!$C$10,T1_PERT!$E$10)</f>
        <v>2.03956800466617</v>
      </c>
      <c r="L2127" s="23" t="n">
        <f aca="false">F2127+G2127+I2127+K2127</f>
        <v>15.3089804456921</v>
      </c>
      <c r="M2127" s="23" t="n">
        <f aca="false">F2127+H2127+J2127+K2127</f>
        <v>14.5144689986669</v>
      </c>
      <c r="N2127" s="23" t="n">
        <f aca="false">MAX(L2127,M2127)</f>
        <v>15.3089804456921</v>
      </c>
    </row>
    <row r="2128" customFormat="false" ht="15" hidden="false" customHeight="false" outlineLevel="0" collapsed="false">
      <c r="A2128" s="5" t="n">
        <v>2109</v>
      </c>
      <c r="B2128" s="25" t="n">
        <f aca="true">NORMSINV(RAND())</f>
        <v>0.404448924834635</v>
      </c>
      <c r="C2128" s="25" t="n">
        <f aca="true">$C$4*B2128+SQRT(1-$C$4^2)*NORMSINV(RAND())</f>
        <v>-0.0817757135103104</v>
      </c>
      <c r="D2128" s="25" t="n">
        <f aca="false">NORMSDIST(B2128)</f>
        <v>0.657058685420991</v>
      </c>
      <c r="E2128" s="25" t="n">
        <f aca="false">NORMSDIST(C2128)</f>
        <v>0.467412534593776</v>
      </c>
      <c r="F2128" s="23" t="n">
        <f aca="true">BETAINV(RAND(),T1_PERT!$F$5,T1_PERT!$G$5,T1_PERT!$C$5,T1_PERT!$E$5)</f>
        <v>3.92343815339018</v>
      </c>
      <c r="G2128" s="23" t="n">
        <f aca="false">BETAINV(D2128,T1_PERT!$F$6,T1_PERT!$G$6,T1_PERT!$C$6,T1_PERT!$E$6)</f>
        <v>5.76557823213694</v>
      </c>
      <c r="H2128" s="23" t="n">
        <f aca="true">BETAINV(RAND(),T1_PERT!$F$7,T1_PERT!$G$7,T1_PERT!$C$7,T1_PERT!$E$7)</f>
        <v>5.1857831622239</v>
      </c>
      <c r="I2128" s="23" t="n">
        <f aca="false">BETAINV(E2128,T1_PERT!$F$8,T1_PERT!$G$8,T1_PERT!$C$8,T1_PERT!$E$8)</f>
        <v>5.19151970043111</v>
      </c>
      <c r="J2128" s="23" t="n">
        <f aca="true">BETAINV(RAND(),T1_PERT!$F$9,T1_PERT!$G$9,T1_PERT!$C$9,T1_PERT!$E$9)</f>
        <v>3.6867615437781</v>
      </c>
      <c r="K2128" s="23" t="n">
        <f aca="true">BETAINV(RAND(),T1_PERT!$F$10,T1_PERT!$G$10,T1_PERT!$C$10,T1_PERT!$E$10)</f>
        <v>1.74141830212435</v>
      </c>
      <c r="L2128" s="23" t="n">
        <f aca="false">F2128+G2128+I2128+K2128</f>
        <v>16.6219543880826</v>
      </c>
      <c r="M2128" s="23" t="n">
        <f aca="false">F2128+H2128+J2128+K2128</f>
        <v>14.5374011615165</v>
      </c>
      <c r="N2128" s="23" t="n">
        <f aca="false">MAX(L2128,M2128)</f>
        <v>16.6219543880826</v>
      </c>
    </row>
    <row r="2129" customFormat="false" ht="15" hidden="false" customHeight="false" outlineLevel="0" collapsed="false">
      <c r="A2129" s="5" t="n">
        <v>2110</v>
      </c>
      <c r="B2129" s="25" t="n">
        <f aca="true">NORMSINV(RAND())</f>
        <v>1.53769674795647</v>
      </c>
      <c r="C2129" s="25" t="n">
        <f aca="true">$C$4*B2129+SQRT(1-$C$4^2)*NORMSINV(RAND())</f>
        <v>0.779986175170614</v>
      </c>
      <c r="D2129" s="25" t="n">
        <f aca="false">NORMSDIST(B2129)</f>
        <v>0.93793861041303</v>
      </c>
      <c r="E2129" s="25" t="n">
        <f aca="false">NORMSDIST(C2129)</f>
        <v>0.782300493675505</v>
      </c>
      <c r="F2129" s="23" t="n">
        <f aca="true">BETAINV(RAND(),T1_PERT!$F$5,T1_PERT!$G$5,T1_PERT!$C$5,T1_PERT!$E$5)</f>
        <v>4.21835986955918</v>
      </c>
      <c r="G2129" s="23" t="n">
        <f aca="false">BETAINV(D2129,T1_PERT!$F$6,T1_PERT!$G$6,T1_PERT!$C$6,T1_PERT!$E$6)</f>
        <v>7.16198621268087</v>
      </c>
      <c r="H2129" s="23" t="n">
        <f aca="true">BETAINV(RAND(),T1_PERT!$F$7,T1_PERT!$G$7,T1_PERT!$C$7,T1_PERT!$E$7)</f>
        <v>6.10037822892308</v>
      </c>
      <c r="I2129" s="23" t="n">
        <f aca="false">BETAINV(E2129,T1_PERT!$F$8,T1_PERT!$G$8,T1_PERT!$C$8,T1_PERT!$E$8)</f>
        <v>5.90762364040955</v>
      </c>
      <c r="J2129" s="23" t="n">
        <f aca="true">BETAINV(RAND(),T1_PERT!$F$9,T1_PERT!$G$9,T1_PERT!$C$9,T1_PERT!$E$9)</f>
        <v>4.13168492826722</v>
      </c>
      <c r="K2129" s="23" t="n">
        <f aca="true">BETAINV(RAND(),T1_PERT!$F$10,T1_PERT!$G$10,T1_PERT!$C$10,T1_PERT!$E$10)</f>
        <v>2.34890579523345</v>
      </c>
      <c r="L2129" s="23" t="n">
        <f aca="false">F2129+G2129+I2129+K2129</f>
        <v>19.636875517883</v>
      </c>
      <c r="M2129" s="23" t="n">
        <f aca="false">F2129+H2129+J2129+K2129</f>
        <v>16.7993288219829</v>
      </c>
      <c r="N2129" s="23" t="n">
        <f aca="false">MAX(L2129,M2129)</f>
        <v>19.636875517883</v>
      </c>
    </row>
    <row r="2130" customFormat="false" ht="15" hidden="false" customHeight="false" outlineLevel="0" collapsed="false">
      <c r="A2130" s="5" t="n">
        <v>2111</v>
      </c>
      <c r="B2130" s="25" t="n">
        <f aca="true">NORMSINV(RAND())</f>
        <v>0.330678738123179</v>
      </c>
      <c r="C2130" s="25" t="n">
        <f aca="true">$C$4*B2130+SQRT(1-$C$4^2)*NORMSINV(RAND())</f>
        <v>0.864280933702482</v>
      </c>
      <c r="D2130" s="25" t="n">
        <f aca="false">NORMSDIST(B2130)</f>
        <v>0.629556417927437</v>
      </c>
      <c r="E2130" s="25" t="n">
        <f aca="false">NORMSDIST(C2130)</f>
        <v>0.806283209292471</v>
      </c>
      <c r="F2130" s="23" t="n">
        <f aca="true">BETAINV(RAND(),T1_PERT!$F$5,T1_PERT!$G$5,T1_PERT!$C$5,T1_PERT!$E$5)</f>
        <v>5.15150274949782</v>
      </c>
      <c r="G2130" s="23" t="n">
        <f aca="false">BETAINV(D2130,T1_PERT!$F$6,T1_PERT!$G$6,T1_PERT!$C$6,T1_PERT!$E$6)</f>
        <v>5.67120588737714</v>
      </c>
      <c r="H2130" s="23" t="n">
        <f aca="true">BETAINV(RAND(),T1_PERT!$F$7,T1_PERT!$G$7,T1_PERT!$C$7,T1_PERT!$E$7)</f>
        <v>6.8097126507091</v>
      </c>
      <c r="I2130" s="23" t="n">
        <f aca="false">BETAINV(E2130,T1_PERT!$F$8,T1_PERT!$G$8,T1_PERT!$C$8,T1_PERT!$E$8)</f>
        <v>5.98030029938813</v>
      </c>
      <c r="J2130" s="23" t="n">
        <f aca="true">BETAINV(RAND(),T1_PERT!$F$9,T1_PERT!$G$9,T1_PERT!$C$9,T1_PERT!$E$9)</f>
        <v>4.29578005891814</v>
      </c>
      <c r="K2130" s="23" t="n">
        <f aca="true">BETAINV(RAND(),T1_PERT!$F$10,T1_PERT!$G$10,T1_PERT!$C$10,T1_PERT!$E$10)</f>
        <v>2.54123078807276</v>
      </c>
      <c r="L2130" s="23" t="n">
        <f aca="false">F2130+G2130+I2130+K2130</f>
        <v>19.3442397243358</v>
      </c>
      <c r="M2130" s="23" t="n">
        <f aca="false">F2130+H2130+J2130+K2130</f>
        <v>18.7982262471978</v>
      </c>
      <c r="N2130" s="23" t="n">
        <f aca="false">MAX(L2130,M2130)</f>
        <v>19.3442397243358</v>
      </c>
    </row>
    <row r="2131" customFormat="false" ht="15" hidden="false" customHeight="false" outlineLevel="0" collapsed="false">
      <c r="A2131" s="5" t="n">
        <v>2112</v>
      </c>
      <c r="B2131" s="25" t="n">
        <f aca="true">NORMSINV(RAND())</f>
        <v>-0.277697915700577</v>
      </c>
      <c r="C2131" s="25" t="n">
        <f aca="true">$C$4*B2131+SQRT(1-$C$4^2)*NORMSINV(RAND())</f>
        <v>-0.346205762593823</v>
      </c>
      <c r="D2131" s="25" t="n">
        <f aca="false">NORMSDIST(B2131)</f>
        <v>0.390622130361272</v>
      </c>
      <c r="E2131" s="25" t="n">
        <f aca="false">NORMSDIST(C2131)</f>
        <v>0.364594042142668</v>
      </c>
      <c r="F2131" s="23" t="n">
        <f aca="true">BETAINV(RAND(),T1_PERT!$F$5,T1_PERT!$G$5,T1_PERT!$C$5,T1_PERT!$E$5)</f>
        <v>3.5279907130304</v>
      </c>
      <c r="G2131" s="23" t="n">
        <f aca="false">BETAINV(D2131,T1_PERT!$F$6,T1_PERT!$G$6,T1_PERT!$C$6,T1_PERT!$E$6)</f>
        <v>4.92022459708685</v>
      </c>
      <c r="H2131" s="23" t="n">
        <f aca="true">BETAINV(RAND(),T1_PERT!$F$7,T1_PERT!$G$7,T1_PERT!$C$7,T1_PERT!$E$7)</f>
        <v>3.60157934381874</v>
      </c>
      <c r="I2131" s="23" t="n">
        <f aca="false">BETAINV(E2131,T1_PERT!$F$8,T1_PERT!$G$8,T1_PERT!$C$8,T1_PERT!$E$8)</f>
        <v>4.99508200899393</v>
      </c>
      <c r="J2131" s="23" t="n">
        <f aca="true">BETAINV(RAND(),T1_PERT!$F$9,T1_PERT!$G$9,T1_PERT!$C$9,T1_PERT!$E$9)</f>
        <v>5.07721570783952</v>
      </c>
      <c r="K2131" s="23" t="n">
        <f aca="true">BETAINV(RAND(),T1_PERT!$F$10,T1_PERT!$G$10,T1_PERT!$C$10,T1_PERT!$E$10)</f>
        <v>1.34734481261091</v>
      </c>
      <c r="L2131" s="23" t="n">
        <f aca="false">F2131+G2131+I2131+K2131</f>
        <v>14.7906421317221</v>
      </c>
      <c r="M2131" s="23" t="n">
        <f aca="false">F2131+H2131+J2131+K2131</f>
        <v>13.5541305772996</v>
      </c>
      <c r="N2131" s="23" t="n">
        <f aca="false">MAX(L2131,M2131)</f>
        <v>14.7906421317221</v>
      </c>
    </row>
    <row r="2132" customFormat="false" ht="15" hidden="false" customHeight="false" outlineLevel="0" collapsed="false">
      <c r="A2132" s="5" t="n">
        <v>2113</v>
      </c>
      <c r="B2132" s="25" t="n">
        <f aca="true">NORMSINV(RAND())</f>
        <v>-0.561399050364964</v>
      </c>
      <c r="C2132" s="25" t="n">
        <f aca="true">$C$4*B2132+SQRT(1-$C$4^2)*NORMSINV(RAND())</f>
        <v>-0.954707086657395</v>
      </c>
      <c r="D2132" s="25" t="n">
        <f aca="false">NORMSDIST(B2132)</f>
        <v>0.287262765632835</v>
      </c>
      <c r="E2132" s="25" t="n">
        <f aca="false">NORMSDIST(C2132)</f>
        <v>0.169862922556952</v>
      </c>
      <c r="F2132" s="23" t="n">
        <f aca="true">BETAINV(RAND(),T1_PERT!$F$5,T1_PERT!$G$5,T1_PERT!$C$5,T1_PERT!$E$5)</f>
        <v>3.08489915727326</v>
      </c>
      <c r="G2132" s="23" t="n">
        <f aca="false">BETAINV(D2132,T1_PERT!$F$6,T1_PERT!$G$6,T1_PERT!$C$6,T1_PERT!$E$6)</f>
        <v>4.59973900108726</v>
      </c>
      <c r="H2132" s="23" t="n">
        <f aca="true">BETAINV(RAND(),T1_PERT!$F$7,T1_PERT!$G$7,T1_PERT!$C$7,T1_PERT!$E$7)</f>
        <v>6.78187840268353</v>
      </c>
      <c r="I2132" s="23" t="n">
        <f aca="false">BETAINV(E2132,T1_PERT!$F$8,T1_PERT!$G$8,T1_PERT!$C$8,T1_PERT!$E$8)</f>
        <v>4.61096723853626</v>
      </c>
      <c r="J2132" s="23" t="n">
        <f aca="true">BETAINV(RAND(),T1_PERT!$F$9,T1_PERT!$G$9,T1_PERT!$C$9,T1_PERT!$E$9)</f>
        <v>5.11796649998706</v>
      </c>
      <c r="K2132" s="23" t="n">
        <f aca="true">BETAINV(RAND(),T1_PERT!$F$10,T1_PERT!$G$10,T1_PERT!$C$10,T1_PERT!$E$10)</f>
        <v>1.98524807150366</v>
      </c>
      <c r="L2132" s="23" t="n">
        <f aca="false">F2132+G2132+I2132+K2132</f>
        <v>14.2808534684004</v>
      </c>
      <c r="M2132" s="23" t="n">
        <f aca="false">F2132+H2132+J2132+K2132</f>
        <v>16.9699921314475</v>
      </c>
      <c r="N2132" s="23" t="n">
        <f aca="false">MAX(L2132,M2132)</f>
        <v>16.9699921314475</v>
      </c>
    </row>
    <row r="2133" customFormat="false" ht="15" hidden="false" customHeight="false" outlineLevel="0" collapsed="false">
      <c r="A2133" s="5" t="n">
        <v>2114</v>
      </c>
      <c r="B2133" s="25" t="n">
        <f aca="true">NORMSINV(RAND())</f>
        <v>-1.2236181023068</v>
      </c>
      <c r="C2133" s="25" t="n">
        <f aca="true">$C$4*B2133+SQRT(1-$C$4^2)*NORMSINV(RAND())</f>
        <v>0.741422854937164</v>
      </c>
      <c r="D2133" s="25" t="n">
        <f aca="false">NORMSDIST(B2133)</f>
        <v>0.110548163737022</v>
      </c>
      <c r="E2133" s="25" t="n">
        <f aca="false">NORMSDIST(C2133)</f>
        <v>0.770781454449574</v>
      </c>
      <c r="F2133" s="23" t="n">
        <f aca="true">BETAINV(RAND(),T1_PERT!$F$5,T1_PERT!$G$5,T1_PERT!$C$5,T1_PERT!$E$5)</f>
        <v>4.70308077425262</v>
      </c>
      <c r="G2133" s="23" t="n">
        <f aca="false">BETAINV(D2133,T1_PERT!$F$6,T1_PERT!$G$6,T1_PERT!$C$6,T1_PERT!$E$6)</f>
        <v>3.96509204550797</v>
      </c>
      <c r="H2133" s="23" t="n">
        <f aca="true">BETAINV(RAND(),T1_PERT!$F$7,T1_PERT!$G$7,T1_PERT!$C$7,T1_PERT!$E$7)</f>
        <v>7.20485472851872</v>
      </c>
      <c r="I2133" s="23" t="n">
        <f aca="false">BETAINV(E2133,T1_PERT!$F$8,T1_PERT!$G$8,T1_PERT!$C$8,T1_PERT!$E$8)</f>
        <v>5.87437545967584</v>
      </c>
      <c r="J2133" s="23" t="n">
        <f aca="true">BETAINV(RAND(),T1_PERT!$F$9,T1_PERT!$G$9,T1_PERT!$C$9,T1_PERT!$E$9)</f>
        <v>4.65943548323395</v>
      </c>
      <c r="K2133" s="23" t="n">
        <f aca="true">BETAINV(RAND(),T1_PERT!$F$10,T1_PERT!$G$10,T1_PERT!$C$10,T1_PERT!$E$10)</f>
        <v>1.85130074762324</v>
      </c>
      <c r="L2133" s="23" t="n">
        <f aca="false">F2133+G2133+I2133+K2133</f>
        <v>16.3938490270597</v>
      </c>
      <c r="M2133" s="23" t="n">
        <f aca="false">F2133+H2133+J2133+K2133</f>
        <v>18.4186717336285</v>
      </c>
      <c r="N2133" s="23" t="n">
        <f aca="false">MAX(L2133,M2133)</f>
        <v>18.4186717336285</v>
      </c>
    </row>
    <row r="2134" customFormat="false" ht="15" hidden="false" customHeight="false" outlineLevel="0" collapsed="false">
      <c r="A2134" s="5" t="n">
        <v>2115</v>
      </c>
      <c r="B2134" s="25" t="n">
        <f aca="true">NORMSINV(RAND())</f>
        <v>0.594350165066609</v>
      </c>
      <c r="C2134" s="25" t="n">
        <f aca="true">$C$4*B2134+SQRT(1-$C$4^2)*NORMSINV(RAND())</f>
        <v>0.311917925268618</v>
      </c>
      <c r="D2134" s="25" t="n">
        <f aca="false">NORMSDIST(B2134)</f>
        <v>0.723861033658204</v>
      </c>
      <c r="E2134" s="25" t="n">
        <f aca="false">NORMSDIST(C2134)</f>
        <v>0.622448550362651</v>
      </c>
      <c r="F2134" s="23" t="n">
        <f aca="true">BETAINV(RAND(),T1_PERT!$F$5,T1_PERT!$G$5,T1_PERT!$C$5,T1_PERT!$E$5)</f>
        <v>3.74219679168713</v>
      </c>
      <c r="G2134" s="23" t="n">
        <f aca="false">BETAINV(D2134,T1_PERT!$F$6,T1_PERT!$G$6,T1_PERT!$C$6,T1_PERT!$E$6)</f>
        <v>6.00926309229373</v>
      </c>
      <c r="H2134" s="23" t="n">
        <f aca="true">BETAINV(RAND(),T1_PERT!$F$7,T1_PERT!$G$7,T1_PERT!$C$7,T1_PERT!$E$7)</f>
        <v>3.73319804702563</v>
      </c>
      <c r="I2134" s="23" t="n">
        <f aca="false">BETAINV(E2134,T1_PERT!$F$8,T1_PERT!$G$8,T1_PERT!$C$8,T1_PERT!$E$8)</f>
        <v>5.50857930140653</v>
      </c>
      <c r="J2134" s="23" t="n">
        <f aca="true">BETAINV(RAND(),T1_PERT!$F$9,T1_PERT!$G$9,T1_PERT!$C$9,T1_PERT!$E$9)</f>
        <v>3.92145463490852</v>
      </c>
      <c r="K2134" s="23" t="n">
        <f aca="true">BETAINV(RAND(),T1_PERT!$F$10,T1_PERT!$G$10,T1_PERT!$C$10,T1_PERT!$E$10)</f>
        <v>1.74448682314013</v>
      </c>
      <c r="L2134" s="23" t="n">
        <f aca="false">F2134+G2134+I2134+K2134</f>
        <v>17.0045260085275</v>
      </c>
      <c r="M2134" s="23" t="n">
        <f aca="false">F2134+H2134+J2134+K2134</f>
        <v>13.1413362967614</v>
      </c>
      <c r="N2134" s="23" t="n">
        <f aca="false">MAX(L2134,M2134)</f>
        <v>17.0045260085275</v>
      </c>
    </row>
    <row r="2135" customFormat="false" ht="15" hidden="false" customHeight="false" outlineLevel="0" collapsed="false">
      <c r="A2135" s="5" t="n">
        <v>2116</v>
      </c>
      <c r="B2135" s="25" t="n">
        <f aca="true">NORMSINV(RAND())</f>
        <v>0.381798742915349</v>
      </c>
      <c r="C2135" s="25" t="n">
        <f aca="true">$C$4*B2135+SQRT(1-$C$4^2)*NORMSINV(RAND())</f>
        <v>-0.503408366232899</v>
      </c>
      <c r="D2135" s="25" t="n">
        <f aca="false">NORMSDIST(B2135)</f>
        <v>0.648694674364015</v>
      </c>
      <c r="E2135" s="25" t="n">
        <f aca="false">NORMSDIST(C2135)</f>
        <v>0.307338595376479</v>
      </c>
      <c r="F2135" s="23" t="n">
        <f aca="true">BETAINV(RAND(),T1_PERT!$F$5,T1_PERT!$G$5,T1_PERT!$C$5,T1_PERT!$E$5)</f>
        <v>3.50668806148867</v>
      </c>
      <c r="G2135" s="23" t="n">
        <f aca="false">BETAINV(D2135,T1_PERT!$F$6,T1_PERT!$G$6,T1_PERT!$C$6,T1_PERT!$E$6)</f>
        <v>5.7365704277582</v>
      </c>
      <c r="H2135" s="23" t="n">
        <f aca="true">BETAINV(RAND(),T1_PERT!$F$7,T1_PERT!$G$7,T1_PERT!$C$7,T1_PERT!$E$7)</f>
        <v>5.74073907185796</v>
      </c>
      <c r="I2135" s="23" t="n">
        <f aca="false">BETAINV(E2135,T1_PERT!$F$8,T1_PERT!$G$8,T1_PERT!$C$8,T1_PERT!$E$8)</f>
        <v>4.88616838996826</v>
      </c>
      <c r="J2135" s="23" t="n">
        <f aca="true">BETAINV(RAND(),T1_PERT!$F$9,T1_PERT!$G$9,T1_PERT!$C$9,T1_PERT!$E$9)</f>
        <v>4.71889776629552</v>
      </c>
      <c r="K2135" s="23" t="n">
        <f aca="true">BETAINV(RAND(),T1_PERT!$F$10,T1_PERT!$G$10,T1_PERT!$C$10,T1_PERT!$E$10)</f>
        <v>2.7232406768921</v>
      </c>
      <c r="L2135" s="23" t="n">
        <f aca="false">F2135+G2135+I2135+K2135</f>
        <v>16.8526675561072</v>
      </c>
      <c r="M2135" s="23" t="n">
        <f aca="false">F2135+H2135+J2135+K2135</f>
        <v>16.6895655765342</v>
      </c>
      <c r="N2135" s="23" t="n">
        <f aca="false">MAX(L2135,M2135)</f>
        <v>16.8526675561072</v>
      </c>
    </row>
    <row r="2136" customFormat="false" ht="15" hidden="false" customHeight="false" outlineLevel="0" collapsed="false">
      <c r="A2136" s="5" t="n">
        <v>2117</v>
      </c>
      <c r="B2136" s="25" t="n">
        <f aca="true">NORMSINV(RAND())</f>
        <v>0.340301270298393</v>
      </c>
      <c r="C2136" s="25" t="n">
        <f aca="true">$C$4*B2136+SQRT(1-$C$4^2)*NORMSINV(RAND())</f>
        <v>-0.218288334620365</v>
      </c>
      <c r="D2136" s="25" t="n">
        <f aca="false">NORMSDIST(B2136)</f>
        <v>0.633185169687702</v>
      </c>
      <c r="E2136" s="25" t="n">
        <f aca="false">NORMSDIST(C2136)</f>
        <v>0.413602231470872</v>
      </c>
      <c r="F2136" s="23" t="n">
        <f aca="true">BETAINV(RAND(),T1_PERT!$F$5,T1_PERT!$G$5,T1_PERT!$C$5,T1_PERT!$E$5)</f>
        <v>3.40879141063142</v>
      </c>
      <c r="G2136" s="23" t="n">
        <f aca="false">BETAINV(D2136,T1_PERT!$F$6,T1_PERT!$G$6,T1_PERT!$C$6,T1_PERT!$E$6)</f>
        <v>5.68349717007131</v>
      </c>
      <c r="H2136" s="23" t="n">
        <f aca="true">BETAINV(RAND(),T1_PERT!$F$7,T1_PERT!$G$7,T1_PERT!$C$7,T1_PERT!$E$7)</f>
        <v>5.52323304666874</v>
      </c>
      <c r="I2136" s="23" t="n">
        <f aca="false">BETAINV(E2136,T1_PERT!$F$8,T1_PERT!$G$8,T1_PERT!$C$8,T1_PERT!$E$8)</f>
        <v>5.08816393359129</v>
      </c>
      <c r="J2136" s="23" t="n">
        <f aca="true">BETAINV(RAND(),T1_PERT!$F$9,T1_PERT!$G$9,T1_PERT!$C$9,T1_PERT!$E$9)</f>
        <v>4.61875133066603</v>
      </c>
      <c r="K2136" s="23" t="n">
        <f aca="true">BETAINV(RAND(),T1_PERT!$F$10,T1_PERT!$G$10,T1_PERT!$C$10,T1_PERT!$E$10)</f>
        <v>1.5959506776903</v>
      </c>
      <c r="L2136" s="23" t="n">
        <f aca="false">F2136+G2136+I2136+K2136</f>
        <v>15.7764031919843</v>
      </c>
      <c r="M2136" s="23" t="n">
        <f aca="false">F2136+H2136+J2136+K2136</f>
        <v>15.1467264656565</v>
      </c>
      <c r="N2136" s="23" t="n">
        <f aca="false">MAX(L2136,M2136)</f>
        <v>15.7764031919843</v>
      </c>
    </row>
    <row r="2137" customFormat="false" ht="15" hidden="false" customHeight="false" outlineLevel="0" collapsed="false">
      <c r="A2137" s="5" t="n">
        <v>2118</v>
      </c>
      <c r="B2137" s="25" t="n">
        <f aca="true">NORMSINV(RAND())</f>
        <v>-0.427908588978672</v>
      </c>
      <c r="C2137" s="25" t="n">
        <f aca="true">$C$4*B2137+SQRT(1-$C$4^2)*NORMSINV(RAND())</f>
        <v>-1.13599762284728</v>
      </c>
      <c r="D2137" s="25" t="n">
        <f aca="false">NORMSDIST(B2137)</f>
        <v>0.334358836815448</v>
      </c>
      <c r="E2137" s="25" t="n">
        <f aca="false">NORMSDIST(C2137)</f>
        <v>0.127978779590711</v>
      </c>
      <c r="F2137" s="23" t="n">
        <f aca="true">BETAINV(RAND(),T1_PERT!$F$5,T1_PERT!$G$5,T1_PERT!$C$5,T1_PERT!$E$5)</f>
        <v>3.4256548018098</v>
      </c>
      <c r="G2137" s="23" t="n">
        <f aca="false">BETAINV(D2137,T1_PERT!$F$6,T1_PERT!$G$6,T1_PERT!$C$6,T1_PERT!$E$6)</f>
        <v>4.74745053844954</v>
      </c>
      <c r="H2137" s="23" t="n">
        <f aca="true">BETAINV(RAND(),T1_PERT!$F$7,T1_PERT!$G$7,T1_PERT!$C$7,T1_PERT!$E$7)</f>
        <v>6.64194619726098</v>
      </c>
      <c r="I2137" s="23" t="n">
        <f aca="false">BETAINV(E2137,T1_PERT!$F$8,T1_PERT!$G$8,T1_PERT!$C$8,T1_PERT!$E$8)</f>
        <v>4.51715275248073</v>
      </c>
      <c r="J2137" s="23" t="n">
        <f aca="true">BETAINV(RAND(),T1_PERT!$F$9,T1_PERT!$G$9,T1_PERT!$C$9,T1_PERT!$E$9)</f>
        <v>4.09439721555615</v>
      </c>
      <c r="K2137" s="23" t="n">
        <f aca="true">BETAINV(RAND(),T1_PERT!$F$10,T1_PERT!$G$10,T1_PERT!$C$10,T1_PERT!$E$10)</f>
        <v>1.42261136726776</v>
      </c>
      <c r="L2137" s="23" t="n">
        <f aca="false">F2137+G2137+I2137+K2137</f>
        <v>14.1128694600078</v>
      </c>
      <c r="M2137" s="23" t="n">
        <f aca="false">F2137+H2137+J2137+K2137</f>
        <v>15.5846095818947</v>
      </c>
      <c r="N2137" s="23" t="n">
        <f aca="false">MAX(L2137,M2137)</f>
        <v>15.5846095818947</v>
      </c>
    </row>
    <row r="2138" customFormat="false" ht="15" hidden="false" customHeight="false" outlineLevel="0" collapsed="false">
      <c r="A2138" s="5" t="n">
        <v>2119</v>
      </c>
      <c r="B2138" s="25" t="n">
        <f aca="true">NORMSINV(RAND())</f>
        <v>-0.250409122665987</v>
      </c>
      <c r="C2138" s="25" t="n">
        <f aca="true">$C$4*B2138+SQRT(1-$C$4^2)*NORMSINV(RAND())</f>
        <v>1.13099035599819</v>
      </c>
      <c r="D2138" s="25" t="n">
        <f aca="false">NORMSDIST(B2138)</f>
        <v>0.401135487720544</v>
      </c>
      <c r="E2138" s="25" t="n">
        <f aca="false">NORMSDIST(C2138)</f>
        <v>0.870970424716922</v>
      </c>
      <c r="F2138" s="23" t="n">
        <f aca="true">BETAINV(RAND(),T1_PERT!$F$5,T1_PERT!$G$5,T1_PERT!$C$5,T1_PERT!$E$5)</f>
        <v>4.9355321225601</v>
      </c>
      <c r="G2138" s="23" t="n">
        <f aca="false">BETAINV(D2138,T1_PERT!$F$6,T1_PERT!$G$6,T1_PERT!$C$6,T1_PERT!$E$6)</f>
        <v>4.95229233568835</v>
      </c>
      <c r="H2138" s="23" t="n">
        <f aca="true">BETAINV(RAND(),T1_PERT!$F$7,T1_PERT!$G$7,T1_PERT!$C$7,T1_PERT!$E$7)</f>
        <v>6.7669532163898</v>
      </c>
      <c r="I2138" s="23" t="n">
        <f aca="false">BETAINV(E2138,T1_PERT!$F$8,T1_PERT!$G$8,T1_PERT!$C$8,T1_PERT!$E$8)</f>
        <v>6.20878770294068</v>
      </c>
      <c r="J2138" s="23" t="n">
        <f aca="true">BETAINV(RAND(),T1_PERT!$F$9,T1_PERT!$G$9,T1_PERT!$C$9,T1_PERT!$E$9)</f>
        <v>3.28372081645143</v>
      </c>
      <c r="K2138" s="23" t="n">
        <f aca="true">BETAINV(RAND(),T1_PERT!$F$10,T1_PERT!$G$10,T1_PERT!$C$10,T1_PERT!$E$10)</f>
        <v>2.1360397265875</v>
      </c>
      <c r="L2138" s="23" t="n">
        <f aca="false">F2138+G2138+I2138+K2138</f>
        <v>18.2326518877766</v>
      </c>
      <c r="M2138" s="23" t="n">
        <f aca="false">F2138+H2138+J2138+K2138</f>
        <v>17.1222458819888</v>
      </c>
      <c r="N2138" s="23" t="n">
        <f aca="false">MAX(L2138,M2138)</f>
        <v>18.2326518877766</v>
      </c>
    </row>
    <row r="2139" customFormat="false" ht="15" hidden="false" customHeight="false" outlineLevel="0" collapsed="false">
      <c r="A2139" s="5" t="n">
        <v>2120</v>
      </c>
      <c r="B2139" s="25" t="n">
        <f aca="true">NORMSINV(RAND())</f>
        <v>0.230816740505495</v>
      </c>
      <c r="C2139" s="25" t="n">
        <f aca="true">$C$4*B2139+SQRT(1-$C$4^2)*NORMSINV(RAND())</f>
        <v>-0.339359011607594</v>
      </c>
      <c r="D2139" s="25" t="n">
        <f aca="false">NORMSDIST(B2139)</f>
        <v>0.591271412336776</v>
      </c>
      <c r="E2139" s="25" t="n">
        <f aca="false">NORMSDIST(C2139)</f>
        <v>0.367169646199479</v>
      </c>
      <c r="F2139" s="23" t="n">
        <f aca="true">BETAINV(RAND(),T1_PERT!$F$5,T1_PERT!$G$5,T1_PERT!$C$5,T1_PERT!$E$5)</f>
        <v>4.56968627906758</v>
      </c>
      <c r="G2139" s="23" t="n">
        <f aca="false">BETAINV(D2139,T1_PERT!$F$6,T1_PERT!$G$6,T1_PERT!$C$6,T1_PERT!$E$6)</f>
        <v>5.54408938550707</v>
      </c>
      <c r="H2139" s="23" t="n">
        <f aca="true">BETAINV(RAND(),T1_PERT!$F$7,T1_PERT!$G$7,T1_PERT!$C$7,T1_PERT!$E$7)</f>
        <v>5.07626095497702</v>
      </c>
      <c r="I2139" s="23" t="n">
        <f aca="false">BETAINV(E2139,T1_PERT!$F$8,T1_PERT!$G$8,T1_PERT!$C$8,T1_PERT!$E$8)</f>
        <v>4.99996614390419</v>
      </c>
      <c r="J2139" s="23" t="n">
        <f aca="true">BETAINV(RAND(),T1_PERT!$F$9,T1_PERT!$G$9,T1_PERT!$C$9,T1_PERT!$E$9)</f>
        <v>4.6009944289156</v>
      </c>
      <c r="K2139" s="23" t="n">
        <f aca="true">BETAINV(RAND(),T1_PERT!$F$10,T1_PERT!$G$10,T1_PERT!$C$10,T1_PERT!$E$10)</f>
        <v>2.51712251280098</v>
      </c>
      <c r="L2139" s="23" t="n">
        <f aca="false">F2139+G2139+I2139+K2139</f>
        <v>17.6308643212798</v>
      </c>
      <c r="M2139" s="23" t="n">
        <f aca="false">F2139+H2139+J2139+K2139</f>
        <v>16.7640641757612</v>
      </c>
      <c r="N2139" s="23" t="n">
        <f aca="false">MAX(L2139,M2139)</f>
        <v>17.6308643212798</v>
      </c>
    </row>
    <row r="2140" customFormat="false" ht="15" hidden="false" customHeight="false" outlineLevel="0" collapsed="false">
      <c r="A2140" s="5" t="n">
        <v>2121</v>
      </c>
      <c r="B2140" s="25" t="n">
        <f aca="true">NORMSINV(RAND())</f>
        <v>-1.00622675824015</v>
      </c>
      <c r="C2140" s="25" t="n">
        <f aca="true">$C$4*B2140+SQRT(1-$C$4^2)*NORMSINV(RAND())</f>
        <v>-0.628224472392399</v>
      </c>
      <c r="D2140" s="25" t="n">
        <f aca="false">NORMSDIST(B2140)</f>
        <v>0.157153251605565</v>
      </c>
      <c r="E2140" s="25" t="n">
        <f aca="false">NORMSDIST(C2140)</f>
        <v>0.264928450418588</v>
      </c>
      <c r="F2140" s="23" t="n">
        <f aca="true">BETAINV(RAND(),T1_PERT!$F$5,T1_PERT!$G$5,T1_PERT!$C$5,T1_PERT!$E$5)</f>
        <v>3.05211404561141</v>
      </c>
      <c r="G2140" s="23" t="n">
        <f aca="false">BETAINV(D2140,T1_PERT!$F$6,T1_PERT!$G$6,T1_PERT!$C$6,T1_PERT!$E$6)</f>
        <v>4.153953850327</v>
      </c>
      <c r="H2140" s="23" t="n">
        <f aca="true">BETAINV(RAND(),T1_PERT!$F$7,T1_PERT!$G$7,T1_PERT!$C$7,T1_PERT!$E$7)</f>
        <v>6.35786641473841</v>
      </c>
      <c r="I2140" s="23" t="n">
        <f aca="false">BETAINV(E2140,T1_PERT!$F$8,T1_PERT!$G$8,T1_PERT!$C$8,T1_PERT!$E$8)</f>
        <v>4.8043104999699</v>
      </c>
      <c r="J2140" s="23" t="n">
        <f aca="true">BETAINV(RAND(),T1_PERT!$F$9,T1_PERT!$G$9,T1_PERT!$C$9,T1_PERT!$E$9)</f>
        <v>4.13218239284553</v>
      </c>
      <c r="K2140" s="23" t="n">
        <f aca="true">BETAINV(RAND(),T1_PERT!$F$10,T1_PERT!$G$10,T1_PERT!$C$10,T1_PERT!$E$10)</f>
        <v>2.13303157954949</v>
      </c>
      <c r="L2140" s="23" t="n">
        <f aca="false">F2140+G2140+I2140+K2140</f>
        <v>14.1434099754578</v>
      </c>
      <c r="M2140" s="23" t="n">
        <f aca="false">F2140+H2140+J2140+K2140</f>
        <v>15.6751944327448</v>
      </c>
      <c r="N2140" s="23" t="n">
        <f aca="false">MAX(L2140,M2140)</f>
        <v>15.6751944327448</v>
      </c>
    </row>
    <row r="2141" customFormat="false" ht="15" hidden="false" customHeight="false" outlineLevel="0" collapsed="false">
      <c r="A2141" s="5" t="n">
        <v>2122</v>
      </c>
      <c r="B2141" s="25" t="n">
        <f aca="true">NORMSINV(RAND())</f>
        <v>0.525278018166459</v>
      </c>
      <c r="C2141" s="25" t="n">
        <f aca="true">$C$4*B2141+SQRT(1-$C$4^2)*NORMSINV(RAND())</f>
        <v>0.587495450262924</v>
      </c>
      <c r="D2141" s="25" t="n">
        <f aca="false">NORMSDIST(B2141)</f>
        <v>0.700305031939872</v>
      </c>
      <c r="E2141" s="25" t="n">
        <f aca="false">NORMSDIST(C2141)</f>
        <v>0.721564497387991</v>
      </c>
      <c r="F2141" s="23" t="n">
        <f aca="true">BETAINV(RAND(),T1_PERT!$F$5,T1_PERT!$G$5,T1_PERT!$C$5,T1_PERT!$E$5)</f>
        <v>3.32588056537982</v>
      </c>
      <c r="G2141" s="23" t="n">
        <f aca="false">BETAINV(D2141,T1_PERT!$F$6,T1_PERT!$G$6,T1_PERT!$C$6,T1_PERT!$E$6)</f>
        <v>5.92060045962723</v>
      </c>
      <c r="H2141" s="23" t="n">
        <f aca="true">BETAINV(RAND(),T1_PERT!$F$7,T1_PERT!$G$7,T1_PERT!$C$7,T1_PERT!$E$7)</f>
        <v>4.45368483771896</v>
      </c>
      <c r="I2141" s="23" t="n">
        <f aca="false">BETAINV(E2141,T1_PERT!$F$8,T1_PERT!$G$8,T1_PERT!$C$8,T1_PERT!$E$8)</f>
        <v>5.74199774980783</v>
      </c>
      <c r="J2141" s="23" t="n">
        <f aca="true">BETAINV(RAND(),T1_PERT!$F$9,T1_PERT!$G$9,T1_PERT!$C$9,T1_PERT!$E$9)</f>
        <v>3.74320286143879</v>
      </c>
      <c r="K2141" s="23" t="n">
        <f aca="true">BETAINV(RAND(),T1_PERT!$F$10,T1_PERT!$G$10,T1_PERT!$C$10,T1_PERT!$E$10)</f>
        <v>1.42174448883952</v>
      </c>
      <c r="L2141" s="23" t="n">
        <f aca="false">F2141+G2141+I2141+K2141</f>
        <v>16.4102232636544</v>
      </c>
      <c r="M2141" s="23" t="n">
        <f aca="false">F2141+H2141+J2141+K2141</f>
        <v>12.9445127533771</v>
      </c>
      <c r="N2141" s="23" t="n">
        <f aca="false">MAX(L2141,M2141)</f>
        <v>16.4102232636544</v>
      </c>
    </row>
    <row r="2142" customFormat="false" ht="15" hidden="false" customHeight="false" outlineLevel="0" collapsed="false">
      <c r="A2142" s="5" t="n">
        <v>2123</v>
      </c>
      <c r="B2142" s="25" t="n">
        <f aca="true">NORMSINV(RAND())</f>
        <v>-0.716931215274177</v>
      </c>
      <c r="C2142" s="25" t="n">
        <f aca="true">$C$4*B2142+SQRT(1-$C$4^2)*NORMSINV(RAND())</f>
        <v>-0.305856247633862</v>
      </c>
      <c r="D2142" s="25" t="n">
        <f aca="false">NORMSDIST(B2142)</f>
        <v>0.236708270010492</v>
      </c>
      <c r="E2142" s="25" t="n">
        <f aca="false">NORMSDIST(C2142)</f>
        <v>0.379857049911045</v>
      </c>
      <c r="F2142" s="23" t="n">
        <f aca="true">BETAINV(RAND(),T1_PERT!$F$5,T1_PERT!$G$5,T1_PERT!$C$5,T1_PERT!$E$5)</f>
        <v>3.37408038168819</v>
      </c>
      <c r="G2142" s="23" t="n">
        <f aca="false">BETAINV(D2142,T1_PERT!$F$6,T1_PERT!$G$6,T1_PERT!$C$6,T1_PERT!$E$6)</f>
        <v>4.43533610322355</v>
      </c>
      <c r="H2142" s="23" t="n">
        <f aca="true">BETAINV(RAND(),T1_PERT!$F$7,T1_PERT!$G$7,T1_PERT!$C$7,T1_PERT!$E$7)</f>
        <v>4.99661046584637</v>
      </c>
      <c r="I2142" s="23" t="n">
        <f aca="false">BETAINV(E2142,T1_PERT!$F$8,T1_PERT!$G$8,T1_PERT!$C$8,T1_PERT!$E$8)</f>
        <v>5.02402827881121</v>
      </c>
      <c r="J2142" s="23" t="n">
        <f aca="true">BETAINV(RAND(),T1_PERT!$F$9,T1_PERT!$G$9,T1_PERT!$C$9,T1_PERT!$E$9)</f>
        <v>4.48586044424431</v>
      </c>
      <c r="K2142" s="23" t="n">
        <f aca="true">BETAINV(RAND(),T1_PERT!$F$10,T1_PERT!$G$10,T1_PERT!$C$10,T1_PERT!$E$10)</f>
        <v>1.74799300019762</v>
      </c>
      <c r="L2142" s="23" t="n">
        <f aca="false">F2142+G2142+I2142+K2142</f>
        <v>14.5814377639206</v>
      </c>
      <c r="M2142" s="23" t="n">
        <f aca="false">F2142+H2142+J2142+K2142</f>
        <v>14.6045442919765</v>
      </c>
      <c r="N2142" s="23" t="n">
        <f aca="false">MAX(L2142,M2142)</f>
        <v>14.6045442919765</v>
      </c>
    </row>
    <row r="2143" customFormat="false" ht="15" hidden="false" customHeight="false" outlineLevel="0" collapsed="false">
      <c r="A2143" s="5" t="n">
        <v>2124</v>
      </c>
      <c r="B2143" s="25" t="n">
        <f aca="true">NORMSINV(RAND())</f>
        <v>1.53135825741971</v>
      </c>
      <c r="C2143" s="25" t="n">
        <f aca="true">$C$4*B2143+SQRT(1-$C$4^2)*NORMSINV(RAND())</f>
        <v>2.22580562188226</v>
      </c>
      <c r="D2143" s="25" t="n">
        <f aca="false">NORMSDIST(B2143)</f>
        <v>0.937159562663554</v>
      </c>
      <c r="E2143" s="25" t="n">
        <f aca="false">NORMSDIST(C2143)</f>
        <v>0.986986397951976</v>
      </c>
      <c r="F2143" s="23" t="n">
        <f aca="true">BETAINV(RAND(),T1_PERT!$F$5,T1_PERT!$G$5,T1_PERT!$C$5,T1_PERT!$E$5)</f>
        <v>3.05870741751326</v>
      </c>
      <c r="G2143" s="23" t="n">
        <f aca="false">BETAINV(D2143,T1_PERT!$F$6,T1_PERT!$G$6,T1_PERT!$C$6,T1_PERT!$E$6)</f>
        <v>7.15490834712282</v>
      </c>
      <c r="H2143" s="23" t="n">
        <f aca="true">BETAINV(RAND(),T1_PERT!$F$7,T1_PERT!$G$7,T1_PERT!$C$7,T1_PERT!$E$7)</f>
        <v>6.79001800046896</v>
      </c>
      <c r="I2143" s="23" t="n">
        <f aca="false">BETAINV(E2143,T1_PERT!$F$8,T1_PERT!$G$8,T1_PERT!$C$8,T1_PERT!$E$8)</f>
        <v>7.04750542232237</v>
      </c>
      <c r="J2143" s="23" t="n">
        <f aca="true">BETAINV(RAND(),T1_PERT!$F$9,T1_PERT!$G$9,T1_PERT!$C$9,T1_PERT!$E$9)</f>
        <v>3.94754444142255</v>
      </c>
      <c r="K2143" s="23" t="n">
        <f aca="true">BETAINV(RAND(),T1_PERT!$F$10,T1_PERT!$G$10,T1_PERT!$C$10,T1_PERT!$E$10)</f>
        <v>1.64037745977854</v>
      </c>
      <c r="L2143" s="23" t="n">
        <f aca="false">F2143+G2143+I2143+K2143</f>
        <v>18.901498646737</v>
      </c>
      <c r="M2143" s="23" t="n">
        <f aca="false">F2143+H2143+J2143+K2143</f>
        <v>15.4366473191833</v>
      </c>
      <c r="N2143" s="23" t="n">
        <f aca="false">MAX(L2143,M2143)</f>
        <v>18.901498646737</v>
      </c>
    </row>
    <row r="2144" customFormat="false" ht="15" hidden="false" customHeight="false" outlineLevel="0" collapsed="false">
      <c r="A2144" s="5" t="n">
        <v>2125</v>
      </c>
      <c r="B2144" s="25" t="n">
        <f aca="true">NORMSINV(RAND())</f>
        <v>-0.688126120106346</v>
      </c>
      <c r="C2144" s="25" t="n">
        <f aca="true">$C$4*B2144+SQRT(1-$C$4^2)*NORMSINV(RAND())</f>
        <v>-0.259030821946732</v>
      </c>
      <c r="D2144" s="25" t="n">
        <f aca="false">NORMSDIST(B2144)</f>
        <v>0.245686681569097</v>
      </c>
      <c r="E2144" s="25" t="n">
        <f aca="false">NORMSDIST(C2144)</f>
        <v>0.397805729696314</v>
      </c>
      <c r="F2144" s="23" t="n">
        <f aca="true">BETAINV(RAND(),T1_PERT!$F$5,T1_PERT!$G$5,T1_PERT!$C$5,T1_PERT!$E$5)</f>
        <v>4.09938232122992</v>
      </c>
      <c r="G2144" s="23" t="n">
        <f aca="false">BETAINV(D2144,T1_PERT!$F$6,T1_PERT!$G$6,T1_PERT!$C$6,T1_PERT!$E$6)</f>
        <v>4.46512539126788</v>
      </c>
      <c r="H2144" s="23" t="n">
        <f aca="true">BETAINV(RAND(),T1_PERT!$F$7,T1_PERT!$G$7,T1_PERT!$C$7,T1_PERT!$E$7)</f>
        <v>4.62374458661029</v>
      </c>
      <c r="I2144" s="23" t="n">
        <f aca="false">BETAINV(E2144,T1_PERT!$F$8,T1_PERT!$G$8,T1_PERT!$C$8,T1_PERT!$E$8)</f>
        <v>5.05810398804222</v>
      </c>
      <c r="J2144" s="23" t="n">
        <f aca="true">BETAINV(RAND(),T1_PERT!$F$9,T1_PERT!$G$9,T1_PERT!$C$9,T1_PERT!$E$9)</f>
        <v>5.02914422471783</v>
      </c>
      <c r="K2144" s="23" t="n">
        <f aca="true">BETAINV(RAND(),T1_PERT!$F$10,T1_PERT!$G$10,T1_PERT!$C$10,T1_PERT!$E$10)</f>
        <v>1.88181088916357</v>
      </c>
      <c r="L2144" s="23" t="n">
        <f aca="false">F2144+G2144+I2144+K2144</f>
        <v>15.5044225897036</v>
      </c>
      <c r="M2144" s="23" t="n">
        <f aca="false">F2144+H2144+J2144+K2144</f>
        <v>15.6340820217216</v>
      </c>
      <c r="N2144" s="23" t="n">
        <f aca="false">MAX(L2144,M2144)</f>
        <v>15.6340820217216</v>
      </c>
    </row>
    <row r="2145" customFormat="false" ht="15" hidden="false" customHeight="false" outlineLevel="0" collapsed="false">
      <c r="A2145" s="5" t="n">
        <v>2126</v>
      </c>
      <c r="B2145" s="25" t="n">
        <f aca="true">NORMSINV(RAND())</f>
        <v>-1.80309526097352</v>
      </c>
      <c r="C2145" s="25" t="n">
        <f aca="true">$C$4*B2145+SQRT(1-$C$4^2)*NORMSINV(RAND())</f>
        <v>-0.996442471825284</v>
      </c>
      <c r="D2145" s="25" t="n">
        <f aca="false">NORMSDIST(B2145)</f>
        <v>0.0356866276489297</v>
      </c>
      <c r="E2145" s="25" t="n">
        <f aca="false">NORMSDIST(C2145)</f>
        <v>0.159517602789715</v>
      </c>
      <c r="F2145" s="23" t="n">
        <f aca="true">BETAINV(RAND(),T1_PERT!$F$5,T1_PERT!$G$5,T1_PERT!$C$5,T1_PERT!$E$5)</f>
        <v>3.62423086013226</v>
      </c>
      <c r="G2145" s="23" t="n">
        <f aca="false">BETAINV(D2145,T1_PERT!$F$6,T1_PERT!$G$6,T1_PERT!$C$6,T1_PERT!$E$6)</f>
        <v>3.56089622176693</v>
      </c>
      <c r="H2145" s="23" t="n">
        <f aca="true">BETAINV(RAND(),T1_PERT!$F$7,T1_PERT!$G$7,T1_PERT!$C$7,T1_PERT!$E$7)</f>
        <v>4.61855239859739</v>
      </c>
      <c r="I2145" s="23" t="n">
        <f aca="false">BETAINV(E2145,T1_PERT!$F$8,T1_PERT!$G$8,T1_PERT!$C$8,T1_PERT!$E$8)</f>
        <v>4.58850056895225</v>
      </c>
      <c r="J2145" s="23" t="n">
        <f aca="true">BETAINV(RAND(),T1_PERT!$F$9,T1_PERT!$G$9,T1_PERT!$C$9,T1_PERT!$E$9)</f>
        <v>3.67526122707232</v>
      </c>
      <c r="K2145" s="23" t="n">
        <f aca="true">BETAINV(RAND(),T1_PERT!$F$10,T1_PERT!$G$10,T1_PERT!$C$10,T1_PERT!$E$10)</f>
        <v>2.73314304757857</v>
      </c>
      <c r="L2145" s="23" t="n">
        <f aca="false">F2145+G2145+I2145+K2145</f>
        <v>14.50677069843</v>
      </c>
      <c r="M2145" s="23" t="n">
        <f aca="false">F2145+H2145+J2145+K2145</f>
        <v>14.6511875333805</v>
      </c>
      <c r="N2145" s="23" t="n">
        <f aca="false">MAX(L2145,M2145)</f>
        <v>14.6511875333805</v>
      </c>
    </row>
    <row r="2146" customFormat="false" ht="15" hidden="false" customHeight="false" outlineLevel="0" collapsed="false">
      <c r="A2146" s="5" t="n">
        <v>2127</v>
      </c>
      <c r="B2146" s="25" t="n">
        <f aca="true">NORMSINV(RAND())</f>
        <v>-0.613873447805326</v>
      </c>
      <c r="C2146" s="25" t="n">
        <f aca="true">$C$4*B2146+SQRT(1-$C$4^2)*NORMSINV(RAND())</f>
        <v>0.414797118012106</v>
      </c>
      <c r="D2146" s="25" t="n">
        <f aca="false">NORMSDIST(B2146)</f>
        <v>0.269649478686951</v>
      </c>
      <c r="E2146" s="25" t="n">
        <f aca="false">NORMSDIST(C2146)</f>
        <v>0.660854785239048</v>
      </c>
      <c r="F2146" s="23" t="n">
        <f aca="true">BETAINV(RAND(),T1_PERT!$F$5,T1_PERT!$G$5,T1_PERT!$C$5,T1_PERT!$E$5)</f>
        <v>3.64948125972676</v>
      </c>
      <c r="G2146" s="23" t="n">
        <f aca="false">BETAINV(D2146,T1_PERT!$F$6,T1_PERT!$G$6,T1_PERT!$C$6,T1_PERT!$E$6)</f>
        <v>4.54330931291759</v>
      </c>
      <c r="H2146" s="23" t="n">
        <f aca="true">BETAINV(RAND(),T1_PERT!$F$7,T1_PERT!$G$7,T1_PERT!$C$7,T1_PERT!$E$7)</f>
        <v>7.33014550035168</v>
      </c>
      <c r="I2146" s="23" t="n">
        <f aca="false">BETAINV(E2146,T1_PERT!$F$8,T1_PERT!$G$8,T1_PERT!$C$8,T1_PERT!$E$8)</f>
        <v>5.59494959209316</v>
      </c>
      <c r="J2146" s="23" t="n">
        <f aca="true">BETAINV(RAND(),T1_PERT!$F$9,T1_PERT!$G$9,T1_PERT!$C$9,T1_PERT!$E$9)</f>
        <v>4.63277846630823</v>
      </c>
      <c r="K2146" s="23" t="n">
        <f aca="true">BETAINV(RAND(),T1_PERT!$F$10,T1_PERT!$G$10,T1_PERT!$C$10,T1_PERT!$E$10)</f>
        <v>1.94457673042345</v>
      </c>
      <c r="L2146" s="23" t="n">
        <f aca="false">F2146+G2146+I2146+K2146</f>
        <v>15.7323168951609</v>
      </c>
      <c r="M2146" s="23" t="n">
        <f aca="false">F2146+H2146+J2146+K2146</f>
        <v>17.5569819568101</v>
      </c>
      <c r="N2146" s="23" t="n">
        <f aca="false">MAX(L2146,M2146)</f>
        <v>17.5569819568101</v>
      </c>
    </row>
    <row r="2147" customFormat="false" ht="15" hidden="false" customHeight="false" outlineLevel="0" collapsed="false">
      <c r="A2147" s="5" t="n">
        <v>2128</v>
      </c>
      <c r="B2147" s="25" t="n">
        <f aca="true">NORMSINV(RAND())</f>
        <v>-0.580492988352805</v>
      </c>
      <c r="C2147" s="25" t="n">
        <f aca="true">$C$4*B2147+SQRT(1-$C$4^2)*NORMSINV(RAND())</f>
        <v>-1.70883317462875</v>
      </c>
      <c r="D2147" s="25" t="n">
        <f aca="false">NORMSDIST(B2147)</f>
        <v>0.280791106882666</v>
      </c>
      <c r="E2147" s="25" t="n">
        <f aca="false">NORMSDIST(C2147)</f>
        <v>0.0437409278623772</v>
      </c>
      <c r="F2147" s="23" t="n">
        <f aca="true">BETAINV(RAND(),T1_PERT!$F$5,T1_PERT!$G$5,T1_PERT!$C$5,T1_PERT!$E$5)</f>
        <v>4.56929289965699</v>
      </c>
      <c r="G2147" s="23" t="n">
        <f aca="false">BETAINV(D2147,T1_PERT!$F$6,T1_PERT!$G$6,T1_PERT!$C$6,T1_PERT!$E$6)</f>
        <v>4.57909541670006</v>
      </c>
      <c r="H2147" s="23" t="n">
        <f aca="true">BETAINV(RAND(),T1_PERT!$F$7,T1_PERT!$G$7,T1_PERT!$C$7,T1_PERT!$E$7)</f>
        <v>6.39806645264694</v>
      </c>
      <c r="I2147" s="23" t="n">
        <f aca="false">BETAINV(E2147,T1_PERT!$F$8,T1_PERT!$G$8,T1_PERT!$C$8,T1_PERT!$E$8)</f>
        <v>4.28440448219612</v>
      </c>
      <c r="J2147" s="23" t="n">
        <f aca="true">BETAINV(RAND(),T1_PERT!$F$9,T1_PERT!$G$9,T1_PERT!$C$9,T1_PERT!$E$9)</f>
        <v>3.91214095429508</v>
      </c>
      <c r="K2147" s="23" t="n">
        <f aca="true">BETAINV(RAND(),T1_PERT!$F$10,T1_PERT!$G$10,T1_PERT!$C$10,T1_PERT!$E$10)</f>
        <v>2.68053010537734</v>
      </c>
      <c r="L2147" s="23" t="n">
        <f aca="false">F2147+G2147+I2147+K2147</f>
        <v>16.1133229039305</v>
      </c>
      <c r="M2147" s="23" t="n">
        <f aca="false">F2147+H2147+J2147+K2147</f>
        <v>17.5600304119763</v>
      </c>
      <c r="N2147" s="23" t="n">
        <f aca="false">MAX(L2147,M2147)</f>
        <v>17.5600304119763</v>
      </c>
    </row>
    <row r="2148" customFormat="false" ht="15" hidden="false" customHeight="false" outlineLevel="0" collapsed="false">
      <c r="A2148" s="5" t="n">
        <v>2129</v>
      </c>
      <c r="B2148" s="25" t="n">
        <f aca="true">NORMSINV(RAND())</f>
        <v>-1.21214610312341</v>
      </c>
      <c r="C2148" s="25" t="n">
        <f aca="true">$C$4*B2148+SQRT(1-$C$4^2)*NORMSINV(RAND())</f>
        <v>-0.40857732880498</v>
      </c>
      <c r="D2148" s="25" t="n">
        <f aca="false">NORMSDIST(B2148)</f>
        <v>0.112728229234928</v>
      </c>
      <c r="E2148" s="25" t="n">
        <f aca="false">NORMSDIST(C2148)</f>
        <v>0.341424935516373</v>
      </c>
      <c r="F2148" s="23" t="n">
        <f aca="true">BETAINV(RAND(),T1_PERT!$F$5,T1_PERT!$G$5,T1_PERT!$C$5,T1_PERT!$E$5)</f>
        <v>3.45785841793138</v>
      </c>
      <c r="G2148" s="23" t="n">
        <f aca="false">BETAINV(D2148,T1_PERT!$F$6,T1_PERT!$G$6,T1_PERT!$C$6,T1_PERT!$E$6)</f>
        <v>3.97455579239929</v>
      </c>
      <c r="H2148" s="23" t="n">
        <f aca="true">BETAINV(RAND(),T1_PERT!$F$7,T1_PERT!$G$7,T1_PERT!$C$7,T1_PERT!$E$7)</f>
        <v>5.1011313406028</v>
      </c>
      <c r="I2148" s="23" t="n">
        <f aca="false">BETAINV(E2148,T1_PERT!$F$8,T1_PERT!$G$8,T1_PERT!$C$8,T1_PERT!$E$8)</f>
        <v>4.95112016712491</v>
      </c>
      <c r="J2148" s="23" t="n">
        <f aca="true">BETAINV(RAND(),T1_PERT!$F$9,T1_PERT!$G$9,T1_PERT!$C$9,T1_PERT!$E$9)</f>
        <v>4.69544122525028</v>
      </c>
      <c r="K2148" s="23" t="n">
        <f aca="true">BETAINV(RAND(),T1_PERT!$F$10,T1_PERT!$G$10,T1_PERT!$C$10,T1_PERT!$E$10)</f>
        <v>1.98713273596407</v>
      </c>
      <c r="L2148" s="23" t="n">
        <f aca="false">F2148+G2148+I2148+K2148</f>
        <v>14.3706671134197</v>
      </c>
      <c r="M2148" s="23" t="n">
        <f aca="false">F2148+H2148+J2148+K2148</f>
        <v>15.2415637197485</v>
      </c>
      <c r="N2148" s="23" t="n">
        <f aca="false">MAX(L2148,M2148)</f>
        <v>15.2415637197485</v>
      </c>
    </row>
    <row r="2149" customFormat="false" ht="15" hidden="false" customHeight="false" outlineLevel="0" collapsed="false">
      <c r="A2149" s="5" t="n">
        <v>2130</v>
      </c>
      <c r="B2149" s="25" t="n">
        <f aca="true">NORMSINV(RAND())</f>
        <v>1.29279292399272</v>
      </c>
      <c r="C2149" s="25" t="n">
        <f aca="true">$C$4*B2149+SQRT(1-$C$4^2)*NORMSINV(RAND())</f>
        <v>0.780654749217938</v>
      </c>
      <c r="D2149" s="25" t="n">
        <f aca="false">NORMSDIST(B2149)</f>
        <v>0.901958655810073</v>
      </c>
      <c r="E2149" s="25" t="n">
        <f aca="false">NORMSDIST(C2149)</f>
        <v>0.782497209191625</v>
      </c>
      <c r="F2149" s="23" t="n">
        <f aca="true">BETAINV(RAND(),T1_PERT!$F$5,T1_PERT!$G$5,T1_PERT!$C$5,T1_PERT!$E$5)</f>
        <v>4.95776911300459</v>
      </c>
      <c r="G2149" s="23" t="n">
        <f aca="false">BETAINV(D2149,T1_PERT!$F$6,T1_PERT!$G$6,T1_PERT!$C$6,T1_PERT!$E$6)</f>
        <v>6.88006757781445</v>
      </c>
      <c r="H2149" s="23" t="n">
        <f aca="true">BETAINV(RAND(),T1_PERT!$F$7,T1_PERT!$G$7,T1_PERT!$C$7,T1_PERT!$E$7)</f>
        <v>7.31724139872912</v>
      </c>
      <c r="I2149" s="23" t="n">
        <f aca="false">BETAINV(E2149,T1_PERT!$F$8,T1_PERT!$G$8,T1_PERT!$C$8,T1_PERT!$E$8)</f>
        <v>5.9082001550668</v>
      </c>
      <c r="J2149" s="23" t="n">
        <f aca="true">BETAINV(RAND(),T1_PERT!$F$9,T1_PERT!$G$9,T1_PERT!$C$9,T1_PERT!$E$9)</f>
        <v>4.62844373406089</v>
      </c>
      <c r="K2149" s="23" t="n">
        <f aca="true">BETAINV(RAND(),T1_PERT!$F$10,T1_PERT!$G$10,T1_PERT!$C$10,T1_PERT!$E$10)</f>
        <v>2.44143776892149</v>
      </c>
      <c r="L2149" s="23" t="n">
        <f aca="false">F2149+G2149+I2149+K2149</f>
        <v>20.1874746148073</v>
      </c>
      <c r="M2149" s="23" t="n">
        <f aca="false">F2149+H2149+J2149+K2149</f>
        <v>19.3448920147161</v>
      </c>
      <c r="N2149" s="23" t="n">
        <f aca="false">MAX(L2149,M2149)</f>
        <v>20.1874746148073</v>
      </c>
    </row>
    <row r="2150" customFormat="false" ht="15" hidden="false" customHeight="false" outlineLevel="0" collapsed="false">
      <c r="A2150" s="5" t="n">
        <v>2131</v>
      </c>
      <c r="B2150" s="25" t="n">
        <f aca="true">NORMSINV(RAND())</f>
        <v>-0.873445153565507</v>
      </c>
      <c r="C2150" s="25" t="n">
        <f aca="true">$C$4*B2150+SQRT(1-$C$4^2)*NORMSINV(RAND())</f>
        <v>0.224476704352426</v>
      </c>
      <c r="D2150" s="25" t="n">
        <f aca="false">NORMSDIST(B2150)</f>
        <v>0.191210244302965</v>
      </c>
      <c r="E2150" s="25" t="n">
        <f aca="false">NORMSDIST(C2150)</f>
        <v>0.588806804174187</v>
      </c>
      <c r="F2150" s="23" t="n">
        <f aca="true">BETAINV(RAND(),T1_PERT!$F$5,T1_PERT!$G$5,T1_PERT!$C$5,T1_PERT!$E$5)</f>
        <v>2.62271784503686</v>
      </c>
      <c r="G2150" s="23" t="n">
        <f aca="false">BETAINV(D2150,T1_PERT!$F$6,T1_PERT!$G$6,T1_PERT!$C$6,T1_PERT!$E$6)</f>
        <v>4.27898520704854</v>
      </c>
      <c r="H2150" s="23" t="n">
        <f aca="true">BETAINV(RAND(),T1_PERT!$F$7,T1_PERT!$G$7,T1_PERT!$C$7,T1_PERT!$E$7)</f>
        <v>4.99115203915604</v>
      </c>
      <c r="I2150" s="23" t="n">
        <f aca="false">BETAINV(E2150,T1_PERT!$F$8,T1_PERT!$G$8,T1_PERT!$C$8,T1_PERT!$E$8)</f>
        <v>5.43612715148232</v>
      </c>
      <c r="J2150" s="23" t="n">
        <f aca="true">BETAINV(RAND(),T1_PERT!$F$9,T1_PERT!$G$9,T1_PERT!$C$9,T1_PERT!$E$9)</f>
        <v>4.50103934198886</v>
      </c>
      <c r="K2150" s="23" t="n">
        <f aca="true">BETAINV(RAND(),T1_PERT!$F$10,T1_PERT!$G$10,T1_PERT!$C$10,T1_PERT!$E$10)</f>
        <v>1.85158134630543</v>
      </c>
      <c r="L2150" s="23" t="n">
        <f aca="false">F2150+G2150+I2150+K2150</f>
        <v>14.1894115498732</v>
      </c>
      <c r="M2150" s="23" t="n">
        <f aca="false">F2150+H2150+J2150+K2150</f>
        <v>13.9664905724872</v>
      </c>
      <c r="N2150" s="23" t="n">
        <f aca="false">MAX(L2150,M2150)</f>
        <v>14.1894115498732</v>
      </c>
    </row>
    <row r="2151" customFormat="false" ht="15" hidden="false" customHeight="false" outlineLevel="0" collapsed="false">
      <c r="A2151" s="5" t="n">
        <v>2132</v>
      </c>
      <c r="B2151" s="25" t="n">
        <f aca="true">NORMSINV(RAND())</f>
        <v>-0.154716333339448</v>
      </c>
      <c r="C2151" s="25" t="n">
        <f aca="true">$C$4*B2151+SQRT(1-$C$4^2)*NORMSINV(RAND())</f>
        <v>0.566570829975735</v>
      </c>
      <c r="D2151" s="25" t="n">
        <f aca="false">NORMSDIST(B2151)</f>
        <v>0.4385224764522</v>
      </c>
      <c r="E2151" s="25" t="n">
        <f aca="false">NORMSDIST(C2151)</f>
        <v>0.714497101033565</v>
      </c>
      <c r="F2151" s="23" t="n">
        <f aca="true">BETAINV(RAND(),T1_PERT!$F$5,T1_PERT!$G$5,T1_PERT!$C$5,T1_PERT!$E$5)</f>
        <v>3.80007909325121</v>
      </c>
      <c r="G2151" s="23" t="n">
        <f aca="false">BETAINV(D2151,T1_PERT!$F$6,T1_PERT!$G$6,T1_PERT!$C$6,T1_PERT!$E$6)</f>
        <v>5.06624331483679</v>
      </c>
      <c r="H2151" s="23" t="n">
        <f aca="true">BETAINV(RAND(),T1_PERT!$F$7,T1_PERT!$G$7,T1_PERT!$C$7,T1_PERT!$E$7)</f>
        <v>7.62311760714809</v>
      </c>
      <c r="I2151" s="23" t="n">
        <f aca="false">BETAINV(E2151,T1_PERT!$F$8,T1_PERT!$G$8,T1_PERT!$C$8,T1_PERT!$E$8)</f>
        <v>5.7240755934128</v>
      </c>
      <c r="J2151" s="23" t="n">
        <f aca="true">BETAINV(RAND(),T1_PERT!$F$9,T1_PERT!$G$9,T1_PERT!$C$9,T1_PERT!$E$9)</f>
        <v>4.20876652064608</v>
      </c>
      <c r="K2151" s="23" t="n">
        <f aca="true">BETAINV(RAND(),T1_PERT!$F$10,T1_PERT!$G$10,T1_PERT!$C$10,T1_PERT!$E$10)</f>
        <v>1.65024283461391</v>
      </c>
      <c r="L2151" s="23" t="n">
        <f aca="false">F2151+G2151+I2151+K2151</f>
        <v>16.2406408361147</v>
      </c>
      <c r="M2151" s="23" t="n">
        <f aca="false">F2151+H2151+J2151+K2151</f>
        <v>17.2822060556593</v>
      </c>
      <c r="N2151" s="23" t="n">
        <f aca="false">MAX(L2151,M2151)</f>
        <v>17.2822060556593</v>
      </c>
    </row>
    <row r="2152" customFormat="false" ht="15" hidden="false" customHeight="false" outlineLevel="0" collapsed="false">
      <c r="A2152" s="5" t="n">
        <v>2133</v>
      </c>
      <c r="B2152" s="25" t="n">
        <f aca="true">NORMSINV(RAND())</f>
        <v>-0.241765118673977</v>
      </c>
      <c r="C2152" s="25" t="n">
        <f aca="true">$C$4*B2152+SQRT(1-$C$4^2)*NORMSINV(RAND())</f>
        <v>0.0667318763517135</v>
      </c>
      <c r="D2152" s="25" t="n">
        <f aca="false">NORMSDIST(B2152)</f>
        <v>0.404481084232253</v>
      </c>
      <c r="E2152" s="25" t="n">
        <f aca="false">NORMSDIST(C2152)</f>
        <v>0.526602421397679</v>
      </c>
      <c r="F2152" s="23" t="n">
        <f aca="true">BETAINV(RAND(),T1_PERT!$F$5,T1_PERT!$G$5,T1_PERT!$C$5,T1_PERT!$E$5)</f>
        <v>2.83193470960672</v>
      </c>
      <c r="G2152" s="23" t="n">
        <f aca="false">BETAINV(D2152,T1_PERT!$F$6,T1_PERT!$G$6,T1_PERT!$C$6,T1_PERT!$E$6)</f>
        <v>4.96249102551054</v>
      </c>
      <c r="H2152" s="23" t="n">
        <f aca="true">BETAINV(RAND(),T1_PERT!$F$7,T1_PERT!$G$7,T1_PERT!$C$7,T1_PERT!$E$7)</f>
        <v>5.81906574212006</v>
      </c>
      <c r="I2152" s="23" t="n">
        <f aca="false">BETAINV(E2152,T1_PERT!$F$8,T1_PERT!$G$8,T1_PERT!$C$8,T1_PERT!$E$8)</f>
        <v>5.30815318082261</v>
      </c>
      <c r="J2152" s="23" t="n">
        <f aca="true">BETAINV(RAND(),T1_PERT!$F$9,T1_PERT!$G$9,T1_PERT!$C$9,T1_PERT!$E$9)</f>
        <v>4.37865971185298</v>
      </c>
      <c r="K2152" s="23" t="n">
        <f aca="true">BETAINV(RAND(),T1_PERT!$F$10,T1_PERT!$G$10,T1_PERT!$C$10,T1_PERT!$E$10)</f>
        <v>2.36925634476878</v>
      </c>
      <c r="L2152" s="23" t="n">
        <f aca="false">F2152+G2152+I2152+K2152</f>
        <v>15.4718352607087</v>
      </c>
      <c r="M2152" s="23" t="n">
        <f aca="false">F2152+H2152+J2152+K2152</f>
        <v>15.3989165083485</v>
      </c>
      <c r="N2152" s="23" t="n">
        <f aca="false">MAX(L2152,M2152)</f>
        <v>15.4718352607087</v>
      </c>
    </row>
    <row r="2153" customFormat="false" ht="15" hidden="false" customHeight="false" outlineLevel="0" collapsed="false">
      <c r="A2153" s="5" t="n">
        <v>2134</v>
      </c>
      <c r="B2153" s="25" t="n">
        <f aca="true">NORMSINV(RAND())</f>
        <v>-0.0115568883310529</v>
      </c>
      <c r="C2153" s="25" t="n">
        <f aca="true">$C$4*B2153+SQRT(1-$C$4^2)*NORMSINV(RAND())</f>
        <v>-1.162276781106</v>
      </c>
      <c r="D2153" s="25" t="n">
        <f aca="false">NORMSDIST(B2153)</f>
        <v>0.495389571244519</v>
      </c>
      <c r="E2153" s="25" t="n">
        <f aca="false">NORMSDIST(C2153)</f>
        <v>0.12256152747248</v>
      </c>
      <c r="F2153" s="23" t="n">
        <f aca="true">BETAINV(RAND(),T1_PERT!$F$5,T1_PERT!$G$5,T1_PERT!$C$5,T1_PERT!$E$5)</f>
        <v>3.71005298874755</v>
      </c>
      <c r="G2153" s="23" t="n">
        <f aca="false">BETAINV(D2153,T1_PERT!$F$6,T1_PERT!$G$6,T1_PERT!$C$6,T1_PERT!$E$6)</f>
        <v>5.24061769743171</v>
      </c>
      <c r="H2153" s="23" t="n">
        <f aca="true">BETAINV(RAND(),T1_PERT!$F$7,T1_PERT!$G$7,T1_PERT!$C$7,T1_PERT!$E$7)</f>
        <v>5.62411808799315</v>
      </c>
      <c r="I2153" s="23" t="n">
        <f aca="false">BETAINV(E2153,T1_PERT!$F$8,T1_PERT!$G$8,T1_PERT!$C$8,T1_PERT!$E$8)</f>
        <v>4.50436931627765</v>
      </c>
      <c r="J2153" s="23" t="n">
        <f aca="true">BETAINV(RAND(),T1_PERT!$F$9,T1_PERT!$G$9,T1_PERT!$C$9,T1_PERT!$E$9)</f>
        <v>3.87708165396614</v>
      </c>
      <c r="K2153" s="23" t="n">
        <f aca="true">BETAINV(RAND(),T1_PERT!$F$10,T1_PERT!$G$10,T1_PERT!$C$10,T1_PERT!$E$10)</f>
        <v>2.13463415105467</v>
      </c>
      <c r="L2153" s="23" t="n">
        <f aca="false">F2153+G2153+I2153+K2153</f>
        <v>15.5896741535116</v>
      </c>
      <c r="M2153" s="23" t="n">
        <f aca="false">F2153+H2153+J2153+K2153</f>
        <v>15.3458868817615</v>
      </c>
      <c r="N2153" s="23" t="n">
        <f aca="false">MAX(L2153,M2153)</f>
        <v>15.5896741535116</v>
      </c>
    </row>
    <row r="2154" customFormat="false" ht="15" hidden="false" customHeight="false" outlineLevel="0" collapsed="false">
      <c r="A2154" s="5" t="n">
        <v>2135</v>
      </c>
      <c r="B2154" s="25" t="n">
        <f aca="true">NORMSINV(RAND())</f>
        <v>-1.47806916912835</v>
      </c>
      <c r="C2154" s="25" t="n">
        <f aca="true">$C$4*B2154+SQRT(1-$C$4^2)*NORMSINV(RAND())</f>
        <v>-0.773442229615893</v>
      </c>
      <c r="D2154" s="25" t="n">
        <f aca="false">NORMSDIST(B2154)</f>
        <v>0.0696946326493327</v>
      </c>
      <c r="E2154" s="25" t="n">
        <f aca="false">NORMSDIST(C2154)</f>
        <v>0.219630352929588</v>
      </c>
      <c r="F2154" s="23" t="n">
        <f aca="true">BETAINV(RAND(),T1_PERT!$F$5,T1_PERT!$G$5,T1_PERT!$C$5,T1_PERT!$E$5)</f>
        <v>4.9734155451749</v>
      </c>
      <c r="G2154" s="23" t="n">
        <f aca="false">BETAINV(D2154,T1_PERT!$F$6,T1_PERT!$G$6,T1_PERT!$C$6,T1_PERT!$E$6)</f>
        <v>3.76980925578029</v>
      </c>
      <c r="H2154" s="23" t="n">
        <f aca="true">BETAINV(RAND(),T1_PERT!$F$7,T1_PERT!$G$7,T1_PERT!$C$7,T1_PERT!$E$7)</f>
        <v>3.50492523876991</v>
      </c>
      <c r="I2154" s="23" t="n">
        <f aca="false">BETAINV(E2154,T1_PERT!$F$8,T1_PERT!$G$8,T1_PERT!$C$8,T1_PERT!$E$8)</f>
        <v>4.7145110418855</v>
      </c>
      <c r="J2154" s="23" t="n">
        <f aca="true">BETAINV(RAND(),T1_PERT!$F$9,T1_PERT!$G$9,T1_PERT!$C$9,T1_PERT!$E$9)</f>
        <v>4.60575786475491</v>
      </c>
      <c r="K2154" s="23" t="n">
        <f aca="true">BETAINV(RAND(),T1_PERT!$F$10,T1_PERT!$G$10,T1_PERT!$C$10,T1_PERT!$E$10)</f>
        <v>2.66893557470752</v>
      </c>
      <c r="L2154" s="23" t="n">
        <f aca="false">F2154+G2154+I2154+K2154</f>
        <v>16.1266714175482</v>
      </c>
      <c r="M2154" s="23" t="n">
        <f aca="false">F2154+H2154+J2154+K2154</f>
        <v>15.7530342234072</v>
      </c>
      <c r="N2154" s="23" t="n">
        <f aca="false">MAX(L2154,M2154)</f>
        <v>16.1266714175482</v>
      </c>
    </row>
    <row r="2155" customFormat="false" ht="15" hidden="false" customHeight="false" outlineLevel="0" collapsed="false">
      <c r="A2155" s="5" t="n">
        <v>2136</v>
      </c>
      <c r="B2155" s="25" t="n">
        <f aca="true">NORMSINV(RAND())</f>
        <v>0.415783476950307</v>
      </c>
      <c r="C2155" s="25" t="n">
        <f aca="true">$C$4*B2155+SQRT(1-$C$4^2)*NORMSINV(RAND())</f>
        <v>-0.161892557515197</v>
      </c>
      <c r="D2155" s="25" t="n">
        <f aca="false">NORMSDIST(B2155)</f>
        <v>0.661215774691638</v>
      </c>
      <c r="E2155" s="25" t="n">
        <f aca="false">NORMSDIST(C2155)</f>
        <v>0.435695231874172</v>
      </c>
      <c r="F2155" s="23" t="n">
        <f aca="true">BETAINV(RAND(),T1_PERT!$F$5,T1_PERT!$G$5,T1_PERT!$C$5,T1_PERT!$E$5)</f>
        <v>4.29060693861808</v>
      </c>
      <c r="G2155" s="23" t="n">
        <f aca="false">BETAINV(D2155,T1_PERT!$F$6,T1_PERT!$G$6,T1_PERT!$C$6,T1_PERT!$E$6)</f>
        <v>5.7801029431225</v>
      </c>
      <c r="H2155" s="23" t="n">
        <f aca="true">BETAINV(RAND(),T1_PERT!$F$7,T1_PERT!$G$7,T1_PERT!$C$7,T1_PERT!$E$7)</f>
        <v>4.60555925763765</v>
      </c>
      <c r="I2155" s="23" t="n">
        <f aca="false">BETAINV(E2155,T1_PERT!$F$8,T1_PERT!$G$8,T1_PERT!$C$8,T1_PERT!$E$8)</f>
        <v>5.13038237399978</v>
      </c>
      <c r="J2155" s="23" t="n">
        <f aca="true">BETAINV(RAND(),T1_PERT!$F$9,T1_PERT!$G$9,T1_PERT!$C$9,T1_PERT!$E$9)</f>
        <v>4.86102317337618</v>
      </c>
      <c r="K2155" s="23" t="n">
        <f aca="true">BETAINV(RAND(),T1_PERT!$F$10,T1_PERT!$G$10,T1_PERT!$C$10,T1_PERT!$E$10)</f>
        <v>1.65655495556262</v>
      </c>
      <c r="L2155" s="23" t="n">
        <f aca="false">F2155+G2155+I2155+K2155</f>
        <v>16.857647211303</v>
      </c>
      <c r="M2155" s="23" t="n">
        <f aca="false">F2155+H2155+J2155+K2155</f>
        <v>15.4137443251945</v>
      </c>
      <c r="N2155" s="23" t="n">
        <f aca="false">MAX(L2155,M2155)</f>
        <v>16.857647211303</v>
      </c>
    </row>
    <row r="2156" customFormat="false" ht="15" hidden="false" customHeight="false" outlineLevel="0" collapsed="false">
      <c r="A2156" s="5" t="n">
        <v>2137</v>
      </c>
      <c r="B2156" s="25" t="n">
        <f aca="true">NORMSINV(RAND())</f>
        <v>0.917115971507375</v>
      </c>
      <c r="C2156" s="25" t="n">
        <f aca="true">$C$4*B2156+SQRT(1-$C$4^2)*NORMSINV(RAND())</f>
        <v>0.902820664911294</v>
      </c>
      <c r="D2156" s="25" t="n">
        <f aca="false">NORMSDIST(B2156)</f>
        <v>0.820459063701123</v>
      </c>
      <c r="E2156" s="25" t="n">
        <f aca="false">NORMSDIST(C2156)</f>
        <v>0.816689459136894</v>
      </c>
      <c r="F2156" s="23" t="n">
        <f aca="true">BETAINV(RAND(),T1_PERT!$F$5,T1_PERT!$G$5,T1_PERT!$C$5,T1_PERT!$E$5)</f>
        <v>2.89372015631647</v>
      </c>
      <c r="G2156" s="23" t="n">
        <f aca="false">BETAINV(D2156,T1_PERT!$F$6,T1_PERT!$G$6,T1_PERT!$C$6,T1_PERT!$E$6)</f>
        <v>6.42016954017073</v>
      </c>
      <c r="H2156" s="23" t="n">
        <f aca="true">BETAINV(RAND(),T1_PERT!$F$7,T1_PERT!$G$7,T1_PERT!$C$7,T1_PERT!$E$7)</f>
        <v>5.77602775074621</v>
      </c>
      <c r="I2156" s="23" t="n">
        <f aca="false">BETAINV(E2156,T1_PERT!$F$8,T1_PERT!$G$8,T1_PERT!$C$8,T1_PERT!$E$8)</f>
        <v>6.01349735648539</v>
      </c>
      <c r="J2156" s="23" t="n">
        <f aca="true">BETAINV(RAND(),T1_PERT!$F$9,T1_PERT!$G$9,T1_PERT!$C$9,T1_PERT!$E$9)</f>
        <v>3.87169420283536</v>
      </c>
      <c r="K2156" s="23" t="n">
        <f aca="true">BETAINV(RAND(),T1_PERT!$F$10,T1_PERT!$G$10,T1_PERT!$C$10,T1_PERT!$E$10)</f>
        <v>2.02281281824519</v>
      </c>
      <c r="L2156" s="23" t="n">
        <f aca="false">F2156+G2156+I2156+K2156</f>
        <v>17.3501998712178</v>
      </c>
      <c r="M2156" s="23" t="n">
        <f aca="false">F2156+H2156+J2156+K2156</f>
        <v>14.5642549281432</v>
      </c>
      <c r="N2156" s="23" t="n">
        <f aca="false">MAX(L2156,M2156)</f>
        <v>17.3501998712178</v>
      </c>
    </row>
    <row r="2157" customFormat="false" ht="15" hidden="false" customHeight="false" outlineLevel="0" collapsed="false">
      <c r="A2157" s="5" t="n">
        <v>2138</v>
      </c>
      <c r="B2157" s="25" t="n">
        <f aca="true">NORMSINV(RAND())</f>
        <v>-0.368302043660845</v>
      </c>
      <c r="C2157" s="25" t="n">
        <f aca="true">$C$4*B2157+SQRT(1-$C$4^2)*NORMSINV(RAND())</f>
        <v>0.0679985644788482</v>
      </c>
      <c r="D2157" s="25" t="n">
        <f aca="false">NORMSDIST(B2157)</f>
        <v>0.3563240144218</v>
      </c>
      <c r="E2157" s="25" t="n">
        <f aca="false">NORMSDIST(C2157)</f>
        <v>0.527106611489443</v>
      </c>
      <c r="F2157" s="23" t="n">
        <f aca="true">BETAINV(RAND(),T1_PERT!$F$5,T1_PERT!$G$5,T1_PERT!$C$5,T1_PERT!$E$5)</f>
        <v>4.39367718109023</v>
      </c>
      <c r="G2157" s="23" t="n">
        <f aca="false">BETAINV(D2157,T1_PERT!$F$6,T1_PERT!$G$6,T1_PERT!$C$6,T1_PERT!$E$6)</f>
        <v>4.81522372558203</v>
      </c>
      <c r="H2157" s="23" t="n">
        <f aca="true">BETAINV(RAND(),T1_PERT!$F$7,T1_PERT!$G$7,T1_PERT!$C$7,T1_PERT!$E$7)</f>
        <v>6.68435393833169</v>
      </c>
      <c r="I2157" s="23" t="n">
        <f aca="false">BETAINV(E2157,T1_PERT!$F$8,T1_PERT!$G$8,T1_PERT!$C$8,T1_PERT!$E$8)</f>
        <v>5.30916506690829</v>
      </c>
      <c r="J2157" s="23" t="n">
        <f aca="true">BETAINV(RAND(),T1_PERT!$F$9,T1_PERT!$G$9,T1_PERT!$C$9,T1_PERT!$E$9)</f>
        <v>3.95288119174879</v>
      </c>
      <c r="K2157" s="23" t="n">
        <f aca="true">BETAINV(RAND(),T1_PERT!$F$10,T1_PERT!$G$10,T1_PERT!$C$10,T1_PERT!$E$10)</f>
        <v>1.46188612728848</v>
      </c>
      <c r="L2157" s="23" t="n">
        <f aca="false">F2157+G2157+I2157+K2157</f>
        <v>15.979952100869</v>
      </c>
      <c r="M2157" s="23" t="n">
        <f aca="false">F2157+H2157+J2157+K2157</f>
        <v>16.4927984384592</v>
      </c>
      <c r="N2157" s="23" t="n">
        <f aca="false">MAX(L2157,M2157)</f>
        <v>16.4927984384592</v>
      </c>
    </row>
    <row r="2158" customFormat="false" ht="15" hidden="false" customHeight="false" outlineLevel="0" collapsed="false">
      <c r="A2158" s="5" t="n">
        <v>2139</v>
      </c>
      <c r="B2158" s="25" t="n">
        <f aca="true">NORMSINV(RAND())</f>
        <v>-1.72261513318816</v>
      </c>
      <c r="C2158" s="25" t="n">
        <f aca="true">$C$4*B2158+SQRT(1-$C$4^2)*NORMSINV(RAND())</f>
        <v>-2.22784374028938</v>
      </c>
      <c r="D2158" s="25" t="n">
        <f aca="false">NORMSDIST(B2158)</f>
        <v>0.0424790732548351</v>
      </c>
      <c r="E2158" s="25" t="n">
        <f aca="false">NORMSDIST(C2158)</f>
        <v>0.0129454684548345</v>
      </c>
      <c r="F2158" s="23" t="n">
        <f aca="true">BETAINV(RAND(),T1_PERT!$F$5,T1_PERT!$G$5,T1_PERT!$C$5,T1_PERT!$E$5)</f>
        <v>3.05855242242202</v>
      </c>
      <c r="G2158" s="23" t="n">
        <f aca="false">BETAINV(D2158,T1_PERT!$F$6,T1_PERT!$G$6,T1_PERT!$C$6,T1_PERT!$E$6)</f>
        <v>3.60845647318571</v>
      </c>
      <c r="H2158" s="23" t="n">
        <f aca="true">BETAINV(RAND(),T1_PERT!$F$7,T1_PERT!$G$7,T1_PERT!$C$7,T1_PERT!$E$7)</f>
        <v>6.81693949755282</v>
      </c>
      <c r="I2158" s="23" t="n">
        <f aca="false">BETAINV(E2158,T1_PERT!$F$8,T1_PERT!$G$8,T1_PERT!$C$8,T1_PERT!$E$8)</f>
        <v>4.14945056187922</v>
      </c>
      <c r="J2158" s="23" t="n">
        <f aca="true">BETAINV(RAND(),T1_PERT!$F$9,T1_PERT!$G$9,T1_PERT!$C$9,T1_PERT!$E$9)</f>
        <v>4.73072753468767</v>
      </c>
      <c r="K2158" s="23" t="n">
        <f aca="true">BETAINV(RAND(),T1_PERT!$F$10,T1_PERT!$G$10,T1_PERT!$C$10,T1_PERT!$E$10)</f>
        <v>2.0958305633043</v>
      </c>
      <c r="L2158" s="23" t="n">
        <f aca="false">F2158+G2158+I2158+K2158</f>
        <v>12.9122900207913</v>
      </c>
      <c r="M2158" s="23" t="n">
        <f aca="false">F2158+H2158+J2158+K2158</f>
        <v>16.7020500179668</v>
      </c>
      <c r="N2158" s="23" t="n">
        <f aca="false">MAX(L2158,M2158)</f>
        <v>16.7020500179668</v>
      </c>
    </row>
    <row r="2159" customFormat="false" ht="15" hidden="false" customHeight="false" outlineLevel="0" collapsed="false">
      <c r="A2159" s="5" t="n">
        <v>2140</v>
      </c>
      <c r="B2159" s="25" t="n">
        <f aca="true">NORMSINV(RAND())</f>
        <v>-0.51415207007262</v>
      </c>
      <c r="C2159" s="25" t="n">
        <f aca="true">$C$4*B2159+SQRT(1-$C$4^2)*NORMSINV(RAND())</f>
        <v>-0.480241773716825</v>
      </c>
      <c r="D2159" s="25" t="n">
        <f aca="false">NORMSDIST(B2159)</f>
        <v>0.303572837482822</v>
      </c>
      <c r="E2159" s="25" t="n">
        <f aca="false">NORMSDIST(C2159)</f>
        <v>0.315527743083795</v>
      </c>
      <c r="F2159" s="23" t="n">
        <f aca="true">BETAINV(RAND(),T1_PERT!$F$5,T1_PERT!$G$5,T1_PERT!$C$5,T1_PERT!$E$5)</f>
        <v>2.79568581155608</v>
      </c>
      <c r="G2159" s="23" t="n">
        <f aca="false">BETAINV(D2159,T1_PERT!$F$6,T1_PERT!$G$6,T1_PERT!$C$6,T1_PERT!$E$6)</f>
        <v>4.65135212430152</v>
      </c>
      <c r="H2159" s="23" t="n">
        <f aca="true">BETAINV(RAND(),T1_PERT!$F$7,T1_PERT!$G$7,T1_PERT!$C$7,T1_PERT!$E$7)</f>
        <v>4.72198582364541</v>
      </c>
      <c r="I2159" s="23" t="n">
        <f aca="false">BETAINV(E2159,T1_PERT!$F$8,T1_PERT!$G$8,T1_PERT!$C$8,T1_PERT!$E$8)</f>
        <v>4.90182053926848</v>
      </c>
      <c r="J2159" s="23" t="n">
        <f aca="true">BETAINV(RAND(),T1_PERT!$F$9,T1_PERT!$G$9,T1_PERT!$C$9,T1_PERT!$E$9)</f>
        <v>3.58413363586344</v>
      </c>
      <c r="K2159" s="23" t="n">
        <f aca="true">BETAINV(RAND(),T1_PERT!$F$10,T1_PERT!$G$10,T1_PERT!$C$10,T1_PERT!$E$10)</f>
        <v>2.0075893823176</v>
      </c>
      <c r="L2159" s="23" t="n">
        <f aca="false">F2159+G2159+I2159+K2159</f>
        <v>14.3564478574437</v>
      </c>
      <c r="M2159" s="23" t="n">
        <f aca="false">F2159+H2159+J2159+K2159</f>
        <v>13.1093946533825</v>
      </c>
      <c r="N2159" s="23" t="n">
        <f aca="false">MAX(L2159,M2159)</f>
        <v>14.3564478574437</v>
      </c>
    </row>
    <row r="2160" customFormat="false" ht="15" hidden="false" customHeight="false" outlineLevel="0" collapsed="false">
      <c r="A2160" s="5" t="n">
        <v>2141</v>
      </c>
      <c r="B2160" s="25" t="n">
        <f aca="true">NORMSINV(RAND())</f>
        <v>0.0119805560052856</v>
      </c>
      <c r="C2160" s="25" t="n">
        <f aca="true">$C$4*B2160+SQRT(1-$C$4^2)*NORMSINV(RAND())</f>
        <v>1.20197064416123</v>
      </c>
      <c r="D2160" s="25" t="n">
        <f aca="false">NORMSDIST(B2160)</f>
        <v>0.504779435997912</v>
      </c>
      <c r="E2160" s="25" t="n">
        <f aca="false">NORMSDIST(C2160)</f>
        <v>0.885312549037194</v>
      </c>
      <c r="F2160" s="23" t="n">
        <f aca="true">BETAINV(RAND(),T1_PERT!$F$5,T1_PERT!$G$5,T1_PERT!$C$5,T1_PERT!$E$5)</f>
        <v>3.79635325006336</v>
      </c>
      <c r="G2160" s="23" t="n">
        <f aca="false">BETAINV(D2160,T1_PERT!$F$6,T1_PERT!$G$6,T1_PERT!$C$6,T1_PERT!$E$6)</f>
        <v>5.26968099542538</v>
      </c>
      <c r="H2160" s="23" t="n">
        <f aca="true">BETAINV(RAND(),T1_PERT!$F$7,T1_PERT!$G$7,T1_PERT!$C$7,T1_PERT!$E$7)</f>
        <v>4.70460361035621</v>
      </c>
      <c r="I2160" s="23" t="n">
        <f aca="false">BETAINV(E2160,T1_PERT!$F$8,T1_PERT!$G$8,T1_PERT!$C$8,T1_PERT!$E$8)</f>
        <v>6.26882464672441</v>
      </c>
      <c r="J2160" s="23" t="n">
        <f aca="true">BETAINV(RAND(),T1_PERT!$F$9,T1_PERT!$G$9,T1_PERT!$C$9,T1_PERT!$E$9)</f>
        <v>3.23262831711803</v>
      </c>
      <c r="K2160" s="23" t="n">
        <f aca="true">BETAINV(RAND(),T1_PERT!$F$10,T1_PERT!$G$10,T1_PERT!$C$10,T1_PERT!$E$10)</f>
        <v>1.95563996631842</v>
      </c>
      <c r="L2160" s="23" t="n">
        <f aca="false">F2160+G2160+I2160+K2160</f>
        <v>17.2904988585316</v>
      </c>
      <c r="M2160" s="23" t="n">
        <f aca="false">F2160+H2160+J2160+K2160</f>
        <v>13.689225143856</v>
      </c>
      <c r="N2160" s="23" t="n">
        <f aca="false">MAX(L2160,M2160)</f>
        <v>17.2904988585316</v>
      </c>
    </row>
    <row r="2161" customFormat="false" ht="15" hidden="false" customHeight="false" outlineLevel="0" collapsed="false">
      <c r="A2161" s="5" t="n">
        <v>2142</v>
      </c>
      <c r="B2161" s="25" t="n">
        <f aca="true">NORMSINV(RAND())</f>
        <v>1.33194614061599</v>
      </c>
      <c r="C2161" s="25" t="n">
        <f aca="true">$C$4*B2161+SQRT(1-$C$4^2)*NORMSINV(RAND())</f>
        <v>-0.17956078434645</v>
      </c>
      <c r="D2161" s="25" t="n">
        <f aca="false">NORMSDIST(B2161)</f>
        <v>0.908561056232804</v>
      </c>
      <c r="E2161" s="25" t="n">
        <f aca="false">NORMSDIST(C2161)</f>
        <v>0.428748696880739</v>
      </c>
      <c r="F2161" s="23" t="n">
        <f aca="true">BETAINV(RAND(),T1_PERT!$F$5,T1_PERT!$G$5,T1_PERT!$C$5,T1_PERT!$E$5)</f>
        <v>5.17253364306429</v>
      </c>
      <c r="G2161" s="23" t="n">
        <f aca="false">BETAINV(D2161,T1_PERT!$F$6,T1_PERT!$G$6,T1_PERT!$C$6,T1_PERT!$E$6)</f>
        <v>6.92623841985303</v>
      </c>
      <c r="H2161" s="23" t="n">
        <f aca="true">BETAINV(RAND(),T1_PERT!$F$7,T1_PERT!$G$7,T1_PERT!$C$7,T1_PERT!$E$7)</f>
        <v>3.94979424163332</v>
      </c>
      <c r="I2161" s="23" t="n">
        <f aca="false">BETAINV(E2161,T1_PERT!$F$8,T1_PERT!$G$8,T1_PERT!$C$8,T1_PERT!$E$8)</f>
        <v>5.11708116866256</v>
      </c>
      <c r="J2161" s="23" t="n">
        <f aca="true">BETAINV(RAND(),T1_PERT!$F$9,T1_PERT!$G$9,T1_PERT!$C$9,T1_PERT!$E$9)</f>
        <v>3.68952663753214</v>
      </c>
      <c r="K2161" s="23" t="n">
        <f aca="true">BETAINV(RAND(),T1_PERT!$F$10,T1_PERT!$G$10,T1_PERT!$C$10,T1_PERT!$E$10)</f>
        <v>1.9318762563368</v>
      </c>
      <c r="L2161" s="23" t="n">
        <f aca="false">F2161+G2161+I2161+K2161</f>
        <v>19.1477294879167</v>
      </c>
      <c r="M2161" s="23" t="n">
        <f aca="false">F2161+H2161+J2161+K2161</f>
        <v>14.7437307785666</v>
      </c>
      <c r="N2161" s="23" t="n">
        <f aca="false">MAX(L2161,M2161)</f>
        <v>19.1477294879167</v>
      </c>
    </row>
    <row r="2162" customFormat="false" ht="15" hidden="false" customHeight="false" outlineLevel="0" collapsed="false">
      <c r="A2162" s="5" t="n">
        <v>2143</v>
      </c>
      <c r="B2162" s="25" t="n">
        <f aca="true">NORMSINV(RAND())</f>
        <v>-1.00177617900682</v>
      </c>
      <c r="C2162" s="25" t="n">
        <f aca="true">$C$4*B2162+SQRT(1-$C$4^2)*NORMSINV(RAND())</f>
        <v>0.0224571894030036</v>
      </c>
      <c r="D2162" s="25" t="n">
        <f aca="false">NORMSDIST(B2162)</f>
        <v>0.158225852296158</v>
      </c>
      <c r="E2162" s="25" t="n">
        <f aca="false">NORMSDIST(C2162)</f>
        <v>0.508958369356711</v>
      </c>
      <c r="F2162" s="23" t="n">
        <f aca="true">BETAINV(RAND(),T1_PERT!$F$5,T1_PERT!$G$5,T1_PERT!$C$5,T1_PERT!$E$5)</f>
        <v>3.60119087869553</v>
      </c>
      <c r="G2162" s="23" t="n">
        <f aca="false">BETAINV(D2162,T1_PERT!$F$6,T1_PERT!$G$6,T1_PERT!$C$6,T1_PERT!$E$6)</f>
        <v>4.15802787670597</v>
      </c>
      <c r="H2162" s="23" t="n">
        <f aca="true">BETAINV(RAND(),T1_PERT!$F$7,T1_PERT!$G$7,T1_PERT!$C$7,T1_PERT!$E$7)</f>
        <v>6.31464628730055</v>
      </c>
      <c r="I2162" s="23" t="n">
        <f aca="false">BETAINV(E2162,T1_PERT!$F$8,T1_PERT!$G$8,T1_PERT!$C$8,T1_PERT!$E$8)</f>
        <v>5.2729589844792</v>
      </c>
      <c r="J2162" s="23" t="n">
        <f aca="true">BETAINV(RAND(),T1_PERT!$F$9,T1_PERT!$G$9,T1_PERT!$C$9,T1_PERT!$E$9)</f>
        <v>3.20345209395478</v>
      </c>
      <c r="K2162" s="23" t="n">
        <f aca="true">BETAINV(RAND(),T1_PERT!$F$10,T1_PERT!$G$10,T1_PERT!$C$10,T1_PERT!$E$10)</f>
        <v>1.85374360944282</v>
      </c>
      <c r="L2162" s="23" t="n">
        <f aca="false">F2162+G2162+I2162+K2162</f>
        <v>14.8859213493235</v>
      </c>
      <c r="M2162" s="23" t="n">
        <f aca="false">F2162+H2162+J2162+K2162</f>
        <v>14.9730328693937</v>
      </c>
      <c r="N2162" s="23" t="n">
        <f aca="false">MAX(L2162,M2162)</f>
        <v>14.9730328693937</v>
      </c>
    </row>
    <row r="2163" customFormat="false" ht="15" hidden="false" customHeight="false" outlineLevel="0" collapsed="false">
      <c r="A2163" s="5" t="n">
        <v>2144</v>
      </c>
      <c r="B2163" s="25" t="n">
        <f aca="true">NORMSINV(RAND())</f>
        <v>0.0258495838690019</v>
      </c>
      <c r="C2163" s="25" t="n">
        <f aca="true">$C$4*B2163+SQRT(1-$C$4^2)*NORMSINV(RAND())</f>
        <v>-0.179074619434586</v>
      </c>
      <c r="D2163" s="25" t="n">
        <f aca="false">NORMSDIST(B2163)</f>
        <v>0.510311343581683</v>
      </c>
      <c r="E2163" s="25" t="n">
        <f aca="false">NORMSDIST(C2163)</f>
        <v>0.428939555306978</v>
      </c>
      <c r="F2163" s="23" t="n">
        <f aca="true">BETAINV(RAND(),T1_PERT!$F$5,T1_PERT!$G$5,T1_PERT!$C$5,T1_PERT!$E$5)</f>
        <v>4.58917781204402</v>
      </c>
      <c r="G2163" s="23" t="n">
        <f aca="false">BETAINV(D2163,T1_PERT!$F$6,T1_PERT!$G$6,T1_PERT!$C$6,T1_PERT!$E$6)</f>
        <v>5.2868530310063</v>
      </c>
      <c r="H2163" s="23" t="n">
        <f aca="true">BETAINV(RAND(),T1_PERT!$F$7,T1_PERT!$G$7,T1_PERT!$C$7,T1_PERT!$E$7)</f>
        <v>4.49599083102337</v>
      </c>
      <c r="I2163" s="23" t="n">
        <f aca="false">BETAINV(E2163,T1_PERT!$F$8,T1_PERT!$G$8,T1_PERT!$C$8,T1_PERT!$E$8)</f>
        <v>5.117446267848</v>
      </c>
      <c r="J2163" s="23" t="n">
        <f aca="true">BETAINV(RAND(),T1_PERT!$F$9,T1_PERT!$G$9,T1_PERT!$C$9,T1_PERT!$E$9)</f>
        <v>4.74788241683856</v>
      </c>
      <c r="K2163" s="23" t="n">
        <f aca="true">BETAINV(RAND(),T1_PERT!$F$10,T1_PERT!$G$10,T1_PERT!$C$10,T1_PERT!$E$10)</f>
        <v>1.68968464008151</v>
      </c>
      <c r="L2163" s="23" t="n">
        <f aca="false">F2163+G2163+I2163+K2163</f>
        <v>16.6831617509798</v>
      </c>
      <c r="M2163" s="23" t="n">
        <f aca="false">F2163+H2163+J2163+K2163</f>
        <v>15.5227356999875</v>
      </c>
      <c r="N2163" s="23" t="n">
        <f aca="false">MAX(L2163,M2163)</f>
        <v>16.6831617509798</v>
      </c>
    </row>
    <row r="2164" customFormat="false" ht="15" hidden="false" customHeight="false" outlineLevel="0" collapsed="false">
      <c r="A2164" s="5" t="n">
        <v>2145</v>
      </c>
      <c r="B2164" s="25" t="n">
        <f aca="true">NORMSINV(RAND())</f>
        <v>0.750794572540266</v>
      </c>
      <c r="C2164" s="25" t="n">
        <f aca="true">$C$4*B2164+SQRT(1-$C$4^2)*NORMSINV(RAND())</f>
        <v>0.960365141581124</v>
      </c>
      <c r="D2164" s="25" t="n">
        <f aca="false">NORMSDIST(B2164)</f>
        <v>0.773611851850899</v>
      </c>
      <c r="E2164" s="25" t="n">
        <f aca="false">NORMSDIST(C2164)</f>
        <v>0.831564262240953</v>
      </c>
      <c r="F2164" s="23" t="n">
        <f aca="true">BETAINV(RAND(),T1_PERT!$F$5,T1_PERT!$G$5,T1_PERT!$C$5,T1_PERT!$E$5)</f>
        <v>4.2105980983975</v>
      </c>
      <c r="G2164" s="23" t="n">
        <f aca="false">BETAINV(D2164,T1_PERT!$F$6,T1_PERT!$G$6,T1_PERT!$C$6,T1_PERT!$E$6)</f>
        <v>6.20947157624903</v>
      </c>
      <c r="H2164" s="23" t="n">
        <f aca="true">BETAINV(RAND(),T1_PERT!$F$7,T1_PERT!$G$7,T1_PERT!$C$7,T1_PERT!$E$7)</f>
        <v>7.16958004955439</v>
      </c>
      <c r="I2164" s="23" t="n">
        <f aca="false">BETAINV(E2164,T1_PERT!$F$8,T1_PERT!$G$8,T1_PERT!$C$8,T1_PERT!$E$8)</f>
        <v>6.06298843948171</v>
      </c>
      <c r="J2164" s="23" t="n">
        <f aca="true">BETAINV(RAND(),T1_PERT!$F$9,T1_PERT!$G$9,T1_PERT!$C$9,T1_PERT!$E$9)</f>
        <v>4.32657469891905</v>
      </c>
      <c r="K2164" s="23" t="n">
        <f aca="true">BETAINV(RAND(),T1_PERT!$F$10,T1_PERT!$G$10,T1_PERT!$C$10,T1_PERT!$E$10)</f>
        <v>2.47194095031655</v>
      </c>
      <c r="L2164" s="23" t="n">
        <f aca="false">F2164+G2164+I2164+K2164</f>
        <v>18.9549990644448</v>
      </c>
      <c r="M2164" s="23" t="n">
        <f aca="false">F2164+H2164+J2164+K2164</f>
        <v>18.1786937971875</v>
      </c>
      <c r="N2164" s="23" t="n">
        <f aca="false">MAX(L2164,M2164)</f>
        <v>18.9549990644448</v>
      </c>
    </row>
    <row r="2165" customFormat="false" ht="15" hidden="false" customHeight="false" outlineLevel="0" collapsed="false">
      <c r="A2165" s="5" t="n">
        <v>2146</v>
      </c>
      <c r="B2165" s="25" t="n">
        <f aca="true">NORMSINV(RAND())</f>
        <v>-0.173932548300282</v>
      </c>
      <c r="C2165" s="25" t="n">
        <f aca="true">$C$4*B2165+SQRT(1-$C$4^2)*NORMSINV(RAND())</f>
        <v>0.306492281887227</v>
      </c>
      <c r="D2165" s="25" t="n">
        <f aca="false">NORMSDIST(B2165)</f>
        <v>0.430959236319961</v>
      </c>
      <c r="E2165" s="25" t="n">
        <f aca="false">NORMSDIST(C2165)</f>
        <v>0.620385072282494</v>
      </c>
      <c r="F2165" s="23" t="n">
        <f aca="true">BETAINV(RAND(),T1_PERT!$F$5,T1_PERT!$G$5,T1_PERT!$C$5,T1_PERT!$E$5)</f>
        <v>5.13604317322828</v>
      </c>
      <c r="G2165" s="23" t="n">
        <f aca="false">BETAINV(D2165,T1_PERT!$F$6,T1_PERT!$G$6,T1_PERT!$C$6,T1_PERT!$E$6)</f>
        <v>5.04318083433917</v>
      </c>
      <c r="H2165" s="23" t="n">
        <f aca="true">BETAINV(RAND(),T1_PERT!$F$7,T1_PERT!$G$7,T1_PERT!$C$7,T1_PERT!$E$7)</f>
        <v>6.55012952568464</v>
      </c>
      <c r="I2165" s="23" t="n">
        <f aca="false">BETAINV(E2165,T1_PERT!$F$8,T1_PERT!$G$8,T1_PERT!$C$8,T1_PERT!$E$8)</f>
        <v>5.5040562645469</v>
      </c>
      <c r="J2165" s="23" t="n">
        <f aca="true">BETAINV(RAND(),T1_PERT!$F$9,T1_PERT!$G$9,T1_PERT!$C$9,T1_PERT!$E$9)</f>
        <v>4.98359070720142</v>
      </c>
      <c r="K2165" s="23" t="n">
        <f aca="true">BETAINV(RAND(),T1_PERT!$F$10,T1_PERT!$G$10,T1_PERT!$C$10,T1_PERT!$E$10)</f>
        <v>2.1281093518545</v>
      </c>
      <c r="L2165" s="23" t="n">
        <f aca="false">F2165+G2165+I2165+K2165</f>
        <v>17.8113896239689</v>
      </c>
      <c r="M2165" s="23" t="n">
        <f aca="false">F2165+H2165+J2165+K2165</f>
        <v>18.7978727579688</v>
      </c>
      <c r="N2165" s="23" t="n">
        <f aca="false">MAX(L2165,M2165)</f>
        <v>18.7978727579688</v>
      </c>
    </row>
    <row r="2166" customFormat="false" ht="15" hidden="false" customHeight="false" outlineLevel="0" collapsed="false">
      <c r="A2166" s="5" t="n">
        <v>2147</v>
      </c>
      <c r="B2166" s="25" t="n">
        <f aca="true">NORMSINV(RAND())</f>
        <v>-0.446886452320528</v>
      </c>
      <c r="C2166" s="25" t="n">
        <f aca="true">$C$4*B2166+SQRT(1-$C$4^2)*NORMSINV(RAND())</f>
        <v>-0.529961261062515</v>
      </c>
      <c r="D2166" s="25" t="n">
        <f aca="false">NORMSDIST(B2166)</f>
        <v>0.327478523105036</v>
      </c>
      <c r="E2166" s="25" t="n">
        <f aca="false">NORMSDIST(C2166)</f>
        <v>0.298069395071924</v>
      </c>
      <c r="F2166" s="23" t="n">
        <f aca="true">BETAINV(RAND(),T1_PERT!$F$5,T1_PERT!$G$5,T1_PERT!$C$5,T1_PERT!$E$5)</f>
        <v>2.93225174813279</v>
      </c>
      <c r="G2166" s="23" t="n">
        <f aca="false">BETAINV(D2166,T1_PERT!$F$6,T1_PERT!$G$6,T1_PERT!$C$6,T1_PERT!$E$6)</f>
        <v>4.7261008890277</v>
      </c>
      <c r="H2166" s="23" t="n">
        <f aca="true">BETAINV(RAND(),T1_PERT!$F$7,T1_PERT!$G$7,T1_PERT!$C$7,T1_PERT!$E$7)</f>
        <v>6.82284670016392</v>
      </c>
      <c r="I2166" s="23" t="n">
        <f aca="false">BETAINV(E2166,T1_PERT!$F$8,T1_PERT!$G$8,T1_PERT!$C$8,T1_PERT!$E$8)</f>
        <v>4.86840264469928</v>
      </c>
      <c r="J2166" s="23" t="n">
        <f aca="true">BETAINV(RAND(),T1_PERT!$F$9,T1_PERT!$G$9,T1_PERT!$C$9,T1_PERT!$E$9)</f>
        <v>3.73982999808791</v>
      </c>
      <c r="K2166" s="23" t="n">
        <f aca="true">BETAINV(RAND(),T1_PERT!$F$10,T1_PERT!$G$10,T1_PERT!$C$10,T1_PERT!$E$10)</f>
        <v>2.01195000985771</v>
      </c>
      <c r="L2166" s="23" t="n">
        <f aca="false">F2166+G2166+I2166+K2166</f>
        <v>14.5387052917175</v>
      </c>
      <c r="M2166" s="23" t="n">
        <f aca="false">F2166+H2166+J2166+K2166</f>
        <v>15.5068784562423</v>
      </c>
      <c r="N2166" s="23" t="n">
        <f aca="false">MAX(L2166,M2166)</f>
        <v>15.5068784562423</v>
      </c>
    </row>
    <row r="2167" customFormat="false" ht="15" hidden="false" customHeight="false" outlineLevel="0" collapsed="false">
      <c r="A2167" s="5" t="n">
        <v>2148</v>
      </c>
      <c r="B2167" s="25" t="n">
        <f aca="true">NORMSINV(RAND())</f>
        <v>0.554089691190342</v>
      </c>
      <c r="C2167" s="25" t="n">
        <f aca="true">$C$4*B2167+SQRT(1-$C$4^2)*NORMSINV(RAND())</f>
        <v>-0.0296164572557325</v>
      </c>
      <c r="D2167" s="25" t="n">
        <f aca="false">NORMSDIST(B2167)</f>
        <v>0.710241267571698</v>
      </c>
      <c r="E2167" s="25" t="n">
        <f aca="false">NORMSDIST(C2167)</f>
        <v>0.488186470039423</v>
      </c>
      <c r="F2167" s="23" t="n">
        <f aca="true">BETAINV(RAND(),T1_PERT!$F$5,T1_PERT!$G$5,T1_PERT!$C$5,T1_PERT!$E$5)</f>
        <v>4.32390738309084</v>
      </c>
      <c r="G2167" s="23" t="n">
        <f aca="false">BETAINV(D2167,T1_PERT!$F$6,T1_PERT!$G$6,T1_PERT!$C$6,T1_PERT!$E$6)</f>
        <v>5.95759026251504</v>
      </c>
      <c r="H2167" s="23" t="n">
        <f aca="true">BETAINV(RAND(),T1_PERT!$F$7,T1_PERT!$G$7,T1_PERT!$C$7,T1_PERT!$E$7)</f>
        <v>6.66234865649859</v>
      </c>
      <c r="I2167" s="23" t="n">
        <f aca="false">BETAINV(E2167,T1_PERT!$F$8,T1_PERT!$G$8,T1_PERT!$C$8,T1_PERT!$E$8)</f>
        <v>5.23201571678526</v>
      </c>
      <c r="J2167" s="23" t="n">
        <f aca="true">BETAINV(RAND(),T1_PERT!$F$9,T1_PERT!$G$9,T1_PERT!$C$9,T1_PERT!$E$9)</f>
        <v>3.83961412120821</v>
      </c>
      <c r="K2167" s="23" t="n">
        <f aca="true">BETAINV(RAND(),T1_PERT!$F$10,T1_PERT!$G$10,T1_PERT!$C$10,T1_PERT!$E$10)</f>
        <v>1.6412758710077</v>
      </c>
      <c r="L2167" s="23" t="n">
        <f aca="false">F2167+G2167+I2167+K2167</f>
        <v>17.1547892333988</v>
      </c>
      <c r="M2167" s="23" t="n">
        <f aca="false">F2167+H2167+J2167+K2167</f>
        <v>16.4671460318053</v>
      </c>
      <c r="N2167" s="23" t="n">
        <f aca="false">MAX(L2167,M2167)</f>
        <v>17.1547892333988</v>
      </c>
    </row>
    <row r="2168" customFormat="false" ht="15" hidden="false" customHeight="false" outlineLevel="0" collapsed="false">
      <c r="A2168" s="5" t="n">
        <v>2149</v>
      </c>
      <c r="B2168" s="25" t="n">
        <f aca="true">NORMSINV(RAND())</f>
        <v>0.178192963318296</v>
      </c>
      <c r="C2168" s="25" t="n">
        <f aca="true">$C$4*B2168+SQRT(1-$C$4^2)*NORMSINV(RAND())</f>
        <v>0.172374479678818</v>
      </c>
      <c r="D2168" s="25" t="n">
        <f aca="false">NORMSDIST(B2168)</f>
        <v>0.57071428212694</v>
      </c>
      <c r="E2168" s="25" t="n">
        <f aca="false">NORMSDIST(C2168)</f>
        <v>0.568428432935355</v>
      </c>
      <c r="F2168" s="23" t="n">
        <f aca="true">BETAINV(RAND(),T1_PERT!$F$5,T1_PERT!$G$5,T1_PERT!$C$5,T1_PERT!$E$5)</f>
        <v>3.25518670852851</v>
      </c>
      <c r="G2168" s="23" t="n">
        <f aca="false">BETAINV(D2168,T1_PERT!$F$6,T1_PERT!$G$6,T1_PERT!$C$6,T1_PERT!$E$6)</f>
        <v>5.47750406594633</v>
      </c>
      <c r="H2168" s="23" t="n">
        <f aca="true">BETAINV(RAND(),T1_PERT!$F$7,T1_PERT!$G$7,T1_PERT!$C$7,T1_PERT!$E$7)</f>
        <v>6.11626249915967</v>
      </c>
      <c r="I2168" s="23" t="n">
        <f aca="false">BETAINV(E2168,T1_PERT!$F$8,T1_PERT!$G$8,T1_PERT!$C$8,T1_PERT!$E$8)</f>
        <v>5.39344136128121</v>
      </c>
      <c r="J2168" s="23" t="n">
        <f aca="true">BETAINV(RAND(),T1_PERT!$F$9,T1_PERT!$G$9,T1_PERT!$C$9,T1_PERT!$E$9)</f>
        <v>5.42417004043974</v>
      </c>
      <c r="K2168" s="23" t="n">
        <f aca="true">BETAINV(RAND(),T1_PERT!$F$10,T1_PERT!$G$10,T1_PERT!$C$10,T1_PERT!$E$10)</f>
        <v>1.97667936727054</v>
      </c>
      <c r="L2168" s="23" t="n">
        <f aca="false">F2168+G2168+I2168+K2168</f>
        <v>16.1028115030266</v>
      </c>
      <c r="M2168" s="23" t="n">
        <f aca="false">F2168+H2168+J2168+K2168</f>
        <v>16.7722986153985</v>
      </c>
      <c r="N2168" s="23" t="n">
        <f aca="false">MAX(L2168,M2168)</f>
        <v>16.7722986153985</v>
      </c>
    </row>
    <row r="2169" customFormat="false" ht="15" hidden="false" customHeight="false" outlineLevel="0" collapsed="false">
      <c r="A2169" s="5" t="n">
        <v>2150</v>
      </c>
      <c r="B2169" s="25" t="n">
        <f aca="true">NORMSINV(RAND())</f>
        <v>-0.316109554753564</v>
      </c>
      <c r="C2169" s="25" t="n">
        <f aca="true">$C$4*B2169+SQRT(1-$C$4^2)*NORMSINV(RAND())</f>
        <v>1.32325575269486</v>
      </c>
      <c r="D2169" s="25" t="n">
        <f aca="false">NORMSDIST(B2169)</f>
        <v>0.375959677337694</v>
      </c>
      <c r="E2169" s="25" t="n">
        <f aca="false">NORMSDIST(C2169)</f>
        <v>0.907124829560841</v>
      </c>
      <c r="F2169" s="23" t="n">
        <f aca="true">BETAINV(RAND(),T1_PERT!$F$5,T1_PERT!$G$5,T1_PERT!$C$5,T1_PERT!$E$5)</f>
        <v>4.29953916590986</v>
      </c>
      <c r="G2169" s="23" t="n">
        <f aca="false">BETAINV(D2169,T1_PERT!$F$6,T1_PERT!$G$6,T1_PERT!$C$6,T1_PERT!$E$6)</f>
        <v>4.875427388463</v>
      </c>
      <c r="H2169" s="23" t="n">
        <f aca="true">BETAINV(RAND(),T1_PERT!$F$7,T1_PERT!$G$7,T1_PERT!$C$7,T1_PERT!$E$7)</f>
        <v>5.06554962966442</v>
      </c>
      <c r="I2169" s="23" t="n">
        <f aca="false">BETAINV(E2169,T1_PERT!$F$8,T1_PERT!$G$8,T1_PERT!$C$8,T1_PERT!$E$8)</f>
        <v>6.37025692288351</v>
      </c>
      <c r="J2169" s="23" t="n">
        <f aca="true">BETAINV(RAND(),T1_PERT!$F$9,T1_PERT!$G$9,T1_PERT!$C$9,T1_PERT!$E$9)</f>
        <v>3.78420882012271</v>
      </c>
      <c r="K2169" s="23" t="n">
        <f aca="true">BETAINV(RAND(),T1_PERT!$F$10,T1_PERT!$G$10,T1_PERT!$C$10,T1_PERT!$E$10)</f>
        <v>2.23675338703906</v>
      </c>
      <c r="L2169" s="23" t="n">
        <f aca="false">F2169+G2169+I2169+K2169</f>
        <v>17.7819768642954</v>
      </c>
      <c r="M2169" s="23" t="n">
        <f aca="false">F2169+H2169+J2169+K2169</f>
        <v>15.386051002736</v>
      </c>
      <c r="N2169" s="23" t="n">
        <f aca="false">MAX(L2169,M2169)</f>
        <v>17.7819768642954</v>
      </c>
    </row>
    <row r="2170" customFormat="false" ht="15" hidden="false" customHeight="false" outlineLevel="0" collapsed="false">
      <c r="A2170" s="5" t="n">
        <v>2151</v>
      </c>
      <c r="B2170" s="25" t="n">
        <f aca="true">NORMSINV(RAND())</f>
        <v>-0.501761287641873</v>
      </c>
      <c r="C2170" s="25" t="n">
        <f aca="true">$C$4*B2170+SQRT(1-$C$4^2)*NORMSINV(RAND())</f>
        <v>-1.2391178180454</v>
      </c>
      <c r="D2170" s="25" t="n">
        <f aca="false">NORMSDIST(B2170)</f>
        <v>0.307917723695549</v>
      </c>
      <c r="E2170" s="25" t="n">
        <f aca="false">NORMSDIST(C2170)</f>
        <v>0.107650934652392</v>
      </c>
      <c r="F2170" s="23" t="n">
        <f aca="true">BETAINV(RAND(),T1_PERT!$F$5,T1_PERT!$G$5,T1_PERT!$C$5,T1_PERT!$E$5)</f>
        <v>4.2390793260563</v>
      </c>
      <c r="G2170" s="23" t="n">
        <f aca="false">BETAINV(D2170,T1_PERT!$F$6,T1_PERT!$G$6,T1_PERT!$C$6,T1_PERT!$E$6)</f>
        <v>4.66501109005705</v>
      </c>
      <c r="H2170" s="23" t="n">
        <f aca="true">BETAINV(RAND(),T1_PERT!$F$7,T1_PERT!$G$7,T1_PERT!$C$7,T1_PERT!$E$7)</f>
        <v>4.45942766031898</v>
      </c>
      <c r="I2170" s="23" t="n">
        <f aca="false">BETAINV(E2170,T1_PERT!$F$8,T1_PERT!$G$8,T1_PERT!$C$8,T1_PERT!$E$8)</f>
        <v>4.46817393798876</v>
      </c>
      <c r="J2170" s="23" t="n">
        <f aca="true">BETAINV(RAND(),T1_PERT!$F$9,T1_PERT!$G$9,T1_PERT!$C$9,T1_PERT!$E$9)</f>
        <v>5.44471289449393</v>
      </c>
      <c r="K2170" s="23" t="n">
        <f aca="true">BETAINV(RAND(),T1_PERT!$F$10,T1_PERT!$G$10,T1_PERT!$C$10,T1_PERT!$E$10)</f>
        <v>1.76170698617875</v>
      </c>
      <c r="L2170" s="23" t="n">
        <f aca="false">F2170+G2170+I2170+K2170</f>
        <v>15.1339713402809</v>
      </c>
      <c r="M2170" s="23" t="n">
        <f aca="false">F2170+H2170+J2170+K2170</f>
        <v>15.904926867048</v>
      </c>
      <c r="N2170" s="23" t="n">
        <f aca="false">MAX(L2170,M2170)</f>
        <v>15.904926867048</v>
      </c>
    </row>
    <row r="2171" customFormat="false" ht="15" hidden="false" customHeight="false" outlineLevel="0" collapsed="false">
      <c r="A2171" s="5" t="n">
        <v>2152</v>
      </c>
      <c r="B2171" s="25" t="n">
        <f aca="true">NORMSINV(RAND())</f>
        <v>0.580958708270827</v>
      </c>
      <c r="C2171" s="25" t="n">
        <f aca="true">$C$4*B2171+SQRT(1-$C$4^2)*NORMSINV(RAND())</f>
        <v>-0.261527788085414</v>
      </c>
      <c r="D2171" s="25" t="n">
        <f aca="false">NORMSDIST(B2171)</f>
        <v>0.719365858395781</v>
      </c>
      <c r="E2171" s="25" t="n">
        <f aca="false">NORMSDIST(C2171)</f>
        <v>0.396842761586601</v>
      </c>
      <c r="F2171" s="23" t="n">
        <f aca="true">BETAINV(RAND(),T1_PERT!$F$5,T1_PERT!$G$5,T1_PERT!$C$5,T1_PERT!$E$5)</f>
        <v>2.89624479492623</v>
      </c>
      <c r="G2171" s="23" t="n">
        <f aca="false">BETAINV(D2171,T1_PERT!$F$6,T1_PERT!$G$6,T1_PERT!$C$6,T1_PERT!$E$6)</f>
        <v>5.99207884815506</v>
      </c>
      <c r="H2171" s="23" t="n">
        <f aca="true">BETAINV(RAND(),T1_PERT!$F$7,T1_PERT!$G$7,T1_PERT!$C$7,T1_PERT!$E$7)</f>
        <v>6.18057025686755</v>
      </c>
      <c r="I2171" s="23" t="n">
        <f aca="false">BETAINV(E2171,T1_PERT!$F$8,T1_PERT!$G$8,T1_PERT!$C$8,T1_PERT!$E$8)</f>
        <v>5.05627402552948</v>
      </c>
      <c r="J2171" s="23" t="n">
        <f aca="true">BETAINV(RAND(),T1_PERT!$F$9,T1_PERT!$G$9,T1_PERT!$C$9,T1_PERT!$E$9)</f>
        <v>3.31368455217538</v>
      </c>
      <c r="K2171" s="23" t="n">
        <f aca="true">BETAINV(RAND(),T1_PERT!$F$10,T1_PERT!$G$10,T1_PERT!$C$10,T1_PERT!$E$10)</f>
        <v>1.80721364890161</v>
      </c>
      <c r="L2171" s="23" t="n">
        <f aca="false">F2171+G2171+I2171+K2171</f>
        <v>15.7518113175124</v>
      </c>
      <c r="M2171" s="23" t="n">
        <f aca="false">F2171+H2171+J2171+K2171</f>
        <v>14.1977132528708</v>
      </c>
      <c r="N2171" s="23" t="n">
        <f aca="false">MAX(L2171,M2171)</f>
        <v>15.7518113175124</v>
      </c>
    </row>
    <row r="2172" customFormat="false" ht="15" hidden="false" customHeight="false" outlineLevel="0" collapsed="false">
      <c r="A2172" s="5" t="n">
        <v>2153</v>
      </c>
      <c r="B2172" s="25" t="n">
        <f aca="true">NORMSINV(RAND())</f>
        <v>0.881084514296676</v>
      </c>
      <c r="C2172" s="25" t="n">
        <f aca="true">$C$4*B2172+SQRT(1-$C$4^2)*NORMSINV(RAND())</f>
        <v>0.899007259269361</v>
      </c>
      <c r="D2172" s="25" t="n">
        <f aca="false">NORMSDIST(B2172)</f>
        <v>0.810863960883933</v>
      </c>
      <c r="E2172" s="25" t="n">
        <f aca="false">NORMSDIST(C2172)</f>
        <v>0.815675602989863</v>
      </c>
      <c r="F2172" s="23" t="n">
        <f aca="true">BETAINV(RAND(),T1_PERT!$F$5,T1_PERT!$G$5,T1_PERT!$C$5,T1_PERT!$E$5)</f>
        <v>4.92106690746973</v>
      </c>
      <c r="G2172" s="23" t="n">
        <f aca="false">BETAINV(D2172,T1_PERT!$F$6,T1_PERT!$G$6,T1_PERT!$C$6,T1_PERT!$E$6)</f>
        <v>6.37478950905064</v>
      </c>
      <c r="H2172" s="23" t="n">
        <f aca="true">BETAINV(RAND(),T1_PERT!$F$7,T1_PERT!$G$7,T1_PERT!$C$7,T1_PERT!$E$7)</f>
        <v>3.09619654020035</v>
      </c>
      <c r="I2172" s="23" t="n">
        <f aca="false">BETAINV(E2172,T1_PERT!$F$8,T1_PERT!$G$8,T1_PERT!$C$8,T1_PERT!$E$8)</f>
        <v>6.01021409273387</v>
      </c>
      <c r="J2172" s="23" t="n">
        <f aca="true">BETAINV(RAND(),T1_PERT!$F$9,T1_PERT!$G$9,T1_PERT!$C$9,T1_PERT!$E$9)</f>
        <v>5.12415559114386</v>
      </c>
      <c r="K2172" s="23" t="n">
        <f aca="true">BETAINV(RAND(),T1_PERT!$F$10,T1_PERT!$G$10,T1_PERT!$C$10,T1_PERT!$E$10)</f>
        <v>2.60603891912328</v>
      </c>
      <c r="L2172" s="23" t="n">
        <f aca="false">F2172+G2172+I2172+K2172</f>
        <v>19.9121094283775</v>
      </c>
      <c r="M2172" s="23" t="n">
        <f aca="false">F2172+H2172+J2172+K2172</f>
        <v>15.7474579579372</v>
      </c>
      <c r="N2172" s="23" t="n">
        <f aca="false">MAX(L2172,M2172)</f>
        <v>19.9121094283775</v>
      </c>
    </row>
    <row r="2173" customFormat="false" ht="15" hidden="false" customHeight="false" outlineLevel="0" collapsed="false">
      <c r="A2173" s="5" t="n">
        <v>2154</v>
      </c>
      <c r="B2173" s="25" t="n">
        <f aca="true">NORMSINV(RAND())</f>
        <v>-2.08031547050595</v>
      </c>
      <c r="C2173" s="25" t="n">
        <f aca="true">$C$4*B2173+SQRT(1-$C$4^2)*NORMSINV(RAND())</f>
        <v>-0.333298073017544</v>
      </c>
      <c r="D2173" s="25" t="n">
        <f aca="false">NORMSDIST(B2173)</f>
        <v>0.018748303363941</v>
      </c>
      <c r="E2173" s="25" t="n">
        <f aca="false">NORMSDIST(C2173)</f>
        <v>0.369454646911743</v>
      </c>
      <c r="F2173" s="23" t="n">
        <f aca="true">BETAINV(RAND(),T1_PERT!$F$5,T1_PERT!$G$5,T1_PERT!$C$5,T1_PERT!$E$5)</f>
        <v>3.00247320701156</v>
      </c>
      <c r="G2173" s="23" t="n">
        <f aca="false">BETAINV(D2173,T1_PERT!$F$6,T1_PERT!$G$6,T1_PERT!$C$6,T1_PERT!$E$6)</f>
        <v>3.41720312945675</v>
      </c>
      <c r="H2173" s="23" t="n">
        <f aca="true">BETAINV(RAND(),T1_PERT!$F$7,T1_PERT!$G$7,T1_PERT!$C$7,T1_PERT!$E$7)</f>
        <v>3.65206896686564</v>
      </c>
      <c r="I2173" s="23" t="n">
        <f aca="false">BETAINV(E2173,T1_PERT!$F$8,T1_PERT!$G$8,T1_PERT!$C$8,T1_PERT!$E$8)</f>
        <v>5.00429919992496</v>
      </c>
      <c r="J2173" s="23" t="n">
        <f aca="true">BETAINV(RAND(),T1_PERT!$F$9,T1_PERT!$G$9,T1_PERT!$C$9,T1_PERT!$E$9)</f>
        <v>3.95474633403756</v>
      </c>
      <c r="K2173" s="23" t="n">
        <f aca="true">BETAINV(RAND(),T1_PERT!$F$10,T1_PERT!$G$10,T1_PERT!$C$10,T1_PERT!$E$10)</f>
        <v>2.9163223486907</v>
      </c>
      <c r="L2173" s="23" t="n">
        <f aca="false">F2173+G2173+I2173+K2173</f>
        <v>14.340297885084</v>
      </c>
      <c r="M2173" s="23" t="n">
        <f aca="false">F2173+H2173+J2173+K2173</f>
        <v>13.5256108566055</v>
      </c>
      <c r="N2173" s="23" t="n">
        <f aca="false">MAX(L2173,M2173)</f>
        <v>14.340297885084</v>
      </c>
    </row>
    <row r="2174" customFormat="false" ht="15" hidden="false" customHeight="false" outlineLevel="0" collapsed="false">
      <c r="A2174" s="5" t="n">
        <v>2155</v>
      </c>
      <c r="B2174" s="25" t="n">
        <f aca="true">NORMSINV(RAND())</f>
        <v>-0.083313048256036</v>
      </c>
      <c r="C2174" s="25" t="n">
        <f aca="true">$C$4*B2174+SQRT(1-$C$4^2)*NORMSINV(RAND())</f>
        <v>-0.646572431213929</v>
      </c>
      <c r="D2174" s="25" t="n">
        <f aca="false">NORMSDIST(B2174)</f>
        <v>0.466801312678697</v>
      </c>
      <c r="E2174" s="25" t="n">
        <f aca="false">NORMSDIST(C2174)</f>
        <v>0.258954352694421</v>
      </c>
      <c r="F2174" s="23" t="n">
        <f aca="true">BETAINV(RAND(),T1_PERT!$F$5,T1_PERT!$G$5,T1_PERT!$C$5,T1_PERT!$E$5)</f>
        <v>3.03226370383968</v>
      </c>
      <c r="G2174" s="23" t="n">
        <f aca="false">BETAINV(D2174,T1_PERT!$F$6,T1_PERT!$G$6,T1_PERT!$C$6,T1_PERT!$E$6)</f>
        <v>5.15267546655276</v>
      </c>
      <c r="H2174" s="23" t="n">
        <f aca="true">BETAINV(RAND(),T1_PERT!$F$7,T1_PERT!$G$7,T1_PERT!$C$7,T1_PERT!$E$7)</f>
        <v>5.83045348204339</v>
      </c>
      <c r="I2174" s="23" t="n">
        <f aca="false">BETAINV(E2174,T1_PERT!$F$8,T1_PERT!$G$8,T1_PERT!$C$8,T1_PERT!$E$8)</f>
        <v>4.79263663114561</v>
      </c>
      <c r="J2174" s="23" t="n">
        <f aca="true">BETAINV(RAND(),T1_PERT!$F$9,T1_PERT!$G$9,T1_PERT!$C$9,T1_PERT!$E$9)</f>
        <v>4.27366261674962</v>
      </c>
      <c r="K2174" s="23" t="n">
        <f aca="true">BETAINV(RAND(),T1_PERT!$F$10,T1_PERT!$G$10,T1_PERT!$C$10,T1_PERT!$E$10)</f>
        <v>2.25964382729291</v>
      </c>
      <c r="L2174" s="23" t="n">
        <f aca="false">F2174+G2174+I2174+K2174</f>
        <v>15.237219628831</v>
      </c>
      <c r="M2174" s="23" t="n">
        <f aca="false">F2174+H2174+J2174+K2174</f>
        <v>15.3960236299256</v>
      </c>
      <c r="N2174" s="23" t="n">
        <f aca="false">MAX(L2174,M2174)</f>
        <v>15.3960236299256</v>
      </c>
    </row>
    <row r="2175" customFormat="false" ht="15" hidden="false" customHeight="false" outlineLevel="0" collapsed="false">
      <c r="A2175" s="5" t="n">
        <v>2156</v>
      </c>
      <c r="B2175" s="25" t="n">
        <f aca="true">NORMSINV(RAND())</f>
        <v>-0.508512524600398</v>
      </c>
      <c r="C2175" s="25" t="n">
        <f aca="true">$C$4*B2175+SQRT(1-$C$4^2)*NORMSINV(RAND())</f>
        <v>-1.27810914960392</v>
      </c>
      <c r="D2175" s="25" t="n">
        <f aca="false">NORMSDIST(B2175)</f>
        <v>0.305546978945053</v>
      </c>
      <c r="E2175" s="25" t="n">
        <f aca="false">NORMSDIST(C2175)</f>
        <v>0.100605471638391</v>
      </c>
      <c r="F2175" s="23" t="n">
        <f aca="true">BETAINV(RAND(),T1_PERT!$F$5,T1_PERT!$G$5,T1_PERT!$C$5,T1_PERT!$E$5)</f>
        <v>4.90102545243228</v>
      </c>
      <c r="G2175" s="23" t="n">
        <f aca="false">BETAINV(D2175,T1_PERT!$F$6,T1_PERT!$G$6,T1_PERT!$C$6,T1_PERT!$E$6)</f>
        <v>4.65756260410472</v>
      </c>
      <c r="H2175" s="23" t="n">
        <f aca="true">BETAINV(RAND(),T1_PERT!$F$7,T1_PERT!$G$7,T1_PERT!$C$7,T1_PERT!$E$7)</f>
        <v>5.21486939196972</v>
      </c>
      <c r="I2175" s="23" t="n">
        <f aca="false">BETAINV(E2175,T1_PERT!$F$8,T1_PERT!$G$8,T1_PERT!$C$8,T1_PERT!$E$8)</f>
        <v>4.45048025666022</v>
      </c>
      <c r="J2175" s="23" t="n">
        <f aca="true">BETAINV(RAND(),T1_PERT!$F$9,T1_PERT!$G$9,T1_PERT!$C$9,T1_PERT!$E$9)</f>
        <v>4.34975863762361</v>
      </c>
      <c r="K2175" s="23" t="n">
        <f aca="true">BETAINV(RAND(),T1_PERT!$F$10,T1_PERT!$G$10,T1_PERT!$C$10,T1_PERT!$E$10)</f>
        <v>1.94979656903793</v>
      </c>
      <c r="L2175" s="23" t="n">
        <f aca="false">F2175+G2175+I2175+K2175</f>
        <v>15.9588648822352</v>
      </c>
      <c r="M2175" s="23" t="n">
        <f aca="false">F2175+H2175+J2175+K2175</f>
        <v>16.4154500510635</v>
      </c>
      <c r="N2175" s="23" t="n">
        <f aca="false">MAX(L2175,M2175)</f>
        <v>16.4154500510635</v>
      </c>
    </row>
    <row r="2176" customFormat="false" ht="15" hidden="false" customHeight="false" outlineLevel="0" collapsed="false">
      <c r="A2176" s="5" t="n">
        <v>2157</v>
      </c>
      <c r="B2176" s="25" t="n">
        <f aca="true">NORMSINV(RAND())</f>
        <v>-1.36770237683942</v>
      </c>
      <c r="C2176" s="25" t="n">
        <f aca="true">$C$4*B2176+SQRT(1-$C$4^2)*NORMSINV(RAND())</f>
        <v>-1.47965868044985</v>
      </c>
      <c r="D2176" s="25" t="n">
        <f aca="false">NORMSDIST(B2176)</f>
        <v>0.085702627831632</v>
      </c>
      <c r="E2176" s="25" t="n">
        <f aca="false">NORMSDIST(C2176)</f>
        <v>0.0694821789156653</v>
      </c>
      <c r="F2176" s="23" t="n">
        <f aca="true">BETAINV(RAND(),T1_PERT!$F$5,T1_PERT!$G$5,T1_PERT!$C$5,T1_PERT!$E$5)</f>
        <v>4.81768260622993</v>
      </c>
      <c r="G2176" s="23" t="n">
        <f aca="false">BETAINV(D2176,T1_PERT!$F$6,T1_PERT!$G$6,T1_PERT!$C$6,T1_PERT!$E$6)</f>
        <v>3.85106757828119</v>
      </c>
      <c r="H2176" s="23" t="n">
        <f aca="true">BETAINV(RAND(),T1_PERT!$F$7,T1_PERT!$G$7,T1_PERT!$C$7,T1_PERT!$E$7)</f>
        <v>7.27576620516486</v>
      </c>
      <c r="I2176" s="23" t="n">
        <f aca="false">BETAINV(E2176,T1_PERT!$F$8,T1_PERT!$G$8,T1_PERT!$C$8,T1_PERT!$E$8)</f>
        <v>4.36616068491152</v>
      </c>
      <c r="J2176" s="23" t="n">
        <f aca="true">BETAINV(RAND(),T1_PERT!$F$9,T1_PERT!$G$9,T1_PERT!$C$9,T1_PERT!$E$9)</f>
        <v>5.61236055821181</v>
      </c>
      <c r="K2176" s="23" t="n">
        <f aca="true">BETAINV(RAND(),T1_PERT!$F$10,T1_PERT!$G$10,T1_PERT!$C$10,T1_PERT!$E$10)</f>
        <v>1.63902571275772</v>
      </c>
      <c r="L2176" s="23" t="n">
        <f aca="false">F2176+G2176+I2176+K2176</f>
        <v>14.6739365821804</v>
      </c>
      <c r="M2176" s="23" t="n">
        <f aca="false">F2176+H2176+J2176+K2176</f>
        <v>19.3448350823643</v>
      </c>
      <c r="N2176" s="23" t="n">
        <f aca="false">MAX(L2176,M2176)</f>
        <v>19.3448350823643</v>
      </c>
    </row>
    <row r="2177" customFormat="false" ht="15" hidden="false" customHeight="false" outlineLevel="0" collapsed="false">
      <c r="A2177" s="5" t="n">
        <v>2158</v>
      </c>
      <c r="B2177" s="25" t="n">
        <f aca="true">NORMSINV(RAND())</f>
        <v>0.818102903757226</v>
      </c>
      <c r="C2177" s="25" t="n">
        <f aca="true">$C$4*B2177+SQRT(1-$C$4^2)*NORMSINV(RAND())</f>
        <v>1.00158937782302</v>
      </c>
      <c r="D2177" s="25" t="n">
        <f aca="false">NORMSDIST(B2177)</f>
        <v>0.793350784522215</v>
      </c>
      <c r="E2177" s="25" t="n">
        <f aca="false">NORMSDIST(C2177)</f>
        <v>0.841729023348273</v>
      </c>
      <c r="F2177" s="23" t="n">
        <f aca="true">BETAINV(RAND(),T1_PERT!$F$5,T1_PERT!$G$5,T1_PERT!$C$5,T1_PERT!$E$5)</f>
        <v>3.76552125261613</v>
      </c>
      <c r="G2177" s="23" t="n">
        <f aca="false">BETAINV(D2177,T1_PERT!$F$6,T1_PERT!$G$6,T1_PERT!$C$6,T1_PERT!$E$6)</f>
        <v>6.29509120670677</v>
      </c>
      <c r="H2177" s="23" t="n">
        <f aca="true">BETAINV(RAND(),T1_PERT!$F$7,T1_PERT!$G$7,T1_PERT!$C$7,T1_PERT!$E$7)</f>
        <v>4.56771518748207</v>
      </c>
      <c r="I2177" s="23" t="n">
        <f aca="false">BETAINV(E2177,T1_PERT!$F$8,T1_PERT!$G$8,T1_PERT!$C$8,T1_PERT!$E$8)</f>
        <v>6.09836497258042</v>
      </c>
      <c r="J2177" s="23" t="n">
        <f aca="true">BETAINV(RAND(),T1_PERT!$F$9,T1_PERT!$G$9,T1_PERT!$C$9,T1_PERT!$E$9)</f>
        <v>4.08329193925255</v>
      </c>
      <c r="K2177" s="23" t="n">
        <f aca="true">BETAINV(RAND(),T1_PERT!$F$10,T1_PERT!$G$10,T1_PERT!$C$10,T1_PERT!$E$10)</f>
        <v>2.23393208002592</v>
      </c>
      <c r="L2177" s="23" t="n">
        <f aca="false">F2177+G2177+I2177+K2177</f>
        <v>18.3929095119292</v>
      </c>
      <c r="M2177" s="23" t="n">
        <f aca="false">F2177+H2177+J2177+K2177</f>
        <v>14.6504604593767</v>
      </c>
      <c r="N2177" s="23" t="n">
        <f aca="false">MAX(L2177,M2177)</f>
        <v>18.3929095119292</v>
      </c>
    </row>
    <row r="2178" customFormat="false" ht="15" hidden="false" customHeight="false" outlineLevel="0" collapsed="false">
      <c r="A2178" s="5" t="n">
        <v>2159</v>
      </c>
      <c r="B2178" s="25" t="n">
        <f aca="true">NORMSINV(RAND())</f>
        <v>0.770028782580839</v>
      </c>
      <c r="C2178" s="25" t="n">
        <f aca="true">$C$4*B2178+SQRT(1-$C$4^2)*NORMSINV(RAND())</f>
        <v>-0.0464233484913837</v>
      </c>
      <c r="D2178" s="25" t="n">
        <f aca="false">NORMSDIST(B2178)</f>
        <v>0.779358590325264</v>
      </c>
      <c r="E2178" s="25" t="n">
        <f aca="false">NORMSDIST(C2178)</f>
        <v>0.481486413583569</v>
      </c>
      <c r="F2178" s="23" t="n">
        <f aca="true">BETAINV(RAND(),T1_PERT!$F$5,T1_PERT!$G$5,T1_PERT!$C$5,T1_PERT!$E$5)</f>
        <v>2.41327496530191</v>
      </c>
      <c r="G2178" s="23" t="n">
        <f aca="false">BETAINV(D2178,T1_PERT!$F$6,T1_PERT!$G$6,T1_PERT!$C$6,T1_PERT!$E$6)</f>
        <v>6.23397967032192</v>
      </c>
      <c r="H2178" s="23" t="n">
        <f aca="true">BETAINV(RAND(),T1_PERT!$F$7,T1_PERT!$G$7,T1_PERT!$C$7,T1_PERT!$E$7)</f>
        <v>5.24900797125128</v>
      </c>
      <c r="I2178" s="23" t="n">
        <f aca="false">BETAINV(E2178,T1_PERT!$F$8,T1_PERT!$G$8,T1_PERT!$C$8,T1_PERT!$E$8)</f>
        <v>5.21890942987231</v>
      </c>
      <c r="J2178" s="23" t="n">
        <f aca="true">BETAINV(RAND(),T1_PERT!$F$9,T1_PERT!$G$9,T1_PERT!$C$9,T1_PERT!$E$9)</f>
        <v>4.87470735485098</v>
      </c>
      <c r="K2178" s="23" t="n">
        <f aca="true">BETAINV(RAND(),T1_PERT!$F$10,T1_PERT!$G$10,T1_PERT!$C$10,T1_PERT!$E$10)</f>
        <v>1.70252589735414</v>
      </c>
      <c r="L2178" s="23" t="n">
        <f aca="false">F2178+G2178+I2178+K2178</f>
        <v>15.5686899628503</v>
      </c>
      <c r="M2178" s="23" t="n">
        <f aca="false">F2178+H2178+J2178+K2178</f>
        <v>14.2395161887583</v>
      </c>
      <c r="N2178" s="23" t="n">
        <f aca="false">MAX(L2178,M2178)</f>
        <v>15.5686899628503</v>
      </c>
    </row>
    <row r="2179" customFormat="false" ht="15" hidden="false" customHeight="false" outlineLevel="0" collapsed="false">
      <c r="A2179" s="5" t="n">
        <v>2160</v>
      </c>
      <c r="B2179" s="25" t="n">
        <f aca="true">NORMSINV(RAND())</f>
        <v>-2.56290975517815</v>
      </c>
      <c r="C2179" s="25" t="n">
        <f aca="true">$C$4*B2179+SQRT(1-$C$4^2)*NORMSINV(RAND())</f>
        <v>-1.05948891029259</v>
      </c>
      <c r="D2179" s="25" t="n">
        <f aca="false">NORMSDIST(B2179)</f>
        <v>0.00518995123021676</v>
      </c>
      <c r="E2179" s="25" t="n">
        <f aca="false">NORMSDIST(C2179)</f>
        <v>0.144688588543948</v>
      </c>
      <c r="F2179" s="23" t="n">
        <f aca="true">BETAINV(RAND(),T1_PERT!$F$5,T1_PERT!$G$5,T1_PERT!$C$5,T1_PERT!$E$5)</f>
        <v>3.61374847975819</v>
      </c>
      <c r="G2179" s="23" t="n">
        <f aca="false">BETAINV(D2179,T1_PERT!$F$6,T1_PERT!$G$6,T1_PERT!$C$6,T1_PERT!$E$6)</f>
        <v>3.2346254852772</v>
      </c>
      <c r="H2179" s="23" t="n">
        <f aca="true">BETAINV(RAND(),T1_PERT!$F$7,T1_PERT!$G$7,T1_PERT!$C$7,T1_PERT!$E$7)</f>
        <v>6.38086240287978</v>
      </c>
      <c r="I2179" s="23" t="n">
        <f aca="false">BETAINV(E2179,T1_PERT!$F$8,T1_PERT!$G$8,T1_PERT!$C$8,T1_PERT!$E$8)</f>
        <v>4.55554681537446</v>
      </c>
      <c r="J2179" s="23" t="n">
        <f aca="true">BETAINV(RAND(),T1_PERT!$F$9,T1_PERT!$G$9,T1_PERT!$C$9,T1_PERT!$E$9)</f>
        <v>4.34512366875401</v>
      </c>
      <c r="K2179" s="23" t="n">
        <f aca="true">BETAINV(RAND(),T1_PERT!$F$10,T1_PERT!$G$10,T1_PERT!$C$10,T1_PERT!$E$10)</f>
        <v>1.42490929179705</v>
      </c>
      <c r="L2179" s="23" t="n">
        <f aca="false">F2179+G2179+I2179+K2179</f>
        <v>12.8288300722069</v>
      </c>
      <c r="M2179" s="23" t="n">
        <f aca="false">F2179+H2179+J2179+K2179</f>
        <v>15.764643843189</v>
      </c>
      <c r="N2179" s="23" t="n">
        <f aca="false">MAX(L2179,M2179)</f>
        <v>15.764643843189</v>
      </c>
    </row>
    <row r="2180" customFormat="false" ht="15" hidden="false" customHeight="false" outlineLevel="0" collapsed="false">
      <c r="A2180" s="5" t="n">
        <v>2161</v>
      </c>
      <c r="B2180" s="25" t="n">
        <f aca="true">NORMSINV(RAND())</f>
        <v>0.938179645082208</v>
      </c>
      <c r="C2180" s="25" t="n">
        <f aca="true">$C$4*B2180+SQRT(1-$C$4^2)*NORMSINV(RAND())</f>
        <v>1.91154268745072</v>
      </c>
      <c r="D2180" s="25" t="n">
        <f aca="false">NORMSDIST(B2180)</f>
        <v>0.825923951472107</v>
      </c>
      <c r="E2180" s="25" t="n">
        <f aca="false">NORMSDIST(C2180)</f>
        <v>0.972032561742497</v>
      </c>
      <c r="F2180" s="23" t="n">
        <f aca="true">BETAINV(RAND(),T1_PERT!$F$5,T1_PERT!$G$5,T1_PERT!$C$5,T1_PERT!$E$5)</f>
        <v>2.65866081490504</v>
      </c>
      <c r="G2180" s="23" t="n">
        <f aca="false">BETAINV(D2180,T1_PERT!$F$6,T1_PERT!$G$6,T1_PERT!$C$6,T1_PERT!$E$6)</f>
        <v>6.4466178283406</v>
      </c>
      <c r="H2180" s="23" t="n">
        <f aca="true">BETAINV(RAND(),T1_PERT!$F$7,T1_PERT!$G$7,T1_PERT!$C$7,T1_PERT!$E$7)</f>
        <v>2.98066044039987</v>
      </c>
      <c r="I2180" s="23" t="n">
        <f aca="false">BETAINV(E2180,T1_PERT!$F$8,T1_PERT!$G$8,T1_PERT!$C$8,T1_PERT!$E$8)</f>
        <v>6.83076506259163</v>
      </c>
      <c r="J2180" s="23" t="n">
        <f aca="true">BETAINV(RAND(),T1_PERT!$F$9,T1_PERT!$G$9,T1_PERT!$C$9,T1_PERT!$E$9)</f>
        <v>4.51573989317661</v>
      </c>
      <c r="K2180" s="23" t="n">
        <f aca="true">BETAINV(RAND(),T1_PERT!$F$10,T1_PERT!$G$10,T1_PERT!$C$10,T1_PERT!$E$10)</f>
        <v>1.61682827754347</v>
      </c>
      <c r="L2180" s="23" t="n">
        <f aca="false">F2180+G2180+I2180+K2180</f>
        <v>17.5528719833807</v>
      </c>
      <c r="M2180" s="23" t="n">
        <f aca="false">F2180+H2180+J2180+K2180</f>
        <v>11.771889426025</v>
      </c>
      <c r="N2180" s="23" t="n">
        <f aca="false">MAX(L2180,M2180)</f>
        <v>17.5528719833807</v>
      </c>
    </row>
    <row r="2181" customFormat="false" ht="15" hidden="false" customHeight="false" outlineLevel="0" collapsed="false">
      <c r="A2181" s="5" t="n">
        <v>2162</v>
      </c>
      <c r="B2181" s="25" t="n">
        <f aca="true">NORMSINV(RAND())</f>
        <v>2.07663019218833</v>
      </c>
      <c r="C2181" s="25" t="n">
        <f aca="true">$C$4*B2181+SQRT(1-$C$4^2)*NORMSINV(RAND())</f>
        <v>0.00605071466957918</v>
      </c>
      <c r="D2181" s="25" t="n">
        <f aca="false">NORMSDIST(B2181)</f>
        <v>0.981082147966918</v>
      </c>
      <c r="E2181" s="25" t="n">
        <f aca="false">NORMSDIST(C2181)</f>
        <v>0.502413871179232</v>
      </c>
      <c r="F2181" s="23" t="n">
        <f aca="true">BETAINV(RAND(),T1_PERT!$F$5,T1_PERT!$G$5,T1_PERT!$C$5,T1_PERT!$E$5)</f>
        <v>3.93949831078339</v>
      </c>
      <c r="G2181" s="23" t="n">
        <f aca="false">BETAINV(D2181,T1_PERT!$F$6,T1_PERT!$G$6,T1_PERT!$C$6,T1_PERT!$E$6)</f>
        <v>7.71365892216326</v>
      </c>
      <c r="H2181" s="23" t="n">
        <f aca="true">BETAINV(RAND(),T1_PERT!$F$7,T1_PERT!$G$7,T1_PERT!$C$7,T1_PERT!$E$7)</f>
        <v>3.31939871251391</v>
      </c>
      <c r="I2181" s="23" t="n">
        <f aca="false">BETAINV(E2181,T1_PERT!$F$8,T1_PERT!$G$8,T1_PERT!$C$8,T1_PERT!$E$8)</f>
        <v>5.26000556775691</v>
      </c>
      <c r="J2181" s="23" t="n">
        <f aca="true">BETAINV(RAND(),T1_PERT!$F$9,T1_PERT!$G$9,T1_PERT!$C$9,T1_PERT!$E$9)</f>
        <v>3.76911222258742</v>
      </c>
      <c r="K2181" s="23" t="n">
        <f aca="true">BETAINV(RAND(),T1_PERT!$F$10,T1_PERT!$G$10,T1_PERT!$C$10,T1_PERT!$E$10)</f>
        <v>2.01754689109513</v>
      </c>
      <c r="L2181" s="23" t="n">
        <f aca="false">F2181+G2181+I2181+K2181</f>
        <v>18.9307096917987</v>
      </c>
      <c r="M2181" s="23" t="n">
        <f aca="false">F2181+H2181+J2181+K2181</f>
        <v>13.0455561369798</v>
      </c>
      <c r="N2181" s="23" t="n">
        <f aca="false">MAX(L2181,M2181)</f>
        <v>18.9307096917987</v>
      </c>
    </row>
    <row r="2182" customFormat="false" ht="15" hidden="false" customHeight="false" outlineLevel="0" collapsed="false">
      <c r="A2182" s="5" t="n">
        <v>2163</v>
      </c>
      <c r="B2182" s="25" t="n">
        <f aca="true">NORMSINV(RAND())</f>
        <v>-0.566887639152633</v>
      </c>
      <c r="C2182" s="25" t="n">
        <f aca="true">$C$4*B2182+SQRT(1-$C$4^2)*NORMSINV(RAND())</f>
        <v>0.264639063189531</v>
      </c>
      <c r="D2182" s="25" t="n">
        <f aca="false">NORMSDIST(B2182)</f>
        <v>0.285395261361135</v>
      </c>
      <c r="E2182" s="25" t="n">
        <f aca="false">NORMSDIST(C2182)</f>
        <v>0.604356237711261</v>
      </c>
      <c r="F2182" s="23" t="n">
        <f aca="true">BETAINV(RAND(),T1_PERT!$F$5,T1_PERT!$G$5,T1_PERT!$C$5,T1_PERT!$E$5)</f>
        <v>3.67838638005501</v>
      </c>
      <c r="G2182" s="23" t="n">
        <f aca="false">BETAINV(D2182,T1_PERT!$F$6,T1_PERT!$G$6,T1_PERT!$C$6,T1_PERT!$E$6)</f>
        <v>4.59379215211214</v>
      </c>
      <c r="H2182" s="23" t="n">
        <f aca="true">BETAINV(RAND(),T1_PERT!$F$7,T1_PERT!$G$7,T1_PERT!$C$7,T1_PERT!$E$7)</f>
        <v>5.91240818692701</v>
      </c>
      <c r="I2182" s="23" t="n">
        <f aca="false">BETAINV(E2182,T1_PERT!$F$8,T1_PERT!$G$8,T1_PERT!$C$8,T1_PERT!$E$8)</f>
        <v>5.46928477831614</v>
      </c>
      <c r="J2182" s="23" t="n">
        <f aca="true">BETAINV(RAND(),T1_PERT!$F$9,T1_PERT!$G$9,T1_PERT!$C$9,T1_PERT!$E$9)</f>
        <v>5.13326061794489</v>
      </c>
      <c r="K2182" s="23" t="n">
        <f aca="true">BETAINV(RAND(),T1_PERT!$F$10,T1_PERT!$G$10,T1_PERT!$C$10,T1_PERT!$E$10)</f>
        <v>2.42164007908113</v>
      </c>
      <c r="L2182" s="23" t="n">
        <f aca="false">F2182+G2182+I2182+K2182</f>
        <v>16.1631033895644</v>
      </c>
      <c r="M2182" s="23" t="n">
        <f aca="false">F2182+H2182+J2182+K2182</f>
        <v>17.1456952640081</v>
      </c>
      <c r="N2182" s="23" t="n">
        <f aca="false">MAX(L2182,M2182)</f>
        <v>17.1456952640081</v>
      </c>
    </row>
    <row r="2183" customFormat="false" ht="15" hidden="false" customHeight="false" outlineLevel="0" collapsed="false">
      <c r="A2183" s="5" t="n">
        <v>2164</v>
      </c>
      <c r="B2183" s="25" t="n">
        <f aca="true">NORMSINV(RAND())</f>
        <v>1.02144750761925</v>
      </c>
      <c r="C2183" s="25" t="n">
        <f aca="true">$C$4*B2183+SQRT(1-$C$4^2)*NORMSINV(RAND())</f>
        <v>0.919565372453203</v>
      </c>
      <c r="D2183" s="25" t="n">
        <f aca="false">NORMSDIST(B2183)</f>
        <v>0.846478766542219</v>
      </c>
      <c r="E2183" s="25" t="n">
        <f aca="false">NORMSDIST(C2183)</f>
        <v>0.82110003545771</v>
      </c>
      <c r="F2183" s="23" t="n">
        <f aca="true">BETAINV(RAND(),T1_PERT!$F$5,T1_PERT!$G$5,T1_PERT!$C$5,T1_PERT!$E$5)</f>
        <v>4.44228168331207</v>
      </c>
      <c r="G2183" s="23" t="n">
        <f aca="false">BETAINV(D2183,T1_PERT!$F$6,T1_PERT!$G$6,T1_PERT!$C$6,T1_PERT!$E$6)</f>
        <v>6.55052407645736</v>
      </c>
      <c r="H2183" s="23" t="n">
        <f aca="true">BETAINV(RAND(),T1_PERT!$F$7,T1_PERT!$G$7,T1_PERT!$C$7,T1_PERT!$E$7)</f>
        <v>5.900527301522</v>
      </c>
      <c r="I2183" s="23" t="n">
        <f aca="false">BETAINV(E2183,T1_PERT!$F$8,T1_PERT!$G$8,T1_PERT!$C$8,T1_PERT!$E$8)</f>
        <v>6.02790954716586</v>
      </c>
      <c r="J2183" s="23" t="n">
        <f aca="true">BETAINV(RAND(),T1_PERT!$F$9,T1_PERT!$G$9,T1_PERT!$C$9,T1_PERT!$E$9)</f>
        <v>3.52775724749822</v>
      </c>
      <c r="K2183" s="23" t="n">
        <f aca="true">BETAINV(RAND(),T1_PERT!$F$10,T1_PERT!$G$10,T1_PERT!$C$10,T1_PERT!$E$10)</f>
        <v>2.00700701870025</v>
      </c>
      <c r="L2183" s="23" t="n">
        <f aca="false">F2183+G2183+I2183+K2183</f>
        <v>19.0277223256355</v>
      </c>
      <c r="M2183" s="23" t="n">
        <f aca="false">F2183+H2183+J2183+K2183</f>
        <v>15.8775732510325</v>
      </c>
      <c r="N2183" s="23" t="n">
        <f aca="false">MAX(L2183,M2183)</f>
        <v>19.0277223256355</v>
      </c>
    </row>
    <row r="2184" customFormat="false" ht="15" hidden="false" customHeight="false" outlineLevel="0" collapsed="false">
      <c r="A2184" s="5" t="n">
        <v>2165</v>
      </c>
      <c r="B2184" s="25" t="n">
        <f aca="true">NORMSINV(RAND())</f>
        <v>0.594152089802644</v>
      </c>
      <c r="C2184" s="25" t="n">
        <f aca="true">$C$4*B2184+SQRT(1-$C$4^2)*NORMSINV(RAND())</f>
        <v>0.834869242072232</v>
      </c>
      <c r="D2184" s="25" t="n">
        <f aca="false">NORMSDIST(B2184)</f>
        <v>0.723794803140846</v>
      </c>
      <c r="E2184" s="25" t="n">
        <f aca="false">NORMSDIST(C2184)</f>
        <v>0.798104332799787</v>
      </c>
      <c r="F2184" s="23" t="n">
        <f aca="true">BETAINV(RAND(),T1_PERT!$F$5,T1_PERT!$G$5,T1_PERT!$C$5,T1_PERT!$E$5)</f>
        <v>3.61886119848043</v>
      </c>
      <c r="G2184" s="23" t="n">
        <f aca="false">BETAINV(D2184,T1_PERT!$F$6,T1_PERT!$G$6,T1_PERT!$C$6,T1_PERT!$E$6)</f>
        <v>6.00900894670626</v>
      </c>
      <c r="H2184" s="23" t="n">
        <f aca="true">BETAINV(RAND(),T1_PERT!$F$7,T1_PERT!$G$7,T1_PERT!$C$7,T1_PERT!$E$7)</f>
        <v>5.14005455709822</v>
      </c>
      <c r="I2184" s="23" t="n">
        <f aca="false">BETAINV(E2184,T1_PERT!$F$8,T1_PERT!$G$8,T1_PERT!$C$8,T1_PERT!$E$8)</f>
        <v>5.95494842727595</v>
      </c>
      <c r="J2184" s="23" t="n">
        <f aca="true">BETAINV(RAND(),T1_PERT!$F$9,T1_PERT!$G$9,T1_PERT!$C$9,T1_PERT!$E$9)</f>
        <v>4.68507882121996</v>
      </c>
      <c r="K2184" s="23" t="n">
        <f aca="true">BETAINV(RAND(),T1_PERT!$F$10,T1_PERT!$G$10,T1_PERT!$C$10,T1_PERT!$E$10)</f>
        <v>2.69887857609427</v>
      </c>
      <c r="L2184" s="23" t="n">
        <f aca="false">F2184+G2184+I2184+K2184</f>
        <v>18.2816971485569</v>
      </c>
      <c r="M2184" s="23" t="n">
        <f aca="false">F2184+H2184+J2184+K2184</f>
        <v>16.1428731528929</v>
      </c>
      <c r="N2184" s="23" t="n">
        <f aca="false">MAX(L2184,M2184)</f>
        <v>18.2816971485569</v>
      </c>
    </row>
    <row r="2185" customFormat="false" ht="15" hidden="false" customHeight="false" outlineLevel="0" collapsed="false">
      <c r="A2185" s="5" t="n">
        <v>2166</v>
      </c>
      <c r="B2185" s="25" t="n">
        <f aca="true">NORMSINV(RAND())</f>
        <v>1.08817829926681</v>
      </c>
      <c r="C2185" s="25" t="n">
        <f aca="true">$C$4*B2185+SQRT(1-$C$4^2)*NORMSINV(RAND())</f>
        <v>1.19203668593042</v>
      </c>
      <c r="D2185" s="25" t="n">
        <f aca="false">NORMSDIST(B2185)</f>
        <v>0.861741798590356</v>
      </c>
      <c r="E2185" s="25" t="n">
        <f aca="false">NORMSDIST(C2185)</f>
        <v>0.883376569592511</v>
      </c>
      <c r="F2185" s="23" t="n">
        <f aca="true">BETAINV(RAND(),T1_PERT!$F$5,T1_PERT!$G$5,T1_PERT!$C$5,T1_PERT!$E$5)</f>
        <v>4.61409128586247</v>
      </c>
      <c r="G2185" s="23" t="n">
        <f aca="false">BETAINV(D2185,T1_PERT!$F$6,T1_PERT!$G$6,T1_PERT!$C$6,T1_PERT!$E$6)</f>
        <v>6.63295674180906</v>
      </c>
      <c r="H2185" s="23" t="n">
        <f aca="true">BETAINV(RAND(),T1_PERT!$F$7,T1_PERT!$G$7,T1_PERT!$C$7,T1_PERT!$E$7)</f>
        <v>7.73491228679809</v>
      </c>
      <c r="I2185" s="23" t="n">
        <f aca="false">BETAINV(E2185,T1_PERT!$F$8,T1_PERT!$G$8,T1_PERT!$C$8,T1_PERT!$E$8)</f>
        <v>6.26044934406817</v>
      </c>
      <c r="J2185" s="23" t="n">
        <f aca="true">BETAINV(RAND(),T1_PERT!$F$9,T1_PERT!$G$9,T1_PERT!$C$9,T1_PERT!$E$9)</f>
        <v>4.29477300960303</v>
      </c>
      <c r="K2185" s="23" t="n">
        <f aca="true">BETAINV(RAND(),T1_PERT!$F$10,T1_PERT!$G$10,T1_PERT!$C$10,T1_PERT!$E$10)</f>
        <v>2.37216050020145</v>
      </c>
      <c r="L2185" s="23" t="n">
        <f aca="false">F2185+G2185+I2185+K2185</f>
        <v>19.8796578719411</v>
      </c>
      <c r="M2185" s="23" t="n">
        <f aca="false">F2185+H2185+J2185+K2185</f>
        <v>19.015937082465</v>
      </c>
      <c r="N2185" s="23" t="n">
        <f aca="false">MAX(L2185,M2185)</f>
        <v>19.8796578719411</v>
      </c>
    </row>
    <row r="2186" customFormat="false" ht="15" hidden="false" customHeight="false" outlineLevel="0" collapsed="false">
      <c r="A2186" s="5" t="n">
        <v>2167</v>
      </c>
      <c r="B2186" s="25" t="n">
        <f aca="true">NORMSINV(RAND())</f>
        <v>0.861176680704881</v>
      </c>
      <c r="C2186" s="25" t="n">
        <f aca="true">$C$4*B2186+SQRT(1-$C$4^2)*NORMSINV(RAND())</f>
        <v>-0.153613096591539</v>
      </c>
      <c r="D2186" s="25" t="n">
        <f aca="false">NORMSDIST(B2186)</f>
        <v>0.805429629307713</v>
      </c>
      <c r="E2186" s="25" t="n">
        <f aca="false">NORMSDIST(C2186)</f>
        <v>0.438957404962667</v>
      </c>
      <c r="F2186" s="23" t="n">
        <f aca="true">BETAINV(RAND(),T1_PERT!$F$5,T1_PERT!$G$5,T1_PERT!$C$5,T1_PERT!$E$5)</f>
        <v>4.47932386985665</v>
      </c>
      <c r="G2186" s="23" t="n">
        <f aca="false">BETAINV(D2186,T1_PERT!$F$6,T1_PERT!$G$6,T1_PERT!$C$6,T1_PERT!$E$6)</f>
        <v>6.34964669012862</v>
      </c>
      <c r="H2186" s="23" t="n">
        <f aca="true">BETAINV(RAND(),T1_PERT!$F$7,T1_PERT!$G$7,T1_PERT!$C$7,T1_PERT!$E$7)</f>
        <v>7.18589068667265</v>
      </c>
      <c r="I2186" s="23" t="n">
        <f aca="false">BETAINV(E2186,T1_PERT!$F$8,T1_PERT!$G$8,T1_PERT!$C$8,T1_PERT!$E$8)</f>
        <v>5.13663843726958</v>
      </c>
      <c r="J2186" s="23" t="n">
        <f aca="true">BETAINV(RAND(),T1_PERT!$F$9,T1_PERT!$G$9,T1_PERT!$C$9,T1_PERT!$E$9)</f>
        <v>3.67172588239931</v>
      </c>
      <c r="K2186" s="23" t="n">
        <f aca="true">BETAINV(RAND(),T1_PERT!$F$10,T1_PERT!$G$10,T1_PERT!$C$10,T1_PERT!$E$10)</f>
        <v>2.8647247498223</v>
      </c>
      <c r="L2186" s="23" t="n">
        <f aca="false">F2186+G2186+I2186+K2186</f>
        <v>18.8303337470772</v>
      </c>
      <c r="M2186" s="23" t="n">
        <f aca="false">F2186+H2186+J2186+K2186</f>
        <v>18.2016651887509</v>
      </c>
      <c r="N2186" s="23" t="n">
        <f aca="false">MAX(L2186,M2186)</f>
        <v>18.8303337470772</v>
      </c>
    </row>
    <row r="2187" customFormat="false" ht="15" hidden="false" customHeight="false" outlineLevel="0" collapsed="false">
      <c r="A2187" s="5" t="n">
        <v>2168</v>
      </c>
      <c r="B2187" s="25" t="n">
        <f aca="true">NORMSINV(RAND())</f>
        <v>0.191260078337854</v>
      </c>
      <c r="C2187" s="25" t="n">
        <f aca="true">$C$4*B2187+SQRT(1-$C$4^2)*NORMSINV(RAND())</f>
        <v>-0.57951077563167</v>
      </c>
      <c r="D2187" s="25" t="n">
        <f aca="false">NORMSDIST(B2187)</f>
        <v>0.575839081725505</v>
      </c>
      <c r="E2187" s="25" t="n">
        <f aca="false">NORMSDIST(C2187)</f>
        <v>0.281122288942462</v>
      </c>
      <c r="F2187" s="23" t="n">
        <f aca="true">BETAINV(RAND(),T1_PERT!$F$5,T1_PERT!$G$5,T1_PERT!$C$5,T1_PERT!$E$5)</f>
        <v>4.42809816742177</v>
      </c>
      <c r="G2187" s="23" t="n">
        <f aca="false">BETAINV(D2187,T1_PERT!$F$6,T1_PERT!$G$6,T1_PERT!$C$6,T1_PERT!$E$6)</f>
        <v>5.49400798042817</v>
      </c>
      <c r="H2187" s="23" t="n">
        <f aca="true">BETAINV(RAND(),T1_PERT!$F$7,T1_PERT!$G$7,T1_PERT!$C$7,T1_PERT!$E$7)</f>
        <v>5.78932900458672</v>
      </c>
      <c r="I2187" s="23" t="n">
        <f aca="false">BETAINV(E2187,T1_PERT!$F$8,T1_PERT!$G$8,T1_PERT!$C$8,T1_PERT!$E$8)</f>
        <v>4.8357554676149</v>
      </c>
      <c r="J2187" s="23" t="n">
        <f aca="true">BETAINV(RAND(),T1_PERT!$F$9,T1_PERT!$G$9,T1_PERT!$C$9,T1_PERT!$E$9)</f>
        <v>3.74499712599253</v>
      </c>
      <c r="K2187" s="23" t="n">
        <f aca="true">BETAINV(RAND(),T1_PERT!$F$10,T1_PERT!$G$10,T1_PERT!$C$10,T1_PERT!$E$10)</f>
        <v>2.50166442962157</v>
      </c>
      <c r="L2187" s="23" t="n">
        <f aca="false">F2187+G2187+I2187+K2187</f>
        <v>17.2595260450864</v>
      </c>
      <c r="M2187" s="23" t="n">
        <f aca="false">F2187+H2187+J2187+K2187</f>
        <v>16.4640887276226</v>
      </c>
      <c r="N2187" s="23" t="n">
        <f aca="false">MAX(L2187,M2187)</f>
        <v>17.2595260450864</v>
      </c>
    </row>
    <row r="2188" customFormat="false" ht="15" hidden="false" customHeight="false" outlineLevel="0" collapsed="false">
      <c r="A2188" s="5" t="n">
        <v>2169</v>
      </c>
      <c r="B2188" s="25" t="n">
        <f aca="true">NORMSINV(RAND())</f>
        <v>-1.15286170691473</v>
      </c>
      <c r="C2188" s="25" t="n">
        <f aca="true">$C$4*B2188+SQRT(1-$C$4^2)*NORMSINV(RAND())</f>
        <v>-0.410405367926356</v>
      </c>
      <c r="D2188" s="25" t="n">
        <f aca="false">NORMSDIST(B2188)</f>
        <v>0.124483575862797</v>
      </c>
      <c r="E2188" s="25" t="n">
        <f aca="false">NORMSDIST(C2188)</f>
        <v>0.34075430460928</v>
      </c>
      <c r="F2188" s="23" t="n">
        <f aca="true">BETAINV(RAND(),T1_PERT!$F$5,T1_PERT!$G$5,T1_PERT!$C$5,T1_PERT!$E$5)</f>
        <v>5.01500424839032</v>
      </c>
      <c r="G2188" s="23" t="n">
        <f aca="false">BETAINV(D2188,T1_PERT!$F$6,T1_PERT!$G$6,T1_PERT!$C$6,T1_PERT!$E$6)</f>
        <v>4.02436131556776</v>
      </c>
      <c r="H2188" s="23" t="n">
        <f aca="true">BETAINV(RAND(),T1_PERT!$F$7,T1_PERT!$G$7,T1_PERT!$C$7,T1_PERT!$E$7)</f>
        <v>5.75753519899684</v>
      </c>
      <c r="I2188" s="23" t="n">
        <f aca="false">BETAINV(E2188,T1_PERT!$F$8,T1_PERT!$G$8,T1_PERT!$C$8,T1_PERT!$E$8)</f>
        <v>4.94984632375685</v>
      </c>
      <c r="J2188" s="23" t="n">
        <f aca="true">BETAINV(RAND(),T1_PERT!$F$9,T1_PERT!$G$9,T1_PERT!$C$9,T1_PERT!$E$9)</f>
        <v>4.88162762461669</v>
      </c>
      <c r="K2188" s="23" t="n">
        <f aca="true">BETAINV(RAND(),T1_PERT!$F$10,T1_PERT!$G$10,T1_PERT!$C$10,T1_PERT!$E$10)</f>
        <v>1.72565645252645</v>
      </c>
      <c r="L2188" s="23" t="n">
        <f aca="false">F2188+G2188+I2188+K2188</f>
        <v>15.7148683402414</v>
      </c>
      <c r="M2188" s="23" t="n">
        <f aca="false">F2188+H2188+J2188+K2188</f>
        <v>17.3798235245303</v>
      </c>
      <c r="N2188" s="23" t="n">
        <f aca="false">MAX(L2188,M2188)</f>
        <v>17.3798235245303</v>
      </c>
    </row>
    <row r="2189" customFormat="false" ht="15" hidden="false" customHeight="false" outlineLevel="0" collapsed="false">
      <c r="A2189" s="5" t="n">
        <v>2170</v>
      </c>
      <c r="B2189" s="25" t="n">
        <f aca="true">NORMSINV(RAND())</f>
        <v>2.20098435738086</v>
      </c>
      <c r="C2189" s="25" t="n">
        <f aca="true">$C$4*B2189+SQRT(1-$C$4^2)*NORMSINV(RAND())</f>
        <v>1.27306093276233</v>
      </c>
      <c r="D2189" s="25" t="n">
        <f aca="false">NORMSDIST(B2189)</f>
        <v>0.986131434374666</v>
      </c>
      <c r="E2189" s="25" t="n">
        <f aca="false">NORMSDIST(C2189)</f>
        <v>0.898501789693374</v>
      </c>
      <c r="F2189" s="23" t="n">
        <f aca="true">BETAINV(RAND(),T1_PERT!$F$5,T1_PERT!$G$5,T1_PERT!$C$5,T1_PERT!$E$5)</f>
        <v>3.2947037886555</v>
      </c>
      <c r="G2189" s="23" t="n">
        <f aca="false">BETAINV(D2189,T1_PERT!$F$6,T1_PERT!$G$6,T1_PERT!$C$6,T1_PERT!$E$6)</f>
        <v>7.82555438364994</v>
      </c>
      <c r="H2189" s="23" t="n">
        <f aca="true">BETAINV(RAND(),T1_PERT!$F$7,T1_PERT!$G$7,T1_PERT!$C$7,T1_PERT!$E$7)</f>
        <v>7.00884701308918</v>
      </c>
      <c r="I2189" s="23" t="n">
        <f aca="false">BETAINV(E2189,T1_PERT!$F$8,T1_PERT!$G$8,T1_PERT!$C$8,T1_PERT!$E$8)</f>
        <v>6.32847330034666</v>
      </c>
      <c r="J2189" s="23" t="n">
        <f aca="true">BETAINV(RAND(),T1_PERT!$F$9,T1_PERT!$G$9,T1_PERT!$C$9,T1_PERT!$E$9)</f>
        <v>4.22836231850743</v>
      </c>
      <c r="K2189" s="23" t="n">
        <f aca="true">BETAINV(RAND(),T1_PERT!$F$10,T1_PERT!$G$10,T1_PERT!$C$10,T1_PERT!$E$10)</f>
        <v>1.33197044079424</v>
      </c>
      <c r="L2189" s="23" t="n">
        <f aca="false">F2189+G2189+I2189+K2189</f>
        <v>18.7807019134463</v>
      </c>
      <c r="M2189" s="23" t="n">
        <f aca="false">F2189+H2189+J2189+K2189</f>
        <v>15.8638835610463</v>
      </c>
      <c r="N2189" s="23" t="n">
        <f aca="false">MAX(L2189,M2189)</f>
        <v>18.7807019134463</v>
      </c>
    </row>
    <row r="2190" customFormat="false" ht="15" hidden="false" customHeight="false" outlineLevel="0" collapsed="false">
      <c r="A2190" s="5" t="n">
        <v>2171</v>
      </c>
      <c r="B2190" s="25" t="n">
        <f aca="true">NORMSINV(RAND())</f>
        <v>0.754742952855944</v>
      </c>
      <c r="C2190" s="25" t="n">
        <f aca="true">$C$4*B2190+SQRT(1-$C$4^2)*NORMSINV(RAND())</f>
        <v>1.0430884985428</v>
      </c>
      <c r="D2190" s="25" t="n">
        <f aca="false">NORMSDIST(B2190)</f>
        <v>0.774798385585385</v>
      </c>
      <c r="E2190" s="25" t="n">
        <f aca="false">NORMSDIST(C2190)</f>
        <v>0.851546346487659</v>
      </c>
      <c r="F2190" s="23" t="n">
        <f aca="true">BETAINV(RAND(),T1_PERT!$F$5,T1_PERT!$G$5,T1_PERT!$C$5,T1_PERT!$E$5)</f>
        <v>4.38550648456393</v>
      </c>
      <c r="G2190" s="23" t="n">
        <f aca="false">BETAINV(D2190,T1_PERT!$F$6,T1_PERT!$G$6,T1_PERT!$C$6,T1_PERT!$E$6)</f>
        <v>6.21450504381956</v>
      </c>
      <c r="H2190" s="23" t="n">
        <f aca="true">BETAINV(RAND(),T1_PERT!$F$7,T1_PERT!$G$7,T1_PERT!$C$7,T1_PERT!$E$7)</f>
        <v>6.02001904864163</v>
      </c>
      <c r="I2190" s="23" t="n">
        <f aca="false">BETAINV(E2190,T1_PERT!$F$8,T1_PERT!$G$8,T1_PERT!$C$8,T1_PERT!$E$8)</f>
        <v>6.13389233949369</v>
      </c>
      <c r="J2190" s="23" t="n">
        <f aca="true">BETAINV(RAND(),T1_PERT!$F$9,T1_PERT!$G$9,T1_PERT!$C$9,T1_PERT!$E$9)</f>
        <v>3.68775871502896</v>
      </c>
      <c r="K2190" s="23" t="n">
        <f aca="true">BETAINV(RAND(),T1_PERT!$F$10,T1_PERT!$G$10,T1_PERT!$C$10,T1_PERT!$E$10)</f>
        <v>1.47966911618316</v>
      </c>
      <c r="L2190" s="23" t="n">
        <f aca="false">F2190+G2190+I2190+K2190</f>
        <v>18.2135729840603</v>
      </c>
      <c r="M2190" s="23" t="n">
        <f aca="false">F2190+H2190+J2190+K2190</f>
        <v>15.5729533644177</v>
      </c>
      <c r="N2190" s="23" t="n">
        <f aca="false">MAX(L2190,M2190)</f>
        <v>18.2135729840603</v>
      </c>
    </row>
    <row r="2191" customFormat="false" ht="15" hidden="false" customHeight="false" outlineLevel="0" collapsed="false">
      <c r="A2191" s="5" t="n">
        <v>2172</v>
      </c>
      <c r="B2191" s="25" t="n">
        <f aca="true">NORMSINV(RAND())</f>
        <v>1.67040598902539</v>
      </c>
      <c r="C2191" s="25" t="n">
        <f aca="true">$C$4*B2191+SQRT(1-$C$4^2)*NORMSINV(RAND())</f>
        <v>0.845562518247153</v>
      </c>
      <c r="D2191" s="25" t="n">
        <f aca="false">NORMSDIST(B2191)</f>
        <v>0.952580467239303</v>
      </c>
      <c r="E2191" s="25" t="n">
        <f aca="false">NORMSDIST(C2191)</f>
        <v>0.801101578755623</v>
      </c>
      <c r="F2191" s="23" t="n">
        <f aca="true">BETAINV(RAND(),T1_PERT!$F$5,T1_PERT!$G$5,T1_PERT!$C$5,T1_PERT!$E$5)</f>
        <v>4.50415218898649</v>
      </c>
      <c r="G2191" s="23" t="n">
        <f aca="false">BETAINV(D2191,T1_PERT!$F$6,T1_PERT!$G$6,T1_PERT!$C$6,T1_PERT!$E$6)</f>
        <v>7.30724900472165</v>
      </c>
      <c r="H2191" s="23" t="n">
        <f aca="true">BETAINV(RAND(),T1_PERT!$F$7,T1_PERT!$G$7,T1_PERT!$C$7,T1_PERT!$E$7)</f>
        <v>6.59028919855081</v>
      </c>
      <c r="I2191" s="23" t="n">
        <f aca="false">BETAINV(E2191,T1_PERT!$F$8,T1_PERT!$G$8,T1_PERT!$C$8,T1_PERT!$E$8)</f>
        <v>5.96416695190523</v>
      </c>
      <c r="J2191" s="23" t="n">
        <f aca="true">BETAINV(RAND(),T1_PERT!$F$9,T1_PERT!$G$9,T1_PERT!$C$9,T1_PERT!$E$9)</f>
        <v>3.90320455197572</v>
      </c>
      <c r="K2191" s="23" t="n">
        <f aca="true">BETAINV(RAND(),T1_PERT!$F$10,T1_PERT!$G$10,T1_PERT!$C$10,T1_PERT!$E$10)</f>
        <v>1.4078014472507</v>
      </c>
      <c r="L2191" s="23" t="n">
        <f aca="false">F2191+G2191+I2191+K2191</f>
        <v>19.1833695928641</v>
      </c>
      <c r="M2191" s="23" t="n">
        <f aca="false">F2191+H2191+J2191+K2191</f>
        <v>16.4054473867637</v>
      </c>
      <c r="N2191" s="23" t="n">
        <f aca="false">MAX(L2191,M2191)</f>
        <v>19.1833695928641</v>
      </c>
    </row>
    <row r="2192" customFormat="false" ht="15" hidden="false" customHeight="false" outlineLevel="0" collapsed="false">
      <c r="A2192" s="5" t="n">
        <v>2173</v>
      </c>
      <c r="B2192" s="25" t="n">
        <f aca="true">NORMSINV(RAND())</f>
        <v>-0.142203553802215</v>
      </c>
      <c r="C2192" s="25" t="n">
        <f aca="true">$C$4*B2192+SQRT(1-$C$4^2)*NORMSINV(RAND())</f>
        <v>0.98540256817</v>
      </c>
      <c r="D2192" s="25" t="n">
        <f aca="false">NORMSDIST(B2192)</f>
        <v>0.443459612395315</v>
      </c>
      <c r="E2192" s="25" t="n">
        <f aca="false">NORMSDIST(C2192)</f>
        <v>0.837786815662877</v>
      </c>
      <c r="F2192" s="23" t="n">
        <f aca="true">BETAINV(RAND(),T1_PERT!$F$5,T1_PERT!$G$5,T1_PERT!$C$5,T1_PERT!$E$5)</f>
        <v>4.53450212054895</v>
      </c>
      <c r="G2192" s="23" t="n">
        <f aca="false">BETAINV(D2192,T1_PERT!$F$6,T1_PERT!$G$6,T1_PERT!$C$6,T1_PERT!$E$6)</f>
        <v>5.08130703875921</v>
      </c>
      <c r="H2192" s="23" t="n">
        <f aca="true">BETAINV(RAND(),T1_PERT!$F$7,T1_PERT!$G$7,T1_PERT!$C$7,T1_PERT!$E$7)</f>
        <v>7.51041454010304</v>
      </c>
      <c r="I2192" s="23" t="n">
        <f aca="false">BETAINV(E2192,T1_PERT!$F$8,T1_PERT!$G$8,T1_PERT!$C$8,T1_PERT!$E$8)</f>
        <v>6.08448340263429</v>
      </c>
      <c r="J2192" s="23" t="n">
        <f aca="true">BETAINV(RAND(),T1_PERT!$F$9,T1_PERT!$G$9,T1_PERT!$C$9,T1_PERT!$E$9)</f>
        <v>4.5682413587868</v>
      </c>
      <c r="K2192" s="23" t="n">
        <f aca="true">BETAINV(RAND(),T1_PERT!$F$10,T1_PERT!$G$10,T1_PERT!$C$10,T1_PERT!$E$10)</f>
        <v>1.22888902900434</v>
      </c>
      <c r="L2192" s="23" t="n">
        <f aca="false">F2192+G2192+I2192+K2192</f>
        <v>16.9291815909468</v>
      </c>
      <c r="M2192" s="23" t="n">
        <f aca="false">F2192+H2192+J2192+K2192</f>
        <v>17.8420470484431</v>
      </c>
      <c r="N2192" s="23" t="n">
        <f aca="false">MAX(L2192,M2192)</f>
        <v>17.8420470484431</v>
      </c>
    </row>
    <row r="2193" customFormat="false" ht="15" hidden="false" customHeight="false" outlineLevel="0" collapsed="false">
      <c r="A2193" s="5" t="n">
        <v>2174</v>
      </c>
      <c r="B2193" s="25" t="n">
        <f aca="true">NORMSINV(RAND())</f>
        <v>-1.71307165359875</v>
      </c>
      <c r="C2193" s="25" t="n">
        <f aca="true">$C$4*B2193+SQRT(1-$C$4^2)*NORMSINV(RAND())</f>
        <v>-0.867898567543779</v>
      </c>
      <c r="D2193" s="25" t="n">
        <f aca="false">NORMSDIST(B2193)</f>
        <v>0.0433496791001661</v>
      </c>
      <c r="E2193" s="25" t="n">
        <f aca="false">NORMSDIST(C2193)</f>
        <v>0.192724931609847</v>
      </c>
      <c r="F2193" s="23" t="n">
        <f aca="true">BETAINV(RAND(),T1_PERT!$F$5,T1_PERT!$G$5,T1_PERT!$C$5,T1_PERT!$E$5)</f>
        <v>3.00674974930054</v>
      </c>
      <c r="G2193" s="23" t="n">
        <f aca="false">BETAINV(D2193,T1_PERT!$F$6,T1_PERT!$G$6,T1_PERT!$C$6,T1_PERT!$E$6)</f>
        <v>3.61427591966021</v>
      </c>
      <c r="H2193" s="23" t="n">
        <f aca="true">BETAINV(RAND(),T1_PERT!$F$7,T1_PERT!$G$7,T1_PERT!$C$7,T1_PERT!$E$7)</f>
        <v>4.82168231777165</v>
      </c>
      <c r="I2193" s="23" t="n">
        <f aca="false">BETAINV(E2193,T1_PERT!$F$8,T1_PERT!$G$8,T1_PERT!$C$8,T1_PERT!$E$8)</f>
        <v>4.65935155708276</v>
      </c>
      <c r="J2193" s="23" t="n">
        <f aca="true">BETAINV(RAND(),T1_PERT!$F$9,T1_PERT!$G$9,T1_PERT!$C$9,T1_PERT!$E$9)</f>
        <v>3.9074021479941</v>
      </c>
      <c r="K2193" s="23" t="n">
        <f aca="true">BETAINV(RAND(),T1_PERT!$F$10,T1_PERT!$G$10,T1_PERT!$C$10,T1_PERT!$E$10)</f>
        <v>2.33778534026601</v>
      </c>
      <c r="L2193" s="23" t="n">
        <f aca="false">F2193+G2193+I2193+K2193</f>
        <v>13.6181625663095</v>
      </c>
      <c r="M2193" s="23" t="n">
        <f aca="false">F2193+H2193+J2193+K2193</f>
        <v>14.0736195553323</v>
      </c>
      <c r="N2193" s="23" t="n">
        <f aca="false">MAX(L2193,M2193)</f>
        <v>14.0736195553323</v>
      </c>
    </row>
    <row r="2194" customFormat="false" ht="15" hidden="false" customHeight="false" outlineLevel="0" collapsed="false">
      <c r="A2194" s="5" t="n">
        <v>2175</v>
      </c>
      <c r="B2194" s="25" t="n">
        <f aca="true">NORMSINV(RAND())</f>
        <v>0.106214992136671</v>
      </c>
      <c r="C2194" s="25" t="n">
        <f aca="true">$C$4*B2194+SQRT(1-$C$4^2)*NORMSINV(RAND())</f>
        <v>-1.33798657698657</v>
      </c>
      <c r="D2194" s="25" t="n">
        <f aca="false">NORMSDIST(B2194)</f>
        <v>0.542294111885397</v>
      </c>
      <c r="E2194" s="25" t="n">
        <f aca="false">NORMSDIST(C2194)</f>
        <v>0.0904504062442215</v>
      </c>
      <c r="F2194" s="23" t="n">
        <f aca="true">BETAINV(RAND(),T1_PERT!$F$5,T1_PERT!$G$5,T1_PERT!$C$5,T1_PERT!$E$5)</f>
        <v>4.52872636177908</v>
      </c>
      <c r="G2194" s="23" t="n">
        <f aca="false">BETAINV(D2194,T1_PERT!$F$6,T1_PERT!$G$6,T1_PERT!$C$6,T1_PERT!$E$6)</f>
        <v>5.3869946492468</v>
      </c>
      <c r="H2194" s="23" t="n">
        <f aca="true">BETAINV(RAND(),T1_PERT!$F$7,T1_PERT!$G$7,T1_PERT!$C$7,T1_PERT!$E$7)</f>
        <v>6.68939929538667</v>
      </c>
      <c r="I2194" s="23" t="n">
        <f aca="false">BETAINV(E2194,T1_PERT!$F$8,T1_PERT!$G$8,T1_PERT!$C$8,T1_PERT!$E$8)</f>
        <v>4.42418624495792</v>
      </c>
      <c r="J2194" s="23" t="n">
        <f aca="true">BETAINV(RAND(),T1_PERT!$F$9,T1_PERT!$G$9,T1_PERT!$C$9,T1_PERT!$E$9)</f>
        <v>3.37947047413008</v>
      </c>
      <c r="K2194" s="23" t="n">
        <f aca="true">BETAINV(RAND(),T1_PERT!$F$10,T1_PERT!$G$10,T1_PERT!$C$10,T1_PERT!$E$10)</f>
        <v>2.11844554970162</v>
      </c>
      <c r="L2194" s="23" t="n">
        <f aca="false">F2194+G2194+I2194+K2194</f>
        <v>16.4583528056854</v>
      </c>
      <c r="M2194" s="23" t="n">
        <f aca="false">F2194+H2194+J2194+K2194</f>
        <v>16.7160416809975</v>
      </c>
      <c r="N2194" s="23" t="n">
        <f aca="false">MAX(L2194,M2194)</f>
        <v>16.7160416809975</v>
      </c>
    </row>
    <row r="2195" customFormat="false" ht="15" hidden="false" customHeight="false" outlineLevel="0" collapsed="false">
      <c r="A2195" s="5" t="n">
        <v>2176</v>
      </c>
      <c r="B2195" s="25" t="n">
        <f aca="true">NORMSINV(RAND())</f>
        <v>1.06577565698931</v>
      </c>
      <c r="C2195" s="25" t="n">
        <f aca="true">$C$4*B2195+SQRT(1-$C$4^2)*NORMSINV(RAND())</f>
        <v>0.852954201014514</v>
      </c>
      <c r="D2195" s="25" t="n">
        <f aca="false">NORMSDIST(B2195)</f>
        <v>0.856737466202685</v>
      </c>
      <c r="E2195" s="25" t="n">
        <f aca="false">NORMSDIST(C2195)</f>
        <v>0.803157648705301</v>
      </c>
      <c r="F2195" s="23" t="n">
        <f aca="true">BETAINV(RAND(),T1_PERT!$F$5,T1_PERT!$G$5,T1_PERT!$C$5,T1_PERT!$E$5)</f>
        <v>3.15889112119535</v>
      </c>
      <c r="G2195" s="23" t="n">
        <f aca="false">BETAINV(D2195,T1_PERT!$F$6,T1_PERT!$G$6,T1_PERT!$C$6,T1_PERT!$E$6)</f>
        <v>6.60537247583285</v>
      </c>
      <c r="H2195" s="23" t="n">
        <f aca="true">BETAINV(RAND(),T1_PERT!$F$7,T1_PERT!$G$7,T1_PERT!$C$7,T1_PERT!$E$7)</f>
        <v>5.13291733481699</v>
      </c>
      <c r="I2195" s="23" t="n">
        <f aca="false">BETAINV(E2195,T1_PERT!$F$8,T1_PERT!$G$8,T1_PERT!$C$8,T1_PERT!$E$8)</f>
        <v>5.97053842081618</v>
      </c>
      <c r="J2195" s="23" t="n">
        <f aca="true">BETAINV(RAND(),T1_PERT!$F$9,T1_PERT!$G$9,T1_PERT!$C$9,T1_PERT!$E$9)</f>
        <v>4.16327735105843</v>
      </c>
      <c r="K2195" s="23" t="n">
        <f aca="true">BETAINV(RAND(),T1_PERT!$F$10,T1_PERT!$G$10,T1_PERT!$C$10,T1_PERT!$E$10)</f>
        <v>1.97401787265895</v>
      </c>
      <c r="L2195" s="23" t="n">
        <f aca="false">F2195+G2195+I2195+K2195</f>
        <v>17.7088198905033</v>
      </c>
      <c r="M2195" s="23" t="n">
        <f aca="false">F2195+H2195+J2195+K2195</f>
        <v>14.4291036797297</v>
      </c>
      <c r="N2195" s="23" t="n">
        <f aca="false">MAX(L2195,M2195)</f>
        <v>17.7088198905033</v>
      </c>
    </row>
    <row r="2196" customFormat="false" ht="15" hidden="false" customHeight="false" outlineLevel="0" collapsed="false">
      <c r="A2196" s="5" t="n">
        <v>2177</v>
      </c>
      <c r="B2196" s="25" t="n">
        <f aca="true">NORMSINV(RAND())</f>
        <v>-1.79000249332733</v>
      </c>
      <c r="C2196" s="25" t="n">
        <f aca="true">$C$4*B2196+SQRT(1-$C$4^2)*NORMSINV(RAND())</f>
        <v>-0.228704120242073</v>
      </c>
      <c r="D2196" s="25" t="n">
        <f aca="false">NORMSDIST(B2196)</f>
        <v>0.0367267552852507</v>
      </c>
      <c r="E2196" s="25" t="n">
        <f aca="false">NORMSDIST(C2196)</f>
        <v>0.409549446086227</v>
      </c>
      <c r="F2196" s="23" t="n">
        <f aca="true">BETAINV(RAND(),T1_PERT!$F$5,T1_PERT!$G$5,T1_PERT!$C$5,T1_PERT!$E$5)</f>
        <v>3.97344194317234</v>
      </c>
      <c r="G2196" s="23" t="n">
        <f aca="false">BETAINV(D2196,T1_PERT!$F$6,T1_PERT!$G$6,T1_PERT!$C$6,T1_PERT!$E$6)</f>
        <v>3.56844994062536</v>
      </c>
      <c r="H2196" s="23" t="n">
        <f aca="true">BETAINV(RAND(),T1_PERT!$F$7,T1_PERT!$G$7,T1_PERT!$C$7,T1_PERT!$E$7)</f>
        <v>5.3456621185053</v>
      </c>
      <c r="I2196" s="23" t="n">
        <f aca="false">BETAINV(E2196,T1_PERT!$F$8,T1_PERT!$G$8,T1_PERT!$C$8,T1_PERT!$E$8)</f>
        <v>5.08044340466124</v>
      </c>
      <c r="J2196" s="23" t="n">
        <f aca="true">BETAINV(RAND(),T1_PERT!$F$9,T1_PERT!$G$9,T1_PERT!$C$9,T1_PERT!$E$9)</f>
        <v>3.94408906066788</v>
      </c>
      <c r="K2196" s="23" t="n">
        <f aca="true">BETAINV(RAND(),T1_PERT!$F$10,T1_PERT!$G$10,T1_PERT!$C$10,T1_PERT!$E$10)</f>
        <v>2.18300700872898</v>
      </c>
      <c r="L2196" s="23" t="n">
        <f aca="false">F2196+G2196+I2196+K2196</f>
        <v>14.8053422971879</v>
      </c>
      <c r="M2196" s="23" t="n">
        <f aca="false">F2196+H2196+J2196+K2196</f>
        <v>15.4462001310745</v>
      </c>
      <c r="N2196" s="23" t="n">
        <f aca="false">MAX(L2196,M2196)</f>
        <v>15.4462001310745</v>
      </c>
    </row>
    <row r="2197" customFormat="false" ht="15" hidden="false" customHeight="false" outlineLevel="0" collapsed="false">
      <c r="A2197" s="5" t="n">
        <v>2178</v>
      </c>
      <c r="B2197" s="25" t="n">
        <f aca="true">NORMSINV(RAND())</f>
        <v>-0.00500883130163886</v>
      </c>
      <c r="C2197" s="25" t="n">
        <f aca="true">$C$4*B2197+SQRT(1-$C$4^2)*NORMSINV(RAND())</f>
        <v>0.203575429356054</v>
      </c>
      <c r="D2197" s="25" t="n">
        <f aca="false">NORMSDIST(B2197)</f>
        <v>0.498001773773762</v>
      </c>
      <c r="E2197" s="25" t="n">
        <f aca="false">NORMSDIST(C2197)</f>
        <v>0.580657352211384</v>
      </c>
      <c r="F2197" s="23" t="n">
        <f aca="true">BETAINV(RAND(),T1_PERT!$F$5,T1_PERT!$G$5,T1_PERT!$C$5,T1_PERT!$E$5)</f>
        <v>4.29095796114357</v>
      </c>
      <c r="G2197" s="23" t="n">
        <f aca="false">BETAINV(D2197,T1_PERT!$F$6,T1_PERT!$G$6,T1_PERT!$C$6,T1_PERT!$E$6)</f>
        <v>5.24869276722332</v>
      </c>
      <c r="H2197" s="23" t="n">
        <f aca="true">BETAINV(RAND(),T1_PERT!$F$7,T1_PERT!$G$7,T1_PERT!$C$7,T1_PERT!$E$7)</f>
        <v>6.71599771309496</v>
      </c>
      <c r="I2197" s="23" t="n">
        <f aca="false">BETAINV(E2197,T1_PERT!$F$8,T1_PERT!$G$8,T1_PERT!$C$8,T1_PERT!$E$8)</f>
        <v>5.41895722209656</v>
      </c>
      <c r="J2197" s="23" t="n">
        <f aca="true">BETAINV(RAND(),T1_PERT!$F$9,T1_PERT!$G$9,T1_PERT!$C$9,T1_PERT!$E$9)</f>
        <v>5.09685614810058</v>
      </c>
      <c r="K2197" s="23" t="n">
        <f aca="true">BETAINV(RAND(),T1_PERT!$F$10,T1_PERT!$G$10,T1_PERT!$C$10,T1_PERT!$E$10)</f>
        <v>2.05706730956982</v>
      </c>
      <c r="L2197" s="23" t="n">
        <f aca="false">F2197+G2197+I2197+K2197</f>
        <v>17.0156752600333</v>
      </c>
      <c r="M2197" s="23" t="n">
        <f aca="false">F2197+H2197+J2197+K2197</f>
        <v>18.1608791319089</v>
      </c>
      <c r="N2197" s="23" t="n">
        <f aca="false">MAX(L2197,M2197)</f>
        <v>18.1608791319089</v>
      </c>
    </row>
    <row r="2198" customFormat="false" ht="15" hidden="false" customHeight="false" outlineLevel="0" collapsed="false">
      <c r="A2198" s="5" t="n">
        <v>2179</v>
      </c>
      <c r="B2198" s="25" t="n">
        <f aca="true">NORMSINV(RAND())</f>
        <v>-0.26489862496127</v>
      </c>
      <c r="C2198" s="25" t="n">
        <f aca="true">$C$4*B2198+SQRT(1-$C$4^2)*NORMSINV(RAND())</f>
        <v>-0.273371577055098</v>
      </c>
      <c r="D2198" s="25" t="n">
        <f aca="false">NORMSDIST(B2198)</f>
        <v>0.395543778815027</v>
      </c>
      <c r="E2198" s="25" t="n">
        <f aca="false">NORMSDIST(C2198)</f>
        <v>0.392283799585319</v>
      </c>
      <c r="F2198" s="23" t="n">
        <f aca="true">BETAINV(RAND(),T1_PERT!$F$5,T1_PERT!$G$5,T1_PERT!$C$5,T1_PERT!$E$5)</f>
        <v>3.3435518560125</v>
      </c>
      <c r="G2198" s="23" t="n">
        <f aca="false">BETAINV(D2198,T1_PERT!$F$6,T1_PERT!$G$6,T1_PERT!$C$6,T1_PERT!$E$6)</f>
        <v>4.93524073212364</v>
      </c>
      <c r="H2198" s="23" t="n">
        <f aca="true">BETAINV(RAND(),T1_PERT!$F$7,T1_PERT!$G$7,T1_PERT!$C$7,T1_PERT!$E$7)</f>
        <v>5.66639280022093</v>
      </c>
      <c r="I2198" s="23" t="n">
        <f aca="false">BETAINV(E2198,T1_PERT!$F$8,T1_PERT!$G$8,T1_PERT!$C$8,T1_PERT!$E$8)</f>
        <v>5.04761362835704</v>
      </c>
      <c r="J2198" s="23" t="n">
        <f aca="true">BETAINV(RAND(),T1_PERT!$F$9,T1_PERT!$G$9,T1_PERT!$C$9,T1_PERT!$E$9)</f>
        <v>3.8402324701616</v>
      </c>
      <c r="K2198" s="23" t="n">
        <f aca="true">BETAINV(RAND(),T1_PERT!$F$10,T1_PERT!$G$10,T1_PERT!$C$10,T1_PERT!$E$10)</f>
        <v>2.21448858008366</v>
      </c>
      <c r="L2198" s="23" t="n">
        <f aca="false">F2198+G2198+I2198+K2198</f>
        <v>15.5408947965769</v>
      </c>
      <c r="M2198" s="23" t="n">
        <f aca="false">F2198+H2198+J2198+K2198</f>
        <v>15.0646657064787</v>
      </c>
      <c r="N2198" s="23" t="n">
        <f aca="false">MAX(L2198,M2198)</f>
        <v>15.5408947965769</v>
      </c>
    </row>
    <row r="2199" customFormat="false" ht="15" hidden="false" customHeight="false" outlineLevel="0" collapsed="false">
      <c r="A2199" s="5" t="n">
        <v>2180</v>
      </c>
      <c r="B2199" s="25" t="n">
        <f aca="true">NORMSINV(RAND())</f>
        <v>-2.18154961883784</v>
      </c>
      <c r="C2199" s="25" t="n">
        <f aca="true">$C$4*B2199+SQRT(1-$C$4^2)*NORMSINV(RAND())</f>
        <v>-1.09169760011142</v>
      </c>
      <c r="D2199" s="25" t="n">
        <f aca="false">NORMSDIST(B2199)</f>
        <v>0.014571394315706</v>
      </c>
      <c r="E2199" s="25" t="n">
        <f aca="false">NORMSDIST(C2199)</f>
        <v>0.137483020199252</v>
      </c>
      <c r="F2199" s="23" t="n">
        <f aca="true">BETAINV(RAND(),T1_PERT!$F$5,T1_PERT!$G$5,T1_PERT!$C$5,T1_PERT!$E$5)</f>
        <v>3.93820814192347</v>
      </c>
      <c r="G2199" s="23" t="n">
        <f aca="false">BETAINV(D2199,T1_PERT!$F$6,T1_PERT!$G$6,T1_PERT!$C$6,T1_PERT!$E$6)</f>
        <v>3.3721552770401</v>
      </c>
      <c r="H2199" s="23" t="n">
        <f aca="true">BETAINV(RAND(),T1_PERT!$F$7,T1_PERT!$G$7,T1_PERT!$C$7,T1_PERT!$E$7)</f>
        <v>6.9244502760202</v>
      </c>
      <c r="I2199" s="23" t="n">
        <f aca="false">BETAINV(E2199,T1_PERT!$F$8,T1_PERT!$G$8,T1_PERT!$C$8,T1_PERT!$E$8)</f>
        <v>4.53917017376378</v>
      </c>
      <c r="J2199" s="23" t="n">
        <f aca="true">BETAINV(RAND(),T1_PERT!$F$9,T1_PERT!$G$9,T1_PERT!$C$9,T1_PERT!$E$9)</f>
        <v>3.82530501833728</v>
      </c>
      <c r="K2199" s="23" t="n">
        <f aca="true">BETAINV(RAND(),T1_PERT!$F$10,T1_PERT!$G$10,T1_PERT!$C$10,T1_PERT!$E$10)</f>
        <v>1.72074680389027</v>
      </c>
      <c r="L2199" s="23" t="n">
        <f aca="false">F2199+G2199+I2199+K2199</f>
        <v>13.5702803966176</v>
      </c>
      <c r="M2199" s="23" t="n">
        <f aca="false">F2199+H2199+J2199+K2199</f>
        <v>16.4087102401712</v>
      </c>
      <c r="N2199" s="23" t="n">
        <f aca="false">MAX(L2199,M2199)</f>
        <v>16.4087102401712</v>
      </c>
    </row>
    <row r="2200" customFormat="false" ht="15" hidden="false" customHeight="false" outlineLevel="0" collapsed="false">
      <c r="A2200" s="5" t="n">
        <v>2181</v>
      </c>
      <c r="B2200" s="25" t="n">
        <f aca="true">NORMSINV(RAND())</f>
        <v>0.0742233791774308</v>
      </c>
      <c r="C2200" s="25" t="n">
        <f aca="true">$C$4*B2200+SQRT(1-$C$4^2)*NORMSINV(RAND())</f>
        <v>-0.810557001003607</v>
      </c>
      <c r="D2200" s="25" t="n">
        <f aca="false">NORMSDIST(B2200)</f>
        <v>0.529583678367847</v>
      </c>
      <c r="E2200" s="25" t="n">
        <f aca="false">NORMSDIST(C2200)</f>
        <v>0.20881005921869</v>
      </c>
      <c r="F2200" s="23" t="n">
        <f aca="true">BETAINV(RAND(),T1_PERT!$F$5,T1_PERT!$G$5,T1_PERT!$C$5,T1_PERT!$E$5)</f>
        <v>3.6555511590023</v>
      </c>
      <c r="G2200" s="23" t="n">
        <f aca="false">BETAINV(D2200,T1_PERT!$F$6,T1_PERT!$G$6,T1_PERT!$C$6,T1_PERT!$E$6)</f>
        <v>5.34700586946596</v>
      </c>
      <c r="H2200" s="23" t="n">
        <f aca="true">BETAINV(RAND(),T1_PERT!$F$7,T1_PERT!$G$7,T1_PERT!$C$7,T1_PERT!$E$7)</f>
        <v>3.89599517505111</v>
      </c>
      <c r="I2200" s="23" t="n">
        <f aca="false">BETAINV(E2200,T1_PERT!$F$8,T1_PERT!$G$8,T1_PERT!$C$8,T1_PERT!$E$8)</f>
        <v>4.69252742259141</v>
      </c>
      <c r="J2200" s="23" t="n">
        <f aca="true">BETAINV(RAND(),T1_PERT!$F$9,T1_PERT!$G$9,T1_PERT!$C$9,T1_PERT!$E$9)</f>
        <v>5.0725633145802</v>
      </c>
      <c r="K2200" s="23" t="n">
        <f aca="true">BETAINV(RAND(),T1_PERT!$F$10,T1_PERT!$G$10,T1_PERT!$C$10,T1_PERT!$E$10)</f>
        <v>2.62191631158084</v>
      </c>
      <c r="L2200" s="23" t="n">
        <f aca="false">F2200+G2200+I2200+K2200</f>
        <v>16.3170007626405</v>
      </c>
      <c r="M2200" s="23" t="n">
        <f aca="false">F2200+H2200+J2200+K2200</f>
        <v>15.2460259602145</v>
      </c>
      <c r="N2200" s="23" t="n">
        <f aca="false">MAX(L2200,M2200)</f>
        <v>16.3170007626405</v>
      </c>
    </row>
    <row r="2201" customFormat="false" ht="15" hidden="false" customHeight="false" outlineLevel="0" collapsed="false">
      <c r="A2201" s="5" t="n">
        <v>2182</v>
      </c>
      <c r="B2201" s="25" t="n">
        <f aca="true">NORMSINV(RAND())</f>
        <v>-1.72520630915154</v>
      </c>
      <c r="C2201" s="25" t="n">
        <f aca="true">$C$4*B2201+SQRT(1-$C$4^2)*NORMSINV(RAND())</f>
        <v>-2.02522336042782</v>
      </c>
      <c r="D2201" s="25" t="n">
        <f aca="false">NORMSDIST(B2201)</f>
        <v>0.042245149548072</v>
      </c>
      <c r="E2201" s="25" t="n">
        <f aca="false">NORMSDIST(C2201)</f>
        <v>0.0214222169922426</v>
      </c>
      <c r="F2201" s="23" t="n">
        <f aca="true">BETAINV(RAND(),T1_PERT!$F$5,T1_PERT!$G$5,T1_PERT!$C$5,T1_PERT!$E$5)</f>
        <v>4.70657940050736</v>
      </c>
      <c r="G2201" s="23" t="n">
        <f aca="false">BETAINV(D2201,T1_PERT!$F$6,T1_PERT!$G$6,T1_PERT!$C$6,T1_PERT!$E$6)</f>
        <v>3.60688302861588</v>
      </c>
      <c r="H2201" s="23" t="n">
        <f aca="true">BETAINV(RAND(),T1_PERT!$F$7,T1_PERT!$G$7,T1_PERT!$C$7,T1_PERT!$E$7)</f>
        <v>5.10118668748998</v>
      </c>
      <c r="I2201" s="23" t="n">
        <f aca="false">BETAINV(E2201,T1_PERT!$F$8,T1_PERT!$G$8,T1_PERT!$C$8,T1_PERT!$E$8)</f>
        <v>4.19447569940858</v>
      </c>
      <c r="J2201" s="23" t="n">
        <f aca="true">BETAINV(RAND(),T1_PERT!$F$9,T1_PERT!$G$9,T1_PERT!$C$9,T1_PERT!$E$9)</f>
        <v>3.6138016776889</v>
      </c>
      <c r="K2201" s="23" t="n">
        <f aca="true">BETAINV(RAND(),T1_PERT!$F$10,T1_PERT!$G$10,T1_PERT!$C$10,T1_PERT!$E$10)</f>
        <v>1.68541777622057</v>
      </c>
      <c r="L2201" s="23" t="n">
        <f aca="false">F2201+G2201+I2201+K2201</f>
        <v>14.1933559047524</v>
      </c>
      <c r="M2201" s="23" t="n">
        <f aca="false">F2201+H2201+J2201+K2201</f>
        <v>15.1069855419068</v>
      </c>
      <c r="N2201" s="23" t="n">
        <f aca="false">MAX(L2201,M2201)</f>
        <v>15.1069855419068</v>
      </c>
    </row>
    <row r="2202" customFormat="false" ht="15" hidden="false" customHeight="false" outlineLevel="0" collapsed="false">
      <c r="A2202" s="5" t="n">
        <v>2183</v>
      </c>
      <c r="B2202" s="25" t="n">
        <f aca="true">NORMSINV(RAND())</f>
        <v>0.226746569899853</v>
      </c>
      <c r="C2202" s="25" t="n">
        <f aca="true">$C$4*B2202+SQRT(1-$C$4^2)*NORMSINV(RAND())</f>
        <v>0.228091632112342</v>
      </c>
      <c r="D2202" s="25" t="n">
        <f aca="false">NORMSDIST(B2202)</f>
        <v>0.58968959372346</v>
      </c>
      <c r="E2202" s="25" t="n">
        <f aca="false">NORMSDIST(C2202)</f>
        <v>0.590212497371208</v>
      </c>
      <c r="F2202" s="23" t="n">
        <f aca="true">BETAINV(RAND(),T1_PERT!$F$5,T1_PERT!$G$5,T1_PERT!$C$5,T1_PERT!$E$5)</f>
        <v>4.21681132206074</v>
      </c>
      <c r="G2202" s="23" t="n">
        <f aca="false">BETAINV(D2202,T1_PERT!$F$6,T1_PERT!$G$6,T1_PERT!$C$6,T1_PERT!$E$6)</f>
        <v>5.53892829440899</v>
      </c>
      <c r="H2202" s="23" t="n">
        <f aca="true">BETAINV(RAND(),T1_PERT!$F$7,T1_PERT!$G$7,T1_PERT!$C$7,T1_PERT!$E$7)</f>
        <v>5.51632075341986</v>
      </c>
      <c r="I2202" s="23" t="n">
        <f aca="false">BETAINV(E2202,T1_PERT!$F$8,T1_PERT!$G$8,T1_PERT!$C$8,T1_PERT!$E$8)</f>
        <v>5.43910282219323</v>
      </c>
      <c r="J2202" s="23" t="n">
        <f aca="true">BETAINV(RAND(),T1_PERT!$F$9,T1_PERT!$G$9,T1_PERT!$C$9,T1_PERT!$E$9)</f>
        <v>3.69626611932953</v>
      </c>
      <c r="K2202" s="23" t="n">
        <f aca="true">BETAINV(RAND(),T1_PERT!$F$10,T1_PERT!$G$10,T1_PERT!$C$10,T1_PERT!$E$10)</f>
        <v>1.50136739659225</v>
      </c>
      <c r="L2202" s="23" t="n">
        <f aca="false">F2202+G2202+I2202+K2202</f>
        <v>16.6962098352552</v>
      </c>
      <c r="M2202" s="23" t="n">
        <f aca="false">F2202+H2202+J2202+K2202</f>
        <v>14.9307655914024</v>
      </c>
      <c r="N2202" s="23" t="n">
        <f aca="false">MAX(L2202,M2202)</f>
        <v>16.6962098352552</v>
      </c>
    </row>
    <row r="2203" customFormat="false" ht="15" hidden="false" customHeight="false" outlineLevel="0" collapsed="false">
      <c r="A2203" s="5" t="n">
        <v>2184</v>
      </c>
      <c r="B2203" s="25" t="n">
        <f aca="true">NORMSINV(RAND())</f>
        <v>1.30590610728445</v>
      </c>
      <c r="C2203" s="25" t="n">
        <f aca="true">$C$4*B2203+SQRT(1-$C$4^2)*NORMSINV(RAND())</f>
        <v>1.19691451365503</v>
      </c>
      <c r="D2203" s="25" t="n">
        <f aca="false">NORMSDIST(B2203)</f>
        <v>0.904207755276027</v>
      </c>
      <c r="E2203" s="25" t="n">
        <f aca="false">NORMSDIST(C2203)</f>
        <v>0.884330061723253</v>
      </c>
      <c r="F2203" s="23" t="n">
        <f aca="true">BETAINV(RAND(),T1_PERT!$F$5,T1_PERT!$G$5,T1_PERT!$C$5,T1_PERT!$E$5)</f>
        <v>4.30874650776856</v>
      </c>
      <c r="G2203" s="23" t="n">
        <f aca="false">BETAINV(D2203,T1_PERT!$F$6,T1_PERT!$G$6,T1_PERT!$C$6,T1_PERT!$E$6)</f>
        <v>6.89557438220533</v>
      </c>
      <c r="H2203" s="23" t="n">
        <f aca="true">BETAINV(RAND(),T1_PERT!$F$7,T1_PERT!$G$7,T1_PERT!$C$7,T1_PERT!$E$7)</f>
        <v>6.66406416396643</v>
      </c>
      <c r="I2203" s="23" t="n">
        <f aca="false">BETAINV(E2203,T1_PERT!$F$8,T1_PERT!$G$8,T1_PERT!$C$8,T1_PERT!$E$8)</f>
        <v>6.26456299415328</v>
      </c>
      <c r="J2203" s="23" t="n">
        <f aca="true">BETAINV(RAND(),T1_PERT!$F$9,T1_PERT!$G$9,T1_PERT!$C$9,T1_PERT!$E$9)</f>
        <v>5.49387147941235</v>
      </c>
      <c r="K2203" s="23" t="n">
        <f aca="true">BETAINV(RAND(),T1_PERT!$F$10,T1_PERT!$G$10,T1_PERT!$C$10,T1_PERT!$E$10)</f>
        <v>1.28683643836366</v>
      </c>
      <c r="L2203" s="23" t="n">
        <f aca="false">F2203+G2203+I2203+K2203</f>
        <v>18.7557203224908</v>
      </c>
      <c r="M2203" s="23" t="n">
        <f aca="false">F2203+H2203+J2203+K2203</f>
        <v>17.753518589511</v>
      </c>
      <c r="N2203" s="23" t="n">
        <f aca="false">MAX(L2203,M2203)</f>
        <v>18.7557203224908</v>
      </c>
    </row>
    <row r="2204" customFormat="false" ht="15" hidden="false" customHeight="false" outlineLevel="0" collapsed="false">
      <c r="A2204" s="5" t="n">
        <v>2185</v>
      </c>
      <c r="B2204" s="25" t="n">
        <f aca="true">NORMSINV(RAND())</f>
        <v>0.994659840677508</v>
      </c>
      <c r="C2204" s="25" t="n">
        <f aca="true">$C$4*B2204+SQRT(1-$C$4^2)*NORMSINV(RAND())</f>
        <v>1.90500277136417</v>
      </c>
      <c r="D2204" s="25" t="n">
        <f aca="false">NORMSDIST(B2204)</f>
        <v>0.840049133688584</v>
      </c>
      <c r="E2204" s="25" t="n">
        <f aca="false">NORMSDIST(C2204)</f>
        <v>0.971610144571381</v>
      </c>
      <c r="F2204" s="23" t="n">
        <f aca="true">BETAINV(RAND(),T1_PERT!$F$5,T1_PERT!$G$5,T1_PERT!$C$5,T1_PERT!$E$5)</f>
        <v>5.26800236823479</v>
      </c>
      <c r="G2204" s="23" t="n">
        <f aca="false">BETAINV(D2204,T1_PERT!$F$6,T1_PERT!$G$6,T1_PERT!$C$6,T1_PERT!$E$6)</f>
        <v>6.51721608251568</v>
      </c>
      <c r="H2204" s="23" t="n">
        <f aca="true">BETAINV(RAND(),T1_PERT!$F$7,T1_PERT!$G$7,T1_PERT!$C$7,T1_PERT!$E$7)</f>
        <v>6.20665224423264</v>
      </c>
      <c r="I2204" s="23" t="n">
        <f aca="false">BETAINV(E2204,T1_PERT!$F$8,T1_PERT!$G$8,T1_PERT!$C$8,T1_PERT!$E$8)</f>
        <v>6.8260103989439</v>
      </c>
      <c r="J2204" s="23" t="n">
        <f aca="true">BETAINV(RAND(),T1_PERT!$F$9,T1_PERT!$G$9,T1_PERT!$C$9,T1_PERT!$E$9)</f>
        <v>3.29574049268144</v>
      </c>
      <c r="K2204" s="23" t="n">
        <f aca="true">BETAINV(RAND(),T1_PERT!$F$10,T1_PERT!$G$10,T1_PERT!$C$10,T1_PERT!$E$10)</f>
        <v>2.53693366451627</v>
      </c>
      <c r="L2204" s="23" t="n">
        <f aca="false">F2204+G2204+I2204+K2204</f>
        <v>21.1481625142106</v>
      </c>
      <c r="M2204" s="23" t="n">
        <f aca="false">F2204+H2204+J2204+K2204</f>
        <v>17.3073287696651</v>
      </c>
      <c r="N2204" s="23" t="n">
        <f aca="false">MAX(L2204,M2204)</f>
        <v>21.1481625142106</v>
      </c>
    </row>
    <row r="2205" customFormat="false" ht="15" hidden="false" customHeight="false" outlineLevel="0" collapsed="false">
      <c r="A2205" s="5" t="n">
        <v>2186</v>
      </c>
      <c r="B2205" s="25" t="n">
        <f aca="true">NORMSINV(RAND())</f>
        <v>-0.152801417681027</v>
      </c>
      <c r="C2205" s="25" t="n">
        <f aca="true">$C$4*B2205+SQRT(1-$C$4^2)*NORMSINV(RAND())</f>
        <v>-0.695741864531888</v>
      </c>
      <c r="D2205" s="25" t="n">
        <f aca="false">NORMSDIST(B2205)</f>
        <v>0.439277439858627</v>
      </c>
      <c r="E2205" s="25" t="n">
        <f aca="false">NORMSDIST(C2205)</f>
        <v>0.243295251310137</v>
      </c>
      <c r="F2205" s="23" t="n">
        <f aca="true">BETAINV(RAND(),T1_PERT!$F$5,T1_PERT!$G$5,T1_PERT!$C$5,T1_PERT!$E$5)</f>
        <v>4.00371400394046</v>
      </c>
      <c r="G2205" s="23" t="n">
        <f aca="false">BETAINV(D2205,T1_PERT!$F$6,T1_PERT!$G$6,T1_PERT!$C$6,T1_PERT!$E$6)</f>
        <v>5.06854626784163</v>
      </c>
      <c r="H2205" s="23" t="n">
        <f aca="true">BETAINV(RAND(),T1_PERT!$F$7,T1_PERT!$G$7,T1_PERT!$C$7,T1_PERT!$E$7)</f>
        <v>7.39573659198643</v>
      </c>
      <c r="I2205" s="23" t="n">
        <f aca="false">BETAINV(E2205,T1_PERT!$F$8,T1_PERT!$G$8,T1_PERT!$C$8,T1_PERT!$E$8)</f>
        <v>4.76181674279363</v>
      </c>
      <c r="J2205" s="23" t="n">
        <f aca="true">BETAINV(RAND(),T1_PERT!$F$9,T1_PERT!$G$9,T1_PERT!$C$9,T1_PERT!$E$9)</f>
        <v>4.6892824921702</v>
      </c>
      <c r="K2205" s="23" t="n">
        <f aca="true">BETAINV(RAND(),T1_PERT!$F$10,T1_PERT!$G$10,T1_PERT!$C$10,T1_PERT!$E$10)</f>
        <v>1.86028259849524</v>
      </c>
      <c r="L2205" s="23" t="n">
        <f aca="false">F2205+G2205+I2205+K2205</f>
        <v>15.694359613071</v>
      </c>
      <c r="M2205" s="23" t="n">
        <f aca="false">F2205+H2205+J2205+K2205</f>
        <v>17.9490156865923</v>
      </c>
      <c r="N2205" s="23" t="n">
        <f aca="false">MAX(L2205,M2205)</f>
        <v>17.9490156865923</v>
      </c>
    </row>
    <row r="2206" customFormat="false" ht="15" hidden="false" customHeight="false" outlineLevel="0" collapsed="false">
      <c r="A2206" s="5" t="n">
        <v>2187</v>
      </c>
      <c r="B2206" s="25" t="n">
        <f aca="true">NORMSINV(RAND())</f>
        <v>1.21924644935462</v>
      </c>
      <c r="C2206" s="25" t="n">
        <f aca="true">$C$4*B2206+SQRT(1-$C$4^2)*NORMSINV(RAND())</f>
        <v>0.753191877556501</v>
      </c>
      <c r="D2206" s="25" t="n">
        <f aca="false">NORMSDIST(B2206)</f>
        <v>0.888624666522212</v>
      </c>
      <c r="E2206" s="25" t="n">
        <f aca="false">NORMSDIST(C2206)</f>
        <v>0.77433269021772</v>
      </c>
      <c r="F2206" s="23" t="n">
        <f aca="true">BETAINV(RAND(),T1_PERT!$F$5,T1_PERT!$G$5,T1_PERT!$C$5,T1_PERT!$E$5)</f>
        <v>5.25727582125308</v>
      </c>
      <c r="G2206" s="23" t="n">
        <f aca="false">BETAINV(D2206,T1_PERT!$F$6,T1_PERT!$G$6,T1_PERT!$C$6,T1_PERT!$E$6)</f>
        <v>6.79232075280595</v>
      </c>
      <c r="H2206" s="23" t="n">
        <f aca="true">BETAINV(RAND(),T1_PERT!$F$7,T1_PERT!$G$7,T1_PERT!$C$7,T1_PERT!$E$7)</f>
        <v>7.1032064773489</v>
      </c>
      <c r="I2206" s="23" t="n">
        <f aca="false">BETAINV(E2206,T1_PERT!$F$8,T1_PERT!$G$8,T1_PERT!$C$8,T1_PERT!$E$8)</f>
        <v>5.88452094364794</v>
      </c>
      <c r="J2206" s="23" t="n">
        <f aca="true">BETAINV(RAND(),T1_PERT!$F$9,T1_PERT!$G$9,T1_PERT!$C$9,T1_PERT!$E$9)</f>
        <v>4.00733613220497</v>
      </c>
      <c r="K2206" s="23" t="n">
        <f aca="true">BETAINV(RAND(),T1_PERT!$F$10,T1_PERT!$G$10,T1_PERT!$C$10,T1_PERT!$E$10)</f>
        <v>1.57899688561413</v>
      </c>
      <c r="L2206" s="23" t="n">
        <f aca="false">F2206+G2206+I2206+K2206</f>
        <v>19.5131144033211</v>
      </c>
      <c r="M2206" s="23" t="n">
        <f aca="false">F2206+H2206+J2206+K2206</f>
        <v>17.9468153164211</v>
      </c>
      <c r="N2206" s="23" t="n">
        <f aca="false">MAX(L2206,M2206)</f>
        <v>19.5131144033211</v>
      </c>
    </row>
    <row r="2207" customFormat="false" ht="15" hidden="false" customHeight="false" outlineLevel="0" collapsed="false">
      <c r="A2207" s="5" t="n">
        <v>2188</v>
      </c>
      <c r="B2207" s="25" t="n">
        <f aca="true">NORMSINV(RAND())</f>
        <v>0.0885233029005</v>
      </c>
      <c r="C2207" s="25" t="n">
        <f aca="true">$C$4*B2207+SQRT(1-$C$4^2)*NORMSINV(RAND())</f>
        <v>0.252191677695111</v>
      </c>
      <c r="D2207" s="25" t="n">
        <f aca="false">NORMSDIST(B2207)</f>
        <v>0.535269617997474</v>
      </c>
      <c r="E2207" s="25" t="n">
        <f aca="false">NORMSDIST(C2207)</f>
        <v>0.599553544766484</v>
      </c>
      <c r="F2207" s="23" t="n">
        <f aca="true">BETAINV(RAND(),T1_PERT!$F$5,T1_PERT!$G$5,T1_PERT!$C$5,T1_PERT!$E$5)</f>
        <v>4.33089154508822</v>
      </c>
      <c r="G2207" s="23" t="n">
        <f aca="false">BETAINV(D2207,T1_PERT!$F$6,T1_PERT!$G$6,T1_PERT!$C$6,T1_PERT!$E$6)</f>
        <v>5.36486094759023</v>
      </c>
      <c r="H2207" s="23" t="n">
        <f aca="true">BETAINV(RAND(),T1_PERT!$F$7,T1_PERT!$G$7,T1_PERT!$C$7,T1_PERT!$E$7)</f>
        <v>5.31221431239171</v>
      </c>
      <c r="I2207" s="23" t="n">
        <f aca="false">BETAINV(E2207,T1_PERT!$F$8,T1_PERT!$G$8,T1_PERT!$C$8,T1_PERT!$E$8)</f>
        <v>5.45898574084456</v>
      </c>
      <c r="J2207" s="23" t="n">
        <f aca="true">BETAINV(RAND(),T1_PERT!$F$9,T1_PERT!$G$9,T1_PERT!$C$9,T1_PERT!$E$9)</f>
        <v>4.89590302978408</v>
      </c>
      <c r="K2207" s="23" t="n">
        <f aca="true">BETAINV(RAND(),T1_PERT!$F$10,T1_PERT!$G$10,T1_PERT!$C$10,T1_PERT!$E$10)</f>
        <v>2.01540605274497</v>
      </c>
      <c r="L2207" s="23" t="n">
        <f aca="false">F2207+G2207+I2207+K2207</f>
        <v>17.170144286268</v>
      </c>
      <c r="M2207" s="23" t="n">
        <f aca="false">F2207+H2207+J2207+K2207</f>
        <v>16.554414940009</v>
      </c>
      <c r="N2207" s="23" t="n">
        <f aca="false">MAX(L2207,M2207)</f>
        <v>17.170144286268</v>
      </c>
    </row>
    <row r="2208" customFormat="false" ht="15" hidden="false" customHeight="false" outlineLevel="0" collapsed="false">
      <c r="A2208" s="5" t="n">
        <v>2189</v>
      </c>
      <c r="B2208" s="25" t="n">
        <f aca="true">NORMSINV(RAND())</f>
        <v>-0.256283628829099</v>
      </c>
      <c r="C2208" s="25" t="n">
        <f aca="true">$C$4*B2208+SQRT(1-$C$4^2)*NORMSINV(RAND())</f>
        <v>-0.205422694421954</v>
      </c>
      <c r="D2208" s="25" t="n">
        <f aca="false">NORMSDIST(B2208)</f>
        <v>0.398865918762178</v>
      </c>
      <c r="E2208" s="25" t="n">
        <f aca="false">NORMSDIST(C2208)</f>
        <v>0.418620945378991</v>
      </c>
      <c r="F2208" s="23" t="n">
        <f aca="true">BETAINV(RAND(),T1_PERT!$F$5,T1_PERT!$G$5,T1_PERT!$C$5,T1_PERT!$E$5)</f>
        <v>2.98354994592026</v>
      </c>
      <c r="G2208" s="23" t="n">
        <f aca="false">BETAINV(D2208,T1_PERT!$F$6,T1_PERT!$G$6,T1_PERT!$C$6,T1_PERT!$E$6)</f>
        <v>4.94537240259066</v>
      </c>
      <c r="H2208" s="23" t="n">
        <f aca="true">BETAINV(RAND(),T1_PERT!$F$7,T1_PERT!$G$7,T1_PERT!$C$7,T1_PERT!$E$7)</f>
        <v>5.29065242192242</v>
      </c>
      <c r="I2208" s="23" t="n">
        <f aca="false">BETAINV(E2208,T1_PERT!$F$8,T1_PERT!$G$8,T1_PERT!$C$8,T1_PERT!$E$8)</f>
        <v>5.09773381370448</v>
      </c>
      <c r="J2208" s="23" t="n">
        <f aca="true">BETAINV(RAND(),T1_PERT!$F$9,T1_PERT!$G$9,T1_PERT!$C$9,T1_PERT!$E$9)</f>
        <v>4.13925301940769</v>
      </c>
      <c r="K2208" s="23" t="n">
        <f aca="true">BETAINV(RAND(),T1_PERT!$F$10,T1_PERT!$G$10,T1_PERT!$C$10,T1_PERT!$E$10)</f>
        <v>1.79305034565964</v>
      </c>
      <c r="L2208" s="23" t="n">
        <f aca="false">F2208+G2208+I2208+K2208</f>
        <v>14.819706507875</v>
      </c>
      <c r="M2208" s="23" t="n">
        <f aca="false">F2208+H2208+J2208+K2208</f>
        <v>14.20650573291</v>
      </c>
      <c r="N2208" s="23" t="n">
        <f aca="false">MAX(L2208,M2208)</f>
        <v>14.819706507875</v>
      </c>
    </row>
    <row r="2209" customFormat="false" ht="15" hidden="false" customHeight="false" outlineLevel="0" collapsed="false">
      <c r="A2209" s="5" t="n">
        <v>2190</v>
      </c>
      <c r="B2209" s="25" t="n">
        <f aca="true">NORMSINV(RAND())</f>
        <v>0.727452859644245</v>
      </c>
      <c r="C2209" s="25" t="n">
        <f aca="true">$C$4*B2209+SQRT(1-$C$4^2)*NORMSINV(RAND())</f>
        <v>0.84074004961271</v>
      </c>
      <c r="D2209" s="25" t="n">
        <f aca="false">NORMSDIST(B2209)</f>
        <v>0.766525708429448</v>
      </c>
      <c r="E2209" s="25" t="n">
        <f aca="false">NORMSDIST(C2209)</f>
        <v>0.79975321057714</v>
      </c>
      <c r="F2209" s="23" t="n">
        <f aca="true">BETAINV(RAND(),T1_PERT!$F$5,T1_PERT!$G$5,T1_PERT!$C$5,T1_PERT!$E$5)</f>
        <v>3.89074580609467</v>
      </c>
      <c r="G2209" s="23" t="n">
        <f aca="false">BETAINV(D2209,T1_PERT!$F$6,T1_PERT!$G$6,T1_PERT!$C$6,T1_PERT!$E$6)</f>
        <v>6.1796906370189</v>
      </c>
      <c r="H2209" s="23" t="n">
        <f aca="true">BETAINV(RAND(),T1_PERT!$F$7,T1_PERT!$G$7,T1_PERT!$C$7,T1_PERT!$E$7)</f>
        <v>4.96780094443026</v>
      </c>
      <c r="I2209" s="23" t="n">
        <f aca="false">BETAINV(E2209,T1_PERT!$F$8,T1_PERT!$G$8,T1_PERT!$C$8,T1_PERT!$E$8)</f>
        <v>5.96000972381846</v>
      </c>
      <c r="J2209" s="23" t="n">
        <f aca="true">BETAINV(RAND(),T1_PERT!$F$9,T1_PERT!$G$9,T1_PERT!$C$9,T1_PERT!$E$9)</f>
        <v>4.37526256969958</v>
      </c>
      <c r="K2209" s="23" t="n">
        <f aca="true">BETAINV(RAND(),T1_PERT!$F$10,T1_PERT!$G$10,T1_PERT!$C$10,T1_PERT!$E$10)</f>
        <v>2.65782078379539</v>
      </c>
      <c r="L2209" s="23" t="n">
        <f aca="false">F2209+G2209+I2209+K2209</f>
        <v>18.6882669507274</v>
      </c>
      <c r="M2209" s="23" t="n">
        <f aca="false">F2209+H2209+J2209+K2209</f>
        <v>15.8916301040199</v>
      </c>
      <c r="N2209" s="23" t="n">
        <f aca="false">MAX(L2209,M2209)</f>
        <v>18.6882669507274</v>
      </c>
    </row>
    <row r="2210" customFormat="false" ht="15" hidden="false" customHeight="false" outlineLevel="0" collapsed="false">
      <c r="A2210" s="5" t="n">
        <v>2191</v>
      </c>
      <c r="B2210" s="25" t="n">
        <f aca="true">NORMSINV(RAND())</f>
        <v>1.31862457100567</v>
      </c>
      <c r="C2210" s="25" t="n">
        <f aca="true">$C$4*B2210+SQRT(1-$C$4^2)*NORMSINV(RAND())</f>
        <v>0.579013209789595</v>
      </c>
      <c r="D2210" s="25" t="n">
        <f aca="false">NORMSDIST(B2210)</f>
        <v>0.906352672469254</v>
      </c>
      <c r="E2210" s="25" t="n">
        <f aca="false">NORMSDIST(C2210)</f>
        <v>0.718709870053699</v>
      </c>
      <c r="F2210" s="23" t="n">
        <f aca="true">BETAINV(RAND(),T1_PERT!$F$5,T1_PERT!$G$5,T1_PERT!$C$5,T1_PERT!$E$5)</f>
        <v>5.02932012140501</v>
      </c>
      <c r="G2210" s="23" t="n">
        <f aca="false">BETAINV(D2210,T1_PERT!$F$6,T1_PERT!$G$6,T1_PERT!$C$6,T1_PERT!$E$6)</f>
        <v>6.91057296857938</v>
      </c>
      <c r="H2210" s="23" t="n">
        <f aca="true">BETAINV(RAND(),T1_PERT!$F$7,T1_PERT!$G$7,T1_PERT!$C$7,T1_PERT!$E$7)</f>
        <v>4.07407229521122</v>
      </c>
      <c r="I2210" s="23" t="n">
        <f aca="false">BETAINV(E2210,T1_PERT!$F$8,T1_PERT!$G$8,T1_PERT!$C$8,T1_PERT!$E$8)</f>
        <v>5.7347298186819</v>
      </c>
      <c r="J2210" s="23" t="n">
        <f aca="true">BETAINV(RAND(),T1_PERT!$F$9,T1_PERT!$G$9,T1_PERT!$C$9,T1_PERT!$E$9)</f>
        <v>3.41675993319242</v>
      </c>
      <c r="K2210" s="23" t="n">
        <f aca="true">BETAINV(RAND(),T1_PERT!$F$10,T1_PERT!$G$10,T1_PERT!$C$10,T1_PERT!$E$10)</f>
        <v>1.80093470318733</v>
      </c>
      <c r="L2210" s="23" t="n">
        <f aca="false">F2210+G2210+I2210+K2210</f>
        <v>19.4755576118536</v>
      </c>
      <c r="M2210" s="23" t="n">
        <f aca="false">F2210+H2210+J2210+K2210</f>
        <v>14.321087052996</v>
      </c>
      <c r="N2210" s="23" t="n">
        <f aca="false">MAX(L2210,M2210)</f>
        <v>19.4755576118536</v>
      </c>
    </row>
    <row r="2211" customFormat="false" ht="15" hidden="false" customHeight="false" outlineLevel="0" collapsed="false">
      <c r="A2211" s="5" t="n">
        <v>2192</v>
      </c>
      <c r="B2211" s="25" t="n">
        <f aca="true">NORMSINV(RAND())</f>
        <v>-0.12457706473319</v>
      </c>
      <c r="C2211" s="25" t="n">
        <f aca="true">$C$4*B2211+SQRT(1-$C$4^2)*NORMSINV(RAND())</f>
        <v>-0.0464649920008601</v>
      </c>
      <c r="D2211" s="25" t="n">
        <f aca="false">NORMSDIST(B2211)</f>
        <v>0.450429193308038</v>
      </c>
      <c r="E2211" s="25" t="n">
        <f aca="false">NORMSDIST(C2211)</f>
        <v>0.481469818135288</v>
      </c>
      <c r="F2211" s="23" t="n">
        <f aca="true">BETAINV(RAND(),T1_PERT!$F$5,T1_PERT!$G$5,T1_PERT!$C$5,T1_PERT!$E$5)</f>
        <v>4.71676315737721</v>
      </c>
      <c r="G2211" s="23" t="n">
        <f aca="false">BETAINV(D2211,T1_PERT!$F$6,T1_PERT!$G$6,T1_PERT!$C$6,T1_PERT!$E$6)</f>
        <v>5.10258776502253</v>
      </c>
      <c r="H2211" s="23" t="n">
        <f aca="true">BETAINV(RAND(),T1_PERT!$F$7,T1_PERT!$G$7,T1_PERT!$C$7,T1_PERT!$E$7)</f>
        <v>4.34262619515882</v>
      </c>
      <c r="I2211" s="23" t="n">
        <f aca="false">BETAINV(E2211,T1_PERT!$F$8,T1_PERT!$G$8,T1_PERT!$C$8,T1_PERT!$E$8)</f>
        <v>5.21887702276278</v>
      </c>
      <c r="J2211" s="23" t="n">
        <f aca="true">BETAINV(RAND(),T1_PERT!$F$9,T1_PERT!$G$9,T1_PERT!$C$9,T1_PERT!$E$9)</f>
        <v>4.54119446893215</v>
      </c>
      <c r="K2211" s="23" t="n">
        <f aca="true">BETAINV(RAND(),T1_PERT!$F$10,T1_PERT!$G$10,T1_PERT!$C$10,T1_PERT!$E$10)</f>
        <v>1.94239202041598</v>
      </c>
      <c r="L2211" s="23" t="n">
        <f aca="false">F2211+G2211+I2211+K2211</f>
        <v>16.9806199655785</v>
      </c>
      <c r="M2211" s="23" t="n">
        <f aca="false">F2211+H2211+J2211+K2211</f>
        <v>15.5429758418842</v>
      </c>
      <c r="N2211" s="23" t="n">
        <f aca="false">MAX(L2211,M2211)</f>
        <v>16.9806199655785</v>
      </c>
    </row>
    <row r="2212" customFormat="false" ht="15" hidden="false" customHeight="false" outlineLevel="0" collapsed="false">
      <c r="A2212" s="5" t="n">
        <v>2193</v>
      </c>
      <c r="B2212" s="25" t="n">
        <f aca="true">NORMSINV(RAND())</f>
        <v>-0.714209564448145</v>
      </c>
      <c r="C2212" s="25" t="n">
        <f aca="true">$C$4*B2212+SQRT(1-$C$4^2)*NORMSINV(RAND())</f>
        <v>0.423680378608432</v>
      </c>
      <c r="D2212" s="25" t="n">
        <f aca="false">NORMSDIST(B2212)</f>
        <v>0.237548801755467</v>
      </c>
      <c r="E2212" s="25" t="n">
        <f aca="false">NORMSDIST(C2212)</f>
        <v>0.664100536596643</v>
      </c>
      <c r="F2212" s="23" t="n">
        <f aca="true">BETAINV(RAND(),T1_PERT!$F$5,T1_PERT!$G$5,T1_PERT!$C$5,T1_PERT!$E$5)</f>
        <v>3.40307103202445</v>
      </c>
      <c r="G2212" s="23" t="n">
        <f aca="false">BETAINV(D2212,T1_PERT!$F$6,T1_PERT!$G$6,T1_PERT!$C$6,T1_PERT!$E$6)</f>
        <v>4.43813758512361</v>
      </c>
      <c r="H2212" s="23" t="n">
        <f aca="true">BETAINV(RAND(),T1_PERT!$F$7,T1_PERT!$G$7,T1_PERT!$C$7,T1_PERT!$E$7)</f>
        <v>5.44763057491226</v>
      </c>
      <c r="I2212" s="23" t="n">
        <f aca="false">BETAINV(E2212,T1_PERT!$F$8,T1_PERT!$G$8,T1_PERT!$C$8,T1_PERT!$E$8)</f>
        <v>5.60245683336998</v>
      </c>
      <c r="J2212" s="23" t="n">
        <f aca="true">BETAINV(RAND(),T1_PERT!$F$9,T1_PERT!$G$9,T1_PERT!$C$9,T1_PERT!$E$9)</f>
        <v>4.24203249630211</v>
      </c>
      <c r="K2212" s="23" t="n">
        <f aca="true">BETAINV(RAND(),T1_PERT!$F$10,T1_PERT!$G$10,T1_PERT!$C$10,T1_PERT!$E$10)</f>
        <v>1.76281385753205</v>
      </c>
      <c r="L2212" s="23" t="n">
        <f aca="false">F2212+G2212+I2212+K2212</f>
        <v>15.2064793080501</v>
      </c>
      <c r="M2212" s="23" t="n">
        <f aca="false">F2212+H2212+J2212+K2212</f>
        <v>14.8555479607709</v>
      </c>
      <c r="N2212" s="23" t="n">
        <f aca="false">MAX(L2212,M2212)</f>
        <v>15.2064793080501</v>
      </c>
    </row>
    <row r="2213" customFormat="false" ht="15" hidden="false" customHeight="false" outlineLevel="0" collapsed="false">
      <c r="A2213" s="5" t="n">
        <v>2194</v>
      </c>
      <c r="B2213" s="25" t="n">
        <f aca="true">NORMSINV(RAND())</f>
        <v>0.434684724484362</v>
      </c>
      <c r="C2213" s="25" t="n">
        <f aca="true">$C$4*B2213+SQRT(1-$C$4^2)*NORMSINV(RAND())</f>
        <v>-0.310568768980396</v>
      </c>
      <c r="D2213" s="25" t="n">
        <f aca="false">NORMSDIST(B2213)</f>
        <v>0.668104356149333</v>
      </c>
      <c r="E2213" s="25" t="n">
        <f aca="false">NORMSDIST(C2213)</f>
        <v>0.378064236297798</v>
      </c>
      <c r="F2213" s="23" t="n">
        <f aca="true">BETAINV(RAND(),T1_PERT!$F$5,T1_PERT!$G$5,T1_PERT!$C$5,T1_PERT!$E$5)</f>
        <v>4.30760056950473</v>
      </c>
      <c r="G2213" s="23" t="n">
        <f aca="false">BETAINV(D2213,T1_PERT!$F$6,T1_PERT!$G$6,T1_PERT!$C$6,T1_PERT!$E$6)</f>
        <v>5.8043351218365</v>
      </c>
      <c r="H2213" s="23" t="n">
        <f aca="true">BETAINV(RAND(),T1_PERT!$F$7,T1_PERT!$G$7,T1_PERT!$C$7,T1_PERT!$E$7)</f>
        <v>4.73982331767785</v>
      </c>
      <c r="I2213" s="23" t="n">
        <f aca="false">BETAINV(E2213,T1_PERT!$F$8,T1_PERT!$G$8,T1_PERT!$C$8,T1_PERT!$E$8)</f>
        <v>5.02062745177678</v>
      </c>
      <c r="J2213" s="23" t="n">
        <f aca="true">BETAINV(RAND(),T1_PERT!$F$9,T1_PERT!$G$9,T1_PERT!$C$9,T1_PERT!$E$9)</f>
        <v>3.83006352549775</v>
      </c>
      <c r="K2213" s="23" t="n">
        <f aca="true">BETAINV(RAND(),T1_PERT!$F$10,T1_PERT!$G$10,T1_PERT!$C$10,T1_PERT!$E$10)</f>
        <v>2.22728816010831</v>
      </c>
      <c r="L2213" s="23" t="n">
        <f aca="false">F2213+G2213+I2213+K2213</f>
        <v>17.3598513032263</v>
      </c>
      <c r="M2213" s="23" t="n">
        <f aca="false">F2213+H2213+J2213+K2213</f>
        <v>15.1047755727886</v>
      </c>
      <c r="N2213" s="23" t="n">
        <f aca="false">MAX(L2213,M2213)</f>
        <v>17.3598513032263</v>
      </c>
    </row>
    <row r="2214" customFormat="false" ht="15" hidden="false" customHeight="false" outlineLevel="0" collapsed="false">
      <c r="A2214" s="5" t="n">
        <v>2195</v>
      </c>
      <c r="B2214" s="25" t="n">
        <f aca="true">NORMSINV(RAND())</f>
        <v>0.391087453681802</v>
      </c>
      <c r="C2214" s="25" t="n">
        <f aca="true">$C$4*B2214+SQRT(1-$C$4^2)*NORMSINV(RAND())</f>
        <v>0.578824486490116</v>
      </c>
      <c r="D2214" s="25" t="n">
        <f aca="false">NORMSDIST(B2214)</f>
        <v>0.652133702941583</v>
      </c>
      <c r="E2214" s="25" t="n">
        <f aca="false">NORMSDIST(C2214)</f>
        <v>0.718646196464276</v>
      </c>
      <c r="F2214" s="23" t="n">
        <f aca="true">BETAINV(RAND(),T1_PERT!$F$5,T1_PERT!$G$5,T1_PERT!$C$5,T1_PERT!$E$5)</f>
        <v>4.91988166611688</v>
      </c>
      <c r="G2214" s="23" t="n">
        <f aca="false">BETAINV(D2214,T1_PERT!$F$6,T1_PERT!$G$6,T1_PERT!$C$6,T1_PERT!$E$6)</f>
        <v>5.74846338007501</v>
      </c>
      <c r="H2214" s="23" t="n">
        <f aca="true">BETAINV(RAND(),T1_PERT!$F$7,T1_PERT!$G$7,T1_PERT!$C$7,T1_PERT!$E$7)</f>
        <v>6.23060880713101</v>
      </c>
      <c r="I2214" s="23" t="n">
        <f aca="false">BETAINV(E2214,T1_PERT!$F$8,T1_PERT!$G$8,T1_PERT!$C$8,T1_PERT!$E$8)</f>
        <v>5.73456815548142</v>
      </c>
      <c r="J2214" s="23" t="n">
        <f aca="true">BETAINV(RAND(),T1_PERT!$F$9,T1_PERT!$G$9,T1_PERT!$C$9,T1_PERT!$E$9)</f>
        <v>3.76979198744773</v>
      </c>
      <c r="K2214" s="23" t="n">
        <f aca="true">BETAINV(RAND(),T1_PERT!$F$10,T1_PERT!$G$10,T1_PERT!$C$10,T1_PERT!$E$10)</f>
        <v>1.72671602992139</v>
      </c>
      <c r="L2214" s="23" t="n">
        <f aca="false">F2214+G2214+I2214+K2214</f>
        <v>18.1296292315947</v>
      </c>
      <c r="M2214" s="23" t="n">
        <f aca="false">F2214+H2214+J2214+K2214</f>
        <v>16.646998490617</v>
      </c>
      <c r="N2214" s="23" t="n">
        <f aca="false">MAX(L2214,M2214)</f>
        <v>18.1296292315947</v>
      </c>
    </row>
    <row r="2215" customFormat="false" ht="15" hidden="false" customHeight="false" outlineLevel="0" collapsed="false">
      <c r="A2215" s="5" t="n">
        <v>2196</v>
      </c>
      <c r="B2215" s="25" t="n">
        <f aca="true">NORMSINV(RAND())</f>
        <v>0.0232181781341874</v>
      </c>
      <c r="C2215" s="25" t="n">
        <f aca="true">$C$4*B2215+SQRT(1-$C$4^2)*NORMSINV(RAND())</f>
        <v>-0.0982868607399832</v>
      </c>
      <c r="D2215" s="25" t="n">
        <f aca="false">NORMSDIST(B2215)</f>
        <v>0.50926188076917</v>
      </c>
      <c r="E2215" s="25" t="n">
        <f aca="false">NORMSDIST(C2215)</f>
        <v>0.460852255636801</v>
      </c>
      <c r="F2215" s="23" t="n">
        <f aca="true">BETAINV(RAND(),T1_PERT!$F$5,T1_PERT!$G$5,T1_PERT!$C$5,T1_PERT!$E$5)</f>
        <v>3.24198176726657</v>
      </c>
      <c r="G2215" s="23" t="n">
        <f aca="false">BETAINV(D2215,T1_PERT!$F$6,T1_PERT!$G$6,T1_PERT!$C$6,T1_PERT!$E$6)</f>
        <v>5.28359231511832</v>
      </c>
      <c r="H2215" s="23" t="n">
        <f aca="true">BETAINV(RAND(),T1_PERT!$F$7,T1_PERT!$G$7,T1_PERT!$C$7,T1_PERT!$E$7)</f>
        <v>6.91807911063262</v>
      </c>
      <c r="I2215" s="23" t="n">
        <f aca="false">BETAINV(E2215,T1_PERT!$F$8,T1_PERT!$G$8,T1_PERT!$C$8,T1_PERT!$E$8)</f>
        <v>5.17881226941912</v>
      </c>
      <c r="J2215" s="23" t="n">
        <f aca="true">BETAINV(RAND(),T1_PERT!$F$9,T1_PERT!$G$9,T1_PERT!$C$9,T1_PERT!$E$9)</f>
        <v>4.00072907587957</v>
      </c>
      <c r="K2215" s="23" t="n">
        <f aca="true">BETAINV(RAND(),T1_PERT!$F$10,T1_PERT!$G$10,T1_PERT!$C$10,T1_PERT!$E$10)</f>
        <v>1.37659631625275</v>
      </c>
      <c r="L2215" s="23" t="n">
        <f aca="false">F2215+G2215+I2215+K2215</f>
        <v>15.0809826680568</v>
      </c>
      <c r="M2215" s="23" t="n">
        <f aca="false">F2215+H2215+J2215+K2215</f>
        <v>15.5373862700315</v>
      </c>
      <c r="N2215" s="23" t="n">
        <f aca="false">MAX(L2215,M2215)</f>
        <v>15.5373862700315</v>
      </c>
    </row>
    <row r="2216" customFormat="false" ht="15" hidden="false" customHeight="false" outlineLevel="0" collapsed="false">
      <c r="A2216" s="5" t="n">
        <v>2197</v>
      </c>
      <c r="B2216" s="25" t="n">
        <f aca="true">NORMSINV(RAND())</f>
        <v>0.371552180983636</v>
      </c>
      <c r="C2216" s="25" t="n">
        <f aca="true">$C$4*B2216+SQRT(1-$C$4^2)*NORMSINV(RAND())</f>
        <v>0.404926273343367</v>
      </c>
      <c r="D2216" s="25" t="n">
        <f aca="false">NORMSDIST(B2216)</f>
        <v>0.644886850966943</v>
      </c>
      <c r="E2216" s="25" t="n">
        <f aca="false">NORMSDIST(C2216)</f>
        <v>0.657234147383717</v>
      </c>
      <c r="F2216" s="23" t="n">
        <f aca="true">BETAINV(RAND(),T1_PERT!$F$5,T1_PERT!$G$5,T1_PERT!$C$5,T1_PERT!$E$5)</f>
        <v>3.89571853285027</v>
      </c>
      <c r="G2216" s="23" t="n">
        <f aca="false">BETAINV(D2216,T1_PERT!$F$6,T1_PERT!$G$6,T1_PERT!$C$6,T1_PERT!$E$6)</f>
        <v>5.72345627887098</v>
      </c>
      <c r="H2216" s="23" t="n">
        <f aca="true">BETAINV(RAND(),T1_PERT!$F$7,T1_PERT!$G$7,T1_PERT!$C$7,T1_PERT!$E$7)</f>
        <v>6.63461480079157</v>
      </c>
      <c r="I2216" s="23" t="n">
        <f aca="false">BETAINV(E2216,T1_PERT!$F$8,T1_PERT!$G$8,T1_PERT!$C$8,T1_PERT!$E$8)</f>
        <v>5.5866162923487</v>
      </c>
      <c r="J2216" s="23" t="n">
        <f aca="true">BETAINV(RAND(),T1_PERT!$F$9,T1_PERT!$G$9,T1_PERT!$C$9,T1_PERT!$E$9)</f>
        <v>3.22324982477248</v>
      </c>
      <c r="K2216" s="23" t="n">
        <f aca="true">BETAINV(RAND(),T1_PERT!$F$10,T1_PERT!$G$10,T1_PERT!$C$10,T1_PERT!$E$10)</f>
        <v>1.72136449267948</v>
      </c>
      <c r="L2216" s="23" t="n">
        <f aca="false">F2216+G2216+I2216+K2216</f>
        <v>16.9271555967494</v>
      </c>
      <c r="M2216" s="23" t="n">
        <f aca="false">F2216+H2216+J2216+K2216</f>
        <v>15.4749476510938</v>
      </c>
      <c r="N2216" s="23" t="n">
        <f aca="false">MAX(L2216,M2216)</f>
        <v>16.9271555967494</v>
      </c>
    </row>
    <row r="2217" customFormat="false" ht="15" hidden="false" customHeight="false" outlineLevel="0" collapsed="false">
      <c r="A2217" s="5" t="n">
        <v>2198</v>
      </c>
      <c r="B2217" s="25" t="n">
        <f aca="true">NORMSINV(RAND())</f>
        <v>1.50094898632301</v>
      </c>
      <c r="C2217" s="25" t="n">
        <f aca="true">$C$4*B2217+SQRT(1-$C$4^2)*NORMSINV(RAND())</f>
        <v>0.684916211024313</v>
      </c>
      <c r="D2217" s="25" t="n">
        <f aca="false">NORMSDIST(B2217)</f>
        <v>0.933315621700848</v>
      </c>
      <c r="E2217" s="25" t="n">
        <f aca="false">NORMSDIST(C2217)</f>
        <v>0.753301602128649</v>
      </c>
      <c r="F2217" s="23" t="n">
        <f aca="true">BETAINV(RAND(),T1_PERT!$F$5,T1_PERT!$G$5,T1_PERT!$C$5,T1_PERT!$E$5)</f>
        <v>4.05310867331515</v>
      </c>
      <c r="G2217" s="23" t="n">
        <f aca="false">BETAINV(D2217,T1_PERT!$F$6,T1_PERT!$G$6,T1_PERT!$C$6,T1_PERT!$E$6)</f>
        <v>7.12078130590909</v>
      </c>
      <c r="H2217" s="23" t="n">
        <f aca="true">BETAINV(RAND(),T1_PERT!$F$7,T1_PERT!$G$7,T1_PERT!$C$7,T1_PERT!$E$7)</f>
        <v>4.66014655568175</v>
      </c>
      <c r="I2217" s="23" t="n">
        <f aca="false">BETAINV(E2217,T1_PERT!$F$8,T1_PERT!$G$8,T1_PERT!$C$8,T1_PERT!$E$8)</f>
        <v>5.82569631261889</v>
      </c>
      <c r="J2217" s="23" t="n">
        <f aca="true">BETAINV(RAND(),T1_PERT!$F$9,T1_PERT!$G$9,T1_PERT!$C$9,T1_PERT!$E$9)</f>
        <v>6.11224825182122</v>
      </c>
      <c r="K2217" s="23" t="n">
        <f aca="true">BETAINV(RAND(),T1_PERT!$F$10,T1_PERT!$G$10,T1_PERT!$C$10,T1_PERT!$E$10)</f>
        <v>2.01374294917035</v>
      </c>
      <c r="L2217" s="23" t="n">
        <f aca="false">F2217+G2217+I2217+K2217</f>
        <v>19.0133292410135</v>
      </c>
      <c r="M2217" s="23" t="n">
        <f aca="false">F2217+H2217+J2217+K2217</f>
        <v>16.8392464299885</v>
      </c>
      <c r="N2217" s="23" t="n">
        <f aca="false">MAX(L2217,M2217)</f>
        <v>19.0133292410135</v>
      </c>
    </row>
    <row r="2218" customFormat="false" ht="15" hidden="false" customHeight="false" outlineLevel="0" collapsed="false">
      <c r="A2218" s="5" t="n">
        <v>2199</v>
      </c>
      <c r="B2218" s="25" t="n">
        <f aca="true">NORMSINV(RAND())</f>
        <v>-0.519851442939302</v>
      </c>
      <c r="C2218" s="25" t="n">
        <f aca="true">$C$4*B2218+SQRT(1-$C$4^2)*NORMSINV(RAND())</f>
        <v>-0.00105568294212532</v>
      </c>
      <c r="D2218" s="25" t="n">
        <f aca="false">NORMSDIST(B2218)</f>
        <v>0.301583560569845</v>
      </c>
      <c r="E2218" s="25" t="n">
        <f aca="false">NORMSDIST(C2218)</f>
        <v>0.499578843517915</v>
      </c>
      <c r="F2218" s="23" t="n">
        <f aca="true">BETAINV(RAND(),T1_PERT!$F$5,T1_PERT!$G$5,T1_PERT!$C$5,T1_PERT!$E$5)</f>
        <v>4.04595392168222</v>
      </c>
      <c r="G2218" s="23" t="n">
        <f aca="false">BETAINV(D2218,T1_PERT!$F$6,T1_PERT!$G$6,T1_PERT!$C$6,T1_PERT!$E$6)</f>
        <v>4.64508644323253</v>
      </c>
      <c r="H2218" s="23" t="n">
        <f aca="true">BETAINV(RAND(),T1_PERT!$F$7,T1_PERT!$G$7,T1_PERT!$C$7,T1_PERT!$E$7)</f>
        <v>5.8040311879437</v>
      </c>
      <c r="I2218" s="23" t="n">
        <f aca="false">BETAINV(E2218,T1_PERT!$F$8,T1_PERT!$G$8,T1_PERT!$C$8,T1_PERT!$E$8)</f>
        <v>5.25441002767189</v>
      </c>
      <c r="J2218" s="23" t="n">
        <f aca="true">BETAINV(RAND(),T1_PERT!$F$9,T1_PERT!$G$9,T1_PERT!$C$9,T1_PERT!$E$9)</f>
        <v>4.60728779674439</v>
      </c>
      <c r="K2218" s="23" t="n">
        <f aca="true">BETAINV(RAND(),T1_PERT!$F$10,T1_PERT!$G$10,T1_PERT!$C$10,T1_PERT!$E$10)</f>
        <v>2.00228395858624</v>
      </c>
      <c r="L2218" s="23" t="n">
        <f aca="false">F2218+G2218+I2218+K2218</f>
        <v>15.9477343511729</v>
      </c>
      <c r="M2218" s="23" t="n">
        <f aca="false">F2218+H2218+J2218+K2218</f>
        <v>16.4595568649566</v>
      </c>
      <c r="N2218" s="23" t="n">
        <f aca="false">MAX(L2218,M2218)</f>
        <v>16.4595568649566</v>
      </c>
    </row>
    <row r="2219" customFormat="false" ht="15" hidden="false" customHeight="false" outlineLevel="0" collapsed="false">
      <c r="A2219" s="5" t="n">
        <v>2200</v>
      </c>
      <c r="B2219" s="25" t="n">
        <f aca="true">NORMSINV(RAND())</f>
        <v>-0.641622846232841</v>
      </c>
      <c r="C2219" s="25" t="n">
        <f aca="true">$C$4*B2219+SQRT(1-$C$4^2)*NORMSINV(RAND())</f>
        <v>-1.13446554799635</v>
      </c>
      <c r="D2219" s="25" t="n">
        <f aca="false">NORMSDIST(B2219)</f>
        <v>0.260559047708689</v>
      </c>
      <c r="E2219" s="25" t="n">
        <f aca="false">NORMSDIST(C2219)</f>
        <v>0.128299658661675</v>
      </c>
      <c r="F2219" s="23" t="n">
        <f aca="true">BETAINV(RAND(),T1_PERT!$F$5,T1_PERT!$G$5,T1_PERT!$C$5,T1_PERT!$E$5)</f>
        <v>4.77166006819682</v>
      </c>
      <c r="G2219" s="23" t="n">
        <f aca="false">BETAINV(D2219,T1_PERT!$F$6,T1_PERT!$G$6,T1_PERT!$C$6,T1_PERT!$E$6)</f>
        <v>4.51385879134364</v>
      </c>
      <c r="H2219" s="23" t="n">
        <f aca="true">BETAINV(RAND(),T1_PERT!$F$7,T1_PERT!$G$7,T1_PERT!$C$7,T1_PERT!$E$7)</f>
        <v>7.61893594372862</v>
      </c>
      <c r="I2219" s="23" t="n">
        <f aca="false">BETAINV(E2219,T1_PERT!$F$8,T1_PERT!$G$8,T1_PERT!$C$8,T1_PERT!$E$8)</f>
        <v>4.51790440023136</v>
      </c>
      <c r="J2219" s="23" t="n">
        <f aca="true">BETAINV(RAND(),T1_PERT!$F$9,T1_PERT!$G$9,T1_PERT!$C$9,T1_PERT!$E$9)</f>
        <v>4.63781765725185</v>
      </c>
      <c r="K2219" s="23" t="n">
        <f aca="true">BETAINV(RAND(),T1_PERT!$F$10,T1_PERT!$G$10,T1_PERT!$C$10,T1_PERT!$E$10)</f>
        <v>1.28846878495161</v>
      </c>
      <c r="L2219" s="23" t="n">
        <f aca="false">F2219+G2219+I2219+K2219</f>
        <v>15.0918920447234</v>
      </c>
      <c r="M2219" s="23" t="n">
        <f aca="false">F2219+H2219+J2219+K2219</f>
        <v>18.3168824541289</v>
      </c>
      <c r="N2219" s="23" t="n">
        <f aca="false">MAX(L2219,M2219)</f>
        <v>18.3168824541289</v>
      </c>
    </row>
    <row r="2220" customFormat="false" ht="15" hidden="false" customHeight="false" outlineLevel="0" collapsed="false">
      <c r="A2220" s="5" t="n">
        <v>2201</v>
      </c>
      <c r="B2220" s="25" t="n">
        <f aca="true">NORMSINV(RAND())</f>
        <v>-1.76688339307273</v>
      </c>
      <c r="C2220" s="25" t="n">
        <f aca="true">$C$4*B2220+SQRT(1-$C$4^2)*NORMSINV(RAND())</f>
        <v>-1.99547660483412</v>
      </c>
      <c r="D2220" s="25" t="n">
        <f aca="false">NORMSDIST(B2220)</f>
        <v>0.0386238793861895</v>
      </c>
      <c r="E2220" s="25" t="n">
        <f aca="false">NORMSDIST(C2220)</f>
        <v>0.0229954616402879</v>
      </c>
      <c r="F2220" s="23" t="n">
        <f aca="true">BETAINV(RAND(),T1_PERT!$F$5,T1_PERT!$G$5,T1_PERT!$C$5,T1_PERT!$E$5)</f>
        <v>2.78842018611845</v>
      </c>
      <c r="G2220" s="23" t="n">
        <f aca="false">BETAINV(D2220,T1_PERT!$F$6,T1_PERT!$G$6,T1_PERT!$C$6,T1_PERT!$E$6)</f>
        <v>3.58196184277331</v>
      </c>
      <c r="H2220" s="23" t="n">
        <f aca="true">BETAINV(RAND(),T1_PERT!$F$7,T1_PERT!$G$7,T1_PERT!$C$7,T1_PERT!$E$7)</f>
        <v>5.13623332359489</v>
      </c>
      <c r="I2220" s="23" t="n">
        <f aca="false">BETAINV(E2220,T1_PERT!$F$8,T1_PERT!$G$8,T1_PERT!$C$8,T1_PERT!$E$8)</f>
        <v>4.20187260426201</v>
      </c>
      <c r="J2220" s="23" t="n">
        <f aca="true">BETAINV(RAND(),T1_PERT!$F$9,T1_PERT!$G$9,T1_PERT!$C$9,T1_PERT!$E$9)</f>
        <v>3.75903887270019</v>
      </c>
      <c r="K2220" s="23" t="n">
        <f aca="true">BETAINV(RAND(),T1_PERT!$F$10,T1_PERT!$G$10,T1_PERT!$C$10,T1_PERT!$E$10)</f>
        <v>2.1132470922541</v>
      </c>
      <c r="L2220" s="23" t="n">
        <f aca="false">F2220+G2220+I2220+K2220</f>
        <v>12.6855017254079</v>
      </c>
      <c r="M2220" s="23" t="n">
        <f aca="false">F2220+H2220+J2220+K2220</f>
        <v>13.7969394746676</v>
      </c>
      <c r="N2220" s="23" t="n">
        <f aca="false">MAX(L2220,M2220)</f>
        <v>13.7969394746676</v>
      </c>
    </row>
    <row r="2221" customFormat="false" ht="15" hidden="false" customHeight="false" outlineLevel="0" collapsed="false">
      <c r="A2221" s="5" t="n">
        <v>2202</v>
      </c>
      <c r="B2221" s="25" t="n">
        <f aca="true">NORMSINV(RAND())</f>
        <v>0.0885899761305918</v>
      </c>
      <c r="C2221" s="25" t="n">
        <f aca="true">$C$4*B2221+SQRT(1-$C$4^2)*NORMSINV(RAND())</f>
        <v>-0.946382964713453</v>
      </c>
      <c r="D2221" s="25" t="n">
        <f aca="false">NORMSDIST(B2221)</f>
        <v>0.535296112674657</v>
      </c>
      <c r="E2221" s="25" t="n">
        <f aca="false">NORMSDIST(C2221)</f>
        <v>0.171976645505846</v>
      </c>
      <c r="F2221" s="23" t="n">
        <f aca="true">BETAINV(RAND(),T1_PERT!$F$5,T1_PERT!$G$5,T1_PERT!$C$5,T1_PERT!$E$5)</f>
        <v>5.23163269924161</v>
      </c>
      <c r="G2221" s="23" t="n">
        <f aca="false">BETAINV(D2221,T1_PERT!$F$6,T1_PERT!$G$6,T1_PERT!$C$6,T1_PERT!$E$6)</f>
        <v>5.36494427146056</v>
      </c>
      <c r="H2221" s="23" t="n">
        <f aca="true">BETAINV(RAND(),T1_PERT!$F$7,T1_PERT!$G$7,T1_PERT!$C$7,T1_PERT!$E$7)</f>
        <v>6.71596420926294</v>
      </c>
      <c r="I2221" s="23" t="n">
        <f aca="false">BETAINV(E2221,T1_PERT!$F$8,T1_PERT!$G$8,T1_PERT!$C$8,T1_PERT!$E$8)</f>
        <v>4.61551016374427</v>
      </c>
      <c r="J2221" s="23" t="n">
        <f aca="true">BETAINV(RAND(),T1_PERT!$F$9,T1_PERT!$G$9,T1_PERT!$C$9,T1_PERT!$E$9)</f>
        <v>3.39685602140439</v>
      </c>
      <c r="K2221" s="23" t="n">
        <f aca="true">BETAINV(RAND(),T1_PERT!$F$10,T1_PERT!$G$10,T1_PERT!$C$10,T1_PERT!$E$10)</f>
        <v>1.70891058773773</v>
      </c>
      <c r="L2221" s="23" t="n">
        <f aca="false">F2221+G2221+I2221+K2221</f>
        <v>16.9209977221842</v>
      </c>
      <c r="M2221" s="23" t="n">
        <f aca="false">F2221+H2221+J2221+K2221</f>
        <v>17.0533635176467</v>
      </c>
      <c r="N2221" s="23" t="n">
        <f aca="false">MAX(L2221,M2221)</f>
        <v>17.0533635176467</v>
      </c>
    </row>
    <row r="2222" customFormat="false" ht="15" hidden="false" customHeight="false" outlineLevel="0" collapsed="false">
      <c r="A2222" s="5" t="n">
        <v>2203</v>
      </c>
      <c r="B2222" s="25" t="n">
        <f aca="true">NORMSINV(RAND())</f>
        <v>0.664201467129161</v>
      </c>
      <c r="C2222" s="25" t="n">
        <f aca="true">$C$4*B2222+SQRT(1-$C$4^2)*NORMSINV(RAND())</f>
        <v>1.98870520111929</v>
      </c>
      <c r="D2222" s="25" t="n">
        <f aca="false">NORMSDIST(B2222)</f>
        <v>0.74671931270417</v>
      </c>
      <c r="E2222" s="25" t="n">
        <f aca="false">NORMSDIST(C2222)</f>
        <v>0.97663312421134</v>
      </c>
      <c r="F2222" s="23" t="n">
        <f aca="true">BETAINV(RAND(),T1_PERT!$F$5,T1_PERT!$G$5,T1_PERT!$C$5,T1_PERT!$E$5)</f>
        <v>3.47895101822379</v>
      </c>
      <c r="G2222" s="23" t="n">
        <f aca="false">BETAINV(D2222,T1_PERT!$F$6,T1_PERT!$G$6,T1_PERT!$C$6,T1_PERT!$E$6)</f>
        <v>6.09880840638474</v>
      </c>
      <c r="H2222" s="23" t="n">
        <f aca="true">BETAINV(RAND(),T1_PERT!$F$7,T1_PERT!$G$7,T1_PERT!$C$7,T1_PERT!$E$7)</f>
        <v>6.66161005308436</v>
      </c>
      <c r="I2222" s="23" t="n">
        <f aca="false">BETAINV(E2222,T1_PERT!$F$8,T1_PERT!$G$8,T1_PERT!$C$8,T1_PERT!$E$8)</f>
        <v>6.88614017940092</v>
      </c>
      <c r="J2222" s="23" t="n">
        <f aca="true">BETAINV(RAND(),T1_PERT!$F$9,T1_PERT!$G$9,T1_PERT!$C$9,T1_PERT!$E$9)</f>
        <v>4.94424524605039</v>
      </c>
      <c r="K2222" s="23" t="n">
        <f aca="true">BETAINV(RAND(),T1_PERT!$F$10,T1_PERT!$G$10,T1_PERT!$C$10,T1_PERT!$E$10)</f>
        <v>2.12913644539669</v>
      </c>
      <c r="L2222" s="23" t="n">
        <f aca="false">F2222+G2222+I2222+K2222</f>
        <v>18.5930360494061</v>
      </c>
      <c r="M2222" s="23" t="n">
        <f aca="false">F2222+H2222+J2222+K2222</f>
        <v>17.2139427627552</v>
      </c>
      <c r="N2222" s="23" t="n">
        <f aca="false">MAX(L2222,M2222)</f>
        <v>18.5930360494061</v>
      </c>
    </row>
    <row r="2223" customFormat="false" ht="15" hidden="false" customHeight="false" outlineLevel="0" collapsed="false">
      <c r="A2223" s="5" t="n">
        <v>2204</v>
      </c>
      <c r="B2223" s="25" t="n">
        <f aca="true">NORMSINV(RAND())</f>
        <v>-1.83929600447691</v>
      </c>
      <c r="C2223" s="25" t="n">
        <f aca="true">$C$4*B2223+SQRT(1-$C$4^2)*NORMSINV(RAND())</f>
        <v>-2.39759907472533</v>
      </c>
      <c r="D2223" s="25" t="n">
        <f aca="false">NORMSDIST(B2223)</f>
        <v>0.0329358302074071</v>
      </c>
      <c r="E2223" s="25" t="n">
        <f aca="false">NORMSDIST(C2223)</f>
        <v>0.00825145867485667</v>
      </c>
      <c r="F2223" s="23" t="n">
        <f aca="true">BETAINV(RAND(),T1_PERT!$F$5,T1_PERT!$G$5,T1_PERT!$C$5,T1_PERT!$E$5)</f>
        <v>2.80795171569108</v>
      </c>
      <c r="G2223" s="23" t="n">
        <f aca="false">BETAINV(D2223,T1_PERT!$F$6,T1_PERT!$G$6,T1_PERT!$C$6,T1_PERT!$E$6)</f>
        <v>3.54037864233551</v>
      </c>
      <c r="H2223" s="23" t="n">
        <f aca="true">BETAINV(RAND(),T1_PERT!$F$7,T1_PERT!$G$7,T1_PERT!$C$7,T1_PERT!$E$7)</f>
        <v>6.00038695656803</v>
      </c>
      <c r="I2223" s="23" t="n">
        <f aca="false">BETAINV(E2223,T1_PERT!$F$8,T1_PERT!$G$8,T1_PERT!$C$8,T1_PERT!$E$8)</f>
        <v>4.11837871387305</v>
      </c>
      <c r="J2223" s="23" t="n">
        <f aca="true">BETAINV(RAND(),T1_PERT!$F$9,T1_PERT!$G$9,T1_PERT!$C$9,T1_PERT!$E$9)</f>
        <v>3.39292127682077</v>
      </c>
      <c r="K2223" s="23" t="n">
        <f aca="true">BETAINV(RAND(),T1_PERT!$F$10,T1_PERT!$G$10,T1_PERT!$C$10,T1_PERT!$E$10)</f>
        <v>2.82018925256868</v>
      </c>
      <c r="L2223" s="23" t="n">
        <f aca="false">F2223+G2223+I2223+K2223</f>
        <v>13.2868983244683</v>
      </c>
      <c r="M2223" s="23" t="n">
        <f aca="false">F2223+H2223+J2223+K2223</f>
        <v>15.0214492016486</v>
      </c>
      <c r="N2223" s="23" t="n">
        <f aca="false">MAX(L2223,M2223)</f>
        <v>15.0214492016486</v>
      </c>
    </row>
    <row r="2224" customFormat="false" ht="15" hidden="false" customHeight="false" outlineLevel="0" collapsed="false">
      <c r="A2224" s="5" t="n">
        <v>2205</v>
      </c>
      <c r="B2224" s="25" t="n">
        <f aca="true">NORMSINV(RAND())</f>
        <v>1.1556765118084</v>
      </c>
      <c r="C2224" s="25" t="n">
        <f aca="true">$C$4*B2224+SQRT(1-$C$4^2)*NORMSINV(RAND())</f>
        <v>0.543771803800695</v>
      </c>
      <c r="D2224" s="25" t="n">
        <f aca="false">NORMSDIST(B2224)</f>
        <v>0.87609325045763</v>
      </c>
      <c r="E2224" s="25" t="n">
        <f aca="false">NORMSDIST(C2224)</f>
        <v>0.706700742952618</v>
      </c>
      <c r="F2224" s="23" t="n">
        <f aca="true">BETAINV(RAND(),T1_PERT!$F$5,T1_PERT!$G$5,T1_PERT!$C$5,T1_PERT!$E$5)</f>
        <v>5.0467580571232</v>
      </c>
      <c r="G2224" s="23" t="n">
        <f aca="false">BETAINV(D2224,T1_PERT!$F$6,T1_PERT!$G$6,T1_PERT!$C$6,T1_PERT!$E$6)</f>
        <v>6.71547690086847</v>
      </c>
      <c r="H2224" s="23" t="n">
        <f aca="true">BETAINV(RAND(),T1_PERT!$F$7,T1_PERT!$G$7,T1_PERT!$C$7,T1_PERT!$E$7)</f>
        <v>5.22160467841634</v>
      </c>
      <c r="I2224" s="23" t="n">
        <f aca="false">BETAINV(E2224,T1_PERT!$F$8,T1_PERT!$G$8,T1_PERT!$C$8,T1_PERT!$E$8)</f>
        <v>5.70457588962076</v>
      </c>
      <c r="J2224" s="23" t="n">
        <f aca="true">BETAINV(RAND(),T1_PERT!$F$9,T1_PERT!$G$9,T1_PERT!$C$9,T1_PERT!$E$9)</f>
        <v>4.78032820081667</v>
      </c>
      <c r="K2224" s="23" t="n">
        <f aca="true">BETAINV(RAND(),T1_PERT!$F$10,T1_PERT!$G$10,T1_PERT!$C$10,T1_PERT!$E$10)</f>
        <v>1.29404222637696</v>
      </c>
      <c r="L2224" s="23" t="n">
        <f aca="false">F2224+G2224+I2224+K2224</f>
        <v>18.7608530739894</v>
      </c>
      <c r="M2224" s="23" t="n">
        <f aca="false">F2224+H2224+J2224+K2224</f>
        <v>16.3427331627332</v>
      </c>
      <c r="N2224" s="23" t="n">
        <f aca="false">MAX(L2224,M2224)</f>
        <v>18.7608530739894</v>
      </c>
    </row>
    <row r="2225" customFormat="false" ht="15" hidden="false" customHeight="false" outlineLevel="0" collapsed="false">
      <c r="A2225" s="5" t="n">
        <v>2206</v>
      </c>
      <c r="B2225" s="25" t="n">
        <f aca="true">NORMSINV(RAND())</f>
        <v>0.563724075570182</v>
      </c>
      <c r="C2225" s="25" t="n">
        <f aca="true">$C$4*B2225+SQRT(1-$C$4^2)*NORMSINV(RAND())</f>
        <v>-0.167684769712499</v>
      </c>
      <c r="D2225" s="25" t="n">
        <f aca="false">NORMSDIST(B2225)</f>
        <v>0.713529035064756</v>
      </c>
      <c r="E2225" s="25" t="n">
        <f aca="false">NORMSDIST(C2225)</f>
        <v>0.433415639267514</v>
      </c>
      <c r="F2225" s="23" t="n">
        <f aca="true">BETAINV(RAND(),T1_PERT!$F$5,T1_PERT!$G$5,T1_PERT!$C$5,T1_PERT!$E$5)</f>
        <v>4.87290105528401</v>
      </c>
      <c r="G2225" s="23" t="n">
        <f aca="false">BETAINV(D2225,T1_PERT!$F$6,T1_PERT!$G$6,T1_PERT!$C$6,T1_PERT!$E$6)</f>
        <v>5.96995795705595</v>
      </c>
      <c r="H2225" s="23" t="n">
        <f aca="true">BETAINV(RAND(),T1_PERT!$F$7,T1_PERT!$G$7,T1_PERT!$C$7,T1_PERT!$E$7)</f>
        <v>5.44501906242149</v>
      </c>
      <c r="I2225" s="23" t="n">
        <f aca="false">BETAINV(E2225,T1_PERT!$F$8,T1_PERT!$G$8,T1_PERT!$C$8,T1_PERT!$E$8)</f>
        <v>5.12601441242112</v>
      </c>
      <c r="J2225" s="23" t="n">
        <f aca="true">BETAINV(RAND(),T1_PERT!$F$9,T1_PERT!$G$9,T1_PERT!$C$9,T1_PERT!$E$9)</f>
        <v>4.67783549820686</v>
      </c>
      <c r="K2225" s="23" t="n">
        <f aca="true">BETAINV(RAND(),T1_PERT!$F$10,T1_PERT!$G$10,T1_PERT!$C$10,T1_PERT!$E$10)</f>
        <v>2.40300564588063</v>
      </c>
      <c r="L2225" s="23" t="n">
        <f aca="false">F2225+G2225+I2225+K2225</f>
        <v>18.3718790706417</v>
      </c>
      <c r="M2225" s="23" t="n">
        <f aca="false">F2225+H2225+J2225+K2225</f>
        <v>17.398761261793</v>
      </c>
      <c r="N2225" s="23" t="n">
        <f aca="false">MAX(L2225,M2225)</f>
        <v>18.3718790706417</v>
      </c>
    </row>
    <row r="2226" customFormat="false" ht="15" hidden="false" customHeight="false" outlineLevel="0" collapsed="false">
      <c r="A2226" s="5" t="n">
        <v>2207</v>
      </c>
      <c r="B2226" s="25" t="n">
        <f aca="true">NORMSINV(RAND())</f>
        <v>-1.73123577557486</v>
      </c>
      <c r="C2226" s="25" t="n">
        <f aca="true">$C$4*B2226+SQRT(1-$C$4^2)*NORMSINV(RAND())</f>
        <v>-0.828827958598899</v>
      </c>
      <c r="D2226" s="25" t="n">
        <f aca="false">NORMSDIST(B2226)</f>
        <v>0.0417048604898131</v>
      </c>
      <c r="E2226" s="25" t="n">
        <f aca="false">NORMSDIST(C2226)</f>
        <v>0.203600882599059</v>
      </c>
      <c r="F2226" s="23" t="n">
        <f aca="true">BETAINV(RAND(),T1_PERT!$F$5,T1_PERT!$G$5,T1_PERT!$C$5,T1_PERT!$E$5)</f>
        <v>3.84464613173343</v>
      </c>
      <c r="G2226" s="23" t="n">
        <f aca="false">BETAINV(D2226,T1_PERT!$F$6,T1_PERT!$G$6,T1_PERT!$C$6,T1_PERT!$E$6)</f>
        <v>3.60323265755456</v>
      </c>
      <c r="H2226" s="23" t="n">
        <f aca="true">BETAINV(RAND(),T1_PERT!$F$7,T1_PERT!$G$7,T1_PERT!$C$7,T1_PERT!$E$7)</f>
        <v>5.33591456706406</v>
      </c>
      <c r="I2226" s="23" t="n">
        <f aca="false">BETAINV(E2226,T1_PERT!$F$8,T1_PERT!$G$8,T1_PERT!$C$8,T1_PERT!$E$8)</f>
        <v>4.68185219899873</v>
      </c>
      <c r="J2226" s="23" t="n">
        <f aca="true">BETAINV(RAND(),T1_PERT!$F$9,T1_PERT!$G$9,T1_PERT!$C$9,T1_PERT!$E$9)</f>
        <v>3.19052457804129</v>
      </c>
      <c r="K2226" s="23" t="n">
        <f aca="true">BETAINV(RAND(),T1_PERT!$F$10,T1_PERT!$G$10,T1_PERT!$C$10,T1_PERT!$E$10)</f>
        <v>2.00185783812971</v>
      </c>
      <c r="L2226" s="23" t="n">
        <f aca="false">F2226+G2226+I2226+K2226</f>
        <v>14.1315888264164</v>
      </c>
      <c r="M2226" s="23" t="n">
        <f aca="false">F2226+H2226+J2226+K2226</f>
        <v>14.3729431149685</v>
      </c>
      <c r="N2226" s="23" t="n">
        <f aca="false">MAX(L2226,M2226)</f>
        <v>14.3729431149685</v>
      </c>
    </row>
    <row r="2227" customFormat="false" ht="15" hidden="false" customHeight="false" outlineLevel="0" collapsed="false">
      <c r="A2227" s="5" t="n">
        <v>2208</v>
      </c>
      <c r="B2227" s="25" t="n">
        <f aca="true">NORMSINV(RAND())</f>
        <v>-0.222538021726334</v>
      </c>
      <c r="C2227" s="25" t="n">
        <f aca="true">$C$4*B2227+SQRT(1-$C$4^2)*NORMSINV(RAND())</f>
        <v>-0.93929805110777</v>
      </c>
      <c r="D2227" s="25" t="n">
        <f aca="false">NORMSDIST(B2227)</f>
        <v>0.411947539081004</v>
      </c>
      <c r="E2227" s="25" t="n">
        <f aca="false">NORMSDIST(C2227)</f>
        <v>0.173788869472598</v>
      </c>
      <c r="F2227" s="23" t="n">
        <f aca="true">BETAINV(RAND(),T1_PERT!$F$5,T1_PERT!$G$5,T1_PERT!$C$5,T1_PERT!$E$5)</f>
        <v>3.27797335204804</v>
      </c>
      <c r="G2227" s="23" t="n">
        <f aca="false">BETAINV(D2227,T1_PERT!$F$6,T1_PERT!$G$6,T1_PERT!$C$6,T1_PERT!$E$6)</f>
        <v>4.98524540372167</v>
      </c>
      <c r="H2227" s="23" t="n">
        <f aca="true">BETAINV(RAND(),T1_PERT!$F$7,T1_PERT!$G$7,T1_PERT!$C$7,T1_PERT!$E$7)</f>
        <v>4.96140312530842</v>
      </c>
      <c r="I2227" s="23" t="n">
        <f aca="false">BETAINV(E2227,T1_PERT!$F$8,T1_PERT!$G$8,T1_PERT!$C$8,T1_PERT!$E$8)</f>
        <v>4.619392985912</v>
      </c>
      <c r="J2227" s="23" t="n">
        <f aca="true">BETAINV(RAND(),T1_PERT!$F$9,T1_PERT!$G$9,T1_PERT!$C$9,T1_PERT!$E$9)</f>
        <v>4.29368993742834</v>
      </c>
      <c r="K2227" s="23" t="n">
        <f aca="true">BETAINV(RAND(),T1_PERT!$F$10,T1_PERT!$G$10,T1_PERT!$C$10,T1_PERT!$E$10)</f>
        <v>1.71246925326141</v>
      </c>
      <c r="L2227" s="23" t="n">
        <f aca="false">F2227+G2227+I2227+K2227</f>
        <v>14.5950809949431</v>
      </c>
      <c r="M2227" s="23" t="n">
        <f aca="false">F2227+H2227+J2227+K2227</f>
        <v>14.2455356680462</v>
      </c>
      <c r="N2227" s="23" t="n">
        <f aca="false">MAX(L2227,M2227)</f>
        <v>14.5950809949431</v>
      </c>
    </row>
    <row r="2228" customFormat="false" ht="15" hidden="false" customHeight="false" outlineLevel="0" collapsed="false">
      <c r="A2228" s="5" t="n">
        <v>2209</v>
      </c>
      <c r="B2228" s="25" t="n">
        <f aca="true">NORMSINV(RAND())</f>
        <v>-0.411581761887164</v>
      </c>
      <c r="C2228" s="25" t="n">
        <f aca="true">$C$4*B2228+SQRT(1-$C$4^2)*NORMSINV(RAND())</f>
        <v>-0.297651579920711</v>
      </c>
      <c r="D2228" s="25" t="n">
        <f aca="false">NORMSDIST(B2228)</f>
        <v>0.340323000842691</v>
      </c>
      <c r="E2228" s="25" t="n">
        <f aca="false">NORMSDIST(C2228)</f>
        <v>0.382984551372741</v>
      </c>
      <c r="F2228" s="23" t="n">
        <f aca="true">BETAINV(RAND(),T1_PERT!$F$5,T1_PERT!$G$5,T1_PERT!$C$5,T1_PERT!$E$5)</f>
        <v>4.6301202322119</v>
      </c>
      <c r="G2228" s="23" t="n">
        <f aca="false">BETAINV(D2228,T1_PERT!$F$6,T1_PERT!$G$6,T1_PERT!$C$6,T1_PERT!$E$6)</f>
        <v>4.76590715544119</v>
      </c>
      <c r="H2228" s="23" t="n">
        <f aca="true">BETAINV(RAND(),T1_PERT!$F$7,T1_PERT!$G$7,T1_PERT!$C$7,T1_PERT!$E$7)</f>
        <v>7.10561932465574</v>
      </c>
      <c r="I2228" s="23" t="n">
        <f aca="false">BETAINV(E2228,T1_PERT!$F$8,T1_PERT!$G$8,T1_PERT!$C$8,T1_PERT!$E$8)</f>
        <v>5.02996180760807</v>
      </c>
      <c r="J2228" s="23" t="n">
        <f aca="true">BETAINV(RAND(),T1_PERT!$F$9,T1_PERT!$G$9,T1_PERT!$C$9,T1_PERT!$E$9)</f>
        <v>5.23695417386651</v>
      </c>
      <c r="K2228" s="23" t="n">
        <f aca="true">BETAINV(RAND(),T1_PERT!$F$10,T1_PERT!$G$10,T1_PERT!$C$10,T1_PERT!$E$10)</f>
        <v>1.80372667516857</v>
      </c>
      <c r="L2228" s="23" t="n">
        <f aca="false">F2228+G2228+I2228+K2228</f>
        <v>16.2297158704297</v>
      </c>
      <c r="M2228" s="23" t="n">
        <f aca="false">F2228+H2228+J2228+K2228</f>
        <v>18.7764204059027</v>
      </c>
      <c r="N2228" s="23" t="n">
        <f aca="false">MAX(L2228,M2228)</f>
        <v>18.7764204059027</v>
      </c>
    </row>
    <row r="2229" customFormat="false" ht="15" hidden="false" customHeight="false" outlineLevel="0" collapsed="false">
      <c r="A2229" s="5" t="n">
        <v>2210</v>
      </c>
      <c r="B2229" s="25" t="n">
        <f aca="true">NORMSINV(RAND())</f>
        <v>-0.279785564662533</v>
      </c>
      <c r="C2229" s="25" t="n">
        <f aca="true">$C$4*B2229+SQRT(1-$C$4^2)*NORMSINV(RAND())</f>
        <v>0.68222277721695</v>
      </c>
      <c r="D2229" s="25" t="n">
        <f aca="false">NORMSDIST(B2229)</f>
        <v>0.38982101365782</v>
      </c>
      <c r="E2229" s="25" t="n">
        <f aca="false">NORMSDIST(C2229)</f>
        <v>0.752450952908818</v>
      </c>
      <c r="F2229" s="23" t="n">
        <f aca="true">BETAINV(RAND(),T1_PERT!$F$5,T1_PERT!$G$5,T1_PERT!$C$5,T1_PERT!$E$5)</f>
        <v>4.55272840922839</v>
      </c>
      <c r="G2229" s="23" t="n">
        <f aca="false">BETAINV(D2229,T1_PERT!$F$6,T1_PERT!$G$6,T1_PERT!$C$6,T1_PERT!$E$6)</f>
        <v>4.91777953698656</v>
      </c>
      <c r="H2229" s="23" t="n">
        <f aca="true">BETAINV(RAND(),T1_PERT!$F$7,T1_PERT!$G$7,T1_PERT!$C$7,T1_PERT!$E$7)</f>
        <v>5.50913009086124</v>
      </c>
      <c r="I2229" s="23" t="n">
        <f aca="false">BETAINV(E2229,T1_PERT!$F$8,T1_PERT!$G$8,T1_PERT!$C$8,T1_PERT!$E$8)</f>
        <v>5.82337778255751</v>
      </c>
      <c r="J2229" s="23" t="n">
        <f aca="true">BETAINV(RAND(),T1_PERT!$F$9,T1_PERT!$G$9,T1_PERT!$C$9,T1_PERT!$E$9)</f>
        <v>3.57056157755587</v>
      </c>
      <c r="K2229" s="23" t="n">
        <f aca="true">BETAINV(RAND(),T1_PERT!$F$10,T1_PERT!$G$10,T1_PERT!$C$10,T1_PERT!$E$10)</f>
        <v>1.7260825783713</v>
      </c>
      <c r="L2229" s="23" t="n">
        <f aca="false">F2229+G2229+I2229+K2229</f>
        <v>17.0199683071438</v>
      </c>
      <c r="M2229" s="23" t="n">
        <f aca="false">F2229+H2229+J2229+K2229</f>
        <v>15.3585026560168</v>
      </c>
      <c r="N2229" s="23" t="n">
        <f aca="false">MAX(L2229,M2229)</f>
        <v>17.0199683071438</v>
      </c>
    </row>
    <row r="2230" customFormat="false" ht="15" hidden="false" customHeight="false" outlineLevel="0" collapsed="false">
      <c r="A2230" s="5" t="n">
        <v>2211</v>
      </c>
      <c r="B2230" s="25" t="n">
        <f aca="true">NORMSINV(RAND())</f>
        <v>-0.896855873671206</v>
      </c>
      <c r="C2230" s="25" t="n">
        <f aca="true">$C$4*B2230+SQRT(1-$C$4^2)*NORMSINV(RAND())</f>
        <v>0.545245340356952</v>
      </c>
      <c r="D2230" s="25" t="n">
        <f aca="false">NORMSDIST(B2230)</f>
        <v>0.18489791439986</v>
      </c>
      <c r="E2230" s="25" t="n">
        <f aca="false">NORMSDIST(C2230)</f>
        <v>0.707207604164157</v>
      </c>
      <c r="F2230" s="23" t="n">
        <f aca="true">BETAINV(RAND(),T1_PERT!$F$5,T1_PERT!$G$5,T1_PERT!$C$5,T1_PERT!$E$5)</f>
        <v>3.15525555443617</v>
      </c>
      <c r="G2230" s="23" t="n">
        <f aca="false">BETAINV(D2230,T1_PERT!$F$6,T1_PERT!$G$6,T1_PERT!$C$6,T1_PERT!$E$6)</f>
        <v>4.25642280689886</v>
      </c>
      <c r="H2230" s="23" t="n">
        <f aca="true">BETAINV(RAND(),T1_PERT!$F$7,T1_PERT!$G$7,T1_PERT!$C$7,T1_PERT!$E$7)</f>
        <v>7.09944571523473</v>
      </c>
      <c r="I2230" s="23" t="n">
        <f aca="false">BETAINV(E2230,T1_PERT!$F$8,T1_PERT!$G$8,T1_PERT!$C$8,T1_PERT!$E$8)</f>
        <v>5.7058352526107</v>
      </c>
      <c r="J2230" s="23" t="n">
        <f aca="true">BETAINV(RAND(),T1_PERT!$F$9,T1_PERT!$G$9,T1_PERT!$C$9,T1_PERT!$E$9)</f>
        <v>3.33842316132155</v>
      </c>
      <c r="K2230" s="23" t="n">
        <f aca="true">BETAINV(RAND(),T1_PERT!$F$10,T1_PERT!$G$10,T1_PERT!$C$10,T1_PERT!$E$10)</f>
        <v>2.60568840932445</v>
      </c>
      <c r="L2230" s="23" t="n">
        <f aca="false">F2230+G2230+I2230+K2230</f>
        <v>15.7232020232702</v>
      </c>
      <c r="M2230" s="23" t="n">
        <f aca="false">F2230+H2230+J2230+K2230</f>
        <v>16.1988128403169</v>
      </c>
      <c r="N2230" s="23" t="n">
        <f aca="false">MAX(L2230,M2230)</f>
        <v>16.1988128403169</v>
      </c>
    </row>
    <row r="2231" customFormat="false" ht="15" hidden="false" customHeight="false" outlineLevel="0" collapsed="false">
      <c r="A2231" s="5" t="n">
        <v>2212</v>
      </c>
      <c r="B2231" s="25" t="n">
        <f aca="true">NORMSINV(RAND())</f>
        <v>1.15778028538292</v>
      </c>
      <c r="C2231" s="25" t="n">
        <f aca="true">$C$4*B2231+SQRT(1-$C$4^2)*NORMSINV(RAND())</f>
        <v>-0.316604696197327</v>
      </c>
      <c r="D2231" s="25" t="n">
        <f aca="false">NORMSDIST(B2231)</f>
        <v>0.876523144681088</v>
      </c>
      <c r="E2231" s="25" t="n">
        <f aca="false">NORMSDIST(C2231)</f>
        <v>0.375771785961638</v>
      </c>
      <c r="F2231" s="23" t="n">
        <f aca="true">BETAINV(RAND(),T1_PERT!$F$5,T1_PERT!$G$5,T1_PERT!$C$5,T1_PERT!$E$5)</f>
        <v>3.01820482704948</v>
      </c>
      <c r="G2231" s="23" t="n">
        <f aca="false">BETAINV(D2231,T1_PERT!$F$6,T1_PERT!$G$6,T1_PERT!$C$6,T1_PERT!$E$6)</f>
        <v>6.71803396186154</v>
      </c>
      <c r="H2231" s="23" t="n">
        <f aca="true">BETAINV(RAND(),T1_PERT!$F$7,T1_PERT!$G$7,T1_PERT!$C$7,T1_PERT!$E$7)</f>
        <v>5.67019715194064</v>
      </c>
      <c r="I2231" s="23" t="n">
        <f aca="false">BETAINV(E2231,T1_PERT!$F$8,T1_PERT!$G$8,T1_PERT!$C$8,T1_PERT!$E$8)</f>
        <v>5.01627930320832</v>
      </c>
      <c r="J2231" s="23" t="n">
        <f aca="true">BETAINV(RAND(),T1_PERT!$F$9,T1_PERT!$G$9,T1_PERT!$C$9,T1_PERT!$E$9)</f>
        <v>3.32805127490241</v>
      </c>
      <c r="K2231" s="23" t="n">
        <f aca="true">BETAINV(RAND(),T1_PERT!$F$10,T1_PERT!$G$10,T1_PERT!$C$10,T1_PERT!$E$10)</f>
        <v>1.79253581084493</v>
      </c>
      <c r="L2231" s="23" t="n">
        <f aca="false">F2231+G2231+I2231+K2231</f>
        <v>16.5450539029643</v>
      </c>
      <c r="M2231" s="23" t="n">
        <f aca="false">F2231+H2231+J2231+K2231</f>
        <v>13.8089890647375</v>
      </c>
      <c r="N2231" s="23" t="n">
        <f aca="false">MAX(L2231,M2231)</f>
        <v>16.5450539029643</v>
      </c>
    </row>
    <row r="2232" customFormat="false" ht="15" hidden="false" customHeight="false" outlineLevel="0" collapsed="false">
      <c r="A2232" s="5" t="n">
        <v>2213</v>
      </c>
      <c r="B2232" s="25" t="n">
        <f aca="true">NORMSINV(RAND())</f>
        <v>-0.554245567844425</v>
      </c>
      <c r="C2232" s="25" t="n">
        <f aca="true">$C$4*B2232+SQRT(1-$C$4^2)*NORMSINV(RAND())</f>
        <v>-1.0288212556915</v>
      </c>
      <c r="D2232" s="25" t="n">
        <f aca="false">NORMSDIST(B2232)</f>
        <v>0.289705398344336</v>
      </c>
      <c r="E2232" s="25" t="n">
        <f aca="false">NORMSDIST(C2232)</f>
        <v>0.151781838257459</v>
      </c>
      <c r="F2232" s="23" t="n">
        <f aca="true">BETAINV(RAND(),T1_PERT!$F$5,T1_PERT!$G$5,T1_PERT!$C$5,T1_PERT!$E$5)</f>
        <v>2.33590472752154</v>
      </c>
      <c r="G2232" s="23" t="n">
        <f aca="false">BETAINV(D2232,T1_PERT!$F$6,T1_PERT!$G$6,T1_PERT!$C$6,T1_PERT!$E$6)</f>
        <v>4.60750517948915</v>
      </c>
      <c r="H2232" s="23" t="n">
        <f aca="true">BETAINV(RAND(),T1_PERT!$F$7,T1_PERT!$G$7,T1_PERT!$C$7,T1_PERT!$E$7)</f>
        <v>4.73982632408256</v>
      </c>
      <c r="I2232" s="23" t="n">
        <f aca="false">BETAINV(E2232,T1_PERT!$F$8,T1_PERT!$G$8,T1_PERT!$C$8,T1_PERT!$E$8)</f>
        <v>4.57142822163925</v>
      </c>
      <c r="J2232" s="23" t="n">
        <f aca="true">BETAINV(RAND(),T1_PERT!$F$9,T1_PERT!$G$9,T1_PERT!$C$9,T1_PERT!$E$9)</f>
        <v>4.7212143655159</v>
      </c>
      <c r="K2232" s="23" t="n">
        <f aca="true">BETAINV(RAND(),T1_PERT!$F$10,T1_PERT!$G$10,T1_PERT!$C$10,T1_PERT!$E$10)</f>
        <v>2.32684810007204</v>
      </c>
      <c r="L2232" s="23" t="n">
        <f aca="false">F2232+G2232+I2232+K2232</f>
        <v>13.841686228722</v>
      </c>
      <c r="M2232" s="23" t="n">
        <f aca="false">F2232+H2232+J2232+K2232</f>
        <v>14.123793517192</v>
      </c>
      <c r="N2232" s="23" t="n">
        <f aca="false">MAX(L2232,M2232)</f>
        <v>14.123793517192</v>
      </c>
    </row>
    <row r="2233" customFormat="false" ht="15" hidden="false" customHeight="false" outlineLevel="0" collapsed="false">
      <c r="A2233" s="5" t="n">
        <v>2214</v>
      </c>
      <c r="B2233" s="25" t="n">
        <f aca="true">NORMSINV(RAND())</f>
        <v>-1.69911338739002</v>
      </c>
      <c r="C2233" s="25" t="n">
        <f aca="true">$C$4*B2233+SQRT(1-$C$4^2)*NORMSINV(RAND())</f>
        <v>-0.511505803580534</v>
      </c>
      <c r="D2233" s="25" t="n">
        <f aca="false">NORMSDIST(B2233)</f>
        <v>0.0446489107178872</v>
      </c>
      <c r="E2233" s="25" t="n">
        <f aca="false">NORMSDIST(C2233)</f>
        <v>0.304498462818069</v>
      </c>
      <c r="F2233" s="23" t="n">
        <f aca="true">BETAINV(RAND(),T1_PERT!$F$5,T1_PERT!$G$5,T1_PERT!$C$5,T1_PERT!$E$5)</f>
        <v>3.91422576745205</v>
      </c>
      <c r="G2233" s="23" t="n">
        <f aca="false">BETAINV(D2233,T1_PERT!$F$6,T1_PERT!$G$6,T1_PERT!$C$6,T1_PERT!$E$6)</f>
        <v>3.6228564876665</v>
      </c>
      <c r="H2233" s="23" t="n">
        <f aca="true">BETAINV(RAND(),T1_PERT!$F$7,T1_PERT!$G$7,T1_PERT!$C$7,T1_PERT!$E$7)</f>
        <v>5.43784441642901</v>
      </c>
      <c r="I2233" s="23" t="n">
        <f aca="false">BETAINV(E2233,T1_PERT!$F$8,T1_PERT!$G$8,T1_PERT!$C$8,T1_PERT!$E$8)</f>
        <v>4.88073081616634</v>
      </c>
      <c r="J2233" s="23" t="n">
        <f aca="true">BETAINV(RAND(),T1_PERT!$F$9,T1_PERT!$G$9,T1_PERT!$C$9,T1_PERT!$E$9)</f>
        <v>3.81143939763768</v>
      </c>
      <c r="K2233" s="23" t="n">
        <f aca="true">BETAINV(RAND(),T1_PERT!$F$10,T1_PERT!$G$10,T1_PERT!$C$10,T1_PERT!$E$10)</f>
        <v>2.18762816623388</v>
      </c>
      <c r="L2233" s="23" t="n">
        <f aca="false">F2233+G2233+I2233+K2233</f>
        <v>14.6054412375188</v>
      </c>
      <c r="M2233" s="23" t="n">
        <f aca="false">F2233+H2233+J2233+K2233</f>
        <v>15.3511377477526</v>
      </c>
      <c r="N2233" s="23" t="n">
        <f aca="false">MAX(L2233,M2233)</f>
        <v>15.3511377477526</v>
      </c>
    </row>
    <row r="2234" customFormat="false" ht="15" hidden="false" customHeight="false" outlineLevel="0" collapsed="false">
      <c r="A2234" s="5" t="n">
        <v>2215</v>
      </c>
      <c r="B2234" s="25" t="n">
        <f aca="true">NORMSINV(RAND())</f>
        <v>0.0508204659402806</v>
      </c>
      <c r="C2234" s="25" t="n">
        <f aca="true">$C$4*B2234+SQRT(1-$C$4^2)*NORMSINV(RAND())</f>
        <v>0.110837118942214</v>
      </c>
      <c r="D2234" s="25" t="n">
        <f aca="false">NORMSDIST(B2234)</f>
        <v>0.520265708756959</v>
      </c>
      <c r="E2234" s="25" t="n">
        <f aca="false">NORMSDIST(C2234)</f>
        <v>0.544127244989078</v>
      </c>
      <c r="F2234" s="23" t="n">
        <f aca="true">BETAINV(RAND(),T1_PERT!$F$5,T1_PERT!$G$5,T1_PERT!$C$5,T1_PERT!$E$5)</f>
        <v>4.12971374325055</v>
      </c>
      <c r="G2234" s="23" t="n">
        <f aca="false">BETAINV(D2234,T1_PERT!$F$6,T1_PERT!$G$6,T1_PERT!$C$6,T1_PERT!$E$6)</f>
        <v>5.31785542766048</v>
      </c>
      <c r="H2234" s="23" t="n">
        <f aca="true">BETAINV(RAND(),T1_PERT!$F$7,T1_PERT!$G$7,T1_PERT!$C$7,T1_PERT!$E$7)</f>
        <v>5.66404703104634</v>
      </c>
      <c r="I2234" s="23" t="n">
        <f aca="false">BETAINV(E2234,T1_PERT!$F$8,T1_PERT!$G$8,T1_PERT!$C$8,T1_PERT!$E$8)</f>
        <v>5.34354403521267</v>
      </c>
      <c r="J2234" s="23" t="n">
        <f aca="true">BETAINV(RAND(),T1_PERT!$F$9,T1_PERT!$G$9,T1_PERT!$C$9,T1_PERT!$E$9)</f>
        <v>4.41685902004352</v>
      </c>
      <c r="K2234" s="23" t="n">
        <f aca="true">BETAINV(RAND(),T1_PERT!$F$10,T1_PERT!$G$10,T1_PERT!$C$10,T1_PERT!$E$10)</f>
        <v>1.96916277668203</v>
      </c>
      <c r="L2234" s="23" t="n">
        <f aca="false">F2234+G2234+I2234+K2234</f>
        <v>16.7602759828057</v>
      </c>
      <c r="M2234" s="23" t="n">
        <f aca="false">F2234+H2234+J2234+K2234</f>
        <v>16.1797825710224</v>
      </c>
      <c r="N2234" s="23" t="n">
        <f aca="false">MAX(L2234,M2234)</f>
        <v>16.7602759828057</v>
      </c>
    </row>
    <row r="2235" customFormat="false" ht="15" hidden="false" customHeight="false" outlineLevel="0" collapsed="false">
      <c r="A2235" s="5" t="n">
        <v>2216</v>
      </c>
      <c r="B2235" s="25" t="n">
        <f aca="true">NORMSINV(RAND())</f>
        <v>0.412355363980073</v>
      </c>
      <c r="C2235" s="25" t="n">
        <f aca="true">$C$4*B2235+SQRT(1-$C$4^2)*NORMSINV(RAND())</f>
        <v>1.26399467117494</v>
      </c>
      <c r="D2235" s="25" t="n">
        <f aca="false">NORMSDIST(B2235)</f>
        <v>0.659960512744103</v>
      </c>
      <c r="E2235" s="25" t="n">
        <f aca="false">NORMSDIST(C2235)</f>
        <v>0.896884030194366</v>
      </c>
      <c r="F2235" s="23" t="n">
        <f aca="true">BETAINV(RAND(),T1_PERT!$F$5,T1_PERT!$G$5,T1_PERT!$C$5,T1_PERT!$E$5)</f>
        <v>4.1700550550023</v>
      </c>
      <c r="G2235" s="23" t="n">
        <f aca="false">BETAINV(D2235,T1_PERT!$F$6,T1_PERT!$G$6,T1_PERT!$C$6,T1_PERT!$E$6)</f>
        <v>5.77570941066721</v>
      </c>
      <c r="H2235" s="23" t="n">
        <f aca="true">BETAINV(RAND(),T1_PERT!$F$7,T1_PERT!$G$7,T1_PERT!$C$7,T1_PERT!$E$7)</f>
        <v>4.14626425097493</v>
      </c>
      <c r="I2235" s="23" t="n">
        <f aca="false">BETAINV(E2235,T1_PERT!$F$8,T1_PERT!$G$8,T1_PERT!$C$8,T1_PERT!$E$8)</f>
        <v>6.32089573882771</v>
      </c>
      <c r="J2235" s="23" t="n">
        <f aca="true">BETAINV(RAND(),T1_PERT!$F$9,T1_PERT!$G$9,T1_PERT!$C$9,T1_PERT!$E$9)</f>
        <v>4.29824292179759</v>
      </c>
      <c r="K2235" s="23" t="n">
        <f aca="true">BETAINV(RAND(),T1_PERT!$F$10,T1_PERT!$G$10,T1_PERT!$C$10,T1_PERT!$E$10)</f>
        <v>2.39217368889558</v>
      </c>
      <c r="L2235" s="23" t="n">
        <f aca="false">F2235+G2235+I2235+K2235</f>
        <v>18.6588338933928</v>
      </c>
      <c r="M2235" s="23" t="n">
        <f aca="false">F2235+H2235+J2235+K2235</f>
        <v>15.0067359166704</v>
      </c>
      <c r="N2235" s="23" t="n">
        <f aca="false">MAX(L2235,M2235)</f>
        <v>18.6588338933928</v>
      </c>
    </row>
    <row r="2236" customFormat="false" ht="15" hidden="false" customHeight="false" outlineLevel="0" collapsed="false">
      <c r="A2236" s="5" t="n">
        <v>2217</v>
      </c>
      <c r="B2236" s="25" t="n">
        <f aca="true">NORMSINV(RAND())</f>
        <v>-0.306083661768807</v>
      </c>
      <c r="C2236" s="25" t="n">
        <f aca="true">$C$4*B2236+SQRT(1-$C$4^2)*NORMSINV(RAND())</f>
        <v>-0.93667381737287</v>
      </c>
      <c r="D2236" s="25" t="n">
        <f aca="false">NORMSDIST(B2236)</f>
        <v>0.379770473672468</v>
      </c>
      <c r="E2236" s="25" t="n">
        <f aca="false">NORMSDIST(C2236)</f>
        <v>0.174463184126679</v>
      </c>
      <c r="F2236" s="23" t="n">
        <f aca="true">BETAINV(RAND(),T1_PERT!$F$5,T1_PERT!$G$5,T1_PERT!$C$5,T1_PERT!$E$5)</f>
        <v>4.20197259003706</v>
      </c>
      <c r="G2236" s="23" t="n">
        <f aca="false">BETAINV(D2236,T1_PERT!$F$6,T1_PERT!$G$6,T1_PERT!$C$6,T1_PERT!$E$6)</f>
        <v>4.88708076329214</v>
      </c>
      <c r="H2236" s="23" t="n">
        <f aca="true">BETAINV(RAND(),T1_PERT!$F$7,T1_PERT!$G$7,T1_PERT!$C$7,T1_PERT!$E$7)</f>
        <v>4.29331945737602</v>
      </c>
      <c r="I2236" s="23" t="n">
        <f aca="false">BETAINV(E2236,T1_PERT!$F$8,T1_PERT!$G$8,T1_PERT!$C$8,T1_PERT!$E$8)</f>
        <v>4.62083495172351</v>
      </c>
      <c r="J2236" s="23" t="n">
        <f aca="true">BETAINV(RAND(),T1_PERT!$F$9,T1_PERT!$G$9,T1_PERT!$C$9,T1_PERT!$E$9)</f>
        <v>5.24514965697718</v>
      </c>
      <c r="K2236" s="23" t="n">
        <f aca="true">BETAINV(RAND(),T1_PERT!$F$10,T1_PERT!$G$10,T1_PERT!$C$10,T1_PERT!$E$10)</f>
        <v>2.53311771073098</v>
      </c>
      <c r="L2236" s="23" t="n">
        <f aca="false">F2236+G2236+I2236+K2236</f>
        <v>16.2430060157837</v>
      </c>
      <c r="M2236" s="23" t="n">
        <f aca="false">F2236+H2236+J2236+K2236</f>
        <v>16.2735594151212</v>
      </c>
      <c r="N2236" s="23" t="n">
        <f aca="false">MAX(L2236,M2236)</f>
        <v>16.2735594151212</v>
      </c>
    </row>
    <row r="2237" customFormat="false" ht="15" hidden="false" customHeight="false" outlineLevel="0" collapsed="false">
      <c r="A2237" s="5" t="n">
        <v>2218</v>
      </c>
      <c r="B2237" s="25" t="n">
        <f aca="true">NORMSINV(RAND())</f>
        <v>0.858979122739408</v>
      </c>
      <c r="C2237" s="25" t="n">
        <f aca="true">$C$4*B2237+SQRT(1-$C$4^2)*NORMSINV(RAND())</f>
        <v>0.495692895506053</v>
      </c>
      <c r="D2237" s="25" t="n">
        <f aca="false">NORMSDIST(B2237)</f>
        <v>0.804823982843745</v>
      </c>
      <c r="E2237" s="25" t="n">
        <f aca="false">NORMSDIST(C2237)</f>
        <v>0.689944449842113</v>
      </c>
      <c r="F2237" s="23" t="n">
        <f aca="true">BETAINV(RAND(),T1_PERT!$F$5,T1_PERT!$G$5,T1_PERT!$C$5,T1_PERT!$E$5)</f>
        <v>4.21360601801469</v>
      </c>
      <c r="G2237" s="23" t="n">
        <f aca="false">BETAINV(D2237,T1_PERT!$F$6,T1_PERT!$G$6,T1_PERT!$C$6,T1_PERT!$E$6)</f>
        <v>6.34686837332442</v>
      </c>
      <c r="H2237" s="23" t="n">
        <f aca="true">BETAINV(RAND(),T1_PERT!$F$7,T1_PERT!$G$7,T1_PERT!$C$7,T1_PERT!$E$7)</f>
        <v>6.08321122661742</v>
      </c>
      <c r="I2237" s="23" t="n">
        <f aca="false">BETAINV(E2237,T1_PERT!$F$8,T1_PERT!$G$8,T1_PERT!$C$8,T1_PERT!$E$8)</f>
        <v>5.66356265340746</v>
      </c>
      <c r="J2237" s="23" t="n">
        <f aca="true">BETAINV(RAND(),T1_PERT!$F$9,T1_PERT!$G$9,T1_PERT!$C$9,T1_PERT!$E$9)</f>
        <v>3.75788983723432</v>
      </c>
      <c r="K2237" s="23" t="n">
        <f aca="true">BETAINV(RAND(),T1_PERT!$F$10,T1_PERT!$G$10,T1_PERT!$C$10,T1_PERT!$E$10)</f>
        <v>2.02766284650252</v>
      </c>
      <c r="L2237" s="23" t="n">
        <f aca="false">F2237+G2237+I2237+K2237</f>
        <v>18.2516998912491</v>
      </c>
      <c r="M2237" s="23" t="n">
        <f aca="false">F2237+H2237+J2237+K2237</f>
        <v>16.082369928369</v>
      </c>
      <c r="N2237" s="23" t="n">
        <f aca="false">MAX(L2237,M2237)</f>
        <v>18.2516998912491</v>
      </c>
    </row>
    <row r="2238" customFormat="false" ht="15" hidden="false" customHeight="false" outlineLevel="0" collapsed="false">
      <c r="A2238" s="5" t="n">
        <v>2219</v>
      </c>
      <c r="B2238" s="25" t="n">
        <f aca="true">NORMSINV(RAND())</f>
        <v>-0.923244654304675</v>
      </c>
      <c r="C2238" s="25" t="n">
        <f aca="true">$C$4*B2238+SQRT(1-$C$4^2)*NORMSINV(RAND())</f>
        <v>-1.02741924431306</v>
      </c>
      <c r="D2238" s="25" t="n">
        <f aca="false">NORMSDIST(B2238)</f>
        <v>0.177939861470315</v>
      </c>
      <c r="E2238" s="25" t="n">
        <f aca="false">NORMSDIST(C2238)</f>
        <v>0.152111546790399</v>
      </c>
      <c r="F2238" s="23" t="n">
        <f aca="true">BETAINV(RAND(),T1_PERT!$F$5,T1_PERT!$G$5,T1_PERT!$C$5,T1_PERT!$E$5)</f>
        <v>4.15159394649841</v>
      </c>
      <c r="G2238" s="23" t="n">
        <f aca="false">BETAINV(D2238,T1_PERT!$F$6,T1_PERT!$G$6,T1_PERT!$C$6,T1_PERT!$E$6)</f>
        <v>4.23125389903129</v>
      </c>
      <c r="H2238" s="23" t="n">
        <f aca="true">BETAINV(RAND(),T1_PERT!$F$7,T1_PERT!$G$7,T1_PERT!$C$7,T1_PERT!$E$7)</f>
        <v>7.22866594081072</v>
      </c>
      <c r="I2238" s="23" t="n">
        <f aca="false">BETAINV(E2238,T1_PERT!$F$8,T1_PERT!$G$8,T1_PERT!$C$8,T1_PERT!$E$8)</f>
        <v>4.57216097803731</v>
      </c>
      <c r="J2238" s="23" t="n">
        <f aca="true">BETAINV(RAND(),T1_PERT!$F$9,T1_PERT!$G$9,T1_PERT!$C$9,T1_PERT!$E$9)</f>
        <v>5.58845099997052</v>
      </c>
      <c r="K2238" s="23" t="n">
        <f aca="true">BETAINV(RAND(),T1_PERT!$F$10,T1_PERT!$G$10,T1_PERT!$C$10,T1_PERT!$E$10)</f>
        <v>1.58666934524504</v>
      </c>
      <c r="L2238" s="23" t="n">
        <f aca="false">F2238+G2238+I2238+K2238</f>
        <v>14.5416781688121</v>
      </c>
      <c r="M2238" s="23" t="n">
        <f aca="false">F2238+H2238+J2238+K2238</f>
        <v>18.5553802325247</v>
      </c>
      <c r="N2238" s="23" t="n">
        <f aca="false">MAX(L2238,M2238)</f>
        <v>18.5553802325247</v>
      </c>
    </row>
    <row r="2239" customFormat="false" ht="15" hidden="false" customHeight="false" outlineLevel="0" collapsed="false">
      <c r="A2239" s="5" t="n">
        <v>2220</v>
      </c>
      <c r="B2239" s="25" t="n">
        <f aca="true">NORMSINV(RAND())</f>
        <v>0.699934371336546</v>
      </c>
      <c r="C2239" s="25" t="n">
        <f aca="true">$C$4*B2239+SQRT(1-$C$4^2)*NORMSINV(RAND())</f>
        <v>0.145221809101991</v>
      </c>
      <c r="D2239" s="25" t="n">
        <f aca="false">NORMSDIST(B2239)</f>
        <v>0.758015854497909</v>
      </c>
      <c r="E2239" s="25" t="n">
        <f aca="false">NORMSDIST(C2239)</f>
        <v>0.55773212635663</v>
      </c>
      <c r="F2239" s="23" t="n">
        <f aca="true">BETAINV(RAND(),T1_PERT!$F$5,T1_PERT!$G$5,T1_PERT!$C$5,T1_PERT!$E$5)</f>
        <v>4.24980485095734</v>
      </c>
      <c r="G2239" s="23" t="n">
        <f aca="false">BETAINV(D2239,T1_PERT!$F$6,T1_PERT!$G$6,T1_PERT!$C$6,T1_PERT!$E$6)</f>
        <v>6.14453131069828</v>
      </c>
      <c r="H2239" s="23" t="n">
        <f aca="true">BETAINV(RAND(),T1_PERT!$F$7,T1_PERT!$G$7,T1_PERT!$C$7,T1_PERT!$E$7)</f>
        <v>3.72202569182421</v>
      </c>
      <c r="I2239" s="23" t="n">
        <f aca="false">BETAINV(E2239,T1_PERT!$F$8,T1_PERT!$G$8,T1_PERT!$C$8,T1_PERT!$E$8)</f>
        <v>5.37135284176878</v>
      </c>
      <c r="J2239" s="23" t="n">
        <f aca="true">BETAINV(RAND(),T1_PERT!$F$9,T1_PERT!$G$9,T1_PERT!$C$9,T1_PERT!$E$9)</f>
        <v>4.2767430719296</v>
      </c>
      <c r="K2239" s="23" t="n">
        <f aca="true">BETAINV(RAND(),T1_PERT!$F$10,T1_PERT!$G$10,T1_PERT!$C$10,T1_PERT!$E$10)</f>
        <v>2.75425546886739</v>
      </c>
      <c r="L2239" s="23" t="n">
        <f aca="false">F2239+G2239+I2239+K2239</f>
        <v>18.5199444722918</v>
      </c>
      <c r="M2239" s="23" t="n">
        <f aca="false">F2239+H2239+J2239+K2239</f>
        <v>15.0028290835785</v>
      </c>
      <c r="N2239" s="23" t="n">
        <f aca="false">MAX(L2239,M2239)</f>
        <v>18.5199444722918</v>
      </c>
    </row>
    <row r="2240" customFormat="false" ht="15" hidden="false" customHeight="false" outlineLevel="0" collapsed="false">
      <c r="A2240" s="5" t="n">
        <v>2221</v>
      </c>
      <c r="B2240" s="25" t="n">
        <f aca="true">NORMSINV(RAND())</f>
        <v>-0.571718139280032</v>
      </c>
      <c r="C2240" s="25" t="n">
        <f aca="true">$C$4*B2240+SQRT(1-$C$4^2)*NORMSINV(RAND())</f>
        <v>-0.408254168605635</v>
      </c>
      <c r="D2240" s="25" t="n">
        <f aca="false">NORMSDIST(B2240)</f>
        <v>0.283756471748655</v>
      </c>
      <c r="E2240" s="25" t="n">
        <f aca="false">NORMSDIST(C2240)</f>
        <v>0.341543541617099</v>
      </c>
      <c r="F2240" s="23" t="n">
        <f aca="true">BETAINV(RAND(),T1_PERT!$F$5,T1_PERT!$G$5,T1_PERT!$C$5,T1_PERT!$E$5)</f>
        <v>4.19798598910752</v>
      </c>
      <c r="G2240" s="23" t="n">
        <f aca="false">BETAINV(D2240,T1_PERT!$F$6,T1_PERT!$G$6,T1_PERT!$C$6,T1_PERT!$E$6)</f>
        <v>4.58856687363252</v>
      </c>
      <c r="H2240" s="23" t="n">
        <f aca="true">BETAINV(RAND(),T1_PERT!$F$7,T1_PERT!$G$7,T1_PERT!$C$7,T1_PERT!$E$7)</f>
        <v>7.43761352135622</v>
      </c>
      <c r="I2240" s="23" t="n">
        <f aca="false">BETAINV(E2240,T1_PERT!$F$8,T1_PERT!$G$8,T1_PERT!$C$8,T1_PERT!$E$8)</f>
        <v>4.95134544439934</v>
      </c>
      <c r="J2240" s="23" t="n">
        <f aca="true">BETAINV(RAND(),T1_PERT!$F$9,T1_PERT!$G$9,T1_PERT!$C$9,T1_PERT!$E$9)</f>
        <v>4.39030724724332</v>
      </c>
      <c r="K2240" s="23" t="n">
        <f aca="true">BETAINV(RAND(),T1_PERT!$F$10,T1_PERT!$G$10,T1_PERT!$C$10,T1_PERT!$E$10)</f>
        <v>1.88094690907577</v>
      </c>
      <c r="L2240" s="23" t="n">
        <f aca="false">F2240+G2240+I2240+K2240</f>
        <v>15.6188452162151</v>
      </c>
      <c r="M2240" s="23" t="n">
        <f aca="false">F2240+H2240+J2240+K2240</f>
        <v>17.9068536667828</v>
      </c>
      <c r="N2240" s="23" t="n">
        <f aca="false">MAX(L2240,M2240)</f>
        <v>17.9068536667828</v>
      </c>
    </row>
    <row r="2241" customFormat="false" ht="15" hidden="false" customHeight="false" outlineLevel="0" collapsed="false">
      <c r="A2241" s="5" t="n">
        <v>2222</v>
      </c>
      <c r="B2241" s="25" t="n">
        <f aca="true">NORMSINV(RAND())</f>
        <v>-0.122516422529163</v>
      </c>
      <c r="C2241" s="25" t="n">
        <f aca="true">$C$4*B2241+SQRT(1-$C$4^2)*NORMSINV(RAND())</f>
        <v>-1.1323302577927</v>
      </c>
      <c r="D2241" s="25" t="n">
        <f aca="false">NORMSDIST(B2241)</f>
        <v>0.451245020335518</v>
      </c>
      <c r="E2241" s="25" t="n">
        <f aca="false">NORMSDIST(C2241)</f>
        <v>0.128747806852547</v>
      </c>
      <c r="F2241" s="23" t="n">
        <f aca="true">BETAINV(RAND(),T1_PERT!$F$5,T1_PERT!$G$5,T1_PERT!$C$5,T1_PERT!$E$5)</f>
        <v>3.99078581551698</v>
      </c>
      <c r="G2241" s="23" t="n">
        <f aca="false">BETAINV(D2241,T1_PERT!$F$6,T1_PERT!$G$6,T1_PERT!$C$6,T1_PERT!$E$6)</f>
        <v>5.10508018330522</v>
      </c>
      <c r="H2241" s="23" t="n">
        <f aca="true">BETAINV(RAND(),T1_PERT!$F$7,T1_PERT!$G$7,T1_PERT!$C$7,T1_PERT!$E$7)</f>
        <v>6.09772803305432</v>
      </c>
      <c r="I2241" s="23" t="n">
        <f aca="false">BETAINV(E2241,T1_PERT!$F$8,T1_PERT!$G$8,T1_PERT!$C$8,T1_PERT!$E$8)</f>
        <v>4.51895316166978</v>
      </c>
      <c r="J2241" s="23" t="n">
        <f aca="true">BETAINV(RAND(),T1_PERT!$F$9,T1_PERT!$G$9,T1_PERT!$C$9,T1_PERT!$E$9)</f>
        <v>3.46283504023761</v>
      </c>
      <c r="K2241" s="23" t="n">
        <f aca="true">BETAINV(RAND(),T1_PERT!$F$10,T1_PERT!$G$10,T1_PERT!$C$10,T1_PERT!$E$10)</f>
        <v>2.41485855977652</v>
      </c>
      <c r="L2241" s="23" t="n">
        <f aca="false">F2241+G2241+I2241+K2241</f>
        <v>16.0296777202685</v>
      </c>
      <c r="M2241" s="23" t="n">
        <f aca="false">F2241+H2241+J2241+K2241</f>
        <v>15.9662074485854</v>
      </c>
      <c r="N2241" s="23" t="n">
        <f aca="false">MAX(L2241,M2241)</f>
        <v>16.0296777202685</v>
      </c>
    </row>
    <row r="2242" customFormat="false" ht="15" hidden="false" customHeight="false" outlineLevel="0" collapsed="false">
      <c r="A2242" s="5" t="n">
        <v>2223</v>
      </c>
      <c r="B2242" s="25" t="n">
        <f aca="true">NORMSINV(RAND())</f>
        <v>-0.0893111555085817</v>
      </c>
      <c r="C2242" s="25" t="n">
        <f aca="true">$C$4*B2242+SQRT(1-$C$4^2)*NORMSINV(RAND())</f>
        <v>-0.121245521489736</v>
      </c>
      <c r="D2242" s="25" t="n">
        <f aca="false">NORMSDIST(B2242)</f>
        <v>0.464417314343222</v>
      </c>
      <c r="E2242" s="25" t="n">
        <f aca="false">NORMSDIST(C2242)</f>
        <v>0.451748284556587</v>
      </c>
      <c r="F2242" s="23" t="n">
        <f aca="true">BETAINV(RAND(),T1_PERT!$F$5,T1_PERT!$G$5,T1_PERT!$C$5,T1_PERT!$E$5)</f>
        <v>3.80456837640379</v>
      </c>
      <c r="G2242" s="23" t="n">
        <f aca="false">BETAINV(D2242,T1_PERT!$F$6,T1_PERT!$G$6,T1_PERT!$C$6,T1_PERT!$E$6)</f>
        <v>5.14537191973684</v>
      </c>
      <c r="H2242" s="23" t="n">
        <f aca="true">BETAINV(RAND(),T1_PERT!$F$7,T1_PERT!$G$7,T1_PERT!$C$7,T1_PERT!$E$7)</f>
        <v>4.92057278819357</v>
      </c>
      <c r="I2242" s="23" t="n">
        <f aca="false">BETAINV(E2242,T1_PERT!$F$8,T1_PERT!$G$8,T1_PERT!$C$8,T1_PERT!$E$8)</f>
        <v>5.16123450292649</v>
      </c>
      <c r="J2242" s="23" t="n">
        <f aca="true">BETAINV(RAND(),T1_PERT!$F$9,T1_PERT!$G$9,T1_PERT!$C$9,T1_PERT!$E$9)</f>
        <v>5.4767530514186</v>
      </c>
      <c r="K2242" s="23" t="n">
        <f aca="true">BETAINV(RAND(),T1_PERT!$F$10,T1_PERT!$G$10,T1_PERT!$C$10,T1_PERT!$E$10)</f>
        <v>2.31576111387716</v>
      </c>
      <c r="L2242" s="23" t="n">
        <f aca="false">F2242+G2242+I2242+K2242</f>
        <v>16.4269359129443</v>
      </c>
      <c r="M2242" s="23" t="n">
        <f aca="false">F2242+H2242+J2242+K2242</f>
        <v>16.5176553298931</v>
      </c>
      <c r="N2242" s="23" t="n">
        <f aca="false">MAX(L2242,M2242)</f>
        <v>16.5176553298931</v>
      </c>
    </row>
    <row r="2243" customFormat="false" ht="15" hidden="false" customHeight="false" outlineLevel="0" collapsed="false">
      <c r="A2243" s="5" t="n">
        <v>2224</v>
      </c>
      <c r="B2243" s="25" t="n">
        <f aca="true">NORMSINV(RAND())</f>
        <v>0.574921936209298</v>
      </c>
      <c r="C2243" s="25" t="n">
        <f aca="true">$C$4*B2243+SQRT(1-$C$4^2)*NORMSINV(RAND())</f>
        <v>0.545798588975064</v>
      </c>
      <c r="D2243" s="25" t="n">
        <f aca="false">NORMSDIST(B2243)</f>
        <v>0.717327953252507</v>
      </c>
      <c r="E2243" s="25" t="n">
        <f aca="false">NORMSDIST(C2243)</f>
        <v>0.70739780334286</v>
      </c>
      <c r="F2243" s="23" t="n">
        <f aca="true">BETAINV(RAND(),T1_PERT!$F$5,T1_PERT!$G$5,T1_PERT!$C$5,T1_PERT!$E$5)</f>
        <v>5.19501306865703</v>
      </c>
      <c r="G2243" s="23" t="n">
        <f aca="false">BETAINV(D2243,T1_PERT!$F$6,T1_PERT!$G$6,T1_PERT!$C$6,T1_PERT!$E$6)</f>
        <v>5.98433112819797</v>
      </c>
      <c r="H2243" s="23" t="n">
        <f aca="true">BETAINV(RAND(),T1_PERT!$F$7,T1_PERT!$G$7,T1_PERT!$C$7,T1_PERT!$E$7)</f>
        <v>5.6943401365169</v>
      </c>
      <c r="I2243" s="23" t="n">
        <f aca="false">BETAINV(E2243,T1_PERT!$F$8,T1_PERT!$G$8,T1_PERT!$C$8,T1_PERT!$E$8)</f>
        <v>5.70630812265085</v>
      </c>
      <c r="J2243" s="23" t="n">
        <f aca="true">BETAINV(RAND(),T1_PERT!$F$9,T1_PERT!$G$9,T1_PERT!$C$9,T1_PERT!$E$9)</f>
        <v>4.41550892133517</v>
      </c>
      <c r="K2243" s="23" t="n">
        <f aca="true">BETAINV(RAND(),T1_PERT!$F$10,T1_PERT!$G$10,T1_PERT!$C$10,T1_PERT!$E$10)</f>
        <v>2.08336902752425</v>
      </c>
      <c r="L2243" s="23" t="n">
        <f aca="false">F2243+G2243+I2243+K2243</f>
        <v>18.9690213470301</v>
      </c>
      <c r="M2243" s="23" t="n">
        <f aca="false">F2243+H2243+J2243+K2243</f>
        <v>17.3882311540334</v>
      </c>
      <c r="N2243" s="23" t="n">
        <f aca="false">MAX(L2243,M2243)</f>
        <v>18.9690213470301</v>
      </c>
    </row>
    <row r="2244" customFormat="false" ht="15" hidden="false" customHeight="false" outlineLevel="0" collapsed="false">
      <c r="A2244" s="5" t="n">
        <v>2225</v>
      </c>
      <c r="B2244" s="25" t="n">
        <f aca="true">NORMSINV(RAND())</f>
        <v>-0.663607718763743</v>
      </c>
      <c r="C2244" s="25" t="n">
        <f aca="true">$C$4*B2244+SQRT(1-$C$4^2)*NORMSINV(RAND())</f>
        <v>-0.33240914988595</v>
      </c>
      <c r="D2244" s="25" t="n">
        <f aca="false">NORMSDIST(B2244)</f>
        <v>0.253470707880504</v>
      </c>
      <c r="E2244" s="25" t="n">
        <f aca="false">NORMSDIST(C2244)</f>
        <v>0.369790165191423</v>
      </c>
      <c r="F2244" s="23" t="n">
        <f aca="true">BETAINV(RAND(),T1_PERT!$F$5,T1_PERT!$G$5,T1_PERT!$C$5,T1_PERT!$E$5)</f>
        <v>3.69542902642043</v>
      </c>
      <c r="G2244" s="23" t="n">
        <f aca="false">BETAINV(D2244,T1_PERT!$F$6,T1_PERT!$G$6,T1_PERT!$C$6,T1_PERT!$E$6)</f>
        <v>4.49072182758456</v>
      </c>
      <c r="H2244" s="23" t="n">
        <f aca="true">BETAINV(RAND(),T1_PERT!$F$7,T1_PERT!$G$7,T1_PERT!$C$7,T1_PERT!$E$7)</f>
        <v>4.67038779514878</v>
      </c>
      <c r="I2244" s="23" t="n">
        <f aca="false">BETAINV(E2244,T1_PERT!$F$8,T1_PERT!$G$8,T1_PERT!$C$8,T1_PERT!$E$8)</f>
        <v>5.00493545103486</v>
      </c>
      <c r="J2244" s="23" t="n">
        <f aca="true">BETAINV(RAND(),T1_PERT!$F$9,T1_PERT!$G$9,T1_PERT!$C$9,T1_PERT!$E$9)</f>
        <v>4.53350542819742</v>
      </c>
      <c r="K2244" s="23" t="n">
        <f aca="true">BETAINV(RAND(),T1_PERT!$F$10,T1_PERT!$G$10,T1_PERT!$C$10,T1_PERT!$E$10)</f>
        <v>2.14387791799923</v>
      </c>
      <c r="L2244" s="23" t="n">
        <f aca="false">F2244+G2244+I2244+K2244</f>
        <v>15.3349642230391</v>
      </c>
      <c r="M2244" s="23" t="n">
        <f aca="false">F2244+H2244+J2244+K2244</f>
        <v>15.0432001677659</v>
      </c>
      <c r="N2244" s="23" t="n">
        <f aca="false">MAX(L2244,M2244)</f>
        <v>15.3349642230391</v>
      </c>
    </row>
    <row r="2245" customFormat="false" ht="15" hidden="false" customHeight="false" outlineLevel="0" collapsed="false">
      <c r="A2245" s="5" t="n">
        <v>2226</v>
      </c>
      <c r="B2245" s="25" t="n">
        <f aca="true">NORMSINV(RAND())</f>
        <v>-0.789645045972831</v>
      </c>
      <c r="C2245" s="25" t="n">
        <f aca="true">$C$4*B2245+SQRT(1-$C$4^2)*NORMSINV(RAND())</f>
        <v>-0.991383685289636</v>
      </c>
      <c r="D2245" s="25" t="n">
        <f aca="false">NORMSDIST(B2245)</f>
        <v>0.214867546612458</v>
      </c>
      <c r="E2245" s="25" t="n">
        <f aca="false">NORMSDIST(C2245)</f>
        <v>0.160749131792942</v>
      </c>
      <c r="F2245" s="23" t="n">
        <f aca="true">BETAINV(RAND(),T1_PERT!$F$5,T1_PERT!$G$5,T1_PERT!$C$5,T1_PERT!$E$5)</f>
        <v>3.42561444954021</v>
      </c>
      <c r="G2245" s="23" t="n">
        <f aca="false">BETAINV(D2245,T1_PERT!$F$6,T1_PERT!$G$6,T1_PERT!$C$6,T1_PERT!$E$6)</f>
        <v>4.36152293683641</v>
      </c>
      <c r="H2245" s="23" t="n">
        <f aca="true">BETAINV(RAND(),T1_PERT!$F$7,T1_PERT!$G$7,T1_PERT!$C$7,T1_PERT!$E$7)</f>
        <v>3.85007588413945</v>
      </c>
      <c r="I2245" s="23" t="n">
        <f aca="false">BETAINV(E2245,T1_PERT!$F$8,T1_PERT!$G$8,T1_PERT!$C$8,T1_PERT!$E$8)</f>
        <v>4.59119615672905</v>
      </c>
      <c r="J2245" s="23" t="n">
        <f aca="true">BETAINV(RAND(),T1_PERT!$F$9,T1_PERT!$G$9,T1_PERT!$C$9,T1_PERT!$E$9)</f>
        <v>4.54183879813728</v>
      </c>
      <c r="K2245" s="23" t="n">
        <f aca="true">BETAINV(RAND(),T1_PERT!$F$10,T1_PERT!$G$10,T1_PERT!$C$10,T1_PERT!$E$10)</f>
        <v>1.9914825635024</v>
      </c>
      <c r="L2245" s="23" t="n">
        <f aca="false">F2245+G2245+I2245+K2245</f>
        <v>14.3698161066081</v>
      </c>
      <c r="M2245" s="23" t="n">
        <f aca="false">F2245+H2245+J2245+K2245</f>
        <v>13.8090116953193</v>
      </c>
      <c r="N2245" s="23" t="n">
        <f aca="false">MAX(L2245,M2245)</f>
        <v>14.3698161066081</v>
      </c>
    </row>
    <row r="2246" customFormat="false" ht="15" hidden="false" customHeight="false" outlineLevel="0" collapsed="false">
      <c r="A2246" s="5" t="n">
        <v>2227</v>
      </c>
      <c r="B2246" s="25" t="n">
        <f aca="true">NORMSINV(RAND())</f>
        <v>-0.262332786564571</v>
      </c>
      <c r="C2246" s="25" t="n">
        <f aca="true">$C$4*B2246+SQRT(1-$C$4^2)*NORMSINV(RAND())</f>
        <v>0.372771781083027</v>
      </c>
      <c r="D2246" s="25" t="n">
        <f aca="false">NORMSDIST(B2246)</f>
        <v>0.39653244342711</v>
      </c>
      <c r="E2246" s="25" t="n">
        <f aca="false">NORMSDIST(C2246)</f>
        <v>0.645340846536791</v>
      </c>
      <c r="F2246" s="23" t="n">
        <f aca="true">BETAINV(RAND(),T1_PERT!$F$5,T1_PERT!$G$5,T1_PERT!$C$5,T1_PERT!$E$5)</f>
        <v>4.66682080785816</v>
      </c>
      <c r="G2246" s="23" t="n">
        <f aca="false">BETAINV(D2246,T1_PERT!$F$6,T1_PERT!$G$6,T1_PERT!$C$6,T1_PERT!$E$6)</f>
        <v>4.9382562333553</v>
      </c>
      <c r="H2246" s="23" t="n">
        <f aca="true">BETAINV(RAND(),T1_PERT!$F$7,T1_PERT!$G$7,T1_PERT!$C$7,T1_PERT!$E$7)</f>
        <v>5.67104103653128</v>
      </c>
      <c r="I2246" s="23" t="n">
        <f aca="false">BETAINV(E2246,T1_PERT!$F$8,T1_PERT!$G$8,T1_PERT!$C$8,T1_PERT!$E$8)</f>
        <v>5.5595354953638</v>
      </c>
      <c r="J2246" s="23" t="n">
        <f aca="true">BETAINV(RAND(),T1_PERT!$F$9,T1_PERT!$G$9,T1_PERT!$C$9,T1_PERT!$E$9)</f>
        <v>3.59068472548929</v>
      </c>
      <c r="K2246" s="23" t="n">
        <f aca="true">BETAINV(RAND(),T1_PERT!$F$10,T1_PERT!$G$10,T1_PERT!$C$10,T1_PERT!$E$10)</f>
        <v>2.37067244613607</v>
      </c>
      <c r="L2246" s="23" t="n">
        <f aca="false">F2246+G2246+I2246+K2246</f>
        <v>17.5352849827133</v>
      </c>
      <c r="M2246" s="23" t="n">
        <f aca="false">F2246+H2246+J2246+K2246</f>
        <v>16.2992190160148</v>
      </c>
      <c r="N2246" s="23" t="n">
        <f aca="false">MAX(L2246,M2246)</f>
        <v>17.5352849827133</v>
      </c>
    </row>
    <row r="2247" customFormat="false" ht="15" hidden="false" customHeight="false" outlineLevel="0" collapsed="false">
      <c r="A2247" s="5" t="n">
        <v>2228</v>
      </c>
      <c r="B2247" s="25" t="n">
        <f aca="true">NORMSINV(RAND())</f>
        <v>-0.687077495717325</v>
      </c>
      <c r="C2247" s="25" t="n">
        <f aca="true">$C$4*B2247+SQRT(1-$C$4^2)*NORMSINV(RAND())</f>
        <v>0.642621805227927</v>
      </c>
      <c r="D2247" s="25" t="n">
        <f aca="false">NORMSDIST(B2247)</f>
        <v>0.246016947373468</v>
      </c>
      <c r="E2247" s="25" t="n">
        <f aca="false">NORMSDIST(C2247)</f>
        <v>0.739765234656451</v>
      </c>
      <c r="F2247" s="23" t="n">
        <f aca="true">BETAINV(RAND(),T1_PERT!$F$5,T1_PERT!$G$5,T1_PERT!$C$5,T1_PERT!$E$5)</f>
        <v>3.69687722304454</v>
      </c>
      <c r="G2247" s="23" t="n">
        <f aca="false">BETAINV(D2247,T1_PERT!$F$6,T1_PERT!$G$6,T1_PERT!$C$6,T1_PERT!$E$6)</f>
        <v>4.46621562155238</v>
      </c>
      <c r="H2247" s="23" t="n">
        <f aca="true">BETAINV(RAND(),T1_PERT!$F$7,T1_PERT!$G$7,T1_PERT!$C$7,T1_PERT!$E$7)</f>
        <v>5.56192865493596</v>
      </c>
      <c r="I2247" s="23" t="n">
        <f aca="false">BETAINV(E2247,T1_PERT!$F$8,T1_PERT!$G$8,T1_PERT!$C$8,T1_PERT!$E$8)</f>
        <v>5.78931458801666</v>
      </c>
      <c r="J2247" s="23" t="n">
        <f aca="true">BETAINV(RAND(),T1_PERT!$F$9,T1_PERT!$G$9,T1_PERT!$C$9,T1_PERT!$E$9)</f>
        <v>3.90489891294889</v>
      </c>
      <c r="K2247" s="23" t="n">
        <f aca="true">BETAINV(RAND(),T1_PERT!$F$10,T1_PERT!$G$10,T1_PERT!$C$10,T1_PERT!$E$10)</f>
        <v>2.34555814629367</v>
      </c>
      <c r="L2247" s="23" t="n">
        <f aca="false">F2247+G2247+I2247+K2247</f>
        <v>16.2979655789073</v>
      </c>
      <c r="M2247" s="23" t="n">
        <f aca="false">F2247+H2247+J2247+K2247</f>
        <v>15.5092629372231</v>
      </c>
      <c r="N2247" s="23" t="n">
        <f aca="false">MAX(L2247,M2247)</f>
        <v>16.2979655789073</v>
      </c>
    </row>
    <row r="2248" customFormat="false" ht="15" hidden="false" customHeight="false" outlineLevel="0" collapsed="false">
      <c r="A2248" s="5" t="n">
        <v>2229</v>
      </c>
      <c r="B2248" s="25" t="n">
        <f aca="true">NORMSINV(RAND())</f>
        <v>0.755103942791336</v>
      </c>
      <c r="C2248" s="25" t="n">
        <f aca="true">$C$4*B2248+SQRT(1-$C$4^2)*NORMSINV(RAND())</f>
        <v>0.310497368021421</v>
      </c>
      <c r="D2248" s="25" t="n">
        <f aca="false">NORMSDIST(B2248)</f>
        <v>0.774906691182751</v>
      </c>
      <c r="E2248" s="25" t="n">
        <f aca="false">NORMSDIST(C2248)</f>
        <v>0.621908619665664</v>
      </c>
      <c r="F2248" s="23" t="n">
        <f aca="true">BETAINV(RAND(),T1_PERT!$F$5,T1_PERT!$G$5,T1_PERT!$C$5,T1_PERT!$E$5)</f>
        <v>3.9531028011065</v>
      </c>
      <c r="G2248" s="23" t="n">
        <f aca="false">BETAINV(D2248,T1_PERT!$F$6,T1_PERT!$G$6,T1_PERT!$C$6,T1_PERT!$E$6)</f>
        <v>6.21496517809413</v>
      </c>
      <c r="H2248" s="23" t="n">
        <f aca="true">BETAINV(RAND(),T1_PERT!$F$7,T1_PERT!$G$7,T1_PERT!$C$7,T1_PERT!$E$7)</f>
        <v>4.52485486113202</v>
      </c>
      <c r="I2248" s="23" t="n">
        <f aca="false">BETAINV(E2248,T1_PERT!$F$8,T1_PERT!$G$8,T1_PERT!$C$8,T1_PERT!$E$8)</f>
        <v>5.50739473478148</v>
      </c>
      <c r="J2248" s="23" t="n">
        <f aca="true">BETAINV(RAND(),T1_PERT!$F$9,T1_PERT!$G$9,T1_PERT!$C$9,T1_PERT!$E$9)</f>
        <v>3.69394003361033</v>
      </c>
      <c r="K2248" s="23" t="n">
        <f aca="true">BETAINV(RAND(),T1_PERT!$F$10,T1_PERT!$G$10,T1_PERT!$C$10,T1_PERT!$E$10)</f>
        <v>2.4406195893303</v>
      </c>
      <c r="L2248" s="23" t="n">
        <f aca="false">F2248+G2248+I2248+K2248</f>
        <v>18.1160823033124</v>
      </c>
      <c r="M2248" s="23" t="n">
        <f aca="false">F2248+H2248+J2248+K2248</f>
        <v>14.6125172851791</v>
      </c>
      <c r="N2248" s="23" t="n">
        <f aca="false">MAX(L2248,M2248)</f>
        <v>18.1160823033124</v>
      </c>
    </row>
    <row r="2249" customFormat="false" ht="15" hidden="false" customHeight="false" outlineLevel="0" collapsed="false">
      <c r="A2249" s="5" t="n">
        <v>2230</v>
      </c>
      <c r="B2249" s="25" t="n">
        <f aca="true">NORMSINV(RAND())</f>
        <v>-0.491057044637873</v>
      </c>
      <c r="C2249" s="25" t="n">
        <f aca="true">$C$4*B2249+SQRT(1-$C$4^2)*NORMSINV(RAND())</f>
        <v>0.735782235062922</v>
      </c>
      <c r="D2249" s="25" t="n">
        <f aca="false">NORMSDIST(B2249)</f>
        <v>0.311693050857069</v>
      </c>
      <c r="E2249" s="25" t="n">
        <f aca="false">NORMSDIST(C2249)</f>
        <v>0.769068382927793</v>
      </c>
      <c r="F2249" s="23" t="n">
        <f aca="true">BETAINV(RAND(),T1_PERT!$F$5,T1_PERT!$G$5,T1_PERT!$C$5,T1_PERT!$E$5)</f>
        <v>2.6971133972002</v>
      </c>
      <c r="G2249" s="23" t="n">
        <f aca="false">BETAINV(D2249,T1_PERT!$F$6,T1_PERT!$G$6,T1_PERT!$C$6,T1_PERT!$E$6)</f>
        <v>4.67685142448786</v>
      </c>
      <c r="H2249" s="23" t="n">
        <f aca="true">BETAINV(RAND(),T1_PERT!$F$7,T1_PERT!$G$7,T1_PERT!$C$7,T1_PERT!$E$7)</f>
        <v>4.76601259769371</v>
      </c>
      <c r="I2249" s="23" t="n">
        <f aca="false">BETAINV(E2249,T1_PERT!$F$8,T1_PERT!$G$8,T1_PERT!$C$8,T1_PERT!$E$8)</f>
        <v>5.86951358540959</v>
      </c>
      <c r="J2249" s="23" t="n">
        <f aca="true">BETAINV(RAND(),T1_PERT!$F$9,T1_PERT!$G$9,T1_PERT!$C$9,T1_PERT!$E$9)</f>
        <v>4.30237404760853</v>
      </c>
      <c r="K2249" s="23" t="n">
        <f aca="true">BETAINV(RAND(),T1_PERT!$F$10,T1_PERT!$G$10,T1_PERT!$C$10,T1_PERT!$E$10)</f>
        <v>2.38553369210744</v>
      </c>
      <c r="L2249" s="23" t="n">
        <f aca="false">F2249+G2249+I2249+K2249</f>
        <v>15.6290120992051</v>
      </c>
      <c r="M2249" s="23" t="n">
        <f aca="false">F2249+H2249+J2249+K2249</f>
        <v>14.1510337346099</v>
      </c>
      <c r="N2249" s="23" t="n">
        <f aca="false">MAX(L2249,M2249)</f>
        <v>15.6290120992051</v>
      </c>
    </row>
    <row r="2250" customFormat="false" ht="15" hidden="false" customHeight="false" outlineLevel="0" collapsed="false">
      <c r="A2250" s="5" t="n">
        <v>2231</v>
      </c>
      <c r="B2250" s="25" t="n">
        <f aca="true">NORMSINV(RAND())</f>
        <v>0.145452273560852</v>
      </c>
      <c r="C2250" s="25" t="n">
        <f aca="true">$C$4*B2250+SQRT(1-$C$4^2)*NORMSINV(RAND())</f>
        <v>-0.584223810486915</v>
      </c>
      <c r="D2250" s="25" t="n">
        <f aca="false">NORMSDIST(B2250)</f>
        <v>0.557823102444006</v>
      </c>
      <c r="E2250" s="25" t="n">
        <f aca="false">NORMSDIST(C2250)</f>
        <v>0.279534872009497</v>
      </c>
      <c r="F2250" s="23" t="n">
        <f aca="true">BETAINV(RAND(),T1_PERT!$F$5,T1_PERT!$G$5,T1_PERT!$C$5,T1_PERT!$E$5)</f>
        <v>3.36222545802946</v>
      </c>
      <c r="G2250" s="23" t="n">
        <f aca="false">BETAINV(D2250,T1_PERT!$F$6,T1_PERT!$G$6,T1_PERT!$C$6,T1_PERT!$E$6)</f>
        <v>5.43624671949435</v>
      </c>
      <c r="H2250" s="23" t="n">
        <f aca="true">BETAINV(RAND(),T1_PERT!$F$7,T1_PERT!$G$7,T1_PERT!$C$7,T1_PERT!$E$7)</f>
        <v>6.01457403482911</v>
      </c>
      <c r="I2250" s="23" t="n">
        <f aca="false">BETAINV(E2250,T1_PERT!$F$8,T1_PERT!$G$8,T1_PERT!$C$8,T1_PERT!$E$8)</f>
        <v>4.83268476010034</v>
      </c>
      <c r="J2250" s="23" t="n">
        <f aca="true">BETAINV(RAND(),T1_PERT!$F$9,T1_PERT!$G$9,T1_PERT!$C$9,T1_PERT!$E$9)</f>
        <v>3.91036693772602</v>
      </c>
      <c r="K2250" s="23" t="n">
        <f aca="true">BETAINV(RAND(),T1_PERT!$F$10,T1_PERT!$G$10,T1_PERT!$C$10,T1_PERT!$E$10)</f>
        <v>2.59916517959752</v>
      </c>
      <c r="L2250" s="23" t="n">
        <f aca="false">F2250+G2250+I2250+K2250</f>
        <v>16.2303221172217</v>
      </c>
      <c r="M2250" s="23" t="n">
        <f aca="false">F2250+H2250+J2250+K2250</f>
        <v>15.8863316101821</v>
      </c>
      <c r="N2250" s="23" t="n">
        <f aca="false">MAX(L2250,M2250)</f>
        <v>16.2303221172217</v>
      </c>
    </row>
    <row r="2251" customFormat="false" ht="15" hidden="false" customHeight="false" outlineLevel="0" collapsed="false">
      <c r="A2251" s="5" t="n">
        <v>2232</v>
      </c>
      <c r="B2251" s="25" t="n">
        <f aca="true">NORMSINV(RAND())</f>
        <v>0.713841140837343</v>
      </c>
      <c r="C2251" s="25" t="n">
        <f aca="true">$C$4*B2251+SQRT(1-$C$4^2)*NORMSINV(RAND())</f>
        <v>0.855230280509167</v>
      </c>
      <c r="D2251" s="25" t="n">
        <f aca="false">NORMSDIST(B2251)</f>
        <v>0.762337291651364</v>
      </c>
      <c r="E2251" s="25" t="n">
        <f aca="false">NORMSDIST(C2251)</f>
        <v>0.803788162070226</v>
      </c>
      <c r="F2251" s="23" t="n">
        <f aca="true">BETAINV(RAND(),T1_PERT!$F$5,T1_PERT!$G$5,T1_PERT!$C$5,T1_PERT!$E$5)</f>
        <v>4.88013288070041</v>
      </c>
      <c r="G2251" s="23" t="n">
        <f aca="false">BETAINV(D2251,T1_PERT!$F$6,T1_PERT!$G$6,T1_PERT!$C$6,T1_PERT!$E$6)</f>
        <v>6.16230573271236</v>
      </c>
      <c r="H2251" s="23" t="n">
        <f aca="true">BETAINV(RAND(),T1_PERT!$F$7,T1_PERT!$G$7,T1_PERT!$C$7,T1_PERT!$E$7)</f>
        <v>5.70599883865526</v>
      </c>
      <c r="I2251" s="23" t="n">
        <f aca="false">BETAINV(E2251,T1_PERT!$F$8,T1_PERT!$G$8,T1_PERT!$C$8,T1_PERT!$E$8)</f>
        <v>5.97250020212611</v>
      </c>
      <c r="J2251" s="23" t="n">
        <f aca="true">BETAINV(RAND(),T1_PERT!$F$9,T1_PERT!$G$9,T1_PERT!$C$9,T1_PERT!$E$9)</f>
        <v>4.35614926195807</v>
      </c>
      <c r="K2251" s="23" t="n">
        <f aca="true">BETAINV(RAND(),T1_PERT!$F$10,T1_PERT!$G$10,T1_PERT!$C$10,T1_PERT!$E$10)</f>
        <v>2.08008511936937</v>
      </c>
      <c r="L2251" s="23" t="n">
        <f aca="false">F2251+G2251+I2251+K2251</f>
        <v>19.0950239349082</v>
      </c>
      <c r="M2251" s="23" t="n">
        <f aca="false">F2251+H2251+J2251+K2251</f>
        <v>17.0223661006831</v>
      </c>
      <c r="N2251" s="23" t="n">
        <f aca="false">MAX(L2251,M2251)</f>
        <v>19.0950239349082</v>
      </c>
    </row>
    <row r="2252" customFormat="false" ht="15" hidden="false" customHeight="false" outlineLevel="0" collapsed="false">
      <c r="A2252" s="5" t="n">
        <v>2233</v>
      </c>
      <c r="B2252" s="25" t="n">
        <f aca="true">NORMSINV(RAND())</f>
        <v>-1.52968231092514</v>
      </c>
      <c r="C2252" s="25" t="n">
        <f aca="true">$C$4*B2252+SQRT(1-$C$4^2)*NORMSINV(RAND())</f>
        <v>-2.00905913227906</v>
      </c>
      <c r="D2252" s="25" t="n">
        <f aca="false">NORMSDIST(B2252)</f>
        <v>0.0630476921065286</v>
      </c>
      <c r="E2252" s="25" t="n">
        <f aca="false">NORMSDIST(C2252)</f>
        <v>0.0222654315249719</v>
      </c>
      <c r="F2252" s="23" t="n">
        <f aca="true">BETAINV(RAND(),T1_PERT!$F$5,T1_PERT!$G$5,T1_PERT!$C$5,T1_PERT!$E$5)</f>
        <v>3.40548374755117</v>
      </c>
      <c r="G2252" s="23" t="n">
        <f aca="false">BETAINV(D2252,T1_PERT!$F$6,T1_PERT!$G$6,T1_PERT!$C$6,T1_PERT!$E$6)</f>
        <v>3.73361859271158</v>
      </c>
      <c r="H2252" s="23" t="n">
        <f aca="true">BETAINV(RAND(),T1_PERT!$F$7,T1_PERT!$G$7,T1_PERT!$C$7,T1_PERT!$E$7)</f>
        <v>6.38720282097816</v>
      </c>
      <c r="I2252" s="23" t="n">
        <f aca="false">BETAINV(E2252,T1_PERT!$F$8,T1_PERT!$G$8,T1_PERT!$C$8,T1_PERT!$E$8)</f>
        <v>4.19846915559099</v>
      </c>
      <c r="J2252" s="23" t="n">
        <f aca="true">BETAINV(RAND(),T1_PERT!$F$9,T1_PERT!$G$9,T1_PERT!$C$9,T1_PERT!$E$9)</f>
        <v>6.43752332763459</v>
      </c>
      <c r="K2252" s="23" t="n">
        <f aca="true">BETAINV(RAND(),T1_PERT!$F$10,T1_PERT!$G$10,T1_PERT!$C$10,T1_PERT!$E$10)</f>
        <v>2.15526836915172</v>
      </c>
      <c r="L2252" s="23" t="n">
        <f aca="false">F2252+G2252+I2252+K2252</f>
        <v>13.4928398650055</v>
      </c>
      <c r="M2252" s="23" t="n">
        <f aca="false">F2252+H2252+J2252+K2252</f>
        <v>18.3854782653156</v>
      </c>
      <c r="N2252" s="23" t="n">
        <f aca="false">MAX(L2252,M2252)</f>
        <v>18.3854782653156</v>
      </c>
    </row>
    <row r="2253" customFormat="false" ht="15" hidden="false" customHeight="false" outlineLevel="0" collapsed="false">
      <c r="A2253" s="5" t="n">
        <v>2234</v>
      </c>
      <c r="B2253" s="25" t="n">
        <f aca="true">NORMSINV(RAND())</f>
        <v>1.07020960763545</v>
      </c>
      <c r="C2253" s="25" t="n">
        <f aca="true">$C$4*B2253+SQRT(1-$C$4^2)*NORMSINV(RAND())</f>
        <v>1.15046774528874</v>
      </c>
      <c r="D2253" s="25" t="n">
        <f aca="false">NORMSDIST(B2253)</f>
        <v>0.857737514634852</v>
      </c>
      <c r="E2253" s="25" t="n">
        <f aca="false">NORMSDIST(C2253)</f>
        <v>0.875024364176315</v>
      </c>
      <c r="F2253" s="23" t="n">
        <f aca="true">BETAINV(RAND(),T1_PERT!$F$5,T1_PERT!$G$5,T1_PERT!$C$5,T1_PERT!$E$5)</f>
        <v>4.41346337159994</v>
      </c>
      <c r="G2253" s="23" t="n">
        <f aca="false">BETAINV(D2253,T1_PERT!$F$6,T1_PERT!$G$6,T1_PERT!$C$6,T1_PERT!$E$6)</f>
        <v>6.61083937973197</v>
      </c>
      <c r="H2253" s="23" t="n">
        <f aca="true">BETAINV(RAND(),T1_PERT!$F$7,T1_PERT!$G$7,T1_PERT!$C$7,T1_PERT!$E$7)</f>
        <v>6.99291120888199</v>
      </c>
      <c r="I2253" s="23" t="n">
        <f aca="false">BETAINV(E2253,T1_PERT!$F$8,T1_PERT!$G$8,T1_PERT!$C$8,T1_PERT!$E$8)</f>
        <v>6.22530544125364</v>
      </c>
      <c r="J2253" s="23" t="n">
        <f aca="true">BETAINV(RAND(),T1_PERT!$F$9,T1_PERT!$G$9,T1_PERT!$C$9,T1_PERT!$E$9)</f>
        <v>5.72726182235819</v>
      </c>
      <c r="K2253" s="23" t="n">
        <f aca="true">BETAINV(RAND(),T1_PERT!$F$10,T1_PERT!$G$10,T1_PERT!$C$10,T1_PERT!$E$10)</f>
        <v>1.68206805055956</v>
      </c>
      <c r="L2253" s="23" t="n">
        <f aca="false">F2253+G2253+I2253+K2253</f>
        <v>18.9316762431451</v>
      </c>
      <c r="M2253" s="23" t="n">
        <f aca="false">F2253+H2253+J2253+K2253</f>
        <v>18.8157044533997</v>
      </c>
      <c r="N2253" s="23" t="n">
        <f aca="false">MAX(L2253,M2253)</f>
        <v>18.9316762431451</v>
      </c>
    </row>
    <row r="2254" customFormat="false" ht="15" hidden="false" customHeight="false" outlineLevel="0" collapsed="false">
      <c r="A2254" s="5" t="n">
        <v>2235</v>
      </c>
      <c r="B2254" s="25" t="n">
        <f aca="true">NORMSINV(RAND())</f>
        <v>-0.324264336415782</v>
      </c>
      <c r="C2254" s="25" t="n">
        <f aca="true">$C$4*B2254+SQRT(1-$C$4^2)*NORMSINV(RAND())</f>
        <v>0.0939044678400247</v>
      </c>
      <c r="D2254" s="25" t="n">
        <f aca="false">NORMSDIST(B2254)</f>
        <v>0.372868958794341</v>
      </c>
      <c r="E2254" s="25" t="n">
        <f aca="false">NORMSDIST(C2254)</f>
        <v>0.537407477649852</v>
      </c>
      <c r="F2254" s="23" t="n">
        <f aca="true">BETAINV(RAND(),T1_PERT!$F$5,T1_PERT!$G$5,T1_PERT!$C$5,T1_PERT!$E$5)</f>
        <v>3.82555001947319</v>
      </c>
      <c r="G2254" s="23" t="n">
        <f aca="false">BETAINV(D2254,T1_PERT!$F$6,T1_PERT!$G$6,T1_PERT!$C$6,T1_PERT!$E$6)</f>
        <v>4.86596961391046</v>
      </c>
      <c r="H2254" s="23" t="n">
        <f aca="true">BETAINV(RAND(),T1_PERT!$F$7,T1_PERT!$G$7,T1_PERT!$C$7,T1_PERT!$E$7)</f>
        <v>4.55701613831017</v>
      </c>
      <c r="I2254" s="23" t="n">
        <f aca="false">BETAINV(E2254,T1_PERT!$F$8,T1_PERT!$G$8,T1_PERT!$C$8,T1_PERT!$E$8)</f>
        <v>5.32991898912872</v>
      </c>
      <c r="J2254" s="23" t="n">
        <f aca="true">BETAINV(RAND(),T1_PERT!$F$9,T1_PERT!$G$9,T1_PERT!$C$9,T1_PERT!$E$9)</f>
        <v>4.36079089158884</v>
      </c>
      <c r="K2254" s="23" t="n">
        <f aca="true">BETAINV(RAND(),T1_PERT!$F$10,T1_PERT!$G$10,T1_PERT!$C$10,T1_PERT!$E$10)</f>
        <v>1.49282653171475</v>
      </c>
      <c r="L2254" s="23" t="n">
        <f aca="false">F2254+G2254+I2254+K2254</f>
        <v>15.5142651542271</v>
      </c>
      <c r="M2254" s="23" t="n">
        <f aca="false">F2254+H2254+J2254+K2254</f>
        <v>14.236183581087</v>
      </c>
      <c r="N2254" s="23" t="n">
        <f aca="false">MAX(L2254,M2254)</f>
        <v>15.5142651542271</v>
      </c>
    </row>
    <row r="2255" customFormat="false" ht="15" hidden="false" customHeight="false" outlineLevel="0" collapsed="false">
      <c r="A2255" s="5" t="n">
        <v>2236</v>
      </c>
      <c r="B2255" s="25" t="n">
        <f aca="true">NORMSINV(RAND())</f>
        <v>0.668025670983947</v>
      </c>
      <c r="C2255" s="25" t="n">
        <f aca="true">$C$4*B2255+SQRT(1-$C$4^2)*NORMSINV(RAND())</f>
        <v>0.703238087297013</v>
      </c>
      <c r="D2255" s="25" t="n">
        <f aca="false">NORMSDIST(B2255)</f>
        <v>0.747941396935499</v>
      </c>
      <c r="E2255" s="25" t="n">
        <f aca="false">NORMSDIST(C2255)</f>
        <v>0.759046306456627</v>
      </c>
      <c r="F2255" s="23" t="n">
        <f aca="true">BETAINV(RAND(),T1_PERT!$F$5,T1_PERT!$G$5,T1_PERT!$C$5,T1_PERT!$E$5)</f>
        <v>3.87521430994215</v>
      </c>
      <c r="G2255" s="23" t="n">
        <f aca="false">BETAINV(D2255,T1_PERT!$F$6,T1_PERT!$G$6,T1_PERT!$C$6,T1_PERT!$E$6)</f>
        <v>6.10370502426338</v>
      </c>
      <c r="H2255" s="23" t="n">
        <f aca="true">BETAINV(RAND(),T1_PERT!$F$7,T1_PERT!$G$7,T1_PERT!$C$7,T1_PERT!$E$7)</f>
        <v>5.1000007166548</v>
      </c>
      <c r="I2255" s="23" t="n">
        <f aca="false">BETAINV(E2255,T1_PERT!$F$8,T1_PERT!$G$8,T1_PERT!$C$8,T1_PERT!$E$8)</f>
        <v>5.84147288050817</v>
      </c>
      <c r="J2255" s="23" t="n">
        <f aca="true">BETAINV(RAND(),T1_PERT!$F$9,T1_PERT!$G$9,T1_PERT!$C$9,T1_PERT!$E$9)</f>
        <v>4.65973157392336</v>
      </c>
      <c r="K2255" s="23" t="n">
        <f aca="true">BETAINV(RAND(),T1_PERT!$F$10,T1_PERT!$G$10,T1_PERT!$C$10,T1_PERT!$E$10)</f>
        <v>2.37714151413768</v>
      </c>
      <c r="L2255" s="23" t="n">
        <f aca="false">F2255+G2255+I2255+K2255</f>
        <v>18.1975337288514</v>
      </c>
      <c r="M2255" s="23" t="n">
        <f aca="false">F2255+H2255+J2255+K2255</f>
        <v>16.012088114658</v>
      </c>
      <c r="N2255" s="23" t="n">
        <f aca="false">MAX(L2255,M2255)</f>
        <v>18.1975337288514</v>
      </c>
    </row>
    <row r="2256" customFormat="false" ht="15" hidden="false" customHeight="false" outlineLevel="0" collapsed="false">
      <c r="A2256" s="5" t="n">
        <v>2237</v>
      </c>
      <c r="B2256" s="25" t="n">
        <f aca="true">NORMSINV(RAND())</f>
        <v>0.64171249122721</v>
      </c>
      <c r="C2256" s="25" t="n">
        <f aca="true">$C$4*B2256+SQRT(1-$C$4^2)*NORMSINV(RAND())</f>
        <v>1.05674686956328</v>
      </c>
      <c r="D2256" s="25" t="n">
        <f aca="false">NORMSDIST(B2256)</f>
        <v>0.739470061370679</v>
      </c>
      <c r="E2256" s="25" t="n">
        <f aca="false">NORMSDIST(C2256)</f>
        <v>0.854686435934373</v>
      </c>
      <c r="F2256" s="23" t="n">
        <f aca="true">BETAINV(RAND(),T1_PERT!$F$5,T1_PERT!$G$5,T1_PERT!$C$5,T1_PERT!$E$5)</f>
        <v>3.54790726433887</v>
      </c>
      <c r="G2256" s="23" t="n">
        <f aca="false">BETAINV(D2256,T1_PERT!$F$6,T1_PERT!$G$6,T1_PERT!$C$6,T1_PERT!$E$6)</f>
        <v>6.06999907948539</v>
      </c>
      <c r="H2256" s="23" t="n">
        <f aca="true">BETAINV(RAND(),T1_PERT!$F$7,T1_PERT!$G$7,T1_PERT!$C$7,T1_PERT!$E$7)</f>
        <v>7.74438336046318</v>
      </c>
      <c r="I2256" s="23" t="n">
        <f aca="false">BETAINV(E2256,T1_PERT!$F$8,T1_PERT!$G$8,T1_PERT!$C$8,T1_PERT!$E$8)</f>
        <v>6.14556375493327</v>
      </c>
      <c r="J2256" s="23" t="n">
        <f aca="true">BETAINV(RAND(),T1_PERT!$F$9,T1_PERT!$G$9,T1_PERT!$C$9,T1_PERT!$E$9)</f>
        <v>4.4063262234069</v>
      </c>
      <c r="K2256" s="23" t="n">
        <f aca="true">BETAINV(RAND(),T1_PERT!$F$10,T1_PERT!$G$10,T1_PERT!$C$10,T1_PERT!$E$10)</f>
        <v>1.90679544422917</v>
      </c>
      <c r="L2256" s="23" t="n">
        <f aca="false">F2256+G2256+I2256+K2256</f>
        <v>17.6702655429867</v>
      </c>
      <c r="M2256" s="23" t="n">
        <f aca="false">F2256+H2256+J2256+K2256</f>
        <v>17.6054122924381</v>
      </c>
      <c r="N2256" s="23" t="n">
        <f aca="false">MAX(L2256,M2256)</f>
        <v>17.6702655429867</v>
      </c>
    </row>
    <row r="2257" customFormat="false" ht="15" hidden="false" customHeight="false" outlineLevel="0" collapsed="false">
      <c r="A2257" s="5" t="n">
        <v>2238</v>
      </c>
      <c r="B2257" s="25" t="n">
        <f aca="true">NORMSINV(RAND())</f>
        <v>-0.331772191482067</v>
      </c>
      <c r="C2257" s="25" t="n">
        <f aca="true">$C$4*B2257+SQRT(1-$C$4^2)*NORMSINV(RAND())</f>
        <v>-0.267703642149322</v>
      </c>
      <c r="D2257" s="25" t="n">
        <f aca="false">NORMSDIST(B2257)</f>
        <v>0.370030642010468</v>
      </c>
      <c r="E2257" s="25" t="n">
        <f aca="false">NORMSDIST(C2257)</f>
        <v>0.394463723041516</v>
      </c>
      <c r="F2257" s="23" t="n">
        <f aca="true">BETAINV(RAND(),T1_PERT!$F$5,T1_PERT!$G$5,T1_PERT!$C$5,T1_PERT!$E$5)</f>
        <v>5.277872209425</v>
      </c>
      <c r="G2257" s="23" t="n">
        <f aca="false">BETAINV(D2257,T1_PERT!$F$6,T1_PERT!$G$6,T1_PERT!$C$6,T1_PERT!$E$6)</f>
        <v>4.85727873445759</v>
      </c>
      <c r="H2257" s="23" t="n">
        <f aca="true">BETAINV(RAND(),T1_PERT!$F$7,T1_PERT!$G$7,T1_PERT!$C$7,T1_PERT!$E$7)</f>
        <v>5.59037766611921</v>
      </c>
      <c r="I2257" s="23" t="n">
        <f aca="false">BETAINV(E2257,T1_PERT!$F$8,T1_PERT!$G$8,T1_PERT!$C$8,T1_PERT!$E$8)</f>
        <v>5.05175407705124</v>
      </c>
      <c r="J2257" s="23" t="n">
        <f aca="true">BETAINV(RAND(),T1_PERT!$F$9,T1_PERT!$G$9,T1_PERT!$C$9,T1_PERT!$E$9)</f>
        <v>3.7083530018805</v>
      </c>
      <c r="K2257" s="23" t="n">
        <f aca="true">BETAINV(RAND(),T1_PERT!$F$10,T1_PERT!$G$10,T1_PERT!$C$10,T1_PERT!$E$10)</f>
        <v>2.37260934972744</v>
      </c>
      <c r="L2257" s="23" t="n">
        <f aca="false">F2257+G2257+I2257+K2257</f>
        <v>17.5595143706613</v>
      </c>
      <c r="M2257" s="23" t="n">
        <f aca="false">F2257+H2257+J2257+K2257</f>
        <v>16.9492122271522</v>
      </c>
      <c r="N2257" s="23" t="n">
        <f aca="false">MAX(L2257,M2257)</f>
        <v>17.5595143706613</v>
      </c>
    </row>
    <row r="2258" customFormat="false" ht="15" hidden="false" customHeight="false" outlineLevel="0" collapsed="false">
      <c r="A2258" s="5" t="n">
        <v>2239</v>
      </c>
      <c r="B2258" s="25" t="n">
        <f aca="true">NORMSINV(RAND())</f>
        <v>0.690383408618612</v>
      </c>
      <c r="C2258" s="25" t="n">
        <f aca="true">$C$4*B2258+SQRT(1-$C$4^2)*NORMSINV(RAND())</f>
        <v>-0.162456706114723</v>
      </c>
      <c r="D2258" s="25" t="n">
        <f aca="false">NORMSDIST(B2258)</f>
        <v>0.755023446184776</v>
      </c>
      <c r="E2258" s="25" t="n">
        <f aca="false">NORMSDIST(C2258)</f>
        <v>0.435473109416836</v>
      </c>
      <c r="F2258" s="23" t="n">
        <f aca="true">BETAINV(RAND(),T1_PERT!$F$5,T1_PERT!$G$5,T1_PERT!$C$5,T1_PERT!$E$5)</f>
        <v>2.84016945803749</v>
      </c>
      <c r="G2258" s="23" t="n">
        <f aca="false">BETAINV(D2258,T1_PERT!$F$6,T1_PERT!$G$6,T1_PERT!$C$6,T1_PERT!$E$6)</f>
        <v>6.13231716322792</v>
      </c>
      <c r="H2258" s="23" t="n">
        <f aca="true">BETAINV(RAND(),T1_PERT!$F$7,T1_PERT!$G$7,T1_PERT!$C$7,T1_PERT!$E$7)</f>
        <v>7.4372768934772</v>
      </c>
      <c r="I2258" s="23" t="n">
        <f aca="false">BETAINV(E2258,T1_PERT!$F$8,T1_PERT!$G$8,T1_PERT!$C$8,T1_PERT!$E$8)</f>
        <v>5.1299566284562</v>
      </c>
      <c r="J2258" s="23" t="n">
        <f aca="true">BETAINV(RAND(),T1_PERT!$F$9,T1_PERT!$G$9,T1_PERT!$C$9,T1_PERT!$E$9)</f>
        <v>5.1460745560352</v>
      </c>
      <c r="K2258" s="23" t="n">
        <f aca="true">BETAINV(RAND(),T1_PERT!$F$10,T1_PERT!$G$10,T1_PERT!$C$10,T1_PERT!$E$10)</f>
        <v>1.45684870474051</v>
      </c>
      <c r="L2258" s="23" t="n">
        <f aca="false">F2258+G2258+I2258+K2258</f>
        <v>15.5592919544621</v>
      </c>
      <c r="M2258" s="23" t="n">
        <f aca="false">F2258+H2258+J2258+K2258</f>
        <v>16.8803696122904</v>
      </c>
      <c r="N2258" s="23" t="n">
        <f aca="false">MAX(L2258,M2258)</f>
        <v>16.8803696122904</v>
      </c>
    </row>
    <row r="2259" customFormat="false" ht="15" hidden="false" customHeight="false" outlineLevel="0" collapsed="false">
      <c r="A2259" s="5" t="n">
        <v>2240</v>
      </c>
      <c r="B2259" s="25" t="n">
        <f aca="true">NORMSINV(RAND())</f>
        <v>1.11731251887884</v>
      </c>
      <c r="C2259" s="25" t="n">
        <f aca="true">$C$4*B2259+SQRT(1-$C$4^2)*NORMSINV(RAND())</f>
        <v>0.760208144198545</v>
      </c>
      <c r="D2259" s="25" t="n">
        <f aca="false">NORMSDIST(B2259)</f>
        <v>0.868069637687351</v>
      </c>
      <c r="E2259" s="25" t="n">
        <f aca="false">NORMSDIST(C2259)</f>
        <v>0.776434911199205</v>
      </c>
      <c r="F2259" s="23" t="n">
        <f aca="true">BETAINV(RAND(),T1_PERT!$F$5,T1_PERT!$G$5,T1_PERT!$C$5,T1_PERT!$E$5)</f>
        <v>2.97173350233132</v>
      </c>
      <c r="G2259" s="23" t="n">
        <f aca="false">BETAINV(D2259,T1_PERT!$F$6,T1_PERT!$G$6,T1_PERT!$C$6,T1_PERT!$E$6)</f>
        <v>6.66868646741344</v>
      </c>
      <c r="H2259" s="23" t="n">
        <f aca="true">BETAINV(RAND(),T1_PERT!$F$7,T1_PERT!$G$7,T1_PERT!$C$7,T1_PERT!$E$7)</f>
        <v>6.82576559132188</v>
      </c>
      <c r="I2259" s="23" t="n">
        <f aca="false">BETAINV(E2259,T1_PERT!$F$8,T1_PERT!$G$8,T1_PERT!$C$8,T1_PERT!$E$8)</f>
        <v>5.8905700177705</v>
      </c>
      <c r="J2259" s="23" t="n">
        <f aca="true">BETAINV(RAND(),T1_PERT!$F$9,T1_PERT!$G$9,T1_PERT!$C$9,T1_PERT!$E$9)</f>
        <v>4.05047448294572</v>
      </c>
      <c r="K2259" s="23" t="n">
        <f aca="true">BETAINV(RAND(),T1_PERT!$F$10,T1_PERT!$G$10,T1_PERT!$C$10,T1_PERT!$E$10)</f>
        <v>1.9600631089955</v>
      </c>
      <c r="L2259" s="23" t="n">
        <f aca="false">F2259+G2259+I2259+K2259</f>
        <v>17.4910530965108</v>
      </c>
      <c r="M2259" s="23" t="n">
        <f aca="false">F2259+H2259+J2259+K2259</f>
        <v>15.8080366855944</v>
      </c>
      <c r="N2259" s="23" t="n">
        <f aca="false">MAX(L2259,M2259)</f>
        <v>17.4910530965108</v>
      </c>
    </row>
    <row r="2260" customFormat="false" ht="15" hidden="false" customHeight="false" outlineLevel="0" collapsed="false">
      <c r="A2260" s="5" t="n">
        <v>2241</v>
      </c>
      <c r="B2260" s="25" t="n">
        <f aca="true">NORMSINV(RAND())</f>
        <v>-1.51220988323111</v>
      </c>
      <c r="C2260" s="25" t="n">
        <f aca="true">$C$4*B2260+SQRT(1-$C$4^2)*NORMSINV(RAND())</f>
        <v>-0.322821151497724</v>
      </c>
      <c r="D2260" s="25" t="n">
        <f aca="false">NORMSDIST(B2260)</f>
        <v>0.0652402387838157</v>
      </c>
      <c r="E2260" s="25" t="n">
        <f aca="false">NORMSDIST(C2260)</f>
        <v>0.373415346678691</v>
      </c>
      <c r="F2260" s="23" t="n">
        <f aca="true">BETAINV(RAND(),T1_PERT!$F$5,T1_PERT!$G$5,T1_PERT!$C$5,T1_PERT!$E$5)</f>
        <v>3.34649212916255</v>
      </c>
      <c r="G2260" s="23" t="n">
        <f aca="false">BETAINV(D2260,T1_PERT!$F$6,T1_PERT!$G$6,T1_PERT!$C$6,T1_PERT!$E$6)</f>
        <v>3.74574125967149</v>
      </c>
      <c r="H2260" s="23" t="n">
        <f aca="true">BETAINV(RAND(),T1_PERT!$F$7,T1_PERT!$G$7,T1_PERT!$C$7,T1_PERT!$E$7)</f>
        <v>7.19486167159487</v>
      </c>
      <c r="I2260" s="23" t="n">
        <f aca="false">BETAINV(E2260,T1_PERT!$F$8,T1_PERT!$G$8,T1_PERT!$C$8,T1_PERT!$E$8)</f>
        <v>5.01181020721784</v>
      </c>
      <c r="J2260" s="23" t="n">
        <f aca="true">BETAINV(RAND(),T1_PERT!$F$9,T1_PERT!$G$9,T1_PERT!$C$9,T1_PERT!$E$9)</f>
        <v>4.09224168824464</v>
      </c>
      <c r="K2260" s="23" t="n">
        <f aca="true">BETAINV(RAND(),T1_PERT!$F$10,T1_PERT!$G$10,T1_PERT!$C$10,T1_PERT!$E$10)</f>
        <v>1.85346444618226</v>
      </c>
      <c r="L2260" s="23" t="n">
        <f aca="false">F2260+G2260+I2260+K2260</f>
        <v>13.9575080422341</v>
      </c>
      <c r="M2260" s="23" t="n">
        <f aca="false">F2260+H2260+J2260+K2260</f>
        <v>16.4870599351843</v>
      </c>
      <c r="N2260" s="23" t="n">
        <f aca="false">MAX(L2260,M2260)</f>
        <v>16.4870599351843</v>
      </c>
    </row>
    <row r="2261" customFormat="false" ht="15" hidden="false" customHeight="false" outlineLevel="0" collapsed="false">
      <c r="A2261" s="5" t="n">
        <v>2242</v>
      </c>
      <c r="B2261" s="25" t="n">
        <f aca="true">NORMSINV(RAND())</f>
        <v>0.0991134426461822</v>
      </c>
      <c r="C2261" s="25" t="n">
        <f aca="true">$C$4*B2261+SQRT(1-$C$4^2)*NORMSINV(RAND())</f>
        <v>0.964301091712914</v>
      </c>
      <c r="D2261" s="25" t="n">
        <f aca="false">NORMSDIST(B2261)</f>
        <v>0.539475900522673</v>
      </c>
      <c r="E2261" s="25" t="n">
        <f aca="false">NORMSDIST(C2261)</f>
        <v>0.832552503140727</v>
      </c>
      <c r="F2261" s="23" t="n">
        <f aca="true">BETAINV(RAND(),T1_PERT!$F$5,T1_PERT!$G$5,T1_PERT!$C$5,T1_PERT!$E$5)</f>
        <v>4.22533116912196</v>
      </c>
      <c r="G2261" s="23" t="n">
        <f aca="false">BETAINV(D2261,T1_PERT!$F$6,T1_PERT!$G$6,T1_PERT!$C$6,T1_PERT!$E$6)</f>
        <v>5.37810435926078</v>
      </c>
      <c r="H2261" s="23" t="n">
        <f aca="true">BETAINV(RAND(),T1_PERT!$F$7,T1_PERT!$G$7,T1_PERT!$C$7,T1_PERT!$E$7)</f>
        <v>6.32726797418138</v>
      </c>
      <c r="I2261" s="23" t="n">
        <f aca="false">BETAINV(E2261,T1_PERT!$F$8,T1_PERT!$G$8,T1_PERT!$C$8,T1_PERT!$E$8)</f>
        <v>6.06636925228774</v>
      </c>
      <c r="J2261" s="23" t="n">
        <f aca="true">BETAINV(RAND(),T1_PERT!$F$9,T1_PERT!$G$9,T1_PERT!$C$9,T1_PERT!$E$9)</f>
        <v>4.25308700878119</v>
      </c>
      <c r="K2261" s="23" t="n">
        <f aca="true">BETAINV(RAND(),T1_PERT!$F$10,T1_PERT!$G$10,T1_PERT!$C$10,T1_PERT!$E$10)</f>
        <v>1.2470464942343</v>
      </c>
      <c r="L2261" s="23" t="n">
        <f aca="false">F2261+G2261+I2261+K2261</f>
        <v>16.9168512749048</v>
      </c>
      <c r="M2261" s="23" t="n">
        <f aca="false">F2261+H2261+J2261+K2261</f>
        <v>16.0527326463188</v>
      </c>
      <c r="N2261" s="23" t="n">
        <f aca="false">MAX(L2261,M2261)</f>
        <v>16.9168512749048</v>
      </c>
    </row>
    <row r="2262" customFormat="false" ht="15" hidden="false" customHeight="false" outlineLevel="0" collapsed="false">
      <c r="A2262" s="5" t="n">
        <v>2243</v>
      </c>
      <c r="B2262" s="25" t="n">
        <f aca="true">NORMSINV(RAND())</f>
        <v>-4.00545219488535</v>
      </c>
      <c r="C2262" s="25" t="n">
        <f aca="true">$C$4*B2262+SQRT(1-$C$4^2)*NORMSINV(RAND())</f>
        <v>-4.56598450483822</v>
      </c>
      <c r="D2262" s="25" t="n">
        <f aca="false">NORMSDIST(B2262)</f>
        <v>3.09494759793883E-005</v>
      </c>
      <c r="E2262" s="25" t="n">
        <f aca="false">NORMSDIST(C2262)</f>
        <v>2.48577745933517E-006</v>
      </c>
      <c r="F2262" s="23" t="n">
        <f aca="true">BETAINV(RAND(),T1_PERT!$F$5,T1_PERT!$G$5,T1_PERT!$C$5,T1_PERT!$E$5)</f>
        <v>4.11982683790994</v>
      </c>
      <c r="G2262" s="23" t="n">
        <f aca="false">BETAINV(D2262,T1_PERT!$F$6,T1_PERT!$G$6,T1_PERT!$C$6,T1_PERT!$E$6)</f>
        <v>3.02539468975286</v>
      </c>
      <c r="H2262" s="23" t="n">
        <f aca="true">BETAINV(RAND(),T1_PERT!$F$7,T1_PERT!$G$7,T1_PERT!$C$7,T1_PERT!$E$7)</f>
        <v>6.30205475102481</v>
      </c>
      <c r="I2262" s="23" t="n">
        <f aca="false">BETAINV(E2262,T1_PERT!$F$8,T1_PERT!$G$8,T1_PERT!$C$8,T1_PERT!$E$8)</f>
        <v>4.00199529804885</v>
      </c>
      <c r="J2262" s="23" t="n">
        <f aca="true">BETAINV(RAND(),T1_PERT!$F$9,T1_PERT!$G$9,T1_PERT!$C$9,T1_PERT!$E$9)</f>
        <v>4.95262244741243</v>
      </c>
      <c r="K2262" s="23" t="n">
        <f aca="true">BETAINV(RAND(),T1_PERT!$F$10,T1_PERT!$G$10,T1_PERT!$C$10,T1_PERT!$E$10)</f>
        <v>1.87261299387433</v>
      </c>
      <c r="L2262" s="23" t="n">
        <f aca="false">F2262+G2262+I2262+K2262</f>
        <v>13.019829819586</v>
      </c>
      <c r="M2262" s="23" t="n">
        <f aca="false">F2262+H2262+J2262+K2262</f>
        <v>17.2471170302215</v>
      </c>
      <c r="N2262" s="23" t="n">
        <f aca="false">MAX(L2262,M2262)</f>
        <v>17.2471170302215</v>
      </c>
    </row>
    <row r="2263" customFormat="false" ht="15" hidden="false" customHeight="false" outlineLevel="0" collapsed="false">
      <c r="A2263" s="5" t="n">
        <v>2244</v>
      </c>
      <c r="B2263" s="25" t="n">
        <f aca="true">NORMSINV(RAND())</f>
        <v>-1.02403288499611</v>
      </c>
      <c r="C2263" s="25" t="n">
        <f aca="true">$C$4*B2263+SQRT(1-$C$4^2)*NORMSINV(RAND())</f>
        <v>-2.11457423764638</v>
      </c>
      <c r="D2263" s="25" t="n">
        <f aca="false">NORMSDIST(B2263)</f>
        <v>0.152909871315081</v>
      </c>
      <c r="E2263" s="25" t="n">
        <f aca="false">NORMSDIST(C2263)</f>
        <v>0.0172331256538461</v>
      </c>
      <c r="F2263" s="23" t="n">
        <f aca="true">BETAINV(RAND(),T1_PERT!$F$5,T1_PERT!$G$5,T1_PERT!$C$5,T1_PERT!$E$5)</f>
        <v>4.74785833168357</v>
      </c>
      <c r="G2263" s="23" t="n">
        <f aca="false">BETAINV(D2263,T1_PERT!$F$6,T1_PERT!$G$6,T1_PERT!$C$6,T1_PERT!$E$6)</f>
        <v>4.13773639996289</v>
      </c>
      <c r="H2263" s="23" t="n">
        <f aca="true">BETAINV(RAND(),T1_PERT!$F$7,T1_PERT!$G$7,T1_PERT!$C$7,T1_PERT!$E$7)</f>
        <v>4.95715659139869</v>
      </c>
      <c r="I2263" s="23" t="n">
        <f aca="false">BETAINV(E2263,T1_PERT!$F$8,T1_PERT!$G$8,T1_PERT!$C$8,T1_PERT!$E$8)</f>
        <v>4.17349391879487</v>
      </c>
      <c r="J2263" s="23" t="n">
        <f aca="true">BETAINV(RAND(),T1_PERT!$F$9,T1_PERT!$G$9,T1_PERT!$C$9,T1_PERT!$E$9)</f>
        <v>4.1227090508077</v>
      </c>
      <c r="K2263" s="23" t="n">
        <f aca="true">BETAINV(RAND(),T1_PERT!$F$10,T1_PERT!$G$10,T1_PERT!$C$10,T1_PERT!$E$10)</f>
        <v>2.3518202936711</v>
      </c>
      <c r="L2263" s="23" t="n">
        <f aca="false">F2263+G2263+I2263+K2263</f>
        <v>15.4109089441124</v>
      </c>
      <c r="M2263" s="23" t="n">
        <f aca="false">F2263+H2263+J2263+K2263</f>
        <v>16.1795442675611</v>
      </c>
      <c r="N2263" s="23" t="n">
        <f aca="false">MAX(L2263,M2263)</f>
        <v>16.1795442675611</v>
      </c>
    </row>
    <row r="2264" customFormat="false" ht="15" hidden="false" customHeight="false" outlineLevel="0" collapsed="false">
      <c r="A2264" s="5" t="n">
        <v>2245</v>
      </c>
      <c r="B2264" s="25" t="n">
        <f aca="true">NORMSINV(RAND())</f>
        <v>0.641191621487692</v>
      </c>
      <c r="C2264" s="25" t="n">
        <f aca="true">$C$4*B2264+SQRT(1-$C$4^2)*NORMSINV(RAND())</f>
        <v>0.720744446786357</v>
      </c>
      <c r="D2264" s="25" t="n">
        <f aca="false">NORMSDIST(B2264)</f>
        <v>0.739300903727466</v>
      </c>
      <c r="E2264" s="25" t="n">
        <f aca="false">NORMSDIST(C2264)</f>
        <v>0.76446661967196</v>
      </c>
      <c r="F2264" s="23" t="n">
        <f aca="true">BETAINV(RAND(),T1_PERT!$F$5,T1_PERT!$G$5,T1_PERT!$C$5,T1_PERT!$E$5)</f>
        <v>2.30615108942257</v>
      </c>
      <c r="G2264" s="23" t="n">
        <f aca="false">BETAINV(D2264,T1_PERT!$F$6,T1_PERT!$G$6,T1_PERT!$C$6,T1_PERT!$E$6)</f>
        <v>6.0693315625694</v>
      </c>
      <c r="H2264" s="23" t="n">
        <f aca="true">BETAINV(RAND(),T1_PERT!$F$7,T1_PERT!$G$7,T1_PERT!$C$7,T1_PERT!$E$7)</f>
        <v>5.98452650415005</v>
      </c>
      <c r="I2264" s="23" t="n">
        <f aca="false">BETAINV(E2264,T1_PERT!$F$8,T1_PERT!$G$8,T1_PERT!$C$8,T1_PERT!$E$8)</f>
        <v>5.85655429626589</v>
      </c>
      <c r="J2264" s="23" t="n">
        <f aca="true">BETAINV(RAND(),T1_PERT!$F$9,T1_PERT!$G$9,T1_PERT!$C$9,T1_PERT!$E$9)</f>
        <v>3.48354774236333</v>
      </c>
      <c r="K2264" s="23" t="n">
        <f aca="true">BETAINV(RAND(),T1_PERT!$F$10,T1_PERT!$G$10,T1_PERT!$C$10,T1_PERT!$E$10)</f>
        <v>2.42927210501721</v>
      </c>
      <c r="L2264" s="23" t="n">
        <f aca="false">F2264+G2264+I2264+K2264</f>
        <v>16.6613090532751</v>
      </c>
      <c r="M2264" s="23" t="n">
        <f aca="false">F2264+H2264+J2264+K2264</f>
        <v>14.2034974409532</v>
      </c>
      <c r="N2264" s="23" t="n">
        <f aca="false">MAX(L2264,M2264)</f>
        <v>16.6613090532751</v>
      </c>
    </row>
    <row r="2265" customFormat="false" ht="15" hidden="false" customHeight="false" outlineLevel="0" collapsed="false">
      <c r="A2265" s="5" t="n">
        <v>2246</v>
      </c>
      <c r="B2265" s="25" t="n">
        <f aca="true">NORMSINV(RAND())</f>
        <v>0.608373489637419</v>
      </c>
      <c r="C2265" s="25" t="n">
        <f aca="true">$C$4*B2265+SQRT(1-$C$4^2)*NORMSINV(RAND())</f>
        <v>0.882752028222541</v>
      </c>
      <c r="D2265" s="25" t="n">
        <f aca="false">NORMSDIST(B2265)</f>
        <v>0.728530105003422</v>
      </c>
      <c r="E2265" s="25" t="n">
        <f aca="false">NORMSDIST(C2265)</f>
        <v>0.811314867677302</v>
      </c>
      <c r="F2265" s="23" t="n">
        <f aca="true">BETAINV(RAND(),T1_PERT!$F$5,T1_PERT!$G$5,T1_PERT!$C$5,T1_PERT!$E$5)</f>
        <v>3.30037928379599</v>
      </c>
      <c r="G2265" s="23" t="n">
        <f aca="false">BETAINV(D2265,T1_PERT!$F$6,T1_PERT!$G$6,T1_PERT!$C$6,T1_PERT!$E$6)</f>
        <v>6.02725351167877</v>
      </c>
      <c r="H2265" s="23" t="n">
        <f aca="true">BETAINV(RAND(),T1_PERT!$F$7,T1_PERT!$G$7,T1_PERT!$C$7,T1_PERT!$E$7)</f>
        <v>7.7346982895808</v>
      </c>
      <c r="I2265" s="23" t="n">
        <f aca="false">BETAINV(E2265,T1_PERT!$F$8,T1_PERT!$G$8,T1_PERT!$C$8,T1_PERT!$E$8)</f>
        <v>5.9962147406487</v>
      </c>
      <c r="J2265" s="23" t="n">
        <f aca="true">BETAINV(RAND(),T1_PERT!$F$9,T1_PERT!$G$9,T1_PERT!$C$9,T1_PERT!$E$9)</f>
        <v>4.82859775943446</v>
      </c>
      <c r="K2265" s="23" t="n">
        <f aca="true">BETAINV(RAND(),T1_PERT!$F$10,T1_PERT!$G$10,T1_PERT!$C$10,T1_PERT!$E$10)</f>
        <v>1.65272108661929</v>
      </c>
      <c r="L2265" s="23" t="n">
        <f aca="false">F2265+G2265+I2265+K2265</f>
        <v>16.9765686227428</v>
      </c>
      <c r="M2265" s="23" t="n">
        <f aca="false">F2265+H2265+J2265+K2265</f>
        <v>17.5163964194306</v>
      </c>
      <c r="N2265" s="23" t="n">
        <f aca="false">MAX(L2265,M2265)</f>
        <v>17.5163964194306</v>
      </c>
    </row>
    <row r="2266" customFormat="false" ht="15" hidden="false" customHeight="false" outlineLevel="0" collapsed="false">
      <c r="A2266" s="5" t="n">
        <v>2247</v>
      </c>
      <c r="B2266" s="25" t="n">
        <f aca="true">NORMSINV(RAND())</f>
        <v>-1.32331611765081</v>
      </c>
      <c r="C2266" s="25" t="n">
        <f aca="true">$C$4*B2266+SQRT(1-$C$4^2)*NORMSINV(RAND())</f>
        <v>0.256047323661301</v>
      </c>
      <c r="D2266" s="25" t="n">
        <f aca="false">NORMSDIST(B2266)</f>
        <v>0.0928651369604647</v>
      </c>
      <c r="E2266" s="25" t="n">
        <f aca="false">NORMSDIST(C2266)</f>
        <v>0.601042852026753</v>
      </c>
      <c r="F2266" s="23" t="n">
        <f aca="true">BETAINV(RAND(),T1_PERT!$F$5,T1_PERT!$G$5,T1_PERT!$C$5,T1_PERT!$E$5)</f>
        <v>4.24528019577647</v>
      </c>
      <c r="G2266" s="23" t="n">
        <f aca="false">BETAINV(D2266,T1_PERT!$F$6,T1_PERT!$G$6,T1_PERT!$C$6,T1_PERT!$E$6)</f>
        <v>3.88523637836194</v>
      </c>
      <c r="H2266" s="23" t="n">
        <f aca="true">BETAINV(RAND(),T1_PERT!$F$7,T1_PERT!$G$7,T1_PERT!$C$7,T1_PERT!$E$7)</f>
        <v>3.7140379348717</v>
      </c>
      <c r="I2266" s="23" t="n">
        <f aca="false">BETAINV(E2266,T1_PERT!$F$8,T1_PERT!$G$8,T1_PERT!$C$8,T1_PERT!$E$8)</f>
        <v>5.46217379277616</v>
      </c>
      <c r="J2266" s="23" t="n">
        <f aca="true">BETAINV(RAND(),T1_PERT!$F$9,T1_PERT!$G$9,T1_PERT!$C$9,T1_PERT!$E$9)</f>
        <v>4.07119530382936</v>
      </c>
      <c r="K2266" s="23" t="n">
        <f aca="true">BETAINV(RAND(),T1_PERT!$F$10,T1_PERT!$G$10,T1_PERT!$C$10,T1_PERT!$E$10)</f>
        <v>1.7638297613206</v>
      </c>
      <c r="L2266" s="23" t="n">
        <f aca="false">F2266+G2266+I2266+K2266</f>
        <v>15.3565201282352</v>
      </c>
      <c r="M2266" s="23" t="n">
        <f aca="false">F2266+H2266+J2266+K2266</f>
        <v>13.7943431957981</v>
      </c>
      <c r="N2266" s="23" t="n">
        <f aca="false">MAX(L2266,M2266)</f>
        <v>15.3565201282352</v>
      </c>
    </row>
    <row r="2267" customFormat="false" ht="15" hidden="false" customHeight="false" outlineLevel="0" collapsed="false">
      <c r="A2267" s="5" t="n">
        <v>2248</v>
      </c>
      <c r="B2267" s="25" t="n">
        <f aca="true">NORMSINV(RAND())</f>
        <v>-0.358535925109094</v>
      </c>
      <c r="C2267" s="25" t="n">
        <f aca="true">$C$4*B2267+SQRT(1-$C$4^2)*NORMSINV(RAND())</f>
        <v>-1.69281923858986</v>
      </c>
      <c r="D2267" s="25" t="n">
        <f aca="false">NORMSDIST(B2267)</f>
        <v>0.359971144007437</v>
      </c>
      <c r="E2267" s="25" t="n">
        <f aca="false">NORMSDIST(C2267)</f>
        <v>0.0452449397726588</v>
      </c>
      <c r="F2267" s="23" t="n">
        <f aca="true">BETAINV(RAND(),T1_PERT!$F$5,T1_PERT!$G$5,T1_PERT!$C$5,T1_PERT!$E$5)</f>
        <v>3.69845106268249</v>
      </c>
      <c r="G2267" s="23" t="n">
        <f aca="false">BETAINV(D2267,T1_PERT!$F$6,T1_PERT!$G$6,T1_PERT!$C$6,T1_PERT!$E$6)</f>
        <v>4.82642905340345</v>
      </c>
      <c r="H2267" s="23" t="n">
        <f aca="true">BETAINV(RAND(),T1_PERT!$F$7,T1_PERT!$G$7,T1_PERT!$C$7,T1_PERT!$E$7)</f>
        <v>7.54895357244378</v>
      </c>
      <c r="I2267" s="23" t="n">
        <f aca="false">BETAINV(E2267,T1_PERT!$F$8,T1_PERT!$G$8,T1_PERT!$C$8,T1_PERT!$E$8)</f>
        <v>4.28964576836488</v>
      </c>
      <c r="J2267" s="23" t="n">
        <f aca="true">BETAINV(RAND(),T1_PERT!$F$9,T1_PERT!$G$9,T1_PERT!$C$9,T1_PERT!$E$9)</f>
        <v>4.42683131019358</v>
      </c>
      <c r="K2267" s="23" t="n">
        <f aca="true">BETAINV(RAND(),T1_PERT!$F$10,T1_PERT!$G$10,T1_PERT!$C$10,T1_PERT!$E$10)</f>
        <v>2.52627911234984</v>
      </c>
      <c r="L2267" s="23" t="n">
        <f aca="false">F2267+G2267+I2267+K2267</f>
        <v>15.3408049968007</v>
      </c>
      <c r="M2267" s="23" t="n">
        <f aca="false">F2267+H2267+J2267+K2267</f>
        <v>18.2005150576697</v>
      </c>
      <c r="N2267" s="23" t="n">
        <f aca="false">MAX(L2267,M2267)</f>
        <v>18.2005150576697</v>
      </c>
    </row>
    <row r="2268" customFormat="false" ht="15" hidden="false" customHeight="false" outlineLevel="0" collapsed="false">
      <c r="A2268" s="5" t="n">
        <v>2249</v>
      </c>
      <c r="B2268" s="25" t="n">
        <f aca="true">NORMSINV(RAND())</f>
        <v>0.30486965711114</v>
      </c>
      <c r="C2268" s="25" t="n">
        <f aca="true">$C$4*B2268+SQRT(1-$C$4^2)*NORMSINV(RAND())</f>
        <v>0.276023386065962</v>
      </c>
      <c r="D2268" s="25" t="n">
        <f aca="false">NORMSDIST(B2268)</f>
        <v>0.619767286795361</v>
      </c>
      <c r="E2268" s="25" t="n">
        <f aca="false">NORMSDIST(C2268)</f>
        <v>0.608734947877845</v>
      </c>
      <c r="F2268" s="23" t="n">
        <f aca="true">BETAINV(RAND(),T1_PERT!$F$5,T1_PERT!$G$5,T1_PERT!$C$5,T1_PERT!$E$5)</f>
        <v>4.73476167837654</v>
      </c>
      <c r="G2268" s="23" t="n">
        <f aca="false">BETAINV(D2268,T1_PERT!$F$6,T1_PERT!$G$6,T1_PERT!$C$6,T1_PERT!$E$6)</f>
        <v>5.63827174958054</v>
      </c>
      <c r="H2268" s="23" t="n">
        <f aca="true">BETAINV(RAND(),T1_PERT!$F$7,T1_PERT!$G$7,T1_PERT!$C$7,T1_PERT!$E$7)</f>
        <v>6.93869502955488</v>
      </c>
      <c r="I2268" s="23" t="n">
        <f aca="false">BETAINV(E2268,T1_PERT!$F$8,T1_PERT!$G$8,T1_PERT!$C$8,T1_PERT!$E$8)</f>
        <v>5.47872148404311</v>
      </c>
      <c r="J2268" s="23" t="n">
        <f aca="true">BETAINV(RAND(),T1_PERT!$F$9,T1_PERT!$G$9,T1_PERT!$C$9,T1_PERT!$E$9)</f>
        <v>4.31252797859225</v>
      </c>
      <c r="K2268" s="23" t="n">
        <f aca="true">BETAINV(RAND(),T1_PERT!$F$10,T1_PERT!$G$10,T1_PERT!$C$10,T1_PERT!$E$10)</f>
        <v>2.63626387710012</v>
      </c>
      <c r="L2268" s="23" t="n">
        <f aca="false">F2268+G2268+I2268+K2268</f>
        <v>18.4880187891003</v>
      </c>
      <c r="M2268" s="23" t="n">
        <f aca="false">F2268+H2268+J2268+K2268</f>
        <v>18.6222485636238</v>
      </c>
      <c r="N2268" s="23" t="n">
        <f aca="false">MAX(L2268,M2268)</f>
        <v>18.6222485636238</v>
      </c>
    </row>
    <row r="2269" customFormat="false" ht="15" hidden="false" customHeight="false" outlineLevel="0" collapsed="false">
      <c r="A2269" s="5" t="n">
        <v>2250</v>
      </c>
      <c r="B2269" s="25" t="n">
        <f aca="true">NORMSINV(RAND())</f>
        <v>2.44542676611995</v>
      </c>
      <c r="C2269" s="25" t="n">
        <f aca="true">$C$4*B2269+SQRT(1-$C$4^2)*NORMSINV(RAND())</f>
        <v>0.395554647698033</v>
      </c>
      <c r="D2269" s="25" t="n">
        <f aca="false">NORMSDIST(B2269)</f>
        <v>0.992765958581481</v>
      </c>
      <c r="E2269" s="25" t="n">
        <f aca="false">NORMSDIST(C2269)</f>
        <v>0.653783200141471</v>
      </c>
      <c r="F2269" s="23" t="n">
        <f aca="true">BETAINV(RAND(),T1_PERT!$F$5,T1_PERT!$G$5,T1_PERT!$C$5,T1_PERT!$E$5)</f>
        <v>2.14088859670187</v>
      </c>
      <c r="G2269" s="23" t="n">
        <f aca="false">BETAINV(D2269,T1_PERT!$F$6,T1_PERT!$G$6,T1_PERT!$C$6,T1_PERT!$E$6)</f>
        <v>8.02747255687284</v>
      </c>
      <c r="H2269" s="23" t="n">
        <f aca="true">BETAINV(RAND(),T1_PERT!$F$7,T1_PERT!$G$7,T1_PERT!$C$7,T1_PERT!$E$7)</f>
        <v>5.84763914197448</v>
      </c>
      <c r="I2269" s="23" t="n">
        <f aca="false">BETAINV(E2269,T1_PERT!$F$8,T1_PERT!$G$8,T1_PERT!$C$8,T1_PERT!$E$8)</f>
        <v>5.57871297760516</v>
      </c>
      <c r="J2269" s="23" t="n">
        <f aca="true">BETAINV(RAND(),T1_PERT!$F$9,T1_PERT!$G$9,T1_PERT!$C$9,T1_PERT!$E$9)</f>
        <v>4.12170915779821</v>
      </c>
      <c r="K2269" s="23" t="n">
        <f aca="true">BETAINV(RAND(),T1_PERT!$F$10,T1_PERT!$G$10,T1_PERT!$C$10,T1_PERT!$E$10)</f>
        <v>1.38452253526263</v>
      </c>
      <c r="L2269" s="23" t="n">
        <f aca="false">F2269+G2269+I2269+K2269</f>
        <v>17.1315966664425</v>
      </c>
      <c r="M2269" s="23" t="n">
        <f aca="false">F2269+H2269+J2269+K2269</f>
        <v>13.4947594317372</v>
      </c>
      <c r="N2269" s="23" t="n">
        <f aca="false">MAX(L2269,M2269)</f>
        <v>17.1315966664425</v>
      </c>
    </row>
    <row r="2270" customFormat="false" ht="15" hidden="false" customHeight="false" outlineLevel="0" collapsed="false">
      <c r="A2270" s="5" t="n">
        <v>2251</v>
      </c>
      <c r="B2270" s="25" t="n">
        <f aca="true">NORMSINV(RAND())</f>
        <v>0.527858491686323</v>
      </c>
      <c r="C2270" s="25" t="n">
        <f aca="true">$C$4*B2270+SQRT(1-$C$4^2)*NORMSINV(RAND())</f>
        <v>0.291025731340577</v>
      </c>
      <c r="D2270" s="25" t="n">
        <f aca="false">NORMSDIST(B2270)</f>
        <v>0.701201221899154</v>
      </c>
      <c r="E2270" s="25" t="n">
        <f aca="false">NORMSDIST(C2270)</f>
        <v>0.61448417996354</v>
      </c>
      <c r="F2270" s="23" t="n">
        <f aca="true">BETAINV(RAND(),T1_PERT!$F$5,T1_PERT!$G$5,T1_PERT!$C$5,T1_PERT!$E$5)</f>
        <v>2.94773670187015</v>
      </c>
      <c r="G2270" s="23" t="n">
        <f aca="false">BETAINV(D2270,T1_PERT!$F$6,T1_PERT!$G$6,T1_PERT!$C$6,T1_PERT!$E$6)</f>
        <v>5.92391350405381</v>
      </c>
      <c r="H2270" s="23" t="n">
        <f aca="true">BETAINV(RAND(),T1_PERT!$F$7,T1_PERT!$G$7,T1_PERT!$C$7,T1_PERT!$E$7)</f>
        <v>6.42676945780671</v>
      </c>
      <c r="I2270" s="23" t="n">
        <f aca="false">BETAINV(E2270,T1_PERT!$F$8,T1_PERT!$G$8,T1_PERT!$C$8,T1_PERT!$E$8)</f>
        <v>5.49118183640995</v>
      </c>
      <c r="J2270" s="23" t="n">
        <f aca="true">BETAINV(RAND(),T1_PERT!$F$9,T1_PERT!$G$9,T1_PERT!$C$9,T1_PERT!$E$9)</f>
        <v>5.82534857713178</v>
      </c>
      <c r="K2270" s="23" t="n">
        <f aca="true">BETAINV(RAND(),T1_PERT!$F$10,T1_PERT!$G$10,T1_PERT!$C$10,T1_PERT!$E$10)</f>
        <v>2.15601505373693</v>
      </c>
      <c r="L2270" s="23" t="n">
        <f aca="false">F2270+G2270+I2270+K2270</f>
        <v>16.5188470960708</v>
      </c>
      <c r="M2270" s="23" t="n">
        <f aca="false">F2270+H2270+J2270+K2270</f>
        <v>17.3558697905456</v>
      </c>
      <c r="N2270" s="23" t="n">
        <f aca="false">MAX(L2270,M2270)</f>
        <v>17.3558697905456</v>
      </c>
    </row>
    <row r="2271" customFormat="false" ht="15" hidden="false" customHeight="false" outlineLevel="0" collapsed="false">
      <c r="A2271" s="5" t="n">
        <v>2252</v>
      </c>
      <c r="B2271" s="25" t="n">
        <f aca="true">NORMSINV(RAND())</f>
        <v>-1.51590524754569</v>
      </c>
      <c r="C2271" s="25" t="n">
        <f aca="true">$C$4*B2271+SQRT(1-$C$4^2)*NORMSINV(RAND())</f>
        <v>0.75235734319</v>
      </c>
      <c r="D2271" s="25" t="n">
        <f aca="false">NORMSDIST(B2271)</f>
        <v>0.0647716566157831</v>
      </c>
      <c r="E2271" s="25" t="n">
        <f aca="false">NORMSDIST(C2271)</f>
        <v>0.774081904070815</v>
      </c>
      <c r="F2271" s="23" t="n">
        <f aca="true">BETAINV(RAND(),T1_PERT!$F$5,T1_PERT!$G$5,T1_PERT!$C$5,T1_PERT!$E$5)</f>
        <v>3.53038302676944</v>
      </c>
      <c r="G2271" s="23" t="n">
        <f aca="false">BETAINV(D2271,T1_PERT!$F$6,T1_PERT!$G$6,T1_PERT!$C$6,T1_PERT!$E$6)</f>
        <v>3.74316636670516</v>
      </c>
      <c r="H2271" s="23" t="n">
        <f aca="true">BETAINV(RAND(),T1_PERT!$F$7,T1_PERT!$G$7,T1_PERT!$C$7,T1_PERT!$E$7)</f>
        <v>4.35157066944104</v>
      </c>
      <c r="I2271" s="23" t="n">
        <f aca="false">BETAINV(E2271,T1_PERT!$F$8,T1_PERT!$G$8,T1_PERT!$C$8,T1_PERT!$E$8)</f>
        <v>5.88380148187524</v>
      </c>
      <c r="J2271" s="23" t="n">
        <f aca="true">BETAINV(RAND(),T1_PERT!$F$9,T1_PERT!$G$9,T1_PERT!$C$9,T1_PERT!$E$9)</f>
        <v>3.40393598234761</v>
      </c>
      <c r="K2271" s="23" t="n">
        <f aca="true">BETAINV(RAND(),T1_PERT!$F$10,T1_PERT!$G$10,T1_PERT!$C$10,T1_PERT!$E$10)</f>
        <v>2.31891318704174</v>
      </c>
      <c r="L2271" s="23" t="n">
        <f aca="false">F2271+G2271+I2271+K2271</f>
        <v>15.4762640623916</v>
      </c>
      <c r="M2271" s="23" t="n">
        <f aca="false">F2271+H2271+J2271+K2271</f>
        <v>13.6048028655998</v>
      </c>
      <c r="N2271" s="23" t="n">
        <f aca="false">MAX(L2271,M2271)</f>
        <v>15.4762640623916</v>
      </c>
    </row>
    <row r="2272" customFormat="false" ht="15" hidden="false" customHeight="false" outlineLevel="0" collapsed="false">
      <c r="A2272" s="5" t="n">
        <v>2253</v>
      </c>
      <c r="B2272" s="25" t="n">
        <f aca="true">NORMSINV(RAND())</f>
        <v>1.09981965107602</v>
      </c>
      <c r="C2272" s="25" t="n">
        <f aca="true">$C$4*B2272+SQRT(1-$C$4^2)*NORMSINV(RAND())</f>
        <v>0.90917204037373</v>
      </c>
      <c r="D2272" s="25" t="n">
        <f aca="false">NORMSDIST(B2272)</f>
        <v>0.864294645750666</v>
      </c>
      <c r="E2272" s="25" t="n">
        <f aca="false">NORMSDIST(C2272)</f>
        <v>0.818370339812684</v>
      </c>
      <c r="F2272" s="23" t="n">
        <f aca="true">BETAINV(RAND(),T1_PERT!$F$5,T1_PERT!$G$5,T1_PERT!$C$5,T1_PERT!$E$5)</f>
        <v>3.24876225169115</v>
      </c>
      <c r="G2272" s="23" t="n">
        <f aca="false">BETAINV(D2272,T1_PERT!$F$6,T1_PERT!$G$6,T1_PERT!$C$6,T1_PERT!$E$6)</f>
        <v>6.64725326360907</v>
      </c>
      <c r="H2272" s="23" t="n">
        <f aca="true">BETAINV(RAND(),T1_PERT!$F$7,T1_PERT!$G$7,T1_PERT!$C$7,T1_PERT!$E$7)</f>
        <v>5.08929225215702</v>
      </c>
      <c r="I2272" s="23" t="n">
        <f aca="false">BETAINV(E2272,T1_PERT!$F$8,T1_PERT!$G$8,T1_PERT!$C$8,T1_PERT!$E$8)</f>
        <v>6.01896491331471</v>
      </c>
      <c r="J2272" s="23" t="n">
        <f aca="true">BETAINV(RAND(),T1_PERT!$F$9,T1_PERT!$G$9,T1_PERT!$C$9,T1_PERT!$E$9)</f>
        <v>4.47634327405775</v>
      </c>
      <c r="K2272" s="23" t="n">
        <f aca="true">BETAINV(RAND(),T1_PERT!$F$10,T1_PERT!$G$10,T1_PERT!$C$10,T1_PERT!$E$10)</f>
        <v>1.77755720089981</v>
      </c>
      <c r="L2272" s="23" t="n">
        <f aca="false">F2272+G2272+I2272+K2272</f>
        <v>17.6925376295147</v>
      </c>
      <c r="M2272" s="23" t="n">
        <f aca="false">F2272+H2272+J2272+K2272</f>
        <v>14.5919549788057</v>
      </c>
      <c r="N2272" s="23" t="n">
        <f aca="false">MAX(L2272,M2272)</f>
        <v>17.6925376295147</v>
      </c>
    </row>
    <row r="2273" customFormat="false" ht="15" hidden="false" customHeight="false" outlineLevel="0" collapsed="false">
      <c r="A2273" s="5" t="n">
        <v>2254</v>
      </c>
      <c r="B2273" s="25" t="n">
        <f aca="true">NORMSINV(RAND())</f>
        <v>1.28034928758347</v>
      </c>
      <c r="C2273" s="25" t="n">
        <f aca="true">$C$4*B2273+SQRT(1-$C$4^2)*NORMSINV(RAND())</f>
        <v>2.46350804523182</v>
      </c>
      <c r="D2273" s="25" t="n">
        <f aca="false">NORMSDIST(B2273)</f>
        <v>0.899788839639972</v>
      </c>
      <c r="E2273" s="25" t="n">
        <f aca="false">NORMSDIST(C2273)</f>
        <v>0.993120759615265</v>
      </c>
      <c r="F2273" s="23" t="n">
        <f aca="true">BETAINV(RAND(),T1_PERT!$F$5,T1_PERT!$G$5,T1_PERT!$C$5,T1_PERT!$E$5)</f>
        <v>5.16843955535956</v>
      </c>
      <c r="G2273" s="23" t="n">
        <f aca="false">BETAINV(D2273,T1_PERT!$F$6,T1_PERT!$G$6,T1_PERT!$C$6,T1_PERT!$E$6)</f>
        <v>6.86531295821548</v>
      </c>
      <c r="H2273" s="23" t="n">
        <f aca="true">BETAINV(RAND(),T1_PERT!$F$7,T1_PERT!$G$7,T1_PERT!$C$7,T1_PERT!$E$7)</f>
        <v>7.43957797449016</v>
      </c>
      <c r="I2273" s="23" t="n">
        <f aca="false">BETAINV(E2273,T1_PERT!$F$8,T1_PERT!$G$8,T1_PERT!$C$8,T1_PERT!$E$8)</f>
        <v>7.19506572535255</v>
      </c>
      <c r="J2273" s="23" t="n">
        <f aca="true">BETAINV(RAND(),T1_PERT!$F$9,T1_PERT!$G$9,T1_PERT!$C$9,T1_PERT!$E$9)</f>
        <v>3.76171589734778</v>
      </c>
      <c r="K2273" s="23" t="n">
        <f aca="true">BETAINV(RAND(),T1_PERT!$F$10,T1_PERT!$G$10,T1_PERT!$C$10,T1_PERT!$E$10)</f>
        <v>1.16005369514837</v>
      </c>
      <c r="L2273" s="23" t="n">
        <f aca="false">F2273+G2273+I2273+K2273</f>
        <v>20.388871934076</v>
      </c>
      <c r="M2273" s="23" t="n">
        <f aca="false">F2273+H2273+J2273+K2273</f>
        <v>17.5297871223459</v>
      </c>
      <c r="N2273" s="23" t="n">
        <f aca="false">MAX(L2273,M2273)</f>
        <v>20.388871934076</v>
      </c>
    </row>
    <row r="2274" customFormat="false" ht="15" hidden="false" customHeight="false" outlineLevel="0" collapsed="false">
      <c r="A2274" s="5" t="n">
        <v>2255</v>
      </c>
      <c r="B2274" s="25" t="n">
        <f aca="true">NORMSINV(RAND())</f>
        <v>-0.0958872174364433</v>
      </c>
      <c r="C2274" s="25" t="n">
        <f aca="true">$C$4*B2274+SQRT(1-$C$4^2)*NORMSINV(RAND())</f>
        <v>-0.186494939732748</v>
      </c>
      <c r="D2274" s="25" t="n">
        <f aca="false">NORMSDIST(B2274)</f>
        <v>0.461805073403135</v>
      </c>
      <c r="E2274" s="25" t="n">
        <f aca="false">NORMSDIST(C2274)</f>
        <v>0.426028323379064</v>
      </c>
      <c r="F2274" s="23" t="n">
        <f aca="true">BETAINV(RAND(),T1_PERT!$F$5,T1_PERT!$G$5,T1_PERT!$C$5,T1_PERT!$E$5)</f>
        <v>3.92374132550868</v>
      </c>
      <c r="G2274" s="23" t="n">
        <f aca="false">BETAINV(D2274,T1_PERT!$F$6,T1_PERT!$G$6,T1_PERT!$C$6,T1_PERT!$E$6)</f>
        <v>5.13737343319293</v>
      </c>
      <c r="H2274" s="23" t="n">
        <f aca="true">BETAINV(RAND(),T1_PERT!$F$7,T1_PERT!$G$7,T1_PERT!$C$7,T1_PERT!$E$7)</f>
        <v>6.72659670178796</v>
      </c>
      <c r="I2274" s="23" t="n">
        <f aca="false">BETAINV(E2274,T1_PERT!$F$8,T1_PERT!$G$8,T1_PERT!$C$8,T1_PERT!$E$8)</f>
        <v>5.11187935814811</v>
      </c>
      <c r="J2274" s="23" t="n">
        <f aca="true">BETAINV(RAND(),T1_PERT!$F$9,T1_PERT!$G$9,T1_PERT!$C$9,T1_PERT!$E$9)</f>
        <v>5.33497454628401</v>
      </c>
      <c r="K2274" s="23" t="n">
        <f aca="true">BETAINV(RAND(),T1_PERT!$F$10,T1_PERT!$G$10,T1_PERT!$C$10,T1_PERT!$E$10)</f>
        <v>1.38468876839183</v>
      </c>
      <c r="L2274" s="23" t="n">
        <f aca="false">F2274+G2274+I2274+K2274</f>
        <v>15.5576828852416</v>
      </c>
      <c r="M2274" s="23" t="n">
        <f aca="false">F2274+H2274+J2274+K2274</f>
        <v>17.3700013419725</v>
      </c>
      <c r="N2274" s="23" t="n">
        <f aca="false">MAX(L2274,M2274)</f>
        <v>17.3700013419725</v>
      </c>
    </row>
    <row r="2275" customFormat="false" ht="15" hidden="false" customHeight="false" outlineLevel="0" collapsed="false">
      <c r="A2275" s="5" t="n">
        <v>2256</v>
      </c>
      <c r="B2275" s="25" t="n">
        <f aca="true">NORMSINV(RAND())</f>
        <v>1.98653218356983</v>
      </c>
      <c r="C2275" s="25" t="n">
        <f aca="true">$C$4*B2275+SQRT(1-$C$4^2)*NORMSINV(RAND())</f>
        <v>3.26961040201686</v>
      </c>
      <c r="D2275" s="25" t="n">
        <f aca="false">NORMSDIST(B2275)</f>
        <v>0.97651286854002</v>
      </c>
      <c r="E2275" s="25" t="n">
        <f aca="false">NORMSDIST(C2275)</f>
        <v>0.999461521490319</v>
      </c>
      <c r="F2275" s="23" t="n">
        <f aca="true">BETAINV(RAND(),T1_PERT!$F$5,T1_PERT!$G$5,T1_PERT!$C$5,T1_PERT!$E$5)</f>
        <v>3.43089020841842</v>
      </c>
      <c r="G2275" s="23" t="n">
        <f aca="false">BETAINV(D2275,T1_PERT!$F$6,T1_PERT!$G$6,T1_PERT!$C$6,T1_PERT!$E$6)</f>
        <v>7.62881238565271</v>
      </c>
      <c r="H2275" s="23" t="n">
        <f aca="true">BETAINV(RAND(),T1_PERT!$F$7,T1_PERT!$G$7,T1_PERT!$C$7,T1_PERT!$E$7)</f>
        <v>5.80967633648919</v>
      </c>
      <c r="I2275" s="23" t="n">
        <f aca="false">BETAINV(E2275,T1_PERT!$F$8,T1_PERT!$G$8,T1_PERT!$C$8,T1_PERT!$E$8)</f>
        <v>7.58356106238638</v>
      </c>
      <c r="J2275" s="23" t="n">
        <f aca="true">BETAINV(RAND(),T1_PERT!$F$9,T1_PERT!$G$9,T1_PERT!$C$9,T1_PERT!$E$9)</f>
        <v>4.57922259599676</v>
      </c>
      <c r="K2275" s="23" t="n">
        <f aca="true">BETAINV(RAND(),T1_PERT!$F$10,T1_PERT!$G$10,T1_PERT!$C$10,T1_PERT!$E$10)</f>
        <v>1.86985978590034</v>
      </c>
      <c r="L2275" s="23" t="n">
        <f aca="false">F2275+G2275+I2275+K2275</f>
        <v>20.5131234423579</v>
      </c>
      <c r="M2275" s="23" t="n">
        <f aca="false">F2275+H2275+J2275+K2275</f>
        <v>15.6896489268047</v>
      </c>
      <c r="N2275" s="23" t="n">
        <f aca="false">MAX(L2275,M2275)</f>
        <v>20.5131234423579</v>
      </c>
    </row>
    <row r="2276" customFormat="false" ht="15" hidden="false" customHeight="false" outlineLevel="0" collapsed="false">
      <c r="A2276" s="5" t="n">
        <v>2257</v>
      </c>
      <c r="B2276" s="25" t="n">
        <f aca="true">NORMSINV(RAND())</f>
        <v>1.09403649732188</v>
      </c>
      <c r="C2276" s="25" t="n">
        <f aca="true">$C$4*B2276+SQRT(1-$C$4^2)*NORMSINV(RAND())</f>
        <v>1.01579878035773</v>
      </c>
      <c r="D2276" s="25" t="n">
        <f aca="false">NORMSDIST(B2276)</f>
        <v>0.863030514262031</v>
      </c>
      <c r="E2276" s="25" t="n">
        <f aca="false">NORMSDIST(C2276)</f>
        <v>0.845137391527317</v>
      </c>
      <c r="F2276" s="23" t="n">
        <f aca="true">BETAINV(RAND(),T1_PERT!$F$5,T1_PERT!$G$5,T1_PERT!$C$5,T1_PERT!$E$5)</f>
        <v>2.74463611204513</v>
      </c>
      <c r="G2276" s="23" t="n">
        <f aca="false">BETAINV(D2276,T1_PERT!$F$6,T1_PERT!$G$6,T1_PERT!$C$6,T1_PERT!$E$6)</f>
        <v>6.64015433045926</v>
      </c>
      <c r="H2276" s="23" t="n">
        <f aca="true">BETAINV(RAND(),T1_PERT!$F$7,T1_PERT!$G$7,T1_PERT!$C$7,T1_PERT!$E$7)</f>
        <v>4.76599155685035</v>
      </c>
      <c r="I2276" s="23" t="n">
        <f aca="false">BETAINV(E2276,T1_PERT!$F$8,T1_PERT!$G$8,T1_PERT!$C$8,T1_PERT!$E$8)</f>
        <v>6.11054008243959</v>
      </c>
      <c r="J2276" s="23" t="n">
        <f aca="true">BETAINV(RAND(),T1_PERT!$F$9,T1_PERT!$G$9,T1_PERT!$C$9,T1_PERT!$E$9)</f>
        <v>3.60315975118554</v>
      </c>
      <c r="K2276" s="23" t="n">
        <f aca="true">BETAINV(RAND(),T1_PERT!$F$10,T1_PERT!$G$10,T1_PERT!$C$10,T1_PERT!$E$10)</f>
        <v>2.54792432011291</v>
      </c>
      <c r="L2276" s="23" t="n">
        <f aca="false">F2276+G2276+I2276+K2276</f>
        <v>18.0432548450569</v>
      </c>
      <c r="M2276" s="23" t="n">
        <f aca="false">F2276+H2276+J2276+K2276</f>
        <v>13.6617117401939</v>
      </c>
      <c r="N2276" s="23" t="n">
        <f aca="false">MAX(L2276,M2276)</f>
        <v>18.0432548450569</v>
      </c>
    </row>
    <row r="2277" customFormat="false" ht="15" hidden="false" customHeight="false" outlineLevel="0" collapsed="false">
      <c r="A2277" s="5" t="n">
        <v>2258</v>
      </c>
      <c r="B2277" s="25" t="n">
        <f aca="true">NORMSINV(RAND())</f>
        <v>0.417732144986307</v>
      </c>
      <c r="C2277" s="25" t="n">
        <f aca="true">$C$4*B2277+SQRT(1-$C$4^2)*NORMSINV(RAND())</f>
        <v>1.29158506369273</v>
      </c>
      <c r="D2277" s="25" t="n">
        <f aca="false">NORMSDIST(B2277)</f>
        <v>0.661928516446213</v>
      </c>
      <c r="E2277" s="25" t="n">
        <f aca="false">NORMSDIST(C2277)</f>
        <v>0.901749560320464</v>
      </c>
      <c r="F2277" s="23" t="n">
        <f aca="true">BETAINV(RAND(),T1_PERT!$F$5,T1_PERT!$G$5,T1_PERT!$C$5,T1_PERT!$E$5)</f>
        <v>3.75817580742606</v>
      </c>
      <c r="G2277" s="23" t="n">
        <f aca="false">BETAINV(D2277,T1_PERT!$F$6,T1_PERT!$G$6,T1_PERT!$C$6,T1_PERT!$E$6)</f>
        <v>5.78260060084844</v>
      </c>
      <c r="H2277" s="23" t="n">
        <f aca="true">BETAINV(RAND(),T1_PERT!$F$7,T1_PERT!$G$7,T1_PERT!$C$7,T1_PERT!$E$7)</f>
        <v>7.2481575812521</v>
      </c>
      <c r="I2277" s="23" t="n">
        <f aca="false">BETAINV(E2277,T1_PERT!$F$8,T1_PERT!$G$8,T1_PERT!$C$8,T1_PERT!$E$8)</f>
        <v>6.34392724663878</v>
      </c>
      <c r="J2277" s="23" t="n">
        <f aca="true">BETAINV(RAND(),T1_PERT!$F$9,T1_PERT!$G$9,T1_PERT!$C$9,T1_PERT!$E$9)</f>
        <v>4.52687842863249</v>
      </c>
      <c r="K2277" s="23" t="n">
        <f aca="true">BETAINV(RAND(),T1_PERT!$F$10,T1_PERT!$G$10,T1_PERT!$C$10,T1_PERT!$E$10)</f>
        <v>2.34336272347769</v>
      </c>
      <c r="L2277" s="23" t="n">
        <f aca="false">F2277+G2277+I2277+K2277</f>
        <v>18.228066378391</v>
      </c>
      <c r="M2277" s="23" t="n">
        <f aca="false">F2277+H2277+J2277+K2277</f>
        <v>17.8765745407883</v>
      </c>
      <c r="N2277" s="23" t="n">
        <f aca="false">MAX(L2277,M2277)</f>
        <v>18.228066378391</v>
      </c>
    </row>
    <row r="2278" customFormat="false" ht="15" hidden="false" customHeight="false" outlineLevel="0" collapsed="false">
      <c r="A2278" s="5" t="n">
        <v>2259</v>
      </c>
      <c r="B2278" s="25" t="n">
        <f aca="true">NORMSINV(RAND())</f>
        <v>0.803387412670219</v>
      </c>
      <c r="C2278" s="25" t="n">
        <f aca="true">$C$4*B2278+SQRT(1-$C$4^2)*NORMSINV(RAND())</f>
        <v>0.978700130570939</v>
      </c>
      <c r="D2278" s="25" t="n">
        <f aca="false">NORMSDIST(B2278)</f>
        <v>0.789124575946506</v>
      </c>
      <c r="E2278" s="25" t="n">
        <f aca="false">NORMSDIST(C2278)</f>
        <v>0.836135916222469</v>
      </c>
      <c r="F2278" s="23" t="n">
        <f aca="true">BETAINV(RAND(),T1_PERT!$F$5,T1_PERT!$G$5,T1_PERT!$C$5,T1_PERT!$E$5)</f>
        <v>4.52002880001018</v>
      </c>
      <c r="G2278" s="23" t="n">
        <f aca="false">BETAINV(D2278,T1_PERT!$F$6,T1_PERT!$G$6,T1_PERT!$C$6,T1_PERT!$E$6)</f>
        <v>6.27640831178018</v>
      </c>
      <c r="H2278" s="23" t="n">
        <f aca="true">BETAINV(RAND(),T1_PERT!$F$7,T1_PERT!$G$7,T1_PERT!$C$7,T1_PERT!$E$7)</f>
        <v>5.29473632531633</v>
      </c>
      <c r="I2278" s="23" t="n">
        <f aca="false">BETAINV(E2278,T1_PERT!$F$8,T1_PERT!$G$8,T1_PERT!$C$8,T1_PERT!$E$8)</f>
        <v>6.07873192633387</v>
      </c>
      <c r="J2278" s="23" t="n">
        <f aca="true">BETAINV(RAND(),T1_PERT!$F$9,T1_PERT!$G$9,T1_PERT!$C$9,T1_PERT!$E$9)</f>
        <v>4.62604874766099</v>
      </c>
      <c r="K2278" s="23" t="n">
        <f aca="true">BETAINV(RAND(),T1_PERT!$F$10,T1_PERT!$G$10,T1_PERT!$C$10,T1_PERT!$E$10)</f>
        <v>1.73025244073502</v>
      </c>
      <c r="L2278" s="23" t="n">
        <f aca="false">F2278+G2278+I2278+K2278</f>
        <v>18.6054214788592</v>
      </c>
      <c r="M2278" s="23" t="n">
        <f aca="false">F2278+H2278+J2278+K2278</f>
        <v>16.1710663137225</v>
      </c>
      <c r="N2278" s="23" t="n">
        <f aca="false">MAX(L2278,M2278)</f>
        <v>18.6054214788592</v>
      </c>
    </row>
    <row r="2279" customFormat="false" ht="15" hidden="false" customHeight="false" outlineLevel="0" collapsed="false">
      <c r="A2279" s="5" t="n">
        <v>2260</v>
      </c>
      <c r="B2279" s="25" t="n">
        <f aca="true">NORMSINV(RAND())</f>
        <v>0.744372591921418</v>
      </c>
      <c r="C2279" s="25" t="n">
        <f aca="true">$C$4*B2279+SQRT(1-$C$4^2)*NORMSINV(RAND())</f>
        <v>0.59525470626545</v>
      </c>
      <c r="D2279" s="25" t="n">
        <f aca="false">NORMSDIST(B2279)</f>
        <v>0.771674452214581</v>
      </c>
      <c r="E2279" s="25" t="n">
        <f aca="false">NORMSDIST(C2279)</f>
        <v>0.724163386392021</v>
      </c>
      <c r="F2279" s="23" t="n">
        <f aca="true">BETAINV(RAND(),T1_PERT!$F$5,T1_PERT!$G$5,T1_PERT!$C$5,T1_PERT!$E$5)</f>
        <v>3.7837060001607</v>
      </c>
      <c r="G2279" s="23" t="n">
        <f aca="false">BETAINV(D2279,T1_PERT!$F$6,T1_PERT!$G$6,T1_PERT!$C$6,T1_PERT!$E$6)</f>
        <v>6.20128209145101</v>
      </c>
      <c r="H2279" s="23" t="n">
        <f aca="true">BETAINV(RAND(),T1_PERT!$F$7,T1_PERT!$G$7,T1_PERT!$C$7,T1_PERT!$E$7)</f>
        <v>5.02837072705023</v>
      </c>
      <c r="I2279" s="23" t="n">
        <f aca="false">BETAINV(E2279,T1_PERT!$F$8,T1_PERT!$G$8,T1_PERT!$C$8,T1_PERT!$E$8)</f>
        <v>5.74864939907931</v>
      </c>
      <c r="J2279" s="23" t="n">
        <f aca="true">BETAINV(RAND(),T1_PERT!$F$9,T1_PERT!$G$9,T1_PERT!$C$9,T1_PERT!$E$9)</f>
        <v>5.33582800798966</v>
      </c>
      <c r="K2279" s="23" t="n">
        <f aca="true">BETAINV(RAND(),T1_PERT!$F$10,T1_PERT!$G$10,T1_PERT!$C$10,T1_PERT!$E$10)</f>
        <v>2.11181263067538</v>
      </c>
      <c r="L2279" s="23" t="n">
        <f aca="false">F2279+G2279+I2279+K2279</f>
        <v>17.8454501213664</v>
      </c>
      <c r="M2279" s="23" t="n">
        <f aca="false">F2279+H2279+J2279+K2279</f>
        <v>16.259717365876</v>
      </c>
      <c r="N2279" s="23" t="n">
        <f aca="false">MAX(L2279,M2279)</f>
        <v>17.8454501213664</v>
      </c>
    </row>
    <row r="2280" customFormat="false" ht="15" hidden="false" customHeight="false" outlineLevel="0" collapsed="false">
      <c r="A2280" s="5" t="n">
        <v>2261</v>
      </c>
      <c r="B2280" s="25" t="n">
        <f aca="true">NORMSINV(RAND())</f>
        <v>0.0538248795111152</v>
      </c>
      <c r="C2280" s="25" t="n">
        <f aca="true">$C$4*B2280+SQRT(1-$C$4^2)*NORMSINV(RAND())</f>
        <v>-0.219366257250692</v>
      </c>
      <c r="D2280" s="25" t="n">
        <f aca="false">NORMSDIST(B2280)</f>
        <v>0.521462656367702</v>
      </c>
      <c r="E2280" s="25" t="n">
        <f aca="false">NORMSDIST(C2280)</f>
        <v>0.413182376348358</v>
      </c>
      <c r="F2280" s="23" t="n">
        <f aca="true">BETAINV(RAND(),T1_PERT!$F$5,T1_PERT!$G$5,T1_PERT!$C$5,T1_PERT!$E$5)</f>
        <v>4.87532176481552</v>
      </c>
      <c r="G2280" s="23" t="n">
        <f aca="false">BETAINV(D2280,T1_PERT!$F$6,T1_PERT!$G$6,T1_PERT!$C$6,T1_PERT!$E$6)</f>
        <v>5.32159266268502</v>
      </c>
      <c r="H2280" s="23" t="n">
        <f aca="true">BETAINV(RAND(),T1_PERT!$F$7,T1_PERT!$G$7,T1_PERT!$C$7,T1_PERT!$E$7)</f>
        <v>6.1071327501668</v>
      </c>
      <c r="I2280" s="23" t="n">
        <f aca="false">BETAINV(E2280,T1_PERT!$F$8,T1_PERT!$G$8,T1_PERT!$C$8,T1_PERT!$E$8)</f>
        <v>5.08736381374132</v>
      </c>
      <c r="J2280" s="23" t="n">
        <f aca="true">BETAINV(RAND(),T1_PERT!$F$9,T1_PERT!$G$9,T1_PERT!$C$9,T1_PERT!$E$9)</f>
        <v>5.40439696993881</v>
      </c>
      <c r="K2280" s="23" t="n">
        <f aca="true">BETAINV(RAND(),T1_PERT!$F$10,T1_PERT!$G$10,T1_PERT!$C$10,T1_PERT!$E$10)</f>
        <v>1.29631288424228</v>
      </c>
      <c r="L2280" s="23" t="n">
        <f aca="false">F2280+G2280+I2280+K2280</f>
        <v>16.5805911254841</v>
      </c>
      <c r="M2280" s="23" t="n">
        <f aca="false">F2280+H2280+J2280+K2280</f>
        <v>17.6831643691634</v>
      </c>
      <c r="N2280" s="23" t="n">
        <f aca="false">MAX(L2280,M2280)</f>
        <v>17.6831643691634</v>
      </c>
    </row>
    <row r="2281" customFormat="false" ht="15" hidden="false" customHeight="false" outlineLevel="0" collapsed="false">
      <c r="A2281" s="5" t="n">
        <v>2262</v>
      </c>
      <c r="B2281" s="25" t="n">
        <f aca="true">NORMSINV(RAND())</f>
        <v>-3.18670396245645</v>
      </c>
      <c r="C2281" s="25" t="n">
        <f aca="true">$C$4*B2281+SQRT(1-$C$4^2)*NORMSINV(RAND())</f>
        <v>-1.03544873859384</v>
      </c>
      <c r="D2281" s="25" t="n">
        <f aca="false">NORMSDIST(B2281)</f>
        <v>0.000719519918620572</v>
      </c>
      <c r="E2281" s="25" t="n">
        <f aca="false">NORMSDIST(C2281)</f>
        <v>0.150229697146692</v>
      </c>
      <c r="F2281" s="23" t="n">
        <f aca="true">BETAINV(RAND(),T1_PERT!$F$5,T1_PERT!$G$5,T1_PERT!$C$5,T1_PERT!$E$5)</f>
        <v>3.88737739164199</v>
      </c>
      <c r="G2281" s="23" t="n">
        <f aca="false">BETAINV(D2281,T1_PERT!$F$6,T1_PERT!$G$6,T1_PERT!$C$6,T1_PERT!$E$6)</f>
        <v>3.09876724721747</v>
      </c>
      <c r="H2281" s="23" t="n">
        <f aca="true">BETAINV(RAND(),T1_PERT!$F$7,T1_PERT!$G$7,T1_PERT!$C$7,T1_PERT!$E$7)</f>
        <v>7.08185467842849</v>
      </c>
      <c r="I2281" s="23" t="n">
        <f aca="false">BETAINV(E2281,T1_PERT!$F$8,T1_PERT!$G$8,T1_PERT!$C$8,T1_PERT!$E$8)</f>
        <v>4.56797233824989</v>
      </c>
      <c r="J2281" s="23" t="n">
        <f aca="true">BETAINV(RAND(),T1_PERT!$F$9,T1_PERT!$G$9,T1_PERT!$C$9,T1_PERT!$E$9)</f>
        <v>4.46369757614201</v>
      </c>
      <c r="K2281" s="23" t="n">
        <f aca="true">BETAINV(RAND(),T1_PERT!$F$10,T1_PERT!$G$10,T1_PERT!$C$10,T1_PERT!$E$10)</f>
        <v>2.41620422275363</v>
      </c>
      <c r="L2281" s="23" t="n">
        <f aca="false">F2281+G2281+I2281+K2281</f>
        <v>13.970321199863</v>
      </c>
      <c r="M2281" s="23" t="n">
        <f aca="false">F2281+H2281+J2281+K2281</f>
        <v>17.8491338689661</v>
      </c>
      <c r="N2281" s="23" t="n">
        <f aca="false">MAX(L2281,M2281)</f>
        <v>17.8491338689661</v>
      </c>
    </row>
    <row r="2282" customFormat="false" ht="15" hidden="false" customHeight="false" outlineLevel="0" collapsed="false">
      <c r="A2282" s="5" t="n">
        <v>2263</v>
      </c>
      <c r="B2282" s="25" t="n">
        <f aca="true">NORMSINV(RAND())</f>
        <v>1.15076640166058</v>
      </c>
      <c r="C2282" s="25" t="n">
        <f aca="true">$C$4*B2282+SQRT(1-$C$4^2)*NORMSINV(RAND())</f>
        <v>0.544392104534502</v>
      </c>
      <c r="D2282" s="25" t="n">
        <f aca="false">NORMSDIST(B2282)</f>
        <v>0.875085824713528</v>
      </c>
      <c r="E2282" s="25" t="n">
        <f aca="false">NORMSDIST(C2282)</f>
        <v>0.706914161080689</v>
      </c>
      <c r="F2282" s="23" t="n">
        <f aca="true">BETAINV(RAND(),T1_PERT!$F$5,T1_PERT!$G$5,T1_PERT!$C$5,T1_PERT!$E$5)</f>
        <v>5.46447869878469</v>
      </c>
      <c r="G2282" s="23" t="n">
        <f aca="false">BETAINV(D2282,T1_PERT!$F$6,T1_PERT!$G$6,T1_PERT!$C$6,T1_PERT!$E$6)</f>
        <v>6.70950522427228</v>
      </c>
      <c r="H2282" s="23" t="n">
        <f aca="true">BETAINV(RAND(),T1_PERT!$F$7,T1_PERT!$G$7,T1_PERT!$C$7,T1_PERT!$E$7)</f>
        <v>4.15475665796152</v>
      </c>
      <c r="I2282" s="23" t="n">
        <f aca="false">BETAINV(E2282,T1_PERT!$F$8,T1_PERT!$G$8,T1_PERT!$C$8,T1_PERT!$E$8)</f>
        <v>5.70510601554371</v>
      </c>
      <c r="J2282" s="23" t="n">
        <f aca="true">BETAINV(RAND(),T1_PERT!$F$9,T1_PERT!$G$9,T1_PERT!$C$9,T1_PERT!$E$9)</f>
        <v>3.91301383607958</v>
      </c>
      <c r="K2282" s="23" t="n">
        <f aca="true">BETAINV(RAND(),T1_PERT!$F$10,T1_PERT!$G$10,T1_PERT!$C$10,T1_PERT!$E$10)</f>
        <v>2.01671410140042</v>
      </c>
      <c r="L2282" s="23" t="n">
        <f aca="false">F2282+G2282+I2282+K2282</f>
        <v>19.8958040400011</v>
      </c>
      <c r="M2282" s="23" t="n">
        <f aca="false">F2282+H2282+J2282+K2282</f>
        <v>15.5489632942262</v>
      </c>
      <c r="N2282" s="23" t="n">
        <f aca="false">MAX(L2282,M2282)</f>
        <v>19.8958040400011</v>
      </c>
    </row>
    <row r="2283" customFormat="false" ht="15" hidden="false" customHeight="false" outlineLevel="0" collapsed="false">
      <c r="A2283" s="5" t="n">
        <v>2264</v>
      </c>
      <c r="B2283" s="25" t="n">
        <f aca="true">NORMSINV(RAND())</f>
        <v>-0.00898888911625834</v>
      </c>
      <c r="C2283" s="25" t="n">
        <f aca="true">$C$4*B2283+SQRT(1-$C$4^2)*NORMSINV(RAND())</f>
        <v>0.187278406606006</v>
      </c>
      <c r="D2283" s="25" t="n">
        <f aca="false">NORMSDIST(B2283)</f>
        <v>0.496414000369287</v>
      </c>
      <c r="E2283" s="25" t="n">
        <f aca="false">NORMSDIST(C2283)</f>
        <v>0.574278823758508</v>
      </c>
      <c r="F2283" s="23" t="n">
        <f aca="true">BETAINV(RAND(),T1_PERT!$F$5,T1_PERT!$G$5,T1_PERT!$C$5,T1_PERT!$E$5)</f>
        <v>4.63708968844635</v>
      </c>
      <c r="G2283" s="23" t="n">
        <f aca="false">BETAINV(D2283,T1_PERT!$F$6,T1_PERT!$G$6,T1_PERT!$C$6,T1_PERT!$E$6)</f>
        <v>5.24378360150169</v>
      </c>
      <c r="H2283" s="23" t="n">
        <f aca="true">BETAINV(RAND(),T1_PERT!$F$7,T1_PERT!$G$7,T1_PERT!$C$7,T1_PERT!$E$7)</f>
        <v>4.88457744573167</v>
      </c>
      <c r="I2283" s="23" t="n">
        <f aca="false">BETAINV(E2283,T1_PERT!$F$8,T1_PERT!$G$8,T1_PERT!$C$8,T1_PERT!$E$8)</f>
        <v>5.4056121438964</v>
      </c>
      <c r="J2283" s="23" t="n">
        <f aca="true">BETAINV(RAND(),T1_PERT!$F$9,T1_PERT!$G$9,T1_PERT!$C$9,T1_PERT!$E$9)</f>
        <v>4.25314369000583</v>
      </c>
      <c r="K2283" s="23" t="n">
        <f aca="true">BETAINV(RAND(),T1_PERT!$F$10,T1_PERT!$G$10,T1_PERT!$C$10,T1_PERT!$E$10)</f>
        <v>2.47333342646121</v>
      </c>
      <c r="L2283" s="23" t="n">
        <f aca="false">F2283+G2283+I2283+K2283</f>
        <v>17.7598188603057</v>
      </c>
      <c r="M2283" s="23" t="n">
        <f aca="false">F2283+H2283+J2283+K2283</f>
        <v>16.2481442506451</v>
      </c>
      <c r="N2283" s="23" t="n">
        <f aca="false">MAX(L2283,M2283)</f>
        <v>17.7598188603057</v>
      </c>
    </row>
    <row r="2284" customFormat="false" ht="15" hidden="false" customHeight="false" outlineLevel="0" collapsed="false">
      <c r="A2284" s="5" t="n">
        <v>2265</v>
      </c>
      <c r="B2284" s="25" t="n">
        <f aca="true">NORMSINV(RAND())</f>
        <v>0.768485984348511</v>
      </c>
      <c r="C2284" s="25" t="n">
        <f aca="true">$C$4*B2284+SQRT(1-$C$4^2)*NORMSINV(RAND())</f>
        <v>0.303438430427356</v>
      </c>
      <c r="D2284" s="25" t="n">
        <f aca="false">NORMSDIST(B2284)</f>
        <v>0.778900742877164</v>
      </c>
      <c r="E2284" s="25" t="n">
        <f aca="false">NORMSDIST(C2284)</f>
        <v>0.61922211894774</v>
      </c>
      <c r="F2284" s="23" t="n">
        <f aca="true">BETAINV(RAND(),T1_PERT!$F$5,T1_PERT!$G$5,T1_PERT!$C$5,T1_PERT!$E$5)</f>
        <v>3.86574687573957</v>
      </c>
      <c r="G2284" s="23" t="n">
        <f aca="false">BETAINV(D2284,T1_PERT!$F$6,T1_PERT!$G$6,T1_PERT!$C$6,T1_PERT!$E$6)</f>
        <v>6.2320149860977</v>
      </c>
      <c r="H2284" s="23" t="n">
        <f aca="true">BETAINV(RAND(),T1_PERT!$F$7,T1_PERT!$G$7,T1_PERT!$C$7,T1_PERT!$E$7)</f>
        <v>6.80446403627089</v>
      </c>
      <c r="I2284" s="23" t="n">
        <f aca="false">BETAINV(E2284,T1_PERT!$F$8,T1_PERT!$G$8,T1_PERT!$C$8,T1_PERT!$E$8)</f>
        <v>5.50151196956084</v>
      </c>
      <c r="J2284" s="23" t="n">
        <f aca="true">BETAINV(RAND(),T1_PERT!$F$9,T1_PERT!$G$9,T1_PERT!$C$9,T1_PERT!$E$9)</f>
        <v>4.52266856510198</v>
      </c>
      <c r="K2284" s="23" t="n">
        <f aca="true">BETAINV(RAND(),T1_PERT!$F$10,T1_PERT!$G$10,T1_PERT!$C$10,T1_PERT!$E$10)</f>
        <v>2.52585177533</v>
      </c>
      <c r="L2284" s="23" t="n">
        <f aca="false">F2284+G2284+I2284+K2284</f>
        <v>18.1251256067281</v>
      </c>
      <c r="M2284" s="23" t="n">
        <f aca="false">F2284+H2284+J2284+K2284</f>
        <v>17.7187312524424</v>
      </c>
      <c r="N2284" s="23" t="n">
        <f aca="false">MAX(L2284,M2284)</f>
        <v>18.1251256067281</v>
      </c>
    </row>
    <row r="2285" customFormat="false" ht="15" hidden="false" customHeight="false" outlineLevel="0" collapsed="false">
      <c r="A2285" s="5" t="n">
        <v>2266</v>
      </c>
      <c r="B2285" s="25" t="n">
        <f aca="true">NORMSINV(RAND())</f>
        <v>-1.29270851889</v>
      </c>
      <c r="C2285" s="25" t="n">
        <f aca="true">$C$4*B2285+SQRT(1-$C$4^2)*NORMSINV(RAND())</f>
        <v>-1.09410300617702</v>
      </c>
      <c r="D2285" s="25" t="n">
        <f aca="false">NORMSDIST(B2285)</f>
        <v>0.0980559451474694</v>
      </c>
      <c r="E2285" s="25" t="n">
        <f aca="false">NORMSDIST(C2285)</f>
        <v>0.136954902070226</v>
      </c>
      <c r="F2285" s="23" t="n">
        <f aca="true">BETAINV(RAND(),T1_PERT!$F$5,T1_PERT!$G$5,T1_PERT!$C$5,T1_PERT!$E$5)</f>
        <v>4.55353519105436</v>
      </c>
      <c r="G2285" s="23" t="n">
        <f aca="false">BETAINV(D2285,T1_PERT!$F$6,T1_PERT!$G$6,T1_PERT!$C$6,T1_PERT!$E$6)</f>
        <v>3.90929545220841</v>
      </c>
      <c r="H2285" s="23" t="n">
        <f aca="true">BETAINV(RAND(),T1_PERT!$F$7,T1_PERT!$G$7,T1_PERT!$C$7,T1_PERT!$E$7)</f>
        <v>4.46123298910383</v>
      </c>
      <c r="I2285" s="23" t="n">
        <f aca="false">BETAINV(E2285,T1_PERT!$F$8,T1_PERT!$G$8,T1_PERT!$C$8,T1_PERT!$E$8)</f>
        <v>4.53795959098567</v>
      </c>
      <c r="J2285" s="23" t="n">
        <f aca="true">BETAINV(RAND(),T1_PERT!$F$9,T1_PERT!$G$9,T1_PERT!$C$9,T1_PERT!$E$9)</f>
        <v>4.17384764660168</v>
      </c>
      <c r="K2285" s="23" t="n">
        <f aca="true">BETAINV(RAND(),T1_PERT!$F$10,T1_PERT!$G$10,T1_PERT!$C$10,T1_PERT!$E$10)</f>
        <v>1.71498687125269</v>
      </c>
      <c r="L2285" s="23" t="n">
        <f aca="false">F2285+G2285+I2285+K2285</f>
        <v>14.7157771055011</v>
      </c>
      <c r="M2285" s="23" t="n">
        <f aca="false">F2285+H2285+J2285+K2285</f>
        <v>14.9036026980126</v>
      </c>
      <c r="N2285" s="23" t="n">
        <f aca="false">MAX(L2285,M2285)</f>
        <v>14.9036026980126</v>
      </c>
    </row>
    <row r="2286" customFormat="false" ht="15" hidden="false" customHeight="false" outlineLevel="0" collapsed="false">
      <c r="A2286" s="5" t="n">
        <v>2267</v>
      </c>
      <c r="B2286" s="25" t="n">
        <f aca="true">NORMSINV(RAND())</f>
        <v>2.10279187402562</v>
      </c>
      <c r="C2286" s="25" t="n">
        <f aca="true">$C$4*B2286+SQRT(1-$C$4^2)*NORMSINV(RAND())</f>
        <v>0.258903517761983</v>
      </c>
      <c r="D2286" s="25" t="n">
        <f aca="false">NORMSDIST(B2286)</f>
        <v>0.982258016665559</v>
      </c>
      <c r="E2286" s="25" t="n">
        <f aca="false">NORMSDIST(C2286)</f>
        <v>0.602145158036386</v>
      </c>
      <c r="F2286" s="23" t="n">
        <f aca="true">BETAINV(RAND(),T1_PERT!$F$5,T1_PERT!$G$5,T1_PERT!$C$5,T1_PERT!$E$5)</f>
        <v>3.72054025394071</v>
      </c>
      <c r="G2286" s="23" t="n">
        <f aca="false">BETAINV(D2286,T1_PERT!$F$6,T1_PERT!$G$6,T1_PERT!$C$6,T1_PERT!$E$6)</f>
        <v>7.73770551922654</v>
      </c>
      <c r="H2286" s="23" t="n">
        <f aca="true">BETAINV(RAND(),T1_PERT!$F$7,T1_PERT!$G$7,T1_PERT!$C$7,T1_PERT!$E$7)</f>
        <v>6.60556370628739</v>
      </c>
      <c r="I2286" s="23" t="n">
        <f aca="false">BETAINV(E2286,T1_PERT!$F$8,T1_PERT!$G$8,T1_PERT!$C$8,T1_PERT!$E$8)</f>
        <v>5.46453668266174</v>
      </c>
      <c r="J2286" s="23" t="n">
        <f aca="true">BETAINV(RAND(),T1_PERT!$F$9,T1_PERT!$G$9,T1_PERT!$C$9,T1_PERT!$E$9)</f>
        <v>4.7334164655317</v>
      </c>
      <c r="K2286" s="23" t="n">
        <f aca="true">BETAINV(RAND(),T1_PERT!$F$10,T1_PERT!$G$10,T1_PERT!$C$10,T1_PERT!$E$10)</f>
        <v>2.21815832867158</v>
      </c>
      <c r="L2286" s="23" t="n">
        <f aca="false">F2286+G2286+I2286+K2286</f>
        <v>19.1409407845006</v>
      </c>
      <c r="M2286" s="23" t="n">
        <f aca="false">F2286+H2286+J2286+K2286</f>
        <v>17.2776787544314</v>
      </c>
      <c r="N2286" s="23" t="n">
        <f aca="false">MAX(L2286,M2286)</f>
        <v>19.1409407845006</v>
      </c>
    </row>
    <row r="2287" customFormat="false" ht="15" hidden="false" customHeight="false" outlineLevel="0" collapsed="false">
      <c r="A2287" s="5" t="n">
        <v>2268</v>
      </c>
      <c r="B2287" s="25" t="n">
        <f aca="true">NORMSINV(RAND())</f>
        <v>-1.40748337703272</v>
      </c>
      <c r="C2287" s="25" t="n">
        <f aca="true">$C$4*B2287+SQRT(1-$C$4^2)*NORMSINV(RAND())</f>
        <v>0.115082690179873</v>
      </c>
      <c r="D2287" s="25" t="n">
        <f aca="false">NORMSDIST(B2287)</f>
        <v>0.0796420515026861</v>
      </c>
      <c r="E2287" s="25" t="n">
        <f aca="false">NORMSDIST(C2287)</f>
        <v>0.545810210013334</v>
      </c>
      <c r="F2287" s="23" t="n">
        <f aca="true">BETAINV(RAND(),T1_PERT!$F$5,T1_PERT!$G$5,T1_PERT!$C$5,T1_PERT!$E$5)</f>
        <v>4.79862507085839</v>
      </c>
      <c r="G2287" s="23" t="n">
        <f aca="false">BETAINV(D2287,T1_PERT!$F$6,T1_PERT!$G$6,T1_PERT!$C$6,T1_PERT!$E$6)</f>
        <v>3.82116984371709</v>
      </c>
      <c r="H2287" s="23" t="n">
        <f aca="true">BETAINV(RAND(),T1_PERT!$F$7,T1_PERT!$G$7,T1_PERT!$C$7,T1_PERT!$E$7)</f>
        <v>2.99651875266135</v>
      </c>
      <c r="I2287" s="23" t="n">
        <f aca="false">BETAINV(E2287,T1_PERT!$F$8,T1_PERT!$G$8,T1_PERT!$C$8,T1_PERT!$E$8)</f>
        <v>5.34696755081093</v>
      </c>
      <c r="J2287" s="23" t="n">
        <f aca="true">BETAINV(RAND(),T1_PERT!$F$9,T1_PERT!$G$9,T1_PERT!$C$9,T1_PERT!$E$9)</f>
        <v>5.50108797566075</v>
      </c>
      <c r="K2287" s="23" t="n">
        <f aca="true">BETAINV(RAND(),T1_PERT!$F$10,T1_PERT!$G$10,T1_PERT!$C$10,T1_PERT!$E$10)</f>
        <v>1.99933618068511</v>
      </c>
      <c r="L2287" s="23" t="n">
        <f aca="false">F2287+G2287+I2287+K2287</f>
        <v>15.9660986460715</v>
      </c>
      <c r="M2287" s="23" t="n">
        <f aca="false">F2287+H2287+J2287+K2287</f>
        <v>15.2955679798656</v>
      </c>
      <c r="N2287" s="23" t="n">
        <f aca="false">MAX(L2287,M2287)</f>
        <v>15.9660986460715</v>
      </c>
    </row>
    <row r="2288" customFormat="false" ht="15" hidden="false" customHeight="false" outlineLevel="0" collapsed="false">
      <c r="A2288" s="5" t="n">
        <v>2269</v>
      </c>
      <c r="B2288" s="25" t="n">
        <f aca="true">NORMSINV(RAND())</f>
        <v>0.574745576580899</v>
      </c>
      <c r="C2288" s="25" t="n">
        <f aca="true">$C$4*B2288+SQRT(1-$C$4^2)*NORMSINV(RAND())</f>
        <v>2.29540993427632</v>
      </c>
      <c r="D2288" s="25" t="n">
        <f aca="false">NORMSDIST(B2288)</f>
        <v>0.717268310669698</v>
      </c>
      <c r="E2288" s="25" t="n">
        <f aca="false">NORMSDIST(C2288)</f>
        <v>0.989145178715844</v>
      </c>
      <c r="F2288" s="23" t="n">
        <f aca="true">BETAINV(RAND(),T1_PERT!$F$5,T1_PERT!$G$5,T1_PERT!$C$5,T1_PERT!$E$5)</f>
        <v>2.55009422008776</v>
      </c>
      <c r="G2288" s="23" t="n">
        <f aca="false">BETAINV(D2288,T1_PERT!$F$6,T1_PERT!$G$6,T1_PERT!$C$6,T1_PERT!$E$6)</f>
        <v>5.98410477473766</v>
      </c>
      <c r="H2288" s="23" t="n">
        <f aca="true">BETAINV(RAND(),T1_PERT!$F$7,T1_PERT!$G$7,T1_PERT!$C$7,T1_PERT!$E$7)</f>
        <v>3.11062958489612</v>
      </c>
      <c r="I2288" s="23" t="n">
        <f aca="false">BETAINV(E2288,T1_PERT!$F$8,T1_PERT!$G$8,T1_PERT!$C$8,T1_PERT!$E$8)</f>
        <v>7.09223038520569</v>
      </c>
      <c r="J2288" s="23" t="n">
        <f aca="true">BETAINV(RAND(),T1_PERT!$F$9,T1_PERT!$G$9,T1_PERT!$C$9,T1_PERT!$E$9)</f>
        <v>4.50467625436376</v>
      </c>
      <c r="K2288" s="23" t="n">
        <f aca="true">BETAINV(RAND(),T1_PERT!$F$10,T1_PERT!$G$10,T1_PERT!$C$10,T1_PERT!$E$10)</f>
        <v>2.07663954065715</v>
      </c>
      <c r="L2288" s="23" t="n">
        <f aca="false">F2288+G2288+I2288+K2288</f>
        <v>17.7030689206883</v>
      </c>
      <c r="M2288" s="23" t="n">
        <f aca="false">F2288+H2288+J2288+K2288</f>
        <v>12.2420396000048</v>
      </c>
      <c r="N2288" s="23" t="n">
        <f aca="false">MAX(L2288,M2288)</f>
        <v>17.7030689206883</v>
      </c>
    </row>
    <row r="2289" customFormat="false" ht="15" hidden="false" customHeight="false" outlineLevel="0" collapsed="false">
      <c r="A2289" s="5" t="n">
        <v>2270</v>
      </c>
      <c r="B2289" s="25" t="n">
        <f aca="true">NORMSINV(RAND())</f>
        <v>0.0303403885779495</v>
      </c>
      <c r="C2289" s="25" t="n">
        <f aca="true">$C$4*B2289+SQRT(1-$C$4^2)*NORMSINV(RAND())</f>
        <v>0.977052710699254</v>
      </c>
      <c r="D2289" s="25" t="n">
        <f aca="false">NORMSDIST(B2289)</f>
        <v>0.512102207019787</v>
      </c>
      <c r="E2289" s="25" t="n">
        <f aca="false">NORMSDIST(C2289)</f>
        <v>0.835728471226759</v>
      </c>
      <c r="F2289" s="23" t="n">
        <f aca="true">BETAINV(RAND(),T1_PERT!$F$5,T1_PERT!$G$5,T1_PERT!$C$5,T1_PERT!$E$5)</f>
        <v>3.93774038097308</v>
      </c>
      <c r="G2289" s="23" t="n">
        <f aca="false">BETAINV(D2289,T1_PERT!$F$6,T1_PERT!$G$6,T1_PERT!$C$6,T1_PERT!$E$6)</f>
        <v>5.2924206315914</v>
      </c>
      <c r="H2289" s="23" t="n">
        <f aca="true">BETAINV(RAND(),T1_PERT!$F$7,T1_PERT!$G$7,T1_PERT!$C$7,T1_PERT!$E$7)</f>
        <v>7.35130812194424</v>
      </c>
      <c r="I2289" s="23" t="n">
        <f aca="false">BETAINV(E2289,T1_PERT!$F$8,T1_PERT!$G$8,T1_PERT!$C$8,T1_PERT!$E$8)</f>
        <v>6.07731794087747</v>
      </c>
      <c r="J2289" s="23" t="n">
        <f aca="true">BETAINV(RAND(),T1_PERT!$F$9,T1_PERT!$G$9,T1_PERT!$C$9,T1_PERT!$E$9)</f>
        <v>3.63386698829921</v>
      </c>
      <c r="K2289" s="23" t="n">
        <f aca="true">BETAINV(RAND(),T1_PERT!$F$10,T1_PERT!$G$10,T1_PERT!$C$10,T1_PERT!$E$10)</f>
        <v>1.47701928128312</v>
      </c>
      <c r="L2289" s="23" t="n">
        <f aca="false">F2289+G2289+I2289+K2289</f>
        <v>16.7844982347251</v>
      </c>
      <c r="M2289" s="23" t="n">
        <f aca="false">F2289+H2289+J2289+K2289</f>
        <v>16.3999347724996</v>
      </c>
      <c r="N2289" s="23" t="n">
        <f aca="false">MAX(L2289,M2289)</f>
        <v>16.7844982347251</v>
      </c>
    </row>
    <row r="2290" customFormat="false" ht="15" hidden="false" customHeight="false" outlineLevel="0" collapsed="false">
      <c r="A2290" s="5" t="n">
        <v>2271</v>
      </c>
      <c r="B2290" s="25" t="n">
        <f aca="true">NORMSINV(RAND())</f>
        <v>-0.568944011554136</v>
      </c>
      <c r="C2290" s="25" t="n">
        <f aca="true">$C$4*B2290+SQRT(1-$C$4^2)*NORMSINV(RAND())</f>
        <v>-1.6087425568884</v>
      </c>
      <c r="D2290" s="25" t="n">
        <f aca="false">NORMSDIST(B2290)</f>
        <v>0.284697068133835</v>
      </c>
      <c r="E2290" s="25" t="n">
        <f aca="false">NORMSDIST(C2290)</f>
        <v>0.0538363230503291</v>
      </c>
      <c r="F2290" s="23" t="n">
        <f aca="true">BETAINV(RAND(),T1_PERT!$F$5,T1_PERT!$G$5,T1_PERT!$C$5,T1_PERT!$E$5)</f>
        <v>3.79492465355982</v>
      </c>
      <c r="G2290" s="23" t="n">
        <f aca="false">BETAINV(D2290,T1_PERT!$F$6,T1_PERT!$G$6,T1_PERT!$C$6,T1_PERT!$E$6)</f>
        <v>4.59156674177857</v>
      </c>
      <c r="H2290" s="23" t="n">
        <f aca="true">BETAINV(RAND(),T1_PERT!$F$7,T1_PERT!$G$7,T1_PERT!$C$7,T1_PERT!$E$7)</f>
        <v>3.82815601143688</v>
      </c>
      <c r="I2290" s="23" t="n">
        <f aca="false">BETAINV(E2290,T1_PERT!$F$8,T1_PERT!$G$8,T1_PERT!$C$8,T1_PERT!$E$8)</f>
        <v>4.31831127241287</v>
      </c>
      <c r="J2290" s="23" t="n">
        <f aca="true">BETAINV(RAND(),T1_PERT!$F$9,T1_PERT!$G$9,T1_PERT!$C$9,T1_PERT!$E$9)</f>
        <v>4.72495145510616</v>
      </c>
      <c r="K2290" s="23" t="n">
        <f aca="true">BETAINV(RAND(),T1_PERT!$F$10,T1_PERT!$G$10,T1_PERT!$C$10,T1_PERT!$E$10)</f>
        <v>1.97486960913298</v>
      </c>
      <c r="L2290" s="23" t="n">
        <f aca="false">F2290+G2290+I2290+K2290</f>
        <v>14.6796722768842</v>
      </c>
      <c r="M2290" s="23" t="n">
        <f aca="false">F2290+H2290+J2290+K2290</f>
        <v>14.3229017292358</v>
      </c>
      <c r="N2290" s="23" t="n">
        <f aca="false">MAX(L2290,M2290)</f>
        <v>14.6796722768842</v>
      </c>
    </row>
    <row r="2291" customFormat="false" ht="15" hidden="false" customHeight="false" outlineLevel="0" collapsed="false">
      <c r="A2291" s="5" t="n">
        <v>2272</v>
      </c>
      <c r="B2291" s="25" t="n">
        <f aca="true">NORMSINV(RAND())</f>
        <v>-0.0937514800671663</v>
      </c>
      <c r="C2291" s="25" t="n">
        <f aca="true">$C$4*B2291+SQRT(1-$C$4^2)*NORMSINV(RAND())</f>
        <v>0.561862911364324</v>
      </c>
      <c r="D2291" s="25" t="n">
        <f aca="false">NORMSDIST(B2291)</f>
        <v>0.462653287572451</v>
      </c>
      <c r="E2291" s="25" t="n">
        <f aca="false">NORMSDIST(C2291)</f>
        <v>0.712895287572398</v>
      </c>
      <c r="F2291" s="23" t="n">
        <f aca="true">BETAINV(RAND(),T1_PERT!$F$5,T1_PERT!$G$5,T1_PERT!$C$5,T1_PERT!$E$5)</f>
        <v>3.56787207017544</v>
      </c>
      <c r="G2291" s="23" t="n">
        <f aca="false">BETAINV(D2291,T1_PERT!$F$6,T1_PERT!$G$6,T1_PERT!$C$6,T1_PERT!$E$6)</f>
        <v>5.13997012313318</v>
      </c>
      <c r="H2291" s="23" t="n">
        <f aca="true">BETAINV(RAND(),T1_PERT!$F$7,T1_PERT!$G$7,T1_PERT!$C$7,T1_PERT!$E$7)</f>
        <v>4.51982406812795</v>
      </c>
      <c r="I2291" s="23" t="n">
        <f aca="false">BETAINV(E2291,T1_PERT!$F$8,T1_PERT!$G$8,T1_PERT!$C$8,T1_PERT!$E$8)</f>
        <v>5.72004650105075</v>
      </c>
      <c r="J2291" s="23" t="n">
        <f aca="true">BETAINV(RAND(),T1_PERT!$F$9,T1_PERT!$G$9,T1_PERT!$C$9,T1_PERT!$E$9)</f>
        <v>5.06617314470432</v>
      </c>
      <c r="K2291" s="23" t="n">
        <f aca="true">BETAINV(RAND(),T1_PERT!$F$10,T1_PERT!$G$10,T1_PERT!$C$10,T1_PERT!$E$10)</f>
        <v>1.7398818200805</v>
      </c>
      <c r="L2291" s="23" t="n">
        <f aca="false">F2291+G2291+I2291+K2291</f>
        <v>16.1677705144399</v>
      </c>
      <c r="M2291" s="23" t="n">
        <f aca="false">F2291+H2291+J2291+K2291</f>
        <v>14.8937511030882</v>
      </c>
      <c r="N2291" s="23" t="n">
        <f aca="false">MAX(L2291,M2291)</f>
        <v>16.1677705144399</v>
      </c>
    </row>
    <row r="2292" customFormat="false" ht="15" hidden="false" customHeight="false" outlineLevel="0" collapsed="false">
      <c r="A2292" s="5" t="n">
        <v>2273</v>
      </c>
      <c r="B2292" s="25" t="n">
        <f aca="true">NORMSINV(RAND())</f>
        <v>0.0109523861354113</v>
      </c>
      <c r="C2292" s="25" t="n">
        <f aca="true">$C$4*B2292+SQRT(1-$C$4^2)*NORMSINV(RAND())</f>
        <v>1.06009782644104</v>
      </c>
      <c r="D2292" s="25" t="n">
        <f aca="false">NORMSDIST(B2292)</f>
        <v>0.504369282547815</v>
      </c>
      <c r="E2292" s="25" t="n">
        <f aca="false">NORMSDIST(C2292)</f>
        <v>0.855449951726933</v>
      </c>
      <c r="F2292" s="23" t="n">
        <f aca="true">BETAINV(RAND(),T1_PERT!$F$5,T1_PERT!$G$5,T1_PERT!$C$5,T1_PERT!$E$5)</f>
        <v>3.67793331912122</v>
      </c>
      <c r="G2292" s="23" t="n">
        <f aca="false">BETAINV(D2292,T1_PERT!$F$6,T1_PERT!$G$6,T1_PERT!$C$6,T1_PERT!$E$6)</f>
        <v>5.26840932813319</v>
      </c>
      <c r="H2292" s="23" t="n">
        <f aca="true">BETAINV(RAND(),T1_PERT!$F$7,T1_PERT!$G$7,T1_PERT!$C$7,T1_PERT!$E$7)</f>
        <v>7.42702072065632</v>
      </c>
      <c r="I2292" s="23" t="n">
        <f aca="false">BETAINV(E2292,T1_PERT!$F$8,T1_PERT!$G$8,T1_PERT!$C$8,T1_PERT!$E$8)</f>
        <v>6.14842547369098</v>
      </c>
      <c r="J2292" s="23" t="n">
        <f aca="true">BETAINV(RAND(),T1_PERT!$F$9,T1_PERT!$G$9,T1_PERT!$C$9,T1_PERT!$E$9)</f>
        <v>4.50821126483817</v>
      </c>
      <c r="K2292" s="23" t="n">
        <f aca="true">BETAINV(RAND(),T1_PERT!$F$10,T1_PERT!$G$10,T1_PERT!$C$10,T1_PERT!$E$10)</f>
        <v>1.98238916098869</v>
      </c>
      <c r="L2292" s="23" t="n">
        <f aca="false">F2292+G2292+I2292+K2292</f>
        <v>17.0771572819341</v>
      </c>
      <c r="M2292" s="23" t="n">
        <f aca="false">F2292+H2292+J2292+K2292</f>
        <v>17.5955544656044</v>
      </c>
      <c r="N2292" s="23" t="n">
        <f aca="false">MAX(L2292,M2292)</f>
        <v>17.5955544656044</v>
      </c>
    </row>
    <row r="2293" customFormat="false" ht="15" hidden="false" customHeight="false" outlineLevel="0" collapsed="false">
      <c r="A2293" s="5" t="n">
        <v>2274</v>
      </c>
      <c r="B2293" s="25" t="n">
        <f aca="true">NORMSINV(RAND())</f>
        <v>-0.826182495247047</v>
      </c>
      <c r="C2293" s="25" t="n">
        <f aca="true">$C$4*B2293+SQRT(1-$C$4^2)*NORMSINV(RAND())</f>
        <v>-0.437595465734086</v>
      </c>
      <c r="D2293" s="25" t="n">
        <f aca="false">NORMSDIST(B2293)</f>
        <v>0.204350288255142</v>
      </c>
      <c r="E2293" s="25" t="n">
        <f aca="false">NORMSDIST(C2293)</f>
        <v>0.330839779349899</v>
      </c>
      <c r="F2293" s="23" t="n">
        <f aca="true">BETAINV(RAND(),T1_PERT!$F$5,T1_PERT!$G$5,T1_PERT!$C$5,T1_PERT!$E$5)</f>
        <v>3.73874640311453</v>
      </c>
      <c r="G2293" s="23" t="n">
        <f aca="false">BETAINV(D2293,T1_PERT!$F$6,T1_PERT!$G$6,T1_PERT!$C$6,T1_PERT!$E$6)</f>
        <v>4.32519786617758</v>
      </c>
      <c r="H2293" s="23" t="n">
        <f aca="true">BETAINV(RAND(),T1_PERT!$F$7,T1_PERT!$G$7,T1_PERT!$C$7,T1_PERT!$E$7)</f>
        <v>7.62418889724306</v>
      </c>
      <c r="I2293" s="23" t="n">
        <f aca="false">BETAINV(E2293,T1_PERT!$F$8,T1_PERT!$G$8,T1_PERT!$C$8,T1_PERT!$E$8)</f>
        <v>4.93099925688937</v>
      </c>
      <c r="J2293" s="23" t="n">
        <f aca="true">BETAINV(RAND(),T1_PERT!$F$9,T1_PERT!$G$9,T1_PERT!$C$9,T1_PERT!$E$9)</f>
        <v>4.46682136137846</v>
      </c>
      <c r="K2293" s="23" t="n">
        <f aca="true">BETAINV(RAND(),T1_PERT!$F$10,T1_PERT!$G$10,T1_PERT!$C$10,T1_PERT!$E$10)</f>
        <v>1.76128104520643</v>
      </c>
      <c r="L2293" s="23" t="n">
        <f aca="false">F2293+G2293+I2293+K2293</f>
        <v>14.7562245713879</v>
      </c>
      <c r="M2293" s="23" t="n">
        <f aca="false">F2293+H2293+J2293+K2293</f>
        <v>17.5910377069425</v>
      </c>
      <c r="N2293" s="23" t="n">
        <f aca="false">MAX(L2293,M2293)</f>
        <v>17.5910377069425</v>
      </c>
    </row>
    <row r="2294" customFormat="false" ht="15" hidden="false" customHeight="false" outlineLevel="0" collapsed="false">
      <c r="A2294" s="5" t="n">
        <v>2275</v>
      </c>
      <c r="B2294" s="25" t="n">
        <f aca="true">NORMSINV(RAND())</f>
        <v>-0.636300147860742</v>
      </c>
      <c r="C2294" s="25" t="n">
        <f aca="true">$C$4*B2294+SQRT(1-$C$4^2)*NORMSINV(RAND())</f>
        <v>-0.503175403628328</v>
      </c>
      <c r="D2294" s="25" t="n">
        <f aca="false">NORMSDIST(B2294)</f>
        <v>0.262290404300773</v>
      </c>
      <c r="E2294" s="25" t="n">
        <f aca="false">NORMSDIST(C2294)</f>
        <v>0.307420478102218</v>
      </c>
      <c r="F2294" s="23" t="n">
        <f aca="true">BETAINV(RAND(),T1_PERT!$F$5,T1_PERT!$G$5,T1_PERT!$C$5,T1_PERT!$E$5)</f>
        <v>3.18564395530556</v>
      </c>
      <c r="G2294" s="23" t="n">
        <f aca="false">BETAINV(D2294,T1_PERT!$F$6,T1_PERT!$G$6,T1_PERT!$C$6,T1_PERT!$E$6)</f>
        <v>4.51948653745007</v>
      </c>
      <c r="H2294" s="23" t="n">
        <f aca="true">BETAINV(RAND(),T1_PERT!$F$7,T1_PERT!$G$7,T1_PERT!$C$7,T1_PERT!$E$7)</f>
        <v>6.5380421710023</v>
      </c>
      <c r="I2294" s="23" t="n">
        <f aca="false">BETAINV(E2294,T1_PERT!$F$8,T1_PERT!$G$8,T1_PERT!$C$8,T1_PERT!$E$8)</f>
        <v>4.8863250849242</v>
      </c>
      <c r="J2294" s="23" t="n">
        <f aca="true">BETAINV(RAND(),T1_PERT!$F$9,T1_PERT!$G$9,T1_PERT!$C$9,T1_PERT!$E$9)</f>
        <v>3.78351943153682</v>
      </c>
      <c r="K2294" s="23" t="n">
        <f aca="true">BETAINV(RAND(),T1_PERT!$F$10,T1_PERT!$G$10,T1_PERT!$C$10,T1_PERT!$E$10)</f>
        <v>1.81981920674108</v>
      </c>
      <c r="L2294" s="23" t="n">
        <f aca="false">F2294+G2294+I2294+K2294</f>
        <v>14.4112747844209</v>
      </c>
      <c r="M2294" s="23" t="n">
        <f aca="false">F2294+H2294+J2294+K2294</f>
        <v>15.3270247645858</v>
      </c>
      <c r="N2294" s="23" t="n">
        <f aca="false">MAX(L2294,M2294)</f>
        <v>15.3270247645858</v>
      </c>
    </row>
    <row r="2295" customFormat="false" ht="15" hidden="false" customHeight="false" outlineLevel="0" collapsed="false">
      <c r="A2295" s="5" t="n">
        <v>2276</v>
      </c>
      <c r="B2295" s="25" t="n">
        <f aca="true">NORMSINV(RAND())</f>
        <v>1.36434358020969</v>
      </c>
      <c r="C2295" s="25" t="n">
        <f aca="true">$C$4*B2295+SQRT(1-$C$4^2)*NORMSINV(RAND())</f>
        <v>0.500478240879554</v>
      </c>
      <c r="D2295" s="25" t="n">
        <f aca="false">NORMSDIST(B2295)</f>
        <v>0.913770272039765</v>
      </c>
      <c r="E2295" s="25" t="n">
        <f aca="false">NORMSDIST(C2295)</f>
        <v>0.691630813170136</v>
      </c>
      <c r="F2295" s="23" t="n">
        <f aca="true">BETAINV(RAND(),T1_PERT!$F$5,T1_PERT!$G$5,T1_PERT!$C$5,T1_PERT!$E$5)</f>
        <v>3.98664532740405</v>
      </c>
      <c r="G2295" s="23" t="n">
        <f aca="false">BETAINV(D2295,T1_PERT!$F$6,T1_PERT!$G$6,T1_PERT!$C$6,T1_PERT!$E$6)</f>
        <v>6.96414287410533</v>
      </c>
      <c r="H2295" s="23" t="n">
        <f aca="true">BETAINV(RAND(),T1_PERT!$F$7,T1_PERT!$G$7,T1_PERT!$C$7,T1_PERT!$E$7)</f>
        <v>3.41983177341373</v>
      </c>
      <c r="I2295" s="23" t="n">
        <f aca="false">BETAINV(E2295,T1_PERT!$F$8,T1_PERT!$G$8,T1_PERT!$C$8,T1_PERT!$E$8)</f>
        <v>5.66763762653398</v>
      </c>
      <c r="J2295" s="23" t="n">
        <f aca="true">BETAINV(RAND(),T1_PERT!$F$9,T1_PERT!$G$9,T1_PERT!$C$9,T1_PERT!$E$9)</f>
        <v>4.89957083002584</v>
      </c>
      <c r="K2295" s="23" t="n">
        <f aca="true">BETAINV(RAND(),T1_PERT!$F$10,T1_PERT!$G$10,T1_PERT!$C$10,T1_PERT!$E$10)</f>
        <v>1.57644111015692</v>
      </c>
      <c r="L2295" s="23" t="n">
        <f aca="false">F2295+G2295+I2295+K2295</f>
        <v>18.1948669382003</v>
      </c>
      <c r="M2295" s="23" t="n">
        <f aca="false">F2295+H2295+J2295+K2295</f>
        <v>13.8824890410005</v>
      </c>
      <c r="N2295" s="23" t="n">
        <f aca="false">MAX(L2295,M2295)</f>
        <v>18.1948669382003</v>
      </c>
    </row>
    <row r="2296" customFormat="false" ht="15" hidden="false" customHeight="false" outlineLevel="0" collapsed="false">
      <c r="A2296" s="5" t="n">
        <v>2277</v>
      </c>
      <c r="B2296" s="25" t="n">
        <f aca="true">NORMSINV(RAND())</f>
        <v>0.00405766121229789</v>
      </c>
      <c r="C2296" s="25" t="n">
        <f aca="true">$C$4*B2296+SQRT(1-$C$4^2)*NORMSINV(RAND())</f>
        <v>0.42712410452315</v>
      </c>
      <c r="D2296" s="25" t="n">
        <f aca="false">NORMSDIST(B2296)</f>
        <v>0.501618768175064</v>
      </c>
      <c r="E2296" s="25" t="n">
        <f aca="false">NORMSDIST(C2296)</f>
        <v>0.66535553152133</v>
      </c>
      <c r="F2296" s="23" t="n">
        <f aca="true">BETAINV(RAND(),T1_PERT!$F$5,T1_PERT!$G$5,T1_PERT!$C$5,T1_PERT!$E$5)</f>
        <v>3.48603937735988</v>
      </c>
      <c r="G2296" s="23" t="n">
        <f aca="false">BETAINV(D2296,T1_PERT!$F$6,T1_PERT!$G$6,T1_PERT!$C$6,T1_PERT!$E$6)</f>
        <v>5.2598866989378</v>
      </c>
      <c r="H2296" s="23" t="n">
        <f aca="true">BETAINV(RAND(),T1_PERT!$F$7,T1_PERT!$G$7,T1_PERT!$C$7,T1_PERT!$E$7)</f>
        <v>4.4775744663059</v>
      </c>
      <c r="I2296" s="23" t="n">
        <f aca="false">BETAINV(E2296,T1_PERT!$F$8,T1_PERT!$G$8,T1_PERT!$C$8,T1_PERT!$E$8)</f>
        <v>5.60536904838994</v>
      </c>
      <c r="J2296" s="23" t="n">
        <f aca="true">BETAINV(RAND(),T1_PERT!$F$9,T1_PERT!$G$9,T1_PERT!$C$9,T1_PERT!$E$9)</f>
        <v>4.89529790300149</v>
      </c>
      <c r="K2296" s="23" t="n">
        <f aca="true">BETAINV(RAND(),T1_PERT!$F$10,T1_PERT!$G$10,T1_PERT!$C$10,T1_PERT!$E$10)</f>
        <v>1.3957855061487</v>
      </c>
      <c r="L2296" s="23" t="n">
        <f aca="false">F2296+G2296+I2296+K2296</f>
        <v>15.7470806308363</v>
      </c>
      <c r="M2296" s="23" t="n">
        <f aca="false">F2296+H2296+J2296+K2296</f>
        <v>14.254697252816</v>
      </c>
      <c r="N2296" s="23" t="n">
        <f aca="false">MAX(L2296,M2296)</f>
        <v>15.7470806308363</v>
      </c>
    </row>
    <row r="2297" customFormat="false" ht="15" hidden="false" customHeight="false" outlineLevel="0" collapsed="false">
      <c r="A2297" s="5" t="n">
        <v>2278</v>
      </c>
      <c r="B2297" s="25" t="n">
        <f aca="true">NORMSINV(RAND())</f>
        <v>-0.569178968147809</v>
      </c>
      <c r="C2297" s="25" t="n">
        <f aca="true">$C$4*B2297+SQRT(1-$C$4^2)*NORMSINV(RAND())</f>
        <v>1.26012415549074</v>
      </c>
      <c r="D2297" s="25" t="n">
        <f aca="false">NORMSDIST(B2297)</f>
        <v>0.284617346039596</v>
      </c>
      <c r="E2297" s="25" t="n">
        <f aca="false">NORMSDIST(C2297)</f>
        <v>0.896187711197401</v>
      </c>
      <c r="F2297" s="23" t="n">
        <f aca="true">BETAINV(RAND(),T1_PERT!$F$5,T1_PERT!$G$5,T1_PERT!$C$5,T1_PERT!$E$5)</f>
        <v>4.90131996103505</v>
      </c>
      <c r="G2297" s="23" t="n">
        <f aca="false">BETAINV(D2297,T1_PERT!$F$6,T1_PERT!$G$6,T1_PERT!$C$6,T1_PERT!$E$6)</f>
        <v>4.59131256357201</v>
      </c>
      <c r="H2297" s="23" t="n">
        <f aca="true">BETAINV(RAND(),T1_PERT!$F$7,T1_PERT!$G$7,T1_PERT!$C$7,T1_PERT!$E$7)</f>
        <v>5.60190959089059</v>
      </c>
      <c r="I2297" s="23" t="n">
        <f aca="false">BETAINV(E2297,T1_PERT!$F$8,T1_PERT!$G$8,T1_PERT!$C$8,T1_PERT!$E$8)</f>
        <v>6.31765803605862</v>
      </c>
      <c r="J2297" s="23" t="n">
        <f aca="true">BETAINV(RAND(),T1_PERT!$F$9,T1_PERT!$G$9,T1_PERT!$C$9,T1_PERT!$E$9)</f>
        <v>3.58224351097575</v>
      </c>
      <c r="K2297" s="23" t="n">
        <f aca="true">BETAINV(RAND(),T1_PERT!$F$10,T1_PERT!$G$10,T1_PERT!$C$10,T1_PERT!$E$10)</f>
        <v>1.99356754394018</v>
      </c>
      <c r="L2297" s="23" t="n">
        <f aca="false">F2297+G2297+I2297+K2297</f>
        <v>17.8038581046059</v>
      </c>
      <c r="M2297" s="23" t="n">
        <f aca="false">F2297+H2297+J2297+K2297</f>
        <v>16.0790406068416</v>
      </c>
      <c r="N2297" s="23" t="n">
        <f aca="false">MAX(L2297,M2297)</f>
        <v>17.8038581046059</v>
      </c>
    </row>
    <row r="2298" customFormat="false" ht="15" hidden="false" customHeight="false" outlineLevel="0" collapsed="false">
      <c r="A2298" s="5" t="n">
        <v>2279</v>
      </c>
      <c r="B2298" s="25" t="n">
        <f aca="true">NORMSINV(RAND())</f>
        <v>-0.048930680155947</v>
      </c>
      <c r="C2298" s="25" t="n">
        <f aca="true">$C$4*B2298+SQRT(1-$C$4^2)*NORMSINV(RAND())</f>
        <v>0.310328882562968</v>
      </c>
      <c r="D2298" s="25" t="n">
        <f aca="false">NORMSDIST(B2298)</f>
        <v>0.480487269454681</v>
      </c>
      <c r="E2298" s="25" t="n">
        <f aca="false">NORMSDIST(C2298)</f>
        <v>0.621844565263401</v>
      </c>
      <c r="F2298" s="23" t="n">
        <f aca="true">BETAINV(RAND(),T1_PERT!$F$5,T1_PERT!$G$5,T1_PERT!$C$5,T1_PERT!$E$5)</f>
        <v>4.3814500870738</v>
      </c>
      <c r="G2298" s="23" t="n">
        <f aca="false">BETAINV(D2298,T1_PERT!$F$6,T1_PERT!$G$6,T1_PERT!$C$6,T1_PERT!$E$6)</f>
        <v>5.19468522206937</v>
      </c>
      <c r="H2298" s="23" t="n">
        <f aca="true">BETAINV(RAND(),T1_PERT!$F$7,T1_PERT!$G$7,T1_PERT!$C$7,T1_PERT!$E$7)</f>
        <v>3.6916244007394</v>
      </c>
      <c r="I2298" s="23" t="n">
        <f aca="false">BETAINV(E2298,T1_PERT!$F$8,T1_PERT!$G$8,T1_PERT!$C$8,T1_PERT!$E$8)</f>
        <v>5.5072542546357</v>
      </c>
      <c r="J2298" s="23" t="n">
        <f aca="true">BETAINV(RAND(),T1_PERT!$F$9,T1_PERT!$G$9,T1_PERT!$C$9,T1_PERT!$E$9)</f>
        <v>4.74206840272251</v>
      </c>
      <c r="K2298" s="23" t="n">
        <f aca="true">BETAINV(RAND(),T1_PERT!$F$10,T1_PERT!$G$10,T1_PERT!$C$10,T1_PERT!$E$10)</f>
        <v>2.42930246342601</v>
      </c>
      <c r="L2298" s="23" t="n">
        <f aca="false">F2298+G2298+I2298+K2298</f>
        <v>17.5126920272049</v>
      </c>
      <c r="M2298" s="23" t="n">
        <f aca="false">F2298+H2298+J2298+K2298</f>
        <v>15.2444453539617</v>
      </c>
      <c r="N2298" s="23" t="n">
        <f aca="false">MAX(L2298,M2298)</f>
        <v>17.5126920272049</v>
      </c>
    </row>
    <row r="2299" customFormat="false" ht="15" hidden="false" customHeight="false" outlineLevel="0" collapsed="false">
      <c r="A2299" s="5" t="n">
        <v>2280</v>
      </c>
      <c r="B2299" s="25" t="n">
        <f aca="true">NORMSINV(RAND())</f>
        <v>-0.416376419285962</v>
      </c>
      <c r="C2299" s="25" t="n">
        <f aca="true">$C$4*B2299+SQRT(1-$C$4^2)*NORMSINV(RAND())</f>
        <v>-0.145820013465595</v>
      </c>
      <c r="D2299" s="25" t="n">
        <f aca="false">NORMSDIST(B2299)</f>
        <v>0.338567290400318</v>
      </c>
      <c r="E2299" s="25" t="n">
        <f aca="false">NORMSDIST(C2299)</f>
        <v>0.442031738159353</v>
      </c>
      <c r="F2299" s="23" t="n">
        <f aca="true">BETAINV(RAND(),T1_PERT!$F$5,T1_PERT!$G$5,T1_PERT!$C$5,T1_PERT!$E$5)</f>
        <v>3.14647052834322</v>
      </c>
      <c r="G2299" s="23" t="n">
        <f aca="false">BETAINV(D2299,T1_PERT!$F$6,T1_PERT!$G$6,T1_PERT!$C$6,T1_PERT!$E$6)</f>
        <v>4.76047855099582</v>
      </c>
      <c r="H2299" s="23" t="n">
        <f aca="true">BETAINV(RAND(),T1_PERT!$F$7,T1_PERT!$G$7,T1_PERT!$C$7,T1_PERT!$E$7)</f>
        <v>4.420933677681</v>
      </c>
      <c r="I2299" s="23" t="n">
        <f aca="false">BETAINV(E2299,T1_PERT!$F$8,T1_PERT!$G$8,T1_PERT!$C$8,T1_PERT!$E$8)</f>
        <v>5.14254028572122</v>
      </c>
      <c r="J2299" s="23" t="n">
        <f aca="true">BETAINV(RAND(),T1_PERT!$F$9,T1_PERT!$G$9,T1_PERT!$C$9,T1_PERT!$E$9)</f>
        <v>4.26488891093113</v>
      </c>
      <c r="K2299" s="23" t="n">
        <f aca="true">BETAINV(RAND(),T1_PERT!$F$10,T1_PERT!$G$10,T1_PERT!$C$10,T1_PERT!$E$10)</f>
        <v>2.82203080302701</v>
      </c>
      <c r="L2299" s="23" t="n">
        <f aca="false">F2299+G2299+I2299+K2299</f>
        <v>15.8715201680873</v>
      </c>
      <c r="M2299" s="23" t="n">
        <f aca="false">F2299+H2299+J2299+K2299</f>
        <v>14.6543239199824</v>
      </c>
      <c r="N2299" s="23" t="n">
        <f aca="false">MAX(L2299,M2299)</f>
        <v>15.8715201680873</v>
      </c>
    </row>
    <row r="2300" customFormat="false" ht="15" hidden="false" customHeight="false" outlineLevel="0" collapsed="false">
      <c r="A2300" s="5" t="n">
        <v>2281</v>
      </c>
      <c r="B2300" s="25" t="n">
        <f aca="true">NORMSINV(RAND())</f>
        <v>0.218000296749033</v>
      </c>
      <c r="C2300" s="25" t="n">
        <f aca="true">$C$4*B2300+SQRT(1-$C$4^2)*NORMSINV(RAND())</f>
        <v>0.218828453797149</v>
      </c>
      <c r="D2300" s="25" t="n">
        <f aca="false">NORMSDIST(B2300)</f>
        <v>0.586285559892946</v>
      </c>
      <c r="E2300" s="25" t="n">
        <f aca="false">NORMSDIST(C2300)</f>
        <v>0.586608159461393</v>
      </c>
      <c r="F2300" s="23" t="n">
        <f aca="true">BETAINV(RAND(),T1_PERT!$F$5,T1_PERT!$G$5,T1_PERT!$C$5,T1_PERT!$E$5)</f>
        <v>4.53553267223209</v>
      </c>
      <c r="G2300" s="23" t="n">
        <f aca="false">BETAINV(D2300,T1_PERT!$F$6,T1_PERT!$G$6,T1_PERT!$C$6,T1_PERT!$E$6)</f>
        <v>5.52784379217484</v>
      </c>
      <c r="H2300" s="23" t="n">
        <f aca="true">BETAINV(RAND(),T1_PERT!$F$7,T1_PERT!$G$7,T1_PERT!$C$7,T1_PERT!$E$7)</f>
        <v>5.6784810978921</v>
      </c>
      <c r="I2300" s="23" t="n">
        <f aca="false">BETAINV(E2300,T1_PERT!$F$8,T1_PERT!$G$8,T1_PERT!$C$8,T1_PERT!$E$8)</f>
        <v>5.43148129184612</v>
      </c>
      <c r="J2300" s="23" t="n">
        <f aca="true">BETAINV(RAND(),T1_PERT!$F$9,T1_PERT!$G$9,T1_PERT!$C$9,T1_PERT!$E$9)</f>
        <v>3.64000249740587</v>
      </c>
      <c r="K2300" s="23" t="n">
        <f aca="true">BETAINV(RAND(),T1_PERT!$F$10,T1_PERT!$G$10,T1_PERT!$C$10,T1_PERT!$E$10)</f>
        <v>1.92449123813518</v>
      </c>
      <c r="L2300" s="23" t="n">
        <f aca="false">F2300+G2300+I2300+K2300</f>
        <v>17.4193489943882</v>
      </c>
      <c r="M2300" s="23" t="n">
        <f aca="false">F2300+H2300+J2300+K2300</f>
        <v>15.7785075056652</v>
      </c>
      <c r="N2300" s="23" t="n">
        <f aca="false">MAX(L2300,M2300)</f>
        <v>17.4193489943882</v>
      </c>
    </row>
    <row r="2301" customFormat="false" ht="15" hidden="false" customHeight="false" outlineLevel="0" collapsed="false">
      <c r="A2301" s="5" t="n">
        <v>2282</v>
      </c>
      <c r="B2301" s="25" t="n">
        <f aca="true">NORMSINV(RAND())</f>
        <v>0.311321410980731</v>
      </c>
      <c r="C2301" s="25" t="n">
        <f aca="true">$C$4*B2301+SQRT(1-$C$4^2)*NORMSINV(RAND())</f>
        <v>-1.23699485149164</v>
      </c>
      <c r="D2301" s="25" t="n">
        <f aca="false">NORMSDIST(B2301)</f>
        <v>0.622221854062085</v>
      </c>
      <c r="E2301" s="25" t="n">
        <f aca="false">NORMSDIST(C2301)</f>
        <v>0.108044497012249</v>
      </c>
      <c r="F2301" s="23" t="n">
        <f aca="true">BETAINV(RAND(),T1_PERT!$F$5,T1_PERT!$G$5,T1_PERT!$C$5,T1_PERT!$E$5)</f>
        <v>4.32839202910922</v>
      </c>
      <c r="G2301" s="23" t="n">
        <f aca="false">BETAINV(D2301,T1_PERT!$F$6,T1_PERT!$G$6,T1_PERT!$C$6,T1_PERT!$E$6)</f>
        <v>5.64649991279719</v>
      </c>
      <c r="H2301" s="23" t="n">
        <f aca="true">BETAINV(RAND(),T1_PERT!$F$7,T1_PERT!$G$7,T1_PERT!$C$7,T1_PERT!$E$7)</f>
        <v>5.53297915605713</v>
      </c>
      <c r="I2301" s="23" t="n">
        <f aca="false">BETAINV(E2301,T1_PERT!$F$8,T1_PERT!$G$8,T1_PERT!$C$8,T1_PERT!$E$8)</f>
        <v>4.46915028882603</v>
      </c>
      <c r="J2301" s="23" t="n">
        <f aca="true">BETAINV(RAND(),T1_PERT!$F$9,T1_PERT!$G$9,T1_PERT!$C$9,T1_PERT!$E$9)</f>
        <v>4.38925921625453</v>
      </c>
      <c r="K2301" s="23" t="n">
        <f aca="true">BETAINV(RAND(),T1_PERT!$F$10,T1_PERT!$G$10,T1_PERT!$C$10,T1_PERT!$E$10)</f>
        <v>2.22565590758505</v>
      </c>
      <c r="L2301" s="23" t="n">
        <f aca="false">F2301+G2301+I2301+K2301</f>
        <v>16.6696981383175</v>
      </c>
      <c r="M2301" s="23" t="n">
        <f aca="false">F2301+H2301+J2301+K2301</f>
        <v>16.4762863090059</v>
      </c>
      <c r="N2301" s="23" t="n">
        <f aca="false">MAX(L2301,M2301)</f>
        <v>16.6696981383175</v>
      </c>
    </row>
    <row r="2302" customFormat="false" ht="15" hidden="false" customHeight="false" outlineLevel="0" collapsed="false">
      <c r="A2302" s="5" t="n">
        <v>2283</v>
      </c>
      <c r="B2302" s="25" t="n">
        <f aca="true">NORMSINV(RAND())</f>
        <v>0.448422719603152</v>
      </c>
      <c r="C2302" s="25" t="n">
        <f aca="true">$C$4*B2302+SQRT(1-$C$4^2)*NORMSINV(RAND())</f>
        <v>0.876740377243892</v>
      </c>
      <c r="D2302" s="25" t="n">
        <f aca="false">NORMSDIST(B2302)</f>
        <v>0.673075925981947</v>
      </c>
      <c r="E2302" s="25" t="n">
        <f aca="false">NORMSDIST(C2302)</f>
        <v>0.809686164906415</v>
      </c>
      <c r="F2302" s="23" t="n">
        <f aca="true">BETAINV(RAND(),T1_PERT!$F$5,T1_PERT!$G$5,T1_PERT!$C$5,T1_PERT!$E$5)</f>
        <v>3.15822502810364</v>
      </c>
      <c r="G2302" s="23" t="n">
        <f aca="false">BETAINV(D2302,T1_PERT!$F$6,T1_PERT!$G$6,T1_PERT!$C$6,T1_PERT!$E$6)</f>
        <v>5.82195532503528</v>
      </c>
      <c r="H2302" s="23" t="n">
        <f aca="true">BETAINV(RAND(),T1_PERT!$F$7,T1_PERT!$G$7,T1_PERT!$C$7,T1_PERT!$E$7)</f>
        <v>6.9120286789099</v>
      </c>
      <c r="I2302" s="23" t="n">
        <f aca="false">BETAINV(E2302,T1_PERT!$F$8,T1_PERT!$G$8,T1_PERT!$C$8,T1_PERT!$E$8)</f>
        <v>5.99103590479765</v>
      </c>
      <c r="J2302" s="23" t="n">
        <f aca="true">BETAINV(RAND(),T1_PERT!$F$9,T1_PERT!$G$9,T1_PERT!$C$9,T1_PERT!$E$9)</f>
        <v>3.64720588185505</v>
      </c>
      <c r="K2302" s="23" t="n">
        <f aca="true">BETAINV(RAND(),T1_PERT!$F$10,T1_PERT!$G$10,T1_PERT!$C$10,T1_PERT!$E$10)</f>
        <v>1.17754690966536</v>
      </c>
      <c r="L2302" s="23" t="n">
        <f aca="false">F2302+G2302+I2302+K2302</f>
        <v>16.1487631676019</v>
      </c>
      <c r="M2302" s="23" t="n">
        <f aca="false">F2302+H2302+J2302+K2302</f>
        <v>14.8950064985339</v>
      </c>
      <c r="N2302" s="23" t="n">
        <f aca="false">MAX(L2302,M2302)</f>
        <v>16.1487631676019</v>
      </c>
    </row>
    <row r="2303" customFormat="false" ht="15" hidden="false" customHeight="false" outlineLevel="0" collapsed="false">
      <c r="A2303" s="5" t="n">
        <v>2284</v>
      </c>
      <c r="B2303" s="25" t="n">
        <f aca="true">NORMSINV(RAND())</f>
        <v>-1.10848565871912</v>
      </c>
      <c r="C2303" s="25" t="n">
        <f aca="true">$C$4*B2303+SQRT(1-$C$4^2)*NORMSINV(RAND())</f>
        <v>-2.9140316405887</v>
      </c>
      <c r="D2303" s="25" t="n">
        <f aca="false">NORMSDIST(B2303)</f>
        <v>0.133826064683004</v>
      </c>
      <c r="E2303" s="25" t="n">
        <f aca="false">NORMSDIST(C2303)</f>
        <v>0.0017839687108563</v>
      </c>
      <c r="F2303" s="23" t="n">
        <f aca="true">BETAINV(RAND(),T1_PERT!$F$5,T1_PERT!$G$5,T1_PERT!$C$5,T1_PERT!$E$5)</f>
        <v>5.08941979747758</v>
      </c>
      <c r="G2303" s="23" t="n">
        <f aca="false">BETAINV(D2303,T1_PERT!$F$6,T1_PERT!$G$6,T1_PERT!$C$6,T1_PERT!$E$6)</f>
        <v>4.06262325111839</v>
      </c>
      <c r="H2303" s="23" t="n">
        <f aca="true">BETAINV(RAND(),T1_PERT!$F$7,T1_PERT!$G$7,T1_PERT!$C$7,T1_PERT!$E$7)</f>
        <v>7.086815635577</v>
      </c>
      <c r="I2303" s="23" t="n">
        <f aca="false">BETAINV(E2303,T1_PERT!$F$8,T1_PERT!$G$8,T1_PERT!$C$8,T1_PERT!$E$8)</f>
        <v>4.05415686962006</v>
      </c>
      <c r="J2303" s="23" t="n">
        <f aca="true">BETAINV(RAND(),T1_PERT!$F$9,T1_PERT!$G$9,T1_PERT!$C$9,T1_PERT!$E$9)</f>
        <v>4.51369300256448</v>
      </c>
      <c r="K2303" s="23" t="n">
        <f aca="true">BETAINV(RAND(),T1_PERT!$F$10,T1_PERT!$G$10,T1_PERT!$C$10,T1_PERT!$E$10)</f>
        <v>1.93753475493412</v>
      </c>
      <c r="L2303" s="23" t="n">
        <f aca="false">F2303+G2303+I2303+K2303</f>
        <v>15.1437346731502</v>
      </c>
      <c r="M2303" s="23" t="n">
        <f aca="false">F2303+H2303+J2303+K2303</f>
        <v>18.6274631905532</v>
      </c>
      <c r="N2303" s="23" t="n">
        <f aca="false">MAX(L2303,M2303)</f>
        <v>18.6274631905532</v>
      </c>
    </row>
    <row r="2304" customFormat="false" ht="15" hidden="false" customHeight="false" outlineLevel="0" collapsed="false">
      <c r="A2304" s="5" t="n">
        <v>2285</v>
      </c>
      <c r="B2304" s="25" t="n">
        <f aca="true">NORMSINV(RAND())</f>
        <v>-0.113084765601762</v>
      </c>
      <c r="C2304" s="25" t="n">
        <f aca="true">$C$4*B2304+SQRT(1-$C$4^2)*NORMSINV(RAND())</f>
        <v>-0.440285282164478</v>
      </c>
      <c r="D2304" s="25" t="n">
        <f aca="false">NORMSDIST(B2304)</f>
        <v>0.454981676399948</v>
      </c>
      <c r="E2304" s="25" t="n">
        <f aca="false">NORMSDIST(C2304)</f>
        <v>0.329865249522625</v>
      </c>
      <c r="F2304" s="23" t="n">
        <f aca="true">BETAINV(RAND(),T1_PERT!$F$5,T1_PERT!$G$5,T1_PERT!$C$5,T1_PERT!$E$5)</f>
        <v>3.20822999055606</v>
      </c>
      <c r="G2304" s="23" t="n">
        <f aca="false">BETAINV(D2304,T1_PERT!$F$6,T1_PERT!$G$6,T1_PERT!$C$6,T1_PERT!$E$6)</f>
        <v>5.11650015715108</v>
      </c>
      <c r="H2304" s="23" t="n">
        <f aca="true">BETAINV(RAND(),T1_PERT!$F$7,T1_PERT!$G$7,T1_PERT!$C$7,T1_PERT!$E$7)</f>
        <v>6.49279029359431</v>
      </c>
      <c r="I2304" s="23" t="n">
        <f aca="false">BETAINV(E2304,T1_PERT!$F$8,T1_PERT!$G$8,T1_PERT!$C$8,T1_PERT!$E$8)</f>
        <v>4.92914502501547</v>
      </c>
      <c r="J2304" s="23" t="n">
        <f aca="true">BETAINV(RAND(),T1_PERT!$F$9,T1_PERT!$G$9,T1_PERT!$C$9,T1_PERT!$E$9)</f>
        <v>5.60750290884134</v>
      </c>
      <c r="K2304" s="23" t="n">
        <f aca="true">BETAINV(RAND(),T1_PERT!$F$10,T1_PERT!$G$10,T1_PERT!$C$10,T1_PERT!$E$10)</f>
        <v>2.41881955595097</v>
      </c>
      <c r="L2304" s="23" t="n">
        <f aca="false">F2304+G2304+I2304+K2304</f>
        <v>15.6726947286736</v>
      </c>
      <c r="M2304" s="23" t="n">
        <f aca="false">F2304+H2304+J2304+K2304</f>
        <v>17.7273427489427</v>
      </c>
      <c r="N2304" s="23" t="n">
        <f aca="false">MAX(L2304,M2304)</f>
        <v>17.7273427489427</v>
      </c>
    </row>
    <row r="2305" customFormat="false" ht="15" hidden="false" customHeight="false" outlineLevel="0" collapsed="false">
      <c r="A2305" s="5" t="n">
        <v>2286</v>
      </c>
      <c r="B2305" s="25" t="n">
        <f aca="true">NORMSINV(RAND())</f>
        <v>0.830793024263001</v>
      </c>
      <c r="C2305" s="25" t="n">
        <f aca="true">$C$4*B2305+SQRT(1-$C$4^2)*NORMSINV(RAND())</f>
        <v>0.759394232394905</v>
      </c>
      <c r="D2305" s="25" t="n">
        <f aca="false">NORMSDIST(B2305)</f>
        <v>0.796954717967963</v>
      </c>
      <c r="E2305" s="25" t="n">
        <f aca="false">NORMSDIST(C2305)</f>
        <v>0.776191618670039</v>
      </c>
      <c r="F2305" s="23" t="n">
        <f aca="true">BETAINV(RAND(),T1_PERT!$F$5,T1_PERT!$G$5,T1_PERT!$C$5,T1_PERT!$E$5)</f>
        <v>5.49520516334848</v>
      </c>
      <c r="G2305" s="23" t="n">
        <f aca="false">BETAINV(D2305,T1_PERT!$F$6,T1_PERT!$G$6,T1_PERT!$C$6,T1_PERT!$E$6)</f>
        <v>6.31118492998109</v>
      </c>
      <c r="H2305" s="23" t="n">
        <f aca="true">BETAINV(RAND(),T1_PERT!$F$7,T1_PERT!$G$7,T1_PERT!$C$7,T1_PERT!$E$7)</f>
        <v>3.93234558313803</v>
      </c>
      <c r="I2305" s="23" t="n">
        <f aca="false">BETAINV(E2305,T1_PERT!$F$8,T1_PERT!$G$8,T1_PERT!$C$8,T1_PERT!$E$8)</f>
        <v>5.88986828050787</v>
      </c>
      <c r="J2305" s="23" t="n">
        <f aca="true">BETAINV(RAND(),T1_PERT!$F$9,T1_PERT!$G$9,T1_PERT!$C$9,T1_PERT!$E$9)</f>
        <v>3.59275847407278</v>
      </c>
      <c r="K2305" s="23" t="n">
        <f aca="true">BETAINV(RAND(),T1_PERT!$F$10,T1_PERT!$G$10,T1_PERT!$C$10,T1_PERT!$E$10)</f>
        <v>1.92865558656656</v>
      </c>
      <c r="L2305" s="23" t="n">
        <f aca="false">F2305+G2305+I2305+K2305</f>
        <v>19.624913960404</v>
      </c>
      <c r="M2305" s="23" t="n">
        <f aca="false">F2305+H2305+J2305+K2305</f>
        <v>14.9489648071258</v>
      </c>
      <c r="N2305" s="23" t="n">
        <f aca="false">MAX(L2305,M2305)</f>
        <v>19.624913960404</v>
      </c>
    </row>
    <row r="2306" customFormat="false" ht="15" hidden="false" customHeight="false" outlineLevel="0" collapsed="false">
      <c r="A2306" s="5" t="n">
        <v>2287</v>
      </c>
      <c r="B2306" s="25" t="n">
        <f aca="true">NORMSINV(RAND())</f>
        <v>-0.355665880206395</v>
      </c>
      <c r="C2306" s="25" t="n">
        <f aca="true">$C$4*B2306+SQRT(1-$C$4^2)*NORMSINV(RAND())</f>
        <v>0.860173374738756</v>
      </c>
      <c r="D2306" s="25" t="n">
        <f aca="false">NORMSDIST(B2306)</f>
        <v>0.361045399992663</v>
      </c>
      <c r="E2306" s="25" t="n">
        <f aca="false">NORMSDIST(C2306)</f>
        <v>0.805153260427282</v>
      </c>
      <c r="F2306" s="23" t="n">
        <f aca="true">BETAINV(RAND(),T1_PERT!$F$5,T1_PERT!$G$5,T1_PERT!$C$5,T1_PERT!$E$5)</f>
        <v>4.55620790336726</v>
      </c>
      <c r="G2306" s="23" t="n">
        <f aca="false">BETAINV(D2306,T1_PERT!$F$6,T1_PERT!$G$6,T1_PERT!$C$6,T1_PERT!$E$6)</f>
        <v>4.8297273501248</v>
      </c>
      <c r="H2306" s="23" t="n">
        <f aca="true">BETAINV(RAND(),T1_PERT!$F$7,T1_PERT!$G$7,T1_PERT!$C$7,T1_PERT!$E$7)</f>
        <v>6.52165039810098</v>
      </c>
      <c r="I2306" s="23" t="n">
        <f aca="false">BETAINV(E2306,T1_PERT!$F$8,T1_PERT!$G$8,T1_PERT!$C$8,T1_PERT!$E$8)</f>
        <v>5.97676045331741</v>
      </c>
      <c r="J2306" s="23" t="n">
        <f aca="true">BETAINV(RAND(),T1_PERT!$F$9,T1_PERT!$G$9,T1_PERT!$C$9,T1_PERT!$E$9)</f>
        <v>4.4253572985156</v>
      </c>
      <c r="K2306" s="23" t="n">
        <f aca="true">BETAINV(RAND(),T1_PERT!$F$10,T1_PERT!$G$10,T1_PERT!$C$10,T1_PERT!$E$10)</f>
        <v>2.33035908240779</v>
      </c>
      <c r="L2306" s="23" t="n">
        <f aca="false">F2306+G2306+I2306+K2306</f>
        <v>17.6930547892173</v>
      </c>
      <c r="M2306" s="23" t="n">
        <f aca="false">F2306+H2306+J2306+K2306</f>
        <v>17.8335746823916</v>
      </c>
      <c r="N2306" s="23" t="n">
        <f aca="false">MAX(L2306,M2306)</f>
        <v>17.8335746823916</v>
      </c>
    </row>
    <row r="2307" customFormat="false" ht="15" hidden="false" customHeight="false" outlineLevel="0" collapsed="false">
      <c r="A2307" s="5" t="n">
        <v>2288</v>
      </c>
      <c r="B2307" s="25" t="n">
        <f aca="true">NORMSINV(RAND())</f>
        <v>-1.82809675555994</v>
      </c>
      <c r="C2307" s="25" t="n">
        <f aca="true">$C$4*B2307+SQRT(1-$C$4^2)*NORMSINV(RAND())</f>
        <v>-2.0453466013467</v>
      </c>
      <c r="D2307" s="25" t="n">
        <f aca="false">NORMSDIST(B2307)</f>
        <v>0.033767515902991</v>
      </c>
      <c r="E2307" s="25" t="n">
        <f aca="false">NORMSDIST(C2307)</f>
        <v>0.0204103497076841</v>
      </c>
      <c r="F2307" s="23" t="n">
        <f aca="true">BETAINV(RAND(),T1_PERT!$F$5,T1_PERT!$G$5,T1_PERT!$C$5,T1_PERT!$E$5)</f>
        <v>3.79823934717623</v>
      </c>
      <c r="G2307" s="23" t="n">
        <f aca="false">BETAINV(D2307,T1_PERT!$F$6,T1_PERT!$G$6,T1_PERT!$C$6,T1_PERT!$E$6)</f>
        <v>3.54666849470152</v>
      </c>
      <c r="H2307" s="23" t="n">
        <f aca="true">BETAINV(RAND(),T1_PERT!$F$7,T1_PERT!$G$7,T1_PERT!$C$7,T1_PERT!$E$7)</f>
        <v>6.25573888172375</v>
      </c>
      <c r="I2307" s="23" t="n">
        <f aca="false">BETAINV(E2307,T1_PERT!$F$8,T1_PERT!$G$8,T1_PERT!$C$8,T1_PERT!$E$8)</f>
        <v>4.18958982905501</v>
      </c>
      <c r="J2307" s="23" t="n">
        <f aca="true">BETAINV(RAND(),T1_PERT!$F$9,T1_PERT!$G$9,T1_PERT!$C$9,T1_PERT!$E$9)</f>
        <v>3.93295769457437</v>
      </c>
      <c r="K2307" s="23" t="n">
        <f aca="true">BETAINV(RAND(),T1_PERT!$F$10,T1_PERT!$G$10,T1_PERT!$C$10,T1_PERT!$E$10)</f>
        <v>2.59013010438358</v>
      </c>
      <c r="L2307" s="23" t="n">
        <f aca="false">F2307+G2307+I2307+K2307</f>
        <v>14.1246277753163</v>
      </c>
      <c r="M2307" s="23" t="n">
        <f aca="false">F2307+H2307+J2307+K2307</f>
        <v>16.5770660278579</v>
      </c>
      <c r="N2307" s="23" t="n">
        <f aca="false">MAX(L2307,M2307)</f>
        <v>16.5770660278579</v>
      </c>
    </row>
    <row r="2308" customFormat="false" ht="15" hidden="false" customHeight="false" outlineLevel="0" collapsed="false">
      <c r="A2308" s="5" t="n">
        <v>2289</v>
      </c>
      <c r="B2308" s="25" t="n">
        <f aca="true">NORMSINV(RAND())</f>
        <v>1.26017766956316</v>
      </c>
      <c r="C2308" s="25" t="n">
        <f aca="true">$C$4*B2308+SQRT(1-$C$4^2)*NORMSINV(RAND())</f>
        <v>-0.220036486363967</v>
      </c>
      <c r="D2308" s="25" t="n">
        <f aca="false">NORMSDIST(B2308)</f>
        <v>0.896197361757557</v>
      </c>
      <c r="E2308" s="25" t="n">
        <f aca="false">NORMSDIST(C2308)</f>
        <v>0.412921369481537</v>
      </c>
      <c r="F2308" s="23" t="n">
        <f aca="true">BETAINV(RAND(),T1_PERT!$F$5,T1_PERT!$G$5,T1_PERT!$C$5,T1_PERT!$E$5)</f>
        <v>3.94174467955756</v>
      </c>
      <c r="G2308" s="23" t="n">
        <f aca="false">BETAINV(D2308,T1_PERT!$F$6,T1_PERT!$G$6,T1_PERT!$C$6,T1_PERT!$E$6)</f>
        <v>6.84131462577014</v>
      </c>
      <c r="H2308" s="23" t="n">
        <f aca="true">BETAINV(RAND(),T1_PERT!$F$7,T1_PERT!$G$7,T1_PERT!$C$7,T1_PERT!$E$7)</f>
        <v>6.76161929548502</v>
      </c>
      <c r="I2308" s="23" t="n">
        <f aca="false">BETAINV(E2308,T1_PERT!$F$8,T1_PERT!$G$8,T1_PERT!$C$8,T1_PERT!$E$8)</f>
        <v>5.08686644738998</v>
      </c>
      <c r="J2308" s="23" t="n">
        <f aca="true">BETAINV(RAND(),T1_PERT!$F$9,T1_PERT!$G$9,T1_PERT!$C$9,T1_PERT!$E$9)</f>
        <v>4.88328336658273</v>
      </c>
      <c r="K2308" s="23" t="n">
        <f aca="true">BETAINV(RAND(),T1_PERT!$F$10,T1_PERT!$G$10,T1_PERT!$C$10,T1_PERT!$E$10)</f>
        <v>1.73058402608223</v>
      </c>
      <c r="L2308" s="23" t="n">
        <f aca="false">F2308+G2308+I2308+K2308</f>
        <v>17.6005097787999</v>
      </c>
      <c r="M2308" s="23" t="n">
        <f aca="false">F2308+H2308+J2308+K2308</f>
        <v>17.3172313677075</v>
      </c>
      <c r="N2308" s="23" t="n">
        <f aca="false">MAX(L2308,M2308)</f>
        <v>17.6005097787999</v>
      </c>
    </row>
    <row r="2309" customFormat="false" ht="15" hidden="false" customHeight="false" outlineLevel="0" collapsed="false">
      <c r="A2309" s="5" t="n">
        <v>2290</v>
      </c>
      <c r="B2309" s="25" t="n">
        <f aca="true">NORMSINV(RAND())</f>
        <v>-0.923156263184167</v>
      </c>
      <c r="C2309" s="25" t="n">
        <f aca="true">$C$4*B2309+SQRT(1-$C$4^2)*NORMSINV(RAND())</f>
        <v>-1.70289754045713</v>
      </c>
      <c r="D2309" s="25" t="n">
        <f aca="false">NORMSDIST(B2309)</f>
        <v>0.177962888838764</v>
      </c>
      <c r="E2309" s="25" t="n">
        <f aca="false">NORMSDIST(C2309)</f>
        <v>0.0442936222010553</v>
      </c>
      <c r="F2309" s="23" t="n">
        <f aca="true">BETAINV(RAND(),T1_PERT!$F$5,T1_PERT!$G$5,T1_PERT!$C$5,T1_PERT!$E$5)</f>
        <v>4.14516225688618</v>
      </c>
      <c r="G2309" s="23" t="n">
        <f aca="false">BETAINV(D2309,T1_PERT!$F$6,T1_PERT!$G$6,T1_PERT!$C$6,T1_PERT!$E$6)</f>
        <v>4.23133773518959</v>
      </c>
      <c r="H2309" s="23" t="n">
        <f aca="true">BETAINV(RAND(),T1_PERT!$F$7,T1_PERT!$G$7,T1_PERT!$C$7,T1_PERT!$E$7)</f>
        <v>4.55970634340393</v>
      </c>
      <c r="I2309" s="23" t="n">
        <f aca="false">BETAINV(E2309,T1_PERT!$F$8,T1_PERT!$G$8,T1_PERT!$C$8,T1_PERT!$E$8)</f>
        <v>4.28633911356194</v>
      </c>
      <c r="J2309" s="23" t="n">
        <f aca="true">BETAINV(RAND(),T1_PERT!$F$9,T1_PERT!$G$9,T1_PERT!$C$9,T1_PERT!$E$9)</f>
        <v>4.42783676298049</v>
      </c>
      <c r="K2309" s="23" t="n">
        <f aca="true">BETAINV(RAND(),T1_PERT!$F$10,T1_PERT!$G$10,T1_PERT!$C$10,T1_PERT!$E$10)</f>
        <v>2.45049861151115</v>
      </c>
      <c r="L2309" s="23" t="n">
        <f aca="false">F2309+G2309+I2309+K2309</f>
        <v>15.1133377171489</v>
      </c>
      <c r="M2309" s="23" t="n">
        <f aca="false">F2309+H2309+J2309+K2309</f>
        <v>15.5832039747818</v>
      </c>
      <c r="N2309" s="23" t="n">
        <f aca="false">MAX(L2309,M2309)</f>
        <v>15.5832039747818</v>
      </c>
    </row>
    <row r="2310" customFormat="false" ht="15" hidden="false" customHeight="false" outlineLevel="0" collapsed="false">
      <c r="A2310" s="5" t="n">
        <v>2291</v>
      </c>
      <c r="B2310" s="25" t="n">
        <f aca="true">NORMSINV(RAND())</f>
        <v>-0.540657478540001</v>
      </c>
      <c r="C2310" s="25" t="n">
        <f aca="true">$C$4*B2310+SQRT(1-$C$4^2)*NORMSINV(RAND())</f>
        <v>0.6988811320293</v>
      </c>
      <c r="D2310" s="25" t="n">
        <f aca="false">NORMSDIST(B2310)</f>
        <v>0.294371846036569</v>
      </c>
      <c r="E2310" s="25" t="n">
        <f aca="false">NORMSDIST(C2310)</f>
        <v>0.757686840074392</v>
      </c>
      <c r="F2310" s="23" t="n">
        <f aca="true">BETAINV(RAND(),T1_PERT!$F$5,T1_PERT!$G$5,T1_PERT!$C$5,T1_PERT!$E$5)</f>
        <v>5.11408606813522</v>
      </c>
      <c r="G2310" s="23" t="n">
        <f aca="false">BETAINV(D2310,T1_PERT!$F$6,T1_PERT!$G$6,T1_PERT!$C$6,T1_PERT!$E$6)</f>
        <v>4.62230489665189</v>
      </c>
      <c r="H2310" s="23" t="n">
        <f aca="true">BETAINV(RAND(),T1_PERT!$F$7,T1_PERT!$G$7,T1_PERT!$C$7,T1_PERT!$E$7)</f>
        <v>4.70805949088106</v>
      </c>
      <c r="I2310" s="23" t="n">
        <f aca="false">BETAINV(E2310,T1_PERT!$F$8,T1_PERT!$G$8,T1_PERT!$C$8,T1_PERT!$E$8)</f>
        <v>5.83772046119859</v>
      </c>
      <c r="J2310" s="23" t="n">
        <f aca="true">BETAINV(RAND(),T1_PERT!$F$9,T1_PERT!$G$9,T1_PERT!$C$9,T1_PERT!$E$9)</f>
        <v>4.83529746100295</v>
      </c>
      <c r="K2310" s="23" t="n">
        <f aca="true">BETAINV(RAND(),T1_PERT!$F$10,T1_PERT!$G$10,T1_PERT!$C$10,T1_PERT!$E$10)</f>
        <v>1.6289313954555</v>
      </c>
      <c r="L2310" s="23" t="n">
        <f aca="false">F2310+G2310+I2310+K2310</f>
        <v>17.2030428214412</v>
      </c>
      <c r="M2310" s="23" t="n">
        <f aca="false">F2310+H2310+J2310+K2310</f>
        <v>16.2863744154747</v>
      </c>
      <c r="N2310" s="23" t="n">
        <f aca="false">MAX(L2310,M2310)</f>
        <v>17.2030428214412</v>
      </c>
    </row>
    <row r="2311" customFormat="false" ht="15" hidden="false" customHeight="false" outlineLevel="0" collapsed="false">
      <c r="A2311" s="5" t="n">
        <v>2292</v>
      </c>
      <c r="B2311" s="25" t="n">
        <f aca="true">NORMSINV(RAND())</f>
        <v>-1.88225376183139</v>
      </c>
      <c r="C2311" s="25" t="n">
        <f aca="true">$C$4*B2311+SQRT(1-$C$4^2)*NORMSINV(RAND())</f>
        <v>-1.13239391381178</v>
      </c>
      <c r="D2311" s="25" t="n">
        <f aca="false">NORMSDIST(B2311)</f>
        <v>0.0299007846268665</v>
      </c>
      <c r="E2311" s="25" t="n">
        <f aca="false">NORMSDIST(C2311)</f>
        <v>0.128734431235768</v>
      </c>
      <c r="F2311" s="23" t="n">
        <f aca="true">BETAINV(RAND(),T1_PERT!$F$5,T1_PERT!$G$5,T1_PERT!$C$5,T1_PERT!$E$5)</f>
        <v>5.17336030940908</v>
      </c>
      <c r="G2311" s="23" t="n">
        <f aca="false">BETAINV(D2311,T1_PERT!$F$6,T1_PERT!$G$6,T1_PERT!$C$6,T1_PERT!$E$6)</f>
        <v>3.51672744306712</v>
      </c>
      <c r="H2311" s="23" t="n">
        <f aca="true">BETAINV(RAND(),T1_PERT!$F$7,T1_PERT!$G$7,T1_PERT!$C$7,T1_PERT!$E$7)</f>
        <v>7.12505545765842</v>
      </c>
      <c r="I2311" s="23" t="n">
        <f aca="false">BETAINV(E2311,T1_PERT!$F$8,T1_PERT!$G$8,T1_PERT!$C$8,T1_PERT!$E$8)</f>
        <v>4.51892187687923</v>
      </c>
      <c r="J2311" s="23" t="n">
        <f aca="true">BETAINV(RAND(),T1_PERT!$F$9,T1_PERT!$G$9,T1_PERT!$C$9,T1_PERT!$E$9)</f>
        <v>5.17314189515155</v>
      </c>
      <c r="K2311" s="23" t="n">
        <f aca="true">BETAINV(RAND(),T1_PERT!$F$10,T1_PERT!$G$10,T1_PERT!$C$10,T1_PERT!$E$10)</f>
        <v>2.46384961676337</v>
      </c>
      <c r="L2311" s="23" t="n">
        <f aca="false">F2311+G2311+I2311+K2311</f>
        <v>15.6728592461188</v>
      </c>
      <c r="M2311" s="23" t="n">
        <f aca="false">F2311+H2311+J2311+K2311</f>
        <v>19.9354072789824</v>
      </c>
      <c r="N2311" s="23" t="n">
        <f aca="false">MAX(L2311,M2311)</f>
        <v>19.9354072789824</v>
      </c>
    </row>
    <row r="2312" customFormat="false" ht="15" hidden="false" customHeight="false" outlineLevel="0" collapsed="false">
      <c r="A2312" s="5" t="n">
        <v>2293</v>
      </c>
      <c r="B2312" s="25" t="n">
        <f aca="true">NORMSINV(RAND())</f>
        <v>-0.797596809897538</v>
      </c>
      <c r="C2312" s="25" t="n">
        <f aca="true">$C$4*B2312+SQRT(1-$C$4^2)*NORMSINV(RAND())</f>
        <v>0.860820607716692</v>
      </c>
      <c r="D2312" s="25" t="n">
        <f aca="false">NORMSDIST(B2312)</f>
        <v>0.212552251438635</v>
      </c>
      <c r="E2312" s="25" t="n">
        <f aca="false">NORMSDIST(C2312)</f>
        <v>0.805331573393849</v>
      </c>
      <c r="F2312" s="23" t="n">
        <f aca="true">BETAINV(RAND(),T1_PERT!$F$5,T1_PERT!$G$5,T1_PERT!$C$5,T1_PERT!$E$5)</f>
        <v>3.39342864008619</v>
      </c>
      <c r="G2312" s="23" t="n">
        <f aca="false">BETAINV(D2312,T1_PERT!$F$6,T1_PERT!$G$6,T1_PERT!$C$6,T1_PERT!$E$6)</f>
        <v>4.35357334152155</v>
      </c>
      <c r="H2312" s="23" t="n">
        <f aca="true">BETAINV(RAND(),T1_PERT!$F$7,T1_PERT!$G$7,T1_PERT!$C$7,T1_PERT!$E$7)</f>
        <v>7.33840882702578</v>
      </c>
      <c r="I2312" s="23" t="n">
        <f aca="false">BETAINV(E2312,T1_PERT!$F$8,T1_PERT!$G$8,T1_PERT!$C$8,T1_PERT!$E$8)</f>
        <v>5.97731824915406</v>
      </c>
      <c r="J2312" s="23" t="n">
        <f aca="true">BETAINV(RAND(),T1_PERT!$F$9,T1_PERT!$G$9,T1_PERT!$C$9,T1_PERT!$E$9)</f>
        <v>4.7662965017902</v>
      </c>
      <c r="K2312" s="23" t="n">
        <f aca="true">BETAINV(RAND(),T1_PERT!$F$10,T1_PERT!$G$10,T1_PERT!$C$10,T1_PERT!$E$10)</f>
        <v>1.94724936419239</v>
      </c>
      <c r="L2312" s="23" t="n">
        <f aca="false">F2312+G2312+I2312+K2312</f>
        <v>15.6715695949542</v>
      </c>
      <c r="M2312" s="23" t="n">
        <f aca="false">F2312+H2312+J2312+K2312</f>
        <v>17.4453833330946</v>
      </c>
      <c r="N2312" s="23" t="n">
        <f aca="false">MAX(L2312,M2312)</f>
        <v>17.4453833330946</v>
      </c>
    </row>
    <row r="2313" customFormat="false" ht="15" hidden="false" customHeight="false" outlineLevel="0" collapsed="false">
      <c r="A2313" s="5" t="n">
        <v>2294</v>
      </c>
      <c r="B2313" s="25" t="n">
        <f aca="true">NORMSINV(RAND())</f>
        <v>1.64328486126786</v>
      </c>
      <c r="C2313" s="25" t="n">
        <f aca="true">$C$4*B2313+SQRT(1-$C$4^2)*NORMSINV(RAND())</f>
        <v>0.385764806546121</v>
      </c>
      <c r="D2313" s="25" t="n">
        <f aca="false">NORMSDIST(B2313)</f>
        <v>0.949837995485511</v>
      </c>
      <c r="E2313" s="25" t="n">
        <f aca="false">NORMSDIST(C2313)</f>
        <v>0.650164569050908</v>
      </c>
      <c r="F2313" s="23" t="n">
        <f aca="true">BETAINV(RAND(),T1_PERT!$F$5,T1_PERT!$G$5,T1_PERT!$C$5,T1_PERT!$E$5)</f>
        <v>4.636674074148</v>
      </c>
      <c r="G2313" s="23" t="n">
        <f aca="false">BETAINV(D2313,T1_PERT!$F$6,T1_PERT!$G$6,T1_PERT!$C$6,T1_PERT!$E$6)</f>
        <v>7.27802740617821</v>
      </c>
      <c r="H2313" s="23" t="n">
        <f aca="true">BETAINV(RAND(),T1_PERT!$F$7,T1_PERT!$G$7,T1_PERT!$C$7,T1_PERT!$E$7)</f>
        <v>7.43905080004156</v>
      </c>
      <c r="I2313" s="23" t="n">
        <f aca="false">BETAINV(E2313,T1_PERT!$F$8,T1_PERT!$G$8,T1_PERT!$C$8,T1_PERT!$E$8)</f>
        <v>5.57046605644484</v>
      </c>
      <c r="J2313" s="23" t="n">
        <f aca="true">BETAINV(RAND(),T1_PERT!$F$9,T1_PERT!$G$9,T1_PERT!$C$9,T1_PERT!$E$9)</f>
        <v>3.58971439705795</v>
      </c>
      <c r="K2313" s="23" t="n">
        <f aca="true">BETAINV(RAND(),T1_PERT!$F$10,T1_PERT!$G$10,T1_PERT!$C$10,T1_PERT!$E$10)</f>
        <v>1.74301949774812</v>
      </c>
      <c r="L2313" s="23" t="n">
        <f aca="false">F2313+G2313+I2313+K2313</f>
        <v>19.2281870345192</v>
      </c>
      <c r="M2313" s="23" t="n">
        <f aca="false">F2313+H2313+J2313+K2313</f>
        <v>17.4084587689956</v>
      </c>
      <c r="N2313" s="23" t="n">
        <f aca="false">MAX(L2313,M2313)</f>
        <v>19.2281870345192</v>
      </c>
    </row>
    <row r="2314" customFormat="false" ht="15" hidden="false" customHeight="false" outlineLevel="0" collapsed="false">
      <c r="A2314" s="5" t="n">
        <v>2295</v>
      </c>
      <c r="B2314" s="25" t="n">
        <f aca="true">NORMSINV(RAND())</f>
        <v>1.0822925523971</v>
      </c>
      <c r="C2314" s="25" t="n">
        <f aca="true">$C$4*B2314+SQRT(1-$C$4^2)*NORMSINV(RAND())</f>
        <v>1.37073590840815</v>
      </c>
      <c r="D2314" s="25" t="n">
        <f aca="false">NORMSDIST(B2314)</f>
        <v>0.860438722878829</v>
      </c>
      <c r="E2314" s="25" t="n">
        <f aca="false">NORMSDIST(C2314)</f>
        <v>0.914771351646639</v>
      </c>
      <c r="F2314" s="23" t="n">
        <f aca="true">BETAINV(RAND(),T1_PERT!$F$5,T1_PERT!$G$5,T1_PERT!$C$5,T1_PERT!$E$5)</f>
        <v>4.61639978805825</v>
      </c>
      <c r="G2314" s="23" t="n">
        <f aca="false">BETAINV(D2314,T1_PERT!$F$6,T1_PERT!$G$6,T1_PERT!$C$6,T1_PERT!$E$6)</f>
        <v>6.62571874153988</v>
      </c>
      <c r="H2314" s="23" t="n">
        <f aca="true">BETAINV(RAND(),T1_PERT!$F$7,T1_PERT!$G$7,T1_PERT!$C$7,T1_PERT!$E$7)</f>
        <v>4.12504887180857</v>
      </c>
      <c r="I2314" s="23" t="n">
        <f aca="false">BETAINV(E2314,T1_PERT!$F$8,T1_PERT!$G$8,T1_PERT!$C$8,T1_PERT!$E$8)</f>
        <v>6.40949981577255</v>
      </c>
      <c r="J2314" s="23" t="n">
        <f aca="true">BETAINV(RAND(),T1_PERT!$F$9,T1_PERT!$G$9,T1_PERT!$C$9,T1_PERT!$E$9)</f>
        <v>3.30243406691445</v>
      </c>
      <c r="K2314" s="23" t="n">
        <f aca="true">BETAINV(RAND(),T1_PERT!$F$10,T1_PERT!$G$10,T1_PERT!$C$10,T1_PERT!$E$10)</f>
        <v>2.0176806750066</v>
      </c>
      <c r="L2314" s="23" t="n">
        <f aca="false">F2314+G2314+I2314+K2314</f>
        <v>19.6692990203773</v>
      </c>
      <c r="M2314" s="23" t="n">
        <f aca="false">F2314+H2314+J2314+K2314</f>
        <v>14.0615634017879</v>
      </c>
      <c r="N2314" s="23" t="n">
        <f aca="false">MAX(L2314,M2314)</f>
        <v>19.6692990203773</v>
      </c>
    </row>
    <row r="2315" customFormat="false" ht="15" hidden="false" customHeight="false" outlineLevel="0" collapsed="false">
      <c r="A2315" s="5" t="n">
        <v>2296</v>
      </c>
      <c r="B2315" s="25" t="n">
        <f aca="true">NORMSINV(RAND())</f>
        <v>1.27677944229577</v>
      </c>
      <c r="C2315" s="25" t="n">
        <f aca="true">$C$4*B2315+SQRT(1-$C$4^2)*NORMSINV(RAND())</f>
        <v>0.448206495636016</v>
      </c>
      <c r="D2315" s="25" t="n">
        <f aca="false">NORMSDIST(B2315)</f>
        <v>0.899159937337132</v>
      </c>
      <c r="E2315" s="25" t="n">
        <f aca="false">NORMSDIST(C2315)</f>
        <v>0.672997912377544</v>
      </c>
      <c r="F2315" s="23" t="n">
        <f aca="true">BETAINV(RAND(),T1_PERT!$F$5,T1_PERT!$G$5,T1_PERT!$C$5,T1_PERT!$E$5)</f>
        <v>4.75243518676913</v>
      </c>
      <c r="G2315" s="23" t="n">
        <f aca="false">BETAINV(D2315,T1_PERT!$F$6,T1_PERT!$G$6,T1_PERT!$C$6,T1_PERT!$E$6)</f>
        <v>6.86107309577435</v>
      </c>
      <c r="H2315" s="23" t="n">
        <f aca="true">BETAINV(RAND(),T1_PERT!$F$7,T1_PERT!$G$7,T1_PERT!$C$7,T1_PERT!$E$7)</f>
        <v>6.12628659479904</v>
      </c>
      <c r="I2315" s="23" t="n">
        <f aca="false">BETAINV(E2315,T1_PERT!$F$8,T1_PERT!$G$8,T1_PERT!$C$8,T1_PERT!$E$8)</f>
        <v>5.62322028583065</v>
      </c>
      <c r="J2315" s="23" t="n">
        <f aca="true">BETAINV(RAND(),T1_PERT!$F$9,T1_PERT!$G$9,T1_PERT!$C$9,T1_PERT!$E$9)</f>
        <v>5.89093923527467</v>
      </c>
      <c r="K2315" s="23" t="n">
        <f aca="true">BETAINV(RAND(),T1_PERT!$F$10,T1_PERT!$G$10,T1_PERT!$C$10,T1_PERT!$E$10)</f>
        <v>2.03811268358782</v>
      </c>
      <c r="L2315" s="23" t="n">
        <f aca="false">F2315+G2315+I2315+K2315</f>
        <v>19.274841251962</v>
      </c>
      <c r="M2315" s="23" t="n">
        <f aca="false">F2315+H2315+J2315+K2315</f>
        <v>18.8077737004307</v>
      </c>
      <c r="N2315" s="23" t="n">
        <f aca="false">MAX(L2315,M2315)</f>
        <v>19.274841251962</v>
      </c>
    </row>
    <row r="2316" customFormat="false" ht="15" hidden="false" customHeight="false" outlineLevel="0" collapsed="false">
      <c r="A2316" s="5" t="n">
        <v>2297</v>
      </c>
      <c r="B2316" s="25" t="n">
        <f aca="true">NORMSINV(RAND())</f>
        <v>-0.216922873876119</v>
      </c>
      <c r="C2316" s="25" t="n">
        <f aca="true">$C$4*B2316+SQRT(1-$C$4^2)*NORMSINV(RAND())</f>
        <v>1.17689492118262</v>
      </c>
      <c r="D2316" s="25" t="n">
        <f aca="false">NORMSDIST(B2316)</f>
        <v>0.414134225616873</v>
      </c>
      <c r="E2316" s="25" t="n">
        <f aca="false">NORMSDIST(C2316)</f>
        <v>0.880381275265767</v>
      </c>
      <c r="F2316" s="23" t="n">
        <f aca="true">BETAINV(RAND(),T1_PERT!$F$5,T1_PERT!$G$5,T1_PERT!$C$5,T1_PERT!$E$5)</f>
        <v>4.15704566937001</v>
      </c>
      <c r="G2316" s="23" t="n">
        <f aca="false">BETAINV(D2316,T1_PERT!$F$6,T1_PERT!$G$6,T1_PERT!$C$6,T1_PERT!$E$6)</f>
        <v>4.99190844407112</v>
      </c>
      <c r="H2316" s="23" t="n">
        <f aca="true">BETAINV(RAND(),T1_PERT!$F$7,T1_PERT!$G$7,T1_PERT!$C$7,T1_PERT!$E$7)</f>
        <v>4.72027584802471</v>
      </c>
      <c r="I2316" s="23" t="n">
        <f aca="false">BETAINV(E2316,T1_PERT!$F$8,T1_PERT!$G$8,T1_PERT!$C$8,T1_PERT!$E$8)</f>
        <v>6.24766573813171</v>
      </c>
      <c r="J2316" s="23" t="n">
        <f aca="true">BETAINV(RAND(),T1_PERT!$F$9,T1_PERT!$G$9,T1_PERT!$C$9,T1_PERT!$E$9)</f>
        <v>3.50773245590335</v>
      </c>
      <c r="K2316" s="23" t="n">
        <f aca="true">BETAINV(RAND(),T1_PERT!$F$10,T1_PERT!$G$10,T1_PERT!$C$10,T1_PERT!$E$10)</f>
        <v>2.46750221679598</v>
      </c>
      <c r="L2316" s="23" t="n">
        <f aca="false">F2316+G2316+I2316+K2316</f>
        <v>17.8641220683688</v>
      </c>
      <c r="M2316" s="23" t="n">
        <f aca="false">F2316+H2316+J2316+K2316</f>
        <v>14.852556190094</v>
      </c>
      <c r="N2316" s="23" t="n">
        <f aca="false">MAX(L2316,M2316)</f>
        <v>17.8641220683688</v>
      </c>
    </row>
    <row r="2317" customFormat="false" ht="15" hidden="false" customHeight="false" outlineLevel="0" collapsed="false">
      <c r="A2317" s="5" t="n">
        <v>2298</v>
      </c>
      <c r="B2317" s="25" t="n">
        <f aca="true">NORMSINV(RAND())</f>
        <v>1.05170848710965</v>
      </c>
      <c r="C2317" s="25" t="n">
        <f aca="true">$C$4*B2317+SQRT(1-$C$4^2)*NORMSINV(RAND())</f>
        <v>1.82888647525073</v>
      </c>
      <c r="D2317" s="25" t="n">
        <f aca="false">NORMSDIST(B2317)</f>
        <v>0.85353334203798</v>
      </c>
      <c r="E2317" s="25" t="n">
        <f aca="false">NORMSDIST(C2317)</f>
        <v>0.966291691630849</v>
      </c>
      <c r="F2317" s="23" t="n">
        <f aca="true">BETAINV(RAND(),T1_PERT!$F$5,T1_PERT!$G$5,T1_PERT!$C$5,T1_PERT!$E$5)</f>
        <v>5.3549554925055</v>
      </c>
      <c r="G2317" s="23" t="n">
        <f aca="false">BETAINV(D2317,T1_PERT!$F$6,T1_PERT!$G$6,T1_PERT!$C$6,T1_PERT!$E$6)</f>
        <v>6.58800446393137</v>
      </c>
      <c r="H2317" s="23" t="n">
        <f aca="true">BETAINV(RAND(),T1_PERT!$F$7,T1_PERT!$G$7,T1_PERT!$C$7,T1_PERT!$E$7)</f>
        <v>5.29848143416738</v>
      </c>
      <c r="I2317" s="23" t="n">
        <f aca="false">BETAINV(E2317,T1_PERT!$F$8,T1_PERT!$G$8,T1_PERT!$C$8,T1_PERT!$E$8)</f>
        <v>6.76998833767633</v>
      </c>
      <c r="J2317" s="23" t="n">
        <f aca="true">BETAINV(RAND(),T1_PERT!$F$9,T1_PERT!$G$9,T1_PERT!$C$9,T1_PERT!$E$9)</f>
        <v>3.74669452447202</v>
      </c>
      <c r="K2317" s="23" t="n">
        <f aca="true">BETAINV(RAND(),T1_PERT!$F$10,T1_PERT!$G$10,T1_PERT!$C$10,T1_PERT!$E$10)</f>
        <v>2.06028613303943</v>
      </c>
      <c r="L2317" s="23" t="n">
        <f aca="false">F2317+G2317+I2317+K2317</f>
        <v>20.7732344271526</v>
      </c>
      <c r="M2317" s="23" t="n">
        <f aca="false">F2317+H2317+J2317+K2317</f>
        <v>16.4604175841843</v>
      </c>
      <c r="N2317" s="23" t="n">
        <f aca="false">MAX(L2317,M2317)</f>
        <v>20.7732344271526</v>
      </c>
    </row>
    <row r="2318" customFormat="false" ht="15" hidden="false" customHeight="false" outlineLevel="0" collapsed="false">
      <c r="A2318" s="5" t="n">
        <v>2299</v>
      </c>
      <c r="B2318" s="25" t="n">
        <f aca="true">NORMSINV(RAND())</f>
        <v>1.9231696191564</v>
      </c>
      <c r="C2318" s="25" t="n">
        <f aca="true">$C$4*B2318+SQRT(1-$C$4^2)*NORMSINV(RAND())</f>
        <v>1.07966626330757</v>
      </c>
      <c r="D2318" s="25" t="n">
        <f aca="false">NORMSDIST(B2318)</f>
        <v>0.972770624321813</v>
      </c>
      <c r="E2318" s="25" t="n">
        <f aca="false">NORMSDIST(C2318)</f>
        <v>0.859854588877209</v>
      </c>
      <c r="F2318" s="23" t="n">
        <f aca="true">BETAINV(RAND(),T1_PERT!$F$5,T1_PERT!$G$5,T1_PERT!$C$5,T1_PERT!$E$5)</f>
        <v>3.43128823640759</v>
      </c>
      <c r="G2318" s="23" t="n">
        <f aca="false">BETAINV(D2318,T1_PERT!$F$6,T1_PERT!$G$6,T1_PERT!$C$6,T1_PERT!$E$6)</f>
        <v>7.5672847817618</v>
      </c>
      <c r="H2318" s="23" t="n">
        <f aca="true">BETAINV(RAND(),T1_PERT!$F$7,T1_PERT!$G$7,T1_PERT!$C$7,T1_PERT!$E$7)</f>
        <v>6.18815081609339</v>
      </c>
      <c r="I2318" s="23" t="n">
        <f aca="false">BETAINV(E2318,T1_PERT!$F$8,T1_PERT!$G$8,T1_PERT!$C$8,T1_PERT!$E$8)</f>
        <v>6.16512247135744</v>
      </c>
      <c r="J2318" s="23" t="n">
        <f aca="true">BETAINV(RAND(),T1_PERT!$F$9,T1_PERT!$G$9,T1_PERT!$C$9,T1_PERT!$E$9)</f>
        <v>4.08430108168297</v>
      </c>
      <c r="K2318" s="23" t="n">
        <f aca="true">BETAINV(RAND(),T1_PERT!$F$10,T1_PERT!$G$10,T1_PERT!$C$10,T1_PERT!$E$10)</f>
        <v>1.92535686467359</v>
      </c>
      <c r="L2318" s="23" t="n">
        <f aca="false">F2318+G2318+I2318+K2318</f>
        <v>19.0890523542004</v>
      </c>
      <c r="M2318" s="23" t="n">
        <f aca="false">F2318+H2318+J2318+K2318</f>
        <v>15.6290969988575</v>
      </c>
      <c r="N2318" s="23" t="n">
        <f aca="false">MAX(L2318,M2318)</f>
        <v>19.0890523542004</v>
      </c>
    </row>
    <row r="2319" customFormat="false" ht="15" hidden="false" customHeight="false" outlineLevel="0" collapsed="false">
      <c r="A2319" s="5" t="n">
        <v>2300</v>
      </c>
      <c r="B2319" s="25" t="n">
        <f aca="true">NORMSINV(RAND())</f>
        <v>0.665282105492216</v>
      </c>
      <c r="C2319" s="25" t="n">
        <f aca="true">$C$4*B2319+SQRT(1-$C$4^2)*NORMSINV(RAND())</f>
        <v>0.271962566443678</v>
      </c>
      <c r="D2319" s="25" t="n">
        <f aca="false">NORMSDIST(B2319)</f>
        <v>0.747064963097664</v>
      </c>
      <c r="E2319" s="25" t="n">
        <f aca="false">NORMSDIST(C2319)</f>
        <v>0.60717459876515</v>
      </c>
      <c r="F2319" s="23" t="n">
        <f aca="true">BETAINV(RAND(),T1_PERT!$F$5,T1_PERT!$G$5,T1_PERT!$C$5,T1_PERT!$E$5)</f>
        <v>4.23225020983775</v>
      </c>
      <c r="G2319" s="23" t="n">
        <f aca="false">BETAINV(D2319,T1_PERT!$F$6,T1_PERT!$G$6,T1_PERT!$C$6,T1_PERT!$E$6)</f>
        <v>6.10019215936024</v>
      </c>
      <c r="H2319" s="23" t="n">
        <f aca="true">BETAINV(RAND(),T1_PERT!$F$7,T1_PERT!$G$7,T1_PERT!$C$7,T1_PERT!$E$7)</f>
        <v>5.8702277240306</v>
      </c>
      <c r="I2319" s="23" t="n">
        <f aca="false">BETAINV(E2319,T1_PERT!$F$8,T1_PERT!$G$8,T1_PERT!$C$8,T1_PERT!$E$8)</f>
        <v>5.47535351595088</v>
      </c>
      <c r="J2319" s="23" t="n">
        <f aca="true">BETAINV(RAND(),T1_PERT!$F$9,T1_PERT!$G$9,T1_PERT!$C$9,T1_PERT!$E$9)</f>
        <v>5.36977011953207</v>
      </c>
      <c r="K2319" s="23" t="n">
        <f aca="true">BETAINV(RAND(),T1_PERT!$F$10,T1_PERT!$G$10,T1_PERT!$C$10,T1_PERT!$E$10)</f>
        <v>1.79181225256542</v>
      </c>
      <c r="L2319" s="23" t="n">
        <f aca="false">F2319+G2319+I2319+K2319</f>
        <v>17.5996081377143</v>
      </c>
      <c r="M2319" s="23" t="n">
        <f aca="false">F2319+H2319+J2319+K2319</f>
        <v>17.2640603059658</v>
      </c>
      <c r="N2319" s="23" t="n">
        <f aca="false">MAX(L2319,M2319)</f>
        <v>17.5996081377143</v>
      </c>
    </row>
    <row r="2320" customFormat="false" ht="15" hidden="false" customHeight="false" outlineLevel="0" collapsed="false">
      <c r="A2320" s="5" t="n">
        <v>2301</v>
      </c>
      <c r="B2320" s="25" t="n">
        <f aca="true">NORMSINV(RAND())</f>
        <v>-0.116084820953829</v>
      </c>
      <c r="C2320" s="25" t="n">
        <f aca="true">$C$4*B2320+SQRT(1-$C$4^2)*NORMSINV(RAND())</f>
        <v>0.200796850843488</v>
      </c>
      <c r="D2320" s="25" t="n">
        <f aca="false">NORMSDIST(B2320)</f>
        <v>0.453792659301104</v>
      </c>
      <c r="E2320" s="25" t="n">
        <f aca="false">NORMSDIST(C2320)</f>
        <v>0.579571287277896</v>
      </c>
      <c r="F2320" s="23" t="n">
        <f aca="true">BETAINV(RAND(),T1_PERT!$F$5,T1_PERT!$G$5,T1_PERT!$C$5,T1_PERT!$E$5)</f>
        <v>3.79320822205081</v>
      </c>
      <c r="G2320" s="23" t="n">
        <f aca="false">BETAINV(D2320,T1_PERT!$F$6,T1_PERT!$G$6,T1_PERT!$C$6,T1_PERT!$E$6)</f>
        <v>5.11286551292923</v>
      </c>
      <c r="H2320" s="23" t="n">
        <f aca="true">BETAINV(RAND(),T1_PERT!$F$7,T1_PERT!$G$7,T1_PERT!$C$7,T1_PERT!$E$7)</f>
        <v>5.72789544410138</v>
      </c>
      <c r="I2320" s="23" t="n">
        <f aca="false">BETAINV(E2320,T1_PERT!$F$8,T1_PERT!$G$8,T1_PERT!$C$8,T1_PERT!$E$8)</f>
        <v>5.4166792686901</v>
      </c>
      <c r="J2320" s="23" t="n">
        <f aca="true">BETAINV(RAND(),T1_PERT!$F$9,T1_PERT!$G$9,T1_PERT!$C$9,T1_PERT!$E$9)</f>
        <v>4.48318568901184</v>
      </c>
      <c r="K2320" s="23" t="n">
        <f aca="true">BETAINV(RAND(),T1_PERT!$F$10,T1_PERT!$G$10,T1_PERT!$C$10,T1_PERT!$E$10)</f>
        <v>1.91897060460483</v>
      </c>
      <c r="L2320" s="23" t="n">
        <f aca="false">F2320+G2320+I2320+K2320</f>
        <v>16.241723608275</v>
      </c>
      <c r="M2320" s="23" t="n">
        <f aca="false">F2320+H2320+J2320+K2320</f>
        <v>15.9232599597689</v>
      </c>
      <c r="N2320" s="23" t="n">
        <f aca="false">MAX(L2320,M2320)</f>
        <v>16.241723608275</v>
      </c>
    </row>
    <row r="2321" customFormat="false" ht="15" hidden="false" customHeight="false" outlineLevel="0" collapsed="false">
      <c r="A2321" s="5" t="n">
        <v>2302</v>
      </c>
      <c r="B2321" s="25" t="n">
        <f aca="true">NORMSINV(RAND())</f>
        <v>1.07079679520665</v>
      </c>
      <c r="C2321" s="25" t="n">
        <f aca="true">$C$4*B2321+SQRT(1-$C$4^2)*NORMSINV(RAND())</f>
        <v>0.740165856666885</v>
      </c>
      <c r="D2321" s="25" t="n">
        <f aca="false">NORMSDIST(B2321)</f>
        <v>0.857869595880112</v>
      </c>
      <c r="E2321" s="25" t="n">
        <f aca="false">NORMSDIST(C2321)</f>
        <v>0.770400318882545</v>
      </c>
      <c r="F2321" s="23" t="n">
        <f aca="true">BETAINV(RAND(),T1_PERT!$F$5,T1_PERT!$G$5,T1_PERT!$C$5,T1_PERT!$E$5)</f>
        <v>4.52599031254964</v>
      </c>
      <c r="G2321" s="23" t="n">
        <f aca="false">BETAINV(D2321,T1_PERT!$F$6,T1_PERT!$G$6,T1_PERT!$C$6,T1_PERT!$E$6)</f>
        <v>6.61156308990451</v>
      </c>
      <c r="H2321" s="23" t="n">
        <f aca="true">BETAINV(RAND(),T1_PERT!$F$7,T1_PERT!$G$7,T1_PERT!$C$7,T1_PERT!$E$7)</f>
        <v>5.50427137338269</v>
      </c>
      <c r="I2321" s="23" t="n">
        <f aca="false">BETAINV(E2321,T1_PERT!$F$8,T1_PERT!$G$8,T1_PERT!$C$8,T1_PERT!$E$8)</f>
        <v>5.87329196517384</v>
      </c>
      <c r="J2321" s="23" t="n">
        <f aca="true">BETAINV(RAND(),T1_PERT!$F$9,T1_PERT!$G$9,T1_PERT!$C$9,T1_PERT!$E$9)</f>
        <v>4.27093195389695</v>
      </c>
      <c r="K2321" s="23" t="n">
        <f aca="true">BETAINV(RAND(),T1_PERT!$F$10,T1_PERT!$G$10,T1_PERT!$C$10,T1_PERT!$E$10)</f>
        <v>2.4105309822709</v>
      </c>
      <c r="L2321" s="23" t="n">
        <f aca="false">F2321+G2321+I2321+K2321</f>
        <v>19.4213763498989</v>
      </c>
      <c r="M2321" s="23" t="n">
        <f aca="false">F2321+H2321+J2321+K2321</f>
        <v>16.7117246221002</v>
      </c>
      <c r="N2321" s="23" t="n">
        <f aca="false">MAX(L2321,M2321)</f>
        <v>19.4213763498989</v>
      </c>
    </row>
    <row r="2322" customFormat="false" ht="15" hidden="false" customHeight="false" outlineLevel="0" collapsed="false">
      <c r="A2322" s="5" t="n">
        <v>2303</v>
      </c>
      <c r="B2322" s="25" t="n">
        <f aca="true">NORMSINV(RAND())</f>
        <v>0.742691919636094</v>
      </c>
      <c r="C2322" s="25" t="n">
        <f aca="true">$C$4*B2322+SQRT(1-$C$4^2)*NORMSINV(RAND())</f>
        <v>-0.056588850934875</v>
      </c>
      <c r="D2322" s="25" t="n">
        <f aca="false">NORMSDIST(B2322)</f>
        <v>0.771165888519353</v>
      </c>
      <c r="E2322" s="25" t="n">
        <f aca="false">NORMSDIST(C2322)</f>
        <v>0.477436357989407</v>
      </c>
      <c r="F2322" s="23" t="n">
        <f aca="true">BETAINV(RAND(),T1_PERT!$F$5,T1_PERT!$G$5,T1_PERT!$C$5,T1_PERT!$E$5)</f>
        <v>2.99122099927914</v>
      </c>
      <c r="G2322" s="23" t="n">
        <f aca="false">BETAINV(D2322,T1_PERT!$F$6,T1_PERT!$G$6,T1_PERT!$C$6,T1_PERT!$E$6)</f>
        <v>6.19913832480031</v>
      </c>
      <c r="H2322" s="23" t="n">
        <f aca="true">BETAINV(RAND(),T1_PERT!$F$7,T1_PERT!$G$7,T1_PERT!$C$7,T1_PERT!$E$7)</f>
        <v>6.3696972399365</v>
      </c>
      <c r="I2322" s="23" t="n">
        <f aca="false">BETAINV(E2322,T1_PERT!$F$8,T1_PERT!$G$8,T1_PERT!$C$8,T1_PERT!$E$8)</f>
        <v>5.21100854611903</v>
      </c>
      <c r="J2322" s="23" t="n">
        <f aca="true">BETAINV(RAND(),T1_PERT!$F$9,T1_PERT!$G$9,T1_PERT!$C$9,T1_PERT!$E$9)</f>
        <v>3.89515332143471</v>
      </c>
      <c r="K2322" s="23" t="n">
        <f aca="true">BETAINV(RAND(),T1_PERT!$F$10,T1_PERT!$G$10,T1_PERT!$C$10,T1_PERT!$E$10)</f>
        <v>1.99998337981944</v>
      </c>
      <c r="L2322" s="23" t="n">
        <f aca="false">F2322+G2322+I2322+K2322</f>
        <v>16.4013512500179</v>
      </c>
      <c r="M2322" s="23" t="n">
        <f aca="false">F2322+H2322+J2322+K2322</f>
        <v>15.2560549404698</v>
      </c>
      <c r="N2322" s="23" t="n">
        <f aca="false">MAX(L2322,M2322)</f>
        <v>16.4013512500179</v>
      </c>
    </row>
    <row r="2323" customFormat="false" ht="15" hidden="false" customHeight="false" outlineLevel="0" collapsed="false">
      <c r="A2323" s="5" t="n">
        <v>2304</v>
      </c>
      <c r="B2323" s="25" t="n">
        <f aca="true">NORMSINV(RAND())</f>
        <v>0.319980991321954</v>
      </c>
      <c r="C2323" s="25" t="n">
        <f aca="true">$C$4*B2323+SQRT(1-$C$4^2)*NORMSINV(RAND())</f>
        <v>0.0798643807514916</v>
      </c>
      <c r="D2323" s="25" t="n">
        <f aca="false">NORMSDIST(B2323)</f>
        <v>0.625508629832166</v>
      </c>
      <c r="E2323" s="25" t="n">
        <f aca="false">NORMSDIST(C2323)</f>
        <v>0.531827440326209</v>
      </c>
      <c r="F2323" s="23" t="n">
        <f aca="true">BETAINV(RAND(),T1_PERT!$F$5,T1_PERT!$G$5,T1_PERT!$C$5,T1_PERT!$E$5)</f>
        <v>3.95787367158934</v>
      </c>
      <c r="G2323" s="23" t="n">
        <f aca="false">BETAINV(D2323,T1_PERT!$F$6,T1_PERT!$G$6,T1_PERT!$C$6,T1_PERT!$E$6)</f>
        <v>5.65754882016625</v>
      </c>
      <c r="H2323" s="23" t="n">
        <f aca="true">BETAINV(RAND(),T1_PERT!$F$7,T1_PERT!$G$7,T1_PERT!$C$7,T1_PERT!$E$7)</f>
        <v>6.04842154699939</v>
      </c>
      <c r="I2323" s="23" t="n">
        <f aca="false">BETAINV(E2323,T1_PERT!$F$8,T1_PERT!$G$8,T1_PERT!$C$8,T1_PERT!$E$8)</f>
        <v>5.31865717130951</v>
      </c>
      <c r="J2323" s="23" t="n">
        <f aca="true">BETAINV(RAND(),T1_PERT!$F$9,T1_PERT!$G$9,T1_PERT!$C$9,T1_PERT!$E$9)</f>
        <v>3.62439719097325</v>
      </c>
      <c r="K2323" s="23" t="n">
        <f aca="true">BETAINV(RAND(),T1_PERT!$F$10,T1_PERT!$G$10,T1_PERT!$C$10,T1_PERT!$E$10)</f>
        <v>1.95779417688404</v>
      </c>
      <c r="L2323" s="23" t="n">
        <f aca="false">F2323+G2323+I2323+K2323</f>
        <v>16.8918738399491</v>
      </c>
      <c r="M2323" s="23" t="n">
        <f aca="false">F2323+H2323+J2323+K2323</f>
        <v>15.588486586446</v>
      </c>
      <c r="N2323" s="23" t="n">
        <f aca="false">MAX(L2323,M2323)</f>
        <v>16.8918738399491</v>
      </c>
    </row>
    <row r="2324" customFormat="false" ht="15" hidden="false" customHeight="false" outlineLevel="0" collapsed="false">
      <c r="A2324" s="5" t="n">
        <v>2305</v>
      </c>
      <c r="B2324" s="25" t="n">
        <f aca="true">NORMSINV(RAND())</f>
        <v>-0.789955519991958</v>
      </c>
      <c r="C2324" s="25" t="n">
        <f aca="true">$C$4*B2324+SQRT(1-$C$4^2)*NORMSINV(RAND())</f>
        <v>0.923704587619358</v>
      </c>
      <c r="D2324" s="25" t="n">
        <f aca="false">NORMSDIST(B2324)</f>
        <v>0.214776872722297</v>
      </c>
      <c r="E2324" s="25" t="n">
        <f aca="false">NORMSDIST(C2324)</f>
        <v>0.822179928539133</v>
      </c>
      <c r="F2324" s="23" t="n">
        <f aca="true">BETAINV(RAND(),T1_PERT!$F$5,T1_PERT!$G$5,T1_PERT!$C$5,T1_PERT!$E$5)</f>
        <v>3.62255354975509</v>
      </c>
      <c r="G2324" s="23" t="n">
        <f aca="false">BETAINV(D2324,T1_PERT!$F$6,T1_PERT!$G$6,T1_PERT!$C$6,T1_PERT!$E$6)</f>
        <v>4.36121209000098</v>
      </c>
      <c r="H2324" s="23" t="n">
        <f aca="true">BETAINV(RAND(),T1_PERT!$F$7,T1_PERT!$G$7,T1_PERT!$C$7,T1_PERT!$E$7)</f>
        <v>5.85050189414488</v>
      </c>
      <c r="I2324" s="23" t="n">
        <f aca="false">BETAINV(E2324,T1_PERT!$F$8,T1_PERT!$G$8,T1_PERT!$C$8,T1_PERT!$E$8)</f>
        <v>6.03147091979954</v>
      </c>
      <c r="J2324" s="23" t="n">
        <f aca="true">BETAINV(RAND(),T1_PERT!$F$9,T1_PERT!$G$9,T1_PERT!$C$9,T1_PERT!$E$9)</f>
        <v>3.81974692424975</v>
      </c>
      <c r="K2324" s="23" t="n">
        <f aca="true">BETAINV(RAND(),T1_PERT!$F$10,T1_PERT!$G$10,T1_PERT!$C$10,T1_PERT!$E$10)</f>
        <v>2.15096456335663</v>
      </c>
      <c r="L2324" s="23" t="n">
        <f aca="false">F2324+G2324+I2324+K2324</f>
        <v>16.1662011229122</v>
      </c>
      <c r="M2324" s="23" t="n">
        <f aca="false">F2324+H2324+J2324+K2324</f>
        <v>15.4437669315063</v>
      </c>
      <c r="N2324" s="23" t="n">
        <f aca="false">MAX(L2324,M2324)</f>
        <v>16.1662011229122</v>
      </c>
    </row>
    <row r="2325" customFormat="false" ht="15" hidden="false" customHeight="false" outlineLevel="0" collapsed="false">
      <c r="A2325" s="5" t="n">
        <v>2306</v>
      </c>
      <c r="B2325" s="25" t="n">
        <f aca="true">NORMSINV(RAND())</f>
        <v>1.10607347581104</v>
      </c>
      <c r="C2325" s="25" t="n">
        <f aca="true">$C$4*B2325+SQRT(1-$C$4^2)*NORMSINV(RAND())</f>
        <v>0.336000141697447</v>
      </c>
      <c r="D2325" s="25" t="n">
        <f aca="false">NORMSDIST(B2325)</f>
        <v>0.865652640948414</v>
      </c>
      <c r="E2325" s="25" t="n">
        <f aca="false">NORMSDIST(C2325)</f>
        <v>0.631564620190184</v>
      </c>
      <c r="F2325" s="23" t="n">
        <f aca="true">BETAINV(RAND(),T1_PERT!$F$5,T1_PERT!$G$5,T1_PERT!$C$5,T1_PERT!$E$5)</f>
        <v>3.91462226449021</v>
      </c>
      <c r="G2325" s="23" t="n">
        <f aca="false">BETAINV(D2325,T1_PERT!$F$6,T1_PERT!$G$6,T1_PERT!$C$6,T1_PERT!$E$6)</f>
        <v>6.6549226703813</v>
      </c>
      <c r="H2325" s="23" t="n">
        <f aca="true">BETAINV(RAND(),T1_PERT!$F$7,T1_PERT!$G$7,T1_PERT!$C$7,T1_PERT!$E$7)</f>
        <v>6.40384727811524</v>
      </c>
      <c r="I2325" s="23" t="n">
        <f aca="false">BETAINV(E2325,T1_PERT!$F$8,T1_PERT!$G$8,T1_PERT!$C$8,T1_PERT!$E$8)</f>
        <v>5.52869603220892</v>
      </c>
      <c r="J2325" s="23" t="n">
        <f aca="true">BETAINV(RAND(),T1_PERT!$F$9,T1_PERT!$G$9,T1_PERT!$C$9,T1_PERT!$E$9)</f>
        <v>4.13743244100969</v>
      </c>
      <c r="K2325" s="23" t="n">
        <f aca="true">BETAINV(RAND(),T1_PERT!$F$10,T1_PERT!$G$10,T1_PERT!$C$10,T1_PERT!$E$10)</f>
        <v>1.75858855211745</v>
      </c>
      <c r="L2325" s="23" t="n">
        <f aca="false">F2325+G2325+I2325+K2325</f>
        <v>17.8568295191979</v>
      </c>
      <c r="M2325" s="23" t="n">
        <f aca="false">F2325+H2325+J2325+K2325</f>
        <v>16.2144905357326</v>
      </c>
      <c r="N2325" s="23" t="n">
        <f aca="false">MAX(L2325,M2325)</f>
        <v>17.8568295191979</v>
      </c>
    </row>
    <row r="2326" customFormat="false" ht="15" hidden="false" customHeight="false" outlineLevel="0" collapsed="false">
      <c r="A2326" s="5" t="n">
        <v>2307</v>
      </c>
      <c r="B2326" s="25" t="n">
        <f aca="true">NORMSINV(RAND())</f>
        <v>-0.49959620121018</v>
      </c>
      <c r="C2326" s="25" t="n">
        <f aca="true">$C$4*B2326+SQRT(1-$C$4^2)*NORMSINV(RAND())</f>
        <v>1.21839809829466</v>
      </c>
      <c r="D2326" s="25" t="n">
        <f aca="false">NORMSDIST(B2326)</f>
        <v>0.308679716627341</v>
      </c>
      <c r="E2326" s="25" t="n">
        <f aca="false">NORMSDIST(C2326)</f>
        <v>0.888463636286034</v>
      </c>
      <c r="F2326" s="23" t="n">
        <f aca="true">BETAINV(RAND(),T1_PERT!$F$5,T1_PERT!$G$5,T1_PERT!$C$5,T1_PERT!$E$5)</f>
        <v>5.59719497635561</v>
      </c>
      <c r="G2326" s="23" t="n">
        <f aca="false">BETAINV(D2326,T1_PERT!$F$6,T1_PERT!$G$6,T1_PERT!$C$6,T1_PERT!$E$6)</f>
        <v>4.66740294723846</v>
      </c>
      <c r="H2326" s="23" t="n">
        <f aca="true">BETAINV(RAND(),T1_PERT!$F$7,T1_PERT!$G$7,T1_PERT!$C$7,T1_PERT!$E$7)</f>
        <v>4.75787277420388</v>
      </c>
      <c r="I2326" s="23" t="n">
        <f aca="false">BETAINV(E2326,T1_PERT!$F$8,T1_PERT!$G$8,T1_PERT!$C$8,T1_PERT!$E$8)</f>
        <v>6.28265385670633</v>
      </c>
      <c r="J2326" s="23" t="n">
        <f aca="true">BETAINV(RAND(),T1_PERT!$F$9,T1_PERT!$G$9,T1_PERT!$C$9,T1_PERT!$E$9)</f>
        <v>4.00600059068747</v>
      </c>
      <c r="K2326" s="23" t="n">
        <f aca="true">BETAINV(RAND(),T1_PERT!$F$10,T1_PERT!$G$10,T1_PERT!$C$10,T1_PERT!$E$10)</f>
        <v>2.22782256856514</v>
      </c>
      <c r="L2326" s="23" t="n">
        <f aca="false">F2326+G2326+I2326+K2326</f>
        <v>18.7750743488655</v>
      </c>
      <c r="M2326" s="23" t="n">
        <f aca="false">F2326+H2326+J2326+K2326</f>
        <v>16.5888909098121</v>
      </c>
      <c r="N2326" s="23" t="n">
        <f aca="false">MAX(L2326,M2326)</f>
        <v>18.7750743488655</v>
      </c>
    </row>
    <row r="2327" customFormat="false" ht="15" hidden="false" customHeight="false" outlineLevel="0" collapsed="false">
      <c r="A2327" s="5" t="n">
        <v>2308</v>
      </c>
      <c r="B2327" s="25" t="n">
        <f aca="true">NORMSINV(RAND())</f>
        <v>0.85725204017478</v>
      </c>
      <c r="C2327" s="25" t="n">
        <f aca="true">$C$4*B2327+SQRT(1-$C$4^2)*NORMSINV(RAND())</f>
        <v>1.04305523878413</v>
      </c>
      <c r="D2327" s="25" t="n">
        <f aca="false">NORMSDIST(B2327)</f>
        <v>0.804347196180686</v>
      </c>
      <c r="E2327" s="25" t="n">
        <f aca="false">NORMSDIST(C2327)</f>
        <v>0.851538645025334</v>
      </c>
      <c r="F2327" s="23" t="n">
        <f aca="true">BETAINV(RAND(),T1_PERT!$F$5,T1_PERT!$G$5,T1_PERT!$C$5,T1_PERT!$E$5)</f>
        <v>4.16312043487387</v>
      </c>
      <c r="G2327" s="23" t="n">
        <f aca="false">BETAINV(D2327,T1_PERT!$F$6,T1_PERT!$G$6,T1_PERT!$C$6,T1_PERT!$E$6)</f>
        <v>6.34468447290091</v>
      </c>
      <c r="H2327" s="23" t="n">
        <f aca="true">BETAINV(RAND(),T1_PERT!$F$7,T1_PERT!$G$7,T1_PERT!$C$7,T1_PERT!$E$7)</f>
        <v>5.14483046256838</v>
      </c>
      <c r="I2327" s="23" t="n">
        <f aca="false">BETAINV(E2327,T1_PERT!$F$8,T1_PERT!$G$8,T1_PERT!$C$8,T1_PERT!$E$8)</f>
        <v>6.13386390447409</v>
      </c>
      <c r="J2327" s="23" t="n">
        <f aca="true">BETAINV(RAND(),T1_PERT!$F$9,T1_PERT!$G$9,T1_PERT!$C$9,T1_PERT!$E$9)</f>
        <v>3.92455187171902</v>
      </c>
      <c r="K2327" s="23" t="n">
        <f aca="true">BETAINV(RAND(),T1_PERT!$F$10,T1_PERT!$G$10,T1_PERT!$C$10,T1_PERT!$E$10)</f>
        <v>2.15957724891153</v>
      </c>
      <c r="L2327" s="23" t="n">
        <f aca="false">F2327+G2327+I2327+K2327</f>
        <v>18.8012460611604</v>
      </c>
      <c r="M2327" s="23" t="n">
        <f aca="false">F2327+H2327+J2327+K2327</f>
        <v>15.3920800180728</v>
      </c>
      <c r="N2327" s="23" t="n">
        <f aca="false">MAX(L2327,M2327)</f>
        <v>18.8012460611604</v>
      </c>
    </row>
    <row r="2328" customFormat="false" ht="15" hidden="false" customHeight="false" outlineLevel="0" collapsed="false">
      <c r="A2328" s="5" t="n">
        <v>2309</v>
      </c>
      <c r="B2328" s="25" t="n">
        <f aca="true">NORMSINV(RAND())</f>
        <v>-0.660228673639288</v>
      </c>
      <c r="C2328" s="25" t="n">
        <f aca="true">$C$4*B2328+SQRT(1-$C$4^2)*NORMSINV(RAND())</f>
        <v>-0.0949703045369258</v>
      </c>
      <c r="D2328" s="25" t="n">
        <f aca="false">NORMSDIST(B2328)</f>
        <v>0.254553547114875</v>
      </c>
      <c r="E2328" s="25" t="n">
        <f aca="false">NORMSDIST(C2328)</f>
        <v>0.462169206915083</v>
      </c>
      <c r="F2328" s="23" t="n">
        <f aca="true">BETAINV(RAND(),T1_PERT!$F$5,T1_PERT!$G$5,T1_PERT!$C$5,T1_PERT!$E$5)</f>
        <v>5.44136048196475</v>
      </c>
      <c r="G2328" s="23" t="n">
        <f aca="false">BETAINV(D2328,T1_PERT!$F$6,T1_PERT!$G$6,T1_PERT!$C$6,T1_PERT!$E$6)</f>
        <v>4.49426660054366</v>
      </c>
      <c r="H2328" s="23" t="n">
        <f aca="true">BETAINV(RAND(),T1_PERT!$F$7,T1_PERT!$G$7,T1_PERT!$C$7,T1_PERT!$E$7)</f>
        <v>6.0974810535468</v>
      </c>
      <c r="I2328" s="23" t="n">
        <f aca="false">BETAINV(E2328,T1_PERT!$F$8,T1_PERT!$G$8,T1_PERT!$C$8,T1_PERT!$E$8)</f>
        <v>5.18136038177516</v>
      </c>
      <c r="J2328" s="23" t="n">
        <f aca="true">BETAINV(RAND(),T1_PERT!$F$9,T1_PERT!$G$9,T1_PERT!$C$9,T1_PERT!$E$9)</f>
        <v>3.52336029054568</v>
      </c>
      <c r="K2328" s="23" t="n">
        <f aca="true">BETAINV(RAND(),T1_PERT!$F$10,T1_PERT!$G$10,T1_PERT!$C$10,T1_PERT!$E$10)</f>
        <v>1.90804323411717</v>
      </c>
      <c r="L2328" s="23" t="n">
        <f aca="false">F2328+G2328+I2328+K2328</f>
        <v>17.0250306984007</v>
      </c>
      <c r="M2328" s="23" t="n">
        <f aca="false">F2328+H2328+J2328+K2328</f>
        <v>16.9702450601744</v>
      </c>
      <c r="N2328" s="23" t="n">
        <f aca="false">MAX(L2328,M2328)</f>
        <v>17.0250306984007</v>
      </c>
    </row>
    <row r="2329" customFormat="false" ht="15" hidden="false" customHeight="false" outlineLevel="0" collapsed="false">
      <c r="A2329" s="5" t="n">
        <v>2310</v>
      </c>
      <c r="B2329" s="25" t="n">
        <f aca="true">NORMSINV(RAND())</f>
        <v>0.239863966714997</v>
      </c>
      <c r="C2329" s="25" t="n">
        <f aca="true">$C$4*B2329+SQRT(1-$C$4^2)*NORMSINV(RAND())</f>
        <v>0.686509246385098</v>
      </c>
      <c r="D2329" s="25" t="n">
        <f aca="false">NORMSDIST(B2329)</f>
        <v>0.594782142075728</v>
      </c>
      <c r="E2329" s="25" t="n">
        <f aca="false">NORMSDIST(C2329)</f>
        <v>0.753803982198703</v>
      </c>
      <c r="F2329" s="23" t="n">
        <f aca="true">BETAINV(RAND(),T1_PERT!$F$5,T1_PERT!$G$5,T1_PERT!$C$5,T1_PERT!$E$5)</f>
        <v>4.1066818393856</v>
      </c>
      <c r="G2329" s="23" t="n">
        <f aca="false">BETAINV(D2329,T1_PERT!$F$6,T1_PERT!$G$6,T1_PERT!$C$6,T1_PERT!$E$6)</f>
        <v>5.55556774389078</v>
      </c>
      <c r="H2329" s="23" t="n">
        <f aca="true">BETAINV(RAND(),T1_PERT!$F$7,T1_PERT!$G$7,T1_PERT!$C$7,T1_PERT!$E$7)</f>
        <v>5.19610006229357</v>
      </c>
      <c r="I2329" s="23" t="n">
        <f aca="false">BETAINV(E2329,T1_PERT!$F$8,T1_PERT!$G$8,T1_PERT!$C$8,T1_PERT!$E$8)</f>
        <v>5.82706770297236</v>
      </c>
      <c r="J2329" s="23" t="n">
        <f aca="true">BETAINV(RAND(),T1_PERT!$F$9,T1_PERT!$G$9,T1_PERT!$C$9,T1_PERT!$E$9)</f>
        <v>4.78042075457457</v>
      </c>
      <c r="K2329" s="23" t="n">
        <f aca="true">BETAINV(RAND(),T1_PERT!$F$10,T1_PERT!$G$10,T1_PERT!$C$10,T1_PERT!$E$10)</f>
        <v>1.8949319637865</v>
      </c>
      <c r="L2329" s="23" t="n">
        <f aca="false">F2329+G2329+I2329+K2329</f>
        <v>17.3842492500352</v>
      </c>
      <c r="M2329" s="23" t="n">
        <f aca="false">F2329+H2329+J2329+K2329</f>
        <v>15.9781346200402</v>
      </c>
      <c r="N2329" s="23" t="n">
        <f aca="false">MAX(L2329,M2329)</f>
        <v>17.3842492500352</v>
      </c>
    </row>
    <row r="2330" customFormat="false" ht="15" hidden="false" customHeight="false" outlineLevel="0" collapsed="false">
      <c r="A2330" s="5" t="n">
        <v>2311</v>
      </c>
      <c r="B2330" s="25" t="n">
        <f aca="true">NORMSINV(RAND())</f>
        <v>1.07763078431582</v>
      </c>
      <c r="C2330" s="25" t="n">
        <f aca="true">$C$4*B2330+SQRT(1-$C$4^2)*NORMSINV(RAND())</f>
        <v>1.39430076712622</v>
      </c>
      <c r="D2330" s="25" t="n">
        <f aca="false">NORMSDIST(B2330)</f>
        <v>0.859400720779105</v>
      </c>
      <c r="E2330" s="25" t="n">
        <f aca="false">NORMSDIST(C2330)</f>
        <v>0.918386600311594</v>
      </c>
      <c r="F2330" s="23" t="n">
        <f aca="true">BETAINV(RAND(),T1_PERT!$F$5,T1_PERT!$G$5,T1_PERT!$C$5,T1_PERT!$E$5)</f>
        <v>3.88809514421336</v>
      </c>
      <c r="G2330" s="23" t="n">
        <f aca="false">BETAINV(D2330,T1_PERT!$F$6,T1_PERT!$G$6,T1_PERT!$C$6,T1_PERT!$E$6)</f>
        <v>6.61998130152278</v>
      </c>
      <c r="H2330" s="23" t="n">
        <f aca="true">BETAINV(RAND(),T1_PERT!$F$7,T1_PERT!$G$7,T1_PERT!$C$7,T1_PERT!$E$7)</f>
        <v>5.68914122313587</v>
      </c>
      <c r="I2330" s="23" t="n">
        <f aca="false">BETAINV(E2330,T1_PERT!$F$8,T1_PERT!$G$8,T1_PERT!$C$8,T1_PERT!$E$8)</f>
        <v>6.42886802942571</v>
      </c>
      <c r="J2330" s="23" t="n">
        <f aca="true">BETAINV(RAND(),T1_PERT!$F$9,T1_PERT!$G$9,T1_PERT!$C$9,T1_PERT!$E$9)</f>
        <v>4.6371025892769</v>
      </c>
      <c r="K2330" s="23" t="n">
        <f aca="true">BETAINV(RAND(),T1_PERT!$F$10,T1_PERT!$G$10,T1_PERT!$C$10,T1_PERT!$E$10)</f>
        <v>1.31240806388966</v>
      </c>
      <c r="L2330" s="23" t="n">
        <f aca="false">F2330+G2330+I2330+K2330</f>
        <v>18.2493525390515</v>
      </c>
      <c r="M2330" s="23" t="n">
        <f aca="false">F2330+H2330+J2330+K2330</f>
        <v>15.5267470205158</v>
      </c>
      <c r="N2330" s="23" t="n">
        <f aca="false">MAX(L2330,M2330)</f>
        <v>18.2493525390515</v>
      </c>
    </row>
    <row r="2331" customFormat="false" ht="15" hidden="false" customHeight="false" outlineLevel="0" collapsed="false">
      <c r="A2331" s="5" t="n">
        <v>2312</v>
      </c>
      <c r="B2331" s="25" t="n">
        <f aca="true">NORMSINV(RAND())</f>
        <v>-0.738296451945233</v>
      </c>
      <c r="C2331" s="25" t="n">
        <f aca="true">$C$4*B2331+SQRT(1-$C$4^2)*NORMSINV(RAND())</f>
        <v>-1.05040521259857</v>
      </c>
      <c r="D2331" s="25" t="n">
        <f aca="false">NORMSDIST(B2331)</f>
        <v>0.230167161045423</v>
      </c>
      <c r="E2331" s="25" t="n">
        <f aca="false">NORMSDIST(C2331)</f>
        <v>0.1467659250527</v>
      </c>
      <c r="F2331" s="23" t="n">
        <f aca="true">BETAINV(RAND(),T1_PERT!$F$5,T1_PERT!$G$5,T1_PERT!$C$5,T1_PERT!$E$5)</f>
        <v>3.95040566626316</v>
      </c>
      <c r="G2331" s="23" t="n">
        <f aca="false">BETAINV(D2331,T1_PERT!$F$6,T1_PERT!$G$6,T1_PERT!$C$6,T1_PERT!$E$6)</f>
        <v>4.41344037266705</v>
      </c>
      <c r="H2331" s="23" t="n">
        <f aca="true">BETAINV(RAND(),T1_PERT!$F$7,T1_PERT!$G$7,T1_PERT!$C$7,T1_PERT!$E$7)</f>
        <v>5.15449707011896</v>
      </c>
      <c r="I2331" s="23" t="n">
        <f aca="false">BETAINV(E2331,T1_PERT!$F$8,T1_PERT!$G$8,T1_PERT!$C$8,T1_PERT!$E$8)</f>
        <v>4.56022155432661</v>
      </c>
      <c r="J2331" s="23" t="n">
        <f aca="true">BETAINV(RAND(),T1_PERT!$F$9,T1_PERT!$G$9,T1_PERT!$C$9,T1_PERT!$E$9)</f>
        <v>4.35680073934255</v>
      </c>
      <c r="K2331" s="23" t="n">
        <f aca="true">BETAINV(RAND(),T1_PERT!$F$10,T1_PERT!$G$10,T1_PERT!$C$10,T1_PERT!$E$10)</f>
        <v>2.48118238788827</v>
      </c>
      <c r="L2331" s="23" t="n">
        <f aca="false">F2331+G2331+I2331+K2331</f>
        <v>15.4052499811451</v>
      </c>
      <c r="M2331" s="23" t="n">
        <f aca="false">F2331+H2331+J2331+K2331</f>
        <v>15.942885863613</v>
      </c>
      <c r="N2331" s="23" t="n">
        <f aca="false">MAX(L2331,M2331)</f>
        <v>15.942885863613</v>
      </c>
    </row>
    <row r="2332" customFormat="false" ht="15" hidden="false" customHeight="false" outlineLevel="0" collapsed="false">
      <c r="A2332" s="5" t="n">
        <v>2313</v>
      </c>
      <c r="B2332" s="25" t="n">
        <f aca="true">NORMSINV(RAND())</f>
        <v>-0.505682337913714</v>
      </c>
      <c r="C2332" s="25" t="n">
        <f aca="true">$C$4*B2332+SQRT(1-$C$4^2)*NORMSINV(RAND())</f>
        <v>-1.01597153987834</v>
      </c>
      <c r="D2332" s="25" t="n">
        <f aca="false">NORMSDIST(B2332)</f>
        <v>0.306539834581211</v>
      </c>
      <c r="E2332" s="25" t="n">
        <f aca="false">NORMSDIST(C2332)</f>
        <v>0.154821469714002</v>
      </c>
      <c r="F2332" s="23" t="n">
        <f aca="true">BETAINV(RAND(),T1_PERT!$F$5,T1_PERT!$G$5,T1_PERT!$C$5,T1_PERT!$E$5)</f>
        <v>5.21420009049969</v>
      </c>
      <c r="G2332" s="23" t="n">
        <f aca="false">BETAINV(D2332,T1_PERT!$F$6,T1_PERT!$G$6,T1_PERT!$C$6,T1_PERT!$E$6)</f>
        <v>4.66068326161423</v>
      </c>
      <c r="H2332" s="23" t="n">
        <f aca="true">BETAINV(RAND(),T1_PERT!$F$7,T1_PERT!$G$7,T1_PERT!$C$7,T1_PERT!$E$7)</f>
        <v>4.54248172584981</v>
      </c>
      <c r="I2332" s="23" t="n">
        <f aca="false">BETAINV(E2332,T1_PERT!$F$8,T1_PERT!$G$8,T1_PERT!$C$8,T1_PERT!$E$8)</f>
        <v>4.57816604288723</v>
      </c>
      <c r="J2332" s="23" t="n">
        <f aca="true">BETAINV(RAND(),T1_PERT!$F$9,T1_PERT!$G$9,T1_PERT!$C$9,T1_PERT!$E$9)</f>
        <v>5.56090916387269</v>
      </c>
      <c r="K2332" s="23" t="n">
        <f aca="true">BETAINV(RAND(),T1_PERT!$F$10,T1_PERT!$G$10,T1_PERT!$C$10,T1_PERT!$E$10)</f>
        <v>2.13829786540198</v>
      </c>
      <c r="L2332" s="23" t="n">
        <f aca="false">F2332+G2332+I2332+K2332</f>
        <v>16.5913472604031</v>
      </c>
      <c r="M2332" s="23" t="n">
        <f aca="false">F2332+H2332+J2332+K2332</f>
        <v>17.4558888456242</v>
      </c>
      <c r="N2332" s="23" t="n">
        <f aca="false">MAX(L2332,M2332)</f>
        <v>17.4558888456242</v>
      </c>
    </row>
    <row r="2333" customFormat="false" ht="15" hidden="false" customHeight="false" outlineLevel="0" collapsed="false">
      <c r="A2333" s="5" t="n">
        <v>2314</v>
      </c>
      <c r="B2333" s="25" t="n">
        <f aca="true">NORMSINV(RAND())</f>
        <v>-0.918487444347258</v>
      </c>
      <c r="C2333" s="25" t="n">
        <f aca="true">$C$4*B2333+SQRT(1-$C$4^2)*NORMSINV(RAND())</f>
        <v>-0.281872917063946</v>
      </c>
      <c r="D2333" s="25" t="n">
        <f aca="false">NORMSDIST(B2333)</f>
        <v>0.179181864640576</v>
      </c>
      <c r="E2333" s="25" t="n">
        <f aca="false">NORMSDIST(C2333)</f>
        <v>0.389020478447704</v>
      </c>
      <c r="F2333" s="23" t="n">
        <f aca="true">BETAINV(RAND(),T1_PERT!$F$5,T1_PERT!$G$5,T1_PERT!$C$5,T1_PERT!$E$5)</f>
        <v>4.80871682446814</v>
      </c>
      <c r="G2333" s="23" t="n">
        <f aca="false">BETAINV(D2333,T1_PERT!$F$6,T1_PERT!$G$6,T1_PERT!$C$6,T1_PERT!$E$6)</f>
        <v>4.23577045122875</v>
      </c>
      <c r="H2333" s="23" t="n">
        <f aca="true">BETAINV(RAND(),T1_PERT!$F$7,T1_PERT!$G$7,T1_PERT!$C$7,T1_PERT!$E$7)</f>
        <v>6.41238354909895</v>
      </c>
      <c r="I2333" s="23" t="n">
        <f aca="false">BETAINV(E2333,T1_PERT!$F$8,T1_PERT!$G$8,T1_PERT!$C$8,T1_PERT!$E$8)</f>
        <v>5.04141736738553</v>
      </c>
      <c r="J2333" s="23" t="n">
        <f aca="true">BETAINV(RAND(),T1_PERT!$F$9,T1_PERT!$G$9,T1_PERT!$C$9,T1_PERT!$E$9)</f>
        <v>5.96947254901242</v>
      </c>
      <c r="K2333" s="23" t="n">
        <f aca="true">BETAINV(RAND(),T1_PERT!$F$10,T1_PERT!$G$10,T1_PERT!$C$10,T1_PERT!$E$10)</f>
        <v>1.92743280594722</v>
      </c>
      <c r="L2333" s="23" t="n">
        <f aca="false">F2333+G2333+I2333+K2333</f>
        <v>16.0133374490296</v>
      </c>
      <c r="M2333" s="23" t="n">
        <f aca="false">F2333+H2333+J2333+K2333</f>
        <v>19.1180057285267</v>
      </c>
      <c r="N2333" s="23" t="n">
        <f aca="false">MAX(L2333,M2333)</f>
        <v>19.1180057285267</v>
      </c>
    </row>
    <row r="2334" customFormat="false" ht="15" hidden="false" customHeight="false" outlineLevel="0" collapsed="false">
      <c r="A2334" s="5" t="n">
        <v>2315</v>
      </c>
      <c r="B2334" s="25" t="n">
        <f aca="true">NORMSINV(RAND())</f>
        <v>0.0105939782042356</v>
      </c>
      <c r="C2334" s="25" t="n">
        <f aca="true">$C$4*B2334+SQRT(1-$C$4^2)*NORMSINV(RAND())</f>
        <v>-0.606581874056104</v>
      </c>
      <c r="D2334" s="25" t="n">
        <f aca="false">NORMSDIST(B2334)</f>
        <v>0.504226306768433</v>
      </c>
      <c r="E2334" s="25" t="n">
        <f aca="false">NORMSDIST(C2334)</f>
        <v>0.272064216168435</v>
      </c>
      <c r="F2334" s="23" t="n">
        <f aca="true">BETAINV(RAND(),T1_PERT!$F$5,T1_PERT!$G$5,T1_PERT!$C$5,T1_PERT!$E$5)</f>
        <v>3.2297568106912</v>
      </c>
      <c r="G2334" s="23" t="n">
        <f aca="false">BETAINV(D2334,T1_PERT!$F$6,T1_PERT!$G$6,T1_PERT!$C$6,T1_PERT!$E$6)</f>
        <v>5.26796608468309</v>
      </c>
      <c r="H2334" s="23" t="n">
        <f aca="true">BETAINV(RAND(),T1_PERT!$F$7,T1_PERT!$G$7,T1_PERT!$C$7,T1_PERT!$E$7)</f>
        <v>5.94293560674897</v>
      </c>
      <c r="I2334" s="23" t="n">
        <f aca="false">BETAINV(E2334,T1_PERT!$F$8,T1_PERT!$G$8,T1_PERT!$C$8,T1_PERT!$E$8)</f>
        <v>4.8182004206722</v>
      </c>
      <c r="J2334" s="23" t="n">
        <f aca="true">BETAINV(RAND(),T1_PERT!$F$9,T1_PERT!$G$9,T1_PERT!$C$9,T1_PERT!$E$9)</f>
        <v>4.30971433108681</v>
      </c>
      <c r="K2334" s="23" t="n">
        <f aca="true">BETAINV(RAND(),T1_PERT!$F$10,T1_PERT!$G$10,T1_PERT!$C$10,T1_PERT!$E$10)</f>
        <v>1.97005295302835</v>
      </c>
      <c r="L2334" s="23" t="n">
        <f aca="false">F2334+G2334+I2334+K2334</f>
        <v>15.2859762690748</v>
      </c>
      <c r="M2334" s="23" t="n">
        <f aca="false">F2334+H2334+J2334+K2334</f>
        <v>15.4524597015553</v>
      </c>
      <c r="N2334" s="23" t="n">
        <f aca="false">MAX(L2334,M2334)</f>
        <v>15.4524597015553</v>
      </c>
    </row>
    <row r="2335" customFormat="false" ht="15" hidden="false" customHeight="false" outlineLevel="0" collapsed="false">
      <c r="A2335" s="5" t="n">
        <v>2316</v>
      </c>
      <c r="B2335" s="25" t="n">
        <f aca="true">NORMSINV(RAND())</f>
        <v>-0.686415475340413</v>
      </c>
      <c r="C2335" s="25" t="n">
        <f aca="true">$C$4*B2335+SQRT(1-$C$4^2)*NORMSINV(RAND())</f>
        <v>-0.482736744915462</v>
      </c>
      <c r="D2335" s="25" t="n">
        <f aca="false">NORMSDIST(B2335)</f>
        <v>0.246225574260232</v>
      </c>
      <c r="E2335" s="25" t="n">
        <f aca="false">NORMSDIST(C2335)</f>
        <v>0.314641334696079</v>
      </c>
      <c r="F2335" s="23" t="n">
        <f aca="true">BETAINV(RAND(),T1_PERT!$F$5,T1_PERT!$G$5,T1_PERT!$C$5,T1_PERT!$E$5)</f>
        <v>4.16119681725346</v>
      </c>
      <c r="G2335" s="23" t="n">
        <f aca="false">BETAINV(D2335,T1_PERT!$F$6,T1_PERT!$G$6,T1_PERT!$C$6,T1_PERT!$E$6)</f>
        <v>4.46690411658734</v>
      </c>
      <c r="H2335" s="23" t="n">
        <f aca="true">BETAINV(RAND(),T1_PERT!$F$7,T1_PERT!$G$7,T1_PERT!$C$7,T1_PERT!$E$7)</f>
        <v>7.29165800194994</v>
      </c>
      <c r="I2335" s="23" t="n">
        <f aca="false">BETAINV(E2335,T1_PERT!$F$8,T1_PERT!$G$8,T1_PERT!$C$8,T1_PERT!$E$8)</f>
        <v>4.9001280888307</v>
      </c>
      <c r="J2335" s="23" t="n">
        <f aca="true">BETAINV(RAND(),T1_PERT!$F$9,T1_PERT!$G$9,T1_PERT!$C$9,T1_PERT!$E$9)</f>
        <v>3.20992137814995</v>
      </c>
      <c r="K2335" s="23" t="n">
        <f aca="true">BETAINV(RAND(),T1_PERT!$F$10,T1_PERT!$G$10,T1_PERT!$C$10,T1_PERT!$E$10)</f>
        <v>2.60291584701818</v>
      </c>
      <c r="L2335" s="23" t="n">
        <f aca="false">F2335+G2335+I2335+K2335</f>
        <v>16.1311448696897</v>
      </c>
      <c r="M2335" s="23" t="n">
        <f aca="false">F2335+H2335+J2335+K2335</f>
        <v>17.2656920443715</v>
      </c>
      <c r="N2335" s="23" t="n">
        <f aca="false">MAX(L2335,M2335)</f>
        <v>17.2656920443715</v>
      </c>
    </row>
    <row r="2336" customFormat="false" ht="15" hidden="false" customHeight="false" outlineLevel="0" collapsed="false">
      <c r="A2336" s="5" t="n">
        <v>2317</v>
      </c>
      <c r="B2336" s="25" t="n">
        <f aca="true">NORMSINV(RAND())</f>
        <v>-0.427766668196404</v>
      </c>
      <c r="C2336" s="25" t="n">
        <f aca="true">$C$4*B2336+SQRT(1-$C$4^2)*NORMSINV(RAND())</f>
        <v>-0.585122295658432</v>
      </c>
      <c r="D2336" s="25" t="n">
        <f aca="false">NORMSDIST(B2336)</f>
        <v>0.334410503231544</v>
      </c>
      <c r="E2336" s="25" t="n">
        <f aca="false">NORMSDIST(C2336)</f>
        <v>0.279232744133668</v>
      </c>
      <c r="F2336" s="23" t="n">
        <f aca="true">BETAINV(RAND(),T1_PERT!$F$5,T1_PERT!$G$5,T1_PERT!$C$5,T1_PERT!$E$5)</f>
        <v>4.1301185395328</v>
      </c>
      <c r="G2336" s="23" t="n">
        <f aca="false">BETAINV(D2336,T1_PERT!$F$6,T1_PERT!$G$6,T1_PERT!$C$6,T1_PERT!$E$6)</f>
        <v>4.74761061831562</v>
      </c>
      <c r="H2336" s="23" t="n">
        <f aca="true">BETAINV(RAND(),T1_PERT!$F$7,T1_PERT!$G$7,T1_PERT!$C$7,T1_PERT!$E$7)</f>
        <v>5.49300925606923</v>
      </c>
      <c r="I2336" s="23" t="n">
        <f aca="false">BETAINV(E2336,T1_PERT!$F$8,T1_PERT!$G$8,T1_PERT!$C$8,T1_PERT!$E$8)</f>
        <v>4.83210005277776</v>
      </c>
      <c r="J2336" s="23" t="n">
        <f aca="true">BETAINV(RAND(),T1_PERT!$F$9,T1_PERT!$G$9,T1_PERT!$C$9,T1_PERT!$E$9)</f>
        <v>3.35649336383375</v>
      </c>
      <c r="K2336" s="23" t="n">
        <f aca="true">BETAINV(RAND(),T1_PERT!$F$10,T1_PERT!$G$10,T1_PERT!$C$10,T1_PERT!$E$10)</f>
        <v>1.79473561825088</v>
      </c>
      <c r="L2336" s="23" t="n">
        <f aca="false">F2336+G2336+I2336+K2336</f>
        <v>15.5045648288771</v>
      </c>
      <c r="M2336" s="23" t="n">
        <f aca="false">F2336+H2336+J2336+K2336</f>
        <v>14.7743567776867</v>
      </c>
      <c r="N2336" s="23" t="n">
        <f aca="false">MAX(L2336,M2336)</f>
        <v>15.5045648288771</v>
      </c>
    </row>
    <row r="2337" customFormat="false" ht="15" hidden="false" customHeight="false" outlineLevel="0" collapsed="false">
      <c r="A2337" s="5" t="n">
        <v>2318</v>
      </c>
      <c r="B2337" s="25" t="n">
        <f aca="true">NORMSINV(RAND())</f>
        <v>0.25263156894679</v>
      </c>
      <c r="C2337" s="25" t="n">
        <f aca="true">$C$4*B2337+SQRT(1-$C$4^2)*NORMSINV(RAND())</f>
        <v>-0.338900481919378</v>
      </c>
      <c r="D2337" s="25" t="n">
        <f aca="false">NORMSDIST(B2337)</f>
        <v>0.599723533674259</v>
      </c>
      <c r="E2337" s="25" t="n">
        <f aca="false">NORMSDIST(C2337)</f>
        <v>0.367342350693479</v>
      </c>
      <c r="F2337" s="23" t="n">
        <f aca="true">BETAINV(RAND(),T1_PERT!$F$5,T1_PERT!$G$5,T1_PERT!$C$5,T1_PERT!$E$5)</f>
        <v>4.95374554922404</v>
      </c>
      <c r="G2337" s="23" t="n">
        <f aca="false">BETAINV(D2337,T1_PERT!$F$6,T1_PERT!$G$6,T1_PERT!$C$6,T1_PERT!$E$6)</f>
        <v>5.57178037887291</v>
      </c>
      <c r="H2337" s="23" t="n">
        <f aca="true">BETAINV(RAND(),T1_PERT!$F$7,T1_PERT!$G$7,T1_PERT!$C$7,T1_PERT!$E$7)</f>
        <v>5.40359255107177</v>
      </c>
      <c r="I2337" s="23" t="n">
        <f aca="false">BETAINV(E2337,T1_PERT!$F$8,T1_PERT!$G$8,T1_PERT!$C$8,T1_PERT!$E$8)</f>
        <v>5.00029364280215</v>
      </c>
      <c r="J2337" s="23" t="n">
        <f aca="true">BETAINV(RAND(),T1_PERT!$F$9,T1_PERT!$G$9,T1_PERT!$C$9,T1_PERT!$E$9)</f>
        <v>3.71748971677984</v>
      </c>
      <c r="K2337" s="23" t="n">
        <f aca="true">BETAINV(RAND(),T1_PERT!$F$10,T1_PERT!$G$10,T1_PERT!$C$10,T1_PERT!$E$10)</f>
        <v>1.37314786938877</v>
      </c>
      <c r="L2337" s="23" t="n">
        <f aca="false">F2337+G2337+I2337+K2337</f>
        <v>16.8989674402879</v>
      </c>
      <c r="M2337" s="23" t="n">
        <f aca="false">F2337+H2337+J2337+K2337</f>
        <v>15.4479756864644</v>
      </c>
      <c r="N2337" s="23" t="n">
        <f aca="false">MAX(L2337,M2337)</f>
        <v>16.8989674402879</v>
      </c>
    </row>
    <row r="2338" customFormat="false" ht="15" hidden="false" customHeight="false" outlineLevel="0" collapsed="false">
      <c r="A2338" s="5" t="n">
        <v>2319</v>
      </c>
      <c r="B2338" s="25" t="n">
        <f aca="true">NORMSINV(RAND())</f>
        <v>0.545269553295637</v>
      </c>
      <c r="C2338" s="25" t="n">
        <f aca="true">$C$4*B2338+SQRT(1-$C$4^2)*NORMSINV(RAND())</f>
        <v>0.575738956609727</v>
      </c>
      <c r="D2338" s="25" t="n">
        <f aca="false">NORMSDIST(B2338)</f>
        <v>0.707215929436688</v>
      </c>
      <c r="E2338" s="25" t="n">
        <f aca="false">NORMSDIST(C2338)</f>
        <v>0.717604180241439</v>
      </c>
      <c r="F2338" s="23" t="n">
        <f aca="true">BETAINV(RAND(),T1_PERT!$F$5,T1_PERT!$G$5,T1_PERT!$C$5,T1_PERT!$E$5)</f>
        <v>4.88343973030647</v>
      </c>
      <c r="G2338" s="23" t="n">
        <f aca="false">BETAINV(D2338,T1_PERT!$F$6,T1_PERT!$G$6,T1_PERT!$C$6,T1_PERT!$E$6)</f>
        <v>5.94626701523437</v>
      </c>
      <c r="H2338" s="23" t="n">
        <f aca="true">BETAINV(RAND(),T1_PERT!$F$7,T1_PERT!$G$7,T1_PERT!$C$7,T1_PERT!$E$7)</f>
        <v>7.32269959004195</v>
      </c>
      <c r="I2338" s="23" t="n">
        <f aca="false">BETAINV(E2338,T1_PERT!$F$8,T1_PERT!$G$8,T1_PERT!$C$8,T1_PERT!$E$8)</f>
        <v>5.73192531259365</v>
      </c>
      <c r="J2338" s="23" t="n">
        <f aca="true">BETAINV(RAND(),T1_PERT!$F$9,T1_PERT!$G$9,T1_PERT!$C$9,T1_PERT!$E$9)</f>
        <v>4.69380491459785</v>
      </c>
      <c r="K2338" s="23" t="n">
        <f aca="true">BETAINV(RAND(),T1_PERT!$F$10,T1_PERT!$G$10,T1_PERT!$C$10,T1_PERT!$E$10)</f>
        <v>1.73161107235466</v>
      </c>
      <c r="L2338" s="23" t="n">
        <f aca="false">F2338+G2338+I2338+K2338</f>
        <v>18.2932431304892</v>
      </c>
      <c r="M2338" s="23" t="n">
        <f aca="false">F2338+H2338+J2338+K2338</f>
        <v>18.6315553073009</v>
      </c>
      <c r="N2338" s="23" t="n">
        <f aca="false">MAX(L2338,M2338)</f>
        <v>18.6315553073009</v>
      </c>
    </row>
    <row r="2339" customFormat="false" ht="15" hidden="false" customHeight="false" outlineLevel="0" collapsed="false">
      <c r="A2339" s="5" t="n">
        <v>2320</v>
      </c>
      <c r="B2339" s="25" t="n">
        <f aca="true">NORMSINV(RAND())</f>
        <v>-0.383436568672328</v>
      </c>
      <c r="C2339" s="25" t="n">
        <f aca="true">$C$4*B2339+SQRT(1-$C$4^2)*NORMSINV(RAND())</f>
        <v>-0.497183717592794</v>
      </c>
      <c r="D2339" s="25" t="n">
        <f aca="false">NORMSDIST(B2339)</f>
        <v>0.350698046759633</v>
      </c>
      <c r="E2339" s="25" t="n">
        <f aca="false">NORMSDIST(C2339)</f>
        <v>0.309529751224488</v>
      </c>
      <c r="F2339" s="23" t="n">
        <f aca="true">BETAINV(RAND(),T1_PERT!$F$5,T1_PERT!$G$5,T1_PERT!$C$5,T1_PERT!$E$5)</f>
        <v>3.39585063778694</v>
      </c>
      <c r="G2339" s="23" t="n">
        <f aca="false">BETAINV(D2339,T1_PERT!$F$6,T1_PERT!$G$6,T1_PERT!$C$6,T1_PERT!$E$6)</f>
        <v>4.79791440244402</v>
      </c>
      <c r="H2339" s="23" t="n">
        <f aca="true">BETAINV(RAND(),T1_PERT!$F$7,T1_PERT!$G$7,T1_PERT!$C$7,T1_PERT!$E$7)</f>
        <v>6.4085869925871</v>
      </c>
      <c r="I2339" s="23" t="n">
        <f aca="false">BETAINV(E2339,T1_PERT!$F$8,T1_PERT!$G$8,T1_PERT!$C$8,T1_PERT!$E$8)</f>
        <v>4.89036012102568</v>
      </c>
      <c r="J2339" s="23" t="n">
        <f aca="true">BETAINV(RAND(),T1_PERT!$F$9,T1_PERT!$G$9,T1_PERT!$C$9,T1_PERT!$E$9)</f>
        <v>4.47341026306521</v>
      </c>
      <c r="K2339" s="23" t="n">
        <f aca="true">BETAINV(RAND(),T1_PERT!$F$10,T1_PERT!$G$10,T1_PERT!$C$10,T1_PERT!$E$10)</f>
        <v>1.86673783822637</v>
      </c>
      <c r="L2339" s="23" t="n">
        <f aca="false">F2339+G2339+I2339+K2339</f>
        <v>14.950862999483</v>
      </c>
      <c r="M2339" s="23" t="n">
        <f aca="false">F2339+H2339+J2339+K2339</f>
        <v>16.1445857316656</v>
      </c>
      <c r="N2339" s="23" t="n">
        <f aca="false">MAX(L2339,M2339)</f>
        <v>16.1445857316656</v>
      </c>
    </row>
    <row r="2340" customFormat="false" ht="15" hidden="false" customHeight="false" outlineLevel="0" collapsed="false">
      <c r="A2340" s="5" t="n">
        <v>2321</v>
      </c>
      <c r="B2340" s="25" t="n">
        <f aca="true">NORMSINV(RAND())</f>
        <v>-1.12397503708666</v>
      </c>
      <c r="C2340" s="25" t="n">
        <f aca="true">$C$4*B2340+SQRT(1-$C$4^2)*NORMSINV(RAND())</f>
        <v>-1.34241582969807</v>
      </c>
      <c r="D2340" s="25" t="n">
        <f aca="false">NORMSDIST(B2340)</f>
        <v>0.130511808056085</v>
      </c>
      <c r="E2340" s="25" t="n">
        <f aca="false">NORMSDIST(C2340)</f>
        <v>0.0897306024653495</v>
      </c>
      <c r="F2340" s="23" t="n">
        <f aca="true">BETAINV(RAND(),T1_PERT!$F$5,T1_PERT!$G$5,T1_PERT!$C$5,T1_PERT!$E$5)</f>
        <v>4.19290076035577</v>
      </c>
      <c r="G2340" s="23" t="n">
        <f aca="false">BETAINV(D2340,T1_PERT!$F$6,T1_PERT!$G$6,T1_PERT!$C$6,T1_PERT!$E$6)</f>
        <v>4.04917298557387</v>
      </c>
      <c r="H2340" s="23" t="n">
        <f aca="true">BETAINV(RAND(),T1_PERT!$F$7,T1_PERT!$G$7,T1_PERT!$C$7,T1_PERT!$E$7)</f>
        <v>5.94319306824266</v>
      </c>
      <c r="I2340" s="23" t="n">
        <f aca="false">BETAINV(E2340,T1_PERT!$F$8,T1_PERT!$G$8,T1_PERT!$C$8,T1_PERT!$E$8)</f>
        <v>4.42228327613013</v>
      </c>
      <c r="J2340" s="23" t="n">
        <f aca="true">BETAINV(RAND(),T1_PERT!$F$9,T1_PERT!$G$9,T1_PERT!$C$9,T1_PERT!$E$9)</f>
        <v>3.77199626344567</v>
      </c>
      <c r="K2340" s="23" t="n">
        <f aca="true">BETAINV(RAND(),T1_PERT!$F$10,T1_PERT!$G$10,T1_PERT!$C$10,T1_PERT!$E$10)</f>
        <v>1.86438610610249</v>
      </c>
      <c r="L2340" s="23" t="n">
        <f aca="false">F2340+G2340+I2340+K2340</f>
        <v>14.5287431281623</v>
      </c>
      <c r="M2340" s="23" t="n">
        <f aca="false">F2340+H2340+J2340+K2340</f>
        <v>15.7724761981466</v>
      </c>
      <c r="N2340" s="23" t="n">
        <f aca="false">MAX(L2340,M2340)</f>
        <v>15.7724761981466</v>
      </c>
    </row>
    <row r="2341" customFormat="false" ht="15" hidden="false" customHeight="false" outlineLevel="0" collapsed="false">
      <c r="A2341" s="5" t="n">
        <v>2322</v>
      </c>
      <c r="B2341" s="25" t="n">
        <f aca="true">NORMSINV(RAND())</f>
        <v>1.0733599521344</v>
      </c>
      <c r="C2341" s="25" t="n">
        <f aca="true">$C$4*B2341+SQRT(1-$C$4^2)*NORMSINV(RAND())</f>
        <v>1.39754838355273</v>
      </c>
      <c r="D2341" s="25" t="n">
        <f aca="false">NORMSDIST(B2341)</f>
        <v>0.858445177153649</v>
      </c>
      <c r="E2341" s="25" t="n">
        <f aca="false">NORMSDIST(C2341)</f>
        <v>0.91887563614839</v>
      </c>
      <c r="F2341" s="23" t="n">
        <f aca="true">BETAINV(RAND(),T1_PERT!$F$5,T1_PERT!$G$5,T1_PERT!$C$5,T1_PERT!$E$5)</f>
        <v>3.93890690403756</v>
      </c>
      <c r="G2341" s="23" t="n">
        <f aca="false">BETAINV(D2341,T1_PERT!$F$6,T1_PERT!$G$6,T1_PERT!$C$6,T1_PERT!$E$6)</f>
        <v>6.6147214412106</v>
      </c>
      <c r="H2341" s="23" t="n">
        <f aca="true">BETAINV(RAND(),T1_PERT!$F$7,T1_PERT!$G$7,T1_PERT!$C$7,T1_PERT!$E$7)</f>
        <v>3.90601023063068</v>
      </c>
      <c r="I2341" s="23" t="n">
        <f aca="false">BETAINV(E2341,T1_PERT!$F$8,T1_PERT!$G$8,T1_PERT!$C$8,T1_PERT!$E$8)</f>
        <v>6.43153142311815</v>
      </c>
      <c r="J2341" s="23" t="n">
        <f aca="true">BETAINV(RAND(),T1_PERT!$F$9,T1_PERT!$G$9,T1_PERT!$C$9,T1_PERT!$E$9)</f>
        <v>5.68827987618416</v>
      </c>
      <c r="K2341" s="23" t="n">
        <f aca="true">BETAINV(RAND(),T1_PERT!$F$10,T1_PERT!$G$10,T1_PERT!$C$10,T1_PERT!$E$10)</f>
        <v>2.69851158174912</v>
      </c>
      <c r="L2341" s="23" t="n">
        <f aca="false">F2341+G2341+I2341+K2341</f>
        <v>19.6836713501154</v>
      </c>
      <c r="M2341" s="23" t="n">
        <f aca="false">F2341+H2341+J2341+K2341</f>
        <v>16.2317085926015</v>
      </c>
      <c r="N2341" s="23" t="n">
        <f aca="false">MAX(L2341,M2341)</f>
        <v>19.6836713501154</v>
      </c>
    </row>
    <row r="2342" customFormat="false" ht="15" hidden="false" customHeight="false" outlineLevel="0" collapsed="false">
      <c r="A2342" s="5" t="n">
        <v>2323</v>
      </c>
      <c r="B2342" s="25" t="n">
        <f aca="true">NORMSINV(RAND())</f>
        <v>-0.993226475139193</v>
      </c>
      <c r="C2342" s="25" t="n">
        <f aca="true">$C$4*B2342+SQRT(1-$C$4^2)*NORMSINV(RAND())</f>
        <v>0.20416958778793</v>
      </c>
      <c r="D2342" s="25" t="n">
        <f aca="false">NORMSDIST(B2342)</f>
        <v>0.160299799492806</v>
      </c>
      <c r="E2342" s="25" t="n">
        <f aca="false">NORMSDIST(C2342)</f>
        <v>0.580889511902104</v>
      </c>
      <c r="F2342" s="23" t="n">
        <f aca="true">BETAINV(RAND(),T1_PERT!$F$5,T1_PERT!$G$5,T1_PERT!$C$5,T1_PERT!$E$5)</f>
        <v>2.8316255038098</v>
      </c>
      <c r="G2342" s="23" t="n">
        <f aca="false">BETAINV(D2342,T1_PERT!$F$6,T1_PERT!$G$6,T1_PERT!$C$6,T1_PERT!$E$6)</f>
        <v>4.16587718936912</v>
      </c>
      <c r="H2342" s="23" t="n">
        <f aca="true">BETAINV(RAND(),T1_PERT!$F$7,T1_PERT!$G$7,T1_PERT!$C$7,T1_PERT!$E$7)</f>
        <v>5.05997866069503</v>
      </c>
      <c r="I2342" s="23" t="n">
        <f aca="false">BETAINV(E2342,T1_PERT!$F$8,T1_PERT!$G$8,T1_PERT!$C$8,T1_PERT!$E$8)</f>
        <v>5.4194444703559</v>
      </c>
      <c r="J2342" s="23" t="n">
        <f aca="true">BETAINV(RAND(),T1_PERT!$F$9,T1_PERT!$G$9,T1_PERT!$C$9,T1_PERT!$E$9)</f>
        <v>3.7209241706337</v>
      </c>
      <c r="K2342" s="23" t="n">
        <f aca="true">BETAINV(RAND(),T1_PERT!$F$10,T1_PERT!$G$10,T1_PERT!$C$10,T1_PERT!$E$10)</f>
        <v>1.91400073634882</v>
      </c>
      <c r="L2342" s="23" t="n">
        <f aca="false">F2342+G2342+I2342+K2342</f>
        <v>14.3309478998836</v>
      </c>
      <c r="M2342" s="23" t="n">
        <f aca="false">F2342+H2342+J2342+K2342</f>
        <v>13.5265290714873</v>
      </c>
      <c r="N2342" s="23" t="n">
        <f aca="false">MAX(L2342,M2342)</f>
        <v>14.3309478998836</v>
      </c>
    </row>
    <row r="2343" customFormat="false" ht="15" hidden="false" customHeight="false" outlineLevel="0" collapsed="false">
      <c r="A2343" s="5" t="n">
        <v>2324</v>
      </c>
      <c r="B2343" s="25" t="n">
        <f aca="true">NORMSINV(RAND())</f>
        <v>0.776054648894919</v>
      </c>
      <c r="C2343" s="25" t="n">
        <f aca="true">$C$4*B2343+SQRT(1-$C$4^2)*NORMSINV(RAND())</f>
        <v>0.479104178390761</v>
      </c>
      <c r="D2343" s="25" t="n">
        <f aca="false">NORMSDIST(B2343)</f>
        <v>0.781141640299108</v>
      </c>
      <c r="E2343" s="25" t="n">
        <f aca="false">NORMSDIST(C2343)</f>
        <v>0.684067741319497</v>
      </c>
      <c r="F2343" s="23" t="n">
        <f aca="true">BETAINV(RAND(),T1_PERT!$F$5,T1_PERT!$G$5,T1_PERT!$C$5,T1_PERT!$E$5)</f>
        <v>4.74130060381058</v>
      </c>
      <c r="G2343" s="23" t="n">
        <f aca="false">BETAINV(D2343,T1_PERT!$F$6,T1_PERT!$G$6,T1_PERT!$C$6,T1_PERT!$E$6)</f>
        <v>6.24165137187153</v>
      </c>
      <c r="H2343" s="23" t="n">
        <f aca="true">BETAINV(RAND(),T1_PERT!$F$7,T1_PERT!$G$7,T1_PERT!$C$7,T1_PERT!$E$7)</f>
        <v>5.05468115726156</v>
      </c>
      <c r="I2343" s="23" t="n">
        <f aca="false">BETAINV(E2343,T1_PERT!$F$8,T1_PERT!$G$8,T1_PERT!$C$8,T1_PERT!$E$8)</f>
        <v>5.6494495920466</v>
      </c>
      <c r="J2343" s="23" t="n">
        <f aca="true">BETAINV(RAND(),T1_PERT!$F$9,T1_PERT!$G$9,T1_PERT!$C$9,T1_PERT!$E$9)</f>
        <v>4.65065922884318</v>
      </c>
      <c r="K2343" s="23" t="n">
        <f aca="true">BETAINV(RAND(),T1_PERT!$F$10,T1_PERT!$G$10,T1_PERT!$C$10,T1_PERT!$E$10)</f>
        <v>2.15827252400354</v>
      </c>
      <c r="L2343" s="23" t="n">
        <f aca="false">F2343+G2343+I2343+K2343</f>
        <v>18.7906740917322</v>
      </c>
      <c r="M2343" s="23" t="n">
        <f aca="false">F2343+H2343+J2343+K2343</f>
        <v>16.6049135139189</v>
      </c>
      <c r="N2343" s="23" t="n">
        <f aca="false">MAX(L2343,M2343)</f>
        <v>18.7906740917322</v>
      </c>
    </row>
    <row r="2344" customFormat="false" ht="15" hidden="false" customHeight="false" outlineLevel="0" collapsed="false">
      <c r="A2344" s="5" t="n">
        <v>2325</v>
      </c>
      <c r="B2344" s="25" t="n">
        <f aca="true">NORMSINV(RAND())</f>
        <v>0.90256643235447</v>
      </c>
      <c r="C2344" s="25" t="n">
        <f aca="true">$C$4*B2344+SQRT(1-$C$4^2)*NORMSINV(RAND())</f>
        <v>0.410980484105544</v>
      </c>
      <c r="D2344" s="25" t="n">
        <f aca="false">NORMSDIST(B2344)</f>
        <v>0.816621975640434</v>
      </c>
      <c r="E2344" s="25" t="n">
        <f aca="false">NORMSDIST(C2344)</f>
        <v>0.659456577485915</v>
      </c>
      <c r="F2344" s="23" t="n">
        <f aca="true">BETAINV(RAND(),T1_PERT!$F$5,T1_PERT!$G$5,T1_PERT!$C$5,T1_PERT!$E$5)</f>
        <v>4.85381595167257</v>
      </c>
      <c r="G2344" s="23" t="n">
        <f aca="false">BETAINV(D2344,T1_PERT!$F$6,T1_PERT!$G$6,T1_PERT!$C$6,T1_PERT!$E$6)</f>
        <v>6.40186533977179</v>
      </c>
      <c r="H2344" s="23" t="n">
        <f aca="true">BETAINV(RAND(),T1_PERT!$F$7,T1_PERT!$G$7,T1_PERT!$C$7,T1_PERT!$E$7)</f>
        <v>6.56791582854142</v>
      </c>
      <c r="I2344" s="23" t="n">
        <f aca="false">BETAINV(E2344,T1_PERT!$F$8,T1_PERT!$G$8,T1_PERT!$C$8,T1_PERT!$E$8)</f>
        <v>5.59172638250052</v>
      </c>
      <c r="J2344" s="23" t="n">
        <f aca="true">BETAINV(RAND(),T1_PERT!$F$9,T1_PERT!$G$9,T1_PERT!$C$9,T1_PERT!$E$9)</f>
        <v>4.52034697387531</v>
      </c>
      <c r="K2344" s="23" t="n">
        <f aca="true">BETAINV(RAND(),T1_PERT!$F$10,T1_PERT!$G$10,T1_PERT!$C$10,T1_PERT!$E$10)</f>
        <v>1.64615316939418</v>
      </c>
      <c r="L2344" s="23" t="n">
        <f aca="false">F2344+G2344+I2344+K2344</f>
        <v>18.4935608433391</v>
      </c>
      <c r="M2344" s="23" t="n">
        <f aca="false">F2344+H2344+J2344+K2344</f>
        <v>17.5882319234835</v>
      </c>
      <c r="N2344" s="23" t="n">
        <f aca="false">MAX(L2344,M2344)</f>
        <v>18.4935608433391</v>
      </c>
    </row>
    <row r="2345" customFormat="false" ht="15" hidden="false" customHeight="false" outlineLevel="0" collapsed="false">
      <c r="A2345" s="5" t="n">
        <v>2326</v>
      </c>
      <c r="B2345" s="25" t="n">
        <f aca="true">NORMSINV(RAND())</f>
        <v>-2.06350397504095</v>
      </c>
      <c r="C2345" s="25" t="n">
        <f aca="true">$C$4*B2345+SQRT(1-$C$4^2)*NORMSINV(RAND())</f>
        <v>-0.936079315257149</v>
      </c>
      <c r="D2345" s="25" t="n">
        <f aca="false">NORMSDIST(B2345)</f>
        <v>0.0195323852629556</v>
      </c>
      <c r="E2345" s="25" t="n">
        <f aca="false">NORMSDIST(C2345)</f>
        <v>0.17461617606097</v>
      </c>
      <c r="F2345" s="23" t="n">
        <f aca="true">BETAINV(RAND(),T1_PERT!$F$5,T1_PERT!$G$5,T1_PERT!$C$5,T1_PERT!$E$5)</f>
        <v>5.24971329426876</v>
      </c>
      <c r="G2345" s="23" t="n">
        <f aca="false">BETAINV(D2345,T1_PERT!$F$6,T1_PERT!$G$6,T1_PERT!$C$6,T1_PERT!$E$6)</f>
        <v>3.42505707938974</v>
      </c>
      <c r="H2345" s="23" t="n">
        <f aca="true">BETAINV(RAND(),T1_PERT!$F$7,T1_PERT!$G$7,T1_PERT!$C$7,T1_PERT!$E$7)</f>
        <v>4.45076422698589</v>
      </c>
      <c r="I2345" s="23" t="n">
        <f aca="false">BETAINV(E2345,T1_PERT!$F$8,T1_PERT!$G$8,T1_PERT!$C$8,T1_PERT!$E$8)</f>
        <v>4.62116190283562</v>
      </c>
      <c r="J2345" s="23" t="n">
        <f aca="true">BETAINV(RAND(),T1_PERT!$F$9,T1_PERT!$G$9,T1_PERT!$C$9,T1_PERT!$E$9)</f>
        <v>4.90692921271796</v>
      </c>
      <c r="K2345" s="23" t="n">
        <f aca="true">BETAINV(RAND(),T1_PERT!$F$10,T1_PERT!$G$10,T1_PERT!$C$10,T1_PERT!$E$10)</f>
        <v>2.2985523323582</v>
      </c>
      <c r="L2345" s="23" t="n">
        <f aca="false">F2345+G2345+I2345+K2345</f>
        <v>15.5944846088523</v>
      </c>
      <c r="M2345" s="23" t="n">
        <f aca="false">F2345+H2345+J2345+K2345</f>
        <v>16.9059590663308</v>
      </c>
      <c r="N2345" s="23" t="n">
        <f aca="false">MAX(L2345,M2345)</f>
        <v>16.9059590663308</v>
      </c>
    </row>
    <row r="2346" customFormat="false" ht="15" hidden="false" customHeight="false" outlineLevel="0" collapsed="false">
      <c r="A2346" s="5" t="n">
        <v>2327</v>
      </c>
      <c r="B2346" s="25" t="n">
        <f aca="true">NORMSINV(RAND())</f>
        <v>1.10036851231829</v>
      </c>
      <c r="C2346" s="25" t="n">
        <f aca="true">$C$4*B2346+SQRT(1-$C$4^2)*NORMSINV(RAND())</f>
        <v>-0.794205572509951</v>
      </c>
      <c r="D2346" s="25" t="n">
        <f aca="false">NORMSDIST(B2346)</f>
        <v>0.864414203993264</v>
      </c>
      <c r="E2346" s="25" t="n">
        <f aca="false">NORMSDIST(C2346)</f>
        <v>0.213537882475822</v>
      </c>
      <c r="F2346" s="23" t="n">
        <f aca="true">BETAINV(RAND(),T1_PERT!$F$5,T1_PERT!$G$5,T1_PERT!$C$5,T1_PERT!$E$5)</f>
        <v>4.47892456648678</v>
      </c>
      <c r="G2346" s="23" t="n">
        <f aca="false">BETAINV(D2346,T1_PERT!$F$6,T1_PERT!$G$6,T1_PERT!$C$6,T1_PERT!$E$6)</f>
        <v>6.64792666611603</v>
      </c>
      <c r="H2346" s="23" t="n">
        <f aca="true">BETAINV(RAND(),T1_PERT!$F$7,T1_PERT!$G$7,T1_PERT!$C$7,T1_PERT!$E$7)</f>
        <v>4.34054574575706</v>
      </c>
      <c r="I2346" s="23" t="n">
        <f aca="false">BETAINV(E2346,T1_PERT!$F$8,T1_PERT!$G$8,T1_PERT!$C$8,T1_PERT!$E$8)</f>
        <v>4.70216343233991</v>
      </c>
      <c r="J2346" s="23" t="n">
        <f aca="true">BETAINV(RAND(),T1_PERT!$F$9,T1_PERT!$G$9,T1_PERT!$C$9,T1_PERT!$E$9)</f>
        <v>4.75628633843836</v>
      </c>
      <c r="K2346" s="23" t="n">
        <f aca="true">BETAINV(RAND(),T1_PERT!$F$10,T1_PERT!$G$10,T1_PERT!$C$10,T1_PERT!$E$10)</f>
        <v>2.21952139064224</v>
      </c>
      <c r="L2346" s="23" t="n">
        <f aca="false">F2346+G2346+I2346+K2346</f>
        <v>18.048536055585</v>
      </c>
      <c r="M2346" s="23" t="n">
        <f aca="false">F2346+H2346+J2346+K2346</f>
        <v>15.7952780413244</v>
      </c>
      <c r="N2346" s="23" t="n">
        <f aca="false">MAX(L2346,M2346)</f>
        <v>18.048536055585</v>
      </c>
    </row>
    <row r="2347" customFormat="false" ht="15" hidden="false" customHeight="false" outlineLevel="0" collapsed="false">
      <c r="A2347" s="5" t="n">
        <v>2328</v>
      </c>
      <c r="B2347" s="25" t="n">
        <f aca="true">NORMSINV(RAND())</f>
        <v>0.0948617940634526</v>
      </c>
      <c r="C2347" s="25" t="n">
        <f aca="true">$C$4*B2347+SQRT(1-$C$4^2)*NORMSINV(RAND())</f>
        <v>0.229118071754291</v>
      </c>
      <c r="D2347" s="25" t="n">
        <f aca="false">NORMSDIST(B2347)</f>
        <v>0.537787698229069</v>
      </c>
      <c r="E2347" s="25" t="n">
        <f aca="false">NORMSDIST(C2347)</f>
        <v>0.590611426097825</v>
      </c>
      <c r="F2347" s="23" t="n">
        <f aca="true">BETAINV(RAND(),T1_PERT!$F$5,T1_PERT!$G$5,T1_PERT!$C$5,T1_PERT!$E$5)</f>
        <v>2.83358282920861</v>
      </c>
      <c r="G2347" s="23" t="n">
        <f aca="false">BETAINV(D2347,T1_PERT!$F$6,T1_PERT!$G$6,T1_PERT!$C$6,T1_PERT!$E$6)</f>
        <v>5.37278543897012</v>
      </c>
      <c r="H2347" s="23" t="n">
        <f aca="true">BETAINV(RAND(),T1_PERT!$F$7,T1_PERT!$G$7,T1_PERT!$C$7,T1_PERT!$E$7)</f>
        <v>4.63145419910456</v>
      </c>
      <c r="I2347" s="23" t="n">
        <f aca="false">BETAINV(E2347,T1_PERT!$F$8,T1_PERT!$G$8,T1_PERT!$C$8,T1_PERT!$E$8)</f>
        <v>5.4399480709533</v>
      </c>
      <c r="J2347" s="23" t="n">
        <f aca="true">BETAINV(RAND(),T1_PERT!$F$9,T1_PERT!$G$9,T1_PERT!$C$9,T1_PERT!$E$9)</f>
        <v>3.9961987871978</v>
      </c>
      <c r="K2347" s="23" t="n">
        <f aca="true">BETAINV(RAND(),T1_PERT!$F$10,T1_PERT!$G$10,T1_PERT!$C$10,T1_PERT!$E$10)</f>
        <v>1.88855321287634</v>
      </c>
      <c r="L2347" s="23" t="n">
        <f aca="false">F2347+G2347+I2347+K2347</f>
        <v>15.5348695520084</v>
      </c>
      <c r="M2347" s="23" t="n">
        <f aca="false">F2347+H2347+J2347+K2347</f>
        <v>13.3497890283873</v>
      </c>
      <c r="N2347" s="23" t="n">
        <f aca="false">MAX(L2347,M2347)</f>
        <v>15.5348695520084</v>
      </c>
    </row>
    <row r="2348" customFormat="false" ht="15" hidden="false" customHeight="false" outlineLevel="0" collapsed="false">
      <c r="A2348" s="5" t="n">
        <v>2329</v>
      </c>
      <c r="B2348" s="25" t="n">
        <f aca="true">NORMSINV(RAND())</f>
        <v>-0.717740042027275</v>
      </c>
      <c r="C2348" s="25" t="n">
        <f aca="true">$C$4*B2348+SQRT(1-$C$4^2)*NORMSINV(RAND())</f>
        <v>-1.77542961240826</v>
      </c>
      <c r="D2348" s="25" t="n">
        <f aca="false">NORMSDIST(B2348)</f>
        <v>0.23645879444009</v>
      </c>
      <c r="E2348" s="25" t="n">
        <f aca="false">NORMSDIST(C2348)</f>
        <v>0.0379134890610338</v>
      </c>
      <c r="F2348" s="23" t="n">
        <f aca="true">BETAINV(RAND(),T1_PERT!$F$5,T1_PERT!$G$5,T1_PERT!$C$5,T1_PERT!$E$5)</f>
        <v>5.04423458006139</v>
      </c>
      <c r="G2348" s="23" t="n">
        <f aca="false">BETAINV(D2348,T1_PERT!$F$6,T1_PERT!$G$6,T1_PERT!$C$6,T1_PERT!$E$6)</f>
        <v>4.43450408404373</v>
      </c>
      <c r="H2348" s="23" t="n">
        <f aca="true">BETAINV(RAND(),T1_PERT!$F$7,T1_PERT!$G$7,T1_PERT!$C$7,T1_PERT!$E$7)</f>
        <v>5.96210558959121</v>
      </c>
      <c r="I2348" s="23" t="n">
        <f aca="false">BETAINV(E2348,T1_PERT!$F$8,T1_PERT!$G$8,T1_PERT!$C$8,T1_PERT!$E$8)</f>
        <v>4.26334403084197</v>
      </c>
      <c r="J2348" s="23" t="n">
        <f aca="true">BETAINV(RAND(),T1_PERT!$F$9,T1_PERT!$G$9,T1_PERT!$C$9,T1_PERT!$E$9)</f>
        <v>3.81645383880797</v>
      </c>
      <c r="K2348" s="23" t="n">
        <f aca="true">BETAINV(RAND(),T1_PERT!$F$10,T1_PERT!$G$10,T1_PERT!$C$10,T1_PERT!$E$10)</f>
        <v>1.34165223122612</v>
      </c>
      <c r="L2348" s="23" t="n">
        <f aca="false">F2348+G2348+I2348+K2348</f>
        <v>15.0837349261732</v>
      </c>
      <c r="M2348" s="23" t="n">
        <f aca="false">F2348+H2348+J2348+K2348</f>
        <v>16.1644462396867</v>
      </c>
      <c r="N2348" s="23" t="n">
        <f aca="false">MAX(L2348,M2348)</f>
        <v>16.1644462396867</v>
      </c>
    </row>
    <row r="2349" customFormat="false" ht="15" hidden="false" customHeight="false" outlineLevel="0" collapsed="false">
      <c r="A2349" s="5" t="n">
        <v>2330</v>
      </c>
      <c r="B2349" s="25" t="n">
        <f aca="true">NORMSINV(RAND())</f>
        <v>-0.196953275030629</v>
      </c>
      <c r="C2349" s="25" t="n">
        <f aca="true">$C$4*B2349+SQRT(1-$C$4^2)*NORMSINV(RAND())</f>
        <v>-0.0941839690844177</v>
      </c>
      <c r="D2349" s="25" t="n">
        <f aca="false">NORMSDIST(B2349)</f>
        <v>0.421932051317093</v>
      </c>
      <c r="E2349" s="25" t="n">
        <f aca="false">NORMSDIST(C2349)</f>
        <v>0.462481509490105</v>
      </c>
      <c r="F2349" s="23" t="n">
        <f aca="true">BETAINV(RAND(),T1_PERT!$F$5,T1_PERT!$G$5,T1_PERT!$C$5,T1_PERT!$E$5)</f>
        <v>2.76522335459443</v>
      </c>
      <c r="G2349" s="23" t="n">
        <f aca="false">BETAINV(D2349,T1_PERT!$F$6,T1_PERT!$G$6,T1_PERT!$C$6,T1_PERT!$E$6)</f>
        <v>5.01566872072072</v>
      </c>
      <c r="H2349" s="23" t="n">
        <f aca="true">BETAINV(RAND(),T1_PERT!$F$7,T1_PERT!$G$7,T1_PERT!$C$7,T1_PERT!$E$7)</f>
        <v>5.12146065460047</v>
      </c>
      <c r="I2349" s="23" t="n">
        <f aca="false">BETAINV(E2349,T1_PERT!$F$8,T1_PERT!$G$8,T1_PERT!$C$8,T1_PERT!$E$8)</f>
        <v>5.18196484946625</v>
      </c>
      <c r="J2349" s="23" t="n">
        <f aca="true">BETAINV(RAND(),T1_PERT!$F$9,T1_PERT!$G$9,T1_PERT!$C$9,T1_PERT!$E$9)</f>
        <v>4.96272073374067</v>
      </c>
      <c r="K2349" s="23" t="n">
        <f aca="true">BETAINV(RAND(),T1_PERT!$F$10,T1_PERT!$G$10,T1_PERT!$C$10,T1_PERT!$E$10)</f>
        <v>2.03321598890143</v>
      </c>
      <c r="L2349" s="23" t="n">
        <f aca="false">F2349+G2349+I2349+K2349</f>
        <v>14.9960729136828</v>
      </c>
      <c r="M2349" s="23" t="n">
        <f aca="false">F2349+H2349+J2349+K2349</f>
        <v>14.882620731837</v>
      </c>
      <c r="N2349" s="23" t="n">
        <f aca="false">MAX(L2349,M2349)</f>
        <v>14.9960729136828</v>
      </c>
    </row>
    <row r="2350" customFormat="false" ht="15" hidden="false" customHeight="false" outlineLevel="0" collapsed="false">
      <c r="A2350" s="5" t="n">
        <v>2331</v>
      </c>
      <c r="B2350" s="25" t="n">
        <f aca="true">NORMSINV(RAND())</f>
        <v>-0.856591522793047</v>
      </c>
      <c r="C2350" s="25" t="n">
        <f aca="true">$C$4*B2350+SQRT(1-$C$4^2)*NORMSINV(RAND())</f>
        <v>-0.109166476069406</v>
      </c>
      <c r="D2350" s="25" t="n">
        <f aca="false">NORMSDIST(B2350)</f>
        <v>0.195835336171911</v>
      </c>
      <c r="E2350" s="25" t="n">
        <f aca="false">NORMSDIST(C2350)</f>
        <v>0.456535224789311</v>
      </c>
      <c r="F2350" s="23" t="n">
        <f aca="true">BETAINV(RAND(),T1_PERT!$F$5,T1_PERT!$G$5,T1_PERT!$C$5,T1_PERT!$E$5)</f>
        <v>3.83354246020329</v>
      </c>
      <c r="G2350" s="23" t="n">
        <f aca="false">BETAINV(D2350,T1_PERT!$F$6,T1_PERT!$G$6,T1_PERT!$C$6,T1_PERT!$E$6)</f>
        <v>4.29536323444902</v>
      </c>
      <c r="H2350" s="23" t="n">
        <f aca="true">BETAINV(RAND(),T1_PERT!$F$7,T1_PERT!$G$7,T1_PERT!$C$7,T1_PERT!$E$7)</f>
        <v>3.81966937065095</v>
      </c>
      <c r="I2350" s="23" t="n">
        <f aca="false">BETAINV(E2350,T1_PERT!$F$8,T1_PERT!$G$8,T1_PERT!$C$8,T1_PERT!$E$8)</f>
        <v>5.17046911380929</v>
      </c>
      <c r="J2350" s="23" t="n">
        <f aca="true">BETAINV(RAND(),T1_PERT!$F$9,T1_PERT!$G$9,T1_PERT!$C$9,T1_PERT!$E$9)</f>
        <v>3.77500818884405</v>
      </c>
      <c r="K2350" s="23" t="n">
        <f aca="true">BETAINV(RAND(),T1_PERT!$F$10,T1_PERT!$G$10,T1_PERT!$C$10,T1_PERT!$E$10)</f>
        <v>1.68437686620993</v>
      </c>
      <c r="L2350" s="23" t="n">
        <f aca="false">F2350+G2350+I2350+K2350</f>
        <v>14.9837516746715</v>
      </c>
      <c r="M2350" s="23" t="n">
        <f aca="false">F2350+H2350+J2350+K2350</f>
        <v>13.1125968859082</v>
      </c>
      <c r="N2350" s="23" t="n">
        <f aca="false">MAX(L2350,M2350)</f>
        <v>14.9837516746715</v>
      </c>
    </row>
    <row r="2351" customFormat="false" ht="15" hidden="false" customHeight="false" outlineLevel="0" collapsed="false">
      <c r="A2351" s="5" t="n">
        <v>2332</v>
      </c>
      <c r="B2351" s="25" t="n">
        <f aca="true">NORMSINV(RAND())</f>
        <v>0.104367374223034</v>
      </c>
      <c r="C2351" s="25" t="n">
        <f aca="true">$C$4*B2351+SQRT(1-$C$4^2)*NORMSINV(RAND())</f>
        <v>0.958490073026395</v>
      </c>
      <c r="D2351" s="25" t="n">
        <f aca="false">NORMSDIST(B2351)</f>
        <v>0.541561093573541</v>
      </c>
      <c r="E2351" s="25" t="n">
        <f aca="false">NORMSDIST(C2351)</f>
        <v>0.831092152581204</v>
      </c>
      <c r="F2351" s="23" t="n">
        <f aca="true">BETAINV(RAND(),T1_PERT!$F$5,T1_PERT!$G$5,T1_PERT!$C$5,T1_PERT!$E$5)</f>
        <v>5.22443831778421</v>
      </c>
      <c r="G2351" s="23" t="n">
        <f aca="false">BETAINV(D2351,T1_PERT!$F$6,T1_PERT!$G$6,T1_PERT!$C$6,T1_PERT!$E$6)</f>
        <v>5.384680927</v>
      </c>
      <c r="H2351" s="23" t="n">
        <f aca="true">BETAINV(RAND(),T1_PERT!$F$7,T1_PERT!$G$7,T1_PERT!$C$7,T1_PERT!$E$7)</f>
        <v>6.01706095804675</v>
      </c>
      <c r="I2351" s="23" t="n">
        <f aca="false">BETAINV(E2351,T1_PERT!$F$8,T1_PERT!$G$8,T1_PERT!$C$8,T1_PERT!$E$8)</f>
        <v>6.06137761816081</v>
      </c>
      <c r="J2351" s="23" t="n">
        <f aca="true">BETAINV(RAND(),T1_PERT!$F$9,T1_PERT!$G$9,T1_PERT!$C$9,T1_PERT!$E$9)</f>
        <v>5.7441332909649</v>
      </c>
      <c r="K2351" s="23" t="n">
        <f aca="true">BETAINV(RAND(),T1_PERT!$F$10,T1_PERT!$G$10,T1_PERT!$C$10,T1_PERT!$E$10)</f>
        <v>2.29961235646632</v>
      </c>
      <c r="L2351" s="23" t="n">
        <f aca="false">F2351+G2351+I2351+K2351</f>
        <v>18.9701092194113</v>
      </c>
      <c r="M2351" s="23" t="n">
        <f aca="false">F2351+H2351+J2351+K2351</f>
        <v>19.2852449232622</v>
      </c>
      <c r="N2351" s="23" t="n">
        <f aca="false">MAX(L2351,M2351)</f>
        <v>19.2852449232622</v>
      </c>
    </row>
    <row r="2352" customFormat="false" ht="15" hidden="false" customHeight="false" outlineLevel="0" collapsed="false">
      <c r="A2352" s="5" t="n">
        <v>2333</v>
      </c>
      <c r="B2352" s="25" t="n">
        <f aca="true">NORMSINV(RAND())</f>
        <v>0.661997621310286</v>
      </c>
      <c r="C2352" s="25" t="n">
        <f aca="true">$C$4*B2352+SQRT(1-$C$4^2)*NORMSINV(RAND())</f>
        <v>0.0815364871922549</v>
      </c>
      <c r="D2352" s="25" t="n">
        <f aca="false">NORMSDIST(B2352)</f>
        <v>0.746013626927187</v>
      </c>
      <c r="E2352" s="25" t="n">
        <f aca="false">NORMSDIST(C2352)</f>
        <v>0.532492345558985</v>
      </c>
      <c r="F2352" s="23" t="n">
        <f aca="true">BETAINV(RAND(),T1_PERT!$F$5,T1_PERT!$G$5,T1_PERT!$C$5,T1_PERT!$E$5)</f>
        <v>4.55003901158705</v>
      </c>
      <c r="G2352" s="23" t="n">
        <f aca="false">BETAINV(D2352,T1_PERT!$F$6,T1_PERT!$G$6,T1_PERT!$C$6,T1_PERT!$E$6)</f>
        <v>6.09598621447565</v>
      </c>
      <c r="H2352" s="23" t="n">
        <f aca="true">BETAINV(RAND(),T1_PERT!$F$7,T1_PERT!$G$7,T1_PERT!$C$7,T1_PERT!$E$7)</f>
        <v>5.69260866586395</v>
      </c>
      <c r="I2352" s="23" t="n">
        <f aca="false">BETAINV(E2352,T1_PERT!$F$8,T1_PERT!$G$8,T1_PERT!$C$8,T1_PERT!$E$8)</f>
        <v>5.3199966806845</v>
      </c>
      <c r="J2352" s="23" t="n">
        <f aca="true">BETAINV(RAND(),T1_PERT!$F$9,T1_PERT!$G$9,T1_PERT!$C$9,T1_PERT!$E$9)</f>
        <v>4.06162740191609</v>
      </c>
      <c r="K2352" s="23" t="n">
        <f aca="true">BETAINV(RAND(),T1_PERT!$F$10,T1_PERT!$G$10,T1_PERT!$C$10,T1_PERT!$E$10)</f>
        <v>2.08472486257608</v>
      </c>
      <c r="L2352" s="23" t="n">
        <f aca="false">F2352+G2352+I2352+K2352</f>
        <v>18.0507467693233</v>
      </c>
      <c r="M2352" s="23" t="n">
        <f aca="false">F2352+H2352+J2352+K2352</f>
        <v>16.3889999419432</v>
      </c>
      <c r="N2352" s="23" t="n">
        <f aca="false">MAX(L2352,M2352)</f>
        <v>18.0507467693233</v>
      </c>
    </row>
    <row r="2353" customFormat="false" ht="15" hidden="false" customHeight="false" outlineLevel="0" collapsed="false">
      <c r="A2353" s="5" t="n">
        <v>2334</v>
      </c>
      <c r="B2353" s="25" t="n">
        <f aca="true">NORMSINV(RAND())</f>
        <v>0.240744327773919</v>
      </c>
      <c r="C2353" s="25" t="n">
        <f aca="true">$C$4*B2353+SQRT(1-$C$4^2)*NORMSINV(RAND())</f>
        <v>-0.562739737273286</v>
      </c>
      <c r="D2353" s="25" t="n">
        <f aca="false">NORMSDIST(B2353)</f>
        <v>0.595123359715102</v>
      </c>
      <c r="E2353" s="25" t="n">
        <f aca="false">NORMSDIST(C2353)</f>
        <v>0.28680606057559</v>
      </c>
      <c r="F2353" s="23" t="n">
        <f aca="true">BETAINV(RAND(),T1_PERT!$F$5,T1_PERT!$G$5,T1_PERT!$C$5,T1_PERT!$E$5)</f>
        <v>4.90095454443543</v>
      </c>
      <c r="G2353" s="23" t="n">
        <f aca="false">BETAINV(D2353,T1_PERT!$F$6,T1_PERT!$G$6,T1_PERT!$C$6,T1_PERT!$E$6)</f>
        <v>5.55668512277827</v>
      </c>
      <c r="H2353" s="23" t="n">
        <f aca="true">BETAINV(RAND(),T1_PERT!$F$7,T1_PERT!$G$7,T1_PERT!$C$7,T1_PERT!$E$7)</f>
        <v>7.07829502246056</v>
      </c>
      <c r="I2353" s="23" t="n">
        <f aca="false">BETAINV(E2353,T1_PERT!$F$8,T1_PERT!$G$8,T1_PERT!$C$8,T1_PERT!$E$8)</f>
        <v>4.84673136489176</v>
      </c>
      <c r="J2353" s="23" t="n">
        <f aca="true">BETAINV(RAND(),T1_PERT!$F$9,T1_PERT!$G$9,T1_PERT!$C$9,T1_PERT!$E$9)</f>
        <v>5.1166726446366</v>
      </c>
      <c r="K2353" s="23" t="n">
        <f aca="true">BETAINV(RAND(),T1_PERT!$F$10,T1_PERT!$G$10,T1_PERT!$C$10,T1_PERT!$E$10)</f>
        <v>1.94956541196787</v>
      </c>
      <c r="L2353" s="23" t="n">
        <f aca="false">F2353+G2353+I2353+K2353</f>
        <v>17.2539364440733</v>
      </c>
      <c r="M2353" s="23" t="n">
        <f aca="false">F2353+H2353+J2353+K2353</f>
        <v>19.0454876235005</v>
      </c>
      <c r="N2353" s="23" t="n">
        <f aca="false">MAX(L2353,M2353)</f>
        <v>19.0454876235005</v>
      </c>
    </row>
    <row r="2354" customFormat="false" ht="15" hidden="false" customHeight="false" outlineLevel="0" collapsed="false">
      <c r="A2354" s="5" t="n">
        <v>2335</v>
      </c>
      <c r="B2354" s="25" t="n">
        <f aca="true">NORMSINV(RAND())</f>
        <v>-1.06549624055122</v>
      </c>
      <c r="C2354" s="25" t="n">
        <f aca="true">$C$4*B2354+SQRT(1-$C$4^2)*NORMSINV(RAND())</f>
        <v>0.124537118297543</v>
      </c>
      <c r="D2354" s="25" t="n">
        <f aca="false">NORMSDIST(B2354)</f>
        <v>0.143325712973634</v>
      </c>
      <c r="E2354" s="25" t="n">
        <f aca="false">NORMSDIST(C2354)</f>
        <v>0.549554993513376</v>
      </c>
      <c r="F2354" s="23" t="n">
        <f aca="true">BETAINV(RAND(),T1_PERT!$F$5,T1_PERT!$G$5,T1_PERT!$C$5,T1_PERT!$E$5)</f>
        <v>3.16663985110213</v>
      </c>
      <c r="G2354" s="23" t="n">
        <f aca="false">BETAINV(D2354,T1_PERT!$F$6,T1_PERT!$G$6,T1_PERT!$C$6,T1_PERT!$E$6)</f>
        <v>4.10048437982209</v>
      </c>
      <c r="H2354" s="23" t="n">
        <f aca="true">BETAINV(RAND(),T1_PERT!$F$7,T1_PERT!$G$7,T1_PERT!$C$7,T1_PERT!$E$7)</f>
        <v>4.27157682276521</v>
      </c>
      <c r="I2354" s="23" t="n">
        <f aca="false">BETAINV(E2354,T1_PERT!$F$8,T1_PERT!$G$8,T1_PERT!$C$8,T1_PERT!$E$8)</f>
        <v>5.35460168222182</v>
      </c>
      <c r="J2354" s="23" t="n">
        <f aca="true">BETAINV(RAND(),T1_PERT!$F$9,T1_PERT!$G$9,T1_PERT!$C$9,T1_PERT!$E$9)</f>
        <v>4.38425669007484</v>
      </c>
      <c r="K2354" s="23" t="n">
        <f aca="true">BETAINV(RAND(),T1_PERT!$F$10,T1_PERT!$G$10,T1_PERT!$C$10,T1_PERT!$E$10)</f>
        <v>1.92378014839969</v>
      </c>
      <c r="L2354" s="23" t="n">
        <f aca="false">F2354+G2354+I2354+K2354</f>
        <v>14.5455060615457</v>
      </c>
      <c r="M2354" s="23" t="n">
        <f aca="false">F2354+H2354+J2354+K2354</f>
        <v>13.7462535123419</v>
      </c>
      <c r="N2354" s="23" t="n">
        <f aca="false">MAX(L2354,M2354)</f>
        <v>14.5455060615457</v>
      </c>
    </row>
    <row r="2355" customFormat="false" ht="15" hidden="false" customHeight="false" outlineLevel="0" collapsed="false">
      <c r="A2355" s="5" t="n">
        <v>2336</v>
      </c>
      <c r="B2355" s="25" t="n">
        <f aca="true">NORMSINV(RAND())</f>
        <v>-0.191681806727303</v>
      </c>
      <c r="C2355" s="25" t="n">
        <f aca="true">$C$4*B2355+SQRT(1-$C$4^2)*NORMSINV(RAND())</f>
        <v>-1.30199935475729</v>
      </c>
      <c r="D2355" s="25" t="n">
        <f aca="false">NORMSDIST(B2355)</f>
        <v>0.423995728926649</v>
      </c>
      <c r="E2355" s="25" t="n">
        <f aca="false">NORMSDIST(C2355)</f>
        <v>0.0964583030890408</v>
      </c>
      <c r="F2355" s="23" t="n">
        <f aca="true">BETAINV(RAND(),T1_PERT!$F$5,T1_PERT!$G$5,T1_PERT!$C$5,T1_PERT!$E$5)</f>
        <v>4.66075888010965</v>
      </c>
      <c r="G2355" s="23" t="n">
        <f aca="false">BETAINV(D2355,T1_PERT!$F$6,T1_PERT!$G$6,T1_PERT!$C$6,T1_PERT!$E$6)</f>
        <v>5.02195728969378</v>
      </c>
      <c r="H2355" s="23" t="n">
        <f aca="true">BETAINV(RAND(),T1_PERT!$F$7,T1_PERT!$G$7,T1_PERT!$C$7,T1_PERT!$E$7)</f>
        <v>5.33396959956458</v>
      </c>
      <c r="I2355" s="23" t="n">
        <f aca="false">BETAINV(E2355,T1_PERT!$F$8,T1_PERT!$G$8,T1_PERT!$C$8,T1_PERT!$E$8)</f>
        <v>4.43986219438836</v>
      </c>
      <c r="J2355" s="23" t="n">
        <f aca="true">BETAINV(RAND(),T1_PERT!$F$9,T1_PERT!$G$9,T1_PERT!$C$9,T1_PERT!$E$9)</f>
        <v>5.47093680377208</v>
      </c>
      <c r="K2355" s="23" t="n">
        <f aca="true">BETAINV(RAND(),T1_PERT!$F$10,T1_PERT!$G$10,T1_PERT!$C$10,T1_PERT!$E$10)</f>
        <v>1.8252850148857</v>
      </c>
      <c r="L2355" s="23" t="n">
        <f aca="false">F2355+G2355+I2355+K2355</f>
        <v>15.9478633790775</v>
      </c>
      <c r="M2355" s="23" t="n">
        <f aca="false">F2355+H2355+J2355+K2355</f>
        <v>17.290950298332</v>
      </c>
      <c r="N2355" s="23" t="n">
        <f aca="false">MAX(L2355,M2355)</f>
        <v>17.290950298332</v>
      </c>
    </row>
    <row r="2356" customFormat="false" ht="15" hidden="false" customHeight="false" outlineLevel="0" collapsed="false">
      <c r="A2356" s="5" t="n">
        <v>2337</v>
      </c>
      <c r="B2356" s="25" t="n">
        <f aca="true">NORMSINV(RAND())</f>
        <v>-0.524746151502398</v>
      </c>
      <c r="C2356" s="25" t="n">
        <f aca="true">$C$4*B2356+SQRT(1-$C$4^2)*NORMSINV(RAND())</f>
        <v>-0.924223093391838</v>
      </c>
      <c r="D2356" s="25" t="n">
        <f aca="false">NORMSDIST(B2356)</f>
        <v>0.2998798348369</v>
      </c>
      <c r="E2356" s="25" t="n">
        <f aca="false">NORMSDIST(C2356)</f>
        <v>0.177685087220106</v>
      </c>
      <c r="F2356" s="23" t="n">
        <f aca="true">BETAINV(RAND(),T1_PERT!$F$5,T1_PERT!$G$5,T1_PERT!$C$5,T1_PERT!$E$5)</f>
        <v>5.81584668987336</v>
      </c>
      <c r="G2356" s="23" t="n">
        <f aca="false">BETAINV(D2356,T1_PERT!$F$6,T1_PERT!$G$6,T1_PERT!$C$6,T1_PERT!$E$6)</f>
        <v>4.63971398502897</v>
      </c>
      <c r="H2356" s="23" t="n">
        <f aca="true">BETAINV(RAND(),T1_PERT!$F$7,T1_PERT!$G$7,T1_PERT!$C$7,T1_PERT!$E$7)</f>
        <v>4.07225446047616</v>
      </c>
      <c r="I2356" s="23" t="n">
        <f aca="false">BETAINV(E2356,T1_PERT!$F$8,T1_PERT!$G$8,T1_PERT!$C$8,T1_PERT!$E$8)</f>
        <v>4.62770419620411</v>
      </c>
      <c r="J2356" s="23" t="n">
        <f aca="true">BETAINV(RAND(),T1_PERT!$F$9,T1_PERT!$G$9,T1_PERT!$C$9,T1_PERT!$E$9)</f>
        <v>5.27034834601444</v>
      </c>
      <c r="K2356" s="23" t="n">
        <f aca="true">BETAINV(RAND(),T1_PERT!$F$10,T1_PERT!$G$10,T1_PERT!$C$10,T1_PERT!$E$10)</f>
        <v>2.33236604106844</v>
      </c>
      <c r="L2356" s="23" t="n">
        <f aca="false">F2356+G2356+I2356+K2356</f>
        <v>17.4156309121749</v>
      </c>
      <c r="M2356" s="23" t="n">
        <f aca="false">F2356+H2356+J2356+K2356</f>
        <v>17.4908155374324</v>
      </c>
      <c r="N2356" s="23" t="n">
        <f aca="false">MAX(L2356,M2356)</f>
        <v>17.4908155374324</v>
      </c>
    </row>
    <row r="2357" customFormat="false" ht="15" hidden="false" customHeight="false" outlineLevel="0" collapsed="false">
      <c r="A2357" s="5" t="n">
        <v>2338</v>
      </c>
      <c r="B2357" s="25" t="n">
        <f aca="true">NORMSINV(RAND())</f>
        <v>1.54580432634545</v>
      </c>
      <c r="C2357" s="25" t="n">
        <f aca="true">$C$4*B2357+SQRT(1-$C$4^2)*NORMSINV(RAND())</f>
        <v>0.303221463100238</v>
      </c>
      <c r="D2357" s="25" t="n">
        <f aca="false">NORMSDIST(B2357)</f>
        <v>0.938924084060147</v>
      </c>
      <c r="E2357" s="25" t="n">
        <f aca="false">NORMSDIST(C2357)</f>
        <v>0.619139453334642</v>
      </c>
      <c r="F2357" s="23" t="n">
        <f aca="true">BETAINV(RAND(),T1_PERT!$F$5,T1_PERT!$G$5,T1_PERT!$C$5,T1_PERT!$E$5)</f>
        <v>3.4435420980022</v>
      </c>
      <c r="G2357" s="23" t="n">
        <f aca="false">BETAINV(D2357,T1_PERT!$F$6,T1_PERT!$G$6,T1_PERT!$C$6,T1_PERT!$E$6)</f>
        <v>7.17102145811419</v>
      </c>
      <c r="H2357" s="23" t="n">
        <f aca="true">BETAINV(RAND(),T1_PERT!$F$7,T1_PERT!$G$7,T1_PERT!$C$7,T1_PERT!$E$7)</f>
        <v>3.27788475337242</v>
      </c>
      <c r="I2357" s="23" t="n">
        <f aca="false">BETAINV(E2357,T1_PERT!$F$8,T1_PERT!$G$8,T1_PERT!$C$8,T1_PERT!$E$8)</f>
        <v>5.50133124663412</v>
      </c>
      <c r="J2357" s="23" t="n">
        <f aca="true">BETAINV(RAND(),T1_PERT!$F$9,T1_PERT!$G$9,T1_PERT!$C$9,T1_PERT!$E$9)</f>
        <v>4.81578217885701</v>
      </c>
      <c r="K2357" s="23" t="n">
        <f aca="true">BETAINV(RAND(),T1_PERT!$F$10,T1_PERT!$G$10,T1_PERT!$C$10,T1_PERT!$E$10)</f>
        <v>1.90404989768929</v>
      </c>
      <c r="L2357" s="23" t="n">
        <f aca="false">F2357+G2357+I2357+K2357</f>
        <v>18.0199447004398</v>
      </c>
      <c r="M2357" s="23" t="n">
        <f aca="false">F2357+H2357+J2357+K2357</f>
        <v>13.4412589279209</v>
      </c>
      <c r="N2357" s="23" t="n">
        <f aca="false">MAX(L2357,M2357)</f>
        <v>18.0199447004398</v>
      </c>
    </row>
    <row r="2358" customFormat="false" ht="15" hidden="false" customHeight="false" outlineLevel="0" collapsed="false">
      <c r="A2358" s="5" t="n">
        <v>2339</v>
      </c>
      <c r="B2358" s="25" t="n">
        <f aca="true">NORMSINV(RAND())</f>
        <v>-0.0475394588620453</v>
      </c>
      <c r="C2358" s="25" t="n">
        <f aca="true">$C$4*B2358+SQRT(1-$C$4^2)*NORMSINV(RAND())</f>
        <v>-0.238803374022715</v>
      </c>
      <c r="D2358" s="25" t="n">
        <f aca="false">NORMSDIST(B2358)</f>
        <v>0.481041641123657</v>
      </c>
      <c r="E2358" s="25" t="n">
        <f aca="false">NORMSDIST(C2358)</f>
        <v>0.405629026912774</v>
      </c>
      <c r="F2358" s="23" t="n">
        <f aca="true">BETAINV(RAND(),T1_PERT!$F$5,T1_PERT!$G$5,T1_PERT!$C$5,T1_PERT!$E$5)</f>
        <v>2.9335379107257</v>
      </c>
      <c r="G2358" s="23" t="n">
        <f aca="false">BETAINV(D2358,T1_PERT!$F$6,T1_PERT!$G$6,T1_PERT!$C$6,T1_PERT!$E$6)</f>
        <v>5.19639013567839</v>
      </c>
      <c r="H2358" s="23" t="n">
        <f aca="true">BETAINV(RAND(),T1_PERT!$F$7,T1_PERT!$G$7,T1_PERT!$C$7,T1_PERT!$E$7)</f>
        <v>4.18187136658688</v>
      </c>
      <c r="I2358" s="23" t="n">
        <f aca="false">BETAINV(E2358,T1_PERT!$F$8,T1_PERT!$G$8,T1_PERT!$C$8,T1_PERT!$E$8)</f>
        <v>5.07298081917824</v>
      </c>
      <c r="J2358" s="23" t="n">
        <f aca="true">BETAINV(RAND(),T1_PERT!$F$9,T1_PERT!$G$9,T1_PERT!$C$9,T1_PERT!$E$9)</f>
        <v>3.48934540763617</v>
      </c>
      <c r="K2358" s="23" t="n">
        <f aca="true">BETAINV(RAND(),T1_PERT!$F$10,T1_PERT!$G$10,T1_PERT!$C$10,T1_PERT!$E$10)</f>
        <v>1.64270977271918</v>
      </c>
      <c r="L2358" s="23" t="n">
        <f aca="false">F2358+G2358+I2358+K2358</f>
        <v>14.8456186383015</v>
      </c>
      <c r="M2358" s="23" t="n">
        <f aca="false">F2358+H2358+J2358+K2358</f>
        <v>12.2474644576679</v>
      </c>
      <c r="N2358" s="23" t="n">
        <f aca="false">MAX(L2358,M2358)</f>
        <v>14.8456186383015</v>
      </c>
    </row>
    <row r="2359" customFormat="false" ht="15" hidden="false" customHeight="false" outlineLevel="0" collapsed="false">
      <c r="A2359" s="5" t="n">
        <v>2340</v>
      </c>
      <c r="B2359" s="25" t="n">
        <f aca="true">NORMSINV(RAND())</f>
        <v>1.43105812641928</v>
      </c>
      <c r="C2359" s="25" t="n">
        <f aca="true">$C$4*B2359+SQRT(1-$C$4^2)*NORMSINV(RAND())</f>
        <v>-0.596553879393093</v>
      </c>
      <c r="D2359" s="25" t="n">
        <f aca="false">NORMSDIST(B2359)</f>
        <v>0.923793221568456</v>
      </c>
      <c r="E2359" s="25" t="n">
        <f aca="false">NORMSDIST(C2359)</f>
        <v>0.275402635650429</v>
      </c>
      <c r="F2359" s="23" t="n">
        <f aca="true">BETAINV(RAND(),T1_PERT!$F$5,T1_PERT!$G$5,T1_PERT!$C$5,T1_PERT!$E$5)</f>
        <v>3.00452944528999</v>
      </c>
      <c r="G2359" s="23" t="n">
        <f aca="false">BETAINV(D2359,T1_PERT!$F$6,T1_PERT!$G$6,T1_PERT!$C$6,T1_PERT!$E$6)</f>
        <v>7.04130370861093</v>
      </c>
      <c r="H2359" s="23" t="n">
        <f aca="true">BETAINV(RAND(),T1_PERT!$F$7,T1_PERT!$G$7,T1_PERT!$C$7,T1_PERT!$E$7)</f>
        <v>7.43020870829436</v>
      </c>
      <c r="I2359" s="23" t="n">
        <f aca="false">BETAINV(E2359,T1_PERT!$F$8,T1_PERT!$G$8,T1_PERT!$C$8,T1_PERT!$E$8)</f>
        <v>4.82467997372316</v>
      </c>
      <c r="J2359" s="23" t="n">
        <f aca="true">BETAINV(RAND(),T1_PERT!$F$9,T1_PERT!$G$9,T1_PERT!$C$9,T1_PERT!$E$9)</f>
        <v>4.1818415780797</v>
      </c>
      <c r="K2359" s="23" t="n">
        <f aca="true">BETAINV(RAND(),T1_PERT!$F$10,T1_PERT!$G$10,T1_PERT!$C$10,T1_PERT!$E$10)</f>
        <v>2.07670921303349</v>
      </c>
      <c r="L2359" s="23" t="n">
        <f aca="false">F2359+G2359+I2359+K2359</f>
        <v>16.9472223406576</v>
      </c>
      <c r="M2359" s="23" t="n">
        <f aca="false">F2359+H2359+J2359+K2359</f>
        <v>16.6932889446976</v>
      </c>
      <c r="N2359" s="23" t="n">
        <f aca="false">MAX(L2359,M2359)</f>
        <v>16.9472223406576</v>
      </c>
    </row>
    <row r="2360" customFormat="false" ht="15" hidden="false" customHeight="false" outlineLevel="0" collapsed="false">
      <c r="A2360" s="5" t="n">
        <v>2341</v>
      </c>
      <c r="B2360" s="25" t="n">
        <f aca="true">NORMSINV(RAND())</f>
        <v>1.64685766959358</v>
      </c>
      <c r="C2360" s="25" t="n">
        <f aca="true">$C$4*B2360+SQRT(1-$C$4^2)*NORMSINV(RAND())</f>
        <v>1.0991039515624</v>
      </c>
      <c r="D2360" s="25" t="n">
        <f aca="false">NORMSDIST(B2360)</f>
        <v>0.950206347798166</v>
      </c>
      <c r="E2360" s="25" t="n">
        <f aca="false">NORMSDIST(C2360)</f>
        <v>0.864138636742518</v>
      </c>
      <c r="F2360" s="23" t="n">
        <f aca="true">BETAINV(RAND(),T1_PERT!$F$5,T1_PERT!$G$5,T1_PERT!$C$5,T1_PERT!$E$5)</f>
        <v>5.1227649551463</v>
      </c>
      <c r="G2360" s="23" t="n">
        <f aca="false">BETAINV(D2360,T1_PERT!$F$6,T1_PERT!$G$6,T1_PERT!$C$6,T1_PERT!$E$6)</f>
        <v>7.2818908832234</v>
      </c>
      <c r="H2360" s="23" t="n">
        <f aca="true">BETAINV(RAND(),T1_PERT!$F$7,T1_PERT!$G$7,T1_PERT!$C$7,T1_PERT!$E$7)</f>
        <v>5.4187907003374</v>
      </c>
      <c r="I2360" s="23" t="n">
        <f aca="false">BETAINV(E2360,T1_PERT!$F$8,T1_PERT!$G$8,T1_PERT!$C$8,T1_PERT!$E$8)</f>
        <v>6.18168223127978</v>
      </c>
      <c r="J2360" s="23" t="n">
        <f aca="true">BETAINV(RAND(),T1_PERT!$F$9,T1_PERT!$G$9,T1_PERT!$C$9,T1_PERT!$E$9)</f>
        <v>4.43727103559639</v>
      </c>
      <c r="K2360" s="23" t="n">
        <f aca="true">BETAINV(RAND(),T1_PERT!$F$10,T1_PERT!$G$10,T1_PERT!$C$10,T1_PERT!$E$10)</f>
        <v>2.12961667880658</v>
      </c>
      <c r="L2360" s="23" t="n">
        <f aca="false">F2360+G2360+I2360+K2360</f>
        <v>20.7159547484561</v>
      </c>
      <c r="M2360" s="23" t="n">
        <f aca="false">F2360+H2360+J2360+K2360</f>
        <v>17.1084433698867</v>
      </c>
      <c r="N2360" s="23" t="n">
        <f aca="false">MAX(L2360,M2360)</f>
        <v>20.7159547484561</v>
      </c>
    </row>
    <row r="2361" customFormat="false" ht="15" hidden="false" customHeight="false" outlineLevel="0" collapsed="false">
      <c r="A2361" s="5" t="n">
        <v>2342</v>
      </c>
      <c r="B2361" s="25" t="n">
        <f aca="true">NORMSINV(RAND())</f>
        <v>0.0487870801778567</v>
      </c>
      <c r="C2361" s="25" t="n">
        <f aca="true">$C$4*B2361+SQRT(1-$C$4^2)*NORMSINV(RAND())</f>
        <v>0.883065673303946</v>
      </c>
      <c r="D2361" s="25" t="n">
        <f aca="false">NORMSDIST(B2361)</f>
        <v>0.519455510780649</v>
      </c>
      <c r="E2361" s="25" t="n">
        <f aca="false">NORMSDIST(C2361)</f>
        <v>0.81139960528207</v>
      </c>
      <c r="F2361" s="23" t="n">
        <f aca="true">BETAINV(RAND(),T1_PERT!$F$5,T1_PERT!$G$5,T1_PERT!$C$5,T1_PERT!$E$5)</f>
        <v>5.56027965213702</v>
      </c>
      <c r="G2361" s="23" t="n">
        <f aca="false">BETAINV(D2361,T1_PERT!$F$6,T1_PERT!$G$6,T1_PERT!$C$6,T1_PERT!$E$6)</f>
        <v>5.31532692454458</v>
      </c>
      <c r="H2361" s="23" t="n">
        <f aca="true">BETAINV(RAND(),T1_PERT!$F$7,T1_PERT!$G$7,T1_PERT!$C$7,T1_PERT!$E$7)</f>
        <v>5.50027188548756</v>
      </c>
      <c r="I2361" s="23" t="n">
        <f aca="false">BETAINV(E2361,T1_PERT!$F$8,T1_PERT!$G$8,T1_PERT!$C$8,T1_PERT!$E$8)</f>
        <v>5.99648491480504</v>
      </c>
      <c r="J2361" s="23" t="n">
        <f aca="true">BETAINV(RAND(),T1_PERT!$F$9,T1_PERT!$G$9,T1_PERT!$C$9,T1_PERT!$E$9)</f>
        <v>6.02266604786419</v>
      </c>
      <c r="K2361" s="23" t="n">
        <f aca="true">BETAINV(RAND(),T1_PERT!$F$10,T1_PERT!$G$10,T1_PERT!$C$10,T1_PERT!$E$10)</f>
        <v>2.07700070975798</v>
      </c>
      <c r="L2361" s="23" t="n">
        <f aca="false">F2361+G2361+I2361+K2361</f>
        <v>18.9490922012446</v>
      </c>
      <c r="M2361" s="23" t="n">
        <f aca="false">F2361+H2361+J2361+K2361</f>
        <v>19.1602182952468</v>
      </c>
      <c r="N2361" s="23" t="n">
        <f aca="false">MAX(L2361,M2361)</f>
        <v>19.1602182952468</v>
      </c>
    </row>
    <row r="2362" customFormat="false" ht="15" hidden="false" customHeight="false" outlineLevel="0" collapsed="false">
      <c r="A2362" s="5" t="n">
        <v>2343</v>
      </c>
      <c r="B2362" s="25" t="n">
        <f aca="true">NORMSINV(RAND())</f>
        <v>-0.102422574256407</v>
      </c>
      <c r="C2362" s="25" t="n">
        <f aca="true">$C$4*B2362+SQRT(1-$C$4^2)*NORMSINV(RAND())</f>
        <v>-0.424677936340716</v>
      </c>
      <c r="D2362" s="25" t="n">
        <f aca="false">NORMSDIST(B2362)</f>
        <v>0.459210633114556</v>
      </c>
      <c r="E2362" s="25" t="n">
        <f aca="false">NORMSDIST(C2362)</f>
        <v>0.335535734987803</v>
      </c>
      <c r="F2362" s="23" t="n">
        <f aca="true">BETAINV(RAND(),T1_PERT!$F$5,T1_PERT!$G$5,T1_PERT!$C$5,T1_PERT!$E$5)</f>
        <v>3.27543268810349</v>
      </c>
      <c r="G2362" s="23" t="n">
        <f aca="false">BETAINV(D2362,T1_PERT!$F$6,T1_PERT!$G$6,T1_PERT!$C$6,T1_PERT!$E$6)</f>
        <v>5.12943366386201</v>
      </c>
      <c r="H2362" s="23" t="n">
        <f aca="true">BETAINV(RAND(),T1_PERT!$F$7,T1_PERT!$G$7,T1_PERT!$C$7,T1_PERT!$E$7)</f>
        <v>3.74914450159763</v>
      </c>
      <c r="I2362" s="23" t="n">
        <f aca="false">BETAINV(E2362,T1_PERT!$F$8,T1_PERT!$G$8,T1_PERT!$C$8,T1_PERT!$E$8)</f>
        <v>4.93992973610663</v>
      </c>
      <c r="J2362" s="23" t="n">
        <f aca="true">BETAINV(RAND(),T1_PERT!$F$9,T1_PERT!$G$9,T1_PERT!$C$9,T1_PERT!$E$9)</f>
        <v>4.27411000766836</v>
      </c>
      <c r="K2362" s="23" t="n">
        <f aca="true">BETAINV(RAND(),T1_PERT!$F$10,T1_PERT!$G$10,T1_PERT!$C$10,T1_PERT!$E$10)</f>
        <v>2.25938794870229</v>
      </c>
      <c r="L2362" s="23" t="n">
        <f aca="false">F2362+G2362+I2362+K2362</f>
        <v>15.6041840367744</v>
      </c>
      <c r="M2362" s="23" t="n">
        <f aca="false">F2362+H2362+J2362+K2362</f>
        <v>13.5580751460718</v>
      </c>
      <c r="N2362" s="23" t="n">
        <f aca="false">MAX(L2362,M2362)</f>
        <v>15.6041840367744</v>
      </c>
    </row>
    <row r="2363" customFormat="false" ht="15" hidden="false" customHeight="false" outlineLevel="0" collapsed="false">
      <c r="A2363" s="5" t="n">
        <v>2344</v>
      </c>
      <c r="B2363" s="25" t="n">
        <f aca="true">NORMSINV(RAND())</f>
        <v>0.855708937312412</v>
      </c>
      <c r="C2363" s="25" t="n">
        <f aca="true">$C$4*B2363+SQRT(1-$C$4^2)*NORMSINV(RAND())</f>
        <v>1.46287555019773</v>
      </c>
      <c r="D2363" s="25" t="n">
        <f aca="false">NORMSDIST(B2363)</f>
        <v>0.803920602266285</v>
      </c>
      <c r="E2363" s="25" t="n">
        <f aca="false">NORMSDIST(C2363)</f>
        <v>0.928249282331634</v>
      </c>
      <c r="F2363" s="23" t="n">
        <f aca="true">BETAINV(RAND(),T1_PERT!$F$5,T1_PERT!$G$5,T1_PERT!$C$5,T1_PERT!$E$5)</f>
        <v>3.86286147149198</v>
      </c>
      <c r="G2363" s="23" t="n">
        <f aca="false">BETAINV(D2363,T1_PERT!$F$6,T1_PERT!$G$6,T1_PERT!$C$6,T1_PERT!$E$6)</f>
        <v>6.34273292370971</v>
      </c>
      <c r="H2363" s="23" t="n">
        <f aca="true">BETAINV(RAND(),T1_PERT!$F$7,T1_PERT!$G$7,T1_PERT!$C$7,T1_PERT!$E$7)</f>
        <v>6.54384469689345</v>
      </c>
      <c r="I2363" s="23" t="n">
        <f aca="false">BETAINV(E2363,T1_PERT!$F$8,T1_PERT!$G$8,T1_PERT!$C$8,T1_PERT!$E$8)</f>
        <v>6.48479167219871</v>
      </c>
      <c r="J2363" s="23" t="n">
        <f aca="true">BETAINV(RAND(),T1_PERT!$F$9,T1_PERT!$G$9,T1_PERT!$C$9,T1_PERT!$E$9)</f>
        <v>4.12633762134652</v>
      </c>
      <c r="K2363" s="23" t="n">
        <f aca="true">BETAINV(RAND(),T1_PERT!$F$10,T1_PERT!$G$10,T1_PERT!$C$10,T1_PERT!$E$10)</f>
        <v>2.46443486863398</v>
      </c>
      <c r="L2363" s="23" t="n">
        <f aca="false">F2363+G2363+I2363+K2363</f>
        <v>19.1548209360344</v>
      </c>
      <c r="M2363" s="23" t="n">
        <f aca="false">F2363+H2363+J2363+K2363</f>
        <v>16.9974786583659</v>
      </c>
      <c r="N2363" s="23" t="n">
        <f aca="false">MAX(L2363,M2363)</f>
        <v>19.1548209360344</v>
      </c>
    </row>
    <row r="2364" customFormat="false" ht="15" hidden="false" customHeight="false" outlineLevel="0" collapsed="false">
      <c r="A2364" s="5" t="n">
        <v>2345</v>
      </c>
      <c r="B2364" s="25" t="n">
        <f aca="true">NORMSINV(RAND())</f>
        <v>0.0853133034535447</v>
      </c>
      <c r="C2364" s="25" t="n">
        <f aca="true">$C$4*B2364+SQRT(1-$C$4^2)*NORMSINV(RAND())</f>
        <v>1.46465815111947</v>
      </c>
      <c r="D2364" s="25" t="n">
        <f aca="false">NORMSDIST(B2364)</f>
        <v>0.533993842266766</v>
      </c>
      <c r="E2364" s="25" t="n">
        <f aca="false">NORMSDIST(C2364)</f>
        <v>0.928492896011249</v>
      </c>
      <c r="F2364" s="23" t="n">
        <f aca="true">BETAINV(RAND(),T1_PERT!$F$5,T1_PERT!$G$5,T1_PERT!$C$5,T1_PERT!$E$5)</f>
        <v>4.56844135708768</v>
      </c>
      <c r="G2364" s="23" t="n">
        <f aca="false">BETAINV(D2364,T1_PERT!$F$6,T1_PERT!$G$6,T1_PERT!$C$6,T1_PERT!$E$6)</f>
        <v>5.36085011337566</v>
      </c>
      <c r="H2364" s="23" t="n">
        <f aca="true">BETAINV(RAND(),T1_PERT!$F$7,T1_PERT!$G$7,T1_PERT!$C$7,T1_PERT!$E$7)</f>
        <v>4.64038919769548</v>
      </c>
      <c r="I2364" s="23" t="n">
        <f aca="false">BETAINV(E2364,T1_PERT!$F$8,T1_PERT!$G$8,T1_PERT!$C$8,T1_PERT!$E$8)</f>
        <v>6.4862363120324</v>
      </c>
      <c r="J2364" s="23" t="n">
        <f aca="true">BETAINV(RAND(),T1_PERT!$F$9,T1_PERT!$G$9,T1_PERT!$C$9,T1_PERT!$E$9)</f>
        <v>4.94013670095616</v>
      </c>
      <c r="K2364" s="23" t="n">
        <f aca="true">BETAINV(RAND(),T1_PERT!$F$10,T1_PERT!$G$10,T1_PERT!$C$10,T1_PERT!$E$10)</f>
        <v>2.2844736217546</v>
      </c>
      <c r="L2364" s="23" t="n">
        <f aca="false">F2364+G2364+I2364+K2364</f>
        <v>18.7000014042503</v>
      </c>
      <c r="M2364" s="23" t="n">
        <f aca="false">F2364+H2364+J2364+K2364</f>
        <v>16.4334408774939</v>
      </c>
      <c r="N2364" s="23" t="n">
        <f aca="false">MAX(L2364,M2364)</f>
        <v>18.7000014042503</v>
      </c>
    </row>
    <row r="2365" customFormat="false" ht="15" hidden="false" customHeight="false" outlineLevel="0" collapsed="false">
      <c r="A2365" s="5" t="n">
        <v>2346</v>
      </c>
      <c r="B2365" s="25" t="n">
        <f aca="true">NORMSINV(RAND())</f>
        <v>-0.441337104040896</v>
      </c>
      <c r="C2365" s="25" t="n">
        <f aca="true">$C$4*B2365+SQRT(1-$C$4^2)*NORMSINV(RAND())</f>
        <v>-1.18571545067511</v>
      </c>
      <c r="D2365" s="25" t="n">
        <f aca="false">NORMSDIST(B2365)</f>
        <v>0.329484484199465</v>
      </c>
      <c r="E2365" s="25" t="n">
        <f aca="false">NORMSDIST(C2365)</f>
        <v>0.117867345381444</v>
      </c>
      <c r="F2365" s="23" t="n">
        <f aca="true">BETAINV(RAND(),T1_PERT!$F$5,T1_PERT!$G$5,T1_PERT!$C$5,T1_PERT!$E$5)</f>
        <v>2.58194408401904</v>
      </c>
      <c r="G2365" s="23" t="n">
        <f aca="false">BETAINV(D2365,T1_PERT!$F$6,T1_PERT!$G$6,T1_PERT!$C$6,T1_PERT!$E$6)</f>
        <v>4.73233213478201</v>
      </c>
      <c r="H2365" s="23" t="n">
        <f aca="true">BETAINV(RAND(),T1_PERT!$F$7,T1_PERT!$G$7,T1_PERT!$C$7,T1_PERT!$E$7)</f>
        <v>6.71085687372275</v>
      </c>
      <c r="I2365" s="23" t="n">
        <f aca="false">BETAINV(E2365,T1_PERT!$F$8,T1_PERT!$G$8,T1_PERT!$C$8,T1_PERT!$E$8)</f>
        <v>4.49314185528718</v>
      </c>
      <c r="J2365" s="23" t="n">
        <f aca="true">BETAINV(RAND(),T1_PERT!$F$9,T1_PERT!$G$9,T1_PERT!$C$9,T1_PERT!$E$9)</f>
        <v>3.46739170185865</v>
      </c>
      <c r="K2365" s="23" t="n">
        <f aca="true">BETAINV(RAND(),T1_PERT!$F$10,T1_PERT!$G$10,T1_PERT!$C$10,T1_PERT!$E$10)</f>
        <v>1.95716448277644</v>
      </c>
      <c r="L2365" s="23" t="n">
        <f aca="false">F2365+G2365+I2365+K2365</f>
        <v>13.7645825568647</v>
      </c>
      <c r="M2365" s="23" t="n">
        <f aca="false">F2365+H2365+J2365+K2365</f>
        <v>14.7173571423769</v>
      </c>
      <c r="N2365" s="23" t="n">
        <f aca="false">MAX(L2365,M2365)</f>
        <v>14.7173571423769</v>
      </c>
    </row>
    <row r="2366" customFormat="false" ht="15" hidden="false" customHeight="false" outlineLevel="0" collapsed="false">
      <c r="A2366" s="5" t="n">
        <v>2347</v>
      </c>
      <c r="B2366" s="25" t="n">
        <f aca="true">NORMSINV(RAND())</f>
        <v>0.532923684925236</v>
      </c>
      <c r="C2366" s="25" t="n">
        <f aca="true">$C$4*B2366+SQRT(1-$C$4^2)*NORMSINV(RAND())</f>
        <v>1.06957504467789</v>
      </c>
      <c r="D2366" s="25" t="n">
        <f aca="false">NORMSDIST(B2366)</f>
        <v>0.702956795486682</v>
      </c>
      <c r="E2366" s="25" t="n">
        <f aca="false">NORMSDIST(C2366)</f>
        <v>0.857594683482398</v>
      </c>
      <c r="F2366" s="23" t="n">
        <f aca="true">BETAINV(RAND(),T1_PERT!$F$5,T1_PERT!$G$5,T1_PERT!$C$5,T1_PERT!$E$5)</f>
        <v>3.56862197307746</v>
      </c>
      <c r="G2366" s="23" t="n">
        <f aca="false">BETAINV(D2366,T1_PERT!$F$6,T1_PERT!$G$6,T1_PERT!$C$6,T1_PERT!$E$6)</f>
        <v>5.93041664191648</v>
      </c>
      <c r="H2366" s="23" t="n">
        <f aca="true">BETAINV(RAND(),T1_PERT!$F$7,T1_PERT!$G$7,T1_PERT!$C$7,T1_PERT!$E$7)</f>
        <v>7.09350728167033</v>
      </c>
      <c r="I2366" s="23" t="n">
        <f aca="false">BETAINV(E2366,T1_PERT!$F$8,T1_PERT!$G$8,T1_PERT!$C$8,T1_PERT!$E$8)</f>
        <v>6.15651515104656</v>
      </c>
      <c r="J2366" s="23" t="n">
        <f aca="true">BETAINV(RAND(),T1_PERT!$F$9,T1_PERT!$G$9,T1_PERT!$C$9,T1_PERT!$E$9)</f>
        <v>3.82079766719535</v>
      </c>
      <c r="K2366" s="23" t="n">
        <f aca="true">BETAINV(RAND(),T1_PERT!$F$10,T1_PERT!$G$10,T1_PERT!$C$10,T1_PERT!$E$10)</f>
        <v>1.59068923666825</v>
      </c>
      <c r="L2366" s="23" t="n">
        <f aca="false">F2366+G2366+I2366+K2366</f>
        <v>17.2462430027088</v>
      </c>
      <c r="M2366" s="23" t="n">
        <f aca="false">F2366+H2366+J2366+K2366</f>
        <v>16.0736161586114</v>
      </c>
      <c r="N2366" s="23" t="n">
        <f aca="false">MAX(L2366,M2366)</f>
        <v>17.2462430027088</v>
      </c>
    </row>
    <row r="2367" customFormat="false" ht="15" hidden="false" customHeight="false" outlineLevel="0" collapsed="false">
      <c r="A2367" s="5" t="n">
        <v>2348</v>
      </c>
      <c r="B2367" s="25" t="n">
        <f aca="true">NORMSINV(RAND())</f>
        <v>1.95374444536645</v>
      </c>
      <c r="C2367" s="25" t="n">
        <f aca="true">$C$4*B2367+SQRT(1-$C$4^2)*NORMSINV(RAND())</f>
        <v>1.76908033878716</v>
      </c>
      <c r="D2367" s="25" t="n">
        <f aca="false">NORMSDIST(B2367)</f>
        <v>0.974634276379535</v>
      </c>
      <c r="E2367" s="25" t="n">
        <f aca="false">NORMSDIST(C2367)</f>
        <v>0.961559765755604</v>
      </c>
      <c r="F2367" s="23" t="n">
        <f aca="true">BETAINV(RAND(),T1_PERT!$F$5,T1_PERT!$G$5,T1_PERT!$C$5,T1_PERT!$E$5)</f>
        <v>4.35382748680645</v>
      </c>
      <c r="G2367" s="23" t="n">
        <f aca="false">BETAINV(D2367,T1_PERT!$F$6,T1_PERT!$G$6,T1_PERT!$C$6,T1_PERT!$E$6)</f>
        <v>7.59716353286646</v>
      </c>
      <c r="H2367" s="23" t="n">
        <f aca="true">BETAINV(RAND(),T1_PERT!$F$7,T1_PERT!$G$7,T1_PERT!$C$7,T1_PERT!$E$7)</f>
        <v>7.06644776838686</v>
      </c>
      <c r="I2367" s="23" t="n">
        <f aca="false">BETAINV(E2367,T1_PERT!$F$8,T1_PERT!$G$8,T1_PERT!$C$8,T1_PERT!$E$8)</f>
        <v>6.72511318560662</v>
      </c>
      <c r="J2367" s="23" t="n">
        <f aca="true">BETAINV(RAND(),T1_PERT!$F$9,T1_PERT!$G$9,T1_PERT!$C$9,T1_PERT!$E$9)</f>
        <v>3.97687247255766</v>
      </c>
      <c r="K2367" s="23" t="n">
        <f aca="true">BETAINV(RAND(),T1_PERT!$F$10,T1_PERT!$G$10,T1_PERT!$C$10,T1_PERT!$E$10)</f>
        <v>2.21187490021653</v>
      </c>
      <c r="L2367" s="23" t="n">
        <f aca="false">F2367+G2367+I2367+K2367</f>
        <v>20.8879791054961</v>
      </c>
      <c r="M2367" s="23" t="n">
        <f aca="false">F2367+H2367+J2367+K2367</f>
        <v>17.6090226279675</v>
      </c>
      <c r="N2367" s="23" t="n">
        <f aca="false">MAX(L2367,M2367)</f>
        <v>20.8879791054961</v>
      </c>
    </row>
    <row r="2368" customFormat="false" ht="15" hidden="false" customHeight="false" outlineLevel="0" collapsed="false">
      <c r="A2368" s="5" t="n">
        <v>2349</v>
      </c>
      <c r="B2368" s="25" t="n">
        <f aca="true">NORMSINV(RAND())</f>
        <v>-1.87281477990365</v>
      </c>
      <c r="C2368" s="25" t="n">
        <f aca="true">$C$4*B2368+SQRT(1-$C$4^2)*NORMSINV(RAND())</f>
        <v>-0.907581062963794</v>
      </c>
      <c r="D2368" s="25" t="n">
        <f aca="false">NORMSDIST(B2368)</f>
        <v>0.0305469831566691</v>
      </c>
      <c r="E2368" s="25" t="n">
        <f aca="false">NORMSDIST(C2368)</f>
        <v>0.182049801577585</v>
      </c>
      <c r="F2368" s="23" t="n">
        <f aca="true">BETAINV(RAND(),T1_PERT!$F$5,T1_PERT!$G$5,T1_PERT!$C$5,T1_PERT!$E$5)</f>
        <v>4.66756833721863</v>
      </c>
      <c r="G2368" s="23" t="n">
        <f aca="false">BETAINV(D2368,T1_PERT!$F$6,T1_PERT!$G$6,T1_PERT!$C$6,T1_PERT!$E$6)</f>
        <v>3.52185987037171</v>
      </c>
      <c r="H2368" s="23" t="n">
        <f aca="true">BETAINV(RAND(),T1_PERT!$F$7,T1_PERT!$G$7,T1_PERT!$C$7,T1_PERT!$E$7)</f>
        <v>6.86527030686792</v>
      </c>
      <c r="I2368" s="23" t="n">
        <f aca="false">BETAINV(E2368,T1_PERT!$F$8,T1_PERT!$G$8,T1_PERT!$C$8,T1_PERT!$E$8)</f>
        <v>4.63695749761583</v>
      </c>
      <c r="J2368" s="23" t="n">
        <f aca="true">BETAINV(RAND(),T1_PERT!$F$9,T1_PERT!$G$9,T1_PERT!$C$9,T1_PERT!$E$9)</f>
        <v>3.97029382915414</v>
      </c>
      <c r="K2368" s="23" t="n">
        <f aca="true">BETAINV(RAND(),T1_PERT!$F$10,T1_PERT!$G$10,T1_PERT!$C$10,T1_PERT!$E$10)</f>
        <v>2.44016364549356</v>
      </c>
      <c r="L2368" s="23" t="n">
        <f aca="false">F2368+G2368+I2368+K2368</f>
        <v>15.2665493506997</v>
      </c>
      <c r="M2368" s="23" t="n">
        <f aca="false">F2368+H2368+J2368+K2368</f>
        <v>17.9432961187343</v>
      </c>
      <c r="N2368" s="23" t="n">
        <f aca="false">MAX(L2368,M2368)</f>
        <v>17.9432961187343</v>
      </c>
    </row>
    <row r="2369" customFormat="false" ht="15" hidden="false" customHeight="false" outlineLevel="0" collapsed="false">
      <c r="A2369" s="5" t="n">
        <v>2350</v>
      </c>
      <c r="B2369" s="25" t="n">
        <f aca="true">NORMSINV(RAND())</f>
        <v>-0.739584725323604</v>
      </c>
      <c r="C2369" s="25" t="n">
        <f aca="true">$C$4*B2369+SQRT(1-$C$4^2)*NORMSINV(RAND())</f>
        <v>0.0682752151688084</v>
      </c>
      <c r="D2369" s="25" t="n">
        <f aca="false">NORMSDIST(B2369)</f>
        <v>0.229776006408337</v>
      </c>
      <c r="E2369" s="25" t="n">
        <f aca="false">NORMSDIST(C2369)</f>
        <v>0.527216723244934</v>
      </c>
      <c r="F2369" s="23" t="n">
        <f aca="true">BETAINV(RAND(),T1_PERT!$F$5,T1_PERT!$G$5,T1_PERT!$C$5,T1_PERT!$E$5)</f>
        <v>3.69299357742626</v>
      </c>
      <c r="G2369" s="23" t="n">
        <f aca="false">BETAINV(D2369,T1_PERT!$F$6,T1_PERT!$G$6,T1_PERT!$C$6,T1_PERT!$E$6)</f>
        <v>4.41212558864474</v>
      </c>
      <c r="H2369" s="23" t="n">
        <f aca="true">BETAINV(RAND(),T1_PERT!$F$7,T1_PERT!$G$7,T1_PERT!$C$7,T1_PERT!$E$7)</f>
        <v>3.67856508848848</v>
      </c>
      <c r="I2369" s="23" t="n">
        <f aca="false">BETAINV(E2369,T1_PERT!$F$8,T1_PERT!$G$8,T1_PERT!$C$8,T1_PERT!$E$8)</f>
        <v>5.30938610387937</v>
      </c>
      <c r="J2369" s="23" t="n">
        <f aca="true">BETAINV(RAND(),T1_PERT!$F$9,T1_PERT!$G$9,T1_PERT!$C$9,T1_PERT!$E$9)</f>
        <v>3.20021716834607</v>
      </c>
      <c r="K2369" s="23" t="n">
        <f aca="true">BETAINV(RAND(),T1_PERT!$F$10,T1_PERT!$G$10,T1_PERT!$C$10,T1_PERT!$E$10)</f>
        <v>1.90750437939943</v>
      </c>
      <c r="L2369" s="23" t="n">
        <f aca="false">F2369+G2369+I2369+K2369</f>
        <v>15.3220096493498</v>
      </c>
      <c r="M2369" s="23" t="n">
        <f aca="false">F2369+H2369+J2369+K2369</f>
        <v>12.4792802136602</v>
      </c>
      <c r="N2369" s="23" t="n">
        <f aca="false">MAX(L2369,M2369)</f>
        <v>15.3220096493498</v>
      </c>
    </row>
    <row r="2370" customFormat="false" ht="15" hidden="false" customHeight="false" outlineLevel="0" collapsed="false">
      <c r="A2370" s="5" t="n">
        <v>2351</v>
      </c>
      <c r="B2370" s="25" t="n">
        <f aca="true">NORMSINV(RAND())</f>
        <v>-1.69677033749654</v>
      </c>
      <c r="C2370" s="25" t="n">
        <f aca="true">$C$4*B2370+SQRT(1-$C$4^2)*NORMSINV(RAND())</f>
        <v>-1.92547207518358</v>
      </c>
      <c r="D2370" s="25" t="n">
        <f aca="false">NORMSDIST(B2370)</f>
        <v>0.0448700443848091</v>
      </c>
      <c r="E2370" s="25" t="n">
        <f aca="false">NORMSDIST(C2370)</f>
        <v>0.0270851631109453</v>
      </c>
      <c r="F2370" s="23" t="n">
        <f aca="true">BETAINV(RAND(),T1_PERT!$F$5,T1_PERT!$G$5,T1_PERT!$C$5,T1_PERT!$E$5)</f>
        <v>4.23430159143173</v>
      </c>
      <c r="G2370" s="23" t="n">
        <f aca="false">BETAINV(D2370,T1_PERT!$F$6,T1_PERT!$G$6,T1_PERT!$C$6,T1_PERT!$E$6)</f>
        <v>3.62430488468765</v>
      </c>
      <c r="H2370" s="23" t="n">
        <f aca="true">BETAINV(RAND(),T1_PERT!$F$7,T1_PERT!$G$7,T1_PERT!$C$7,T1_PERT!$E$7)</f>
        <v>6.59830828530824</v>
      </c>
      <c r="I2370" s="23" t="n">
        <f aca="false">BETAINV(E2370,T1_PERT!$F$8,T1_PERT!$G$8,T1_PERT!$C$8,T1_PERT!$E$8)</f>
        <v>4.22011811188496</v>
      </c>
      <c r="J2370" s="23" t="n">
        <f aca="true">BETAINV(RAND(),T1_PERT!$F$9,T1_PERT!$G$9,T1_PERT!$C$9,T1_PERT!$E$9)</f>
        <v>4.9707755272302</v>
      </c>
      <c r="K2370" s="23" t="n">
        <f aca="true">BETAINV(RAND(),T1_PERT!$F$10,T1_PERT!$G$10,T1_PERT!$C$10,T1_PERT!$E$10)</f>
        <v>1.76379933747626</v>
      </c>
      <c r="L2370" s="23" t="n">
        <f aca="false">F2370+G2370+I2370+K2370</f>
        <v>13.8425239254806</v>
      </c>
      <c r="M2370" s="23" t="n">
        <f aca="false">F2370+H2370+J2370+K2370</f>
        <v>17.5671847414464</v>
      </c>
      <c r="N2370" s="23" t="n">
        <f aca="false">MAX(L2370,M2370)</f>
        <v>17.5671847414464</v>
      </c>
    </row>
    <row r="2371" customFormat="false" ht="15" hidden="false" customHeight="false" outlineLevel="0" collapsed="false">
      <c r="A2371" s="5" t="n">
        <v>2352</v>
      </c>
      <c r="B2371" s="25" t="n">
        <f aca="true">NORMSINV(RAND())</f>
        <v>0.655198719512967</v>
      </c>
      <c r="C2371" s="25" t="n">
        <f aca="true">$C$4*B2371+SQRT(1-$C$4^2)*NORMSINV(RAND())</f>
        <v>-1.53697533449418</v>
      </c>
      <c r="D2371" s="25" t="n">
        <f aca="false">NORMSDIST(B2371)</f>
        <v>0.743830090667811</v>
      </c>
      <c r="E2371" s="25" t="n">
        <f aca="false">NORMSDIST(C2371)</f>
        <v>0.0621496748214917</v>
      </c>
      <c r="F2371" s="23" t="n">
        <f aca="true">BETAINV(RAND(),T1_PERT!$F$5,T1_PERT!$G$5,T1_PERT!$C$5,T1_PERT!$E$5)</f>
        <v>5.01919003324755</v>
      </c>
      <c r="G2371" s="23" t="n">
        <f aca="false">BETAINV(D2371,T1_PERT!$F$6,T1_PERT!$G$6,T1_PERT!$C$6,T1_PERT!$E$6)</f>
        <v>6.08727824902979</v>
      </c>
      <c r="H2371" s="23" t="n">
        <f aca="true">BETAINV(RAND(),T1_PERT!$F$7,T1_PERT!$G$7,T1_PERT!$C$7,T1_PERT!$E$7)</f>
        <v>3.18564022625724</v>
      </c>
      <c r="I2371" s="23" t="n">
        <f aca="false">BETAINV(E2371,T1_PERT!$F$8,T1_PERT!$G$8,T1_PERT!$C$8,T1_PERT!$E$8)</f>
        <v>4.34433217422436</v>
      </c>
      <c r="J2371" s="23" t="n">
        <f aca="true">BETAINV(RAND(),T1_PERT!$F$9,T1_PERT!$G$9,T1_PERT!$C$9,T1_PERT!$E$9)</f>
        <v>4.57850066448441</v>
      </c>
      <c r="K2371" s="23" t="n">
        <f aca="true">BETAINV(RAND(),T1_PERT!$F$10,T1_PERT!$G$10,T1_PERT!$C$10,T1_PERT!$E$10)</f>
        <v>1.24143674201365</v>
      </c>
      <c r="L2371" s="23" t="n">
        <f aca="false">F2371+G2371+I2371+K2371</f>
        <v>16.6922371985154</v>
      </c>
      <c r="M2371" s="23" t="n">
        <f aca="false">F2371+H2371+J2371+K2371</f>
        <v>14.0247676660028</v>
      </c>
      <c r="N2371" s="23" t="n">
        <f aca="false">MAX(L2371,M2371)</f>
        <v>16.6922371985154</v>
      </c>
    </row>
    <row r="2372" customFormat="false" ht="15" hidden="false" customHeight="false" outlineLevel="0" collapsed="false">
      <c r="A2372" s="5" t="n">
        <v>2353</v>
      </c>
      <c r="B2372" s="25" t="n">
        <f aca="true">NORMSINV(RAND())</f>
        <v>-0.265749377521342</v>
      </c>
      <c r="C2372" s="25" t="n">
        <f aca="true">$C$4*B2372+SQRT(1-$C$4^2)*NORMSINV(RAND())</f>
        <v>-0.501040222290362</v>
      </c>
      <c r="D2372" s="25" t="n">
        <f aca="false">NORMSDIST(B2372)</f>
        <v>0.395216116238587</v>
      </c>
      <c r="E2372" s="25" t="n">
        <f aca="false">NORMSDIST(C2372)</f>
        <v>0.308171407814099</v>
      </c>
      <c r="F2372" s="23" t="n">
        <f aca="true">BETAINV(RAND(),T1_PERT!$F$5,T1_PERT!$G$5,T1_PERT!$C$5,T1_PERT!$E$5)</f>
        <v>5.40732635735361</v>
      </c>
      <c r="G2372" s="23" t="n">
        <f aca="false">BETAINV(D2372,T1_PERT!$F$6,T1_PERT!$G$6,T1_PERT!$C$6,T1_PERT!$E$6)</f>
        <v>4.93424127131418</v>
      </c>
      <c r="H2372" s="23" t="n">
        <f aca="true">BETAINV(RAND(),T1_PERT!$F$7,T1_PERT!$G$7,T1_PERT!$C$7,T1_PERT!$E$7)</f>
        <v>6.79586965028265</v>
      </c>
      <c r="I2372" s="23" t="n">
        <f aca="false">BETAINV(E2372,T1_PERT!$F$8,T1_PERT!$G$8,T1_PERT!$C$8,T1_PERT!$E$8)</f>
        <v>4.88776191441617</v>
      </c>
      <c r="J2372" s="23" t="n">
        <f aca="true">BETAINV(RAND(),T1_PERT!$F$9,T1_PERT!$G$9,T1_PERT!$C$9,T1_PERT!$E$9)</f>
        <v>4.49945089791839</v>
      </c>
      <c r="K2372" s="23" t="n">
        <f aca="true">BETAINV(RAND(),T1_PERT!$F$10,T1_PERT!$G$10,T1_PERT!$C$10,T1_PERT!$E$10)</f>
        <v>1.67433321976026</v>
      </c>
      <c r="L2372" s="23" t="n">
        <f aca="false">F2372+G2372+I2372+K2372</f>
        <v>16.9036627628442</v>
      </c>
      <c r="M2372" s="23" t="n">
        <f aca="false">F2372+H2372+J2372+K2372</f>
        <v>18.3769801253149</v>
      </c>
      <c r="N2372" s="23" t="n">
        <f aca="false">MAX(L2372,M2372)</f>
        <v>18.3769801253149</v>
      </c>
    </row>
    <row r="2373" customFormat="false" ht="15" hidden="false" customHeight="false" outlineLevel="0" collapsed="false">
      <c r="A2373" s="5" t="n">
        <v>2354</v>
      </c>
      <c r="B2373" s="25" t="n">
        <f aca="true">NORMSINV(RAND())</f>
        <v>0.351244413054665</v>
      </c>
      <c r="C2373" s="25" t="n">
        <f aca="true">$C$4*B2373+SQRT(1-$C$4^2)*NORMSINV(RAND())</f>
        <v>0.24783163387755</v>
      </c>
      <c r="D2373" s="25" t="n">
        <f aca="false">NORMSDIST(B2373)</f>
        <v>0.637297503366606</v>
      </c>
      <c r="E2373" s="25" t="n">
        <f aca="false">NORMSDIST(C2373)</f>
        <v>0.597867660998962</v>
      </c>
      <c r="F2373" s="23" t="n">
        <f aca="true">BETAINV(RAND(),T1_PERT!$F$5,T1_PERT!$G$5,T1_PERT!$C$5,T1_PERT!$E$5)</f>
        <v>4.25367855344868</v>
      </c>
      <c r="G2373" s="23" t="n">
        <f aca="false">BETAINV(D2373,T1_PERT!$F$6,T1_PERT!$G$6,T1_PERT!$C$6,T1_PERT!$E$6)</f>
        <v>5.69748281291544</v>
      </c>
      <c r="H2373" s="23" t="n">
        <f aca="true">BETAINV(RAND(),T1_PERT!$F$7,T1_PERT!$G$7,T1_PERT!$C$7,T1_PERT!$E$7)</f>
        <v>5.08204674813105</v>
      </c>
      <c r="I2373" s="23" t="n">
        <f aca="false">BETAINV(E2373,T1_PERT!$F$8,T1_PERT!$G$8,T1_PERT!$C$8,T1_PERT!$E$8)</f>
        <v>5.45538295351687</v>
      </c>
      <c r="J2373" s="23" t="n">
        <f aca="true">BETAINV(RAND(),T1_PERT!$F$9,T1_PERT!$G$9,T1_PERT!$C$9,T1_PERT!$E$9)</f>
        <v>4.00775616970581</v>
      </c>
      <c r="K2373" s="23" t="n">
        <f aca="true">BETAINV(RAND(),T1_PERT!$F$10,T1_PERT!$G$10,T1_PERT!$C$10,T1_PERT!$E$10)</f>
        <v>1.5031572438074</v>
      </c>
      <c r="L2373" s="23" t="n">
        <f aca="false">F2373+G2373+I2373+K2373</f>
        <v>16.9097015636884</v>
      </c>
      <c r="M2373" s="23" t="n">
        <f aca="false">F2373+H2373+J2373+K2373</f>
        <v>14.8466387150929</v>
      </c>
      <c r="N2373" s="23" t="n">
        <f aca="false">MAX(L2373,M2373)</f>
        <v>16.9097015636884</v>
      </c>
    </row>
    <row r="2374" customFormat="false" ht="15" hidden="false" customHeight="false" outlineLevel="0" collapsed="false">
      <c r="A2374" s="5" t="n">
        <v>2355</v>
      </c>
      <c r="B2374" s="25" t="n">
        <f aca="true">NORMSINV(RAND())</f>
        <v>-2.62601716680119</v>
      </c>
      <c r="C2374" s="25" t="n">
        <f aca="true">$C$4*B2374+SQRT(1-$C$4^2)*NORMSINV(RAND())</f>
        <v>-3.28786631187955</v>
      </c>
      <c r="D2374" s="25" t="n">
        <f aca="false">NORMSDIST(B2374)</f>
        <v>0.00431952301357695</v>
      </c>
      <c r="E2374" s="25" t="n">
        <f aca="false">NORMSDIST(C2374)</f>
        <v>0.000504748822163213</v>
      </c>
      <c r="F2374" s="23" t="n">
        <f aca="true">BETAINV(RAND(),T1_PERT!$F$5,T1_PERT!$G$5,T1_PERT!$C$5,T1_PERT!$E$5)</f>
        <v>3.69827433377542</v>
      </c>
      <c r="G2374" s="23" t="n">
        <f aca="false">BETAINV(D2374,T1_PERT!$F$6,T1_PERT!$G$6,T1_PERT!$C$6,T1_PERT!$E$6)</f>
        <v>3.21633331433633</v>
      </c>
      <c r="H2374" s="23" t="n">
        <f aca="true">BETAINV(RAND(),T1_PERT!$F$7,T1_PERT!$G$7,T1_PERT!$C$7,T1_PERT!$E$7)</f>
        <v>6.30161906433341</v>
      </c>
      <c r="I2374" s="23" t="n">
        <f aca="false">BETAINV(E2374,T1_PERT!$F$8,T1_PERT!$G$8,T1_PERT!$C$8,T1_PERT!$E$8)</f>
        <v>4.02862271888923</v>
      </c>
      <c r="J2374" s="23" t="n">
        <f aca="true">BETAINV(RAND(),T1_PERT!$F$9,T1_PERT!$G$9,T1_PERT!$C$9,T1_PERT!$E$9)</f>
        <v>4.59319042320823</v>
      </c>
      <c r="K2374" s="23" t="n">
        <f aca="true">BETAINV(RAND(),T1_PERT!$F$10,T1_PERT!$G$10,T1_PERT!$C$10,T1_PERT!$E$10)</f>
        <v>1.79637320941243</v>
      </c>
      <c r="L2374" s="23" t="n">
        <f aca="false">F2374+G2374+I2374+K2374</f>
        <v>12.7396035764134</v>
      </c>
      <c r="M2374" s="23" t="n">
        <f aca="false">F2374+H2374+J2374+K2374</f>
        <v>16.3894570307295</v>
      </c>
      <c r="N2374" s="23" t="n">
        <f aca="false">MAX(L2374,M2374)</f>
        <v>16.3894570307295</v>
      </c>
    </row>
    <row r="2375" customFormat="false" ht="15" hidden="false" customHeight="false" outlineLevel="0" collapsed="false">
      <c r="A2375" s="5" t="n">
        <v>2356</v>
      </c>
      <c r="B2375" s="25" t="n">
        <f aca="true">NORMSINV(RAND())</f>
        <v>0.53177258564144</v>
      </c>
      <c r="C2375" s="25" t="n">
        <f aca="true">$C$4*B2375+SQRT(1-$C$4^2)*NORMSINV(RAND())</f>
        <v>-0.81952538458261</v>
      </c>
      <c r="D2375" s="25" t="n">
        <f aca="false">NORMSDIST(B2375)</f>
        <v>0.702558243947671</v>
      </c>
      <c r="E2375" s="25" t="n">
        <f aca="false">NORMSDIST(C2375)</f>
        <v>0.206243362559369</v>
      </c>
      <c r="F2375" s="23" t="n">
        <f aca="true">BETAINV(RAND(),T1_PERT!$F$5,T1_PERT!$G$5,T1_PERT!$C$5,T1_PERT!$E$5)</f>
        <v>4.4120288906393</v>
      </c>
      <c r="G2375" s="23" t="n">
        <f aca="false">BETAINV(D2375,T1_PERT!$F$6,T1_PERT!$G$6,T1_PERT!$C$6,T1_PERT!$E$6)</f>
        <v>5.92893876336061</v>
      </c>
      <c r="H2375" s="23" t="n">
        <f aca="true">BETAINV(RAND(),T1_PERT!$F$7,T1_PERT!$G$7,T1_PERT!$C$7,T1_PERT!$E$7)</f>
        <v>5.69401972120755</v>
      </c>
      <c r="I2375" s="23" t="n">
        <f aca="false">BETAINV(E2375,T1_PERT!$F$8,T1_PERT!$G$8,T1_PERT!$C$8,T1_PERT!$E$8)</f>
        <v>4.68727528932919</v>
      </c>
      <c r="J2375" s="23" t="n">
        <f aca="true">BETAINV(RAND(),T1_PERT!$F$9,T1_PERT!$G$9,T1_PERT!$C$9,T1_PERT!$E$9)</f>
        <v>4.79037531088839</v>
      </c>
      <c r="K2375" s="23" t="n">
        <f aca="true">BETAINV(RAND(),T1_PERT!$F$10,T1_PERT!$G$10,T1_PERT!$C$10,T1_PERT!$E$10)</f>
        <v>1.95798831206548</v>
      </c>
      <c r="L2375" s="23" t="n">
        <f aca="false">F2375+G2375+I2375+K2375</f>
        <v>16.9862312553946</v>
      </c>
      <c r="M2375" s="23" t="n">
        <f aca="false">F2375+H2375+J2375+K2375</f>
        <v>16.8544122348007</v>
      </c>
      <c r="N2375" s="23" t="n">
        <f aca="false">MAX(L2375,M2375)</f>
        <v>16.9862312553946</v>
      </c>
    </row>
    <row r="2376" customFormat="false" ht="15" hidden="false" customHeight="false" outlineLevel="0" collapsed="false">
      <c r="A2376" s="5" t="n">
        <v>2357</v>
      </c>
      <c r="B2376" s="25" t="n">
        <f aca="true">NORMSINV(RAND())</f>
        <v>-0.602931598426062</v>
      </c>
      <c r="C2376" s="25" t="n">
        <f aca="true">$C$4*B2376+SQRT(1-$C$4^2)*NORMSINV(RAND())</f>
        <v>-0.213037802423224</v>
      </c>
      <c r="D2376" s="25" t="n">
        <f aca="false">NORMSDIST(B2376)</f>
        <v>0.27327709706921</v>
      </c>
      <c r="E2376" s="25" t="n">
        <f aca="false">NORMSDIST(C2376)</f>
        <v>0.41564873866922</v>
      </c>
      <c r="F2376" s="23" t="n">
        <f aca="true">BETAINV(RAND(),T1_PERT!$F$5,T1_PERT!$G$5,T1_PERT!$C$5,T1_PERT!$E$5)</f>
        <v>3.73445558130222</v>
      </c>
      <c r="G2376" s="23" t="n">
        <f aca="false">BETAINV(D2376,T1_PERT!$F$6,T1_PERT!$G$6,T1_PERT!$C$6,T1_PERT!$E$6)</f>
        <v>4.55499681095728</v>
      </c>
      <c r="H2376" s="23" t="n">
        <f aca="true">BETAINV(RAND(),T1_PERT!$F$7,T1_PERT!$G$7,T1_PERT!$C$7,T1_PERT!$E$7)</f>
        <v>7.58048972931492</v>
      </c>
      <c r="I2376" s="23" t="n">
        <f aca="false">BETAINV(E2376,T1_PERT!$F$8,T1_PERT!$G$8,T1_PERT!$C$8,T1_PERT!$E$8)</f>
        <v>5.09206500359838</v>
      </c>
      <c r="J2376" s="23" t="n">
        <f aca="true">BETAINV(RAND(),T1_PERT!$F$9,T1_PERT!$G$9,T1_PERT!$C$9,T1_PERT!$E$9)</f>
        <v>4.21629750614044</v>
      </c>
      <c r="K2376" s="23" t="n">
        <f aca="true">BETAINV(RAND(),T1_PERT!$F$10,T1_PERT!$G$10,T1_PERT!$C$10,T1_PERT!$E$10)</f>
        <v>1.8045688521245</v>
      </c>
      <c r="L2376" s="23" t="n">
        <f aca="false">F2376+G2376+I2376+K2376</f>
        <v>15.1860862479824</v>
      </c>
      <c r="M2376" s="23" t="n">
        <f aca="false">F2376+H2376+J2376+K2376</f>
        <v>17.3358116688821</v>
      </c>
      <c r="N2376" s="23" t="n">
        <f aca="false">MAX(L2376,M2376)</f>
        <v>17.3358116688821</v>
      </c>
    </row>
    <row r="2377" customFormat="false" ht="15" hidden="false" customHeight="false" outlineLevel="0" collapsed="false">
      <c r="A2377" s="5" t="n">
        <v>2358</v>
      </c>
      <c r="B2377" s="25" t="n">
        <f aca="true">NORMSINV(RAND())</f>
        <v>1.05461325582512</v>
      </c>
      <c r="C2377" s="25" t="n">
        <f aca="true">$C$4*B2377+SQRT(1-$C$4^2)*NORMSINV(RAND())</f>
        <v>-0.238502605538622</v>
      </c>
      <c r="D2377" s="25" t="n">
        <f aca="false">NORMSDIST(B2377)</f>
        <v>0.85419888064265</v>
      </c>
      <c r="E2377" s="25" t="n">
        <f aca="false">NORMSDIST(C2377)</f>
        <v>0.405745647363586</v>
      </c>
      <c r="F2377" s="23" t="n">
        <f aca="true">BETAINV(RAND(),T1_PERT!$F$5,T1_PERT!$G$5,T1_PERT!$C$5,T1_PERT!$E$5)</f>
        <v>4.75791456587688</v>
      </c>
      <c r="G2377" s="23" t="n">
        <f aca="false">BETAINV(D2377,T1_PERT!$F$6,T1_PERT!$G$6,T1_PERT!$C$6,T1_PERT!$E$6)</f>
        <v>6.59159375794756</v>
      </c>
      <c r="H2377" s="23" t="n">
        <f aca="true">BETAINV(RAND(),T1_PERT!$F$7,T1_PERT!$G$7,T1_PERT!$C$7,T1_PERT!$E$7)</f>
        <v>5.43595046949096</v>
      </c>
      <c r="I2377" s="23" t="n">
        <f aca="false">BETAINV(E2377,T1_PERT!$F$8,T1_PERT!$G$8,T1_PERT!$C$8,T1_PERT!$E$8)</f>
        <v>5.07320273102958</v>
      </c>
      <c r="J2377" s="23" t="n">
        <f aca="true">BETAINV(RAND(),T1_PERT!$F$9,T1_PERT!$G$9,T1_PERT!$C$9,T1_PERT!$E$9)</f>
        <v>3.22409125406039</v>
      </c>
      <c r="K2377" s="23" t="n">
        <f aca="true">BETAINV(RAND(),T1_PERT!$F$10,T1_PERT!$G$10,T1_PERT!$C$10,T1_PERT!$E$10)</f>
        <v>1.86223517209227</v>
      </c>
      <c r="L2377" s="23" t="n">
        <f aca="false">F2377+G2377+I2377+K2377</f>
        <v>18.2849462269463</v>
      </c>
      <c r="M2377" s="23" t="n">
        <f aca="false">F2377+H2377+J2377+K2377</f>
        <v>15.2801914615205</v>
      </c>
      <c r="N2377" s="23" t="n">
        <f aca="false">MAX(L2377,M2377)</f>
        <v>18.2849462269463</v>
      </c>
    </row>
    <row r="2378" customFormat="false" ht="15" hidden="false" customHeight="false" outlineLevel="0" collapsed="false">
      <c r="A2378" s="5" t="n">
        <v>2359</v>
      </c>
      <c r="B2378" s="25" t="n">
        <f aca="true">NORMSINV(RAND())</f>
        <v>-0.946846505725886</v>
      </c>
      <c r="C2378" s="25" t="n">
        <f aca="true">$C$4*B2378+SQRT(1-$C$4^2)*NORMSINV(RAND())</f>
        <v>1.17351202640925</v>
      </c>
      <c r="D2378" s="25" t="n">
        <f aca="false">NORMSDIST(B2378)</f>
        <v>0.171858500042829</v>
      </c>
      <c r="E2378" s="25" t="n">
        <f aca="false">NORMSDIST(C2378)</f>
        <v>0.879704731520333</v>
      </c>
      <c r="F2378" s="23" t="n">
        <f aca="true">BETAINV(RAND(),T1_PERT!$F$5,T1_PERT!$G$5,T1_PERT!$C$5,T1_PERT!$E$5)</f>
        <v>2.52353588091241</v>
      </c>
      <c r="G2378" s="23" t="n">
        <f aca="false">BETAINV(D2378,T1_PERT!$F$6,T1_PERT!$G$6,T1_PERT!$C$6,T1_PERT!$E$6)</f>
        <v>4.20898166628657</v>
      </c>
      <c r="H2378" s="23" t="n">
        <f aca="true">BETAINV(RAND(),T1_PERT!$F$7,T1_PERT!$G$7,T1_PERT!$C$7,T1_PERT!$E$7)</f>
        <v>5.95808541293645</v>
      </c>
      <c r="I2378" s="23" t="n">
        <f aca="false">BETAINV(E2378,T1_PERT!$F$8,T1_PERT!$G$8,T1_PERT!$C$8,T1_PERT!$E$8)</f>
        <v>6.24480685036266</v>
      </c>
      <c r="J2378" s="23" t="n">
        <f aca="true">BETAINV(RAND(),T1_PERT!$F$9,T1_PERT!$G$9,T1_PERT!$C$9,T1_PERT!$E$9)</f>
        <v>3.72127386502874</v>
      </c>
      <c r="K2378" s="23" t="n">
        <f aca="true">BETAINV(RAND(),T1_PERT!$F$10,T1_PERT!$G$10,T1_PERT!$C$10,T1_PERT!$E$10)</f>
        <v>2.49067738817678</v>
      </c>
      <c r="L2378" s="23" t="n">
        <f aca="false">F2378+G2378+I2378+K2378</f>
        <v>15.4680017857384</v>
      </c>
      <c r="M2378" s="23" t="n">
        <f aca="false">F2378+H2378+J2378+K2378</f>
        <v>14.6935725470544</v>
      </c>
      <c r="N2378" s="23" t="n">
        <f aca="false">MAX(L2378,M2378)</f>
        <v>15.4680017857384</v>
      </c>
    </row>
    <row r="2379" customFormat="false" ht="15" hidden="false" customHeight="false" outlineLevel="0" collapsed="false">
      <c r="A2379" s="5" t="n">
        <v>2360</v>
      </c>
      <c r="B2379" s="25" t="n">
        <f aca="true">NORMSINV(RAND())</f>
        <v>-2.67701943523104</v>
      </c>
      <c r="C2379" s="25" t="n">
        <f aca="true">$C$4*B2379+SQRT(1-$C$4^2)*NORMSINV(RAND())</f>
        <v>-0.312210713593248</v>
      </c>
      <c r="D2379" s="25" t="n">
        <f aca="false">NORMSDIST(B2379)</f>
        <v>0.00371401630174933</v>
      </c>
      <c r="E2379" s="25" t="n">
        <f aca="false">NORMSDIST(C2379)</f>
        <v>0.377440195256328</v>
      </c>
      <c r="F2379" s="23" t="n">
        <f aca="true">BETAINV(RAND(),T1_PERT!$F$5,T1_PERT!$G$5,T1_PERT!$C$5,T1_PERT!$E$5)</f>
        <v>3.50338767861131</v>
      </c>
      <c r="G2379" s="23" t="n">
        <f aca="false">BETAINV(D2379,T1_PERT!$F$6,T1_PERT!$G$6,T1_PERT!$C$6,T1_PERT!$E$6)</f>
        <v>3.20238970929612</v>
      </c>
      <c r="H2379" s="23" t="n">
        <f aca="true">BETAINV(RAND(),T1_PERT!$F$7,T1_PERT!$G$7,T1_PERT!$C$7,T1_PERT!$E$7)</f>
        <v>5.03615040621762</v>
      </c>
      <c r="I2379" s="23" t="n">
        <f aca="false">BETAINV(E2379,T1_PERT!$F$8,T1_PERT!$G$8,T1_PERT!$C$8,T1_PERT!$E$8)</f>
        <v>5.01944377101186</v>
      </c>
      <c r="J2379" s="23" t="n">
        <f aca="true">BETAINV(RAND(),T1_PERT!$F$9,T1_PERT!$G$9,T1_PERT!$C$9,T1_PERT!$E$9)</f>
        <v>5.31963087417018</v>
      </c>
      <c r="K2379" s="23" t="n">
        <f aca="true">BETAINV(RAND(),T1_PERT!$F$10,T1_PERT!$G$10,T1_PERT!$C$10,T1_PERT!$E$10)</f>
        <v>1.58484330330861</v>
      </c>
      <c r="L2379" s="23" t="n">
        <f aca="false">F2379+G2379+I2379+K2379</f>
        <v>13.3100644622279</v>
      </c>
      <c r="M2379" s="23" t="n">
        <f aca="false">F2379+H2379+J2379+K2379</f>
        <v>15.4440122623077</v>
      </c>
      <c r="N2379" s="23" t="n">
        <f aca="false">MAX(L2379,M2379)</f>
        <v>15.4440122623077</v>
      </c>
    </row>
    <row r="2380" customFormat="false" ht="15" hidden="false" customHeight="false" outlineLevel="0" collapsed="false">
      <c r="A2380" s="5" t="n">
        <v>2361</v>
      </c>
      <c r="B2380" s="25" t="n">
        <f aca="true">NORMSINV(RAND())</f>
        <v>0.853134270840423</v>
      </c>
      <c r="C2380" s="25" t="n">
        <f aca="true">$C$4*B2380+SQRT(1-$C$4^2)*NORMSINV(RAND())</f>
        <v>1.79067229668977</v>
      </c>
      <c r="D2380" s="25" t="n">
        <f aca="false">NORMSDIST(B2380)</f>
        <v>0.803207575804705</v>
      </c>
      <c r="E2380" s="25" t="n">
        <f aca="false">NORMSDIST(C2380)</f>
        <v>0.963327051075753</v>
      </c>
      <c r="F2380" s="23" t="n">
        <f aca="true">BETAINV(RAND(),T1_PERT!$F$5,T1_PERT!$G$5,T1_PERT!$C$5,T1_PERT!$E$5)</f>
        <v>3.51208297798178</v>
      </c>
      <c r="G2380" s="23" t="n">
        <f aca="false">BETAINV(D2380,T1_PERT!$F$6,T1_PERT!$G$6,T1_PERT!$C$6,T1_PERT!$E$6)</f>
        <v>6.33947615558779</v>
      </c>
      <c r="H2380" s="23" t="n">
        <f aca="true">BETAINV(RAND(),T1_PERT!$F$7,T1_PERT!$G$7,T1_PERT!$C$7,T1_PERT!$E$7)</f>
        <v>6.98234926748666</v>
      </c>
      <c r="I2380" s="23" t="n">
        <f aca="false">BETAINV(E2380,T1_PERT!$F$8,T1_PERT!$G$8,T1_PERT!$C$8,T1_PERT!$E$8)</f>
        <v>6.74139940880997</v>
      </c>
      <c r="J2380" s="23" t="n">
        <f aca="true">BETAINV(RAND(),T1_PERT!$F$9,T1_PERT!$G$9,T1_PERT!$C$9,T1_PERT!$E$9)</f>
        <v>4.56708124132299</v>
      </c>
      <c r="K2380" s="23" t="n">
        <f aca="true">BETAINV(RAND(),T1_PERT!$F$10,T1_PERT!$G$10,T1_PERT!$C$10,T1_PERT!$E$10)</f>
        <v>1.93378292263369</v>
      </c>
      <c r="L2380" s="23" t="n">
        <f aca="false">F2380+G2380+I2380+K2380</f>
        <v>18.5267414650132</v>
      </c>
      <c r="M2380" s="23" t="n">
        <f aca="false">F2380+H2380+J2380+K2380</f>
        <v>16.9952964094251</v>
      </c>
      <c r="N2380" s="23" t="n">
        <f aca="false">MAX(L2380,M2380)</f>
        <v>18.5267414650132</v>
      </c>
    </row>
    <row r="2381" customFormat="false" ht="15" hidden="false" customHeight="false" outlineLevel="0" collapsed="false">
      <c r="A2381" s="5" t="n">
        <v>2362</v>
      </c>
      <c r="B2381" s="25" t="n">
        <f aca="true">NORMSINV(RAND())</f>
        <v>0.342938802447338</v>
      </c>
      <c r="C2381" s="25" t="n">
        <f aca="true">$C$4*B2381+SQRT(1-$C$4^2)*NORMSINV(RAND())</f>
        <v>-0.647134595592071</v>
      </c>
      <c r="D2381" s="25" t="n">
        <f aca="false">NORMSDIST(B2381)</f>
        <v>0.63417775012362</v>
      </c>
      <c r="E2381" s="25" t="n">
        <f aca="false">NORMSDIST(C2381)</f>
        <v>0.258772418323964</v>
      </c>
      <c r="F2381" s="23" t="n">
        <f aca="true">BETAINV(RAND(),T1_PERT!$F$5,T1_PERT!$G$5,T1_PERT!$C$5,T1_PERT!$E$5)</f>
        <v>3.77459470180494</v>
      </c>
      <c r="G2381" s="23" t="n">
        <f aca="false">BETAINV(D2381,T1_PERT!$F$6,T1_PERT!$G$6,T1_PERT!$C$6,T1_PERT!$E$6)</f>
        <v>5.68686729724747</v>
      </c>
      <c r="H2381" s="23" t="n">
        <f aca="true">BETAINV(RAND(),T1_PERT!$F$7,T1_PERT!$G$7,T1_PERT!$C$7,T1_PERT!$E$7)</f>
        <v>4.81613474629991</v>
      </c>
      <c r="I2381" s="23" t="n">
        <f aca="false">BETAINV(E2381,T1_PERT!$F$8,T1_PERT!$G$8,T1_PERT!$C$8,T1_PERT!$E$8)</f>
        <v>4.79228043326385</v>
      </c>
      <c r="J2381" s="23" t="n">
        <f aca="true">BETAINV(RAND(),T1_PERT!$F$9,T1_PERT!$G$9,T1_PERT!$C$9,T1_PERT!$E$9)</f>
        <v>3.80864759068003</v>
      </c>
      <c r="K2381" s="23" t="n">
        <f aca="true">BETAINV(RAND(),T1_PERT!$F$10,T1_PERT!$G$10,T1_PERT!$C$10,T1_PERT!$E$10)</f>
        <v>2.0869809258505</v>
      </c>
      <c r="L2381" s="23" t="n">
        <f aca="false">F2381+G2381+I2381+K2381</f>
        <v>16.3407233581668</v>
      </c>
      <c r="M2381" s="23" t="n">
        <f aca="false">F2381+H2381+J2381+K2381</f>
        <v>14.4863579646354</v>
      </c>
      <c r="N2381" s="23" t="n">
        <f aca="false">MAX(L2381,M2381)</f>
        <v>16.3407233581668</v>
      </c>
    </row>
    <row r="2382" customFormat="false" ht="15" hidden="false" customHeight="false" outlineLevel="0" collapsed="false">
      <c r="A2382" s="5" t="n">
        <v>2363</v>
      </c>
      <c r="B2382" s="25" t="n">
        <f aca="true">NORMSINV(RAND())</f>
        <v>-0.0355723605901619</v>
      </c>
      <c r="C2382" s="25" t="n">
        <f aca="true">$C$4*B2382+SQRT(1-$C$4^2)*NORMSINV(RAND())</f>
        <v>1.28974898280378</v>
      </c>
      <c r="D2382" s="25" t="n">
        <f aca="false">NORMSDIST(B2382)</f>
        <v>0.485811673711063</v>
      </c>
      <c r="E2382" s="25" t="n">
        <f aca="false">NORMSDIST(C2382)</f>
        <v>0.901431086745239</v>
      </c>
      <c r="F2382" s="23" t="n">
        <f aca="true">BETAINV(RAND(),T1_PERT!$F$5,T1_PERT!$G$5,T1_PERT!$C$5,T1_PERT!$E$5)</f>
        <v>3.474613429207</v>
      </c>
      <c r="G2382" s="23" t="n">
        <f aca="false">BETAINV(D2382,T1_PERT!$F$6,T1_PERT!$G$6,T1_PERT!$C$6,T1_PERT!$E$6)</f>
        <v>5.21107142936947</v>
      </c>
      <c r="H2382" s="23" t="n">
        <f aca="true">BETAINV(RAND(),T1_PERT!$F$7,T1_PERT!$G$7,T1_PERT!$C$7,T1_PERT!$E$7)</f>
        <v>6.02026281171257</v>
      </c>
      <c r="I2382" s="23" t="n">
        <f aca="false">BETAINV(E2382,T1_PERT!$F$8,T1_PERT!$G$8,T1_PERT!$C$8,T1_PERT!$E$8)</f>
        <v>6.34239721285708</v>
      </c>
      <c r="J2382" s="23" t="n">
        <f aca="true">BETAINV(RAND(),T1_PERT!$F$9,T1_PERT!$G$9,T1_PERT!$C$9,T1_PERT!$E$9)</f>
        <v>5.45164770200796</v>
      </c>
      <c r="K2382" s="23" t="n">
        <f aca="true">BETAINV(RAND(),T1_PERT!$F$10,T1_PERT!$G$10,T1_PERT!$C$10,T1_PERT!$E$10)</f>
        <v>1.91339447697548</v>
      </c>
      <c r="L2382" s="23" t="n">
        <f aca="false">F2382+G2382+I2382+K2382</f>
        <v>16.941476548409</v>
      </c>
      <c r="M2382" s="23" t="n">
        <f aca="false">F2382+H2382+J2382+K2382</f>
        <v>16.859918419903</v>
      </c>
      <c r="N2382" s="23" t="n">
        <f aca="false">MAX(L2382,M2382)</f>
        <v>16.941476548409</v>
      </c>
    </row>
    <row r="2383" customFormat="false" ht="15" hidden="false" customHeight="false" outlineLevel="0" collapsed="false">
      <c r="A2383" s="5" t="n">
        <v>2364</v>
      </c>
      <c r="B2383" s="25" t="n">
        <f aca="true">NORMSINV(RAND())</f>
        <v>0.598491712825056</v>
      </c>
      <c r="C2383" s="25" t="n">
        <f aca="true">$C$4*B2383+SQRT(1-$C$4^2)*NORMSINV(RAND())</f>
        <v>0.361907478680224</v>
      </c>
      <c r="D2383" s="25" t="n">
        <f aca="false">NORMSDIST(B2383)</f>
        <v>0.725244056558269</v>
      </c>
      <c r="E2383" s="25" t="n">
        <f aca="false">NORMSDIST(C2383)</f>
        <v>0.641289414466223</v>
      </c>
      <c r="F2383" s="23" t="n">
        <f aca="true">BETAINV(RAND(),T1_PERT!$F$5,T1_PERT!$G$5,T1_PERT!$C$5,T1_PERT!$E$5)</f>
        <v>4.37976293161836</v>
      </c>
      <c r="G2383" s="23" t="n">
        <f aca="false">BETAINV(D2383,T1_PERT!$F$6,T1_PERT!$G$6,T1_PERT!$C$6,T1_PERT!$E$6)</f>
        <v>6.0145767911443</v>
      </c>
      <c r="H2383" s="23" t="n">
        <f aca="true">BETAINV(RAND(),T1_PERT!$F$7,T1_PERT!$G$7,T1_PERT!$C$7,T1_PERT!$E$7)</f>
        <v>6.70084124902862</v>
      </c>
      <c r="I2383" s="23" t="n">
        <f aca="false">BETAINV(E2383,T1_PERT!$F$8,T1_PERT!$G$8,T1_PERT!$C$8,T1_PERT!$E$8)</f>
        <v>5.55040897213106</v>
      </c>
      <c r="J2383" s="23" t="n">
        <f aca="true">BETAINV(RAND(),T1_PERT!$F$9,T1_PERT!$G$9,T1_PERT!$C$9,T1_PERT!$E$9)</f>
        <v>4.36912099721985</v>
      </c>
      <c r="K2383" s="23" t="n">
        <f aca="true">BETAINV(RAND(),T1_PERT!$F$10,T1_PERT!$G$10,T1_PERT!$C$10,T1_PERT!$E$10)</f>
        <v>2.61170925051851</v>
      </c>
      <c r="L2383" s="23" t="n">
        <f aca="false">F2383+G2383+I2383+K2383</f>
        <v>18.5564579454122</v>
      </c>
      <c r="M2383" s="23" t="n">
        <f aca="false">F2383+H2383+J2383+K2383</f>
        <v>18.0614344283853</v>
      </c>
      <c r="N2383" s="23" t="n">
        <f aca="false">MAX(L2383,M2383)</f>
        <v>18.5564579454122</v>
      </c>
    </row>
    <row r="2384" customFormat="false" ht="15" hidden="false" customHeight="false" outlineLevel="0" collapsed="false">
      <c r="A2384" s="5" t="n">
        <v>2365</v>
      </c>
      <c r="B2384" s="25" t="n">
        <f aca="true">NORMSINV(RAND())</f>
        <v>-0.92565014269155</v>
      </c>
      <c r="C2384" s="25" t="n">
        <f aca="true">$C$4*B2384+SQRT(1-$C$4^2)*NORMSINV(RAND())</f>
        <v>-0.847443962110752</v>
      </c>
      <c r="D2384" s="25" t="n">
        <f aca="false">NORMSDIST(B2384)</f>
        <v>0.177313912926818</v>
      </c>
      <c r="E2384" s="25" t="n">
        <f aca="false">NORMSDIST(C2384)</f>
        <v>0.19837385467956</v>
      </c>
      <c r="F2384" s="23" t="n">
        <f aca="true">BETAINV(RAND(),T1_PERT!$F$5,T1_PERT!$G$5,T1_PERT!$C$5,T1_PERT!$E$5)</f>
        <v>3.67461189258177</v>
      </c>
      <c r="G2384" s="23" t="n">
        <f aca="false">BETAINV(D2384,T1_PERT!$F$6,T1_PERT!$G$6,T1_PERT!$C$6,T1_PERT!$E$6)</f>
        <v>4.2289735837483</v>
      </c>
      <c r="H2384" s="23" t="n">
        <f aca="true">BETAINV(RAND(),T1_PERT!$F$7,T1_PERT!$G$7,T1_PERT!$C$7,T1_PERT!$E$7)</f>
        <v>3.51032890172165</v>
      </c>
      <c r="I2384" s="23" t="n">
        <f aca="false">BETAINV(E2384,T1_PERT!$F$8,T1_PERT!$G$8,T1_PERT!$C$8,T1_PERT!$E$8)</f>
        <v>4.6710755577176</v>
      </c>
      <c r="J2384" s="23" t="n">
        <f aca="true">BETAINV(RAND(),T1_PERT!$F$9,T1_PERT!$G$9,T1_PERT!$C$9,T1_PERT!$E$9)</f>
        <v>3.91189230850066</v>
      </c>
      <c r="K2384" s="23" t="n">
        <f aca="true">BETAINV(RAND(),T1_PERT!$F$10,T1_PERT!$G$10,T1_PERT!$C$10,T1_PERT!$E$10)</f>
        <v>1.85606128506728</v>
      </c>
      <c r="L2384" s="23" t="n">
        <f aca="false">F2384+G2384+I2384+K2384</f>
        <v>14.430722319115</v>
      </c>
      <c r="M2384" s="23" t="n">
        <f aca="false">F2384+H2384+J2384+K2384</f>
        <v>12.9528943878713</v>
      </c>
      <c r="N2384" s="23" t="n">
        <f aca="false">MAX(L2384,M2384)</f>
        <v>14.430722319115</v>
      </c>
    </row>
    <row r="2385" customFormat="false" ht="15" hidden="false" customHeight="false" outlineLevel="0" collapsed="false">
      <c r="A2385" s="5" t="n">
        <v>2366</v>
      </c>
      <c r="B2385" s="25" t="n">
        <f aca="true">NORMSINV(RAND())</f>
        <v>1.43371274108148</v>
      </c>
      <c r="C2385" s="25" t="n">
        <f aca="true">$C$4*B2385+SQRT(1-$C$4^2)*NORMSINV(RAND())</f>
        <v>0.46223998094451</v>
      </c>
      <c r="D2385" s="25" t="n">
        <f aca="false">NORMSDIST(B2385)</f>
        <v>0.924172872620481</v>
      </c>
      <c r="E2385" s="25" t="n">
        <f aca="false">NORMSDIST(C2385)</f>
        <v>0.678045382463627</v>
      </c>
      <c r="F2385" s="23" t="n">
        <f aca="true">BETAINV(RAND(),T1_PERT!$F$5,T1_PERT!$G$5,T1_PERT!$C$5,T1_PERT!$E$5)</f>
        <v>4.24324314242022</v>
      </c>
      <c r="G2385" s="23" t="n">
        <f aca="false">BETAINV(D2385,T1_PERT!$F$6,T1_PERT!$G$6,T1_PERT!$C$6,T1_PERT!$E$6)</f>
        <v>7.04434831121507</v>
      </c>
      <c r="H2385" s="23" t="n">
        <f aca="true">BETAINV(RAND(),T1_PERT!$F$7,T1_PERT!$G$7,T1_PERT!$C$7,T1_PERT!$E$7)</f>
        <v>6.67160807803151</v>
      </c>
      <c r="I2385" s="23" t="n">
        <f aca="false">BETAINV(E2385,T1_PERT!$F$8,T1_PERT!$G$8,T1_PERT!$C$8,T1_PERT!$E$8)</f>
        <v>5.63512387426744</v>
      </c>
      <c r="J2385" s="23" t="n">
        <f aca="true">BETAINV(RAND(),T1_PERT!$F$9,T1_PERT!$G$9,T1_PERT!$C$9,T1_PERT!$E$9)</f>
        <v>3.75274547876588</v>
      </c>
      <c r="K2385" s="23" t="n">
        <f aca="true">BETAINV(RAND(),T1_PERT!$F$10,T1_PERT!$G$10,T1_PERT!$C$10,T1_PERT!$E$10)</f>
        <v>1.50435853605755</v>
      </c>
      <c r="L2385" s="23" t="n">
        <f aca="false">F2385+G2385+I2385+K2385</f>
        <v>18.4270738639603</v>
      </c>
      <c r="M2385" s="23" t="n">
        <f aca="false">F2385+H2385+J2385+K2385</f>
        <v>16.1719552352752</v>
      </c>
      <c r="N2385" s="23" t="n">
        <f aca="false">MAX(L2385,M2385)</f>
        <v>18.4270738639603</v>
      </c>
    </row>
    <row r="2386" customFormat="false" ht="15" hidden="false" customHeight="false" outlineLevel="0" collapsed="false">
      <c r="A2386" s="5" t="n">
        <v>2367</v>
      </c>
      <c r="B2386" s="25" t="n">
        <f aca="true">NORMSINV(RAND())</f>
        <v>-0.0622966361828368</v>
      </c>
      <c r="C2386" s="25" t="n">
        <f aca="true">$C$4*B2386+SQRT(1-$C$4^2)*NORMSINV(RAND())</f>
        <v>-0.0632607197577541</v>
      </c>
      <c r="D2386" s="25" t="n">
        <f aca="false">NORMSDIST(B2386)</f>
        <v>0.475163303606537</v>
      </c>
      <c r="E2386" s="25" t="n">
        <f aca="false">NORMSDIST(C2386)</f>
        <v>0.474779447087723</v>
      </c>
      <c r="F2386" s="23" t="n">
        <f aca="true">BETAINV(RAND(),T1_PERT!$F$5,T1_PERT!$G$5,T1_PERT!$C$5,T1_PERT!$E$5)</f>
        <v>4.19659943699165</v>
      </c>
      <c r="G2386" s="23" t="n">
        <f aca="false">BETAINV(D2386,T1_PERT!$F$6,T1_PERT!$G$6,T1_PERT!$C$6,T1_PERT!$E$6)</f>
        <v>5.17832535989259</v>
      </c>
      <c r="H2386" s="23" t="n">
        <f aca="true">BETAINV(RAND(),T1_PERT!$F$7,T1_PERT!$G$7,T1_PERT!$C$7,T1_PERT!$E$7)</f>
        <v>4.61007100230215</v>
      </c>
      <c r="I2386" s="23" t="n">
        <f aca="false">BETAINV(E2386,T1_PERT!$F$8,T1_PERT!$G$8,T1_PERT!$C$8,T1_PERT!$E$8)</f>
        <v>5.20583391455258</v>
      </c>
      <c r="J2386" s="23" t="n">
        <f aca="true">BETAINV(RAND(),T1_PERT!$F$9,T1_PERT!$G$9,T1_PERT!$C$9,T1_PERT!$E$9)</f>
        <v>4.08428158129666</v>
      </c>
      <c r="K2386" s="23" t="n">
        <f aca="true">BETAINV(RAND(),T1_PERT!$F$10,T1_PERT!$G$10,T1_PERT!$C$10,T1_PERT!$E$10)</f>
        <v>1.21304989093573</v>
      </c>
      <c r="L2386" s="23" t="n">
        <f aca="false">F2386+G2386+I2386+K2386</f>
        <v>15.7938086023726</v>
      </c>
      <c r="M2386" s="23" t="n">
        <f aca="false">F2386+H2386+J2386+K2386</f>
        <v>14.1040019115262</v>
      </c>
      <c r="N2386" s="23" t="n">
        <f aca="false">MAX(L2386,M2386)</f>
        <v>15.7938086023726</v>
      </c>
    </row>
    <row r="2387" customFormat="false" ht="15" hidden="false" customHeight="false" outlineLevel="0" collapsed="false">
      <c r="A2387" s="5" t="n">
        <v>2368</v>
      </c>
      <c r="B2387" s="25" t="n">
        <f aca="true">NORMSINV(RAND())</f>
        <v>-0.244272694445038</v>
      </c>
      <c r="C2387" s="25" t="n">
        <f aca="true">$C$4*B2387+SQRT(1-$C$4^2)*NORMSINV(RAND())</f>
        <v>-1.85196909963282</v>
      </c>
      <c r="D2387" s="25" t="n">
        <f aca="false">NORMSDIST(B2387)</f>
        <v>0.403509814844678</v>
      </c>
      <c r="E2387" s="25" t="n">
        <f aca="false">NORMSDIST(C2387)</f>
        <v>0.0320151301203175</v>
      </c>
      <c r="F2387" s="23" t="n">
        <f aca="true">BETAINV(RAND(),T1_PERT!$F$5,T1_PERT!$G$5,T1_PERT!$C$5,T1_PERT!$E$5)</f>
        <v>3.62942673578558</v>
      </c>
      <c r="G2387" s="23" t="n">
        <f aca="false">BETAINV(D2387,T1_PERT!$F$6,T1_PERT!$G$6,T1_PERT!$C$6,T1_PERT!$E$6)</f>
        <v>4.95953044250734</v>
      </c>
      <c r="H2387" s="23" t="n">
        <f aca="true">BETAINV(RAND(),T1_PERT!$F$7,T1_PERT!$G$7,T1_PERT!$C$7,T1_PERT!$E$7)</f>
        <v>5.86573054606777</v>
      </c>
      <c r="I2387" s="23" t="n">
        <f aca="false">BETAINV(E2387,T1_PERT!$F$8,T1_PERT!$G$8,T1_PERT!$C$8,T1_PERT!$E$8)</f>
        <v>4.24057670658373</v>
      </c>
      <c r="J2387" s="23" t="n">
        <f aca="true">BETAINV(RAND(),T1_PERT!$F$9,T1_PERT!$G$9,T1_PERT!$C$9,T1_PERT!$E$9)</f>
        <v>5.66995745738305</v>
      </c>
      <c r="K2387" s="23" t="n">
        <f aca="true">BETAINV(RAND(),T1_PERT!$F$10,T1_PERT!$G$10,T1_PERT!$C$10,T1_PERT!$E$10)</f>
        <v>1.78621366194737</v>
      </c>
      <c r="L2387" s="23" t="n">
        <f aca="false">F2387+G2387+I2387+K2387</f>
        <v>14.615747546824</v>
      </c>
      <c r="M2387" s="23" t="n">
        <f aca="false">F2387+H2387+J2387+K2387</f>
        <v>16.9513284011838</v>
      </c>
      <c r="N2387" s="23" t="n">
        <f aca="false">MAX(L2387,M2387)</f>
        <v>16.9513284011838</v>
      </c>
    </row>
    <row r="2388" customFormat="false" ht="15" hidden="false" customHeight="false" outlineLevel="0" collapsed="false">
      <c r="A2388" s="5" t="n">
        <v>2369</v>
      </c>
      <c r="B2388" s="25" t="n">
        <f aca="true">NORMSINV(RAND())</f>
        <v>0.178431980051279</v>
      </c>
      <c r="C2388" s="25" t="n">
        <f aca="true">$C$4*B2388+SQRT(1-$C$4^2)*NORMSINV(RAND())</f>
        <v>1.29685613260591</v>
      </c>
      <c r="D2388" s="25" t="n">
        <f aca="false">NORMSDIST(B2388)</f>
        <v>0.570808132088897</v>
      </c>
      <c r="E2388" s="25" t="n">
        <f aca="false">NORMSDIST(C2388)</f>
        <v>0.902659653710527</v>
      </c>
      <c r="F2388" s="23" t="n">
        <f aca="true">BETAINV(RAND(),T1_PERT!$F$5,T1_PERT!$G$5,T1_PERT!$C$5,T1_PERT!$E$5)</f>
        <v>4.64301767554164</v>
      </c>
      <c r="G2388" s="23" t="n">
        <f aca="false">BETAINV(D2388,T1_PERT!$F$6,T1_PERT!$G$6,T1_PERT!$C$6,T1_PERT!$E$6)</f>
        <v>5.47780575940293</v>
      </c>
      <c r="H2388" s="23" t="n">
        <f aca="true">BETAINV(RAND(),T1_PERT!$F$7,T1_PERT!$G$7,T1_PERT!$C$7,T1_PERT!$E$7)</f>
        <v>2.61922663815812</v>
      </c>
      <c r="I2388" s="23" t="n">
        <f aca="false">BETAINV(E2388,T1_PERT!$F$8,T1_PERT!$G$8,T1_PERT!$C$8,T1_PERT!$E$8)</f>
        <v>6.34831755408235</v>
      </c>
      <c r="J2388" s="23" t="n">
        <f aca="true">BETAINV(RAND(),T1_PERT!$F$9,T1_PERT!$G$9,T1_PERT!$C$9,T1_PERT!$E$9)</f>
        <v>4.47854004660387</v>
      </c>
      <c r="K2388" s="23" t="n">
        <f aca="true">BETAINV(RAND(),T1_PERT!$F$10,T1_PERT!$G$10,T1_PERT!$C$10,T1_PERT!$E$10)</f>
        <v>2.07164262177799</v>
      </c>
      <c r="L2388" s="23" t="n">
        <f aca="false">F2388+G2388+I2388+K2388</f>
        <v>18.5407836108049</v>
      </c>
      <c r="M2388" s="23" t="n">
        <f aca="false">F2388+H2388+J2388+K2388</f>
        <v>13.8124269820816</v>
      </c>
      <c r="N2388" s="23" t="n">
        <f aca="false">MAX(L2388,M2388)</f>
        <v>18.5407836108049</v>
      </c>
    </row>
    <row r="2389" customFormat="false" ht="15" hidden="false" customHeight="false" outlineLevel="0" collapsed="false">
      <c r="A2389" s="5" t="n">
        <v>2370</v>
      </c>
      <c r="B2389" s="25" t="n">
        <f aca="true">NORMSINV(RAND())</f>
        <v>-0.479055214160284</v>
      </c>
      <c r="C2389" s="25" t="n">
        <f aca="true">$C$4*B2389+SQRT(1-$C$4^2)*NORMSINV(RAND())</f>
        <v>0.338669427517413</v>
      </c>
      <c r="D2389" s="25" t="n">
        <f aca="false">NORMSDIST(B2389)</f>
        <v>0.31594967474157</v>
      </c>
      <c r="E2389" s="25" t="n">
        <f aca="false">NORMSDIST(C2389)</f>
        <v>0.632570612853496</v>
      </c>
      <c r="F2389" s="23" t="n">
        <f aca="true">BETAINV(RAND(),T1_PERT!$F$5,T1_PERT!$G$5,T1_PERT!$C$5,T1_PERT!$E$5)</f>
        <v>3.11170841493506</v>
      </c>
      <c r="G2389" s="23" t="n">
        <f aca="false">BETAINV(D2389,T1_PERT!$F$6,T1_PERT!$G$6,T1_PERT!$C$6,T1_PERT!$E$6)</f>
        <v>4.69017135905554</v>
      </c>
      <c r="H2389" s="23" t="n">
        <f aca="true">BETAINV(RAND(),T1_PERT!$F$7,T1_PERT!$G$7,T1_PERT!$C$7,T1_PERT!$E$7)</f>
        <v>6.07067149811538</v>
      </c>
      <c r="I2389" s="23" t="n">
        <f aca="false">BETAINV(E2389,T1_PERT!$F$8,T1_PERT!$G$8,T1_PERT!$C$8,T1_PERT!$E$8)</f>
        <v>5.53092979455226</v>
      </c>
      <c r="J2389" s="23" t="n">
        <f aca="true">BETAINV(RAND(),T1_PERT!$F$9,T1_PERT!$G$9,T1_PERT!$C$9,T1_PERT!$E$9)</f>
        <v>4.22662691692087</v>
      </c>
      <c r="K2389" s="23" t="n">
        <f aca="true">BETAINV(RAND(),T1_PERT!$F$10,T1_PERT!$G$10,T1_PERT!$C$10,T1_PERT!$E$10)</f>
        <v>1.76901268793902</v>
      </c>
      <c r="L2389" s="23" t="n">
        <f aca="false">F2389+G2389+I2389+K2389</f>
        <v>15.1018222564819</v>
      </c>
      <c r="M2389" s="23" t="n">
        <f aca="false">F2389+H2389+J2389+K2389</f>
        <v>15.1780195179103</v>
      </c>
      <c r="N2389" s="23" t="n">
        <f aca="false">MAX(L2389,M2389)</f>
        <v>15.1780195179103</v>
      </c>
    </row>
    <row r="2390" customFormat="false" ht="15" hidden="false" customHeight="false" outlineLevel="0" collapsed="false">
      <c r="A2390" s="5" t="n">
        <v>2371</v>
      </c>
      <c r="B2390" s="25" t="n">
        <f aca="true">NORMSINV(RAND())</f>
        <v>-0.072173023347915</v>
      </c>
      <c r="C2390" s="25" t="n">
        <f aca="true">$C$4*B2390+SQRT(1-$C$4^2)*NORMSINV(RAND())</f>
        <v>-1.06374222316143</v>
      </c>
      <c r="D2390" s="25" t="n">
        <f aca="false">NORMSDIST(B2390)</f>
        <v>0.471232106711141</v>
      </c>
      <c r="E2390" s="25" t="n">
        <f aca="false">NORMSDIST(C2390)</f>
        <v>0.143722745622682</v>
      </c>
      <c r="F2390" s="23" t="n">
        <f aca="true">BETAINV(RAND(),T1_PERT!$F$5,T1_PERT!$G$5,T1_PERT!$C$5,T1_PERT!$E$5)</f>
        <v>3.81706811621851</v>
      </c>
      <c r="G2390" s="23" t="n">
        <f aca="false">BETAINV(D2390,T1_PERT!$F$6,T1_PERT!$G$6,T1_PERT!$C$6,T1_PERT!$E$6)</f>
        <v>5.16626011216975</v>
      </c>
      <c r="H2390" s="23" t="n">
        <f aca="true">BETAINV(RAND(),T1_PERT!$F$7,T1_PERT!$G$7,T1_PERT!$C$7,T1_PERT!$E$7)</f>
        <v>7.17935547717821</v>
      </c>
      <c r="I2390" s="23" t="n">
        <f aca="false">BETAINV(E2390,T1_PERT!$F$8,T1_PERT!$G$8,T1_PERT!$C$8,T1_PERT!$E$8)</f>
        <v>4.55336641649091</v>
      </c>
      <c r="J2390" s="23" t="n">
        <f aca="true">BETAINV(RAND(),T1_PERT!$F$9,T1_PERT!$G$9,T1_PERT!$C$9,T1_PERT!$E$9)</f>
        <v>4.29716095936168</v>
      </c>
      <c r="K2390" s="23" t="n">
        <f aca="true">BETAINV(RAND(),T1_PERT!$F$10,T1_PERT!$G$10,T1_PERT!$C$10,T1_PERT!$E$10)</f>
        <v>2.1738614012174</v>
      </c>
      <c r="L2390" s="23" t="n">
        <f aca="false">F2390+G2390+I2390+K2390</f>
        <v>15.7105560460966</v>
      </c>
      <c r="M2390" s="23" t="n">
        <f aca="false">F2390+H2390+J2390+K2390</f>
        <v>17.4674459539758</v>
      </c>
      <c r="N2390" s="23" t="n">
        <f aca="false">MAX(L2390,M2390)</f>
        <v>17.4674459539758</v>
      </c>
    </row>
    <row r="2391" customFormat="false" ht="15" hidden="false" customHeight="false" outlineLevel="0" collapsed="false">
      <c r="A2391" s="5" t="n">
        <v>2372</v>
      </c>
      <c r="B2391" s="25" t="n">
        <f aca="true">NORMSINV(RAND())</f>
        <v>1.3158196673215</v>
      </c>
      <c r="C2391" s="25" t="n">
        <f aca="true">$C$4*B2391+SQRT(1-$C$4^2)*NORMSINV(RAND())</f>
        <v>0.429496857019187</v>
      </c>
      <c r="D2391" s="25" t="n">
        <f aca="false">NORMSDIST(B2391)</f>
        <v>0.905882711741931</v>
      </c>
      <c r="E2391" s="25" t="n">
        <f aca="false">NORMSDIST(C2391)</f>
        <v>0.666219159669628</v>
      </c>
      <c r="F2391" s="23" t="n">
        <f aca="true">BETAINV(RAND(),T1_PERT!$F$5,T1_PERT!$G$5,T1_PERT!$C$5,T1_PERT!$E$5)</f>
        <v>3.11380956460941</v>
      </c>
      <c r="G2391" s="23" t="n">
        <f aca="false">BETAINV(D2391,T1_PERT!$F$6,T1_PERT!$G$6,T1_PERT!$C$6,T1_PERT!$E$6)</f>
        <v>6.90726874778024</v>
      </c>
      <c r="H2391" s="23" t="n">
        <f aca="true">BETAINV(RAND(),T1_PERT!$F$7,T1_PERT!$G$7,T1_PERT!$C$7,T1_PERT!$E$7)</f>
        <v>3.27252751143041</v>
      </c>
      <c r="I2391" s="23" t="n">
        <f aca="false">BETAINV(E2391,T1_PERT!$F$8,T1_PERT!$G$8,T1_PERT!$C$8,T1_PERT!$E$8)</f>
        <v>5.6073762031688</v>
      </c>
      <c r="J2391" s="23" t="n">
        <f aca="true">BETAINV(RAND(),T1_PERT!$F$9,T1_PERT!$G$9,T1_PERT!$C$9,T1_PERT!$E$9)</f>
        <v>3.65754943641471</v>
      </c>
      <c r="K2391" s="23" t="n">
        <f aca="true">BETAINV(RAND(),T1_PERT!$F$10,T1_PERT!$G$10,T1_PERT!$C$10,T1_PERT!$E$10)</f>
        <v>1.65584303127607</v>
      </c>
      <c r="L2391" s="23" t="n">
        <f aca="false">F2391+G2391+I2391+K2391</f>
        <v>17.2842975468345</v>
      </c>
      <c r="M2391" s="23" t="n">
        <f aca="false">F2391+H2391+J2391+K2391</f>
        <v>11.6997295437306</v>
      </c>
      <c r="N2391" s="23" t="n">
        <f aca="false">MAX(L2391,M2391)</f>
        <v>17.2842975468345</v>
      </c>
    </row>
    <row r="2392" customFormat="false" ht="15" hidden="false" customHeight="false" outlineLevel="0" collapsed="false">
      <c r="A2392" s="5" t="n">
        <v>2373</v>
      </c>
      <c r="B2392" s="25" t="n">
        <f aca="true">NORMSINV(RAND())</f>
        <v>-0.34604148817044</v>
      </c>
      <c r="C2392" s="25" t="n">
        <f aca="true">$C$4*B2392+SQRT(1-$C$4^2)*NORMSINV(RAND())</f>
        <v>0.144225043148024</v>
      </c>
      <c r="D2392" s="25" t="n">
        <f aca="false">NORMSDIST(B2392)</f>
        <v>0.364655767759381</v>
      </c>
      <c r="E2392" s="25" t="n">
        <f aca="false">NORMSDIST(C2392)</f>
        <v>0.557338616945772</v>
      </c>
      <c r="F2392" s="23" t="n">
        <f aca="true">BETAINV(RAND(),T1_PERT!$F$5,T1_PERT!$G$5,T1_PERT!$C$5,T1_PERT!$E$5)</f>
        <v>4.10889522798868</v>
      </c>
      <c r="G2392" s="23" t="n">
        <f aca="false">BETAINV(D2392,T1_PERT!$F$6,T1_PERT!$G$6,T1_PERT!$C$6,T1_PERT!$E$6)</f>
        <v>4.84080529447059</v>
      </c>
      <c r="H2392" s="23" t="n">
        <f aca="true">BETAINV(RAND(),T1_PERT!$F$7,T1_PERT!$G$7,T1_PERT!$C$7,T1_PERT!$E$7)</f>
        <v>5.20945602363973</v>
      </c>
      <c r="I2392" s="23" t="n">
        <f aca="false">BETAINV(E2392,T1_PERT!$F$8,T1_PERT!$G$8,T1_PERT!$C$8,T1_PERT!$E$8)</f>
        <v>5.37054410597013</v>
      </c>
      <c r="J2392" s="23" t="n">
        <f aca="true">BETAINV(RAND(),T1_PERT!$F$9,T1_PERT!$G$9,T1_PERT!$C$9,T1_PERT!$E$9)</f>
        <v>4.24954169162293</v>
      </c>
      <c r="K2392" s="23" t="n">
        <f aca="true">BETAINV(RAND(),T1_PERT!$F$10,T1_PERT!$G$10,T1_PERT!$C$10,T1_PERT!$E$10)</f>
        <v>2.26836682481729</v>
      </c>
      <c r="L2392" s="23" t="n">
        <f aca="false">F2392+G2392+I2392+K2392</f>
        <v>16.5886114532467</v>
      </c>
      <c r="M2392" s="23" t="n">
        <f aca="false">F2392+H2392+J2392+K2392</f>
        <v>15.8362597680686</v>
      </c>
      <c r="N2392" s="23" t="n">
        <f aca="false">MAX(L2392,M2392)</f>
        <v>16.5886114532467</v>
      </c>
    </row>
    <row r="2393" customFormat="false" ht="15" hidden="false" customHeight="false" outlineLevel="0" collapsed="false">
      <c r="A2393" s="5" t="n">
        <v>2374</v>
      </c>
      <c r="B2393" s="25" t="n">
        <f aca="true">NORMSINV(RAND())</f>
        <v>0.657346194175843</v>
      </c>
      <c r="C2393" s="25" t="n">
        <f aca="true">$C$4*B2393+SQRT(1-$C$4^2)*NORMSINV(RAND())</f>
        <v>0.660675049524175</v>
      </c>
      <c r="D2393" s="25" t="n">
        <f aca="false">NORMSDIST(B2393)</f>
        <v>0.744520829947559</v>
      </c>
      <c r="E2393" s="25" t="n">
        <f aca="false">NORMSDIST(C2393)</f>
        <v>0.745589636026487</v>
      </c>
      <c r="F2393" s="23" t="n">
        <f aca="true">BETAINV(RAND(),T1_PERT!$F$5,T1_PERT!$G$5,T1_PERT!$C$5,T1_PERT!$E$5)</f>
        <v>2.30028264856465</v>
      </c>
      <c r="G2393" s="23" t="n">
        <f aca="false">BETAINV(D2393,T1_PERT!$F$6,T1_PERT!$G$6,T1_PERT!$C$6,T1_PERT!$E$6)</f>
        <v>6.09002894660111</v>
      </c>
      <c r="H2393" s="23" t="n">
        <f aca="true">BETAINV(RAND(),T1_PERT!$F$7,T1_PERT!$G$7,T1_PERT!$C$7,T1_PERT!$E$7)</f>
        <v>6.04972072075169</v>
      </c>
      <c r="I2393" s="23" t="n">
        <f aca="false">BETAINV(E2393,T1_PERT!$F$8,T1_PERT!$G$8,T1_PERT!$C$8,T1_PERT!$E$8)</f>
        <v>5.80483693555845</v>
      </c>
      <c r="J2393" s="23" t="n">
        <f aca="true">BETAINV(RAND(),T1_PERT!$F$9,T1_PERT!$G$9,T1_PERT!$C$9,T1_PERT!$E$9)</f>
        <v>4.89802607069609</v>
      </c>
      <c r="K2393" s="23" t="n">
        <f aca="true">BETAINV(RAND(),T1_PERT!$F$10,T1_PERT!$G$10,T1_PERT!$C$10,T1_PERT!$E$10)</f>
        <v>2.26671876238916</v>
      </c>
      <c r="L2393" s="23" t="n">
        <f aca="false">F2393+G2393+I2393+K2393</f>
        <v>16.4618672931134</v>
      </c>
      <c r="M2393" s="23" t="n">
        <f aca="false">F2393+H2393+J2393+K2393</f>
        <v>15.5147482024016</v>
      </c>
      <c r="N2393" s="23" t="n">
        <f aca="false">MAX(L2393,M2393)</f>
        <v>16.4618672931134</v>
      </c>
    </row>
    <row r="2394" customFormat="false" ht="15" hidden="false" customHeight="false" outlineLevel="0" collapsed="false">
      <c r="A2394" s="5" t="n">
        <v>2375</v>
      </c>
      <c r="B2394" s="25" t="n">
        <f aca="true">NORMSINV(RAND())</f>
        <v>0.450822860688022</v>
      </c>
      <c r="C2394" s="25" t="n">
        <f aca="true">$C$4*B2394+SQRT(1-$C$4^2)*NORMSINV(RAND())</f>
        <v>2.1061100420842</v>
      </c>
      <c r="D2394" s="25" t="n">
        <f aca="false">NORMSDIST(B2394)</f>
        <v>0.673941388224413</v>
      </c>
      <c r="E2394" s="25" t="n">
        <f aca="false">NORMSDIST(C2394)</f>
        <v>0.982402602630299</v>
      </c>
      <c r="F2394" s="23" t="n">
        <f aca="true">BETAINV(RAND(),T1_PERT!$F$5,T1_PERT!$G$5,T1_PERT!$C$5,T1_PERT!$E$5)</f>
        <v>2.49404396962161</v>
      </c>
      <c r="G2394" s="23" t="n">
        <f aca="false">BETAINV(D2394,T1_PERT!$F$6,T1_PERT!$G$6,T1_PERT!$C$6,T1_PERT!$E$6)</f>
        <v>5.82503428908418</v>
      </c>
      <c r="H2394" s="23" t="n">
        <f aca="true">BETAINV(RAND(),T1_PERT!$F$7,T1_PERT!$G$7,T1_PERT!$C$7,T1_PERT!$E$7)</f>
        <v>7.05543445001509</v>
      </c>
      <c r="I2394" s="23" t="n">
        <f aca="false">BETAINV(E2394,T1_PERT!$F$8,T1_PERT!$G$8,T1_PERT!$C$8,T1_PERT!$E$8)</f>
        <v>6.96774711472143</v>
      </c>
      <c r="J2394" s="23" t="n">
        <f aca="true">BETAINV(RAND(),T1_PERT!$F$9,T1_PERT!$G$9,T1_PERT!$C$9,T1_PERT!$E$9)</f>
        <v>4.58348189108193</v>
      </c>
      <c r="K2394" s="23" t="n">
        <f aca="true">BETAINV(RAND(),T1_PERT!$F$10,T1_PERT!$G$10,T1_PERT!$C$10,T1_PERT!$E$10)</f>
        <v>1.42776839983995</v>
      </c>
      <c r="L2394" s="23" t="n">
        <f aca="false">F2394+G2394+I2394+K2394</f>
        <v>16.7145937732672</v>
      </c>
      <c r="M2394" s="23" t="n">
        <f aca="false">F2394+H2394+J2394+K2394</f>
        <v>15.5607287105586</v>
      </c>
      <c r="N2394" s="23" t="n">
        <f aca="false">MAX(L2394,M2394)</f>
        <v>16.7145937732672</v>
      </c>
    </row>
    <row r="2395" customFormat="false" ht="15" hidden="false" customHeight="false" outlineLevel="0" collapsed="false">
      <c r="A2395" s="5" t="n">
        <v>2376</v>
      </c>
      <c r="B2395" s="25" t="n">
        <f aca="true">NORMSINV(RAND())</f>
        <v>-0.398563051331892</v>
      </c>
      <c r="C2395" s="25" t="n">
        <f aca="true">$C$4*B2395+SQRT(1-$C$4^2)*NORMSINV(RAND())</f>
        <v>0.500477645026466</v>
      </c>
      <c r="D2395" s="25" t="n">
        <f aca="false">NORMSDIST(B2395)</f>
        <v>0.345107595606659</v>
      </c>
      <c r="E2395" s="25" t="n">
        <f aca="false">NORMSDIST(C2395)</f>
        <v>0.691630603441073</v>
      </c>
      <c r="F2395" s="23" t="n">
        <f aca="true">BETAINV(RAND(),T1_PERT!$F$5,T1_PERT!$G$5,T1_PERT!$C$5,T1_PERT!$E$5)</f>
        <v>3.44848355355098</v>
      </c>
      <c r="G2395" s="23" t="n">
        <f aca="false">BETAINV(D2395,T1_PERT!$F$6,T1_PERT!$G$6,T1_PERT!$C$6,T1_PERT!$E$6)</f>
        <v>4.78068254162409</v>
      </c>
      <c r="H2395" s="23" t="n">
        <f aca="true">BETAINV(RAND(),T1_PERT!$F$7,T1_PERT!$G$7,T1_PERT!$C$7,T1_PERT!$E$7)</f>
        <v>2.98920231264444</v>
      </c>
      <c r="I2395" s="23" t="n">
        <f aca="false">BETAINV(E2395,T1_PERT!$F$8,T1_PERT!$G$8,T1_PERT!$C$8,T1_PERT!$E$8)</f>
        <v>5.66763711903084</v>
      </c>
      <c r="J2395" s="23" t="n">
        <f aca="true">BETAINV(RAND(),T1_PERT!$F$9,T1_PERT!$G$9,T1_PERT!$C$9,T1_PERT!$E$9)</f>
        <v>3.71467914138613</v>
      </c>
      <c r="K2395" s="23" t="n">
        <f aca="true">BETAINV(RAND(),T1_PERT!$F$10,T1_PERT!$G$10,T1_PERT!$C$10,T1_PERT!$E$10)</f>
        <v>1.60793363894823</v>
      </c>
      <c r="L2395" s="23" t="n">
        <f aca="false">F2395+G2395+I2395+K2395</f>
        <v>15.5047368531541</v>
      </c>
      <c r="M2395" s="23" t="n">
        <f aca="false">F2395+H2395+J2395+K2395</f>
        <v>11.7602986465298</v>
      </c>
      <c r="N2395" s="23" t="n">
        <f aca="false">MAX(L2395,M2395)</f>
        <v>15.5047368531541</v>
      </c>
    </row>
    <row r="2396" customFormat="false" ht="15" hidden="false" customHeight="false" outlineLevel="0" collapsed="false">
      <c r="A2396" s="5" t="n">
        <v>2377</v>
      </c>
      <c r="B2396" s="25" t="n">
        <f aca="true">NORMSINV(RAND())</f>
        <v>0.632669476888642</v>
      </c>
      <c r="C2396" s="25" t="n">
        <f aca="true">$C$4*B2396+SQRT(1-$C$4^2)*NORMSINV(RAND())</f>
        <v>1.25058742934089</v>
      </c>
      <c r="D2396" s="25" t="n">
        <f aca="false">NORMSDIST(B2396)</f>
        <v>0.736525246858463</v>
      </c>
      <c r="E2396" s="25" t="n">
        <f aca="false">NORMSDIST(C2396)</f>
        <v>0.894457480376393</v>
      </c>
      <c r="F2396" s="23" t="n">
        <f aca="true">BETAINV(RAND(),T1_PERT!$F$5,T1_PERT!$G$5,T1_PERT!$C$5,T1_PERT!$E$5)</f>
        <v>4.91471151097974</v>
      </c>
      <c r="G2396" s="23" t="n">
        <f aca="false">BETAINV(D2396,T1_PERT!$F$6,T1_PERT!$G$6,T1_PERT!$C$6,T1_PERT!$E$6)</f>
        <v>6.05840853483592</v>
      </c>
      <c r="H2396" s="23" t="n">
        <f aca="true">BETAINV(RAND(),T1_PERT!$F$7,T1_PERT!$G$7,T1_PERT!$C$7,T1_PERT!$E$7)</f>
        <v>6.90929598771545</v>
      </c>
      <c r="I2396" s="23" t="n">
        <f aca="false">BETAINV(E2396,T1_PERT!$F$8,T1_PERT!$G$8,T1_PERT!$C$8,T1_PERT!$E$8)</f>
        <v>6.3096736450298</v>
      </c>
      <c r="J2396" s="23" t="n">
        <f aca="true">BETAINV(RAND(),T1_PERT!$F$9,T1_PERT!$G$9,T1_PERT!$C$9,T1_PERT!$E$9)</f>
        <v>4.25272035731584</v>
      </c>
      <c r="K2396" s="23" t="n">
        <f aca="true">BETAINV(RAND(),T1_PERT!$F$10,T1_PERT!$G$10,T1_PERT!$C$10,T1_PERT!$E$10)</f>
        <v>1.84730901681144</v>
      </c>
      <c r="L2396" s="23" t="n">
        <f aca="false">F2396+G2396+I2396+K2396</f>
        <v>19.1301027076569</v>
      </c>
      <c r="M2396" s="23" t="n">
        <f aca="false">F2396+H2396+J2396+K2396</f>
        <v>17.9240368728225</v>
      </c>
      <c r="N2396" s="23" t="n">
        <f aca="false">MAX(L2396,M2396)</f>
        <v>19.1301027076569</v>
      </c>
    </row>
    <row r="2397" customFormat="false" ht="15" hidden="false" customHeight="false" outlineLevel="0" collapsed="false">
      <c r="A2397" s="5" t="n">
        <v>2378</v>
      </c>
      <c r="B2397" s="25" t="n">
        <f aca="true">NORMSINV(RAND())</f>
        <v>-2.79806984916418</v>
      </c>
      <c r="C2397" s="25" t="n">
        <f aca="true">$C$4*B2397+SQRT(1-$C$4^2)*NORMSINV(RAND())</f>
        <v>-1.91056694607835</v>
      </c>
      <c r="D2397" s="25" t="n">
        <f aca="false">NORMSDIST(B2397)</f>
        <v>0.00257044969528942</v>
      </c>
      <c r="E2397" s="25" t="n">
        <f aca="false">NORMSDIST(C2397)</f>
        <v>0.0280301277518694</v>
      </c>
      <c r="F2397" s="23" t="n">
        <f aca="true">BETAINV(RAND(),T1_PERT!$F$5,T1_PERT!$G$5,T1_PERT!$C$5,T1_PERT!$E$5)</f>
        <v>4.09739683180317</v>
      </c>
      <c r="G2397" s="23" t="n">
        <f aca="false">BETAINV(D2397,T1_PERT!$F$6,T1_PERT!$G$6,T1_PERT!$C$6,T1_PERT!$E$6)</f>
        <v>3.1721489415775</v>
      </c>
      <c r="H2397" s="23" t="n">
        <f aca="true">BETAINV(RAND(),T1_PERT!$F$7,T1_PERT!$G$7,T1_PERT!$C$7,T1_PERT!$E$7)</f>
        <v>5.2746434661103</v>
      </c>
      <c r="I2397" s="23" t="n">
        <f aca="false">BETAINV(E2397,T1_PERT!$F$8,T1_PERT!$G$8,T1_PERT!$C$8,T1_PERT!$E$8)</f>
        <v>4.22415760255622</v>
      </c>
      <c r="J2397" s="23" t="n">
        <f aca="true">BETAINV(RAND(),T1_PERT!$F$9,T1_PERT!$G$9,T1_PERT!$C$9,T1_PERT!$E$9)</f>
        <v>3.66853527079008</v>
      </c>
      <c r="K2397" s="23" t="n">
        <f aca="true">BETAINV(RAND(),T1_PERT!$F$10,T1_PERT!$G$10,T1_PERT!$C$10,T1_PERT!$E$10)</f>
        <v>2.60105288353931</v>
      </c>
      <c r="L2397" s="23" t="n">
        <f aca="false">F2397+G2397+I2397+K2397</f>
        <v>14.0947562594762</v>
      </c>
      <c r="M2397" s="23" t="n">
        <f aca="false">F2397+H2397+J2397+K2397</f>
        <v>15.6416284522429</v>
      </c>
      <c r="N2397" s="23" t="n">
        <f aca="false">MAX(L2397,M2397)</f>
        <v>15.6416284522429</v>
      </c>
    </row>
    <row r="2398" customFormat="false" ht="15" hidden="false" customHeight="false" outlineLevel="0" collapsed="false">
      <c r="A2398" s="5" t="n">
        <v>2379</v>
      </c>
      <c r="B2398" s="25" t="n">
        <f aca="true">NORMSINV(RAND())</f>
        <v>-0.184720139899627</v>
      </c>
      <c r="C2398" s="25" t="n">
        <f aca="true">$C$4*B2398+SQRT(1-$C$4^2)*NORMSINV(RAND())</f>
        <v>-1.28227788486493</v>
      </c>
      <c r="D2398" s="25" t="n">
        <f aca="false">NORMSDIST(B2398)</f>
        <v>0.426724274330745</v>
      </c>
      <c r="E2398" s="25" t="n">
        <f aca="false">NORMSDIST(C2398)</f>
        <v>0.0998725914881543</v>
      </c>
      <c r="F2398" s="23" t="n">
        <f aca="true">BETAINV(RAND(),T1_PERT!$F$5,T1_PERT!$G$5,T1_PERT!$C$5,T1_PERT!$E$5)</f>
        <v>5.24500819163249</v>
      </c>
      <c r="G2398" s="23" t="n">
        <f aca="false">BETAINV(D2398,T1_PERT!$F$6,T1_PERT!$G$6,T1_PERT!$C$6,T1_PERT!$E$6)</f>
        <v>5.03027256906207</v>
      </c>
      <c r="H2398" s="23" t="n">
        <f aca="true">BETAINV(RAND(),T1_PERT!$F$7,T1_PERT!$G$7,T1_PERT!$C$7,T1_PERT!$E$7)</f>
        <v>5.16233195866476</v>
      </c>
      <c r="I2398" s="23" t="n">
        <f aca="false">BETAINV(E2398,T1_PERT!$F$8,T1_PERT!$G$8,T1_PERT!$C$8,T1_PERT!$E$8)</f>
        <v>4.44861526771213</v>
      </c>
      <c r="J2398" s="23" t="n">
        <f aca="true">BETAINV(RAND(),T1_PERT!$F$9,T1_PERT!$G$9,T1_PERT!$C$9,T1_PERT!$E$9)</f>
        <v>4.51074087912362</v>
      </c>
      <c r="K2398" s="23" t="n">
        <f aca="true">BETAINV(RAND(),T1_PERT!$F$10,T1_PERT!$G$10,T1_PERT!$C$10,T1_PERT!$E$10)</f>
        <v>2.28413242642212</v>
      </c>
      <c r="L2398" s="23" t="n">
        <f aca="false">F2398+G2398+I2398+K2398</f>
        <v>17.0080284548288</v>
      </c>
      <c r="M2398" s="23" t="n">
        <f aca="false">F2398+H2398+J2398+K2398</f>
        <v>17.202213455843</v>
      </c>
      <c r="N2398" s="23" t="n">
        <f aca="false">MAX(L2398,M2398)</f>
        <v>17.202213455843</v>
      </c>
    </row>
    <row r="2399" customFormat="false" ht="15" hidden="false" customHeight="false" outlineLevel="0" collapsed="false">
      <c r="A2399" s="5" t="n">
        <v>2380</v>
      </c>
      <c r="B2399" s="25" t="n">
        <f aca="true">NORMSINV(RAND())</f>
        <v>-0.95783623522175</v>
      </c>
      <c r="C2399" s="25" t="n">
        <f aca="true">$C$4*B2399+SQRT(1-$C$4^2)*NORMSINV(RAND())</f>
        <v>-0.416811602071246</v>
      </c>
      <c r="D2399" s="25" t="n">
        <f aca="false">NORMSDIST(B2399)</f>
        <v>0.169072672115675</v>
      </c>
      <c r="E2399" s="25" t="n">
        <f aca="false">NORMSDIST(C2399)</f>
        <v>0.338408107745665</v>
      </c>
      <c r="F2399" s="23" t="n">
        <f aca="true">BETAINV(RAND(),T1_PERT!$F$5,T1_PERT!$G$5,T1_PERT!$C$5,T1_PERT!$E$5)</f>
        <v>4.14521967893643</v>
      </c>
      <c r="G2399" s="23" t="n">
        <f aca="false">BETAINV(D2399,T1_PERT!$F$6,T1_PERT!$G$6,T1_PERT!$C$6,T1_PERT!$E$6)</f>
        <v>4.19868839610426</v>
      </c>
      <c r="H2399" s="23" t="n">
        <f aca="true">BETAINV(RAND(),T1_PERT!$F$7,T1_PERT!$G$7,T1_PERT!$C$7,T1_PERT!$E$7)</f>
        <v>7.27696928883639</v>
      </c>
      <c r="I2399" s="23" t="n">
        <f aca="false">BETAINV(E2399,T1_PERT!$F$8,T1_PERT!$G$8,T1_PERT!$C$8,T1_PERT!$E$8)</f>
        <v>4.94538888910999</v>
      </c>
      <c r="J2399" s="23" t="n">
        <f aca="true">BETAINV(RAND(),T1_PERT!$F$9,T1_PERT!$G$9,T1_PERT!$C$9,T1_PERT!$E$9)</f>
        <v>4.69202349549931</v>
      </c>
      <c r="K2399" s="23" t="n">
        <f aca="true">BETAINV(RAND(),T1_PERT!$F$10,T1_PERT!$G$10,T1_PERT!$C$10,T1_PERT!$E$10)</f>
        <v>2.47294536731211</v>
      </c>
      <c r="L2399" s="23" t="n">
        <f aca="false">F2399+G2399+I2399+K2399</f>
        <v>15.7622423314628</v>
      </c>
      <c r="M2399" s="23" t="n">
        <f aca="false">F2399+H2399+J2399+K2399</f>
        <v>18.5871578305842</v>
      </c>
      <c r="N2399" s="23" t="n">
        <f aca="false">MAX(L2399,M2399)</f>
        <v>18.5871578305842</v>
      </c>
    </row>
    <row r="2400" customFormat="false" ht="15" hidden="false" customHeight="false" outlineLevel="0" collapsed="false">
      <c r="A2400" s="5" t="n">
        <v>2381</v>
      </c>
      <c r="B2400" s="25" t="n">
        <f aca="true">NORMSINV(RAND())</f>
        <v>0.550329786490536</v>
      </c>
      <c r="C2400" s="25" t="n">
        <f aca="true">$C$4*B2400+SQRT(1-$C$4^2)*NORMSINV(RAND())</f>
        <v>0.836972412261649</v>
      </c>
      <c r="D2400" s="25" t="n">
        <f aca="false">NORMSDIST(B2400)</f>
        <v>0.708953401203596</v>
      </c>
      <c r="E2400" s="25" t="n">
        <f aca="false">NORMSDIST(C2400)</f>
        <v>0.798695962359933</v>
      </c>
      <c r="F2400" s="23" t="n">
        <f aca="true">BETAINV(RAND(),T1_PERT!$F$5,T1_PERT!$G$5,T1_PERT!$C$5,T1_PERT!$E$5)</f>
        <v>4.99739357691584</v>
      </c>
      <c r="G2400" s="23" t="n">
        <f aca="false">BETAINV(D2400,T1_PERT!$F$6,T1_PERT!$G$6,T1_PERT!$C$6,T1_PERT!$E$6)</f>
        <v>5.95276339516882</v>
      </c>
      <c r="H2400" s="23" t="n">
        <f aca="true">BETAINV(RAND(),T1_PERT!$F$7,T1_PERT!$G$7,T1_PERT!$C$7,T1_PERT!$E$7)</f>
        <v>5.5487928180035</v>
      </c>
      <c r="I2400" s="23" t="n">
        <f aca="false">BETAINV(E2400,T1_PERT!$F$8,T1_PERT!$G$8,T1_PERT!$C$8,T1_PERT!$E$8)</f>
        <v>5.95676163721822</v>
      </c>
      <c r="J2400" s="23" t="n">
        <f aca="true">BETAINV(RAND(),T1_PERT!$F$9,T1_PERT!$G$9,T1_PERT!$C$9,T1_PERT!$E$9)</f>
        <v>5.13671643529261</v>
      </c>
      <c r="K2400" s="23" t="n">
        <f aca="true">BETAINV(RAND(),T1_PERT!$F$10,T1_PERT!$G$10,T1_PERT!$C$10,T1_PERT!$E$10)</f>
        <v>2.15587214567878</v>
      </c>
      <c r="L2400" s="23" t="n">
        <f aca="false">F2400+G2400+I2400+K2400</f>
        <v>19.0627907549817</v>
      </c>
      <c r="M2400" s="23" t="n">
        <f aca="false">F2400+H2400+J2400+K2400</f>
        <v>17.8387749758907</v>
      </c>
      <c r="N2400" s="23" t="n">
        <f aca="false">MAX(L2400,M2400)</f>
        <v>19.0627907549817</v>
      </c>
    </row>
    <row r="2401" customFormat="false" ht="15" hidden="false" customHeight="false" outlineLevel="0" collapsed="false">
      <c r="A2401" s="5" t="n">
        <v>2382</v>
      </c>
      <c r="B2401" s="25" t="n">
        <f aca="true">NORMSINV(RAND())</f>
        <v>0.240533330696071</v>
      </c>
      <c r="C2401" s="25" t="n">
        <f aca="true">$C$4*B2401+SQRT(1-$C$4^2)*NORMSINV(RAND())</f>
        <v>0.579581145779748</v>
      </c>
      <c r="D2401" s="25" t="n">
        <f aca="false">NORMSDIST(B2401)</f>
        <v>0.595041586297198</v>
      </c>
      <c r="E2401" s="25" t="n">
        <f aca="false">NORMSDIST(C2401)</f>
        <v>0.718901444706928</v>
      </c>
      <c r="F2401" s="23" t="n">
        <f aca="true">BETAINV(RAND(),T1_PERT!$F$5,T1_PERT!$G$5,T1_PERT!$C$5,T1_PERT!$E$5)</f>
        <v>3.33081794080054</v>
      </c>
      <c r="G2401" s="23" t="n">
        <f aca="false">BETAINV(D2401,T1_PERT!$F$6,T1_PERT!$G$6,T1_PERT!$C$6,T1_PERT!$E$6)</f>
        <v>5.55641731217675</v>
      </c>
      <c r="H2401" s="23" t="n">
        <f aca="true">BETAINV(RAND(),T1_PERT!$F$7,T1_PERT!$G$7,T1_PERT!$C$7,T1_PERT!$E$7)</f>
        <v>7.41832807127611</v>
      </c>
      <c r="I2401" s="23" t="n">
        <f aca="false">BETAINV(E2401,T1_PERT!$F$8,T1_PERT!$G$8,T1_PERT!$C$8,T1_PERT!$E$8)</f>
        <v>5.735216332483</v>
      </c>
      <c r="J2401" s="23" t="n">
        <f aca="true">BETAINV(RAND(),T1_PERT!$F$9,T1_PERT!$G$9,T1_PERT!$C$9,T1_PERT!$E$9)</f>
        <v>5.56727478015472</v>
      </c>
      <c r="K2401" s="23" t="n">
        <f aca="true">BETAINV(RAND(),T1_PERT!$F$10,T1_PERT!$G$10,T1_PERT!$C$10,T1_PERT!$E$10)</f>
        <v>1.5898480396726</v>
      </c>
      <c r="L2401" s="23" t="n">
        <f aca="false">F2401+G2401+I2401+K2401</f>
        <v>16.2122996251329</v>
      </c>
      <c r="M2401" s="23" t="n">
        <f aca="false">F2401+H2401+J2401+K2401</f>
        <v>17.906268831904</v>
      </c>
      <c r="N2401" s="23" t="n">
        <f aca="false">MAX(L2401,M2401)</f>
        <v>17.906268831904</v>
      </c>
    </row>
    <row r="2402" customFormat="false" ht="15" hidden="false" customHeight="false" outlineLevel="0" collapsed="false">
      <c r="A2402" s="5" t="n">
        <v>2383</v>
      </c>
      <c r="B2402" s="25" t="n">
        <f aca="true">NORMSINV(RAND())</f>
        <v>2.22048638314683</v>
      </c>
      <c r="C2402" s="25" t="n">
        <f aca="true">$C$4*B2402+SQRT(1-$C$4^2)*NORMSINV(RAND())</f>
        <v>1.06884203514027</v>
      </c>
      <c r="D2402" s="25" t="n">
        <f aca="false">NORMSDIST(B2402)</f>
        <v>0.98680711549796</v>
      </c>
      <c r="E2402" s="25" t="n">
        <f aca="false">NORMSDIST(C2402)</f>
        <v>0.857429572687522</v>
      </c>
      <c r="F2402" s="23" t="n">
        <f aca="true">BETAINV(RAND(),T1_PERT!$F$5,T1_PERT!$G$5,T1_PERT!$C$5,T1_PERT!$E$5)</f>
        <v>4.66091463320262</v>
      </c>
      <c r="G2402" s="23" t="n">
        <f aca="false">BETAINV(D2402,T1_PERT!$F$6,T1_PERT!$G$6,T1_PERT!$C$6,T1_PERT!$E$6)</f>
        <v>7.84254626407683</v>
      </c>
      <c r="H2402" s="23" t="n">
        <f aca="true">BETAINV(RAND(),T1_PERT!$F$7,T1_PERT!$G$7,T1_PERT!$C$7,T1_PERT!$E$7)</f>
        <v>6.08850362505613</v>
      </c>
      <c r="I2402" s="23" t="n">
        <f aca="false">BETAINV(E2402,T1_PERT!$F$8,T1_PERT!$G$8,T1_PERT!$C$8,T1_PERT!$E$8)</f>
        <v>6.15588966709555</v>
      </c>
      <c r="J2402" s="23" t="n">
        <f aca="true">BETAINV(RAND(),T1_PERT!$F$9,T1_PERT!$G$9,T1_PERT!$C$9,T1_PERT!$E$9)</f>
        <v>4.12922885189815</v>
      </c>
      <c r="K2402" s="23" t="n">
        <f aca="true">BETAINV(RAND(),T1_PERT!$F$10,T1_PERT!$G$10,T1_PERT!$C$10,T1_PERT!$E$10)</f>
        <v>2.01383825584745</v>
      </c>
      <c r="L2402" s="23" t="n">
        <f aca="false">F2402+G2402+I2402+K2402</f>
        <v>20.6731888202224</v>
      </c>
      <c r="M2402" s="23" t="n">
        <f aca="false">F2402+H2402+J2402+K2402</f>
        <v>16.8924853660043</v>
      </c>
      <c r="N2402" s="23" t="n">
        <f aca="false">MAX(L2402,M2402)</f>
        <v>20.6731888202224</v>
      </c>
    </row>
    <row r="2403" customFormat="false" ht="15" hidden="false" customHeight="false" outlineLevel="0" collapsed="false">
      <c r="A2403" s="5" t="n">
        <v>2384</v>
      </c>
      <c r="B2403" s="25" t="n">
        <f aca="true">NORMSINV(RAND())</f>
        <v>-1.38579911290426</v>
      </c>
      <c r="C2403" s="25" t="n">
        <f aca="true">$C$4*B2403+SQRT(1-$C$4^2)*NORMSINV(RAND())</f>
        <v>-0.588225887037095</v>
      </c>
      <c r="D2403" s="25" t="n">
        <f aca="false">NORMSDIST(B2403)</f>
        <v>0.0829041266752641</v>
      </c>
      <c r="E2403" s="25" t="n">
        <f aca="false">NORMSDIST(C2403)</f>
        <v>0.278190341879774</v>
      </c>
      <c r="F2403" s="23" t="n">
        <f aca="true">BETAINV(RAND(),T1_PERT!$F$5,T1_PERT!$G$5,T1_PERT!$C$5,T1_PERT!$E$5)</f>
        <v>3.34394007884299</v>
      </c>
      <c r="G2403" s="23" t="n">
        <f aca="false">BETAINV(D2403,T1_PERT!$F$6,T1_PERT!$G$6,T1_PERT!$C$6,T1_PERT!$E$6)</f>
        <v>3.83738173288221</v>
      </c>
      <c r="H2403" s="23" t="n">
        <f aca="true">BETAINV(RAND(),T1_PERT!$F$7,T1_PERT!$G$7,T1_PERT!$C$7,T1_PERT!$E$7)</f>
        <v>5.35589038106632</v>
      </c>
      <c r="I2403" s="23" t="n">
        <f aca="false">BETAINV(E2403,T1_PERT!$F$8,T1_PERT!$G$8,T1_PERT!$C$8,T1_PERT!$E$8)</f>
        <v>4.83008202314468</v>
      </c>
      <c r="J2403" s="23" t="n">
        <f aca="true">BETAINV(RAND(),T1_PERT!$F$9,T1_PERT!$G$9,T1_PERT!$C$9,T1_PERT!$E$9)</f>
        <v>3.35588535603274</v>
      </c>
      <c r="K2403" s="23" t="n">
        <f aca="true">BETAINV(RAND(),T1_PERT!$F$10,T1_PERT!$G$10,T1_PERT!$C$10,T1_PERT!$E$10)</f>
        <v>1.43461450861501</v>
      </c>
      <c r="L2403" s="23" t="n">
        <f aca="false">F2403+G2403+I2403+K2403</f>
        <v>13.4460183434849</v>
      </c>
      <c r="M2403" s="23" t="n">
        <f aca="false">F2403+H2403+J2403+K2403</f>
        <v>13.490330324557</v>
      </c>
      <c r="N2403" s="23" t="n">
        <f aca="false">MAX(L2403,M2403)</f>
        <v>13.490330324557</v>
      </c>
    </row>
    <row r="2404" customFormat="false" ht="15" hidden="false" customHeight="false" outlineLevel="0" collapsed="false">
      <c r="A2404" s="5" t="n">
        <v>2385</v>
      </c>
      <c r="B2404" s="25" t="n">
        <f aca="true">NORMSINV(RAND())</f>
        <v>-0.813366587148462</v>
      </c>
      <c r="C2404" s="25" t="n">
        <f aca="true">$C$4*B2404+SQRT(1-$C$4^2)*NORMSINV(RAND())</f>
        <v>0.704697321259506</v>
      </c>
      <c r="D2404" s="25" t="n">
        <f aca="false">NORMSDIST(B2404)</f>
        <v>0.208003955151911</v>
      </c>
      <c r="E2404" s="25" t="n">
        <f aca="false">NORMSDIST(C2404)</f>
        <v>0.75950069063655</v>
      </c>
      <c r="F2404" s="23" t="n">
        <f aca="true">BETAINV(RAND(),T1_PERT!$F$5,T1_PERT!$G$5,T1_PERT!$C$5,T1_PERT!$E$5)</f>
        <v>4.04651892210859</v>
      </c>
      <c r="G2404" s="23" t="n">
        <f aca="false">BETAINV(D2404,T1_PERT!$F$6,T1_PERT!$G$6,T1_PERT!$C$6,T1_PERT!$E$6)</f>
        <v>4.33788023611014</v>
      </c>
      <c r="H2404" s="23" t="n">
        <f aca="true">BETAINV(RAND(),T1_PERT!$F$7,T1_PERT!$G$7,T1_PERT!$C$7,T1_PERT!$E$7)</f>
        <v>3.04414485287582</v>
      </c>
      <c r="I2404" s="23" t="n">
        <f aca="false">BETAINV(E2404,T1_PERT!$F$8,T1_PERT!$G$8,T1_PERT!$C$8,T1_PERT!$E$8)</f>
        <v>5.84272973934826</v>
      </c>
      <c r="J2404" s="23" t="n">
        <f aca="true">BETAINV(RAND(),T1_PERT!$F$9,T1_PERT!$G$9,T1_PERT!$C$9,T1_PERT!$E$9)</f>
        <v>4.24642868428657</v>
      </c>
      <c r="K2404" s="23" t="n">
        <f aca="true">BETAINV(RAND(),T1_PERT!$F$10,T1_PERT!$G$10,T1_PERT!$C$10,T1_PERT!$E$10)</f>
        <v>2.53827971243148</v>
      </c>
      <c r="L2404" s="23" t="n">
        <f aca="false">F2404+G2404+I2404+K2404</f>
        <v>16.7654086099985</v>
      </c>
      <c r="M2404" s="23" t="n">
        <f aca="false">F2404+H2404+J2404+K2404</f>
        <v>13.8753721717025</v>
      </c>
      <c r="N2404" s="23" t="n">
        <f aca="false">MAX(L2404,M2404)</f>
        <v>16.7654086099985</v>
      </c>
    </row>
    <row r="2405" customFormat="false" ht="15" hidden="false" customHeight="false" outlineLevel="0" collapsed="false">
      <c r="A2405" s="5" t="n">
        <v>2386</v>
      </c>
      <c r="B2405" s="25" t="n">
        <f aca="true">NORMSINV(RAND())</f>
        <v>-0.498609018766995</v>
      </c>
      <c r="C2405" s="25" t="n">
        <f aca="true">$C$4*B2405+SQRT(1-$C$4^2)*NORMSINV(RAND())</f>
        <v>-0.190494386559527</v>
      </c>
      <c r="D2405" s="25" t="n">
        <f aca="false">NORMSDIST(B2405)</f>
        <v>0.309027425166325</v>
      </c>
      <c r="E2405" s="25" t="n">
        <f aca="false">NORMSDIST(C2405)</f>
        <v>0.424460870764339</v>
      </c>
      <c r="F2405" s="23" t="n">
        <f aca="true">BETAINV(RAND(),T1_PERT!$F$5,T1_PERT!$G$5,T1_PERT!$C$5,T1_PERT!$E$5)</f>
        <v>4.66040076452141</v>
      </c>
      <c r="G2405" s="23" t="n">
        <f aca="false">BETAINV(D2405,T1_PERT!$F$6,T1_PERT!$G$6,T1_PERT!$C$6,T1_PERT!$E$6)</f>
        <v>4.66849403623437</v>
      </c>
      <c r="H2405" s="23" t="n">
        <f aca="true">BETAINV(RAND(),T1_PERT!$F$7,T1_PERT!$G$7,T1_PERT!$C$7,T1_PERT!$E$7)</f>
        <v>7.37056466762853</v>
      </c>
      <c r="I2405" s="23" t="n">
        <f aca="false">BETAINV(E2405,T1_PERT!$F$8,T1_PERT!$G$8,T1_PERT!$C$8,T1_PERT!$E$8)</f>
        <v>5.10888384775985</v>
      </c>
      <c r="J2405" s="23" t="n">
        <f aca="true">BETAINV(RAND(),T1_PERT!$F$9,T1_PERT!$G$9,T1_PERT!$C$9,T1_PERT!$E$9)</f>
        <v>4.4057024650485</v>
      </c>
      <c r="K2405" s="23" t="n">
        <f aca="true">BETAINV(RAND(),T1_PERT!$F$10,T1_PERT!$G$10,T1_PERT!$C$10,T1_PERT!$E$10)</f>
        <v>2.23540340169759</v>
      </c>
      <c r="L2405" s="23" t="n">
        <f aca="false">F2405+G2405+I2405+K2405</f>
        <v>16.6731820502132</v>
      </c>
      <c r="M2405" s="23" t="n">
        <f aca="false">F2405+H2405+J2405+K2405</f>
        <v>18.672071298896</v>
      </c>
      <c r="N2405" s="23" t="n">
        <f aca="false">MAX(L2405,M2405)</f>
        <v>18.672071298896</v>
      </c>
    </row>
    <row r="2406" customFormat="false" ht="15" hidden="false" customHeight="false" outlineLevel="0" collapsed="false">
      <c r="A2406" s="5" t="n">
        <v>2387</v>
      </c>
      <c r="B2406" s="25" t="n">
        <f aca="true">NORMSINV(RAND())</f>
        <v>-0.138553077071182</v>
      </c>
      <c r="C2406" s="25" t="n">
        <f aca="true">$C$4*B2406+SQRT(1-$C$4^2)*NORMSINV(RAND())</f>
        <v>0.529642329824654</v>
      </c>
      <c r="D2406" s="25" t="n">
        <f aca="false">NORMSDIST(B2406)</f>
        <v>0.444901662315638</v>
      </c>
      <c r="E2406" s="25" t="n">
        <f aca="false">NORMSDIST(C2406)</f>
        <v>0.701820030149998</v>
      </c>
      <c r="F2406" s="23" t="n">
        <f aca="true">BETAINV(RAND(),T1_PERT!$F$5,T1_PERT!$G$5,T1_PERT!$C$5,T1_PERT!$E$5)</f>
        <v>2.95357273550032</v>
      </c>
      <c r="G2406" s="23" t="n">
        <f aca="false">BETAINV(D2406,T1_PERT!$F$6,T1_PERT!$G$6,T1_PERT!$C$6,T1_PERT!$E$6)</f>
        <v>5.08570852008963</v>
      </c>
      <c r="H2406" s="23" t="n">
        <f aca="true">BETAINV(RAND(),T1_PERT!$F$7,T1_PERT!$G$7,T1_PERT!$C$7,T1_PERT!$E$7)</f>
        <v>4.81290067513806</v>
      </c>
      <c r="I2406" s="23" t="n">
        <f aca="false">BETAINV(E2406,T1_PERT!$F$8,T1_PERT!$G$8,T1_PERT!$C$8,T1_PERT!$E$8)</f>
        <v>5.69250696306508</v>
      </c>
      <c r="J2406" s="23" t="n">
        <f aca="true">BETAINV(RAND(),T1_PERT!$F$9,T1_PERT!$G$9,T1_PERT!$C$9,T1_PERT!$E$9)</f>
        <v>3.18763859988339</v>
      </c>
      <c r="K2406" s="23" t="n">
        <f aca="true">BETAINV(RAND(),T1_PERT!$F$10,T1_PERT!$G$10,T1_PERT!$C$10,T1_PERT!$E$10)</f>
        <v>1.79091491010926</v>
      </c>
      <c r="L2406" s="23" t="n">
        <f aca="false">F2406+G2406+I2406+K2406</f>
        <v>15.5227031287643</v>
      </c>
      <c r="M2406" s="23" t="n">
        <f aca="false">F2406+H2406+J2406+K2406</f>
        <v>12.745026920631</v>
      </c>
      <c r="N2406" s="23" t="n">
        <f aca="false">MAX(L2406,M2406)</f>
        <v>15.5227031287643</v>
      </c>
    </row>
    <row r="2407" customFormat="false" ht="15" hidden="false" customHeight="false" outlineLevel="0" collapsed="false">
      <c r="A2407" s="5" t="n">
        <v>2388</v>
      </c>
      <c r="B2407" s="25" t="n">
        <f aca="true">NORMSINV(RAND())</f>
        <v>-1.07916620155753</v>
      </c>
      <c r="C2407" s="25" t="n">
        <f aca="true">$C$4*B2407+SQRT(1-$C$4^2)*NORMSINV(RAND())</f>
        <v>-0.182925297550823</v>
      </c>
      <c r="D2407" s="25" t="n">
        <f aca="false">NORMSDIST(B2407)</f>
        <v>0.1402568218211</v>
      </c>
      <c r="E2407" s="25" t="n">
        <f aca="false">NORMSDIST(C2407)</f>
        <v>0.427428316610092</v>
      </c>
      <c r="F2407" s="23" t="n">
        <f aca="true">BETAINV(RAND(),T1_PERT!$F$5,T1_PERT!$G$5,T1_PERT!$C$5,T1_PERT!$E$5)</f>
        <v>3.36829152747511</v>
      </c>
      <c r="G2407" s="23" t="n">
        <f aca="false">BETAINV(D2407,T1_PERT!$F$6,T1_PERT!$G$6,T1_PERT!$C$6,T1_PERT!$E$6)</f>
        <v>4.08836070138199</v>
      </c>
      <c r="H2407" s="23" t="n">
        <f aca="true">BETAINV(RAND(),T1_PERT!$F$7,T1_PERT!$G$7,T1_PERT!$C$7,T1_PERT!$E$7)</f>
        <v>5.31724028447634</v>
      </c>
      <c r="I2407" s="23" t="n">
        <f aca="false">BETAINV(E2407,T1_PERT!$F$8,T1_PERT!$G$8,T1_PERT!$C$8,T1_PERT!$E$8)</f>
        <v>5.11455589875618</v>
      </c>
      <c r="J2407" s="23" t="n">
        <f aca="true">BETAINV(RAND(),T1_PERT!$F$9,T1_PERT!$G$9,T1_PERT!$C$9,T1_PERT!$E$9)</f>
        <v>4.15301663571282</v>
      </c>
      <c r="K2407" s="23" t="n">
        <f aca="true">BETAINV(RAND(),T1_PERT!$F$10,T1_PERT!$G$10,T1_PERT!$C$10,T1_PERT!$E$10)</f>
        <v>1.85385555852046</v>
      </c>
      <c r="L2407" s="23" t="n">
        <f aca="false">F2407+G2407+I2407+K2407</f>
        <v>14.4250636861337</v>
      </c>
      <c r="M2407" s="23" t="n">
        <f aca="false">F2407+H2407+J2407+K2407</f>
        <v>14.6924040061847</v>
      </c>
      <c r="N2407" s="23" t="n">
        <f aca="false">MAX(L2407,M2407)</f>
        <v>14.6924040061847</v>
      </c>
    </row>
    <row r="2408" customFormat="false" ht="15" hidden="false" customHeight="false" outlineLevel="0" collapsed="false">
      <c r="A2408" s="5" t="n">
        <v>2389</v>
      </c>
      <c r="B2408" s="25" t="n">
        <f aca="true">NORMSINV(RAND())</f>
        <v>0.191229603093257</v>
      </c>
      <c r="C2408" s="25" t="n">
        <f aca="true">$C$4*B2408+SQRT(1-$C$4^2)*NORMSINV(RAND())</f>
        <v>1.44969437364365</v>
      </c>
      <c r="D2408" s="25" t="n">
        <f aca="false">NORMSDIST(B2408)</f>
        <v>0.57582714417575</v>
      </c>
      <c r="E2408" s="25" t="n">
        <f aca="false">NORMSDIST(C2408)</f>
        <v>0.926428117291338</v>
      </c>
      <c r="F2408" s="23" t="n">
        <f aca="true">BETAINV(RAND(),T1_PERT!$F$5,T1_PERT!$G$5,T1_PERT!$C$5,T1_PERT!$E$5)</f>
        <v>3.96958543371161</v>
      </c>
      <c r="G2408" s="23" t="n">
        <f aca="false">BETAINV(D2408,T1_PERT!$F$6,T1_PERT!$G$6,T1_PERT!$C$6,T1_PERT!$E$6)</f>
        <v>5.49396946586209</v>
      </c>
      <c r="H2408" s="23" t="n">
        <f aca="true">BETAINV(RAND(),T1_PERT!$F$7,T1_PERT!$G$7,T1_PERT!$C$7,T1_PERT!$E$7)</f>
        <v>4.2406422927871</v>
      </c>
      <c r="I2408" s="23" t="n">
        <f aca="false">BETAINV(E2408,T1_PERT!$F$8,T1_PERT!$G$8,T1_PERT!$C$8,T1_PERT!$E$8)</f>
        <v>6.47409484156224</v>
      </c>
      <c r="J2408" s="23" t="n">
        <f aca="true">BETAINV(RAND(),T1_PERT!$F$9,T1_PERT!$G$9,T1_PERT!$C$9,T1_PERT!$E$9)</f>
        <v>3.76710197280511</v>
      </c>
      <c r="K2408" s="23" t="n">
        <f aca="true">BETAINV(RAND(),T1_PERT!$F$10,T1_PERT!$G$10,T1_PERT!$C$10,T1_PERT!$E$10)</f>
        <v>2.14214433382979</v>
      </c>
      <c r="L2408" s="23" t="n">
        <f aca="false">F2408+G2408+I2408+K2408</f>
        <v>18.0797940749657</v>
      </c>
      <c r="M2408" s="23" t="n">
        <f aca="false">F2408+H2408+J2408+K2408</f>
        <v>14.1194740331336</v>
      </c>
      <c r="N2408" s="23" t="n">
        <f aca="false">MAX(L2408,M2408)</f>
        <v>18.0797940749657</v>
      </c>
    </row>
    <row r="2409" customFormat="false" ht="15" hidden="false" customHeight="false" outlineLevel="0" collapsed="false">
      <c r="A2409" s="5" t="n">
        <v>2390</v>
      </c>
      <c r="B2409" s="25" t="n">
        <f aca="true">NORMSINV(RAND())</f>
        <v>0.82815956775773</v>
      </c>
      <c r="C2409" s="25" t="n">
        <f aca="true">$C$4*B2409+SQRT(1-$C$4^2)*NORMSINV(RAND())</f>
        <v>0.587705070674538</v>
      </c>
      <c r="D2409" s="25" t="n">
        <f aca="false">NORMSDIST(B2409)</f>
        <v>0.796209930844914</v>
      </c>
      <c r="E2409" s="25" t="n">
        <f aca="false">NORMSDIST(C2409)</f>
        <v>0.721634864272634</v>
      </c>
      <c r="F2409" s="23" t="n">
        <f aca="true">BETAINV(RAND(),T1_PERT!$F$5,T1_PERT!$G$5,T1_PERT!$C$5,T1_PERT!$E$5)</f>
        <v>4.35161207220543</v>
      </c>
      <c r="G2409" s="23" t="n">
        <f aca="false">BETAINV(D2409,T1_PERT!$F$6,T1_PERT!$G$6,T1_PERT!$C$6,T1_PERT!$E$6)</f>
        <v>6.30784654572857</v>
      </c>
      <c r="H2409" s="23" t="n">
        <f aca="true">BETAINV(RAND(),T1_PERT!$F$7,T1_PERT!$G$7,T1_PERT!$C$7,T1_PERT!$E$7)</f>
        <v>7.20196408870742</v>
      </c>
      <c r="I2409" s="23" t="n">
        <f aca="false">BETAINV(E2409,T1_PERT!$F$8,T1_PERT!$G$8,T1_PERT!$C$8,T1_PERT!$E$8)</f>
        <v>5.74217740799898</v>
      </c>
      <c r="J2409" s="23" t="n">
        <f aca="true">BETAINV(RAND(),T1_PERT!$F$9,T1_PERT!$G$9,T1_PERT!$C$9,T1_PERT!$E$9)</f>
        <v>4.8140881147766</v>
      </c>
      <c r="K2409" s="23" t="n">
        <f aca="true">BETAINV(RAND(),T1_PERT!$F$10,T1_PERT!$G$10,T1_PERT!$C$10,T1_PERT!$E$10)</f>
        <v>1.69914400614145</v>
      </c>
      <c r="L2409" s="23" t="n">
        <f aca="false">F2409+G2409+I2409+K2409</f>
        <v>18.1007800320744</v>
      </c>
      <c r="M2409" s="23" t="n">
        <f aca="false">F2409+H2409+J2409+K2409</f>
        <v>18.0668082818309</v>
      </c>
      <c r="N2409" s="23" t="n">
        <f aca="false">MAX(L2409,M2409)</f>
        <v>18.1007800320744</v>
      </c>
    </row>
    <row r="2410" customFormat="false" ht="15" hidden="false" customHeight="false" outlineLevel="0" collapsed="false">
      <c r="A2410" s="5" t="n">
        <v>2391</v>
      </c>
      <c r="B2410" s="25" t="n">
        <f aca="true">NORMSINV(RAND())</f>
        <v>0.494604041431212</v>
      </c>
      <c r="C2410" s="25" t="n">
        <f aca="true">$C$4*B2410+SQRT(1-$C$4^2)*NORMSINV(RAND())</f>
        <v>-0.201563969497571</v>
      </c>
      <c r="D2410" s="25" t="n">
        <f aca="false">NORMSDIST(B2410)</f>
        <v>0.689560175572539</v>
      </c>
      <c r="E2410" s="25" t="n">
        <f aca="false">NORMSDIST(C2410)</f>
        <v>0.420128807603627</v>
      </c>
      <c r="F2410" s="23" t="n">
        <f aca="true">BETAINV(RAND(),T1_PERT!$F$5,T1_PERT!$G$5,T1_PERT!$C$5,T1_PERT!$E$5)</f>
        <v>4.33520683251443</v>
      </c>
      <c r="G2410" s="23" t="n">
        <f aca="false">BETAINV(D2410,T1_PERT!$F$6,T1_PERT!$G$6,T1_PERT!$C$6,T1_PERT!$E$6)</f>
        <v>5.8812204158526</v>
      </c>
      <c r="H2410" s="23" t="n">
        <f aca="true">BETAINV(RAND(),T1_PERT!$F$7,T1_PERT!$G$7,T1_PERT!$C$7,T1_PERT!$E$7)</f>
        <v>5.49984560157968</v>
      </c>
      <c r="I2410" s="23" t="n">
        <f aca="false">BETAINV(E2410,T1_PERT!$F$8,T1_PERT!$G$8,T1_PERT!$C$8,T1_PERT!$E$8)</f>
        <v>5.10061121365677</v>
      </c>
      <c r="J2410" s="23" t="n">
        <f aca="true">BETAINV(RAND(),T1_PERT!$F$9,T1_PERT!$G$9,T1_PERT!$C$9,T1_PERT!$E$9)</f>
        <v>3.74934720845186</v>
      </c>
      <c r="K2410" s="23" t="n">
        <f aca="true">BETAINV(RAND(),T1_PERT!$F$10,T1_PERT!$G$10,T1_PERT!$C$10,T1_PERT!$E$10)</f>
        <v>2.67142296670276</v>
      </c>
      <c r="L2410" s="23" t="n">
        <f aca="false">F2410+G2410+I2410+K2410</f>
        <v>17.9884614287266</v>
      </c>
      <c r="M2410" s="23" t="n">
        <f aca="false">F2410+H2410+J2410+K2410</f>
        <v>16.2558226092487</v>
      </c>
      <c r="N2410" s="23" t="n">
        <f aca="false">MAX(L2410,M2410)</f>
        <v>17.9884614287266</v>
      </c>
    </row>
    <row r="2411" customFormat="false" ht="15" hidden="false" customHeight="false" outlineLevel="0" collapsed="false">
      <c r="A2411" s="5" t="n">
        <v>2392</v>
      </c>
      <c r="B2411" s="25" t="n">
        <f aca="true">NORMSINV(RAND())</f>
        <v>0.0595600638614281</v>
      </c>
      <c r="C2411" s="25" t="n">
        <f aca="true">$C$4*B2411+SQRT(1-$C$4^2)*NORMSINV(RAND())</f>
        <v>-0.609286128185997</v>
      </c>
      <c r="D2411" s="25" t="n">
        <f aca="false">NORMSDIST(B2411)</f>
        <v>0.52374698685344</v>
      </c>
      <c r="E2411" s="25" t="n">
        <f aca="false">NORMSDIST(C2411)</f>
        <v>0.271167400076308</v>
      </c>
      <c r="F2411" s="23" t="n">
        <f aca="true">BETAINV(RAND(),T1_PERT!$F$5,T1_PERT!$G$5,T1_PERT!$C$5,T1_PERT!$E$5)</f>
        <v>3.81274307023702</v>
      </c>
      <c r="G2411" s="23" t="n">
        <f aca="false">BETAINV(D2411,T1_PERT!$F$6,T1_PERT!$G$6,T1_PERT!$C$6,T1_PERT!$E$6)</f>
        <v>5.32873090208686</v>
      </c>
      <c r="H2411" s="23" t="n">
        <f aca="true">BETAINV(RAND(),T1_PERT!$F$7,T1_PERT!$G$7,T1_PERT!$C$7,T1_PERT!$E$7)</f>
        <v>7.43647217324348</v>
      </c>
      <c r="I2411" s="23" t="n">
        <f aca="false">BETAINV(E2411,T1_PERT!$F$8,T1_PERT!$G$8,T1_PERT!$C$8,T1_PERT!$E$8)</f>
        <v>4.81645780632852</v>
      </c>
      <c r="J2411" s="23" t="n">
        <f aca="true">BETAINV(RAND(),T1_PERT!$F$9,T1_PERT!$G$9,T1_PERT!$C$9,T1_PERT!$E$9)</f>
        <v>4.15501349860599</v>
      </c>
      <c r="K2411" s="23" t="n">
        <f aca="true">BETAINV(RAND(),T1_PERT!$F$10,T1_PERT!$G$10,T1_PERT!$C$10,T1_PERT!$E$10)</f>
        <v>1.42100913036515</v>
      </c>
      <c r="L2411" s="23" t="n">
        <f aca="false">F2411+G2411+I2411+K2411</f>
        <v>15.3789409090175</v>
      </c>
      <c r="M2411" s="23" t="n">
        <f aca="false">F2411+H2411+J2411+K2411</f>
        <v>16.8252378724516</v>
      </c>
      <c r="N2411" s="23" t="n">
        <f aca="false">MAX(L2411,M2411)</f>
        <v>16.8252378724516</v>
      </c>
    </row>
    <row r="2412" customFormat="false" ht="15" hidden="false" customHeight="false" outlineLevel="0" collapsed="false">
      <c r="A2412" s="5" t="n">
        <v>2393</v>
      </c>
      <c r="B2412" s="25" t="n">
        <f aca="true">NORMSINV(RAND())</f>
        <v>0.843598810841254</v>
      </c>
      <c r="C2412" s="25" t="n">
        <f aca="true">$C$4*B2412+SQRT(1-$C$4^2)*NORMSINV(RAND())</f>
        <v>0.347536876266619</v>
      </c>
      <c r="D2412" s="25" t="n">
        <f aca="false">NORMSDIST(B2412)</f>
        <v>0.800553185488434</v>
      </c>
      <c r="E2412" s="25" t="n">
        <f aca="false">NORMSDIST(C2412)</f>
        <v>0.635905990191432</v>
      </c>
      <c r="F2412" s="23" t="n">
        <f aca="true">BETAINV(RAND(),T1_PERT!$F$5,T1_PERT!$G$5,T1_PERT!$C$5,T1_PERT!$E$5)</f>
        <v>4.3982404956016</v>
      </c>
      <c r="G2412" s="23" t="n">
        <f aca="false">BETAINV(D2412,T1_PERT!$F$6,T1_PERT!$G$6,T1_PERT!$C$6,T1_PERT!$E$6)</f>
        <v>6.32740793773875</v>
      </c>
      <c r="H2412" s="23" t="n">
        <f aca="true">BETAINV(RAND(),T1_PERT!$F$7,T1_PERT!$G$7,T1_PERT!$C$7,T1_PERT!$E$7)</f>
        <v>5.39756803367235</v>
      </c>
      <c r="I2412" s="23" t="n">
        <f aca="false">BETAINV(E2412,T1_PERT!$F$8,T1_PERT!$G$8,T1_PERT!$C$8,T1_PERT!$E$8)</f>
        <v>5.53835602970492</v>
      </c>
      <c r="J2412" s="23" t="n">
        <f aca="true">BETAINV(RAND(),T1_PERT!$F$9,T1_PERT!$G$9,T1_PERT!$C$9,T1_PERT!$E$9)</f>
        <v>4.30911395747085</v>
      </c>
      <c r="K2412" s="23" t="n">
        <f aca="true">BETAINV(RAND(),T1_PERT!$F$10,T1_PERT!$G$10,T1_PERT!$C$10,T1_PERT!$E$10)</f>
        <v>1.72252202168228</v>
      </c>
      <c r="L2412" s="23" t="n">
        <f aca="false">F2412+G2412+I2412+K2412</f>
        <v>17.9865264847276</v>
      </c>
      <c r="M2412" s="23" t="n">
        <f aca="false">F2412+H2412+J2412+K2412</f>
        <v>15.8274445084271</v>
      </c>
      <c r="N2412" s="23" t="n">
        <f aca="false">MAX(L2412,M2412)</f>
        <v>17.9865264847276</v>
      </c>
    </row>
    <row r="2413" customFormat="false" ht="15" hidden="false" customHeight="false" outlineLevel="0" collapsed="false">
      <c r="A2413" s="5" t="n">
        <v>2394</v>
      </c>
      <c r="B2413" s="25" t="n">
        <f aca="true">NORMSINV(RAND())</f>
        <v>2.21598739484815</v>
      </c>
      <c r="C2413" s="25" t="n">
        <f aca="true">$C$4*B2413+SQRT(1-$C$4^2)*NORMSINV(RAND())</f>
        <v>2.52613618225839</v>
      </c>
      <c r="D2413" s="25" t="n">
        <f aca="false">NORMSDIST(B2413)</f>
        <v>0.986653817281209</v>
      </c>
      <c r="E2413" s="25" t="n">
        <f aca="false">NORMSDIST(C2413)</f>
        <v>0.994233761617587</v>
      </c>
      <c r="F2413" s="23" t="n">
        <f aca="true">BETAINV(RAND(),T1_PERT!$F$5,T1_PERT!$G$5,T1_PERT!$C$5,T1_PERT!$E$5)</f>
        <v>5.01834827985405</v>
      </c>
      <c r="G2413" s="23" t="n">
        <f aca="false">BETAINV(D2413,T1_PERT!$F$6,T1_PERT!$G$6,T1_PERT!$C$6,T1_PERT!$E$6)</f>
        <v>7.83863982861259</v>
      </c>
      <c r="H2413" s="23" t="n">
        <f aca="true">BETAINV(RAND(),T1_PERT!$F$7,T1_PERT!$G$7,T1_PERT!$C$7,T1_PERT!$E$7)</f>
        <v>6.63877840969408</v>
      </c>
      <c r="I2413" s="23" t="n">
        <f aca="false">BETAINV(E2413,T1_PERT!$F$8,T1_PERT!$G$8,T1_PERT!$C$8,T1_PERT!$E$8)</f>
        <v>7.23147093089315</v>
      </c>
      <c r="J2413" s="23" t="n">
        <f aca="true">BETAINV(RAND(),T1_PERT!$F$9,T1_PERT!$G$9,T1_PERT!$C$9,T1_PERT!$E$9)</f>
        <v>5.87068430457912</v>
      </c>
      <c r="K2413" s="23" t="n">
        <f aca="true">BETAINV(RAND(),T1_PERT!$F$10,T1_PERT!$G$10,T1_PERT!$C$10,T1_PERT!$E$10)</f>
        <v>2.3945689667817</v>
      </c>
      <c r="L2413" s="23" t="n">
        <f aca="false">F2413+G2413+I2413+K2413</f>
        <v>22.4830280061415</v>
      </c>
      <c r="M2413" s="23" t="n">
        <f aca="false">F2413+H2413+J2413+K2413</f>
        <v>19.9223799609089</v>
      </c>
      <c r="N2413" s="23" t="n">
        <f aca="false">MAX(L2413,M2413)</f>
        <v>22.4830280061415</v>
      </c>
    </row>
    <row r="2414" customFormat="false" ht="15" hidden="false" customHeight="false" outlineLevel="0" collapsed="false">
      <c r="A2414" s="5" t="n">
        <v>2395</v>
      </c>
      <c r="B2414" s="25" t="n">
        <f aca="true">NORMSINV(RAND())</f>
        <v>-0.549296980201234</v>
      </c>
      <c r="C2414" s="25" t="n">
        <f aca="true">$C$4*B2414+SQRT(1-$C$4^2)*NORMSINV(RAND())</f>
        <v>-0.325153277835128</v>
      </c>
      <c r="D2414" s="25" t="n">
        <f aca="false">NORMSDIST(B2414)</f>
        <v>0.291400829705691</v>
      </c>
      <c r="E2414" s="25" t="n">
        <f aca="false">NORMSDIST(C2414)</f>
        <v>0.372532533919039</v>
      </c>
      <c r="F2414" s="23" t="n">
        <f aca="true">BETAINV(RAND(),T1_PERT!$F$5,T1_PERT!$G$5,T1_PERT!$C$5,T1_PERT!$E$5)</f>
        <v>3.35894536610966</v>
      </c>
      <c r="G2414" s="23" t="n">
        <f aca="false">BETAINV(D2414,T1_PERT!$F$6,T1_PERT!$G$6,T1_PERT!$C$6,T1_PERT!$E$6)</f>
        <v>4.6128877917504</v>
      </c>
      <c r="H2414" s="23" t="n">
        <f aca="true">BETAINV(RAND(),T1_PERT!$F$7,T1_PERT!$G$7,T1_PERT!$C$7,T1_PERT!$E$7)</f>
        <v>7.36909639048834</v>
      </c>
      <c r="I2414" s="23" t="n">
        <f aca="false">BETAINV(E2414,T1_PERT!$F$8,T1_PERT!$G$8,T1_PERT!$C$8,T1_PERT!$E$8)</f>
        <v>5.01013599865584</v>
      </c>
      <c r="J2414" s="23" t="n">
        <f aca="true">BETAINV(RAND(),T1_PERT!$F$9,T1_PERT!$G$9,T1_PERT!$C$9,T1_PERT!$E$9)</f>
        <v>4.41911032743457</v>
      </c>
      <c r="K2414" s="23" t="n">
        <f aca="true">BETAINV(RAND(),T1_PERT!$F$10,T1_PERT!$G$10,T1_PERT!$C$10,T1_PERT!$E$10)</f>
        <v>1.86152568762885</v>
      </c>
      <c r="L2414" s="23" t="n">
        <f aca="false">F2414+G2414+I2414+K2414</f>
        <v>14.8434948441447</v>
      </c>
      <c r="M2414" s="23" t="n">
        <f aca="false">F2414+H2414+J2414+K2414</f>
        <v>17.0086777716614</v>
      </c>
      <c r="N2414" s="23" t="n">
        <f aca="false">MAX(L2414,M2414)</f>
        <v>17.0086777716614</v>
      </c>
    </row>
    <row r="2415" customFormat="false" ht="15" hidden="false" customHeight="false" outlineLevel="0" collapsed="false">
      <c r="A2415" s="5" t="n">
        <v>2396</v>
      </c>
      <c r="B2415" s="25" t="n">
        <f aca="true">NORMSINV(RAND())</f>
        <v>0.336710518062274</v>
      </c>
      <c r="C2415" s="25" t="n">
        <f aca="true">$C$4*B2415+SQRT(1-$C$4^2)*NORMSINV(RAND())</f>
        <v>1.87614099264323</v>
      </c>
      <c r="D2415" s="25" t="n">
        <f aca="false">NORMSDIST(B2415)</f>
        <v>0.631832433173929</v>
      </c>
      <c r="E2415" s="25" t="n">
        <f aca="false">NORMSDIST(C2415)</f>
        <v>0.969682038958756</v>
      </c>
      <c r="F2415" s="23" t="n">
        <f aca="true">BETAINV(RAND(),T1_PERT!$F$5,T1_PERT!$G$5,T1_PERT!$C$5,T1_PERT!$E$5)</f>
        <v>3.19040877735269</v>
      </c>
      <c r="G2415" s="23" t="n">
        <f aca="false">BETAINV(D2415,T1_PERT!$F$6,T1_PERT!$G$6,T1_PERT!$C$6,T1_PERT!$E$6)</f>
        <v>5.67890980548747</v>
      </c>
      <c r="H2415" s="23" t="n">
        <f aca="true">BETAINV(RAND(),T1_PERT!$F$7,T1_PERT!$G$7,T1_PERT!$C$7,T1_PERT!$E$7)</f>
        <v>6.88535365605119</v>
      </c>
      <c r="I2415" s="23" t="n">
        <f aca="false">BETAINV(E2415,T1_PERT!$F$8,T1_PERT!$G$8,T1_PERT!$C$8,T1_PERT!$E$8)</f>
        <v>6.80491513820337</v>
      </c>
      <c r="J2415" s="23" t="n">
        <f aca="true">BETAINV(RAND(),T1_PERT!$F$9,T1_PERT!$G$9,T1_PERT!$C$9,T1_PERT!$E$9)</f>
        <v>4.60242159842689</v>
      </c>
      <c r="K2415" s="23" t="n">
        <f aca="true">BETAINV(RAND(),T1_PERT!$F$10,T1_PERT!$G$10,T1_PERT!$C$10,T1_PERT!$E$10)</f>
        <v>2.17253700949298</v>
      </c>
      <c r="L2415" s="23" t="n">
        <f aca="false">F2415+G2415+I2415+K2415</f>
        <v>17.8467707305365</v>
      </c>
      <c r="M2415" s="23" t="n">
        <f aca="false">F2415+H2415+J2415+K2415</f>
        <v>16.8507210413237</v>
      </c>
      <c r="N2415" s="23" t="n">
        <f aca="false">MAX(L2415,M2415)</f>
        <v>17.8467707305365</v>
      </c>
    </row>
    <row r="2416" customFormat="false" ht="15" hidden="false" customHeight="false" outlineLevel="0" collapsed="false">
      <c r="A2416" s="5" t="n">
        <v>2397</v>
      </c>
      <c r="B2416" s="25" t="n">
        <f aca="true">NORMSINV(RAND())</f>
        <v>0.560074683768831</v>
      </c>
      <c r="C2416" s="25" t="n">
        <f aca="true">$C$4*B2416+SQRT(1-$C$4^2)*NORMSINV(RAND())</f>
        <v>1.50971296780131</v>
      </c>
      <c r="D2416" s="25" t="n">
        <f aca="false">NORMSDIST(B2416)</f>
        <v>0.712285751203169</v>
      </c>
      <c r="E2416" s="25" t="n">
        <f aca="false">NORMSDIST(C2416)</f>
        <v>0.934441659559637</v>
      </c>
      <c r="F2416" s="23" t="n">
        <f aca="true">BETAINV(RAND(),T1_PERT!$F$5,T1_PERT!$G$5,T1_PERT!$C$5,T1_PERT!$E$5)</f>
        <v>4.6760613089919</v>
      </c>
      <c r="G2416" s="23" t="n">
        <f aca="false">BETAINV(D2416,T1_PERT!$F$6,T1_PERT!$G$6,T1_PERT!$C$6,T1_PERT!$E$6)</f>
        <v>5.96527334654092</v>
      </c>
      <c r="H2416" s="23" t="n">
        <f aca="true">BETAINV(RAND(),T1_PERT!$F$7,T1_PERT!$G$7,T1_PERT!$C$7,T1_PERT!$E$7)</f>
        <v>4.74006699945189</v>
      </c>
      <c r="I2416" s="23" t="n">
        <f aca="false">BETAINV(E2416,T1_PERT!$F$8,T1_PERT!$G$8,T1_PERT!$C$8,T1_PERT!$E$8)</f>
        <v>6.52258840234687</v>
      </c>
      <c r="J2416" s="23" t="n">
        <f aca="true">BETAINV(RAND(),T1_PERT!$F$9,T1_PERT!$G$9,T1_PERT!$C$9,T1_PERT!$E$9)</f>
        <v>4.20027608759142</v>
      </c>
      <c r="K2416" s="23" t="n">
        <f aca="true">BETAINV(RAND(),T1_PERT!$F$10,T1_PERT!$G$10,T1_PERT!$C$10,T1_PERT!$E$10)</f>
        <v>2.68927354727513</v>
      </c>
      <c r="L2416" s="23" t="n">
        <f aca="false">F2416+G2416+I2416+K2416</f>
        <v>19.8531966051548</v>
      </c>
      <c r="M2416" s="23" t="n">
        <f aca="false">F2416+H2416+J2416+K2416</f>
        <v>16.3056779433103</v>
      </c>
      <c r="N2416" s="23" t="n">
        <f aca="false">MAX(L2416,M2416)</f>
        <v>19.8531966051548</v>
      </c>
    </row>
    <row r="2417" customFormat="false" ht="15" hidden="false" customHeight="false" outlineLevel="0" collapsed="false">
      <c r="A2417" s="5" t="n">
        <v>2398</v>
      </c>
      <c r="B2417" s="25" t="n">
        <f aca="true">NORMSINV(RAND())</f>
        <v>-0.122723972549676</v>
      </c>
      <c r="C2417" s="25" t="n">
        <f aca="true">$C$4*B2417+SQRT(1-$C$4^2)*NORMSINV(RAND())</f>
        <v>-0.121616504125022</v>
      </c>
      <c r="D2417" s="25" t="n">
        <f aca="false">NORMSDIST(B2417)</f>
        <v>0.451162840005278</v>
      </c>
      <c r="E2417" s="25" t="n">
        <f aca="false">NORMSDIST(C2417)</f>
        <v>0.451601371057491</v>
      </c>
      <c r="F2417" s="23" t="n">
        <f aca="true">BETAINV(RAND(),T1_PERT!$F$5,T1_PERT!$G$5,T1_PERT!$C$5,T1_PERT!$E$5)</f>
        <v>3.3594503100777</v>
      </c>
      <c r="G2417" s="23" t="n">
        <f aca="false">BETAINV(D2417,T1_PERT!$F$6,T1_PERT!$G$6,T1_PERT!$C$6,T1_PERT!$E$6)</f>
        <v>5.10482910137435</v>
      </c>
      <c r="H2417" s="23" t="n">
        <f aca="true">BETAINV(RAND(),T1_PERT!$F$7,T1_PERT!$G$7,T1_PERT!$C$7,T1_PERT!$E$7)</f>
        <v>4.80786160483822</v>
      </c>
      <c r="I2417" s="23" t="n">
        <f aca="false">BETAINV(E2417,T1_PERT!$F$8,T1_PERT!$G$8,T1_PERT!$C$8,T1_PERT!$E$8)</f>
        <v>5.16095135645403</v>
      </c>
      <c r="J2417" s="23" t="n">
        <f aca="true">BETAINV(RAND(),T1_PERT!$F$9,T1_PERT!$G$9,T1_PERT!$C$9,T1_PERT!$E$9)</f>
        <v>5.75481422758056</v>
      </c>
      <c r="K2417" s="23" t="n">
        <f aca="true">BETAINV(RAND(),T1_PERT!$F$10,T1_PERT!$G$10,T1_PERT!$C$10,T1_PERT!$E$10)</f>
        <v>2.0879182004466</v>
      </c>
      <c r="L2417" s="23" t="n">
        <f aca="false">F2417+G2417+I2417+K2417</f>
        <v>15.7131489683527</v>
      </c>
      <c r="M2417" s="23" t="n">
        <f aca="false">F2417+H2417+J2417+K2417</f>
        <v>16.0100443429431</v>
      </c>
      <c r="N2417" s="23" t="n">
        <f aca="false">MAX(L2417,M2417)</f>
        <v>16.0100443429431</v>
      </c>
    </row>
    <row r="2418" customFormat="false" ht="15" hidden="false" customHeight="false" outlineLevel="0" collapsed="false">
      <c r="A2418" s="5" t="n">
        <v>2399</v>
      </c>
      <c r="B2418" s="25" t="n">
        <f aca="true">NORMSINV(RAND())</f>
        <v>-0.287331058806371</v>
      </c>
      <c r="C2418" s="25" t="n">
        <f aca="true">$C$4*B2418+SQRT(1-$C$4^2)*NORMSINV(RAND())</f>
        <v>-1.50698009879229</v>
      </c>
      <c r="D2418" s="25" t="n">
        <f aca="false">NORMSDIST(B2418)</f>
        <v>0.386929421673288</v>
      </c>
      <c r="E2418" s="25" t="n">
        <f aca="false">NORMSDIST(C2418)</f>
        <v>0.0659078792108264</v>
      </c>
      <c r="F2418" s="23" t="n">
        <f aca="true">BETAINV(RAND(),T1_PERT!$F$5,T1_PERT!$G$5,T1_PERT!$C$5,T1_PERT!$E$5)</f>
        <v>3.76361496715045</v>
      </c>
      <c r="G2418" s="23" t="n">
        <f aca="false">BETAINV(D2418,T1_PERT!$F$6,T1_PERT!$G$6,T1_PERT!$C$6,T1_PERT!$E$6)</f>
        <v>4.90895206563946</v>
      </c>
      <c r="H2418" s="23" t="n">
        <f aca="true">BETAINV(RAND(),T1_PERT!$F$7,T1_PERT!$G$7,T1_PERT!$C$7,T1_PERT!$E$7)</f>
        <v>6.18025566564957</v>
      </c>
      <c r="I2418" s="23" t="n">
        <f aca="false">BETAINV(E2418,T1_PERT!$F$8,T1_PERT!$G$8,T1_PERT!$C$8,T1_PERT!$E$8)</f>
        <v>4.35563862889293</v>
      </c>
      <c r="J2418" s="23" t="n">
        <f aca="true">BETAINV(RAND(),T1_PERT!$F$9,T1_PERT!$G$9,T1_PERT!$C$9,T1_PERT!$E$9)</f>
        <v>4.93218799791733</v>
      </c>
      <c r="K2418" s="23" t="n">
        <f aca="true">BETAINV(RAND(),T1_PERT!$F$10,T1_PERT!$G$10,T1_PERT!$C$10,T1_PERT!$E$10)</f>
        <v>2.79332076192193</v>
      </c>
      <c r="L2418" s="23" t="n">
        <f aca="false">F2418+G2418+I2418+K2418</f>
        <v>15.8215264236048</v>
      </c>
      <c r="M2418" s="23" t="n">
        <f aca="false">F2418+H2418+J2418+K2418</f>
        <v>17.6693793926393</v>
      </c>
      <c r="N2418" s="23" t="n">
        <f aca="false">MAX(L2418,M2418)</f>
        <v>17.6693793926393</v>
      </c>
    </row>
    <row r="2419" customFormat="false" ht="15" hidden="false" customHeight="false" outlineLevel="0" collapsed="false">
      <c r="A2419" s="5" t="n">
        <v>2400</v>
      </c>
      <c r="B2419" s="25" t="n">
        <f aca="true">NORMSINV(RAND())</f>
        <v>1.69357566288801</v>
      </c>
      <c r="C2419" s="25" t="n">
        <f aca="true">$C$4*B2419+SQRT(1-$C$4^2)*NORMSINV(RAND())</f>
        <v>1.49190685623636</v>
      </c>
      <c r="D2419" s="25" t="n">
        <f aca="false">NORMSDIST(B2419)</f>
        <v>0.954827027046472</v>
      </c>
      <c r="E2419" s="25" t="n">
        <f aca="false">NORMSDIST(C2419)</f>
        <v>0.932138217479931</v>
      </c>
      <c r="F2419" s="23" t="n">
        <f aca="true">BETAINV(RAND(),T1_PERT!$F$5,T1_PERT!$G$5,T1_PERT!$C$5,T1_PERT!$E$5)</f>
        <v>4.18187418745395</v>
      </c>
      <c r="G2419" s="23" t="n">
        <f aca="false">BETAINV(D2419,T1_PERT!$F$6,T1_PERT!$G$6,T1_PERT!$C$6,T1_PERT!$E$6)</f>
        <v>7.33201804507885</v>
      </c>
      <c r="H2419" s="23" t="n">
        <f aca="true">BETAINV(RAND(),T1_PERT!$F$7,T1_PERT!$G$7,T1_PERT!$C$7,T1_PERT!$E$7)</f>
        <v>3.78822113142717</v>
      </c>
      <c r="I2419" s="23" t="n">
        <f aca="false">BETAINV(E2419,T1_PERT!$F$8,T1_PERT!$G$8,T1_PERT!$C$8,T1_PERT!$E$8)</f>
        <v>6.50825912009131</v>
      </c>
      <c r="J2419" s="23" t="n">
        <f aca="true">BETAINV(RAND(),T1_PERT!$F$9,T1_PERT!$G$9,T1_PERT!$C$9,T1_PERT!$E$9)</f>
        <v>3.38618037494294</v>
      </c>
      <c r="K2419" s="23" t="n">
        <f aca="true">BETAINV(RAND(),T1_PERT!$F$10,T1_PERT!$G$10,T1_PERT!$C$10,T1_PERT!$E$10)</f>
        <v>2.10314095142145</v>
      </c>
      <c r="L2419" s="23" t="n">
        <f aca="false">F2419+G2419+I2419+K2419</f>
        <v>20.1252923040456</v>
      </c>
      <c r="M2419" s="23" t="n">
        <f aca="false">F2419+H2419+J2419+K2419</f>
        <v>13.4594166452455</v>
      </c>
      <c r="N2419" s="23" t="n">
        <f aca="false">MAX(L2419,M2419)</f>
        <v>20.1252923040456</v>
      </c>
    </row>
    <row r="2420" customFormat="false" ht="15" hidden="false" customHeight="false" outlineLevel="0" collapsed="false">
      <c r="A2420" s="5" t="n">
        <v>2401</v>
      </c>
      <c r="B2420" s="25" t="n">
        <f aca="true">NORMSINV(RAND())</f>
        <v>0.416984889218382</v>
      </c>
      <c r="C2420" s="25" t="n">
        <f aca="true">$C$4*B2420+SQRT(1-$C$4^2)*NORMSINV(RAND())</f>
        <v>0.263350734674713</v>
      </c>
      <c r="D2420" s="25" t="n">
        <f aca="false">NORMSDIST(B2420)</f>
        <v>0.661655269786775</v>
      </c>
      <c r="E2420" s="25" t="n">
        <f aca="false">NORMSDIST(C2420)</f>
        <v>0.603859870657215</v>
      </c>
      <c r="F2420" s="23" t="n">
        <f aca="true">BETAINV(RAND(),T1_PERT!$F$5,T1_PERT!$G$5,T1_PERT!$C$5,T1_PERT!$E$5)</f>
        <v>3.56385217904157</v>
      </c>
      <c r="G2420" s="23" t="n">
        <f aca="false">BETAINV(D2420,T1_PERT!$F$6,T1_PERT!$G$6,T1_PERT!$C$6,T1_PERT!$E$6)</f>
        <v>5.78164280633114</v>
      </c>
      <c r="H2420" s="23" t="n">
        <f aca="true">BETAINV(RAND(),T1_PERT!$F$7,T1_PERT!$G$7,T1_PERT!$C$7,T1_PERT!$E$7)</f>
        <v>6.85576035408814</v>
      </c>
      <c r="I2420" s="23" t="n">
        <f aca="false">BETAINV(E2420,T1_PERT!$F$8,T1_PERT!$G$8,T1_PERT!$C$8,T1_PERT!$E$8)</f>
        <v>5.46821788691864</v>
      </c>
      <c r="J2420" s="23" t="n">
        <f aca="true">BETAINV(RAND(),T1_PERT!$F$9,T1_PERT!$G$9,T1_PERT!$C$9,T1_PERT!$E$9)</f>
        <v>4.99665333390376</v>
      </c>
      <c r="K2420" s="23" t="n">
        <f aca="true">BETAINV(RAND(),T1_PERT!$F$10,T1_PERT!$G$10,T1_PERT!$C$10,T1_PERT!$E$10)</f>
        <v>1.61907037800878</v>
      </c>
      <c r="L2420" s="23" t="n">
        <f aca="false">F2420+G2420+I2420+K2420</f>
        <v>16.4327832503001</v>
      </c>
      <c r="M2420" s="23" t="n">
        <f aca="false">F2420+H2420+J2420+K2420</f>
        <v>17.0353362450422</v>
      </c>
      <c r="N2420" s="23" t="n">
        <f aca="false">MAX(L2420,M2420)</f>
        <v>17.0353362450422</v>
      </c>
    </row>
    <row r="2421" customFormat="false" ht="15" hidden="false" customHeight="false" outlineLevel="0" collapsed="false">
      <c r="A2421" s="5" t="n">
        <v>2402</v>
      </c>
      <c r="B2421" s="25" t="n">
        <f aca="true">NORMSINV(RAND())</f>
        <v>1.8048794596864</v>
      </c>
      <c r="C2421" s="25" t="n">
        <f aca="true">$C$4*B2421+SQRT(1-$C$4^2)*NORMSINV(RAND())</f>
        <v>0.935229420044574</v>
      </c>
      <c r="D2421" s="25" t="n">
        <f aca="false">NORMSDIST(B2421)</f>
        <v>0.964453226664269</v>
      </c>
      <c r="E2421" s="25" t="n">
        <f aca="false">NORMSDIST(C2421)</f>
        <v>0.825164960060409</v>
      </c>
      <c r="F2421" s="23" t="n">
        <f aca="true">BETAINV(RAND(),T1_PERT!$F$5,T1_PERT!$G$5,T1_PERT!$C$5,T1_PERT!$E$5)</f>
        <v>4.66488996539824</v>
      </c>
      <c r="G2421" s="23" t="n">
        <f aca="false">BETAINV(D2421,T1_PERT!$F$6,T1_PERT!$G$6,T1_PERT!$C$6,T1_PERT!$E$6)</f>
        <v>7.44842778687347</v>
      </c>
      <c r="H2421" s="23" t="n">
        <f aca="true">BETAINV(RAND(),T1_PERT!$F$7,T1_PERT!$G$7,T1_PERT!$C$7,T1_PERT!$E$7)</f>
        <v>6.7934300005006</v>
      </c>
      <c r="I2421" s="23" t="n">
        <f aca="false">BETAINV(E2421,T1_PERT!$F$8,T1_PERT!$G$8,T1_PERT!$C$8,T1_PERT!$E$8)</f>
        <v>6.04138400846893</v>
      </c>
      <c r="J2421" s="23" t="n">
        <f aca="true">BETAINV(RAND(),T1_PERT!$F$9,T1_PERT!$G$9,T1_PERT!$C$9,T1_PERT!$E$9)</f>
        <v>3.78543030391203</v>
      </c>
      <c r="K2421" s="23" t="n">
        <f aca="true">BETAINV(RAND(),T1_PERT!$F$10,T1_PERT!$G$10,T1_PERT!$C$10,T1_PERT!$E$10)</f>
        <v>1.82374814326385</v>
      </c>
      <c r="L2421" s="23" t="n">
        <f aca="false">F2421+G2421+I2421+K2421</f>
        <v>19.9784499040045</v>
      </c>
      <c r="M2421" s="23" t="n">
        <f aca="false">F2421+H2421+J2421+K2421</f>
        <v>17.0674984130747</v>
      </c>
      <c r="N2421" s="23" t="n">
        <f aca="false">MAX(L2421,M2421)</f>
        <v>19.9784499040045</v>
      </c>
    </row>
    <row r="2422" customFormat="false" ht="15" hidden="false" customHeight="false" outlineLevel="0" collapsed="false">
      <c r="A2422" s="5" t="n">
        <v>2403</v>
      </c>
      <c r="B2422" s="25" t="n">
        <f aca="true">NORMSINV(RAND())</f>
        <v>-0.1504119302556</v>
      </c>
      <c r="C2422" s="25" t="n">
        <f aca="true">$C$4*B2422+SQRT(1-$C$4^2)*NORMSINV(RAND())</f>
        <v>0.674782416028847</v>
      </c>
      <c r="D2422" s="25" t="n">
        <f aca="false">NORMSDIST(B2422)</f>
        <v>0.440219814682977</v>
      </c>
      <c r="E2422" s="25" t="n">
        <f aca="false">NORMSDIST(C2422)</f>
        <v>0.750092993165218</v>
      </c>
      <c r="F2422" s="23" t="n">
        <f aca="true">BETAINV(RAND(),T1_PERT!$F$5,T1_PERT!$G$5,T1_PERT!$C$5,T1_PERT!$E$5)</f>
        <v>3.43565397361046</v>
      </c>
      <c r="G2422" s="23" t="n">
        <f aca="false">BETAINV(D2422,T1_PERT!$F$6,T1_PERT!$G$6,T1_PERT!$C$6,T1_PERT!$E$6)</f>
        <v>5.07142115538263</v>
      </c>
      <c r="H2422" s="23" t="n">
        <f aca="true">BETAINV(RAND(),T1_PERT!$F$7,T1_PERT!$G$7,T1_PERT!$C$7,T1_PERT!$E$7)</f>
        <v>3.49169796688397</v>
      </c>
      <c r="I2422" s="23" t="n">
        <f aca="false">BETAINV(E2422,T1_PERT!$F$8,T1_PERT!$G$8,T1_PERT!$C$8,T1_PERT!$E$8)</f>
        <v>5.81697411407323</v>
      </c>
      <c r="J2422" s="23" t="n">
        <f aca="true">BETAINV(RAND(),T1_PERT!$F$9,T1_PERT!$G$9,T1_PERT!$C$9,T1_PERT!$E$9)</f>
        <v>5.597456796235</v>
      </c>
      <c r="K2422" s="23" t="n">
        <f aca="true">BETAINV(RAND(),T1_PERT!$F$10,T1_PERT!$G$10,T1_PERT!$C$10,T1_PERT!$E$10)</f>
        <v>1.82861458137583</v>
      </c>
      <c r="L2422" s="23" t="n">
        <f aca="false">F2422+G2422+I2422+K2422</f>
        <v>16.1526638244421</v>
      </c>
      <c r="M2422" s="23" t="n">
        <f aca="false">F2422+H2422+J2422+K2422</f>
        <v>14.3534233181053</v>
      </c>
      <c r="N2422" s="23" t="n">
        <f aca="false">MAX(L2422,M2422)</f>
        <v>16.1526638244421</v>
      </c>
    </row>
    <row r="2423" customFormat="false" ht="15" hidden="false" customHeight="false" outlineLevel="0" collapsed="false">
      <c r="A2423" s="5" t="n">
        <v>2404</v>
      </c>
      <c r="B2423" s="25" t="n">
        <f aca="true">NORMSINV(RAND())</f>
        <v>1.62832738594908</v>
      </c>
      <c r="C2423" s="25" t="n">
        <f aca="true">$C$4*B2423+SQRT(1-$C$4^2)*NORMSINV(RAND())</f>
        <v>1.86282041942135</v>
      </c>
      <c r="D2423" s="25" t="n">
        <f aca="false">NORMSDIST(B2423)</f>
        <v>0.948272257219953</v>
      </c>
      <c r="E2423" s="25" t="n">
        <f aca="false">NORMSDIST(C2423)</f>
        <v>0.96875623191665</v>
      </c>
      <c r="F2423" s="23" t="n">
        <f aca="true">BETAINV(RAND(),T1_PERT!$F$5,T1_PERT!$G$5,T1_PERT!$C$5,T1_PERT!$E$5)</f>
        <v>3.31106614245271</v>
      </c>
      <c r="G2423" s="23" t="n">
        <f aca="false">BETAINV(D2423,T1_PERT!$F$6,T1_PERT!$G$6,T1_PERT!$C$6,T1_PERT!$E$6)</f>
        <v>7.26180742586354</v>
      </c>
      <c r="H2423" s="23" t="n">
        <f aca="true">BETAINV(RAND(),T1_PERT!$F$7,T1_PERT!$G$7,T1_PERT!$C$7,T1_PERT!$E$7)</f>
        <v>3.4766707747565</v>
      </c>
      <c r="I2423" s="23" t="n">
        <f aca="false">BETAINV(E2423,T1_PERT!$F$8,T1_PERT!$G$8,T1_PERT!$C$8,T1_PERT!$E$8)</f>
        <v>6.79511798390032</v>
      </c>
      <c r="J2423" s="23" t="n">
        <f aca="true">BETAINV(RAND(),T1_PERT!$F$9,T1_PERT!$G$9,T1_PERT!$C$9,T1_PERT!$E$9)</f>
        <v>3.49791691359482</v>
      </c>
      <c r="K2423" s="23" t="n">
        <f aca="true">BETAINV(RAND(),T1_PERT!$F$10,T1_PERT!$G$10,T1_PERT!$C$10,T1_PERT!$E$10)</f>
        <v>1.23012142407454</v>
      </c>
      <c r="L2423" s="23" t="n">
        <f aca="false">F2423+G2423+I2423+K2423</f>
        <v>18.5981129762911</v>
      </c>
      <c r="M2423" s="23" t="n">
        <f aca="false">F2423+H2423+J2423+K2423</f>
        <v>11.5157752548786</v>
      </c>
      <c r="N2423" s="23" t="n">
        <f aca="false">MAX(L2423,M2423)</f>
        <v>18.5981129762911</v>
      </c>
    </row>
    <row r="2424" customFormat="false" ht="15" hidden="false" customHeight="false" outlineLevel="0" collapsed="false">
      <c r="A2424" s="5" t="n">
        <v>2405</v>
      </c>
      <c r="B2424" s="25" t="n">
        <f aca="true">NORMSINV(RAND())</f>
        <v>1.18513799805245</v>
      </c>
      <c r="C2424" s="25" t="n">
        <f aca="true">$C$4*B2424+SQRT(1-$C$4^2)*NORMSINV(RAND())</f>
        <v>0.690753670124629</v>
      </c>
      <c r="D2424" s="25" t="n">
        <f aca="false">NORMSDIST(B2424)</f>
        <v>0.882018555262478</v>
      </c>
      <c r="E2424" s="25" t="n">
        <f aca="false">NORMSDIST(C2424)</f>
        <v>0.755139822442032</v>
      </c>
      <c r="F2424" s="23" t="n">
        <f aca="true">BETAINV(RAND(),T1_PERT!$F$5,T1_PERT!$G$5,T1_PERT!$C$5,T1_PERT!$E$5)</f>
        <v>4.02952548351038</v>
      </c>
      <c r="G2424" s="23" t="n">
        <f aca="false">BETAINV(D2424,T1_PERT!$F$6,T1_PERT!$G$6,T1_PERT!$C$6,T1_PERT!$E$6)</f>
        <v>6.75120032727449</v>
      </c>
      <c r="H2424" s="23" t="n">
        <f aca="true">BETAINV(RAND(),T1_PERT!$F$7,T1_PERT!$G$7,T1_PERT!$C$7,T1_PERT!$E$7)</f>
        <v>4.61585836191569</v>
      </c>
      <c r="I2424" s="23" t="n">
        <f aca="false">BETAINV(E2424,T1_PERT!$F$8,T1_PERT!$G$8,T1_PERT!$C$8,T1_PERT!$E$8)</f>
        <v>5.83072191056905</v>
      </c>
      <c r="J2424" s="23" t="n">
        <f aca="true">BETAINV(RAND(),T1_PERT!$F$9,T1_PERT!$G$9,T1_PERT!$C$9,T1_PERT!$E$9)</f>
        <v>5.65752417222138</v>
      </c>
      <c r="K2424" s="23" t="n">
        <f aca="true">BETAINV(RAND(),T1_PERT!$F$10,T1_PERT!$G$10,T1_PERT!$C$10,T1_PERT!$E$10)</f>
        <v>2.81670146929023</v>
      </c>
      <c r="L2424" s="23" t="n">
        <f aca="false">F2424+G2424+I2424+K2424</f>
        <v>19.4281491906442</v>
      </c>
      <c r="M2424" s="23" t="n">
        <f aca="false">F2424+H2424+J2424+K2424</f>
        <v>17.1196094869377</v>
      </c>
      <c r="N2424" s="23" t="n">
        <f aca="false">MAX(L2424,M2424)</f>
        <v>19.4281491906442</v>
      </c>
    </row>
    <row r="2425" customFormat="false" ht="15" hidden="false" customHeight="false" outlineLevel="0" collapsed="false">
      <c r="A2425" s="5" t="n">
        <v>2406</v>
      </c>
      <c r="B2425" s="25" t="n">
        <f aca="true">NORMSINV(RAND())</f>
        <v>0.829838733593933</v>
      </c>
      <c r="C2425" s="25" t="n">
        <f aca="true">$C$4*B2425+SQRT(1-$C$4^2)*NORMSINV(RAND())</f>
        <v>0.617934938506351</v>
      </c>
      <c r="D2425" s="25" t="n">
        <f aca="false">NORMSDIST(B2425)</f>
        <v>0.79668501599778</v>
      </c>
      <c r="E2425" s="25" t="n">
        <f aca="false">NORMSDIST(C2425)</f>
        <v>0.731690886529733</v>
      </c>
      <c r="F2425" s="23" t="n">
        <f aca="true">BETAINV(RAND(),T1_PERT!$F$5,T1_PERT!$G$5,T1_PERT!$C$5,T1_PERT!$E$5)</f>
        <v>3.8301825397453</v>
      </c>
      <c r="G2425" s="23" t="n">
        <f aca="false">BETAINV(D2425,T1_PERT!$F$6,T1_PERT!$G$6,T1_PERT!$C$6,T1_PERT!$E$6)</f>
        <v>6.30997527838049</v>
      </c>
      <c r="H2425" s="23" t="n">
        <f aca="true">BETAINV(RAND(),T1_PERT!$F$7,T1_PERT!$G$7,T1_PERT!$C$7,T1_PERT!$E$7)</f>
        <v>6.03006865309387</v>
      </c>
      <c r="I2425" s="23" t="n">
        <f aca="false">BETAINV(E2425,T1_PERT!$F$8,T1_PERT!$G$8,T1_PERT!$C$8,T1_PERT!$E$8)</f>
        <v>5.76810855175236</v>
      </c>
      <c r="J2425" s="23" t="n">
        <f aca="true">BETAINV(RAND(),T1_PERT!$F$9,T1_PERT!$G$9,T1_PERT!$C$9,T1_PERT!$E$9)</f>
        <v>3.83205312964168</v>
      </c>
      <c r="K2425" s="23" t="n">
        <f aca="true">BETAINV(RAND(),T1_PERT!$F$10,T1_PERT!$G$10,T1_PERT!$C$10,T1_PERT!$E$10)</f>
        <v>1.87558665560054</v>
      </c>
      <c r="L2425" s="23" t="n">
        <f aca="false">F2425+G2425+I2425+K2425</f>
        <v>17.7838530254787</v>
      </c>
      <c r="M2425" s="23" t="n">
        <f aca="false">F2425+H2425+J2425+K2425</f>
        <v>15.5678909780814</v>
      </c>
      <c r="N2425" s="23" t="n">
        <f aca="false">MAX(L2425,M2425)</f>
        <v>17.7838530254787</v>
      </c>
    </row>
    <row r="2426" customFormat="false" ht="15" hidden="false" customHeight="false" outlineLevel="0" collapsed="false">
      <c r="A2426" s="5" t="n">
        <v>2407</v>
      </c>
      <c r="B2426" s="25" t="n">
        <f aca="true">NORMSINV(RAND())</f>
        <v>-1.08701661944293</v>
      </c>
      <c r="C2426" s="25" t="n">
        <f aca="true">$C$4*B2426+SQRT(1-$C$4^2)*NORMSINV(RAND())</f>
        <v>-1.81496099528588</v>
      </c>
      <c r="D2426" s="25" t="n">
        <f aca="false">NORMSDIST(B2426)</f>
        <v>0.13851473246246</v>
      </c>
      <c r="E2426" s="25" t="n">
        <f aca="false">NORMSDIST(C2426)</f>
        <v>0.0347649519082715</v>
      </c>
      <c r="F2426" s="23" t="n">
        <f aca="true">BETAINV(RAND(),T1_PERT!$F$5,T1_PERT!$G$5,T1_PERT!$C$5,T1_PERT!$E$5)</f>
        <v>4.68130794842914</v>
      </c>
      <c r="G2426" s="23" t="n">
        <f aca="false">BETAINV(D2426,T1_PERT!$F$6,T1_PERT!$G$6,T1_PERT!$C$6,T1_PERT!$E$6)</f>
        <v>4.08143382722141</v>
      </c>
      <c r="H2426" s="23" t="n">
        <f aca="true">BETAINV(RAND(),T1_PERT!$F$7,T1_PERT!$G$7,T1_PERT!$C$7,T1_PERT!$E$7)</f>
        <v>4.59100630080304</v>
      </c>
      <c r="I2426" s="23" t="n">
        <f aca="false">BETAINV(E2426,T1_PERT!$F$8,T1_PERT!$G$8,T1_PERT!$C$8,T1_PERT!$E$8)</f>
        <v>4.25139575315571</v>
      </c>
      <c r="J2426" s="23" t="n">
        <f aca="true">BETAINV(RAND(),T1_PERT!$F$9,T1_PERT!$G$9,T1_PERT!$C$9,T1_PERT!$E$9)</f>
        <v>4.55162009988738</v>
      </c>
      <c r="K2426" s="23" t="n">
        <f aca="true">BETAINV(RAND(),T1_PERT!$F$10,T1_PERT!$G$10,T1_PERT!$C$10,T1_PERT!$E$10)</f>
        <v>1.77007896645063</v>
      </c>
      <c r="L2426" s="23" t="n">
        <f aca="false">F2426+G2426+I2426+K2426</f>
        <v>14.7842164952569</v>
      </c>
      <c r="M2426" s="23" t="n">
        <f aca="false">F2426+H2426+J2426+K2426</f>
        <v>15.5940133155702</v>
      </c>
      <c r="N2426" s="23" t="n">
        <f aca="false">MAX(L2426,M2426)</f>
        <v>15.5940133155702</v>
      </c>
    </row>
    <row r="2427" customFormat="false" ht="15" hidden="false" customHeight="false" outlineLevel="0" collapsed="false">
      <c r="A2427" s="5" t="n">
        <v>2408</v>
      </c>
      <c r="B2427" s="25" t="n">
        <f aca="true">NORMSINV(RAND())</f>
        <v>-3.12215568069075</v>
      </c>
      <c r="C2427" s="25" t="n">
        <f aca="true">$C$4*B2427+SQRT(1-$C$4^2)*NORMSINV(RAND())</f>
        <v>-1.44207294060791</v>
      </c>
      <c r="D2427" s="25" t="n">
        <f aca="false">NORMSDIST(B2427)</f>
        <v>0.000897659871720824</v>
      </c>
      <c r="E2427" s="25" t="n">
        <f aca="false">NORMSDIST(C2427)</f>
        <v>0.0746408988653343</v>
      </c>
      <c r="F2427" s="23" t="n">
        <f aca="true">BETAINV(RAND(),T1_PERT!$F$5,T1_PERT!$G$5,T1_PERT!$C$5,T1_PERT!$E$5)</f>
        <v>3.47708515904856</v>
      </c>
      <c r="G2427" s="23" t="n">
        <f aca="false">BETAINV(D2427,T1_PERT!$F$6,T1_PERT!$G$6,T1_PERT!$C$6,T1_PERT!$E$6)</f>
        <v>3.10873476718513</v>
      </c>
      <c r="H2427" s="23" t="n">
        <f aca="true">BETAINV(RAND(),T1_PERT!$F$7,T1_PERT!$G$7,T1_PERT!$C$7,T1_PERT!$E$7)</f>
        <v>5.39036345340372</v>
      </c>
      <c r="I2427" s="23" t="n">
        <f aca="false">BETAINV(E2427,T1_PERT!$F$8,T1_PERT!$G$8,T1_PERT!$C$8,T1_PERT!$E$8)</f>
        <v>4.38098637744074</v>
      </c>
      <c r="J2427" s="23" t="n">
        <f aca="true">BETAINV(RAND(),T1_PERT!$F$9,T1_PERT!$G$9,T1_PERT!$C$9,T1_PERT!$E$9)</f>
        <v>3.84467368504581</v>
      </c>
      <c r="K2427" s="23" t="n">
        <f aca="true">BETAINV(RAND(),T1_PERT!$F$10,T1_PERT!$G$10,T1_PERT!$C$10,T1_PERT!$E$10)</f>
        <v>2.55096473565776</v>
      </c>
      <c r="L2427" s="23" t="n">
        <f aca="false">F2427+G2427+I2427+K2427</f>
        <v>13.5177710393322</v>
      </c>
      <c r="M2427" s="23" t="n">
        <f aca="false">F2427+H2427+J2427+K2427</f>
        <v>15.2630870331559</v>
      </c>
      <c r="N2427" s="23" t="n">
        <f aca="false">MAX(L2427,M2427)</f>
        <v>15.2630870331559</v>
      </c>
    </row>
    <row r="2428" customFormat="false" ht="15" hidden="false" customHeight="false" outlineLevel="0" collapsed="false">
      <c r="A2428" s="5" t="n">
        <v>2409</v>
      </c>
      <c r="B2428" s="25" t="n">
        <f aca="true">NORMSINV(RAND())</f>
        <v>-0.150239922913411</v>
      </c>
      <c r="C2428" s="25" t="n">
        <f aca="true">$C$4*B2428+SQRT(1-$C$4^2)*NORMSINV(RAND())</f>
        <v>-1.4429704859181</v>
      </c>
      <c r="D2428" s="25" t="n">
        <f aca="false">NORMSDIST(B2428)</f>
        <v>0.440287664703349</v>
      </c>
      <c r="E2428" s="25" t="n">
        <f aca="false">NORMSDIST(C2428)</f>
        <v>0.0745143927486243</v>
      </c>
      <c r="F2428" s="23" t="n">
        <f aca="true">BETAINV(RAND(),T1_PERT!$F$5,T1_PERT!$G$5,T1_PERT!$C$5,T1_PERT!$E$5)</f>
        <v>3.49145297827963</v>
      </c>
      <c r="G2428" s="23" t="n">
        <f aca="false">BETAINV(D2428,T1_PERT!$F$6,T1_PERT!$G$6,T1_PERT!$C$6,T1_PERT!$E$6)</f>
        <v>5.07162815539621</v>
      </c>
      <c r="H2428" s="23" t="n">
        <f aca="true">BETAINV(RAND(),T1_PERT!$F$7,T1_PERT!$G$7,T1_PERT!$C$7,T1_PERT!$E$7)</f>
        <v>6.58858290263353</v>
      </c>
      <c r="I2428" s="23" t="n">
        <f aca="false">BETAINV(E2428,T1_PERT!$F$8,T1_PERT!$G$8,T1_PERT!$C$8,T1_PERT!$E$8)</f>
        <v>4.38062758659326</v>
      </c>
      <c r="J2428" s="23" t="n">
        <f aca="true">BETAINV(RAND(),T1_PERT!$F$9,T1_PERT!$G$9,T1_PERT!$C$9,T1_PERT!$E$9)</f>
        <v>4.3042503643994</v>
      </c>
      <c r="K2428" s="23" t="n">
        <f aca="true">BETAINV(RAND(),T1_PERT!$F$10,T1_PERT!$G$10,T1_PERT!$C$10,T1_PERT!$E$10)</f>
        <v>2.29812365027186</v>
      </c>
      <c r="L2428" s="23" t="n">
        <f aca="false">F2428+G2428+I2428+K2428</f>
        <v>15.2418323705409</v>
      </c>
      <c r="M2428" s="23" t="n">
        <f aca="false">F2428+H2428+J2428+K2428</f>
        <v>16.6824098955844</v>
      </c>
      <c r="N2428" s="23" t="n">
        <f aca="false">MAX(L2428,M2428)</f>
        <v>16.6824098955844</v>
      </c>
    </row>
    <row r="2429" customFormat="false" ht="15" hidden="false" customHeight="false" outlineLevel="0" collapsed="false">
      <c r="A2429" s="5" t="n">
        <v>2410</v>
      </c>
      <c r="B2429" s="25" t="n">
        <f aca="true">NORMSINV(RAND())</f>
        <v>-0.47516775963699</v>
      </c>
      <c r="C2429" s="25" t="n">
        <f aca="true">$C$4*B2429+SQRT(1-$C$4^2)*NORMSINV(RAND())</f>
        <v>0.170115697436434</v>
      </c>
      <c r="D2429" s="25" t="n">
        <f aca="false">NORMSDIST(B2429)</f>
        <v>0.317333702445433</v>
      </c>
      <c r="E2429" s="25" t="n">
        <f aca="false">NORMSDIST(C2429)</f>
        <v>0.567540425659485</v>
      </c>
      <c r="F2429" s="23" t="n">
        <f aca="true">BETAINV(RAND(),T1_PERT!$F$5,T1_PERT!$G$5,T1_PERT!$C$5,T1_PERT!$E$5)</f>
        <v>3.62524815015459</v>
      </c>
      <c r="G2429" s="23" t="n">
        <f aca="false">BETAINV(D2429,T1_PERT!$F$6,T1_PERT!$G$6,T1_PERT!$C$6,T1_PERT!$E$6)</f>
        <v>4.69449572858854</v>
      </c>
      <c r="H2429" s="23" t="n">
        <f aca="true">BETAINV(RAND(),T1_PERT!$F$7,T1_PERT!$G$7,T1_PERT!$C$7,T1_PERT!$E$7)</f>
        <v>6.37730624252824</v>
      </c>
      <c r="I2429" s="23" t="n">
        <f aca="false">BETAINV(E2429,T1_PERT!$F$8,T1_PERT!$G$8,T1_PERT!$C$8,T1_PERT!$E$8)</f>
        <v>5.39159964711871</v>
      </c>
      <c r="J2429" s="23" t="n">
        <f aca="true">BETAINV(RAND(),T1_PERT!$F$9,T1_PERT!$G$9,T1_PERT!$C$9,T1_PERT!$E$9)</f>
        <v>4.22829726191719</v>
      </c>
      <c r="K2429" s="23" t="n">
        <f aca="true">BETAINV(RAND(),T1_PERT!$F$10,T1_PERT!$G$10,T1_PERT!$C$10,T1_PERT!$E$10)</f>
        <v>1.58381663079013</v>
      </c>
      <c r="L2429" s="23" t="n">
        <f aca="false">F2429+G2429+I2429+K2429</f>
        <v>15.295160156652</v>
      </c>
      <c r="M2429" s="23" t="n">
        <f aca="false">F2429+H2429+J2429+K2429</f>
        <v>15.8146682853902</v>
      </c>
      <c r="N2429" s="23" t="n">
        <f aca="false">MAX(L2429,M2429)</f>
        <v>15.8146682853902</v>
      </c>
    </row>
    <row r="2430" customFormat="false" ht="15" hidden="false" customHeight="false" outlineLevel="0" collapsed="false">
      <c r="A2430" s="5" t="n">
        <v>2411</v>
      </c>
      <c r="B2430" s="25" t="n">
        <f aca="true">NORMSINV(RAND())</f>
        <v>0.238721973801653</v>
      </c>
      <c r="C2430" s="25" t="n">
        <f aca="true">$C$4*B2430+SQRT(1-$C$4^2)*NORMSINV(RAND())</f>
        <v>0.360052613917631</v>
      </c>
      <c r="D2430" s="25" t="n">
        <f aca="false">NORMSDIST(B2430)</f>
        <v>0.594339411662194</v>
      </c>
      <c r="E2430" s="25" t="n">
        <f aca="false">NORMSDIST(C2430)</f>
        <v>0.640596105933463</v>
      </c>
      <c r="F2430" s="23" t="n">
        <f aca="true">BETAINV(RAND(),T1_PERT!$F$5,T1_PERT!$G$5,T1_PERT!$C$5,T1_PERT!$E$5)</f>
        <v>4.44799280520963</v>
      </c>
      <c r="G2430" s="23" t="n">
        <f aca="false">BETAINV(D2430,T1_PERT!$F$6,T1_PERT!$G$6,T1_PERT!$C$6,T1_PERT!$E$6)</f>
        <v>5.55411841262795</v>
      </c>
      <c r="H2430" s="23" t="n">
        <f aca="true">BETAINV(RAND(),T1_PERT!$F$7,T1_PERT!$G$7,T1_PERT!$C$7,T1_PERT!$E$7)</f>
        <v>6.81654589961338</v>
      </c>
      <c r="I2430" s="23" t="n">
        <f aca="false">BETAINV(E2430,T1_PERT!$F$8,T1_PERT!$G$8,T1_PERT!$C$8,T1_PERT!$E$8)</f>
        <v>5.54885202580357</v>
      </c>
      <c r="J2430" s="23" t="n">
        <f aca="true">BETAINV(RAND(),T1_PERT!$F$9,T1_PERT!$G$9,T1_PERT!$C$9,T1_PERT!$E$9)</f>
        <v>3.78949199145052</v>
      </c>
      <c r="K2430" s="23" t="n">
        <f aca="true">BETAINV(RAND(),T1_PERT!$F$10,T1_PERT!$G$10,T1_PERT!$C$10,T1_PERT!$E$10)</f>
        <v>1.99264408611046</v>
      </c>
      <c r="L2430" s="23" t="n">
        <f aca="false">F2430+G2430+I2430+K2430</f>
        <v>17.5436073297516</v>
      </c>
      <c r="M2430" s="23" t="n">
        <f aca="false">F2430+H2430+J2430+K2430</f>
        <v>17.046674782384</v>
      </c>
      <c r="N2430" s="23" t="n">
        <f aca="false">MAX(L2430,M2430)</f>
        <v>17.5436073297516</v>
      </c>
    </row>
    <row r="2431" customFormat="false" ht="15" hidden="false" customHeight="false" outlineLevel="0" collapsed="false">
      <c r="A2431" s="5" t="n">
        <v>2412</v>
      </c>
      <c r="B2431" s="25" t="n">
        <f aca="true">NORMSINV(RAND())</f>
        <v>1.10527570634132</v>
      </c>
      <c r="C2431" s="25" t="n">
        <f aca="true">$C$4*B2431+SQRT(1-$C$4^2)*NORMSINV(RAND())</f>
        <v>1.71073576940704</v>
      </c>
      <c r="D2431" s="25" t="n">
        <f aca="false">NORMSDIST(B2431)</f>
        <v>0.865479929375828</v>
      </c>
      <c r="E2431" s="25" t="n">
        <f aca="false">NORMSDIST(C2431)</f>
        <v>0.956435049293906</v>
      </c>
      <c r="F2431" s="23" t="n">
        <f aca="true">BETAINV(RAND(),T1_PERT!$F$5,T1_PERT!$G$5,T1_PERT!$C$5,T1_PERT!$E$5)</f>
        <v>3.22632287539456</v>
      </c>
      <c r="G2431" s="23" t="n">
        <f aca="false">BETAINV(D2431,T1_PERT!$F$6,T1_PERT!$G$6,T1_PERT!$C$6,T1_PERT!$E$6)</f>
        <v>6.65394474577384</v>
      </c>
      <c r="H2431" s="23" t="n">
        <f aca="true">BETAINV(RAND(),T1_PERT!$F$7,T1_PERT!$G$7,T1_PERT!$C$7,T1_PERT!$E$7)</f>
        <v>4.84613911427685</v>
      </c>
      <c r="I2431" s="23" t="n">
        <f aca="false">BETAINV(E2431,T1_PERT!$F$8,T1_PERT!$G$8,T1_PERT!$C$8,T1_PERT!$E$8)</f>
        <v>6.68063950094617</v>
      </c>
      <c r="J2431" s="23" t="n">
        <f aca="true">BETAINV(RAND(),T1_PERT!$F$9,T1_PERT!$G$9,T1_PERT!$C$9,T1_PERT!$E$9)</f>
        <v>4.10493215045678</v>
      </c>
      <c r="K2431" s="23" t="n">
        <f aca="true">BETAINV(RAND(),T1_PERT!$F$10,T1_PERT!$G$10,T1_PERT!$C$10,T1_PERT!$E$10)</f>
        <v>2.02278768992833</v>
      </c>
      <c r="L2431" s="23" t="n">
        <f aca="false">F2431+G2431+I2431+K2431</f>
        <v>18.5836948120429</v>
      </c>
      <c r="M2431" s="23" t="n">
        <f aca="false">F2431+H2431+J2431+K2431</f>
        <v>14.2001818300565</v>
      </c>
      <c r="N2431" s="23" t="n">
        <f aca="false">MAX(L2431,M2431)</f>
        <v>18.5836948120429</v>
      </c>
    </row>
    <row r="2432" customFormat="false" ht="15" hidden="false" customHeight="false" outlineLevel="0" collapsed="false">
      <c r="A2432" s="5" t="n">
        <v>2413</v>
      </c>
      <c r="B2432" s="25" t="n">
        <f aca="true">NORMSINV(RAND())</f>
        <v>0.168008985426328</v>
      </c>
      <c r="C2432" s="25" t="n">
        <f aca="true">$C$4*B2432+SQRT(1-$C$4^2)*NORMSINV(RAND())</f>
        <v>0.0550506074648959</v>
      </c>
      <c r="D2432" s="25" t="n">
        <f aca="false">NORMSDIST(B2432)</f>
        <v>0.566711894892841</v>
      </c>
      <c r="E2432" s="25" t="n">
        <f aca="false">NORMSDIST(C2432)</f>
        <v>0.521950927018738</v>
      </c>
      <c r="F2432" s="23" t="n">
        <f aca="true">BETAINV(RAND(),T1_PERT!$F$5,T1_PERT!$G$5,T1_PERT!$C$5,T1_PERT!$E$5)</f>
        <v>4.28435285627412</v>
      </c>
      <c r="G2432" s="23" t="n">
        <f aca="false">BETAINV(D2432,T1_PERT!$F$6,T1_PERT!$G$6,T1_PERT!$C$6,T1_PERT!$E$6)</f>
        <v>5.4646562005307</v>
      </c>
      <c r="H2432" s="23" t="n">
        <f aca="true">BETAINV(RAND(),T1_PERT!$F$7,T1_PERT!$G$7,T1_PERT!$C$7,T1_PERT!$E$7)</f>
        <v>7.54053529026496</v>
      </c>
      <c r="I2432" s="23" t="n">
        <f aca="false">BETAINV(E2432,T1_PERT!$F$8,T1_PERT!$G$8,T1_PERT!$C$8,T1_PERT!$E$8)</f>
        <v>5.29883458189758</v>
      </c>
      <c r="J2432" s="23" t="n">
        <f aca="true">BETAINV(RAND(),T1_PERT!$F$9,T1_PERT!$G$9,T1_PERT!$C$9,T1_PERT!$E$9)</f>
        <v>4.34842416971686</v>
      </c>
      <c r="K2432" s="23" t="n">
        <f aca="true">BETAINV(RAND(),T1_PERT!$F$10,T1_PERT!$G$10,T1_PERT!$C$10,T1_PERT!$E$10)</f>
        <v>2.29715566041774</v>
      </c>
      <c r="L2432" s="23" t="n">
        <f aca="false">F2432+G2432+I2432+K2432</f>
        <v>17.3449992991201</v>
      </c>
      <c r="M2432" s="23" t="n">
        <f aca="false">F2432+H2432+J2432+K2432</f>
        <v>18.4704679766737</v>
      </c>
      <c r="N2432" s="23" t="n">
        <f aca="false">MAX(L2432,M2432)</f>
        <v>18.4704679766737</v>
      </c>
    </row>
    <row r="2433" customFormat="false" ht="15" hidden="false" customHeight="false" outlineLevel="0" collapsed="false">
      <c r="A2433" s="5" t="n">
        <v>2414</v>
      </c>
      <c r="B2433" s="25" t="n">
        <f aca="true">NORMSINV(RAND())</f>
        <v>0.118242390209876</v>
      </c>
      <c r="C2433" s="25" t="n">
        <f aca="true">$C$4*B2433+SQRT(1-$C$4^2)*NORMSINV(RAND())</f>
        <v>0.562281511031459</v>
      </c>
      <c r="D2433" s="25" t="n">
        <f aca="false">NORMSDIST(B2433)</f>
        <v>0.547062198501908</v>
      </c>
      <c r="E2433" s="25" t="n">
        <f aca="false">NORMSDIST(C2433)</f>
        <v>0.713037883349126</v>
      </c>
      <c r="F2433" s="23" t="n">
        <f aca="true">BETAINV(RAND(),T1_PERT!$F$5,T1_PERT!$G$5,T1_PERT!$C$5,T1_PERT!$E$5)</f>
        <v>3.49285998039586</v>
      </c>
      <c r="G2433" s="23" t="n">
        <f aca="false">BETAINV(D2433,T1_PERT!$F$6,T1_PERT!$G$6,T1_PERT!$C$6,T1_PERT!$E$6)</f>
        <v>5.40206853211159</v>
      </c>
      <c r="H2433" s="23" t="n">
        <f aca="true">BETAINV(RAND(),T1_PERT!$F$7,T1_PERT!$G$7,T1_PERT!$C$7,T1_PERT!$E$7)</f>
        <v>7.19909555862516</v>
      </c>
      <c r="I2433" s="23" t="n">
        <f aca="false">BETAINV(E2433,T1_PERT!$F$8,T1_PERT!$G$8,T1_PERT!$C$8,T1_PERT!$E$8)</f>
        <v>5.72040469281811</v>
      </c>
      <c r="J2433" s="23" t="n">
        <f aca="true">BETAINV(RAND(),T1_PERT!$F$9,T1_PERT!$G$9,T1_PERT!$C$9,T1_PERT!$E$9)</f>
        <v>4.69153096502899</v>
      </c>
      <c r="K2433" s="23" t="n">
        <f aca="true">BETAINV(RAND(),T1_PERT!$F$10,T1_PERT!$G$10,T1_PERT!$C$10,T1_PERT!$E$10)</f>
        <v>1.98222964449642</v>
      </c>
      <c r="L2433" s="23" t="n">
        <f aca="false">F2433+G2433+I2433+K2433</f>
        <v>16.597562849822</v>
      </c>
      <c r="M2433" s="23" t="n">
        <f aca="false">F2433+H2433+J2433+K2433</f>
        <v>17.3657161485464</v>
      </c>
      <c r="N2433" s="23" t="n">
        <f aca="false">MAX(L2433,M2433)</f>
        <v>17.3657161485464</v>
      </c>
    </row>
    <row r="2434" customFormat="false" ht="15" hidden="false" customHeight="false" outlineLevel="0" collapsed="false">
      <c r="A2434" s="5" t="n">
        <v>2415</v>
      </c>
      <c r="B2434" s="25" t="n">
        <f aca="true">NORMSINV(RAND())</f>
        <v>0.240617910871128</v>
      </c>
      <c r="C2434" s="25" t="n">
        <f aca="true">$C$4*B2434+SQRT(1-$C$4^2)*NORMSINV(RAND())</f>
        <v>0.640887008583616</v>
      </c>
      <c r="D2434" s="25" t="n">
        <f aca="false">NORMSDIST(B2434)</f>
        <v>0.595074366444063</v>
      </c>
      <c r="E2434" s="25" t="n">
        <f aca="false">NORMSDIST(C2434)</f>
        <v>0.739201951462046</v>
      </c>
      <c r="F2434" s="23" t="n">
        <f aca="true">BETAINV(RAND(),T1_PERT!$F$5,T1_PERT!$G$5,T1_PERT!$C$5,T1_PERT!$E$5)</f>
        <v>4.56169229974752</v>
      </c>
      <c r="G2434" s="23" t="n">
        <f aca="false">BETAINV(D2434,T1_PERT!$F$6,T1_PERT!$G$6,T1_PERT!$C$6,T1_PERT!$E$6)</f>
        <v>5.55652466604519</v>
      </c>
      <c r="H2434" s="23" t="n">
        <f aca="true">BETAINV(RAND(),T1_PERT!$F$7,T1_PERT!$G$7,T1_PERT!$C$7,T1_PERT!$E$7)</f>
        <v>5.5319683197624</v>
      </c>
      <c r="I2434" s="23" t="n">
        <f aca="false">BETAINV(E2434,T1_PERT!$F$8,T1_PERT!$G$8,T1_PERT!$C$8,T1_PERT!$E$8)</f>
        <v>5.78782361109099</v>
      </c>
      <c r="J2434" s="23" t="n">
        <f aca="true">BETAINV(RAND(),T1_PERT!$F$9,T1_PERT!$G$9,T1_PERT!$C$9,T1_PERT!$E$9)</f>
        <v>5.20580126230958</v>
      </c>
      <c r="K2434" s="23" t="n">
        <f aca="true">BETAINV(RAND(),T1_PERT!$F$10,T1_PERT!$G$10,T1_PERT!$C$10,T1_PERT!$E$10)</f>
        <v>1.8921282738046</v>
      </c>
      <c r="L2434" s="23" t="n">
        <f aca="false">F2434+G2434+I2434+K2434</f>
        <v>17.7981688506883</v>
      </c>
      <c r="M2434" s="23" t="n">
        <f aca="false">F2434+H2434+J2434+K2434</f>
        <v>17.1915901556241</v>
      </c>
      <c r="N2434" s="23" t="n">
        <f aca="false">MAX(L2434,M2434)</f>
        <v>17.7981688506883</v>
      </c>
    </row>
    <row r="2435" customFormat="false" ht="15" hidden="false" customHeight="false" outlineLevel="0" collapsed="false">
      <c r="A2435" s="5" t="n">
        <v>2416</v>
      </c>
      <c r="B2435" s="25" t="n">
        <f aca="true">NORMSINV(RAND())</f>
        <v>0.545545023518106</v>
      </c>
      <c r="C2435" s="25" t="n">
        <f aca="true">$C$4*B2435+SQRT(1-$C$4^2)*NORMSINV(RAND())</f>
        <v>0.327908637053427</v>
      </c>
      <c r="D2435" s="25" t="n">
        <f aca="false">NORMSDIST(B2435)</f>
        <v>0.707310638191785</v>
      </c>
      <c r="E2435" s="25" t="n">
        <f aca="false">NORMSDIST(C2435)</f>
        <v>0.628509628468106</v>
      </c>
      <c r="F2435" s="23" t="n">
        <f aca="true">BETAINV(RAND(),T1_PERT!$F$5,T1_PERT!$G$5,T1_PERT!$C$5,T1_PERT!$E$5)</f>
        <v>3.1457419010536</v>
      </c>
      <c r="G2435" s="23" t="n">
        <f aca="false">BETAINV(D2435,T1_PERT!$F$6,T1_PERT!$G$6,T1_PERT!$C$6,T1_PERT!$E$6)</f>
        <v>5.94662067155615</v>
      </c>
      <c r="H2435" s="23" t="n">
        <f aca="true">BETAINV(RAND(),T1_PERT!$F$7,T1_PERT!$G$7,T1_PERT!$C$7,T1_PERT!$E$7)</f>
        <v>6.8390573042269</v>
      </c>
      <c r="I2435" s="23" t="n">
        <f aca="false">BETAINV(E2435,T1_PERT!$F$8,T1_PERT!$G$8,T1_PERT!$C$8,T1_PERT!$E$8)</f>
        <v>5.52192958566114</v>
      </c>
      <c r="J2435" s="23" t="n">
        <f aca="true">BETAINV(RAND(),T1_PERT!$F$9,T1_PERT!$G$9,T1_PERT!$C$9,T1_PERT!$E$9)</f>
        <v>6.03855531430692</v>
      </c>
      <c r="K2435" s="23" t="n">
        <f aca="true">BETAINV(RAND(),T1_PERT!$F$10,T1_PERT!$G$10,T1_PERT!$C$10,T1_PERT!$E$10)</f>
        <v>1.46167515690813</v>
      </c>
      <c r="L2435" s="23" t="n">
        <f aca="false">F2435+G2435+I2435+K2435</f>
        <v>16.075967315179</v>
      </c>
      <c r="M2435" s="23" t="n">
        <f aca="false">F2435+H2435+J2435+K2435</f>
        <v>17.4850296764956</v>
      </c>
      <c r="N2435" s="23" t="n">
        <f aca="false">MAX(L2435,M2435)</f>
        <v>17.4850296764956</v>
      </c>
    </row>
    <row r="2436" customFormat="false" ht="15" hidden="false" customHeight="false" outlineLevel="0" collapsed="false">
      <c r="A2436" s="5" t="n">
        <v>2417</v>
      </c>
      <c r="B2436" s="25" t="n">
        <f aca="true">NORMSINV(RAND())</f>
        <v>-0.70626691650388</v>
      </c>
      <c r="C2436" s="25" t="n">
        <f aca="true">$C$4*B2436+SQRT(1-$C$4^2)*NORMSINV(RAND())</f>
        <v>-0.856023733040116</v>
      </c>
      <c r="D2436" s="25" t="n">
        <f aca="false">NORMSDIST(B2436)</f>
        <v>0.240011081629867</v>
      </c>
      <c r="E2436" s="25" t="n">
        <f aca="false">NORMSDIST(C2436)</f>
        <v>0.195992326042277</v>
      </c>
      <c r="F2436" s="23" t="n">
        <f aca="true">BETAINV(RAND(),T1_PERT!$F$5,T1_PERT!$G$5,T1_PERT!$C$5,T1_PERT!$E$5)</f>
        <v>2.79278257205472</v>
      </c>
      <c r="G2436" s="23" t="n">
        <f aca="false">BETAINV(D2436,T1_PERT!$F$6,T1_PERT!$G$6,T1_PERT!$C$6,T1_PERT!$E$6)</f>
        <v>4.44632895552334</v>
      </c>
      <c r="H2436" s="23" t="n">
        <f aca="true">BETAINV(RAND(),T1_PERT!$F$7,T1_PERT!$G$7,T1_PERT!$C$7,T1_PERT!$E$7)</f>
        <v>2.77054056477837</v>
      </c>
      <c r="I2436" s="23" t="n">
        <f aca="false">BETAINV(E2436,T1_PERT!$F$8,T1_PERT!$G$8,T1_PERT!$C$8,T1_PERT!$E$8)</f>
        <v>4.66614293827545</v>
      </c>
      <c r="J2436" s="23" t="n">
        <f aca="true">BETAINV(RAND(),T1_PERT!$F$9,T1_PERT!$G$9,T1_PERT!$C$9,T1_PERT!$E$9)</f>
        <v>4.10323039594473</v>
      </c>
      <c r="K2436" s="23" t="n">
        <f aca="true">BETAINV(RAND(),T1_PERT!$F$10,T1_PERT!$G$10,T1_PERT!$C$10,T1_PERT!$E$10)</f>
        <v>1.77401858626715</v>
      </c>
      <c r="L2436" s="23" t="n">
        <f aca="false">F2436+G2436+I2436+K2436</f>
        <v>13.6792730521207</v>
      </c>
      <c r="M2436" s="23" t="n">
        <f aca="false">F2436+H2436+J2436+K2436</f>
        <v>11.440572119045</v>
      </c>
      <c r="N2436" s="23" t="n">
        <f aca="false">MAX(L2436,M2436)</f>
        <v>13.6792730521207</v>
      </c>
    </row>
    <row r="2437" customFormat="false" ht="15" hidden="false" customHeight="false" outlineLevel="0" collapsed="false">
      <c r="A2437" s="5" t="n">
        <v>2418</v>
      </c>
      <c r="B2437" s="25" t="n">
        <f aca="true">NORMSINV(RAND())</f>
        <v>-0.102692118464874</v>
      </c>
      <c r="C2437" s="25" t="n">
        <f aca="true">$C$4*B2437+SQRT(1-$C$4^2)*NORMSINV(RAND())</f>
        <v>-0.610526897376835</v>
      </c>
      <c r="D2437" s="25" t="n">
        <f aca="false">NORMSDIST(B2437)</f>
        <v>0.459103664563608</v>
      </c>
      <c r="E2437" s="25" t="n">
        <f aca="false">NORMSDIST(C2437)</f>
        <v>0.270756415687303</v>
      </c>
      <c r="F2437" s="23" t="n">
        <f aca="true">BETAINV(RAND(),T1_PERT!$F$5,T1_PERT!$G$5,T1_PERT!$C$5,T1_PERT!$E$5)</f>
        <v>4.54738196106935</v>
      </c>
      <c r="G2437" s="23" t="n">
        <f aca="false">BETAINV(D2437,T1_PERT!$F$6,T1_PERT!$G$6,T1_PERT!$C$6,T1_PERT!$E$6)</f>
        <v>5.12910639445487</v>
      </c>
      <c r="H2437" s="23" t="n">
        <f aca="true">BETAINV(RAND(),T1_PERT!$F$7,T1_PERT!$G$7,T1_PERT!$C$7,T1_PERT!$E$7)</f>
        <v>3.16920603770129</v>
      </c>
      <c r="I2437" s="23" t="n">
        <f aca="false">BETAINV(E2437,T1_PERT!$F$8,T1_PERT!$G$8,T1_PERT!$C$8,T1_PERT!$E$8)</f>
        <v>4.81565893140121</v>
      </c>
      <c r="J2437" s="23" t="n">
        <f aca="true">BETAINV(RAND(),T1_PERT!$F$9,T1_PERT!$G$9,T1_PERT!$C$9,T1_PERT!$E$9)</f>
        <v>4.30238868422244</v>
      </c>
      <c r="K2437" s="23" t="n">
        <f aca="true">BETAINV(RAND(),T1_PERT!$F$10,T1_PERT!$G$10,T1_PERT!$C$10,T1_PERT!$E$10)</f>
        <v>2.05826602090916</v>
      </c>
      <c r="L2437" s="23" t="n">
        <f aca="false">F2437+G2437+I2437+K2437</f>
        <v>16.5504133078346</v>
      </c>
      <c r="M2437" s="23" t="n">
        <f aca="false">F2437+H2437+J2437+K2437</f>
        <v>14.0772427039022</v>
      </c>
      <c r="N2437" s="23" t="n">
        <f aca="false">MAX(L2437,M2437)</f>
        <v>16.5504133078346</v>
      </c>
    </row>
    <row r="2438" customFormat="false" ht="15" hidden="false" customHeight="false" outlineLevel="0" collapsed="false">
      <c r="A2438" s="5" t="n">
        <v>2419</v>
      </c>
      <c r="B2438" s="25" t="n">
        <f aca="true">NORMSINV(RAND())</f>
        <v>-0.892962888429765</v>
      </c>
      <c r="C2438" s="25" t="n">
        <f aca="true">$C$4*B2438+SQRT(1-$C$4^2)*NORMSINV(RAND())</f>
        <v>-1.75457956761753</v>
      </c>
      <c r="D2438" s="25" t="n">
        <f aca="false">NORMSDIST(B2438)</f>
        <v>0.185938523503689</v>
      </c>
      <c r="E2438" s="25" t="n">
        <f aca="false">NORMSDIST(C2438)</f>
        <v>0.039665624465219</v>
      </c>
      <c r="F2438" s="23" t="n">
        <f aca="true">BETAINV(RAND(),T1_PERT!$F$5,T1_PERT!$G$5,T1_PERT!$C$5,T1_PERT!$E$5)</f>
        <v>2.37353250867187</v>
      </c>
      <c r="G2438" s="23" t="n">
        <f aca="false">BETAINV(D2438,T1_PERT!$F$6,T1_PERT!$G$6,T1_PERT!$C$6,T1_PERT!$E$6)</f>
        <v>4.26015953245296</v>
      </c>
      <c r="H2438" s="23" t="n">
        <f aca="true">BETAINV(RAND(),T1_PERT!$F$7,T1_PERT!$G$7,T1_PERT!$C$7,T1_PERT!$E$7)</f>
        <v>6.41017089035634</v>
      </c>
      <c r="I2438" s="23" t="n">
        <f aca="false">BETAINV(E2438,T1_PERT!$F$8,T1_PERT!$G$8,T1_PERT!$C$8,T1_PERT!$E$8)</f>
        <v>4.2698109430804</v>
      </c>
      <c r="J2438" s="23" t="n">
        <f aca="true">BETAINV(RAND(),T1_PERT!$F$9,T1_PERT!$G$9,T1_PERT!$C$9,T1_PERT!$E$9)</f>
        <v>4.52946103896174</v>
      </c>
      <c r="K2438" s="23" t="n">
        <f aca="true">BETAINV(RAND(),T1_PERT!$F$10,T1_PERT!$G$10,T1_PERT!$C$10,T1_PERT!$E$10)</f>
        <v>1.68542835421185</v>
      </c>
      <c r="L2438" s="23" t="n">
        <f aca="false">F2438+G2438+I2438+K2438</f>
        <v>12.5889313384171</v>
      </c>
      <c r="M2438" s="23" t="n">
        <f aca="false">F2438+H2438+J2438+K2438</f>
        <v>14.9985927922018</v>
      </c>
      <c r="N2438" s="23" t="n">
        <f aca="false">MAX(L2438,M2438)</f>
        <v>14.9985927922018</v>
      </c>
    </row>
    <row r="2439" customFormat="false" ht="15" hidden="false" customHeight="false" outlineLevel="0" collapsed="false">
      <c r="A2439" s="5" t="n">
        <v>2420</v>
      </c>
      <c r="B2439" s="25" t="n">
        <f aca="true">NORMSINV(RAND())</f>
        <v>-0.165287893244271</v>
      </c>
      <c r="C2439" s="25" t="n">
        <f aca="true">$C$4*B2439+SQRT(1-$C$4^2)*NORMSINV(RAND())</f>
        <v>-0.675166873325783</v>
      </c>
      <c r="D2439" s="25" t="n">
        <f aca="false">NORMSDIST(B2439)</f>
        <v>0.434358693773783</v>
      </c>
      <c r="E2439" s="25" t="n">
        <f aca="false">NORMSDIST(C2439)</f>
        <v>0.249784875277825</v>
      </c>
      <c r="F2439" s="23" t="n">
        <f aca="true">BETAINV(RAND(),T1_PERT!$F$5,T1_PERT!$G$5,T1_PERT!$C$5,T1_PERT!$E$5)</f>
        <v>3.01426252553041</v>
      </c>
      <c r="G2439" s="23" t="n">
        <f aca="false">BETAINV(D2439,T1_PERT!$F$6,T1_PERT!$G$6,T1_PERT!$C$6,T1_PERT!$E$6)</f>
        <v>5.05354498770307</v>
      </c>
      <c r="H2439" s="23" t="n">
        <f aca="true">BETAINV(RAND(),T1_PERT!$F$7,T1_PERT!$G$7,T1_PERT!$C$7,T1_PERT!$E$7)</f>
        <v>5.10407147909662</v>
      </c>
      <c r="I2439" s="23" t="n">
        <f aca="false">BETAINV(E2439,T1_PERT!$F$8,T1_PERT!$G$8,T1_PERT!$C$8,T1_PERT!$E$8)</f>
        <v>4.77463070348678</v>
      </c>
      <c r="J2439" s="23" t="n">
        <f aca="true">BETAINV(RAND(),T1_PERT!$F$9,T1_PERT!$G$9,T1_PERT!$C$9,T1_PERT!$E$9)</f>
        <v>4.63733822155848</v>
      </c>
      <c r="K2439" s="23" t="n">
        <f aca="true">BETAINV(RAND(),T1_PERT!$F$10,T1_PERT!$G$10,T1_PERT!$C$10,T1_PERT!$E$10)</f>
        <v>2.29560895311341</v>
      </c>
      <c r="L2439" s="23" t="n">
        <f aca="false">F2439+G2439+I2439+K2439</f>
        <v>15.1380471698337</v>
      </c>
      <c r="M2439" s="23" t="n">
        <f aca="false">F2439+H2439+J2439+K2439</f>
        <v>15.0512811792989</v>
      </c>
      <c r="N2439" s="23" t="n">
        <f aca="false">MAX(L2439,M2439)</f>
        <v>15.1380471698337</v>
      </c>
    </row>
    <row r="2440" customFormat="false" ht="15" hidden="false" customHeight="false" outlineLevel="0" collapsed="false">
      <c r="A2440" s="5" t="n">
        <v>2421</v>
      </c>
      <c r="B2440" s="25" t="n">
        <f aca="true">NORMSINV(RAND())</f>
        <v>1.78340356906074</v>
      </c>
      <c r="C2440" s="25" t="n">
        <f aca="true">$C$4*B2440+SQRT(1-$C$4^2)*NORMSINV(RAND())</f>
        <v>2.02320788139426</v>
      </c>
      <c r="D2440" s="25" t="n">
        <f aca="false">NORMSDIST(B2440)</f>
        <v>0.96273968365871</v>
      </c>
      <c r="E2440" s="25" t="n">
        <f aca="false">NORMSDIST(C2440)</f>
        <v>0.978474140274186</v>
      </c>
      <c r="F2440" s="23" t="n">
        <f aca="true">BETAINV(RAND(),T1_PERT!$F$5,T1_PERT!$G$5,T1_PERT!$C$5,T1_PERT!$E$5)</f>
        <v>5.11935878144444</v>
      </c>
      <c r="G2440" s="23" t="n">
        <f aca="false">BETAINV(D2440,T1_PERT!$F$6,T1_PERT!$G$6,T1_PERT!$C$6,T1_PERT!$E$6)</f>
        <v>7.42630501299928</v>
      </c>
      <c r="H2440" s="23" t="n">
        <f aca="true">BETAINV(RAND(),T1_PERT!$F$7,T1_PERT!$G$7,T1_PERT!$C$7,T1_PERT!$E$7)</f>
        <v>6.5311664016589</v>
      </c>
      <c r="I2440" s="23" t="n">
        <f aca="false">BETAINV(E2440,T1_PERT!$F$8,T1_PERT!$G$8,T1_PERT!$C$8,T1_PERT!$E$8)</f>
        <v>6.91046006253422</v>
      </c>
      <c r="J2440" s="23" t="n">
        <f aca="true">BETAINV(RAND(),T1_PERT!$F$9,T1_PERT!$G$9,T1_PERT!$C$9,T1_PERT!$E$9)</f>
        <v>4.11962482904005</v>
      </c>
      <c r="K2440" s="23" t="n">
        <f aca="true">BETAINV(RAND(),T1_PERT!$F$10,T1_PERT!$G$10,T1_PERT!$C$10,T1_PERT!$E$10)</f>
        <v>1.82300713890074</v>
      </c>
      <c r="L2440" s="23" t="n">
        <f aca="false">F2440+G2440+I2440+K2440</f>
        <v>21.2791309958787</v>
      </c>
      <c r="M2440" s="23" t="n">
        <f aca="false">F2440+H2440+J2440+K2440</f>
        <v>17.5931571510441</v>
      </c>
      <c r="N2440" s="23" t="n">
        <f aca="false">MAX(L2440,M2440)</f>
        <v>21.2791309958787</v>
      </c>
    </row>
    <row r="2441" customFormat="false" ht="15" hidden="false" customHeight="false" outlineLevel="0" collapsed="false">
      <c r="A2441" s="5" t="n">
        <v>2422</v>
      </c>
      <c r="B2441" s="25" t="n">
        <f aca="true">NORMSINV(RAND())</f>
        <v>1.09768190799025</v>
      </c>
      <c r="C2441" s="25" t="n">
        <f aca="true">$C$4*B2441+SQRT(1-$C$4^2)*NORMSINV(RAND())</f>
        <v>1.07463668585061</v>
      </c>
      <c r="D2441" s="25" t="n">
        <f aca="false">NORMSDIST(B2441)</f>
        <v>0.863828293716441</v>
      </c>
      <c r="E2441" s="25" t="n">
        <f aca="false">NORMSDIST(C2441)</f>
        <v>0.858731289797807</v>
      </c>
      <c r="F2441" s="23" t="n">
        <f aca="true">BETAINV(RAND(),T1_PERT!$F$5,T1_PERT!$G$5,T1_PERT!$C$5,T1_PERT!$E$5)</f>
        <v>2.77448237265635</v>
      </c>
      <c r="G2441" s="23" t="n">
        <f aca="false">BETAINV(D2441,T1_PERT!$F$6,T1_PERT!$G$6,T1_PERT!$C$6,T1_PERT!$E$6)</f>
        <v>6.64462989336669</v>
      </c>
      <c r="H2441" s="23" t="n">
        <f aca="true">BETAINV(RAND(),T1_PERT!$F$7,T1_PERT!$G$7,T1_PERT!$C$7,T1_PERT!$E$7)</f>
        <v>3.40615439444155</v>
      </c>
      <c r="I2441" s="23" t="n">
        <f aca="false">BETAINV(E2441,T1_PERT!$F$8,T1_PERT!$G$8,T1_PERT!$C$8,T1_PERT!$E$8)</f>
        <v>6.16083333305098</v>
      </c>
      <c r="J2441" s="23" t="n">
        <f aca="true">BETAINV(RAND(),T1_PERT!$F$9,T1_PERT!$G$9,T1_PERT!$C$9,T1_PERT!$E$9)</f>
        <v>4.88955597551045</v>
      </c>
      <c r="K2441" s="23" t="n">
        <f aca="true">BETAINV(RAND(),T1_PERT!$F$10,T1_PERT!$G$10,T1_PERT!$C$10,T1_PERT!$E$10)</f>
        <v>1.91162332146337</v>
      </c>
      <c r="L2441" s="23" t="n">
        <f aca="false">F2441+G2441+I2441+K2441</f>
        <v>17.4915689205374</v>
      </c>
      <c r="M2441" s="23" t="n">
        <f aca="false">F2441+H2441+J2441+K2441</f>
        <v>12.9818160640717</v>
      </c>
      <c r="N2441" s="23" t="n">
        <f aca="false">MAX(L2441,M2441)</f>
        <v>17.4915689205374</v>
      </c>
    </row>
    <row r="2442" customFormat="false" ht="15" hidden="false" customHeight="false" outlineLevel="0" collapsed="false">
      <c r="A2442" s="5" t="n">
        <v>2423</v>
      </c>
      <c r="B2442" s="25" t="n">
        <f aca="true">NORMSINV(RAND())</f>
        <v>-1.47336216992984</v>
      </c>
      <c r="C2442" s="25" t="n">
        <f aca="true">$C$4*B2442+SQRT(1-$C$4^2)*NORMSINV(RAND())</f>
        <v>-0.7292616168091</v>
      </c>
      <c r="D2442" s="25" t="n">
        <f aca="false">NORMSDIST(B2442)</f>
        <v>0.070326702591817</v>
      </c>
      <c r="E2442" s="25" t="n">
        <f aca="false">NORMSDIST(C2442)</f>
        <v>0.232920823253886</v>
      </c>
      <c r="F2442" s="23" t="n">
        <f aca="true">BETAINV(RAND(),T1_PERT!$F$5,T1_PERT!$G$5,T1_PERT!$C$5,T1_PERT!$E$5)</f>
        <v>4.59538822765037</v>
      </c>
      <c r="G2442" s="23" t="n">
        <f aca="false">BETAINV(D2442,T1_PERT!$F$6,T1_PERT!$G$6,T1_PERT!$C$6,T1_PERT!$E$6)</f>
        <v>3.7731670647736</v>
      </c>
      <c r="H2442" s="23" t="n">
        <f aca="true">BETAINV(RAND(),T1_PERT!$F$7,T1_PERT!$G$7,T1_PERT!$C$7,T1_PERT!$E$7)</f>
        <v>6.86073720277135</v>
      </c>
      <c r="I2442" s="23" t="n">
        <f aca="false">BETAINV(E2442,T1_PERT!$F$8,T1_PERT!$G$8,T1_PERT!$C$8,T1_PERT!$E$8)</f>
        <v>4.7411976388131</v>
      </c>
      <c r="J2442" s="23" t="n">
        <f aca="true">BETAINV(RAND(),T1_PERT!$F$9,T1_PERT!$G$9,T1_PERT!$C$9,T1_PERT!$E$9)</f>
        <v>4.87565400141229</v>
      </c>
      <c r="K2442" s="23" t="n">
        <f aca="true">BETAINV(RAND(),T1_PERT!$F$10,T1_PERT!$G$10,T1_PERT!$C$10,T1_PERT!$E$10)</f>
        <v>1.45908171535552</v>
      </c>
      <c r="L2442" s="23" t="n">
        <f aca="false">F2442+G2442+I2442+K2442</f>
        <v>14.5688346465926</v>
      </c>
      <c r="M2442" s="23" t="n">
        <f aca="false">F2442+H2442+J2442+K2442</f>
        <v>17.7908611471895</v>
      </c>
      <c r="N2442" s="23" t="n">
        <f aca="false">MAX(L2442,M2442)</f>
        <v>17.7908611471895</v>
      </c>
    </row>
    <row r="2443" customFormat="false" ht="15" hidden="false" customHeight="false" outlineLevel="0" collapsed="false">
      <c r="A2443" s="5" t="n">
        <v>2424</v>
      </c>
      <c r="B2443" s="25" t="n">
        <f aca="true">NORMSINV(RAND())</f>
        <v>-1.321465030004</v>
      </c>
      <c r="C2443" s="25" t="n">
        <f aca="true">$C$4*B2443+SQRT(1-$C$4^2)*NORMSINV(RAND())</f>
        <v>-1.52142235261663</v>
      </c>
      <c r="D2443" s="25" t="n">
        <f aca="false">NORMSDIST(B2443)</f>
        <v>0.0931731776309633</v>
      </c>
      <c r="E2443" s="25" t="n">
        <f aca="false">NORMSDIST(C2443)</f>
        <v>0.0640769415301552</v>
      </c>
      <c r="F2443" s="23" t="n">
        <f aca="true">BETAINV(RAND(),T1_PERT!$F$5,T1_PERT!$G$5,T1_PERT!$C$5,T1_PERT!$E$5)</f>
        <v>5.77678777257643</v>
      </c>
      <c r="G2443" s="23" t="n">
        <f aca="false">BETAINV(D2443,T1_PERT!$F$6,T1_PERT!$G$6,T1_PERT!$C$6,T1_PERT!$E$6)</f>
        <v>3.88667990132453</v>
      </c>
      <c r="H2443" s="23" t="n">
        <f aca="true">BETAINV(RAND(),T1_PERT!$F$7,T1_PERT!$G$7,T1_PERT!$C$7,T1_PERT!$E$7)</f>
        <v>3.82108874855157</v>
      </c>
      <c r="I2443" s="23" t="n">
        <f aca="false">BETAINV(E2443,T1_PERT!$F$8,T1_PERT!$G$8,T1_PERT!$C$8,T1_PERT!$E$8)</f>
        <v>4.35016279185244</v>
      </c>
      <c r="J2443" s="23" t="n">
        <f aca="true">BETAINV(RAND(),T1_PERT!$F$9,T1_PERT!$G$9,T1_PERT!$C$9,T1_PERT!$E$9)</f>
        <v>3.48062994962027</v>
      </c>
      <c r="K2443" s="23" t="n">
        <f aca="true">BETAINV(RAND(),T1_PERT!$F$10,T1_PERT!$G$10,T1_PERT!$C$10,T1_PERT!$E$10)</f>
        <v>1.38228692650688</v>
      </c>
      <c r="L2443" s="23" t="n">
        <f aca="false">F2443+G2443+I2443+K2443</f>
        <v>15.3959173922603</v>
      </c>
      <c r="M2443" s="23" t="n">
        <f aca="false">F2443+H2443+J2443+K2443</f>
        <v>14.4607933972552</v>
      </c>
      <c r="N2443" s="23" t="n">
        <f aca="false">MAX(L2443,M2443)</f>
        <v>15.3959173922603</v>
      </c>
    </row>
    <row r="2444" customFormat="false" ht="15" hidden="false" customHeight="false" outlineLevel="0" collapsed="false">
      <c r="A2444" s="5" t="n">
        <v>2425</v>
      </c>
      <c r="B2444" s="25" t="n">
        <f aca="true">NORMSINV(RAND())</f>
        <v>1.36165718407934</v>
      </c>
      <c r="C2444" s="25" t="n">
        <f aca="true">$C$4*B2444+SQRT(1-$C$4^2)*NORMSINV(RAND())</f>
        <v>1.00781816904379</v>
      </c>
      <c r="D2444" s="25" t="n">
        <f aca="false">NORMSDIST(B2444)</f>
        <v>0.913346950280655</v>
      </c>
      <c r="E2444" s="25" t="n">
        <f aca="false">NORMSDIST(C2444)</f>
        <v>0.843229119090583</v>
      </c>
      <c r="F2444" s="23" t="n">
        <f aca="true">BETAINV(RAND(),T1_PERT!$F$5,T1_PERT!$G$5,T1_PERT!$C$5,T1_PERT!$E$5)</f>
        <v>3.3628004623746</v>
      </c>
      <c r="G2444" s="23" t="n">
        <f aca="false">BETAINV(D2444,T1_PERT!$F$6,T1_PERT!$G$6,T1_PERT!$C$6,T1_PERT!$E$6)</f>
        <v>6.96101039497604</v>
      </c>
      <c r="H2444" s="23" t="n">
        <f aca="true">BETAINV(RAND(),T1_PERT!$F$7,T1_PERT!$G$7,T1_PERT!$C$7,T1_PERT!$E$7)</f>
        <v>7.45456141625831</v>
      </c>
      <c r="I2444" s="23" t="n">
        <f aca="false">BETAINV(E2444,T1_PERT!$F$8,T1_PERT!$G$8,T1_PERT!$C$8,T1_PERT!$E$8)</f>
        <v>6.10370328850542</v>
      </c>
      <c r="J2444" s="23" t="n">
        <f aca="true">BETAINV(RAND(),T1_PERT!$F$9,T1_PERT!$G$9,T1_PERT!$C$9,T1_PERT!$E$9)</f>
        <v>5.20275889448027</v>
      </c>
      <c r="K2444" s="23" t="n">
        <f aca="true">BETAINV(RAND(),T1_PERT!$F$10,T1_PERT!$G$10,T1_PERT!$C$10,T1_PERT!$E$10)</f>
        <v>2.19697979053879</v>
      </c>
      <c r="L2444" s="23" t="n">
        <f aca="false">F2444+G2444+I2444+K2444</f>
        <v>18.6244939363948</v>
      </c>
      <c r="M2444" s="23" t="n">
        <f aca="false">F2444+H2444+J2444+K2444</f>
        <v>18.217100563652</v>
      </c>
      <c r="N2444" s="23" t="n">
        <f aca="false">MAX(L2444,M2444)</f>
        <v>18.6244939363948</v>
      </c>
    </row>
    <row r="2445" customFormat="false" ht="15" hidden="false" customHeight="false" outlineLevel="0" collapsed="false">
      <c r="A2445" s="5" t="n">
        <v>2426</v>
      </c>
      <c r="B2445" s="25" t="n">
        <f aca="true">NORMSINV(RAND())</f>
        <v>-0.308966664315556</v>
      </c>
      <c r="C2445" s="25" t="n">
        <f aca="true">$C$4*B2445+SQRT(1-$C$4^2)*NORMSINV(RAND())</f>
        <v>-0.727531726088171</v>
      </c>
      <c r="D2445" s="25" t="n">
        <f aca="false">NORMSDIST(B2445)</f>
        <v>0.378673442505153</v>
      </c>
      <c r="E2445" s="25" t="n">
        <f aca="false">NORMSDIST(C2445)</f>
        <v>0.233450143734124</v>
      </c>
      <c r="F2445" s="23" t="n">
        <f aca="true">BETAINV(RAND(),T1_PERT!$F$5,T1_PERT!$G$5,T1_PERT!$C$5,T1_PERT!$E$5)</f>
        <v>2.65422868746633</v>
      </c>
      <c r="G2445" s="23" t="n">
        <f aca="false">BETAINV(D2445,T1_PERT!$F$6,T1_PERT!$G$6,T1_PERT!$C$6,T1_PERT!$E$6)</f>
        <v>4.88372690069976</v>
      </c>
      <c r="H2445" s="23" t="n">
        <f aca="true">BETAINV(RAND(),T1_PERT!$F$7,T1_PERT!$G$7,T1_PERT!$C$7,T1_PERT!$E$7)</f>
        <v>5.8790278823506</v>
      </c>
      <c r="I2445" s="23" t="n">
        <f aca="false">BETAINV(E2445,T1_PERT!$F$8,T1_PERT!$G$8,T1_PERT!$C$8,T1_PERT!$E$8)</f>
        <v>4.74225392700863</v>
      </c>
      <c r="J2445" s="23" t="n">
        <f aca="true">BETAINV(RAND(),T1_PERT!$F$9,T1_PERT!$G$9,T1_PERT!$C$9,T1_PERT!$E$9)</f>
        <v>5.98140635407341</v>
      </c>
      <c r="K2445" s="23" t="n">
        <f aca="true">BETAINV(RAND(),T1_PERT!$F$10,T1_PERT!$G$10,T1_PERT!$C$10,T1_PERT!$E$10)</f>
        <v>2.1006572096643</v>
      </c>
      <c r="L2445" s="23" t="n">
        <f aca="false">F2445+G2445+I2445+K2445</f>
        <v>14.380866724839</v>
      </c>
      <c r="M2445" s="23" t="n">
        <f aca="false">F2445+H2445+J2445+K2445</f>
        <v>16.6153201335546</v>
      </c>
      <c r="N2445" s="23" t="n">
        <f aca="false">MAX(L2445,M2445)</f>
        <v>16.6153201335546</v>
      </c>
    </row>
    <row r="2446" customFormat="false" ht="15" hidden="false" customHeight="false" outlineLevel="0" collapsed="false">
      <c r="A2446" s="5" t="n">
        <v>2427</v>
      </c>
      <c r="B2446" s="25" t="n">
        <f aca="true">NORMSINV(RAND())</f>
        <v>-0.306369172124266</v>
      </c>
      <c r="C2446" s="25" t="n">
        <f aca="true">$C$4*B2446+SQRT(1-$C$4^2)*NORMSINV(RAND())</f>
        <v>-0.421555723843895</v>
      </c>
      <c r="D2446" s="25" t="n">
        <f aca="false">NORMSDIST(B2446)</f>
        <v>0.379661788817658</v>
      </c>
      <c r="E2446" s="25" t="n">
        <f aca="false">NORMSDIST(C2446)</f>
        <v>0.336674664835559</v>
      </c>
      <c r="F2446" s="23" t="n">
        <f aca="true">BETAINV(RAND(),T1_PERT!$F$5,T1_PERT!$G$5,T1_PERT!$C$5,T1_PERT!$E$5)</f>
        <v>3.61673234800484</v>
      </c>
      <c r="G2446" s="23" t="n">
        <f aca="false">BETAINV(D2446,T1_PERT!$F$6,T1_PERT!$G$6,T1_PERT!$C$6,T1_PERT!$E$6)</f>
        <v>4.88674851962137</v>
      </c>
      <c r="H2446" s="23" t="n">
        <f aca="true">BETAINV(RAND(),T1_PERT!$F$7,T1_PERT!$G$7,T1_PERT!$C$7,T1_PERT!$E$7)</f>
        <v>5.71441780402244</v>
      </c>
      <c r="I2446" s="23" t="n">
        <f aca="false">BETAINV(E2446,T1_PERT!$F$8,T1_PERT!$G$8,T1_PERT!$C$8,T1_PERT!$E$8)</f>
        <v>4.94209463974172</v>
      </c>
      <c r="J2446" s="23" t="n">
        <f aca="true">BETAINV(RAND(),T1_PERT!$F$9,T1_PERT!$G$9,T1_PERT!$C$9,T1_PERT!$E$9)</f>
        <v>3.31438730418134</v>
      </c>
      <c r="K2446" s="23" t="n">
        <f aca="true">BETAINV(RAND(),T1_PERT!$F$10,T1_PERT!$G$10,T1_PERT!$C$10,T1_PERT!$E$10)</f>
        <v>1.72574588127241</v>
      </c>
      <c r="L2446" s="23" t="n">
        <f aca="false">F2446+G2446+I2446+K2446</f>
        <v>15.1713213886403</v>
      </c>
      <c r="M2446" s="23" t="n">
        <f aca="false">F2446+H2446+J2446+K2446</f>
        <v>14.371283337481</v>
      </c>
      <c r="N2446" s="23" t="n">
        <f aca="false">MAX(L2446,M2446)</f>
        <v>15.1713213886403</v>
      </c>
    </row>
    <row r="2447" customFormat="false" ht="15" hidden="false" customHeight="false" outlineLevel="0" collapsed="false">
      <c r="A2447" s="5" t="n">
        <v>2428</v>
      </c>
      <c r="B2447" s="25" t="n">
        <f aca="true">NORMSINV(RAND())</f>
        <v>0.520955092047537</v>
      </c>
      <c r="C2447" s="25" t="n">
        <f aca="true">$C$4*B2447+SQRT(1-$C$4^2)*NORMSINV(RAND())</f>
        <v>-0.0170111023689971</v>
      </c>
      <c r="D2447" s="25" t="n">
        <f aca="false">NORMSDIST(B2447)</f>
        <v>0.698800972190953</v>
      </c>
      <c r="E2447" s="25" t="n">
        <f aca="false">NORMSDIST(C2447)</f>
        <v>0.493213879322239</v>
      </c>
      <c r="F2447" s="23" t="n">
        <f aca="true">BETAINV(RAND(),T1_PERT!$F$5,T1_PERT!$G$5,T1_PERT!$C$5,T1_PERT!$E$5)</f>
        <v>5.04905067385676</v>
      </c>
      <c r="G2447" s="23" t="n">
        <f aca="false">BETAINV(D2447,T1_PERT!$F$6,T1_PERT!$G$6,T1_PERT!$C$6,T1_PERT!$E$6)</f>
        <v>5.9150503083295</v>
      </c>
      <c r="H2447" s="23" t="n">
        <f aca="true">BETAINV(RAND(),T1_PERT!$F$7,T1_PERT!$G$7,T1_PERT!$C$7,T1_PERT!$E$7)</f>
        <v>6.86061957100319</v>
      </c>
      <c r="I2447" s="23" t="n">
        <f aca="false">BETAINV(E2447,T1_PERT!$F$8,T1_PERT!$G$8,T1_PERT!$C$8,T1_PERT!$E$8)</f>
        <v>5.24188072201876</v>
      </c>
      <c r="J2447" s="23" t="n">
        <f aca="true">BETAINV(RAND(),T1_PERT!$F$9,T1_PERT!$G$9,T1_PERT!$C$9,T1_PERT!$E$9)</f>
        <v>4.40044713439525</v>
      </c>
      <c r="K2447" s="23" t="n">
        <f aca="true">BETAINV(RAND(),T1_PERT!$F$10,T1_PERT!$G$10,T1_PERT!$C$10,T1_PERT!$E$10)</f>
        <v>2.44019294625002</v>
      </c>
      <c r="L2447" s="23" t="n">
        <f aca="false">F2447+G2447+I2447+K2447</f>
        <v>18.646174650455</v>
      </c>
      <c r="M2447" s="23" t="n">
        <f aca="false">F2447+H2447+J2447+K2447</f>
        <v>18.7503103255052</v>
      </c>
      <c r="N2447" s="23" t="n">
        <f aca="false">MAX(L2447,M2447)</f>
        <v>18.7503103255052</v>
      </c>
    </row>
    <row r="2448" customFormat="false" ht="15" hidden="false" customHeight="false" outlineLevel="0" collapsed="false">
      <c r="A2448" s="5" t="n">
        <v>2429</v>
      </c>
      <c r="B2448" s="25" t="n">
        <f aca="true">NORMSINV(RAND())</f>
        <v>0.435514991955317</v>
      </c>
      <c r="C2448" s="25" t="n">
        <f aca="true">$C$4*B2448+SQRT(1-$C$4^2)*NORMSINV(RAND())</f>
        <v>-0.896146198005002</v>
      </c>
      <c r="D2448" s="25" t="n">
        <f aca="false">NORMSDIST(B2448)</f>
        <v>0.66840567029784</v>
      </c>
      <c r="E2448" s="25" t="n">
        <f aca="false">NORMSDIST(C2448)</f>
        <v>0.185087343055557</v>
      </c>
      <c r="F2448" s="23" t="n">
        <f aca="true">BETAINV(RAND(),T1_PERT!$F$5,T1_PERT!$G$5,T1_PERT!$C$5,T1_PERT!$E$5)</f>
        <v>4.6005103513444</v>
      </c>
      <c r="G2448" s="23" t="n">
        <f aca="false">BETAINV(D2448,T1_PERT!$F$6,T1_PERT!$G$6,T1_PERT!$C$6,T1_PERT!$E$6)</f>
        <v>5.8053998465935</v>
      </c>
      <c r="H2448" s="23" t="n">
        <f aca="true">BETAINV(RAND(),T1_PERT!$F$7,T1_PERT!$G$7,T1_PERT!$C$7,T1_PERT!$E$7)</f>
        <v>6.85822521942025</v>
      </c>
      <c r="I2448" s="23" t="n">
        <f aca="false">BETAINV(E2448,T1_PERT!$F$8,T1_PERT!$G$8,T1_PERT!$C$8,T1_PERT!$E$8)</f>
        <v>4.64336294499098</v>
      </c>
      <c r="J2448" s="23" t="n">
        <f aca="true">BETAINV(RAND(),T1_PERT!$F$9,T1_PERT!$G$9,T1_PERT!$C$9,T1_PERT!$E$9)</f>
        <v>3.79577945260241</v>
      </c>
      <c r="K2448" s="23" t="n">
        <f aca="true">BETAINV(RAND(),T1_PERT!$F$10,T1_PERT!$G$10,T1_PERT!$C$10,T1_PERT!$E$10)</f>
        <v>1.71458543606036</v>
      </c>
      <c r="L2448" s="23" t="n">
        <f aca="false">F2448+G2448+I2448+K2448</f>
        <v>16.7638585789892</v>
      </c>
      <c r="M2448" s="23" t="n">
        <f aca="false">F2448+H2448+J2448+K2448</f>
        <v>16.9691004594274</v>
      </c>
      <c r="N2448" s="23" t="n">
        <f aca="false">MAX(L2448,M2448)</f>
        <v>16.9691004594274</v>
      </c>
    </row>
    <row r="2449" customFormat="false" ht="15" hidden="false" customHeight="false" outlineLevel="0" collapsed="false">
      <c r="A2449" s="5" t="n">
        <v>2430</v>
      </c>
      <c r="B2449" s="25" t="n">
        <f aca="true">NORMSINV(RAND())</f>
        <v>0.717409526259497</v>
      </c>
      <c r="C2449" s="25" t="n">
        <f aca="true">$C$4*B2449+SQRT(1-$C$4^2)*NORMSINV(RAND())</f>
        <v>-2.17582763242807</v>
      </c>
      <c r="D2449" s="25" t="n">
        <f aca="false">NORMSDIST(B2449)</f>
        <v>0.763439278338178</v>
      </c>
      <c r="E2449" s="25" t="n">
        <f aca="false">NORMSDIST(C2449)</f>
        <v>0.0147840758308895</v>
      </c>
      <c r="F2449" s="23" t="n">
        <f aca="true">BETAINV(RAND(),T1_PERT!$F$5,T1_PERT!$G$5,T1_PERT!$C$5,T1_PERT!$E$5)</f>
        <v>2.70996354736104</v>
      </c>
      <c r="G2449" s="23" t="n">
        <f aca="false">BETAINV(D2449,T1_PERT!$F$6,T1_PERT!$G$6,T1_PERT!$C$6,T1_PERT!$E$6)</f>
        <v>6.16686450282442</v>
      </c>
      <c r="H2449" s="23" t="n">
        <f aca="true">BETAINV(RAND(),T1_PERT!$F$7,T1_PERT!$G$7,T1_PERT!$C$7,T1_PERT!$E$7)</f>
        <v>4.66989710391656</v>
      </c>
      <c r="I2449" s="23" t="n">
        <f aca="false">BETAINV(E2449,T1_PERT!$F$8,T1_PERT!$G$8,T1_PERT!$C$8,T1_PERT!$E$8)</f>
        <v>4.16014735991987</v>
      </c>
      <c r="J2449" s="23" t="n">
        <f aca="true">BETAINV(RAND(),T1_PERT!$F$9,T1_PERT!$G$9,T1_PERT!$C$9,T1_PERT!$E$9)</f>
        <v>3.95680339938597</v>
      </c>
      <c r="K2449" s="23" t="n">
        <f aca="true">BETAINV(RAND(),T1_PERT!$F$10,T1_PERT!$G$10,T1_PERT!$C$10,T1_PERT!$E$10)</f>
        <v>2.19206614161805</v>
      </c>
      <c r="L2449" s="23" t="n">
        <f aca="false">F2449+G2449+I2449+K2449</f>
        <v>15.2290415517234</v>
      </c>
      <c r="M2449" s="23" t="n">
        <f aca="false">F2449+H2449+J2449+K2449</f>
        <v>13.5287301922816</v>
      </c>
      <c r="N2449" s="23" t="n">
        <f aca="false">MAX(L2449,M2449)</f>
        <v>15.2290415517234</v>
      </c>
    </row>
    <row r="2450" customFormat="false" ht="15" hidden="false" customHeight="false" outlineLevel="0" collapsed="false">
      <c r="A2450" s="5" t="n">
        <v>2431</v>
      </c>
      <c r="B2450" s="25" t="n">
        <f aca="true">NORMSINV(RAND())</f>
        <v>-0.125252742167168</v>
      </c>
      <c r="C2450" s="25" t="n">
        <f aca="true">$C$4*B2450+SQRT(1-$C$4^2)*NORMSINV(RAND())</f>
        <v>-1.06927140120746</v>
      </c>
      <c r="D2450" s="25" t="n">
        <f aca="false">NORMSDIST(B2450)</f>
        <v>0.450161731876438</v>
      </c>
      <c r="E2450" s="25" t="n">
        <f aca="false">NORMSDIST(C2450)</f>
        <v>0.142473696673971</v>
      </c>
      <c r="F2450" s="23" t="n">
        <f aca="true">BETAINV(RAND(),T1_PERT!$F$5,T1_PERT!$G$5,T1_PERT!$C$5,T1_PERT!$E$5)</f>
        <v>3.95026423848719</v>
      </c>
      <c r="G2450" s="23" t="n">
        <f aca="false">BETAINV(D2450,T1_PERT!$F$6,T1_PERT!$G$6,T1_PERT!$C$6,T1_PERT!$E$6)</f>
        <v>5.10177071654192</v>
      </c>
      <c r="H2450" s="23" t="n">
        <f aca="true">BETAINV(RAND(),T1_PERT!$F$7,T1_PERT!$G$7,T1_PERT!$C$7,T1_PERT!$E$7)</f>
        <v>6.35925416383388</v>
      </c>
      <c r="I2450" s="23" t="n">
        <f aca="false">BETAINV(E2450,T1_PERT!$F$8,T1_PERT!$G$8,T1_PERT!$C$8,T1_PERT!$E$8)</f>
        <v>4.55054005259498</v>
      </c>
      <c r="J2450" s="23" t="n">
        <f aca="true">BETAINV(RAND(),T1_PERT!$F$9,T1_PERT!$G$9,T1_PERT!$C$9,T1_PERT!$E$9)</f>
        <v>3.68722476577072</v>
      </c>
      <c r="K2450" s="23" t="n">
        <f aca="true">BETAINV(RAND(),T1_PERT!$F$10,T1_PERT!$G$10,T1_PERT!$C$10,T1_PERT!$E$10)</f>
        <v>2.06238131534573</v>
      </c>
      <c r="L2450" s="23" t="n">
        <f aca="false">F2450+G2450+I2450+K2450</f>
        <v>15.6649563229698</v>
      </c>
      <c r="M2450" s="23" t="n">
        <f aca="false">F2450+H2450+J2450+K2450</f>
        <v>16.0591244834375</v>
      </c>
      <c r="N2450" s="23" t="n">
        <f aca="false">MAX(L2450,M2450)</f>
        <v>16.0591244834375</v>
      </c>
    </row>
    <row r="2451" customFormat="false" ht="15" hidden="false" customHeight="false" outlineLevel="0" collapsed="false">
      <c r="A2451" s="5" t="n">
        <v>2432</v>
      </c>
      <c r="B2451" s="25" t="n">
        <f aca="true">NORMSINV(RAND())</f>
        <v>0.676480690496145</v>
      </c>
      <c r="C2451" s="25" t="n">
        <f aca="true">$C$4*B2451+SQRT(1-$C$4^2)*NORMSINV(RAND())</f>
        <v>0.710921543010601</v>
      </c>
      <c r="D2451" s="25" t="n">
        <f aca="false">NORMSDIST(B2451)</f>
        <v>0.75063224915829</v>
      </c>
      <c r="E2451" s="25" t="n">
        <f aca="false">NORMSDIST(C2451)</f>
        <v>0.761433572301123</v>
      </c>
      <c r="F2451" s="23" t="n">
        <f aca="true">BETAINV(RAND(),T1_PERT!$F$5,T1_PERT!$G$5,T1_PERT!$C$5,T1_PERT!$E$5)</f>
        <v>5.15233973265381</v>
      </c>
      <c r="G2451" s="23" t="n">
        <f aca="false">BETAINV(D2451,T1_PERT!$F$6,T1_PERT!$G$6,T1_PERT!$C$6,T1_PERT!$E$6)</f>
        <v>6.11452843315239</v>
      </c>
      <c r="H2451" s="23" t="n">
        <f aca="true">BETAINV(RAND(),T1_PERT!$F$7,T1_PERT!$G$7,T1_PERT!$C$7,T1_PERT!$E$7)</f>
        <v>6.24031993668936</v>
      </c>
      <c r="I2451" s="23" t="n">
        <f aca="false">BETAINV(E2451,T1_PERT!$F$8,T1_PERT!$G$8,T1_PERT!$C$8,T1_PERT!$E$8)</f>
        <v>5.84809126930703</v>
      </c>
      <c r="J2451" s="23" t="n">
        <f aca="true">BETAINV(RAND(),T1_PERT!$F$9,T1_PERT!$G$9,T1_PERT!$C$9,T1_PERT!$E$9)</f>
        <v>3.56862806842254</v>
      </c>
      <c r="K2451" s="23" t="n">
        <f aca="true">BETAINV(RAND(),T1_PERT!$F$10,T1_PERT!$G$10,T1_PERT!$C$10,T1_PERT!$E$10)</f>
        <v>1.75589237496893</v>
      </c>
      <c r="L2451" s="23" t="n">
        <f aca="false">F2451+G2451+I2451+K2451</f>
        <v>18.8708518100822</v>
      </c>
      <c r="M2451" s="23" t="n">
        <f aca="false">F2451+H2451+J2451+K2451</f>
        <v>16.7171801127346</v>
      </c>
      <c r="N2451" s="23" t="n">
        <f aca="false">MAX(L2451,M2451)</f>
        <v>18.8708518100822</v>
      </c>
    </row>
    <row r="2452" customFormat="false" ht="15" hidden="false" customHeight="false" outlineLevel="0" collapsed="false">
      <c r="A2452" s="5" t="n">
        <v>2433</v>
      </c>
      <c r="B2452" s="25" t="n">
        <f aca="true">NORMSINV(RAND())</f>
        <v>0.273255273254035</v>
      </c>
      <c r="C2452" s="25" t="n">
        <f aca="true">$C$4*B2452+SQRT(1-$C$4^2)*NORMSINV(RAND())</f>
        <v>-1.10491468555613</v>
      </c>
      <c r="D2452" s="25" t="n">
        <f aca="false">NORMSDIST(B2452)</f>
        <v>0.607671502936016</v>
      </c>
      <c r="E2452" s="25" t="n">
        <f aca="false">NORMSDIST(C2452)</f>
        <v>0.134598279199879</v>
      </c>
      <c r="F2452" s="23" t="n">
        <f aca="true">BETAINV(RAND(),T1_PERT!$F$5,T1_PERT!$G$5,T1_PERT!$C$5,T1_PERT!$E$5)</f>
        <v>4.6666158847554</v>
      </c>
      <c r="G2452" s="23" t="n">
        <f aca="false">BETAINV(D2452,T1_PERT!$F$6,T1_PERT!$G$6,T1_PERT!$C$6,T1_PERT!$E$6)</f>
        <v>5.59800223648423</v>
      </c>
      <c r="H2452" s="23" t="n">
        <f aca="true">BETAINV(RAND(),T1_PERT!$F$7,T1_PERT!$G$7,T1_PERT!$C$7,T1_PERT!$E$7)</f>
        <v>5.74871616076442</v>
      </c>
      <c r="I2452" s="23" t="n">
        <f aca="false">BETAINV(E2452,T1_PERT!$F$8,T1_PERT!$G$8,T1_PERT!$C$8,T1_PERT!$E$8)</f>
        <v>4.53253971601924</v>
      </c>
      <c r="J2452" s="23" t="n">
        <f aca="true">BETAINV(RAND(),T1_PERT!$F$9,T1_PERT!$G$9,T1_PERT!$C$9,T1_PERT!$E$9)</f>
        <v>3.95959643620851</v>
      </c>
      <c r="K2452" s="23" t="n">
        <f aca="true">BETAINV(RAND(),T1_PERT!$F$10,T1_PERT!$G$10,T1_PERT!$C$10,T1_PERT!$E$10)</f>
        <v>1.60381550341651</v>
      </c>
      <c r="L2452" s="23" t="n">
        <f aca="false">F2452+G2452+I2452+K2452</f>
        <v>16.4009733406754</v>
      </c>
      <c r="M2452" s="23" t="n">
        <f aca="false">F2452+H2452+J2452+K2452</f>
        <v>15.9787439851449</v>
      </c>
      <c r="N2452" s="23" t="n">
        <f aca="false">MAX(L2452,M2452)</f>
        <v>16.4009733406754</v>
      </c>
    </row>
    <row r="2453" customFormat="false" ht="15" hidden="false" customHeight="false" outlineLevel="0" collapsed="false">
      <c r="A2453" s="5" t="n">
        <v>2434</v>
      </c>
      <c r="B2453" s="25" t="n">
        <f aca="true">NORMSINV(RAND())</f>
        <v>-1.1497741483542</v>
      </c>
      <c r="C2453" s="25" t="n">
        <f aca="true">$C$4*B2453+SQRT(1-$C$4^2)*NORMSINV(RAND())</f>
        <v>0.32940496657028</v>
      </c>
      <c r="D2453" s="25" t="n">
        <f aca="false">NORMSDIST(B2453)</f>
        <v>0.125118452722642</v>
      </c>
      <c r="E2453" s="25" t="n">
        <f aca="false">NORMSDIST(C2453)</f>
        <v>0.629075192848794</v>
      </c>
      <c r="F2453" s="23" t="n">
        <f aca="true">BETAINV(RAND(),T1_PERT!$F$5,T1_PERT!$G$5,T1_PERT!$C$5,T1_PERT!$E$5)</f>
        <v>3.95140665821301</v>
      </c>
      <c r="G2453" s="23" t="n">
        <f aca="false">BETAINV(D2453,T1_PERT!$F$6,T1_PERT!$G$6,T1_PERT!$C$6,T1_PERT!$E$6)</f>
        <v>4.02699636538635</v>
      </c>
      <c r="H2453" s="23" t="n">
        <f aca="true">BETAINV(RAND(),T1_PERT!$F$7,T1_PERT!$G$7,T1_PERT!$C$7,T1_PERT!$E$7)</f>
        <v>3.36096325250514</v>
      </c>
      <c r="I2453" s="23" t="n">
        <f aca="false">BETAINV(E2453,T1_PERT!$F$8,T1_PERT!$G$8,T1_PERT!$C$8,T1_PERT!$E$8)</f>
        <v>5.52318032543903</v>
      </c>
      <c r="J2453" s="23" t="n">
        <f aca="true">BETAINV(RAND(),T1_PERT!$F$9,T1_PERT!$G$9,T1_PERT!$C$9,T1_PERT!$E$9)</f>
        <v>5.27909988782812</v>
      </c>
      <c r="K2453" s="23" t="n">
        <f aca="true">BETAINV(RAND(),T1_PERT!$F$10,T1_PERT!$G$10,T1_PERT!$C$10,T1_PERT!$E$10)</f>
        <v>2.19744659114627</v>
      </c>
      <c r="L2453" s="23" t="n">
        <f aca="false">F2453+G2453+I2453+K2453</f>
        <v>15.6990299401847</v>
      </c>
      <c r="M2453" s="23" t="n">
        <f aca="false">F2453+H2453+J2453+K2453</f>
        <v>14.7889163896925</v>
      </c>
      <c r="N2453" s="23" t="n">
        <f aca="false">MAX(L2453,M2453)</f>
        <v>15.6990299401847</v>
      </c>
    </row>
    <row r="2454" customFormat="false" ht="15" hidden="false" customHeight="false" outlineLevel="0" collapsed="false">
      <c r="A2454" s="5" t="n">
        <v>2435</v>
      </c>
      <c r="B2454" s="25" t="n">
        <f aca="true">NORMSINV(RAND())</f>
        <v>2.43194079740064</v>
      </c>
      <c r="C2454" s="25" t="n">
        <f aca="true">$C$4*B2454+SQRT(1-$C$4^2)*NORMSINV(RAND())</f>
        <v>0.721229897128386</v>
      </c>
      <c r="D2454" s="25" t="n">
        <f aca="false">NORMSDIST(B2454)</f>
        <v>0.992490919079254</v>
      </c>
      <c r="E2454" s="25" t="n">
        <f aca="false">NORMSDIST(C2454)</f>
        <v>0.764615959914755</v>
      </c>
      <c r="F2454" s="23" t="n">
        <f aca="true">BETAINV(RAND(),T1_PERT!$F$5,T1_PERT!$G$5,T1_PERT!$C$5,T1_PERT!$E$5)</f>
        <v>2.60883348697347</v>
      </c>
      <c r="G2454" s="23" t="n">
        <f aca="false">BETAINV(D2454,T1_PERT!$F$6,T1_PERT!$G$6,T1_PERT!$C$6,T1_PERT!$E$6)</f>
        <v>8.01696214545766</v>
      </c>
      <c r="H2454" s="23" t="n">
        <f aca="true">BETAINV(RAND(),T1_PERT!$F$7,T1_PERT!$G$7,T1_PERT!$C$7,T1_PERT!$E$7)</f>
        <v>7.13985298738926</v>
      </c>
      <c r="I2454" s="23" t="n">
        <f aca="false">BETAINV(E2454,T1_PERT!$F$8,T1_PERT!$G$8,T1_PERT!$C$8,T1_PERT!$E$8)</f>
        <v>5.85697258860665</v>
      </c>
      <c r="J2454" s="23" t="n">
        <f aca="true">BETAINV(RAND(),T1_PERT!$F$9,T1_PERT!$G$9,T1_PERT!$C$9,T1_PERT!$E$9)</f>
        <v>5.51361281631237</v>
      </c>
      <c r="K2454" s="23" t="n">
        <f aca="true">BETAINV(RAND(),T1_PERT!$F$10,T1_PERT!$G$10,T1_PERT!$C$10,T1_PERT!$E$10)</f>
        <v>1.5740866353537</v>
      </c>
      <c r="L2454" s="23" t="n">
        <f aca="false">F2454+G2454+I2454+K2454</f>
        <v>18.0568548563915</v>
      </c>
      <c r="M2454" s="23" t="n">
        <f aca="false">F2454+H2454+J2454+K2454</f>
        <v>16.8363859260288</v>
      </c>
      <c r="N2454" s="23" t="n">
        <f aca="false">MAX(L2454,M2454)</f>
        <v>18.0568548563915</v>
      </c>
    </row>
    <row r="2455" customFormat="false" ht="15" hidden="false" customHeight="false" outlineLevel="0" collapsed="false">
      <c r="A2455" s="5" t="n">
        <v>2436</v>
      </c>
      <c r="B2455" s="25" t="n">
        <f aca="true">NORMSINV(RAND())</f>
        <v>-1.33501898036307</v>
      </c>
      <c r="C2455" s="25" t="n">
        <f aca="true">$C$4*B2455+SQRT(1-$C$4^2)*NORMSINV(RAND())</f>
        <v>0.541542428251172</v>
      </c>
      <c r="D2455" s="25" t="n">
        <f aca="false">NORMSDIST(B2455)</f>
        <v>0.0909350672081875</v>
      </c>
      <c r="E2455" s="25" t="n">
        <f aca="false">NORMSDIST(C2455)</f>
        <v>0.705933119167108</v>
      </c>
      <c r="F2455" s="23" t="n">
        <f aca="true">BETAINV(RAND(),T1_PERT!$F$5,T1_PERT!$G$5,T1_PERT!$C$5,T1_PERT!$E$5)</f>
        <v>3.50047743662892</v>
      </c>
      <c r="G2455" s="23" t="n">
        <f aca="false">BETAINV(D2455,T1_PERT!$F$6,T1_PERT!$G$6,T1_PERT!$C$6,T1_PERT!$E$6)</f>
        <v>3.87614455956581</v>
      </c>
      <c r="H2455" s="23" t="n">
        <f aca="true">BETAINV(RAND(),T1_PERT!$F$7,T1_PERT!$G$7,T1_PERT!$C$7,T1_PERT!$E$7)</f>
        <v>7.02278632898551</v>
      </c>
      <c r="I2455" s="23" t="n">
        <f aca="false">BETAINV(E2455,T1_PERT!$F$8,T1_PERT!$G$8,T1_PERT!$C$8,T1_PERT!$E$8)</f>
        <v>5.70267079979351</v>
      </c>
      <c r="J2455" s="23" t="n">
        <f aca="true">BETAINV(RAND(),T1_PERT!$F$9,T1_PERT!$G$9,T1_PERT!$C$9,T1_PERT!$E$9)</f>
        <v>4.40989001270024</v>
      </c>
      <c r="K2455" s="23" t="n">
        <f aca="true">BETAINV(RAND(),T1_PERT!$F$10,T1_PERT!$G$10,T1_PERT!$C$10,T1_PERT!$E$10)</f>
        <v>1.92136629705366</v>
      </c>
      <c r="L2455" s="23" t="n">
        <f aca="false">F2455+G2455+I2455+K2455</f>
        <v>15.0006590930419</v>
      </c>
      <c r="M2455" s="23" t="n">
        <f aca="false">F2455+H2455+J2455+K2455</f>
        <v>16.8545200753683</v>
      </c>
      <c r="N2455" s="23" t="n">
        <f aca="false">MAX(L2455,M2455)</f>
        <v>16.8545200753683</v>
      </c>
    </row>
    <row r="2456" customFormat="false" ht="15" hidden="false" customHeight="false" outlineLevel="0" collapsed="false">
      <c r="A2456" s="5" t="n">
        <v>2437</v>
      </c>
      <c r="B2456" s="25" t="n">
        <f aca="true">NORMSINV(RAND())</f>
        <v>1.83479321237467</v>
      </c>
      <c r="C2456" s="25" t="n">
        <f aca="true">$C$4*B2456+SQRT(1-$C$4^2)*NORMSINV(RAND())</f>
        <v>0.466049106302066</v>
      </c>
      <c r="D2456" s="25" t="n">
        <f aca="false">NORMSDIST(B2456)</f>
        <v>0.966731832638898</v>
      </c>
      <c r="E2456" s="25" t="n">
        <f aca="false">NORMSDIST(C2456)</f>
        <v>0.679409824406016</v>
      </c>
      <c r="F2456" s="23" t="n">
        <f aca="true">BETAINV(RAND(),T1_PERT!$F$5,T1_PERT!$G$5,T1_PERT!$C$5,T1_PERT!$E$5)</f>
        <v>3.67709713361884</v>
      </c>
      <c r="G2456" s="23" t="n">
        <f aca="false">BETAINV(D2456,T1_PERT!$F$6,T1_PERT!$G$6,T1_PERT!$C$6,T1_PERT!$E$6)</f>
        <v>7.47896726209604</v>
      </c>
      <c r="H2456" s="23" t="n">
        <f aca="true">BETAINV(RAND(),T1_PERT!$F$7,T1_PERT!$G$7,T1_PERT!$C$7,T1_PERT!$E$7)</f>
        <v>4.41142802987906</v>
      </c>
      <c r="I2456" s="23" t="n">
        <f aca="false">BETAINV(E2456,T1_PERT!$F$8,T1_PERT!$G$8,T1_PERT!$C$8,T1_PERT!$E$8)</f>
        <v>5.63835765912033</v>
      </c>
      <c r="J2456" s="23" t="n">
        <f aca="true">BETAINV(RAND(),T1_PERT!$F$9,T1_PERT!$G$9,T1_PERT!$C$9,T1_PERT!$E$9)</f>
        <v>3.94804565528622</v>
      </c>
      <c r="K2456" s="23" t="n">
        <f aca="true">BETAINV(RAND(),T1_PERT!$F$10,T1_PERT!$G$10,T1_PERT!$C$10,T1_PERT!$E$10)</f>
        <v>2.06024982143993</v>
      </c>
      <c r="L2456" s="23" t="n">
        <f aca="false">F2456+G2456+I2456+K2456</f>
        <v>18.8546718762751</v>
      </c>
      <c r="M2456" s="23" t="n">
        <f aca="false">F2456+H2456+J2456+K2456</f>
        <v>14.0968206402241</v>
      </c>
      <c r="N2456" s="23" t="n">
        <f aca="false">MAX(L2456,M2456)</f>
        <v>18.8546718762751</v>
      </c>
    </row>
    <row r="2457" customFormat="false" ht="15" hidden="false" customHeight="false" outlineLevel="0" collapsed="false">
      <c r="A2457" s="5" t="n">
        <v>2438</v>
      </c>
      <c r="B2457" s="25" t="n">
        <f aca="true">NORMSINV(RAND())</f>
        <v>-0.638053750215064</v>
      </c>
      <c r="C2457" s="25" t="n">
        <f aca="true">$C$4*B2457+SQRT(1-$C$4^2)*NORMSINV(RAND())</f>
        <v>0.248950826588444</v>
      </c>
      <c r="D2457" s="25" t="n">
        <f aca="false">NORMSDIST(B2457)</f>
        <v>0.261719345834144</v>
      </c>
      <c r="E2457" s="25" t="n">
        <f aca="false">NORMSDIST(C2457)</f>
        <v>0.598300590641633</v>
      </c>
      <c r="F2457" s="23" t="n">
        <f aca="true">BETAINV(RAND(),T1_PERT!$F$5,T1_PERT!$G$5,T1_PERT!$C$5,T1_PERT!$E$5)</f>
        <v>3.80143652240774</v>
      </c>
      <c r="G2457" s="23" t="n">
        <f aca="false">BETAINV(D2457,T1_PERT!$F$6,T1_PERT!$G$6,T1_PERT!$C$6,T1_PERT!$E$6)</f>
        <v>4.51763131556129</v>
      </c>
      <c r="H2457" s="23" t="n">
        <f aca="true">BETAINV(RAND(),T1_PERT!$F$7,T1_PERT!$G$7,T1_PERT!$C$7,T1_PERT!$E$7)</f>
        <v>5.51629638366543</v>
      </c>
      <c r="I2457" s="23" t="n">
        <f aca="false">BETAINV(E2457,T1_PERT!$F$8,T1_PERT!$G$8,T1_PERT!$C$8,T1_PERT!$E$8)</f>
        <v>5.45630752715531</v>
      </c>
      <c r="J2457" s="23" t="n">
        <f aca="true">BETAINV(RAND(),T1_PERT!$F$9,T1_PERT!$G$9,T1_PERT!$C$9,T1_PERT!$E$9)</f>
        <v>4.42124611833697</v>
      </c>
      <c r="K2457" s="23" t="n">
        <f aca="true">BETAINV(RAND(),T1_PERT!$F$10,T1_PERT!$G$10,T1_PERT!$C$10,T1_PERT!$E$10)</f>
        <v>1.99488524092479</v>
      </c>
      <c r="L2457" s="23" t="n">
        <f aca="false">F2457+G2457+I2457+K2457</f>
        <v>15.7702606060491</v>
      </c>
      <c r="M2457" s="23" t="n">
        <f aca="false">F2457+H2457+J2457+K2457</f>
        <v>15.7338642653349</v>
      </c>
      <c r="N2457" s="23" t="n">
        <f aca="false">MAX(L2457,M2457)</f>
        <v>15.7702606060491</v>
      </c>
    </row>
    <row r="2458" customFormat="false" ht="15" hidden="false" customHeight="false" outlineLevel="0" collapsed="false">
      <c r="A2458" s="5" t="n">
        <v>2439</v>
      </c>
      <c r="B2458" s="25" t="n">
        <f aca="true">NORMSINV(RAND())</f>
        <v>0.252847110246636</v>
      </c>
      <c r="C2458" s="25" t="n">
        <f aca="true">$C$4*B2458+SQRT(1-$C$4^2)*NORMSINV(RAND())</f>
        <v>-0.512994870960353</v>
      </c>
      <c r="D2458" s="25" t="n">
        <f aca="false">NORMSDIST(B2458)</f>
        <v>0.599806819253506</v>
      </c>
      <c r="E2458" s="25" t="n">
        <f aca="false">NORMSDIST(C2458)</f>
        <v>0.303977454254704</v>
      </c>
      <c r="F2458" s="23" t="n">
        <f aca="true">BETAINV(RAND(),T1_PERT!$F$5,T1_PERT!$G$5,T1_PERT!$C$5,T1_PERT!$E$5)</f>
        <v>5.23674879891278</v>
      </c>
      <c r="G2458" s="23" t="n">
        <f aca="false">BETAINV(D2458,T1_PERT!$F$6,T1_PERT!$G$6,T1_PERT!$C$6,T1_PERT!$E$6)</f>
        <v>5.5720542176763</v>
      </c>
      <c r="H2458" s="23" t="n">
        <f aca="true">BETAINV(RAND(),T1_PERT!$F$7,T1_PERT!$G$7,T1_PERT!$C$7,T1_PERT!$E$7)</f>
        <v>5.69379846274853</v>
      </c>
      <c r="I2458" s="23" t="n">
        <f aca="false">BETAINV(E2458,T1_PERT!$F$8,T1_PERT!$G$8,T1_PERT!$C$8,T1_PERT!$E$8)</f>
        <v>4.87973276957399</v>
      </c>
      <c r="J2458" s="23" t="n">
        <f aca="true">BETAINV(RAND(),T1_PERT!$F$9,T1_PERT!$G$9,T1_PERT!$C$9,T1_PERT!$E$9)</f>
        <v>4.95430257562339</v>
      </c>
      <c r="K2458" s="23" t="n">
        <f aca="true">BETAINV(RAND(),T1_PERT!$F$10,T1_PERT!$G$10,T1_PERT!$C$10,T1_PERT!$E$10)</f>
        <v>1.46997403787369</v>
      </c>
      <c r="L2458" s="23" t="n">
        <f aca="false">F2458+G2458+I2458+K2458</f>
        <v>17.1585098240368</v>
      </c>
      <c r="M2458" s="23" t="n">
        <f aca="false">F2458+H2458+J2458+K2458</f>
        <v>17.3548238751584</v>
      </c>
      <c r="N2458" s="23" t="n">
        <f aca="false">MAX(L2458,M2458)</f>
        <v>17.3548238751584</v>
      </c>
    </row>
    <row r="2459" customFormat="false" ht="15" hidden="false" customHeight="false" outlineLevel="0" collapsed="false">
      <c r="A2459" s="5" t="n">
        <v>2440</v>
      </c>
      <c r="B2459" s="25" t="n">
        <f aca="true">NORMSINV(RAND())</f>
        <v>-2.0808362182872</v>
      </c>
      <c r="C2459" s="25" t="n">
        <f aca="true">$C$4*B2459+SQRT(1-$C$4^2)*NORMSINV(RAND())</f>
        <v>-2.49363344269276</v>
      </c>
      <c r="D2459" s="25" t="n">
        <f aca="false">NORMSDIST(B2459)</f>
        <v>0.0187244499010426</v>
      </c>
      <c r="E2459" s="25" t="n">
        <f aca="false">NORMSDIST(C2459)</f>
        <v>0.00632215231738896</v>
      </c>
      <c r="F2459" s="23" t="n">
        <f aca="true">BETAINV(RAND(),T1_PERT!$F$5,T1_PERT!$G$5,T1_PERT!$C$5,T1_PERT!$E$5)</f>
        <v>4.30383183498292</v>
      </c>
      <c r="G2459" s="23" t="n">
        <f aca="false">BETAINV(D2459,T1_PERT!$F$6,T1_PERT!$G$6,T1_PERT!$C$6,T1_PERT!$E$6)</f>
        <v>3.4169615664743</v>
      </c>
      <c r="H2459" s="23" t="n">
        <f aca="true">BETAINV(RAND(),T1_PERT!$F$7,T1_PERT!$G$7,T1_PERT!$C$7,T1_PERT!$E$7)</f>
        <v>6.33500732951416</v>
      </c>
      <c r="I2459" s="23" t="n">
        <f aca="false">BETAINV(E2459,T1_PERT!$F$8,T1_PERT!$G$8,T1_PERT!$C$8,T1_PERT!$E$8)</f>
        <v>4.10322198255547</v>
      </c>
      <c r="J2459" s="23" t="n">
        <f aca="true">BETAINV(RAND(),T1_PERT!$F$9,T1_PERT!$G$9,T1_PERT!$C$9,T1_PERT!$E$9)</f>
        <v>4.02762256209997</v>
      </c>
      <c r="K2459" s="23" t="n">
        <f aca="true">BETAINV(RAND(),T1_PERT!$F$10,T1_PERT!$G$10,T1_PERT!$C$10,T1_PERT!$E$10)</f>
        <v>2.51410269245677</v>
      </c>
      <c r="L2459" s="23" t="n">
        <f aca="false">F2459+G2459+I2459+K2459</f>
        <v>14.3381180764695</v>
      </c>
      <c r="M2459" s="23" t="n">
        <f aca="false">F2459+H2459+J2459+K2459</f>
        <v>17.1805644190538</v>
      </c>
      <c r="N2459" s="23" t="n">
        <f aca="false">MAX(L2459,M2459)</f>
        <v>17.1805644190538</v>
      </c>
    </row>
    <row r="2460" customFormat="false" ht="15" hidden="false" customHeight="false" outlineLevel="0" collapsed="false">
      <c r="A2460" s="5" t="n">
        <v>2441</v>
      </c>
      <c r="B2460" s="25" t="n">
        <f aca="true">NORMSINV(RAND())</f>
        <v>-1.47164193328345</v>
      </c>
      <c r="C2460" s="25" t="n">
        <f aca="true">$C$4*B2460+SQRT(1-$C$4^2)*NORMSINV(RAND())</f>
        <v>-0.205665460089867</v>
      </c>
      <c r="D2460" s="25" t="n">
        <f aca="false">NORMSDIST(B2460)</f>
        <v>0.0705587977867065</v>
      </c>
      <c r="E2460" s="25" t="n">
        <f aca="false">NORMSDIST(C2460)</f>
        <v>0.418526120299194</v>
      </c>
      <c r="F2460" s="23" t="n">
        <f aca="true">BETAINV(RAND(),T1_PERT!$F$5,T1_PERT!$G$5,T1_PERT!$C$5,T1_PERT!$E$5)</f>
        <v>4.62278691602972</v>
      </c>
      <c r="G2460" s="23" t="n">
        <f aca="false">BETAINV(D2460,T1_PERT!$F$6,T1_PERT!$G$6,T1_PERT!$C$6,T1_PERT!$E$6)</f>
        <v>3.77439661418998</v>
      </c>
      <c r="H2460" s="23" t="n">
        <f aca="true">BETAINV(RAND(),T1_PERT!$F$7,T1_PERT!$G$7,T1_PERT!$C$7,T1_PERT!$E$7)</f>
        <v>6.42928039070148</v>
      </c>
      <c r="I2460" s="23" t="n">
        <f aca="false">BETAINV(E2460,T1_PERT!$F$8,T1_PERT!$G$8,T1_PERT!$C$8,T1_PERT!$E$8)</f>
        <v>5.09755289661518</v>
      </c>
      <c r="J2460" s="23" t="n">
        <f aca="true">BETAINV(RAND(),T1_PERT!$F$9,T1_PERT!$G$9,T1_PERT!$C$9,T1_PERT!$E$9)</f>
        <v>3.42715461376111</v>
      </c>
      <c r="K2460" s="23" t="n">
        <f aca="true">BETAINV(RAND(),T1_PERT!$F$10,T1_PERT!$G$10,T1_PERT!$C$10,T1_PERT!$E$10)</f>
        <v>2.05153746606883</v>
      </c>
      <c r="L2460" s="23" t="n">
        <f aca="false">F2460+G2460+I2460+K2460</f>
        <v>15.5462738929037</v>
      </c>
      <c r="M2460" s="23" t="n">
        <f aca="false">F2460+H2460+J2460+K2460</f>
        <v>16.5307593865611</v>
      </c>
      <c r="N2460" s="23" t="n">
        <f aca="false">MAX(L2460,M2460)</f>
        <v>16.5307593865611</v>
      </c>
    </row>
    <row r="2461" customFormat="false" ht="15" hidden="false" customHeight="false" outlineLevel="0" collapsed="false">
      <c r="A2461" s="5" t="n">
        <v>2442</v>
      </c>
      <c r="B2461" s="25" t="n">
        <f aca="true">NORMSINV(RAND())</f>
        <v>-0.78305082951884</v>
      </c>
      <c r="C2461" s="25" t="n">
        <f aca="true">$C$4*B2461+SQRT(1-$C$4^2)*NORMSINV(RAND())</f>
        <v>0.571513117147428</v>
      </c>
      <c r="D2461" s="25" t="n">
        <f aca="false">NORMSDIST(B2461)</f>
        <v>0.216798631968924</v>
      </c>
      <c r="E2461" s="25" t="n">
        <f aca="false">NORMSDIST(C2461)</f>
        <v>0.71617406435159</v>
      </c>
      <c r="F2461" s="23" t="n">
        <f aca="true">BETAINV(RAND(),T1_PERT!$F$5,T1_PERT!$G$5,T1_PERT!$C$5,T1_PERT!$E$5)</f>
        <v>3.85925000831327</v>
      </c>
      <c r="G2461" s="23" t="n">
        <f aca="false">BETAINV(D2461,T1_PERT!$F$6,T1_PERT!$G$6,T1_PERT!$C$6,T1_PERT!$E$6)</f>
        <v>4.36813383369914</v>
      </c>
      <c r="H2461" s="23" t="n">
        <f aca="true">BETAINV(RAND(),T1_PERT!$F$7,T1_PERT!$G$7,T1_PERT!$C$7,T1_PERT!$E$7)</f>
        <v>6.7582375808048</v>
      </c>
      <c r="I2461" s="23" t="n">
        <f aca="false">BETAINV(E2461,T1_PERT!$F$8,T1_PERT!$G$8,T1_PERT!$C$8,T1_PERT!$E$8)</f>
        <v>5.72830659201243</v>
      </c>
      <c r="J2461" s="23" t="n">
        <f aca="true">BETAINV(RAND(),T1_PERT!$F$9,T1_PERT!$G$9,T1_PERT!$C$9,T1_PERT!$E$9)</f>
        <v>3.21205085493245</v>
      </c>
      <c r="K2461" s="23" t="n">
        <f aca="true">BETAINV(RAND(),T1_PERT!$F$10,T1_PERT!$G$10,T1_PERT!$C$10,T1_PERT!$E$10)</f>
        <v>2.44652872005974</v>
      </c>
      <c r="L2461" s="23" t="n">
        <f aca="false">F2461+G2461+I2461+K2461</f>
        <v>16.4022191540846</v>
      </c>
      <c r="M2461" s="23" t="n">
        <f aca="false">F2461+H2461+J2461+K2461</f>
        <v>16.2760671641103</v>
      </c>
      <c r="N2461" s="23" t="n">
        <f aca="false">MAX(L2461,M2461)</f>
        <v>16.4022191540846</v>
      </c>
    </row>
    <row r="2462" customFormat="false" ht="15" hidden="false" customHeight="false" outlineLevel="0" collapsed="false">
      <c r="A2462" s="5" t="n">
        <v>2443</v>
      </c>
      <c r="B2462" s="25" t="n">
        <f aca="true">NORMSINV(RAND())</f>
        <v>-0.150707434778369</v>
      </c>
      <c r="C2462" s="25" t="n">
        <f aca="true">$C$4*B2462+SQRT(1-$C$4^2)*NORMSINV(RAND())</f>
        <v>-0.655579866263795</v>
      </c>
      <c r="D2462" s="25" t="n">
        <f aca="false">NORMSDIST(B2462)</f>
        <v>0.440103254061179</v>
      </c>
      <c r="E2462" s="25" t="n">
        <f aca="false">NORMSDIST(C2462)</f>
        <v>0.256047241717923</v>
      </c>
      <c r="F2462" s="23" t="n">
        <f aca="true">BETAINV(RAND(),T1_PERT!$F$5,T1_PERT!$G$5,T1_PERT!$C$5,T1_PERT!$E$5)</f>
        <v>3.71420769733477</v>
      </c>
      <c r="G2462" s="23" t="n">
        <f aca="false">BETAINV(D2462,T1_PERT!$F$6,T1_PERT!$G$6,T1_PERT!$C$6,T1_PERT!$E$6)</f>
        <v>5.07106555029879</v>
      </c>
      <c r="H2462" s="23" t="n">
        <f aca="true">BETAINV(RAND(),T1_PERT!$F$7,T1_PERT!$G$7,T1_PERT!$C$7,T1_PERT!$E$7)</f>
        <v>6.28022700537984</v>
      </c>
      <c r="I2462" s="23" t="n">
        <f aca="false">BETAINV(E2462,T1_PERT!$F$8,T1_PERT!$G$8,T1_PERT!$C$8,T1_PERT!$E$8)</f>
        <v>4.78693996321209</v>
      </c>
      <c r="J2462" s="23" t="n">
        <f aca="true">BETAINV(RAND(),T1_PERT!$F$9,T1_PERT!$G$9,T1_PERT!$C$9,T1_PERT!$E$9)</f>
        <v>4.78748944146765</v>
      </c>
      <c r="K2462" s="23" t="n">
        <f aca="true">BETAINV(RAND(),T1_PERT!$F$10,T1_PERT!$G$10,T1_PERT!$C$10,T1_PERT!$E$10)</f>
        <v>1.7007463462861</v>
      </c>
      <c r="L2462" s="23" t="n">
        <f aca="false">F2462+G2462+I2462+K2462</f>
        <v>15.2729595571318</v>
      </c>
      <c r="M2462" s="23" t="n">
        <f aca="false">F2462+H2462+J2462+K2462</f>
        <v>16.4826704904684</v>
      </c>
      <c r="N2462" s="23" t="n">
        <f aca="false">MAX(L2462,M2462)</f>
        <v>16.4826704904684</v>
      </c>
    </row>
    <row r="2463" customFormat="false" ht="15" hidden="false" customHeight="false" outlineLevel="0" collapsed="false">
      <c r="A2463" s="5" t="n">
        <v>2444</v>
      </c>
      <c r="B2463" s="25" t="n">
        <f aca="true">NORMSINV(RAND())</f>
        <v>-0.100635867530118</v>
      </c>
      <c r="C2463" s="25" t="n">
        <f aca="true">$C$4*B2463+SQRT(1-$C$4^2)*NORMSINV(RAND())</f>
        <v>-0.320435737797067</v>
      </c>
      <c r="D2463" s="25" t="n">
        <f aca="false">NORMSDIST(B2463)</f>
        <v>0.459919761528813</v>
      </c>
      <c r="E2463" s="25" t="n">
        <f aca="false">NORMSDIST(C2463)</f>
        <v>0.374319018869372</v>
      </c>
      <c r="F2463" s="23" t="n">
        <f aca="true">BETAINV(RAND(),T1_PERT!$F$5,T1_PERT!$G$5,T1_PERT!$C$5,T1_PERT!$E$5)</f>
        <v>3.98803709111508</v>
      </c>
      <c r="G2463" s="23" t="n">
        <f aca="false">BETAINV(D2463,T1_PERT!$F$6,T1_PERT!$G$6,T1_PERT!$C$6,T1_PERT!$E$6)</f>
        <v>5.131603407389</v>
      </c>
      <c r="H2463" s="23" t="n">
        <f aca="true">BETAINV(RAND(),T1_PERT!$F$7,T1_PERT!$G$7,T1_PERT!$C$7,T1_PERT!$E$7)</f>
        <v>5.38566753128882</v>
      </c>
      <c r="I2463" s="23" t="n">
        <f aca="false">BETAINV(E2463,T1_PERT!$F$8,T1_PERT!$G$8,T1_PERT!$C$8,T1_PERT!$E$8)</f>
        <v>5.013524020018</v>
      </c>
      <c r="J2463" s="23" t="n">
        <f aca="true">BETAINV(RAND(),T1_PERT!$F$9,T1_PERT!$G$9,T1_PERT!$C$9,T1_PERT!$E$9)</f>
        <v>3.87270645765455</v>
      </c>
      <c r="K2463" s="23" t="n">
        <f aca="true">BETAINV(RAND(),T1_PERT!$F$10,T1_PERT!$G$10,T1_PERT!$C$10,T1_PERT!$E$10)</f>
        <v>2.35658844189603</v>
      </c>
      <c r="L2463" s="23" t="n">
        <f aca="false">F2463+G2463+I2463+K2463</f>
        <v>16.4897529604181</v>
      </c>
      <c r="M2463" s="23" t="n">
        <f aca="false">F2463+H2463+J2463+K2463</f>
        <v>15.6029995219545</v>
      </c>
      <c r="N2463" s="23" t="n">
        <f aca="false">MAX(L2463,M2463)</f>
        <v>16.4897529604181</v>
      </c>
    </row>
    <row r="2464" customFormat="false" ht="15" hidden="false" customHeight="false" outlineLevel="0" collapsed="false">
      <c r="A2464" s="5" t="n">
        <v>2445</v>
      </c>
      <c r="B2464" s="25" t="n">
        <f aca="true">NORMSINV(RAND())</f>
        <v>-1.72492785787935</v>
      </c>
      <c r="C2464" s="25" t="n">
        <f aca="true">$C$4*B2464+SQRT(1-$C$4^2)*NORMSINV(RAND())</f>
        <v>-0.798326822324544</v>
      </c>
      <c r="D2464" s="25" t="n">
        <f aca="false">NORMSDIST(B2464)</f>
        <v>0.0422702372140661</v>
      </c>
      <c r="E2464" s="25" t="n">
        <f aca="false">NORMSDIST(C2464)</f>
        <v>0.212340428339978</v>
      </c>
      <c r="F2464" s="23" t="n">
        <f aca="true">BETAINV(RAND(),T1_PERT!$F$5,T1_PERT!$G$5,T1_PERT!$C$5,T1_PERT!$E$5)</f>
        <v>4.23194552441511</v>
      </c>
      <c r="G2464" s="23" t="n">
        <f aca="false">BETAINV(D2464,T1_PERT!$F$6,T1_PERT!$G$6,T1_PERT!$C$6,T1_PERT!$E$6)</f>
        <v>3.60705197783628</v>
      </c>
      <c r="H2464" s="23" t="n">
        <f aca="true">BETAINV(RAND(),T1_PERT!$F$7,T1_PERT!$G$7,T1_PERT!$C$7,T1_PERT!$E$7)</f>
        <v>6.67328340975687</v>
      </c>
      <c r="I2464" s="23" t="n">
        <f aca="false">BETAINV(E2464,T1_PERT!$F$8,T1_PERT!$G$8,T1_PERT!$C$8,T1_PERT!$E$8)</f>
        <v>4.69972743751646</v>
      </c>
      <c r="J2464" s="23" t="n">
        <f aca="true">BETAINV(RAND(),T1_PERT!$F$9,T1_PERT!$G$9,T1_PERT!$C$9,T1_PERT!$E$9)</f>
        <v>4.01157758666149</v>
      </c>
      <c r="K2464" s="23" t="n">
        <f aca="true">BETAINV(RAND(),T1_PERT!$F$10,T1_PERT!$G$10,T1_PERT!$C$10,T1_PERT!$E$10)</f>
        <v>1.73767630820436</v>
      </c>
      <c r="L2464" s="23" t="n">
        <f aca="false">F2464+G2464+I2464+K2464</f>
        <v>14.2764012479722</v>
      </c>
      <c r="M2464" s="23" t="n">
        <f aca="false">F2464+H2464+J2464+K2464</f>
        <v>16.6544828290378</v>
      </c>
      <c r="N2464" s="23" t="n">
        <f aca="false">MAX(L2464,M2464)</f>
        <v>16.6544828290378</v>
      </c>
    </row>
    <row r="2465" customFormat="false" ht="15" hidden="false" customHeight="false" outlineLevel="0" collapsed="false">
      <c r="A2465" s="5" t="n">
        <v>2446</v>
      </c>
      <c r="B2465" s="25" t="n">
        <f aca="true">NORMSINV(RAND())</f>
        <v>-0.960311746761387</v>
      </c>
      <c r="C2465" s="25" t="n">
        <f aca="true">$C$4*B2465+SQRT(1-$C$4^2)*NORMSINV(RAND())</f>
        <v>-1.08057269137821</v>
      </c>
      <c r="D2465" s="25" t="n">
        <f aca="false">NORMSDIST(B2465)</f>
        <v>0.168449169897611</v>
      </c>
      <c r="E2465" s="25" t="n">
        <f aca="false">NORMSDIST(C2465)</f>
        <v>0.139943617781976</v>
      </c>
      <c r="F2465" s="23" t="n">
        <f aca="true">BETAINV(RAND(),T1_PERT!$F$5,T1_PERT!$G$5,T1_PERT!$C$5,T1_PERT!$E$5)</f>
        <v>5.10784461834936</v>
      </c>
      <c r="G2465" s="23" t="n">
        <f aca="false">BETAINV(D2465,T1_PERT!$F$6,T1_PERT!$G$6,T1_PERT!$C$6,T1_PERT!$E$6)</f>
        <v>4.1963765737503</v>
      </c>
      <c r="H2465" s="23" t="n">
        <f aca="true">BETAINV(RAND(),T1_PERT!$F$7,T1_PERT!$G$7,T1_PERT!$C$7,T1_PERT!$E$7)</f>
        <v>6.69463254524839</v>
      </c>
      <c r="I2465" s="23" t="n">
        <f aca="false">BETAINV(E2465,T1_PERT!$F$8,T1_PERT!$G$8,T1_PERT!$C$8,T1_PERT!$E$8)</f>
        <v>4.54479159279796</v>
      </c>
      <c r="J2465" s="23" t="n">
        <f aca="true">BETAINV(RAND(),T1_PERT!$F$9,T1_PERT!$G$9,T1_PERT!$C$9,T1_PERT!$E$9)</f>
        <v>4.99293787100278</v>
      </c>
      <c r="K2465" s="23" t="n">
        <f aca="true">BETAINV(RAND(),T1_PERT!$F$10,T1_PERT!$G$10,T1_PERT!$C$10,T1_PERT!$E$10)</f>
        <v>1.38828481456869</v>
      </c>
      <c r="L2465" s="23" t="n">
        <f aca="false">F2465+G2465+I2465+K2465</f>
        <v>15.2372975994663</v>
      </c>
      <c r="M2465" s="23" t="n">
        <f aca="false">F2465+H2465+J2465+K2465</f>
        <v>18.1836998491692</v>
      </c>
      <c r="N2465" s="23" t="n">
        <f aca="false">MAX(L2465,M2465)</f>
        <v>18.1836998491692</v>
      </c>
    </row>
    <row r="2466" customFormat="false" ht="15" hidden="false" customHeight="false" outlineLevel="0" collapsed="false">
      <c r="A2466" s="5" t="n">
        <v>2447</v>
      </c>
      <c r="B2466" s="25" t="n">
        <f aca="true">NORMSINV(RAND())</f>
        <v>0.747371292594548</v>
      </c>
      <c r="C2466" s="25" t="n">
        <f aca="true">$C$4*B2466+SQRT(1-$C$4^2)*NORMSINV(RAND())</f>
        <v>0.62908427938298</v>
      </c>
      <c r="D2466" s="25" t="n">
        <f aca="false">NORMSDIST(B2466)</f>
        <v>0.772580265491161</v>
      </c>
      <c r="E2466" s="25" t="n">
        <f aca="false">NORMSDIST(C2466)</f>
        <v>0.735353059088651</v>
      </c>
      <c r="F2466" s="23" t="n">
        <f aca="true">BETAINV(RAND(),T1_PERT!$F$5,T1_PERT!$G$5,T1_PERT!$C$5,T1_PERT!$E$5)</f>
        <v>4.6929195204152</v>
      </c>
      <c r="G2466" s="23" t="n">
        <f aca="false">BETAINV(D2466,T1_PERT!$F$6,T1_PERT!$G$6,T1_PERT!$C$6,T1_PERT!$E$6)</f>
        <v>6.20510651675073</v>
      </c>
      <c r="H2466" s="23" t="n">
        <f aca="true">BETAINV(RAND(),T1_PERT!$F$7,T1_PERT!$G$7,T1_PERT!$C$7,T1_PERT!$E$7)</f>
        <v>4.60518018153452</v>
      </c>
      <c r="I2466" s="23" t="n">
        <f aca="false">BETAINV(E2466,T1_PERT!$F$8,T1_PERT!$G$8,T1_PERT!$C$8,T1_PERT!$E$8)</f>
        <v>5.77768279404681</v>
      </c>
      <c r="J2466" s="23" t="n">
        <f aca="true">BETAINV(RAND(),T1_PERT!$F$9,T1_PERT!$G$9,T1_PERT!$C$9,T1_PERT!$E$9)</f>
        <v>4.34760369973806</v>
      </c>
      <c r="K2466" s="23" t="n">
        <f aca="true">BETAINV(RAND(),T1_PERT!$F$10,T1_PERT!$G$10,T1_PERT!$C$10,T1_PERT!$E$10)</f>
        <v>1.6397704487736</v>
      </c>
      <c r="L2466" s="23" t="n">
        <f aca="false">F2466+G2466+I2466+K2466</f>
        <v>18.3154792799863</v>
      </c>
      <c r="M2466" s="23" t="n">
        <f aca="false">F2466+H2466+J2466+K2466</f>
        <v>15.2854738504614</v>
      </c>
      <c r="N2466" s="23" t="n">
        <f aca="false">MAX(L2466,M2466)</f>
        <v>18.3154792799863</v>
      </c>
    </row>
    <row r="2467" customFormat="false" ht="15" hidden="false" customHeight="false" outlineLevel="0" collapsed="false">
      <c r="A2467" s="5" t="n">
        <v>2448</v>
      </c>
      <c r="B2467" s="25" t="n">
        <f aca="true">NORMSINV(RAND())</f>
        <v>2.78016635142204</v>
      </c>
      <c r="C2467" s="25" t="n">
        <f aca="true">$C$4*B2467+SQRT(1-$C$4^2)*NORMSINV(RAND())</f>
        <v>2.91862973568096</v>
      </c>
      <c r="D2467" s="25" t="n">
        <f aca="false">NORMSDIST(B2467)</f>
        <v>0.997283447065093</v>
      </c>
      <c r="E2467" s="25" t="n">
        <f aca="false">NORMSDIST(C2467)</f>
        <v>0.998242132275975</v>
      </c>
      <c r="F2467" s="23" t="n">
        <f aca="true">BETAINV(RAND(),T1_PERT!$F$5,T1_PERT!$G$5,T1_PERT!$C$5,T1_PERT!$E$5)</f>
        <v>3.52015195924976</v>
      </c>
      <c r="G2467" s="23" t="n">
        <f aca="false">BETAINV(D2467,T1_PERT!$F$6,T1_PERT!$G$6,T1_PERT!$C$6,T1_PERT!$E$6)</f>
        <v>8.26484531360749</v>
      </c>
      <c r="H2467" s="23" t="n">
        <f aca="true">BETAINV(RAND(),T1_PERT!$F$7,T1_PERT!$G$7,T1_PERT!$C$7,T1_PERT!$E$7)</f>
        <v>6.06448745274725</v>
      </c>
      <c r="I2467" s="23" t="n">
        <f aca="false">BETAINV(E2467,T1_PERT!$F$8,T1_PERT!$G$8,T1_PERT!$C$8,T1_PERT!$E$8)</f>
        <v>7.43562491131362</v>
      </c>
      <c r="J2467" s="23" t="n">
        <f aca="true">BETAINV(RAND(),T1_PERT!$F$9,T1_PERT!$G$9,T1_PERT!$C$9,T1_PERT!$E$9)</f>
        <v>3.46012472408331</v>
      </c>
      <c r="K2467" s="23" t="n">
        <f aca="true">BETAINV(RAND(),T1_PERT!$F$10,T1_PERT!$G$10,T1_PERT!$C$10,T1_PERT!$E$10)</f>
        <v>1.49947433346046</v>
      </c>
      <c r="L2467" s="23" t="n">
        <f aca="false">F2467+G2467+I2467+K2467</f>
        <v>20.7200965176313</v>
      </c>
      <c r="M2467" s="23" t="n">
        <f aca="false">F2467+H2467+J2467+K2467</f>
        <v>14.5442384695408</v>
      </c>
      <c r="N2467" s="23" t="n">
        <f aca="false">MAX(L2467,M2467)</f>
        <v>20.7200965176313</v>
      </c>
    </row>
    <row r="2468" customFormat="false" ht="15" hidden="false" customHeight="false" outlineLevel="0" collapsed="false">
      <c r="A2468" s="5" t="n">
        <v>2449</v>
      </c>
      <c r="B2468" s="25" t="n">
        <f aca="true">NORMSINV(RAND())</f>
        <v>-0.462511220398922</v>
      </c>
      <c r="C2468" s="25" t="n">
        <f aca="true">$C$4*B2468+SQRT(1-$C$4^2)*NORMSINV(RAND())</f>
        <v>0.62176032945508</v>
      </c>
      <c r="D2468" s="25" t="n">
        <f aca="false">NORMSDIST(B2468)</f>
        <v>0.32185737892269</v>
      </c>
      <c r="E2468" s="25" t="n">
        <f aca="false">NORMSDIST(C2468)</f>
        <v>0.732950262350056</v>
      </c>
      <c r="F2468" s="23" t="n">
        <f aca="true">BETAINV(RAND(),T1_PERT!$F$5,T1_PERT!$G$5,T1_PERT!$C$5,T1_PERT!$E$5)</f>
        <v>3.79978550811987</v>
      </c>
      <c r="G2468" s="23" t="n">
        <f aca="false">BETAINV(D2468,T1_PERT!$F$6,T1_PERT!$G$6,T1_PERT!$C$6,T1_PERT!$E$6)</f>
        <v>4.70860832095898</v>
      </c>
      <c r="H2468" s="23" t="n">
        <f aca="true">BETAINV(RAND(),T1_PERT!$F$7,T1_PERT!$G$7,T1_PERT!$C$7,T1_PERT!$E$7)</f>
        <v>3.17703084231168</v>
      </c>
      <c r="I2468" s="23" t="n">
        <f aca="false">BETAINV(E2468,T1_PERT!$F$8,T1_PERT!$G$8,T1_PERT!$C$8,T1_PERT!$E$8)</f>
        <v>5.7713929291798</v>
      </c>
      <c r="J2468" s="23" t="n">
        <f aca="true">BETAINV(RAND(),T1_PERT!$F$9,T1_PERT!$G$9,T1_PERT!$C$9,T1_PERT!$E$9)</f>
        <v>3.78810195259618</v>
      </c>
      <c r="K2468" s="23" t="n">
        <f aca="true">BETAINV(RAND(),T1_PERT!$F$10,T1_PERT!$G$10,T1_PERT!$C$10,T1_PERT!$E$10)</f>
        <v>2.19675109638565</v>
      </c>
      <c r="L2468" s="23" t="n">
        <f aca="false">F2468+G2468+I2468+K2468</f>
        <v>16.4765378546443</v>
      </c>
      <c r="M2468" s="23" t="n">
        <f aca="false">F2468+H2468+J2468+K2468</f>
        <v>12.9616693994134</v>
      </c>
      <c r="N2468" s="23" t="n">
        <f aca="false">MAX(L2468,M2468)</f>
        <v>16.4765378546443</v>
      </c>
    </row>
    <row r="2469" customFormat="false" ht="15" hidden="false" customHeight="false" outlineLevel="0" collapsed="false">
      <c r="A2469" s="5" t="n">
        <v>2450</v>
      </c>
      <c r="B2469" s="25" t="n">
        <f aca="true">NORMSINV(RAND())</f>
        <v>-0.690895204145179</v>
      </c>
      <c r="C2469" s="25" t="n">
        <f aca="true">$C$4*B2469+SQRT(1-$C$4^2)*NORMSINV(RAND())</f>
        <v>-0.606095184062138</v>
      </c>
      <c r="D2469" s="25" t="n">
        <f aca="false">NORMSDIST(B2469)</f>
        <v>0.244815700105218</v>
      </c>
      <c r="E2469" s="25" t="n">
        <f aca="false">NORMSDIST(C2469)</f>
        <v>0.272225774394781</v>
      </c>
      <c r="F2469" s="23" t="n">
        <f aca="true">BETAINV(RAND(),T1_PERT!$F$5,T1_PERT!$G$5,T1_PERT!$C$5,T1_PERT!$E$5)</f>
        <v>3.67772379820614</v>
      </c>
      <c r="G2469" s="23" t="n">
        <f aca="false">BETAINV(D2469,T1_PERT!$F$6,T1_PERT!$G$6,T1_PERT!$C$6,T1_PERT!$E$6)</f>
        <v>4.46224838159286</v>
      </c>
      <c r="H2469" s="23" t="n">
        <f aca="true">BETAINV(RAND(),T1_PERT!$F$7,T1_PERT!$G$7,T1_PERT!$C$7,T1_PERT!$E$7)</f>
        <v>7.45439687265279</v>
      </c>
      <c r="I2469" s="23" t="n">
        <f aca="false">BETAINV(E2469,T1_PERT!$F$8,T1_PERT!$G$8,T1_PERT!$C$8,T1_PERT!$E$8)</f>
        <v>4.8185142560187</v>
      </c>
      <c r="J2469" s="23" t="n">
        <f aca="true">BETAINV(RAND(),T1_PERT!$F$9,T1_PERT!$G$9,T1_PERT!$C$9,T1_PERT!$E$9)</f>
        <v>4.95176580271193</v>
      </c>
      <c r="K2469" s="23" t="n">
        <f aca="true">BETAINV(RAND(),T1_PERT!$F$10,T1_PERT!$G$10,T1_PERT!$C$10,T1_PERT!$E$10)</f>
        <v>1.39755262135696</v>
      </c>
      <c r="L2469" s="23" t="n">
        <f aca="false">F2469+G2469+I2469+K2469</f>
        <v>14.3560390571747</v>
      </c>
      <c r="M2469" s="23" t="n">
        <f aca="false">F2469+H2469+J2469+K2469</f>
        <v>17.4814390949278</v>
      </c>
      <c r="N2469" s="23" t="n">
        <f aca="false">MAX(L2469,M2469)</f>
        <v>17.4814390949278</v>
      </c>
    </row>
    <row r="2470" customFormat="false" ht="15" hidden="false" customHeight="false" outlineLevel="0" collapsed="false">
      <c r="A2470" s="5" t="n">
        <v>2451</v>
      </c>
      <c r="B2470" s="25" t="n">
        <f aca="true">NORMSINV(RAND())</f>
        <v>1.0207722622261</v>
      </c>
      <c r="C2470" s="25" t="n">
        <f aca="true">$C$4*B2470+SQRT(1-$C$4^2)*NORMSINV(RAND())</f>
        <v>-1.04996476754568</v>
      </c>
      <c r="D2470" s="25" t="n">
        <f aca="false">NORMSDIST(B2470)</f>
        <v>0.846318825551488</v>
      </c>
      <c r="E2470" s="25" t="n">
        <f aca="false">NORMSDIST(C2470)</f>
        <v>0.146867155837729</v>
      </c>
      <c r="F2470" s="23" t="n">
        <f aca="true">BETAINV(RAND(),T1_PERT!$F$5,T1_PERT!$G$5,T1_PERT!$C$5,T1_PERT!$E$5)</f>
        <v>4.01879958091563</v>
      </c>
      <c r="G2470" s="23" t="n">
        <f aca="false">BETAINV(D2470,T1_PERT!$F$6,T1_PERT!$G$6,T1_PERT!$C$6,T1_PERT!$E$6)</f>
        <v>6.54968593713827</v>
      </c>
      <c r="H2470" s="23" t="n">
        <f aca="true">BETAINV(RAND(),T1_PERT!$F$7,T1_PERT!$G$7,T1_PERT!$C$7,T1_PERT!$E$7)</f>
        <v>5.09523628348409</v>
      </c>
      <c r="I2470" s="23" t="n">
        <f aca="false">BETAINV(E2470,T1_PERT!$F$8,T1_PERT!$G$8,T1_PERT!$C$8,T1_PERT!$E$8)</f>
        <v>4.56044884744976</v>
      </c>
      <c r="J2470" s="23" t="n">
        <f aca="true">BETAINV(RAND(),T1_PERT!$F$9,T1_PERT!$G$9,T1_PERT!$C$9,T1_PERT!$E$9)</f>
        <v>4.51488567144612</v>
      </c>
      <c r="K2470" s="23" t="n">
        <f aca="true">BETAINV(RAND(),T1_PERT!$F$10,T1_PERT!$G$10,T1_PERT!$C$10,T1_PERT!$E$10)</f>
        <v>1.89723861324154</v>
      </c>
      <c r="L2470" s="23" t="n">
        <f aca="false">F2470+G2470+I2470+K2470</f>
        <v>17.0261729787452</v>
      </c>
      <c r="M2470" s="23" t="n">
        <f aca="false">F2470+H2470+J2470+K2470</f>
        <v>15.5261601490874</v>
      </c>
      <c r="N2470" s="23" t="n">
        <f aca="false">MAX(L2470,M2470)</f>
        <v>17.0261729787452</v>
      </c>
    </row>
    <row r="2471" customFormat="false" ht="15" hidden="false" customHeight="false" outlineLevel="0" collapsed="false">
      <c r="A2471" s="5" t="n">
        <v>2452</v>
      </c>
      <c r="B2471" s="25" t="n">
        <f aca="true">NORMSINV(RAND())</f>
        <v>1.10838709950924</v>
      </c>
      <c r="C2471" s="25" t="n">
        <f aca="true">$C$4*B2471+SQRT(1-$C$4^2)*NORMSINV(RAND())</f>
        <v>1.12855508011824</v>
      </c>
      <c r="D2471" s="25" t="n">
        <f aca="false">NORMSDIST(B2471)</f>
        <v>0.866152663068267</v>
      </c>
      <c r="E2471" s="25" t="n">
        <f aca="false">NORMSDIST(C2471)</f>
        <v>0.870457215462849</v>
      </c>
      <c r="F2471" s="23" t="n">
        <f aca="true">BETAINV(RAND(),T1_PERT!$F$5,T1_PERT!$G$5,T1_PERT!$C$5,T1_PERT!$E$5)</f>
        <v>3.50109986149714</v>
      </c>
      <c r="G2471" s="23" t="n">
        <f aca="false">BETAINV(D2471,T1_PERT!$F$6,T1_PERT!$G$6,T1_PERT!$C$6,T1_PERT!$E$6)</f>
        <v>6.65775806103714</v>
      </c>
      <c r="H2471" s="23" t="n">
        <f aca="true">BETAINV(RAND(),T1_PERT!$F$7,T1_PERT!$G$7,T1_PERT!$C$7,T1_PERT!$E$7)</f>
        <v>5.96724050926785</v>
      </c>
      <c r="I2471" s="23" t="n">
        <f aca="false">BETAINV(E2471,T1_PERT!$F$8,T1_PERT!$G$8,T1_PERT!$C$8,T1_PERT!$E$8)</f>
        <v>6.20672032023397</v>
      </c>
      <c r="J2471" s="23" t="n">
        <f aca="true">BETAINV(RAND(),T1_PERT!$F$9,T1_PERT!$G$9,T1_PERT!$C$9,T1_PERT!$E$9)</f>
        <v>4.21870586184091</v>
      </c>
      <c r="K2471" s="23" t="n">
        <f aca="true">BETAINV(RAND(),T1_PERT!$F$10,T1_PERT!$G$10,T1_PERT!$C$10,T1_PERT!$E$10)</f>
        <v>1.69972422675556</v>
      </c>
      <c r="L2471" s="23" t="n">
        <f aca="false">F2471+G2471+I2471+K2471</f>
        <v>18.0653024695238</v>
      </c>
      <c r="M2471" s="23" t="n">
        <f aca="false">F2471+H2471+J2471+K2471</f>
        <v>15.3867704593615</v>
      </c>
      <c r="N2471" s="23" t="n">
        <f aca="false">MAX(L2471,M2471)</f>
        <v>18.0653024695238</v>
      </c>
    </row>
    <row r="2472" customFormat="false" ht="15" hidden="false" customHeight="false" outlineLevel="0" collapsed="false">
      <c r="A2472" s="5" t="n">
        <v>2453</v>
      </c>
      <c r="B2472" s="25" t="n">
        <f aca="true">NORMSINV(RAND())</f>
        <v>2.22361195933709</v>
      </c>
      <c r="C2472" s="25" t="n">
        <f aca="true">$C$4*B2472+SQRT(1-$C$4^2)*NORMSINV(RAND())</f>
        <v>0.692159496984821</v>
      </c>
      <c r="D2472" s="25" t="n">
        <f aca="false">NORMSDIST(B2472)</f>
        <v>0.986912718387705</v>
      </c>
      <c r="E2472" s="25" t="n">
        <f aca="false">NORMSDIST(C2472)</f>
        <v>0.755581414381422</v>
      </c>
      <c r="F2472" s="23" t="n">
        <f aca="true">BETAINV(RAND(),T1_PERT!$F$5,T1_PERT!$G$5,T1_PERT!$C$5,T1_PERT!$E$5)</f>
        <v>3.08300796926455</v>
      </c>
      <c r="G2472" s="23" t="n">
        <f aca="false">BETAINV(D2472,T1_PERT!$F$6,T1_PERT!$G$6,T1_PERT!$C$6,T1_PERT!$E$6)</f>
        <v>7.84525541327805</v>
      </c>
      <c r="H2472" s="23" t="n">
        <f aca="true">BETAINV(RAND(),T1_PERT!$F$7,T1_PERT!$G$7,T1_PERT!$C$7,T1_PERT!$E$7)</f>
        <v>5.89815805399361</v>
      </c>
      <c r="I2472" s="23" t="n">
        <f aca="false">BETAINV(E2472,T1_PERT!$F$8,T1_PERT!$G$8,T1_PERT!$C$8,T1_PERT!$E$8)</f>
        <v>5.83193234992538</v>
      </c>
      <c r="J2472" s="23" t="n">
        <f aca="true">BETAINV(RAND(),T1_PERT!$F$9,T1_PERT!$G$9,T1_PERT!$C$9,T1_PERT!$E$9)</f>
        <v>3.69334258472572</v>
      </c>
      <c r="K2472" s="23" t="n">
        <f aca="true">BETAINV(RAND(),T1_PERT!$F$10,T1_PERT!$G$10,T1_PERT!$C$10,T1_PERT!$E$10)</f>
        <v>1.67136726894942</v>
      </c>
      <c r="L2472" s="23" t="n">
        <f aca="false">F2472+G2472+I2472+K2472</f>
        <v>18.4315630014174</v>
      </c>
      <c r="M2472" s="23" t="n">
        <f aca="false">F2472+H2472+J2472+K2472</f>
        <v>14.3458758769333</v>
      </c>
      <c r="N2472" s="23" t="n">
        <f aca="false">MAX(L2472,M2472)</f>
        <v>18.4315630014174</v>
      </c>
    </row>
    <row r="2473" customFormat="false" ht="15" hidden="false" customHeight="false" outlineLevel="0" collapsed="false">
      <c r="A2473" s="5" t="n">
        <v>2454</v>
      </c>
      <c r="B2473" s="25" t="n">
        <f aca="true">NORMSINV(RAND())</f>
        <v>0.670471506069613</v>
      </c>
      <c r="C2473" s="25" t="n">
        <f aca="true">$C$4*B2473+SQRT(1-$C$4^2)*NORMSINV(RAND())</f>
        <v>0.579046929170387</v>
      </c>
      <c r="D2473" s="25" t="n">
        <f aca="false">NORMSDIST(B2473)</f>
        <v>0.748721367658591</v>
      </c>
      <c r="E2473" s="25" t="n">
        <f aca="false">NORMSDIST(C2473)</f>
        <v>0.71872124594509</v>
      </c>
      <c r="F2473" s="23" t="n">
        <f aca="true">BETAINV(RAND(),T1_PERT!$F$5,T1_PERT!$G$5,T1_PERT!$C$5,T1_PERT!$E$5)</f>
        <v>3.74295762036904</v>
      </c>
      <c r="G2473" s="23" t="n">
        <f aca="false">BETAINV(D2473,T1_PERT!$F$6,T1_PERT!$G$6,T1_PERT!$C$6,T1_PERT!$E$6)</f>
        <v>6.10683635626376</v>
      </c>
      <c r="H2473" s="23" t="n">
        <f aca="true">BETAINV(RAND(),T1_PERT!$F$7,T1_PERT!$G$7,T1_PERT!$C$7,T1_PERT!$E$7)</f>
        <v>6.60271981449496</v>
      </c>
      <c r="I2473" s="23" t="n">
        <f aca="false">BETAINV(E2473,T1_PERT!$F$8,T1_PERT!$G$8,T1_PERT!$C$8,T1_PERT!$E$8)</f>
        <v>5.7347587034058</v>
      </c>
      <c r="J2473" s="23" t="n">
        <f aca="true">BETAINV(RAND(),T1_PERT!$F$9,T1_PERT!$G$9,T1_PERT!$C$9,T1_PERT!$E$9)</f>
        <v>4.20511692560076</v>
      </c>
      <c r="K2473" s="23" t="n">
        <f aca="true">BETAINV(RAND(),T1_PERT!$F$10,T1_PERT!$G$10,T1_PERT!$C$10,T1_PERT!$E$10)</f>
        <v>1.92017841337866</v>
      </c>
      <c r="L2473" s="23" t="n">
        <f aca="false">F2473+G2473+I2473+K2473</f>
        <v>17.5047310934172</v>
      </c>
      <c r="M2473" s="23" t="n">
        <f aca="false">F2473+H2473+J2473+K2473</f>
        <v>16.4709727738434</v>
      </c>
      <c r="N2473" s="23" t="n">
        <f aca="false">MAX(L2473,M2473)</f>
        <v>17.5047310934172</v>
      </c>
    </row>
    <row r="2474" customFormat="false" ht="15" hidden="false" customHeight="false" outlineLevel="0" collapsed="false">
      <c r="A2474" s="5" t="n">
        <v>2455</v>
      </c>
      <c r="B2474" s="25" t="n">
        <f aca="true">NORMSINV(RAND())</f>
        <v>0.232428306793641</v>
      </c>
      <c r="C2474" s="25" t="n">
        <f aca="true">$C$4*B2474+SQRT(1-$C$4^2)*NORMSINV(RAND())</f>
        <v>-2.12737191293889</v>
      </c>
      <c r="D2474" s="25" t="n">
        <f aca="false">NORMSDIST(B2474)</f>
        <v>0.591897317399434</v>
      </c>
      <c r="E2474" s="25" t="n">
        <f aca="false">NORMSDIST(C2474)</f>
        <v>0.0166945969687782</v>
      </c>
      <c r="F2474" s="23" t="n">
        <f aca="true">BETAINV(RAND(),T1_PERT!$F$5,T1_PERT!$G$5,T1_PERT!$C$5,T1_PERT!$E$5)</f>
        <v>3.16575034271837</v>
      </c>
      <c r="G2474" s="23" t="n">
        <f aca="false">BETAINV(D2474,T1_PERT!$F$6,T1_PERT!$G$6,T1_PERT!$C$6,T1_PERT!$E$6)</f>
        <v>5.54613338092415</v>
      </c>
      <c r="H2474" s="23" t="n">
        <f aca="true">BETAINV(RAND(),T1_PERT!$F$7,T1_PERT!$G$7,T1_PERT!$C$7,T1_PERT!$E$7)</f>
        <v>6.297315702577</v>
      </c>
      <c r="I2474" s="23" t="n">
        <f aca="false">BETAINV(E2474,T1_PERT!$F$8,T1_PERT!$G$8,T1_PERT!$C$8,T1_PERT!$E$8)</f>
        <v>4.17063703322861</v>
      </c>
      <c r="J2474" s="23" t="n">
        <f aca="true">BETAINV(RAND(),T1_PERT!$F$9,T1_PERT!$G$9,T1_PERT!$C$9,T1_PERT!$E$9)</f>
        <v>3.33472220479382</v>
      </c>
      <c r="K2474" s="23" t="n">
        <f aca="true">BETAINV(RAND(),T1_PERT!$F$10,T1_PERT!$G$10,T1_PERT!$C$10,T1_PERT!$E$10)</f>
        <v>1.98974447172403</v>
      </c>
      <c r="L2474" s="23" t="n">
        <f aca="false">F2474+G2474+I2474+K2474</f>
        <v>14.8722652285952</v>
      </c>
      <c r="M2474" s="23" t="n">
        <f aca="false">F2474+H2474+J2474+K2474</f>
        <v>14.7875327218132</v>
      </c>
      <c r="N2474" s="23" t="n">
        <f aca="false">MAX(L2474,M2474)</f>
        <v>14.8722652285952</v>
      </c>
    </row>
    <row r="2475" customFormat="false" ht="15" hidden="false" customHeight="false" outlineLevel="0" collapsed="false">
      <c r="A2475" s="5" t="n">
        <v>2456</v>
      </c>
      <c r="B2475" s="25" t="n">
        <f aca="true">NORMSINV(RAND())</f>
        <v>0.479535561898915</v>
      </c>
      <c r="C2475" s="25" t="n">
        <f aca="true">$C$4*B2475+SQRT(1-$C$4^2)*NORMSINV(RAND())</f>
        <v>0.817085901948072</v>
      </c>
      <c r="D2475" s="25" t="n">
        <f aca="false">NORMSDIST(B2475)</f>
        <v>0.684221162230491</v>
      </c>
      <c r="E2475" s="25" t="n">
        <f aca="false">NORMSDIST(C2475)</f>
        <v>0.793060330490962</v>
      </c>
      <c r="F2475" s="23" t="n">
        <f aca="true">BETAINV(RAND(),T1_PERT!$F$5,T1_PERT!$G$5,T1_PERT!$C$5,T1_PERT!$E$5)</f>
        <v>3.7449091715278</v>
      </c>
      <c r="G2475" s="23" t="n">
        <f aca="false">BETAINV(D2475,T1_PERT!$F$6,T1_PERT!$G$6,T1_PERT!$C$6,T1_PERT!$E$6)</f>
        <v>5.86187843178568</v>
      </c>
      <c r="H2475" s="23" t="n">
        <f aca="true">BETAINV(RAND(),T1_PERT!$F$7,T1_PERT!$G$7,T1_PERT!$C$7,T1_PERT!$E$7)</f>
        <v>5.26552222324849</v>
      </c>
      <c r="I2475" s="23" t="n">
        <f aca="false">BETAINV(E2475,T1_PERT!$F$8,T1_PERT!$G$8,T1_PERT!$C$8,T1_PERT!$E$8)</f>
        <v>5.93961536842976</v>
      </c>
      <c r="J2475" s="23" t="n">
        <f aca="true">BETAINV(RAND(),T1_PERT!$F$9,T1_PERT!$G$9,T1_PERT!$C$9,T1_PERT!$E$9)</f>
        <v>4.49162133622534</v>
      </c>
      <c r="K2475" s="23" t="n">
        <f aca="true">BETAINV(RAND(),T1_PERT!$F$10,T1_PERT!$G$10,T1_PERT!$C$10,T1_PERT!$E$10)</f>
        <v>2.5219857954394</v>
      </c>
      <c r="L2475" s="23" t="n">
        <f aca="false">F2475+G2475+I2475+K2475</f>
        <v>18.0683887671826</v>
      </c>
      <c r="M2475" s="23" t="n">
        <f aca="false">F2475+H2475+J2475+K2475</f>
        <v>16.024038526441</v>
      </c>
      <c r="N2475" s="23" t="n">
        <f aca="false">MAX(L2475,M2475)</f>
        <v>18.0683887671826</v>
      </c>
    </row>
    <row r="2476" customFormat="false" ht="15" hidden="false" customHeight="false" outlineLevel="0" collapsed="false">
      <c r="A2476" s="5" t="n">
        <v>2457</v>
      </c>
      <c r="B2476" s="25" t="n">
        <f aca="true">NORMSINV(RAND())</f>
        <v>0.588160321529721</v>
      </c>
      <c r="C2476" s="25" t="n">
        <f aca="true">$C$4*B2476+SQRT(1-$C$4^2)*NORMSINV(RAND())</f>
        <v>0.702606709128885</v>
      </c>
      <c r="D2476" s="25" t="n">
        <f aca="false">NORMSDIST(B2476)</f>
        <v>0.721787656289645</v>
      </c>
      <c r="E2476" s="25" t="n">
        <f aca="false">NORMSDIST(C2476)</f>
        <v>0.758849559875966</v>
      </c>
      <c r="F2476" s="23" t="n">
        <f aca="true">BETAINV(RAND(),T1_PERT!$F$5,T1_PERT!$G$5,T1_PERT!$C$5,T1_PERT!$E$5)</f>
        <v>4.80597172103911</v>
      </c>
      <c r="G2476" s="23" t="n">
        <f aca="false">BETAINV(D2476,T1_PERT!$F$6,T1_PERT!$G$6,T1_PERT!$C$6,T1_PERT!$E$6)</f>
        <v>6.00132062009856</v>
      </c>
      <c r="H2476" s="23" t="n">
        <f aca="true">BETAINV(RAND(),T1_PERT!$F$7,T1_PERT!$G$7,T1_PERT!$C$7,T1_PERT!$E$7)</f>
        <v>4.04863336836745</v>
      </c>
      <c r="I2476" s="23" t="n">
        <f aca="false">BETAINV(E2476,T1_PERT!$F$8,T1_PERT!$G$8,T1_PERT!$C$8,T1_PERT!$E$8)</f>
        <v>5.84092908036007</v>
      </c>
      <c r="J2476" s="23" t="n">
        <f aca="true">BETAINV(RAND(),T1_PERT!$F$9,T1_PERT!$G$9,T1_PERT!$C$9,T1_PERT!$E$9)</f>
        <v>6.27942728986414</v>
      </c>
      <c r="K2476" s="23" t="n">
        <f aca="true">BETAINV(RAND(),T1_PERT!$F$10,T1_PERT!$G$10,T1_PERT!$C$10,T1_PERT!$E$10)</f>
        <v>1.31277897328944</v>
      </c>
      <c r="L2476" s="23" t="n">
        <f aca="false">F2476+G2476+I2476+K2476</f>
        <v>17.9610003947872</v>
      </c>
      <c r="M2476" s="23" t="n">
        <f aca="false">F2476+H2476+J2476+K2476</f>
        <v>16.4468113525601</v>
      </c>
      <c r="N2476" s="23" t="n">
        <f aca="false">MAX(L2476,M2476)</f>
        <v>17.9610003947872</v>
      </c>
    </row>
    <row r="2477" customFormat="false" ht="15" hidden="false" customHeight="false" outlineLevel="0" collapsed="false">
      <c r="A2477" s="5" t="n">
        <v>2458</v>
      </c>
      <c r="B2477" s="25" t="n">
        <f aca="true">NORMSINV(RAND())</f>
        <v>1.20306385529421</v>
      </c>
      <c r="C2477" s="25" t="n">
        <f aca="true">$C$4*B2477+SQRT(1-$C$4^2)*NORMSINV(RAND())</f>
        <v>0.892157201665879</v>
      </c>
      <c r="D2477" s="25" t="n">
        <f aca="false">NORMSDIST(B2477)</f>
        <v>0.885524194442733</v>
      </c>
      <c r="E2477" s="25" t="n">
        <f aca="false">NORMSDIST(C2477)</f>
        <v>0.813845660801034</v>
      </c>
      <c r="F2477" s="23" t="n">
        <f aca="true">BETAINV(RAND(),T1_PERT!$F$5,T1_PERT!$G$5,T1_PERT!$C$5,T1_PERT!$E$5)</f>
        <v>3.20273250302553</v>
      </c>
      <c r="G2477" s="23" t="n">
        <f aca="false">BETAINV(D2477,T1_PERT!$F$6,T1_PERT!$G$6,T1_PERT!$C$6,T1_PERT!$E$6)</f>
        <v>6.77284381705785</v>
      </c>
      <c r="H2477" s="23" t="n">
        <f aca="true">BETAINV(RAND(),T1_PERT!$F$7,T1_PERT!$G$7,T1_PERT!$C$7,T1_PERT!$E$7)</f>
        <v>5.3898288893886</v>
      </c>
      <c r="I2477" s="23" t="n">
        <f aca="false">BETAINV(E2477,T1_PERT!$F$8,T1_PERT!$G$8,T1_PERT!$C$8,T1_PERT!$E$8)</f>
        <v>6.0043154259924</v>
      </c>
      <c r="J2477" s="23" t="n">
        <f aca="true">BETAINV(RAND(),T1_PERT!$F$9,T1_PERT!$G$9,T1_PERT!$C$9,T1_PERT!$E$9)</f>
        <v>4.43449114273498</v>
      </c>
      <c r="K2477" s="23" t="n">
        <f aca="true">BETAINV(RAND(),T1_PERT!$F$10,T1_PERT!$G$10,T1_PERT!$C$10,T1_PERT!$E$10)</f>
        <v>1.84098498474286</v>
      </c>
      <c r="L2477" s="23" t="n">
        <f aca="false">F2477+G2477+I2477+K2477</f>
        <v>17.8208767308186</v>
      </c>
      <c r="M2477" s="23" t="n">
        <f aca="false">F2477+H2477+J2477+K2477</f>
        <v>14.868037519892</v>
      </c>
      <c r="N2477" s="23" t="n">
        <f aca="false">MAX(L2477,M2477)</f>
        <v>17.8208767308186</v>
      </c>
    </row>
    <row r="2478" customFormat="false" ht="15" hidden="false" customHeight="false" outlineLevel="0" collapsed="false">
      <c r="A2478" s="5" t="n">
        <v>2459</v>
      </c>
      <c r="B2478" s="25" t="n">
        <f aca="true">NORMSINV(RAND())</f>
        <v>-1.30452941249248</v>
      </c>
      <c r="C2478" s="25" t="n">
        <f aca="true">$C$4*B2478+SQRT(1-$C$4^2)*NORMSINV(RAND())</f>
        <v>-1.17002335053204</v>
      </c>
      <c r="D2478" s="25" t="n">
        <f aca="false">NORMSDIST(B2478)</f>
        <v>0.096026568929248</v>
      </c>
      <c r="E2478" s="25" t="n">
        <f aca="false">NORMSDIST(C2478)</f>
        <v>0.120995786041922</v>
      </c>
      <c r="F2478" s="23" t="n">
        <f aca="true">BETAINV(RAND(),T1_PERT!$F$5,T1_PERT!$G$5,T1_PERT!$C$5,T1_PERT!$E$5)</f>
        <v>3.06832394191204</v>
      </c>
      <c r="G2478" s="23" t="n">
        <f aca="false">BETAINV(D2478,T1_PERT!$F$6,T1_PERT!$G$6,T1_PERT!$C$6,T1_PERT!$E$6)</f>
        <v>3.89995559095458</v>
      </c>
      <c r="H2478" s="23" t="n">
        <f aca="true">BETAINV(RAND(),T1_PERT!$F$7,T1_PERT!$G$7,T1_PERT!$C$7,T1_PERT!$E$7)</f>
        <v>7.01893789092232</v>
      </c>
      <c r="I2478" s="23" t="n">
        <f aca="false">BETAINV(E2478,T1_PERT!$F$8,T1_PERT!$G$8,T1_PERT!$C$8,T1_PERT!$E$8)</f>
        <v>4.50064043026264</v>
      </c>
      <c r="J2478" s="23" t="n">
        <f aca="true">BETAINV(RAND(),T1_PERT!$F$9,T1_PERT!$G$9,T1_PERT!$C$9,T1_PERT!$E$9)</f>
        <v>5.54786655147211</v>
      </c>
      <c r="K2478" s="23" t="n">
        <f aca="true">BETAINV(RAND(),T1_PERT!$F$10,T1_PERT!$G$10,T1_PERT!$C$10,T1_PERT!$E$10)</f>
        <v>2.17210479204539</v>
      </c>
      <c r="L2478" s="23" t="n">
        <f aca="false">F2478+G2478+I2478+K2478</f>
        <v>13.6410247551747</v>
      </c>
      <c r="M2478" s="23" t="n">
        <f aca="false">F2478+H2478+J2478+K2478</f>
        <v>17.8072331763519</v>
      </c>
      <c r="N2478" s="23" t="n">
        <f aca="false">MAX(L2478,M2478)</f>
        <v>17.8072331763519</v>
      </c>
    </row>
    <row r="2479" customFormat="false" ht="15" hidden="false" customHeight="false" outlineLevel="0" collapsed="false">
      <c r="A2479" s="5" t="n">
        <v>2460</v>
      </c>
      <c r="B2479" s="25" t="n">
        <f aca="true">NORMSINV(RAND())</f>
        <v>-1.29329637138209</v>
      </c>
      <c r="C2479" s="25" t="n">
        <f aca="true">$C$4*B2479+SQRT(1-$C$4^2)*NORMSINV(RAND())</f>
        <v>-1.70179947113448</v>
      </c>
      <c r="D2479" s="25" t="n">
        <f aca="false">NORMSDIST(B2479)</f>
        <v>0.0979542875918001</v>
      </c>
      <c r="E2479" s="25" t="n">
        <f aca="false">NORMSDIST(C2479)</f>
        <v>0.0443964828449267</v>
      </c>
      <c r="F2479" s="23" t="n">
        <f aca="true">BETAINV(RAND(),T1_PERT!$F$5,T1_PERT!$G$5,T1_PERT!$C$5,T1_PERT!$E$5)</f>
        <v>3.31497628611222</v>
      </c>
      <c r="G2479" s="23" t="n">
        <f aca="false">BETAINV(D2479,T1_PERT!$F$6,T1_PERT!$G$6,T1_PERT!$C$6,T1_PERT!$E$6)</f>
        <v>3.90882955305794</v>
      </c>
      <c r="H2479" s="23" t="n">
        <f aca="true">BETAINV(RAND(),T1_PERT!$F$7,T1_PERT!$G$7,T1_PERT!$C$7,T1_PERT!$E$7)</f>
        <v>6.7485332176638</v>
      </c>
      <c r="I2479" s="23" t="n">
        <f aca="false">BETAINV(E2479,T1_PERT!$F$8,T1_PERT!$G$8,T1_PERT!$C$8,T1_PERT!$E$8)</f>
        <v>4.286698054217</v>
      </c>
      <c r="J2479" s="23" t="n">
        <f aca="true">BETAINV(RAND(),T1_PERT!$F$9,T1_PERT!$G$9,T1_PERT!$C$9,T1_PERT!$E$9)</f>
        <v>4.2277723867494</v>
      </c>
      <c r="K2479" s="23" t="n">
        <f aca="true">BETAINV(RAND(),T1_PERT!$F$10,T1_PERT!$G$10,T1_PERT!$C$10,T1_PERT!$E$10)</f>
        <v>1.84141585995326</v>
      </c>
      <c r="L2479" s="23" t="n">
        <f aca="false">F2479+G2479+I2479+K2479</f>
        <v>13.3519197533404</v>
      </c>
      <c r="M2479" s="23" t="n">
        <f aca="false">F2479+H2479+J2479+K2479</f>
        <v>16.1326977504787</v>
      </c>
      <c r="N2479" s="23" t="n">
        <f aca="false">MAX(L2479,M2479)</f>
        <v>16.1326977504787</v>
      </c>
    </row>
    <row r="2480" customFormat="false" ht="15" hidden="false" customHeight="false" outlineLevel="0" collapsed="false">
      <c r="A2480" s="5" t="n">
        <v>2461</v>
      </c>
      <c r="B2480" s="25" t="n">
        <f aca="true">NORMSINV(RAND())</f>
        <v>0.777805755740614</v>
      </c>
      <c r="C2480" s="25" t="n">
        <f aca="true">$C$4*B2480+SQRT(1-$C$4^2)*NORMSINV(RAND())</f>
        <v>0.692758252509557</v>
      </c>
      <c r="D2480" s="25" t="n">
        <f aca="false">NORMSDIST(B2480)</f>
        <v>0.781658232868435</v>
      </c>
      <c r="E2480" s="25" t="n">
        <f aca="false">NORMSDIST(C2480)</f>
        <v>0.755769362354994</v>
      </c>
      <c r="F2480" s="23" t="n">
        <f aca="true">BETAINV(RAND(),T1_PERT!$F$5,T1_PERT!$G$5,T1_PERT!$C$5,T1_PERT!$E$5)</f>
        <v>5.06246456064574</v>
      </c>
      <c r="G2480" s="23" t="n">
        <f aca="false">BETAINV(D2480,T1_PERT!$F$6,T1_PERT!$G$6,T1_PERT!$C$6,T1_PERT!$E$6)</f>
        <v>6.24388016067253</v>
      </c>
      <c r="H2480" s="23" t="n">
        <f aca="true">BETAINV(RAND(),T1_PERT!$F$7,T1_PERT!$G$7,T1_PERT!$C$7,T1_PERT!$E$7)</f>
        <v>5.79172730677188</v>
      </c>
      <c r="I2480" s="23" t="n">
        <f aca="false">BETAINV(E2480,T1_PERT!$F$8,T1_PERT!$G$8,T1_PERT!$C$8,T1_PERT!$E$8)</f>
        <v>5.83244790314251</v>
      </c>
      <c r="J2480" s="23" t="n">
        <f aca="true">BETAINV(RAND(),T1_PERT!$F$9,T1_PERT!$G$9,T1_PERT!$C$9,T1_PERT!$E$9)</f>
        <v>3.14843197361111</v>
      </c>
      <c r="K2480" s="23" t="n">
        <f aca="true">BETAINV(RAND(),T1_PERT!$F$10,T1_PERT!$G$10,T1_PERT!$C$10,T1_PERT!$E$10)</f>
        <v>2.04280402354653</v>
      </c>
      <c r="L2480" s="23" t="n">
        <f aca="false">F2480+G2480+I2480+K2480</f>
        <v>19.1815966480073</v>
      </c>
      <c r="M2480" s="23" t="n">
        <f aca="false">F2480+H2480+J2480+K2480</f>
        <v>16.0454278645753</v>
      </c>
      <c r="N2480" s="23" t="n">
        <f aca="false">MAX(L2480,M2480)</f>
        <v>19.1815966480073</v>
      </c>
    </row>
    <row r="2481" customFormat="false" ht="15" hidden="false" customHeight="false" outlineLevel="0" collapsed="false">
      <c r="A2481" s="5" t="n">
        <v>2462</v>
      </c>
      <c r="B2481" s="25" t="n">
        <f aca="true">NORMSINV(RAND())</f>
        <v>-0.902623126214117</v>
      </c>
      <c r="C2481" s="25" t="n">
        <f aca="true">$C$4*B2481+SQRT(1-$C$4^2)*NORMSINV(RAND())</f>
        <v>0.799769107353281</v>
      </c>
      <c r="D2481" s="25" t="n">
        <f aca="false">NORMSDIST(B2481)</f>
        <v>0.183362974198272</v>
      </c>
      <c r="E2481" s="25" t="n">
        <f aca="false">NORMSDIST(C2481)</f>
        <v>0.788077707589922</v>
      </c>
      <c r="F2481" s="23" t="n">
        <f aca="true">BETAINV(RAND(),T1_PERT!$F$5,T1_PERT!$G$5,T1_PERT!$C$5,T1_PERT!$E$5)</f>
        <v>3.40595645037352</v>
      </c>
      <c r="G2481" s="23" t="n">
        <f aca="false">BETAINV(D2481,T1_PERT!$F$6,T1_PERT!$G$6,T1_PERT!$C$6,T1_PERT!$E$6)</f>
        <v>4.25089822076695</v>
      </c>
      <c r="H2481" s="23" t="n">
        <f aca="true">BETAINV(RAND(),T1_PERT!$F$7,T1_PERT!$G$7,T1_PERT!$C$7,T1_PERT!$E$7)</f>
        <v>3.39128667591143</v>
      </c>
      <c r="I2481" s="23" t="n">
        <f aca="false">BETAINV(E2481,T1_PERT!$F$8,T1_PERT!$G$8,T1_PERT!$C$8,T1_PERT!$E$8)</f>
        <v>5.92468295168539</v>
      </c>
      <c r="J2481" s="23" t="n">
        <f aca="true">BETAINV(RAND(),T1_PERT!$F$9,T1_PERT!$G$9,T1_PERT!$C$9,T1_PERT!$E$9)</f>
        <v>6.10568114709444</v>
      </c>
      <c r="K2481" s="23" t="n">
        <f aca="true">BETAINV(RAND(),T1_PERT!$F$10,T1_PERT!$G$10,T1_PERT!$C$10,T1_PERT!$E$10)</f>
        <v>1.84424889339001</v>
      </c>
      <c r="L2481" s="23" t="n">
        <f aca="false">F2481+G2481+I2481+K2481</f>
        <v>15.4257865162159</v>
      </c>
      <c r="M2481" s="23" t="n">
        <f aca="false">F2481+H2481+J2481+K2481</f>
        <v>14.7471731667694</v>
      </c>
      <c r="N2481" s="23" t="n">
        <f aca="false">MAX(L2481,M2481)</f>
        <v>15.4257865162159</v>
      </c>
    </row>
    <row r="2482" customFormat="false" ht="15" hidden="false" customHeight="false" outlineLevel="0" collapsed="false">
      <c r="A2482" s="5" t="n">
        <v>2463</v>
      </c>
      <c r="B2482" s="25" t="n">
        <f aca="true">NORMSINV(RAND())</f>
        <v>1.11859494191596</v>
      </c>
      <c r="C2482" s="25" t="n">
        <f aca="true">$C$4*B2482+SQRT(1-$C$4^2)*NORMSINV(RAND())</f>
        <v>0.826032761073044</v>
      </c>
      <c r="D2482" s="25" t="n">
        <f aca="false">NORMSDIST(B2482)</f>
        <v>0.868343508847526</v>
      </c>
      <c r="E2482" s="25" t="n">
        <f aca="false">NORMSDIST(C2482)</f>
        <v>0.795607246069606</v>
      </c>
      <c r="F2482" s="23" t="n">
        <f aca="true">BETAINV(RAND(),T1_PERT!$F$5,T1_PERT!$G$5,T1_PERT!$C$5,T1_PERT!$E$5)</f>
        <v>5.28226232331482</v>
      </c>
      <c r="G2482" s="23" t="n">
        <f aca="false">BETAINV(D2482,T1_PERT!$F$6,T1_PERT!$G$6,T1_PERT!$C$6,T1_PERT!$E$6)</f>
        <v>6.67025538784037</v>
      </c>
      <c r="H2482" s="23" t="n">
        <f aca="true">BETAINV(RAND(),T1_PERT!$F$7,T1_PERT!$G$7,T1_PERT!$C$7,T1_PERT!$E$7)</f>
        <v>4.44298668736463</v>
      </c>
      <c r="I2482" s="23" t="n">
        <f aca="false">BETAINV(E2482,T1_PERT!$F$8,T1_PERT!$G$8,T1_PERT!$C$8,T1_PERT!$E$8)</f>
        <v>5.94732977752844</v>
      </c>
      <c r="J2482" s="23" t="n">
        <f aca="true">BETAINV(RAND(),T1_PERT!$F$9,T1_PERT!$G$9,T1_PERT!$C$9,T1_PERT!$E$9)</f>
        <v>4.1091987430506</v>
      </c>
      <c r="K2482" s="23" t="n">
        <f aca="true">BETAINV(RAND(),T1_PERT!$F$10,T1_PERT!$G$10,T1_PERT!$C$10,T1_PERT!$E$10)</f>
        <v>2.10352739148137</v>
      </c>
      <c r="L2482" s="23" t="n">
        <f aca="false">F2482+G2482+I2482+K2482</f>
        <v>20.003374880165</v>
      </c>
      <c r="M2482" s="23" t="n">
        <f aca="false">F2482+H2482+J2482+K2482</f>
        <v>15.9379751452114</v>
      </c>
      <c r="N2482" s="23" t="n">
        <f aca="false">MAX(L2482,M2482)</f>
        <v>20.003374880165</v>
      </c>
    </row>
    <row r="2483" customFormat="false" ht="15" hidden="false" customHeight="false" outlineLevel="0" collapsed="false">
      <c r="A2483" s="5" t="n">
        <v>2464</v>
      </c>
      <c r="B2483" s="25" t="n">
        <f aca="true">NORMSINV(RAND())</f>
        <v>-0.455047157062757</v>
      </c>
      <c r="C2483" s="25" t="n">
        <f aca="true">$C$4*B2483+SQRT(1-$C$4^2)*NORMSINV(RAND())</f>
        <v>0.635123688651292</v>
      </c>
      <c r="D2483" s="25" t="n">
        <f aca="false">NORMSDIST(B2483)</f>
        <v>0.324537656629507</v>
      </c>
      <c r="E2483" s="25" t="n">
        <f aca="false">NORMSDIST(C2483)</f>
        <v>0.737326125792601</v>
      </c>
      <c r="F2483" s="23" t="n">
        <f aca="true">BETAINV(RAND(),T1_PERT!$F$5,T1_PERT!$G$5,T1_PERT!$C$5,T1_PERT!$E$5)</f>
        <v>4.15258014561655</v>
      </c>
      <c r="G2483" s="23" t="n">
        <f aca="false">BETAINV(D2483,T1_PERT!$F$6,T1_PERT!$G$6,T1_PERT!$C$6,T1_PERT!$E$6)</f>
        <v>4.7169550092194</v>
      </c>
      <c r="H2483" s="23" t="n">
        <f aca="true">BETAINV(RAND(),T1_PERT!$F$7,T1_PERT!$G$7,T1_PERT!$C$7,T1_PERT!$E$7)</f>
        <v>4.89986920343269</v>
      </c>
      <c r="I2483" s="23" t="n">
        <f aca="false">BETAINV(E2483,T1_PERT!$F$8,T1_PERT!$G$8,T1_PERT!$C$8,T1_PERT!$E$8)</f>
        <v>5.78287112814775</v>
      </c>
      <c r="J2483" s="23" t="n">
        <f aca="true">BETAINV(RAND(),T1_PERT!$F$9,T1_PERT!$G$9,T1_PERT!$C$9,T1_PERT!$E$9)</f>
        <v>3.43345457814541</v>
      </c>
      <c r="K2483" s="23" t="n">
        <f aca="true">BETAINV(RAND(),T1_PERT!$F$10,T1_PERT!$G$10,T1_PERT!$C$10,T1_PERT!$E$10)</f>
        <v>2.31325439772223</v>
      </c>
      <c r="L2483" s="23" t="n">
        <f aca="false">F2483+G2483+I2483+K2483</f>
        <v>16.9656606807059</v>
      </c>
      <c r="M2483" s="23" t="n">
        <f aca="false">F2483+H2483+J2483+K2483</f>
        <v>14.7991583249169</v>
      </c>
      <c r="N2483" s="23" t="n">
        <f aca="false">MAX(L2483,M2483)</f>
        <v>16.9656606807059</v>
      </c>
    </row>
    <row r="2484" customFormat="false" ht="15" hidden="false" customHeight="false" outlineLevel="0" collapsed="false">
      <c r="A2484" s="5" t="n">
        <v>2465</v>
      </c>
      <c r="B2484" s="25" t="n">
        <f aca="true">NORMSINV(RAND())</f>
        <v>-0.06238175167803</v>
      </c>
      <c r="C2484" s="25" t="n">
        <f aca="true">$C$4*B2484+SQRT(1-$C$4^2)*NORMSINV(RAND())</f>
        <v>-0.0782501627885375</v>
      </c>
      <c r="D2484" s="25" t="n">
        <f aca="false">NORMSDIST(B2484)</f>
        <v>0.475129413352547</v>
      </c>
      <c r="E2484" s="25" t="n">
        <f aca="false">NORMSDIST(C2484)</f>
        <v>0.468814530087272</v>
      </c>
      <c r="F2484" s="23" t="n">
        <f aca="true">BETAINV(RAND(),T1_PERT!$F$5,T1_PERT!$G$5,T1_PERT!$C$5,T1_PERT!$E$5)</f>
        <v>3.57495879205269</v>
      </c>
      <c r="G2484" s="23" t="n">
        <f aca="false">BETAINV(D2484,T1_PERT!$F$6,T1_PERT!$G$6,T1_PERT!$C$6,T1_PERT!$E$6)</f>
        <v>5.17822129507001</v>
      </c>
      <c r="H2484" s="23" t="n">
        <f aca="true">BETAINV(RAND(),T1_PERT!$F$7,T1_PERT!$G$7,T1_PERT!$C$7,T1_PERT!$E$7)</f>
        <v>6.44273007167842</v>
      </c>
      <c r="I2484" s="23" t="n">
        <f aca="false">BETAINV(E2484,T1_PERT!$F$8,T1_PERT!$G$8,T1_PERT!$C$8,T1_PERT!$E$8)</f>
        <v>5.1942401270486</v>
      </c>
      <c r="J2484" s="23" t="n">
        <f aca="true">BETAINV(RAND(),T1_PERT!$F$9,T1_PERT!$G$9,T1_PERT!$C$9,T1_PERT!$E$9)</f>
        <v>4.8741777065134</v>
      </c>
      <c r="K2484" s="23" t="n">
        <f aca="true">BETAINV(RAND(),T1_PERT!$F$10,T1_PERT!$G$10,T1_PERT!$C$10,T1_PERT!$E$10)</f>
        <v>2.95772262288123</v>
      </c>
      <c r="L2484" s="23" t="n">
        <f aca="false">F2484+G2484+I2484+K2484</f>
        <v>16.9051428370525</v>
      </c>
      <c r="M2484" s="23" t="n">
        <f aca="false">F2484+H2484+J2484+K2484</f>
        <v>17.8495891931257</v>
      </c>
      <c r="N2484" s="23" t="n">
        <f aca="false">MAX(L2484,M2484)</f>
        <v>17.8495891931257</v>
      </c>
    </row>
    <row r="2485" customFormat="false" ht="15" hidden="false" customHeight="false" outlineLevel="0" collapsed="false">
      <c r="A2485" s="5" t="n">
        <v>2466</v>
      </c>
      <c r="B2485" s="25" t="n">
        <f aca="true">NORMSINV(RAND())</f>
        <v>0.62190393071318</v>
      </c>
      <c r="C2485" s="25" t="n">
        <f aca="true">$C$4*B2485+SQRT(1-$C$4^2)*NORMSINV(RAND())</f>
        <v>0.235289092016406</v>
      </c>
      <c r="D2485" s="25" t="n">
        <f aca="false">NORMSDIST(B2485)</f>
        <v>0.732997479835814</v>
      </c>
      <c r="E2485" s="25" t="n">
        <f aca="false">NORMSDIST(C2485)</f>
        <v>0.593007819592682</v>
      </c>
      <c r="F2485" s="23" t="n">
        <f aca="true">BETAINV(RAND(),T1_PERT!$F$5,T1_PERT!$G$5,T1_PERT!$C$5,T1_PERT!$E$5)</f>
        <v>3.40902263388853</v>
      </c>
      <c r="G2485" s="23" t="n">
        <f aca="false">BETAINV(D2485,T1_PERT!$F$6,T1_PERT!$G$6,T1_PERT!$C$6,T1_PERT!$E$6)</f>
        <v>6.044606197965</v>
      </c>
      <c r="H2485" s="23" t="n">
        <f aca="true">BETAINV(RAND(),T1_PERT!$F$7,T1_PERT!$G$7,T1_PERT!$C$7,T1_PERT!$E$7)</f>
        <v>6.84785222484894</v>
      </c>
      <c r="I2485" s="23" t="n">
        <f aca="false">BETAINV(E2485,T1_PERT!$F$8,T1_PERT!$G$8,T1_PERT!$C$8,T1_PERT!$E$8)</f>
        <v>5.44503275155764</v>
      </c>
      <c r="J2485" s="23" t="n">
        <f aca="true">BETAINV(RAND(),T1_PERT!$F$9,T1_PERT!$G$9,T1_PERT!$C$9,T1_PERT!$E$9)</f>
        <v>3.45890003368364</v>
      </c>
      <c r="K2485" s="23" t="n">
        <f aca="true">BETAINV(RAND(),T1_PERT!$F$10,T1_PERT!$G$10,T1_PERT!$C$10,T1_PERT!$E$10)</f>
        <v>1.58238822971782</v>
      </c>
      <c r="L2485" s="23" t="n">
        <f aca="false">F2485+G2485+I2485+K2485</f>
        <v>16.481049813129</v>
      </c>
      <c r="M2485" s="23" t="n">
        <f aca="false">F2485+H2485+J2485+K2485</f>
        <v>15.2981631221389</v>
      </c>
      <c r="N2485" s="23" t="n">
        <f aca="false">MAX(L2485,M2485)</f>
        <v>16.481049813129</v>
      </c>
    </row>
    <row r="2486" customFormat="false" ht="15" hidden="false" customHeight="false" outlineLevel="0" collapsed="false">
      <c r="A2486" s="5" t="n">
        <v>2467</v>
      </c>
      <c r="B2486" s="25" t="n">
        <f aca="true">NORMSINV(RAND())</f>
        <v>-0.274608413350846</v>
      </c>
      <c r="C2486" s="25" t="n">
        <f aca="true">$C$4*B2486+SQRT(1-$C$4^2)*NORMSINV(RAND())</f>
        <v>0.614435491726435</v>
      </c>
      <c r="D2486" s="25" t="n">
        <f aca="false">NORMSDIST(B2486)</f>
        <v>0.391808550919992</v>
      </c>
      <c r="E2486" s="25" t="n">
        <f aca="false">NORMSDIST(C2486)</f>
        <v>0.730536205739442</v>
      </c>
      <c r="F2486" s="23" t="n">
        <f aca="true">BETAINV(RAND(),T1_PERT!$F$5,T1_PERT!$G$5,T1_PERT!$C$5,T1_PERT!$E$5)</f>
        <v>4.04988829303013</v>
      </c>
      <c r="G2486" s="23" t="n">
        <f aca="false">BETAINV(D2486,T1_PERT!$F$6,T1_PERT!$G$6,T1_PERT!$C$6,T1_PERT!$E$6)</f>
        <v>4.92384518447185</v>
      </c>
      <c r="H2486" s="23" t="n">
        <f aca="true">BETAINV(RAND(),T1_PERT!$F$7,T1_PERT!$G$7,T1_PERT!$C$7,T1_PERT!$E$7)</f>
        <v>5.29357388120656</v>
      </c>
      <c r="I2486" s="23" t="n">
        <f aca="false">BETAINV(E2486,T1_PERT!$F$8,T1_PERT!$G$8,T1_PERT!$C$8,T1_PERT!$E$8)</f>
        <v>5.76510457610459</v>
      </c>
      <c r="J2486" s="23" t="n">
        <f aca="true">BETAINV(RAND(),T1_PERT!$F$9,T1_PERT!$G$9,T1_PERT!$C$9,T1_PERT!$E$9)</f>
        <v>3.52964675455067</v>
      </c>
      <c r="K2486" s="23" t="n">
        <f aca="true">BETAINV(RAND(),T1_PERT!$F$10,T1_PERT!$G$10,T1_PERT!$C$10,T1_PERT!$E$10)</f>
        <v>1.64665667514132</v>
      </c>
      <c r="L2486" s="23" t="n">
        <f aca="false">F2486+G2486+I2486+K2486</f>
        <v>16.3854947287479</v>
      </c>
      <c r="M2486" s="23" t="n">
        <f aca="false">F2486+H2486+J2486+K2486</f>
        <v>14.5197656039287</v>
      </c>
      <c r="N2486" s="23" t="n">
        <f aca="false">MAX(L2486,M2486)</f>
        <v>16.3854947287479</v>
      </c>
    </row>
    <row r="2487" customFormat="false" ht="15" hidden="false" customHeight="false" outlineLevel="0" collapsed="false">
      <c r="A2487" s="5" t="n">
        <v>2468</v>
      </c>
      <c r="B2487" s="25" t="n">
        <f aca="true">NORMSINV(RAND())</f>
        <v>1.62339441482895</v>
      </c>
      <c r="C2487" s="25" t="n">
        <f aca="true">$C$4*B2487+SQRT(1-$C$4^2)*NORMSINV(RAND())</f>
        <v>0.447725653540762</v>
      </c>
      <c r="D2487" s="25" t="n">
        <f aca="false">NORMSDIST(B2487)</f>
        <v>0.947747441051373</v>
      </c>
      <c r="E2487" s="25" t="n">
        <f aca="false">NORMSDIST(C2487)</f>
        <v>0.672824397457701</v>
      </c>
      <c r="F2487" s="23" t="n">
        <f aca="true">BETAINV(RAND(),T1_PERT!$F$5,T1_PERT!$G$5,T1_PERT!$C$5,T1_PERT!$E$5)</f>
        <v>3.28578611864394</v>
      </c>
      <c r="G2487" s="23" t="n">
        <f aca="false">BETAINV(D2487,T1_PERT!$F$6,T1_PERT!$G$6,T1_PERT!$C$6,T1_PERT!$E$6)</f>
        <v>7.25644200271888</v>
      </c>
      <c r="H2487" s="23" t="n">
        <f aca="true">BETAINV(RAND(),T1_PERT!$F$7,T1_PERT!$G$7,T1_PERT!$C$7,T1_PERT!$E$7)</f>
        <v>5.9843587014713</v>
      </c>
      <c r="I2487" s="23" t="n">
        <f aca="false">BETAINV(E2487,T1_PERT!$F$8,T1_PERT!$G$8,T1_PERT!$C$8,T1_PERT!$E$8)</f>
        <v>5.62281271288324</v>
      </c>
      <c r="J2487" s="23" t="n">
        <f aca="true">BETAINV(RAND(),T1_PERT!$F$9,T1_PERT!$G$9,T1_PERT!$C$9,T1_PERT!$E$9)</f>
        <v>4.96877231078704</v>
      </c>
      <c r="K2487" s="23" t="n">
        <f aca="true">BETAINV(RAND(),T1_PERT!$F$10,T1_PERT!$G$10,T1_PERT!$C$10,T1_PERT!$E$10)</f>
        <v>1.73181826872057</v>
      </c>
      <c r="L2487" s="23" t="n">
        <f aca="false">F2487+G2487+I2487+K2487</f>
        <v>17.8968591029666</v>
      </c>
      <c r="M2487" s="23" t="n">
        <f aca="false">F2487+H2487+J2487+K2487</f>
        <v>15.9707353996229</v>
      </c>
      <c r="N2487" s="23" t="n">
        <f aca="false">MAX(L2487,M2487)</f>
        <v>17.8968591029666</v>
      </c>
    </row>
    <row r="2488" customFormat="false" ht="15" hidden="false" customHeight="false" outlineLevel="0" collapsed="false">
      <c r="A2488" s="5" t="n">
        <v>2469</v>
      </c>
      <c r="B2488" s="25" t="n">
        <f aca="true">NORMSINV(RAND())</f>
        <v>-0.653684920222948</v>
      </c>
      <c r="C2488" s="25" t="n">
        <f aca="true">$C$4*B2488+SQRT(1-$C$4^2)*NORMSINV(RAND())</f>
        <v>-1.213671619574</v>
      </c>
      <c r="D2488" s="25" t="n">
        <f aca="false">NORMSDIST(B2488)</f>
        <v>0.256657410272989</v>
      </c>
      <c r="E2488" s="25" t="n">
        <f aca="false">NORMSDIST(C2488)</f>
        <v>0.11243657299526</v>
      </c>
      <c r="F2488" s="23" t="n">
        <f aca="true">BETAINV(RAND(),T1_PERT!$F$5,T1_PERT!$G$5,T1_PERT!$C$5,T1_PERT!$E$5)</f>
        <v>3.71654546944998</v>
      </c>
      <c r="G2488" s="23" t="n">
        <f aca="false">BETAINV(D2488,T1_PERT!$F$6,T1_PERT!$G$6,T1_PERT!$C$6,T1_PERT!$E$6)</f>
        <v>4.50114304240589</v>
      </c>
      <c r="H2488" s="23" t="n">
        <f aca="true">BETAINV(RAND(),T1_PERT!$F$7,T1_PERT!$G$7,T1_PERT!$C$7,T1_PERT!$E$7)</f>
        <v>6.046904782927</v>
      </c>
      <c r="I2488" s="23" t="n">
        <f aca="false">BETAINV(E2488,T1_PERT!$F$8,T1_PERT!$G$8,T1_PERT!$C$8,T1_PERT!$E$8)</f>
        <v>4.4799650401084</v>
      </c>
      <c r="J2488" s="23" t="n">
        <f aca="true">BETAINV(RAND(),T1_PERT!$F$9,T1_PERT!$G$9,T1_PERT!$C$9,T1_PERT!$E$9)</f>
        <v>3.94382221100272</v>
      </c>
      <c r="K2488" s="23" t="n">
        <f aca="true">BETAINV(RAND(),T1_PERT!$F$10,T1_PERT!$G$10,T1_PERT!$C$10,T1_PERT!$E$10)</f>
        <v>1.86075299945166</v>
      </c>
      <c r="L2488" s="23" t="n">
        <f aca="false">F2488+G2488+I2488+K2488</f>
        <v>14.5584065514159</v>
      </c>
      <c r="M2488" s="23" t="n">
        <f aca="false">F2488+H2488+J2488+K2488</f>
        <v>15.5680254628314</v>
      </c>
      <c r="N2488" s="23" t="n">
        <f aca="false">MAX(L2488,M2488)</f>
        <v>15.5680254628314</v>
      </c>
    </row>
    <row r="2489" customFormat="false" ht="15" hidden="false" customHeight="false" outlineLevel="0" collapsed="false">
      <c r="A2489" s="5" t="n">
        <v>2470</v>
      </c>
      <c r="B2489" s="25" t="n">
        <f aca="true">NORMSINV(RAND())</f>
        <v>-0.423012378326571</v>
      </c>
      <c r="C2489" s="25" t="n">
        <f aca="true">$C$4*B2489+SQRT(1-$C$4^2)*NORMSINV(RAND())</f>
        <v>-0.282783387500058</v>
      </c>
      <c r="D2489" s="25" t="n">
        <f aca="false">NORMSDIST(B2489)</f>
        <v>0.336143114913905</v>
      </c>
      <c r="E2489" s="25" t="n">
        <f aca="false">NORMSDIST(C2489)</f>
        <v>0.388671444820384</v>
      </c>
      <c r="F2489" s="23" t="n">
        <f aca="true">BETAINV(RAND(),T1_PERT!$F$5,T1_PERT!$G$5,T1_PERT!$C$5,T1_PERT!$E$5)</f>
        <v>3.22330306161337</v>
      </c>
      <c r="G2489" s="23" t="n">
        <f aca="false">BETAINV(D2489,T1_PERT!$F$6,T1_PERT!$G$6,T1_PERT!$C$6,T1_PERT!$E$6)</f>
        <v>4.75297682997894</v>
      </c>
      <c r="H2489" s="23" t="n">
        <f aca="true">BETAINV(RAND(),T1_PERT!$F$7,T1_PERT!$G$7,T1_PERT!$C$7,T1_PERT!$E$7)</f>
        <v>3.55390613823623</v>
      </c>
      <c r="I2489" s="23" t="n">
        <f aca="false">BETAINV(E2489,T1_PERT!$F$8,T1_PERT!$G$8,T1_PERT!$C$8,T1_PERT!$E$8)</f>
        <v>5.04075476406376</v>
      </c>
      <c r="J2489" s="23" t="n">
        <f aca="true">BETAINV(RAND(),T1_PERT!$F$9,T1_PERT!$G$9,T1_PERT!$C$9,T1_PERT!$E$9)</f>
        <v>4.46212115572845</v>
      </c>
      <c r="K2489" s="23" t="n">
        <f aca="true">BETAINV(RAND(),T1_PERT!$F$10,T1_PERT!$G$10,T1_PERT!$C$10,T1_PERT!$E$10)</f>
        <v>2.38810845826968</v>
      </c>
      <c r="L2489" s="23" t="n">
        <f aca="false">F2489+G2489+I2489+K2489</f>
        <v>15.4051431139258</v>
      </c>
      <c r="M2489" s="23" t="n">
        <f aca="false">F2489+H2489+J2489+K2489</f>
        <v>13.6274388138477</v>
      </c>
      <c r="N2489" s="23" t="n">
        <f aca="false">MAX(L2489,M2489)</f>
        <v>15.4051431139258</v>
      </c>
    </row>
    <row r="2490" customFormat="false" ht="15" hidden="false" customHeight="false" outlineLevel="0" collapsed="false">
      <c r="A2490" s="5" t="n">
        <v>2471</v>
      </c>
      <c r="B2490" s="25" t="n">
        <f aca="true">NORMSINV(RAND())</f>
        <v>0.44826183402798</v>
      </c>
      <c r="C2490" s="25" t="n">
        <f aca="true">$C$4*B2490+SQRT(1-$C$4^2)*NORMSINV(RAND())</f>
        <v>0.0433003483453672</v>
      </c>
      <c r="D2490" s="25" t="n">
        <f aca="false">NORMSDIST(B2490)</f>
        <v>0.67301787918864</v>
      </c>
      <c r="E2490" s="25" t="n">
        <f aca="false">NORMSDIST(C2490)</f>
        <v>0.517268943227546</v>
      </c>
      <c r="F2490" s="23" t="n">
        <f aca="true">BETAINV(RAND(),T1_PERT!$F$5,T1_PERT!$G$5,T1_PERT!$C$5,T1_PERT!$E$5)</f>
        <v>3.45901750261156</v>
      </c>
      <c r="G2490" s="23" t="n">
        <f aca="false">BETAINV(D2490,T1_PERT!$F$6,T1_PERT!$G$6,T1_PERT!$C$6,T1_PERT!$E$6)</f>
        <v>5.82174894251281</v>
      </c>
      <c r="H2490" s="23" t="n">
        <f aca="true">BETAINV(RAND(),T1_PERT!$F$7,T1_PERT!$G$7,T1_PERT!$C$7,T1_PERT!$E$7)</f>
        <v>6.20465848676623</v>
      </c>
      <c r="I2490" s="23" t="n">
        <f aca="false">BETAINV(E2490,T1_PERT!$F$8,T1_PERT!$G$8,T1_PERT!$C$8,T1_PERT!$E$8)</f>
        <v>5.28948468295164</v>
      </c>
      <c r="J2490" s="23" t="n">
        <f aca="true">BETAINV(RAND(),T1_PERT!$F$9,T1_PERT!$G$9,T1_PERT!$C$9,T1_PERT!$E$9)</f>
        <v>4.33507591059337</v>
      </c>
      <c r="K2490" s="23" t="n">
        <f aca="true">BETAINV(RAND(),T1_PERT!$F$10,T1_PERT!$G$10,T1_PERT!$C$10,T1_PERT!$E$10)</f>
        <v>2.06770502855119</v>
      </c>
      <c r="L2490" s="23" t="n">
        <f aca="false">F2490+G2490+I2490+K2490</f>
        <v>16.6379561566272</v>
      </c>
      <c r="M2490" s="23" t="n">
        <f aca="false">F2490+H2490+J2490+K2490</f>
        <v>16.0664569285223</v>
      </c>
      <c r="N2490" s="23" t="n">
        <f aca="false">MAX(L2490,M2490)</f>
        <v>16.6379561566272</v>
      </c>
    </row>
    <row r="2491" customFormat="false" ht="15" hidden="false" customHeight="false" outlineLevel="0" collapsed="false">
      <c r="A2491" s="5" t="n">
        <v>2472</v>
      </c>
      <c r="B2491" s="25" t="n">
        <f aca="true">NORMSINV(RAND())</f>
        <v>0.820980300611711</v>
      </c>
      <c r="C2491" s="25" t="n">
        <f aca="true">$C$4*B2491+SQRT(1-$C$4^2)*NORMSINV(RAND())</f>
        <v>0.473329450069043</v>
      </c>
      <c r="D2491" s="25" t="n">
        <f aca="false">NORMSDIST(B2491)</f>
        <v>0.794171255410209</v>
      </c>
      <c r="E2491" s="25" t="n">
        <f aca="false">NORMSDIST(C2491)</f>
        <v>0.682010922808579</v>
      </c>
      <c r="F2491" s="23" t="n">
        <f aca="true">BETAINV(RAND(),T1_PERT!$F$5,T1_PERT!$G$5,T1_PERT!$C$5,T1_PERT!$E$5)</f>
        <v>2.927151564822</v>
      </c>
      <c r="G2491" s="23" t="n">
        <f aca="false">BETAINV(D2491,T1_PERT!$F$6,T1_PERT!$G$6,T1_PERT!$C$6,T1_PERT!$E$6)</f>
        <v>6.29874181585807</v>
      </c>
      <c r="H2491" s="23" t="n">
        <f aca="true">BETAINV(RAND(),T1_PERT!$F$7,T1_PERT!$G$7,T1_PERT!$C$7,T1_PERT!$E$7)</f>
        <v>7.27299572231097</v>
      </c>
      <c r="I2491" s="23" t="n">
        <f aca="false">BETAINV(E2491,T1_PERT!$F$8,T1_PERT!$G$8,T1_PERT!$C$8,T1_PERT!$E$8)</f>
        <v>5.64454158163819</v>
      </c>
      <c r="J2491" s="23" t="n">
        <f aca="true">BETAINV(RAND(),T1_PERT!$F$9,T1_PERT!$G$9,T1_PERT!$C$9,T1_PERT!$E$9)</f>
        <v>4.57529292466776</v>
      </c>
      <c r="K2491" s="23" t="n">
        <f aca="true">BETAINV(RAND(),T1_PERT!$F$10,T1_PERT!$G$10,T1_PERT!$C$10,T1_PERT!$E$10)</f>
        <v>2.5147751087648</v>
      </c>
      <c r="L2491" s="23" t="n">
        <f aca="false">F2491+G2491+I2491+K2491</f>
        <v>17.3852100710831</v>
      </c>
      <c r="M2491" s="23" t="n">
        <f aca="false">F2491+H2491+J2491+K2491</f>
        <v>17.2902153205655</v>
      </c>
      <c r="N2491" s="23" t="n">
        <f aca="false">MAX(L2491,M2491)</f>
        <v>17.3852100710831</v>
      </c>
    </row>
    <row r="2492" customFormat="false" ht="15" hidden="false" customHeight="false" outlineLevel="0" collapsed="false">
      <c r="A2492" s="5" t="n">
        <v>2473</v>
      </c>
      <c r="B2492" s="25" t="n">
        <f aca="true">NORMSINV(RAND())</f>
        <v>-0.90172124335455</v>
      </c>
      <c r="C2492" s="25" t="n">
        <f aca="true">$C$4*B2492+SQRT(1-$C$4^2)*NORMSINV(RAND())</f>
        <v>-0.982399159501163</v>
      </c>
      <c r="D2492" s="25" t="n">
        <f aca="false">NORMSDIST(B2492)</f>
        <v>0.183602482667699</v>
      </c>
      <c r="E2492" s="25" t="n">
        <f aca="false">NORMSDIST(C2492)</f>
        <v>0.162951620122521</v>
      </c>
      <c r="F2492" s="23" t="n">
        <f aca="true">BETAINV(RAND(),T1_PERT!$F$5,T1_PERT!$G$5,T1_PERT!$C$5,T1_PERT!$E$5)</f>
        <v>4.12073334824354</v>
      </c>
      <c r="G2492" s="23" t="n">
        <f aca="false">BETAINV(D2492,T1_PERT!$F$6,T1_PERT!$G$6,T1_PERT!$C$6,T1_PERT!$E$6)</f>
        <v>4.25176127438187</v>
      </c>
      <c r="H2492" s="23" t="n">
        <f aca="true">BETAINV(RAND(),T1_PERT!$F$7,T1_PERT!$G$7,T1_PERT!$C$7,T1_PERT!$E$7)</f>
        <v>4.82616953440558</v>
      </c>
      <c r="I2492" s="23" t="n">
        <f aca="false">BETAINV(E2492,T1_PERT!$F$8,T1_PERT!$G$8,T1_PERT!$C$8,T1_PERT!$E$8)</f>
        <v>4.59600238099474</v>
      </c>
      <c r="J2492" s="23" t="n">
        <f aca="true">BETAINV(RAND(),T1_PERT!$F$9,T1_PERT!$G$9,T1_PERT!$C$9,T1_PERT!$E$9)</f>
        <v>3.56005088685716</v>
      </c>
      <c r="K2492" s="23" t="n">
        <f aca="true">BETAINV(RAND(),T1_PERT!$F$10,T1_PERT!$G$10,T1_PERT!$C$10,T1_PERT!$E$10)</f>
        <v>2.11290764229158</v>
      </c>
      <c r="L2492" s="23" t="n">
        <f aca="false">F2492+G2492+I2492+K2492</f>
        <v>15.0814046459117</v>
      </c>
      <c r="M2492" s="23" t="n">
        <f aca="false">F2492+H2492+J2492+K2492</f>
        <v>14.6198614117979</v>
      </c>
      <c r="N2492" s="23" t="n">
        <f aca="false">MAX(L2492,M2492)</f>
        <v>15.0814046459117</v>
      </c>
    </row>
    <row r="2493" customFormat="false" ht="15" hidden="false" customHeight="false" outlineLevel="0" collapsed="false">
      <c r="A2493" s="5" t="n">
        <v>2474</v>
      </c>
      <c r="B2493" s="25" t="n">
        <f aca="true">NORMSINV(RAND())</f>
        <v>0.175611430222004</v>
      </c>
      <c r="C2493" s="25" t="n">
        <f aca="true">$C$4*B2493+SQRT(1-$C$4^2)*NORMSINV(RAND())</f>
        <v>0.419902167199096</v>
      </c>
      <c r="D2493" s="25" t="n">
        <f aca="false">NORMSDIST(B2493)</f>
        <v>0.569700389052827</v>
      </c>
      <c r="E2493" s="25" t="n">
        <f aca="false">NORMSDIST(C2493)</f>
        <v>0.662721537747304</v>
      </c>
      <c r="F2493" s="23" t="n">
        <f aca="true">BETAINV(RAND(),T1_PERT!$F$5,T1_PERT!$G$5,T1_PERT!$C$5,T1_PERT!$E$5)</f>
        <v>3.62752180357433</v>
      </c>
      <c r="G2493" s="23" t="n">
        <f aca="false">BETAINV(D2493,T1_PERT!$F$6,T1_PERT!$G$6,T1_PERT!$C$6,T1_PERT!$E$6)</f>
        <v>5.47424603587132</v>
      </c>
      <c r="H2493" s="23" t="n">
        <f aca="true">BETAINV(RAND(),T1_PERT!$F$7,T1_PERT!$G$7,T1_PERT!$C$7,T1_PERT!$E$7)</f>
        <v>5.03934916993123</v>
      </c>
      <c r="I2493" s="23" t="n">
        <f aca="false">BETAINV(E2493,T1_PERT!$F$8,T1_PERT!$G$8,T1_PERT!$C$8,T1_PERT!$E$8)</f>
        <v>5.59926298857031</v>
      </c>
      <c r="J2493" s="23" t="n">
        <f aca="true">BETAINV(RAND(),T1_PERT!$F$9,T1_PERT!$G$9,T1_PERT!$C$9,T1_PERT!$E$9)</f>
        <v>4.48819269494823</v>
      </c>
      <c r="K2493" s="23" t="n">
        <f aca="true">BETAINV(RAND(),T1_PERT!$F$10,T1_PERT!$G$10,T1_PERT!$C$10,T1_PERT!$E$10)</f>
        <v>1.26202136244197</v>
      </c>
      <c r="L2493" s="23" t="n">
        <f aca="false">F2493+G2493+I2493+K2493</f>
        <v>15.9630521904579</v>
      </c>
      <c r="M2493" s="23" t="n">
        <f aca="false">F2493+H2493+J2493+K2493</f>
        <v>14.4170850308958</v>
      </c>
      <c r="N2493" s="23" t="n">
        <f aca="false">MAX(L2493,M2493)</f>
        <v>15.9630521904579</v>
      </c>
    </row>
    <row r="2494" customFormat="false" ht="15" hidden="false" customHeight="false" outlineLevel="0" collapsed="false">
      <c r="A2494" s="5" t="n">
        <v>2475</v>
      </c>
      <c r="B2494" s="25" t="n">
        <f aca="true">NORMSINV(RAND())</f>
        <v>-1.21140500819502</v>
      </c>
      <c r="C2494" s="25" t="n">
        <f aca="true">$C$4*B2494+SQRT(1-$C$4^2)*NORMSINV(RAND())</f>
        <v>-0.335485246027351</v>
      </c>
      <c r="D2494" s="25" t="n">
        <f aca="false">NORMSDIST(B2494)</f>
        <v>0.112870110451491</v>
      </c>
      <c r="E2494" s="25" t="n">
        <f aca="false">NORMSDIST(C2494)</f>
        <v>0.368629536240244</v>
      </c>
      <c r="F2494" s="23" t="n">
        <f aca="true">BETAINV(RAND(),T1_PERT!$F$5,T1_PERT!$G$5,T1_PERT!$C$5,T1_PERT!$E$5)</f>
        <v>4.62836981670865</v>
      </c>
      <c r="G2494" s="23" t="n">
        <f aca="false">BETAINV(D2494,T1_PERT!$F$6,T1_PERT!$G$6,T1_PERT!$C$6,T1_PERT!$E$6)</f>
        <v>3.97516909837378</v>
      </c>
      <c r="H2494" s="23" t="n">
        <f aca="true">BETAINV(RAND(),T1_PERT!$F$7,T1_PERT!$G$7,T1_PERT!$C$7,T1_PERT!$E$7)</f>
        <v>6.56253162442914</v>
      </c>
      <c r="I2494" s="23" t="n">
        <f aca="false">BETAINV(E2494,T1_PERT!$F$8,T1_PERT!$G$8,T1_PERT!$C$8,T1_PERT!$E$8)</f>
        <v>5.00273453252134</v>
      </c>
      <c r="J2494" s="23" t="n">
        <f aca="true">BETAINV(RAND(),T1_PERT!$F$9,T1_PERT!$G$9,T1_PERT!$C$9,T1_PERT!$E$9)</f>
        <v>4.84347546791881</v>
      </c>
      <c r="K2494" s="23" t="n">
        <f aca="true">BETAINV(RAND(),T1_PERT!$F$10,T1_PERT!$G$10,T1_PERT!$C$10,T1_PERT!$E$10)</f>
        <v>2.13064525279586</v>
      </c>
      <c r="L2494" s="23" t="n">
        <f aca="false">F2494+G2494+I2494+K2494</f>
        <v>15.7369187003996</v>
      </c>
      <c r="M2494" s="23" t="n">
        <f aca="false">F2494+H2494+J2494+K2494</f>
        <v>18.1650221618525</v>
      </c>
      <c r="N2494" s="23" t="n">
        <f aca="false">MAX(L2494,M2494)</f>
        <v>18.1650221618525</v>
      </c>
    </row>
    <row r="2495" customFormat="false" ht="15" hidden="false" customHeight="false" outlineLevel="0" collapsed="false">
      <c r="A2495" s="5" t="n">
        <v>2476</v>
      </c>
      <c r="B2495" s="25" t="n">
        <f aca="true">NORMSINV(RAND())</f>
        <v>-2.14643055376564</v>
      </c>
      <c r="C2495" s="25" t="n">
        <f aca="true">$C$4*B2495+SQRT(1-$C$4^2)*NORMSINV(RAND())</f>
        <v>-2.85543348362788</v>
      </c>
      <c r="D2495" s="25" t="n">
        <f aca="false">NORMSDIST(B2495)</f>
        <v>0.0159193219228179</v>
      </c>
      <c r="E2495" s="25" t="n">
        <f aca="false">NORMSDIST(C2495)</f>
        <v>0.00214890622121719</v>
      </c>
      <c r="F2495" s="23" t="n">
        <f aca="true">BETAINV(RAND(),T1_PERT!$F$5,T1_PERT!$G$5,T1_PERT!$C$5,T1_PERT!$E$5)</f>
        <v>5.07024357758571</v>
      </c>
      <c r="G2495" s="23" t="n">
        <f aca="false">BETAINV(D2495,T1_PERT!$F$6,T1_PERT!$G$6,T1_PERT!$C$6,T1_PERT!$E$6)</f>
        <v>3.38735102513369</v>
      </c>
      <c r="H2495" s="23" t="n">
        <f aca="true">BETAINV(RAND(),T1_PERT!$F$7,T1_PERT!$G$7,T1_PERT!$C$7,T1_PERT!$E$7)</f>
        <v>5.2613681823971</v>
      </c>
      <c r="I2495" s="23" t="n">
        <f aca="false">BETAINV(E2495,T1_PERT!$F$8,T1_PERT!$G$8,T1_PERT!$C$8,T1_PERT!$E$8)</f>
        <v>4.05951891321026</v>
      </c>
      <c r="J2495" s="23" t="n">
        <f aca="true">BETAINV(RAND(),T1_PERT!$F$9,T1_PERT!$G$9,T1_PERT!$C$9,T1_PERT!$E$9)</f>
        <v>4.28004749117586</v>
      </c>
      <c r="K2495" s="23" t="n">
        <f aca="true">BETAINV(RAND(),T1_PERT!$F$10,T1_PERT!$G$10,T1_PERT!$C$10,T1_PERT!$E$10)</f>
        <v>1.68936106658136</v>
      </c>
      <c r="L2495" s="23" t="n">
        <f aca="false">F2495+G2495+I2495+K2495</f>
        <v>14.206474582511</v>
      </c>
      <c r="M2495" s="23" t="n">
        <f aca="false">F2495+H2495+J2495+K2495</f>
        <v>16.30102031774</v>
      </c>
      <c r="N2495" s="23" t="n">
        <f aca="false">MAX(L2495,M2495)</f>
        <v>16.30102031774</v>
      </c>
    </row>
    <row r="2496" customFormat="false" ht="15" hidden="false" customHeight="false" outlineLevel="0" collapsed="false">
      <c r="A2496" s="5" t="n">
        <v>2477</v>
      </c>
      <c r="B2496" s="25" t="n">
        <f aca="true">NORMSINV(RAND())</f>
        <v>-0.492358749282886</v>
      </c>
      <c r="C2496" s="25" t="n">
        <f aca="true">$C$4*B2496+SQRT(1-$C$4^2)*NORMSINV(RAND())</f>
        <v>-0.542194297495772</v>
      </c>
      <c r="D2496" s="25" t="n">
        <f aca="false">NORMSDIST(B2496)</f>
        <v>0.311232877613432</v>
      </c>
      <c r="E2496" s="25" t="n">
        <f aca="false">NORMSDIST(C2496)</f>
        <v>0.293842331643486</v>
      </c>
      <c r="F2496" s="23" t="n">
        <f aca="true">BETAINV(RAND(),T1_PERT!$F$5,T1_PERT!$G$5,T1_PERT!$C$5,T1_PERT!$E$5)</f>
        <v>2.8730505742275</v>
      </c>
      <c r="G2496" s="23" t="n">
        <f aca="false">BETAINV(D2496,T1_PERT!$F$6,T1_PERT!$G$6,T1_PERT!$C$6,T1_PERT!$E$6)</f>
        <v>4.67540956803838</v>
      </c>
      <c r="H2496" s="23" t="n">
        <f aca="true">BETAINV(RAND(),T1_PERT!$F$7,T1_PERT!$G$7,T1_PERT!$C$7,T1_PERT!$E$7)</f>
        <v>4.90262622190941</v>
      </c>
      <c r="I2496" s="23" t="n">
        <f aca="false">BETAINV(E2496,T1_PERT!$F$8,T1_PERT!$G$8,T1_PERT!$C$8,T1_PERT!$E$8)</f>
        <v>4.86028109385791</v>
      </c>
      <c r="J2496" s="23" t="n">
        <f aca="true">BETAINV(RAND(),T1_PERT!$F$9,T1_PERT!$G$9,T1_PERT!$C$9,T1_PERT!$E$9)</f>
        <v>4.23349040163034</v>
      </c>
      <c r="K2496" s="23" t="n">
        <f aca="true">BETAINV(RAND(),T1_PERT!$F$10,T1_PERT!$G$10,T1_PERT!$C$10,T1_PERT!$E$10)</f>
        <v>2.13252341070722</v>
      </c>
      <c r="L2496" s="23" t="n">
        <f aca="false">F2496+G2496+I2496+K2496</f>
        <v>14.541264646831</v>
      </c>
      <c r="M2496" s="23" t="n">
        <f aca="false">F2496+H2496+J2496+K2496</f>
        <v>14.1416906084745</v>
      </c>
      <c r="N2496" s="23" t="n">
        <f aca="false">MAX(L2496,M2496)</f>
        <v>14.541264646831</v>
      </c>
    </row>
    <row r="2497" customFormat="false" ht="15" hidden="false" customHeight="false" outlineLevel="0" collapsed="false">
      <c r="A2497" s="5" t="n">
        <v>2478</v>
      </c>
      <c r="B2497" s="25" t="n">
        <f aca="true">NORMSINV(RAND())</f>
        <v>-0.396803298384616</v>
      </c>
      <c r="C2497" s="25" t="n">
        <f aca="true">$C$4*B2497+SQRT(1-$C$4^2)*NORMSINV(RAND())</f>
        <v>0.715832215859256</v>
      </c>
      <c r="D2497" s="25" t="n">
        <f aca="false">NORMSDIST(B2497)</f>
        <v>0.345756259119272</v>
      </c>
      <c r="E2497" s="25" t="n">
        <f aca="false">NORMSDIST(C2497)</f>
        <v>0.762952521312929</v>
      </c>
      <c r="F2497" s="23" t="n">
        <f aca="true">BETAINV(RAND(),T1_PERT!$F$5,T1_PERT!$G$5,T1_PERT!$C$5,T1_PERT!$E$5)</f>
        <v>3.25206736423573</v>
      </c>
      <c r="G2497" s="23" t="n">
        <f aca="false">BETAINV(D2497,T1_PERT!$F$6,T1_PERT!$G$6,T1_PERT!$C$6,T1_PERT!$E$6)</f>
        <v>4.78268368853216</v>
      </c>
      <c r="H2497" s="23" t="n">
        <f aca="true">BETAINV(RAND(),T1_PERT!$F$7,T1_PERT!$G$7,T1_PERT!$C$7,T1_PERT!$E$7)</f>
        <v>6.22148821982285</v>
      </c>
      <c r="I2497" s="23" t="n">
        <f aca="false">BETAINV(E2497,T1_PERT!$F$8,T1_PERT!$G$8,T1_PERT!$C$8,T1_PERT!$E$8)</f>
        <v>5.85232187757028</v>
      </c>
      <c r="J2497" s="23" t="n">
        <f aca="true">BETAINV(RAND(),T1_PERT!$F$9,T1_PERT!$G$9,T1_PERT!$C$9,T1_PERT!$E$9)</f>
        <v>3.48296453241781</v>
      </c>
      <c r="K2497" s="23" t="n">
        <f aca="true">BETAINV(RAND(),T1_PERT!$F$10,T1_PERT!$G$10,T1_PERT!$C$10,T1_PERT!$E$10)</f>
        <v>2.48327762173832</v>
      </c>
      <c r="L2497" s="23" t="n">
        <f aca="false">F2497+G2497+I2497+K2497</f>
        <v>16.3703505520765</v>
      </c>
      <c r="M2497" s="23" t="n">
        <f aca="false">F2497+H2497+J2497+K2497</f>
        <v>15.4397977382147</v>
      </c>
      <c r="N2497" s="23" t="n">
        <f aca="false">MAX(L2497,M2497)</f>
        <v>16.3703505520765</v>
      </c>
    </row>
    <row r="2498" customFormat="false" ht="15" hidden="false" customHeight="false" outlineLevel="0" collapsed="false">
      <c r="A2498" s="5" t="n">
        <v>2479</v>
      </c>
      <c r="B2498" s="25" t="n">
        <f aca="true">NORMSINV(RAND())</f>
        <v>1.39882918853669</v>
      </c>
      <c r="C2498" s="25" t="n">
        <f aca="true">$C$4*B2498+SQRT(1-$C$4^2)*NORMSINV(RAND())</f>
        <v>0.342870578234598</v>
      </c>
      <c r="D2498" s="25" t="n">
        <f aca="false">NORMSDIST(B2498)</f>
        <v>0.919067894422225</v>
      </c>
      <c r="E2498" s="25" t="n">
        <f aca="false">NORMSDIST(C2498)</f>
        <v>0.634152086638204</v>
      </c>
      <c r="F2498" s="23" t="n">
        <f aca="true">BETAINV(RAND(),T1_PERT!$F$5,T1_PERT!$G$5,T1_PERT!$C$5,T1_PERT!$E$5)</f>
        <v>4.94589853843534</v>
      </c>
      <c r="G2498" s="23" t="n">
        <f aca="false">BETAINV(D2498,T1_PERT!$F$6,T1_PERT!$G$6,T1_PERT!$C$6,T1_PERT!$E$6)</f>
        <v>7.00418168984726</v>
      </c>
      <c r="H2498" s="23" t="n">
        <f aca="true">BETAINV(RAND(),T1_PERT!$F$7,T1_PERT!$G$7,T1_PERT!$C$7,T1_PERT!$E$7)</f>
        <v>5.04587583561675</v>
      </c>
      <c r="I2498" s="23" t="n">
        <f aca="false">BETAINV(E2498,T1_PERT!$F$8,T1_PERT!$G$8,T1_PERT!$C$8,T1_PERT!$E$8)</f>
        <v>5.53444706876751</v>
      </c>
      <c r="J2498" s="23" t="n">
        <f aca="true">BETAINV(RAND(),T1_PERT!$F$9,T1_PERT!$G$9,T1_PERT!$C$9,T1_PERT!$E$9)</f>
        <v>3.94798963736337</v>
      </c>
      <c r="K2498" s="23" t="n">
        <f aca="true">BETAINV(RAND(),T1_PERT!$F$10,T1_PERT!$G$10,T1_PERT!$C$10,T1_PERT!$E$10)</f>
        <v>1.75172085811956</v>
      </c>
      <c r="L2498" s="23" t="n">
        <f aca="false">F2498+G2498+I2498+K2498</f>
        <v>19.2362481551697</v>
      </c>
      <c r="M2498" s="23" t="n">
        <f aca="false">F2498+H2498+J2498+K2498</f>
        <v>15.691484869535</v>
      </c>
      <c r="N2498" s="23" t="n">
        <f aca="false">MAX(L2498,M2498)</f>
        <v>19.2362481551697</v>
      </c>
    </row>
    <row r="2499" customFormat="false" ht="15" hidden="false" customHeight="false" outlineLevel="0" collapsed="false">
      <c r="A2499" s="5" t="n">
        <v>2480</v>
      </c>
      <c r="B2499" s="25" t="n">
        <f aca="true">NORMSINV(RAND())</f>
        <v>-1.99431088642949</v>
      </c>
      <c r="C2499" s="25" t="n">
        <f aca="true">$C$4*B2499+SQRT(1-$C$4^2)*NORMSINV(RAND())</f>
        <v>0.509045253189776</v>
      </c>
      <c r="D2499" s="25" t="n">
        <f aca="false">NORMSDIST(B2499)</f>
        <v>0.0230590451362741</v>
      </c>
      <c r="E2499" s="25" t="n">
        <f aca="false">NORMSDIST(C2499)</f>
        <v>0.694639747663439</v>
      </c>
      <c r="F2499" s="23" t="n">
        <f aca="true">BETAINV(RAND(),T1_PERT!$F$5,T1_PERT!$G$5,T1_PERT!$C$5,T1_PERT!$E$5)</f>
        <v>2.93279919152835</v>
      </c>
      <c r="G2499" s="23" t="n">
        <f aca="false">BETAINV(D2499,T1_PERT!$F$6,T1_PERT!$G$6,T1_PERT!$C$6,T1_PERT!$E$6)</f>
        <v>3.45852748110405</v>
      </c>
      <c r="H2499" s="23" t="n">
        <f aca="true">BETAINV(RAND(),T1_PERT!$F$7,T1_PERT!$G$7,T1_PERT!$C$7,T1_PERT!$E$7)</f>
        <v>5.40281882003145</v>
      </c>
      <c r="I2499" s="23" t="n">
        <f aca="false">BETAINV(E2499,T1_PERT!$F$8,T1_PERT!$G$8,T1_PERT!$C$8,T1_PERT!$E$8)</f>
        <v>5.67493697784155</v>
      </c>
      <c r="J2499" s="23" t="n">
        <f aca="true">BETAINV(RAND(),T1_PERT!$F$9,T1_PERT!$G$9,T1_PERT!$C$9,T1_PERT!$E$9)</f>
        <v>4.91767893552855</v>
      </c>
      <c r="K2499" s="23" t="n">
        <f aca="true">BETAINV(RAND(),T1_PERT!$F$10,T1_PERT!$G$10,T1_PERT!$C$10,T1_PERT!$E$10)</f>
        <v>2.33999605834874</v>
      </c>
      <c r="L2499" s="23" t="n">
        <f aca="false">F2499+G2499+I2499+K2499</f>
        <v>14.4062597088227</v>
      </c>
      <c r="M2499" s="23" t="n">
        <f aca="false">F2499+H2499+J2499+K2499</f>
        <v>15.5932930054371</v>
      </c>
      <c r="N2499" s="23" t="n">
        <f aca="false">MAX(L2499,M2499)</f>
        <v>15.5932930054371</v>
      </c>
    </row>
    <row r="2500" customFormat="false" ht="15" hidden="false" customHeight="false" outlineLevel="0" collapsed="false">
      <c r="A2500" s="5" t="n">
        <v>2481</v>
      </c>
      <c r="B2500" s="25" t="n">
        <f aca="true">NORMSINV(RAND())</f>
        <v>-0.0235250215295256</v>
      </c>
      <c r="C2500" s="25" t="n">
        <f aca="true">$C$4*B2500+SQRT(1-$C$4^2)*NORMSINV(RAND())</f>
        <v>-0.169434096263114</v>
      </c>
      <c r="D2500" s="25" t="n">
        <f aca="false">NORMSDIST(B2500)</f>
        <v>0.490615739855758</v>
      </c>
      <c r="E2500" s="25" t="n">
        <f aca="false">NORMSDIST(C2500)</f>
        <v>0.432727603127035</v>
      </c>
      <c r="F2500" s="23" t="n">
        <f aca="true">BETAINV(RAND(),T1_PERT!$F$5,T1_PERT!$G$5,T1_PERT!$C$5,T1_PERT!$E$5)</f>
        <v>3.60116640463222</v>
      </c>
      <c r="G2500" s="23" t="n">
        <f aca="false">BETAINV(D2500,T1_PERT!$F$6,T1_PERT!$G$6,T1_PERT!$C$6,T1_PERT!$E$6)</f>
        <v>5.22587946330129</v>
      </c>
      <c r="H2500" s="23" t="n">
        <f aca="true">BETAINV(RAND(),T1_PERT!$F$7,T1_PERT!$G$7,T1_PERT!$C$7,T1_PERT!$E$7)</f>
        <v>7.71879267227426</v>
      </c>
      <c r="I2500" s="23" t="n">
        <f aca="false">BETAINV(E2500,T1_PERT!$F$8,T1_PERT!$G$8,T1_PERT!$C$8,T1_PERT!$E$8)</f>
        <v>5.12469664405203</v>
      </c>
      <c r="J2500" s="23" t="n">
        <f aca="true">BETAINV(RAND(),T1_PERT!$F$9,T1_PERT!$G$9,T1_PERT!$C$9,T1_PERT!$E$9)</f>
        <v>5.4202366299309</v>
      </c>
      <c r="K2500" s="23" t="n">
        <f aca="true">BETAINV(RAND(),T1_PERT!$F$10,T1_PERT!$G$10,T1_PERT!$C$10,T1_PERT!$E$10)</f>
        <v>1.72159729107544</v>
      </c>
      <c r="L2500" s="23" t="n">
        <f aca="false">F2500+G2500+I2500+K2500</f>
        <v>15.673339803061</v>
      </c>
      <c r="M2500" s="23" t="n">
        <f aca="false">F2500+H2500+J2500+K2500</f>
        <v>18.4617929979128</v>
      </c>
      <c r="N2500" s="23" t="n">
        <f aca="false">MAX(L2500,M2500)</f>
        <v>18.4617929979128</v>
      </c>
    </row>
    <row r="2501" customFormat="false" ht="15" hidden="false" customHeight="false" outlineLevel="0" collapsed="false">
      <c r="A2501" s="5" t="n">
        <v>2482</v>
      </c>
      <c r="B2501" s="25" t="n">
        <f aca="true">NORMSINV(RAND())</f>
        <v>1.20117132559882</v>
      </c>
      <c r="C2501" s="25" t="n">
        <f aca="true">$C$4*B2501+SQRT(1-$C$4^2)*NORMSINV(RAND())</f>
        <v>0.0857591986417593</v>
      </c>
      <c r="D2501" s="25" t="n">
        <f aca="false">NORMSDIST(B2501)</f>
        <v>0.885157625043954</v>
      </c>
      <c r="E2501" s="25" t="n">
        <f aca="false">NORMSDIST(C2501)</f>
        <v>0.534171079148701</v>
      </c>
      <c r="F2501" s="23" t="n">
        <f aca="true">BETAINV(RAND(),T1_PERT!$F$5,T1_PERT!$G$5,T1_PERT!$C$5,T1_PERT!$E$5)</f>
        <v>2.38581486152112</v>
      </c>
      <c r="G2501" s="23" t="n">
        <f aca="false">BETAINV(D2501,T1_PERT!$F$6,T1_PERT!$G$6,T1_PERT!$C$6,T1_PERT!$E$6)</f>
        <v>6.77056216563125</v>
      </c>
      <c r="H2501" s="23" t="n">
        <f aca="true">BETAINV(RAND(),T1_PERT!$F$7,T1_PERT!$G$7,T1_PERT!$C$7,T1_PERT!$E$7)</f>
        <v>5.52352072411013</v>
      </c>
      <c r="I2501" s="23" t="n">
        <f aca="false">BETAINV(E2501,T1_PERT!$F$8,T1_PERT!$G$8,T1_PERT!$C$8,T1_PERT!$E$8)</f>
        <v>5.32338153238322</v>
      </c>
      <c r="J2501" s="23" t="n">
        <f aca="true">BETAINV(RAND(),T1_PERT!$F$9,T1_PERT!$G$9,T1_PERT!$C$9,T1_PERT!$E$9)</f>
        <v>5.01147773668497</v>
      </c>
      <c r="K2501" s="23" t="n">
        <f aca="true">BETAINV(RAND(),T1_PERT!$F$10,T1_PERT!$G$10,T1_PERT!$C$10,T1_PERT!$E$10)</f>
        <v>2.18236678505839</v>
      </c>
      <c r="L2501" s="23" t="n">
        <f aca="false">F2501+G2501+I2501+K2501</f>
        <v>16.662125344594</v>
      </c>
      <c r="M2501" s="23" t="n">
        <f aca="false">F2501+H2501+J2501+K2501</f>
        <v>15.1031801073746</v>
      </c>
      <c r="N2501" s="23" t="n">
        <f aca="false">MAX(L2501,M2501)</f>
        <v>16.662125344594</v>
      </c>
    </row>
    <row r="2502" customFormat="false" ht="15" hidden="false" customHeight="false" outlineLevel="0" collapsed="false">
      <c r="A2502" s="5" t="n">
        <v>2483</v>
      </c>
      <c r="B2502" s="25" t="n">
        <f aca="true">NORMSINV(RAND())</f>
        <v>0.698056427149758</v>
      </c>
      <c r="C2502" s="25" t="n">
        <f aca="true">$C$4*B2502+SQRT(1-$C$4^2)*NORMSINV(RAND())</f>
        <v>0.348986068167534</v>
      </c>
      <c r="D2502" s="25" t="n">
        <f aca="false">NORMSDIST(B2502)</f>
        <v>0.757429046868797</v>
      </c>
      <c r="E2502" s="25" t="n">
        <f aca="false">NORMSDIST(C2502)</f>
        <v>0.636450115590744</v>
      </c>
      <c r="F2502" s="23" t="n">
        <f aca="true">BETAINV(RAND(),T1_PERT!$F$5,T1_PERT!$G$5,T1_PERT!$C$5,T1_PERT!$E$5)</f>
        <v>3.79293220668838</v>
      </c>
      <c r="G2502" s="23" t="n">
        <f aca="false">BETAINV(D2502,T1_PERT!$F$6,T1_PERT!$G$6,T1_PERT!$C$6,T1_PERT!$E$6)</f>
        <v>6.14213015464747</v>
      </c>
      <c r="H2502" s="23" t="n">
        <f aca="true">BETAINV(RAND(),T1_PERT!$F$7,T1_PERT!$G$7,T1_PERT!$C$7,T1_PERT!$E$7)</f>
        <v>3.7737158796101</v>
      </c>
      <c r="I2502" s="23" t="n">
        <f aca="false">BETAINV(E2502,T1_PERT!$F$8,T1_PERT!$G$8,T1_PERT!$C$8,T1_PERT!$E$8)</f>
        <v>5.53957049870364</v>
      </c>
      <c r="J2502" s="23" t="n">
        <f aca="true">BETAINV(RAND(),T1_PERT!$F$9,T1_PERT!$G$9,T1_PERT!$C$9,T1_PERT!$E$9)</f>
        <v>5.00374127882884</v>
      </c>
      <c r="K2502" s="23" t="n">
        <f aca="true">BETAINV(RAND(),T1_PERT!$F$10,T1_PERT!$G$10,T1_PERT!$C$10,T1_PERT!$E$10)</f>
        <v>1.23276547580493</v>
      </c>
      <c r="L2502" s="23" t="n">
        <f aca="false">F2502+G2502+I2502+K2502</f>
        <v>16.7073983358444</v>
      </c>
      <c r="M2502" s="23" t="n">
        <f aca="false">F2502+H2502+J2502+K2502</f>
        <v>13.8031548409322</v>
      </c>
      <c r="N2502" s="23" t="n">
        <f aca="false">MAX(L2502,M2502)</f>
        <v>16.7073983358444</v>
      </c>
    </row>
    <row r="2503" customFormat="false" ht="15" hidden="false" customHeight="false" outlineLevel="0" collapsed="false">
      <c r="A2503" s="5" t="n">
        <v>2484</v>
      </c>
      <c r="B2503" s="25" t="n">
        <f aca="true">NORMSINV(RAND())</f>
        <v>2.02866011530222</v>
      </c>
      <c r="C2503" s="25" t="n">
        <f aca="true">$C$4*B2503+SQRT(1-$C$4^2)*NORMSINV(RAND())</f>
        <v>1.18583620382015</v>
      </c>
      <c r="D2503" s="25" t="n">
        <f aca="false">NORMSDIST(B2503)</f>
        <v>0.97875353951348</v>
      </c>
      <c r="E2503" s="25" t="n">
        <f aca="false">NORMSDIST(C2503)</f>
        <v>0.882156504461897</v>
      </c>
      <c r="F2503" s="23" t="n">
        <f aca="true">BETAINV(RAND(),T1_PERT!$F$5,T1_PERT!$G$5,T1_PERT!$C$5,T1_PERT!$E$5)</f>
        <v>3.22591234337441</v>
      </c>
      <c r="G2503" s="23" t="n">
        <f aca="false">BETAINV(D2503,T1_PERT!$F$6,T1_PERT!$G$6,T1_PERT!$C$6,T1_PERT!$E$6)</f>
        <v>7.66887469704317</v>
      </c>
      <c r="H2503" s="23" t="n">
        <f aca="true">BETAINV(RAND(),T1_PERT!$F$7,T1_PERT!$G$7,T1_PERT!$C$7,T1_PERT!$E$7)</f>
        <v>4.68066368360888</v>
      </c>
      <c r="I2503" s="23" t="n">
        <f aca="false">BETAINV(E2503,T1_PERT!$F$8,T1_PERT!$G$8,T1_PERT!$C$8,T1_PERT!$E$8)</f>
        <v>6.2552170553809</v>
      </c>
      <c r="J2503" s="23" t="n">
        <f aca="true">BETAINV(RAND(),T1_PERT!$F$9,T1_PERT!$G$9,T1_PERT!$C$9,T1_PERT!$E$9)</f>
        <v>4.04778368800003</v>
      </c>
      <c r="K2503" s="23" t="n">
        <f aca="true">BETAINV(RAND(),T1_PERT!$F$10,T1_PERT!$G$10,T1_PERT!$C$10,T1_PERT!$E$10)</f>
        <v>1.5895358596035</v>
      </c>
      <c r="L2503" s="23" t="n">
        <f aca="false">F2503+G2503+I2503+K2503</f>
        <v>18.739539955402</v>
      </c>
      <c r="M2503" s="23" t="n">
        <f aca="false">F2503+H2503+J2503+K2503</f>
        <v>13.5438955745868</v>
      </c>
      <c r="N2503" s="23" t="n">
        <f aca="false">MAX(L2503,M2503)</f>
        <v>18.739539955402</v>
      </c>
    </row>
    <row r="2504" customFormat="false" ht="15" hidden="false" customHeight="false" outlineLevel="0" collapsed="false">
      <c r="A2504" s="5" t="n">
        <v>2485</v>
      </c>
      <c r="B2504" s="25" t="n">
        <f aca="true">NORMSINV(RAND())</f>
        <v>-0.784739533953134</v>
      </c>
      <c r="C2504" s="25" t="n">
        <f aca="true">$C$4*B2504+SQRT(1-$C$4^2)*NORMSINV(RAND())</f>
        <v>-0.611430150381322</v>
      </c>
      <c r="D2504" s="25" t="n">
        <f aca="false">NORMSDIST(B2504)</f>
        <v>0.21630314923866</v>
      </c>
      <c r="E2504" s="25" t="n">
        <f aca="false">NORMSDIST(C2504)</f>
        <v>0.270457423703353</v>
      </c>
      <c r="F2504" s="23" t="n">
        <f aca="true">BETAINV(RAND(),T1_PERT!$F$5,T1_PERT!$G$5,T1_PERT!$C$5,T1_PERT!$E$5)</f>
        <v>4.50169069245321</v>
      </c>
      <c r="G2504" s="23" t="n">
        <f aca="false">BETAINV(D2504,T1_PERT!$F$6,T1_PERT!$G$6,T1_PERT!$C$6,T1_PERT!$E$6)</f>
        <v>4.36643926459299</v>
      </c>
      <c r="H2504" s="23" t="n">
        <f aca="true">BETAINV(RAND(),T1_PERT!$F$7,T1_PERT!$G$7,T1_PERT!$C$7,T1_PERT!$E$7)</f>
        <v>4.96559017205895</v>
      </c>
      <c r="I2504" s="23" t="n">
        <f aca="false">BETAINV(E2504,T1_PERT!$F$8,T1_PERT!$G$8,T1_PERT!$C$8,T1_PERT!$E$8)</f>
        <v>4.81507763443777</v>
      </c>
      <c r="J2504" s="23" t="n">
        <f aca="true">BETAINV(RAND(),T1_PERT!$F$9,T1_PERT!$G$9,T1_PERT!$C$9,T1_PERT!$E$9)</f>
        <v>5.0608308333878</v>
      </c>
      <c r="K2504" s="23" t="n">
        <f aca="true">BETAINV(RAND(),T1_PERT!$F$10,T1_PERT!$G$10,T1_PERT!$C$10,T1_PERT!$E$10)</f>
        <v>2.72491984869225</v>
      </c>
      <c r="L2504" s="23" t="n">
        <f aca="false">F2504+G2504+I2504+K2504</f>
        <v>16.4081274401762</v>
      </c>
      <c r="M2504" s="23" t="n">
        <f aca="false">F2504+H2504+J2504+K2504</f>
        <v>17.2530315465922</v>
      </c>
      <c r="N2504" s="23" t="n">
        <f aca="false">MAX(L2504,M2504)</f>
        <v>17.2530315465922</v>
      </c>
    </row>
    <row r="2505" customFormat="false" ht="15" hidden="false" customHeight="false" outlineLevel="0" collapsed="false">
      <c r="A2505" s="5" t="n">
        <v>2486</v>
      </c>
      <c r="B2505" s="25" t="n">
        <f aca="true">NORMSINV(RAND())</f>
        <v>-1.98192239408817</v>
      </c>
      <c r="C2505" s="25" t="n">
        <f aca="true">$C$4*B2505+SQRT(1-$C$4^2)*NORMSINV(RAND())</f>
        <v>-1.43064618075535</v>
      </c>
      <c r="D2505" s="25" t="n">
        <f aca="false">NORMSDIST(B2505)</f>
        <v>0.023743963561499</v>
      </c>
      <c r="E2505" s="25" t="n">
        <f aca="false">NORMSDIST(C2505)</f>
        <v>0.0762658224941182</v>
      </c>
      <c r="F2505" s="23" t="n">
        <f aca="true">BETAINV(RAND(),T1_PERT!$F$5,T1_PERT!$G$5,T1_PERT!$C$5,T1_PERT!$E$5)</f>
        <v>3.85305906846906</v>
      </c>
      <c r="G2505" s="23" t="n">
        <f aca="false">BETAINV(D2505,T1_PERT!$F$6,T1_PERT!$G$6,T1_PERT!$C$6,T1_PERT!$E$6)</f>
        <v>3.46471678013973</v>
      </c>
      <c r="H2505" s="23" t="n">
        <f aca="true">BETAINV(RAND(),T1_PERT!$F$7,T1_PERT!$G$7,T1_PERT!$C$7,T1_PERT!$E$7)</f>
        <v>5.96097943119562</v>
      </c>
      <c r="I2505" s="23" t="n">
        <f aca="false">BETAINV(E2505,T1_PERT!$F$8,T1_PERT!$G$8,T1_PERT!$C$8,T1_PERT!$E$8)</f>
        <v>4.38557458647256</v>
      </c>
      <c r="J2505" s="23" t="n">
        <f aca="true">BETAINV(RAND(),T1_PERT!$F$9,T1_PERT!$G$9,T1_PERT!$C$9,T1_PERT!$E$9)</f>
        <v>3.32461275799896</v>
      </c>
      <c r="K2505" s="23" t="n">
        <f aca="true">BETAINV(RAND(),T1_PERT!$F$10,T1_PERT!$G$10,T1_PERT!$C$10,T1_PERT!$E$10)</f>
        <v>2.34137040655458</v>
      </c>
      <c r="L2505" s="23" t="n">
        <f aca="false">F2505+G2505+I2505+K2505</f>
        <v>14.0447208416359</v>
      </c>
      <c r="M2505" s="23" t="n">
        <f aca="false">F2505+H2505+J2505+K2505</f>
        <v>15.4800216642182</v>
      </c>
      <c r="N2505" s="23" t="n">
        <f aca="false">MAX(L2505,M2505)</f>
        <v>15.4800216642182</v>
      </c>
    </row>
    <row r="2506" customFormat="false" ht="15" hidden="false" customHeight="false" outlineLevel="0" collapsed="false">
      <c r="A2506" s="5" t="n">
        <v>2487</v>
      </c>
      <c r="B2506" s="25" t="n">
        <f aca="true">NORMSINV(RAND())</f>
        <v>-0.0727956232057841</v>
      </c>
      <c r="C2506" s="25" t="n">
        <f aca="true">$C$4*B2506+SQRT(1-$C$4^2)*NORMSINV(RAND())</f>
        <v>0.608855789934993</v>
      </c>
      <c r="D2506" s="25" t="n">
        <f aca="false">NORMSDIST(B2506)</f>
        <v>0.470984376946861</v>
      </c>
      <c r="E2506" s="25" t="n">
        <f aca="false">NORMSDIST(C2506)</f>
        <v>0.72868998484051</v>
      </c>
      <c r="F2506" s="23" t="n">
        <f aca="true">BETAINV(RAND(),T1_PERT!$F$5,T1_PERT!$G$5,T1_PERT!$C$5,T1_PERT!$E$5)</f>
        <v>3.15981049233933</v>
      </c>
      <c r="G2506" s="23" t="n">
        <f aca="false">BETAINV(D2506,T1_PERT!$F$6,T1_PERT!$G$6,T1_PERT!$C$6,T1_PERT!$E$6)</f>
        <v>5.16550020286918</v>
      </c>
      <c r="H2506" s="23" t="n">
        <f aca="true">BETAINV(RAND(),T1_PERT!$F$7,T1_PERT!$G$7,T1_PERT!$C$7,T1_PERT!$E$7)</f>
        <v>6.97886964656268</v>
      </c>
      <c r="I2506" s="23" t="n">
        <f aca="false">BETAINV(E2506,T1_PERT!$F$8,T1_PERT!$G$8,T1_PERT!$C$8,T1_PERT!$E$8)</f>
        <v>5.76031600277668</v>
      </c>
      <c r="J2506" s="23" t="n">
        <f aca="true">BETAINV(RAND(),T1_PERT!$F$9,T1_PERT!$G$9,T1_PERT!$C$9,T1_PERT!$E$9)</f>
        <v>3.34928929580995</v>
      </c>
      <c r="K2506" s="23" t="n">
        <f aca="true">BETAINV(RAND(),T1_PERT!$F$10,T1_PERT!$G$10,T1_PERT!$C$10,T1_PERT!$E$10)</f>
        <v>1.70347143254588</v>
      </c>
      <c r="L2506" s="23" t="n">
        <f aca="false">F2506+G2506+I2506+K2506</f>
        <v>15.7890981305311</v>
      </c>
      <c r="M2506" s="23" t="n">
        <f aca="false">F2506+H2506+J2506+K2506</f>
        <v>15.1914408672578</v>
      </c>
      <c r="N2506" s="23" t="n">
        <f aca="false">MAX(L2506,M2506)</f>
        <v>15.7890981305311</v>
      </c>
    </row>
    <row r="2507" customFormat="false" ht="15" hidden="false" customHeight="false" outlineLevel="0" collapsed="false">
      <c r="A2507" s="5" t="n">
        <v>2488</v>
      </c>
      <c r="B2507" s="25" t="n">
        <f aca="true">NORMSINV(RAND())</f>
        <v>-0.066597137547786</v>
      </c>
      <c r="C2507" s="25" t="n">
        <f aca="true">$C$4*B2507+SQRT(1-$C$4^2)*NORMSINV(RAND())</f>
        <v>0.543062538815688</v>
      </c>
      <c r="D2507" s="25" t="n">
        <f aca="false">NORMSDIST(B2507)</f>
        <v>0.473451212297202</v>
      </c>
      <c r="E2507" s="25" t="n">
        <f aca="false">NORMSDIST(C2507)</f>
        <v>0.706456627924134</v>
      </c>
      <c r="F2507" s="23" t="n">
        <f aca="true">BETAINV(RAND(),T1_PERT!$F$5,T1_PERT!$G$5,T1_PERT!$C$5,T1_PERT!$E$5)</f>
        <v>5.07780851530093</v>
      </c>
      <c r="G2507" s="23" t="n">
        <f aca="false">BETAINV(D2507,T1_PERT!$F$6,T1_PERT!$G$6,T1_PERT!$C$6,T1_PERT!$E$6)</f>
        <v>5.17306929022519</v>
      </c>
      <c r="H2507" s="23" t="n">
        <f aca="true">BETAINV(RAND(),T1_PERT!$F$7,T1_PERT!$G$7,T1_PERT!$C$7,T1_PERT!$E$7)</f>
        <v>5.63757001315735</v>
      </c>
      <c r="I2507" s="23" t="n">
        <f aca="false">BETAINV(E2507,T1_PERT!$F$8,T1_PERT!$G$8,T1_PERT!$C$8,T1_PERT!$E$8)</f>
        <v>5.70396976135631</v>
      </c>
      <c r="J2507" s="23" t="n">
        <f aca="true">BETAINV(RAND(),T1_PERT!$F$9,T1_PERT!$G$9,T1_PERT!$C$9,T1_PERT!$E$9)</f>
        <v>3.60759069240115</v>
      </c>
      <c r="K2507" s="23" t="n">
        <f aca="true">BETAINV(RAND(),T1_PERT!$F$10,T1_PERT!$G$10,T1_PERT!$C$10,T1_PERT!$E$10)</f>
        <v>2.83128862234215</v>
      </c>
      <c r="L2507" s="23" t="n">
        <f aca="false">F2507+G2507+I2507+K2507</f>
        <v>18.7861361892246</v>
      </c>
      <c r="M2507" s="23" t="n">
        <f aca="false">F2507+H2507+J2507+K2507</f>
        <v>17.1542578432016</v>
      </c>
      <c r="N2507" s="23" t="n">
        <f aca="false">MAX(L2507,M2507)</f>
        <v>18.7861361892246</v>
      </c>
    </row>
    <row r="2508" customFormat="false" ht="15" hidden="false" customHeight="false" outlineLevel="0" collapsed="false">
      <c r="A2508" s="5" t="n">
        <v>2489</v>
      </c>
      <c r="B2508" s="25" t="n">
        <f aca="true">NORMSINV(RAND())</f>
        <v>-0.372385343694063</v>
      </c>
      <c r="C2508" s="25" t="n">
        <f aca="true">$C$4*B2508+SQRT(1-$C$4^2)*NORMSINV(RAND())</f>
        <v>-0.523413556980273</v>
      </c>
      <c r="D2508" s="25" t="n">
        <f aca="false">NORMSDIST(B2508)</f>
        <v>0.354802982295635</v>
      </c>
      <c r="E2508" s="25" t="n">
        <f aca="false">NORMSDIST(C2508)</f>
        <v>0.300343245978917</v>
      </c>
      <c r="F2508" s="23" t="n">
        <f aca="true">BETAINV(RAND(),T1_PERT!$F$5,T1_PERT!$G$5,T1_PERT!$C$5,T1_PERT!$E$5)</f>
        <v>5.58906766298724</v>
      </c>
      <c r="G2508" s="23" t="n">
        <f aca="false">BETAINV(D2508,T1_PERT!$F$6,T1_PERT!$G$6,T1_PERT!$C$6,T1_PERT!$E$6)</f>
        <v>4.81054698627385</v>
      </c>
      <c r="H2508" s="23" t="n">
        <f aca="true">BETAINV(RAND(),T1_PERT!$F$7,T1_PERT!$G$7,T1_PERT!$C$7,T1_PERT!$E$7)</f>
        <v>7.4246845611333</v>
      </c>
      <c r="I2508" s="23" t="n">
        <f aca="false">BETAINV(E2508,T1_PERT!$F$8,T1_PERT!$G$8,T1_PERT!$C$8,T1_PERT!$E$8)</f>
        <v>4.87276611360333</v>
      </c>
      <c r="J2508" s="23" t="n">
        <f aca="true">BETAINV(RAND(),T1_PERT!$F$9,T1_PERT!$G$9,T1_PERT!$C$9,T1_PERT!$E$9)</f>
        <v>4.01050300793849</v>
      </c>
      <c r="K2508" s="23" t="n">
        <f aca="true">BETAINV(RAND(),T1_PERT!$F$10,T1_PERT!$G$10,T1_PERT!$C$10,T1_PERT!$E$10)</f>
        <v>2.20606638170482</v>
      </c>
      <c r="L2508" s="23" t="n">
        <f aca="false">F2508+G2508+I2508+K2508</f>
        <v>17.4784471445692</v>
      </c>
      <c r="M2508" s="23" t="n">
        <f aca="false">F2508+H2508+J2508+K2508</f>
        <v>19.2303216137639</v>
      </c>
      <c r="N2508" s="23" t="n">
        <f aca="false">MAX(L2508,M2508)</f>
        <v>19.2303216137639</v>
      </c>
    </row>
    <row r="2509" customFormat="false" ht="15" hidden="false" customHeight="false" outlineLevel="0" collapsed="false">
      <c r="A2509" s="5" t="n">
        <v>2490</v>
      </c>
      <c r="B2509" s="25" t="n">
        <f aca="true">NORMSINV(RAND())</f>
        <v>0.781015117849772</v>
      </c>
      <c r="C2509" s="25" t="n">
        <f aca="true">$C$4*B2509+SQRT(1-$C$4^2)*NORMSINV(RAND())</f>
        <v>1.51332574242532</v>
      </c>
      <c r="D2509" s="25" t="n">
        <f aca="false">NORMSDIST(B2509)</f>
        <v>0.782603198407598</v>
      </c>
      <c r="E2509" s="25" t="n">
        <f aca="false">NORMSDIST(C2509)</f>
        <v>0.934901531534411</v>
      </c>
      <c r="F2509" s="23" t="n">
        <f aca="true">BETAINV(RAND(),T1_PERT!$F$5,T1_PERT!$G$5,T1_PERT!$C$5,T1_PERT!$E$5)</f>
        <v>3.75387985770268</v>
      </c>
      <c r="G2509" s="23" t="n">
        <f aca="false">BETAINV(D2509,T1_PERT!$F$6,T1_PERT!$G$6,T1_PERT!$C$6,T1_PERT!$E$6)</f>
        <v>6.24796429445377</v>
      </c>
      <c r="H2509" s="23" t="n">
        <f aca="true">BETAINV(RAND(),T1_PERT!$F$7,T1_PERT!$G$7,T1_PERT!$C$7,T1_PERT!$E$7)</f>
        <v>5.15443579753769</v>
      </c>
      <c r="I2509" s="23" t="n">
        <f aca="false">BETAINV(E2509,T1_PERT!$F$8,T1_PERT!$G$8,T1_PERT!$C$8,T1_PERT!$E$8)</f>
        <v>6.52548965830196</v>
      </c>
      <c r="J2509" s="23" t="n">
        <f aca="true">BETAINV(RAND(),T1_PERT!$F$9,T1_PERT!$G$9,T1_PERT!$C$9,T1_PERT!$E$9)</f>
        <v>4.45572487383986</v>
      </c>
      <c r="K2509" s="23" t="n">
        <f aca="true">BETAINV(RAND(),T1_PERT!$F$10,T1_PERT!$G$10,T1_PERT!$C$10,T1_PERT!$E$10)</f>
        <v>1.86908616909487</v>
      </c>
      <c r="L2509" s="23" t="n">
        <f aca="false">F2509+G2509+I2509+K2509</f>
        <v>18.3964199795533</v>
      </c>
      <c r="M2509" s="23" t="n">
        <f aca="false">F2509+H2509+J2509+K2509</f>
        <v>15.2331266981751</v>
      </c>
      <c r="N2509" s="23" t="n">
        <f aca="false">MAX(L2509,M2509)</f>
        <v>18.3964199795533</v>
      </c>
    </row>
    <row r="2510" customFormat="false" ht="15" hidden="false" customHeight="false" outlineLevel="0" collapsed="false">
      <c r="A2510" s="5" t="n">
        <v>2491</v>
      </c>
      <c r="B2510" s="25" t="n">
        <f aca="true">NORMSINV(RAND())</f>
        <v>-0.825945362602754</v>
      </c>
      <c r="C2510" s="25" t="n">
        <f aca="true">$C$4*B2510+SQRT(1-$C$4^2)*NORMSINV(RAND())</f>
        <v>-1.25464416393111</v>
      </c>
      <c r="D2510" s="25" t="n">
        <f aca="false">NORMSDIST(B2510)</f>
        <v>0.204417543185109</v>
      </c>
      <c r="E2510" s="25" t="n">
        <f aca="false">NORMSDIST(C2510)</f>
        <v>0.104803981790101</v>
      </c>
      <c r="F2510" s="23" t="n">
        <f aca="true">BETAINV(RAND(),T1_PERT!$F$5,T1_PERT!$G$5,T1_PERT!$C$5,T1_PERT!$E$5)</f>
        <v>2.97912627241759</v>
      </c>
      <c r="G2510" s="23" t="n">
        <f aca="false">BETAINV(D2510,T1_PERT!$F$6,T1_PERT!$G$6,T1_PERT!$C$6,T1_PERT!$E$6)</f>
        <v>4.32543194583477</v>
      </c>
      <c r="H2510" s="23" t="n">
        <f aca="true">BETAINV(RAND(),T1_PERT!$F$7,T1_PERT!$G$7,T1_PERT!$C$7,T1_PERT!$E$7)</f>
        <v>5.85163151732971</v>
      </c>
      <c r="I2510" s="23" t="n">
        <f aca="false">BETAINV(E2510,T1_PERT!$F$8,T1_PERT!$G$8,T1_PERT!$C$8,T1_PERT!$E$8)</f>
        <v>4.46107416217346</v>
      </c>
      <c r="J2510" s="23" t="n">
        <f aca="true">BETAINV(RAND(),T1_PERT!$F$9,T1_PERT!$G$9,T1_PERT!$C$9,T1_PERT!$E$9)</f>
        <v>4.75444391631304</v>
      </c>
      <c r="K2510" s="23" t="n">
        <f aca="true">BETAINV(RAND(),T1_PERT!$F$10,T1_PERT!$G$10,T1_PERT!$C$10,T1_PERT!$E$10)</f>
        <v>1.73003984912493</v>
      </c>
      <c r="L2510" s="23" t="n">
        <f aca="false">F2510+G2510+I2510+K2510</f>
        <v>13.4956722295508</v>
      </c>
      <c r="M2510" s="23" t="n">
        <f aca="false">F2510+H2510+J2510+K2510</f>
        <v>15.3152415551853</v>
      </c>
      <c r="N2510" s="23" t="n">
        <f aca="false">MAX(L2510,M2510)</f>
        <v>15.3152415551853</v>
      </c>
    </row>
    <row r="2511" customFormat="false" ht="15" hidden="false" customHeight="false" outlineLevel="0" collapsed="false">
      <c r="A2511" s="5" t="n">
        <v>2492</v>
      </c>
      <c r="B2511" s="25" t="n">
        <f aca="true">NORMSINV(RAND())</f>
        <v>0.0144500956931922</v>
      </c>
      <c r="C2511" s="25" t="n">
        <f aca="true">$C$4*B2511+SQRT(1-$C$4^2)*NORMSINV(RAND())</f>
        <v>0.0323157672032439</v>
      </c>
      <c r="D2511" s="25" t="n">
        <f aca="false">NORMSDIST(B2511)</f>
        <v>0.505764553515642</v>
      </c>
      <c r="E2511" s="25" t="n">
        <f aca="false">NORMSDIST(C2511)</f>
        <v>0.512889882319002</v>
      </c>
      <c r="F2511" s="23" t="n">
        <f aca="true">BETAINV(RAND(),T1_PERT!$F$5,T1_PERT!$G$5,T1_PERT!$C$5,T1_PERT!$E$5)</f>
        <v>3.29029208660029</v>
      </c>
      <c r="G2511" s="23" t="n">
        <f aca="false">BETAINV(D2511,T1_PERT!$F$6,T1_PERT!$G$6,T1_PERT!$C$6,T1_PERT!$E$6)</f>
        <v>5.27273616367182</v>
      </c>
      <c r="H2511" s="23" t="n">
        <f aca="true">BETAINV(RAND(),T1_PERT!$F$7,T1_PERT!$G$7,T1_PERT!$C$7,T1_PERT!$E$7)</f>
        <v>6.08622998061236</v>
      </c>
      <c r="I2511" s="23" t="n">
        <f aca="false">BETAINV(E2511,T1_PERT!$F$8,T1_PERT!$G$8,T1_PERT!$C$8,T1_PERT!$E$8)</f>
        <v>5.2807658703185</v>
      </c>
      <c r="J2511" s="23" t="n">
        <f aca="true">BETAINV(RAND(),T1_PERT!$F$9,T1_PERT!$G$9,T1_PERT!$C$9,T1_PERT!$E$9)</f>
        <v>3.54034708657171</v>
      </c>
      <c r="K2511" s="23" t="n">
        <f aca="true">BETAINV(RAND(),T1_PERT!$F$10,T1_PERT!$G$10,T1_PERT!$C$10,T1_PERT!$E$10)</f>
        <v>1.89427023387792</v>
      </c>
      <c r="L2511" s="23" t="n">
        <f aca="false">F2511+G2511+I2511+K2511</f>
        <v>15.7380643544685</v>
      </c>
      <c r="M2511" s="23" t="n">
        <f aca="false">F2511+H2511+J2511+K2511</f>
        <v>14.8111393876623</v>
      </c>
      <c r="N2511" s="23" t="n">
        <f aca="false">MAX(L2511,M2511)</f>
        <v>15.7380643544685</v>
      </c>
    </row>
    <row r="2512" customFormat="false" ht="15" hidden="false" customHeight="false" outlineLevel="0" collapsed="false">
      <c r="A2512" s="5" t="n">
        <v>2493</v>
      </c>
      <c r="B2512" s="25" t="n">
        <f aca="true">NORMSINV(RAND())</f>
        <v>1.44323232793836</v>
      </c>
      <c r="C2512" s="25" t="n">
        <f aca="true">$C$4*B2512+SQRT(1-$C$4^2)*NORMSINV(RAND())</f>
        <v>0.620507309009689</v>
      </c>
      <c r="D2512" s="25" t="n">
        <f aca="false">NORMSDIST(B2512)</f>
        <v>0.925522482183736</v>
      </c>
      <c r="E2512" s="25" t="n">
        <f aca="false">NORMSDIST(C2512)</f>
        <v>0.732538078252682</v>
      </c>
      <c r="F2512" s="23" t="n">
        <f aca="true">BETAINV(RAND(),T1_PERT!$F$5,T1_PERT!$G$5,T1_PERT!$C$5,T1_PERT!$E$5)</f>
        <v>4.38395998899685</v>
      </c>
      <c r="G2512" s="23" t="n">
        <f aca="false">BETAINV(D2512,T1_PERT!$F$6,T1_PERT!$G$6,T1_PERT!$C$6,T1_PERT!$E$6)</f>
        <v>7.05524988545397</v>
      </c>
      <c r="H2512" s="23" t="n">
        <f aca="true">BETAINV(RAND(),T1_PERT!$F$7,T1_PERT!$G$7,T1_PERT!$C$7,T1_PERT!$E$7)</f>
        <v>5.46211232884255</v>
      </c>
      <c r="I2512" s="23" t="n">
        <f aca="false">BETAINV(E2512,T1_PERT!$F$8,T1_PERT!$G$8,T1_PERT!$C$8,T1_PERT!$E$8)</f>
        <v>5.77031705065989</v>
      </c>
      <c r="J2512" s="23" t="n">
        <f aca="true">BETAINV(RAND(),T1_PERT!$F$9,T1_PERT!$G$9,T1_PERT!$C$9,T1_PERT!$E$9)</f>
        <v>4.73787886267296</v>
      </c>
      <c r="K2512" s="23" t="n">
        <f aca="true">BETAINV(RAND(),T1_PERT!$F$10,T1_PERT!$G$10,T1_PERT!$C$10,T1_PERT!$E$10)</f>
        <v>1.27442163379063</v>
      </c>
      <c r="L2512" s="23" t="n">
        <f aca="false">F2512+G2512+I2512+K2512</f>
        <v>18.4839485589013</v>
      </c>
      <c r="M2512" s="23" t="n">
        <f aca="false">F2512+H2512+J2512+K2512</f>
        <v>15.858372814303</v>
      </c>
      <c r="N2512" s="23" t="n">
        <f aca="false">MAX(L2512,M2512)</f>
        <v>18.4839485589013</v>
      </c>
    </row>
    <row r="2513" customFormat="false" ht="15" hidden="false" customHeight="false" outlineLevel="0" collapsed="false">
      <c r="A2513" s="5" t="n">
        <v>2494</v>
      </c>
      <c r="B2513" s="25" t="n">
        <f aca="true">NORMSINV(RAND())</f>
        <v>1.96115488991321</v>
      </c>
      <c r="C2513" s="25" t="n">
        <f aca="true">$C$4*B2513+SQRT(1-$C$4^2)*NORMSINV(RAND())</f>
        <v>0.556081840288242</v>
      </c>
      <c r="D2513" s="25" t="n">
        <f aca="false">NORMSDIST(B2513)</f>
        <v>0.975069521363652</v>
      </c>
      <c r="E2513" s="25" t="n">
        <f aca="false">NORMSDIST(C2513)</f>
        <v>0.710922545630533</v>
      </c>
      <c r="F2513" s="23" t="n">
        <f aca="true">BETAINV(RAND(),T1_PERT!$F$5,T1_PERT!$G$5,T1_PERT!$C$5,T1_PERT!$E$5)</f>
        <v>2.70291253986411</v>
      </c>
      <c r="G2513" s="23" t="n">
        <f aca="false">BETAINV(D2513,T1_PERT!$F$6,T1_PERT!$G$6,T1_PERT!$C$6,T1_PERT!$E$6)</f>
        <v>7.60435223455548</v>
      </c>
      <c r="H2513" s="23" t="n">
        <f aca="true">BETAINV(RAND(),T1_PERT!$F$7,T1_PERT!$G$7,T1_PERT!$C$7,T1_PERT!$E$7)</f>
        <v>7.67174763737862</v>
      </c>
      <c r="I2513" s="23" t="n">
        <f aca="false">BETAINV(E2513,T1_PERT!$F$8,T1_PERT!$G$8,T1_PERT!$C$8,T1_PERT!$E$8)</f>
        <v>5.71510072202775</v>
      </c>
      <c r="J2513" s="23" t="n">
        <f aca="true">BETAINV(RAND(),T1_PERT!$F$9,T1_PERT!$G$9,T1_PERT!$C$9,T1_PERT!$E$9)</f>
        <v>4.57661309554557</v>
      </c>
      <c r="K2513" s="23" t="n">
        <f aca="true">BETAINV(RAND(),T1_PERT!$F$10,T1_PERT!$G$10,T1_PERT!$C$10,T1_PERT!$E$10)</f>
        <v>1.39435510582933</v>
      </c>
      <c r="L2513" s="23" t="n">
        <f aca="false">F2513+G2513+I2513+K2513</f>
        <v>17.4167206022767</v>
      </c>
      <c r="M2513" s="23" t="n">
        <f aca="false">F2513+H2513+J2513+K2513</f>
        <v>16.3456283786176</v>
      </c>
      <c r="N2513" s="23" t="n">
        <f aca="false">MAX(L2513,M2513)</f>
        <v>17.4167206022767</v>
      </c>
    </row>
    <row r="2514" customFormat="false" ht="15" hidden="false" customHeight="false" outlineLevel="0" collapsed="false">
      <c r="A2514" s="5" t="n">
        <v>2495</v>
      </c>
      <c r="B2514" s="25" t="n">
        <f aca="true">NORMSINV(RAND())</f>
        <v>-0.222846303738423</v>
      </c>
      <c r="C2514" s="25" t="n">
        <f aca="true">$C$4*B2514+SQRT(1-$C$4^2)*NORMSINV(RAND())</f>
        <v>-0.582768477690933</v>
      </c>
      <c r="D2514" s="25" t="n">
        <f aca="false">NORMSDIST(B2514)</f>
        <v>0.411827564421333</v>
      </c>
      <c r="E2514" s="25" t="n">
        <f aca="false">NORMSDIST(C2514)</f>
        <v>0.280024583984773</v>
      </c>
      <c r="F2514" s="23" t="n">
        <f aca="true">BETAINV(RAND(),T1_PERT!$F$5,T1_PERT!$G$5,T1_PERT!$C$5,T1_PERT!$E$5)</f>
        <v>5.03229151926582</v>
      </c>
      <c r="G2514" s="23" t="n">
        <f aca="false">BETAINV(D2514,T1_PERT!$F$6,T1_PERT!$G$6,T1_PERT!$C$6,T1_PERT!$E$6)</f>
        <v>4.98487982144923</v>
      </c>
      <c r="H2514" s="23" t="n">
        <f aca="true">BETAINV(RAND(),T1_PERT!$F$7,T1_PERT!$G$7,T1_PERT!$C$7,T1_PERT!$E$7)</f>
        <v>6.29313811372829</v>
      </c>
      <c r="I2514" s="23" t="n">
        <f aca="false">BETAINV(E2514,T1_PERT!$F$8,T1_PERT!$G$8,T1_PERT!$C$8,T1_PERT!$E$8)</f>
        <v>4.8336323143776</v>
      </c>
      <c r="J2514" s="23" t="n">
        <f aca="true">BETAINV(RAND(),T1_PERT!$F$9,T1_PERT!$G$9,T1_PERT!$C$9,T1_PERT!$E$9)</f>
        <v>3.66284740263986</v>
      </c>
      <c r="K2514" s="23" t="n">
        <f aca="true">BETAINV(RAND(),T1_PERT!$F$10,T1_PERT!$G$10,T1_PERT!$C$10,T1_PERT!$E$10)</f>
        <v>1.99381706843516</v>
      </c>
      <c r="L2514" s="23" t="n">
        <f aca="false">F2514+G2514+I2514+K2514</f>
        <v>16.8446207235278</v>
      </c>
      <c r="M2514" s="23" t="n">
        <f aca="false">F2514+H2514+J2514+K2514</f>
        <v>16.9820941040691</v>
      </c>
      <c r="N2514" s="23" t="n">
        <f aca="false">MAX(L2514,M2514)</f>
        <v>16.9820941040691</v>
      </c>
    </row>
    <row r="2515" customFormat="false" ht="15" hidden="false" customHeight="false" outlineLevel="0" collapsed="false">
      <c r="A2515" s="5" t="n">
        <v>2496</v>
      </c>
      <c r="B2515" s="25" t="n">
        <f aca="true">NORMSINV(RAND())</f>
        <v>1.11725170784503</v>
      </c>
      <c r="C2515" s="25" t="n">
        <f aca="true">$C$4*B2515+SQRT(1-$C$4^2)*NORMSINV(RAND())</f>
        <v>-0.330786560877208</v>
      </c>
      <c r="D2515" s="25" t="n">
        <f aca="false">NORMSDIST(B2515)</f>
        <v>0.868056641278773</v>
      </c>
      <c r="E2515" s="25" t="n">
        <f aca="false">NORMSDIST(C2515)</f>
        <v>0.370402856421704</v>
      </c>
      <c r="F2515" s="23" t="n">
        <f aca="true">BETAINV(RAND(),T1_PERT!$F$5,T1_PERT!$G$5,T1_PERT!$C$5,T1_PERT!$E$5)</f>
        <v>4.05372453041718</v>
      </c>
      <c r="G2515" s="23" t="n">
        <f aca="false">BETAINV(D2515,T1_PERT!$F$6,T1_PERT!$G$6,T1_PERT!$C$6,T1_PERT!$E$6)</f>
        <v>6.66861206287796</v>
      </c>
      <c r="H2515" s="23" t="n">
        <f aca="true">BETAINV(RAND(),T1_PERT!$F$7,T1_PERT!$G$7,T1_PERT!$C$7,T1_PERT!$E$7)</f>
        <v>5.52547743026819</v>
      </c>
      <c r="I2515" s="23" t="n">
        <f aca="false">BETAINV(E2515,T1_PERT!$F$8,T1_PERT!$G$8,T1_PERT!$C$8,T1_PERT!$E$8)</f>
        <v>5.00609731874517</v>
      </c>
      <c r="J2515" s="23" t="n">
        <f aca="true">BETAINV(RAND(),T1_PERT!$F$9,T1_PERT!$G$9,T1_PERT!$C$9,T1_PERT!$E$9)</f>
        <v>4.00437616476969</v>
      </c>
      <c r="K2515" s="23" t="n">
        <f aca="true">BETAINV(RAND(),T1_PERT!$F$10,T1_PERT!$G$10,T1_PERT!$C$10,T1_PERT!$E$10)</f>
        <v>1.81545710130458</v>
      </c>
      <c r="L2515" s="23" t="n">
        <f aca="false">F2515+G2515+I2515+K2515</f>
        <v>17.5438910133449</v>
      </c>
      <c r="M2515" s="23" t="n">
        <f aca="false">F2515+H2515+J2515+K2515</f>
        <v>15.3990352267596</v>
      </c>
      <c r="N2515" s="23" t="n">
        <f aca="false">MAX(L2515,M2515)</f>
        <v>17.5438910133449</v>
      </c>
    </row>
    <row r="2516" customFormat="false" ht="15" hidden="false" customHeight="false" outlineLevel="0" collapsed="false">
      <c r="A2516" s="5" t="n">
        <v>2497</v>
      </c>
      <c r="B2516" s="25" t="n">
        <f aca="true">NORMSINV(RAND())</f>
        <v>-0.808900700023567</v>
      </c>
      <c r="C2516" s="25" t="n">
        <f aca="true">$C$4*B2516+SQRT(1-$C$4^2)*NORMSINV(RAND())</f>
        <v>-0.507815403332065</v>
      </c>
      <c r="D2516" s="25" t="n">
        <f aca="false">NORMSDIST(B2516)</f>
        <v>0.209286133117327</v>
      </c>
      <c r="E2516" s="25" t="n">
        <f aca="false">NORMSDIST(C2516)</f>
        <v>0.305791403214958</v>
      </c>
      <c r="F2516" s="23" t="n">
        <f aca="true">BETAINV(RAND(),T1_PERT!$F$5,T1_PERT!$G$5,T1_PERT!$C$5,T1_PERT!$E$5)</f>
        <v>3.86980897306447</v>
      </c>
      <c r="G2516" s="23" t="n">
        <f aca="false">BETAINV(D2516,T1_PERT!$F$6,T1_PERT!$G$6,T1_PERT!$C$6,T1_PERT!$E$6)</f>
        <v>4.34231461817626</v>
      </c>
      <c r="H2516" s="23" t="n">
        <f aca="true">BETAINV(RAND(),T1_PERT!$F$7,T1_PERT!$G$7,T1_PERT!$C$7,T1_PERT!$E$7)</f>
        <v>5.45785041109221</v>
      </c>
      <c r="I2516" s="23" t="n">
        <f aca="false">BETAINV(E2516,T1_PERT!$F$8,T1_PERT!$G$8,T1_PERT!$C$8,T1_PERT!$E$8)</f>
        <v>4.88320683558119</v>
      </c>
      <c r="J2516" s="23" t="n">
        <f aca="true">BETAINV(RAND(),T1_PERT!$F$9,T1_PERT!$G$9,T1_PERT!$C$9,T1_PERT!$E$9)</f>
        <v>5.22323207819113</v>
      </c>
      <c r="K2516" s="23" t="n">
        <f aca="true">BETAINV(RAND(),T1_PERT!$F$10,T1_PERT!$G$10,T1_PERT!$C$10,T1_PERT!$E$10)</f>
        <v>1.46292468433411</v>
      </c>
      <c r="L2516" s="23" t="n">
        <f aca="false">F2516+G2516+I2516+K2516</f>
        <v>14.558255111156</v>
      </c>
      <c r="M2516" s="23" t="n">
        <f aca="false">F2516+H2516+J2516+K2516</f>
        <v>16.0138161466819</v>
      </c>
      <c r="N2516" s="23" t="n">
        <f aca="false">MAX(L2516,M2516)</f>
        <v>16.0138161466819</v>
      </c>
    </row>
    <row r="2517" customFormat="false" ht="15" hidden="false" customHeight="false" outlineLevel="0" collapsed="false">
      <c r="A2517" s="5" t="n">
        <v>2498</v>
      </c>
      <c r="B2517" s="25" t="n">
        <f aca="true">NORMSINV(RAND())</f>
        <v>0.561552567695937</v>
      </c>
      <c r="C2517" s="25" t="n">
        <f aca="true">$C$4*B2517+SQRT(1-$C$4^2)*NORMSINV(RAND())</f>
        <v>-0.571589088073991</v>
      </c>
      <c r="D2517" s="25" t="n">
        <f aca="false">NORMSDIST(B2517)</f>
        <v>0.712789547497107</v>
      </c>
      <c r="E2517" s="25" t="n">
        <f aca="false">NORMSDIST(C2517)</f>
        <v>0.283800194859341</v>
      </c>
      <c r="F2517" s="23" t="n">
        <f aca="true">BETAINV(RAND(),T1_PERT!$F$5,T1_PERT!$G$5,T1_PERT!$C$5,T1_PERT!$E$5)</f>
        <v>4.18146882428566</v>
      </c>
      <c r="G2517" s="23" t="n">
        <f aca="false">BETAINV(D2517,T1_PERT!$F$6,T1_PERT!$G$6,T1_PERT!$C$6,T1_PERT!$E$6)</f>
        <v>5.96717048017908</v>
      </c>
      <c r="H2517" s="23" t="n">
        <f aca="true">BETAINV(RAND(),T1_PERT!$F$7,T1_PERT!$G$7,T1_PERT!$C$7,T1_PERT!$E$7)</f>
        <v>7.19030408030687</v>
      </c>
      <c r="I2517" s="23" t="n">
        <f aca="false">BETAINV(E2517,T1_PERT!$F$8,T1_PERT!$G$8,T1_PERT!$C$8,T1_PERT!$E$8)</f>
        <v>4.8409303453269</v>
      </c>
      <c r="J2517" s="23" t="n">
        <f aca="true">BETAINV(RAND(),T1_PERT!$F$9,T1_PERT!$G$9,T1_PERT!$C$9,T1_PERT!$E$9)</f>
        <v>4.96903138629643</v>
      </c>
      <c r="K2517" s="23" t="n">
        <f aca="true">BETAINV(RAND(),T1_PERT!$F$10,T1_PERT!$G$10,T1_PERT!$C$10,T1_PERT!$E$10)</f>
        <v>1.80927450532607</v>
      </c>
      <c r="L2517" s="23" t="n">
        <f aca="false">F2517+G2517+I2517+K2517</f>
        <v>16.7988441551177</v>
      </c>
      <c r="M2517" s="23" t="n">
        <f aca="false">F2517+H2517+J2517+K2517</f>
        <v>18.150078796215</v>
      </c>
      <c r="N2517" s="23" t="n">
        <f aca="false">MAX(L2517,M2517)</f>
        <v>18.150078796215</v>
      </c>
    </row>
    <row r="2518" customFormat="false" ht="15" hidden="false" customHeight="false" outlineLevel="0" collapsed="false">
      <c r="A2518" s="5" t="n">
        <v>2499</v>
      </c>
      <c r="B2518" s="25" t="n">
        <f aca="true">NORMSINV(RAND())</f>
        <v>0.620171255144687</v>
      </c>
      <c r="C2518" s="25" t="n">
        <f aca="true">$C$4*B2518+SQRT(1-$C$4^2)*NORMSINV(RAND())</f>
        <v>0.0130336834319993</v>
      </c>
      <c r="D2518" s="25" t="n">
        <f aca="false">NORMSDIST(B2518)</f>
        <v>0.732427477984809</v>
      </c>
      <c r="E2518" s="25" t="n">
        <f aca="false">NORMSDIST(C2518)</f>
        <v>0.505199540176344</v>
      </c>
      <c r="F2518" s="23" t="n">
        <f aca="true">BETAINV(RAND(),T1_PERT!$F$5,T1_PERT!$G$5,T1_PERT!$C$5,T1_PERT!$E$5)</f>
        <v>5.4449505189208</v>
      </c>
      <c r="G2518" s="23" t="n">
        <f aca="false">BETAINV(D2518,T1_PERT!$F$6,T1_PERT!$G$6,T1_PERT!$C$6,T1_PERT!$E$6)</f>
        <v>6.04238438314458</v>
      </c>
      <c r="H2518" s="23" t="n">
        <f aca="true">BETAINV(RAND(),T1_PERT!$F$7,T1_PERT!$G$7,T1_PERT!$C$7,T1_PERT!$E$7)</f>
        <v>6.65532436042052</v>
      </c>
      <c r="I2518" s="23" t="n">
        <f aca="false">BETAINV(E2518,T1_PERT!$F$8,T1_PERT!$G$8,T1_PERT!$C$8,T1_PERT!$E$8)</f>
        <v>5.26551288929735</v>
      </c>
      <c r="J2518" s="23" t="n">
        <f aca="true">BETAINV(RAND(),T1_PERT!$F$9,T1_PERT!$G$9,T1_PERT!$C$9,T1_PERT!$E$9)</f>
        <v>4.48995295026152</v>
      </c>
      <c r="K2518" s="23" t="n">
        <f aca="true">BETAINV(RAND(),T1_PERT!$F$10,T1_PERT!$G$10,T1_PERT!$C$10,T1_PERT!$E$10)</f>
        <v>2.2649944479767</v>
      </c>
      <c r="L2518" s="23" t="n">
        <f aca="false">F2518+G2518+I2518+K2518</f>
        <v>19.0178422393394</v>
      </c>
      <c r="M2518" s="23" t="n">
        <f aca="false">F2518+H2518+J2518+K2518</f>
        <v>18.8552222775795</v>
      </c>
      <c r="N2518" s="23" t="n">
        <f aca="false">MAX(L2518,M2518)</f>
        <v>19.0178422393394</v>
      </c>
    </row>
    <row r="2519" customFormat="false" ht="15" hidden="false" customHeight="false" outlineLevel="0" collapsed="false">
      <c r="A2519" s="5" t="n">
        <v>2500</v>
      </c>
      <c r="B2519" s="25" t="n">
        <f aca="true">NORMSINV(RAND())</f>
        <v>-0.340170308089951</v>
      </c>
      <c r="C2519" s="25" t="n">
        <f aca="true">$C$4*B2519+SQRT(1-$C$4^2)*NORMSINV(RAND())</f>
        <v>0.590316648574991</v>
      </c>
      <c r="D2519" s="25" t="n">
        <f aca="false">NORMSDIST(B2519)</f>
        <v>0.366864138496057</v>
      </c>
      <c r="E2519" s="25" t="n">
        <f aca="false">NORMSDIST(C2519)</f>
        <v>0.72251081011219</v>
      </c>
      <c r="F2519" s="23" t="n">
        <f aca="true">BETAINV(RAND(),T1_PERT!$F$5,T1_PERT!$G$5,T1_PERT!$C$5,T1_PERT!$E$5)</f>
        <v>3.75323278132266</v>
      </c>
      <c r="G2519" s="23" t="n">
        <f aca="false">BETAINV(D2519,T1_PERT!$F$6,T1_PERT!$G$6,T1_PERT!$C$6,T1_PERT!$E$6)</f>
        <v>4.84757631786299</v>
      </c>
      <c r="H2519" s="23" t="n">
        <f aca="true">BETAINV(RAND(),T1_PERT!$F$7,T1_PERT!$G$7,T1_PERT!$C$7,T1_PERT!$E$7)</f>
        <v>4.1659804239227</v>
      </c>
      <c r="I2519" s="23" t="n">
        <f aca="false">BETAINV(E2519,T1_PERT!$F$8,T1_PERT!$G$8,T1_PERT!$C$8,T1_PERT!$E$8)</f>
        <v>5.74441588444532</v>
      </c>
      <c r="J2519" s="23" t="n">
        <f aca="true">BETAINV(RAND(),T1_PERT!$F$9,T1_PERT!$G$9,T1_PERT!$C$9,T1_PERT!$E$9)</f>
        <v>6.40002996196671</v>
      </c>
      <c r="K2519" s="23" t="n">
        <f aca="true">BETAINV(RAND(),T1_PERT!$F$10,T1_PERT!$G$10,T1_PERT!$C$10,T1_PERT!$E$10)</f>
        <v>1.5917605241769</v>
      </c>
      <c r="L2519" s="23" t="n">
        <f aca="false">F2519+G2519+I2519+K2519</f>
        <v>15.9369855078079</v>
      </c>
      <c r="M2519" s="23" t="n">
        <f aca="false">F2519+H2519+J2519+K2519</f>
        <v>15.911003691389</v>
      </c>
      <c r="N2519" s="23" t="n">
        <f aca="false">MAX(L2519,M2519)</f>
        <v>15.9369855078079</v>
      </c>
    </row>
    <row r="2520" customFormat="false" ht="15" hidden="false" customHeight="false" outlineLevel="0" collapsed="false">
      <c r="A2520" s="5" t="n">
        <v>2501</v>
      </c>
      <c r="B2520" s="25" t="n">
        <f aca="true">NORMSINV(RAND())</f>
        <v>-1.30796490499635</v>
      </c>
      <c r="C2520" s="25" t="n">
        <f aca="true">$C$4*B2520+SQRT(1-$C$4^2)*NORMSINV(RAND())</f>
        <v>-0.195544866464288</v>
      </c>
      <c r="D2520" s="25" t="n">
        <f aca="false">NORMSDIST(B2520)</f>
        <v>0.095442606547014</v>
      </c>
      <c r="E2520" s="25" t="n">
        <f aca="false">NORMSDIST(C2520)</f>
        <v>0.422483208594315</v>
      </c>
      <c r="F2520" s="23" t="n">
        <f aca="true">BETAINV(RAND(),T1_PERT!$F$5,T1_PERT!$G$5,T1_PERT!$C$5,T1_PERT!$E$5)</f>
        <v>4.84067999620969</v>
      </c>
      <c r="G2520" s="23" t="n">
        <f aca="false">BETAINV(D2520,T1_PERT!$F$6,T1_PERT!$G$6,T1_PERT!$C$6,T1_PERT!$E$6)</f>
        <v>3.89725249776506</v>
      </c>
      <c r="H2520" s="23" t="n">
        <f aca="true">BETAINV(RAND(),T1_PERT!$F$7,T1_PERT!$G$7,T1_PERT!$C$7,T1_PERT!$E$7)</f>
        <v>5.77144490886649</v>
      </c>
      <c r="I2520" s="23" t="n">
        <f aca="false">BETAINV(E2520,T1_PERT!$F$8,T1_PERT!$G$8,T1_PERT!$C$8,T1_PERT!$E$8)</f>
        <v>5.10510613308467</v>
      </c>
      <c r="J2520" s="23" t="n">
        <f aca="true">BETAINV(RAND(),T1_PERT!$F$9,T1_PERT!$G$9,T1_PERT!$C$9,T1_PERT!$E$9)</f>
        <v>3.57801523729258</v>
      </c>
      <c r="K2520" s="23" t="n">
        <f aca="true">BETAINV(RAND(),T1_PERT!$F$10,T1_PERT!$G$10,T1_PERT!$C$10,T1_PERT!$E$10)</f>
        <v>2.49811656528058</v>
      </c>
      <c r="L2520" s="23" t="n">
        <f aca="false">F2520+G2520+I2520+K2520</f>
        <v>16.34115519234</v>
      </c>
      <c r="M2520" s="23" t="n">
        <f aca="false">F2520+H2520+J2520+K2520</f>
        <v>16.6882567076493</v>
      </c>
      <c r="N2520" s="23" t="n">
        <f aca="false">MAX(L2520,M2520)</f>
        <v>16.6882567076493</v>
      </c>
    </row>
    <row r="2521" customFormat="false" ht="15" hidden="false" customHeight="false" outlineLevel="0" collapsed="false">
      <c r="A2521" s="5" t="n">
        <v>2502</v>
      </c>
      <c r="B2521" s="25" t="n">
        <f aca="true">NORMSINV(RAND())</f>
        <v>-0.164928098788709</v>
      </c>
      <c r="C2521" s="25" t="n">
        <f aca="true">$C$4*B2521+SQRT(1-$C$4^2)*NORMSINV(RAND())</f>
        <v>-0.684926971255922</v>
      </c>
      <c r="D2521" s="25" t="n">
        <f aca="false">NORMSDIST(B2521)</f>
        <v>0.434500287807839</v>
      </c>
      <c r="E2521" s="25" t="n">
        <f aca="false">NORMSDIST(C2521)</f>
        <v>0.246695002681252</v>
      </c>
      <c r="F2521" s="23" t="n">
        <f aca="true">BETAINV(RAND(),T1_PERT!$F$5,T1_PERT!$G$5,T1_PERT!$C$5,T1_PERT!$E$5)</f>
        <v>4.5657958139725</v>
      </c>
      <c r="G2521" s="23" t="n">
        <f aca="false">BETAINV(D2521,T1_PERT!$F$6,T1_PERT!$G$6,T1_PERT!$C$6,T1_PERT!$E$6)</f>
        <v>5.05397673273131</v>
      </c>
      <c r="H2521" s="23" t="n">
        <f aca="true">BETAINV(RAND(),T1_PERT!$F$7,T1_PERT!$G$7,T1_PERT!$C$7,T1_PERT!$E$7)</f>
        <v>6.76405089783525</v>
      </c>
      <c r="I2521" s="23" t="n">
        <f aca="false">BETAINV(E2521,T1_PERT!$F$8,T1_PERT!$G$8,T1_PERT!$C$8,T1_PERT!$E$8)</f>
        <v>4.76853729800634</v>
      </c>
      <c r="J2521" s="23" t="n">
        <f aca="true">BETAINV(RAND(),T1_PERT!$F$9,T1_PERT!$G$9,T1_PERT!$C$9,T1_PERT!$E$9)</f>
        <v>3.87672663631722</v>
      </c>
      <c r="K2521" s="23" t="n">
        <f aca="true">BETAINV(RAND(),T1_PERT!$F$10,T1_PERT!$G$10,T1_PERT!$C$10,T1_PERT!$E$10)</f>
        <v>2.54894306407237</v>
      </c>
      <c r="L2521" s="23" t="n">
        <f aca="false">F2521+G2521+I2521+K2521</f>
        <v>16.9372529087825</v>
      </c>
      <c r="M2521" s="23" t="n">
        <f aca="false">F2521+H2521+J2521+K2521</f>
        <v>17.7555164121973</v>
      </c>
      <c r="N2521" s="23" t="n">
        <f aca="false">MAX(L2521,M2521)</f>
        <v>17.7555164121973</v>
      </c>
    </row>
    <row r="2522" customFormat="false" ht="15" hidden="false" customHeight="false" outlineLevel="0" collapsed="false">
      <c r="A2522" s="5" t="n">
        <v>2503</v>
      </c>
      <c r="B2522" s="25" t="n">
        <f aca="true">NORMSINV(RAND())</f>
        <v>-0.443814892882363</v>
      </c>
      <c r="C2522" s="25" t="n">
        <f aca="true">$C$4*B2522+SQRT(1-$C$4^2)*NORMSINV(RAND())</f>
        <v>-0.718297590543346</v>
      </c>
      <c r="D2522" s="25" t="n">
        <f aca="false">NORMSDIST(B2522)</f>
        <v>0.328588210038714</v>
      </c>
      <c r="E2522" s="25" t="n">
        <f aca="false">NORMSDIST(C2522)</f>
        <v>0.236286907751209</v>
      </c>
      <c r="F2522" s="23" t="n">
        <f aca="true">BETAINV(RAND(),T1_PERT!$F$5,T1_PERT!$G$5,T1_PERT!$C$5,T1_PERT!$E$5)</f>
        <v>5.54232442507877</v>
      </c>
      <c r="G2522" s="23" t="n">
        <f aca="false">BETAINV(D2522,T1_PERT!$F$6,T1_PERT!$G$6,T1_PERT!$C$6,T1_PERT!$E$6)</f>
        <v>4.72954868425612</v>
      </c>
      <c r="H2522" s="23" t="n">
        <f aca="true">BETAINV(RAND(),T1_PERT!$F$7,T1_PERT!$G$7,T1_PERT!$C$7,T1_PERT!$E$7)</f>
        <v>5.09664293081486</v>
      </c>
      <c r="I2522" s="23" t="n">
        <f aca="false">BETAINV(E2522,T1_PERT!$F$8,T1_PERT!$G$8,T1_PERT!$C$8,T1_PERT!$E$8)</f>
        <v>4.74790681452017</v>
      </c>
      <c r="J2522" s="23" t="n">
        <f aca="true">BETAINV(RAND(),T1_PERT!$F$9,T1_PERT!$G$9,T1_PERT!$C$9,T1_PERT!$E$9)</f>
        <v>4.17746276131941</v>
      </c>
      <c r="K2522" s="23" t="n">
        <f aca="true">BETAINV(RAND(),T1_PERT!$F$10,T1_PERT!$G$10,T1_PERT!$C$10,T1_PERT!$E$10)</f>
        <v>1.80037650450911</v>
      </c>
      <c r="L2522" s="23" t="n">
        <f aca="false">F2522+G2522+I2522+K2522</f>
        <v>16.8201564283642</v>
      </c>
      <c r="M2522" s="23" t="n">
        <f aca="false">F2522+H2522+J2522+K2522</f>
        <v>16.6168066217221</v>
      </c>
      <c r="N2522" s="23" t="n">
        <f aca="false">MAX(L2522,M2522)</f>
        <v>16.8201564283642</v>
      </c>
    </row>
    <row r="2523" customFormat="false" ht="15" hidden="false" customHeight="false" outlineLevel="0" collapsed="false">
      <c r="A2523" s="5" t="n">
        <v>2504</v>
      </c>
      <c r="B2523" s="25" t="n">
        <f aca="true">NORMSINV(RAND())</f>
        <v>-0.834099052019887</v>
      </c>
      <c r="C2523" s="25" t="n">
        <f aca="true">$C$4*B2523+SQRT(1-$C$4^2)*NORMSINV(RAND())</f>
        <v>0.312467519784652</v>
      </c>
      <c r="D2523" s="25" t="n">
        <f aca="false">NORMSDIST(B2523)</f>
        <v>0.202112584650789</v>
      </c>
      <c r="E2523" s="25" t="n">
        <f aca="false">NORMSDIST(C2523)</f>
        <v>0.622657378179625</v>
      </c>
      <c r="F2523" s="23" t="n">
        <f aca="true">BETAINV(RAND(),T1_PERT!$F$5,T1_PERT!$G$5,T1_PERT!$C$5,T1_PERT!$E$5)</f>
        <v>3.16957519278117</v>
      </c>
      <c r="G2523" s="23" t="n">
        <f aca="false">BETAINV(D2523,T1_PERT!$F$6,T1_PERT!$G$6,T1_PERT!$C$6,T1_PERT!$E$6)</f>
        <v>4.31739586346933</v>
      </c>
      <c r="H2523" s="23" t="n">
        <f aca="true">BETAINV(RAND(),T1_PERT!$F$7,T1_PERT!$G$7,T1_PERT!$C$7,T1_PERT!$E$7)</f>
        <v>3.99468777040141</v>
      </c>
      <c r="I2523" s="23" t="n">
        <f aca="false">BETAINV(E2523,T1_PERT!$F$8,T1_PERT!$G$8,T1_PERT!$C$8,T1_PERT!$E$8)</f>
        <v>5.50903765732636</v>
      </c>
      <c r="J2523" s="23" t="n">
        <f aca="true">BETAINV(RAND(),T1_PERT!$F$9,T1_PERT!$G$9,T1_PERT!$C$9,T1_PERT!$E$9)</f>
        <v>4.00235535404983</v>
      </c>
      <c r="K2523" s="23" t="n">
        <f aca="true">BETAINV(RAND(),T1_PERT!$F$10,T1_PERT!$G$10,T1_PERT!$C$10,T1_PERT!$E$10)</f>
        <v>1.74780092721489</v>
      </c>
      <c r="L2523" s="23" t="n">
        <f aca="false">F2523+G2523+I2523+K2523</f>
        <v>14.7438096407917</v>
      </c>
      <c r="M2523" s="23" t="n">
        <f aca="false">F2523+H2523+J2523+K2523</f>
        <v>12.9144192444473</v>
      </c>
      <c r="N2523" s="23" t="n">
        <f aca="false">MAX(L2523,M2523)</f>
        <v>14.7438096407917</v>
      </c>
    </row>
    <row r="2524" customFormat="false" ht="15" hidden="false" customHeight="false" outlineLevel="0" collapsed="false">
      <c r="A2524" s="5" t="n">
        <v>2505</v>
      </c>
      <c r="B2524" s="25" t="n">
        <f aca="true">NORMSINV(RAND())</f>
        <v>1.66205843840052</v>
      </c>
      <c r="C2524" s="25" t="n">
        <f aca="true">$C$4*B2524+SQRT(1-$C$4^2)*NORMSINV(RAND())</f>
        <v>0.980278190097902</v>
      </c>
      <c r="D2524" s="25" t="n">
        <f aca="false">NORMSDIST(B2524)</f>
        <v>0.951749471086181</v>
      </c>
      <c r="E2524" s="25" t="n">
        <f aca="false">NORMSDIST(C2524)</f>
        <v>0.836525591269362</v>
      </c>
      <c r="F2524" s="23" t="n">
        <f aca="true">BETAINV(RAND(),T1_PERT!$F$5,T1_PERT!$G$5,T1_PERT!$C$5,T1_PERT!$E$5)</f>
        <v>3.38355311264137</v>
      </c>
      <c r="G2524" s="23" t="n">
        <f aca="false">BETAINV(D2524,T1_PERT!$F$6,T1_PERT!$G$6,T1_PERT!$C$6,T1_PERT!$E$6)</f>
        <v>7.29828103776591</v>
      </c>
      <c r="H2524" s="23" t="n">
        <f aca="true">BETAINV(RAND(),T1_PERT!$F$7,T1_PERT!$G$7,T1_PERT!$C$7,T1_PERT!$E$7)</f>
        <v>5.34461875367009</v>
      </c>
      <c r="I2524" s="23" t="n">
        <f aca="false">BETAINV(E2524,T1_PERT!$F$8,T1_PERT!$G$8,T1_PERT!$C$8,T1_PERT!$E$8)</f>
        <v>6.08008626728719</v>
      </c>
      <c r="J2524" s="23" t="n">
        <f aca="true">BETAINV(RAND(),T1_PERT!$F$9,T1_PERT!$G$9,T1_PERT!$C$9,T1_PERT!$E$9)</f>
        <v>5.09952008452015</v>
      </c>
      <c r="K2524" s="23" t="n">
        <f aca="true">BETAINV(RAND(),T1_PERT!$F$10,T1_PERT!$G$10,T1_PERT!$C$10,T1_PERT!$E$10)</f>
        <v>2.41542973542695</v>
      </c>
      <c r="L2524" s="23" t="n">
        <f aca="false">F2524+G2524+I2524+K2524</f>
        <v>19.1773501531214</v>
      </c>
      <c r="M2524" s="23" t="n">
        <f aca="false">F2524+H2524+J2524+K2524</f>
        <v>16.2431216862586</v>
      </c>
      <c r="N2524" s="23" t="n">
        <f aca="false">MAX(L2524,M2524)</f>
        <v>19.1773501531214</v>
      </c>
    </row>
    <row r="2525" customFormat="false" ht="15" hidden="false" customHeight="false" outlineLevel="0" collapsed="false">
      <c r="A2525" s="5" t="n">
        <v>2506</v>
      </c>
      <c r="B2525" s="25" t="n">
        <f aca="true">NORMSINV(RAND())</f>
        <v>-1.53948852058004</v>
      </c>
      <c r="C2525" s="25" t="n">
        <f aca="true">$C$4*B2525+SQRT(1-$C$4^2)*NORMSINV(RAND())</f>
        <v>-0.949776056196916</v>
      </c>
      <c r="D2525" s="25" t="n">
        <f aca="false">NORMSDIST(B2525)</f>
        <v>0.0618425391185743</v>
      </c>
      <c r="E2525" s="25" t="n">
        <f aca="false">NORMSDIST(C2525)</f>
        <v>0.171113027311853</v>
      </c>
      <c r="F2525" s="23" t="n">
        <f aca="true">BETAINV(RAND(),T1_PERT!$F$5,T1_PERT!$G$5,T1_PERT!$C$5,T1_PERT!$E$5)</f>
        <v>2.91284171529368</v>
      </c>
      <c r="G2525" s="23" t="n">
        <f aca="false">BETAINV(D2525,T1_PERT!$F$6,T1_PERT!$G$6,T1_PERT!$C$6,T1_PERT!$E$6)</f>
        <v>3.72687256818103</v>
      </c>
      <c r="H2525" s="23" t="n">
        <f aca="true">BETAINV(RAND(),T1_PERT!$F$7,T1_PERT!$G$7,T1_PERT!$C$7,T1_PERT!$E$7)</f>
        <v>4.9775090700449</v>
      </c>
      <c r="I2525" s="23" t="n">
        <f aca="false">BETAINV(E2525,T1_PERT!$F$8,T1_PERT!$G$8,T1_PERT!$C$8,T1_PERT!$E$8)</f>
        <v>4.61365588582053</v>
      </c>
      <c r="J2525" s="23" t="n">
        <f aca="true">BETAINV(RAND(),T1_PERT!$F$9,T1_PERT!$G$9,T1_PERT!$C$9,T1_PERT!$E$9)</f>
        <v>3.34835203689954</v>
      </c>
      <c r="K2525" s="23" t="n">
        <f aca="true">BETAINV(RAND(),T1_PERT!$F$10,T1_PERT!$G$10,T1_PERT!$C$10,T1_PERT!$E$10)</f>
        <v>2.35980449615398</v>
      </c>
      <c r="L2525" s="23" t="n">
        <f aca="false">F2525+G2525+I2525+K2525</f>
        <v>13.6131746654492</v>
      </c>
      <c r="M2525" s="23" t="n">
        <f aca="false">F2525+H2525+J2525+K2525</f>
        <v>13.5985073183921</v>
      </c>
      <c r="N2525" s="23" t="n">
        <f aca="false">MAX(L2525,M2525)</f>
        <v>13.6131746654492</v>
      </c>
    </row>
    <row r="2526" customFormat="false" ht="15" hidden="false" customHeight="false" outlineLevel="0" collapsed="false">
      <c r="A2526" s="5" t="n">
        <v>2507</v>
      </c>
      <c r="B2526" s="25" t="n">
        <f aca="true">NORMSINV(RAND())</f>
        <v>-0.879816680671637</v>
      </c>
      <c r="C2526" s="25" t="n">
        <f aca="true">$C$4*B2526+SQRT(1-$C$4^2)*NORMSINV(RAND())</f>
        <v>-2.31792779248983</v>
      </c>
      <c r="D2526" s="25" t="n">
        <f aca="false">NORMSDIST(B2526)</f>
        <v>0.189479313383202</v>
      </c>
      <c r="E2526" s="25" t="n">
        <f aca="false">NORMSDIST(C2526)</f>
        <v>0.0102266228486879</v>
      </c>
      <c r="F2526" s="23" t="n">
        <f aca="true">BETAINV(RAND(),T1_PERT!$F$5,T1_PERT!$G$5,T1_PERT!$C$5,T1_PERT!$E$5)</f>
        <v>4.16886940356551</v>
      </c>
      <c r="G2526" s="23" t="n">
        <f aca="false">BETAINV(D2526,T1_PERT!$F$6,T1_PERT!$G$6,T1_PERT!$C$6,T1_PERT!$E$6)</f>
        <v>4.27282288686193</v>
      </c>
      <c r="H2526" s="23" t="n">
        <f aca="true">BETAINV(RAND(),T1_PERT!$F$7,T1_PERT!$G$7,T1_PERT!$C$7,T1_PERT!$E$7)</f>
        <v>5.25113487679272</v>
      </c>
      <c r="I2526" s="23" t="n">
        <f aca="false">BETAINV(E2526,T1_PERT!$F$8,T1_PERT!$G$8,T1_PERT!$C$8,T1_PERT!$E$8)</f>
        <v>4.13225267202915</v>
      </c>
      <c r="J2526" s="23" t="n">
        <f aca="true">BETAINV(RAND(),T1_PERT!$F$9,T1_PERT!$G$9,T1_PERT!$C$9,T1_PERT!$E$9)</f>
        <v>4.08055419470596</v>
      </c>
      <c r="K2526" s="23" t="n">
        <f aca="true">BETAINV(RAND(),T1_PERT!$F$10,T1_PERT!$G$10,T1_PERT!$C$10,T1_PERT!$E$10)</f>
        <v>2.42426346548337</v>
      </c>
      <c r="L2526" s="23" t="n">
        <f aca="false">F2526+G2526+I2526+K2526</f>
        <v>14.99820842794</v>
      </c>
      <c r="M2526" s="23" t="n">
        <f aca="false">F2526+H2526+J2526+K2526</f>
        <v>15.9248219405476</v>
      </c>
      <c r="N2526" s="23" t="n">
        <f aca="false">MAX(L2526,M2526)</f>
        <v>15.9248219405476</v>
      </c>
    </row>
    <row r="2527" customFormat="false" ht="15" hidden="false" customHeight="false" outlineLevel="0" collapsed="false">
      <c r="A2527" s="5" t="n">
        <v>2508</v>
      </c>
      <c r="B2527" s="25" t="n">
        <f aca="true">NORMSINV(RAND())</f>
        <v>-0.353683276617927</v>
      </c>
      <c r="C2527" s="25" t="n">
        <f aca="true">$C$4*B2527+SQRT(1-$C$4^2)*NORMSINV(RAND())</f>
        <v>0.258201567256105</v>
      </c>
      <c r="D2527" s="25" t="n">
        <f aca="false">NORMSDIST(B2527)</f>
        <v>0.361788128441763</v>
      </c>
      <c r="E2527" s="25" t="n">
        <f aca="false">NORMSDIST(C2527)</f>
        <v>0.601874325783519</v>
      </c>
      <c r="F2527" s="23" t="n">
        <f aca="true">BETAINV(RAND(),T1_PERT!$F$5,T1_PERT!$G$5,T1_PERT!$C$5,T1_PERT!$E$5)</f>
        <v>3.1272934288791</v>
      </c>
      <c r="G2527" s="23" t="n">
        <f aca="false">BETAINV(D2527,T1_PERT!$F$6,T1_PERT!$G$6,T1_PERT!$C$6,T1_PERT!$E$6)</f>
        <v>4.83200718638216</v>
      </c>
      <c r="H2527" s="23" t="n">
        <f aca="true">BETAINV(RAND(),T1_PERT!$F$7,T1_PERT!$G$7,T1_PERT!$C$7,T1_PERT!$E$7)</f>
        <v>6.7325238955017</v>
      </c>
      <c r="I2527" s="23" t="n">
        <f aca="false">BETAINV(E2527,T1_PERT!$F$8,T1_PERT!$G$8,T1_PERT!$C$8,T1_PERT!$E$8)</f>
        <v>5.46395587143334</v>
      </c>
      <c r="J2527" s="23" t="n">
        <f aca="true">BETAINV(RAND(),T1_PERT!$F$9,T1_PERT!$G$9,T1_PERT!$C$9,T1_PERT!$E$9)</f>
        <v>5.15573701651988</v>
      </c>
      <c r="K2527" s="23" t="n">
        <f aca="true">BETAINV(RAND(),T1_PERT!$F$10,T1_PERT!$G$10,T1_PERT!$C$10,T1_PERT!$E$10)</f>
        <v>2.21518358796743</v>
      </c>
      <c r="L2527" s="23" t="n">
        <f aca="false">F2527+G2527+I2527+K2527</f>
        <v>15.638440074662</v>
      </c>
      <c r="M2527" s="23" t="n">
        <f aca="false">F2527+H2527+J2527+K2527</f>
        <v>17.2307379288681</v>
      </c>
      <c r="N2527" s="23" t="n">
        <f aca="false">MAX(L2527,M2527)</f>
        <v>17.2307379288681</v>
      </c>
    </row>
    <row r="2528" customFormat="false" ht="15" hidden="false" customHeight="false" outlineLevel="0" collapsed="false">
      <c r="A2528" s="5" t="n">
        <v>2509</v>
      </c>
      <c r="B2528" s="25" t="n">
        <f aca="true">NORMSINV(RAND())</f>
        <v>-1.0840535047725</v>
      </c>
      <c r="C2528" s="25" t="n">
        <f aca="true">$C$4*B2528+SQRT(1-$C$4^2)*NORMSINV(RAND())</f>
        <v>-1.50496034940924</v>
      </c>
      <c r="D2528" s="25" t="n">
        <f aca="false">NORMSDIST(B2528)</f>
        <v>0.139170538187438</v>
      </c>
      <c r="E2528" s="25" t="n">
        <f aca="false">NORMSDIST(C2528)</f>
        <v>0.0661671355345725</v>
      </c>
      <c r="F2528" s="23" t="n">
        <f aca="true">BETAINV(RAND(),T1_PERT!$F$5,T1_PERT!$G$5,T1_PERT!$C$5,T1_PERT!$E$5)</f>
        <v>3.96137261557738</v>
      </c>
      <c r="G2528" s="23" t="n">
        <f aca="false">BETAINV(D2528,T1_PERT!$F$6,T1_PERT!$G$6,T1_PERT!$C$6,T1_PERT!$E$6)</f>
        <v>4.08404530306554</v>
      </c>
      <c r="H2528" s="23" t="n">
        <f aca="true">BETAINV(RAND(),T1_PERT!$F$7,T1_PERT!$G$7,T1_PERT!$C$7,T1_PERT!$E$7)</f>
        <v>4.85020362821635</v>
      </c>
      <c r="I2528" s="23" t="n">
        <f aca="false">BETAINV(E2528,T1_PERT!$F$8,T1_PERT!$G$8,T1_PERT!$C$8,T1_PERT!$E$8)</f>
        <v>4.35640916616931</v>
      </c>
      <c r="J2528" s="23" t="n">
        <f aca="true">BETAINV(RAND(),T1_PERT!$F$9,T1_PERT!$G$9,T1_PERT!$C$9,T1_PERT!$E$9)</f>
        <v>3.50239563539921</v>
      </c>
      <c r="K2528" s="23" t="n">
        <f aca="true">BETAINV(RAND(),T1_PERT!$F$10,T1_PERT!$G$10,T1_PERT!$C$10,T1_PERT!$E$10)</f>
        <v>2.70195824295356</v>
      </c>
      <c r="L2528" s="23" t="n">
        <f aca="false">F2528+G2528+I2528+K2528</f>
        <v>15.1037853277658</v>
      </c>
      <c r="M2528" s="23" t="n">
        <f aca="false">F2528+H2528+J2528+K2528</f>
        <v>15.0159301221465</v>
      </c>
      <c r="N2528" s="23" t="n">
        <f aca="false">MAX(L2528,M2528)</f>
        <v>15.1037853277658</v>
      </c>
    </row>
    <row r="2529" customFormat="false" ht="15" hidden="false" customHeight="false" outlineLevel="0" collapsed="false">
      <c r="A2529" s="5" t="n">
        <v>2510</v>
      </c>
      <c r="B2529" s="25" t="n">
        <f aca="true">NORMSINV(RAND())</f>
        <v>-0.0644311614409912</v>
      </c>
      <c r="C2529" s="25" t="n">
        <f aca="true">$C$4*B2529+SQRT(1-$C$4^2)*NORMSINV(RAND())</f>
        <v>0.0529382610131021</v>
      </c>
      <c r="D2529" s="25" t="n">
        <f aca="false">NORMSDIST(B2529)</f>
        <v>0.474313459162861</v>
      </c>
      <c r="E2529" s="25" t="n">
        <f aca="false">NORMSDIST(C2529)</f>
        <v>0.521109450378981</v>
      </c>
      <c r="F2529" s="23" t="n">
        <f aca="true">BETAINV(RAND(),T1_PERT!$F$5,T1_PERT!$G$5,T1_PERT!$C$5,T1_PERT!$E$5)</f>
        <v>2.28044639560017</v>
      </c>
      <c r="G2529" s="23" t="n">
        <f aca="false">BETAINV(D2529,T1_PERT!$F$6,T1_PERT!$G$6,T1_PERT!$C$6,T1_PERT!$E$6)</f>
        <v>5.17571607091857</v>
      </c>
      <c r="H2529" s="23" t="n">
        <f aca="true">BETAINV(RAND(),T1_PERT!$F$7,T1_PERT!$G$7,T1_PERT!$C$7,T1_PERT!$E$7)</f>
        <v>5.8940774163821</v>
      </c>
      <c r="I2529" s="23" t="n">
        <f aca="false">BETAINV(E2529,T1_PERT!$F$8,T1_PERT!$G$8,T1_PERT!$C$8,T1_PERT!$E$8)</f>
        <v>5.2971519839588</v>
      </c>
      <c r="J2529" s="23" t="n">
        <f aca="true">BETAINV(RAND(),T1_PERT!$F$9,T1_PERT!$G$9,T1_PERT!$C$9,T1_PERT!$E$9)</f>
        <v>4.57304600520404</v>
      </c>
      <c r="K2529" s="23" t="n">
        <f aca="true">BETAINV(RAND(),T1_PERT!$F$10,T1_PERT!$G$10,T1_PERT!$C$10,T1_PERT!$E$10)</f>
        <v>2.09797401812852</v>
      </c>
      <c r="L2529" s="23" t="n">
        <f aca="false">F2529+G2529+I2529+K2529</f>
        <v>14.8512884686061</v>
      </c>
      <c r="M2529" s="23" t="n">
        <f aca="false">F2529+H2529+J2529+K2529</f>
        <v>14.8455438353148</v>
      </c>
      <c r="N2529" s="23" t="n">
        <f aca="false">MAX(L2529,M2529)</f>
        <v>14.8512884686061</v>
      </c>
    </row>
    <row r="2530" customFormat="false" ht="15" hidden="false" customHeight="false" outlineLevel="0" collapsed="false">
      <c r="A2530" s="5" t="n">
        <v>2511</v>
      </c>
      <c r="B2530" s="25" t="n">
        <f aca="true">NORMSINV(RAND())</f>
        <v>0.945073152506863</v>
      </c>
      <c r="C2530" s="25" t="n">
        <f aca="true">$C$4*B2530+SQRT(1-$C$4^2)*NORMSINV(RAND())</f>
        <v>-0.0733318254990606</v>
      </c>
      <c r="D2530" s="25" t="n">
        <f aca="false">NORMSDIST(B2530)</f>
        <v>0.827689234654161</v>
      </c>
      <c r="E2530" s="25" t="n">
        <f aca="false">NORMSDIST(C2530)</f>
        <v>0.470771033391207</v>
      </c>
      <c r="F2530" s="23" t="n">
        <f aca="true">BETAINV(RAND(),T1_PERT!$F$5,T1_PERT!$G$5,T1_PERT!$C$5,T1_PERT!$E$5)</f>
        <v>5.00793531632074</v>
      </c>
      <c r="G2530" s="23" t="n">
        <f aca="false">BETAINV(D2530,T1_PERT!$F$6,T1_PERT!$G$6,T1_PERT!$C$6,T1_PERT!$E$6)</f>
        <v>6.4552599844463</v>
      </c>
      <c r="H2530" s="23" t="n">
        <f aca="true">BETAINV(RAND(),T1_PERT!$F$7,T1_PERT!$G$7,T1_PERT!$C$7,T1_PERT!$E$7)</f>
        <v>5.56545074388633</v>
      </c>
      <c r="I2530" s="23" t="n">
        <f aca="false">BETAINV(E2530,T1_PERT!$F$8,T1_PERT!$G$8,T1_PERT!$C$8,T1_PERT!$E$8)</f>
        <v>5.19803939392572</v>
      </c>
      <c r="J2530" s="23" t="n">
        <f aca="true">BETAINV(RAND(),T1_PERT!$F$9,T1_PERT!$G$9,T1_PERT!$C$9,T1_PERT!$E$9)</f>
        <v>3.8925674918135</v>
      </c>
      <c r="K2530" s="23" t="n">
        <f aca="true">BETAINV(RAND(),T1_PERT!$F$10,T1_PERT!$G$10,T1_PERT!$C$10,T1_PERT!$E$10)</f>
        <v>2.31405536125403</v>
      </c>
      <c r="L2530" s="23" t="n">
        <f aca="false">F2530+G2530+I2530+K2530</f>
        <v>18.9752900559468</v>
      </c>
      <c r="M2530" s="23" t="n">
        <f aca="false">F2530+H2530+J2530+K2530</f>
        <v>16.7800089132746</v>
      </c>
      <c r="N2530" s="23" t="n">
        <f aca="false">MAX(L2530,M2530)</f>
        <v>18.9752900559468</v>
      </c>
    </row>
    <row r="2531" customFormat="false" ht="15" hidden="false" customHeight="false" outlineLevel="0" collapsed="false">
      <c r="A2531" s="5" t="n">
        <v>2512</v>
      </c>
      <c r="B2531" s="25" t="n">
        <f aca="true">NORMSINV(RAND())</f>
        <v>-0.377832021153126</v>
      </c>
      <c r="C2531" s="25" t="n">
        <f aca="true">$C$4*B2531+SQRT(1-$C$4^2)*NORMSINV(RAND())</f>
        <v>-0.978111881840089</v>
      </c>
      <c r="D2531" s="25" t="n">
        <f aca="false">NORMSDIST(B2531)</f>
        <v>0.352777692245286</v>
      </c>
      <c r="E2531" s="25" t="n">
        <f aca="false">NORMSDIST(C2531)</f>
        <v>0.164009495935616</v>
      </c>
      <c r="F2531" s="23" t="n">
        <f aca="true">BETAINV(RAND(),T1_PERT!$F$5,T1_PERT!$G$5,T1_PERT!$C$5,T1_PERT!$E$5)</f>
        <v>4.97275869184266</v>
      </c>
      <c r="G2531" s="23" t="n">
        <f aca="false">BETAINV(D2531,T1_PERT!$F$6,T1_PERT!$G$6,T1_PERT!$C$6,T1_PERT!$E$6)</f>
        <v>4.80431639421722</v>
      </c>
      <c r="H2531" s="23" t="n">
        <f aca="true">BETAINV(RAND(),T1_PERT!$F$7,T1_PERT!$G$7,T1_PERT!$C$7,T1_PERT!$E$7)</f>
        <v>3.83151974645753</v>
      </c>
      <c r="I2531" s="23" t="n">
        <f aca="false">BETAINV(E2531,T1_PERT!$F$8,T1_PERT!$G$8,T1_PERT!$C$8,T1_PERT!$E$8)</f>
        <v>4.59830430974316</v>
      </c>
      <c r="J2531" s="23" t="n">
        <f aca="true">BETAINV(RAND(),T1_PERT!$F$9,T1_PERT!$G$9,T1_PERT!$C$9,T1_PERT!$E$9)</f>
        <v>5.79560720684136</v>
      </c>
      <c r="K2531" s="23" t="n">
        <f aca="true">BETAINV(RAND(),T1_PERT!$F$10,T1_PERT!$G$10,T1_PERT!$C$10,T1_PERT!$E$10)</f>
        <v>2.34663205682316</v>
      </c>
      <c r="L2531" s="23" t="n">
        <f aca="false">F2531+G2531+I2531+K2531</f>
        <v>16.7220114526262</v>
      </c>
      <c r="M2531" s="23" t="n">
        <f aca="false">F2531+H2531+J2531+K2531</f>
        <v>16.9465177019647</v>
      </c>
      <c r="N2531" s="23" t="n">
        <f aca="false">MAX(L2531,M2531)</f>
        <v>16.9465177019647</v>
      </c>
    </row>
    <row r="2532" customFormat="false" ht="15" hidden="false" customHeight="false" outlineLevel="0" collapsed="false">
      <c r="A2532" s="5" t="n">
        <v>2513</v>
      </c>
      <c r="B2532" s="25" t="n">
        <f aca="true">NORMSINV(RAND())</f>
        <v>-0.935131765889471</v>
      </c>
      <c r="C2532" s="25" t="n">
        <f aca="true">$C$4*B2532+SQRT(1-$C$4^2)*NORMSINV(RAND())</f>
        <v>1.28015396171488</v>
      </c>
      <c r="D2532" s="25" t="n">
        <f aca="false">NORMSDIST(B2532)</f>
        <v>0.174860198854503</v>
      </c>
      <c r="E2532" s="25" t="n">
        <f aca="false">NORMSDIST(C2532)</f>
        <v>0.899754503149824</v>
      </c>
      <c r="F2532" s="23" t="n">
        <f aca="true">BETAINV(RAND(),T1_PERT!$F$5,T1_PERT!$G$5,T1_PERT!$C$5,T1_PERT!$E$5)</f>
        <v>3.05114470322075</v>
      </c>
      <c r="G2532" s="23" t="n">
        <f aca="false">BETAINV(D2532,T1_PERT!$F$6,T1_PERT!$G$6,T1_PERT!$C$6,T1_PERT!$E$6)</f>
        <v>4.22000818227553</v>
      </c>
      <c r="H2532" s="23" t="n">
        <f aca="true">BETAINV(RAND(),T1_PERT!$F$7,T1_PERT!$G$7,T1_PERT!$C$7,T1_PERT!$E$7)</f>
        <v>6.28357982568191</v>
      </c>
      <c r="I2532" s="23" t="n">
        <f aca="false">BETAINV(E2532,T1_PERT!$F$8,T1_PERT!$G$8,T1_PERT!$C$8,T1_PERT!$E$8)</f>
        <v>6.33439529754196</v>
      </c>
      <c r="J2532" s="23" t="n">
        <f aca="true">BETAINV(RAND(),T1_PERT!$F$9,T1_PERT!$G$9,T1_PERT!$C$9,T1_PERT!$E$9)</f>
        <v>4.38555400881398</v>
      </c>
      <c r="K2532" s="23" t="n">
        <f aca="true">BETAINV(RAND(),T1_PERT!$F$10,T1_PERT!$G$10,T1_PERT!$C$10,T1_PERT!$E$10)</f>
        <v>1.49692329832297</v>
      </c>
      <c r="L2532" s="23" t="n">
        <f aca="false">F2532+G2532+I2532+K2532</f>
        <v>15.1024714813612</v>
      </c>
      <c r="M2532" s="23" t="n">
        <f aca="false">F2532+H2532+J2532+K2532</f>
        <v>15.2172018360396</v>
      </c>
      <c r="N2532" s="23" t="n">
        <f aca="false">MAX(L2532,M2532)</f>
        <v>15.2172018360396</v>
      </c>
    </row>
    <row r="2533" customFormat="false" ht="15" hidden="false" customHeight="false" outlineLevel="0" collapsed="false">
      <c r="A2533" s="5" t="n">
        <v>2514</v>
      </c>
      <c r="B2533" s="25" t="n">
        <f aca="true">NORMSINV(RAND())</f>
        <v>-0.0408363221399726</v>
      </c>
      <c r="C2533" s="25" t="n">
        <f aca="true">$C$4*B2533+SQRT(1-$C$4^2)*NORMSINV(RAND())</f>
        <v>-1.130242114958</v>
      </c>
      <c r="D2533" s="25" t="n">
        <f aca="false">NORMSDIST(B2533)</f>
        <v>0.483713191309188</v>
      </c>
      <c r="E2533" s="25" t="n">
        <f aca="false">NORMSDIST(C2533)</f>
        <v>0.129187109094297</v>
      </c>
      <c r="F2533" s="23" t="n">
        <f aca="true">BETAINV(RAND(),T1_PERT!$F$5,T1_PERT!$G$5,T1_PERT!$C$5,T1_PERT!$E$5)</f>
        <v>4.27013388612309</v>
      </c>
      <c r="G2533" s="23" t="n">
        <f aca="false">BETAINV(D2533,T1_PERT!$F$6,T1_PERT!$G$6,T1_PERT!$C$6,T1_PERT!$E$6)</f>
        <v>5.20461009150539</v>
      </c>
      <c r="H2533" s="23" t="n">
        <f aca="true">BETAINV(RAND(),T1_PERT!$F$7,T1_PERT!$G$7,T1_PERT!$C$7,T1_PERT!$E$7)</f>
        <v>4.39320757375788</v>
      </c>
      <c r="I2533" s="23" t="n">
        <f aca="false">BETAINV(E2533,T1_PERT!$F$8,T1_PERT!$G$8,T1_PERT!$C$8,T1_PERT!$E$8)</f>
        <v>4.5199800858433</v>
      </c>
      <c r="J2533" s="23" t="n">
        <f aca="true">BETAINV(RAND(),T1_PERT!$F$9,T1_PERT!$G$9,T1_PERT!$C$9,T1_PERT!$E$9)</f>
        <v>5.64210929647716</v>
      </c>
      <c r="K2533" s="23" t="n">
        <f aca="true">BETAINV(RAND(),T1_PERT!$F$10,T1_PERT!$G$10,T1_PERT!$C$10,T1_PERT!$E$10)</f>
        <v>1.95696201409246</v>
      </c>
      <c r="L2533" s="23" t="n">
        <f aca="false">F2533+G2533+I2533+K2533</f>
        <v>15.9516860775642</v>
      </c>
      <c r="M2533" s="23" t="n">
        <f aca="false">F2533+H2533+J2533+K2533</f>
        <v>16.2624127704506</v>
      </c>
      <c r="N2533" s="23" t="n">
        <f aca="false">MAX(L2533,M2533)</f>
        <v>16.2624127704506</v>
      </c>
    </row>
    <row r="2534" customFormat="false" ht="15" hidden="false" customHeight="false" outlineLevel="0" collapsed="false">
      <c r="A2534" s="5" t="n">
        <v>2515</v>
      </c>
      <c r="B2534" s="25" t="n">
        <f aca="true">NORMSINV(RAND())</f>
        <v>1.41862296607435</v>
      </c>
      <c r="C2534" s="25" t="n">
        <f aca="true">$C$4*B2534+SQRT(1-$C$4^2)*NORMSINV(RAND())</f>
        <v>1.09710064572487</v>
      </c>
      <c r="D2534" s="25" t="n">
        <f aca="false">NORMSDIST(B2534)</f>
        <v>0.92199551668808</v>
      </c>
      <c r="E2534" s="25" t="n">
        <f aca="false">NORMSDIST(C2534)</f>
        <v>0.863701301001668</v>
      </c>
      <c r="F2534" s="23" t="n">
        <f aca="true">BETAINV(RAND(),T1_PERT!$F$5,T1_PERT!$G$5,T1_PERT!$C$5,T1_PERT!$E$5)</f>
        <v>3.85809979568998</v>
      </c>
      <c r="G2534" s="23" t="n">
        <f aca="false">BETAINV(D2534,T1_PERT!$F$6,T1_PERT!$G$6,T1_PERT!$C$6,T1_PERT!$E$6)</f>
        <v>7.02701512719575</v>
      </c>
      <c r="H2534" s="23" t="n">
        <f aca="true">BETAINV(RAND(),T1_PERT!$F$7,T1_PERT!$G$7,T1_PERT!$C$7,T1_PERT!$E$7)</f>
        <v>5.33814275689028</v>
      </c>
      <c r="I2534" s="23" t="n">
        <f aca="false">BETAINV(E2534,T1_PERT!$F$8,T1_PERT!$G$8,T1_PERT!$C$8,T1_PERT!$E$8)</f>
        <v>6.17997676558592</v>
      </c>
      <c r="J2534" s="23" t="n">
        <f aca="true">BETAINV(RAND(),T1_PERT!$F$9,T1_PERT!$G$9,T1_PERT!$C$9,T1_PERT!$E$9)</f>
        <v>5.34452232034302</v>
      </c>
      <c r="K2534" s="23" t="n">
        <f aca="true">BETAINV(RAND(),T1_PERT!$F$10,T1_PERT!$G$10,T1_PERT!$C$10,T1_PERT!$E$10)</f>
        <v>1.69817029345094</v>
      </c>
      <c r="L2534" s="23" t="n">
        <f aca="false">F2534+G2534+I2534+K2534</f>
        <v>18.7632619819226</v>
      </c>
      <c r="M2534" s="23" t="n">
        <f aca="false">F2534+H2534+J2534+K2534</f>
        <v>16.2389351663742</v>
      </c>
      <c r="N2534" s="23" t="n">
        <f aca="false">MAX(L2534,M2534)</f>
        <v>18.7632619819226</v>
      </c>
    </row>
    <row r="2535" customFormat="false" ht="15" hidden="false" customHeight="false" outlineLevel="0" collapsed="false">
      <c r="A2535" s="5" t="n">
        <v>2516</v>
      </c>
      <c r="B2535" s="25" t="n">
        <f aca="true">NORMSINV(RAND())</f>
        <v>0.046794039499872</v>
      </c>
      <c r="C2535" s="25" t="n">
        <f aca="true">$C$4*B2535+SQRT(1-$C$4^2)*NORMSINV(RAND())</f>
        <v>0.353480078823791</v>
      </c>
      <c r="D2535" s="25" t="n">
        <f aca="false">NORMSDIST(B2535)</f>
        <v>0.518661310189291</v>
      </c>
      <c r="E2535" s="25" t="n">
        <f aca="false">NORMSDIST(C2535)</f>
        <v>0.638135719559687</v>
      </c>
      <c r="F2535" s="23" t="n">
        <f aca="true">BETAINV(RAND(),T1_PERT!$F$5,T1_PERT!$G$5,T1_PERT!$C$5,T1_PERT!$E$5)</f>
        <v>4.42226428222139</v>
      </c>
      <c r="G2535" s="23" t="n">
        <f aca="false">BETAINV(D2535,T1_PERT!$F$6,T1_PERT!$G$6,T1_PERT!$C$6,T1_PERT!$E$6)</f>
        <v>5.31284926392874</v>
      </c>
      <c r="H2535" s="23" t="n">
        <f aca="true">BETAINV(RAND(),T1_PERT!$F$7,T1_PERT!$G$7,T1_PERT!$C$7,T1_PERT!$E$7)</f>
        <v>4.87315764787728</v>
      </c>
      <c r="I2535" s="23" t="n">
        <f aca="false">BETAINV(E2535,T1_PERT!$F$8,T1_PERT!$G$8,T1_PERT!$C$8,T1_PERT!$E$8)</f>
        <v>5.54333805840175</v>
      </c>
      <c r="J2535" s="23" t="n">
        <f aca="true">BETAINV(RAND(),T1_PERT!$F$9,T1_PERT!$G$9,T1_PERT!$C$9,T1_PERT!$E$9)</f>
        <v>5.22362422334949</v>
      </c>
      <c r="K2535" s="23" t="n">
        <f aca="true">BETAINV(RAND(),T1_PERT!$F$10,T1_PERT!$G$10,T1_PERT!$C$10,T1_PERT!$E$10)</f>
        <v>1.90278777452264</v>
      </c>
      <c r="L2535" s="23" t="n">
        <f aca="false">F2535+G2535+I2535+K2535</f>
        <v>17.1812393790745</v>
      </c>
      <c r="M2535" s="23" t="n">
        <f aca="false">F2535+H2535+J2535+K2535</f>
        <v>16.4218339279708</v>
      </c>
      <c r="N2535" s="23" t="n">
        <f aca="false">MAX(L2535,M2535)</f>
        <v>17.1812393790745</v>
      </c>
    </row>
    <row r="2536" customFormat="false" ht="15" hidden="false" customHeight="false" outlineLevel="0" collapsed="false">
      <c r="A2536" s="5" t="n">
        <v>2517</v>
      </c>
      <c r="B2536" s="25" t="n">
        <f aca="true">NORMSINV(RAND())</f>
        <v>-1.65147465074434</v>
      </c>
      <c r="C2536" s="25" t="n">
        <f aca="true">$C$4*B2536+SQRT(1-$C$4^2)*NORMSINV(RAND())</f>
        <v>-0.206291076417606</v>
      </c>
      <c r="D2536" s="25" t="n">
        <f aca="false">NORMSDIST(B2536)</f>
        <v>0.049320846359804</v>
      </c>
      <c r="E2536" s="25" t="n">
        <f aca="false">NORMSDIST(C2536)</f>
        <v>0.418281774308411</v>
      </c>
      <c r="F2536" s="23" t="n">
        <f aca="true">BETAINV(RAND(),T1_PERT!$F$5,T1_PERT!$G$5,T1_PERT!$C$5,T1_PERT!$E$5)</f>
        <v>3.86984960155288</v>
      </c>
      <c r="G2536" s="23" t="n">
        <f aca="false">BETAINV(D2536,T1_PERT!$F$6,T1_PERT!$G$6,T1_PERT!$C$6,T1_PERT!$E$6)</f>
        <v>3.65276177023811</v>
      </c>
      <c r="H2536" s="23" t="n">
        <f aca="true">BETAINV(RAND(),T1_PERT!$F$7,T1_PERT!$G$7,T1_PERT!$C$7,T1_PERT!$E$7)</f>
        <v>5.61983974696567</v>
      </c>
      <c r="I2536" s="23" t="n">
        <f aca="false">BETAINV(E2536,T1_PERT!$F$8,T1_PERT!$G$8,T1_PERT!$C$8,T1_PERT!$E$8)</f>
        <v>5.09708672653447</v>
      </c>
      <c r="J2536" s="23" t="n">
        <f aca="true">BETAINV(RAND(),T1_PERT!$F$9,T1_PERT!$G$9,T1_PERT!$C$9,T1_PERT!$E$9)</f>
        <v>5.2430137221905</v>
      </c>
      <c r="K2536" s="23" t="n">
        <f aca="true">BETAINV(RAND(),T1_PERT!$F$10,T1_PERT!$G$10,T1_PERT!$C$10,T1_PERT!$E$10)</f>
        <v>1.49144067468027</v>
      </c>
      <c r="L2536" s="23" t="n">
        <f aca="false">F2536+G2536+I2536+K2536</f>
        <v>14.1111387730057</v>
      </c>
      <c r="M2536" s="23" t="n">
        <f aca="false">F2536+H2536+J2536+K2536</f>
        <v>16.2241437453893</v>
      </c>
      <c r="N2536" s="23" t="n">
        <f aca="false">MAX(L2536,M2536)</f>
        <v>16.2241437453893</v>
      </c>
    </row>
    <row r="2537" customFormat="false" ht="15" hidden="false" customHeight="false" outlineLevel="0" collapsed="false">
      <c r="A2537" s="5" t="n">
        <v>2518</v>
      </c>
      <c r="B2537" s="25" t="n">
        <f aca="true">NORMSINV(RAND())</f>
        <v>-1.22906847008342</v>
      </c>
      <c r="C2537" s="25" t="n">
        <f aca="true">$C$4*B2537+SQRT(1-$C$4^2)*NORMSINV(RAND())</f>
        <v>-1.76105051164091</v>
      </c>
      <c r="D2537" s="25" t="n">
        <f aca="false">NORMSDIST(B2537)</f>
        <v>0.109523067753079</v>
      </c>
      <c r="E2537" s="25" t="n">
        <f aca="false">NORMSDIST(C2537)</f>
        <v>0.0391149270288984</v>
      </c>
      <c r="F2537" s="23" t="n">
        <f aca="true">BETAINV(RAND(),T1_PERT!$F$5,T1_PERT!$G$5,T1_PERT!$C$5,T1_PERT!$E$5)</f>
        <v>2.94672736056622</v>
      </c>
      <c r="G2537" s="23" t="n">
        <f aca="false">BETAINV(D2537,T1_PERT!$F$6,T1_PERT!$G$6,T1_PERT!$C$6,T1_PERT!$E$6)</f>
        <v>3.96061563250367</v>
      </c>
      <c r="H2537" s="23" t="n">
        <f aca="true">BETAINV(RAND(),T1_PERT!$F$7,T1_PERT!$G$7,T1_PERT!$C$7,T1_PERT!$E$7)</f>
        <v>5.4038694477402</v>
      </c>
      <c r="I2537" s="23" t="n">
        <f aca="false">BETAINV(E2537,T1_PERT!$F$8,T1_PERT!$G$8,T1_PERT!$C$8,T1_PERT!$E$8)</f>
        <v>4.26779161467232</v>
      </c>
      <c r="J2537" s="23" t="n">
        <f aca="true">BETAINV(RAND(),T1_PERT!$F$9,T1_PERT!$G$9,T1_PERT!$C$9,T1_PERT!$E$9)</f>
        <v>4.04386851572117</v>
      </c>
      <c r="K2537" s="23" t="n">
        <f aca="true">BETAINV(RAND(),T1_PERT!$F$10,T1_PERT!$G$10,T1_PERT!$C$10,T1_PERT!$E$10)</f>
        <v>1.76304532130827</v>
      </c>
      <c r="L2537" s="23" t="n">
        <f aca="false">F2537+G2537+I2537+K2537</f>
        <v>12.9381799290505</v>
      </c>
      <c r="M2537" s="23" t="n">
        <f aca="false">F2537+H2537+J2537+K2537</f>
        <v>14.1575106453359</v>
      </c>
      <c r="N2537" s="23" t="n">
        <f aca="false">MAX(L2537,M2537)</f>
        <v>14.1575106453359</v>
      </c>
    </row>
    <row r="2538" customFormat="false" ht="15" hidden="false" customHeight="false" outlineLevel="0" collapsed="false">
      <c r="A2538" s="5" t="n">
        <v>2519</v>
      </c>
      <c r="B2538" s="25" t="n">
        <f aca="true">NORMSINV(RAND())</f>
        <v>0.556476391633883</v>
      </c>
      <c r="C2538" s="25" t="n">
        <f aca="true">$C$4*B2538+SQRT(1-$C$4^2)*NORMSINV(RAND())</f>
        <v>-0.232173371128966</v>
      </c>
      <c r="D2538" s="25" t="n">
        <f aca="false">NORMSDIST(B2538)</f>
        <v>0.711057385445809</v>
      </c>
      <c r="E2538" s="25" t="n">
        <f aca="false">NORMSDIST(C2538)</f>
        <v>0.40820167972883</v>
      </c>
      <c r="F2538" s="23" t="n">
        <f aca="true">BETAINV(RAND(),T1_PERT!$F$5,T1_PERT!$G$5,T1_PERT!$C$5,T1_PERT!$E$5)</f>
        <v>4.81041685940759</v>
      </c>
      <c r="G2538" s="23" t="n">
        <f aca="false">BETAINV(D2538,T1_PERT!$F$6,T1_PERT!$G$6,T1_PERT!$C$6,T1_PERT!$E$6)</f>
        <v>5.96065417559306</v>
      </c>
      <c r="H2538" s="23" t="n">
        <f aca="true">BETAINV(RAND(),T1_PERT!$F$7,T1_PERT!$G$7,T1_PERT!$C$7,T1_PERT!$E$7)</f>
        <v>4.09269668266993</v>
      </c>
      <c r="I2538" s="23" t="n">
        <f aca="false">BETAINV(E2538,T1_PERT!$F$8,T1_PERT!$G$8,T1_PERT!$C$8,T1_PERT!$E$8)</f>
        <v>5.07787729277318</v>
      </c>
      <c r="J2538" s="23" t="n">
        <f aca="true">BETAINV(RAND(),T1_PERT!$F$9,T1_PERT!$G$9,T1_PERT!$C$9,T1_PERT!$E$9)</f>
        <v>3.69877453450776</v>
      </c>
      <c r="K2538" s="23" t="n">
        <f aca="true">BETAINV(RAND(),T1_PERT!$F$10,T1_PERT!$G$10,T1_PERT!$C$10,T1_PERT!$E$10)</f>
        <v>1.53326537950937</v>
      </c>
      <c r="L2538" s="23" t="n">
        <f aca="false">F2538+G2538+I2538+K2538</f>
        <v>17.3822137072832</v>
      </c>
      <c r="M2538" s="23" t="n">
        <f aca="false">F2538+H2538+J2538+K2538</f>
        <v>14.1351534560946</v>
      </c>
      <c r="N2538" s="23" t="n">
        <f aca="false">MAX(L2538,M2538)</f>
        <v>17.3822137072832</v>
      </c>
    </row>
    <row r="2539" customFormat="false" ht="15" hidden="false" customHeight="false" outlineLevel="0" collapsed="false">
      <c r="A2539" s="5" t="n">
        <v>2520</v>
      </c>
      <c r="B2539" s="25" t="n">
        <f aca="true">NORMSINV(RAND())</f>
        <v>-0.715731356869826</v>
      </c>
      <c r="C2539" s="25" t="n">
        <f aca="true">$C$4*B2539+SQRT(1-$C$4^2)*NORMSINV(RAND())</f>
        <v>-0.0966560838761109</v>
      </c>
      <c r="D2539" s="25" t="n">
        <f aca="false">NORMSDIST(B2539)</f>
        <v>0.237078622421429</v>
      </c>
      <c r="E2539" s="25" t="n">
        <f aca="false">NORMSDIST(C2539)</f>
        <v>0.461499758228989</v>
      </c>
      <c r="F2539" s="23" t="n">
        <f aca="true">BETAINV(RAND(),T1_PERT!$F$5,T1_PERT!$G$5,T1_PERT!$C$5,T1_PERT!$E$5)</f>
        <v>5.34521837042858</v>
      </c>
      <c r="G2539" s="23" t="n">
        <f aca="false">BETAINV(D2539,T1_PERT!$F$6,T1_PERT!$G$6,T1_PERT!$C$6,T1_PERT!$E$6)</f>
        <v>4.43657081565822</v>
      </c>
      <c r="H2539" s="23" t="n">
        <f aca="true">BETAINV(RAND(),T1_PERT!$F$7,T1_PERT!$G$7,T1_PERT!$C$7,T1_PERT!$E$7)</f>
        <v>7.74519623554674</v>
      </c>
      <c r="I2539" s="23" t="n">
        <f aca="false">BETAINV(E2539,T1_PERT!$F$8,T1_PERT!$G$8,T1_PERT!$C$8,T1_PERT!$E$8)</f>
        <v>5.18006491869013</v>
      </c>
      <c r="J2539" s="23" t="n">
        <f aca="true">BETAINV(RAND(),T1_PERT!$F$9,T1_PERT!$G$9,T1_PERT!$C$9,T1_PERT!$E$9)</f>
        <v>3.81726396047636</v>
      </c>
      <c r="K2539" s="23" t="n">
        <f aca="true">BETAINV(RAND(),T1_PERT!$F$10,T1_PERT!$G$10,T1_PERT!$C$10,T1_PERT!$E$10)</f>
        <v>2.38009048263937</v>
      </c>
      <c r="L2539" s="23" t="n">
        <f aca="false">F2539+G2539+I2539+K2539</f>
        <v>17.3419445874163</v>
      </c>
      <c r="M2539" s="23" t="n">
        <f aca="false">F2539+H2539+J2539+K2539</f>
        <v>19.287769049091</v>
      </c>
      <c r="N2539" s="23" t="n">
        <f aca="false">MAX(L2539,M2539)</f>
        <v>19.287769049091</v>
      </c>
    </row>
    <row r="2540" customFormat="false" ht="15" hidden="false" customHeight="false" outlineLevel="0" collapsed="false">
      <c r="A2540" s="5" t="n">
        <v>2521</v>
      </c>
      <c r="B2540" s="25" t="n">
        <f aca="true">NORMSINV(RAND())</f>
        <v>-0.921356021645633</v>
      </c>
      <c r="C2540" s="25" t="n">
        <f aca="true">$C$4*B2540+SQRT(1-$C$4^2)*NORMSINV(RAND())</f>
        <v>-1.99527233041037</v>
      </c>
      <c r="D2540" s="25" t="n">
        <f aca="false">NORMSDIST(B2540)</f>
        <v>0.178432290758634</v>
      </c>
      <c r="E2540" s="25" t="n">
        <f aca="false">NORMSDIST(C2540)</f>
        <v>0.0230065929979856</v>
      </c>
      <c r="F2540" s="23" t="n">
        <f aca="true">BETAINV(RAND(),T1_PERT!$F$5,T1_PERT!$G$5,T1_PERT!$C$5,T1_PERT!$E$5)</f>
        <v>5.06452318122371</v>
      </c>
      <c r="G2540" s="23" t="n">
        <f aca="false">BETAINV(D2540,T1_PERT!$F$6,T1_PERT!$G$6,T1_PERT!$C$6,T1_PERT!$E$6)</f>
        <v>4.23304589444659</v>
      </c>
      <c r="H2540" s="23" t="n">
        <f aca="true">BETAINV(RAND(),T1_PERT!$F$7,T1_PERT!$G$7,T1_PERT!$C$7,T1_PERT!$E$7)</f>
        <v>6.40940230194296</v>
      </c>
      <c r="I2540" s="23" t="n">
        <f aca="false">BETAINV(E2540,T1_PERT!$F$8,T1_PERT!$G$8,T1_PERT!$C$8,T1_PERT!$E$8)</f>
        <v>4.20192412541248</v>
      </c>
      <c r="J2540" s="23" t="n">
        <f aca="true">BETAINV(RAND(),T1_PERT!$F$9,T1_PERT!$G$9,T1_PERT!$C$9,T1_PERT!$E$9)</f>
        <v>4.24585109049061</v>
      </c>
      <c r="K2540" s="23" t="n">
        <f aca="true">BETAINV(RAND(),T1_PERT!$F$10,T1_PERT!$G$10,T1_PERT!$C$10,T1_PERT!$E$10)</f>
        <v>1.7049652228871</v>
      </c>
      <c r="L2540" s="23" t="n">
        <f aca="false">F2540+G2540+I2540+K2540</f>
        <v>15.2044584239699</v>
      </c>
      <c r="M2540" s="23" t="n">
        <f aca="false">F2540+H2540+J2540+K2540</f>
        <v>17.4247417965444</v>
      </c>
      <c r="N2540" s="23" t="n">
        <f aca="false">MAX(L2540,M2540)</f>
        <v>17.4247417965444</v>
      </c>
    </row>
    <row r="2541" customFormat="false" ht="15" hidden="false" customHeight="false" outlineLevel="0" collapsed="false">
      <c r="A2541" s="5" t="n">
        <v>2522</v>
      </c>
      <c r="B2541" s="25" t="n">
        <f aca="true">NORMSINV(RAND())</f>
        <v>1.33811576291821</v>
      </c>
      <c r="C2541" s="25" t="n">
        <f aca="true">$C$4*B2541+SQRT(1-$C$4^2)*NORMSINV(RAND())</f>
        <v>-0.521491052429859</v>
      </c>
      <c r="D2541" s="25" t="n">
        <f aca="false">NORMSDIST(B2541)</f>
        <v>0.909570648453351</v>
      </c>
      <c r="E2541" s="25" t="n">
        <f aca="false">NORMSDIST(C2541)</f>
        <v>0.301012368522613</v>
      </c>
      <c r="F2541" s="23" t="n">
        <f aca="true">BETAINV(RAND(),T1_PERT!$F$5,T1_PERT!$G$5,T1_PERT!$C$5,T1_PERT!$E$5)</f>
        <v>4.53600888768913</v>
      </c>
      <c r="G2541" s="23" t="n">
        <f aca="false">BETAINV(D2541,T1_PERT!$F$6,T1_PERT!$G$6,T1_PERT!$C$6,T1_PERT!$E$6)</f>
        <v>6.93347801610676</v>
      </c>
      <c r="H2541" s="23" t="n">
        <f aca="true">BETAINV(RAND(),T1_PERT!$F$7,T1_PERT!$G$7,T1_PERT!$C$7,T1_PERT!$E$7)</f>
        <v>6.82812682112302</v>
      </c>
      <c r="I2541" s="23" t="n">
        <f aca="false">BETAINV(E2541,T1_PERT!$F$8,T1_PERT!$G$8,T1_PERT!$C$8,T1_PERT!$E$8)</f>
        <v>4.87404946292338</v>
      </c>
      <c r="J2541" s="23" t="n">
        <f aca="true">BETAINV(RAND(),T1_PERT!$F$9,T1_PERT!$G$9,T1_PERT!$C$9,T1_PERT!$E$9)</f>
        <v>3.55600794346808</v>
      </c>
      <c r="K2541" s="23" t="n">
        <f aca="true">BETAINV(RAND(),T1_PERT!$F$10,T1_PERT!$G$10,T1_PERT!$C$10,T1_PERT!$E$10)</f>
        <v>1.56482438824886</v>
      </c>
      <c r="L2541" s="23" t="n">
        <f aca="false">F2541+G2541+I2541+K2541</f>
        <v>17.9083607549681</v>
      </c>
      <c r="M2541" s="23" t="n">
        <f aca="false">F2541+H2541+J2541+K2541</f>
        <v>16.4849680405291</v>
      </c>
      <c r="N2541" s="23" t="n">
        <f aca="false">MAX(L2541,M2541)</f>
        <v>17.9083607549681</v>
      </c>
    </row>
    <row r="2542" customFormat="false" ht="15" hidden="false" customHeight="false" outlineLevel="0" collapsed="false">
      <c r="A2542" s="5" t="n">
        <v>2523</v>
      </c>
      <c r="B2542" s="25" t="n">
        <f aca="true">NORMSINV(RAND())</f>
        <v>1.22548112779925</v>
      </c>
      <c r="C2542" s="25" t="n">
        <f aca="true">$C$4*B2542+SQRT(1-$C$4^2)*NORMSINV(RAND())</f>
        <v>0.518459602523478</v>
      </c>
      <c r="D2542" s="25" t="n">
        <f aca="false">NORMSDIST(B2542)</f>
        <v>0.889803001794904</v>
      </c>
      <c r="E2542" s="25" t="n">
        <f aca="false">NORMSDIST(C2542)</f>
        <v>0.697931180623801</v>
      </c>
      <c r="F2542" s="23" t="n">
        <f aca="true">BETAINV(RAND(),T1_PERT!$F$5,T1_PERT!$G$5,T1_PERT!$C$5,T1_PERT!$E$5)</f>
        <v>4.91350857766795</v>
      </c>
      <c r="G2542" s="23" t="n">
        <f aca="false">BETAINV(D2542,T1_PERT!$F$6,T1_PERT!$G$6,T1_PERT!$C$6,T1_PERT!$E$6)</f>
        <v>6.79980873895672</v>
      </c>
      <c r="H2542" s="23" t="n">
        <f aca="true">BETAINV(RAND(),T1_PERT!$F$7,T1_PERT!$G$7,T1_PERT!$C$7,T1_PERT!$E$7)</f>
        <v>6.87112034727036</v>
      </c>
      <c r="I2542" s="23" t="n">
        <f aca="false">BETAINV(E2542,T1_PERT!$F$8,T1_PERT!$G$8,T1_PERT!$C$8,T1_PERT!$E$8)</f>
        <v>5.6829641836154</v>
      </c>
      <c r="J2542" s="23" t="n">
        <f aca="true">BETAINV(RAND(),T1_PERT!$F$9,T1_PERT!$G$9,T1_PERT!$C$9,T1_PERT!$E$9)</f>
        <v>4.72448948625331</v>
      </c>
      <c r="K2542" s="23" t="n">
        <f aca="true">BETAINV(RAND(),T1_PERT!$F$10,T1_PERT!$G$10,T1_PERT!$C$10,T1_PERT!$E$10)</f>
        <v>2.32362317321383</v>
      </c>
      <c r="L2542" s="23" t="n">
        <f aca="false">F2542+G2542+I2542+K2542</f>
        <v>19.7199046734539</v>
      </c>
      <c r="M2542" s="23" t="n">
        <f aca="false">F2542+H2542+J2542+K2542</f>
        <v>18.8327415844054</v>
      </c>
      <c r="N2542" s="23" t="n">
        <f aca="false">MAX(L2542,M2542)</f>
        <v>19.7199046734539</v>
      </c>
    </row>
    <row r="2543" customFormat="false" ht="15" hidden="false" customHeight="false" outlineLevel="0" collapsed="false">
      <c r="A2543" s="5" t="n">
        <v>2524</v>
      </c>
      <c r="B2543" s="25" t="n">
        <f aca="true">NORMSINV(RAND())</f>
        <v>-0.684005230182303</v>
      </c>
      <c r="C2543" s="25" t="n">
        <f aca="true">$C$4*B2543+SQRT(1-$C$4^2)*NORMSINV(RAND())</f>
        <v>-1.02865728709312</v>
      </c>
      <c r="D2543" s="25" t="n">
        <f aca="false">NORMSDIST(B2543)</f>
        <v>0.24698593157309</v>
      </c>
      <c r="E2543" s="25" t="n">
        <f aca="false">NORMSDIST(C2543)</f>
        <v>0.151820373921792</v>
      </c>
      <c r="F2543" s="23" t="n">
        <f aca="true">BETAINV(RAND(),T1_PERT!$F$5,T1_PERT!$G$5,T1_PERT!$C$5,T1_PERT!$E$5)</f>
        <v>4.46151151931683</v>
      </c>
      <c r="G2543" s="23" t="n">
        <f aca="false">BETAINV(D2543,T1_PERT!$F$6,T1_PERT!$G$6,T1_PERT!$C$6,T1_PERT!$E$6)</f>
        <v>4.46941210763596</v>
      </c>
      <c r="H2543" s="23" t="n">
        <f aca="true">BETAINV(RAND(),T1_PERT!$F$7,T1_PERT!$G$7,T1_PERT!$C$7,T1_PERT!$E$7)</f>
        <v>4.76000414847925</v>
      </c>
      <c r="I2543" s="23" t="n">
        <f aca="false">BETAINV(E2543,T1_PERT!$F$8,T1_PERT!$G$8,T1_PERT!$C$8,T1_PERT!$E$8)</f>
        <v>4.57151388894577</v>
      </c>
      <c r="J2543" s="23" t="n">
        <f aca="true">BETAINV(RAND(),T1_PERT!$F$9,T1_PERT!$G$9,T1_PERT!$C$9,T1_PERT!$E$9)</f>
        <v>4.61833757287399</v>
      </c>
      <c r="K2543" s="23" t="n">
        <f aca="true">BETAINV(RAND(),T1_PERT!$F$10,T1_PERT!$G$10,T1_PERT!$C$10,T1_PERT!$E$10)</f>
        <v>1.6443244777314</v>
      </c>
      <c r="L2543" s="23" t="n">
        <f aca="false">F2543+G2543+I2543+K2543</f>
        <v>15.14676199363</v>
      </c>
      <c r="M2543" s="23" t="n">
        <f aca="false">F2543+H2543+J2543+K2543</f>
        <v>15.4841777184015</v>
      </c>
      <c r="N2543" s="23" t="n">
        <f aca="false">MAX(L2543,M2543)</f>
        <v>15.4841777184015</v>
      </c>
    </row>
    <row r="2544" customFormat="false" ht="15" hidden="false" customHeight="false" outlineLevel="0" collapsed="false">
      <c r="A2544" s="5" t="n">
        <v>2525</v>
      </c>
      <c r="B2544" s="25" t="n">
        <f aca="true">NORMSINV(RAND())</f>
        <v>-0.5505985385178</v>
      </c>
      <c r="C2544" s="25" t="n">
        <f aca="true">$C$4*B2544+SQRT(1-$C$4^2)*NORMSINV(RAND())</f>
        <v>-0.185229756958766</v>
      </c>
      <c r="D2544" s="25" t="n">
        <f aca="false">NORMSDIST(B2544)</f>
        <v>0.290954455476465</v>
      </c>
      <c r="E2544" s="25" t="n">
        <f aca="false">NORMSDIST(C2544)</f>
        <v>0.426524415120514</v>
      </c>
      <c r="F2544" s="23" t="n">
        <f aca="true">BETAINV(RAND(),T1_PERT!$F$5,T1_PERT!$G$5,T1_PERT!$C$5,T1_PERT!$E$5)</f>
        <v>5.7156113010487</v>
      </c>
      <c r="G2544" s="23" t="n">
        <f aca="false">BETAINV(D2544,T1_PERT!$F$6,T1_PERT!$G$6,T1_PERT!$C$6,T1_PERT!$E$6)</f>
        <v>4.6114712731441</v>
      </c>
      <c r="H2544" s="23" t="n">
        <f aca="true">BETAINV(RAND(),T1_PERT!$F$7,T1_PERT!$G$7,T1_PERT!$C$7,T1_PERT!$E$7)</f>
        <v>6.48428513291574</v>
      </c>
      <c r="I2544" s="23" t="n">
        <f aca="false">BETAINV(E2544,T1_PERT!$F$8,T1_PERT!$G$8,T1_PERT!$C$8,T1_PERT!$E$8)</f>
        <v>5.11282768287043</v>
      </c>
      <c r="J2544" s="23" t="n">
        <f aca="true">BETAINV(RAND(),T1_PERT!$F$9,T1_PERT!$G$9,T1_PERT!$C$9,T1_PERT!$E$9)</f>
        <v>5.02878679884701</v>
      </c>
      <c r="K2544" s="23" t="n">
        <f aca="true">BETAINV(RAND(),T1_PERT!$F$10,T1_PERT!$G$10,T1_PERT!$C$10,T1_PERT!$E$10)</f>
        <v>1.31238974361907</v>
      </c>
      <c r="L2544" s="23" t="n">
        <f aca="false">F2544+G2544+I2544+K2544</f>
        <v>16.7523000006823</v>
      </c>
      <c r="M2544" s="23" t="n">
        <f aca="false">F2544+H2544+J2544+K2544</f>
        <v>18.5410729764305</v>
      </c>
      <c r="N2544" s="23" t="n">
        <f aca="false">MAX(L2544,M2544)</f>
        <v>18.5410729764305</v>
      </c>
    </row>
    <row r="2545" customFormat="false" ht="15" hidden="false" customHeight="false" outlineLevel="0" collapsed="false">
      <c r="A2545" s="5" t="n">
        <v>2526</v>
      </c>
      <c r="B2545" s="25" t="n">
        <f aca="true">NORMSINV(RAND())</f>
        <v>-0.225922664482142</v>
      </c>
      <c r="C2545" s="25" t="n">
        <f aca="true">$C$4*B2545+SQRT(1-$C$4^2)*NORMSINV(RAND())</f>
        <v>0.475957489884704</v>
      </c>
      <c r="D2545" s="25" t="n">
        <f aca="false">NORMSDIST(B2545)</f>
        <v>0.410630784901539</v>
      </c>
      <c r="E2545" s="25" t="n">
        <f aca="false">NORMSDIST(C2545)</f>
        <v>0.682947668241399</v>
      </c>
      <c r="F2545" s="23" t="n">
        <f aca="true">BETAINV(RAND(),T1_PERT!$F$5,T1_PERT!$G$5,T1_PERT!$C$5,T1_PERT!$E$5)</f>
        <v>5.73270556273057</v>
      </c>
      <c r="G2545" s="23" t="n">
        <f aca="false">BETAINV(D2545,T1_PERT!$F$6,T1_PERT!$G$6,T1_PERT!$C$6,T1_PERT!$E$6)</f>
        <v>4.98123298033323</v>
      </c>
      <c r="H2545" s="23" t="n">
        <f aca="true">BETAINV(RAND(),T1_PERT!$F$7,T1_PERT!$G$7,T1_PERT!$C$7,T1_PERT!$E$7)</f>
        <v>5.26063036665662</v>
      </c>
      <c r="I2545" s="23" t="n">
        <f aca="false">BETAINV(E2545,T1_PERT!$F$8,T1_PERT!$G$8,T1_PERT!$C$8,T1_PERT!$E$8)</f>
        <v>5.64677486286735</v>
      </c>
      <c r="J2545" s="23" t="n">
        <f aca="true">BETAINV(RAND(),T1_PERT!$F$9,T1_PERT!$G$9,T1_PERT!$C$9,T1_PERT!$E$9)</f>
        <v>4.11162905970438</v>
      </c>
      <c r="K2545" s="23" t="n">
        <f aca="true">BETAINV(RAND(),T1_PERT!$F$10,T1_PERT!$G$10,T1_PERT!$C$10,T1_PERT!$E$10)</f>
        <v>2.39721706075529</v>
      </c>
      <c r="L2545" s="23" t="n">
        <f aca="false">F2545+G2545+I2545+K2545</f>
        <v>18.7579304666864</v>
      </c>
      <c r="M2545" s="23" t="n">
        <f aca="false">F2545+H2545+J2545+K2545</f>
        <v>17.5021820498468</v>
      </c>
      <c r="N2545" s="23" t="n">
        <f aca="false">MAX(L2545,M2545)</f>
        <v>18.7579304666864</v>
      </c>
    </row>
    <row r="2546" customFormat="false" ht="15" hidden="false" customHeight="false" outlineLevel="0" collapsed="false">
      <c r="A2546" s="5" t="n">
        <v>2527</v>
      </c>
      <c r="B2546" s="25" t="n">
        <f aca="true">NORMSINV(RAND())</f>
        <v>0.599416285815999</v>
      </c>
      <c r="C2546" s="25" t="n">
        <f aca="true">$C$4*B2546+SQRT(1-$C$4^2)*NORMSINV(RAND())</f>
        <v>-0.444704965108066</v>
      </c>
      <c r="D2546" s="25" t="n">
        <f aca="false">NORMSDIST(B2546)</f>
        <v>0.725552340268721</v>
      </c>
      <c r="E2546" s="25" t="n">
        <f aca="false">NORMSDIST(C2546)</f>
        <v>0.328266490357886</v>
      </c>
      <c r="F2546" s="23" t="n">
        <f aca="true">BETAINV(RAND(),T1_PERT!$F$5,T1_PERT!$G$5,T1_PERT!$C$5,T1_PERT!$E$5)</f>
        <v>5.10043353006985</v>
      </c>
      <c r="G2546" s="23" t="n">
        <f aca="false">BETAINV(D2546,T1_PERT!$F$6,T1_PERT!$G$6,T1_PERT!$C$6,T1_PERT!$E$6)</f>
        <v>6.01576297999799</v>
      </c>
      <c r="H2546" s="23" t="n">
        <f aca="true">BETAINV(RAND(),T1_PERT!$F$7,T1_PERT!$G$7,T1_PERT!$C$7,T1_PERT!$E$7)</f>
        <v>5.06642413117845</v>
      </c>
      <c r="I2546" s="23" t="n">
        <f aca="false">BETAINV(E2546,T1_PERT!$F$8,T1_PERT!$G$8,T1_PERT!$C$8,T1_PERT!$E$8)</f>
        <v>4.92610233156134</v>
      </c>
      <c r="J2546" s="23" t="n">
        <f aca="true">BETAINV(RAND(),T1_PERT!$F$9,T1_PERT!$G$9,T1_PERT!$C$9,T1_PERT!$E$9)</f>
        <v>4.83480779726274</v>
      </c>
      <c r="K2546" s="23" t="n">
        <f aca="true">BETAINV(RAND(),T1_PERT!$F$10,T1_PERT!$G$10,T1_PERT!$C$10,T1_PERT!$E$10)</f>
        <v>1.50417270438983</v>
      </c>
      <c r="L2546" s="23" t="n">
        <f aca="false">F2546+G2546+I2546+K2546</f>
        <v>17.546471546019</v>
      </c>
      <c r="M2546" s="23" t="n">
        <f aca="false">F2546+H2546+J2546+K2546</f>
        <v>16.5058381629009</v>
      </c>
      <c r="N2546" s="23" t="n">
        <f aca="false">MAX(L2546,M2546)</f>
        <v>17.546471546019</v>
      </c>
    </row>
    <row r="2547" customFormat="false" ht="15" hidden="false" customHeight="false" outlineLevel="0" collapsed="false">
      <c r="A2547" s="5" t="n">
        <v>2528</v>
      </c>
      <c r="B2547" s="25" t="n">
        <f aca="true">NORMSINV(RAND())</f>
        <v>1.30945528423211</v>
      </c>
      <c r="C2547" s="25" t="n">
        <f aca="true">$C$4*B2547+SQRT(1-$C$4^2)*NORMSINV(RAND())</f>
        <v>0.525459449724573</v>
      </c>
      <c r="D2547" s="25" t="n">
        <f aca="false">NORMSDIST(B2547)</f>
        <v>0.90480991242033</v>
      </c>
      <c r="E2547" s="25" t="n">
        <f aca="false">NORMSDIST(C2547)</f>
        <v>0.700368082301931</v>
      </c>
      <c r="F2547" s="23" t="n">
        <f aca="true">BETAINV(RAND(),T1_PERT!$F$5,T1_PERT!$G$5,T1_PERT!$C$5,T1_PERT!$E$5)</f>
        <v>4.03417897985992</v>
      </c>
      <c r="G2547" s="23" t="n">
        <f aca="false">BETAINV(D2547,T1_PERT!$F$6,T1_PERT!$G$6,T1_PERT!$C$6,T1_PERT!$E$6)</f>
        <v>6.89976397314932</v>
      </c>
      <c r="H2547" s="23" t="n">
        <f aca="true">BETAINV(RAND(),T1_PERT!$F$7,T1_PERT!$G$7,T1_PERT!$C$7,T1_PERT!$E$7)</f>
        <v>4.80996421359111</v>
      </c>
      <c r="I2547" s="23" t="n">
        <f aca="false">BETAINV(E2547,T1_PERT!$F$8,T1_PERT!$G$8,T1_PERT!$C$8,T1_PERT!$E$8)</f>
        <v>5.68893653622876</v>
      </c>
      <c r="J2547" s="23" t="n">
        <f aca="true">BETAINV(RAND(),T1_PERT!$F$9,T1_PERT!$G$9,T1_PERT!$C$9,T1_PERT!$E$9)</f>
        <v>5.17080135013926</v>
      </c>
      <c r="K2547" s="23" t="n">
        <f aca="true">BETAINV(RAND(),T1_PERT!$F$10,T1_PERT!$G$10,T1_PERT!$C$10,T1_PERT!$E$10)</f>
        <v>1.5687804085798</v>
      </c>
      <c r="L2547" s="23" t="n">
        <f aca="false">F2547+G2547+I2547+K2547</f>
        <v>18.1916598978178</v>
      </c>
      <c r="M2547" s="23" t="n">
        <f aca="false">F2547+H2547+J2547+K2547</f>
        <v>15.5837249521701</v>
      </c>
      <c r="N2547" s="23" t="n">
        <f aca="false">MAX(L2547,M2547)</f>
        <v>18.1916598978178</v>
      </c>
    </row>
    <row r="2548" customFormat="false" ht="15" hidden="false" customHeight="false" outlineLevel="0" collapsed="false">
      <c r="A2548" s="5" t="n">
        <v>2529</v>
      </c>
      <c r="B2548" s="25" t="n">
        <f aca="true">NORMSINV(RAND())</f>
        <v>1.74796536305092</v>
      </c>
      <c r="C2548" s="25" t="n">
        <f aca="true">$C$4*B2548+SQRT(1-$C$4^2)*NORMSINV(RAND())</f>
        <v>1.84954874995073</v>
      </c>
      <c r="D2548" s="25" t="n">
        <f aca="false">NORMSDIST(B2548)</f>
        <v>0.959764987345093</v>
      </c>
      <c r="E2548" s="25" t="n">
        <f aca="false">NORMSDIST(C2548)</f>
        <v>0.967810692349866</v>
      </c>
      <c r="F2548" s="23" t="n">
        <f aca="true">BETAINV(RAND(),T1_PERT!$F$5,T1_PERT!$G$5,T1_PERT!$C$5,T1_PERT!$E$5)</f>
        <v>2.50469872478045</v>
      </c>
      <c r="G2548" s="23" t="n">
        <f aca="false">BETAINV(D2548,T1_PERT!$F$6,T1_PERT!$G$6,T1_PERT!$C$6,T1_PERT!$E$6)</f>
        <v>7.38944266363604</v>
      </c>
      <c r="H2548" s="23" t="n">
        <f aca="true">BETAINV(RAND(),T1_PERT!$F$7,T1_PERT!$G$7,T1_PERT!$C$7,T1_PERT!$E$7)</f>
        <v>6.47299572065111</v>
      </c>
      <c r="I2548" s="23" t="n">
        <f aca="false">BETAINV(E2548,T1_PERT!$F$8,T1_PERT!$G$8,T1_PERT!$C$8,T1_PERT!$E$8)</f>
        <v>6.78531887604617</v>
      </c>
      <c r="J2548" s="23" t="n">
        <f aca="true">BETAINV(RAND(),T1_PERT!$F$9,T1_PERT!$G$9,T1_PERT!$C$9,T1_PERT!$E$9)</f>
        <v>4.22007658220186</v>
      </c>
      <c r="K2548" s="23" t="n">
        <f aca="true">BETAINV(RAND(),T1_PERT!$F$10,T1_PERT!$G$10,T1_PERT!$C$10,T1_PERT!$E$10)</f>
        <v>2.28606844931343</v>
      </c>
      <c r="L2548" s="23" t="n">
        <f aca="false">F2548+G2548+I2548+K2548</f>
        <v>18.9655287137761</v>
      </c>
      <c r="M2548" s="23" t="n">
        <f aca="false">F2548+H2548+J2548+K2548</f>
        <v>15.4838394769468</v>
      </c>
      <c r="N2548" s="23" t="n">
        <f aca="false">MAX(L2548,M2548)</f>
        <v>18.9655287137761</v>
      </c>
    </row>
    <row r="2549" customFormat="false" ht="15" hidden="false" customHeight="false" outlineLevel="0" collapsed="false">
      <c r="A2549" s="5" t="n">
        <v>2530</v>
      </c>
      <c r="B2549" s="25" t="n">
        <f aca="true">NORMSINV(RAND())</f>
        <v>0.772947837105739</v>
      </c>
      <c r="C2549" s="25" t="n">
        <f aca="true">$C$4*B2549+SQRT(1-$C$4^2)*NORMSINV(RAND())</f>
        <v>1.09228867329452</v>
      </c>
      <c r="D2549" s="25" t="n">
        <f aca="false">NORMSDIST(B2549)</f>
        <v>0.78022337389476</v>
      </c>
      <c r="E2549" s="25" t="n">
        <f aca="false">NORMSDIST(C2549)</f>
        <v>0.862646881343923</v>
      </c>
      <c r="F2549" s="23" t="n">
        <f aca="true">BETAINV(RAND(),T1_PERT!$F$5,T1_PERT!$G$5,T1_PERT!$C$5,T1_PERT!$E$5)</f>
        <v>3.95120476729595</v>
      </c>
      <c r="G2549" s="23" t="n">
        <f aca="false">BETAINV(D2549,T1_PERT!$F$6,T1_PERT!$G$6,T1_PERT!$C$6,T1_PERT!$E$6)</f>
        <v>6.23769639528573</v>
      </c>
      <c r="H2549" s="23" t="n">
        <f aca="true">BETAINV(RAND(),T1_PERT!$F$7,T1_PERT!$G$7,T1_PERT!$C$7,T1_PERT!$E$7)</f>
        <v>6.31824301382758</v>
      </c>
      <c r="I2549" s="23" t="n">
        <f aca="false">BETAINV(E2549,T1_PERT!$F$8,T1_PERT!$G$8,T1_PERT!$C$8,T1_PERT!$E$8)</f>
        <v>6.1758790369661</v>
      </c>
      <c r="J2549" s="23" t="n">
        <f aca="true">BETAINV(RAND(),T1_PERT!$F$9,T1_PERT!$G$9,T1_PERT!$C$9,T1_PERT!$E$9)</f>
        <v>4.02098343921532</v>
      </c>
      <c r="K2549" s="23" t="n">
        <f aca="true">BETAINV(RAND(),T1_PERT!$F$10,T1_PERT!$G$10,T1_PERT!$C$10,T1_PERT!$E$10)</f>
        <v>1.35910383533146</v>
      </c>
      <c r="L2549" s="23" t="n">
        <f aca="false">F2549+G2549+I2549+K2549</f>
        <v>17.7238840348792</v>
      </c>
      <c r="M2549" s="23" t="n">
        <f aca="false">F2549+H2549+J2549+K2549</f>
        <v>15.6495350556703</v>
      </c>
      <c r="N2549" s="23" t="n">
        <f aca="false">MAX(L2549,M2549)</f>
        <v>17.7238840348792</v>
      </c>
    </row>
    <row r="2550" customFormat="false" ht="15" hidden="false" customHeight="false" outlineLevel="0" collapsed="false">
      <c r="A2550" s="5" t="n">
        <v>2531</v>
      </c>
      <c r="B2550" s="25" t="n">
        <f aca="true">NORMSINV(RAND())</f>
        <v>2.36468623540008</v>
      </c>
      <c r="C2550" s="25" t="n">
        <f aca="true">$C$4*B2550+SQRT(1-$C$4^2)*NORMSINV(RAND())</f>
        <v>2.82216727767666</v>
      </c>
      <c r="D2550" s="25" t="n">
        <f aca="false">NORMSDIST(B2550)</f>
        <v>0.990977324034699</v>
      </c>
      <c r="E2550" s="25" t="n">
        <f aca="false">NORMSDIST(C2550)</f>
        <v>0.997614985518244</v>
      </c>
      <c r="F2550" s="23" t="n">
        <f aca="true">BETAINV(RAND(),T1_PERT!$F$5,T1_PERT!$G$5,T1_PERT!$C$5,T1_PERT!$E$5)</f>
        <v>3.82861111881975</v>
      </c>
      <c r="G2550" s="23" t="n">
        <f aca="false">BETAINV(D2550,T1_PERT!$F$6,T1_PERT!$G$6,T1_PERT!$C$6,T1_PERT!$E$6)</f>
        <v>7.96344656368364</v>
      </c>
      <c r="H2550" s="23" t="n">
        <f aca="true">BETAINV(RAND(),T1_PERT!$F$7,T1_PERT!$G$7,T1_PERT!$C$7,T1_PERT!$E$7)</f>
        <v>5.78128552406233</v>
      </c>
      <c r="I2550" s="23" t="n">
        <f aca="false">BETAINV(E2550,T1_PERT!$F$8,T1_PERT!$G$8,T1_PERT!$C$8,T1_PERT!$E$8)</f>
        <v>7.3892912439273</v>
      </c>
      <c r="J2550" s="23" t="n">
        <f aca="true">BETAINV(RAND(),T1_PERT!$F$9,T1_PERT!$G$9,T1_PERT!$C$9,T1_PERT!$E$9)</f>
        <v>3.70610138064128</v>
      </c>
      <c r="K2550" s="23" t="n">
        <f aca="true">BETAINV(RAND(),T1_PERT!$F$10,T1_PERT!$G$10,T1_PERT!$C$10,T1_PERT!$E$10)</f>
        <v>1.72511661631121</v>
      </c>
      <c r="L2550" s="23" t="n">
        <f aca="false">F2550+G2550+I2550+K2550</f>
        <v>20.9064655427419</v>
      </c>
      <c r="M2550" s="23" t="n">
        <f aca="false">F2550+H2550+J2550+K2550</f>
        <v>15.0411146398346</v>
      </c>
      <c r="N2550" s="23" t="n">
        <f aca="false">MAX(L2550,M2550)</f>
        <v>20.9064655427419</v>
      </c>
    </row>
    <row r="2551" customFormat="false" ht="15" hidden="false" customHeight="false" outlineLevel="0" collapsed="false">
      <c r="A2551" s="5" t="n">
        <v>2532</v>
      </c>
      <c r="B2551" s="25" t="n">
        <f aca="true">NORMSINV(RAND())</f>
        <v>1.04980939564053</v>
      </c>
      <c r="C2551" s="25" t="n">
        <f aca="true">$C$4*B2551+SQRT(1-$C$4^2)*NORMSINV(RAND())</f>
        <v>0.36725514394661</v>
      </c>
      <c r="D2551" s="25" t="n">
        <f aca="false">NORMSDIST(B2551)</f>
        <v>0.853097122701296</v>
      </c>
      <c r="E2551" s="25" t="n">
        <f aca="false">NORMSDIST(C2551)</f>
        <v>0.64328564512992</v>
      </c>
      <c r="F2551" s="23" t="n">
        <f aca="true">BETAINV(RAND(),T1_PERT!$F$5,T1_PERT!$G$5,T1_PERT!$C$5,T1_PERT!$E$5)</f>
        <v>3.77366059038253</v>
      </c>
      <c r="G2551" s="23" t="n">
        <f aca="false">BETAINV(D2551,T1_PERT!$F$6,T1_PERT!$G$6,T1_PERT!$C$6,T1_PERT!$E$6)</f>
        <v>6.58565702520075</v>
      </c>
      <c r="H2551" s="23" t="n">
        <f aca="true">BETAINV(RAND(),T1_PERT!$F$7,T1_PERT!$G$7,T1_PERT!$C$7,T1_PERT!$E$7)</f>
        <v>5.58517989182901</v>
      </c>
      <c r="I2551" s="23" t="n">
        <f aca="false">BETAINV(E2551,T1_PERT!$F$8,T1_PERT!$G$8,T1_PERT!$C$8,T1_PERT!$E$8)</f>
        <v>5.55489973556038</v>
      </c>
      <c r="J2551" s="23" t="n">
        <f aca="true">BETAINV(RAND(),T1_PERT!$F$9,T1_PERT!$G$9,T1_PERT!$C$9,T1_PERT!$E$9)</f>
        <v>5.41085909262104</v>
      </c>
      <c r="K2551" s="23" t="n">
        <f aca="true">BETAINV(RAND(),T1_PERT!$F$10,T1_PERT!$G$10,T1_PERT!$C$10,T1_PERT!$E$10)</f>
        <v>2.71230485175804</v>
      </c>
      <c r="L2551" s="23" t="n">
        <f aca="false">F2551+G2551+I2551+K2551</f>
        <v>18.6265222029017</v>
      </c>
      <c r="M2551" s="23" t="n">
        <f aca="false">F2551+H2551+J2551+K2551</f>
        <v>17.4820044265906</v>
      </c>
      <c r="N2551" s="23" t="n">
        <f aca="false">MAX(L2551,M2551)</f>
        <v>18.6265222029017</v>
      </c>
    </row>
    <row r="2552" customFormat="false" ht="15" hidden="false" customHeight="false" outlineLevel="0" collapsed="false">
      <c r="A2552" s="5" t="n">
        <v>2533</v>
      </c>
      <c r="B2552" s="25" t="n">
        <f aca="true">NORMSINV(RAND())</f>
        <v>0.4639261387052</v>
      </c>
      <c r="C2552" s="25" t="n">
        <f aca="true">$C$4*B2552+SQRT(1-$C$4^2)*NORMSINV(RAND())</f>
        <v>0.608058313037277</v>
      </c>
      <c r="D2552" s="25" t="n">
        <f aca="false">NORMSDIST(B2552)</f>
        <v>0.678649667571076</v>
      </c>
      <c r="E2552" s="25" t="n">
        <f aca="false">NORMSDIST(C2552)</f>
        <v>0.72842560038248</v>
      </c>
      <c r="F2552" s="23" t="n">
        <f aca="true">BETAINV(RAND(),T1_PERT!$F$5,T1_PERT!$G$5,T1_PERT!$C$5,T1_PERT!$E$5)</f>
        <v>4.74403473820965</v>
      </c>
      <c r="G2552" s="23" t="n">
        <f aca="false">BETAINV(D2552,T1_PERT!$F$6,T1_PERT!$G$6,T1_PERT!$C$6,T1_PERT!$E$6)</f>
        <v>5.84184614894214</v>
      </c>
      <c r="H2552" s="23" t="n">
        <f aca="true">BETAINV(RAND(),T1_PERT!$F$7,T1_PERT!$G$7,T1_PERT!$C$7,T1_PERT!$E$7)</f>
        <v>5.32433273355039</v>
      </c>
      <c r="I2552" s="23" t="n">
        <f aca="false">BETAINV(E2552,T1_PERT!$F$8,T1_PERT!$G$8,T1_PERT!$C$8,T1_PERT!$E$8)</f>
        <v>5.75963171243904</v>
      </c>
      <c r="J2552" s="23" t="n">
        <f aca="true">BETAINV(RAND(),T1_PERT!$F$9,T1_PERT!$G$9,T1_PERT!$C$9,T1_PERT!$E$9)</f>
        <v>4.4223699745567</v>
      </c>
      <c r="K2552" s="23" t="n">
        <f aca="true">BETAINV(RAND(),T1_PERT!$F$10,T1_PERT!$G$10,T1_PERT!$C$10,T1_PERT!$E$10)</f>
        <v>2.45635092398682</v>
      </c>
      <c r="L2552" s="23" t="n">
        <f aca="false">F2552+G2552+I2552+K2552</f>
        <v>18.8018635235776</v>
      </c>
      <c r="M2552" s="23" t="n">
        <f aca="false">F2552+H2552+J2552+K2552</f>
        <v>16.9470883703036</v>
      </c>
      <c r="N2552" s="23" t="n">
        <f aca="false">MAX(L2552,M2552)</f>
        <v>18.8018635235776</v>
      </c>
    </row>
    <row r="2553" customFormat="false" ht="15" hidden="false" customHeight="false" outlineLevel="0" collapsed="false">
      <c r="A2553" s="5" t="n">
        <v>2534</v>
      </c>
      <c r="B2553" s="25" t="n">
        <f aca="true">NORMSINV(RAND())</f>
        <v>-0.643392651960253</v>
      </c>
      <c r="C2553" s="25" t="n">
        <f aca="true">$C$4*B2553+SQRT(1-$C$4^2)*NORMSINV(RAND())</f>
        <v>0.568255057112987</v>
      </c>
      <c r="D2553" s="25" t="n">
        <f aca="false">NORMSDIST(B2553)</f>
        <v>0.259984675089901</v>
      </c>
      <c r="E2553" s="25" t="n">
        <f aca="false">NORMSDIST(C2553)</f>
        <v>0.715069104314758</v>
      </c>
      <c r="F2553" s="23" t="n">
        <f aca="true">BETAINV(RAND(),T1_PERT!$F$5,T1_PERT!$G$5,T1_PERT!$C$5,T1_PERT!$E$5)</f>
        <v>3.93240051607505</v>
      </c>
      <c r="G2553" s="23" t="n">
        <f aca="false">BETAINV(D2553,T1_PERT!$F$6,T1_PERT!$G$6,T1_PERT!$C$6,T1_PERT!$E$6)</f>
        <v>4.51198980383654</v>
      </c>
      <c r="H2553" s="23" t="n">
        <f aca="true">BETAINV(RAND(),T1_PERT!$F$7,T1_PERT!$G$7,T1_PERT!$C$7,T1_PERT!$E$7)</f>
        <v>7.05074717338512</v>
      </c>
      <c r="I2553" s="23" t="n">
        <f aca="false">BETAINV(E2553,T1_PERT!$F$8,T1_PERT!$G$8,T1_PERT!$C$8,T1_PERT!$E$8)</f>
        <v>5.72551727672181</v>
      </c>
      <c r="J2553" s="23" t="n">
        <f aca="true">BETAINV(RAND(),T1_PERT!$F$9,T1_PERT!$G$9,T1_PERT!$C$9,T1_PERT!$E$9)</f>
        <v>4.07629945664733</v>
      </c>
      <c r="K2553" s="23" t="n">
        <f aca="true">BETAINV(RAND(),T1_PERT!$F$10,T1_PERT!$G$10,T1_PERT!$C$10,T1_PERT!$E$10)</f>
        <v>1.36387938728946</v>
      </c>
      <c r="L2553" s="23" t="n">
        <f aca="false">F2553+G2553+I2553+K2553</f>
        <v>15.5337869839229</v>
      </c>
      <c r="M2553" s="23" t="n">
        <f aca="false">F2553+H2553+J2553+K2553</f>
        <v>16.423326533397</v>
      </c>
      <c r="N2553" s="23" t="n">
        <f aca="false">MAX(L2553,M2553)</f>
        <v>16.423326533397</v>
      </c>
    </row>
    <row r="2554" customFormat="false" ht="15" hidden="false" customHeight="false" outlineLevel="0" collapsed="false">
      <c r="A2554" s="5" t="n">
        <v>2535</v>
      </c>
      <c r="B2554" s="25" t="n">
        <f aca="true">NORMSINV(RAND())</f>
        <v>1.67518192112985</v>
      </c>
      <c r="C2554" s="25" t="n">
        <f aca="true">$C$4*B2554+SQRT(1-$C$4^2)*NORMSINV(RAND())</f>
        <v>1.23299309500045</v>
      </c>
      <c r="D2554" s="25" t="n">
        <f aca="false">NORMSDIST(B2554)</f>
        <v>0.953050728214393</v>
      </c>
      <c r="E2554" s="25" t="n">
        <f aca="false">NORMSDIST(C2554)</f>
        <v>0.891210829815782</v>
      </c>
      <c r="F2554" s="23" t="n">
        <f aca="true">BETAINV(RAND(),T1_PERT!$F$5,T1_PERT!$G$5,T1_PERT!$C$5,T1_PERT!$E$5)</f>
        <v>4.65087105217641</v>
      </c>
      <c r="G2554" s="23" t="n">
        <f aca="false">BETAINV(D2554,T1_PERT!$F$6,T1_PERT!$G$6,T1_PERT!$C$6,T1_PERT!$E$6)</f>
        <v>7.31236940517092</v>
      </c>
      <c r="H2554" s="23" t="n">
        <f aca="true">BETAINV(RAND(),T1_PERT!$F$7,T1_PERT!$G$7,T1_PERT!$C$7,T1_PERT!$E$7)</f>
        <v>5.24970477334531</v>
      </c>
      <c r="I2554" s="23" t="n">
        <f aca="false">BETAINV(E2554,T1_PERT!$F$8,T1_PERT!$G$8,T1_PERT!$C$8,T1_PERT!$E$8)</f>
        <v>6.29491806801663</v>
      </c>
      <c r="J2554" s="23" t="n">
        <f aca="true">BETAINV(RAND(),T1_PERT!$F$9,T1_PERT!$G$9,T1_PERT!$C$9,T1_PERT!$E$9)</f>
        <v>3.83081641093548</v>
      </c>
      <c r="K2554" s="23" t="n">
        <f aca="true">BETAINV(RAND(),T1_PERT!$F$10,T1_PERT!$G$10,T1_PERT!$C$10,T1_PERT!$E$10)</f>
        <v>1.85350451174491</v>
      </c>
      <c r="L2554" s="23" t="n">
        <f aca="false">F2554+G2554+I2554+K2554</f>
        <v>20.1116630371089</v>
      </c>
      <c r="M2554" s="23" t="n">
        <f aca="false">F2554+H2554+J2554+K2554</f>
        <v>15.5848967482021</v>
      </c>
      <c r="N2554" s="23" t="n">
        <f aca="false">MAX(L2554,M2554)</f>
        <v>20.1116630371089</v>
      </c>
    </row>
    <row r="2555" customFormat="false" ht="15" hidden="false" customHeight="false" outlineLevel="0" collapsed="false">
      <c r="A2555" s="5" t="n">
        <v>2536</v>
      </c>
      <c r="B2555" s="25" t="n">
        <f aca="true">NORMSINV(RAND())</f>
        <v>-1.17273015795006</v>
      </c>
      <c r="C2555" s="25" t="n">
        <f aca="true">$C$4*B2555+SQRT(1-$C$4^2)*NORMSINV(RAND())</f>
        <v>-0.544533387148657</v>
      </c>
      <c r="D2555" s="25" t="n">
        <f aca="false">NORMSDIST(B2555)</f>
        <v>0.120452016796815</v>
      </c>
      <c r="E2555" s="25" t="n">
        <f aca="false">NORMSDIST(C2555)</f>
        <v>0.293037239875043</v>
      </c>
      <c r="F2555" s="23" t="n">
        <f aca="true">BETAINV(RAND(),T1_PERT!$F$5,T1_PERT!$G$5,T1_PERT!$C$5,T1_PERT!$E$5)</f>
        <v>3.53449360837786</v>
      </c>
      <c r="G2555" s="23" t="n">
        <f aca="false">BETAINV(D2555,T1_PERT!$F$6,T1_PERT!$G$6,T1_PERT!$C$6,T1_PERT!$E$6)</f>
        <v>4.00750205866451</v>
      </c>
      <c r="H2555" s="23" t="n">
        <f aca="true">BETAINV(RAND(),T1_PERT!$F$7,T1_PERT!$G$7,T1_PERT!$C$7,T1_PERT!$E$7)</f>
        <v>6.25190737551703</v>
      </c>
      <c r="I2555" s="23" t="n">
        <f aca="false">BETAINV(E2555,T1_PERT!$F$8,T1_PERT!$G$8,T1_PERT!$C$8,T1_PERT!$E$8)</f>
        <v>4.85873273180908</v>
      </c>
      <c r="J2555" s="23" t="n">
        <f aca="true">BETAINV(RAND(),T1_PERT!$F$9,T1_PERT!$G$9,T1_PERT!$C$9,T1_PERT!$E$9)</f>
        <v>4.34152804598032</v>
      </c>
      <c r="K2555" s="23" t="n">
        <f aca="true">BETAINV(RAND(),T1_PERT!$F$10,T1_PERT!$G$10,T1_PERT!$C$10,T1_PERT!$E$10)</f>
        <v>2.11623680166634</v>
      </c>
      <c r="L2555" s="23" t="n">
        <f aca="false">F2555+G2555+I2555+K2555</f>
        <v>14.5169652005178</v>
      </c>
      <c r="M2555" s="23" t="n">
        <f aca="false">F2555+H2555+J2555+K2555</f>
        <v>16.2441658315415</v>
      </c>
      <c r="N2555" s="23" t="n">
        <f aca="false">MAX(L2555,M2555)</f>
        <v>16.2441658315415</v>
      </c>
    </row>
    <row r="2556" customFormat="false" ht="15" hidden="false" customHeight="false" outlineLevel="0" collapsed="false">
      <c r="A2556" s="5" t="n">
        <v>2537</v>
      </c>
      <c r="B2556" s="25" t="n">
        <f aca="true">NORMSINV(RAND())</f>
        <v>-0.627122767274042</v>
      </c>
      <c r="C2556" s="25" t="n">
        <f aca="true">$C$4*B2556+SQRT(1-$C$4^2)*NORMSINV(RAND())</f>
        <v>-0.63197179414557</v>
      </c>
      <c r="D2556" s="25" t="n">
        <f aca="false">NORMSDIST(B2556)</f>
        <v>0.265289382108511</v>
      </c>
      <c r="E2556" s="25" t="n">
        <f aca="false">NORMSDIST(C2556)</f>
        <v>0.263702654121951</v>
      </c>
      <c r="F2556" s="23" t="n">
        <f aca="true">BETAINV(RAND(),T1_PERT!$F$5,T1_PERT!$G$5,T1_PERT!$C$5,T1_PERT!$E$5)</f>
        <v>4.1883967571536</v>
      </c>
      <c r="G2556" s="23" t="n">
        <f aca="false">BETAINV(D2556,T1_PERT!$F$6,T1_PERT!$G$6,T1_PERT!$C$6,T1_PERT!$E$6)</f>
        <v>4.52921362964127</v>
      </c>
      <c r="H2556" s="23" t="n">
        <f aca="true">BETAINV(RAND(),T1_PERT!$F$7,T1_PERT!$G$7,T1_PERT!$C$7,T1_PERT!$E$7)</f>
        <v>5.58664780451145</v>
      </c>
      <c r="I2556" s="23" t="n">
        <f aca="false">BETAINV(E2556,T1_PERT!$F$8,T1_PERT!$G$8,T1_PERT!$C$8,T1_PERT!$E$8)</f>
        <v>4.80191867319591</v>
      </c>
      <c r="J2556" s="23" t="n">
        <f aca="true">BETAINV(RAND(),T1_PERT!$F$9,T1_PERT!$G$9,T1_PERT!$C$9,T1_PERT!$E$9)</f>
        <v>5.501610530849</v>
      </c>
      <c r="K2556" s="23" t="n">
        <f aca="true">BETAINV(RAND(),T1_PERT!$F$10,T1_PERT!$G$10,T1_PERT!$C$10,T1_PERT!$E$10)</f>
        <v>1.73315019110521</v>
      </c>
      <c r="L2556" s="23" t="n">
        <f aca="false">F2556+G2556+I2556+K2556</f>
        <v>15.252679251096</v>
      </c>
      <c r="M2556" s="23" t="n">
        <f aca="false">F2556+H2556+J2556+K2556</f>
        <v>17.0098052836193</v>
      </c>
      <c r="N2556" s="23" t="n">
        <f aca="false">MAX(L2556,M2556)</f>
        <v>17.0098052836193</v>
      </c>
    </row>
    <row r="2557" customFormat="false" ht="15" hidden="false" customHeight="false" outlineLevel="0" collapsed="false">
      <c r="A2557" s="5" t="n">
        <v>2538</v>
      </c>
      <c r="B2557" s="25" t="n">
        <f aca="true">NORMSINV(RAND())</f>
        <v>1.9566521728026</v>
      </c>
      <c r="C2557" s="25" t="n">
        <f aca="true">$C$4*B2557+SQRT(1-$C$4^2)*NORMSINV(RAND())</f>
        <v>1.9618898429117</v>
      </c>
      <c r="D2557" s="25" t="n">
        <f aca="false">NORMSDIST(B2557)</f>
        <v>0.974805811726924</v>
      </c>
      <c r="E2557" s="25" t="n">
        <f aca="false">NORMSDIST(C2557)</f>
        <v>0.97511234469519</v>
      </c>
      <c r="F2557" s="23" t="n">
        <f aca="true">BETAINV(RAND(),T1_PERT!$F$5,T1_PERT!$G$5,T1_PERT!$C$5,T1_PERT!$E$5)</f>
        <v>2.58748007765691</v>
      </c>
      <c r="G2557" s="23" t="n">
        <f aca="false">BETAINV(D2557,T1_PERT!$F$6,T1_PERT!$G$6,T1_PERT!$C$6,T1_PERT!$E$6)</f>
        <v>7.59998672762285</v>
      </c>
      <c r="H2557" s="23" t="n">
        <f aca="true">BETAINV(RAND(),T1_PERT!$F$7,T1_PERT!$G$7,T1_PERT!$C$7,T1_PERT!$E$7)</f>
        <v>4.66301611239333</v>
      </c>
      <c r="I2557" s="23" t="n">
        <f aca="false">BETAINV(E2557,T1_PERT!$F$8,T1_PERT!$G$8,T1_PERT!$C$8,T1_PERT!$E$8)</f>
        <v>6.86704916537567</v>
      </c>
      <c r="J2557" s="23" t="n">
        <f aca="true">BETAINV(RAND(),T1_PERT!$F$9,T1_PERT!$G$9,T1_PERT!$C$9,T1_PERT!$E$9)</f>
        <v>4.25697258353374</v>
      </c>
      <c r="K2557" s="23" t="n">
        <f aca="true">BETAINV(RAND(),T1_PERT!$F$10,T1_PERT!$G$10,T1_PERT!$C$10,T1_PERT!$E$10)</f>
        <v>1.59516219326634</v>
      </c>
      <c r="L2557" s="23" t="n">
        <f aca="false">F2557+G2557+I2557+K2557</f>
        <v>18.6496781639218</v>
      </c>
      <c r="M2557" s="23" t="n">
        <f aca="false">F2557+H2557+J2557+K2557</f>
        <v>13.1026309668503</v>
      </c>
      <c r="N2557" s="23" t="n">
        <f aca="false">MAX(L2557,M2557)</f>
        <v>18.6496781639218</v>
      </c>
    </row>
    <row r="2558" customFormat="false" ht="15" hidden="false" customHeight="false" outlineLevel="0" collapsed="false">
      <c r="A2558" s="5" t="n">
        <v>2539</v>
      </c>
      <c r="B2558" s="25" t="n">
        <f aca="true">NORMSINV(RAND())</f>
        <v>1.49501948968986</v>
      </c>
      <c r="C2558" s="25" t="n">
        <f aca="true">$C$4*B2558+SQRT(1-$C$4^2)*NORMSINV(RAND())</f>
        <v>0.13592523623949</v>
      </c>
      <c r="D2558" s="25" t="n">
        <f aca="false">NORMSDIST(B2558)</f>
        <v>0.932545322120888</v>
      </c>
      <c r="E2558" s="25" t="n">
        <f aca="false">NORMSDIST(C2558)</f>
        <v>0.55405980750558</v>
      </c>
      <c r="F2558" s="23" t="n">
        <f aca="true">BETAINV(RAND(),T1_PERT!$F$5,T1_PERT!$G$5,T1_PERT!$C$5,T1_PERT!$E$5)</f>
        <v>3.32565875395832</v>
      </c>
      <c r="G2558" s="23" t="n">
        <f aca="false">BETAINV(D2558,T1_PERT!$F$6,T1_PERT!$G$6,T1_PERT!$C$6,T1_PERT!$E$6)</f>
        <v>7.11409433079744</v>
      </c>
      <c r="H2558" s="23" t="n">
        <f aca="true">BETAINV(RAND(),T1_PERT!$F$7,T1_PERT!$G$7,T1_PERT!$C$7,T1_PERT!$E$7)</f>
        <v>4.476381340695</v>
      </c>
      <c r="I2558" s="23" t="n">
        <f aca="false">BETAINV(E2558,T1_PERT!$F$8,T1_PERT!$G$8,T1_PERT!$C$8,T1_PERT!$E$8)</f>
        <v>5.36381592606971</v>
      </c>
      <c r="J2558" s="23" t="n">
        <f aca="true">BETAINV(RAND(),T1_PERT!$F$9,T1_PERT!$G$9,T1_PERT!$C$9,T1_PERT!$E$9)</f>
        <v>4.61294563980094</v>
      </c>
      <c r="K2558" s="23" t="n">
        <f aca="true">BETAINV(RAND(),T1_PERT!$F$10,T1_PERT!$G$10,T1_PERT!$C$10,T1_PERT!$E$10)</f>
        <v>1.9037818331349</v>
      </c>
      <c r="L2558" s="23" t="n">
        <f aca="false">F2558+G2558+I2558+K2558</f>
        <v>17.7073508439604</v>
      </c>
      <c r="M2558" s="23" t="n">
        <f aca="false">F2558+H2558+J2558+K2558</f>
        <v>14.3187675675892</v>
      </c>
      <c r="N2558" s="23" t="n">
        <f aca="false">MAX(L2558,M2558)</f>
        <v>17.7073508439604</v>
      </c>
    </row>
    <row r="2559" customFormat="false" ht="15" hidden="false" customHeight="false" outlineLevel="0" collapsed="false">
      <c r="A2559" s="5" t="n">
        <v>2540</v>
      </c>
      <c r="B2559" s="25" t="n">
        <f aca="true">NORMSINV(RAND())</f>
        <v>-0.599691394330185</v>
      </c>
      <c r="C2559" s="25" t="n">
        <f aca="true">$C$4*B2559+SQRT(1-$C$4^2)*NORMSINV(RAND())</f>
        <v>-3.37417676689053</v>
      </c>
      <c r="D2559" s="25" t="n">
        <f aca="false">NORMSDIST(B2559)</f>
        <v>0.274355962271442</v>
      </c>
      <c r="E2559" s="25" t="n">
        <f aca="false">NORMSDIST(C2559)</f>
        <v>0.000370184042789503</v>
      </c>
      <c r="F2559" s="23" t="n">
        <f aca="true">BETAINV(RAND(),T1_PERT!$F$5,T1_PERT!$G$5,T1_PERT!$C$5,T1_PERT!$E$5)</f>
        <v>4.61258816855501</v>
      </c>
      <c r="G2559" s="23" t="n">
        <f aca="false">BETAINV(D2559,T1_PERT!$F$6,T1_PERT!$G$6,T1_PERT!$C$6,T1_PERT!$E$6)</f>
        <v>4.55846588458284</v>
      </c>
      <c r="H2559" s="23" t="n">
        <f aca="true">BETAINV(RAND(),T1_PERT!$F$7,T1_PERT!$G$7,T1_PERT!$C$7,T1_PERT!$E$7)</f>
        <v>4.88290227146894</v>
      </c>
      <c r="I2559" s="23" t="n">
        <f aca="false">BETAINV(E2559,T1_PERT!$F$8,T1_PERT!$G$8,T1_PERT!$C$8,T1_PERT!$E$8)</f>
        <v>4.02448677145994</v>
      </c>
      <c r="J2559" s="23" t="n">
        <f aca="true">BETAINV(RAND(),T1_PERT!$F$9,T1_PERT!$G$9,T1_PERT!$C$9,T1_PERT!$E$9)</f>
        <v>3.35446906484522</v>
      </c>
      <c r="K2559" s="23" t="n">
        <f aca="true">BETAINV(RAND(),T1_PERT!$F$10,T1_PERT!$G$10,T1_PERT!$C$10,T1_PERT!$E$10)</f>
        <v>2.39231968436043</v>
      </c>
      <c r="L2559" s="23" t="n">
        <f aca="false">F2559+G2559+I2559+K2559</f>
        <v>15.5878605089582</v>
      </c>
      <c r="M2559" s="23" t="n">
        <f aca="false">F2559+H2559+J2559+K2559</f>
        <v>15.2422791892296</v>
      </c>
      <c r="N2559" s="23" t="n">
        <f aca="false">MAX(L2559,M2559)</f>
        <v>15.5878605089582</v>
      </c>
    </row>
    <row r="2560" customFormat="false" ht="15" hidden="false" customHeight="false" outlineLevel="0" collapsed="false">
      <c r="A2560" s="5" t="n">
        <v>2541</v>
      </c>
      <c r="B2560" s="25" t="n">
        <f aca="true">NORMSINV(RAND())</f>
        <v>-2.49350357436332</v>
      </c>
      <c r="C2560" s="25" t="n">
        <f aca="true">$C$4*B2560+SQRT(1-$C$4^2)*NORMSINV(RAND())</f>
        <v>-0.78687679876889</v>
      </c>
      <c r="D2560" s="25" t="n">
        <f aca="false">NORMSDIST(B2560)</f>
        <v>0.00632446553764453</v>
      </c>
      <c r="E2560" s="25" t="n">
        <f aca="false">NORMSDIST(C2560)</f>
        <v>0.215676995253288</v>
      </c>
      <c r="F2560" s="23" t="n">
        <f aca="true">BETAINV(RAND(),T1_PERT!$F$5,T1_PERT!$G$5,T1_PERT!$C$5,T1_PERT!$E$5)</f>
        <v>4.38996110233211</v>
      </c>
      <c r="G2560" s="23" t="n">
        <f aca="false">BETAINV(D2560,T1_PERT!$F$6,T1_PERT!$G$6,T1_PERT!$C$6,T1_PERT!$E$6)</f>
        <v>3.25612243946573</v>
      </c>
      <c r="H2560" s="23" t="n">
        <f aca="true">BETAINV(RAND(),T1_PERT!$F$7,T1_PERT!$G$7,T1_PERT!$C$7,T1_PERT!$E$7)</f>
        <v>6.06643685502598</v>
      </c>
      <c r="I2560" s="23" t="n">
        <f aca="false">BETAINV(E2560,T1_PERT!$F$8,T1_PERT!$G$8,T1_PERT!$C$8,T1_PERT!$E$8)</f>
        <v>4.70650749204083</v>
      </c>
      <c r="J2560" s="23" t="n">
        <f aca="true">BETAINV(RAND(),T1_PERT!$F$9,T1_PERT!$G$9,T1_PERT!$C$9,T1_PERT!$E$9)</f>
        <v>4.13942104317899</v>
      </c>
      <c r="K2560" s="23" t="n">
        <f aca="true">BETAINV(RAND(),T1_PERT!$F$10,T1_PERT!$G$10,T1_PERT!$C$10,T1_PERT!$E$10)</f>
        <v>1.91865257338047</v>
      </c>
      <c r="L2560" s="23" t="n">
        <f aca="false">F2560+G2560+I2560+K2560</f>
        <v>14.2712436072191</v>
      </c>
      <c r="M2560" s="23" t="n">
        <f aca="false">F2560+H2560+J2560+K2560</f>
        <v>16.5144715739175</v>
      </c>
      <c r="N2560" s="23" t="n">
        <f aca="false">MAX(L2560,M2560)</f>
        <v>16.5144715739175</v>
      </c>
    </row>
    <row r="2561" customFormat="false" ht="15" hidden="false" customHeight="false" outlineLevel="0" collapsed="false">
      <c r="A2561" s="5" t="n">
        <v>2542</v>
      </c>
      <c r="B2561" s="25" t="n">
        <f aca="true">NORMSINV(RAND())</f>
        <v>-0.831719394736929</v>
      </c>
      <c r="C2561" s="25" t="n">
        <f aca="true">$C$4*B2561+SQRT(1-$C$4^2)*NORMSINV(RAND())</f>
        <v>-0.321111307235768</v>
      </c>
      <c r="D2561" s="25" t="n">
        <f aca="false">NORMSDIST(B2561)</f>
        <v>0.20278367532774</v>
      </c>
      <c r="E2561" s="25" t="n">
        <f aca="false">NORMSDIST(C2561)</f>
        <v>0.374063020884851</v>
      </c>
      <c r="F2561" s="23" t="n">
        <f aca="true">BETAINV(RAND(),T1_PERT!$F$5,T1_PERT!$G$5,T1_PERT!$C$5,T1_PERT!$E$5)</f>
        <v>4.68558280847386</v>
      </c>
      <c r="G2561" s="23" t="n">
        <f aca="false">BETAINV(D2561,T1_PERT!$F$6,T1_PERT!$G$6,T1_PERT!$C$6,T1_PERT!$E$6)</f>
        <v>4.31973850634769</v>
      </c>
      <c r="H2561" s="23" t="n">
        <f aca="true">BETAINV(RAND(),T1_PERT!$F$7,T1_PERT!$G$7,T1_PERT!$C$7,T1_PERT!$E$7)</f>
        <v>7.02221428405467</v>
      </c>
      <c r="I2561" s="23" t="n">
        <f aca="false">BETAINV(E2561,T1_PERT!$F$8,T1_PERT!$G$8,T1_PERT!$C$8,T1_PERT!$E$8)</f>
        <v>5.0130385152255</v>
      </c>
      <c r="J2561" s="23" t="n">
        <f aca="true">BETAINV(RAND(),T1_PERT!$F$9,T1_PERT!$G$9,T1_PERT!$C$9,T1_PERT!$E$9)</f>
        <v>3.06552173104407</v>
      </c>
      <c r="K2561" s="23" t="n">
        <f aca="true">BETAINV(RAND(),T1_PERT!$F$10,T1_PERT!$G$10,T1_PERT!$C$10,T1_PERT!$E$10)</f>
        <v>1.35494277002365</v>
      </c>
      <c r="L2561" s="23" t="n">
        <f aca="false">F2561+G2561+I2561+K2561</f>
        <v>15.3733026000707</v>
      </c>
      <c r="M2561" s="23" t="n">
        <f aca="false">F2561+H2561+J2561+K2561</f>
        <v>16.1282615935963</v>
      </c>
      <c r="N2561" s="23" t="n">
        <f aca="false">MAX(L2561,M2561)</f>
        <v>16.1282615935963</v>
      </c>
    </row>
    <row r="2562" customFormat="false" ht="15" hidden="false" customHeight="false" outlineLevel="0" collapsed="false">
      <c r="A2562" s="5" t="n">
        <v>2543</v>
      </c>
      <c r="B2562" s="25" t="n">
        <f aca="true">NORMSINV(RAND())</f>
        <v>0.0394775815607066</v>
      </c>
      <c r="C2562" s="25" t="n">
        <f aca="true">$C$4*B2562+SQRT(1-$C$4^2)*NORMSINV(RAND())</f>
        <v>-0.726247072010797</v>
      </c>
      <c r="D2562" s="25" t="n">
        <f aca="false">NORMSDIST(B2562)</f>
        <v>0.515745186548107</v>
      </c>
      <c r="E2562" s="25" t="n">
        <f aca="false">NORMSDIST(C2562)</f>
        <v>0.233843659878926</v>
      </c>
      <c r="F2562" s="23" t="n">
        <f aca="true">BETAINV(RAND(),T1_PERT!$F$5,T1_PERT!$G$5,T1_PERT!$C$5,T1_PERT!$E$5)</f>
        <v>3.86962969492713</v>
      </c>
      <c r="G2562" s="23" t="n">
        <f aca="false">BETAINV(D2562,T1_PERT!$F$6,T1_PERT!$G$6,T1_PERT!$C$6,T1_PERT!$E$6)</f>
        <v>5.30375952540006</v>
      </c>
      <c r="H2562" s="23" t="n">
        <f aca="true">BETAINV(RAND(),T1_PERT!$F$7,T1_PERT!$G$7,T1_PERT!$C$7,T1_PERT!$E$7)</f>
        <v>5.02836674608632</v>
      </c>
      <c r="I2562" s="23" t="n">
        <f aca="false">BETAINV(E2562,T1_PERT!$F$8,T1_PERT!$G$8,T1_PERT!$C$8,T1_PERT!$E$8)</f>
        <v>4.74303890184927</v>
      </c>
      <c r="J2562" s="23" t="n">
        <f aca="true">BETAINV(RAND(),T1_PERT!$F$9,T1_PERT!$G$9,T1_PERT!$C$9,T1_PERT!$E$9)</f>
        <v>3.88024246406969</v>
      </c>
      <c r="K2562" s="23" t="n">
        <f aca="true">BETAINV(RAND(),T1_PERT!$F$10,T1_PERT!$G$10,T1_PERT!$C$10,T1_PERT!$E$10)</f>
        <v>1.59844428669129</v>
      </c>
      <c r="L2562" s="23" t="n">
        <f aca="false">F2562+G2562+I2562+K2562</f>
        <v>15.5148724088678</v>
      </c>
      <c r="M2562" s="23" t="n">
        <f aca="false">F2562+H2562+J2562+K2562</f>
        <v>14.3766831917744</v>
      </c>
      <c r="N2562" s="23" t="n">
        <f aca="false">MAX(L2562,M2562)</f>
        <v>15.5148724088678</v>
      </c>
    </row>
    <row r="2563" customFormat="false" ht="15" hidden="false" customHeight="false" outlineLevel="0" collapsed="false">
      <c r="A2563" s="5" t="n">
        <v>2544</v>
      </c>
      <c r="B2563" s="25" t="n">
        <f aca="true">NORMSINV(RAND())</f>
        <v>0.414819028207903</v>
      </c>
      <c r="C2563" s="25" t="n">
        <f aca="true">$C$4*B2563+SQRT(1-$C$4^2)*NORMSINV(RAND())</f>
        <v>-0.118400054094986</v>
      </c>
      <c r="D2563" s="25" t="n">
        <f aca="false">NORMSDIST(B2563)</f>
        <v>0.66086280557803</v>
      </c>
      <c r="E2563" s="25" t="n">
        <f aca="false">NORMSDIST(C2563)</f>
        <v>0.452875341459631</v>
      </c>
      <c r="F2563" s="23" t="n">
        <f aca="true">BETAINV(RAND(),T1_PERT!$F$5,T1_PERT!$G$5,T1_PERT!$C$5,T1_PERT!$E$5)</f>
        <v>3.02789836231347</v>
      </c>
      <c r="G2563" s="23" t="n">
        <f aca="false">BETAINV(D2563,T1_PERT!$F$6,T1_PERT!$G$6,T1_PERT!$C$6,T1_PERT!$E$6)</f>
        <v>5.77886684010924</v>
      </c>
      <c r="H2563" s="23" t="n">
        <f aca="true">BETAINV(RAND(),T1_PERT!$F$7,T1_PERT!$G$7,T1_PERT!$C$7,T1_PERT!$E$7)</f>
        <v>5.80344642469207</v>
      </c>
      <c r="I2563" s="23" t="n">
        <f aca="false">BETAINV(E2563,T1_PERT!$F$8,T1_PERT!$G$8,T1_PERT!$C$8,T1_PERT!$E$8)</f>
        <v>5.1634072041074</v>
      </c>
      <c r="J2563" s="23" t="n">
        <f aca="true">BETAINV(RAND(),T1_PERT!$F$9,T1_PERT!$G$9,T1_PERT!$C$9,T1_PERT!$E$9)</f>
        <v>5.21841604632965</v>
      </c>
      <c r="K2563" s="23" t="n">
        <f aca="true">BETAINV(RAND(),T1_PERT!$F$10,T1_PERT!$G$10,T1_PERT!$C$10,T1_PERT!$E$10)</f>
        <v>1.99651308661272</v>
      </c>
      <c r="L2563" s="23" t="n">
        <f aca="false">F2563+G2563+I2563+K2563</f>
        <v>15.9666854931428</v>
      </c>
      <c r="M2563" s="23" t="n">
        <f aca="false">F2563+H2563+J2563+K2563</f>
        <v>16.0462739199479</v>
      </c>
      <c r="N2563" s="23" t="n">
        <f aca="false">MAX(L2563,M2563)</f>
        <v>16.0462739199479</v>
      </c>
    </row>
    <row r="2564" customFormat="false" ht="15" hidden="false" customHeight="false" outlineLevel="0" collapsed="false">
      <c r="A2564" s="5" t="n">
        <v>2545</v>
      </c>
      <c r="B2564" s="25" t="n">
        <f aca="true">NORMSINV(RAND())</f>
        <v>-0.944276766773819</v>
      </c>
      <c r="C2564" s="25" t="n">
        <f aca="true">$C$4*B2564+SQRT(1-$C$4^2)*NORMSINV(RAND())</f>
        <v>-0.736165062213814</v>
      </c>
      <c r="D2564" s="25" t="n">
        <f aca="false">NORMSDIST(B2564)</f>
        <v>0.172514117602962</v>
      </c>
      <c r="E2564" s="25" t="n">
        <f aca="false">NORMSDIST(C2564)</f>
        <v>0.230815125789646</v>
      </c>
      <c r="F2564" s="23" t="n">
        <f aca="true">BETAINV(RAND(),T1_PERT!$F$5,T1_PERT!$G$5,T1_PERT!$C$5,T1_PERT!$E$5)</f>
        <v>3.73389052005783</v>
      </c>
      <c r="G2564" s="23" t="n">
        <f aca="false">BETAINV(D2564,T1_PERT!$F$6,T1_PERT!$G$6,T1_PERT!$C$6,T1_PERT!$E$6)</f>
        <v>4.21139565598496</v>
      </c>
      <c r="H2564" s="23" t="n">
        <f aca="true">BETAINV(RAND(),T1_PERT!$F$7,T1_PERT!$G$7,T1_PERT!$C$7,T1_PERT!$E$7)</f>
        <v>6.43756402961722</v>
      </c>
      <c r="I2564" s="23" t="n">
        <f aca="false">BETAINV(E2564,T1_PERT!$F$8,T1_PERT!$G$8,T1_PERT!$C$8,T1_PERT!$E$8)</f>
        <v>4.73699083759886</v>
      </c>
      <c r="J2564" s="23" t="n">
        <f aca="true">BETAINV(RAND(),T1_PERT!$F$9,T1_PERT!$G$9,T1_PERT!$C$9,T1_PERT!$E$9)</f>
        <v>3.77798314673786</v>
      </c>
      <c r="K2564" s="23" t="n">
        <f aca="true">BETAINV(RAND(),T1_PERT!$F$10,T1_PERT!$G$10,T1_PERT!$C$10,T1_PERT!$E$10)</f>
        <v>1.8939446934228</v>
      </c>
      <c r="L2564" s="23" t="n">
        <f aca="false">F2564+G2564+I2564+K2564</f>
        <v>14.5762217070644</v>
      </c>
      <c r="M2564" s="23" t="n">
        <f aca="false">F2564+H2564+J2564+K2564</f>
        <v>15.8433823898357</v>
      </c>
      <c r="N2564" s="23" t="n">
        <f aca="false">MAX(L2564,M2564)</f>
        <v>15.8433823898357</v>
      </c>
    </row>
    <row r="2565" customFormat="false" ht="15" hidden="false" customHeight="false" outlineLevel="0" collapsed="false">
      <c r="A2565" s="5" t="n">
        <v>2546</v>
      </c>
      <c r="B2565" s="25" t="n">
        <f aca="true">NORMSINV(RAND())</f>
        <v>-0.435527674669022</v>
      </c>
      <c r="C2565" s="25" t="n">
        <f aca="true">$C$4*B2565+SQRT(1-$C$4^2)*NORMSINV(RAND())</f>
        <v>0.188772592044304</v>
      </c>
      <c r="D2565" s="25" t="n">
        <f aca="false">NORMSDIST(B2565)</f>
        <v>0.331589727835616</v>
      </c>
      <c r="E2565" s="25" t="n">
        <f aca="false">NORMSDIST(C2565)</f>
        <v>0.574864473009671</v>
      </c>
      <c r="F2565" s="23" t="n">
        <f aca="true">BETAINV(RAND(),T1_PERT!$F$5,T1_PERT!$G$5,T1_PERT!$C$5,T1_PERT!$E$5)</f>
        <v>3.85791912013541</v>
      </c>
      <c r="G2565" s="23" t="n">
        <f aca="false">BETAINV(D2565,T1_PERT!$F$6,T1_PERT!$G$6,T1_PERT!$C$6,T1_PERT!$E$6)</f>
        <v>4.73886574876658</v>
      </c>
      <c r="H2565" s="23" t="n">
        <f aca="true">BETAINV(RAND(),T1_PERT!$F$7,T1_PERT!$G$7,T1_PERT!$C$7,T1_PERT!$E$7)</f>
        <v>4.05382715746651</v>
      </c>
      <c r="I2565" s="23" t="n">
        <f aca="false">BETAINV(E2565,T1_PERT!$F$8,T1_PERT!$G$8,T1_PERT!$C$8,T1_PERT!$E$8)</f>
        <v>5.40683409969229</v>
      </c>
      <c r="J2565" s="23" t="n">
        <f aca="true">BETAINV(RAND(),T1_PERT!$F$9,T1_PERT!$G$9,T1_PERT!$C$9,T1_PERT!$E$9)</f>
        <v>3.22311600751694</v>
      </c>
      <c r="K2565" s="23" t="n">
        <f aca="true">BETAINV(RAND(),T1_PERT!$F$10,T1_PERT!$G$10,T1_PERT!$C$10,T1_PERT!$E$10)</f>
        <v>1.65755799494083</v>
      </c>
      <c r="L2565" s="23" t="n">
        <f aca="false">F2565+G2565+I2565+K2565</f>
        <v>15.6611769635351</v>
      </c>
      <c r="M2565" s="23" t="n">
        <f aca="false">F2565+H2565+J2565+K2565</f>
        <v>12.7924202800597</v>
      </c>
      <c r="N2565" s="23" t="n">
        <f aca="false">MAX(L2565,M2565)</f>
        <v>15.6611769635351</v>
      </c>
    </row>
    <row r="2566" customFormat="false" ht="15" hidden="false" customHeight="false" outlineLevel="0" collapsed="false">
      <c r="A2566" s="5" t="n">
        <v>2547</v>
      </c>
      <c r="B2566" s="25" t="n">
        <f aca="true">NORMSINV(RAND())</f>
        <v>-1.23374042941563</v>
      </c>
      <c r="C2566" s="25" t="n">
        <f aca="true">$C$4*B2566+SQRT(1-$C$4^2)*NORMSINV(RAND())</f>
        <v>-2.41355322035491</v>
      </c>
      <c r="D2566" s="25" t="n">
        <f aca="false">NORMSDIST(B2566)</f>
        <v>0.108649821758513</v>
      </c>
      <c r="E2566" s="25" t="n">
        <f aca="false">NORMSDIST(C2566)</f>
        <v>0.00789891027400636</v>
      </c>
      <c r="F2566" s="23" t="n">
        <f aca="true">BETAINV(RAND(),T1_PERT!$F$5,T1_PERT!$G$5,T1_PERT!$C$5,T1_PERT!$E$5)</f>
        <v>2.27768209673592</v>
      </c>
      <c r="G2566" s="23" t="n">
        <f aca="false">BETAINV(D2566,T1_PERT!$F$6,T1_PERT!$G$6,T1_PERT!$C$6,T1_PERT!$E$6)</f>
        <v>3.95678870523942</v>
      </c>
      <c r="H2566" s="23" t="n">
        <f aca="true">BETAINV(RAND(),T1_PERT!$F$7,T1_PERT!$G$7,T1_PERT!$C$7,T1_PERT!$E$7)</f>
        <v>7.1155055959809</v>
      </c>
      <c r="I2566" s="23" t="n">
        <f aca="false">BETAINV(E2566,T1_PERT!$F$8,T1_PERT!$G$8,T1_PERT!$C$8,T1_PERT!$E$8)</f>
        <v>4.11574484742929</v>
      </c>
      <c r="J2566" s="23" t="n">
        <f aca="true">BETAINV(RAND(),T1_PERT!$F$9,T1_PERT!$G$9,T1_PERT!$C$9,T1_PERT!$E$9)</f>
        <v>5.24162430626098</v>
      </c>
      <c r="K2566" s="23" t="n">
        <f aca="true">BETAINV(RAND(),T1_PERT!$F$10,T1_PERT!$G$10,T1_PERT!$C$10,T1_PERT!$E$10)</f>
        <v>1.61600224349634</v>
      </c>
      <c r="L2566" s="23" t="n">
        <f aca="false">F2566+G2566+I2566+K2566</f>
        <v>11.966217892901</v>
      </c>
      <c r="M2566" s="23" t="n">
        <f aca="false">F2566+H2566+J2566+K2566</f>
        <v>16.2508142424741</v>
      </c>
      <c r="N2566" s="23" t="n">
        <f aca="false">MAX(L2566,M2566)</f>
        <v>16.2508142424741</v>
      </c>
    </row>
    <row r="2567" customFormat="false" ht="15" hidden="false" customHeight="false" outlineLevel="0" collapsed="false">
      <c r="A2567" s="5" t="n">
        <v>2548</v>
      </c>
      <c r="B2567" s="25" t="n">
        <f aca="true">NORMSINV(RAND())</f>
        <v>-0.266036346440016</v>
      </c>
      <c r="C2567" s="25" t="n">
        <f aca="true">$C$4*B2567+SQRT(1-$C$4^2)*NORMSINV(RAND())</f>
        <v>0.779465424034419</v>
      </c>
      <c r="D2567" s="25" t="n">
        <f aca="false">NORMSDIST(B2567)</f>
        <v>0.395105608464836</v>
      </c>
      <c r="E2567" s="25" t="n">
        <f aca="false">NORMSDIST(C2567)</f>
        <v>0.782147201221177</v>
      </c>
      <c r="F2567" s="23" t="n">
        <f aca="true">BETAINV(RAND(),T1_PERT!$F$5,T1_PERT!$G$5,T1_PERT!$C$5,T1_PERT!$E$5)</f>
        <v>3.71403355667484</v>
      </c>
      <c r="G2567" s="23" t="n">
        <f aca="false">BETAINV(D2567,T1_PERT!$F$6,T1_PERT!$G$6,T1_PERT!$C$6,T1_PERT!$E$6)</f>
        <v>4.93390418475845</v>
      </c>
      <c r="H2567" s="23" t="n">
        <f aca="true">BETAINV(RAND(),T1_PERT!$F$7,T1_PERT!$G$7,T1_PERT!$C$7,T1_PERT!$E$7)</f>
        <v>6.86156723579158</v>
      </c>
      <c r="I2567" s="23" t="n">
        <f aca="false">BETAINV(E2567,T1_PERT!$F$8,T1_PERT!$G$8,T1_PERT!$C$8,T1_PERT!$E$8)</f>
        <v>5.90717459532219</v>
      </c>
      <c r="J2567" s="23" t="n">
        <f aca="true">BETAINV(RAND(),T1_PERT!$F$9,T1_PERT!$G$9,T1_PERT!$C$9,T1_PERT!$E$9)</f>
        <v>3.59503165008095</v>
      </c>
      <c r="K2567" s="23" t="n">
        <f aca="true">BETAINV(RAND(),T1_PERT!$F$10,T1_PERT!$G$10,T1_PERT!$C$10,T1_PERT!$E$10)</f>
        <v>1.17708954900161</v>
      </c>
      <c r="L2567" s="23" t="n">
        <f aca="false">F2567+G2567+I2567+K2567</f>
        <v>15.7322018857571</v>
      </c>
      <c r="M2567" s="23" t="n">
        <f aca="false">F2567+H2567+J2567+K2567</f>
        <v>15.347721991549</v>
      </c>
      <c r="N2567" s="23" t="n">
        <f aca="false">MAX(L2567,M2567)</f>
        <v>15.7322018857571</v>
      </c>
    </row>
    <row r="2568" customFormat="false" ht="15" hidden="false" customHeight="false" outlineLevel="0" collapsed="false">
      <c r="A2568" s="5" t="n">
        <v>2549</v>
      </c>
      <c r="B2568" s="25" t="n">
        <f aca="true">NORMSINV(RAND())</f>
        <v>-1.9271527852722</v>
      </c>
      <c r="C2568" s="25" t="n">
        <f aca="true">$C$4*B2568+SQRT(1-$C$4^2)*NORMSINV(RAND())</f>
        <v>-1.0596034196504</v>
      </c>
      <c r="D2568" s="25" t="n">
        <f aca="false">NORMSDIST(B2568)</f>
        <v>0.0269802960301225</v>
      </c>
      <c r="E2568" s="25" t="n">
        <f aca="false">NORMSDIST(C2568)</f>
        <v>0.144662528611584</v>
      </c>
      <c r="F2568" s="23" t="n">
        <f aca="true">BETAINV(RAND(),T1_PERT!$F$5,T1_PERT!$G$5,T1_PERT!$C$5,T1_PERT!$E$5)</f>
        <v>3.79054267862972</v>
      </c>
      <c r="G2568" s="23" t="n">
        <f aca="false">BETAINV(D2568,T1_PERT!$F$6,T1_PERT!$G$6,T1_PERT!$C$6,T1_PERT!$E$6)</f>
        <v>3.49280624078588</v>
      </c>
      <c r="H2568" s="23" t="n">
        <f aca="true">BETAINV(RAND(),T1_PERT!$F$7,T1_PERT!$G$7,T1_PERT!$C$7,T1_PERT!$E$7)</f>
        <v>6.81699007138482</v>
      </c>
      <c r="I2568" s="23" t="n">
        <f aca="false">BETAINV(E2568,T1_PERT!$F$8,T1_PERT!$G$8,T1_PERT!$C$8,T1_PERT!$E$8)</f>
        <v>4.5554880429534</v>
      </c>
      <c r="J2568" s="23" t="n">
        <f aca="true">BETAINV(RAND(),T1_PERT!$F$9,T1_PERT!$G$9,T1_PERT!$C$9,T1_PERT!$E$9)</f>
        <v>4.04473381456377</v>
      </c>
      <c r="K2568" s="23" t="n">
        <f aca="true">BETAINV(RAND(),T1_PERT!$F$10,T1_PERT!$G$10,T1_PERT!$C$10,T1_PERT!$E$10)</f>
        <v>2.03260897737167</v>
      </c>
      <c r="L2568" s="23" t="n">
        <f aca="false">F2568+G2568+I2568+K2568</f>
        <v>13.8714459397407</v>
      </c>
      <c r="M2568" s="23" t="n">
        <f aca="false">F2568+H2568+J2568+K2568</f>
        <v>16.68487554195</v>
      </c>
      <c r="N2568" s="23" t="n">
        <f aca="false">MAX(L2568,M2568)</f>
        <v>16.68487554195</v>
      </c>
    </row>
    <row r="2569" customFormat="false" ht="15" hidden="false" customHeight="false" outlineLevel="0" collapsed="false">
      <c r="A2569" s="5" t="n">
        <v>2550</v>
      </c>
      <c r="B2569" s="25" t="n">
        <f aca="true">NORMSINV(RAND())</f>
        <v>-0.523411292199331</v>
      </c>
      <c r="C2569" s="25" t="n">
        <f aca="true">$C$4*B2569+SQRT(1-$C$4^2)*NORMSINV(RAND())</f>
        <v>-1.5479639824532</v>
      </c>
      <c r="D2569" s="25" t="n">
        <f aca="false">NORMSDIST(B2569)</f>
        <v>0.300344033834264</v>
      </c>
      <c r="E2569" s="25" t="n">
        <f aca="false">NORMSDIST(C2569)</f>
        <v>0.0608154842180225</v>
      </c>
      <c r="F2569" s="23" t="n">
        <f aca="true">BETAINV(RAND(),T1_PERT!$F$5,T1_PERT!$G$5,T1_PERT!$C$5,T1_PERT!$E$5)</f>
        <v>4.02045213715408</v>
      </c>
      <c r="G2569" s="23" t="n">
        <f aca="false">BETAINV(D2569,T1_PERT!$F$6,T1_PERT!$G$6,T1_PERT!$C$6,T1_PERT!$E$6)</f>
        <v>4.6411783435184</v>
      </c>
      <c r="H2569" s="23" t="n">
        <f aca="true">BETAINV(RAND(),T1_PERT!$F$7,T1_PERT!$G$7,T1_PERT!$C$7,T1_PERT!$E$7)</f>
        <v>5.89551424972525</v>
      </c>
      <c r="I2569" s="23" t="n">
        <f aca="false">BETAINV(E2569,T1_PERT!$F$8,T1_PERT!$G$8,T1_PERT!$C$8,T1_PERT!$E$8)</f>
        <v>4.34025401383575</v>
      </c>
      <c r="J2569" s="23" t="n">
        <f aca="true">BETAINV(RAND(),T1_PERT!$F$9,T1_PERT!$G$9,T1_PERT!$C$9,T1_PERT!$E$9)</f>
        <v>3.39250867032957</v>
      </c>
      <c r="K2569" s="23" t="n">
        <f aca="true">BETAINV(RAND(),T1_PERT!$F$10,T1_PERT!$G$10,T1_PERT!$C$10,T1_PERT!$E$10)</f>
        <v>2.48975014310536</v>
      </c>
      <c r="L2569" s="23" t="n">
        <f aca="false">F2569+G2569+I2569+K2569</f>
        <v>15.4916346376136</v>
      </c>
      <c r="M2569" s="23" t="n">
        <f aca="false">F2569+H2569+J2569+K2569</f>
        <v>15.7982252003143</v>
      </c>
      <c r="N2569" s="23" t="n">
        <f aca="false">MAX(L2569,M2569)</f>
        <v>15.7982252003143</v>
      </c>
    </row>
    <row r="2570" customFormat="false" ht="15" hidden="false" customHeight="false" outlineLevel="0" collapsed="false">
      <c r="A2570" s="5" t="n">
        <v>2551</v>
      </c>
      <c r="B2570" s="25" t="n">
        <f aca="true">NORMSINV(RAND())</f>
        <v>0.197293440095212</v>
      </c>
      <c r="C2570" s="25" t="n">
        <f aca="true">$C$4*B2570+SQRT(1-$C$4^2)*NORMSINV(RAND())</f>
        <v>-0.133045186842688</v>
      </c>
      <c r="D2570" s="25" t="n">
        <f aca="false">NORMSDIST(B2570)</f>
        <v>0.57820104374653</v>
      </c>
      <c r="E2570" s="25" t="n">
        <f aca="false">NORMSDIST(C2570)</f>
        <v>0.447078822097843</v>
      </c>
      <c r="F2570" s="23" t="n">
        <f aca="true">BETAINV(RAND(),T1_PERT!$F$5,T1_PERT!$G$5,T1_PERT!$C$5,T1_PERT!$E$5)</f>
        <v>3.7960266549629</v>
      </c>
      <c r="G2570" s="23" t="n">
        <f aca="false">BETAINV(D2570,T1_PERT!$F$6,T1_PERT!$G$6,T1_PERT!$C$6,T1_PERT!$E$6)</f>
        <v>5.50163510182652</v>
      </c>
      <c r="H2570" s="23" t="n">
        <f aca="true">BETAINV(RAND(),T1_PERT!$F$7,T1_PERT!$G$7,T1_PERT!$C$7,T1_PERT!$E$7)</f>
        <v>5.7406496188629</v>
      </c>
      <c r="I2570" s="23" t="n">
        <f aca="false">BETAINV(E2570,T1_PERT!$F$8,T1_PERT!$G$8,T1_PERT!$C$8,T1_PERT!$E$8)</f>
        <v>5.15224257469646</v>
      </c>
      <c r="J2570" s="23" t="n">
        <f aca="true">BETAINV(RAND(),T1_PERT!$F$9,T1_PERT!$G$9,T1_PERT!$C$9,T1_PERT!$E$9)</f>
        <v>3.89972376796269</v>
      </c>
      <c r="K2570" s="23" t="n">
        <f aca="true">BETAINV(RAND(),T1_PERT!$F$10,T1_PERT!$G$10,T1_PERT!$C$10,T1_PERT!$E$10)</f>
        <v>1.30520550008688</v>
      </c>
      <c r="L2570" s="23" t="n">
        <f aca="false">F2570+G2570+I2570+K2570</f>
        <v>15.7551098315728</v>
      </c>
      <c r="M2570" s="23" t="n">
        <f aca="false">F2570+H2570+J2570+K2570</f>
        <v>14.7416055418754</v>
      </c>
      <c r="N2570" s="23" t="n">
        <f aca="false">MAX(L2570,M2570)</f>
        <v>15.7551098315728</v>
      </c>
    </row>
    <row r="2571" customFormat="false" ht="15" hidden="false" customHeight="false" outlineLevel="0" collapsed="false">
      <c r="A2571" s="5" t="n">
        <v>2552</v>
      </c>
      <c r="B2571" s="25" t="n">
        <f aca="true">NORMSINV(RAND())</f>
        <v>-1.23484836130049</v>
      </c>
      <c r="C2571" s="25" t="n">
        <f aca="true">$C$4*B2571+SQRT(1-$C$4^2)*NORMSINV(RAND())</f>
        <v>0.473902395345343</v>
      </c>
      <c r="D2571" s="25" t="n">
        <f aca="false">NORMSDIST(B2571)</f>
        <v>0.10844347241887</v>
      </c>
      <c r="E2571" s="25" t="n">
        <f aca="false">NORMSDIST(C2571)</f>
        <v>0.68221524449445</v>
      </c>
      <c r="F2571" s="23" t="n">
        <f aca="true">BETAINV(RAND(),T1_PERT!$F$5,T1_PERT!$G$5,T1_PERT!$C$5,T1_PERT!$E$5)</f>
        <v>4.10293591577409</v>
      </c>
      <c r="G2571" s="23" t="n">
        <f aca="false">BETAINV(D2571,T1_PERT!$F$6,T1_PERT!$G$6,T1_PERT!$C$6,T1_PERT!$E$6)</f>
        <v>3.95588254683431</v>
      </c>
      <c r="H2571" s="23" t="n">
        <f aca="true">BETAINV(RAND(),T1_PERT!$F$7,T1_PERT!$G$7,T1_PERT!$C$7,T1_PERT!$E$7)</f>
        <v>4.75054310707824</v>
      </c>
      <c r="I2571" s="23" t="n">
        <f aca="false">BETAINV(E2571,T1_PERT!$F$8,T1_PERT!$G$8,T1_PERT!$C$8,T1_PERT!$E$8)</f>
        <v>5.64502841867885</v>
      </c>
      <c r="J2571" s="23" t="n">
        <f aca="true">BETAINV(RAND(),T1_PERT!$F$9,T1_PERT!$G$9,T1_PERT!$C$9,T1_PERT!$E$9)</f>
        <v>6.17884130541661</v>
      </c>
      <c r="K2571" s="23" t="n">
        <f aca="true">BETAINV(RAND(),T1_PERT!$F$10,T1_PERT!$G$10,T1_PERT!$C$10,T1_PERT!$E$10)</f>
        <v>1.86217138117214</v>
      </c>
      <c r="L2571" s="23" t="n">
        <f aca="false">F2571+G2571+I2571+K2571</f>
        <v>15.5660182624594</v>
      </c>
      <c r="M2571" s="23" t="n">
        <f aca="false">F2571+H2571+J2571+K2571</f>
        <v>16.8944917094411</v>
      </c>
      <c r="N2571" s="23" t="n">
        <f aca="false">MAX(L2571,M2571)</f>
        <v>16.8944917094411</v>
      </c>
    </row>
    <row r="2572" customFormat="false" ht="15" hidden="false" customHeight="false" outlineLevel="0" collapsed="false">
      <c r="A2572" s="5" t="n">
        <v>2553</v>
      </c>
      <c r="B2572" s="25" t="n">
        <f aca="true">NORMSINV(RAND())</f>
        <v>0.230904686449126</v>
      </c>
      <c r="C2572" s="25" t="n">
        <f aca="true">$C$4*B2572+SQRT(1-$C$4^2)*NORMSINV(RAND())</f>
        <v>2.45820256501591</v>
      </c>
      <c r="D2572" s="25" t="n">
        <f aca="false">NORMSDIST(B2572)</f>
        <v>0.591305575073507</v>
      </c>
      <c r="E2572" s="25" t="n">
        <f aca="false">NORMSDIST(C2572)</f>
        <v>0.993018280548772</v>
      </c>
      <c r="F2572" s="23" t="n">
        <f aca="true">BETAINV(RAND(),T1_PERT!$F$5,T1_PERT!$G$5,T1_PERT!$C$5,T1_PERT!$E$5)</f>
        <v>4.69152434647708</v>
      </c>
      <c r="G2572" s="23" t="n">
        <f aca="false">BETAINV(D2572,T1_PERT!$F$6,T1_PERT!$G$6,T1_PERT!$C$6,T1_PERT!$E$6)</f>
        <v>5.54420092280274</v>
      </c>
      <c r="H2572" s="23" t="n">
        <f aca="true">BETAINV(RAND(),T1_PERT!$F$7,T1_PERT!$G$7,T1_PERT!$C$7,T1_PERT!$E$7)</f>
        <v>7.26866908085525</v>
      </c>
      <c r="I2572" s="23" t="n">
        <f aca="false">BETAINV(E2572,T1_PERT!$F$8,T1_PERT!$G$8,T1_PERT!$C$8,T1_PERT!$E$8)</f>
        <v>7.19193371314093</v>
      </c>
      <c r="J2572" s="23" t="n">
        <f aca="true">BETAINV(RAND(),T1_PERT!$F$9,T1_PERT!$G$9,T1_PERT!$C$9,T1_PERT!$E$9)</f>
        <v>3.3907914166548</v>
      </c>
      <c r="K2572" s="23" t="n">
        <f aca="true">BETAINV(RAND(),T1_PERT!$F$10,T1_PERT!$G$10,T1_PERT!$C$10,T1_PERT!$E$10)</f>
        <v>1.8535273729342</v>
      </c>
      <c r="L2572" s="23" t="n">
        <f aca="false">F2572+G2572+I2572+K2572</f>
        <v>19.2811863553549</v>
      </c>
      <c r="M2572" s="23" t="n">
        <f aca="false">F2572+H2572+J2572+K2572</f>
        <v>17.2045122169213</v>
      </c>
      <c r="N2572" s="23" t="n">
        <f aca="false">MAX(L2572,M2572)</f>
        <v>19.2811863553549</v>
      </c>
    </row>
    <row r="2573" customFormat="false" ht="15" hidden="false" customHeight="false" outlineLevel="0" collapsed="false">
      <c r="A2573" s="5" t="n">
        <v>2554</v>
      </c>
      <c r="B2573" s="25" t="n">
        <f aca="true">NORMSINV(RAND())</f>
        <v>1.6113658917172</v>
      </c>
      <c r="C2573" s="25" t="n">
        <f aca="true">$C$4*B2573+SQRT(1-$C$4^2)*NORMSINV(RAND())</f>
        <v>1.16019165648765</v>
      </c>
      <c r="D2573" s="25" t="n">
        <f aca="false">NORMSDIST(B2573)</f>
        <v>0.946450001581543</v>
      </c>
      <c r="E2573" s="25" t="n">
        <f aca="false">NORMSDIST(C2573)</f>
        <v>0.877014608388981</v>
      </c>
      <c r="F2573" s="23" t="n">
        <f aca="true">BETAINV(RAND(),T1_PERT!$F$5,T1_PERT!$G$5,T1_PERT!$C$5,T1_PERT!$E$5)</f>
        <v>4.82236205478468</v>
      </c>
      <c r="G2573" s="23" t="n">
        <f aca="false">BETAINV(D2573,T1_PERT!$F$6,T1_PERT!$G$6,T1_PERT!$C$6,T1_PERT!$E$6)</f>
        <v>7.24332577187672</v>
      </c>
      <c r="H2573" s="23" t="n">
        <f aca="true">BETAINV(RAND(),T1_PERT!$F$7,T1_PERT!$G$7,T1_PERT!$C$7,T1_PERT!$E$7)</f>
        <v>2.4488445515499</v>
      </c>
      <c r="I2573" s="23" t="n">
        <f aca="false">BETAINV(E2573,T1_PERT!$F$8,T1_PERT!$G$8,T1_PERT!$C$8,T1_PERT!$E$8)</f>
        <v>6.23353997010894</v>
      </c>
      <c r="J2573" s="23" t="n">
        <f aca="true">BETAINV(RAND(),T1_PERT!$F$9,T1_PERT!$G$9,T1_PERT!$C$9,T1_PERT!$E$9)</f>
        <v>4.99523019864498</v>
      </c>
      <c r="K2573" s="23" t="n">
        <f aca="true">BETAINV(RAND(),T1_PERT!$F$10,T1_PERT!$G$10,T1_PERT!$C$10,T1_PERT!$E$10)</f>
        <v>2.59660534563239</v>
      </c>
      <c r="L2573" s="23" t="n">
        <f aca="false">F2573+G2573+I2573+K2573</f>
        <v>20.8958331424027</v>
      </c>
      <c r="M2573" s="23" t="n">
        <f aca="false">F2573+H2573+J2573+K2573</f>
        <v>14.8630421506119</v>
      </c>
      <c r="N2573" s="23" t="n">
        <f aca="false">MAX(L2573,M2573)</f>
        <v>20.8958331424027</v>
      </c>
    </row>
    <row r="2574" customFormat="false" ht="15" hidden="false" customHeight="false" outlineLevel="0" collapsed="false">
      <c r="A2574" s="5" t="n">
        <v>2555</v>
      </c>
      <c r="B2574" s="25" t="n">
        <f aca="true">NORMSINV(RAND())</f>
        <v>2.02365955455854</v>
      </c>
      <c r="C2574" s="25" t="n">
        <f aca="true">$C$4*B2574+SQRT(1-$C$4^2)*NORMSINV(RAND())</f>
        <v>2.15303028715256</v>
      </c>
      <c r="D2574" s="25" t="n">
        <f aca="false">NORMSDIST(B2574)</f>
        <v>0.978497403604579</v>
      </c>
      <c r="E2574" s="25" t="n">
        <f aca="false">NORMSDIST(C2574)</f>
        <v>0.984341850843937</v>
      </c>
      <c r="F2574" s="23" t="n">
        <f aca="true">BETAINV(RAND(),T1_PERT!$F$5,T1_PERT!$G$5,T1_PERT!$C$5,T1_PERT!$E$5)</f>
        <v>3.26580075889666</v>
      </c>
      <c r="G2574" s="23" t="n">
        <f aca="false">BETAINV(D2574,T1_PERT!$F$6,T1_PERT!$G$6,T1_PERT!$C$6,T1_PERT!$E$6)</f>
        <v>7.66415498142948</v>
      </c>
      <c r="H2574" s="23" t="n">
        <f aca="true">BETAINV(RAND(),T1_PERT!$F$7,T1_PERT!$G$7,T1_PERT!$C$7,T1_PERT!$E$7)</f>
        <v>7.17254915567078</v>
      </c>
      <c r="I2574" s="23" t="n">
        <f aca="false">BETAINV(E2574,T1_PERT!$F$8,T1_PERT!$G$8,T1_PERT!$C$8,T1_PERT!$E$8)</f>
        <v>6.99943468063829</v>
      </c>
      <c r="J2574" s="23" t="n">
        <f aca="true">BETAINV(RAND(),T1_PERT!$F$9,T1_PERT!$G$9,T1_PERT!$C$9,T1_PERT!$E$9)</f>
        <v>4.28861126388071</v>
      </c>
      <c r="K2574" s="23" t="n">
        <f aca="true">BETAINV(RAND(),T1_PERT!$F$10,T1_PERT!$G$10,T1_PERT!$C$10,T1_PERT!$E$10)</f>
        <v>2.66824813309382</v>
      </c>
      <c r="L2574" s="23" t="n">
        <f aca="false">F2574+G2574+I2574+K2574</f>
        <v>20.5976385540583</v>
      </c>
      <c r="M2574" s="23" t="n">
        <f aca="false">F2574+H2574+J2574+K2574</f>
        <v>17.395209311542</v>
      </c>
      <c r="N2574" s="23" t="n">
        <f aca="false">MAX(L2574,M2574)</f>
        <v>20.5976385540583</v>
      </c>
    </row>
    <row r="2575" customFormat="false" ht="15" hidden="false" customHeight="false" outlineLevel="0" collapsed="false">
      <c r="A2575" s="5" t="n">
        <v>2556</v>
      </c>
      <c r="B2575" s="25" t="n">
        <f aca="true">NORMSINV(RAND())</f>
        <v>0.124397511808545</v>
      </c>
      <c r="C2575" s="25" t="n">
        <f aca="true">$C$4*B2575+SQRT(1-$C$4^2)*NORMSINV(RAND())</f>
        <v>-0.251911781839172</v>
      </c>
      <c r="D2575" s="25" t="n">
        <f aca="false">NORMSDIST(B2575)</f>
        <v>0.549499728331829</v>
      </c>
      <c r="E2575" s="25" t="n">
        <f aca="false">NORMSDIST(C2575)</f>
        <v>0.40055462631022</v>
      </c>
      <c r="F2575" s="23" t="n">
        <f aca="true">BETAINV(RAND(),T1_PERT!$F$5,T1_PERT!$G$5,T1_PERT!$C$5,T1_PERT!$E$5)</f>
        <v>4.03014459355529</v>
      </c>
      <c r="G2575" s="23" t="n">
        <f aca="false">BETAINV(D2575,T1_PERT!$F$6,T1_PERT!$G$6,T1_PERT!$C$6,T1_PERT!$E$6)</f>
        <v>5.40979083617657</v>
      </c>
      <c r="H2575" s="23" t="n">
        <f aca="true">BETAINV(RAND(),T1_PERT!$F$7,T1_PERT!$G$7,T1_PERT!$C$7,T1_PERT!$E$7)</f>
        <v>5.55857521828937</v>
      </c>
      <c r="I2575" s="23" t="n">
        <f aca="false">BETAINV(E2575,T1_PERT!$F$8,T1_PERT!$G$8,T1_PERT!$C$8,T1_PERT!$E$8)</f>
        <v>5.06332921578178</v>
      </c>
      <c r="J2575" s="23" t="n">
        <f aca="true">BETAINV(RAND(),T1_PERT!$F$9,T1_PERT!$G$9,T1_PERT!$C$9,T1_PERT!$E$9)</f>
        <v>4.50500618690679</v>
      </c>
      <c r="K2575" s="23" t="n">
        <f aca="true">BETAINV(RAND(),T1_PERT!$F$10,T1_PERT!$G$10,T1_PERT!$C$10,T1_PERT!$E$10)</f>
        <v>2.45641393170975</v>
      </c>
      <c r="L2575" s="23" t="n">
        <f aca="false">F2575+G2575+I2575+K2575</f>
        <v>16.9596785772234</v>
      </c>
      <c r="M2575" s="23" t="n">
        <f aca="false">F2575+H2575+J2575+K2575</f>
        <v>16.5501399304612</v>
      </c>
      <c r="N2575" s="23" t="n">
        <f aca="false">MAX(L2575,M2575)</f>
        <v>16.9596785772234</v>
      </c>
    </row>
    <row r="2576" customFormat="false" ht="15" hidden="false" customHeight="false" outlineLevel="0" collapsed="false">
      <c r="A2576" s="5" t="n">
        <v>2557</v>
      </c>
      <c r="B2576" s="25" t="n">
        <f aca="true">NORMSINV(RAND())</f>
        <v>-0.742099968142823</v>
      </c>
      <c r="C2576" s="25" t="n">
        <f aca="true">$C$4*B2576+SQRT(1-$C$4^2)*NORMSINV(RAND())</f>
        <v>-1.78225636188266</v>
      </c>
      <c r="D2576" s="25" t="n">
        <f aca="false">NORMSDIST(B2576)</f>
        <v>0.229013384570698</v>
      </c>
      <c r="E2576" s="25" t="n">
        <f aca="false">NORMSDIST(C2576)</f>
        <v>0.0373537177072752</v>
      </c>
      <c r="F2576" s="23" t="n">
        <f aca="true">BETAINV(RAND(),T1_PERT!$F$5,T1_PERT!$G$5,T1_PERT!$C$5,T1_PERT!$E$5)</f>
        <v>2.99918592205786</v>
      </c>
      <c r="G2576" s="23" t="n">
        <f aca="false">BETAINV(D2576,T1_PERT!$F$6,T1_PERT!$G$6,T1_PERT!$C$6,T1_PERT!$E$6)</f>
        <v>4.40956038856788</v>
      </c>
      <c r="H2576" s="23" t="n">
        <f aca="true">BETAINV(RAND(),T1_PERT!$F$7,T1_PERT!$G$7,T1_PERT!$C$7,T1_PERT!$E$7)</f>
        <v>6.59442611262198</v>
      </c>
      <c r="I2576" s="23" t="n">
        <f aca="false">BETAINV(E2576,T1_PERT!$F$8,T1_PERT!$G$8,T1_PERT!$C$8,T1_PERT!$E$8)</f>
        <v>4.26125149747472</v>
      </c>
      <c r="J2576" s="23" t="n">
        <f aca="true">BETAINV(RAND(),T1_PERT!$F$9,T1_PERT!$G$9,T1_PERT!$C$9,T1_PERT!$E$9)</f>
        <v>5.93491515107739</v>
      </c>
      <c r="K2576" s="23" t="n">
        <f aca="true">BETAINV(RAND(),T1_PERT!$F$10,T1_PERT!$G$10,T1_PERT!$C$10,T1_PERT!$E$10)</f>
        <v>2.02940293491051</v>
      </c>
      <c r="L2576" s="23" t="n">
        <f aca="false">F2576+G2576+I2576+K2576</f>
        <v>13.699400743011</v>
      </c>
      <c r="M2576" s="23" t="n">
        <f aca="false">F2576+H2576+J2576+K2576</f>
        <v>17.5579301206677</v>
      </c>
      <c r="N2576" s="23" t="n">
        <f aca="false">MAX(L2576,M2576)</f>
        <v>17.5579301206677</v>
      </c>
    </row>
    <row r="2577" customFormat="false" ht="15" hidden="false" customHeight="false" outlineLevel="0" collapsed="false">
      <c r="A2577" s="5" t="n">
        <v>2558</v>
      </c>
      <c r="B2577" s="25" t="n">
        <f aca="true">NORMSINV(RAND())</f>
        <v>-0.209655674116627</v>
      </c>
      <c r="C2577" s="25" t="n">
        <f aca="true">$C$4*B2577+SQRT(1-$C$4^2)*NORMSINV(RAND())</f>
        <v>0.421567221801295</v>
      </c>
      <c r="D2577" s="25" t="n">
        <f aca="false">NORMSDIST(B2577)</f>
        <v>0.416968211752299</v>
      </c>
      <c r="E2577" s="25" t="n">
        <f aca="false">NORMSDIST(C2577)</f>
        <v>0.663329532180587</v>
      </c>
      <c r="F2577" s="23" t="n">
        <f aca="true">BETAINV(RAND(),T1_PERT!$F$5,T1_PERT!$G$5,T1_PERT!$C$5,T1_PERT!$E$5)</f>
        <v>5.48410837628005</v>
      </c>
      <c r="G2577" s="23" t="n">
        <f aca="false">BETAINV(D2577,T1_PERT!$F$6,T1_PERT!$G$6,T1_PERT!$C$6,T1_PERT!$E$6)</f>
        <v>5.00054362135755</v>
      </c>
      <c r="H2577" s="23" t="n">
        <f aca="true">BETAINV(RAND(),T1_PERT!$F$7,T1_PERT!$G$7,T1_PERT!$C$7,T1_PERT!$E$7)</f>
        <v>6.63074213843285</v>
      </c>
      <c r="I2577" s="23" t="n">
        <f aca="false">BETAINV(E2577,T1_PERT!$F$8,T1_PERT!$G$8,T1_PERT!$C$8,T1_PERT!$E$8)</f>
        <v>5.60067035383658</v>
      </c>
      <c r="J2577" s="23" t="n">
        <f aca="true">BETAINV(RAND(),T1_PERT!$F$9,T1_PERT!$G$9,T1_PERT!$C$9,T1_PERT!$E$9)</f>
        <v>3.76722567677128</v>
      </c>
      <c r="K2577" s="23" t="n">
        <f aca="true">BETAINV(RAND(),T1_PERT!$F$10,T1_PERT!$G$10,T1_PERT!$C$10,T1_PERT!$E$10)</f>
        <v>1.96264008683339</v>
      </c>
      <c r="L2577" s="23" t="n">
        <f aca="false">F2577+G2577+I2577+K2577</f>
        <v>18.0479624383076</v>
      </c>
      <c r="M2577" s="23" t="n">
        <f aca="false">F2577+H2577+J2577+K2577</f>
        <v>17.8447162783176</v>
      </c>
      <c r="N2577" s="23" t="n">
        <f aca="false">MAX(L2577,M2577)</f>
        <v>18.0479624383076</v>
      </c>
    </row>
    <row r="2578" customFormat="false" ht="15" hidden="false" customHeight="false" outlineLevel="0" collapsed="false">
      <c r="A2578" s="5" t="n">
        <v>2559</v>
      </c>
      <c r="B2578" s="25" t="n">
        <f aca="true">NORMSINV(RAND())</f>
        <v>1.50049688377861</v>
      </c>
      <c r="C2578" s="25" t="n">
        <f aca="true">$C$4*B2578+SQRT(1-$C$4^2)*NORMSINV(RAND())</f>
        <v>1.11549939969807</v>
      </c>
      <c r="D2578" s="25" t="n">
        <f aca="false">NORMSDIST(B2578)</f>
        <v>0.933257129943995</v>
      </c>
      <c r="E2578" s="25" t="n">
        <f aca="false">NORMSDIST(C2578)</f>
        <v>0.867681762225713</v>
      </c>
      <c r="F2578" s="23" t="n">
        <f aca="true">BETAINV(RAND(),T1_PERT!$F$5,T1_PERT!$G$5,T1_PERT!$C$5,T1_PERT!$E$5)</f>
        <v>5.00979041010443</v>
      </c>
      <c r="G2578" s="23" t="n">
        <f aca="false">BETAINV(D2578,T1_PERT!$F$6,T1_PERT!$G$6,T1_PERT!$C$6,T1_PERT!$E$6)</f>
        <v>7.12027181964566</v>
      </c>
      <c r="H2578" s="23" t="n">
        <f aca="true">BETAINV(RAND(),T1_PERT!$F$7,T1_PERT!$G$7,T1_PERT!$C$7,T1_PERT!$E$7)</f>
        <v>4.96880584571784</v>
      </c>
      <c r="I2578" s="23" t="n">
        <f aca="false">BETAINV(E2578,T1_PERT!$F$8,T1_PERT!$G$8,T1_PERT!$C$8,T1_PERT!$E$8)</f>
        <v>6.19562904106366</v>
      </c>
      <c r="J2578" s="23" t="n">
        <f aca="true">BETAINV(RAND(),T1_PERT!$F$9,T1_PERT!$G$9,T1_PERT!$C$9,T1_PERT!$E$9)</f>
        <v>5.59913994286314</v>
      </c>
      <c r="K2578" s="23" t="n">
        <f aca="true">BETAINV(RAND(),T1_PERT!$F$10,T1_PERT!$G$10,T1_PERT!$C$10,T1_PERT!$E$10)</f>
        <v>1.85859016011143</v>
      </c>
      <c r="L2578" s="23" t="n">
        <f aca="false">F2578+G2578+I2578+K2578</f>
        <v>20.1842814309252</v>
      </c>
      <c r="M2578" s="23" t="n">
        <f aca="false">F2578+H2578+J2578+K2578</f>
        <v>17.4363263587968</v>
      </c>
      <c r="N2578" s="23" t="n">
        <f aca="false">MAX(L2578,M2578)</f>
        <v>20.1842814309252</v>
      </c>
    </row>
    <row r="2579" customFormat="false" ht="15" hidden="false" customHeight="false" outlineLevel="0" collapsed="false">
      <c r="A2579" s="5" t="n">
        <v>2560</v>
      </c>
      <c r="B2579" s="25" t="n">
        <f aca="true">NORMSINV(RAND())</f>
        <v>-0.0104437426266473</v>
      </c>
      <c r="C2579" s="25" t="n">
        <f aca="true">$C$4*B2579+SQRT(1-$C$4^2)*NORMSINV(RAND())</f>
        <v>0.154205199592662</v>
      </c>
      <c r="D2579" s="25" t="n">
        <f aca="false">NORMSDIST(B2579)</f>
        <v>0.495833625239709</v>
      </c>
      <c r="E2579" s="25" t="n">
        <f aca="false">NORMSDIST(C2579)</f>
        <v>0.561276028725892</v>
      </c>
      <c r="F2579" s="23" t="n">
        <f aca="true">BETAINV(RAND(),T1_PERT!$F$5,T1_PERT!$G$5,T1_PERT!$C$5,T1_PERT!$E$5)</f>
        <v>4.54120584447972</v>
      </c>
      <c r="G2579" s="23" t="n">
        <f aca="false">BETAINV(D2579,T1_PERT!$F$6,T1_PERT!$G$6,T1_PERT!$C$6,T1_PERT!$E$6)</f>
        <v>5.24198986403346</v>
      </c>
      <c r="H2579" s="23" t="n">
        <f aca="true">BETAINV(RAND(),T1_PERT!$F$7,T1_PERT!$G$7,T1_PERT!$C$7,T1_PERT!$E$7)</f>
        <v>5.05021083788948</v>
      </c>
      <c r="I2579" s="23" t="n">
        <f aca="false">BETAINV(E2579,T1_PERT!$F$8,T1_PERT!$G$8,T1_PERT!$C$8,T1_PERT!$E$8)</f>
        <v>5.37864845778893</v>
      </c>
      <c r="J2579" s="23" t="n">
        <f aca="true">BETAINV(RAND(),T1_PERT!$F$9,T1_PERT!$G$9,T1_PERT!$C$9,T1_PERT!$E$9)</f>
        <v>4.12889508220771</v>
      </c>
      <c r="K2579" s="23" t="n">
        <f aca="true">BETAINV(RAND(),T1_PERT!$F$10,T1_PERT!$G$10,T1_PERT!$C$10,T1_PERT!$E$10)</f>
        <v>2.55228302964448</v>
      </c>
      <c r="L2579" s="23" t="n">
        <f aca="false">F2579+G2579+I2579+K2579</f>
        <v>17.7141271959466</v>
      </c>
      <c r="M2579" s="23" t="n">
        <f aca="false">F2579+H2579+J2579+K2579</f>
        <v>16.2725947942214</v>
      </c>
      <c r="N2579" s="23" t="n">
        <f aca="false">MAX(L2579,M2579)</f>
        <v>17.7141271959466</v>
      </c>
    </row>
    <row r="2580" customFormat="false" ht="15" hidden="false" customHeight="false" outlineLevel="0" collapsed="false">
      <c r="A2580" s="5" t="n">
        <v>2561</v>
      </c>
      <c r="B2580" s="25" t="n">
        <f aca="true">NORMSINV(RAND())</f>
        <v>-1.22418739601044</v>
      </c>
      <c r="C2580" s="25" t="n">
        <f aca="true">$C$4*B2580+SQRT(1-$C$4^2)*NORMSINV(RAND())</f>
        <v>-0.0785013319124729</v>
      </c>
      <c r="D2580" s="25" t="n">
        <f aca="false">NORMSDIST(B2580)</f>
        <v>0.110440771383866</v>
      </c>
      <c r="E2580" s="25" t="n">
        <f aca="false">NORMSDIST(C2580)</f>
        <v>0.468714635390581</v>
      </c>
      <c r="F2580" s="23" t="n">
        <f aca="true">BETAINV(RAND(),T1_PERT!$F$5,T1_PERT!$G$5,T1_PERT!$C$5,T1_PERT!$E$5)</f>
        <v>5.24298977693066</v>
      </c>
      <c r="G2580" s="23" t="n">
        <f aca="false">BETAINV(D2580,T1_PERT!$F$6,T1_PERT!$G$6,T1_PERT!$C$6,T1_PERT!$E$6)</f>
        <v>3.96462388418776</v>
      </c>
      <c r="H2580" s="23" t="n">
        <f aca="true">BETAINV(RAND(),T1_PERT!$F$7,T1_PERT!$G$7,T1_PERT!$C$7,T1_PERT!$E$7)</f>
        <v>5.22350807554205</v>
      </c>
      <c r="I2580" s="23" t="n">
        <f aca="false">BETAINV(E2580,T1_PERT!$F$8,T1_PERT!$G$8,T1_PERT!$C$8,T1_PERT!$E$8)</f>
        <v>5.19404623523417</v>
      </c>
      <c r="J2580" s="23" t="n">
        <f aca="true">BETAINV(RAND(),T1_PERT!$F$9,T1_PERT!$G$9,T1_PERT!$C$9,T1_PERT!$E$9)</f>
        <v>4.60412817807725</v>
      </c>
      <c r="K2580" s="23" t="n">
        <f aca="true">BETAINV(RAND(),T1_PERT!$F$10,T1_PERT!$G$10,T1_PERT!$C$10,T1_PERT!$E$10)</f>
        <v>1.90588064318847</v>
      </c>
      <c r="L2580" s="23" t="n">
        <f aca="false">F2580+G2580+I2580+K2580</f>
        <v>16.3075405395411</v>
      </c>
      <c r="M2580" s="23" t="n">
        <f aca="false">F2580+H2580+J2580+K2580</f>
        <v>16.9765066737384</v>
      </c>
      <c r="N2580" s="23" t="n">
        <f aca="false">MAX(L2580,M2580)</f>
        <v>16.9765066737384</v>
      </c>
    </row>
    <row r="2581" customFormat="false" ht="15" hidden="false" customHeight="false" outlineLevel="0" collapsed="false">
      <c r="A2581" s="5" t="n">
        <v>2562</v>
      </c>
      <c r="B2581" s="25" t="n">
        <f aca="true">NORMSINV(RAND())</f>
        <v>-0.608668207924696</v>
      </c>
      <c r="C2581" s="25" t="n">
        <f aca="true">$C$4*B2581+SQRT(1-$C$4^2)*NORMSINV(RAND())</f>
        <v>-0.354999493990092</v>
      </c>
      <c r="D2581" s="25" t="n">
        <f aca="false">NORMSDIST(B2581)</f>
        <v>0.271372191964366</v>
      </c>
      <c r="E2581" s="25" t="n">
        <f aca="false">NORMSDIST(C2581)</f>
        <v>0.361294985157303</v>
      </c>
      <c r="F2581" s="23" t="n">
        <f aca="true">BETAINV(RAND(),T1_PERT!$F$5,T1_PERT!$G$5,T1_PERT!$C$5,T1_PERT!$E$5)</f>
        <v>3.850791241785</v>
      </c>
      <c r="G2581" s="23" t="n">
        <f aca="false">BETAINV(D2581,T1_PERT!$F$6,T1_PERT!$G$6,T1_PERT!$C$6,T1_PERT!$E$6)</f>
        <v>4.54886402416888</v>
      </c>
      <c r="H2581" s="23" t="n">
        <f aca="true">BETAINV(RAND(),T1_PERT!$F$7,T1_PERT!$G$7,T1_PERT!$C$7,T1_PERT!$E$7)</f>
        <v>5.08643364866262</v>
      </c>
      <c r="I2581" s="23" t="n">
        <f aca="false">BETAINV(E2581,T1_PERT!$F$8,T1_PERT!$G$8,T1_PERT!$C$8,T1_PERT!$E$8)</f>
        <v>4.98882573471268</v>
      </c>
      <c r="J2581" s="23" t="n">
        <f aca="true">BETAINV(RAND(),T1_PERT!$F$9,T1_PERT!$G$9,T1_PERT!$C$9,T1_PERT!$E$9)</f>
        <v>4.33099853714937</v>
      </c>
      <c r="K2581" s="23" t="n">
        <f aca="true">BETAINV(RAND(),T1_PERT!$F$10,T1_PERT!$G$10,T1_PERT!$C$10,T1_PERT!$E$10)</f>
        <v>2.10825532590993</v>
      </c>
      <c r="L2581" s="23" t="n">
        <f aca="false">F2581+G2581+I2581+K2581</f>
        <v>15.4967363265765</v>
      </c>
      <c r="M2581" s="23" t="n">
        <f aca="false">F2581+H2581+J2581+K2581</f>
        <v>15.3764787535069</v>
      </c>
      <c r="N2581" s="23" t="n">
        <f aca="false">MAX(L2581,M2581)</f>
        <v>15.4967363265765</v>
      </c>
    </row>
    <row r="2582" customFormat="false" ht="15" hidden="false" customHeight="false" outlineLevel="0" collapsed="false">
      <c r="A2582" s="5" t="n">
        <v>2563</v>
      </c>
      <c r="B2582" s="25" t="n">
        <f aca="true">NORMSINV(RAND())</f>
        <v>0.420289855555265</v>
      </c>
      <c r="C2582" s="25" t="n">
        <f aca="true">$C$4*B2582+SQRT(1-$C$4^2)*NORMSINV(RAND())</f>
        <v>0.115796347350911</v>
      </c>
      <c r="D2582" s="25" t="n">
        <f aca="false">NORMSDIST(B2582)</f>
        <v>0.662863140120841</v>
      </c>
      <c r="E2582" s="25" t="n">
        <f aca="false">NORMSDIST(C2582)</f>
        <v>0.546093027283047</v>
      </c>
      <c r="F2582" s="23" t="n">
        <f aca="true">BETAINV(RAND(),T1_PERT!$F$5,T1_PERT!$G$5,T1_PERT!$C$5,T1_PERT!$E$5)</f>
        <v>4.67030349794294</v>
      </c>
      <c r="G2582" s="23" t="n">
        <f aca="false">BETAINV(D2582,T1_PERT!$F$6,T1_PERT!$G$6,T1_PERT!$C$6,T1_PERT!$E$6)</f>
        <v>5.78587910847883</v>
      </c>
      <c r="H2582" s="23" t="n">
        <f aca="true">BETAINV(RAND(),T1_PERT!$F$7,T1_PERT!$G$7,T1_PERT!$C$7,T1_PERT!$E$7)</f>
        <v>6.75395442183598</v>
      </c>
      <c r="I2582" s="23" t="n">
        <f aca="false">BETAINV(E2582,T1_PERT!$F$8,T1_PERT!$G$8,T1_PERT!$C$8,T1_PERT!$E$8)</f>
        <v>5.34754330836647</v>
      </c>
      <c r="J2582" s="23" t="n">
        <f aca="true">BETAINV(RAND(),T1_PERT!$F$9,T1_PERT!$G$9,T1_PERT!$C$9,T1_PERT!$E$9)</f>
        <v>4.82870566378149</v>
      </c>
      <c r="K2582" s="23" t="n">
        <f aca="true">BETAINV(RAND(),T1_PERT!$F$10,T1_PERT!$G$10,T1_PERT!$C$10,T1_PERT!$E$10)</f>
        <v>1.37472266245777</v>
      </c>
      <c r="L2582" s="23" t="n">
        <f aca="false">F2582+G2582+I2582+K2582</f>
        <v>17.178448577246</v>
      </c>
      <c r="M2582" s="23" t="n">
        <f aca="false">F2582+H2582+J2582+K2582</f>
        <v>17.6276862460182</v>
      </c>
      <c r="N2582" s="23" t="n">
        <f aca="false">MAX(L2582,M2582)</f>
        <v>17.6276862460182</v>
      </c>
    </row>
    <row r="2583" customFormat="false" ht="15" hidden="false" customHeight="false" outlineLevel="0" collapsed="false">
      <c r="A2583" s="5" t="n">
        <v>2564</v>
      </c>
      <c r="B2583" s="25" t="n">
        <f aca="true">NORMSINV(RAND())</f>
        <v>-0.694144345697754</v>
      </c>
      <c r="C2583" s="25" t="n">
        <f aca="true">$C$4*B2583+SQRT(1-$C$4^2)*NORMSINV(RAND())</f>
        <v>-0.273093199754611</v>
      </c>
      <c r="D2583" s="25" t="n">
        <f aca="false">NORMSDIST(B2583)</f>
        <v>0.243795845327542</v>
      </c>
      <c r="E2583" s="25" t="n">
        <f aca="false">NORMSDIST(C2583)</f>
        <v>0.392390786965396</v>
      </c>
      <c r="F2583" s="23" t="n">
        <f aca="true">BETAINV(RAND(),T1_PERT!$F$5,T1_PERT!$G$5,T1_PERT!$C$5,T1_PERT!$E$5)</f>
        <v>2.71697962263298</v>
      </c>
      <c r="G2583" s="23" t="n">
        <f aca="false">BETAINV(D2583,T1_PERT!$F$6,T1_PERT!$G$6,T1_PERT!$C$6,T1_PERT!$E$6)</f>
        <v>4.4588762010981</v>
      </c>
      <c r="H2583" s="23" t="n">
        <f aca="true">BETAINV(RAND(),T1_PERT!$F$7,T1_PERT!$G$7,T1_PERT!$C$7,T1_PERT!$E$7)</f>
        <v>7.44600031975476</v>
      </c>
      <c r="I2583" s="23" t="n">
        <f aca="false">BETAINV(E2583,T1_PERT!$F$8,T1_PERT!$G$8,T1_PERT!$C$8,T1_PERT!$E$8)</f>
        <v>5.04781681002386</v>
      </c>
      <c r="J2583" s="23" t="n">
        <f aca="true">BETAINV(RAND(),T1_PERT!$F$9,T1_PERT!$G$9,T1_PERT!$C$9,T1_PERT!$E$9)</f>
        <v>4.34267961370568</v>
      </c>
      <c r="K2583" s="23" t="n">
        <f aca="true">BETAINV(RAND(),T1_PERT!$F$10,T1_PERT!$G$10,T1_PERT!$C$10,T1_PERT!$E$10)</f>
        <v>1.8951393755447</v>
      </c>
      <c r="L2583" s="23" t="n">
        <f aca="false">F2583+G2583+I2583+K2583</f>
        <v>14.1188120092996</v>
      </c>
      <c r="M2583" s="23" t="n">
        <f aca="false">F2583+H2583+J2583+K2583</f>
        <v>16.4007989316381</v>
      </c>
      <c r="N2583" s="23" t="n">
        <f aca="false">MAX(L2583,M2583)</f>
        <v>16.4007989316381</v>
      </c>
    </row>
    <row r="2584" customFormat="false" ht="15" hidden="false" customHeight="false" outlineLevel="0" collapsed="false">
      <c r="A2584" s="5" t="n">
        <v>2565</v>
      </c>
      <c r="B2584" s="25" t="n">
        <f aca="true">NORMSINV(RAND())</f>
        <v>1.49918618564764</v>
      </c>
      <c r="C2584" s="25" t="n">
        <f aca="true">$C$4*B2584+SQRT(1-$C$4^2)*NORMSINV(RAND())</f>
        <v>1.27682792240125</v>
      </c>
      <c r="D2584" s="25" t="n">
        <f aca="false">NORMSDIST(B2584)</f>
        <v>0.93308733110434</v>
      </c>
      <c r="E2584" s="25" t="n">
        <f aca="false">NORMSDIST(C2584)</f>
        <v>0.899168497345456</v>
      </c>
      <c r="F2584" s="23" t="n">
        <f aca="true">BETAINV(RAND(),T1_PERT!$F$5,T1_PERT!$G$5,T1_PERT!$C$5,T1_PERT!$E$5)</f>
        <v>4.15461406824047</v>
      </c>
      <c r="G2584" s="23" t="n">
        <f aca="false">BETAINV(D2584,T1_PERT!$F$6,T1_PERT!$G$6,T1_PERT!$C$6,T1_PERT!$E$6)</f>
        <v>7.11879441264809</v>
      </c>
      <c r="H2584" s="23" t="n">
        <f aca="true">BETAINV(RAND(),T1_PERT!$F$7,T1_PERT!$G$7,T1_PERT!$C$7,T1_PERT!$E$7)</f>
        <v>5.01130723782469</v>
      </c>
      <c r="I2584" s="23" t="n">
        <f aca="false">BETAINV(E2584,T1_PERT!$F$8,T1_PERT!$G$8,T1_PERT!$C$8,T1_PERT!$E$8)</f>
        <v>6.33161907335964</v>
      </c>
      <c r="J2584" s="23" t="n">
        <f aca="true">BETAINV(RAND(),T1_PERT!$F$9,T1_PERT!$G$9,T1_PERT!$C$9,T1_PERT!$E$9)</f>
        <v>4.43038034136801</v>
      </c>
      <c r="K2584" s="23" t="n">
        <f aca="true">BETAINV(RAND(),T1_PERT!$F$10,T1_PERT!$G$10,T1_PERT!$C$10,T1_PERT!$E$10)</f>
        <v>1.92988362306737</v>
      </c>
      <c r="L2584" s="23" t="n">
        <f aca="false">F2584+G2584+I2584+K2584</f>
        <v>19.5349111773156</v>
      </c>
      <c r="M2584" s="23" t="n">
        <f aca="false">F2584+H2584+J2584+K2584</f>
        <v>15.5261852705005</v>
      </c>
      <c r="N2584" s="23" t="n">
        <f aca="false">MAX(L2584,M2584)</f>
        <v>19.5349111773156</v>
      </c>
    </row>
    <row r="2585" customFormat="false" ht="15" hidden="false" customHeight="false" outlineLevel="0" collapsed="false">
      <c r="A2585" s="5" t="n">
        <v>2566</v>
      </c>
      <c r="B2585" s="25" t="n">
        <f aca="true">NORMSINV(RAND())</f>
        <v>0.138134585032729</v>
      </c>
      <c r="C2585" s="25" t="n">
        <f aca="true">$C$4*B2585+SQRT(1-$C$4^2)*NORMSINV(RAND())</f>
        <v>1.22775536125065</v>
      </c>
      <c r="D2585" s="25" t="n">
        <f aca="false">NORMSDIST(B2585)</f>
        <v>0.554932973566481</v>
      </c>
      <c r="E2585" s="25" t="n">
        <f aca="false">NORMSDIST(C2585)</f>
        <v>0.890230591347761</v>
      </c>
      <c r="F2585" s="23" t="n">
        <f aca="true">BETAINV(RAND(),T1_PERT!$F$5,T1_PERT!$G$5,T1_PERT!$C$5,T1_PERT!$E$5)</f>
        <v>4.66128557035238</v>
      </c>
      <c r="G2585" s="23" t="n">
        <f aca="false">BETAINV(D2585,T1_PERT!$F$6,T1_PERT!$G$6,T1_PERT!$C$6,T1_PERT!$E$6)</f>
        <v>5.42704489109405</v>
      </c>
      <c r="H2585" s="23" t="n">
        <f aca="true">BETAINV(RAND(),T1_PERT!$F$7,T1_PERT!$G$7,T1_PERT!$C$7,T1_PERT!$E$7)</f>
        <v>6.05943266622507</v>
      </c>
      <c r="I2585" s="23" t="n">
        <f aca="false">BETAINV(E2585,T1_PERT!$F$8,T1_PERT!$G$8,T1_PERT!$C$8,T1_PERT!$E$8)</f>
        <v>6.2905192552886</v>
      </c>
      <c r="J2585" s="23" t="n">
        <f aca="true">BETAINV(RAND(),T1_PERT!$F$9,T1_PERT!$G$9,T1_PERT!$C$9,T1_PERT!$E$9)</f>
        <v>5.0040011847984</v>
      </c>
      <c r="K2585" s="23" t="n">
        <f aca="true">BETAINV(RAND(),T1_PERT!$F$10,T1_PERT!$G$10,T1_PERT!$C$10,T1_PERT!$E$10)</f>
        <v>1.75276325369851</v>
      </c>
      <c r="L2585" s="23" t="n">
        <f aca="false">F2585+G2585+I2585+K2585</f>
        <v>18.1316129704335</v>
      </c>
      <c r="M2585" s="23" t="n">
        <f aca="false">F2585+H2585+J2585+K2585</f>
        <v>17.4774826750744</v>
      </c>
      <c r="N2585" s="23" t="n">
        <f aca="false">MAX(L2585,M2585)</f>
        <v>18.1316129704335</v>
      </c>
    </row>
    <row r="2586" customFormat="false" ht="15" hidden="false" customHeight="false" outlineLevel="0" collapsed="false">
      <c r="A2586" s="5" t="n">
        <v>2567</v>
      </c>
      <c r="B2586" s="25" t="n">
        <f aca="true">NORMSINV(RAND())</f>
        <v>-0.160850303711868</v>
      </c>
      <c r="C2586" s="25" t="n">
        <f aca="true">$C$4*B2586+SQRT(1-$C$4^2)*NORMSINV(RAND())</f>
        <v>0.495327292627318</v>
      </c>
      <c r="D2586" s="25" t="n">
        <f aca="false">NORMSDIST(B2586)</f>
        <v>0.436105652199921</v>
      </c>
      <c r="E2586" s="25" t="n">
        <f aca="false">NORMSDIST(C2586)</f>
        <v>0.689815445759828</v>
      </c>
      <c r="F2586" s="23" t="n">
        <f aca="true">BETAINV(RAND(),T1_PERT!$F$5,T1_PERT!$G$5,T1_PERT!$C$5,T1_PERT!$E$5)</f>
        <v>4.83510269433037</v>
      </c>
      <c r="G2586" s="23" t="n">
        <f aca="false">BETAINV(D2586,T1_PERT!$F$6,T1_PERT!$G$6,T1_PERT!$C$6,T1_PERT!$E$6)</f>
        <v>5.05887212692749</v>
      </c>
      <c r="H2586" s="23" t="n">
        <f aca="true">BETAINV(RAND(),T1_PERT!$F$7,T1_PERT!$G$7,T1_PERT!$C$7,T1_PERT!$E$7)</f>
        <v>5.80077049434787</v>
      </c>
      <c r="I2586" s="23" t="n">
        <f aca="false">BETAINV(E2586,T1_PERT!$F$8,T1_PERT!$G$8,T1_PERT!$C$8,T1_PERT!$E$8)</f>
        <v>5.66325139170866</v>
      </c>
      <c r="J2586" s="23" t="n">
        <f aca="true">BETAINV(RAND(),T1_PERT!$F$9,T1_PERT!$G$9,T1_PERT!$C$9,T1_PERT!$E$9)</f>
        <v>4.05702665893844</v>
      </c>
      <c r="K2586" s="23" t="n">
        <f aca="true">BETAINV(RAND(),T1_PERT!$F$10,T1_PERT!$G$10,T1_PERT!$C$10,T1_PERT!$E$10)</f>
        <v>1.44260623904935</v>
      </c>
      <c r="L2586" s="23" t="n">
        <f aca="false">F2586+G2586+I2586+K2586</f>
        <v>16.9998324520159</v>
      </c>
      <c r="M2586" s="23" t="n">
        <f aca="false">F2586+H2586+J2586+K2586</f>
        <v>16.135506086666</v>
      </c>
      <c r="N2586" s="23" t="n">
        <f aca="false">MAX(L2586,M2586)</f>
        <v>16.9998324520159</v>
      </c>
    </row>
    <row r="2587" customFormat="false" ht="15" hidden="false" customHeight="false" outlineLevel="0" collapsed="false">
      <c r="A2587" s="5" t="n">
        <v>2568</v>
      </c>
      <c r="B2587" s="25" t="n">
        <f aca="true">NORMSINV(RAND())</f>
        <v>-0.496647030053419</v>
      </c>
      <c r="C2587" s="25" t="n">
        <f aca="true">$C$4*B2587+SQRT(1-$C$4^2)*NORMSINV(RAND())</f>
        <v>-1.47247781673048</v>
      </c>
      <c r="D2587" s="25" t="n">
        <f aca="false">NORMSDIST(B2587)</f>
        <v>0.30971899103987</v>
      </c>
      <c r="E2587" s="25" t="n">
        <f aca="false">NORMSDIST(C2587)</f>
        <v>0.070445946540198</v>
      </c>
      <c r="F2587" s="23" t="n">
        <f aca="true">BETAINV(RAND(),T1_PERT!$F$5,T1_PERT!$G$5,T1_PERT!$C$5,T1_PERT!$E$5)</f>
        <v>3.72390138207768</v>
      </c>
      <c r="G2587" s="23" t="n">
        <f aca="false">BETAINV(D2587,T1_PERT!$F$6,T1_PERT!$G$6,T1_PERT!$C$6,T1_PERT!$E$6)</f>
        <v>4.67066348112838</v>
      </c>
      <c r="H2587" s="23" t="n">
        <f aca="true">BETAINV(RAND(),T1_PERT!$F$7,T1_PERT!$G$7,T1_PERT!$C$7,T1_PERT!$E$7)</f>
        <v>5.96134912394045</v>
      </c>
      <c r="I2587" s="23" t="n">
        <f aca="false">BETAINV(E2587,T1_PERT!$F$8,T1_PERT!$G$8,T1_PERT!$C$8,T1_PERT!$E$8)</f>
        <v>4.36896171831267</v>
      </c>
      <c r="J2587" s="23" t="n">
        <f aca="true">BETAINV(RAND(),T1_PERT!$F$9,T1_PERT!$G$9,T1_PERT!$C$9,T1_PERT!$E$9)</f>
        <v>3.96652118834443</v>
      </c>
      <c r="K2587" s="23" t="n">
        <f aca="true">BETAINV(RAND(),T1_PERT!$F$10,T1_PERT!$G$10,T1_PERT!$C$10,T1_PERT!$E$10)</f>
        <v>1.54686686356364</v>
      </c>
      <c r="L2587" s="23" t="n">
        <f aca="false">F2587+G2587+I2587+K2587</f>
        <v>14.3103934450824</v>
      </c>
      <c r="M2587" s="23" t="n">
        <f aca="false">F2587+H2587+J2587+K2587</f>
        <v>15.1986385579262</v>
      </c>
      <c r="N2587" s="23" t="n">
        <f aca="false">MAX(L2587,M2587)</f>
        <v>15.1986385579262</v>
      </c>
    </row>
    <row r="2588" customFormat="false" ht="15" hidden="false" customHeight="false" outlineLevel="0" collapsed="false">
      <c r="A2588" s="5" t="n">
        <v>2569</v>
      </c>
      <c r="B2588" s="25" t="n">
        <f aca="true">NORMSINV(RAND())</f>
        <v>-1.07396618099831</v>
      </c>
      <c r="C2588" s="25" t="n">
        <f aca="true">$C$4*B2588+SQRT(1-$C$4^2)*NORMSINV(RAND())</f>
        <v>-1.23979918012642</v>
      </c>
      <c r="D2588" s="25" t="n">
        <f aca="false">NORMSDIST(B2588)</f>
        <v>0.14141891964781</v>
      </c>
      <c r="E2588" s="25" t="n">
        <f aca="false">NORMSDIST(C2588)</f>
        <v>0.107524840780229</v>
      </c>
      <c r="F2588" s="23" t="n">
        <f aca="true">BETAINV(RAND(),T1_PERT!$F$5,T1_PERT!$G$5,T1_PERT!$C$5,T1_PERT!$E$5)</f>
        <v>3.9783818004666</v>
      </c>
      <c r="G2588" s="23" t="n">
        <f aca="false">BETAINV(D2588,T1_PERT!$F$6,T1_PERT!$G$6,T1_PERT!$C$6,T1_PERT!$E$6)</f>
        <v>4.09296326226532</v>
      </c>
      <c r="H2588" s="23" t="n">
        <f aca="true">BETAINV(RAND(),T1_PERT!$F$7,T1_PERT!$G$7,T1_PERT!$C$7,T1_PERT!$E$7)</f>
        <v>5.0408129085668</v>
      </c>
      <c r="I2588" s="23" t="n">
        <f aca="false">BETAINV(E2588,T1_PERT!$F$8,T1_PERT!$G$8,T1_PERT!$C$8,T1_PERT!$E$8)</f>
        <v>4.46786086450817</v>
      </c>
      <c r="J2588" s="23" t="n">
        <f aca="true">BETAINV(RAND(),T1_PERT!$F$9,T1_PERT!$G$9,T1_PERT!$C$9,T1_PERT!$E$9)</f>
        <v>4.71412124331888</v>
      </c>
      <c r="K2588" s="23" t="n">
        <f aca="true">BETAINV(RAND(),T1_PERT!$F$10,T1_PERT!$G$10,T1_PERT!$C$10,T1_PERT!$E$10)</f>
        <v>1.66259639131612</v>
      </c>
      <c r="L2588" s="23" t="n">
        <f aca="false">F2588+G2588+I2588+K2588</f>
        <v>14.2018023185562</v>
      </c>
      <c r="M2588" s="23" t="n">
        <f aca="false">F2588+H2588+J2588+K2588</f>
        <v>15.3959123436684</v>
      </c>
      <c r="N2588" s="23" t="n">
        <f aca="false">MAX(L2588,M2588)</f>
        <v>15.3959123436684</v>
      </c>
    </row>
    <row r="2589" customFormat="false" ht="15" hidden="false" customHeight="false" outlineLevel="0" collapsed="false">
      <c r="A2589" s="5" t="n">
        <v>2570</v>
      </c>
      <c r="B2589" s="25" t="n">
        <f aca="true">NORMSINV(RAND())</f>
        <v>0.483834496269589</v>
      </c>
      <c r="C2589" s="25" t="n">
        <f aca="true">$C$4*B2589+SQRT(1-$C$4^2)*NORMSINV(RAND())</f>
        <v>1.1162096809266</v>
      </c>
      <c r="D2589" s="25" t="n">
        <f aca="false">NORMSDIST(B2589)</f>
        <v>0.685748334465616</v>
      </c>
      <c r="E2589" s="25" t="n">
        <f aca="false">NORMSDIST(C2589)</f>
        <v>0.867833804223285</v>
      </c>
      <c r="F2589" s="23" t="n">
        <f aca="true">BETAINV(RAND(),T1_PERT!$F$5,T1_PERT!$G$5,T1_PERT!$C$5,T1_PERT!$E$5)</f>
        <v>3.71168162457105</v>
      </c>
      <c r="G2589" s="23" t="n">
        <f aca="false">BETAINV(D2589,T1_PERT!$F$6,T1_PERT!$G$6,T1_PERT!$C$6,T1_PERT!$E$6)</f>
        <v>5.867396230377</v>
      </c>
      <c r="H2589" s="23" t="n">
        <f aca="true">BETAINV(RAND(),T1_PERT!$F$7,T1_PERT!$G$7,T1_PERT!$C$7,T1_PERT!$E$7)</f>
        <v>6.36351566713441</v>
      </c>
      <c r="I2589" s="23" t="n">
        <f aca="false">BETAINV(E2589,T1_PERT!$F$8,T1_PERT!$G$8,T1_PERT!$C$8,T1_PERT!$E$8)</f>
        <v>6.19623278858323</v>
      </c>
      <c r="J2589" s="23" t="n">
        <f aca="true">BETAINV(RAND(),T1_PERT!$F$9,T1_PERT!$G$9,T1_PERT!$C$9,T1_PERT!$E$9)</f>
        <v>4.99294477885746</v>
      </c>
      <c r="K2589" s="23" t="n">
        <f aca="true">BETAINV(RAND(),T1_PERT!$F$10,T1_PERT!$G$10,T1_PERT!$C$10,T1_PERT!$E$10)</f>
        <v>1.40200607061533</v>
      </c>
      <c r="L2589" s="23" t="n">
        <f aca="false">F2589+G2589+I2589+K2589</f>
        <v>17.1773167141466</v>
      </c>
      <c r="M2589" s="23" t="n">
        <f aca="false">F2589+H2589+J2589+K2589</f>
        <v>16.4701481411782</v>
      </c>
      <c r="N2589" s="23" t="n">
        <f aca="false">MAX(L2589,M2589)</f>
        <v>17.1773167141466</v>
      </c>
    </row>
    <row r="2590" customFormat="false" ht="15" hidden="false" customHeight="false" outlineLevel="0" collapsed="false">
      <c r="A2590" s="5" t="n">
        <v>2571</v>
      </c>
      <c r="B2590" s="25" t="n">
        <f aca="true">NORMSINV(RAND())</f>
        <v>-0.571675415255294</v>
      </c>
      <c r="C2590" s="25" t="n">
        <f aca="true">$C$4*B2590+SQRT(1-$C$4^2)*NORMSINV(RAND())</f>
        <v>0.209008839944472</v>
      </c>
      <c r="D2590" s="25" t="n">
        <f aca="false">NORMSDIST(B2590)</f>
        <v>0.283770946477149</v>
      </c>
      <c r="E2590" s="25" t="n">
        <f aca="false">NORMSDIST(C2590)</f>
        <v>0.582779331127789</v>
      </c>
      <c r="F2590" s="23" t="n">
        <f aca="true">BETAINV(RAND(),T1_PERT!$F$5,T1_PERT!$G$5,T1_PERT!$C$5,T1_PERT!$E$5)</f>
        <v>4.7667939807108</v>
      </c>
      <c r="G2590" s="23" t="n">
        <f aca="false">BETAINV(D2590,T1_PERT!$F$6,T1_PERT!$G$6,T1_PERT!$C$6,T1_PERT!$E$6)</f>
        <v>4.58861305422355</v>
      </c>
      <c r="H2590" s="23" t="n">
        <f aca="true">BETAINV(RAND(),T1_PERT!$F$7,T1_PERT!$G$7,T1_PERT!$C$7,T1_PERT!$E$7)</f>
        <v>5.14990423676664</v>
      </c>
      <c r="I2590" s="23" t="n">
        <f aca="false">BETAINV(E2590,T1_PERT!$F$8,T1_PERT!$G$8,T1_PERT!$C$8,T1_PERT!$E$8)</f>
        <v>5.4234148140924</v>
      </c>
      <c r="J2590" s="23" t="n">
        <f aca="true">BETAINV(RAND(),T1_PERT!$F$9,T1_PERT!$G$9,T1_PERT!$C$9,T1_PERT!$E$9)</f>
        <v>4.15445446520393</v>
      </c>
      <c r="K2590" s="23" t="n">
        <f aca="true">BETAINV(RAND(),T1_PERT!$F$10,T1_PERT!$G$10,T1_PERT!$C$10,T1_PERT!$E$10)</f>
        <v>2.33495333942461</v>
      </c>
      <c r="L2590" s="23" t="n">
        <f aca="false">F2590+G2590+I2590+K2590</f>
        <v>17.1137751884514</v>
      </c>
      <c r="M2590" s="23" t="n">
        <f aca="false">F2590+H2590+J2590+K2590</f>
        <v>16.406106022106</v>
      </c>
      <c r="N2590" s="23" t="n">
        <f aca="false">MAX(L2590,M2590)</f>
        <v>17.1137751884514</v>
      </c>
    </row>
    <row r="2591" customFormat="false" ht="15" hidden="false" customHeight="false" outlineLevel="0" collapsed="false">
      <c r="A2591" s="5" t="n">
        <v>2572</v>
      </c>
      <c r="B2591" s="25" t="n">
        <f aca="true">NORMSINV(RAND())</f>
        <v>-1.0915073033669</v>
      </c>
      <c r="C2591" s="25" t="n">
        <f aca="true">$C$4*B2591+SQRT(1-$C$4^2)*NORMSINV(RAND())</f>
        <v>-0.372538817542817</v>
      </c>
      <c r="D2591" s="25" t="n">
        <f aca="false">NORMSDIST(B2591)</f>
        <v>0.137524860005034</v>
      </c>
      <c r="E2591" s="25" t="n">
        <f aca="false">NORMSDIST(C2591)</f>
        <v>0.354745858106686</v>
      </c>
      <c r="F2591" s="23" t="n">
        <f aca="true">BETAINV(RAND(),T1_PERT!$F$5,T1_PERT!$G$5,T1_PERT!$C$5,T1_PERT!$E$5)</f>
        <v>4.48016964825837</v>
      </c>
      <c r="G2591" s="23" t="n">
        <f aca="false">BETAINV(D2591,T1_PERT!$F$6,T1_PERT!$G$6,T1_PERT!$C$6,T1_PERT!$E$6)</f>
        <v>4.07748311780448</v>
      </c>
      <c r="H2591" s="23" t="n">
        <f aca="true">BETAINV(RAND(),T1_PERT!$F$7,T1_PERT!$G$7,T1_PERT!$C$7,T1_PERT!$E$7)</f>
        <v>6.61360272416489</v>
      </c>
      <c r="I2591" s="23" t="n">
        <f aca="false">BETAINV(E2591,T1_PERT!$F$8,T1_PERT!$G$8,T1_PERT!$C$8,T1_PERT!$E$8)</f>
        <v>4.97640401808713</v>
      </c>
      <c r="J2591" s="23" t="n">
        <f aca="true">BETAINV(RAND(),T1_PERT!$F$9,T1_PERT!$G$9,T1_PERT!$C$9,T1_PERT!$E$9)</f>
        <v>4.43097042514845</v>
      </c>
      <c r="K2591" s="23" t="n">
        <f aca="true">BETAINV(RAND(),T1_PERT!$F$10,T1_PERT!$G$10,T1_PERT!$C$10,T1_PERT!$E$10)</f>
        <v>1.87586550494506</v>
      </c>
      <c r="L2591" s="23" t="n">
        <f aca="false">F2591+G2591+I2591+K2591</f>
        <v>15.409922289095</v>
      </c>
      <c r="M2591" s="23" t="n">
        <f aca="false">F2591+H2591+J2591+K2591</f>
        <v>17.4006083025168</v>
      </c>
      <c r="N2591" s="23" t="n">
        <f aca="false">MAX(L2591,M2591)</f>
        <v>17.4006083025168</v>
      </c>
    </row>
    <row r="2592" customFormat="false" ht="15" hidden="false" customHeight="false" outlineLevel="0" collapsed="false">
      <c r="A2592" s="5" t="n">
        <v>2573</v>
      </c>
      <c r="B2592" s="25" t="n">
        <f aca="true">NORMSINV(RAND())</f>
        <v>-0.115760223132594</v>
      </c>
      <c r="C2592" s="25" t="n">
        <f aca="true">$C$4*B2592+SQRT(1-$C$4^2)*NORMSINV(RAND())</f>
        <v>-0.371954997268043</v>
      </c>
      <c r="D2592" s="25" t="n">
        <f aca="false">NORMSDIST(B2592)</f>
        <v>0.453921287927821</v>
      </c>
      <c r="E2592" s="25" t="n">
        <f aca="false">NORMSDIST(C2592)</f>
        <v>0.354963178071834</v>
      </c>
      <c r="F2592" s="23" t="n">
        <f aca="true">BETAINV(RAND(),T1_PERT!$F$5,T1_PERT!$G$5,T1_PERT!$C$5,T1_PERT!$E$5)</f>
        <v>3.64288442242993</v>
      </c>
      <c r="G2592" s="23" t="n">
        <f aca="false">BETAINV(D2592,T1_PERT!$F$6,T1_PERT!$G$6,T1_PERT!$C$6,T1_PERT!$E$6)</f>
        <v>5.11325867562057</v>
      </c>
      <c r="H2592" s="23" t="n">
        <f aca="true">BETAINV(RAND(),T1_PERT!$F$7,T1_PERT!$G$7,T1_PERT!$C$7,T1_PERT!$E$7)</f>
        <v>4.36767058830455</v>
      </c>
      <c r="I2592" s="23" t="n">
        <f aca="false">BETAINV(E2592,T1_PERT!$F$8,T1_PERT!$G$8,T1_PERT!$C$8,T1_PERT!$E$8)</f>
        <v>4.97681627306288</v>
      </c>
      <c r="J2592" s="23" t="n">
        <f aca="true">BETAINV(RAND(),T1_PERT!$F$9,T1_PERT!$G$9,T1_PERT!$C$9,T1_PERT!$E$9)</f>
        <v>3.50565723253419</v>
      </c>
      <c r="K2592" s="23" t="n">
        <f aca="true">BETAINV(RAND(),T1_PERT!$F$10,T1_PERT!$G$10,T1_PERT!$C$10,T1_PERT!$E$10)</f>
        <v>2.26365799330259</v>
      </c>
      <c r="L2592" s="23" t="n">
        <f aca="false">F2592+G2592+I2592+K2592</f>
        <v>15.996617364416</v>
      </c>
      <c r="M2592" s="23" t="n">
        <f aca="false">F2592+H2592+J2592+K2592</f>
        <v>13.7798702365713</v>
      </c>
      <c r="N2592" s="23" t="n">
        <f aca="false">MAX(L2592,M2592)</f>
        <v>15.996617364416</v>
      </c>
    </row>
    <row r="2593" customFormat="false" ht="15" hidden="false" customHeight="false" outlineLevel="0" collapsed="false">
      <c r="A2593" s="5" t="n">
        <v>2574</v>
      </c>
      <c r="B2593" s="25" t="n">
        <f aca="true">NORMSINV(RAND())</f>
        <v>1.62927374657966</v>
      </c>
      <c r="C2593" s="25" t="n">
        <f aca="true">$C$4*B2593+SQRT(1-$C$4^2)*NORMSINV(RAND())</f>
        <v>-0.158301683230261</v>
      </c>
      <c r="D2593" s="25" t="n">
        <f aca="false">NORMSDIST(B2593)</f>
        <v>0.948372459365275</v>
      </c>
      <c r="E2593" s="25" t="n">
        <f aca="false">NORMSDIST(C2593)</f>
        <v>0.437109540920827</v>
      </c>
      <c r="F2593" s="23" t="n">
        <f aca="true">BETAINV(RAND(),T1_PERT!$F$5,T1_PERT!$G$5,T1_PERT!$C$5,T1_PERT!$E$5)</f>
        <v>4.19996495635107</v>
      </c>
      <c r="G2593" s="23" t="n">
        <f aca="false">BETAINV(D2593,T1_PERT!$F$6,T1_PERT!$G$6,T1_PERT!$C$6,T1_PERT!$E$6)</f>
        <v>7.26283584058547</v>
      </c>
      <c r="H2593" s="23" t="n">
        <f aca="true">BETAINV(RAND(),T1_PERT!$F$7,T1_PERT!$G$7,T1_PERT!$C$7,T1_PERT!$E$7)</f>
        <v>5.96523155625373</v>
      </c>
      <c r="I2593" s="23" t="n">
        <f aca="false">BETAINV(E2593,T1_PERT!$F$8,T1_PERT!$G$8,T1_PERT!$C$8,T1_PERT!$E$8)</f>
        <v>5.1330938894446</v>
      </c>
      <c r="J2593" s="23" t="n">
        <f aca="true">BETAINV(RAND(),T1_PERT!$F$9,T1_PERT!$G$9,T1_PERT!$C$9,T1_PERT!$E$9)</f>
        <v>3.98500981918522</v>
      </c>
      <c r="K2593" s="23" t="n">
        <f aca="true">BETAINV(RAND(),T1_PERT!$F$10,T1_PERT!$G$10,T1_PERT!$C$10,T1_PERT!$E$10)</f>
        <v>2.36851915140759</v>
      </c>
      <c r="L2593" s="23" t="n">
        <f aca="false">F2593+G2593+I2593+K2593</f>
        <v>18.9644138377887</v>
      </c>
      <c r="M2593" s="23" t="n">
        <f aca="false">F2593+H2593+J2593+K2593</f>
        <v>16.5187254831976</v>
      </c>
      <c r="N2593" s="23" t="n">
        <f aca="false">MAX(L2593,M2593)</f>
        <v>18.9644138377887</v>
      </c>
    </row>
    <row r="2594" customFormat="false" ht="15" hidden="false" customHeight="false" outlineLevel="0" collapsed="false">
      <c r="A2594" s="5" t="n">
        <v>2575</v>
      </c>
      <c r="B2594" s="25" t="n">
        <f aca="true">NORMSINV(RAND())</f>
        <v>0.0506561450052061</v>
      </c>
      <c r="C2594" s="25" t="n">
        <f aca="true">$C$4*B2594+SQRT(1-$C$4^2)*NORMSINV(RAND())</f>
        <v>0.59089307547921</v>
      </c>
      <c r="D2594" s="25" t="n">
        <f aca="false">NORMSDIST(B2594)</f>
        <v>0.520200238515234</v>
      </c>
      <c r="E2594" s="25" t="n">
        <f aca="false">NORMSDIST(C2594)</f>
        <v>0.722703967037993</v>
      </c>
      <c r="F2594" s="23" t="n">
        <f aca="true">BETAINV(RAND(),T1_PERT!$F$5,T1_PERT!$G$5,T1_PERT!$C$5,T1_PERT!$E$5)</f>
        <v>3.09640097156076</v>
      </c>
      <c r="G2594" s="23" t="n">
        <f aca="false">BETAINV(D2594,T1_PERT!$F$6,T1_PERT!$G$6,T1_PERT!$C$6,T1_PERT!$E$6)</f>
        <v>5.31765106983891</v>
      </c>
      <c r="H2594" s="23" t="n">
        <f aca="true">BETAINV(RAND(),T1_PERT!$F$7,T1_PERT!$G$7,T1_PERT!$C$7,T1_PERT!$E$7)</f>
        <v>5.67928874235787</v>
      </c>
      <c r="I2594" s="23" t="n">
        <f aca="false">BETAINV(E2594,T1_PERT!$F$8,T1_PERT!$G$8,T1_PERT!$C$8,T1_PERT!$E$8)</f>
        <v>5.74491000661998</v>
      </c>
      <c r="J2594" s="23" t="n">
        <f aca="true">BETAINV(RAND(),T1_PERT!$F$9,T1_PERT!$G$9,T1_PERT!$C$9,T1_PERT!$E$9)</f>
        <v>3.64993871048088</v>
      </c>
      <c r="K2594" s="23" t="n">
        <f aca="true">BETAINV(RAND(),T1_PERT!$F$10,T1_PERT!$G$10,T1_PERT!$C$10,T1_PERT!$E$10)</f>
        <v>2.28147704120074</v>
      </c>
      <c r="L2594" s="23" t="n">
        <f aca="false">F2594+G2594+I2594+K2594</f>
        <v>16.4404390892204</v>
      </c>
      <c r="M2594" s="23" t="n">
        <f aca="false">F2594+H2594+J2594+K2594</f>
        <v>14.7071054656003</v>
      </c>
      <c r="N2594" s="23" t="n">
        <f aca="false">MAX(L2594,M2594)</f>
        <v>16.4404390892204</v>
      </c>
    </row>
    <row r="2595" customFormat="false" ht="15" hidden="false" customHeight="false" outlineLevel="0" collapsed="false">
      <c r="A2595" s="5" t="n">
        <v>2576</v>
      </c>
      <c r="B2595" s="25" t="n">
        <f aca="true">NORMSINV(RAND())</f>
        <v>0.803257167287665</v>
      </c>
      <c r="C2595" s="25" t="n">
        <f aca="true">$C$4*B2595+SQRT(1-$C$4^2)*NORMSINV(RAND())</f>
        <v>-0.0613874406044682</v>
      </c>
      <c r="D2595" s="25" t="n">
        <f aca="false">NORMSDIST(B2595)</f>
        <v>0.789086945316555</v>
      </c>
      <c r="E2595" s="25" t="n">
        <f aca="false">NORMSDIST(C2595)</f>
        <v>0.475525327220769</v>
      </c>
      <c r="F2595" s="23" t="n">
        <f aca="true">BETAINV(RAND(),T1_PERT!$F$5,T1_PERT!$G$5,T1_PERT!$C$5,T1_PERT!$E$5)</f>
        <v>4.29130793101677</v>
      </c>
      <c r="G2595" s="23" t="n">
        <f aca="false">BETAINV(D2595,T1_PERT!$F$6,T1_PERT!$G$6,T1_PERT!$C$6,T1_PERT!$E$6)</f>
        <v>6.27624285565136</v>
      </c>
      <c r="H2595" s="23" t="n">
        <f aca="true">BETAINV(RAND(),T1_PERT!$F$7,T1_PERT!$G$7,T1_PERT!$C$7,T1_PERT!$E$7)</f>
        <v>7.55618894445407</v>
      </c>
      <c r="I2595" s="23" t="n">
        <f aca="false">BETAINV(E2595,T1_PERT!$F$8,T1_PERT!$G$8,T1_PERT!$C$8,T1_PERT!$E$8)</f>
        <v>5.20728593276844</v>
      </c>
      <c r="J2595" s="23" t="n">
        <f aca="true">BETAINV(RAND(),T1_PERT!$F$9,T1_PERT!$G$9,T1_PERT!$C$9,T1_PERT!$E$9)</f>
        <v>4.36534514194167</v>
      </c>
      <c r="K2595" s="23" t="n">
        <f aca="true">BETAINV(RAND(),T1_PERT!$F$10,T1_PERT!$G$10,T1_PERT!$C$10,T1_PERT!$E$10)</f>
        <v>1.4288956554371</v>
      </c>
      <c r="L2595" s="23" t="n">
        <f aca="false">F2595+G2595+I2595+K2595</f>
        <v>17.2037323748737</v>
      </c>
      <c r="M2595" s="23" t="n">
        <f aca="false">F2595+H2595+J2595+K2595</f>
        <v>17.6417376728496</v>
      </c>
      <c r="N2595" s="23" t="n">
        <f aca="false">MAX(L2595,M2595)</f>
        <v>17.6417376728496</v>
      </c>
    </row>
    <row r="2596" customFormat="false" ht="15" hidden="false" customHeight="false" outlineLevel="0" collapsed="false">
      <c r="A2596" s="5" t="n">
        <v>2577</v>
      </c>
      <c r="B2596" s="25" t="n">
        <f aca="true">NORMSINV(RAND())</f>
        <v>0.244189181400358</v>
      </c>
      <c r="C2596" s="25" t="n">
        <f aca="true">$C$4*B2596+SQRT(1-$C$4^2)*NORMSINV(RAND())</f>
        <v>-0.733005449309573</v>
      </c>
      <c r="D2596" s="25" t="n">
        <f aca="false">NORMSDIST(B2596)</f>
        <v>0.596457847254759</v>
      </c>
      <c r="E2596" s="25" t="n">
        <f aca="false">NORMSDIST(C2596)</f>
        <v>0.231777552893193</v>
      </c>
      <c r="F2596" s="23" t="n">
        <f aca="true">BETAINV(RAND(),T1_PERT!$F$5,T1_PERT!$G$5,T1_PERT!$C$5,T1_PERT!$E$5)</f>
        <v>3.17251254522559</v>
      </c>
      <c r="G2596" s="23" t="n">
        <f aca="false">BETAINV(D2596,T1_PERT!$F$6,T1_PERT!$G$6,T1_PERT!$C$6,T1_PERT!$E$6)</f>
        <v>5.56105818449535</v>
      </c>
      <c r="H2596" s="23" t="n">
        <f aca="true">BETAINV(RAND(),T1_PERT!$F$7,T1_PERT!$G$7,T1_PERT!$C$7,T1_PERT!$E$7)</f>
        <v>4.73450117981928</v>
      </c>
      <c r="I2596" s="23" t="n">
        <f aca="false">BETAINV(E2596,T1_PERT!$F$8,T1_PERT!$G$8,T1_PERT!$C$8,T1_PERT!$E$8)</f>
        <v>4.73891454337334</v>
      </c>
      <c r="J2596" s="23" t="n">
        <f aca="true">BETAINV(RAND(),T1_PERT!$F$9,T1_PERT!$G$9,T1_PERT!$C$9,T1_PERT!$E$9)</f>
        <v>3.67454960525173</v>
      </c>
      <c r="K2596" s="23" t="n">
        <f aca="true">BETAINV(RAND(),T1_PERT!$F$10,T1_PERT!$G$10,T1_PERT!$C$10,T1_PERT!$E$10)</f>
        <v>2.14078044402432</v>
      </c>
      <c r="L2596" s="23" t="n">
        <f aca="false">F2596+G2596+I2596+K2596</f>
        <v>15.6132657171186</v>
      </c>
      <c r="M2596" s="23" t="n">
        <f aca="false">F2596+H2596+J2596+K2596</f>
        <v>13.7223437743209</v>
      </c>
      <c r="N2596" s="23" t="n">
        <f aca="false">MAX(L2596,M2596)</f>
        <v>15.6132657171186</v>
      </c>
    </row>
    <row r="2597" customFormat="false" ht="15" hidden="false" customHeight="false" outlineLevel="0" collapsed="false">
      <c r="A2597" s="5" t="n">
        <v>2578</v>
      </c>
      <c r="B2597" s="25" t="n">
        <f aca="true">NORMSINV(RAND())</f>
        <v>0.455942828039797</v>
      </c>
      <c r="C2597" s="25" t="n">
        <f aca="true">$C$4*B2597+SQRT(1-$C$4^2)*NORMSINV(RAND())</f>
        <v>-0.463024894657359</v>
      </c>
      <c r="D2597" s="25" t="n">
        <f aca="false">NORMSDIST(B2597)</f>
        <v>0.675784454538621</v>
      </c>
      <c r="E2597" s="25" t="n">
        <f aca="false">NORMSDIST(C2597)</f>
        <v>0.321673261513649</v>
      </c>
      <c r="F2597" s="23" t="n">
        <f aca="true">BETAINV(RAND(),T1_PERT!$F$5,T1_PERT!$G$5,T1_PERT!$C$5,T1_PERT!$E$5)</f>
        <v>3.84453617494855</v>
      </c>
      <c r="G2597" s="23" t="n">
        <f aca="false">BETAINV(D2597,T1_PERT!$F$6,T1_PERT!$G$6,T1_PERT!$C$6,T1_PERT!$E$6)</f>
        <v>5.83160283465536</v>
      </c>
      <c r="H2597" s="23" t="n">
        <f aca="true">BETAINV(RAND(),T1_PERT!$F$7,T1_PERT!$G$7,T1_PERT!$C$7,T1_PERT!$E$7)</f>
        <v>6.77545674414102</v>
      </c>
      <c r="I2597" s="23" t="n">
        <f aca="false">BETAINV(E2597,T1_PERT!$F$8,T1_PERT!$G$8,T1_PERT!$C$8,T1_PERT!$E$8)</f>
        <v>4.91354373634363</v>
      </c>
      <c r="J2597" s="23" t="n">
        <f aca="true">BETAINV(RAND(),T1_PERT!$F$9,T1_PERT!$G$9,T1_PERT!$C$9,T1_PERT!$E$9)</f>
        <v>4.16333565821887</v>
      </c>
      <c r="K2597" s="23" t="n">
        <f aca="true">BETAINV(RAND(),T1_PERT!$F$10,T1_PERT!$G$10,T1_PERT!$C$10,T1_PERT!$E$10)</f>
        <v>2.01625169567788</v>
      </c>
      <c r="L2597" s="23" t="n">
        <f aca="false">F2597+G2597+I2597+K2597</f>
        <v>16.6059344416254</v>
      </c>
      <c r="M2597" s="23" t="n">
        <f aca="false">F2597+H2597+J2597+K2597</f>
        <v>16.7995802729863</v>
      </c>
      <c r="N2597" s="23" t="n">
        <f aca="false">MAX(L2597,M2597)</f>
        <v>16.7995802729863</v>
      </c>
    </row>
    <row r="2598" customFormat="false" ht="15" hidden="false" customHeight="false" outlineLevel="0" collapsed="false">
      <c r="A2598" s="5" t="n">
        <v>2579</v>
      </c>
      <c r="B2598" s="25" t="n">
        <f aca="true">NORMSINV(RAND())</f>
        <v>0.476999777673712</v>
      </c>
      <c r="C2598" s="25" t="n">
        <f aca="true">$C$4*B2598+SQRT(1-$C$4^2)*NORMSINV(RAND())</f>
        <v>0.447299971188887</v>
      </c>
      <c r="D2598" s="25" t="n">
        <f aca="false">NORMSDIST(B2598)</f>
        <v>0.683318860023091</v>
      </c>
      <c r="E2598" s="25" t="n">
        <f aca="false">NORMSDIST(C2598)</f>
        <v>0.672670756103524</v>
      </c>
      <c r="F2598" s="23" t="n">
        <f aca="true">BETAINV(RAND(),T1_PERT!$F$5,T1_PERT!$G$5,T1_PERT!$C$5,T1_PERT!$E$5)</f>
        <v>3.11035711767626</v>
      </c>
      <c r="G2598" s="23" t="n">
        <f aca="false">BETAINV(D2598,T1_PERT!$F$6,T1_PERT!$G$6,T1_PERT!$C$6,T1_PERT!$E$6)</f>
        <v>5.85862382865557</v>
      </c>
      <c r="H2598" s="23" t="n">
        <f aca="true">BETAINV(RAND(),T1_PERT!$F$7,T1_PERT!$G$7,T1_PERT!$C$7,T1_PERT!$E$7)</f>
        <v>6.15417588635691</v>
      </c>
      <c r="I2598" s="23" t="n">
        <f aca="false">BETAINV(E2598,T1_PERT!$F$8,T1_PERT!$G$8,T1_PERT!$C$8,T1_PERT!$E$8)</f>
        <v>5.62245191091221</v>
      </c>
      <c r="J2598" s="23" t="n">
        <f aca="true">BETAINV(RAND(),T1_PERT!$F$9,T1_PERT!$G$9,T1_PERT!$C$9,T1_PERT!$E$9)</f>
        <v>5.07498925882885</v>
      </c>
      <c r="K2598" s="23" t="n">
        <f aca="true">BETAINV(RAND(),T1_PERT!$F$10,T1_PERT!$G$10,T1_PERT!$C$10,T1_PERT!$E$10)</f>
        <v>1.42922781872822</v>
      </c>
      <c r="L2598" s="23" t="n">
        <f aca="false">F2598+G2598+I2598+K2598</f>
        <v>16.0206606759723</v>
      </c>
      <c r="M2598" s="23" t="n">
        <f aca="false">F2598+H2598+J2598+K2598</f>
        <v>15.7687500815902</v>
      </c>
      <c r="N2598" s="23" t="n">
        <f aca="false">MAX(L2598,M2598)</f>
        <v>16.0206606759723</v>
      </c>
    </row>
    <row r="2599" customFormat="false" ht="15" hidden="false" customHeight="false" outlineLevel="0" collapsed="false">
      <c r="A2599" s="5" t="n">
        <v>2580</v>
      </c>
      <c r="B2599" s="25" t="n">
        <f aca="true">NORMSINV(RAND())</f>
        <v>0.170973016620284</v>
      </c>
      <c r="C2599" s="25" t="n">
        <f aca="true">$C$4*B2599+SQRT(1-$C$4^2)*NORMSINV(RAND())</f>
        <v>-0.420578429414328</v>
      </c>
      <c r="D2599" s="25" t="n">
        <f aca="false">NORMSDIST(B2599)</f>
        <v>0.567877508608877</v>
      </c>
      <c r="E2599" s="25" t="n">
        <f aca="false">NORMSDIST(C2599)</f>
        <v>0.337031473848208</v>
      </c>
      <c r="F2599" s="23" t="n">
        <f aca="true">BETAINV(RAND(),T1_PERT!$F$5,T1_PERT!$G$5,T1_PERT!$C$5,T1_PERT!$E$5)</f>
        <v>3.00101495795746</v>
      </c>
      <c r="G2599" s="23" t="n">
        <f aca="false">BETAINV(D2599,T1_PERT!$F$6,T1_PERT!$G$6,T1_PERT!$C$6,T1_PERT!$E$6)</f>
        <v>5.46839420624337</v>
      </c>
      <c r="H2599" s="23" t="n">
        <f aca="true">BETAINV(RAND(),T1_PERT!$F$7,T1_PERT!$G$7,T1_PERT!$C$7,T1_PERT!$E$7)</f>
        <v>7.7492226595395</v>
      </c>
      <c r="I2599" s="23" t="n">
        <f aca="false">BETAINV(E2599,T1_PERT!$F$8,T1_PERT!$G$8,T1_PERT!$C$8,T1_PERT!$E$8)</f>
        <v>4.94277279218631</v>
      </c>
      <c r="J2599" s="23" t="n">
        <f aca="true">BETAINV(RAND(),T1_PERT!$F$9,T1_PERT!$G$9,T1_PERT!$C$9,T1_PERT!$E$9)</f>
        <v>4.91527378146684</v>
      </c>
      <c r="K2599" s="23" t="n">
        <f aca="true">BETAINV(RAND(),T1_PERT!$F$10,T1_PERT!$G$10,T1_PERT!$C$10,T1_PERT!$E$10)</f>
        <v>1.88195814476422</v>
      </c>
      <c r="L2599" s="23" t="n">
        <f aca="false">F2599+G2599+I2599+K2599</f>
        <v>15.2941401011514</v>
      </c>
      <c r="M2599" s="23" t="n">
        <f aca="false">F2599+H2599+J2599+K2599</f>
        <v>17.547469543728</v>
      </c>
      <c r="N2599" s="23" t="n">
        <f aca="false">MAX(L2599,M2599)</f>
        <v>17.547469543728</v>
      </c>
    </row>
    <row r="2600" customFormat="false" ht="15" hidden="false" customHeight="false" outlineLevel="0" collapsed="false">
      <c r="A2600" s="5" t="n">
        <v>2581</v>
      </c>
      <c r="B2600" s="25" t="n">
        <f aca="true">NORMSINV(RAND())</f>
        <v>0.718386698090608</v>
      </c>
      <c r="C2600" s="25" t="n">
        <f aca="true">$C$4*B2600+SQRT(1-$C$4^2)*NORMSINV(RAND())</f>
        <v>-0.720634191926358</v>
      </c>
      <c r="D2600" s="25" t="n">
        <f aca="false">NORMSDIST(B2600)</f>
        <v>0.763740556845555</v>
      </c>
      <c r="E2600" s="25" t="n">
        <f aca="false">NORMSDIST(C2600)</f>
        <v>0.235567305575974</v>
      </c>
      <c r="F2600" s="23" t="n">
        <f aca="true">BETAINV(RAND(),T1_PERT!$F$5,T1_PERT!$G$5,T1_PERT!$C$5,T1_PERT!$E$5)</f>
        <v>2.98788620736009</v>
      </c>
      <c r="G2600" s="23" t="n">
        <f aca="false">BETAINV(D2600,T1_PERT!$F$6,T1_PERT!$G$6,T1_PERT!$C$6,T1_PERT!$E$6)</f>
        <v>6.1681127337006</v>
      </c>
      <c r="H2600" s="23" t="n">
        <f aca="true">BETAINV(RAND(),T1_PERT!$F$7,T1_PERT!$G$7,T1_PERT!$C$7,T1_PERT!$E$7)</f>
        <v>6.35506023237187</v>
      </c>
      <c r="I2600" s="23" t="n">
        <f aca="false">BETAINV(E2600,T1_PERT!$F$8,T1_PERT!$G$8,T1_PERT!$C$8,T1_PERT!$E$8)</f>
        <v>4.74647411447375</v>
      </c>
      <c r="J2600" s="23" t="n">
        <f aca="true">BETAINV(RAND(),T1_PERT!$F$9,T1_PERT!$G$9,T1_PERT!$C$9,T1_PERT!$E$9)</f>
        <v>3.60754915957346</v>
      </c>
      <c r="K2600" s="23" t="n">
        <f aca="true">BETAINV(RAND(),T1_PERT!$F$10,T1_PERT!$G$10,T1_PERT!$C$10,T1_PERT!$E$10)</f>
        <v>2.0900160706452</v>
      </c>
      <c r="L2600" s="23" t="n">
        <f aca="false">F2600+G2600+I2600+K2600</f>
        <v>15.9924891261796</v>
      </c>
      <c r="M2600" s="23" t="n">
        <f aca="false">F2600+H2600+J2600+K2600</f>
        <v>15.0405116699506</v>
      </c>
      <c r="N2600" s="23" t="n">
        <f aca="false">MAX(L2600,M2600)</f>
        <v>15.9924891261796</v>
      </c>
    </row>
    <row r="2601" customFormat="false" ht="15" hidden="false" customHeight="false" outlineLevel="0" collapsed="false">
      <c r="A2601" s="5" t="n">
        <v>2582</v>
      </c>
      <c r="B2601" s="25" t="n">
        <f aca="true">NORMSINV(RAND())</f>
        <v>-0.632013618229864</v>
      </c>
      <c r="C2601" s="25" t="n">
        <f aca="true">$C$4*B2601+SQRT(1-$C$4^2)*NORMSINV(RAND())</f>
        <v>-0.43911185981232</v>
      </c>
      <c r="D2601" s="25" t="n">
        <f aca="false">NORMSDIST(B2601)</f>
        <v>0.263688989277595</v>
      </c>
      <c r="E2601" s="25" t="n">
        <f aca="false">NORMSDIST(C2601)</f>
        <v>0.330290243011798</v>
      </c>
      <c r="F2601" s="23" t="n">
        <f aca="true">BETAINV(RAND(),T1_PERT!$F$5,T1_PERT!$G$5,T1_PERT!$C$5,T1_PERT!$E$5)</f>
        <v>3.4504950005309</v>
      </c>
      <c r="G2601" s="23" t="n">
        <f aca="false">BETAINV(D2601,T1_PERT!$F$6,T1_PERT!$G$6,T1_PERT!$C$6,T1_PERT!$E$6)</f>
        <v>4.52402608918201</v>
      </c>
      <c r="H2601" s="23" t="n">
        <f aca="true">BETAINV(RAND(),T1_PERT!$F$7,T1_PERT!$G$7,T1_PERT!$C$7,T1_PERT!$E$7)</f>
        <v>5.51889468791084</v>
      </c>
      <c r="I2601" s="23" t="n">
        <f aca="false">BETAINV(E2601,T1_PERT!$F$8,T1_PERT!$G$8,T1_PERT!$C$8,T1_PERT!$E$8)</f>
        <v>4.92995369893775</v>
      </c>
      <c r="J2601" s="23" t="n">
        <f aca="true">BETAINV(RAND(),T1_PERT!$F$9,T1_PERT!$G$9,T1_PERT!$C$9,T1_PERT!$E$9)</f>
        <v>4.67479152778902</v>
      </c>
      <c r="K2601" s="23" t="n">
        <f aca="true">BETAINV(RAND(),T1_PERT!$F$10,T1_PERT!$G$10,T1_PERT!$C$10,T1_PERT!$E$10)</f>
        <v>1.6309955895398</v>
      </c>
      <c r="L2601" s="23" t="n">
        <f aca="false">F2601+G2601+I2601+K2601</f>
        <v>14.5354703781905</v>
      </c>
      <c r="M2601" s="23" t="n">
        <f aca="false">F2601+H2601+J2601+K2601</f>
        <v>15.2751768057706</v>
      </c>
      <c r="N2601" s="23" t="n">
        <f aca="false">MAX(L2601,M2601)</f>
        <v>15.2751768057706</v>
      </c>
    </row>
    <row r="2602" customFormat="false" ht="15" hidden="false" customHeight="false" outlineLevel="0" collapsed="false">
      <c r="A2602" s="5" t="n">
        <v>2583</v>
      </c>
      <c r="B2602" s="25" t="n">
        <f aca="true">NORMSINV(RAND())</f>
        <v>-0.222196556300826</v>
      </c>
      <c r="C2602" s="25" t="n">
        <f aca="true">$C$4*B2602+SQRT(1-$C$4^2)*NORMSINV(RAND())</f>
        <v>-1.07502877909661</v>
      </c>
      <c r="D2602" s="25" t="n">
        <f aca="false">NORMSDIST(B2602)</f>
        <v>0.41208043739607</v>
      </c>
      <c r="E2602" s="25" t="n">
        <f aca="false">NORMSDIST(C2602)</f>
        <v>0.14118092188323</v>
      </c>
      <c r="F2602" s="23" t="n">
        <f aca="true">BETAINV(RAND(),T1_PERT!$F$5,T1_PERT!$G$5,T1_PERT!$C$5,T1_PERT!$E$5)</f>
        <v>5.0349600688087</v>
      </c>
      <c r="G2602" s="23" t="n">
        <f aca="false">BETAINV(D2602,T1_PERT!$F$6,T1_PERT!$G$6,T1_PERT!$C$6,T1_PERT!$E$6)</f>
        <v>4.98565036531669</v>
      </c>
      <c r="H2602" s="23" t="n">
        <f aca="true">BETAINV(RAND(),T1_PERT!$F$7,T1_PERT!$G$7,T1_PERT!$C$7,T1_PERT!$E$7)</f>
        <v>6.26185256717264</v>
      </c>
      <c r="I2602" s="23" t="n">
        <f aca="false">BETAINV(E2602,T1_PERT!$F$8,T1_PERT!$G$8,T1_PERT!$C$8,T1_PERT!$E$8)</f>
        <v>4.5476067580332</v>
      </c>
      <c r="J2602" s="23" t="n">
        <f aca="true">BETAINV(RAND(),T1_PERT!$F$9,T1_PERT!$G$9,T1_PERT!$C$9,T1_PERT!$E$9)</f>
        <v>3.92701914758393</v>
      </c>
      <c r="K2602" s="23" t="n">
        <f aca="true">BETAINV(RAND(),T1_PERT!$F$10,T1_PERT!$G$10,T1_PERT!$C$10,T1_PERT!$E$10)</f>
        <v>1.88706126546616</v>
      </c>
      <c r="L2602" s="23" t="n">
        <f aca="false">F2602+G2602+I2602+K2602</f>
        <v>16.4552784576248</v>
      </c>
      <c r="M2602" s="23" t="n">
        <f aca="false">F2602+H2602+J2602+K2602</f>
        <v>17.1108930490314</v>
      </c>
      <c r="N2602" s="23" t="n">
        <f aca="false">MAX(L2602,M2602)</f>
        <v>17.1108930490314</v>
      </c>
    </row>
    <row r="2603" customFormat="false" ht="15" hidden="false" customHeight="false" outlineLevel="0" collapsed="false">
      <c r="A2603" s="5" t="n">
        <v>2584</v>
      </c>
      <c r="B2603" s="25" t="n">
        <f aca="true">NORMSINV(RAND())</f>
        <v>1.38120177180793</v>
      </c>
      <c r="C2603" s="25" t="n">
        <f aca="true">$C$4*B2603+SQRT(1-$C$4^2)*NORMSINV(RAND())</f>
        <v>-0.241497353259999</v>
      </c>
      <c r="D2603" s="25" t="n">
        <f aca="false">NORMSDIST(B2603)</f>
        <v>0.91639153492114</v>
      </c>
      <c r="E2603" s="25" t="n">
        <f aca="false">NORMSDIST(C2603)</f>
        <v>0.40458483379173</v>
      </c>
      <c r="F2603" s="23" t="n">
        <f aca="true">BETAINV(RAND(),T1_PERT!$F$5,T1_PERT!$G$5,T1_PERT!$C$5,T1_PERT!$E$5)</f>
        <v>4.56752259598797</v>
      </c>
      <c r="G2603" s="23" t="n">
        <f aca="false">BETAINV(D2603,T1_PERT!$F$6,T1_PERT!$G$6,T1_PERT!$C$6,T1_PERT!$E$6)</f>
        <v>6.98375613377185</v>
      </c>
      <c r="H2603" s="23" t="n">
        <f aca="true">BETAINV(RAND(),T1_PERT!$F$7,T1_PERT!$G$7,T1_PERT!$C$7,T1_PERT!$E$7)</f>
        <v>4.72649400182349</v>
      </c>
      <c r="I2603" s="23" t="n">
        <f aca="false">BETAINV(E2603,T1_PERT!$F$8,T1_PERT!$G$8,T1_PERT!$C$8,T1_PERT!$E$8)</f>
        <v>5.0709940730624</v>
      </c>
      <c r="J2603" s="23" t="n">
        <f aca="true">BETAINV(RAND(),T1_PERT!$F$9,T1_PERT!$G$9,T1_PERT!$C$9,T1_PERT!$E$9)</f>
        <v>5.93354408743462</v>
      </c>
      <c r="K2603" s="23" t="n">
        <f aca="true">BETAINV(RAND(),T1_PERT!$F$10,T1_PERT!$G$10,T1_PERT!$C$10,T1_PERT!$E$10)</f>
        <v>2.2436149538269</v>
      </c>
      <c r="L2603" s="23" t="n">
        <f aca="false">F2603+G2603+I2603+K2603</f>
        <v>18.8658877566491</v>
      </c>
      <c r="M2603" s="23" t="n">
        <f aca="false">F2603+H2603+J2603+K2603</f>
        <v>17.471175639073</v>
      </c>
      <c r="N2603" s="23" t="n">
        <f aca="false">MAX(L2603,M2603)</f>
        <v>18.8658877566491</v>
      </c>
    </row>
    <row r="2604" customFormat="false" ht="15" hidden="false" customHeight="false" outlineLevel="0" collapsed="false">
      <c r="A2604" s="5" t="n">
        <v>2585</v>
      </c>
      <c r="B2604" s="25" t="n">
        <f aca="true">NORMSINV(RAND())</f>
        <v>0.83922062038714</v>
      </c>
      <c r="C2604" s="25" t="n">
        <f aca="true">$C$4*B2604+SQRT(1-$C$4^2)*NORMSINV(RAND())</f>
        <v>-0.789121098355121</v>
      </c>
      <c r="D2604" s="25" t="n">
        <f aca="false">NORMSDIST(B2604)</f>
        <v>0.799327240973526</v>
      </c>
      <c r="E2604" s="25" t="n">
        <f aca="false">NORMSDIST(C2604)</f>
        <v>0.215020615850966</v>
      </c>
      <c r="F2604" s="23" t="n">
        <f aca="true">BETAINV(RAND(),T1_PERT!$F$5,T1_PERT!$G$5,T1_PERT!$C$5,T1_PERT!$E$5)</f>
        <v>4.08694554171766</v>
      </c>
      <c r="G2604" s="23" t="n">
        <f aca="false">BETAINV(D2604,T1_PERT!$F$6,T1_PERT!$G$6,T1_PERT!$C$6,T1_PERT!$E$6)</f>
        <v>6.32186343909524</v>
      </c>
      <c r="H2604" s="23" t="n">
        <f aca="true">BETAINV(RAND(),T1_PERT!$F$7,T1_PERT!$G$7,T1_PERT!$C$7,T1_PERT!$E$7)</f>
        <v>7.28755130252501</v>
      </c>
      <c r="I2604" s="23" t="n">
        <f aca="false">BETAINV(E2604,T1_PERT!$F$8,T1_PERT!$G$8,T1_PERT!$C$8,T1_PERT!$E$8)</f>
        <v>4.7051755531461</v>
      </c>
      <c r="J2604" s="23" t="n">
        <f aca="true">BETAINV(RAND(),T1_PERT!$F$9,T1_PERT!$G$9,T1_PERT!$C$9,T1_PERT!$E$9)</f>
        <v>4.22520300127464</v>
      </c>
      <c r="K2604" s="23" t="n">
        <f aca="true">BETAINV(RAND(),T1_PERT!$F$10,T1_PERT!$G$10,T1_PERT!$C$10,T1_PERT!$E$10)</f>
        <v>2.01911880889343</v>
      </c>
      <c r="L2604" s="23" t="n">
        <f aca="false">F2604+G2604+I2604+K2604</f>
        <v>17.1331033428524</v>
      </c>
      <c r="M2604" s="23" t="n">
        <f aca="false">F2604+H2604+J2604+K2604</f>
        <v>17.6188186544107</v>
      </c>
      <c r="N2604" s="23" t="n">
        <f aca="false">MAX(L2604,M2604)</f>
        <v>17.6188186544107</v>
      </c>
    </row>
    <row r="2605" customFormat="false" ht="15" hidden="false" customHeight="false" outlineLevel="0" collapsed="false">
      <c r="A2605" s="5" t="n">
        <v>2586</v>
      </c>
      <c r="B2605" s="25" t="n">
        <f aca="true">NORMSINV(RAND())</f>
        <v>-0.750464686362793</v>
      </c>
      <c r="C2605" s="25" t="n">
        <f aca="true">$C$4*B2605+SQRT(1-$C$4^2)*NORMSINV(RAND())</f>
        <v>0.127791748070726</v>
      </c>
      <c r="D2605" s="25" t="n">
        <f aca="false">NORMSDIST(B2605)</f>
        <v>0.226487442305635</v>
      </c>
      <c r="E2605" s="25" t="n">
        <f aca="false">NORMSDIST(C2605)</f>
        <v>0.550843109697392</v>
      </c>
      <c r="F2605" s="23" t="n">
        <f aca="true">BETAINV(RAND(),T1_PERT!$F$5,T1_PERT!$G$5,T1_PERT!$C$5,T1_PERT!$E$5)</f>
        <v>3.48999137580936</v>
      </c>
      <c r="G2605" s="23" t="n">
        <f aca="false">BETAINV(D2605,T1_PERT!$F$6,T1_PERT!$G$6,T1_PERT!$C$6,T1_PERT!$E$6)</f>
        <v>4.40104671122262</v>
      </c>
      <c r="H2605" s="23" t="n">
        <f aca="true">BETAINV(RAND(),T1_PERT!$F$7,T1_PERT!$G$7,T1_PERT!$C$7,T1_PERT!$E$7)</f>
        <v>5.57594364201866</v>
      </c>
      <c r="I2605" s="23" t="n">
        <f aca="false">BETAINV(E2605,T1_PERT!$F$8,T1_PERT!$G$8,T1_PERT!$C$8,T1_PERT!$E$8)</f>
        <v>5.35723296060487</v>
      </c>
      <c r="J2605" s="23" t="n">
        <f aca="true">BETAINV(RAND(),T1_PERT!$F$9,T1_PERT!$G$9,T1_PERT!$C$9,T1_PERT!$E$9)</f>
        <v>3.54937188475295</v>
      </c>
      <c r="K2605" s="23" t="n">
        <f aca="true">BETAINV(RAND(),T1_PERT!$F$10,T1_PERT!$G$10,T1_PERT!$C$10,T1_PERT!$E$10)</f>
        <v>2.62199224927722</v>
      </c>
      <c r="L2605" s="23" t="n">
        <f aca="false">F2605+G2605+I2605+K2605</f>
        <v>15.8702632969141</v>
      </c>
      <c r="M2605" s="23" t="n">
        <f aca="false">F2605+H2605+J2605+K2605</f>
        <v>15.2372991518582</v>
      </c>
      <c r="N2605" s="23" t="n">
        <f aca="false">MAX(L2605,M2605)</f>
        <v>15.8702632969141</v>
      </c>
    </row>
    <row r="2606" customFormat="false" ht="15" hidden="false" customHeight="false" outlineLevel="0" collapsed="false">
      <c r="A2606" s="5" t="n">
        <v>2587</v>
      </c>
      <c r="B2606" s="25" t="n">
        <f aca="true">NORMSINV(RAND())</f>
        <v>1.6214387038399</v>
      </c>
      <c r="C2606" s="25" t="n">
        <f aca="true">$C$4*B2606+SQRT(1-$C$4^2)*NORMSINV(RAND())</f>
        <v>0.744697086368775</v>
      </c>
      <c r="D2606" s="25" t="n">
        <f aca="false">NORMSDIST(B2606)</f>
        <v>0.947538207088701</v>
      </c>
      <c r="E2606" s="25" t="n">
        <f aca="false">NORMSDIST(C2606)</f>
        <v>0.771772569526789</v>
      </c>
      <c r="F2606" s="23" t="n">
        <f aca="true">BETAINV(RAND(),T1_PERT!$F$5,T1_PERT!$G$5,T1_PERT!$C$5,T1_PERT!$E$5)</f>
        <v>3.75763610994371</v>
      </c>
      <c r="G2606" s="23" t="n">
        <f aca="false">BETAINV(D2606,T1_PERT!$F$6,T1_PERT!$G$6,T1_PERT!$C$6,T1_PERT!$E$6)</f>
        <v>7.25431264502835</v>
      </c>
      <c r="H2606" s="23" t="n">
        <f aca="true">BETAINV(RAND(),T1_PERT!$F$7,T1_PERT!$G$7,T1_PERT!$C$7,T1_PERT!$E$7)</f>
        <v>6.56712750601879</v>
      </c>
      <c r="I2606" s="23" t="n">
        <f aca="false">BETAINV(E2606,T1_PERT!$F$8,T1_PERT!$G$8,T1_PERT!$C$8,T1_PERT!$E$8)</f>
        <v>5.87719784449561</v>
      </c>
      <c r="J2606" s="23" t="n">
        <f aca="true">BETAINV(RAND(),T1_PERT!$F$9,T1_PERT!$G$9,T1_PERT!$C$9,T1_PERT!$E$9)</f>
        <v>4.39735487602999</v>
      </c>
      <c r="K2606" s="23" t="n">
        <f aca="true">BETAINV(RAND(),T1_PERT!$F$10,T1_PERT!$G$10,T1_PERT!$C$10,T1_PERT!$E$10)</f>
        <v>1.41633841288252</v>
      </c>
      <c r="L2606" s="23" t="n">
        <f aca="false">F2606+G2606+I2606+K2606</f>
        <v>18.3054850123502</v>
      </c>
      <c r="M2606" s="23" t="n">
        <f aca="false">F2606+H2606+J2606+K2606</f>
        <v>16.138456904875</v>
      </c>
      <c r="N2606" s="23" t="n">
        <f aca="false">MAX(L2606,M2606)</f>
        <v>18.3054850123502</v>
      </c>
    </row>
    <row r="2607" customFormat="false" ht="15" hidden="false" customHeight="false" outlineLevel="0" collapsed="false">
      <c r="A2607" s="5" t="n">
        <v>2588</v>
      </c>
      <c r="B2607" s="25" t="n">
        <f aca="true">NORMSINV(RAND())</f>
        <v>-0.858694810612146</v>
      </c>
      <c r="C2607" s="25" t="n">
        <f aca="true">$C$4*B2607+SQRT(1-$C$4^2)*NORMSINV(RAND())</f>
        <v>-1.17171899961761</v>
      </c>
      <c r="D2607" s="25" t="n">
        <f aca="false">NORMSDIST(B2607)</f>
        <v>0.195254457130467</v>
      </c>
      <c r="E2607" s="25" t="n">
        <f aca="false">NORMSDIST(C2607)</f>
        <v>0.120654946183094</v>
      </c>
      <c r="F2607" s="23" t="n">
        <f aca="true">BETAINV(RAND(),T1_PERT!$F$5,T1_PERT!$G$5,T1_PERT!$C$5,T1_PERT!$E$5)</f>
        <v>4.59128855362882</v>
      </c>
      <c r="G2607" s="23" t="n">
        <f aca="false">BETAINV(D2607,T1_PERT!$F$6,T1_PERT!$G$6,T1_PERT!$C$6,T1_PERT!$E$6)</f>
        <v>4.29331315137725</v>
      </c>
      <c r="H2607" s="23" t="n">
        <f aca="true">BETAINV(RAND(),T1_PERT!$F$7,T1_PERT!$G$7,T1_PERT!$C$7,T1_PERT!$E$7)</f>
        <v>7.14653639149116</v>
      </c>
      <c r="I2607" s="23" t="n">
        <f aca="false">BETAINV(E2607,T1_PERT!$F$8,T1_PERT!$G$8,T1_PERT!$C$8,T1_PERT!$E$8)</f>
        <v>4.49982660647088</v>
      </c>
      <c r="J2607" s="23" t="n">
        <f aca="true">BETAINV(RAND(),T1_PERT!$F$9,T1_PERT!$G$9,T1_PERT!$C$9,T1_PERT!$E$9)</f>
        <v>3.60754340276462</v>
      </c>
      <c r="K2607" s="23" t="n">
        <f aca="true">BETAINV(RAND(),T1_PERT!$F$10,T1_PERT!$G$10,T1_PERT!$C$10,T1_PERT!$E$10)</f>
        <v>2.55868606527431</v>
      </c>
      <c r="L2607" s="23" t="n">
        <f aca="false">F2607+G2607+I2607+K2607</f>
        <v>15.9431143767513</v>
      </c>
      <c r="M2607" s="23" t="n">
        <f aca="false">F2607+H2607+J2607+K2607</f>
        <v>17.9040544131589</v>
      </c>
      <c r="N2607" s="23" t="n">
        <f aca="false">MAX(L2607,M2607)</f>
        <v>17.9040544131589</v>
      </c>
    </row>
    <row r="2608" customFormat="false" ht="15" hidden="false" customHeight="false" outlineLevel="0" collapsed="false">
      <c r="A2608" s="5" t="n">
        <v>2589</v>
      </c>
      <c r="B2608" s="25" t="n">
        <f aca="true">NORMSINV(RAND())</f>
        <v>-1.13704701444243</v>
      </c>
      <c r="C2608" s="25" t="n">
        <f aca="true">$C$4*B2608+SQRT(1-$C$4^2)*NORMSINV(RAND())</f>
        <v>-0.13248580631432</v>
      </c>
      <c r="D2608" s="25" t="n">
        <f aca="false">NORMSDIST(B2608)</f>
        <v>0.127759316112626</v>
      </c>
      <c r="E2608" s="25" t="n">
        <f aca="false">NORMSDIST(C2608)</f>
        <v>0.447300024490774</v>
      </c>
      <c r="F2608" s="23" t="n">
        <f aca="true">BETAINV(RAND(),T1_PERT!$F$5,T1_PERT!$G$5,T1_PERT!$C$5,T1_PERT!$E$5)</f>
        <v>3.30899975213664</v>
      </c>
      <c r="G2608" s="23" t="n">
        <f aca="false">BETAINV(D2608,T1_PERT!$F$6,T1_PERT!$G$6,T1_PERT!$C$6,T1_PERT!$E$6)</f>
        <v>4.03790108842788</v>
      </c>
      <c r="H2608" s="23" t="n">
        <f aca="true">BETAINV(RAND(),T1_PERT!$F$7,T1_PERT!$G$7,T1_PERT!$C$7,T1_PERT!$E$7)</f>
        <v>4.20001249274175</v>
      </c>
      <c r="I2608" s="23" t="n">
        <f aca="false">BETAINV(E2608,T1_PERT!$F$8,T1_PERT!$G$8,T1_PERT!$C$8,T1_PERT!$E$8)</f>
        <v>5.15266819668064</v>
      </c>
      <c r="J2608" s="23" t="n">
        <f aca="true">BETAINV(RAND(),T1_PERT!$F$9,T1_PERT!$G$9,T1_PERT!$C$9,T1_PERT!$E$9)</f>
        <v>4.36023666503788</v>
      </c>
      <c r="K2608" s="23" t="n">
        <f aca="true">BETAINV(RAND(),T1_PERT!$F$10,T1_PERT!$G$10,T1_PERT!$C$10,T1_PERT!$E$10)</f>
        <v>2.20976668176479</v>
      </c>
      <c r="L2608" s="23" t="n">
        <f aca="false">F2608+G2608+I2608+K2608</f>
        <v>14.7093357190099</v>
      </c>
      <c r="M2608" s="23" t="n">
        <f aca="false">F2608+H2608+J2608+K2608</f>
        <v>14.079015591681</v>
      </c>
      <c r="N2608" s="23" t="n">
        <f aca="false">MAX(L2608,M2608)</f>
        <v>14.7093357190099</v>
      </c>
    </row>
    <row r="2609" customFormat="false" ht="15" hidden="false" customHeight="false" outlineLevel="0" collapsed="false">
      <c r="A2609" s="5" t="n">
        <v>2590</v>
      </c>
      <c r="B2609" s="25" t="n">
        <f aca="true">NORMSINV(RAND())</f>
        <v>-0.94725689379738</v>
      </c>
      <c r="C2609" s="25" t="n">
        <f aca="true">$C$4*B2609+SQRT(1-$C$4^2)*NORMSINV(RAND())</f>
        <v>-1.05854490560161</v>
      </c>
      <c r="D2609" s="25" t="n">
        <f aca="false">NORMSDIST(B2609)</f>
        <v>0.171753945253591</v>
      </c>
      <c r="E2609" s="25" t="n">
        <f aca="false">NORMSDIST(C2609)</f>
        <v>0.144903544725589</v>
      </c>
      <c r="F2609" s="23" t="n">
        <f aca="true">BETAINV(RAND(),T1_PERT!$F$5,T1_PERT!$G$5,T1_PERT!$C$5,T1_PERT!$E$5)</f>
        <v>3.94460606243459</v>
      </c>
      <c r="G2609" s="23" t="n">
        <f aca="false">BETAINV(D2609,T1_PERT!$F$6,T1_PERT!$G$6,T1_PERT!$C$6,T1_PERT!$E$6)</f>
        <v>4.20859640052208</v>
      </c>
      <c r="H2609" s="23" t="n">
        <f aca="true">BETAINV(RAND(),T1_PERT!$F$7,T1_PERT!$G$7,T1_PERT!$C$7,T1_PERT!$E$7)</f>
        <v>3.95035093614787</v>
      </c>
      <c r="I2609" s="23" t="n">
        <f aca="false">BETAINV(E2609,T1_PERT!$F$8,T1_PERT!$G$8,T1_PERT!$C$8,T1_PERT!$E$8)</f>
        <v>4.55603147925616</v>
      </c>
      <c r="J2609" s="23" t="n">
        <f aca="true">BETAINV(RAND(),T1_PERT!$F$9,T1_PERT!$G$9,T1_PERT!$C$9,T1_PERT!$E$9)</f>
        <v>3.72302857524846</v>
      </c>
      <c r="K2609" s="23" t="n">
        <f aca="true">BETAINV(RAND(),T1_PERT!$F$10,T1_PERT!$G$10,T1_PERT!$C$10,T1_PERT!$E$10)</f>
        <v>1.8311688748753</v>
      </c>
      <c r="L2609" s="23" t="n">
        <f aca="false">F2609+G2609+I2609+K2609</f>
        <v>14.5404028170881</v>
      </c>
      <c r="M2609" s="23" t="n">
        <f aca="false">F2609+H2609+J2609+K2609</f>
        <v>13.4491544487062</v>
      </c>
      <c r="N2609" s="23" t="n">
        <f aca="false">MAX(L2609,M2609)</f>
        <v>14.5404028170881</v>
      </c>
    </row>
    <row r="2610" customFormat="false" ht="15" hidden="false" customHeight="false" outlineLevel="0" collapsed="false">
      <c r="A2610" s="5" t="n">
        <v>2591</v>
      </c>
      <c r="B2610" s="25" t="n">
        <f aca="true">NORMSINV(RAND())</f>
        <v>-0.448815666212062</v>
      </c>
      <c r="C2610" s="25" t="n">
        <f aca="true">$C$4*B2610+SQRT(1-$C$4^2)*NORMSINV(RAND())</f>
        <v>-0.0529673474319241</v>
      </c>
      <c r="D2610" s="25" t="n">
        <f aca="false">NORMSDIST(B2610)</f>
        <v>0.326782318252059</v>
      </c>
      <c r="E2610" s="25" t="n">
        <f aca="false">NORMSDIST(C2610)</f>
        <v>0.478878962075895</v>
      </c>
      <c r="F2610" s="23" t="n">
        <f aca="true">BETAINV(RAND(),T1_PERT!$F$5,T1_PERT!$G$5,T1_PERT!$C$5,T1_PERT!$E$5)</f>
        <v>3.89116891853061</v>
      </c>
      <c r="G2610" s="23" t="n">
        <f aca="false">BETAINV(D2610,T1_PERT!$F$6,T1_PERT!$G$6,T1_PERT!$C$6,T1_PERT!$E$6)</f>
        <v>4.7239368818038</v>
      </c>
      <c r="H2610" s="23" t="n">
        <f aca="true">BETAINV(RAND(),T1_PERT!$F$7,T1_PERT!$G$7,T1_PERT!$C$7,T1_PERT!$E$7)</f>
        <v>5.05136822006546</v>
      </c>
      <c r="I2610" s="23" t="n">
        <f aca="false">BETAINV(E2610,T1_PERT!$F$8,T1_PERT!$G$8,T1_PERT!$C$8,T1_PERT!$E$8)</f>
        <v>5.21382097519346</v>
      </c>
      <c r="J2610" s="23" t="n">
        <f aca="true">BETAINV(RAND(),T1_PERT!$F$9,T1_PERT!$G$9,T1_PERT!$C$9,T1_PERT!$E$9)</f>
        <v>4.98026096206846</v>
      </c>
      <c r="K2610" s="23" t="n">
        <f aca="true">BETAINV(RAND(),T1_PERT!$F$10,T1_PERT!$G$10,T1_PERT!$C$10,T1_PERT!$E$10)</f>
        <v>1.81629374498401</v>
      </c>
      <c r="L2610" s="23" t="n">
        <f aca="false">F2610+G2610+I2610+K2610</f>
        <v>15.6452205205119</v>
      </c>
      <c r="M2610" s="23" t="n">
        <f aca="false">F2610+H2610+J2610+K2610</f>
        <v>15.7390918456485</v>
      </c>
      <c r="N2610" s="23" t="n">
        <f aca="false">MAX(L2610,M2610)</f>
        <v>15.7390918456485</v>
      </c>
    </row>
    <row r="2611" customFormat="false" ht="15" hidden="false" customHeight="false" outlineLevel="0" collapsed="false">
      <c r="A2611" s="5" t="n">
        <v>2592</v>
      </c>
      <c r="B2611" s="25" t="n">
        <f aca="true">NORMSINV(RAND())</f>
        <v>0.258324214123901</v>
      </c>
      <c r="C2611" s="25" t="n">
        <f aca="true">$C$4*B2611+SQRT(1-$C$4^2)*NORMSINV(RAND())</f>
        <v>-0.542246364369668</v>
      </c>
      <c r="D2611" s="25" t="n">
        <f aca="false">NORMSDIST(B2611)</f>
        <v>0.601921649938368</v>
      </c>
      <c r="E2611" s="25" t="n">
        <f aca="false">NORMSDIST(C2611)</f>
        <v>0.29382439960537</v>
      </c>
      <c r="F2611" s="23" t="n">
        <f aca="true">BETAINV(RAND(),T1_PERT!$F$5,T1_PERT!$G$5,T1_PERT!$C$5,T1_PERT!$E$5)</f>
        <v>5.2301446010048</v>
      </c>
      <c r="G2611" s="23" t="n">
        <f aca="false">BETAINV(D2611,T1_PERT!$F$6,T1_PERT!$G$6,T1_PERT!$C$6,T1_PERT!$E$6)</f>
        <v>5.57901422809079</v>
      </c>
      <c r="H2611" s="23" t="n">
        <f aca="true">BETAINV(RAND(),T1_PERT!$F$7,T1_PERT!$G$7,T1_PERT!$C$7,T1_PERT!$E$7)</f>
        <v>5.23756141772764</v>
      </c>
      <c r="I2611" s="23" t="n">
        <f aca="false">BETAINV(E2611,T1_PERT!$F$8,T1_PERT!$G$8,T1_PERT!$C$8,T1_PERT!$E$8)</f>
        <v>4.86024661217287</v>
      </c>
      <c r="J2611" s="23" t="n">
        <f aca="true">BETAINV(RAND(),T1_PERT!$F$9,T1_PERT!$G$9,T1_PERT!$C$9,T1_PERT!$E$9)</f>
        <v>3.58689760051485</v>
      </c>
      <c r="K2611" s="23" t="n">
        <f aca="true">BETAINV(RAND(),T1_PERT!$F$10,T1_PERT!$G$10,T1_PERT!$C$10,T1_PERT!$E$10)</f>
        <v>1.77061924592013</v>
      </c>
      <c r="L2611" s="23" t="n">
        <f aca="false">F2611+G2611+I2611+K2611</f>
        <v>17.4400246871886</v>
      </c>
      <c r="M2611" s="23" t="n">
        <f aca="false">F2611+H2611+J2611+K2611</f>
        <v>15.8252228651674</v>
      </c>
      <c r="N2611" s="23" t="n">
        <f aca="false">MAX(L2611,M2611)</f>
        <v>17.4400246871886</v>
      </c>
    </row>
    <row r="2612" customFormat="false" ht="15" hidden="false" customHeight="false" outlineLevel="0" collapsed="false">
      <c r="A2612" s="5" t="n">
        <v>2593</v>
      </c>
      <c r="B2612" s="25" t="n">
        <f aca="true">NORMSINV(RAND())</f>
        <v>-0.216977798152729</v>
      </c>
      <c r="C2612" s="25" t="n">
        <f aca="true">$C$4*B2612+SQRT(1-$C$4^2)*NORMSINV(RAND())</f>
        <v>1.24442883448614</v>
      </c>
      <c r="D2612" s="25" t="n">
        <f aca="false">NORMSDIST(B2612)</f>
        <v>0.414112823642243</v>
      </c>
      <c r="E2612" s="25" t="n">
        <f aca="false">NORMSDIST(C2612)</f>
        <v>0.893329111948934</v>
      </c>
      <c r="F2612" s="23" t="n">
        <f aca="true">BETAINV(RAND(),T1_PERT!$F$5,T1_PERT!$G$5,T1_PERT!$C$5,T1_PERT!$E$5)</f>
        <v>3.05278042785712</v>
      </c>
      <c r="G2612" s="23" t="n">
        <f aca="false">BETAINV(D2612,T1_PERT!$F$6,T1_PERT!$G$6,T1_PERT!$C$6,T1_PERT!$E$6)</f>
        <v>4.99184323134815</v>
      </c>
      <c r="H2612" s="23" t="n">
        <f aca="true">BETAINV(RAND(),T1_PERT!$F$7,T1_PERT!$G$7,T1_PERT!$C$7,T1_PERT!$E$7)</f>
        <v>6.01206797093257</v>
      </c>
      <c r="I2612" s="23" t="n">
        <f aca="false">BETAINV(E2612,T1_PERT!$F$8,T1_PERT!$G$8,T1_PERT!$C$8,T1_PERT!$E$8)</f>
        <v>6.30451237927693</v>
      </c>
      <c r="J2612" s="23" t="n">
        <f aca="true">BETAINV(RAND(),T1_PERT!$F$9,T1_PERT!$G$9,T1_PERT!$C$9,T1_PERT!$E$9)</f>
        <v>3.88419652117909</v>
      </c>
      <c r="K2612" s="23" t="n">
        <f aca="true">BETAINV(RAND(),T1_PERT!$F$10,T1_PERT!$G$10,T1_PERT!$C$10,T1_PERT!$E$10)</f>
        <v>2.41352793660663</v>
      </c>
      <c r="L2612" s="23" t="n">
        <f aca="false">F2612+G2612+I2612+K2612</f>
        <v>16.7626639750888</v>
      </c>
      <c r="M2612" s="23" t="n">
        <f aca="false">F2612+H2612+J2612+K2612</f>
        <v>15.3625728565754</v>
      </c>
      <c r="N2612" s="23" t="n">
        <f aca="false">MAX(L2612,M2612)</f>
        <v>16.7626639750888</v>
      </c>
    </row>
    <row r="2613" customFormat="false" ht="15" hidden="false" customHeight="false" outlineLevel="0" collapsed="false">
      <c r="A2613" s="5" t="n">
        <v>2594</v>
      </c>
      <c r="B2613" s="25" t="n">
        <f aca="true">NORMSINV(RAND())</f>
        <v>0.27098204165864</v>
      </c>
      <c r="C2613" s="25" t="n">
        <f aca="true">$C$4*B2613+SQRT(1-$C$4^2)*NORMSINV(RAND())</f>
        <v>0.079769395106768</v>
      </c>
      <c r="D2613" s="25" t="n">
        <f aca="false">NORMSDIST(B2613)</f>
        <v>0.606797577818605</v>
      </c>
      <c r="E2613" s="25" t="n">
        <f aca="false">NORMSDIST(C2613)</f>
        <v>0.531789667050127</v>
      </c>
      <c r="F2613" s="23" t="n">
        <f aca="true">BETAINV(RAND(),T1_PERT!$F$5,T1_PERT!$G$5,T1_PERT!$C$5,T1_PERT!$E$5)</f>
        <v>3.46661215362608</v>
      </c>
      <c r="G2613" s="23" t="n">
        <f aca="false">BETAINV(D2613,T1_PERT!$F$6,T1_PERT!$G$6,T1_PERT!$C$6,T1_PERT!$E$6)</f>
        <v>5.59511000959848</v>
      </c>
      <c r="H2613" s="23" t="n">
        <f aca="true">BETAINV(RAND(),T1_PERT!$F$7,T1_PERT!$G$7,T1_PERT!$C$7,T1_PERT!$E$7)</f>
        <v>3.67527111266618</v>
      </c>
      <c r="I2613" s="23" t="n">
        <f aca="false">BETAINV(E2613,T1_PERT!$F$8,T1_PERT!$G$8,T1_PERT!$C$8,T1_PERT!$E$8)</f>
        <v>5.31858109319821</v>
      </c>
      <c r="J2613" s="23" t="n">
        <f aca="true">BETAINV(RAND(),T1_PERT!$F$9,T1_PERT!$G$9,T1_PERT!$C$9,T1_PERT!$E$9)</f>
        <v>5.25717050954507</v>
      </c>
      <c r="K2613" s="23" t="n">
        <f aca="true">BETAINV(RAND(),T1_PERT!$F$10,T1_PERT!$G$10,T1_PERT!$C$10,T1_PERT!$E$10)</f>
        <v>1.84005361857859</v>
      </c>
      <c r="L2613" s="23" t="n">
        <f aca="false">F2613+G2613+I2613+K2613</f>
        <v>16.2203568750014</v>
      </c>
      <c r="M2613" s="23" t="n">
        <f aca="false">F2613+H2613+J2613+K2613</f>
        <v>14.2391073944159</v>
      </c>
      <c r="N2613" s="23" t="n">
        <f aca="false">MAX(L2613,M2613)</f>
        <v>16.2203568750014</v>
      </c>
    </row>
    <row r="2614" customFormat="false" ht="15" hidden="false" customHeight="false" outlineLevel="0" collapsed="false">
      <c r="A2614" s="5" t="n">
        <v>2595</v>
      </c>
      <c r="B2614" s="25" t="n">
        <f aca="true">NORMSINV(RAND())</f>
        <v>0.170037234142204</v>
      </c>
      <c r="C2614" s="25" t="n">
        <f aca="true">$C$4*B2614+SQRT(1-$C$4^2)*NORMSINV(RAND())</f>
        <v>0.173100776147947</v>
      </c>
      <c r="D2614" s="25" t="n">
        <f aca="false">NORMSDIST(B2614)</f>
        <v>0.567509572801406</v>
      </c>
      <c r="E2614" s="25" t="n">
        <f aca="false">NORMSDIST(C2614)</f>
        <v>0.568713892558083</v>
      </c>
      <c r="F2614" s="23" t="n">
        <f aca="true">BETAINV(RAND(),T1_PERT!$F$5,T1_PERT!$G$5,T1_PERT!$C$5,T1_PERT!$E$5)</f>
        <v>3.40704812853526</v>
      </c>
      <c r="G2614" s="23" t="n">
        <f aca="false">BETAINV(D2614,T1_PERT!$F$6,T1_PERT!$G$6,T1_PERT!$C$6,T1_PERT!$E$6)</f>
        <v>5.46721394987118</v>
      </c>
      <c r="H2614" s="23" t="n">
        <f aca="true">BETAINV(RAND(),T1_PERT!$F$7,T1_PERT!$G$7,T1_PERT!$C$7,T1_PERT!$E$7)</f>
        <v>7.11365011101045</v>
      </c>
      <c r="I2614" s="23" t="n">
        <f aca="false">BETAINV(E2614,T1_PERT!$F$8,T1_PERT!$G$8,T1_PERT!$C$8,T1_PERT!$E$8)</f>
        <v>5.39403371239465</v>
      </c>
      <c r="J2614" s="23" t="n">
        <f aca="true">BETAINV(RAND(),T1_PERT!$F$9,T1_PERT!$G$9,T1_PERT!$C$9,T1_PERT!$E$9)</f>
        <v>4.44307665764412</v>
      </c>
      <c r="K2614" s="23" t="n">
        <f aca="true">BETAINV(RAND(),T1_PERT!$F$10,T1_PERT!$G$10,T1_PERT!$C$10,T1_PERT!$E$10)</f>
        <v>2.68555237981732</v>
      </c>
      <c r="L2614" s="23" t="n">
        <f aca="false">F2614+G2614+I2614+K2614</f>
        <v>16.9538481706184</v>
      </c>
      <c r="M2614" s="23" t="n">
        <f aca="false">F2614+H2614+J2614+K2614</f>
        <v>17.6493272770071</v>
      </c>
      <c r="N2614" s="23" t="n">
        <f aca="false">MAX(L2614,M2614)</f>
        <v>17.6493272770071</v>
      </c>
    </row>
    <row r="2615" customFormat="false" ht="15" hidden="false" customHeight="false" outlineLevel="0" collapsed="false">
      <c r="A2615" s="5" t="n">
        <v>2596</v>
      </c>
      <c r="B2615" s="25" t="n">
        <f aca="true">NORMSINV(RAND())</f>
        <v>1.00882243937174</v>
      </c>
      <c r="C2615" s="25" t="n">
        <f aca="true">$C$4*B2615+SQRT(1-$C$4^2)*NORMSINV(RAND())</f>
        <v>-0.128320790354946</v>
      </c>
      <c r="D2615" s="25" t="n">
        <f aca="false">NORMSDIST(B2615)</f>
        <v>0.843470101288817</v>
      </c>
      <c r="E2615" s="25" t="n">
        <f aca="false">NORMSDIST(C2615)</f>
        <v>0.44894755639685</v>
      </c>
      <c r="F2615" s="23" t="n">
        <f aca="true">BETAINV(RAND(),T1_PERT!$F$5,T1_PERT!$G$5,T1_PERT!$C$5,T1_PERT!$E$5)</f>
        <v>4.2663968389015</v>
      </c>
      <c r="G2615" s="23" t="n">
        <f aca="false">BETAINV(D2615,T1_PERT!$F$6,T1_PERT!$G$6,T1_PERT!$C$6,T1_PERT!$E$6)</f>
        <v>6.53484072212957</v>
      </c>
      <c r="H2615" s="23" t="n">
        <f aca="true">BETAINV(RAND(),T1_PERT!$F$7,T1_PERT!$G$7,T1_PERT!$C$7,T1_PERT!$E$7)</f>
        <v>7.41474941845148</v>
      </c>
      <c r="I2615" s="23" t="n">
        <f aca="false">BETAINV(E2615,T1_PERT!$F$8,T1_PERT!$G$8,T1_PERT!$C$8,T1_PERT!$E$8)</f>
        <v>5.15583932767611</v>
      </c>
      <c r="J2615" s="23" t="n">
        <f aca="true">BETAINV(RAND(),T1_PERT!$F$9,T1_PERT!$G$9,T1_PERT!$C$9,T1_PERT!$E$9)</f>
        <v>5.07443389999568</v>
      </c>
      <c r="K2615" s="23" t="n">
        <f aca="true">BETAINV(RAND(),T1_PERT!$F$10,T1_PERT!$G$10,T1_PERT!$C$10,T1_PERT!$E$10)</f>
        <v>1.39053692794568</v>
      </c>
      <c r="L2615" s="23" t="n">
        <f aca="false">F2615+G2615+I2615+K2615</f>
        <v>17.3476138166529</v>
      </c>
      <c r="M2615" s="23" t="n">
        <f aca="false">F2615+H2615+J2615+K2615</f>
        <v>18.1461170852943</v>
      </c>
      <c r="N2615" s="23" t="n">
        <f aca="false">MAX(L2615,M2615)</f>
        <v>18.1461170852943</v>
      </c>
    </row>
    <row r="2616" customFormat="false" ht="15" hidden="false" customHeight="false" outlineLevel="0" collapsed="false">
      <c r="A2616" s="5" t="n">
        <v>2597</v>
      </c>
      <c r="B2616" s="25" t="n">
        <f aca="true">NORMSINV(RAND())</f>
        <v>-0.197804602067778</v>
      </c>
      <c r="C2616" s="25" t="n">
        <f aca="true">$C$4*B2616+SQRT(1-$C$4^2)*NORMSINV(RAND())</f>
        <v>0.133048384743682</v>
      </c>
      <c r="D2616" s="25" t="n">
        <f aca="false">NORMSDIST(B2616)</f>
        <v>0.421598972694064</v>
      </c>
      <c r="E2616" s="25" t="n">
        <f aca="false">NORMSDIST(C2616)</f>
        <v>0.552922442438337</v>
      </c>
      <c r="F2616" s="23" t="n">
        <f aca="true">BETAINV(RAND(),T1_PERT!$F$5,T1_PERT!$G$5,T1_PERT!$C$5,T1_PERT!$E$5)</f>
        <v>2.95767005986827</v>
      </c>
      <c r="G2616" s="23" t="n">
        <f aca="false">BETAINV(D2616,T1_PERT!$F$6,T1_PERT!$G$6,T1_PERT!$C$6,T1_PERT!$E$6)</f>
        <v>5.01465377462273</v>
      </c>
      <c r="H2616" s="23" t="n">
        <f aca="true">BETAINV(RAND(),T1_PERT!$F$7,T1_PERT!$G$7,T1_PERT!$C$7,T1_PERT!$E$7)</f>
        <v>5.86765707566829</v>
      </c>
      <c r="I2616" s="23" t="n">
        <f aca="false">BETAINV(E2616,T1_PERT!$F$8,T1_PERT!$G$8,T1_PERT!$C$8,T1_PERT!$E$8)</f>
        <v>5.36148631995983</v>
      </c>
      <c r="J2616" s="23" t="n">
        <f aca="true">BETAINV(RAND(),T1_PERT!$F$9,T1_PERT!$G$9,T1_PERT!$C$9,T1_PERT!$E$9)</f>
        <v>3.92450893646578</v>
      </c>
      <c r="K2616" s="23" t="n">
        <f aca="true">BETAINV(RAND(),T1_PERT!$F$10,T1_PERT!$G$10,T1_PERT!$C$10,T1_PERT!$E$10)</f>
        <v>2.23436378909221</v>
      </c>
      <c r="L2616" s="23" t="n">
        <f aca="false">F2616+G2616+I2616+K2616</f>
        <v>15.568173943543</v>
      </c>
      <c r="M2616" s="23" t="n">
        <f aca="false">F2616+H2616+J2616+K2616</f>
        <v>14.9841998610946</v>
      </c>
      <c r="N2616" s="23" t="n">
        <f aca="false">MAX(L2616,M2616)</f>
        <v>15.568173943543</v>
      </c>
    </row>
    <row r="2617" customFormat="false" ht="15" hidden="false" customHeight="false" outlineLevel="0" collapsed="false">
      <c r="A2617" s="5" t="n">
        <v>2598</v>
      </c>
      <c r="B2617" s="25" t="n">
        <f aca="true">NORMSINV(RAND())</f>
        <v>0.877616271513051</v>
      </c>
      <c r="C2617" s="25" t="n">
        <f aca="true">$C$4*B2617+SQRT(1-$C$4^2)*NORMSINV(RAND())</f>
        <v>0.628379103845096</v>
      </c>
      <c r="D2617" s="25" t="n">
        <f aca="false">NORMSDIST(B2617)</f>
        <v>0.809924001995438</v>
      </c>
      <c r="E2617" s="25" t="n">
        <f aca="false">NORMSDIST(C2617)</f>
        <v>0.735122188704385</v>
      </c>
      <c r="F2617" s="23" t="n">
        <f aca="true">BETAINV(RAND(),T1_PERT!$F$5,T1_PERT!$G$5,T1_PERT!$C$5,T1_PERT!$E$5)</f>
        <v>4.90323316244074</v>
      </c>
      <c r="G2617" s="23" t="n">
        <f aca="false">BETAINV(D2617,T1_PERT!$F$6,T1_PERT!$G$6,T1_PERT!$C$6,T1_PERT!$E$6)</f>
        <v>6.37041270086853</v>
      </c>
      <c r="H2617" s="23" t="n">
        <f aca="true">BETAINV(RAND(),T1_PERT!$F$7,T1_PERT!$G$7,T1_PERT!$C$7,T1_PERT!$E$7)</f>
        <v>6.2296765577236</v>
      </c>
      <c r="I2617" s="23" t="n">
        <f aca="false">BETAINV(E2617,T1_PERT!$F$8,T1_PERT!$G$8,T1_PERT!$C$8,T1_PERT!$E$8)</f>
        <v>5.77707708755875</v>
      </c>
      <c r="J2617" s="23" t="n">
        <f aca="true">BETAINV(RAND(),T1_PERT!$F$9,T1_PERT!$G$9,T1_PERT!$C$9,T1_PERT!$E$9)</f>
        <v>4.75861741718168</v>
      </c>
      <c r="K2617" s="23" t="n">
        <f aca="true">BETAINV(RAND(),T1_PERT!$F$10,T1_PERT!$G$10,T1_PERT!$C$10,T1_PERT!$E$10)</f>
        <v>1.62137640566101</v>
      </c>
      <c r="L2617" s="23" t="n">
        <f aca="false">F2617+G2617+I2617+K2617</f>
        <v>18.672099356529</v>
      </c>
      <c r="M2617" s="23" t="n">
        <f aca="false">F2617+H2617+J2617+K2617</f>
        <v>17.512903543007</v>
      </c>
      <c r="N2617" s="23" t="n">
        <f aca="false">MAX(L2617,M2617)</f>
        <v>18.672099356529</v>
      </c>
    </row>
    <row r="2618" customFormat="false" ht="15" hidden="false" customHeight="false" outlineLevel="0" collapsed="false">
      <c r="A2618" s="5" t="n">
        <v>2599</v>
      </c>
      <c r="B2618" s="25" t="n">
        <f aca="true">NORMSINV(RAND())</f>
        <v>1.32247392866202</v>
      </c>
      <c r="C2618" s="25" t="n">
        <f aca="true">$C$4*B2618+SQRT(1-$C$4^2)*NORMSINV(RAND())</f>
        <v>2.5596384202435</v>
      </c>
      <c r="D2618" s="25" t="n">
        <f aca="false">NORMSDIST(B2618)</f>
        <v>0.90699480732434</v>
      </c>
      <c r="E2618" s="25" t="n">
        <f aca="false">NORMSDIST(C2618)</f>
        <v>0.994760944063198</v>
      </c>
      <c r="F2618" s="23" t="n">
        <f aca="true">BETAINV(RAND(),T1_PERT!$F$5,T1_PERT!$G$5,T1_PERT!$C$5,T1_PERT!$E$5)</f>
        <v>4.96530672886502</v>
      </c>
      <c r="G2618" s="23" t="n">
        <f aca="false">BETAINV(D2618,T1_PERT!$F$6,T1_PERT!$G$6,T1_PERT!$C$6,T1_PERT!$E$6)</f>
        <v>6.91510429629201</v>
      </c>
      <c r="H2618" s="23" t="n">
        <f aca="true">BETAINV(RAND(),T1_PERT!$F$7,T1_PERT!$G$7,T1_PERT!$C$7,T1_PERT!$E$7)</f>
        <v>5.11814456895995</v>
      </c>
      <c r="I2618" s="23" t="n">
        <f aca="false">BETAINV(E2618,T1_PERT!$F$8,T1_PERT!$G$8,T1_PERT!$C$8,T1_PERT!$E$8)</f>
        <v>7.25051515078627</v>
      </c>
      <c r="J2618" s="23" t="n">
        <f aca="true">BETAINV(RAND(),T1_PERT!$F$9,T1_PERT!$G$9,T1_PERT!$C$9,T1_PERT!$E$9)</f>
        <v>3.06336879483368</v>
      </c>
      <c r="K2618" s="23" t="n">
        <f aca="true">BETAINV(RAND(),T1_PERT!$F$10,T1_PERT!$G$10,T1_PERT!$C$10,T1_PERT!$E$10)</f>
        <v>1.94677383591719</v>
      </c>
      <c r="L2618" s="23" t="n">
        <f aca="false">F2618+G2618+I2618+K2618</f>
        <v>21.0777000118605</v>
      </c>
      <c r="M2618" s="23" t="n">
        <f aca="false">F2618+H2618+J2618+K2618</f>
        <v>15.0935939285758</v>
      </c>
      <c r="N2618" s="23" t="n">
        <f aca="false">MAX(L2618,M2618)</f>
        <v>21.0777000118605</v>
      </c>
    </row>
    <row r="2619" customFormat="false" ht="15" hidden="false" customHeight="false" outlineLevel="0" collapsed="false">
      <c r="A2619" s="5" t="n">
        <v>2600</v>
      </c>
      <c r="B2619" s="25" t="n">
        <f aca="true">NORMSINV(RAND())</f>
        <v>-0.985032946317793</v>
      </c>
      <c r="C2619" s="25" t="n">
        <f aca="true">$C$4*B2619+SQRT(1-$C$4^2)*NORMSINV(RAND())</f>
        <v>-1.5732851522077</v>
      </c>
      <c r="D2619" s="25" t="n">
        <f aca="false">NORMSDIST(B2619)</f>
        <v>0.162303943997144</v>
      </c>
      <c r="E2619" s="25" t="n">
        <f aca="false">NORMSDIST(C2619)</f>
        <v>0.0578264028943011</v>
      </c>
      <c r="F2619" s="23" t="n">
        <f aca="true">BETAINV(RAND(),T1_PERT!$F$5,T1_PERT!$G$5,T1_PERT!$C$5,T1_PERT!$E$5)</f>
        <v>3.84959074202157</v>
      </c>
      <c r="G2619" s="23" t="n">
        <f aca="false">BETAINV(D2619,T1_PERT!$F$6,T1_PERT!$G$6,T1_PERT!$C$6,T1_PERT!$E$6)</f>
        <v>4.17342781510925</v>
      </c>
      <c r="H2619" s="23" t="n">
        <f aca="true">BETAINV(RAND(),T1_PERT!$F$7,T1_PERT!$G$7,T1_PERT!$C$7,T1_PERT!$E$7)</f>
        <v>4.86201407749941</v>
      </c>
      <c r="I2619" s="23" t="n">
        <f aca="false">BETAINV(E2619,T1_PERT!$F$8,T1_PERT!$G$8,T1_PERT!$C$8,T1_PERT!$E$8)</f>
        <v>4.33098646227054</v>
      </c>
      <c r="J2619" s="23" t="n">
        <f aca="true">BETAINV(RAND(),T1_PERT!$F$9,T1_PERT!$G$9,T1_PERT!$C$9,T1_PERT!$E$9)</f>
        <v>4.76357178180104</v>
      </c>
      <c r="K2619" s="23" t="n">
        <f aca="true">BETAINV(RAND(),T1_PERT!$F$10,T1_PERT!$G$10,T1_PERT!$C$10,T1_PERT!$E$10)</f>
        <v>1.58249892252321</v>
      </c>
      <c r="L2619" s="23" t="n">
        <f aca="false">F2619+G2619+I2619+K2619</f>
        <v>13.9365039419246</v>
      </c>
      <c r="M2619" s="23" t="n">
        <f aca="false">F2619+H2619+J2619+K2619</f>
        <v>15.0576755238452</v>
      </c>
      <c r="N2619" s="23" t="n">
        <f aca="false">MAX(L2619,M2619)</f>
        <v>15.0576755238452</v>
      </c>
    </row>
    <row r="2620" customFormat="false" ht="15" hidden="false" customHeight="false" outlineLevel="0" collapsed="false">
      <c r="A2620" s="5" t="n">
        <v>2601</v>
      </c>
      <c r="B2620" s="25" t="n">
        <f aca="true">NORMSINV(RAND())</f>
        <v>1.33157796255077</v>
      </c>
      <c r="C2620" s="25" t="n">
        <f aca="true">$C$4*B2620+SQRT(1-$C$4^2)*NORMSINV(RAND())</f>
        <v>1.21110421724225</v>
      </c>
      <c r="D2620" s="25" t="n">
        <f aca="false">NORMSDIST(B2620)</f>
        <v>0.908500544753708</v>
      </c>
      <c r="E2620" s="25" t="n">
        <f aca="false">NORMSDIST(C2620)</f>
        <v>0.88707226733673</v>
      </c>
      <c r="F2620" s="23" t="n">
        <f aca="true">BETAINV(RAND(),T1_PERT!$F$5,T1_PERT!$G$5,T1_PERT!$C$5,T1_PERT!$E$5)</f>
        <v>4.80460700586483</v>
      </c>
      <c r="G2620" s="23" t="n">
        <f aca="false">BETAINV(D2620,T1_PERT!$F$6,T1_PERT!$G$6,T1_PERT!$C$6,T1_PERT!$E$6)</f>
        <v>6.92580607748604</v>
      </c>
      <c r="H2620" s="23" t="n">
        <f aca="true">BETAINV(RAND(),T1_PERT!$F$7,T1_PERT!$G$7,T1_PERT!$C$7,T1_PERT!$E$7)</f>
        <v>4.02366167336969</v>
      </c>
      <c r="I2620" s="23" t="n">
        <f aca="false">BETAINV(E2620,T1_PERT!$F$8,T1_PERT!$G$8,T1_PERT!$C$8,T1_PERT!$E$8)</f>
        <v>6.27651684887788</v>
      </c>
      <c r="J2620" s="23" t="n">
        <f aca="true">BETAINV(RAND(),T1_PERT!$F$9,T1_PERT!$G$9,T1_PERT!$C$9,T1_PERT!$E$9)</f>
        <v>4.05982057805938</v>
      </c>
      <c r="K2620" s="23" t="n">
        <f aca="true">BETAINV(RAND(),T1_PERT!$F$10,T1_PERT!$G$10,T1_PERT!$C$10,T1_PERT!$E$10)</f>
        <v>1.95530357150765</v>
      </c>
      <c r="L2620" s="23" t="n">
        <f aca="false">F2620+G2620+I2620+K2620</f>
        <v>19.9622335037364</v>
      </c>
      <c r="M2620" s="23" t="n">
        <f aca="false">F2620+H2620+J2620+K2620</f>
        <v>14.8433928288016</v>
      </c>
      <c r="N2620" s="23" t="n">
        <f aca="false">MAX(L2620,M2620)</f>
        <v>19.9622335037364</v>
      </c>
    </row>
    <row r="2621" customFormat="false" ht="15" hidden="false" customHeight="false" outlineLevel="0" collapsed="false">
      <c r="A2621" s="5" t="n">
        <v>2602</v>
      </c>
      <c r="B2621" s="25" t="n">
        <f aca="true">NORMSINV(RAND())</f>
        <v>0.52386669022007</v>
      </c>
      <c r="C2621" s="25" t="n">
        <f aca="true">$C$4*B2621+SQRT(1-$C$4^2)*NORMSINV(RAND())</f>
        <v>0.209271793997295</v>
      </c>
      <c r="D2621" s="25" t="n">
        <f aca="false">NORMSDIST(B2621)</f>
        <v>0.699814367891039</v>
      </c>
      <c r="E2621" s="25" t="n">
        <f aca="false">NORMSDIST(C2621)</f>
        <v>0.582881965300103</v>
      </c>
      <c r="F2621" s="23" t="n">
        <f aca="true">BETAINV(RAND(),T1_PERT!$F$5,T1_PERT!$G$5,T1_PERT!$C$5,T1_PERT!$E$5)</f>
        <v>4.06302142616789</v>
      </c>
      <c r="G2621" s="23" t="n">
        <f aca="false">BETAINV(D2621,T1_PERT!$F$6,T1_PERT!$G$6,T1_PERT!$C$6,T1_PERT!$E$6)</f>
        <v>5.91878847069555</v>
      </c>
      <c r="H2621" s="23" t="n">
        <f aca="true">BETAINV(RAND(),T1_PERT!$F$7,T1_PERT!$G$7,T1_PERT!$C$7,T1_PERT!$E$7)</f>
        <v>6.93858935137247</v>
      </c>
      <c r="I2621" s="23" t="n">
        <f aca="false">BETAINV(E2621,T1_PERT!$F$8,T1_PERT!$G$8,T1_PERT!$C$8,T1_PERT!$E$8)</f>
        <v>5.42363064746335</v>
      </c>
      <c r="J2621" s="23" t="n">
        <f aca="true">BETAINV(RAND(),T1_PERT!$F$9,T1_PERT!$G$9,T1_PERT!$C$9,T1_PERT!$E$9)</f>
        <v>4.41604276859807</v>
      </c>
      <c r="K2621" s="23" t="n">
        <f aca="true">BETAINV(RAND(),T1_PERT!$F$10,T1_PERT!$G$10,T1_PERT!$C$10,T1_PERT!$E$10)</f>
        <v>1.36440550901758</v>
      </c>
      <c r="L2621" s="23" t="n">
        <f aca="false">F2621+G2621+I2621+K2621</f>
        <v>16.7698460533444</v>
      </c>
      <c r="M2621" s="23" t="n">
        <f aca="false">F2621+H2621+J2621+K2621</f>
        <v>16.782059055156</v>
      </c>
      <c r="N2621" s="23" t="n">
        <f aca="false">MAX(L2621,M2621)</f>
        <v>16.782059055156</v>
      </c>
    </row>
    <row r="2622" customFormat="false" ht="15" hidden="false" customHeight="false" outlineLevel="0" collapsed="false">
      <c r="A2622" s="5" t="n">
        <v>2603</v>
      </c>
      <c r="B2622" s="25" t="n">
        <f aca="true">NORMSINV(RAND())</f>
        <v>-0.87037199557314</v>
      </c>
      <c r="C2622" s="25" t="n">
        <f aca="true">$C$4*B2622+SQRT(1-$C$4^2)*NORMSINV(RAND())</f>
        <v>-0.866564221289851</v>
      </c>
      <c r="D2622" s="25" t="n">
        <f aca="false">NORMSDIST(B2622)</f>
        <v>0.19204857283371</v>
      </c>
      <c r="E2622" s="25" t="n">
        <f aca="false">NORMSDIST(C2622)</f>
        <v>0.193090412157337</v>
      </c>
      <c r="F2622" s="23" t="n">
        <f aca="true">BETAINV(RAND(),T1_PERT!$F$5,T1_PERT!$G$5,T1_PERT!$C$5,T1_PERT!$E$5)</f>
        <v>2.85473943995882</v>
      </c>
      <c r="G2622" s="23" t="n">
        <f aca="false">BETAINV(D2622,T1_PERT!$F$6,T1_PERT!$G$6,T1_PERT!$C$6,T1_PERT!$E$6)</f>
        <v>4.28196323583753</v>
      </c>
      <c r="H2622" s="23" t="n">
        <f aca="true">BETAINV(RAND(),T1_PERT!$F$7,T1_PERT!$G$7,T1_PERT!$C$7,T1_PERT!$E$7)</f>
        <v>5.49856838998861</v>
      </c>
      <c r="I2622" s="23" t="n">
        <f aca="false">BETAINV(E2622,T1_PERT!$F$8,T1_PERT!$G$8,T1_PERT!$C$8,T1_PERT!$E$8)</f>
        <v>4.66011262381347</v>
      </c>
      <c r="J2622" s="23" t="n">
        <f aca="true">BETAINV(RAND(),T1_PERT!$F$9,T1_PERT!$G$9,T1_PERT!$C$9,T1_PERT!$E$9)</f>
        <v>5.76327143988482</v>
      </c>
      <c r="K2622" s="23" t="n">
        <f aca="true">BETAINV(RAND(),T1_PERT!$F$10,T1_PERT!$G$10,T1_PERT!$C$10,T1_PERT!$E$10)</f>
        <v>2.36188252842551</v>
      </c>
      <c r="L2622" s="23" t="n">
        <f aca="false">F2622+G2622+I2622+K2622</f>
        <v>14.1586978280353</v>
      </c>
      <c r="M2622" s="23" t="n">
        <f aca="false">F2622+H2622+J2622+K2622</f>
        <v>16.4784617982578</v>
      </c>
      <c r="N2622" s="23" t="n">
        <f aca="false">MAX(L2622,M2622)</f>
        <v>16.4784617982578</v>
      </c>
    </row>
    <row r="2623" customFormat="false" ht="15" hidden="false" customHeight="false" outlineLevel="0" collapsed="false">
      <c r="A2623" s="5" t="n">
        <v>2604</v>
      </c>
      <c r="B2623" s="25" t="n">
        <f aca="true">NORMSINV(RAND())</f>
        <v>-0.587051035500348</v>
      </c>
      <c r="C2623" s="25" t="n">
        <f aca="true">$C$4*B2623+SQRT(1-$C$4^2)*NORMSINV(RAND())</f>
        <v>-1.36900532554016</v>
      </c>
      <c r="D2623" s="25" t="n">
        <f aca="false">NORMSDIST(B2623)</f>
        <v>0.278584715610739</v>
      </c>
      <c r="E2623" s="25" t="n">
        <f aca="false">NORMSDIST(C2623)</f>
        <v>0.0854988051101474</v>
      </c>
      <c r="F2623" s="23" t="n">
        <f aca="true">BETAINV(RAND(),T1_PERT!$F$5,T1_PERT!$G$5,T1_PERT!$C$5,T1_PERT!$E$5)</f>
        <v>3.43206621597629</v>
      </c>
      <c r="G2623" s="23" t="n">
        <f aca="false">BETAINV(D2623,T1_PERT!$F$6,T1_PERT!$G$6,T1_PERT!$C$6,T1_PERT!$E$6)</f>
        <v>4.57203410941978</v>
      </c>
      <c r="H2623" s="23" t="n">
        <f aca="true">BETAINV(RAND(),T1_PERT!$F$7,T1_PERT!$G$7,T1_PERT!$C$7,T1_PERT!$E$7)</f>
        <v>5.80032906197285</v>
      </c>
      <c r="I2623" s="23" t="n">
        <f aca="false">BETAINV(E2623,T1_PERT!$F$8,T1_PERT!$G$8,T1_PERT!$C$8,T1_PERT!$E$8)</f>
        <v>4.41098073296516</v>
      </c>
      <c r="J2623" s="23" t="n">
        <f aca="true">BETAINV(RAND(),T1_PERT!$F$9,T1_PERT!$G$9,T1_PERT!$C$9,T1_PERT!$E$9)</f>
        <v>4.17668273312025</v>
      </c>
      <c r="K2623" s="23" t="n">
        <f aca="true">BETAINV(RAND(),T1_PERT!$F$10,T1_PERT!$G$10,T1_PERT!$C$10,T1_PERT!$E$10)</f>
        <v>2.10400634735738</v>
      </c>
      <c r="L2623" s="23" t="n">
        <f aca="false">F2623+G2623+I2623+K2623</f>
        <v>14.5190874057186</v>
      </c>
      <c r="M2623" s="23" t="n">
        <f aca="false">F2623+H2623+J2623+K2623</f>
        <v>15.5130843584268</v>
      </c>
      <c r="N2623" s="23" t="n">
        <f aca="false">MAX(L2623,M2623)</f>
        <v>15.5130843584268</v>
      </c>
    </row>
    <row r="2624" customFormat="false" ht="15" hidden="false" customHeight="false" outlineLevel="0" collapsed="false">
      <c r="A2624" s="5" t="n">
        <v>2605</v>
      </c>
      <c r="B2624" s="25" t="n">
        <f aca="true">NORMSINV(RAND())</f>
        <v>-1.29201216595394</v>
      </c>
      <c r="C2624" s="25" t="n">
        <f aca="true">$C$4*B2624+SQRT(1-$C$4^2)*NORMSINV(RAND())</f>
        <v>-0.395790002111121</v>
      </c>
      <c r="D2624" s="25" t="n">
        <f aca="false">NORMSDIST(B2624)</f>
        <v>0.0981764657214567</v>
      </c>
      <c r="E2624" s="25" t="n">
        <f aca="false">NORMSDIST(C2624)</f>
        <v>0.346129976500313</v>
      </c>
      <c r="F2624" s="23" t="n">
        <f aca="true">BETAINV(RAND(),T1_PERT!$F$5,T1_PERT!$G$5,T1_PERT!$C$5,T1_PERT!$E$5)</f>
        <v>4.9918874799075</v>
      </c>
      <c r="G2624" s="23" t="n">
        <f aca="false">BETAINV(D2624,T1_PERT!$F$6,T1_PERT!$G$6,T1_PERT!$C$6,T1_PERT!$E$6)</f>
        <v>3.90984753614782</v>
      </c>
      <c r="H2624" s="23" t="n">
        <f aca="true">BETAINV(RAND(),T1_PERT!$F$7,T1_PERT!$G$7,T1_PERT!$C$7,T1_PERT!$E$7)</f>
        <v>5.00352848647882</v>
      </c>
      <c r="I2624" s="23" t="n">
        <f aca="false">BETAINV(E2624,T1_PERT!$F$8,T1_PERT!$G$8,T1_PERT!$C$8,T1_PERT!$E$8)</f>
        <v>4.96005434248814</v>
      </c>
      <c r="J2624" s="23" t="n">
        <f aca="true">BETAINV(RAND(),T1_PERT!$F$9,T1_PERT!$G$9,T1_PERT!$C$9,T1_PERT!$E$9)</f>
        <v>5.11819084918965</v>
      </c>
      <c r="K2624" s="23" t="n">
        <f aca="true">BETAINV(RAND(),T1_PERT!$F$10,T1_PERT!$G$10,T1_PERT!$C$10,T1_PERT!$E$10)</f>
        <v>1.76962219557989</v>
      </c>
      <c r="L2624" s="23" t="n">
        <f aca="false">F2624+G2624+I2624+K2624</f>
        <v>15.6314115541233</v>
      </c>
      <c r="M2624" s="23" t="n">
        <f aca="false">F2624+H2624+J2624+K2624</f>
        <v>16.8832290111559</v>
      </c>
      <c r="N2624" s="23" t="n">
        <f aca="false">MAX(L2624,M2624)</f>
        <v>16.8832290111559</v>
      </c>
    </row>
    <row r="2625" customFormat="false" ht="15" hidden="false" customHeight="false" outlineLevel="0" collapsed="false">
      <c r="A2625" s="5" t="n">
        <v>2606</v>
      </c>
      <c r="B2625" s="25" t="n">
        <f aca="true">NORMSINV(RAND())</f>
        <v>0.00972947335537413</v>
      </c>
      <c r="C2625" s="25" t="n">
        <f aca="true">$C$4*B2625+SQRT(1-$C$4^2)*NORMSINV(RAND())</f>
        <v>0.23036943127501</v>
      </c>
      <c r="D2625" s="25" t="n">
        <f aca="false">NORMSDIST(B2625)</f>
        <v>0.503881437049547</v>
      </c>
      <c r="E2625" s="25" t="n">
        <f aca="false">NORMSDIST(C2625)</f>
        <v>0.591097643651555</v>
      </c>
      <c r="F2625" s="23" t="n">
        <f aca="true">BETAINV(RAND(),T1_PERT!$F$5,T1_PERT!$G$5,T1_PERT!$C$5,T1_PERT!$E$5)</f>
        <v>4.9588752539448</v>
      </c>
      <c r="G2625" s="23" t="n">
        <f aca="false">BETAINV(D2625,T1_PERT!$F$6,T1_PERT!$G$6,T1_PERT!$C$6,T1_PERT!$E$6)</f>
        <v>5.26689704614405</v>
      </c>
      <c r="H2625" s="23" t="n">
        <f aca="true">BETAINV(RAND(),T1_PERT!$F$7,T1_PERT!$G$7,T1_PERT!$C$7,T1_PERT!$E$7)</f>
        <v>6.60277988569651</v>
      </c>
      <c r="I2625" s="23" t="n">
        <f aca="false">BETAINV(E2625,T1_PERT!$F$8,T1_PERT!$G$8,T1_PERT!$C$8,T1_PERT!$E$8)</f>
        <v>5.44097872840655</v>
      </c>
      <c r="J2625" s="23" t="n">
        <f aca="true">BETAINV(RAND(),T1_PERT!$F$9,T1_PERT!$G$9,T1_PERT!$C$9,T1_PERT!$E$9)</f>
        <v>4.02696760527166</v>
      </c>
      <c r="K2625" s="23" t="n">
        <f aca="true">BETAINV(RAND(),T1_PERT!$F$10,T1_PERT!$G$10,T1_PERT!$C$10,T1_PERT!$E$10)</f>
        <v>1.83777853419614</v>
      </c>
      <c r="L2625" s="23" t="n">
        <f aca="false">F2625+G2625+I2625+K2625</f>
        <v>17.5045295626915</v>
      </c>
      <c r="M2625" s="23" t="n">
        <f aca="false">F2625+H2625+J2625+K2625</f>
        <v>17.4264012791091</v>
      </c>
      <c r="N2625" s="23" t="n">
        <f aca="false">MAX(L2625,M2625)</f>
        <v>17.5045295626915</v>
      </c>
    </row>
    <row r="2626" customFormat="false" ht="15" hidden="false" customHeight="false" outlineLevel="0" collapsed="false">
      <c r="A2626" s="5" t="n">
        <v>2607</v>
      </c>
      <c r="B2626" s="25" t="n">
        <f aca="true">NORMSINV(RAND())</f>
        <v>0.821866247270027</v>
      </c>
      <c r="C2626" s="25" t="n">
        <f aca="true">$C$4*B2626+SQRT(1-$C$4^2)*NORMSINV(RAND())</f>
        <v>0.425681125737425</v>
      </c>
      <c r="D2626" s="25" t="n">
        <f aca="false">NORMSDIST(B2626)</f>
        <v>0.794423487612877</v>
      </c>
      <c r="E2626" s="25" t="n">
        <f aca="false">NORMSDIST(C2626)</f>
        <v>0.66482989147397</v>
      </c>
      <c r="F2626" s="23" t="n">
        <f aca="true">BETAINV(RAND(),T1_PERT!$F$5,T1_PERT!$G$5,T1_PERT!$C$5,T1_PERT!$E$5)</f>
        <v>4.51316919443799</v>
      </c>
      <c r="G2626" s="23" t="n">
        <f aca="false">BETAINV(D2626,T1_PERT!$F$6,T1_PERT!$G$6,T1_PERT!$C$6,T1_PERT!$E$6)</f>
        <v>6.29986566177825</v>
      </c>
      <c r="H2626" s="23" t="n">
        <f aca="true">BETAINV(RAND(),T1_PERT!$F$7,T1_PERT!$G$7,T1_PERT!$C$7,T1_PERT!$E$7)</f>
        <v>6.59503356714412</v>
      </c>
      <c r="I2626" s="23" t="n">
        <f aca="false">BETAINV(E2626,T1_PERT!$F$8,T1_PERT!$G$8,T1_PERT!$C$8,T1_PERT!$E$8)</f>
        <v>5.60414865201584</v>
      </c>
      <c r="J2626" s="23" t="n">
        <f aca="true">BETAINV(RAND(),T1_PERT!$F$9,T1_PERT!$G$9,T1_PERT!$C$9,T1_PERT!$E$9)</f>
        <v>4.67032015644649</v>
      </c>
      <c r="K2626" s="23" t="n">
        <f aca="true">BETAINV(RAND(),T1_PERT!$F$10,T1_PERT!$G$10,T1_PERT!$C$10,T1_PERT!$E$10)</f>
        <v>1.51803193883816</v>
      </c>
      <c r="L2626" s="23" t="n">
        <f aca="false">F2626+G2626+I2626+K2626</f>
        <v>17.9352154470702</v>
      </c>
      <c r="M2626" s="23" t="n">
        <f aca="false">F2626+H2626+J2626+K2626</f>
        <v>17.2965548568668</v>
      </c>
      <c r="N2626" s="23" t="n">
        <f aca="false">MAX(L2626,M2626)</f>
        <v>17.9352154470702</v>
      </c>
    </row>
    <row r="2627" customFormat="false" ht="15" hidden="false" customHeight="false" outlineLevel="0" collapsed="false">
      <c r="A2627" s="5" t="n">
        <v>2608</v>
      </c>
      <c r="B2627" s="25" t="n">
        <f aca="true">NORMSINV(RAND())</f>
        <v>-1.83515875602068</v>
      </c>
      <c r="C2627" s="25" t="n">
        <f aca="true">$C$4*B2627+SQRT(1-$C$4^2)*NORMSINV(RAND())</f>
        <v>-1.08165397115791</v>
      </c>
      <c r="D2627" s="25" t="n">
        <f aca="false">NORMSDIST(B2627)</f>
        <v>0.0332410851055902</v>
      </c>
      <c r="E2627" s="25" t="n">
        <f aca="false">NORMSDIST(C2627)</f>
        <v>0.139703156507116</v>
      </c>
      <c r="F2627" s="23" t="n">
        <f aca="true">BETAINV(RAND(),T1_PERT!$F$5,T1_PERT!$G$5,T1_PERT!$C$5,T1_PERT!$E$5)</f>
        <v>3.46457062196007</v>
      </c>
      <c r="G2627" s="23" t="n">
        <f aca="false">BETAINV(D2627,T1_PERT!$F$6,T1_PERT!$G$6,T1_PERT!$C$6,T1_PERT!$E$6)</f>
        <v>3.54269625991615</v>
      </c>
      <c r="H2627" s="23" t="n">
        <f aca="true">BETAINV(RAND(),T1_PERT!$F$7,T1_PERT!$G$7,T1_PERT!$C$7,T1_PERT!$E$7)</f>
        <v>7.41367337762525</v>
      </c>
      <c r="I2627" s="23" t="n">
        <f aca="false">BETAINV(E2627,T1_PERT!$F$8,T1_PERT!$G$8,T1_PERT!$C$8,T1_PERT!$E$8)</f>
        <v>4.54424359710458</v>
      </c>
      <c r="J2627" s="23" t="n">
        <f aca="true">BETAINV(RAND(),T1_PERT!$F$9,T1_PERT!$G$9,T1_PERT!$C$9,T1_PERT!$E$9)</f>
        <v>3.68017097379535</v>
      </c>
      <c r="K2627" s="23" t="n">
        <f aca="true">BETAINV(RAND(),T1_PERT!$F$10,T1_PERT!$G$10,T1_PERT!$C$10,T1_PERT!$E$10)</f>
        <v>1.87300934077265</v>
      </c>
      <c r="L2627" s="23" t="n">
        <f aca="false">F2627+G2627+I2627+K2627</f>
        <v>13.4245198197535</v>
      </c>
      <c r="M2627" s="23" t="n">
        <f aca="false">F2627+H2627+J2627+K2627</f>
        <v>16.4314243141533</v>
      </c>
      <c r="N2627" s="23" t="n">
        <f aca="false">MAX(L2627,M2627)</f>
        <v>16.4314243141533</v>
      </c>
    </row>
    <row r="2628" customFormat="false" ht="15" hidden="false" customHeight="false" outlineLevel="0" collapsed="false">
      <c r="A2628" s="5" t="n">
        <v>2609</v>
      </c>
      <c r="B2628" s="25" t="n">
        <f aca="true">NORMSINV(RAND())</f>
        <v>1.27063525540295</v>
      </c>
      <c r="C2628" s="25" t="n">
        <f aca="true">$C$4*B2628+SQRT(1-$C$4^2)*NORMSINV(RAND())</f>
        <v>1.17118786837912</v>
      </c>
      <c r="D2628" s="25" t="n">
        <f aca="false">NORMSDIST(B2628)</f>
        <v>0.898070780716103</v>
      </c>
      <c r="E2628" s="25" t="n">
        <f aca="false">NORMSDIST(C2628)</f>
        <v>0.879238364712232</v>
      </c>
      <c r="F2628" s="23" t="n">
        <f aca="true">BETAINV(RAND(),T1_PERT!$F$5,T1_PERT!$G$5,T1_PERT!$C$5,T1_PERT!$E$5)</f>
        <v>3.72537754920624</v>
      </c>
      <c r="G2628" s="23" t="n">
        <f aca="false">BETAINV(D2628,T1_PERT!$F$6,T1_PERT!$G$6,T1_PERT!$C$6,T1_PERT!$E$6)</f>
        <v>6.85376842874827</v>
      </c>
      <c r="H2628" s="23" t="n">
        <f aca="true">BETAINV(RAND(),T1_PERT!$F$7,T1_PERT!$G$7,T1_PERT!$C$7,T1_PERT!$E$7)</f>
        <v>6.35691737115203</v>
      </c>
      <c r="I2628" s="23" t="n">
        <f aca="false">BETAINV(E2628,T1_PERT!$F$8,T1_PERT!$G$8,T1_PERT!$C$8,T1_PERT!$E$8)</f>
        <v>6.2428421110893</v>
      </c>
      <c r="J2628" s="23" t="n">
        <f aca="true">BETAINV(RAND(),T1_PERT!$F$9,T1_PERT!$G$9,T1_PERT!$C$9,T1_PERT!$E$9)</f>
        <v>3.6397233057861</v>
      </c>
      <c r="K2628" s="23" t="n">
        <f aca="true">BETAINV(RAND(),T1_PERT!$F$10,T1_PERT!$G$10,T1_PERT!$C$10,T1_PERT!$E$10)</f>
        <v>1.80894486866547</v>
      </c>
      <c r="L2628" s="23" t="n">
        <f aca="false">F2628+G2628+I2628+K2628</f>
        <v>18.6309329577093</v>
      </c>
      <c r="M2628" s="23" t="n">
        <f aca="false">F2628+H2628+J2628+K2628</f>
        <v>15.5309630948098</v>
      </c>
      <c r="N2628" s="23" t="n">
        <f aca="false">MAX(L2628,M2628)</f>
        <v>18.6309329577093</v>
      </c>
    </row>
    <row r="2629" customFormat="false" ht="15" hidden="false" customHeight="false" outlineLevel="0" collapsed="false">
      <c r="A2629" s="5" t="n">
        <v>2610</v>
      </c>
      <c r="B2629" s="25" t="n">
        <f aca="true">NORMSINV(RAND())</f>
        <v>-1.56780033760522</v>
      </c>
      <c r="C2629" s="25" t="n">
        <f aca="true">$C$4*B2629+SQRT(1-$C$4^2)*NORMSINV(RAND())</f>
        <v>-1.89170920971981</v>
      </c>
      <c r="D2629" s="25" t="n">
        <f aca="false">NORMSDIST(B2629)</f>
        <v>0.0584638680511746</v>
      </c>
      <c r="E2629" s="25" t="n">
        <f aca="false">NORMSDIST(C2629)</f>
        <v>0.0292648677916235</v>
      </c>
      <c r="F2629" s="23" t="n">
        <f aca="true">BETAINV(RAND(),T1_PERT!$F$5,T1_PERT!$G$5,T1_PERT!$C$5,T1_PERT!$E$5)</f>
        <v>3.05787342748948</v>
      </c>
      <c r="G2629" s="23" t="n">
        <f aca="false">BETAINV(D2629,T1_PERT!$F$6,T1_PERT!$G$6,T1_PERT!$C$6,T1_PERT!$E$6)</f>
        <v>3.70762828369737</v>
      </c>
      <c r="H2629" s="23" t="n">
        <f aca="true">BETAINV(RAND(),T1_PERT!$F$7,T1_PERT!$G$7,T1_PERT!$C$7,T1_PERT!$E$7)</f>
        <v>7.43696654280265</v>
      </c>
      <c r="I2629" s="23" t="n">
        <f aca="false">BETAINV(E2629,T1_PERT!$F$8,T1_PERT!$G$8,T1_PERT!$C$8,T1_PERT!$E$8)</f>
        <v>4.22934740393456</v>
      </c>
      <c r="J2629" s="23" t="n">
        <f aca="true">BETAINV(RAND(),T1_PERT!$F$9,T1_PERT!$G$9,T1_PERT!$C$9,T1_PERT!$E$9)</f>
        <v>4.48159912724677</v>
      </c>
      <c r="K2629" s="23" t="n">
        <f aca="true">BETAINV(RAND(),T1_PERT!$F$10,T1_PERT!$G$10,T1_PERT!$C$10,T1_PERT!$E$10)</f>
        <v>2.26857037377628</v>
      </c>
      <c r="L2629" s="23" t="n">
        <f aca="false">F2629+G2629+I2629+K2629</f>
        <v>13.2634194888977</v>
      </c>
      <c r="M2629" s="23" t="n">
        <f aca="false">F2629+H2629+J2629+K2629</f>
        <v>17.2450094713152</v>
      </c>
      <c r="N2629" s="23" t="n">
        <f aca="false">MAX(L2629,M2629)</f>
        <v>17.2450094713152</v>
      </c>
    </row>
    <row r="2630" customFormat="false" ht="15" hidden="false" customHeight="false" outlineLevel="0" collapsed="false">
      <c r="A2630" s="5" t="n">
        <v>2611</v>
      </c>
      <c r="B2630" s="25" t="n">
        <f aca="true">NORMSINV(RAND())</f>
        <v>-1.65110116590951</v>
      </c>
      <c r="C2630" s="25" t="n">
        <f aca="true">$C$4*B2630+SQRT(1-$C$4^2)*NORMSINV(RAND())</f>
        <v>-0.302145658617823</v>
      </c>
      <c r="D2630" s="25" t="n">
        <f aca="false">NORMSDIST(B2630)</f>
        <v>0.0493589596482577</v>
      </c>
      <c r="E2630" s="25" t="n">
        <f aca="false">NORMSDIST(C2630)</f>
        <v>0.381270513707071</v>
      </c>
      <c r="F2630" s="23" t="n">
        <f aca="true">BETAINV(RAND(),T1_PERT!$F$5,T1_PERT!$G$5,T1_PERT!$C$5,T1_PERT!$E$5)</f>
        <v>2.72787948849228</v>
      </c>
      <c r="G2630" s="23" t="n">
        <f aca="false">BETAINV(D2630,T1_PERT!$F$6,T1_PERT!$G$6,T1_PERT!$C$6,T1_PERT!$E$6)</f>
        <v>3.65300002932308</v>
      </c>
      <c r="H2630" s="23" t="n">
        <f aca="true">BETAINV(RAND(),T1_PERT!$F$7,T1_PERT!$G$7,T1_PERT!$C$7,T1_PERT!$E$7)</f>
        <v>6.70399844875643</v>
      </c>
      <c r="I2630" s="23" t="n">
        <f aca="false">BETAINV(E2630,T1_PERT!$F$8,T1_PERT!$G$8,T1_PERT!$C$8,T1_PERT!$E$8)</f>
        <v>5.02670976358961</v>
      </c>
      <c r="J2630" s="23" t="n">
        <f aca="true">BETAINV(RAND(),T1_PERT!$F$9,T1_PERT!$G$9,T1_PERT!$C$9,T1_PERT!$E$9)</f>
        <v>3.36885896059573</v>
      </c>
      <c r="K2630" s="23" t="n">
        <f aca="true">BETAINV(RAND(),T1_PERT!$F$10,T1_PERT!$G$10,T1_PERT!$C$10,T1_PERT!$E$10)</f>
        <v>2.39495928340887</v>
      </c>
      <c r="L2630" s="23" t="n">
        <f aca="false">F2630+G2630+I2630+K2630</f>
        <v>13.8025485648138</v>
      </c>
      <c r="M2630" s="23" t="n">
        <f aca="false">F2630+H2630+J2630+K2630</f>
        <v>15.1956961812533</v>
      </c>
      <c r="N2630" s="23" t="n">
        <f aca="false">MAX(L2630,M2630)</f>
        <v>15.1956961812533</v>
      </c>
    </row>
    <row r="2631" customFormat="false" ht="15" hidden="false" customHeight="false" outlineLevel="0" collapsed="false">
      <c r="A2631" s="5" t="n">
        <v>2612</v>
      </c>
      <c r="B2631" s="25" t="n">
        <f aca="true">NORMSINV(RAND())</f>
        <v>-0.0506755415781627</v>
      </c>
      <c r="C2631" s="25" t="n">
        <f aca="true">$C$4*B2631+SQRT(1-$C$4^2)*NORMSINV(RAND())</f>
        <v>-0.163245998844618</v>
      </c>
      <c r="D2631" s="25" t="n">
        <f aca="false">NORMSDIST(B2631)</f>
        <v>0.479792033297323</v>
      </c>
      <c r="E2631" s="25" t="n">
        <f aca="false">NORMSDIST(C2631)</f>
        <v>0.435162375048573</v>
      </c>
      <c r="F2631" s="23" t="n">
        <f aca="true">BETAINV(RAND(),T1_PERT!$F$5,T1_PERT!$G$5,T1_PERT!$C$5,T1_PERT!$E$5)</f>
        <v>3.43592656128236</v>
      </c>
      <c r="G2631" s="23" t="n">
        <f aca="false">BETAINV(D2631,T1_PERT!$F$6,T1_PERT!$G$6,T1_PERT!$C$6,T1_PERT!$E$6)</f>
        <v>5.19254747682496</v>
      </c>
      <c r="H2631" s="23" t="n">
        <f aca="true">BETAINV(RAND(),T1_PERT!$F$7,T1_PERT!$G$7,T1_PERT!$C$7,T1_PERT!$E$7)</f>
        <v>3.07420607141931</v>
      </c>
      <c r="I2631" s="23" t="n">
        <f aca="false">BETAINV(E2631,T1_PERT!$F$8,T1_PERT!$G$8,T1_PERT!$C$8,T1_PERT!$E$8)</f>
        <v>5.12936108782289</v>
      </c>
      <c r="J2631" s="23" t="n">
        <f aca="true">BETAINV(RAND(),T1_PERT!$F$9,T1_PERT!$G$9,T1_PERT!$C$9,T1_PERT!$E$9)</f>
        <v>4.12093117316512</v>
      </c>
      <c r="K2631" s="23" t="n">
        <f aca="true">BETAINV(RAND(),T1_PERT!$F$10,T1_PERT!$G$10,T1_PERT!$C$10,T1_PERT!$E$10)</f>
        <v>2.86833619098057</v>
      </c>
      <c r="L2631" s="23" t="n">
        <f aca="false">F2631+G2631+I2631+K2631</f>
        <v>16.6261713169108</v>
      </c>
      <c r="M2631" s="23" t="n">
        <f aca="false">F2631+H2631+J2631+K2631</f>
        <v>13.4993999968474</v>
      </c>
      <c r="N2631" s="23" t="n">
        <f aca="false">MAX(L2631,M2631)</f>
        <v>16.6261713169108</v>
      </c>
    </row>
    <row r="2632" customFormat="false" ht="15" hidden="false" customHeight="false" outlineLevel="0" collapsed="false">
      <c r="A2632" s="5" t="n">
        <v>2613</v>
      </c>
      <c r="B2632" s="25" t="n">
        <f aca="true">NORMSINV(RAND())</f>
        <v>1.3334081628761</v>
      </c>
      <c r="C2632" s="25" t="n">
        <f aca="true">$C$4*B2632+SQRT(1-$C$4^2)*NORMSINV(RAND())</f>
        <v>0.277219086687788</v>
      </c>
      <c r="D2632" s="25" t="n">
        <f aca="false">NORMSDIST(B2632)</f>
        <v>0.908801052460793</v>
      </c>
      <c r="E2632" s="25" t="n">
        <f aca="false">NORMSDIST(C2632)</f>
        <v>0.609194057653702</v>
      </c>
      <c r="F2632" s="23" t="n">
        <f aca="true">BETAINV(RAND(),T1_PERT!$F$5,T1_PERT!$G$5,T1_PERT!$C$5,T1_PERT!$E$5)</f>
        <v>4.21966852480301</v>
      </c>
      <c r="G2632" s="23" t="n">
        <f aca="false">BETAINV(D2632,T1_PERT!$F$6,T1_PERT!$G$6,T1_PERT!$C$6,T1_PERT!$E$6)</f>
        <v>6.92795488937801</v>
      </c>
      <c r="H2632" s="23" t="n">
        <f aca="true">BETAINV(RAND(),T1_PERT!$F$7,T1_PERT!$G$7,T1_PERT!$C$7,T1_PERT!$E$7)</f>
        <v>7.18609907102299</v>
      </c>
      <c r="I2632" s="23" t="n">
        <f aca="false">BETAINV(E2632,T1_PERT!$F$8,T1_PERT!$G$8,T1_PERT!$C$8,T1_PERT!$E$8)</f>
        <v>5.47971356784147</v>
      </c>
      <c r="J2632" s="23" t="n">
        <f aca="true">BETAINV(RAND(),T1_PERT!$F$9,T1_PERT!$G$9,T1_PERT!$C$9,T1_PERT!$E$9)</f>
        <v>6.47408956420516</v>
      </c>
      <c r="K2632" s="23" t="n">
        <f aca="true">BETAINV(RAND(),T1_PERT!$F$10,T1_PERT!$G$10,T1_PERT!$C$10,T1_PERT!$E$10)</f>
        <v>1.31542688414185</v>
      </c>
      <c r="L2632" s="23" t="n">
        <f aca="false">F2632+G2632+I2632+K2632</f>
        <v>17.9427638661643</v>
      </c>
      <c r="M2632" s="23" t="n">
        <f aca="false">F2632+H2632+J2632+K2632</f>
        <v>19.195284044173</v>
      </c>
      <c r="N2632" s="23" t="n">
        <f aca="false">MAX(L2632,M2632)</f>
        <v>19.195284044173</v>
      </c>
    </row>
    <row r="2633" customFormat="false" ht="15" hidden="false" customHeight="false" outlineLevel="0" collapsed="false">
      <c r="A2633" s="5" t="n">
        <v>2614</v>
      </c>
      <c r="B2633" s="25" t="n">
        <f aca="true">NORMSINV(RAND())</f>
        <v>0.559370778974029</v>
      </c>
      <c r="C2633" s="25" t="n">
        <f aca="true">$C$4*B2633+SQRT(1-$C$4^2)*NORMSINV(RAND())</f>
        <v>-0.457930850950578</v>
      </c>
      <c r="D2633" s="25" t="n">
        <f aca="false">NORMSDIST(B2633)</f>
        <v>0.712045650172239</v>
      </c>
      <c r="E2633" s="25" t="n">
        <f aca="false">NORMSDIST(C2633)</f>
        <v>0.323501060742102</v>
      </c>
      <c r="F2633" s="23" t="n">
        <f aca="true">BETAINV(RAND(),T1_PERT!$F$5,T1_PERT!$G$5,T1_PERT!$C$5,T1_PERT!$E$5)</f>
        <v>3.70562962365276</v>
      </c>
      <c r="G2633" s="23" t="n">
        <f aca="false">BETAINV(D2633,T1_PERT!$F$6,T1_PERT!$G$6,T1_PERT!$C$6,T1_PERT!$E$6)</f>
        <v>5.96436974709778</v>
      </c>
      <c r="H2633" s="23" t="n">
        <f aca="true">BETAINV(RAND(),T1_PERT!$F$7,T1_PERT!$G$7,T1_PERT!$C$7,T1_PERT!$E$7)</f>
        <v>7.10546849170592</v>
      </c>
      <c r="I2633" s="23" t="n">
        <f aca="false">BETAINV(E2633,T1_PERT!$F$8,T1_PERT!$G$8,T1_PERT!$C$8,T1_PERT!$E$8)</f>
        <v>4.91702708764826</v>
      </c>
      <c r="J2633" s="23" t="n">
        <f aca="true">BETAINV(RAND(),T1_PERT!$F$9,T1_PERT!$G$9,T1_PERT!$C$9,T1_PERT!$E$9)</f>
        <v>3.39988960983887</v>
      </c>
      <c r="K2633" s="23" t="n">
        <f aca="true">BETAINV(RAND(),T1_PERT!$F$10,T1_PERT!$G$10,T1_PERT!$C$10,T1_PERT!$E$10)</f>
        <v>2.49132988129692</v>
      </c>
      <c r="L2633" s="23" t="n">
        <f aca="false">F2633+G2633+I2633+K2633</f>
        <v>17.0783563396957</v>
      </c>
      <c r="M2633" s="23" t="n">
        <f aca="false">F2633+H2633+J2633+K2633</f>
        <v>16.7023176064945</v>
      </c>
      <c r="N2633" s="23" t="n">
        <f aca="false">MAX(L2633,M2633)</f>
        <v>17.0783563396957</v>
      </c>
    </row>
    <row r="2634" customFormat="false" ht="15" hidden="false" customHeight="false" outlineLevel="0" collapsed="false">
      <c r="A2634" s="5" t="n">
        <v>2615</v>
      </c>
      <c r="B2634" s="25" t="n">
        <f aca="true">NORMSINV(RAND())</f>
        <v>1.46278295344696</v>
      </c>
      <c r="C2634" s="25" t="n">
        <f aca="true">$C$4*B2634+SQRT(1-$C$4^2)*NORMSINV(RAND())</f>
        <v>-0.189808935034021</v>
      </c>
      <c r="D2634" s="25" t="n">
        <f aca="false">NORMSDIST(B2634)</f>
        <v>0.928236610509366</v>
      </c>
      <c r="E2634" s="25" t="n">
        <f aca="false">NORMSDIST(C2634)</f>
        <v>0.424729427018124</v>
      </c>
      <c r="F2634" s="23" t="n">
        <f aca="true">BETAINV(RAND(),T1_PERT!$F$5,T1_PERT!$G$5,T1_PERT!$C$5,T1_PERT!$E$5)</f>
        <v>3.1030065697661</v>
      </c>
      <c r="G2634" s="23" t="n">
        <f aca="false">BETAINV(D2634,T1_PERT!$F$6,T1_PERT!$G$6,T1_PERT!$C$6,T1_PERT!$E$6)</f>
        <v>7.07755695872721</v>
      </c>
      <c r="H2634" s="23" t="n">
        <f aca="true">BETAINV(RAND(),T1_PERT!$F$7,T1_PERT!$G$7,T1_PERT!$C$7,T1_PERT!$E$7)</f>
        <v>5.67365849324613</v>
      </c>
      <c r="I2634" s="23" t="n">
        <f aca="false">BETAINV(E2634,T1_PERT!$F$8,T1_PERT!$G$8,T1_PERT!$C$8,T1_PERT!$E$8)</f>
        <v>5.10939698993825</v>
      </c>
      <c r="J2634" s="23" t="n">
        <f aca="true">BETAINV(RAND(),T1_PERT!$F$9,T1_PERT!$G$9,T1_PERT!$C$9,T1_PERT!$E$9)</f>
        <v>4.67104673009365</v>
      </c>
      <c r="K2634" s="23" t="n">
        <f aca="true">BETAINV(RAND(),T1_PERT!$F$10,T1_PERT!$G$10,T1_PERT!$C$10,T1_PERT!$E$10)</f>
        <v>2.10112575910929</v>
      </c>
      <c r="L2634" s="23" t="n">
        <f aca="false">F2634+G2634+I2634+K2634</f>
        <v>17.3910862775409</v>
      </c>
      <c r="M2634" s="23" t="n">
        <f aca="false">F2634+H2634+J2634+K2634</f>
        <v>15.5488375522152</v>
      </c>
      <c r="N2634" s="23" t="n">
        <f aca="false">MAX(L2634,M2634)</f>
        <v>17.3910862775409</v>
      </c>
    </row>
    <row r="2635" customFormat="false" ht="15" hidden="false" customHeight="false" outlineLevel="0" collapsed="false">
      <c r="A2635" s="5" t="n">
        <v>2616</v>
      </c>
      <c r="B2635" s="25" t="n">
        <f aca="true">NORMSINV(RAND())</f>
        <v>0.493065357322547</v>
      </c>
      <c r="C2635" s="25" t="n">
        <f aca="true">$C$4*B2635+SQRT(1-$C$4^2)*NORMSINV(RAND())</f>
        <v>1.61142226175149</v>
      </c>
      <c r="D2635" s="25" t="n">
        <f aca="false">NORMSDIST(B2635)</f>
        <v>0.689016796115224</v>
      </c>
      <c r="E2635" s="25" t="n">
        <f aca="false">NORMSDIST(C2635)</f>
        <v>0.946456140838647</v>
      </c>
      <c r="F2635" s="23" t="n">
        <f aca="true">BETAINV(RAND(),T1_PERT!$F$5,T1_PERT!$G$5,T1_PERT!$C$5,T1_PERT!$E$5)</f>
        <v>5.33427339771699</v>
      </c>
      <c r="G2635" s="23" t="n">
        <f aca="false">BETAINV(D2635,T1_PERT!$F$6,T1_PERT!$G$6,T1_PERT!$C$6,T1_PERT!$E$6)</f>
        <v>5.8792452121103</v>
      </c>
      <c r="H2635" s="23" t="n">
        <f aca="true">BETAINV(RAND(),T1_PERT!$F$7,T1_PERT!$G$7,T1_PERT!$C$7,T1_PERT!$E$7)</f>
        <v>5.86869725449028</v>
      </c>
      <c r="I2635" s="23" t="n">
        <f aca="false">BETAINV(E2635,T1_PERT!$F$8,T1_PERT!$G$8,T1_PERT!$C$8,T1_PERT!$E$8)</f>
        <v>6.60344539068577</v>
      </c>
      <c r="J2635" s="23" t="n">
        <f aca="true">BETAINV(RAND(),T1_PERT!$F$9,T1_PERT!$G$9,T1_PERT!$C$9,T1_PERT!$E$9)</f>
        <v>4.18918694510897</v>
      </c>
      <c r="K2635" s="23" t="n">
        <f aca="true">BETAINV(RAND(),T1_PERT!$F$10,T1_PERT!$G$10,T1_PERT!$C$10,T1_PERT!$E$10)</f>
        <v>2.32865795088371</v>
      </c>
      <c r="L2635" s="23" t="n">
        <f aca="false">F2635+G2635+I2635+K2635</f>
        <v>20.1456219513968</v>
      </c>
      <c r="M2635" s="23" t="n">
        <f aca="false">F2635+H2635+J2635+K2635</f>
        <v>17.7208155482</v>
      </c>
      <c r="N2635" s="23" t="n">
        <f aca="false">MAX(L2635,M2635)</f>
        <v>20.1456219513968</v>
      </c>
    </row>
    <row r="2636" customFormat="false" ht="15" hidden="false" customHeight="false" outlineLevel="0" collapsed="false">
      <c r="A2636" s="5" t="n">
        <v>2617</v>
      </c>
      <c r="B2636" s="25" t="n">
        <f aca="true">NORMSINV(RAND())</f>
        <v>1.30541672276116</v>
      </c>
      <c r="C2636" s="25" t="n">
        <f aca="true">$C$4*B2636+SQRT(1-$C$4^2)*NORMSINV(RAND())</f>
        <v>0.141354772393349</v>
      </c>
      <c r="D2636" s="25" t="n">
        <f aca="false">NORMSDIST(B2636)</f>
        <v>0.904124506440995</v>
      </c>
      <c r="E2636" s="25" t="n">
        <f aca="false">NORMSDIST(C2636)</f>
        <v>0.556205159082161</v>
      </c>
      <c r="F2636" s="23" t="n">
        <f aca="true">BETAINV(RAND(),T1_PERT!$F$5,T1_PERT!$G$5,T1_PERT!$C$5,T1_PERT!$E$5)</f>
        <v>4.81737464371367</v>
      </c>
      <c r="G2636" s="23" t="n">
        <f aca="false">BETAINV(D2636,T1_PERT!$F$6,T1_PERT!$G$6,T1_PERT!$C$6,T1_PERT!$E$6)</f>
        <v>6.89499644342125</v>
      </c>
      <c r="H2636" s="23" t="n">
        <f aca="true">BETAINV(RAND(),T1_PERT!$F$7,T1_PERT!$G$7,T1_PERT!$C$7,T1_PERT!$E$7)</f>
        <v>4.9724952647736</v>
      </c>
      <c r="I2636" s="23" t="n">
        <f aca="false">BETAINV(E2636,T1_PERT!$F$8,T1_PERT!$G$8,T1_PERT!$C$8,T1_PERT!$E$8)</f>
        <v>5.36821613742871</v>
      </c>
      <c r="J2636" s="23" t="n">
        <f aca="true">BETAINV(RAND(),T1_PERT!$F$9,T1_PERT!$G$9,T1_PERT!$C$9,T1_PERT!$E$9)</f>
        <v>4.74439937071478</v>
      </c>
      <c r="K2636" s="23" t="n">
        <f aca="true">BETAINV(RAND(),T1_PERT!$F$10,T1_PERT!$G$10,T1_PERT!$C$10,T1_PERT!$E$10)</f>
        <v>1.52681598349315</v>
      </c>
      <c r="L2636" s="23" t="n">
        <f aca="false">F2636+G2636+I2636+K2636</f>
        <v>18.6074032080568</v>
      </c>
      <c r="M2636" s="23" t="n">
        <f aca="false">F2636+H2636+J2636+K2636</f>
        <v>16.0610852626952</v>
      </c>
      <c r="N2636" s="23" t="n">
        <f aca="false">MAX(L2636,M2636)</f>
        <v>18.6074032080568</v>
      </c>
    </row>
    <row r="2637" customFormat="false" ht="15" hidden="false" customHeight="false" outlineLevel="0" collapsed="false">
      <c r="A2637" s="5" t="n">
        <v>2618</v>
      </c>
      <c r="B2637" s="25" t="n">
        <f aca="true">NORMSINV(RAND())</f>
        <v>-1.87988491100244</v>
      </c>
      <c r="C2637" s="25" t="n">
        <f aca="true">$C$4*B2637+SQRT(1-$C$4^2)*NORMSINV(RAND())</f>
        <v>-0.427911222691552</v>
      </c>
      <c r="D2637" s="25" t="n">
        <f aca="false">NORMSDIST(B2637)</f>
        <v>0.0300618823843946</v>
      </c>
      <c r="E2637" s="25" t="n">
        <f aca="false">NORMSDIST(C2637)</f>
        <v>0.334357878039043</v>
      </c>
      <c r="F2637" s="23" t="n">
        <f aca="true">BETAINV(RAND(),T1_PERT!$F$5,T1_PERT!$G$5,T1_PERT!$C$5,T1_PERT!$E$5)</f>
        <v>3.32388164506099</v>
      </c>
      <c r="G2637" s="23" t="n">
        <f aca="false">BETAINV(D2637,T1_PERT!$F$6,T1_PERT!$G$6,T1_PERT!$C$6,T1_PERT!$E$6)</f>
        <v>3.51801210497842</v>
      </c>
      <c r="H2637" s="23" t="n">
        <f aca="true">BETAINV(RAND(),T1_PERT!$F$7,T1_PERT!$G$7,T1_PERT!$C$7,T1_PERT!$E$7)</f>
        <v>6.48815418976516</v>
      </c>
      <c r="I2637" s="23" t="n">
        <f aca="false">BETAINV(E2637,T1_PERT!$F$8,T1_PERT!$G$8,T1_PERT!$C$8,T1_PERT!$E$8)</f>
        <v>4.9376904268626</v>
      </c>
      <c r="J2637" s="23" t="n">
        <f aca="true">BETAINV(RAND(),T1_PERT!$F$9,T1_PERT!$G$9,T1_PERT!$C$9,T1_PERT!$E$9)</f>
        <v>3.49160148289475</v>
      </c>
      <c r="K2637" s="23" t="n">
        <f aca="true">BETAINV(RAND(),T1_PERT!$F$10,T1_PERT!$G$10,T1_PERT!$C$10,T1_PERT!$E$10)</f>
        <v>2.72552181764036</v>
      </c>
      <c r="L2637" s="23" t="n">
        <f aca="false">F2637+G2637+I2637+K2637</f>
        <v>14.5051059945424</v>
      </c>
      <c r="M2637" s="23" t="n">
        <f aca="false">F2637+H2637+J2637+K2637</f>
        <v>16.0291591353613</v>
      </c>
      <c r="N2637" s="23" t="n">
        <f aca="false">MAX(L2637,M2637)</f>
        <v>16.0291591353613</v>
      </c>
    </row>
    <row r="2638" customFormat="false" ht="15" hidden="false" customHeight="false" outlineLevel="0" collapsed="false">
      <c r="A2638" s="5" t="n">
        <v>2619</v>
      </c>
      <c r="B2638" s="25" t="n">
        <f aca="true">NORMSINV(RAND())</f>
        <v>-0.901097981647593</v>
      </c>
      <c r="C2638" s="25" t="n">
        <f aca="true">$C$4*B2638+SQRT(1-$C$4^2)*NORMSINV(RAND())</f>
        <v>-1.91097801597804</v>
      </c>
      <c r="D2638" s="25" t="n">
        <f aca="false">NORMSDIST(B2638)</f>
        <v>0.18376811298902</v>
      </c>
      <c r="E2638" s="25" t="n">
        <f aca="false">NORMSDIST(C2638)</f>
        <v>0.0280037030560502</v>
      </c>
      <c r="F2638" s="23" t="n">
        <f aca="true">BETAINV(RAND(),T1_PERT!$F$5,T1_PERT!$G$5,T1_PERT!$C$5,T1_PERT!$E$5)</f>
        <v>4.77924703762776</v>
      </c>
      <c r="G2638" s="23" t="n">
        <f aca="false">BETAINV(D2638,T1_PERT!$F$6,T1_PERT!$G$6,T1_PERT!$C$6,T1_PERT!$E$6)</f>
        <v>4.25235789342461</v>
      </c>
      <c r="H2638" s="23" t="n">
        <f aca="true">BETAINV(RAND(),T1_PERT!$F$7,T1_PERT!$G$7,T1_PERT!$C$7,T1_PERT!$E$7)</f>
        <v>4.23606115571629</v>
      </c>
      <c r="I2638" s="23" t="n">
        <f aca="false">BETAINV(E2638,T1_PERT!$F$8,T1_PERT!$G$8,T1_PERT!$C$8,T1_PERT!$E$8)</f>
        <v>4.22404545902887</v>
      </c>
      <c r="J2638" s="23" t="n">
        <f aca="true">BETAINV(RAND(),T1_PERT!$F$9,T1_PERT!$G$9,T1_PERT!$C$9,T1_PERT!$E$9)</f>
        <v>4.31538531600478</v>
      </c>
      <c r="K2638" s="23" t="n">
        <f aca="true">BETAINV(RAND(),T1_PERT!$F$10,T1_PERT!$G$10,T1_PERT!$C$10,T1_PERT!$E$10)</f>
        <v>1.5273907768052</v>
      </c>
      <c r="L2638" s="23" t="n">
        <f aca="false">F2638+G2638+I2638+K2638</f>
        <v>14.7830411668864</v>
      </c>
      <c r="M2638" s="23" t="n">
        <f aca="false">F2638+H2638+J2638+K2638</f>
        <v>14.858084286154</v>
      </c>
      <c r="N2638" s="23" t="n">
        <f aca="false">MAX(L2638,M2638)</f>
        <v>14.858084286154</v>
      </c>
    </row>
    <row r="2639" customFormat="false" ht="15" hidden="false" customHeight="false" outlineLevel="0" collapsed="false">
      <c r="A2639" s="5" t="n">
        <v>2620</v>
      </c>
      <c r="B2639" s="25" t="n">
        <f aca="true">NORMSINV(RAND())</f>
        <v>2.40987315300185</v>
      </c>
      <c r="C2639" s="25" t="n">
        <f aca="true">$C$4*B2639+SQRT(1-$C$4^2)*NORMSINV(RAND())</f>
        <v>0.788625498024813</v>
      </c>
      <c r="D2639" s="25" t="n">
        <f aca="false">NORMSDIST(B2639)</f>
        <v>0.992020966139753</v>
      </c>
      <c r="E2639" s="25" t="n">
        <f aca="false">NORMSDIST(C2639)</f>
        <v>0.784834538202655</v>
      </c>
      <c r="F2639" s="23" t="n">
        <f aca="true">BETAINV(RAND(),T1_PERT!$F$5,T1_PERT!$G$5,T1_PERT!$C$5,T1_PERT!$E$5)</f>
        <v>4.67283046783265</v>
      </c>
      <c r="G2639" s="23" t="n">
        <f aca="false">BETAINV(D2639,T1_PERT!$F$6,T1_PERT!$G$6,T1_PERT!$C$6,T1_PERT!$E$6)</f>
        <v>7.99960453585568</v>
      </c>
      <c r="H2639" s="23" t="n">
        <f aca="true">BETAINV(RAND(),T1_PERT!$F$7,T1_PERT!$G$7,T1_PERT!$C$7,T1_PERT!$E$7)</f>
        <v>6.22577891107916</v>
      </c>
      <c r="I2639" s="23" t="n">
        <f aca="false">BETAINV(E2639,T1_PERT!$F$8,T1_PERT!$G$8,T1_PERT!$C$8,T1_PERT!$E$8)</f>
        <v>5.9150734732263</v>
      </c>
      <c r="J2639" s="23" t="n">
        <f aca="true">BETAINV(RAND(),T1_PERT!$F$9,T1_PERT!$G$9,T1_PERT!$C$9,T1_PERT!$E$9)</f>
        <v>3.5170707813009</v>
      </c>
      <c r="K2639" s="23" t="n">
        <f aca="true">BETAINV(RAND(),T1_PERT!$F$10,T1_PERT!$G$10,T1_PERT!$C$10,T1_PERT!$E$10)</f>
        <v>2.25736401128088</v>
      </c>
      <c r="L2639" s="23" t="n">
        <f aca="false">F2639+G2639+I2639+K2639</f>
        <v>20.8448724881955</v>
      </c>
      <c r="M2639" s="23" t="n">
        <f aca="false">F2639+H2639+J2639+K2639</f>
        <v>16.6730441714936</v>
      </c>
      <c r="N2639" s="23" t="n">
        <f aca="false">MAX(L2639,M2639)</f>
        <v>20.8448724881955</v>
      </c>
    </row>
    <row r="2640" customFormat="false" ht="15" hidden="false" customHeight="false" outlineLevel="0" collapsed="false">
      <c r="A2640" s="5" t="n">
        <v>2621</v>
      </c>
      <c r="B2640" s="25" t="n">
        <f aca="true">NORMSINV(RAND())</f>
        <v>-1.58089533246897</v>
      </c>
      <c r="C2640" s="25" t="n">
        <f aca="true">$C$4*B2640+SQRT(1-$C$4^2)*NORMSINV(RAND())</f>
        <v>-2.16559488424424</v>
      </c>
      <c r="D2640" s="25" t="n">
        <f aca="false">NORMSDIST(B2640)</f>
        <v>0.0569509858653282</v>
      </c>
      <c r="E2640" s="25" t="n">
        <f aca="false">NORMSDIST(C2640)</f>
        <v>0.0151710788292146</v>
      </c>
      <c r="F2640" s="23" t="n">
        <f aca="true">BETAINV(RAND(),T1_PERT!$F$5,T1_PERT!$G$5,T1_PERT!$C$5,T1_PERT!$E$5)</f>
        <v>4.70042056326776</v>
      </c>
      <c r="G2640" s="23" t="n">
        <f aca="false">BETAINV(D2640,T1_PERT!$F$6,T1_PERT!$G$6,T1_PERT!$C$6,T1_PERT!$E$6)</f>
        <v>3.69884383672546</v>
      </c>
      <c r="H2640" s="23" t="n">
        <f aca="true">BETAINV(RAND(),T1_PERT!$F$7,T1_PERT!$G$7,T1_PERT!$C$7,T1_PERT!$E$7)</f>
        <v>5.0541031058478</v>
      </c>
      <c r="I2640" s="23" t="n">
        <f aca="false">BETAINV(E2640,T1_PERT!$F$8,T1_PERT!$G$8,T1_PERT!$C$8,T1_PERT!$E$8)</f>
        <v>4.16231983341294</v>
      </c>
      <c r="J2640" s="23" t="n">
        <f aca="true">BETAINV(RAND(),T1_PERT!$F$9,T1_PERT!$G$9,T1_PERT!$C$9,T1_PERT!$E$9)</f>
        <v>4.11828427198004</v>
      </c>
      <c r="K2640" s="23" t="n">
        <f aca="true">BETAINV(RAND(),T1_PERT!$F$10,T1_PERT!$G$10,T1_PERT!$C$10,T1_PERT!$E$10)</f>
        <v>1.42512596433764</v>
      </c>
      <c r="L2640" s="23" t="n">
        <f aca="false">F2640+G2640+I2640+K2640</f>
        <v>13.9867101977438</v>
      </c>
      <c r="M2640" s="23" t="n">
        <f aca="false">F2640+H2640+J2640+K2640</f>
        <v>15.2979339054332</v>
      </c>
      <c r="N2640" s="23" t="n">
        <f aca="false">MAX(L2640,M2640)</f>
        <v>15.2979339054332</v>
      </c>
    </row>
    <row r="2641" customFormat="false" ht="15" hidden="false" customHeight="false" outlineLevel="0" collapsed="false">
      <c r="A2641" s="5" t="n">
        <v>2622</v>
      </c>
      <c r="B2641" s="25" t="n">
        <f aca="true">NORMSINV(RAND())</f>
        <v>-0.159199863569935</v>
      </c>
      <c r="C2641" s="25" t="n">
        <f aca="true">$C$4*B2641+SQRT(1-$C$4^2)*NORMSINV(RAND())</f>
        <v>-0.470167966121563</v>
      </c>
      <c r="D2641" s="25" t="n">
        <f aca="false">NORMSDIST(B2641)</f>
        <v>0.436755705673478</v>
      </c>
      <c r="E2641" s="25" t="n">
        <f aca="false">NORMSDIST(C2641)</f>
        <v>0.319117509398765</v>
      </c>
      <c r="F2641" s="23" t="n">
        <f aca="true">BETAINV(RAND(),T1_PERT!$F$5,T1_PERT!$G$5,T1_PERT!$C$5,T1_PERT!$E$5)</f>
        <v>3.36271708545915</v>
      </c>
      <c r="G2641" s="23" t="n">
        <f aca="false">BETAINV(D2641,T1_PERT!$F$6,T1_PERT!$G$6,T1_PERT!$C$6,T1_PERT!$E$6)</f>
        <v>5.06085459300437</v>
      </c>
      <c r="H2641" s="23" t="n">
        <f aca="true">BETAINV(RAND(),T1_PERT!$F$7,T1_PERT!$G$7,T1_PERT!$C$7,T1_PERT!$E$7)</f>
        <v>4.95070527143513</v>
      </c>
      <c r="I2641" s="23" t="n">
        <f aca="false">BETAINV(E2641,T1_PERT!$F$8,T1_PERT!$G$8,T1_PERT!$C$8,T1_PERT!$E$8)</f>
        <v>4.90867056871554</v>
      </c>
      <c r="J2641" s="23" t="n">
        <f aca="true">BETAINV(RAND(),T1_PERT!$F$9,T1_PERT!$G$9,T1_PERT!$C$9,T1_PERT!$E$9)</f>
        <v>5.1250901390933</v>
      </c>
      <c r="K2641" s="23" t="n">
        <f aca="true">BETAINV(RAND(),T1_PERT!$F$10,T1_PERT!$G$10,T1_PERT!$C$10,T1_PERT!$E$10)</f>
        <v>1.67531030875243</v>
      </c>
      <c r="L2641" s="23" t="n">
        <f aca="false">F2641+G2641+I2641+K2641</f>
        <v>15.0075525559315</v>
      </c>
      <c r="M2641" s="23" t="n">
        <f aca="false">F2641+H2641+J2641+K2641</f>
        <v>15.11382280474</v>
      </c>
      <c r="N2641" s="23" t="n">
        <f aca="false">MAX(L2641,M2641)</f>
        <v>15.11382280474</v>
      </c>
    </row>
    <row r="2642" customFormat="false" ht="15" hidden="false" customHeight="false" outlineLevel="0" collapsed="false">
      <c r="A2642" s="5" t="n">
        <v>2623</v>
      </c>
      <c r="B2642" s="25" t="n">
        <f aca="true">NORMSINV(RAND())</f>
        <v>0.324244422518138</v>
      </c>
      <c r="C2642" s="25" t="n">
        <f aca="true">$C$4*B2642+SQRT(1-$C$4^2)*NORMSINV(RAND())</f>
        <v>0.313852324334343</v>
      </c>
      <c r="D2642" s="25" t="n">
        <f aca="false">NORMSDIST(B2642)</f>
        <v>0.627123503567605</v>
      </c>
      <c r="E2642" s="25" t="n">
        <f aca="false">NORMSDIST(C2642)</f>
        <v>0.623183399168972</v>
      </c>
      <c r="F2642" s="23" t="n">
        <f aca="true">BETAINV(RAND(),T1_PERT!$F$5,T1_PERT!$G$5,T1_PERT!$C$5,T1_PERT!$E$5)</f>
        <v>3.32141376568063</v>
      </c>
      <c r="G2642" s="23" t="n">
        <f aca="false">BETAINV(D2642,T1_PERT!$F$6,T1_PERT!$G$6,T1_PERT!$C$6,T1_PERT!$E$6)</f>
        <v>5.66299065589136</v>
      </c>
      <c r="H2642" s="23" t="n">
        <f aca="true">BETAINV(RAND(),T1_PERT!$F$7,T1_PERT!$G$7,T1_PERT!$C$7,T1_PERT!$E$7)</f>
        <v>4.56539959201443</v>
      </c>
      <c r="I2642" s="23" t="n">
        <f aca="false">BETAINV(E2642,T1_PERT!$F$8,T1_PERT!$G$8,T1_PERT!$C$8,T1_PERT!$E$8)</f>
        <v>5.51019272496616</v>
      </c>
      <c r="J2642" s="23" t="n">
        <f aca="true">BETAINV(RAND(),T1_PERT!$F$9,T1_PERT!$G$9,T1_PERT!$C$9,T1_PERT!$E$9)</f>
        <v>4.57600604175875</v>
      </c>
      <c r="K2642" s="23" t="n">
        <f aca="true">BETAINV(RAND(),T1_PERT!$F$10,T1_PERT!$G$10,T1_PERT!$C$10,T1_PERT!$E$10)</f>
        <v>2.36572985942019</v>
      </c>
      <c r="L2642" s="23" t="n">
        <f aca="false">F2642+G2642+I2642+K2642</f>
        <v>16.8603270059584</v>
      </c>
      <c r="M2642" s="23" t="n">
        <f aca="false">F2642+H2642+J2642+K2642</f>
        <v>14.828549258874</v>
      </c>
      <c r="N2642" s="23" t="n">
        <f aca="false">MAX(L2642,M2642)</f>
        <v>16.8603270059584</v>
      </c>
    </row>
    <row r="2643" customFormat="false" ht="15" hidden="false" customHeight="false" outlineLevel="0" collapsed="false">
      <c r="A2643" s="5" t="n">
        <v>2624</v>
      </c>
      <c r="B2643" s="25" t="n">
        <f aca="true">NORMSINV(RAND())</f>
        <v>-0.275923475592471</v>
      </c>
      <c r="C2643" s="25" t="n">
        <f aca="true">$C$4*B2643+SQRT(1-$C$4^2)*NORMSINV(RAND())</f>
        <v>-0.25200845256843</v>
      </c>
      <c r="D2643" s="25" t="n">
        <f aca="false">NORMSDIST(B2643)</f>
        <v>0.391303421332309</v>
      </c>
      <c r="E2643" s="25" t="n">
        <f aca="false">NORMSDIST(C2643)</f>
        <v>0.400517265205731</v>
      </c>
      <c r="F2643" s="23" t="n">
        <f aca="true">BETAINV(RAND(),T1_PERT!$F$5,T1_PERT!$G$5,T1_PERT!$C$5,T1_PERT!$E$5)</f>
        <v>4.79104678320323</v>
      </c>
      <c r="G2643" s="23" t="n">
        <f aca="false">BETAINV(D2643,T1_PERT!$F$6,T1_PERT!$G$6,T1_PERT!$C$6,T1_PERT!$E$6)</f>
        <v>4.92230374940172</v>
      </c>
      <c r="H2643" s="23" t="n">
        <f aca="true">BETAINV(RAND(),T1_PERT!$F$7,T1_PERT!$G$7,T1_PERT!$C$7,T1_PERT!$E$7)</f>
        <v>4.45613395627577</v>
      </c>
      <c r="I2643" s="23" t="n">
        <f aca="false">BETAINV(E2643,T1_PERT!$F$8,T1_PERT!$G$8,T1_PERT!$C$8,T1_PERT!$E$8)</f>
        <v>5.06325818364451</v>
      </c>
      <c r="J2643" s="23" t="n">
        <f aca="true">BETAINV(RAND(),T1_PERT!$F$9,T1_PERT!$G$9,T1_PERT!$C$9,T1_PERT!$E$9)</f>
        <v>4.54302685369375</v>
      </c>
      <c r="K2643" s="23" t="n">
        <f aca="true">BETAINV(RAND(),T1_PERT!$F$10,T1_PERT!$G$10,T1_PERT!$C$10,T1_PERT!$E$10)</f>
        <v>1.55544174496518</v>
      </c>
      <c r="L2643" s="23" t="n">
        <f aca="false">F2643+G2643+I2643+K2643</f>
        <v>16.3320504612146</v>
      </c>
      <c r="M2643" s="23" t="n">
        <f aca="false">F2643+H2643+J2643+K2643</f>
        <v>15.3456493381379</v>
      </c>
      <c r="N2643" s="23" t="n">
        <f aca="false">MAX(L2643,M2643)</f>
        <v>16.3320504612146</v>
      </c>
    </row>
    <row r="2644" customFormat="false" ht="15" hidden="false" customHeight="false" outlineLevel="0" collapsed="false">
      <c r="A2644" s="5" t="n">
        <v>2625</v>
      </c>
      <c r="B2644" s="25" t="n">
        <f aca="true">NORMSINV(RAND())</f>
        <v>0.99963024589891</v>
      </c>
      <c r="C2644" s="25" t="n">
        <f aca="true">$C$4*B2644+SQRT(1-$C$4^2)*NORMSINV(RAND())</f>
        <v>0.092220548337475</v>
      </c>
      <c r="D2644" s="25" t="n">
        <f aca="false">NORMSDIST(B2644)</f>
        <v>0.84125525985992</v>
      </c>
      <c r="E2644" s="25" t="n">
        <f aca="false">NORMSDIST(C2644)</f>
        <v>0.536738593800473</v>
      </c>
      <c r="F2644" s="23" t="n">
        <f aca="true">BETAINV(RAND(),T1_PERT!$F$5,T1_PERT!$G$5,T1_PERT!$C$5,T1_PERT!$E$5)</f>
        <v>2.90624381921179</v>
      </c>
      <c r="G2644" s="23" t="n">
        <f aca="false">BETAINV(D2644,T1_PERT!$F$6,T1_PERT!$G$6,T1_PERT!$C$6,T1_PERT!$E$6)</f>
        <v>6.52340521825341</v>
      </c>
      <c r="H2644" s="23" t="n">
        <f aca="true">BETAINV(RAND(),T1_PERT!$F$7,T1_PERT!$G$7,T1_PERT!$C$7,T1_PERT!$E$7)</f>
        <v>5.42618866239871</v>
      </c>
      <c r="I2644" s="23" t="n">
        <f aca="false">BETAINV(E2644,T1_PERT!$F$8,T1_PERT!$G$8,T1_PERT!$C$8,T1_PERT!$E$8)</f>
        <v>5.32856656423877</v>
      </c>
      <c r="J2644" s="23" t="n">
        <f aca="true">BETAINV(RAND(),T1_PERT!$F$9,T1_PERT!$G$9,T1_PERT!$C$9,T1_PERT!$E$9)</f>
        <v>3.82123825249408</v>
      </c>
      <c r="K2644" s="23" t="n">
        <f aca="true">BETAINV(RAND(),T1_PERT!$F$10,T1_PERT!$G$10,T1_PERT!$C$10,T1_PERT!$E$10)</f>
        <v>1.47586817740338</v>
      </c>
      <c r="L2644" s="23" t="n">
        <f aca="false">F2644+G2644+I2644+K2644</f>
        <v>16.2340837791074</v>
      </c>
      <c r="M2644" s="23" t="n">
        <f aca="false">F2644+H2644+J2644+K2644</f>
        <v>13.629538911508</v>
      </c>
      <c r="N2644" s="23" t="n">
        <f aca="false">MAX(L2644,M2644)</f>
        <v>16.2340837791074</v>
      </c>
    </row>
    <row r="2645" customFormat="false" ht="15" hidden="false" customHeight="false" outlineLevel="0" collapsed="false">
      <c r="A2645" s="5" t="n">
        <v>2626</v>
      </c>
      <c r="B2645" s="25" t="n">
        <f aca="true">NORMSINV(RAND())</f>
        <v>1.22977614878632</v>
      </c>
      <c r="C2645" s="25" t="n">
        <f aca="true">$C$4*B2645+SQRT(1-$C$4^2)*NORMSINV(RAND())</f>
        <v>1.05002394754521</v>
      </c>
      <c r="D2645" s="25" t="n">
        <f aca="false">NORMSDIST(B2645)</f>
        <v>0.890609528928445</v>
      </c>
      <c r="E2645" s="25" t="n">
        <f aca="false">NORMSDIST(C2645)</f>
        <v>0.853146448667848</v>
      </c>
      <c r="F2645" s="23" t="n">
        <f aca="true">BETAINV(RAND(),T1_PERT!$F$5,T1_PERT!$G$5,T1_PERT!$C$5,T1_PERT!$E$5)</f>
        <v>5.0933197953223</v>
      </c>
      <c r="G2645" s="23" t="n">
        <f aca="false">BETAINV(D2645,T1_PERT!$F$6,T1_PERT!$G$6,T1_PERT!$C$6,T1_PERT!$E$6)</f>
        <v>6.80496195008494</v>
      </c>
      <c r="H2645" s="23" t="n">
        <f aca="true">BETAINV(RAND(),T1_PERT!$F$7,T1_PERT!$G$7,T1_PERT!$C$7,T1_PERT!$E$7)</f>
        <v>3.99971883076697</v>
      </c>
      <c r="I2645" s="23" t="n">
        <f aca="false">BETAINV(E2645,T1_PERT!$F$8,T1_PERT!$G$8,T1_PERT!$C$8,T1_PERT!$E$8)</f>
        <v>6.13982027083855</v>
      </c>
      <c r="J2645" s="23" t="n">
        <f aca="true">BETAINV(RAND(),T1_PERT!$F$9,T1_PERT!$G$9,T1_PERT!$C$9,T1_PERT!$E$9)</f>
        <v>5.33310010215075</v>
      </c>
      <c r="K2645" s="23" t="n">
        <f aca="true">BETAINV(RAND(),T1_PERT!$F$10,T1_PERT!$G$10,T1_PERT!$C$10,T1_PERT!$E$10)</f>
        <v>1.70212805166215</v>
      </c>
      <c r="L2645" s="23" t="n">
        <f aca="false">F2645+G2645+I2645+K2645</f>
        <v>19.7402300679079</v>
      </c>
      <c r="M2645" s="23" t="n">
        <f aca="false">F2645+H2645+J2645+K2645</f>
        <v>16.1282667799022</v>
      </c>
      <c r="N2645" s="23" t="n">
        <f aca="false">MAX(L2645,M2645)</f>
        <v>19.7402300679079</v>
      </c>
    </row>
    <row r="2646" customFormat="false" ht="15" hidden="false" customHeight="false" outlineLevel="0" collapsed="false">
      <c r="A2646" s="5" t="n">
        <v>2627</v>
      </c>
      <c r="B2646" s="25" t="n">
        <f aca="true">NORMSINV(RAND())</f>
        <v>-0.754293127848722</v>
      </c>
      <c r="C2646" s="25" t="n">
        <f aca="true">$C$4*B2646+SQRT(1-$C$4^2)*NORMSINV(RAND())</f>
        <v>-0.649102950043216</v>
      </c>
      <c r="D2646" s="25" t="n">
        <f aca="false">NORMSDIST(B2646)</f>
        <v>0.225336613953241</v>
      </c>
      <c r="E2646" s="25" t="n">
        <f aca="false">NORMSDIST(C2646)</f>
        <v>0.258135917590703</v>
      </c>
      <c r="F2646" s="23" t="n">
        <f aca="true">BETAINV(RAND(),T1_PERT!$F$5,T1_PERT!$G$5,T1_PERT!$C$5,T1_PERT!$E$5)</f>
        <v>4.94817365108488</v>
      </c>
      <c r="G2646" s="23" t="n">
        <f aca="false">BETAINV(D2646,T1_PERT!$F$6,T1_PERT!$G$6,T1_PERT!$C$6,T1_PERT!$E$6)</f>
        <v>4.39715892445527</v>
      </c>
      <c r="H2646" s="23" t="n">
        <f aca="true">BETAINV(RAND(),T1_PERT!$F$7,T1_PERT!$G$7,T1_PERT!$C$7,T1_PERT!$E$7)</f>
        <v>3.20698940471783</v>
      </c>
      <c r="I2646" s="23" t="n">
        <f aca="false">BETAINV(E2646,T1_PERT!$F$8,T1_PERT!$G$8,T1_PERT!$C$8,T1_PERT!$E$8)</f>
        <v>4.79103394136464</v>
      </c>
      <c r="J2646" s="23" t="n">
        <f aca="true">BETAINV(RAND(),T1_PERT!$F$9,T1_PERT!$G$9,T1_PERT!$C$9,T1_PERT!$E$9)</f>
        <v>4.33570811071704</v>
      </c>
      <c r="K2646" s="23" t="n">
        <f aca="true">BETAINV(RAND(),T1_PERT!$F$10,T1_PERT!$G$10,T1_PERT!$C$10,T1_PERT!$E$10)</f>
        <v>1.63491149575767</v>
      </c>
      <c r="L2646" s="23" t="n">
        <f aca="false">F2646+G2646+I2646+K2646</f>
        <v>15.7712780126625</v>
      </c>
      <c r="M2646" s="23" t="n">
        <f aca="false">F2646+H2646+J2646+K2646</f>
        <v>14.1257826622774</v>
      </c>
      <c r="N2646" s="23" t="n">
        <f aca="false">MAX(L2646,M2646)</f>
        <v>15.7712780126625</v>
      </c>
    </row>
    <row r="2647" customFormat="false" ht="15" hidden="false" customHeight="false" outlineLevel="0" collapsed="false">
      <c r="A2647" s="5" t="n">
        <v>2628</v>
      </c>
      <c r="B2647" s="25" t="n">
        <f aca="true">NORMSINV(RAND())</f>
        <v>-0.0488650684471633</v>
      </c>
      <c r="C2647" s="25" t="n">
        <f aca="true">$C$4*B2647+SQRT(1-$C$4^2)*NORMSINV(RAND())</f>
        <v>-1.08903071769689</v>
      </c>
      <c r="D2647" s="25" t="n">
        <f aca="false">NORMSDIST(B2647)</f>
        <v>0.480513413465517</v>
      </c>
      <c r="E2647" s="25" t="n">
        <f aca="false">NORMSDIST(C2647)</f>
        <v>0.138070169984131</v>
      </c>
      <c r="F2647" s="23" t="n">
        <f aca="true">BETAINV(RAND(),T1_PERT!$F$5,T1_PERT!$G$5,T1_PERT!$C$5,T1_PERT!$E$5)</f>
        <v>4.69276632904479</v>
      </c>
      <c r="G2647" s="23" t="n">
        <f aca="false">BETAINV(D2647,T1_PERT!$F$6,T1_PERT!$G$6,T1_PERT!$C$6,T1_PERT!$E$6)</f>
        <v>5.19476561920478</v>
      </c>
      <c r="H2647" s="23" t="n">
        <f aca="true">BETAINV(RAND(),T1_PERT!$F$7,T1_PERT!$G$7,T1_PERT!$C$7,T1_PERT!$E$7)</f>
        <v>4.00615611156594</v>
      </c>
      <c r="I2647" s="23" t="n">
        <f aca="false">BETAINV(E2647,T1_PERT!$F$8,T1_PERT!$G$8,T1_PERT!$C$8,T1_PERT!$E$8)</f>
        <v>4.54051437526937</v>
      </c>
      <c r="J2647" s="23" t="n">
        <f aca="true">BETAINV(RAND(),T1_PERT!$F$9,T1_PERT!$G$9,T1_PERT!$C$9,T1_PERT!$E$9)</f>
        <v>4.97241795747792</v>
      </c>
      <c r="K2647" s="23" t="n">
        <f aca="true">BETAINV(RAND(),T1_PERT!$F$10,T1_PERT!$G$10,T1_PERT!$C$10,T1_PERT!$E$10)</f>
        <v>2.29250817522179</v>
      </c>
      <c r="L2647" s="23" t="n">
        <f aca="false">F2647+G2647+I2647+K2647</f>
        <v>16.7205544987407</v>
      </c>
      <c r="M2647" s="23" t="n">
        <f aca="false">F2647+H2647+J2647+K2647</f>
        <v>15.9638485733104</v>
      </c>
      <c r="N2647" s="23" t="n">
        <f aca="false">MAX(L2647,M2647)</f>
        <v>16.7205544987407</v>
      </c>
    </row>
    <row r="2648" customFormat="false" ht="15" hidden="false" customHeight="false" outlineLevel="0" collapsed="false">
      <c r="A2648" s="5" t="n">
        <v>2629</v>
      </c>
      <c r="B2648" s="25" t="n">
        <f aca="true">NORMSINV(RAND())</f>
        <v>0.820793432405147</v>
      </c>
      <c r="C2648" s="25" t="n">
        <f aca="true">$C$4*B2648+SQRT(1-$C$4^2)*NORMSINV(RAND())</f>
        <v>0.0414612434128154</v>
      </c>
      <c r="D2648" s="25" t="n">
        <f aca="false">NORMSDIST(B2648)</f>
        <v>0.794118029919346</v>
      </c>
      <c r="E2648" s="25" t="n">
        <f aca="false">NORMSDIST(C2648)</f>
        <v>0.516535905227218</v>
      </c>
      <c r="F2648" s="23" t="n">
        <f aca="true">BETAINV(RAND(),T1_PERT!$F$5,T1_PERT!$G$5,T1_PERT!$C$5,T1_PERT!$E$5)</f>
        <v>5.11726143339926</v>
      </c>
      <c r="G2648" s="23" t="n">
        <f aca="false">BETAINV(D2648,T1_PERT!$F$6,T1_PERT!$G$6,T1_PERT!$C$6,T1_PERT!$E$6)</f>
        <v>6.29850475841541</v>
      </c>
      <c r="H2648" s="23" t="n">
        <f aca="true">BETAINV(RAND(),T1_PERT!$F$7,T1_PERT!$G$7,T1_PERT!$C$7,T1_PERT!$E$7)</f>
        <v>4.98201633193311</v>
      </c>
      <c r="I2648" s="23" t="n">
        <f aca="false">BETAINV(E2648,T1_PERT!$F$8,T1_PERT!$G$8,T1_PERT!$C$8,T1_PERT!$E$8)</f>
        <v>5.28802344920007</v>
      </c>
      <c r="J2648" s="23" t="n">
        <f aca="true">BETAINV(RAND(),T1_PERT!$F$9,T1_PERT!$G$9,T1_PERT!$C$9,T1_PERT!$E$9)</f>
        <v>3.26822068780169</v>
      </c>
      <c r="K2648" s="23" t="n">
        <f aca="true">BETAINV(RAND(),T1_PERT!$F$10,T1_PERT!$G$10,T1_PERT!$C$10,T1_PERT!$E$10)</f>
        <v>1.87518033988818</v>
      </c>
      <c r="L2648" s="23" t="n">
        <f aca="false">F2648+G2648+I2648+K2648</f>
        <v>18.5789699809029</v>
      </c>
      <c r="M2648" s="23" t="n">
        <f aca="false">F2648+H2648+J2648+K2648</f>
        <v>15.2426787930222</v>
      </c>
      <c r="N2648" s="23" t="n">
        <f aca="false">MAX(L2648,M2648)</f>
        <v>18.5789699809029</v>
      </c>
    </row>
    <row r="2649" customFormat="false" ht="15" hidden="false" customHeight="false" outlineLevel="0" collapsed="false">
      <c r="A2649" s="5" t="n">
        <v>2630</v>
      </c>
      <c r="B2649" s="25" t="n">
        <f aca="true">NORMSINV(RAND())</f>
        <v>0.502519930799958</v>
      </c>
      <c r="C2649" s="25" t="n">
        <f aca="true">$C$4*B2649+SQRT(1-$C$4^2)*NORMSINV(RAND())</f>
        <v>-0.790702954427384</v>
      </c>
      <c r="D2649" s="25" t="n">
        <f aca="false">NORMSDIST(B2649)</f>
        <v>0.692349081922917</v>
      </c>
      <c r="E2649" s="25" t="n">
        <f aca="false">NORMSDIST(C2649)</f>
        <v>0.214558675815767</v>
      </c>
      <c r="F2649" s="23" t="n">
        <f aca="true">BETAINV(RAND(),T1_PERT!$F$5,T1_PERT!$G$5,T1_PERT!$C$5,T1_PERT!$E$5)</f>
        <v>3.99589285168696</v>
      </c>
      <c r="G2649" s="23" t="n">
        <f aca="false">BETAINV(D2649,T1_PERT!$F$6,T1_PERT!$G$6,T1_PERT!$C$6,T1_PERT!$E$6)</f>
        <v>5.89138241866835</v>
      </c>
      <c r="H2649" s="23" t="n">
        <f aca="true">BETAINV(RAND(),T1_PERT!$F$7,T1_PERT!$G$7,T1_PERT!$C$7,T1_PERT!$E$7)</f>
        <v>5.85649151137689</v>
      </c>
      <c r="I2649" s="23" t="n">
        <f aca="false">BETAINV(E2649,T1_PERT!$F$8,T1_PERT!$G$8,T1_PERT!$C$8,T1_PERT!$E$8)</f>
        <v>4.70423763488148</v>
      </c>
      <c r="J2649" s="23" t="n">
        <f aca="true">BETAINV(RAND(),T1_PERT!$F$9,T1_PERT!$G$9,T1_PERT!$C$9,T1_PERT!$E$9)</f>
        <v>4.52357863336179</v>
      </c>
      <c r="K2649" s="23" t="n">
        <f aca="true">BETAINV(RAND(),T1_PERT!$F$10,T1_PERT!$G$10,T1_PERT!$C$10,T1_PERT!$E$10)</f>
        <v>2.08044806214499</v>
      </c>
      <c r="L2649" s="23" t="n">
        <f aca="false">F2649+G2649+I2649+K2649</f>
        <v>16.6719609673818</v>
      </c>
      <c r="M2649" s="23" t="n">
        <f aca="false">F2649+H2649+J2649+K2649</f>
        <v>16.4564110585706</v>
      </c>
      <c r="N2649" s="23" t="n">
        <f aca="false">MAX(L2649,M2649)</f>
        <v>16.6719609673818</v>
      </c>
    </row>
    <row r="2650" customFormat="false" ht="15" hidden="false" customHeight="false" outlineLevel="0" collapsed="false">
      <c r="A2650" s="5" t="n">
        <v>2631</v>
      </c>
      <c r="B2650" s="25" t="n">
        <f aca="true">NORMSINV(RAND())</f>
        <v>-0.27412472628653</v>
      </c>
      <c r="C2650" s="25" t="n">
        <f aca="true">$C$4*B2650+SQRT(1-$C$4^2)*NORMSINV(RAND())</f>
        <v>-0.878437380691932</v>
      </c>
      <c r="D2650" s="25" t="n">
        <f aca="false">NORMSDIST(B2650)</f>
        <v>0.39199438627373</v>
      </c>
      <c r="E2650" s="25" t="n">
        <f aca="false">NORMSDIST(C2650)</f>
        <v>0.189853203021507</v>
      </c>
      <c r="F2650" s="23" t="n">
        <f aca="true">BETAINV(RAND(),T1_PERT!$F$5,T1_PERT!$G$5,T1_PERT!$C$5,T1_PERT!$E$5)</f>
        <v>3.20618817202741</v>
      </c>
      <c r="G2650" s="23" t="n">
        <f aca="false">BETAINV(D2650,T1_PERT!$F$6,T1_PERT!$G$6,T1_PERT!$C$6,T1_PERT!$E$6)</f>
        <v>4.92441224955125</v>
      </c>
      <c r="H2650" s="23" t="n">
        <f aca="true">BETAINV(RAND(),T1_PERT!$F$7,T1_PERT!$G$7,T1_PERT!$C$7,T1_PERT!$E$7)</f>
        <v>7.39249075468486</v>
      </c>
      <c r="I2650" s="23" t="n">
        <f aca="false">BETAINV(E2650,T1_PERT!$F$8,T1_PERT!$G$8,T1_PERT!$C$8,T1_PERT!$E$8)</f>
        <v>4.65335895517262</v>
      </c>
      <c r="J2650" s="23" t="n">
        <f aca="true">BETAINV(RAND(),T1_PERT!$F$9,T1_PERT!$G$9,T1_PERT!$C$9,T1_PERT!$E$9)</f>
        <v>5.69155046140183</v>
      </c>
      <c r="K2650" s="23" t="n">
        <f aca="true">BETAINV(RAND(),T1_PERT!$F$10,T1_PERT!$G$10,T1_PERT!$C$10,T1_PERT!$E$10)</f>
        <v>1.65737113690984</v>
      </c>
      <c r="L2650" s="23" t="n">
        <f aca="false">F2650+G2650+I2650+K2650</f>
        <v>14.4413305136611</v>
      </c>
      <c r="M2650" s="23" t="n">
        <f aca="false">F2650+H2650+J2650+K2650</f>
        <v>17.9476005250239</v>
      </c>
      <c r="N2650" s="23" t="n">
        <f aca="false">MAX(L2650,M2650)</f>
        <v>17.9476005250239</v>
      </c>
    </row>
    <row r="2651" customFormat="false" ht="15" hidden="false" customHeight="false" outlineLevel="0" collapsed="false">
      <c r="A2651" s="5" t="n">
        <v>2632</v>
      </c>
      <c r="B2651" s="25" t="n">
        <f aca="true">NORMSINV(RAND())</f>
        <v>-0.0110307234534069</v>
      </c>
      <c r="C2651" s="25" t="n">
        <f aca="true">$C$4*B2651+SQRT(1-$C$4^2)*NORMSINV(RAND())</f>
        <v>1.02741021396958</v>
      </c>
      <c r="D2651" s="25" t="n">
        <f aca="false">NORMSDIST(B2651)</f>
        <v>0.495599467271702</v>
      </c>
      <c r="E2651" s="25" t="n">
        <f aca="false">NORMSDIST(C2651)</f>
        <v>0.847886328019286</v>
      </c>
      <c r="F2651" s="23" t="n">
        <f aca="true">BETAINV(RAND(),T1_PERT!$F$5,T1_PERT!$G$5,T1_PERT!$C$5,T1_PERT!$E$5)</f>
        <v>2.90649752928993</v>
      </c>
      <c r="G2651" s="23" t="n">
        <f aca="false">BETAINV(D2651,T1_PERT!$F$6,T1_PERT!$G$6,T1_PERT!$C$6,T1_PERT!$E$6)</f>
        <v>5.24126626806424</v>
      </c>
      <c r="H2651" s="23" t="n">
        <f aca="true">BETAINV(RAND(),T1_PERT!$F$7,T1_PERT!$G$7,T1_PERT!$C$7,T1_PERT!$E$7)</f>
        <v>4.98753224645365</v>
      </c>
      <c r="I2651" s="23" t="n">
        <f aca="false">BETAINV(E2651,T1_PERT!$F$8,T1_PERT!$G$8,T1_PERT!$C$8,T1_PERT!$E$8)</f>
        <v>6.12048126549615</v>
      </c>
      <c r="J2651" s="23" t="n">
        <f aca="true">BETAINV(RAND(),T1_PERT!$F$9,T1_PERT!$G$9,T1_PERT!$C$9,T1_PERT!$E$9)</f>
        <v>4.3892159655068</v>
      </c>
      <c r="K2651" s="23" t="n">
        <f aca="true">BETAINV(RAND(),T1_PERT!$F$10,T1_PERT!$G$10,T1_PERT!$C$10,T1_PERT!$E$10)</f>
        <v>2.4667091728364</v>
      </c>
      <c r="L2651" s="23" t="n">
        <f aca="false">F2651+G2651+I2651+K2651</f>
        <v>16.7349542356867</v>
      </c>
      <c r="M2651" s="23" t="n">
        <f aca="false">F2651+H2651+J2651+K2651</f>
        <v>14.7499549140868</v>
      </c>
      <c r="N2651" s="23" t="n">
        <f aca="false">MAX(L2651,M2651)</f>
        <v>16.7349542356867</v>
      </c>
    </row>
    <row r="2652" customFormat="false" ht="15" hidden="false" customHeight="false" outlineLevel="0" collapsed="false">
      <c r="A2652" s="5" t="n">
        <v>2633</v>
      </c>
      <c r="B2652" s="25" t="n">
        <f aca="true">NORMSINV(RAND())</f>
        <v>-0.60478473391348</v>
      </c>
      <c r="C2652" s="25" t="n">
        <f aca="true">$C$4*B2652+SQRT(1-$C$4^2)*NORMSINV(RAND())</f>
        <v>-0.68461879010953</v>
      </c>
      <c r="D2652" s="25" t="n">
        <f aca="false">NORMSDIST(B2652)</f>
        <v>0.272661019194859</v>
      </c>
      <c r="E2652" s="25" t="n">
        <f aca="false">NORMSDIST(C2652)</f>
        <v>0.246792253389319</v>
      </c>
      <c r="F2652" s="23" t="n">
        <f aca="true">BETAINV(RAND(),T1_PERT!$F$5,T1_PERT!$G$5,T1_PERT!$C$5,T1_PERT!$E$5)</f>
        <v>2.50996608784326</v>
      </c>
      <c r="G2652" s="23" t="n">
        <f aca="false">BETAINV(D2652,T1_PERT!$F$6,T1_PERT!$G$6,T1_PERT!$C$6,T1_PERT!$E$6)</f>
        <v>4.55301443326348</v>
      </c>
      <c r="H2652" s="23" t="n">
        <f aca="true">BETAINV(RAND(),T1_PERT!$F$7,T1_PERT!$G$7,T1_PERT!$C$7,T1_PERT!$E$7)</f>
        <v>5.69956548531648</v>
      </c>
      <c r="I2652" s="23" t="n">
        <f aca="false">BETAINV(E2652,T1_PERT!$F$8,T1_PERT!$G$8,T1_PERT!$C$8,T1_PERT!$E$8)</f>
        <v>4.76872929074514</v>
      </c>
      <c r="J2652" s="23" t="n">
        <f aca="true">BETAINV(RAND(),T1_PERT!$F$9,T1_PERT!$G$9,T1_PERT!$C$9,T1_PERT!$E$9)</f>
        <v>3.34781929338092</v>
      </c>
      <c r="K2652" s="23" t="n">
        <f aca="true">BETAINV(RAND(),T1_PERT!$F$10,T1_PERT!$G$10,T1_PERT!$C$10,T1_PERT!$E$10)</f>
        <v>1.39641224791141</v>
      </c>
      <c r="L2652" s="23" t="n">
        <f aca="false">F2652+G2652+I2652+K2652</f>
        <v>13.2281220597633</v>
      </c>
      <c r="M2652" s="23" t="n">
        <f aca="false">F2652+H2652+J2652+K2652</f>
        <v>12.9537631144521</v>
      </c>
      <c r="N2652" s="23" t="n">
        <f aca="false">MAX(L2652,M2652)</f>
        <v>13.2281220597633</v>
      </c>
    </row>
    <row r="2653" customFormat="false" ht="15" hidden="false" customHeight="false" outlineLevel="0" collapsed="false">
      <c r="A2653" s="5" t="n">
        <v>2634</v>
      </c>
      <c r="B2653" s="25" t="n">
        <f aca="true">NORMSINV(RAND())</f>
        <v>-1.09570229012409</v>
      </c>
      <c r="C2653" s="25" t="n">
        <f aca="true">$C$4*B2653+SQRT(1-$C$4^2)*NORMSINV(RAND())</f>
        <v>-1.11407430469801</v>
      </c>
      <c r="D2653" s="25" t="n">
        <f aca="false">NORMSDIST(B2653)</f>
        <v>0.136604540086763</v>
      </c>
      <c r="E2653" s="25" t="n">
        <f aca="false">NORMSDIST(C2653)</f>
        <v>0.132623655484588</v>
      </c>
      <c r="F2653" s="23" t="n">
        <f aca="true">BETAINV(RAND(),T1_PERT!$F$5,T1_PERT!$G$5,T1_PERT!$C$5,T1_PERT!$E$5)</f>
        <v>4.59293122215042</v>
      </c>
      <c r="G2653" s="23" t="n">
        <f aca="false">BETAINV(D2653,T1_PERT!$F$6,T1_PERT!$G$6,T1_PERT!$C$6,T1_PERT!$E$6)</f>
        <v>4.07380023632346</v>
      </c>
      <c r="H2653" s="23" t="n">
        <f aca="true">BETAINV(RAND(),T1_PERT!$F$7,T1_PERT!$G$7,T1_PERT!$C$7,T1_PERT!$E$7)</f>
        <v>3.62332997659178</v>
      </c>
      <c r="I2653" s="23" t="n">
        <f aca="false">BETAINV(E2653,T1_PERT!$F$8,T1_PERT!$G$8,T1_PERT!$C$8,T1_PERT!$E$8)</f>
        <v>4.52797538880871</v>
      </c>
      <c r="J2653" s="23" t="n">
        <f aca="true">BETAINV(RAND(),T1_PERT!$F$9,T1_PERT!$G$9,T1_PERT!$C$9,T1_PERT!$E$9)</f>
        <v>4.72889055670004</v>
      </c>
      <c r="K2653" s="23" t="n">
        <f aca="true">BETAINV(RAND(),T1_PERT!$F$10,T1_PERT!$G$10,T1_PERT!$C$10,T1_PERT!$E$10)</f>
        <v>2.39007740173272</v>
      </c>
      <c r="L2653" s="23" t="n">
        <f aca="false">F2653+G2653+I2653+K2653</f>
        <v>15.5847842490153</v>
      </c>
      <c r="M2653" s="23" t="n">
        <f aca="false">F2653+H2653+J2653+K2653</f>
        <v>15.335229157175</v>
      </c>
      <c r="N2653" s="23" t="n">
        <f aca="false">MAX(L2653,M2653)</f>
        <v>15.5847842490153</v>
      </c>
    </row>
    <row r="2654" customFormat="false" ht="15" hidden="false" customHeight="false" outlineLevel="0" collapsed="false">
      <c r="A2654" s="5" t="n">
        <v>2635</v>
      </c>
      <c r="B2654" s="25" t="n">
        <f aca="true">NORMSINV(RAND())</f>
        <v>-0.955474738457964</v>
      </c>
      <c r="C2654" s="25" t="n">
        <f aca="true">$C$4*B2654+SQRT(1-$C$4^2)*NORMSINV(RAND())</f>
        <v>-0.131580282767181</v>
      </c>
      <c r="D2654" s="25" t="n">
        <f aca="false">NORMSDIST(B2654)</f>
        <v>0.169668837134382</v>
      </c>
      <c r="E2654" s="25" t="n">
        <f aca="false">NORMSDIST(C2654)</f>
        <v>0.447658140990737</v>
      </c>
      <c r="F2654" s="23" t="n">
        <f aca="true">BETAINV(RAND(),T1_PERT!$F$5,T1_PERT!$G$5,T1_PERT!$C$5,T1_PERT!$E$5)</f>
        <v>2.52608918864924</v>
      </c>
      <c r="G2654" s="23" t="n">
        <f aca="false">BETAINV(D2654,T1_PERT!$F$6,T1_PERT!$G$6,T1_PERT!$C$6,T1_PERT!$E$6)</f>
        <v>4.20089607725129</v>
      </c>
      <c r="H2654" s="23" t="n">
        <f aca="true">BETAINV(RAND(),T1_PERT!$F$7,T1_PERT!$G$7,T1_PERT!$C$7,T1_PERT!$E$7)</f>
        <v>6.5742441411173</v>
      </c>
      <c r="I2654" s="23" t="n">
        <f aca="false">BETAINV(E2654,T1_PERT!$F$8,T1_PERT!$G$8,T1_PERT!$C$8,T1_PERT!$E$8)</f>
        <v>5.15335733059974</v>
      </c>
      <c r="J2654" s="23" t="n">
        <f aca="true">BETAINV(RAND(),T1_PERT!$F$9,T1_PERT!$G$9,T1_PERT!$C$9,T1_PERT!$E$9)</f>
        <v>4.28722948679442</v>
      </c>
      <c r="K2654" s="23" t="n">
        <f aca="true">BETAINV(RAND(),T1_PERT!$F$10,T1_PERT!$G$10,T1_PERT!$C$10,T1_PERT!$E$10)</f>
        <v>2.29202339257954</v>
      </c>
      <c r="L2654" s="23" t="n">
        <f aca="false">F2654+G2654+I2654+K2654</f>
        <v>14.1723659890798</v>
      </c>
      <c r="M2654" s="23" t="n">
        <f aca="false">F2654+H2654+J2654+K2654</f>
        <v>15.6795862091405</v>
      </c>
      <c r="N2654" s="23" t="n">
        <f aca="false">MAX(L2654,M2654)</f>
        <v>15.6795862091405</v>
      </c>
    </row>
    <row r="2655" customFormat="false" ht="15" hidden="false" customHeight="false" outlineLevel="0" collapsed="false">
      <c r="A2655" s="5" t="n">
        <v>2636</v>
      </c>
      <c r="B2655" s="25" t="n">
        <f aca="true">NORMSINV(RAND())</f>
        <v>-0.75586465508728</v>
      </c>
      <c r="C2655" s="25" t="n">
        <f aca="true">$C$4*B2655+SQRT(1-$C$4^2)*NORMSINV(RAND())</f>
        <v>-1.36900144046465</v>
      </c>
      <c r="D2655" s="25" t="n">
        <f aca="false">NORMSDIST(B2655)</f>
        <v>0.224865173620975</v>
      </c>
      <c r="E2655" s="25" t="n">
        <f aca="false">NORMSDIST(C2655)</f>
        <v>0.0854994123197464</v>
      </c>
      <c r="F2655" s="23" t="n">
        <f aca="true">BETAINV(RAND(),T1_PERT!$F$5,T1_PERT!$G$5,T1_PERT!$C$5,T1_PERT!$E$5)</f>
        <v>4.93453990975711</v>
      </c>
      <c r="G2655" s="23" t="n">
        <f aca="false">BETAINV(D2655,T1_PERT!$F$6,T1_PERT!$G$6,T1_PERT!$C$6,T1_PERT!$E$6)</f>
        <v>4.39556464562428</v>
      </c>
      <c r="H2655" s="23" t="n">
        <f aca="true">BETAINV(RAND(),T1_PERT!$F$7,T1_PERT!$G$7,T1_PERT!$C$7,T1_PERT!$E$7)</f>
        <v>6.47939531530109</v>
      </c>
      <c r="I2655" s="23" t="n">
        <f aca="false">BETAINV(E2655,T1_PERT!$F$8,T1_PERT!$G$8,T1_PERT!$C$8,T1_PERT!$E$8)</f>
        <v>4.41098236925107</v>
      </c>
      <c r="J2655" s="23" t="n">
        <f aca="true">BETAINV(RAND(),T1_PERT!$F$9,T1_PERT!$G$9,T1_PERT!$C$9,T1_PERT!$E$9)</f>
        <v>5.2874556480484</v>
      </c>
      <c r="K2655" s="23" t="n">
        <f aca="true">BETAINV(RAND(),T1_PERT!$F$10,T1_PERT!$G$10,T1_PERT!$C$10,T1_PERT!$E$10)</f>
        <v>2.05151926695903</v>
      </c>
      <c r="L2655" s="23" t="n">
        <f aca="false">F2655+G2655+I2655+K2655</f>
        <v>15.7926061915915</v>
      </c>
      <c r="M2655" s="23" t="n">
        <f aca="false">F2655+H2655+J2655+K2655</f>
        <v>18.7529101400656</v>
      </c>
      <c r="N2655" s="23" t="n">
        <f aca="false">MAX(L2655,M2655)</f>
        <v>18.7529101400656</v>
      </c>
    </row>
    <row r="2656" customFormat="false" ht="15" hidden="false" customHeight="false" outlineLevel="0" collapsed="false">
      <c r="A2656" s="5" t="n">
        <v>2637</v>
      </c>
      <c r="B2656" s="25" t="n">
        <f aca="true">NORMSINV(RAND())</f>
        <v>-1.01665478293788</v>
      </c>
      <c r="C2656" s="25" t="n">
        <f aca="true">$C$4*B2656+SQRT(1-$C$4^2)*NORMSINV(RAND())</f>
        <v>1.57911778224037</v>
      </c>
      <c r="D2656" s="25" t="n">
        <f aca="false">NORMSDIST(B2656)</f>
        <v>0.154658841627948</v>
      </c>
      <c r="E2656" s="25" t="n">
        <f aca="false">NORMSDIST(C2656)</f>
        <v>0.94284547816947</v>
      </c>
      <c r="F2656" s="23" t="n">
        <f aca="true">BETAINV(RAND(),T1_PERT!$F$5,T1_PERT!$G$5,T1_PERT!$C$5,T1_PERT!$E$5)</f>
        <v>4.96707926557734</v>
      </c>
      <c r="G2656" s="23" t="n">
        <f aca="false">BETAINV(D2656,T1_PERT!$F$6,T1_PERT!$G$6,T1_PERT!$C$6,T1_PERT!$E$6)</f>
        <v>4.14444025538624</v>
      </c>
      <c r="H2656" s="23" t="n">
        <f aca="true">BETAINV(RAND(),T1_PERT!$F$7,T1_PERT!$G$7,T1_PERT!$C$7,T1_PERT!$E$7)</f>
        <v>4.86276282457886</v>
      </c>
      <c r="I2656" s="23" t="n">
        <f aca="false">BETAINV(E2656,T1_PERT!$F$8,T1_PERT!$G$8,T1_PERT!$C$8,T1_PERT!$E$8)</f>
        <v>6.57795288391483</v>
      </c>
      <c r="J2656" s="23" t="n">
        <f aca="true">BETAINV(RAND(),T1_PERT!$F$9,T1_PERT!$G$9,T1_PERT!$C$9,T1_PERT!$E$9)</f>
        <v>4.17095324450034</v>
      </c>
      <c r="K2656" s="23" t="n">
        <f aca="true">BETAINV(RAND(),T1_PERT!$F$10,T1_PERT!$G$10,T1_PERT!$C$10,T1_PERT!$E$10)</f>
        <v>1.94317101715775</v>
      </c>
      <c r="L2656" s="23" t="n">
        <f aca="false">F2656+G2656+I2656+K2656</f>
        <v>17.6326434220362</v>
      </c>
      <c r="M2656" s="23" t="n">
        <f aca="false">F2656+H2656+J2656+K2656</f>
        <v>15.9439663518143</v>
      </c>
      <c r="N2656" s="23" t="n">
        <f aca="false">MAX(L2656,M2656)</f>
        <v>17.6326434220362</v>
      </c>
    </row>
    <row r="2657" customFormat="false" ht="15" hidden="false" customHeight="false" outlineLevel="0" collapsed="false">
      <c r="A2657" s="5" t="n">
        <v>2638</v>
      </c>
      <c r="B2657" s="25" t="n">
        <f aca="true">NORMSINV(RAND())</f>
        <v>-1.4868462572398</v>
      </c>
      <c r="C2657" s="25" t="n">
        <f aca="true">$C$4*B2657+SQRT(1-$C$4^2)*NORMSINV(RAND())</f>
        <v>-1.08218144601219</v>
      </c>
      <c r="D2657" s="25" t="n">
        <f aca="false">NORMSDIST(B2657)</f>
        <v>0.0685277105735539</v>
      </c>
      <c r="E2657" s="25" t="n">
        <f aca="false">NORMSDIST(C2657)</f>
        <v>0.139585955590356</v>
      </c>
      <c r="F2657" s="23" t="n">
        <f aca="true">BETAINV(RAND(),T1_PERT!$F$5,T1_PERT!$G$5,T1_PERT!$C$5,T1_PERT!$E$5)</f>
        <v>4.2548647553271</v>
      </c>
      <c r="G2657" s="23" t="n">
        <f aca="false">BETAINV(D2657,T1_PERT!$F$6,T1_PERT!$G$6,T1_PERT!$C$6,T1_PERT!$E$6)</f>
        <v>3.76357359206355</v>
      </c>
      <c r="H2657" s="23" t="n">
        <f aca="true">BETAINV(RAND(),T1_PERT!$F$7,T1_PERT!$G$7,T1_PERT!$C$7,T1_PERT!$E$7)</f>
        <v>5.15588813294803</v>
      </c>
      <c r="I2657" s="23" t="n">
        <f aca="false">BETAINV(E2657,T1_PERT!$F$8,T1_PERT!$G$8,T1_PERT!$C$8,T1_PERT!$E$8)</f>
        <v>4.54397639828523</v>
      </c>
      <c r="J2657" s="23" t="n">
        <f aca="true">BETAINV(RAND(),T1_PERT!$F$9,T1_PERT!$G$9,T1_PERT!$C$9,T1_PERT!$E$9)</f>
        <v>4.98530488552372</v>
      </c>
      <c r="K2657" s="23" t="n">
        <f aca="true">BETAINV(RAND(),T1_PERT!$F$10,T1_PERT!$G$10,T1_PERT!$C$10,T1_PERT!$E$10)</f>
        <v>1.54505537859686</v>
      </c>
      <c r="L2657" s="23" t="n">
        <f aca="false">F2657+G2657+I2657+K2657</f>
        <v>14.1074701242727</v>
      </c>
      <c r="M2657" s="23" t="n">
        <f aca="false">F2657+H2657+J2657+K2657</f>
        <v>15.9411131523957</v>
      </c>
      <c r="N2657" s="23" t="n">
        <f aca="false">MAX(L2657,M2657)</f>
        <v>15.9411131523957</v>
      </c>
    </row>
    <row r="2658" customFormat="false" ht="15" hidden="false" customHeight="false" outlineLevel="0" collapsed="false">
      <c r="A2658" s="5" t="n">
        <v>2639</v>
      </c>
      <c r="B2658" s="25" t="n">
        <f aca="true">NORMSINV(RAND())</f>
        <v>0.409517540200381</v>
      </c>
      <c r="C2658" s="25" t="n">
        <f aca="true">$C$4*B2658+SQRT(1-$C$4^2)*NORMSINV(RAND())</f>
        <v>-0.00733764954365854</v>
      </c>
      <c r="D2658" s="25" t="n">
        <f aca="false">NORMSDIST(B2658)</f>
        <v>0.658920051324185</v>
      </c>
      <c r="E2658" s="25" t="n">
        <f aca="false">NORMSDIST(C2658)</f>
        <v>0.497072727626218</v>
      </c>
      <c r="F2658" s="23" t="n">
        <f aca="true">BETAINV(RAND(),T1_PERT!$F$5,T1_PERT!$G$5,T1_PERT!$C$5,T1_PERT!$E$5)</f>
        <v>4.98719415561607</v>
      </c>
      <c r="G2658" s="23" t="n">
        <f aca="false">BETAINV(D2658,T1_PERT!$F$6,T1_PERT!$G$6,T1_PERT!$C$6,T1_PERT!$E$6)</f>
        <v>5.77207276712929</v>
      </c>
      <c r="H2658" s="23" t="n">
        <f aca="true">BETAINV(RAND(),T1_PERT!$F$7,T1_PERT!$G$7,T1_PERT!$C$7,T1_PERT!$E$7)</f>
        <v>5.03546785106816</v>
      </c>
      <c r="I2658" s="23" t="n">
        <f aca="false">BETAINV(E2658,T1_PERT!$F$8,T1_PERT!$G$8,T1_PERT!$C$8,T1_PERT!$E$8)</f>
        <v>5.2494713637716</v>
      </c>
      <c r="J2658" s="23" t="n">
        <f aca="true">BETAINV(RAND(),T1_PERT!$F$9,T1_PERT!$G$9,T1_PERT!$C$9,T1_PERT!$E$9)</f>
        <v>3.75572232085869</v>
      </c>
      <c r="K2658" s="23" t="n">
        <f aca="true">BETAINV(RAND(),T1_PERT!$F$10,T1_PERT!$G$10,T1_PERT!$C$10,T1_PERT!$E$10)</f>
        <v>1.79654011535025</v>
      </c>
      <c r="L2658" s="23" t="n">
        <f aca="false">F2658+G2658+I2658+K2658</f>
        <v>17.8052784018672</v>
      </c>
      <c r="M2658" s="23" t="n">
        <f aca="false">F2658+H2658+J2658+K2658</f>
        <v>15.5749244428932</v>
      </c>
      <c r="N2658" s="23" t="n">
        <f aca="false">MAX(L2658,M2658)</f>
        <v>17.8052784018672</v>
      </c>
    </row>
    <row r="2659" customFormat="false" ht="15" hidden="false" customHeight="false" outlineLevel="0" collapsed="false">
      <c r="A2659" s="5" t="n">
        <v>2640</v>
      </c>
      <c r="B2659" s="25" t="n">
        <f aca="true">NORMSINV(RAND())</f>
        <v>1.07028801500704</v>
      </c>
      <c r="C2659" s="25" t="n">
        <f aca="true">$C$4*B2659+SQRT(1-$C$4^2)*NORMSINV(RAND())</f>
        <v>1.75212490709911</v>
      </c>
      <c r="D2659" s="25" t="n">
        <f aca="false">NORMSDIST(B2659)</f>
        <v>0.857755156294952</v>
      </c>
      <c r="E2659" s="25" t="n">
        <f aca="false">NORMSDIST(C2659)</f>
        <v>0.960123833841282</v>
      </c>
      <c r="F2659" s="23" t="n">
        <f aca="true">BETAINV(RAND(),T1_PERT!$F$5,T1_PERT!$G$5,T1_PERT!$C$5,T1_PERT!$E$5)</f>
        <v>4.4830730971823</v>
      </c>
      <c r="G2659" s="23" t="n">
        <f aca="false">BETAINV(D2659,T1_PERT!$F$6,T1_PERT!$G$6,T1_PERT!$C$6,T1_PERT!$E$6)</f>
        <v>6.61093602069631</v>
      </c>
      <c r="H2659" s="23" t="n">
        <f aca="true">BETAINV(RAND(),T1_PERT!$F$7,T1_PERT!$G$7,T1_PERT!$C$7,T1_PERT!$E$7)</f>
        <v>7.1954955476722</v>
      </c>
      <c r="I2659" s="23" t="n">
        <f aca="false">BETAINV(E2659,T1_PERT!$F$8,T1_PERT!$G$8,T1_PERT!$C$8,T1_PERT!$E$8)</f>
        <v>6.71225818806798</v>
      </c>
      <c r="J2659" s="23" t="n">
        <f aca="true">BETAINV(RAND(),T1_PERT!$F$9,T1_PERT!$G$9,T1_PERT!$C$9,T1_PERT!$E$9)</f>
        <v>3.92165163429176</v>
      </c>
      <c r="K2659" s="23" t="n">
        <f aca="true">BETAINV(RAND(),T1_PERT!$F$10,T1_PERT!$G$10,T1_PERT!$C$10,T1_PERT!$E$10)</f>
        <v>2.14739596709216</v>
      </c>
      <c r="L2659" s="23" t="n">
        <f aca="false">F2659+G2659+I2659+K2659</f>
        <v>19.9536632730388</v>
      </c>
      <c r="M2659" s="23" t="n">
        <f aca="false">F2659+H2659+J2659+K2659</f>
        <v>17.7476162462384</v>
      </c>
      <c r="N2659" s="23" t="n">
        <f aca="false">MAX(L2659,M2659)</f>
        <v>19.9536632730388</v>
      </c>
    </row>
    <row r="2660" customFormat="false" ht="15" hidden="false" customHeight="false" outlineLevel="0" collapsed="false">
      <c r="A2660" s="5" t="n">
        <v>2641</v>
      </c>
      <c r="B2660" s="25" t="n">
        <f aca="true">NORMSINV(RAND())</f>
        <v>1.31429470177848</v>
      </c>
      <c r="C2660" s="25" t="n">
        <f aca="true">$C$4*B2660+SQRT(1-$C$4^2)*NORMSINV(RAND())</f>
        <v>2.15965126090738</v>
      </c>
      <c r="D2660" s="25" t="n">
        <f aca="false">NORMSDIST(B2660)</f>
        <v>0.90562647521988</v>
      </c>
      <c r="E2660" s="25" t="n">
        <f aca="false">NORMSDIST(C2660)</f>
        <v>0.984600161537094</v>
      </c>
      <c r="F2660" s="23" t="n">
        <f aca="true">BETAINV(RAND(),T1_PERT!$F$5,T1_PERT!$G$5,T1_PERT!$C$5,T1_PERT!$E$5)</f>
        <v>3.79309389365335</v>
      </c>
      <c r="G2660" s="23" t="n">
        <f aca="false">BETAINV(D2660,T1_PERT!$F$6,T1_PERT!$G$6,T1_PERT!$C$6,T1_PERT!$E$6)</f>
        <v>6.90547147211183</v>
      </c>
      <c r="H2660" s="23" t="n">
        <f aca="true">BETAINV(RAND(),T1_PERT!$F$7,T1_PERT!$G$7,T1_PERT!$C$7,T1_PERT!$E$7)</f>
        <v>6.74143419961004</v>
      </c>
      <c r="I2660" s="23" t="n">
        <f aca="false">BETAINV(E2660,T1_PERT!$F$8,T1_PERT!$G$8,T1_PERT!$C$8,T1_PERT!$E$8)</f>
        <v>7.00386261150379</v>
      </c>
      <c r="J2660" s="23" t="n">
        <f aca="true">BETAINV(RAND(),T1_PERT!$F$9,T1_PERT!$G$9,T1_PERT!$C$9,T1_PERT!$E$9)</f>
        <v>3.261612105299</v>
      </c>
      <c r="K2660" s="23" t="n">
        <f aca="true">BETAINV(RAND(),T1_PERT!$F$10,T1_PERT!$G$10,T1_PERT!$C$10,T1_PERT!$E$10)</f>
        <v>2.30447551125895</v>
      </c>
      <c r="L2660" s="23" t="n">
        <f aca="false">F2660+G2660+I2660+K2660</f>
        <v>20.0069034885279</v>
      </c>
      <c r="M2660" s="23" t="n">
        <f aca="false">F2660+H2660+J2660+K2660</f>
        <v>16.1006157098213</v>
      </c>
      <c r="N2660" s="23" t="n">
        <f aca="false">MAX(L2660,M2660)</f>
        <v>20.0069034885279</v>
      </c>
    </row>
    <row r="2661" customFormat="false" ht="15" hidden="false" customHeight="false" outlineLevel="0" collapsed="false">
      <c r="A2661" s="5" t="n">
        <v>2642</v>
      </c>
      <c r="B2661" s="25" t="n">
        <f aca="true">NORMSINV(RAND())</f>
        <v>-0.492152957606297</v>
      </c>
      <c r="C2661" s="25" t="n">
        <f aca="true">$C$4*B2661+SQRT(1-$C$4^2)*NORMSINV(RAND())</f>
        <v>-0.338930415993485</v>
      </c>
      <c r="D2661" s="25" t="n">
        <f aca="false">NORMSDIST(B2661)</f>
        <v>0.311305608629992</v>
      </c>
      <c r="E2661" s="25" t="n">
        <f aca="false">NORMSDIST(C2661)</f>
        <v>0.367331075251779</v>
      </c>
      <c r="F2661" s="23" t="n">
        <f aca="true">BETAINV(RAND(),T1_PERT!$F$5,T1_PERT!$G$5,T1_PERT!$C$5,T1_PERT!$E$5)</f>
        <v>3.85769451028204</v>
      </c>
      <c r="G2661" s="23" t="n">
        <f aca="false">BETAINV(D2661,T1_PERT!$F$6,T1_PERT!$G$6,T1_PERT!$C$6,T1_PERT!$E$6)</f>
        <v>4.67563748018225</v>
      </c>
      <c r="H2661" s="23" t="n">
        <f aca="true">BETAINV(RAND(),T1_PERT!$F$7,T1_PERT!$G$7,T1_PERT!$C$7,T1_PERT!$E$7)</f>
        <v>6.08264653220301</v>
      </c>
      <c r="I2661" s="23" t="n">
        <f aca="false">BETAINV(E2661,T1_PERT!$F$8,T1_PERT!$G$8,T1_PERT!$C$8,T1_PERT!$E$8)</f>
        <v>5.00027226122267</v>
      </c>
      <c r="J2661" s="23" t="n">
        <f aca="true">BETAINV(RAND(),T1_PERT!$F$9,T1_PERT!$G$9,T1_PERT!$C$9,T1_PERT!$E$9)</f>
        <v>4.0122558903837</v>
      </c>
      <c r="K2661" s="23" t="n">
        <f aca="true">BETAINV(RAND(),T1_PERT!$F$10,T1_PERT!$G$10,T1_PERT!$C$10,T1_PERT!$E$10)</f>
        <v>1.75084935038003</v>
      </c>
      <c r="L2661" s="23" t="n">
        <f aca="false">F2661+G2661+I2661+K2661</f>
        <v>15.284453602067</v>
      </c>
      <c r="M2661" s="23" t="n">
        <f aca="false">F2661+H2661+J2661+K2661</f>
        <v>15.7034462832488</v>
      </c>
      <c r="N2661" s="23" t="n">
        <f aca="false">MAX(L2661,M2661)</f>
        <v>15.7034462832488</v>
      </c>
    </row>
    <row r="2662" customFormat="false" ht="15" hidden="false" customHeight="false" outlineLevel="0" collapsed="false">
      <c r="A2662" s="5" t="n">
        <v>2643</v>
      </c>
      <c r="B2662" s="25" t="n">
        <f aca="true">NORMSINV(RAND())</f>
        <v>1.67659622341082</v>
      </c>
      <c r="C2662" s="25" t="n">
        <f aca="true">$C$4*B2662+SQRT(1-$C$4^2)*NORMSINV(RAND())</f>
        <v>0.190237606531724</v>
      </c>
      <c r="D2662" s="25" t="n">
        <f aca="false">NORMSDIST(B2662)</f>
        <v>0.953189267110853</v>
      </c>
      <c r="E2662" s="25" t="n">
        <f aca="false">NORMSDIST(C2662)</f>
        <v>0.57543852829046</v>
      </c>
      <c r="F2662" s="23" t="n">
        <f aca="true">BETAINV(RAND(),T1_PERT!$F$5,T1_PERT!$G$5,T1_PERT!$C$5,T1_PERT!$E$5)</f>
        <v>4.32325413342847</v>
      </c>
      <c r="G2662" s="23" t="n">
        <f aca="false">BETAINV(D2662,T1_PERT!$F$6,T1_PERT!$G$6,T1_PERT!$C$6,T1_PERT!$E$6)</f>
        <v>7.31388424550564</v>
      </c>
      <c r="H2662" s="23" t="n">
        <f aca="true">BETAINV(RAND(),T1_PERT!$F$7,T1_PERT!$G$7,T1_PERT!$C$7,T1_PERT!$E$7)</f>
        <v>6.11068446290421</v>
      </c>
      <c r="I2662" s="23" t="n">
        <f aca="false">BETAINV(E2662,T1_PERT!$F$8,T1_PERT!$G$8,T1_PERT!$C$8,T1_PERT!$E$8)</f>
        <v>5.40803251144739</v>
      </c>
      <c r="J2662" s="23" t="n">
        <f aca="true">BETAINV(RAND(),T1_PERT!$F$9,T1_PERT!$G$9,T1_PERT!$C$9,T1_PERT!$E$9)</f>
        <v>4.72821321209204</v>
      </c>
      <c r="K2662" s="23" t="n">
        <f aca="true">BETAINV(RAND(),T1_PERT!$F$10,T1_PERT!$G$10,T1_PERT!$C$10,T1_PERT!$E$10)</f>
        <v>1.80127139999312</v>
      </c>
      <c r="L2662" s="23" t="n">
        <f aca="false">F2662+G2662+I2662+K2662</f>
        <v>18.8464422903746</v>
      </c>
      <c r="M2662" s="23" t="n">
        <f aca="false">F2662+H2662+J2662+K2662</f>
        <v>16.9634232084178</v>
      </c>
      <c r="N2662" s="23" t="n">
        <f aca="false">MAX(L2662,M2662)</f>
        <v>18.8464422903746</v>
      </c>
    </row>
    <row r="2663" customFormat="false" ht="15" hidden="false" customHeight="false" outlineLevel="0" collapsed="false">
      <c r="A2663" s="5" t="n">
        <v>2644</v>
      </c>
      <c r="B2663" s="25" t="n">
        <f aca="true">NORMSINV(RAND())</f>
        <v>-0.0982307308478123</v>
      </c>
      <c r="C2663" s="25" t="n">
        <f aca="true">$C$4*B2663+SQRT(1-$C$4^2)*NORMSINV(RAND())</f>
        <v>-1.46792843485429</v>
      </c>
      <c r="D2663" s="25" t="n">
        <f aca="false">NORMSDIST(B2663)</f>
        <v>0.460874540386601</v>
      </c>
      <c r="E2663" s="25" t="n">
        <f aca="false">NORMSDIST(C2663)</f>
        <v>0.0710618316919677</v>
      </c>
      <c r="F2663" s="23" t="n">
        <f aca="true">BETAINV(RAND(),T1_PERT!$F$5,T1_PERT!$G$5,T1_PERT!$C$5,T1_PERT!$E$5)</f>
        <v>3.27534936445643</v>
      </c>
      <c r="G2663" s="23" t="n">
        <f aca="false">BETAINV(D2663,T1_PERT!$F$6,T1_PERT!$G$6,T1_PERT!$C$6,T1_PERT!$E$6)</f>
        <v>5.13452525135842</v>
      </c>
      <c r="H2663" s="23" t="n">
        <f aca="true">BETAINV(RAND(),T1_PERT!$F$7,T1_PERT!$G$7,T1_PERT!$C$7,T1_PERT!$E$7)</f>
        <v>6.08996433579487</v>
      </c>
      <c r="I2663" s="23" t="n">
        <f aca="false">BETAINV(E2663,T1_PERT!$F$8,T1_PERT!$G$8,T1_PERT!$C$8,T1_PERT!$E$8)</f>
        <v>4.37074396687366</v>
      </c>
      <c r="J2663" s="23" t="n">
        <f aca="true">BETAINV(RAND(),T1_PERT!$F$9,T1_PERT!$G$9,T1_PERT!$C$9,T1_PERT!$E$9)</f>
        <v>4.05705411627206</v>
      </c>
      <c r="K2663" s="23" t="n">
        <f aca="true">BETAINV(RAND(),T1_PERT!$F$10,T1_PERT!$G$10,T1_PERT!$C$10,T1_PERT!$E$10)</f>
        <v>2.03973937265606</v>
      </c>
      <c r="L2663" s="23" t="n">
        <f aca="false">F2663+G2663+I2663+K2663</f>
        <v>14.8203579553446</v>
      </c>
      <c r="M2663" s="23" t="n">
        <f aca="false">F2663+H2663+J2663+K2663</f>
        <v>15.4621071891794</v>
      </c>
      <c r="N2663" s="23" t="n">
        <f aca="false">MAX(L2663,M2663)</f>
        <v>15.4621071891794</v>
      </c>
    </row>
    <row r="2664" customFormat="false" ht="15" hidden="false" customHeight="false" outlineLevel="0" collapsed="false">
      <c r="A2664" s="5" t="n">
        <v>2645</v>
      </c>
      <c r="B2664" s="25" t="n">
        <f aca="true">NORMSINV(RAND())</f>
        <v>0.430782104884699</v>
      </c>
      <c r="C2664" s="25" t="n">
        <f aca="true">$C$4*B2664+SQRT(1-$C$4^2)*NORMSINV(RAND())</f>
        <v>1.53106508155097</v>
      </c>
      <c r="D2664" s="25" t="n">
        <f aca="false">NORMSDIST(B2664)</f>
        <v>0.666686593731353</v>
      </c>
      <c r="E2664" s="25" t="n">
        <f aca="false">NORMSDIST(C2664)</f>
        <v>0.937123345630056</v>
      </c>
      <c r="F2664" s="23" t="n">
        <f aca="true">BETAINV(RAND(),T1_PERT!$F$5,T1_PERT!$G$5,T1_PERT!$C$5,T1_PERT!$E$5)</f>
        <v>2.78099491608787</v>
      </c>
      <c r="G2664" s="23" t="n">
        <f aca="false">BETAINV(D2664,T1_PERT!$F$6,T1_PERT!$G$6,T1_PERT!$C$6,T1_PERT!$E$6)</f>
        <v>5.79933075838302</v>
      </c>
      <c r="H2664" s="23" t="n">
        <f aca="true">BETAINV(RAND(),T1_PERT!$F$7,T1_PERT!$G$7,T1_PERT!$C$7,T1_PERT!$E$7)</f>
        <v>6.8691888579691</v>
      </c>
      <c r="I2664" s="23" t="n">
        <f aca="false">BETAINV(E2664,T1_PERT!$F$8,T1_PERT!$G$8,T1_PERT!$C$8,T1_PERT!$E$8)</f>
        <v>6.53970506722114</v>
      </c>
      <c r="J2664" s="23" t="n">
        <f aca="true">BETAINV(RAND(),T1_PERT!$F$9,T1_PERT!$G$9,T1_PERT!$C$9,T1_PERT!$E$9)</f>
        <v>3.46888744139771</v>
      </c>
      <c r="K2664" s="23" t="n">
        <f aca="true">BETAINV(RAND(),T1_PERT!$F$10,T1_PERT!$G$10,T1_PERT!$C$10,T1_PERT!$E$10)</f>
        <v>1.59813943286006</v>
      </c>
      <c r="L2664" s="23" t="n">
        <f aca="false">F2664+G2664+I2664+K2664</f>
        <v>16.7181701745521</v>
      </c>
      <c r="M2664" s="23" t="n">
        <f aca="false">F2664+H2664+J2664+K2664</f>
        <v>14.7172106483147</v>
      </c>
      <c r="N2664" s="23" t="n">
        <f aca="false">MAX(L2664,M2664)</f>
        <v>16.7181701745521</v>
      </c>
    </row>
    <row r="2665" customFormat="false" ht="15" hidden="false" customHeight="false" outlineLevel="0" collapsed="false">
      <c r="A2665" s="5" t="n">
        <v>2646</v>
      </c>
      <c r="B2665" s="25" t="n">
        <f aca="true">NORMSINV(RAND())</f>
        <v>0.0360785118766074</v>
      </c>
      <c r="C2665" s="25" t="n">
        <f aca="true">$C$4*B2665+SQRT(1-$C$4^2)*NORMSINV(RAND())</f>
        <v>-0.835065836267691</v>
      </c>
      <c r="D2665" s="25" t="n">
        <f aca="false">NORMSDIST(B2665)</f>
        <v>0.514390121895182</v>
      </c>
      <c r="E2665" s="25" t="n">
        <f aca="false">NORMSDIST(C2665)</f>
        <v>0.201840320460559</v>
      </c>
      <c r="F2665" s="23" t="n">
        <f aca="true">BETAINV(RAND(),T1_PERT!$F$5,T1_PERT!$G$5,T1_PERT!$C$5,T1_PERT!$E$5)</f>
        <v>4.44443859660029</v>
      </c>
      <c r="G2665" s="23" t="n">
        <f aca="false">BETAINV(D2665,T1_PERT!$F$6,T1_PERT!$G$6,T1_PERT!$C$6,T1_PERT!$E$6)</f>
        <v>5.29953973369139</v>
      </c>
      <c r="H2665" s="23" t="n">
        <f aca="true">BETAINV(RAND(),T1_PERT!$F$7,T1_PERT!$G$7,T1_PERT!$C$7,T1_PERT!$E$7)</f>
        <v>6.33516965499997</v>
      </c>
      <c r="I2665" s="23" t="n">
        <f aca="false">BETAINV(E2665,T1_PERT!$F$8,T1_PERT!$G$8,T1_PERT!$C$8,T1_PERT!$E$8)</f>
        <v>4.67822986448071</v>
      </c>
      <c r="J2665" s="23" t="n">
        <f aca="true">BETAINV(RAND(),T1_PERT!$F$9,T1_PERT!$G$9,T1_PERT!$C$9,T1_PERT!$E$9)</f>
        <v>4.48707928609743</v>
      </c>
      <c r="K2665" s="23" t="n">
        <f aca="true">BETAINV(RAND(),T1_PERT!$F$10,T1_PERT!$G$10,T1_PERT!$C$10,T1_PERT!$E$10)</f>
        <v>2.28095630560777</v>
      </c>
      <c r="L2665" s="23" t="n">
        <f aca="false">F2665+G2665+I2665+K2665</f>
        <v>16.7031645003802</v>
      </c>
      <c r="M2665" s="23" t="n">
        <f aca="false">F2665+H2665+J2665+K2665</f>
        <v>17.5476438433055</v>
      </c>
      <c r="N2665" s="23" t="n">
        <f aca="false">MAX(L2665,M2665)</f>
        <v>17.5476438433055</v>
      </c>
    </row>
    <row r="2666" customFormat="false" ht="15" hidden="false" customHeight="false" outlineLevel="0" collapsed="false">
      <c r="A2666" s="5" t="n">
        <v>2647</v>
      </c>
      <c r="B2666" s="25" t="n">
        <f aca="true">NORMSINV(RAND())</f>
        <v>-1.21575845586433</v>
      </c>
      <c r="C2666" s="25" t="n">
        <f aca="true">$C$4*B2666+SQRT(1-$C$4^2)*NORMSINV(RAND())</f>
        <v>-1.43358692808792</v>
      </c>
      <c r="D2666" s="25" t="n">
        <f aca="false">NORMSDIST(B2666)</f>
        <v>0.112038474399331</v>
      </c>
      <c r="E2666" s="25" t="n">
        <f aca="false">NORMSDIST(C2666)</f>
        <v>0.0758450880100503</v>
      </c>
      <c r="F2666" s="23" t="n">
        <f aca="true">BETAINV(RAND(),T1_PERT!$F$5,T1_PERT!$G$5,T1_PERT!$C$5,T1_PERT!$E$5)</f>
        <v>4.87611190488943</v>
      </c>
      <c r="G2666" s="23" t="n">
        <f aca="false">BETAINV(D2666,T1_PERT!$F$6,T1_PERT!$G$6,T1_PERT!$C$6,T1_PERT!$E$6)</f>
        <v>3.97156970531761</v>
      </c>
      <c r="H2666" s="23" t="n">
        <f aca="true">BETAINV(RAND(),T1_PERT!$F$7,T1_PERT!$G$7,T1_PERT!$C$7,T1_PERT!$E$7)</f>
        <v>6.18094962657566</v>
      </c>
      <c r="I2666" s="23" t="n">
        <f aca="false">BETAINV(E2666,T1_PERT!$F$8,T1_PERT!$G$8,T1_PERT!$C$8,T1_PERT!$E$8)</f>
        <v>4.38439016557206</v>
      </c>
      <c r="J2666" s="23" t="n">
        <f aca="true">BETAINV(RAND(),T1_PERT!$F$9,T1_PERT!$G$9,T1_PERT!$C$9,T1_PERT!$E$9)</f>
        <v>4.40353153424083</v>
      </c>
      <c r="K2666" s="23" t="n">
        <f aca="true">BETAINV(RAND(),T1_PERT!$F$10,T1_PERT!$G$10,T1_PERT!$C$10,T1_PERT!$E$10)</f>
        <v>2.68206654006331</v>
      </c>
      <c r="L2666" s="23" t="n">
        <f aca="false">F2666+G2666+I2666+K2666</f>
        <v>15.9141383158424</v>
      </c>
      <c r="M2666" s="23" t="n">
        <f aca="false">F2666+H2666+J2666+K2666</f>
        <v>18.1426596057692</v>
      </c>
      <c r="N2666" s="23" t="n">
        <f aca="false">MAX(L2666,M2666)</f>
        <v>18.1426596057692</v>
      </c>
    </row>
    <row r="2667" customFormat="false" ht="15" hidden="false" customHeight="false" outlineLevel="0" collapsed="false">
      <c r="A2667" s="5" t="n">
        <v>2648</v>
      </c>
      <c r="B2667" s="25" t="n">
        <f aca="true">NORMSINV(RAND())</f>
        <v>-0.693898250238032</v>
      </c>
      <c r="C2667" s="25" t="n">
        <f aca="true">$C$4*B2667+SQRT(1-$C$4^2)*NORMSINV(RAND())</f>
        <v>-0.489661890506816</v>
      </c>
      <c r="D2667" s="25" t="n">
        <f aca="false">NORMSDIST(B2667)</f>
        <v>0.243873010497801</v>
      </c>
      <c r="E2667" s="25" t="n">
        <f aca="false">NORMSDIST(C2667)</f>
        <v>0.312186586646477</v>
      </c>
      <c r="F2667" s="23" t="n">
        <f aca="true">BETAINV(RAND(),T1_PERT!$F$5,T1_PERT!$G$5,T1_PERT!$C$5,T1_PERT!$E$5)</f>
        <v>3.09659753094584</v>
      </c>
      <c r="G2667" s="23" t="n">
        <f aca="false">BETAINV(D2667,T1_PERT!$F$6,T1_PERT!$G$6,T1_PERT!$C$6,T1_PERT!$E$6)</f>
        <v>4.45913147965264</v>
      </c>
      <c r="H2667" s="23" t="n">
        <f aca="true">BETAINV(RAND(),T1_PERT!$F$7,T1_PERT!$G$7,T1_PERT!$C$7,T1_PERT!$E$7)</f>
        <v>6.09600347342948</v>
      </c>
      <c r="I2667" s="23" t="n">
        <f aca="false">BETAINV(E2667,T1_PERT!$F$8,T1_PERT!$G$8,T1_PERT!$C$8,T1_PERT!$E$8)</f>
        <v>4.89543898810816</v>
      </c>
      <c r="J2667" s="23" t="n">
        <f aca="true">BETAINV(RAND(),T1_PERT!$F$9,T1_PERT!$G$9,T1_PERT!$C$9,T1_PERT!$E$9)</f>
        <v>4.88543627772006</v>
      </c>
      <c r="K2667" s="23" t="n">
        <f aca="true">BETAINV(RAND(),T1_PERT!$F$10,T1_PERT!$G$10,T1_PERT!$C$10,T1_PERT!$E$10)</f>
        <v>1.83116274311754</v>
      </c>
      <c r="L2667" s="23" t="n">
        <f aca="false">F2667+G2667+I2667+K2667</f>
        <v>14.2823307418242</v>
      </c>
      <c r="M2667" s="23" t="n">
        <f aca="false">F2667+H2667+J2667+K2667</f>
        <v>15.9092000252129</v>
      </c>
      <c r="N2667" s="23" t="n">
        <f aca="false">MAX(L2667,M2667)</f>
        <v>15.9092000252129</v>
      </c>
    </row>
    <row r="2668" customFormat="false" ht="15" hidden="false" customHeight="false" outlineLevel="0" collapsed="false">
      <c r="A2668" s="5" t="n">
        <v>2649</v>
      </c>
      <c r="B2668" s="25" t="n">
        <f aca="true">NORMSINV(RAND())</f>
        <v>-0.921813277557013</v>
      </c>
      <c r="C2668" s="25" t="n">
        <f aca="true">$C$4*B2668+SQRT(1-$C$4^2)*NORMSINV(RAND())</f>
        <v>-0.849779551037204</v>
      </c>
      <c r="D2668" s="25" t="n">
        <f aca="false">NORMSDIST(B2668)</f>
        <v>0.178312990255367</v>
      </c>
      <c r="E2668" s="25" t="n">
        <f aca="false">NORMSDIST(C2668)</f>
        <v>0.197723830343887</v>
      </c>
      <c r="F2668" s="23" t="n">
        <f aca="true">BETAINV(RAND(),T1_PERT!$F$5,T1_PERT!$G$5,T1_PERT!$C$5,T1_PERT!$E$5)</f>
        <v>3.90249765069564</v>
      </c>
      <c r="G2668" s="23" t="n">
        <f aca="false">BETAINV(D2668,T1_PERT!$F$6,T1_PERT!$G$6,T1_PERT!$C$6,T1_PERT!$E$6)</f>
        <v>4.23261190298784</v>
      </c>
      <c r="H2668" s="23" t="n">
        <f aca="true">BETAINV(RAND(),T1_PERT!$F$7,T1_PERT!$G$7,T1_PERT!$C$7,T1_PERT!$E$7)</f>
        <v>6.13313535242666</v>
      </c>
      <c r="I2668" s="23" t="n">
        <f aca="false">BETAINV(E2668,T1_PERT!$F$8,T1_PERT!$G$8,T1_PERT!$C$8,T1_PERT!$E$8)</f>
        <v>4.66973066186152</v>
      </c>
      <c r="J2668" s="23" t="n">
        <f aca="true">BETAINV(RAND(),T1_PERT!$F$9,T1_PERT!$G$9,T1_PERT!$C$9,T1_PERT!$E$9)</f>
        <v>5.11609528262549</v>
      </c>
      <c r="K2668" s="23" t="n">
        <f aca="true">BETAINV(RAND(),T1_PERT!$F$10,T1_PERT!$G$10,T1_PERT!$C$10,T1_PERT!$E$10)</f>
        <v>2.10510787998806</v>
      </c>
      <c r="L2668" s="23" t="n">
        <f aca="false">F2668+G2668+I2668+K2668</f>
        <v>14.9099480955331</v>
      </c>
      <c r="M2668" s="23" t="n">
        <f aca="false">F2668+H2668+J2668+K2668</f>
        <v>17.2568361657358</v>
      </c>
      <c r="N2668" s="23" t="n">
        <f aca="false">MAX(L2668,M2668)</f>
        <v>17.2568361657358</v>
      </c>
    </row>
    <row r="2669" customFormat="false" ht="15" hidden="false" customHeight="false" outlineLevel="0" collapsed="false">
      <c r="A2669" s="5" t="n">
        <v>2650</v>
      </c>
      <c r="B2669" s="25" t="n">
        <f aca="true">NORMSINV(RAND())</f>
        <v>1.67396718064823</v>
      </c>
      <c r="C2669" s="25" t="n">
        <f aca="true">$C$4*B2669+SQRT(1-$C$4^2)*NORMSINV(RAND())</f>
        <v>1.16288342963385</v>
      </c>
      <c r="D2669" s="25" t="n">
        <f aca="false">NORMSDIST(B2669)</f>
        <v>0.952931475206596</v>
      </c>
      <c r="E2669" s="25" t="n">
        <f aca="false">NORMSDIST(C2669)</f>
        <v>0.87756159933917</v>
      </c>
      <c r="F2669" s="23" t="n">
        <f aca="true">BETAINV(RAND(),T1_PERT!$F$5,T1_PERT!$G$5,T1_PERT!$C$5,T1_PERT!$E$5)</f>
        <v>3.15285590078754</v>
      </c>
      <c r="G2669" s="23" t="n">
        <f aca="false">BETAINV(D2669,T1_PERT!$F$6,T1_PERT!$G$6,T1_PERT!$C$6,T1_PERT!$E$6)</f>
        <v>7.31106777633408</v>
      </c>
      <c r="H2669" s="23" t="n">
        <f aca="true">BETAINV(RAND(),T1_PERT!$F$7,T1_PERT!$G$7,T1_PERT!$C$7,T1_PERT!$E$7)</f>
        <v>6.76939953418242</v>
      </c>
      <c r="I2669" s="23" t="n">
        <f aca="false">BETAINV(E2669,T1_PERT!$F$8,T1_PERT!$G$8,T1_PERT!$C$8,T1_PERT!$E$8)</f>
        <v>6.23581802325549</v>
      </c>
      <c r="J2669" s="23" t="n">
        <f aca="true">BETAINV(RAND(),T1_PERT!$F$9,T1_PERT!$G$9,T1_PERT!$C$9,T1_PERT!$E$9)</f>
        <v>4.62716954597724</v>
      </c>
      <c r="K2669" s="23" t="n">
        <f aca="true">BETAINV(RAND(),T1_PERT!$F$10,T1_PERT!$G$10,T1_PERT!$C$10,T1_PERT!$E$10)</f>
        <v>2.0473567945566</v>
      </c>
      <c r="L2669" s="23" t="n">
        <f aca="false">F2669+G2669+I2669+K2669</f>
        <v>18.7470984949337</v>
      </c>
      <c r="M2669" s="23" t="n">
        <f aca="false">F2669+H2669+J2669+K2669</f>
        <v>16.5967817755038</v>
      </c>
      <c r="N2669" s="23" t="n">
        <f aca="false">MAX(L2669,M2669)</f>
        <v>18.7470984949337</v>
      </c>
    </row>
    <row r="2670" customFormat="false" ht="15" hidden="false" customHeight="false" outlineLevel="0" collapsed="false">
      <c r="A2670" s="5" t="n">
        <v>2651</v>
      </c>
      <c r="B2670" s="25" t="n">
        <f aca="true">NORMSINV(RAND())</f>
        <v>1.54694438327648</v>
      </c>
      <c r="C2670" s="25" t="n">
        <f aca="true">$C$4*B2670+SQRT(1-$C$4^2)*NORMSINV(RAND())</f>
        <v>1.32241752799532</v>
      </c>
      <c r="D2670" s="25" t="n">
        <f aca="false">NORMSDIST(B2670)</f>
        <v>0.939061671301596</v>
      </c>
      <c r="E2670" s="25" t="n">
        <f aca="false">NORMSDIST(C2670)</f>
        <v>0.906985422339131</v>
      </c>
      <c r="F2670" s="23" t="n">
        <f aca="true">BETAINV(RAND(),T1_PERT!$F$5,T1_PERT!$G$5,T1_PERT!$C$5,T1_PERT!$E$5)</f>
        <v>3.48444777907731</v>
      </c>
      <c r="G2670" s="23" t="n">
        <f aca="false">BETAINV(D2670,T1_PERT!$F$6,T1_PERT!$G$6,T1_PERT!$C$6,T1_PERT!$E$6)</f>
        <v>7.17229032764517</v>
      </c>
      <c r="H2670" s="23" t="n">
        <f aca="true">BETAINV(RAND(),T1_PERT!$F$7,T1_PERT!$G$7,T1_PERT!$C$7,T1_PERT!$E$7)</f>
        <v>6.74644893473758</v>
      </c>
      <c r="I2670" s="23" t="n">
        <f aca="false">BETAINV(E2670,T1_PERT!$F$8,T1_PERT!$G$8,T1_PERT!$C$8,T1_PERT!$E$8)</f>
        <v>6.36956159736544</v>
      </c>
      <c r="J2670" s="23" t="n">
        <f aca="true">BETAINV(RAND(),T1_PERT!$F$9,T1_PERT!$G$9,T1_PERT!$C$9,T1_PERT!$E$9)</f>
        <v>3.57747120405325</v>
      </c>
      <c r="K2670" s="23" t="n">
        <f aca="true">BETAINV(RAND(),T1_PERT!$F$10,T1_PERT!$G$10,T1_PERT!$C$10,T1_PERT!$E$10)</f>
        <v>1.3813083573067</v>
      </c>
      <c r="L2670" s="23" t="n">
        <f aca="false">F2670+G2670+I2670+K2670</f>
        <v>18.4076080613946</v>
      </c>
      <c r="M2670" s="23" t="n">
        <f aca="false">F2670+H2670+J2670+K2670</f>
        <v>15.1896762751748</v>
      </c>
      <c r="N2670" s="23" t="n">
        <f aca="false">MAX(L2670,M2670)</f>
        <v>18.4076080613946</v>
      </c>
    </row>
    <row r="2671" customFormat="false" ht="15" hidden="false" customHeight="false" outlineLevel="0" collapsed="false">
      <c r="A2671" s="5" t="n">
        <v>2652</v>
      </c>
      <c r="B2671" s="25" t="n">
        <f aca="true">NORMSINV(RAND())</f>
        <v>-0.0701896723583702</v>
      </c>
      <c r="C2671" s="25" t="n">
        <f aca="true">$C$4*B2671+SQRT(1-$C$4^2)*NORMSINV(RAND())</f>
        <v>0.528429141574252</v>
      </c>
      <c r="D2671" s="25" t="n">
        <f aca="false">NORMSDIST(B2671)</f>
        <v>0.472021347158327</v>
      </c>
      <c r="E2671" s="25" t="n">
        <f aca="false">NORMSDIST(C2671)</f>
        <v>0.701399242164779</v>
      </c>
      <c r="F2671" s="23" t="n">
        <f aca="true">BETAINV(RAND(),T1_PERT!$F$5,T1_PERT!$G$5,T1_PERT!$C$5,T1_PERT!$E$5)</f>
        <v>4.76738859559787</v>
      </c>
      <c r="G2671" s="23" t="n">
        <f aca="false">BETAINV(D2671,T1_PERT!$F$6,T1_PERT!$G$6,T1_PERT!$C$6,T1_PERT!$E$6)</f>
        <v>5.16868141103912</v>
      </c>
      <c r="H2671" s="23" t="n">
        <f aca="true">BETAINV(RAND(),T1_PERT!$F$7,T1_PERT!$G$7,T1_PERT!$C$7,T1_PERT!$E$7)</f>
        <v>5.78077368660219</v>
      </c>
      <c r="I2671" s="23" t="n">
        <f aca="false">BETAINV(E2671,T1_PERT!$F$8,T1_PERT!$G$8,T1_PERT!$C$8,T1_PERT!$E$8)</f>
        <v>5.69147129119463</v>
      </c>
      <c r="J2671" s="23" t="n">
        <f aca="true">BETAINV(RAND(),T1_PERT!$F$9,T1_PERT!$G$9,T1_PERT!$C$9,T1_PERT!$E$9)</f>
        <v>3.72449613610564</v>
      </c>
      <c r="K2671" s="23" t="n">
        <f aca="true">BETAINV(RAND(),T1_PERT!$F$10,T1_PERT!$G$10,T1_PERT!$C$10,T1_PERT!$E$10)</f>
        <v>1.80476861078393</v>
      </c>
      <c r="L2671" s="23" t="n">
        <f aca="false">F2671+G2671+I2671+K2671</f>
        <v>17.4323099086156</v>
      </c>
      <c r="M2671" s="23" t="n">
        <f aca="false">F2671+H2671+J2671+K2671</f>
        <v>16.0774270290896</v>
      </c>
      <c r="N2671" s="23" t="n">
        <f aca="false">MAX(L2671,M2671)</f>
        <v>17.4323099086156</v>
      </c>
    </row>
    <row r="2672" customFormat="false" ht="15" hidden="false" customHeight="false" outlineLevel="0" collapsed="false">
      <c r="A2672" s="5" t="n">
        <v>2653</v>
      </c>
      <c r="B2672" s="25" t="n">
        <f aca="true">NORMSINV(RAND())</f>
        <v>0.881384746985569</v>
      </c>
      <c r="C2672" s="25" t="n">
        <f aca="true">$C$4*B2672+SQRT(1-$C$4^2)*NORMSINV(RAND())</f>
        <v>1.105169538457</v>
      </c>
      <c r="D2672" s="25" t="n">
        <f aca="false">NORMSDIST(B2672)</f>
        <v>0.810945194733955</v>
      </c>
      <c r="E2672" s="25" t="n">
        <f aca="false">NORMSDIST(C2672)</f>
        <v>0.865456933276667</v>
      </c>
      <c r="F2672" s="23" t="n">
        <f aca="true">BETAINV(RAND(),T1_PERT!$F$5,T1_PERT!$G$5,T1_PERT!$C$5,T1_PERT!$E$5)</f>
        <v>3.99805055611603</v>
      </c>
      <c r="G2672" s="23" t="n">
        <f aca="false">BETAINV(D2672,T1_PERT!$F$6,T1_PERT!$G$6,T1_PERT!$C$6,T1_PERT!$E$6)</f>
        <v>6.37516832313173</v>
      </c>
      <c r="H2672" s="23" t="n">
        <f aca="true">BETAINV(RAND(),T1_PERT!$F$7,T1_PERT!$G$7,T1_PERT!$C$7,T1_PERT!$E$7)</f>
        <v>5.13378670020307</v>
      </c>
      <c r="I2672" s="23" t="n">
        <f aca="false">BETAINV(E2672,T1_PERT!$F$8,T1_PERT!$G$8,T1_PERT!$C$8,T1_PERT!$E$8)</f>
        <v>6.18684424658195</v>
      </c>
      <c r="J2672" s="23" t="n">
        <f aca="true">BETAINV(RAND(),T1_PERT!$F$9,T1_PERT!$G$9,T1_PERT!$C$9,T1_PERT!$E$9)</f>
        <v>3.77930854309367</v>
      </c>
      <c r="K2672" s="23" t="n">
        <f aca="true">BETAINV(RAND(),T1_PERT!$F$10,T1_PERT!$G$10,T1_PERT!$C$10,T1_PERT!$E$10)</f>
        <v>2.34774523099438</v>
      </c>
      <c r="L2672" s="23" t="n">
        <f aca="false">F2672+G2672+I2672+K2672</f>
        <v>18.9078083568241</v>
      </c>
      <c r="M2672" s="23" t="n">
        <f aca="false">F2672+H2672+J2672+K2672</f>
        <v>15.2588910304071</v>
      </c>
      <c r="N2672" s="23" t="n">
        <f aca="false">MAX(L2672,M2672)</f>
        <v>18.9078083568241</v>
      </c>
    </row>
    <row r="2673" customFormat="false" ht="15" hidden="false" customHeight="false" outlineLevel="0" collapsed="false">
      <c r="A2673" s="5" t="n">
        <v>2654</v>
      </c>
      <c r="B2673" s="25" t="n">
        <f aca="true">NORMSINV(RAND())</f>
        <v>0.236927993742259</v>
      </c>
      <c r="C2673" s="25" t="n">
        <f aca="true">$C$4*B2673+SQRT(1-$C$4^2)*NORMSINV(RAND())</f>
        <v>-0.609276668365744</v>
      </c>
      <c r="D2673" s="25" t="n">
        <f aca="false">NORMSDIST(B2673)</f>
        <v>0.593643673833667</v>
      </c>
      <c r="E2673" s="25" t="n">
        <f aca="false">NORMSDIST(C2673)</f>
        <v>0.271170534680582</v>
      </c>
      <c r="F2673" s="23" t="n">
        <f aca="true">BETAINV(RAND(),T1_PERT!$F$5,T1_PERT!$G$5,T1_PERT!$C$5,T1_PERT!$E$5)</f>
        <v>3.93260996890422</v>
      </c>
      <c r="G2673" s="23" t="n">
        <f aca="false">BETAINV(D2673,T1_PERT!$F$6,T1_PERT!$G$6,T1_PERT!$C$6,T1_PERT!$E$6)</f>
        <v>5.55184189896291</v>
      </c>
      <c r="H2673" s="23" t="n">
        <f aca="true">BETAINV(RAND(),T1_PERT!$F$7,T1_PERT!$G$7,T1_PERT!$C$7,T1_PERT!$E$7)</f>
        <v>6.0501246646215</v>
      </c>
      <c r="I2673" s="23" t="n">
        <f aca="false">BETAINV(E2673,T1_PERT!$F$8,T1_PERT!$G$8,T1_PERT!$C$8,T1_PERT!$E$8)</f>
        <v>4.816463898705</v>
      </c>
      <c r="J2673" s="23" t="n">
        <f aca="true">BETAINV(RAND(),T1_PERT!$F$9,T1_PERT!$G$9,T1_PERT!$C$9,T1_PERT!$E$9)</f>
        <v>4.20305690922467</v>
      </c>
      <c r="K2673" s="23" t="n">
        <f aca="true">BETAINV(RAND(),T1_PERT!$F$10,T1_PERT!$G$10,T1_PERT!$C$10,T1_PERT!$E$10)</f>
        <v>1.92681734596659</v>
      </c>
      <c r="L2673" s="23" t="n">
        <f aca="false">F2673+G2673+I2673+K2673</f>
        <v>16.2277331125387</v>
      </c>
      <c r="M2673" s="23" t="n">
        <f aca="false">F2673+H2673+J2673+K2673</f>
        <v>16.112608888717</v>
      </c>
      <c r="N2673" s="23" t="n">
        <f aca="false">MAX(L2673,M2673)</f>
        <v>16.2277331125387</v>
      </c>
    </row>
    <row r="2674" customFormat="false" ht="15" hidden="false" customHeight="false" outlineLevel="0" collapsed="false">
      <c r="A2674" s="5" t="n">
        <v>2655</v>
      </c>
      <c r="B2674" s="25" t="n">
        <f aca="true">NORMSINV(RAND())</f>
        <v>-1.25505948644912</v>
      </c>
      <c r="C2674" s="25" t="n">
        <f aca="true">$C$4*B2674+SQRT(1-$C$4^2)*NORMSINV(RAND())</f>
        <v>-0.920322996620636</v>
      </c>
      <c r="D2674" s="25" t="n">
        <f aca="false">NORMSDIST(B2674)</f>
        <v>0.104728583070792</v>
      </c>
      <c r="E2674" s="25" t="n">
        <f aca="false">NORMSDIST(C2674)</f>
        <v>0.178701997561492</v>
      </c>
      <c r="F2674" s="23" t="n">
        <f aca="true">BETAINV(RAND(),T1_PERT!$F$5,T1_PERT!$G$5,T1_PERT!$C$5,T1_PERT!$E$5)</f>
        <v>3.60069644835196</v>
      </c>
      <c r="G2674" s="23" t="n">
        <f aca="false">BETAINV(D2674,T1_PERT!$F$6,T1_PERT!$G$6,T1_PERT!$C$6,T1_PERT!$E$6)</f>
        <v>3.93944503315168</v>
      </c>
      <c r="H2674" s="23" t="n">
        <f aca="true">BETAINV(RAND(),T1_PERT!$F$7,T1_PERT!$G$7,T1_PERT!$C$7,T1_PERT!$E$7)</f>
        <v>6.01466725112065</v>
      </c>
      <c r="I2674" s="23" t="n">
        <f aca="false">BETAINV(E2674,T1_PERT!$F$8,T1_PERT!$G$8,T1_PERT!$C$8,T1_PERT!$E$8)</f>
        <v>4.62986537829228</v>
      </c>
      <c r="J2674" s="23" t="n">
        <f aca="true">BETAINV(RAND(),T1_PERT!$F$9,T1_PERT!$G$9,T1_PERT!$C$9,T1_PERT!$E$9)</f>
        <v>5.1575501284117</v>
      </c>
      <c r="K2674" s="23" t="n">
        <f aca="true">BETAINV(RAND(),T1_PERT!$F$10,T1_PERT!$G$10,T1_PERT!$C$10,T1_PERT!$E$10)</f>
        <v>1.93495600121627</v>
      </c>
      <c r="L2674" s="23" t="n">
        <f aca="false">F2674+G2674+I2674+K2674</f>
        <v>14.1049628610122</v>
      </c>
      <c r="M2674" s="23" t="n">
        <f aca="false">F2674+H2674+J2674+K2674</f>
        <v>16.7078698291006</v>
      </c>
      <c r="N2674" s="23" t="n">
        <f aca="false">MAX(L2674,M2674)</f>
        <v>16.7078698291006</v>
      </c>
    </row>
    <row r="2675" customFormat="false" ht="15" hidden="false" customHeight="false" outlineLevel="0" collapsed="false">
      <c r="A2675" s="5" t="n">
        <v>2656</v>
      </c>
      <c r="B2675" s="25" t="n">
        <f aca="true">NORMSINV(RAND())</f>
        <v>-1.13716632992012</v>
      </c>
      <c r="C2675" s="25" t="n">
        <f aca="true">$C$4*B2675+SQRT(1-$C$4^2)*NORMSINV(RAND())</f>
        <v>0.45089094044647</v>
      </c>
      <c r="D2675" s="25" t="n">
        <f aca="false">NORMSDIST(B2675)</f>
        <v>0.127734379758762</v>
      </c>
      <c r="E2675" s="25" t="n">
        <f aca="false">NORMSDIST(C2675)</f>
        <v>0.673965923341222</v>
      </c>
      <c r="F2675" s="23" t="n">
        <f aca="true">BETAINV(RAND(),T1_PERT!$F$5,T1_PERT!$G$5,T1_PERT!$C$5,T1_PERT!$E$5)</f>
        <v>3.21895398747686</v>
      </c>
      <c r="G2675" s="23" t="n">
        <f aca="false">BETAINV(D2675,T1_PERT!$F$6,T1_PERT!$G$6,T1_PERT!$C$6,T1_PERT!$E$6)</f>
        <v>4.03779853776401</v>
      </c>
      <c r="H2675" s="23" t="n">
        <f aca="true">BETAINV(RAND(),T1_PERT!$F$7,T1_PERT!$G$7,T1_PERT!$C$7,T1_PERT!$E$7)</f>
        <v>4.4986185978105</v>
      </c>
      <c r="I2675" s="23" t="n">
        <f aca="false">BETAINV(E2675,T1_PERT!$F$8,T1_PERT!$G$8,T1_PERT!$C$8,T1_PERT!$E$8)</f>
        <v>5.62549604128999</v>
      </c>
      <c r="J2675" s="23" t="n">
        <f aca="true">BETAINV(RAND(),T1_PERT!$F$9,T1_PERT!$G$9,T1_PERT!$C$9,T1_PERT!$E$9)</f>
        <v>3.84333690593272</v>
      </c>
      <c r="K2675" s="23" t="n">
        <f aca="true">BETAINV(RAND(),T1_PERT!$F$10,T1_PERT!$G$10,T1_PERT!$C$10,T1_PERT!$E$10)</f>
        <v>2.12793073160481</v>
      </c>
      <c r="L2675" s="23" t="n">
        <f aca="false">F2675+G2675+I2675+K2675</f>
        <v>15.0101792981357</v>
      </c>
      <c r="M2675" s="23" t="n">
        <f aca="false">F2675+H2675+J2675+K2675</f>
        <v>13.6888402228249</v>
      </c>
      <c r="N2675" s="23" t="n">
        <f aca="false">MAX(L2675,M2675)</f>
        <v>15.0101792981357</v>
      </c>
    </row>
    <row r="2676" customFormat="false" ht="15" hidden="false" customHeight="false" outlineLevel="0" collapsed="false">
      <c r="A2676" s="5" t="n">
        <v>2657</v>
      </c>
      <c r="B2676" s="25" t="n">
        <f aca="true">NORMSINV(RAND())</f>
        <v>-0.376289247427554</v>
      </c>
      <c r="C2676" s="25" t="n">
        <f aca="true">$C$4*B2676+SQRT(1-$C$4^2)*NORMSINV(RAND())</f>
        <v>0.950271460424862</v>
      </c>
      <c r="D2676" s="25" t="n">
        <f aca="false">NORMSDIST(B2676)</f>
        <v>0.353350936108594</v>
      </c>
      <c r="E2676" s="25" t="n">
        <f aca="false">NORMSDIST(C2676)</f>
        <v>0.829012831777987</v>
      </c>
      <c r="F2676" s="23" t="n">
        <f aca="true">BETAINV(RAND(),T1_PERT!$F$5,T1_PERT!$G$5,T1_PERT!$C$5,T1_PERT!$E$5)</f>
        <v>5.63494014994528</v>
      </c>
      <c r="G2676" s="23" t="n">
        <f aca="false">BETAINV(D2676,T1_PERT!$F$6,T1_PERT!$G$6,T1_PERT!$C$6,T1_PERT!$E$6)</f>
        <v>4.80608032015143</v>
      </c>
      <c r="H2676" s="23" t="n">
        <f aca="true">BETAINV(RAND(),T1_PERT!$F$7,T1_PERT!$G$7,T1_PERT!$C$7,T1_PERT!$E$7)</f>
        <v>6.38859646196085</v>
      </c>
      <c r="I2676" s="23" t="n">
        <f aca="false">BETAINV(E2676,T1_PERT!$F$8,T1_PERT!$G$8,T1_PERT!$C$8,T1_PERT!$E$8)</f>
        <v>6.05431561673453</v>
      </c>
      <c r="J2676" s="23" t="n">
        <f aca="true">BETAINV(RAND(),T1_PERT!$F$9,T1_PERT!$G$9,T1_PERT!$C$9,T1_PERT!$E$9)</f>
        <v>4.18048587050814</v>
      </c>
      <c r="K2676" s="23" t="n">
        <f aca="true">BETAINV(RAND(),T1_PERT!$F$10,T1_PERT!$G$10,T1_PERT!$C$10,T1_PERT!$E$10)</f>
        <v>1.593266545733</v>
      </c>
      <c r="L2676" s="23" t="n">
        <f aca="false">F2676+G2676+I2676+K2676</f>
        <v>18.0886026325642</v>
      </c>
      <c r="M2676" s="23" t="n">
        <f aca="false">F2676+H2676+J2676+K2676</f>
        <v>17.7972890281473</v>
      </c>
      <c r="N2676" s="23" t="n">
        <f aca="false">MAX(L2676,M2676)</f>
        <v>18.0886026325642</v>
      </c>
    </row>
    <row r="2677" customFormat="false" ht="15" hidden="false" customHeight="false" outlineLevel="0" collapsed="false">
      <c r="A2677" s="5" t="n">
        <v>2658</v>
      </c>
      <c r="B2677" s="25" t="n">
        <f aca="true">NORMSINV(RAND())</f>
        <v>-0.539532525372478</v>
      </c>
      <c r="C2677" s="25" t="n">
        <f aca="true">$C$4*B2677+SQRT(1-$C$4^2)*NORMSINV(RAND())</f>
        <v>0.890501706018211</v>
      </c>
      <c r="D2677" s="25" t="n">
        <f aca="false">NORMSDIST(B2677)</f>
        <v>0.29475973022389</v>
      </c>
      <c r="E2677" s="25" t="n">
        <f aca="false">NORMSDIST(C2677)</f>
        <v>0.813401723617609</v>
      </c>
      <c r="F2677" s="23" t="n">
        <f aca="true">BETAINV(RAND(),T1_PERT!$F$5,T1_PERT!$G$5,T1_PERT!$C$5,T1_PERT!$E$5)</f>
        <v>4.45771555216932</v>
      </c>
      <c r="G2677" s="23" t="n">
        <f aca="false">BETAINV(D2677,T1_PERT!$F$6,T1_PERT!$G$6,T1_PERT!$C$6,T1_PERT!$E$6)</f>
        <v>4.62353295415017</v>
      </c>
      <c r="H2677" s="23" t="n">
        <f aca="true">BETAINV(RAND(),T1_PERT!$F$7,T1_PERT!$G$7,T1_PERT!$C$7,T1_PERT!$E$7)</f>
        <v>5.85317538274951</v>
      </c>
      <c r="I2677" s="23" t="n">
        <f aca="false">BETAINV(E2677,T1_PERT!$F$8,T1_PERT!$G$8,T1_PERT!$C$8,T1_PERT!$E$8)</f>
        <v>6.00288969072824</v>
      </c>
      <c r="J2677" s="23" t="n">
        <f aca="true">BETAINV(RAND(),T1_PERT!$F$9,T1_PERT!$G$9,T1_PERT!$C$9,T1_PERT!$E$9)</f>
        <v>4.08092324111014</v>
      </c>
      <c r="K2677" s="23" t="n">
        <f aca="true">BETAINV(RAND(),T1_PERT!$F$10,T1_PERT!$G$10,T1_PERT!$C$10,T1_PERT!$E$10)</f>
        <v>2.14044290858856</v>
      </c>
      <c r="L2677" s="23" t="n">
        <f aca="false">F2677+G2677+I2677+K2677</f>
        <v>17.2245811056363</v>
      </c>
      <c r="M2677" s="23" t="n">
        <f aca="false">F2677+H2677+J2677+K2677</f>
        <v>16.5322570846175</v>
      </c>
      <c r="N2677" s="23" t="n">
        <f aca="false">MAX(L2677,M2677)</f>
        <v>17.2245811056363</v>
      </c>
    </row>
    <row r="2678" customFormat="false" ht="15" hidden="false" customHeight="false" outlineLevel="0" collapsed="false">
      <c r="A2678" s="5" t="n">
        <v>2659</v>
      </c>
      <c r="B2678" s="25" t="n">
        <f aca="true">NORMSINV(RAND())</f>
        <v>1.07091458193944</v>
      </c>
      <c r="C2678" s="25" t="n">
        <f aca="true">$C$4*B2678+SQRT(1-$C$4^2)*NORMSINV(RAND())</f>
        <v>1.37442764648686</v>
      </c>
      <c r="D2678" s="25" t="n">
        <f aca="false">NORMSDIST(B2678)</f>
        <v>0.857896080684626</v>
      </c>
      <c r="E2678" s="25" t="n">
        <f aca="false">NORMSDIST(C2678)</f>
        <v>0.91534552091822</v>
      </c>
      <c r="F2678" s="23" t="n">
        <f aca="true">BETAINV(RAND(),T1_PERT!$F$5,T1_PERT!$G$5,T1_PERT!$C$5,T1_PERT!$E$5)</f>
        <v>3.09813263743393</v>
      </c>
      <c r="G2678" s="23" t="n">
        <f aca="false">BETAINV(D2678,T1_PERT!$F$6,T1_PERT!$G$6,T1_PERT!$C$6,T1_PERT!$E$6)</f>
        <v>6.61170825468959</v>
      </c>
      <c r="H2678" s="23" t="n">
        <f aca="true">BETAINV(RAND(),T1_PERT!$F$7,T1_PERT!$G$7,T1_PERT!$C$7,T1_PERT!$E$7)</f>
        <v>5.27283643560222</v>
      </c>
      <c r="I2678" s="23" t="n">
        <f aca="false">BETAINV(E2678,T1_PERT!$F$8,T1_PERT!$G$8,T1_PERT!$C$8,T1_PERT!$E$8)</f>
        <v>6.41253897377254</v>
      </c>
      <c r="J2678" s="23" t="n">
        <f aca="true">BETAINV(RAND(),T1_PERT!$F$9,T1_PERT!$G$9,T1_PERT!$C$9,T1_PERT!$E$9)</f>
        <v>4.83351217035239</v>
      </c>
      <c r="K2678" s="23" t="n">
        <f aca="true">BETAINV(RAND(),T1_PERT!$F$10,T1_PERT!$G$10,T1_PERT!$C$10,T1_PERT!$E$10)</f>
        <v>1.77777790941811</v>
      </c>
      <c r="L2678" s="23" t="n">
        <f aca="false">F2678+G2678+I2678+K2678</f>
        <v>17.9001577753142</v>
      </c>
      <c r="M2678" s="23" t="n">
        <f aca="false">F2678+H2678+J2678+K2678</f>
        <v>14.9822591528067</v>
      </c>
      <c r="N2678" s="23" t="n">
        <f aca="false">MAX(L2678,M2678)</f>
        <v>17.9001577753142</v>
      </c>
    </row>
    <row r="2679" customFormat="false" ht="15" hidden="false" customHeight="false" outlineLevel="0" collapsed="false">
      <c r="A2679" s="5" t="n">
        <v>2660</v>
      </c>
      <c r="B2679" s="25" t="n">
        <f aca="true">NORMSINV(RAND())</f>
        <v>1.77783236346835</v>
      </c>
      <c r="C2679" s="25" t="n">
        <f aca="true">$C$4*B2679+SQRT(1-$C$4^2)*NORMSINV(RAND())</f>
        <v>0.687401242212552</v>
      </c>
      <c r="D2679" s="25" t="n">
        <f aca="false">NORMSDIST(B2679)</f>
        <v>0.962284304286586</v>
      </c>
      <c r="E2679" s="25" t="n">
        <f aca="false">NORMSDIST(C2679)</f>
        <v>0.754085042474313</v>
      </c>
      <c r="F2679" s="23" t="n">
        <f aca="true">BETAINV(RAND(),T1_PERT!$F$5,T1_PERT!$G$5,T1_PERT!$C$5,T1_PERT!$E$5)</f>
        <v>2.60100570970571</v>
      </c>
      <c r="G2679" s="23" t="n">
        <f aca="false">BETAINV(D2679,T1_PERT!$F$6,T1_PERT!$G$6,T1_PERT!$C$6,T1_PERT!$E$6)</f>
        <v>7.42053922718462</v>
      </c>
      <c r="H2679" s="23" t="n">
        <f aca="true">BETAINV(RAND(),T1_PERT!$F$7,T1_PERT!$G$7,T1_PERT!$C$7,T1_PERT!$E$7)</f>
        <v>6.74165592077438</v>
      </c>
      <c r="I2679" s="23" t="n">
        <f aca="false">BETAINV(E2679,T1_PERT!$F$8,T1_PERT!$G$8,T1_PERT!$C$8,T1_PERT!$E$8)</f>
        <v>5.8278356215762</v>
      </c>
      <c r="J2679" s="23" t="n">
        <f aca="true">BETAINV(RAND(),T1_PERT!$F$9,T1_PERT!$G$9,T1_PERT!$C$9,T1_PERT!$E$9)</f>
        <v>4.25976643801028</v>
      </c>
      <c r="K2679" s="23" t="n">
        <f aca="true">BETAINV(RAND(),T1_PERT!$F$10,T1_PERT!$G$10,T1_PERT!$C$10,T1_PERT!$E$10)</f>
        <v>1.76928588516596</v>
      </c>
      <c r="L2679" s="23" t="n">
        <f aca="false">F2679+G2679+I2679+K2679</f>
        <v>17.6186664436325</v>
      </c>
      <c r="M2679" s="23" t="n">
        <f aca="false">F2679+H2679+J2679+K2679</f>
        <v>15.3717139536563</v>
      </c>
      <c r="N2679" s="23" t="n">
        <f aca="false">MAX(L2679,M2679)</f>
        <v>17.6186664436325</v>
      </c>
    </row>
    <row r="2680" customFormat="false" ht="15" hidden="false" customHeight="false" outlineLevel="0" collapsed="false">
      <c r="A2680" s="5" t="n">
        <v>2661</v>
      </c>
      <c r="B2680" s="25" t="n">
        <f aca="true">NORMSINV(RAND())</f>
        <v>-0.615737228943667</v>
      </c>
      <c r="C2680" s="25" t="n">
        <f aca="true">$C$4*B2680+SQRT(1-$C$4^2)*NORMSINV(RAND())</f>
        <v>-1.47961515996865</v>
      </c>
      <c r="D2680" s="25" t="n">
        <f aca="false">NORMSDIST(B2680)</f>
        <v>0.269033981024373</v>
      </c>
      <c r="E2680" s="25" t="n">
        <f aca="false">NORMSDIST(C2680)</f>
        <v>0.0694879892052871</v>
      </c>
      <c r="F2680" s="23" t="n">
        <f aca="true">BETAINV(RAND(),T1_PERT!$F$5,T1_PERT!$G$5,T1_PERT!$C$5,T1_PERT!$E$5)</f>
        <v>4.61509251829302</v>
      </c>
      <c r="G2680" s="23" t="n">
        <f aca="false">BETAINV(D2680,T1_PERT!$F$6,T1_PERT!$G$6,T1_PERT!$C$6,T1_PERT!$E$6)</f>
        <v>4.5413227217183</v>
      </c>
      <c r="H2680" s="23" t="n">
        <f aca="true">BETAINV(RAND(),T1_PERT!$F$7,T1_PERT!$G$7,T1_PERT!$C$7,T1_PERT!$E$7)</f>
        <v>4.41238696364478</v>
      </c>
      <c r="I2680" s="23" t="n">
        <f aca="false">BETAINV(E2680,T1_PERT!$F$8,T1_PERT!$G$8,T1_PERT!$C$8,T1_PERT!$E$8)</f>
        <v>4.36617761627241</v>
      </c>
      <c r="J2680" s="23" t="n">
        <f aca="true">BETAINV(RAND(),T1_PERT!$F$9,T1_PERT!$G$9,T1_PERT!$C$9,T1_PERT!$E$9)</f>
        <v>4.37581163232092</v>
      </c>
      <c r="K2680" s="23" t="n">
        <f aca="true">BETAINV(RAND(),T1_PERT!$F$10,T1_PERT!$G$10,T1_PERT!$C$10,T1_PERT!$E$10)</f>
        <v>2.15246870158909</v>
      </c>
      <c r="L2680" s="23" t="n">
        <f aca="false">F2680+G2680+I2680+K2680</f>
        <v>15.6750615578728</v>
      </c>
      <c r="M2680" s="23" t="n">
        <f aca="false">F2680+H2680+J2680+K2680</f>
        <v>15.5557598158478</v>
      </c>
      <c r="N2680" s="23" t="n">
        <f aca="false">MAX(L2680,M2680)</f>
        <v>15.6750615578728</v>
      </c>
    </row>
    <row r="2681" customFormat="false" ht="15" hidden="false" customHeight="false" outlineLevel="0" collapsed="false">
      <c r="A2681" s="5" t="n">
        <v>2662</v>
      </c>
      <c r="B2681" s="25" t="n">
        <f aca="true">NORMSINV(RAND())</f>
        <v>-1.44673050451908</v>
      </c>
      <c r="C2681" s="25" t="n">
        <f aca="true">$C$4*B2681+SQRT(1-$C$4^2)*NORMSINV(RAND())</f>
        <v>-1.02782233874745</v>
      </c>
      <c r="D2681" s="25" t="n">
        <f aca="false">NORMSDIST(B2681)</f>
        <v>0.0739862086924828</v>
      </c>
      <c r="E2681" s="25" t="n">
        <f aca="false">NORMSDIST(C2681)</f>
        <v>0.152016703108317</v>
      </c>
      <c r="F2681" s="23" t="n">
        <f aca="true">BETAINV(RAND(),T1_PERT!$F$5,T1_PERT!$G$5,T1_PERT!$C$5,T1_PERT!$E$5)</f>
        <v>3.16978907050285</v>
      </c>
      <c r="G2681" s="23" t="n">
        <f aca="false">BETAINV(D2681,T1_PERT!$F$6,T1_PERT!$G$6,T1_PERT!$C$6,T1_PERT!$E$6)</f>
        <v>3.79234584274357</v>
      </c>
      <c r="H2681" s="23" t="n">
        <f aca="true">BETAINV(RAND(),T1_PERT!$F$7,T1_PERT!$G$7,T1_PERT!$C$7,T1_PERT!$E$7)</f>
        <v>7.23621365686066</v>
      </c>
      <c r="I2681" s="23" t="n">
        <f aca="false">BETAINV(E2681,T1_PERT!$F$8,T1_PERT!$G$8,T1_PERT!$C$8,T1_PERT!$E$8)</f>
        <v>4.5719502419966</v>
      </c>
      <c r="J2681" s="23" t="n">
        <f aca="true">BETAINV(RAND(),T1_PERT!$F$9,T1_PERT!$G$9,T1_PERT!$C$9,T1_PERT!$E$9)</f>
        <v>4.25934742799586</v>
      </c>
      <c r="K2681" s="23" t="n">
        <f aca="true">BETAINV(RAND(),T1_PERT!$F$10,T1_PERT!$G$10,T1_PERT!$C$10,T1_PERT!$E$10)</f>
        <v>2.10599232783994</v>
      </c>
      <c r="L2681" s="23" t="n">
        <f aca="false">F2681+G2681+I2681+K2681</f>
        <v>13.640077483083</v>
      </c>
      <c r="M2681" s="23" t="n">
        <f aca="false">F2681+H2681+J2681+K2681</f>
        <v>16.7713424831993</v>
      </c>
      <c r="N2681" s="23" t="n">
        <f aca="false">MAX(L2681,M2681)</f>
        <v>16.7713424831993</v>
      </c>
    </row>
    <row r="2682" customFormat="false" ht="15" hidden="false" customHeight="false" outlineLevel="0" collapsed="false">
      <c r="A2682" s="5" t="n">
        <v>2663</v>
      </c>
      <c r="B2682" s="25" t="n">
        <f aca="true">NORMSINV(RAND())</f>
        <v>-0.540466470972633</v>
      </c>
      <c r="C2682" s="25" t="n">
        <f aca="true">$C$4*B2682+SQRT(1-$C$4^2)*NORMSINV(RAND())</f>
        <v>-0.533478503403148</v>
      </c>
      <c r="D2682" s="25" t="n">
        <f aca="false">NORMSDIST(B2682)</f>
        <v>0.294437688889614</v>
      </c>
      <c r="E2682" s="25" t="n">
        <f aca="false">NORMSDIST(C2682)</f>
        <v>0.296851193880908</v>
      </c>
      <c r="F2682" s="23" t="n">
        <f aca="true">BETAINV(RAND(),T1_PERT!$F$5,T1_PERT!$G$5,T1_PERT!$C$5,T1_PERT!$E$5)</f>
        <v>3.51811352459162</v>
      </c>
      <c r="G2682" s="23" t="n">
        <f aca="false">BETAINV(D2682,T1_PERT!$F$6,T1_PERT!$G$6,T1_PERT!$C$6,T1_PERT!$E$6)</f>
        <v>4.62251338044363</v>
      </c>
      <c r="H2682" s="23" t="n">
        <f aca="true">BETAINV(RAND(),T1_PERT!$F$7,T1_PERT!$G$7,T1_PERT!$C$7,T1_PERT!$E$7)</f>
        <v>3.45411838335337</v>
      </c>
      <c r="I2682" s="23" t="n">
        <f aca="false">BETAINV(E2682,T1_PERT!$F$8,T1_PERT!$G$8,T1_PERT!$C$8,T1_PERT!$E$8)</f>
        <v>4.86606343554923</v>
      </c>
      <c r="J2682" s="23" t="n">
        <f aca="true">BETAINV(RAND(),T1_PERT!$F$9,T1_PERT!$G$9,T1_PERT!$C$9,T1_PERT!$E$9)</f>
        <v>3.10697397218638</v>
      </c>
      <c r="K2682" s="23" t="n">
        <f aca="true">BETAINV(RAND(),T1_PERT!$F$10,T1_PERT!$G$10,T1_PERT!$C$10,T1_PERT!$E$10)</f>
        <v>1.79081545969251</v>
      </c>
      <c r="L2682" s="23" t="n">
        <f aca="false">F2682+G2682+I2682+K2682</f>
        <v>14.797505800277</v>
      </c>
      <c r="M2682" s="23" t="n">
        <f aca="false">F2682+H2682+J2682+K2682</f>
        <v>11.8700213398239</v>
      </c>
      <c r="N2682" s="23" t="n">
        <f aca="false">MAX(L2682,M2682)</f>
        <v>14.797505800277</v>
      </c>
    </row>
    <row r="2683" customFormat="false" ht="15" hidden="false" customHeight="false" outlineLevel="0" collapsed="false">
      <c r="A2683" s="5" t="n">
        <v>2664</v>
      </c>
      <c r="B2683" s="25" t="n">
        <f aca="true">NORMSINV(RAND())</f>
        <v>-0.156113819504817</v>
      </c>
      <c r="C2683" s="25" t="n">
        <f aca="true">$C$4*B2683+SQRT(1-$C$4^2)*NORMSINV(RAND())</f>
        <v>0.75708098881349</v>
      </c>
      <c r="D2683" s="25" t="n">
        <f aca="false">NORMSDIST(B2683)</f>
        <v>0.437971652765657</v>
      </c>
      <c r="E2683" s="25" t="n">
        <f aca="false">NORMSDIST(C2683)</f>
        <v>0.775499328491152</v>
      </c>
      <c r="F2683" s="23" t="n">
        <f aca="true">BETAINV(RAND(),T1_PERT!$F$5,T1_PERT!$G$5,T1_PERT!$C$5,T1_PERT!$E$5)</f>
        <v>4.25869304442822</v>
      </c>
      <c r="G2683" s="23" t="n">
        <f aca="false">BETAINV(D2683,T1_PERT!$F$6,T1_PERT!$G$6,T1_PERT!$C$6,T1_PERT!$E$6)</f>
        <v>5.06456318246859</v>
      </c>
      <c r="H2683" s="23" t="n">
        <f aca="true">BETAINV(RAND(),T1_PERT!$F$7,T1_PERT!$G$7,T1_PERT!$C$7,T1_PERT!$E$7)</f>
        <v>4.30227070143372</v>
      </c>
      <c r="I2683" s="23" t="n">
        <f aca="false">BETAINV(E2683,T1_PERT!$F$8,T1_PERT!$G$8,T1_PERT!$C$8,T1_PERT!$E$8)</f>
        <v>5.88787388374245</v>
      </c>
      <c r="J2683" s="23" t="n">
        <f aca="true">BETAINV(RAND(),T1_PERT!$F$9,T1_PERT!$G$9,T1_PERT!$C$9,T1_PERT!$E$9)</f>
        <v>4.58708960441444</v>
      </c>
      <c r="K2683" s="23" t="n">
        <f aca="true">BETAINV(RAND(),T1_PERT!$F$10,T1_PERT!$G$10,T1_PERT!$C$10,T1_PERT!$E$10)</f>
        <v>2.43074673520692</v>
      </c>
      <c r="L2683" s="23" t="n">
        <f aca="false">F2683+G2683+I2683+K2683</f>
        <v>17.6418768458462</v>
      </c>
      <c r="M2683" s="23" t="n">
        <f aca="false">F2683+H2683+J2683+K2683</f>
        <v>15.5788000854833</v>
      </c>
      <c r="N2683" s="23" t="n">
        <f aca="false">MAX(L2683,M2683)</f>
        <v>17.6418768458462</v>
      </c>
    </row>
    <row r="2684" customFormat="false" ht="15" hidden="false" customHeight="false" outlineLevel="0" collapsed="false">
      <c r="A2684" s="5" t="n">
        <v>2665</v>
      </c>
      <c r="B2684" s="25" t="n">
        <f aca="true">NORMSINV(RAND())</f>
        <v>0.463834441755997</v>
      </c>
      <c r="C2684" s="25" t="n">
        <f aca="true">$C$4*B2684+SQRT(1-$C$4^2)*NORMSINV(RAND())</f>
        <v>0.805907325062138</v>
      </c>
      <c r="D2684" s="25" t="n">
        <f aca="false">NORMSDIST(B2684)</f>
        <v>0.678616817361849</v>
      </c>
      <c r="E2684" s="25" t="n">
        <f aca="false">NORMSDIST(C2684)</f>
        <v>0.78985185634388</v>
      </c>
      <c r="F2684" s="23" t="n">
        <f aca="true">BETAINV(RAND(),T1_PERT!$F$5,T1_PERT!$G$5,T1_PERT!$C$5,T1_PERT!$E$5)</f>
        <v>4.1034282862308</v>
      </c>
      <c r="G2684" s="23" t="n">
        <f aca="false">BETAINV(D2684,T1_PERT!$F$6,T1_PERT!$G$6,T1_PERT!$C$6,T1_PERT!$E$6)</f>
        <v>5.84172848492611</v>
      </c>
      <c r="H2684" s="23" t="n">
        <f aca="true">BETAINV(RAND(),T1_PERT!$F$7,T1_PERT!$G$7,T1_PERT!$C$7,T1_PERT!$E$7)</f>
        <v>6.84241775052012</v>
      </c>
      <c r="I2684" s="23" t="n">
        <f aca="false">BETAINV(E2684,T1_PERT!$F$8,T1_PERT!$G$8,T1_PERT!$C$8,T1_PERT!$E$8)</f>
        <v>5.92997609052832</v>
      </c>
      <c r="J2684" s="23" t="n">
        <f aca="true">BETAINV(RAND(),T1_PERT!$F$9,T1_PERT!$G$9,T1_PERT!$C$9,T1_PERT!$E$9)</f>
        <v>4.25537794216546</v>
      </c>
      <c r="K2684" s="23" t="n">
        <f aca="true">BETAINV(RAND(),T1_PERT!$F$10,T1_PERT!$G$10,T1_PERT!$C$10,T1_PERT!$E$10)</f>
        <v>2.47753225125597</v>
      </c>
      <c r="L2684" s="23" t="n">
        <f aca="false">F2684+G2684+I2684+K2684</f>
        <v>18.3526651129412</v>
      </c>
      <c r="M2684" s="23" t="n">
        <f aca="false">F2684+H2684+J2684+K2684</f>
        <v>17.6787562301724</v>
      </c>
      <c r="N2684" s="23" t="n">
        <f aca="false">MAX(L2684,M2684)</f>
        <v>18.3526651129412</v>
      </c>
    </row>
    <row r="2685" customFormat="false" ht="15" hidden="false" customHeight="false" outlineLevel="0" collapsed="false">
      <c r="A2685" s="5" t="n">
        <v>2666</v>
      </c>
      <c r="B2685" s="25" t="n">
        <f aca="true">NORMSINV(RAND())</f>
        <v>1.07570086225019</v>
      </c>
      <c r="C2685" s="25" t="n">
        <f aca="true">$C$4*B2685+SQRT(1-$C$4^2)*NORMSINV(RAND())</f>
        <v>0.642001963191682</v>
      </c>
      <c r="D2685" s="25" t="n">
        <f aca="false">NORMSDIST(B2685)</f>
        <v>0.858969469150604</v>
      </c>
      <c r="E2685" s="25" t="n">
        <f aca="false">NORMSDIST(C2685)</f>
        <v>0.739564045841614</v>
      </c>
      <c r="F2685" s="23" t="n">
        <f aca="true">BETAINV(RAND(),T1_PERT!$F$5,T1_PERT!$G$5,T1_PERT!$C$5,T1_PERT!$E$5)</f>
        <v>4.41182727788806</v>
      </c>
      <c r="G2685" s="23" t="n">
        <f aca="false">BETAINV(D2685,T1_PERT!$F$6,T1_PERT!$G$6,T1_PERT!$C$6,T1_PERT!$E$6)</f>
        <v>6.6176048734611</v>
      </c>
      <c r="H2685" s="23" t="n">
        <f aca="true">BETAINV(RAND(),T1_PERT!$F$7,T1_PERT!$G$7,T1_PERT!$C$7,T1_PERT!$E$7)</f>
        <v>6.30636835237734</v>
      </c>
      <c r="I2685" s="23" t="n">
        <f aca="false">BETAINV(E2685,T1_PERT!$F$8,T1_PERT!$G$8,T1_PERT!$C$8,T1_PERT!$E$8)</f>
        <v>5.78878184969828</v>
      </c>
      <c r="J2685" s="23" t="n">
        <f aca="true">BETAINV(RAND(),T1_PERT!$F$9,T1_PERT!$G$9,T1_PERT!$C$9,T1_PERT!$E$9)</f>
        <v>5.10243676274742</v>
      </c>
      <c r="K2685" s="23" t="n">
        <f aca="true">BETAINV(RAND(),T1_PERT!$F$10,T1_PERT!$G$10,T1_PERT!$C$10,T1_PERT!$E$10)</f>
        <v>2.75866727898086</v>
      </c>
      <c r="L2685" s="23" t="n">
        <f aca="false">F2685+G2685+I2685+K2685</f>
        <v>19.5768812800283</v>
      </c>
      <c r="M2685" s="23" t="n">
        <f aca="false">F2685+H2685+J2685+K2685</f>
        <v>18.5792996719937</v>
      </c>
      <c r="N2685" s="23" t="n">
        <f aca="false">MAX(L2685,M2685)</f>
        <v>19.5768812800283</v>
      </c>
    </row>
    <row r="2686" customFormat="false" ht="15" hidden="false" customHeight="false" outlineLevel="0" collapsed="false">
      <c r="A2686" s="5" t="n">
        <v>2667</v>
      </c>
      <c r="B2686" s="25" t="n">
        <f aca="true">NORMSINV(RAND())</f>
        <v>0.916555419360383</v>
      </c>
      <c r="C2686" s="25" t="n">
        <f aca="true">$C$4*B2686+SQRT(1-$C$4^2)*NORMSINV(RAND())</f>
        <v>0.0812105850043818</v>
      </c>
      <c r="D2686" s="25" t="n">
        <f aca="false">NORMSDIST(B2686)</f>
        <v>0.820312172836541</v>
      </c>
      <c r="E2686" s="25" t="n">
        <f aca="false">NORMSDIST(C2686)</f>
        <v>0.532362759146646</v>
      </c>
      <c r="F2686" s="23" t="n">
        <f aca="true">BETAINV(RAND(),T1_PERT!$F$5,T1_PERT!$G$5,T1_PERT!$C$5,T1_PERT!$E$5)</f>
        <v>3.55613458798516</v>
      </c>
      <c r="G2686" s="23" t="n">
        <f aca="false">BETAINV(D2686,T1_PERT!$F$6,T1_PERT!$G$6,T1_PERT!$C$6,T1_PERT!$E$6)</f>
        <v>6.41946485638222</v>
      </c>
      <c r="H2686" s="23" t="n">
        <f aca="true">BETAINV(RAND(),T1_PERT!$F$7,T1_PERT!$G$7,T1_PERT!$C$7,T1_PERT!$E$7)</f>
        <v>5.74974763936081</v>
      </c>
      <c r="I2686" s="23" t="n">
        <f aca="false">BETAINV(E2686,T1_PERT!$F$8,T1_PERT!$G$8,T1_PERT!$C$8,T1_PERT!$E$8)</f>
        <v>5.31973556673022</v>
      </c>
      <c r="J2686" s="23" t="n">
        <f aca="true">BETAINV(RAND(),T1_PERT!$F$9,T1_PERT!$G$9,T1_PERT!$C$9,T1_PERT!$E$9)</f>
        <v>5.45919716608285</v>
      </c>
      <c r="K2686" s="23" t="n">
        <f aca="true">BETAINV(RAND(),T1_PERT!$F$10,T1_PERT!$G$10,T1_PERT!$C$10,T1_PERT!$E$10)</f>
        <v>2.04011824426041</v>
      </c>
      <c r="L2686" s="23" t="n">
        <f aca="false">F2686+G2686+I2686+K2686</f>
        <v>17.335453255358</v>
      </c>
      <c r="M2686" s="23" t="n">
        <f aca="false">F2686+H2686+J2686+K2686</f>
        <v>16.8051976376892</v>
      </c>
      <c r="N2686" s="23" t="n">
        <f aca="false">MAX(L2686,M2686)</f>
        <v>17.335453255358</v>
      </c>
    </row>
    <row r="2687" customFormat="false" ht="15" hidden="false" customHeight="false" outlineLevel="0" collapsed="false">
      <c r="A2687" s="5" t="n">
        <v>2668</v>
      </c>
      <c r="B2687" s="25" t="n">
        <f aca="true">NORMSINV(RAND())</f>
        <v>-0.772249784787323</v>
      </c>
      <c r="C2687" s="25" t="n">
        <f aca="true">$C$4*B2687+SQRT(1-$C$4^2)*NORMSINV(RAND())</f>
        <v>-0.819944795396857</v>
      </c>
      <c r="D2687" s="25" t="n">
        <f aca="false">NORMSDIST(B2687)</f>
        <v>0.219983250174569</v>
      </c>
      <c r="E2687" s="25" t="n">
        <f aca="false">NORMSDIST(C2687)</f>
        <v>0.206123789261014</v>
      </c>
      <c r="F2687" s="23" t="n">
        <f aca="true">BETAINV(RAND(),T1_PERT!$F$5,T1_PERT!$G$5,T1_PERT!$C$5,T1_PERT!$E$5)</f>
        <v>3.85275619233838</v>
      </c>
      <c r="G2687" s="23" t="n">
        <f aca="false">BETAINV(D2687,T1_PERT!$F$6,T1_PERT!$G$6,T1_PERT!$C$6,T1_PERT!$E$6)</f>
        <v>4.37899826657957</v>
      </c>
      <c r="H2687" s="23" t="n">
        <f aca="true">BETAINV(RAND(),T1_PERT!$F$7,T1_PERT!$G$7,T1_PERT!$C$7,T1_PERT!$E$7)</f>
        <v>5.9474000228951</v>
      </c>
      <c r="I2687" s="23" t="n">
        <f aca="false">BETAINV(E2687,T1_PERT!$F$8,T1_PERT!$G$8,T1_PERT!$C$8,T1_PERT!$E$8)</f>
        <v>4.6870302438784</v>
      </c>
      <c r="J2687" s="23" t="n">
        <f aca="true">BETAINV(RAND(),T1_PERT!$F$9,T1_PERT!$G$9,T1_PERT!$C$9,T1_PERT!$E$9)</f>
        <v>4.88696720861834</v>
      </c>
      <c r="K2687" s="23" t="n">
        <f aca="true">BETAINV(RAND(),T1_PERT!$F$10,T1_PERT!$G$10,T1_PERT!$C$10,T1_PERT!$E$10)</f>
        <v>1.52316852603026</v>
      </c>
      <c r="L2687" s="23" t="n">
        <f aca="false">F2687+G2687+I2687+K2687</f>
        <v>14.4419532288266</v>
      </c>
      <c r="M2687" s="23" t="n">
        <f aca="false">F2687+H2687+J2687+K2687</f>
        <v>16.2102919498821</v>
      </c>
      <c r="N2687" s="23" t="n">
        <f aca="false">MAX(L2687,M2687)</f>
        <v>16.2102919498821</v>
      </c>
    </row>
    <row r="2688" customFormat="false" ht="15" hidden="false" customHeight="false" outlineLevel="0" collapsed="false">
      <c r="A2688" s="5" t="n">
        <v>2669</v>
      </c>
      <c r="B2688" s="25" t="n">
        <f aca="true">NORMSINV(RAND())</f>
        <v>0.134707226691487</v>
      </c>
      <c r="C2688" s="25" t="n">
        <f aca="true">$C$4*B2688+SQRT(1-$C$4^2)*NORMSINV(RAND())</f>
        <v>-1.57184568932553</v>
      </c>
      <c r="D2688" s="25" t="n">
        <f aca="false">NORMSDIST(B2688)</f>
        <v>0.553578320399521</v>
      </c>
      <c r="E2688" s="25" t="n">
        <f aca="false">NORMSDIST(C2688)</f>
        <v>0.0579931712765616</v>
      </c>
      <c r="F2688" s="23" t="n">
        <f aca="true">BETAINV(RAND(),T1_PERT!$F$5,T1_PERT!$G$5,T1_PERT!$C$5,T1_PERT!$E$5)</f>
        <v>4.11021712804555</v>
      </c>
      <c r="G2688" s="23" t="n">
        <f aca="false">BETAINV(D2688,T1_PERT!$F$6,T1_PERT!$G$6,T1_PERT!$C$6,T1_PERT!$E$6)</f>
        <v>5.42273759070601</v>
      </c>
      <c r="H2688" s="23" t="n">
        <f aca="true">BETAINV(RAND(),T1_PERT!$F$7,T1_PERT!$G$7,T1_PERT!$C$7,T1_PERT!$E$7)</f>
        <v>5.32275433926403</v>
      </c>
      <c r="I2688" s="23" t="n">
        <f aca="false">BETAINV(E2688,T1_PERT!$F$8,T1_PERT!$G$8,T1_PERT!$C$8,T1_PERT!$E$8)</f>
        <v>4.33150846873245</v>
      </c>
      <c r="J2688" s="23" t="n">
        <f aca="true">BETAINV(RAND(),T1_PERT!$F$9,T1_PERT!$G$9,T1_PERT!$C$9,T1_PERT!$E$9)</f>
        <v>3.79729979805143</v>
      </c>
      <c r="K2688" s="23" t="n">
        <f aca="true">BETAINV(RAND(),T1_PERT!$F$10,T1_PERT!$G$10,T1_PERT!$C$10,T1_PERT!$E$10)</f>
        <v>1.48499966083047</v>
      </c>
      <c r="L2688" s="23" t="n">
        <f aca="false">F2688+G2688+I2688+K2688</f>
        <v>15.3494628483145</v>
      </c>
      <c r="M2688" s="23" t="n">
        <f aca="false">F2688+H2688+J2688+K2688</f>
        <v>14.7152709261915</v>
      </c>
      <c r="N2688" s="23" t="n">
        <f aca="false">MAX(L2688,M2688)</f>
        <v>15.3494628483145</v>
      </c>
    </row>
    <row r="2689" customFormat="false" ht="15" hidden="false" customHeight="false" outlineLevel="0" collapsed="false">
      <c r="A2689" s="5" t="n">
        <v>2670</v>
      </c>
      <c r="B2689" s="25" t="n">
        <f aca="true">NORMSINV(RAND())</f>
        <v>-0.103660963243163</v>
      </c>
      <c r="C2689" s="25" t="n">
        <f aca="true">$C$4*B2689+SQRT(1-$C$4^2)*NORMSINV(RAND())</f>
        <v>-0.213603696901817</v>
      </c>
      <c r="D2689" s="25" t="n">
        <f aca="false">NORMSDIST(B2689)</f>
        <v>0.458719203261048</v>
      </c>
      <c r="E2689" s="25" t="n">
        <f aca="false">NORMSDIST(C2689)</f>
        <v>0.415428058112713</v>
      </c>
      <c r="F2689" s="23" t="n">
        <f aca="true">BETAINV(RAND(),T1_PERT!$F$5,T1_PERT!$G$5,T1_PERT!$C$5,T1_PERT!$E$5)</f>
        <v>4.73783010587497</v>
      </c>
      <c r="G2689" s="23" t="n">
        <f aca="false">BETAINV(D2689,T1_PERT!$F$6,T1_PERT!$G$6,T1_PERT!$C$6,T1_PERT!$E$6)</f>
        <v>5.12793019353069</v>
      </c>
      <c r="H2689" s="23" t="n">
        <f aca="true">BETAINV(RAND(),T1_PERT!$F$7,T1_PERT!$G$7,T1_PERT!$C$7,T1_PERT!$E$7)</f>
        <v>4.3453195216553</v>
      </c>
      <c r="I2689" s="23" t="n">
        <f aca="false">BETAINV(E2689,T1_PERT!$F$8,T1_PERT!$G$8,T1_PERT!$C$8,T1_PERT!$E$8)</f>
        <v>5.09164425674229</v>
      </c>
      <c r="J2689" s="23" t="n">
        <f aca="true">BETAINV(RAND(),T1_PERT!$F$9,T1_PERT!$G$9,T1_PERT!$C$9,T1_PERT!$E$9)</f>
        <v>3.40551614716693</v>
      </c>
      <c r="K2689" s="23" t="n">
        <f aca="true">BETAINV(RAND(),T1_PERT!$F$10,T1_PERT!$G$10,T1_PERT!$C$10,T1_PERT!$E$10)</f>
        <v>1.65895548491069</v>
      </c>
      <c r="L2689" s="23" t="n">
        <f aca="false">F2689+G2689+I2689+K2689</f>
        <v>16.6163600410586</v>
      </c>
      <c r="M2689" s="23" t="n">
        <f aca="false">F2689+H2689+J2689+K2689</f>
        <v>14.1476212596079</v>
      </c>
      <c r="N2689" s="23" t="n">
        <f aca="false">MAX(L2689,M2689)</f>
        <v>16.6163600410586</v>
      </c>
    </row>
    <row r="2690" customFormat="false" ht="15" hidden="false" customHeight="false" outlineLevel="0" collapsed="false">
      <c r="A2690" s="5" t="n">
        <v>2671</v>
      </c>
      <c r="B2690" s="25" t="n">
        <f aca="true">NORMSINV(RAND())</f>
        <v>-0.502484129493721</v>
      </c>
      <c r="C2690" s="25" t="n">
        <f aca="true">$C$4*B2690+SQRT(1-$C$4^2)*NORMSINV(RAND())</f>
        <v>-2.12041482271384</v>
      </c>
      <c r="D2690" s="25" t="n">
        <f aca="false">NORMSDIST(B2690)</f>
        <v>0.307663506677825</v>
      </c>
      <c r="E2690" s="25" t="n">
        <f aca="false">NORMSDIST(C2690)</f>
        <v>0.0169855388781636</v>
      </c>
      <c r="F2690" s="23" t="n">
        <f aca="true">BETAINV(RAND(),T1_PERT!$F$5,T1_PERT!$G$5,T1_PERT!$C$5,T1_PERT!$E$5)</f>
        <v>4.13845622937263</v>
      </c>
      <c r="G2690" s="23" t="n">
        <f aca="false">BETAINV(D2690,T1_PERT!$F$6,T1_PERT!$G$6,T1_PERT!$C$6,T1_PERT!$E$6)</f>
        <v>4.66421287981764</v>
      </c>
      <c r="H2690" s="23" t="n">
        <f aca="true">BETAINV(RAND(),T1_PERT!$F$7,T1_PERT!$G$7,T1_PERT!$C$7,T1_PERT!$E$7)</f>
        <v>5.53607251216481</v>
      </c>
      <c r="I2690" s="23" t="n">
        <f aca="false">BETAINV(E2690,T1_PERT!$F$8,T1_PERT!$G$8,T1_PERT!$C$8,T1_PERT!$E$8)</f>
        <v>4.17218556826072</v>
      </c>
      <c r="J2690" s="23" t="n">
        <f aca="true">BETAINV(RAND(),T1_PERT!$F$9,T1_PERT!$G$9,T1_PERT!$C$9,T1_PERT!$E$9)</f>
        <v>4.05079737420326</v>
      </c>
      <c r="K2690" s="23" t="n">
        <f aca="true">BETAINV(RAND(),T1_PERT!$F$10,T1_PERT!$G$10,T1_PERT!$C$10,T1_PERT!$E$10)</f>
        <v>2.20204985404472</v>
      </c>
      <c r="L2690" s="23" t="n">
        <f aca="false">F2690+G2690+I2690+K2690</f>
        <v>15.1769045314957</v>
      </c>
      <c r="M2690" s="23" t="n">
        <f aca="false">F2690+H2690+J2690+K2690</f>
        <v>15.9273759697854</v>
      </c>
      <c r="N2690" s="23" t="n">
        <f aca="false">MAX(L2690,M2690)</f>
        <v>15.9273759697854</v>
      </c>
    </row>
    <row r="2691" customFormat="false" ht="15" hidden="false" customHeight="false" outlineLevel="0" collapsed="false">
      <c r="A2691" s="5" t="n">
        <v>2672</v>
      </c>
      <c r="B2691" s="25" t="n">
        <f aca="true">NORMSINV(RAND())</f>
        <v>0.140881985196951</v>
      </c>
      <c r="C2691" s="25" t="n">
        <f aca="true">$C$4*B2691+SQRT(1-$C$4^2)*NORMSINV(RAND())</f>
        <v>0.0229810430479613</v>
      </c>
      <c r="D2691" s="25" t="n">
        <f aca="false">NORMSDIST(B2691)</f>
        <v>0.556018413037374</v>
      </c>
      <c r="E2691" s="25" t="n">
        <f aca="false">NORMSDIST(C2691)</f>
        <v>0.509167302793722</v>
      </c>
      <c r="F2691" s="23" t="n">
        <f aca="true">BETAINV(RAND(),T1_PERT!$F$5,T1_PERT!$G$5,T1_PERT!$C$5,T1_PERT!$E$5)</f>
        <v>2.83181668252434</v>
      </c>
      <c r="G2691" s="23" t="n">
        <f aca="false">BETAINV(D2691,T1_PERT!$F$6,T1_PERT!$G$6,T1_PERT!$C$6,T1_PERT!$E$6)</f>
        <v>5.43049882824386</v>
      </c>
      <c r="H2691" s="23" t="n">
        <f aca="true">BETAINV(RAND(),T1_PERT!$F$7,T1_PERT!$G$7,T1_PERT!$C$7,T1_PERT!$E$7)</f>
        <v>4.39439861120266</v>
      </c>
      <c r="I2691" s="23" t="n">
        <f aca="false">BETAINV(E2691,T1_PERT!$F$8,T1_PERT!$G$8,T1_PERT!$C$8,T1_PERT!$E$8)</f>
        <v>5.27337338167119</v>
      </c>
      <c r="J2691" s="23" t="n">
        <f aca="true">BETAINV(RAND(),T1_PERT!$F$9,T1_PERT!$G$9,T1_PERT!$C$9,T1_PERT!$E$9)</f>
        <v>4.94077615867746</v>
      </c>
      <c r="K2691" s="23" t="n">
        <f aca="true">BETAINV(RAND(),T1_PERT!$F$10,T1_PERT!$G$10,T1_PERT!$C$10,T1_PERT!$E$10)</f>
        <v>1.41414339753511</v>
      </c>
      <c r="L2691" s="23" t="n">
        <f aca="false">F2691+G2691+I2691+K2691</f>
        <v>14.9498322899745</v>
      </c>
      <c r="M2691" s="23" t="n">
        <f aca="false">F2691+H2691+J2691+K2691</f>
        <v>13.5811348499396</v>
      </c>
      <c r="N2691" s="23" t="n">
        <f aca="false">MAX(L2691,M2691)</f>
        <v>14.9498322899745</v>
      </c>
    </row>
    <row r="2692" customFormat="false" ht="15" hidden="false" customHeight="false" outlineLevel="0" collapsed="false">
      <c r="A2692" s="5" t="n">
        <v>2673</v>
      </c>
      <c r="B2692" s="25" t="n">
        <f aca="true">NORMSINV(RAND())</f>
        <v>-0.24777082160794</v>
      </c>
      <c r="C2692" s="25" t="n">
        <f aca="true">$C$4*B2692+SQRT(1-$C$4^2)*NORMSINV(RAND())</f>
        <v>0.00367772865346713</v>
      </c>
      <c r="D2692" s="25" t="n">
        <f aca="false">NORMSDIST(B2692)</f>
        <v>0.402155866039059</v>
      </c>
      <c r="E2692" s="25" t="n">
        <f aca="false">NORMSDIST(C2692)</f>
        <v>0.501467198148234</v>
      </c>
      <c r="F2692" s="23" t="n">
        <f aca="true">BETAINV(RAND(),T1_PERT!$F$5,T1_PERT!$G$5,T1_PERT!$C$5,T1_PERT!$E$5)</f>
        <v>2.80642249134681</v>
      </c>
      <c r="G2692" s="23" t="n">
        <f aca="false">BETAINV(D2692,T1_PERT!$F$6,T1_PERT!$G$6,T1_PERT!$C$6,T1_PERT!$E$6)</f>
        <v>4.95540309003496</v>
      </c>
      <c r="H2692" s="23" t="n">
        <f aca="true">BETAINV(RAND(),T1_PERT!$F$7,T1_PERT!$G$7,T1_PERT!$C$7,T1_PERT!$E$7)</f>
        <v>7.22887477682395</v>
      </c>
      <c r="I2692" s="23" t="n">
        <f aca="false">BETAINV(E2692,T1_PERT!$F$8,T1_PERT!$G$8,T1_PERT!$C$8,T1_PERT!$E$8)</f>
        <v>5.25813606365336</v>
      </c>
      <c r="J2692" s="23" t="n">
        <f aca="true">BETAINV(RAND(),T1_PERT!$F$9,T1_PERT!$G$9,T1_PERT!$C$9,T1_PERT!$E$9)</f>
        <v>4.80305909858172</v>
      </c>
      <c r="K2692" s="23" t="n">
        <f aca="true">BETAINV(RAND(),T1_PERT!$F$10,T1_PERT!$G$10,T1_PERT!$C$10,T1_PERT!$E$10)</f>
        <v>2.07183786056023</v>
      </c>
      <c r="L2692" s="23" t="n">
        <f aca="false">F2692+G2692+I2692+K2692</f>
        <v>15.0917995055954</v>
      </c>
      <c r="M2692" s="23" t="n">
        <f aca="false">F2692+H2692+J2692+K2692</f>
        <v>16.9101942273127</v>
      </c>
      <c r="N2692" s="23" t="n">
        <f aca="false">MAX(L2692,M2692)</f>
        <v>16.9101942273127</v>
      </c>
    </row>
    <row r="2693" customFormat="false" ht="15" hidden="false" customHeight="false" outlineLevel="0" collapsed="false">
      <c r="A2693" s="5" t="n">
        <v>2674</v>
      </c>
      <c r="B2693" s="25" t="n">
        <f aca="true">NORMSINV(RAND())</f>
        <v>-0.546645433997604</v>
      </c>
      <c r="C2693" s="25" t="n">
        <f aca="true">$C$4*B2693+SQRT(1-$C$4^2)*NORMSINV(RAND())</f>
        <v>-1.57460853894779</v>
      </c>
      <c r="D2693" s="25" t="n">
        <f aca="false">NORMSDIST(B2693)</f>
        <v>0.292311174353625</v>
      </c>
      <c r="E2693" s="25" t="n">
        <f aca="false">NORMSDIST(C2693)</f>
        <v>0.0576734153236989</v>
      </c>
      <c r="F2693" s="23" t="n">
        <f aca="true">BETAINV(RAND(),T1_PERT!$F$5,T1_PERT!$G$5,T1_PERT!$C$5,T1_PERT!$E$5)</f>
        <v>5.0645495029882</v>
      </c>
      <c r="G2693" s="23" t="n">
        <f aca="false">BETAINV(D2693,T1_PERT!$F$6,T1_PERT!$G$6,T1_PERT!$C$6,T1_PERT!$E$6)</f>
        <v>4.61577531029508</v>
      </c>
      <c r="H2693" s="23" t="n">
        <f aca="true">BETAINV(RAND(),T1_PERT!$F$7,T1_PERT!$G$7,T1_PERT!$C$7,T1_PERT!$E$7)</f>
        <v>6.00455577868214</v>
      </c>
      <c r="I2693" s="23" t="n">
        <f aca="false">BETAINV(E2693,T1_PERT!$F$8,T1_PERT!$G$8,T1_PERT!$C$8,T1_PERT!$E$8)</f>
        <v>4.33050706289088</v>
      </c>
      <c r="J2693" s="23" t="n">
        <f aca="true">BETAINV(RAND(),T1_PERT!$F$9,T1_PERT!$G$9,T1_PERT!$C$9,T1_PERT!$E$9)</f>
        <v>5.72043164333168</v>
      </c>
      <c r="K2693" s="23" t="n">
        <f aca="true">BETAINV(RAND(),T1_PERT!$F$10,T1_PERT!$G$10,T1_PERT!$C$10,T1_PERT!$E$10)</f>
        <v>1.93279849466655</v>
      </c>
      <c r="L2693" s="23" t="n">
        <f aca="false">F2693+G2693+I2693+K2693</f>
        <v>15.9436303708407</v>
      </c>
      <c r="M2693" s="23" t="n">
        <f aca="false">F2693+H2693+J2693+K2693</f>
        <v>18.7223354196686</v>
      </c>
      <c r="N2693" s="23" t="n">
        <f aca="false">MAX(L2693,M2693)</f>
        <v>18.7223354196686</v>
      </c>
    </row>
    <row r="2694" customFormat="false" ht="15" hidden="false" customHeight="false" outlineLevel="0" collapsed="false">
      <c r="A2694" s="5" t="n">
        <v>2675</v>
      </c>
      <c r="B2694" s="25" t="n">
        <f aca="true">NORMSINV(RAND())</f>
        <v>-0.240410308961416</v>
      </c>
      <c r="C2694" s="25" t="n">
        <f aca="true">$C$4*B2694+SQRT(1-$C$4^2)*NORMSINV(RAND())</f>
        <v>-1.35801470848219</v>
      </c>
      <c r="D2694" s="25" t="n">
        <f aca="false">NORMSDIST(B2694)</f>
        <v>0.405006093566421</v>
      </c>
      <c r="E2694" s="25" t="n">
        <f aca="false">NORMSDIST(C2694)</f>
        <v>0.0872295085210621</v>
      </c>
      <c r="F2694" s="23" t="n">
        <f aca="true">BETAINV(RAND(),T1_PERT!$F$5,T1_PERT!$G$5,T1_PERT!$C$5,T1_PERT!$E$5)</f>
        <v>4.57177009533011</v>
      </c>
      <c r="G2694" s="23" t="n">
        <f aca="false">BETAINV(D2694,T1_PERT!$F$6,T1_PERT!$G$6,T1_PERT!$C$6,T1_PERT!$E$6)</f>
        <v>4.96409126721079</v>
      </c>
      <c r="H2694" s="23" t="n">
        <f aca="true">BETAINV(RAND(),T1_PERT!$F$7,T1_PERT!$G$7,T1_PERT!$C$7,T1_PERT!$E$7)</f>
        <v>7.34732923721772</v>
      </c>
      <c r="I2694" s="23" t="n">
        <f aca="false">BETAINV(E2694,T1_PERT!$F$8,T1_PERT!$G$8,T1_PERT!$C$8,T1_PERT!$E$8)</f>
        <v>4.41562739037169</v>
      </c>
      <c r="J2694" s="23" t="n">
        <f aca="true">BETAINV(RAND(),T1_PERT!$F$9,T1_PERT!$G$9,T1_PERT!$C$9,T1_PERT!$E$9)</f>
        <v>4.63983422190134</v>
      </c>
      <c r="K2694" s="23" t="n">
        <f aca="true">BETAINV(RAND(),T1_PERT!$F$10,T1_PERT!$G$10,T1_PERT!$C$10,T1_PERT!$E$10)</f>
        <v>2.10205105936188</v>
      </c>
      <c r="L2694" s="23" t="n">
        <f aca="false">F2694+G2694+I2694+K2694</f>
        <v>16.0535398122745</v>
      </c>
      <c r="M2694" s="23" t="n">
        <f aca="false">F2694+H2694+J2694+K2694</f>
        <v>18.660984613811</v>
      </c>
      <c r="N2694" s="23" t="n">
        <f aca="false">MAX(L2694,M2694)</f>
        <v>18.660984613811</v>
      </c>
    </row>
    <row r="2695" customFormat="false" ht="15" hidden="false" customHeight="false" outlineLevel="0" collapsed="false">
      <c r="A2695" s="5" t="n">
        <v>2676</v>
      </c>
      <c r="B2695" s="25" t="n">
        <f aca="true">NORMSINV(RAND())</f>
        <v>-0.942379766707712</v>
      </c>
      <c r="C2695" s="25" t="n">
        <f aca="true">$C$4*B2695+SQRT(1-$C$4^2)*NORMSINV(RAND())</f>
        <v>-0.666334626306035</v>
      </c>
      <c r="D2695" s="25" t="n">
        <f aca="false">NORMSDIST(B2695)</f>
        <v>0.172999121218511</v>
      </c>
      <c r="E2695" s="25" t="n">
        <f aca="false">NORMSDIST(C2695)</f>
        <v>0.252598618916596</v>
      </c>
      <c r="F2695" s="23" t="n">
        <f aca="true">BETAINV(RAND(),T1_PERT!$F$5,T1_PERT!$G$5,T1_PERT!$C$5,T1_PERT!$E$5)</f>
        <v>3.53475057120082</v>
      </c>
      <c r="G2695" s="23" t="n">
        <f aca="false">BETAINV(D2695,T1_PERT!$F$6,T1_PERT!$G$6,T1_PERT!$C$6,T1_PERT!$E$6)</f>
        <v>4.21317940586679</v>
      </c>
      <c r="H2695" s="23" t="n">
        <f aca="true">BETAINV(RAND(),T1_PERT!$F$7,T1_PERT!$G$7,T1_PERT!$C$7,T1_PERT!$E$7)</f>
        <v>4.49156923793778</v>
      </c>
      <c r="I2695" s="23" t="n">
        <f aca="false">BETAINV(E2695,T1_PERT!$F$8,T1_PERT!$G$8,T1_PERT!$C$8,T1_PERT!$E$8)</f>
        <v>4.78016792447928</v>
      </c>
      <c r="J2695" s="23" t="n">
        <f aca="true">BETAINV(RAND(),T1_PERT!$F$9,T1_PERT!$G$9,T1_PERT!$C$9,T1_PERT!$E$9)</f>
        <v>5.27795110930265</v>
      </c>
      <c r="K2695" s="23" t="n">
        <f aca="true">BETAINV(RAND(),T1_PERT!$F$10,T1_PERT!$G$10,T1_PERT!$C$10,T1_PERT!$E$10)</f>
        <v>2.19046216637837</v>
      </c>
      <c r="L2695" s="23" t="n">
        <f aca="false">F2695+G2695+I2695+K2695</f>
        <v>14.7185600679253</v>
      </c>
      <c r="M2695" s="23" t="n">
        <f aca="false">F2695+H2695+J2695+K2695</f>
        <v>15.4947330848196</v>
      </c>
      <c r="N2695" s="23" t="n">
        <f aca="false">MAX(L2695,M2695)</f>
        <v>15.4947330848196</v>
      </c>
    </row>
    <row r="2696" customFormat="false" ht="15" hidden="false" customHeight="false" outlineLevel="0" collapsed="false">
      <c r="A2696" s="5" t="n">
        <v>2677</v>
      </c>
      <c r="B2696" s="25" t="n">
        <f aca="true">NORMSINV(RAND())</f>
        <v>0.394583385364849</v>
      </c>
      <c r="C2696" s="25" t="n">
        <f aca="true">$C$4*B2696+SQRT(1-$C$4^2)*NORMSINV(RAND())</f>
        <v>1.75424957803374</v>
      </c>
      <c r="D2696" s="25" t="n">
        <f aca="false">NORMSDIST(B2696)</f>
        <v>0.653424811399186</v>
      </c>
      <c r="E2696" s="25" t="n">
        <f aca="false">NORMSDIST(C2696)</f>
        <v>0.960306124295662</v>
      </c>
      <c r="F2696" s="23" t="n">
        <f aca="true">BETAINV(RAND(),T1_PERT!$F$5,T1_PERT!$G$5,T1_PERT!$C$5,T1_PERT!$E$5)</f>
        <v>3.75393282584122</v>
      </c>
      <c r="G2696" s="23" t="n">
        <f aca="false">BETAINV(D2696,T1_PERT!$F$6,T1_PERT!$G$6,T1_PERT!$C$6,T1_PERT!$E$6)</f>
        <v>5.75294055381489</v>
      </c>
      <c r="H2696" s="23" t="n">
        <f aca="true">BETAINV(RAND(),T1_PERT!$F$7,T1_PERT!$G$7,T1_PERT!$C$7,T1_PERT!$E$7)</f>
        <v>3.99941890656339</v>
      </c>
      <c r="I2696" s="23" t="n">
        <f aca="false">BETAINV(E2696,T1_PERT!$F$8,T1_PERT!$G$8,T1_PERT!$C$8,T1_PERT!$E$8)</f>
        <v>6.71387218953064</v>
      </c>
      <c r="J2696" s="23" t="n">
        <f aca="true">BETAINV(RAND(),T1_PERT!$F$9,T1_PERT!$G$9,T1_PERT!$C$9,T1_PERT!$E$9)</f>
        <v>3.50541880102755</v>
      </c>
      <c r="K2696" s="23" t="n">
        <f aca="true">BETAINV(RAND(),T1_PERT!$F$10,T1_PERT!$G$10,T1_PERT!$C$10,T1_PERT!$E$10)</f>
        <v>2.41530284538492</v>
      </c>
      <c r="L2696" s="23" t="n">
        <f aca="false">F2696+G2696+I2696+K2696</f>
        <v>18.6360484145717</v>
      </c>
      <c r="M2696" s="23" t="n">
        <f aca="false">F2696+H2696+J2696+K2696</f>
        <v>13.6740733788171</v>
      </c>
      <c r="N2696" s="23" t="n">
        <f aca="false">MAX(L2696,M2696)</f>
        <v>18.6360484145717</v>
      </c>
    </row>
    <row r="2697" customFormat="false" ht="15" hidden="false" customHeight="false" outlineLevel="0" collapsed="false">
      <c r="A2697" s="5" t="n">
        <v>2678</v>
      </c>
      <c r="B2697" s="25" t="n">
        <f aca="true">NORMSINV(RAND())</f>
        <v>-0.0180744128043337</v>
      </c>
      <c r="C2697" s="25" t="n">
        <f aca="true">$C$4*B2697+SQRT(1-$C$4^2)*NORMSINV(RAND())</f>
        <v>-2.38476627232335</v>
      </c>
      <c r="D2697" s="25" t="n">
        <f aca="false">NORMSDIST(B2697)</f>
        <v>0.492789745120689</v>
      </c>
      <c r="E2697" s="25" t="n">
        <f aca="false">NORMSDIST(C2697)</f>
        <v>0.00854498766505992</v>
      </c>
      <c r="F2697" s="23" t="n">
        <f aca="true">BETAINV(RAND(),T1_PERT!$F$5,T1_PERT!$G$5,T1_PERT!$C$5,T1_PERT!$E$5)</f>
        <v>3.96835184802012</v>
      </c>
      <c r="G2697" s="23" t="n">
        <f aca="false">BETAINV(D2697,T1_PERT!$F$6,T1_PERT!$G$6,T1_PERT!$C$6,T1_PERT!$E$6)</f>
        <v>5.23258827806636</v>
      </c>
      <c r="H2697" s="23" t="n">
        <f aca="true">BETAINV(RAND(),T1_PERT!$F$7,T1_PERT!$G$7,T1_PERT!$C$7,T1_PERT!$E$7)</f>
        <v>7.0047026875931</v>
      </c>
      <c r="I2697" s="23" t="n">
        <f aca="false">BETAINV(E2697,T1_PERT!$F$8,T1_PERT!$G$8,T1_PERT!$C$8,T1_PERT!$E$8)</f>
        <v>4.12053168817327</v>
      </c>
      <c r="J2697" s="23" t="n">
        <f aca="true">BETAINV(RAND(),T1_PERT!$F$9,T1_PERT!$G$9,T1_PERT!$C$9,T1_PERT!$E$9)</f>
        <v>4.26472618803585</v>
      </c>
      <c r="K2697" s="23" t="n">
        <f aca="true">BETAINV(RAND(),T1_PERT!$F$10,T1_PERT!$G$10,T1_PERT!$C$10,T1_PERT!$E$10)</f>
        <v>2.10964414082919</v>
      </c>
      <c r="L2697" s="23" t="n">
        <f aca="false">F2697+G2697+I2697+K2697</f>
        <v>15.4311159550889</v>
      </c>
      <c r="M2697" s="23" t="n">
        <f aca="false">F2697+H2697+J2697+K2697</f>
        <v>17.3474248644783</v>
      </c>
      <c r="N2697" s="23" t="n">
        <f aca="false">MAX(L2697,M2697)</f>
        <v>17.3474248644783</v>
      </c>
    </row>
    <row r="2698" customFormat="false" ht="15" hidden="false" customHeight="false" outlineLevel="0" collapsed="false">
      <c r="A2698" s="5" t="n">
        <v>2679</v>
      </c>
      <c r="B2698" s="25" t="n">
        <f aca="true">NORMSINV(RAND())</f>
        <v>-0.9592648317455</v>
      </c>
      <c r="C2698" s="25" t="n">
        <f aca="true">$C$4*B2698+SQRT(1-$C$4^2)*NORMSINV(RAND())</f>
        <v>0.119668233332588</v>
      </c>
      <c r="D2698" s="25" t="n">
        <f aca="false">NORMSDIST(B2698)</f>
        <v>0.168712673679795</v>
      </c>
      <c r="E2698" s="25" t="n">
        <f aca="false">NORMSDIST(C2698)</f>
        <v>0.547627017195293</v>
      </c>
      <c r="F2698" s="23" t="n">
        <f aca="true">BETAINV(RAND(),T1_PERT!$F$5,T1_PERT!$G$5,T1_PERT!$C$5,T1_PERT!$E$5)</f>
        <v>3.64995138475729</v>
      </c>
      <c r="G2698" s="23" t="n">
        <f aca="false">BETAINV(D2698,T1_PERT!$F$6,T1_PERT!$G$6,T1_PERT!$C$6,T1_PERT!$E$6)</f>
        <v>4.19735395742632</v>
      </c>
      <c r="H2698" s="23" t="n">
        <f aca="true">BETAINV(RAND(),T1_PERT!$F$7,T1_PERT!$G$7,T1_PERT!$C$7,T1_PERT!$E$7)</f>
        <v>4.61928385699621</v>
      </c>
      <c r="I2698" s="23" t="n">
        <f aca="false">BETAINV(E2698,T1_PERT!$F$8,T1_PERT!$G$8,T1_PERT!$C$8,T1_PERT!$E$8)</f>
        <v>5.35066844801872</v>
      </c>
      <c r="J2698" s="23" t="n">
        <f aca="true">BETAINV(RAND(),T1_PERT!$F$9,T1_PERT!$G$9,T1_PERT!$C$9,T1_PERT!$E$9)</f>
        <v>5.85041740644943</v>
      </c>
      <c r="K2698" s="23" t="n">
        <f aca="true">BETAINV(RAND(),T1_PERT!$F$10,T1_PERT!$G$10,T1_PERT!$C$10,T1_PERT!$E$10)</f>
        <v>1.59065585176601</v>
      </c>
      <c r="L2698" s="23" t="n">
        <f aca="false">F2698+G2698+I2698+K2698</f>
        <v>14.7886296419683</v>
      </c>
      <c r="M2698" s="23" t="n">
        <f aca="false">F2698+H2698+J2698+K2698</f>
        <v>15.7103084999689</v>
      </c>
      <c r="N2698" s="23" t="n">
        <f aca="false">MAX(L2698,M2698)</f>
        <v>15.7103084999689</v>
      </c>
    </row>
    <row r="2699" customFormat="false" ht="15" hidden="false" customHeight="false" outlineLevel="0" collapsed="false">
      <c r="A2699" s="5" t="n">
        <v>2680</v>
      </c>
      <c r="B2699" s="25" t="n">
        <f aca="true">NORMSINV(RAND())</f>
        <v>-0.582788779168652</v>
      </c>
      <c r="C2699" s="25" t="n">
        <f aca="true">$C$4*B2699+SQRT(1-$C$4^2)*NORMSINV(RAND())</f>
        <v>0.987236162024737</v>
      </c>
      <c r="D2699" s="25" t="n">
        <f aca="false">NORMSDIST(B2699)</f>
        <v>0.280017749782992</v>
      </c>
      <c r="E2699" s="25" t="n">
        <f aca="false">NORMSDIST(C2699)</f>
        <v>0.838236561084542</v>
      </c>
      <c r="F2699" s="23" t="n">
        <f aca="true">BETAINV(RAND(),T1_PERT!$F$5,T1_PERT!$G$5,T1_PERT!$C$5,T1_PERT!$E$5)</f>
        <v>4.39318252093279</v>
      </c>
      <c r="G2699" s="23" t="n">
        <f aca="false">BETAINV(D2699,T1_PERT!$F$6,T1_PERT!$G$6,T1_PERT!$C$6,T1_PERT!$E$6)</f>
        <v>4.57662175490133</v>
      </c>
      <c r="H2699" s="23" t="n">
        <f aca="true">BETAINV(RAND(),T1_PERT!$F$7,T1_PERT!$G$7,T1_PERT!$C$7,T1_PERT!$E$7)</f>
        <v>6.84028598505757</v>
      </c>
      <c r="I2699" s="23" t="n">
        <f aca="false">BETAINV(E2699,T1_PERT!$F$8,T1_PERT!$G$8,T1_PERT!$C$8,T1_PERT!$E$8)</f>
        <v>6.08605648607297</v>
      </c>
      <c r="J2699" s="23" t="n">
        <f aca="true">BETAINV(RAND(),T1_PERT!$F$9,T1_PERT!$G$9,T1_PERT!$C$9,T1_PERT!$E$9)</f>
        <v>5.43096192226901</v>
      </c>
      <c r="K2699" s="23" t="n">
        <f aca="true">BETAINV(RAND(),T1_PERT!$F$10,T1_PERT!$G$10,T1_PERT!$C$10,T1_PERT!$E$10)</f>
        <v>1.60461801188232</v>
      </c>
      <c r="L2699" s="23" t="n">
        <f aca="false">F2699+G2699+I2699+K2699</f>
        <v>16.6604787737894</v>
      </c>
      <c r="M2699" s="23" t="n">
        <f aca="false">F2699+H2699+J2699+K2699</f>
        <v>18.2690484401417</v>
      </c>
      <c r="N2699" s="23" t="n">
        <f aca="false">MAX(L2699,M2699)</f>
        <v>18.2690484401417</v>
      </c>
    </row>
    <row r="2700" customFormat="false" ht="15" hidden="false" customHeight="false" outlineLevel="0" collapsed="false">
      <c r="A2700" s="5" t="n">
        <v>2681</v>
      </c>
      <c r="B2700" s="25" t="n">
        <f aca="true">NORMSINV(RAND())</f>
        <v>-2.36017010162082</v>
      </c>
      <c r="C2700" s="25" t="n">
        <f aca="true">$C$4*B2700+SQRT(1-$C$4^2)*NORMSINV(RAND())</f>
        <v>-1.39416216166827</v>
      </c>
      <c r="D2700" s="25" t="n">
        <f aca="false">NORMSDIST(B2700)</f>
        <v>0.00913327855262846</v>
      </c>
      <c r="E2700" s="25" t="n">
        <f aca="false">NORMSDIST(C2700)</f>
        <v>0.0816343206634117</v>
      </c>
      <c r="F2700" s="23" t="n">
        <f aca="true">BETAINV(RAND(),T1_PERT!$F$5,T1_PERT!$G$5,T1_PERT!$C$5,T1_PERT!$E$5)</f>
        <v>4.67919320353744</v>
      </c>
      <c r="G2700" s="23" t="n">
        <f aca="false">BETAINV(D2700,T1_PERT!$F$6,T1_PERT!$G$6,T1_PERT!$C$6,T1_PERT!$E$6)</f>
        <v>3.30168975698608</v>
      </c>
      <c r="H2700" s="23" t="n">
        <f aca="true">BETAINV(RAND(),T1_PERT!$F$7,T1_PERT!$G$7,T1_PERT!$C$7,T1_PERT!$E$7)</f>
        <v>6.56618427200641</v>
      </c>
      <c r="I2700" s="23" t="n">
        <f aca="false">BETAINV(E2700,T1_PERT!$F$8,T1_PERT!$G$8,T1_PERT!$C$8,T1_PERT!$E$8)</f>
        <v>4.40047805560995</v>
      </c>
      <c r="J2700" s="23" t="n">
        <f aca="true">BETAINV(RAND(),T1_PERT!$F$9,T1_PERT!$G$9,T1_PERT!$C$9,T1_PERT!$E$9)</f>
        <v>3.96191714691657</v>
      </c>
      <c r="K2700" s="23" t="n">
        <f aca="true">BETAINV(RAND(),T1_PERT!$F$10,T1_PERT!$G$10,T1_PERT!$C$10,T1_PERT!$E$10)</f>
        <v>1.91176720034353</v>
      </c>
      <c r="L2700" s="23" t="n">
        <f aca="false">F2700+G2700+I2700+K2700</f>
        <v>14.293128216477</v>
      </c>
      <c r="M2700" s="23" t="n">
        <f aca="false">F2700+H2700+J2700+K2700</f>
        <v>17.1190618228039</v>
      </c>
      <c r="N2700" s="23" t="n">
        <f aca="false">MAX(L2700,M2700)</f>
        <v>17.1190618228039</v>
      </c>
    </row>
    <row r="2701" customFormat="false" ht="15" hidden="false" customHeight="false" outlineLevel="0" collapsed="false">
      <c r="A2701" s="5" t="n">
        <v>2682</v>
      </c>
      <c r="B2701" s="25" t="n">
        <f aca="true">NORMSINV(RAND())</f>
        <v>0.047437719030504</v>
      </c>
      <c r="C2701" s="25" t="n">
        <f aca="true">$C$4*B2701+SQRT(1-$C$4^2)*NORMSINV(RAND())</f>
        <v>0.897209913183716</v>
      </c>
      <c r="D2701" s="25" t="n">
        <f aca="false">NORMSDIST(B2701)</f>
        <v>0.518917816296866</v>
      </c>
      <c r="E2701" s="25" t="n">
        <f aca="false">NORMSDIST(C2701)</f>
        <v>0.815196541776432</v>
      </c>
      <c r="F2701" s="23" t="n">
        <f aca="true">BETAINV(RAND(),T1_PERT!$F$5,T1_PERT!$G$5,T1_PERT!$C$5,T1_PERT!$E$5)</f>
        <v>2.70449805696433</v>
      </c>
      <c r="G2701" s="23" t="n">
        <f aca="false">BETAINV(D2701,T1_PERT!$F$6,T1_PERT!$G$6,T1_PERT!$C$6,T1_PERT!$E$6)</f>
        <v>5.3136493849714</v>
      </c>
      <c r="H2701" s="23" t="n">
        <f aca="true">BETAINV(RAND(),T1_PERT!$F$7,T1_PERT!$G$7,T1_PERT!$C$7,T1_PERT!$E$7)</f>
        <v>6.78963540046167</v>
      </c>
      <c r="I2701" s="23" t="n">
        <f aca="false">BETAINV(E2701,T1_PERT!$F$8,T1_PERT!$G$8,T1_PERT!$C$8,T1_PERT!$E$8)</f>
        <v>6.00866648733397</v>
      </c>
      <c r="J2701" s="23" t="n">
        <f aca="true">BETAINV(RAND(),T1_PERT!$F$9,T1_PERT!$G$9,T1_PERT!$C$9,T1_PERT!$E$9)</f>
        <v>3.70817093780984</v>
      </c>
      <c r="K2701" s="23" t="n">
        <f aca="true">BETAINV(RAND(),T1_PERT!$F$10,T1_PERT!$G$10,T1_PERT!$C$10,T1_PERT!$E$10)</f>
        <v>1.801845768253</v>
      </c>
      <c r="L2701" s="23" t="n">
        <f aca="false">F2701+G2701+I2701+K2701</f>
        <v>15.8286596975227</v>
      </c>
      <c r="M2701" s="23" t="n">
        <f aca="false">F2701+H2701+J2701+K2701</f>
        <v>15.0041501634889</v>
      </c>
      <c r="N2701" s="23" t="n">
        <f aca="false">MAX(L2701,M2701)</f>
        <v>15.8286596975227</v>
      </c>
    </row>
    <row r="2702" customFormat="false" ht="15" hidden="false" customHeight="false" outlineLevel="0" collapsed="false">
      <c r="A2702" s="5" t="n">
        <v>2683</v>
      </c>
      <c r="B2702" s="25" t="n">
        <f aca="true">NORMSINV(RAND())</f>
        <v>2.35872504480444</v>
      </c>
      <c r="C2702" s="25" t="n">
        <f aca="true">$C$4*B2702+SQRT(1-$C$4^2)*NORMSINV(RAND())</f>
        <v>1.54143413867058</v>
      </c>
      <c r="D2702" s="25" t="n">
        <f aca="false">NORMSDIST(B2702)</f>
        <v>0.990831081420454</v>
      </c>
      <c r="E2702" s="25" t="n">
        <f aca="false">NORMSDIST(C2702)</f>
        <v>0.938394419641823</v>
      </c>
      <c r="F2702" s="23" t="n">
        <f aca="true">BETAINV(RAND(),T1_PERT!$F$5,T1_PERT!$G$5,T1_PERT!$C$5,T1_PERT!$E$5)</f>
        <v>4.63499493732776</v>
      </c>
      <c r="G2702" s="23" t="n">
        <f aca="false">BETAINV(D2702,T1_PERT!$F$6,T1_PERT!$G$6,T1_PERT!$C$6,T1_PERT!$E$6)</f>
        <v>7.95861477897905</v>
      </c>
      <c r="H2702" s="23" t="n">
        <f aca="true">BETAINV(RAND(),T1_PERT!$F$7,T1_PERT!$G$7,T1_PERT!$C$7,T1_PERT!$E$7)</f>
        <v>3.55223541797567</v>
      </c>
      <c r="I2702" s="23" t="n">
        <f aca="false">BETAINV(E2702,T1_PERT!$F$8,T1_PERT!$G$8,T1_PERT!$C$8,T1_PERT!$E$8)</f>
        <v>6.54799074304486</v>
      </c>
      <c r="J2702" s="23" t="n">
        <f aca="true">BETAINV(RAND(),T1_PERT!$F$9,T1_PERT!$G$9,T1_PERT!$C$9,T1_PERT!$E$9)</f>
        <v>3.42180720225069</v>
      </c>
      <c r="K2702" s="23" t="n">
        <f aca="true">BETAINV(RAND(),T1_PERT!$F$10,T1_PERT!$G$10,T1_PERT!$C$10,T1_PERT!$E$10)</f>
        <v>2.46674995889824</v>
      </c>
      <c r="L2702" s="23" t="n">
        <f aca="false">F2702+G2702+I2702+K2702</f>
        <v>21.6083504182499</v>
      </c>
      <c r="M2702" s="23" t="n">
        <f aca="false">F2702+H2702+J2702+K2702</f>
        <v>14.0757875164524</v>
      </c>
      <c r="N2702" s="23" t="n">
        <f aca="false">MAX(L2702,M2702)</f>
        <v>21.6083504182499</v>
      </c>
    </row>
    <row r="2703" customFormat="false" ht="15" hidden="false" customHeight="false" outlineLevel="0" collapsed="false">
      <c r="A2703" s="5" t="n">
        <v>2684</v>
      </c>
      <c r="B2703" s="25" t="n">
        <f aca="true">NORMSINV(RAND())</f>
        <v>0.584501419385413</v>
      </c>
      <c r="C2703" s="25" t="n">
        <f aca="true">$C$4*B2703+SQRT(1-$C$4^2)*NORMSINV(RAND())</f>
        <v>0.468758042179408</v>
      </c>
      <c r="D2703" s="25" t="n">
        <f aca="false">NORMSDIST(B2703)</f>
        <v>0.720558494705855</v>
      </c>
      <c r="E2703" s="25" t="n">
        <f aca="false">NORMSDIST(C2703)</f>
        <v>0.68037870303368</v>
      </c>
      <c r="F2703" s="23" t="n">
        <f aca="true">BETAINV(RAND(),T1_PERT!$F$5,T1_PERT!$G$5,T1_PERT!$C$5,T1_PERT!$E$5)</f>
        <v>3.66368012118101</v>
      </c>
      <c r="G2703" s="23" t="n">
        <f aca="false">BETAINV(D2703,T1_PERT!$F$6,T1_PERT!$G$6,T1_PERT!$C$6,T1_PERT!$E$6)</f>
        <v>5.99662531439345</v>
      </c>
      <c r="H2703" s="23" t="n">
        <f aca="true">BETAINV(RAND(),T1_PERT!$F$7,T1_PERT!$G$7,T1_PERT!$C$7,T1_PERT!$E$7)</f>
        <v>5.52001654535792</v>
      </c>
      <c r="I2703" s="23" t="n">
        <f aca="false">BETAINV(E2703,T1_PERT!$F$8,T1_PERT!$G$8,T1_PERT!$C$8,T1_PERT!$E$8)</f>
        <v>5.64065813780875</v>
      </c>
      <c r="J2703" s="23" t="n">
        <f aca="true">BETAINV(RAND(),T1_PERT!$F$9,T1_PERT!$G$9,T1_PERT!$C$9,T1_PERT!$E$9)</f>
        <v>4.72488961848417</v>
      </c>
      <c r="K2703" s="23" t="n">
        <f aca="true">BETAINV(RAND(),T1_PERT!$F$10,T1_PERT!$G$10,T1_PERT!$C$10,T1_PERT!$E$10)</f>
        <v>2.15607985684578</v>
      </c>
      <c r="L2703" s="23" t="n">
        <f aca="false">F2703+G2703+I2703+K2703</f>
        <v>17.457043430229</v>
      </c>
      <c r="M2703" s="23" t="n">
        <f aca="false">F2703+H2703+J2703+K2703</f>
        <v>16.0646661418689</v>
      </c>
      <c r="N2703" s="23" t="n">
        <f aca="false">MAX(L2703,M2703)</f>
        <v>17.457043430229</v>
      </c>
    </row>
    <row r="2704" customFormat="false" ht="15" hidden="false" customHeight="false" outlineLevel="0" collapsed="false">
      <c r="A2704" s="5" t="n">
        <v>2685</v>
      </c>
      <c r="B2704" s="25" t="n">
        <f aca="true">NORMSINV(RAND())</f>
        <v>0.723274070649458</v>
      </c>
      <c r="C2704" s="25" t="n">
        <f aca="true">$C$4*B2704+SQRT(1-$C$4^2)*NORMSINV(RAND())</f>
        <v>0.035872234383328</v>
      </c>
      <c r="D2704" s="25" t="n">
        <f aca="false">NORMSDIST(B2704)</f>
        <v>0.765244240123992</v>
      </c>
      <c r="E2704" s="25" t="n">
        <f aca="false">NORMSDIST(C2704)</f>
        <v>0.514307882317347</v>
      </c>
      <c r="F2704" s="23" t="n">
        <f aca="true">BETAINV(RAND(),T1_PERT!$F$5,T1_PERT!$G$5,T1_PERT!$C$5,T1_PERT!$E$5)</f>
        <v>2.70684870276157</v>
      </c>
      <c r="G2704" s="23" t="n">
        <f aca="false">BETAINV(D2704,T1_PERT!$F$6,T1_PERT!$G$6,T1_PERT!$C$6,T1_PERT!$E$6)</f>
        <v>6.17435484194223</v>
      </c>
      <c r="H2704" s="23" t="n">
        <f aca="true">BETAINV(RAND(),T1_PERT!$F$7,T1_PERT!$G$7,T1_PERT!$C$7,T1_PERT!$E$7)</f>
        <v>4.73384680954182</v>
      </c>
      <c r="I2704" s="23" t="n">
        <f aca="false">BETAINV(E2704,T1_PERT!$F$8,T1_PERT!$G$8,T1_PERT!$C$8,T1_PERT!$E$8)</f>
        <v>5.28358642621945</v>
      </c>
      <c r="J2704" s="23" t="n">
        <f aca="true">BETAINV(RAND(),T1_PERT!$F$9,T1_PERT!$G$9,T1_PERT!$C$9,T1_PERT!$E$9)</f>
        <v>4.18838302337645</v>
      </c>
      <c r="K2704" s="23" t="n">
        <f aca="true">BETAINV(RAND(),T1_PERT!$F$10,T1_PERT!$G$10,T1_PERT!$C$10,T1_PERT!$E$10)</f>
        <v>1.81094165510495</v>
      </c>
      <c r="L2704" s="23" t="n">
        <f aca="false">F2704+G2704+I2704+K2704</f>
        <v>15.9757316260282</v>
      </c>
      <c r="M2704" s="23" t="n">
        <f aca="false">F2704+H2704+J2704+K2704</f>
        <v>13.4400201907848</v>
      </c>
      <c r="N2704" s="23" t="n">
        <f aca="false">MAX(L2704,M2704)</f>
        <v>15.9757316260282</v>
      </c>
    </row>
    <row r="2705" customFormat="false" ht="15" hidden="false" customHeight="false" outlineLevel="0" collapsed="false">
      <c r="A2705" s="5" t="n">
        <v>2686</v>
      </c>
      <c r="B2705" s="25" t="n">
        <f aca="true">NORMSINV(RAND())</f>
        <v>-0.586001580602682</v>
      </c>
      <c r="C2705" s="25" t="n">
        <f aca="true">$C$4*B2705+SQRT(1-$C$4^2)*NORMSINV(RAND())</f>
        <v>0.101254115829169</v>
      </c>
      <c r="D2705" s="25" t="n">
        <f aca="false">NORMSDIST(B2705)</f>
        <v>0.278937226334901</v>
      </c>
      <c r="E2705" s="25" t="n">
        <f aca="false">NORMSDIST(C2705)</f>
        <v>0.540325630404592</v>
      </c>
      <c r="F2705" s="23" t="n">
        <f aca="true">BETAINV(RAND(),T1_PERT!$F$5,T1_PERT!$G$5,T1_PERT!$C$5,T1_PERT!$E$5)</f>
        <v>4.98130456996617</v>
      </c>
      <c r="G2705" s="23" t="n">
        <f aca="false">BETAINV(D2705,T1_PERT!$F$6,T1_PERT!$G$6,T1_PERT!$C$6,T1_PERT!$E$6)</f>
        <v>4.57316309759016</v>
      </c>
      <c r="H2705" s="23" t="n">
        <f aca="true">BETAINV(RAND(),T1_PERT!$F$7,T1_PERT!$G$7,T1_PERT!$C$7,T1_PERT!$E$7)</f>
        <v>6.58592074555529</v>
      </c>
      <c r="I2705" s="23" t="n">
        <f aca="false">BETAINV(E2705,T1_PERT!$F$8,T1_PERT!$G$8,T1_PERT!$C$8,T1_PERT!$E$8)</f>
        <v>5.33582723658091</v>
      </c>
      <c r="J2705" s="23" t="n">
        <f aca="true">BETAINV(RAND(),T1_PERT!$F$9,T1_PERT!$G$9,T1_PERT!$C$9,T1_PERT!$E$9)</f>
        <v>3.95091640102935</v>
      </c>
      <c r="K2705" s="23" t="n">
        <f aca="true">BETAINV(RAND(),T1_PERT!$F$10,T1_PERT!$G$10,T1_PERT!$C$10,T1_PERT!$E$10)</f>
        <v>2.26223450251551</v>
      </c>
      <c r="L2705" s="23" t="n">
        <f aca="false">F2705+G2705+I2705+K2705</f>
        <v>17.1525294066527</v>
      </c>
      <c r="M2705" s="23" t="n">
        <f aca="false">F2705+H2705+J2705+K2705</f>
        <v>17.7803762190663</v>
      </c>
      <c r="N2705" s="23" t="n">
        <f aca="false">MAX(L2705,M2705)</f>
        <v>17.7803762190663</v>
      </c>
    </row>
    <row r="2706" customFormat="false" ht="15" hidden="false" customHeight="false" outlineLevel="0" collapsed="false">
      <c r="A2706" s="5" t="n">
        <v>2687</v>
      </c>
      <c r="B2706" s="25" t="n">
        <f aca="true">NORMSINV(RAND())</f>
        <v>-0.0585670199962259</v>
      </c>
      <c r="C2706" s="25" t="n">
        <f aca="true">$C$4*B2706+SQRT(1-$C$4^2)*NORMSINV(RAND())</f>
        <v>0.197656960185805</v>
      </c>
      <c r="D2706" s="25" t="n">
        <f aca="false">NORMSDIST(B2706)</f>
        <v>0.476648489901787</v>
      </c>
      <c r="E2706" s="25" t="n">
        <f aca="false">NORMSDIST(C2706)</f>
        <v>0.578343266967141</v>
      </c>
      <c r="F2706" s="23" t="n">
        <f aca="true">BETAINV(RAND(),T1_PERT!$F$5,T1_PERT!$G$5,T1_PERT!$C$5,T1_PERT!$E$5)</f>
        <v>2.85832501485265</v>
      </c>
      <c r="G2706" s="23" t="n">
        <f aca="false">BETAINV(D2706,T1_PERT!$F$6,T1_PERT!$G$6,T1_PERT!$C$6,T1_PERT!$E$6)</f>
        <v>5.18288675358158</v>
      </c>
      <c r="H2706" s="23" t="n">
        <f aca="true">BETAINV(RAND(),T1_PERT!$F$7,T1_PERT!$G$7,T1_PERT!$C$7,T1_PERT!$E$7)</f>
        <v>6.54019733090427</v>
      </c>
      <c r="I2706" s="23" t="n">
        <f aca="false">BETAINV(E2706,T1_PERT!$F$8,T1_PERT!$G$8,T1_PERT!$C$8,T1_PERT!$E$8)</f>
        <v>5.41410641567217</v>
      </c>
      <c r="J2706" s="23" t="n">
        <f aca="true">BETAINV(RAND(),T1_PERT!$F$9,T1_PERT!$G$9,T1_PERT!$C$9,T1_PERT!$E$9)</f>
        <v>4.81842269492397</v>
      </c>
      <c r="K2706" s="23" t="n">
        <f aca="true">BETAINV(RAND(),T1_PERT!$F$10,T1_PERT!$G$10,T1_PERT!$C$10,T1_PERT!$E$10)</f>
        <v>1.98347331618036</v>
      </c>
      <c r="L2706" s="23" t="n">
        <f aca="false">F2706+G2706+I2706+K2706</f>
        <v>15.4387915002868</v>
      </c>
      <c r="M2706" s="23" t="n">
        <f aca="false">F2706+H2706+J2706+K2706</f>
        <v>16.2004183568613</v>
      </c>
      <c r="N2706" s="23" t="n">
        <f aca="false">MAX(L2706,M2706)</f>
        <v>16.2004183568613</v>
      </c>
    </row>
    <row r="2707" customFormat="false" ht="15" hidden="false" customHeight="false" outlineLevel="0" collapsed="false">
      <c r="A2707" s="5" t="n">
        <v>2688</v>
      </c>
      <c r="B2707" s="25" t="n">
        <f aca="true">NORMSINV(RAND())</f>
        <v>0.133927093478581</v>
      </c>
      <c r="C2707" s="25" t="n">
        <f aca="true">$C$4*B2707+SQRT(1-$C$4^2)*NORMSINV(RAND())</f>
        <v>-0.909686989707537</v>
      </c>
      <c r="D2707" s="25" t="n">
        <f aca="false">NORMSDIST(B2707)</f>
        <v>0.553269887108616</v>
      </c>
      <c r="E2707" s="25" t="n">
        <f aca="false">NORMSDIST(C2707)</f>
        <v>0.18149380371765</v>
      </c>
      <c r="F2707" s="23" t="n">
        <f aca="true">BETAINV(RAND(),T1_PERT!$F$5,T1_PERT!$G$5,T1_PERT!$C$5,T1_PERT!$E$5)</f>
        <v>2.59104866258063</v>
      </c>
      <c r="G2707" s="23" t="n">
        <f aca="false">BETAINV(D2707,T1_PERT!$F$6,T1_PERT!$G$6,T1_PERT!$C$6,T1_PERT!$E$6)</f>
        <v>5.42175739288344</v>
      </c>
      <c r="H2707" s="23" t="n">
        <f aca="true">BETAINV(RAND(),T1_PERT!$F$7,T1_PERT!$G$7,T1_PERT!$C$7,T1_PERT!$E$7)</f>
        <v>7.00978070606018</v>
      </c>
      <c r="I2707" s="23" t="n">
        <f aca="false">BETAINV(E2707,T1_PERT!$F$8,T1_PERT!$G$8,T1_PERT!$C$8,T1_PERT!$E$8)</f>
        <v>4.63578203490341</v>
      </c>
      <c r="J2707" s="23" t="n">
        <f aca="true">BETAINV(RAND(),T1_PERT!$F$9,T1_PERT!$G$9,T1_PERT!$C$9,T1_PERT!$E$9)</f>
        <v>4.59620088577383</v>
      </c>
      <c r="K2707" s="23" t="n">
        <f aca="true">BETAINV(RAND(),T1_PERT!$F$10,T1_PERT!$G$10,T1_PERT!$C$10,T1_PERT!$E$10)</f>
        <v>2.21593592923587</v>
      </c>
      <c r="L2707" s="23" t="n">
        <f aca="false">F2707+G2707+I2707+K2707</f>
        <v>14.8645240196033</v>
      </c>
      <c r="M2707" s="23" t="n">
        <f aca="false">F2707+H2707+J2707+K2707</f>
        <v>16.4129661836505</v>
      </c>
      <c r="N2707" s="23" t="n">
        <f aca="false">MAX(L2707,M2707)</f>
        <v>16.4129661836505</v>
      </c>
    </row>
    <row r="2708" customFormat="false" ht="15" hidden="false" customHeight="false" outlineLevel="0" collapsed="false">
      <c r="A2708" s="5" t="n">
        <v>2689</v>
      </c>
      <c r="B2708" s="25" t="n">
        <f aca="true">NORMSINV(RAND())</f>
        <v>0.420605515876566</v>
      </c>
      <c r="C2708" s="25" t="n">
        <f aca="true">$C$4*B2708+SQRT(1-$C$4^2)*NORMSINV(RAND())</f>
        <v>-1.06000647099969</v>
      </c>
      <c r="D2708" s="25" t="n">
        <f aca="false">NORMSDIST(B2708)</f>
        <v>0.662978417364104</v>
      </c>
      <c r="E2708" s="25" t="n">
        <f aca="false">NORMSDIST(C2708)</f>
        <v>0.144570827713038</v>
      </c>
      <c r="F2708" s="23" t="n">
        <f aca="true">BETAINV(RAND(),T1_PERT!$F$5,T1_PERT!$G$5,T1_PERT!$C$5,T1_PERT!$E$5)</f>
        <v>3.11195172607945</v>
      </c>
      <c r="G2708" s="23" t="n">
        <f aca="false">BETAINV(D2708,T1_PERT!$F$6,T1_PERT!$G$6,T1_PERT!$C$6,T1_PERT!$E$6)</f>
        <v>5.78628374350723</v>
      </c>
      <c r="H2708" s="23" t="n">
        <f aca="true">BETAINV(RAND(),T1_PERT!$F$7,T1_PERT!$G$7,T1_PERT!$C$7,T1_PERT!$E$7)</f>
        <v>7.63198479117915</v>
      </c>
      <c r="I2708" s="23" t="n">
        <f aca="false">BETAINV(E2708,T1_PERT!$F$8,T1_PERT!$G$8,T1_PERT!$C$8,T1_PERT!$E$8)</f>
        <v>4.55528120630376</v>
      </c>
      <c r="J2708" s="23" t="n">
        <f aca="true">BETAINV(RAND(),T1_PERT!$F$9,T1_PERT!$G$9,T1_PERT!$C$9,T1_PERT!$E$9)</f>
        <v>3.60138757890417</v>
      </c>
      <c r="K2708" s="23" t="n">
        <f aca="true">BETAINV(RAND(),T1_PERT!$F$10,T1_PERT!$G$10,T1_PERT!$C$10,T1_PERT!$E$10)</f>
        <v>2.0603712418258</v>
      </c>
      <c r="L2708" s="23" t="n">
        <f aca="false">F2708+G2708+I2708+K2708</f>
        <v>15.5138879177162</v>
      </c>
      <c r="M2708" s="23" t="n">
        <f aca="false">F2708+H2708+J2708+K2708</f>
        <v>16.4056953379886</v>
      </c>
      <c r="N2708" s="23" t="n">
        <f aca="false">MAX(L2708,M2708)</f>
        <v>16.4056953379886</v>
      </c>
    </row>
    <row r="2709" customFormat="false" ht="15" hidden="false" customHeight="false" outlineLevel="0" collapsed="false">
      <c r="A2709" s="5" t="n">
        <v>2690</v>
      </c>
      <c r="B2709" s="25" t="n">
        <f aca="true">NORMSINV(RAND())</f>
        <v>-0.384782538625708</v>
      </c>
      <c r="C2709" s="25" t="n">
        <f aca="true">$C$4*B2709+SQRT(1-$C$4^2)*NORMSINV(RAND())</f>
        <v>-0.522857333516472</v>
      </c>
      <c r="D2709" s="25" t="n">
        <f aca="false">NORMSDIST(B2709)</f>
        <v>0.35019926855617</v>
      </c>
      <c r="E2709" s="25" t="n">
        <f aca="false">NORMSDIST(C2709)</f>
        <v>0.300536768953519</v>
      </c>
      <c r="F2709" s="23" t="n">
        <f aca="true">BETAINV(RAND(),T1_PERT!$F$5,T1_PERT!$G$5,T1_PERT!$C$5,T1_PERT!$E$5)</f>
        <v>3.83909298480274</v>
      </c>
      <c r="G2709" s="23" t="n">
        <f aca="false">BETAINV(D2709,T1_PERT!$F$6,T1_PERT!$G$6,T1_PERT!$C$6,T1_PERT!$E$6)</f>
        <v>4.79637831430892</v>
      </c>
      <c r="H2709" s="23" t="n">
        <f aca="true">BETAINV(RAND(),T1_PERT!$F$7,T1_PERT!$G$7,T1_PERT!$C$7,T1_PERT!$E$7)</f>
        <v>4.4315307301742</v>
      </c>
      <c r="I2709" s="23" t="n">
        <f aca="false">BETAINV(E2709,T1_PERT!$F$8,T1_PERT!$G$8,T1_PERT!$C$8,T1_PERT!$E$8)</f>
        <v>4.87313731406829</v>
      </c>
      <c r="J2709" s="23" t="n">
        <f aca="true">BETAINV(RAND(),T1_PERT!$F$9,T1_PERT!$G$9,T1_PERT!$C$9,T1_PERT!$E$9)</f>
        <v>3.57415509829405</v>
      </c>
      <c r="K2709" s="23" t="n">
        <f aca="true">BETAINV(RAND(),T1_PERT!$F$10,T1_PERT!$G$10,T1_PERT!$C$10,T1_PERT!$E$10)</f>
        <v>2.27010272085795</v>
      </c>
      <c r="L2709" s="23" t="n">
        <f aca="false">F2709+G2709+I2709+K2709</f>
        <v>15.7787113340379</v>
      </c>
      <c r="M2709" s="23" t="n">
        <f aca="false">F2709+H2709+J2709+K2709</f>
        <v>14.1148815341289</v>
      </c>
      <c r="N2709" s="23" t="n">
        <f aca="false">MAX(L2709,M2709)</f>
        <v>15.7787113340379</v>
      </c>
    </row>
    <row r="2710" customFormat="false" ht="15" hidden="false" customHeight="false" outlineLevel="0" collapsed="false">
      <c r="A2710" s="5" t="n">
        <v>2691</v>
      </c>
      <c r="B2710" s="25" t="n">
        <f aca="true">NORMSINV(RAND())</f>
        <v>-1.89025646572842</v>
      </c>
      <c r="C2710" s="25" t="n">
        <f aca="true">$C$4*B2710+SQRT(1-$C$4^2)*NORMSINV(RAND())</f>
        <v>-1.38394995005699</v>
      </c>
      <c r="D2710" s="25" t="n">
        <f aca="false">NORMSDIST(B2710)</f>
        <v>0.0293618340534653</v>
      </c>
      <c r="E2710" s="25" t="n">
        <f aca="false">NORMSDIST(C2710)</f>
        <v>0.0831868902615217</v>
      </c>
      <c r="F2710" s="23" t="n">
        <f aca="true">BETAINV(RAND(),T1_PERT!$F$5,T1_PERT!$G$5,T1_PERT!$C$5,T1_PERT!$E$5)</f>
        <v>3.6316694832162</v>
      </c>
      <c r="G2710" s="23" t="n">
        <f aca="false">BETAINV(D2710,T1_PERT!$F$6,T1_PERT!$G$6,T1_PERT!$C$6,T1_PERT!$E$6)</f>
        <v>3.51240426466117</v>
      </c>
      <c r="H2710" s="23" t="n">
        <f aca="true">BETAINV(RAND(),T1_PERT!$F$7,T1_PERT!$G$7,T1_PERT!$C$7,T1_PERT!$E$7)</f>
        <v>6.10641354477309</v>
      </c>
      <c r="I2710" s="23" t="n">
        <f aca="false">BETAINV(E2710,T1_PERT!$F$8,T1_PERT!$G$8,T1_PERT!$C$8,T1_PERT!$E$8)</f>
        <v>4.40471920194283</v>
      </c>
      <c r="J2710" s="23" t="n">
        <f aca="true">BETAINV(RAND(),T1_PERT!$F$9,T1_PERT!$G$9,T1_PERT!$C$9,T1_PERT!$E$9)</f>
        <v>5.12485612993861</v>
      </c>
      <c r="K2710" s="23" t="n">
        <f aca="true">BETAINV(RAND(),T1_PERT!$F$10,T1_PERT!$G$10,T1_PERT!$C$10,T1_PERT!$E$10)</f>
        <v>1.40142202089288</v>
      </c>
      <c r="L2710" s="23" t="n">
        <f aca="false">F2710+G2710+I2710+K2710</f>
        <v>12.9502149707131</v>
      </c>
      <c r="M2710" s="23" t="n">
        <f aca="false">F2710+H2710+J2710+K2710</f>
        <v>16.2643611788208</v>
      </c>
      <c r="N2710" s="23" t="n">
        <f aca="false">MAX(L2710,M2710)</f>
        <v>16.2643611788208</v>
      </c>
    </row>
    <row r="2711" customFormat="false" ht="15" hidden="false" customHeight="false" outlineLevel="0" collapsed="false">
      <c r="A2711" s="5" t="n">
        <v>2692</v>
      </c>
      <c r="B2711" s="25" t="n">
        <f aca="true">NORMSINV(RAND())</f>
        <v>0.374415657031933</v>
      </c>
      <c r="C2711" s="25" t="n">
        <f aca="true">$C$4*B2711+SQRT(1-$C$4^2)*NORMSINV(RAND())</f>
        <v>-1.47893629795813</v>
      </c>
      <c r="D2711" s="25" t="n">
        <f aca="false">NORMSDIST(B2711)</f>
        <v>0.645952451966782</v>
      </c>
      <c r="E2711" s="25" t="n">
        <f aca="false">NORMSDIST(C2711)</f>
        <v>0.0695786704934208</v>
      </c>
      <c r="F2711" s="23" t="n">
        <f aca="true">BETAINV(RAND(),T1_PERT!$F$5,T1_PERT!$G$5,T1_PERT!$C$5,T1_PERT!$E$5)</f>
        <v>3.70687918357091</v>
      </c>
      <c r="G2711" s="23" t="n">
        <f aca="false">BETAINV(D2711,T1_PERT!$F$6,T1_PERT!$G$6,T1_PERT!$C$6,T1_PERT!$E$6)</f>
        <v>5.72712055229418</v>
      </c>
      <c r="H2711" s="23" t="n">
        <f aca="true">BETAINV(RAND(),T1_PERT!$F$7,T1_PERT!$G$7,T1_PERT!$C$7,T1_PERT!$E$7)</f>
        <v>7.29695085338588</v>
      </c>
      <c r="I2711" s="23" t="n">
        <f aca="false">BETAINV(E2711,T1_PERT!$F$8,T1_PERT!$G$8,T1_PERT!$C$8,T1_PERT!$E$8)</f>
        <v>4.36644179357104</v>
      </c>
      <c r="J2711" s="23" t="n">
        <f aca="true">BETAINV(RAND(),T1_PERT!$F$9,T1_PERT!$G$9,T1_PERT!$C$9,T1_PERT!$E$9)</f>
        <v>3.88791556020454</v>
      </c>
      <c r="K2711" s="23" t="n">
        <f aca="true">BETAINV(RAND(),T1_PERT!$F$10,T1_PERT!$G$10,T1_PERT!$C$10,T1_PERT!$E$10)</f>
        <v>2.76761494888429</v>
      </c>
      <c r="L2711" s="23" t="n">
        <f aca="false">F2711+G2711+I2711+K2711</f>
        <v>16.5680564783204</v>
      </c>
      <c r="M2711" s="23" t="n">
        <f aca="false">F2711+H2711+J2711+K2711</f>
        <v>17.6593605460456</v>
      </c>
      <c r="N2711" s="23" t="n">
        <f aca="false">MAX(L2711,M2711)</f>
        <v>17.6593605460456</v>
      </c>
    </row>
    <row r="2712" customFormat="false" ht="15" hidden="false" customHeight="false" outlineLevel="0" collapsed="false">
      <c r="A2712" s="5" t="n">
        <v>2693</v>
      </c>
      <c r="B2712" s="25" t="n">
        <f aca="true">NORMSINV(RAND())</f>
        <v>-0.083547923189877</v>
      </c>
      <c r="C2712" s="25" t="n">
        <f aca="true">$C$4*B2712+SQRT(1-$C$4^2)*NORMSINV(RAND())</f>
        <v>0.330463535690482</v>
      </c>
      <c r="D2712" s="25" t="n">
        <f aca="false">NORMSDIST(B2712)</f>
        <v>0.466707936681993</v>
      </c>
      <c r="E2712" s="25" t="n">
        <f aca="false">NORMSDIST(C2712)</f>
        <v>0.629475129638441</v>
      </c>
      <c r="F2712" s="23" t="n">
        <f aca="true">BETAINV(RAND(),T1_PERT!$F$5,T1_PERT!$G$5,T1_PERT!$C$5,T1_PERT!$E$5)</f>
        <v>3.47907322175214</v>
      </c>
      <c r="G2712" s="23" t="n">
        <f aca="false">BETAINV(D2712,T1_PERT!$F$6,T1_PERT!$G$6,T1_PERT!$C$6,T1_PERT!$E$6)</f>
        <v>5.15238932977438</v>
      </c>
      <c r="H2712" s="23" t="n">
        <f aca="true">BETAINV(RAND(),T1_PERT!$F$7,T1_PERT!$G$7,T1_PERT!$C$7,T1_PERT!$E$7)</f>
        <v>3.74551915453246</v>
      </c>
      <c r="I2712" s="23" t="n">
        <f aca="false">BETAINV(E2712,T1_PERT!$F$8,T1_PERT!$G$8,T1_PERT!$C$8,T1_PERT!$E$8)</f>
        <v>5.52406530547997</v>
      </c>
      <c r="J2712" s="23" t="n">
        <f aca="true">BETAINV(RAND(),T1_PERT!$F$9,T1_PERT!$G$9,T1_PERT!$C$9,T1_PERT!$E$9)</f>
        <v>4.07595138051602</v>
      </c>
      <c r="K2712" s="23" t="n">
        <f aca="true">BETAINV(RAND(),T1_PERT!$F$10,T1_PERT!$G$10,T1_PERT!$C$10,T1_PERT!$E$10)</f>
        <v>2.4120455454749</v>
      </c>
      <c r="L2712" s="23" t="n">
        <f aca="false">F2712+G2712+I2712+K2712</f>
        <v>16.5675734024814</v>
      </c>
      <c r="M2712" s="23" t="n">
        <f aca="false">F2712+H2712+J2712+K2712</f>
        <v>13.7125893022755</v>
      </c>
      <c r="N2712" s="23" t="n">
        <f aca="false">MAX(L2712,M2712)</f>
        <v>16.5675734024814</v>
      </c>
    </row>
    <row r="2713" customFormat="false" ht="15" hidden="false" customHeight="false" outlineLevel="0" collapsed="false">
      <c r="A2713" s="5" t="n">
        <v>2694</v>
      </c>
      <c r="B2713" s="25" t="n">
        <f aca="true">NORMSINV(RAND())</f>
        <v>0.943474315069871</v>
      </c>
      <c r="C2713" s="25" t="n">
        <f aca="true">$C$4*B2713+SQRT(1-$C$4^2)*NORMSINV(RAND())</f>
        <v>1.30071557706163</v>
      </c>
      <c r="D2713" s="25" t="n">
        <f aca="false">NORMSDIST(B2713)</f>
        <v>0.82728082649872</v>
      </c>
      <c r="E2713" s="25" t="n">
        <f aca="false">NORMSDIST(C2713)</f>
        <v>0.903322085818071</v>
      </c>
      <c r="F2713" s="23" t="n">
        <f aca="true">BETAINV(RAND(),T1_PERT!$F$5,T1_PERT!$G$5,T1_PERT!$C$5,T1_PERT!$E$5)</f>
        <v>3.70499731769342</v>
      </c>
      <c r="G2713" s="23" t="n">
        <f aca="false">BETAINV(D2713,T1_PERT!$F$6,T1_PERT!$G$6,T1_PERT!$C$6,T1_PERT!$E$6)</f>
        <v>6.45325618466562</v>
      </c>
      <c r="H2713" s="23" t="n">
        <f aca="true">BETAINV(RAND(),T1_PERT!$F$7,T1_PERT!$G$7,T1_PERT!$C$7,T1_PERT!$E$7)</f>
        <v>6.58027698547775</v>
      </c>
      <c r="I2713" s="23" t="n">
        <f aca="false">BETAINV(E2713,T1_PERT!$F$8,T1_PERT!$G$8,T1_PERT!$C$8,T1_PERT!$E$8)</f>
        <v>6.35153007111995</v>
      </c>
      <c r="J2713" s="23" t="n">
        <f aca="true">BETAINV(RAND(),T1_PERT!$F$9,T1_PERT!$G$9,T1_PERT!$C$9,T1_PERT!$E$9)</f>
        <v>5.18794196704805</v>
      </c>
      <c r="K2713" s="23" t="n">
        <f aca="true">BETAINV(RAND(),T1_PERT!$F$10,T1_PERT!$G$10,T1_PERT!$C$10,T1_PERT!$E$10)</f>
        <v>2.04151602636068</v>
      </c>
      <c r="L2713" s="23" t="n">
        <f aca="false">F2713+G2713+I2713+K2713</f>
        <v>18.5512995998397</v>
      </c>
      <c r="M2713" s="23" t="n">
        <f aca="false">F2713+H2713+J2713+K2713</f>
        <v>17.5147322965799</v>
      </c>
      <c r="N2713" s="23" t="n">
        <f aca="false">MAX(L2713,M2713)</f>
        <v>18.5512995998397</v>
      </c>
    </row>
    <row r="2714" customFormat="false" ht="15" hidden="false" customHeight="false" outlineLevel="0" collapsed="false">
      <c r="A2714" s="5" t="n">
        <v>2695</v>
      </c>
      <c r="B2714" s="25" t="n">
        <f aca="true">NORMSINV(RAND())</f>
        <v>0.00876058067337703</v>
      </c>
      <c r="C2714" s="25" t="n">
        <f aca="true">$C$4*B2714+SQRT(1-$C$4^2)*NORMSINV(RAND())</f>
        <v>0.327913206911776</v>
      </c>
      <c r="D2714" s="25" t="n">
        <f aca="false">NORMSDIST(B2714)</f>
        <v>0.503494921326849</v>
      </c>
      <c r="E2714" s="25" t="n">
        <f aca="false">NORMSDIST(C2714)</f>
        <v>0.62851135615056</v>
      </c>
      <c r="F2714" s="23" t="n">
        <f aca="true">BETAINV(RAND(),T1_PERT!$F$5,T1_PERT!$G$5,T1_PERT!$C$5,T1_PERT!$E$5)</f>
        <v>2.93474885929427</v>
      </c>
      <c r="G2714" s="23" t="n">
        <f aca="false">BETAINV(D2714,T1_PERT!$F$6,T1_PERT!$G$6,T1_PERT!$C$6,T1_PERT!$E$6)</f>
        <v>5.26569908323763</v>
      </c>
      <c r="H2714" s="23" t="n">
        <f aca="true">BETAINV(RAND(),T1_PERT!$F$7,T1_PERT!$G$7,T1_PERT!$C$7,T1_PERT!$E$7)</f>
        <v>6.58164274138669</v>
      </c>
      <c r="I2714" s="23" t="n">
        <f aca="false">BETAINV(E2714,T1_PERT!$F$8,T1_PERT!$G$8,T1_PERT!$C$8,T1_PERT!$E$8)</f>
        <v>5.52193340509378</v>
      </c>
      <c r="J2714" s="23" t="n">
        <f aca="true">BETAINV(RAND(),T1_PERT!$F$9,T1_PERT!$G$9,T1_PERT!$C$9,T1_PERT!$E$9)</f>
        <v>3.83983865458339</v>
      </c>
      <c r="K2714" s="23" t="n">
        <f aca="true">BETAINV(RAND(),T1_PERT!$F$10,T1_PERT!$G$10,T1_PERT!$C$10,T1_PERT!$E$10)</f>
        <v>1.68820132556994</v>
      </c>
      <c r="L2714" s="23" t="n">
        <f aca="false">F2714+G2714+I2714+K2714</f>
        <v>15.4105826731956</v>
      </c>
      <c r="M2714" s="23" t="n">
        <f aca="false">F2714+H2714+J2714+K2714</f>
        <v>15.0444315808343</v>
      </c>
      <c r="N2714" s="23" t="n">
        <f aca="false">MAX(L2714,M2714)</f>
        <v>15.4105826731956</v>
      </c>
    </row>
    <row r="2715" customFormat="false" ht="15" hidden="false" customHeight="false" outlineLevel="0" collapsed="false">
      <c r="A2715" s="5" t="n">
        <v>2696</v>
      </c>
      <c r="B2715" s="25" t="n">
        <f aca="true">NORMSINV(RAND())</f>
        <v>1.15840665555719</v>
      </c>
      <c r="C2715" s="25" t="n">
        <f aca="true">$C$4*B2715+SQRT(1-$C$4^2)*NORMSINV(RAND())</f>
        <v>0.45432141283482</v>
      </c>
      <c r="D2715" s="25" t="n">
        <f aca="false">NORMSDIST(B2715)</f>
        <v>0.876650937807713</v>
      </c>
      <c r="E2715" s="25" t="n">
        <f aca="false">NORMSDIST(C2715)</f>
        <v>0.675201246836879</v>
      </c>
      <c r="F2715" s="23" t="n">
        <f aca="true">BETAINV(RAND(),T1_PERT!$F$5,T1_PERT!$G$5,T1_PERT!$C$5,T1_PERT!$E$5)</f>
        <v>4.19503069609075</v>
      </c>
      <c r="G2715" s="23" t="n">
        <f aca="false">BETAINV(D2715,T1_PERT!$F$6,T1_PERT!$G$6,T1_PERT!$C$6,T1_PERT!$E$6)</f>
        <v>6.71879511211856</v>
      </c>
      <c r="H2715" s="23" t="n">
        <f aca="true">BETAINV(RAND(),T1_PERT!$F$7,T1_PERT!$G$7,T1_PERT!$C$7,T1_PERT!$E$7)</f>
        <v>6.42465692293381</v>
      </c>
      <c r="I2715" s="23" t="n">
        <f aca="false">BETAINV(E2715,T1_PERT!$F$8,T1_PERT!$G$8,T1_PERT!$C$8,T1_PERT!$E$8)</f>
        <v>5.62840512373104</v>
      </c>
      <c r="J2715" s="23" t="n">
        <f aca="true">BETAINV(RAND(),T1_PERT!$F$9,T1_PERT!$G$9,T1_PERT!$C$9,T1_PERT!$E$9)</f>
        <v>4.05748465128529</v>
      </c>
      <c r="K2715" s="23" t="n">
        <f aca="true">BETAINV(RAND(),T1_PERT!$F$10,T1_PERT!$G$10,T1_PERT!$C$10,T1_PERT!$E$10)</f>
        <v>2.03875315386154</v>
      </c>
      <c r="L2715" s="23" t="n">
        <f aca="false">F2715+G2715+I2715+K2715</f>
        <v>18.5809840858019</v>
      </c>
      <c r="M2715" s="23" t="n">
        <f aca="false">F2715+H2715+J2715+K2715</f>
        <v>16.7159254241714</v>
      </c>
      <c r="N2715" s="23" t="n">
        <f aca="false">MAX(L2715,M2715)</f>
        <v>18.5809840858019</v>
      </c>
    </row>
    <row r="2716" customFormat="false" ht="15" hidden="false" customHeight="false" outlineLevel="0" collapsed="false">
      <c r="A2716" s="5" t="n">
        <v>2697</v>
      </c>
      <c r="B2716" s="25" t="n">
        <f aca="true">NORMSINV(RAND())</f>
        <v>0.0835178118438382</v>
      </c>
      <c r="C2716" s="25" t="n">
        <f aca="true">$C$4*B2716+SQRT(1-$C$4^2)*NORMSINV(RAND())</f>
        <v>-0.884131291854467</v>
      </c>
      <c r="D2716" s="25" t="n">
        <f aca="false">NORMSDIST(B2716)</f>
        <v>0.533280092466637</v>
      </c>
      <c r="E2716" s="25" t="n">
        <f aca="false">NORMSDIST(C2716)</f>
        <v>0.188312671483833</v>
      </c>
      <c r="F2716" s="23" t="n">
        <f aca="true">BETAINV(RAND(),T1_PERT!$F$5,T1_PERT!$G$5,T1_PERT!$C$5,T1_PERT!$E$5)</f>
        <v>3.89903936928812</v>
      </c>
      <c r="G2716" s="23" t="n">
        <f aca="false">BETAINV(D2716,T1_PERT!$F$6,T1_PERT!$G$6,T1_PERT!$C$6,T1_PERT!$E$6)</f>
        <v>5.35860737875053</v>
      </c>
      <c r="H2716" s="23" t="n">
        <f aca="true">BETAINV(RAND(),T1_PERT!$F$7,T1_PERT!$G$7,T1_PERT!$C$7,T1_PERT!$E$7)</f>
        <v>6.24865337766835</v>
      </c>
      <c r="I2716" s="23" t="n">
        <f aca="false">BETAINV(E2716,T1_PERT!$F$8,T1_PERT!$G$8,T1_PERT!$C$8,T1_PERT!$E$8)</f>
        <v>4.65013486518198</v>
      </c>
      <c r="J2716" s="23" t="n">
        <f aca="true">BETAINV(RAND(),T1_PERT!$F$9,T1_PERT!$G$9,T1_PERT!$C$9,T1_PERT!$E$9)</f>
        <v>5.0449935993782</v>
      </c>
      <c r="K2716" s="23" t="n">
        <f aca="true">BETAINV(RAND(),T1_PERT!$F$10,T1_PERT!$G$10,T1_PERT!$C$10,T1_PERT!$E$10)</f>
        <v>1.70882141620362</v>
      </c>
      <c r="L2716" s="23" t="n">
        <f aca="false">F2716+G2716+I2716+K2716</f>
        <v>15.6166030294243</v>
      </c>
      <c r="M2716" s="23" t="n">
        <f aca="false">F2716+H2716+J2716+K2716</f>
        <v>16.9015077625383</v>
      </c>
      <c r="N2716" s="23" t="n">
        <f aca="false">MAX(L2716,M2716)</f>
        <v>16.9015077625383</v>
      </c>
    </row>
    <row r="2717" customFormat="false" ht="15" hidden="false" customHeight="false" outlineLevel="0" collapsed="false">
      <c r="A2717" s="5" t="n">
        <v>2698</v>
      </c>
      <c r="B2717" s="25" t="n">
        <f aca="true">NORMSINV(RAND())</f>
        <v>-0.232133261879454</v>
      </c>
      <c r="C2717" s="25" t="n">
        <f aca="true">$C$4*B2717+SQRT(1-$C$4^2)*NORMSINV(RAND())</f>
        <v>0.0848513771275551</v>
      </c>
      <c r="D2717" s="25" t="n">
        <f aca="false">NORMSDIST(B2717)</f>
        <v>0.408217255566628</v>
      </c>
      <c r="E2717" s="25" t="n">
        <f aca="false">NORMSDIST(C2717)</f>
        <v>0.533810226129769</v>
      </c>
      <c r="F2717" s="23" t="n">
        <f aca="true">BETAINV(RAND(),T1_PERT!$F$5,T1_PERT!$G$5,T1_PERT!$C$5,T1_PERT!$E$5)</f>
        <v>3.99639964613024</v>
      </c>
      <c r="G2717" s="23" t="n">
        <f aca="false">BETAINV(D2717,T1_PERT!$F$6,T1_PERT!$G$6,T1_PERT!$C$6,T1_PERT!$E$6)</f>
        <v>4.9738780376563</v>
      </c>
      <c r="H2717" s="23" t="n">
        <f aca="true">BETAINV(RAND(),T1_PERT!$F$7,T1_PERT!$G$7,T1_PERT!$C$7,T1_PERT!$E$7)</f>
        <v>5.65250012576128</v>
      </c>
      <c r="I2717" s="23" t="n">
        <f aca="false">BETAINV(E2717,T1_PERT!$F$8,T1_PERT!$G$8,T1_PERT!$C$8,T1_PERT!$E$8)</f>
        <v>5.32265358810527</v>
      </c>
      <c r="J2717" s="23" t="n">
        <f aca="true">BETAINV(RAND(),T1_PERT!$F$9,T1_PERT!$G$9,T1_PERT!$C$9,T1_PERT!$E$9)</f>
        <v>4.81469680897486</v>
      </c>
      <c r="K2717" s="23" t="n">
        <f aca="true">BETAINV(RAND(),T1_PERT!$F$10,T1_PERT!$G$10,T1_PERT!$C$10,T1_PERT!$E$10)</f>
        <v>1.47140997328605</v>
      </c>
      <c r="L2717" s="23" t="n">
        <f aca="false">F2717+G2717+I2717+K2717</f>
        <v>15.7643412451779</v>
      </c>
      <c r="M2717" s="23" t="n">
        <f aca="false">F2717+H2717+J2717+K2717</f>
        <v>15.9350065541524</v>
      </c>
      <c r="N2717" s="23" t="n">
        <f aca="false">MAX(L2717,M2717)</f>
        <v>15.9350065541524</v>
      </c>
    </row>
    <row r="2718" customFormat="false" ht="15" hidden="false" customHeight="false" outlineLevel="0" collapsed="false">
      <c r="A2718" s="5" t="n">
        <v>2699</v>
      </c>
      <c r="B2718" s="25" t="n">
        <f aca="true">NORMSINV(RAND())</f>
        <v>-1.22301822178219</v>
      </c>
      <c r="C2718" s="25" t="n">
        <f aca="true">$C$4*B2718+SQRT(1-$C$4^2)*NORMSINV(RAND())</f>
        <v>0.326534632778752</v>
      </c>
      <c r="D2718" s="25" t="n">
        <f aca="false">NORMSDIST(B2718)</f>
        <v>0.110661407005282</v>
      </c>
      <c r="E2718" s="25" t="n">
        <f aca="false">NORMSDIST(C2718)</f>
        <v>0.627990054605159</v>
      </c>
      <c r="F2718" s="23" t="n">
        <f aca="true">BETAINV(RAND(),T1_PERT!$F$5,T1_PERT!$G$5,T1_PERT!$C$5,T1_PERT!$E$5)</f>
        <v>5.44509890617931</v>
      </c>
      <c r="G2718" s="23" t="n">
        <f aca="false">BETAINV(D2718,T1_PERT!$F$6,T1_PERT!$G$6,T1_PERT!$C$6,T1_PERT!$E$6)</f>
        <v>3.9655855108698</v>
      </c>
      <c r="H2718" s="23" t="n">
        <f aca="true">BETAINV(RAND(),T1_PERT!$F$7,T1_PERT!$G$7,T1_PERT!$C$7,T1_PERT!$E$7)</f>
        <v>6.39288435177649</v>
      </c>
      <c r="I2718" s="23" t="n">
        <f aca="false">BETAINV(E2718,T1_PERT!$F$8,T1_PERT!$G$8,T1_PERT!$C$8,T1_PERT!$E$8)</f>
        <v>5.52078131617697</v>
      </c>
      <c r="J2718" s="23" t="n">
        <f aca="true">BETAINV(RAND(),T1_PERT!$F$9,T1_PERT!$G$9,T1_PERT!$C$9,T1_PERT!$E$9)</f>
        <v>4.07531238578531</v>
      </c>
      <c r="K2718" s="23" t="n">
        <f aca="true">BETAINV(RAND(),T1_PERT!$F$10,T1_PERT!$G$10,T1_PERT!$C$10,T1_PERT!$E$10)</f>
        <v>2.43107883705478</v>
      </c>
      <c r="L2718" s="23" t="n">
        <f aca="false">F2718+G2718+I2718+K2718</f>
        <v>17.3625445702809</v>
      </c>
      <c r="M2718" s="23" t="n">
        <f aca="false">F2718+H2718+J2718+K2718</f>
        <v>18.3443744807959</v>
      </c>
      <c r="N2718" s="23" t="n">
        <f aca="false">MAX(L2718,M2718)</f>
        <v>18.3443744807959</v>
      </c>
    </row>
    <row r="2719" customFormat="false" ht="15" hidden="false" customHeight="false" outlineLevel="0" collapsed="false">
      <c r="A2719" s="5" t="n">
        <v>2700</v>
      </c>
      <c r="B2719" s="25" t="n">
        <f aca="true">NORMSINV(RAND())</f>
        <v>1.7210547819297</v>
      </c>
      <c r="C2719" s="25" t="n">
        <f aca="true">$C$4*B2719+SQRT(1-$C$4^2)*NORMSINV(RAND())</f>
        <v>1.40678991427153</v>
      </c>
      <c r="D2719" s="25" t="n">
        <f aca="false">NORMSDIST(B2719)</f>
        <v>0.957379558225404</v>
      </c>
      <c r="E2719" s="25" t="n">
        <f aca="false">NORMSDIST(C2719)</f>
        <v>0.92025515292738</v>
      </c>
      <c r="F2719" s="23" t="n">
        <f aca="true">BETAINV(RAND(),T1_PERT!$F$5,T1_PERT!$G$5,T1_PERT!$C$5,T1_PERT!$E$5)</f>
        <v>3.24885465948877</v>
      </c>
      <c r="G2719" s="23" t="n">
        <f aca="false">BETAINV(D2719,T1_PERT!$F$6,T1_PERT!$G$6,T1_PERT!$C$6,T1_PERT!$E$6)</f>
        <v>7.3611577134314</v>
      </c>
      <c r="H2719" s="23" t="n">
        <f aca="true">BETAINV(RAND(),T1_PERT!$F$7,T1_PERT!$G$7,T1_PERT!$C$7,T1_PERT!$E$7)</f>
        <v>5.7992343927687</v>
      </c>
      <c r="I2719" s="23" t="n">
        <f aca="false">BETAINV(E2719,T1_PERT!$F$8,T1_PERT!$G$8,T1_PERT!$C$8,T1_PERT!$E$8)</f>
        <v>6.43910256601654</v>
      </c>
      <c r="J2719" s="23" t="n">
        <f aca="true">BETAINV(RAND(),T1_PERT!$F$9,T1_PERT!$G$9,T1_PERT!$C$9,T1_PERT!$E$9)</f>
        <v>3.78475458839356</v>
      </c>
      <c r="K2719" s="23" t="n">
        <f aca="true">BETAINV(RAND(),T1_PERT!$F$10,T1_PERT!$G$10,T1_PERT!$C$10,T1_PERT!$E$10)</f>
        <v>2.16219955745532</v>
      </c>
      <c r="L2719" s="23" t="n">
        <f aca="false">F2719+G2719+I2719+K2719</f>
        <v>19.211314496392</v>
      </c>
      <c r="M2719" s="23" t="n">
        <f aca="false">F2719+H2719+J2719+K2719</f>
        <v>14.9950431981064</v>
      </c>
      <c r="N2719" s="23" t="n">
        <f aca="false">MAX(L2719,M2719)</f>
        <v>19.211314496392</v>
      </c>
    </row>
    <row r="2720" customFormat="false" ht="15" hidden="false" customHeight="false" outlineLevel="0" collapsed="false">
      <c r="A2720" s="5" t="n">
        <v>2701</v>
      </c>
      <c r="B2720" s="25" t="n">
        <f aca="true">NORMSINV(RAND())</f>
        <v>-0.0679015022498905</v>
      </c>
      <c r="C2720" s="25" t="n">
        <f aca="true">$C$4*B2720+SQRT(1-$C$4^2)*NORMSINV(RAND())</f>
        <v>-0.0313247273916748</v>
      </c>
      <c r="D2720" s="25" t="n">
        <f aca="false">NORMSDIST(B2720)</f>
        <v>0.472932021446342</v>
      </c>
      <c r="E2720" s="25" t="n">
        <f aca="false">NORMSDIST(C2720)</f>
        <v>0.487505285237446</v>
      </c>
      <c r="F2720" s="23" t="n">
        <f aca="true">BETAINV(RAND(),T1_PERT!$F$5,T1_PERT!$G$5,T1_PERT!$C$5,T1_PERT!$E$5)</f>
        <v>3.11755390397569</v>
      </c>
      <c r="G2720" s="23" t="n">
        <f aca="false">BETAINV(D2720,T1_PERT!$F$6,T1_PERT!$G$6,T1_PERT!$C$6,T1_PERT!$E$6)</f>
        <v>5.17147584709811</v>
      </c>
      <c r="H2720" s="23" t="n">
        <f aca="true">BETAINV(RAND(),T1_PERT!$F$7,T1_PERT!$G$7,T1_PERT!$C$7,T1_PERT!$E$7)</f>
        <v>4.91645925094214</v>
      </c>
      <c r="I2720" s="23" t="n">
        <f aca="false">BETAINV(E2720,T1_PERT!$F$8,T1_PERT!$G$8,T1_PERT!$C$8,T1_PERT!$E$8)</f>
        <v>5.23068112309221</v>
      </c>
      <c r="J2720" s="23" t="n">
        <f aca="true">BETAINV(RAND(),T1_PERT!$F$9,T1_PERT!$G$9,T1_PERT!$C$9,T1_PERT!$E$9)</f>
        <v>5.10054463357209</v>
      </c>
      <c r="K2720" s="23" t="n">
        <f aca="true">BETAINV(RAND(),T1_PERT!$F$10,T1_PERT!$G$10,T1_PERT!$C$10,T1_PERT!$E$10)</f>
        <v>1.23554583466062</v>
      </c>
      <c r="L2720" s="23" t="n">
        <f aca="false">F2720+G2720+I2720+K2720</f>
        <v>14.7552567088266</v>
      </c>
      <c r="M2720" s="23" t="n">
        <f aca="false">F2720+H2720+J2720+K2720</f>
        <v>14.3701036231505</v>
      </c>
      <c r="N2720" s="23" t="n">
        <f aca="false">MAX(L2720,M2720)</f>
        <v>14.7552567088266</v>
      </c>
    </row>
    <row r="2721" customFormat="false" ht="15" hidden="false" customHeight="false" outlineLevel="0" collapsed="false">
      <c r="A2721" s="5" t="n">
        <v>2702</v>
      </c>
      <c r="B2721" s="25" t="n">
        <f aca="true">NORMSINV(RAND())</f>
        <v>2.04500105654108</v>
      </c>
      <c r="C2721" s="25" t="n">
        <f aca="true">$C$4*B2721+SQRT(1-$C$4^2)*NORMSINV(RAND())</f>
        <v>0.806216342538672</v>
      </c>
      <c r="D2721" s="25" t="n">
        <f aca="false">NORMSDIST(B2721)</f>
        <v>0.979572623028632</v>
      </c>
      <c r="E2721" s="25" t="n">
        <f aca="false">NORMSDIST(C2721)</f>
        <v>0.78994094138744</v>
      </c>
      <c r="F2721" s="23" t="n">
        <f aca="true">BETAINV(RAND(),T1_PERT!$F$5,T1_PERT!$G$5,T1_PERT!$C$5,T1_PERT!$E$5)</f>
        <v>3.3888582077015</v>
      </c>
      <c r="G2721" s="23" t="n">
        <f aca="false">BETAINV(D2721,T1_PERT!$F$6,T1_PERT!$G$6,T1_PERT!$C$6,T1_PERT!$E$6)</f>
        <v>7.68423057174664</v>
      </c>
      <c r="H2721" s="23" t="n">
        <f aca="true">BETAINV(RAND(),T1_PERT!$F$7,T1_PERT!$G$7,T1_PERT!$C$7,T1_PERT!$E$7)</f>
        <v>4.60773402274697</v>
      </c>
      <c r="I2721" s="23" t="n">
        <f aca="false">BETAINV(E2721,T1_PERT!$F$8,T1_PERT!$G$8,T1_PERT!$C$8,T1_PERT!$E$8)</f>
        <v>5.9302425619416</v>
      </c>
      <c r="J2721" s="23" t="n">
        <f aca="true">BETAINV(RAND(),T1_PERT!$F$9,T1_PERT!$G$9,T1_PERT!$C$9,T1_PERT!$E$9)</f>
        <v>5.54591502837821</v>
      </c>
      <c r="K2721" s="23" t="n">
        <f aca="true">BETAINV(RAND(),T1_PERT!$F$10,T1_PERT!$G$10,T1_PERT!$C$10,T1_PERT!$E$10)</f>
        <v>1.40868764870835</v>
      </c>
      <c r="L2721" s="23" t="n">
        <f aca="false">F2721+G2721+I2721+K2721</f>
        <v>18.4120189900981</v>
      </c>
      <c r="M2721" s="23" t="n">
        <f aca="false">F2721+H2721+J2721+K2721</f>
        <v>14.951194907535</v>
      </c>
      <c r="N2721" s="23" t="n">
        <f aca="false">MAX(L2721,M2721)</f>
        <v>18.4120189900981</v>
      </c>
    </row>
    <row r="2722" customFormat="false" ht="15" hidden="false" customHeight="false" outlineLevel="0" collapsed="false">
      <c r="A2722" s="5" t="n">
        <v>2703</v>
      </c>
      <c r="B2722" s="25" t="n">
        <f aca="true">NORMSINV(RAND())</f>
        <v>-0.861376360728819</v>
      </c>
      <c r="C2722" s="25" t="n">
        <f aca="true">$C$4*B2722+SQRT(1-$C$4^2)*NORMSINV(RAND())</f>
        <v>0.62520514790692</v>
      </c>
      <c r="D2722" s="25" t="n">
        <f aca="false">NORMSDIST(B2722)</f>
        <v>0.194515395664117</v>
      </c>
      <c r="E2722" s="25" t="n">
        <f aca="false">NORMSDIST(C2722)</f>
        <v>0.734081788170945</v>
      </c>
      <c r="F2722" s="23" t="n">
        <f aca="true">BETAINV(RAND(),T1_PERT!$F$5,T1_PERT!$G$5,T1_PERT!$C$5,T1_PERT!$E$5)</f>
        <v>3.12261817085503</v>
      </c>
      <c r="G2722" s="23" t="n">
        <f aca="false">BETAINV(D2722,T1_PERT!$F$6,T1_PERT!$G$6,T1_PERT!$C$6,T1_PERT!$E$6)</f>
        <v>4.29070197320995</v>
      </c>
      <c r="H2722" s="23" t="n">
        <f aca="true">BETAINV(RAND(),T1_PERT!$F$7,T1_PERT!$G$7,T1_PERT!$C$7,T1_PERT!$E$7)</f>
        <v>5.17856725505078</v>
      </c>
      <c r="I2722" s="23" t="n">
        <f aca="false">BETAINV(E2722,T1_PERT!$F$8,T1_PERT!$G$8,T1_PERT!$C$8,T1_PERT!$E$8)</f>
        <v>5.77435108854332</v>
      </c>
      <c r="J2722" s="23" t="n">
        <f aca="true">BETAINV(RAND(),T1_PERT!$F$9,T1_PERT!$G$9,T1_PERT!$C$9,T1_PERT!$E$9)</f>
        <v>4.29262755378243</v>
      </c>
      <c r="K2722" s="23" t="n">
        <f aca="true">BETAINV(RAND(),T1_PERT!$F$10,T1_PERT!$G$10,T1_PERT!$C$10,T1_PERT!$E$10)</f>
        <v>2.00542709370855</v>
      </c>
      <c r="L2722" s="23" t="n">
        <f aca="false">F2722+G2722+I2722+K2722</f>
        <v>15.1930983263168</v>
      </c>
      <c r="M2722" s="23" t="n">
        <f aca="false">F2722+H2722+J2722+K2722</f>
        <v>14.5992400733968</v>
      </c>
      <c r="N2722" s="23" t="n">
        <f aca="false">MAX(L2722,M2722)</f>
        <v>15.1930983263168</v>
      </c>
    </row>
    <row r="2723" customFormat="false" ht="15" hidden="false" customHeight="false" outlineLevel="0" collapsed="false">
      <c r="A2723" s="5" t="n">
        <v>2704</v>
      </c>
      <c r="B2723" s="25" t="n">
        <f aca="true">NORMSINV(RAND())</f>
        <v>1.33411233822887</v>
      </c>
      <c r="C2723" s="25" t="n">
        <f aca="true">$C$4*B2723+SQRT(1-$C$4^2)*NORMSINV(RAND())</f>
        <v>0.79195693679576</v>
      </c>
      <c r="D2723" s="25" t="n">
        <f aca="false">NORMSDIST(B2723)</f>
        <v>0.908916478582417</v>
      </c>
      <c r="E2723" s="25" t="n">
        <f aca="false">NORMSDIST(C2723)</f>
        <v>0.78580710692829</v>
      </c>
      <c r="F2723" s="23" t="n">
        <f aca="true">BETAINV(RAND(),T1_PERT!$F$5,T1_PERT!$G$5,T1_PERT!$C$5,T1_PERT!$E$5)</f>
        <v>5.02572236785057</v>
      </c>
      <c r="G2723" s="23" t="n">
        <f aca="false">BETAINV(D2723,T1_PERT!$F$6,T1_PERT!$G$6,T1_PERT!$C$6,T1_PERT!$E$6)</f>
        <v>6.92878141997369</v>
      </c>
      <c r="H2723" s="23" t="n">
        <f aca="true">BETAINV(RAND(),T1_PERT!$F$7,T1_PERT!$G$7,T1_PERT!$C$7,T1_PERT!$E$7)</f>
        <v>7.4752183630616</v>
      </c>
      <c r="I2723" s="23" t="n">
        <f aca="false">BETAINV(E2723,T1_PERT!$F$8,T1_PERT!$G$8,T1_PERT!$C$8,T1_PERT!$E$8)</f>
        <v>5.91794626981971</v>
      </c>
      <c r="J2723" s="23" t="n">
        <f aca="true">BETAINV(RAND(),T1_PERT!$F$9,T1_PERT!$G$9,T1_PERT!$C$9,T1_PERT!$E$9)</f>
        <v>3.97501662402954</v>
      </c>
      <c r="K2723" s="23" t="n">
        <f aca="true">BETAINV(RAND(),T1_PERT!$F$10,T1_PERT!$G$10,T1_PERT!$C$10,T1_PERT!$E$10)</f>
        <v>2.48595048196913</v>
      </c>
      <c r="L2723" s="23" t="n">
        <f aca="false">F2723+G2723+I2723+K2723</f>
        <v>20.3584005396131</v>
      </c>
      <c r="M2723" s="23" t="n">
        <f aca="false">F2723+H2723+J2723+K2723</f>
        <v>18.9619078369108</v>
      </c>
      <c r="N2723" s="23" t="n">
        <f aca="false">MAX(L2723,M2723)</f>
        <v>20.3584005396131</v>
      </c>
    </row>
    <row r="2724" customFormat="false" ht="15" hidden="false" customHeight="false" outlineLevel="0" collapsed="false">
      <c r="A2724" s="5" t="n">
        <v>2705</v>
      </c>
      <c r="B2724" s="25" t="n">
        <f aca="true">NORMSINV(RAND())</f>
        <v>-0.135475161785828</v>
      </c>
      <c r="C2724" s="25" t="n">
        <f aca="true">$C$4*B2724+SQRT(1-$C$4^2)*NORMSINV(RAND())</f>
        <v>-0.749849095558107</v>
      </c>
      <c r="D2724" s="25" t="n">
        <f aca="false">NORMSDIST(B2724)</f>
        <v>0.446118100609245</v>
      </c>
      <c r="E2724" s="25" t="n">
        <f aca="false">NORMSDIST(C2724)</f>
        <v>0.226672797924505</v>
      </c>
      <c r="F2724" s="23" t="n">
        <f aca="true">BETAINV(RAND(),T1_PERT!$F$5,T1_PERT!$G$5,T1_PERT!$C$5,T1_PERT!$E$5)</f>
        <v>2.88341762240308</v>
      </c>
      <c r="G2724" s="23" t="n">
        <f aca="false">BETAINV(D2724,T1_PERT!$F$6,T1_PERT!$G$6,T1_PERT!$C$6,T1_PERT!$E$6)</f>
        <v>5.08942201177372</v>
      </c>
      <c r="H2724" s="23" t="n">
        <f aca="true">BETAINV(RAND(),T1_PERT!$F$7,T1_PERT!$G$7,T1_PERT!$C$7,T1_PERT!$E$7)</f>
        <v>6.47192573875142</v>
      </c>
      <c r="I2724" s="23" t="n">
        <f aca="false">BETAINV(E2724,T1_PERT!$F$8,T1_PERT!$G$8,T1_PERT!$C$8,T1_PERT!$E$8)</f>
        <v>4.72869240323317</v>
      </c>
      <c r="J2724" s="23" t="n">
        <f aca="true">BETAINV(RAND(),T1_PERT!$F$9,T1_PERT!$G$9,T1_PERT!$C$9,T1_PERT!$E$9)</f>
        <v>4.33381998963152</v>
      </c>
      <c r="K2724" s="23" t="n">
        <f aca="true">BETAINV(RAND(),T1_PERT!$F$10,T1_PERT!$G$10,T1_PERT!$C$10,T1_PERT!$E$10)</f>
        <v>2.37142031579928</v>
      </c>
      <c r="L2724" s="23" t="n">
        <f aca="false">F2724+G2724+I2724+K2724</f>
        <v>15.0729523532093</v>
      </c>
      <c r="M2724" s="23" t="n">
        <f aca="false">F2724+H2724+J2724+K2724</f>
        <v>16.0605836665853</v>
      </c>
      <c r="N2724" s="23" t="n">
        <f aca="false">MAX(L2724,M2724)</f>
        <v>16.0605836665853</v>
      </c>
    </row>
    <row r="2725" customFormat="false" ht="15" hidden="false" customHeight="false" outlineLevel="0" collapsed="false">
      <c r="A2725" s="5" t="n">
        <v>2706</v>
      </c>
      <c r="B2725" s="25" t="n">
        <f aca="true">NORMSINV(RAND())</f>
        <v>-0.64436509543356</v>
      </c>
      <c r="C2725" s="25" t="n">
        <f aca="true">$C$4*B2725+SQRT(1-$C$4^2)*NORMSINV(RAND())</f>
        <v>0.86881802508186</v>
      </c>
      <c r="D2725" s="25" t="n">
        <f aca="false">NORMSDIST(B2725)</f>
        <v>0.259669356542195</v>
      </c>
      <c r="E2725" s="25" t="n">
        <f aca="false">NORMSDIST(C2725)</f>
        <v>0.807526663793851</v>
      </c>
      <c r="F2725" s="23" t="n">
        <f aca="true">BETAINV(RAND(),T1_PERT!$F$5,T1_PERT!$G$5,T1_PERT!$C$5,T1_PERT!$E$5)</f>
        <v>5.72995079303012</v>
      </c>
      <c r="G2725" s="23" t="n">
        <f aca="false">BETAINV(D2725,T1_PERT!$F$6,T1_PERT!$G$6,T1_PERT!$C$6,T1_PERT!$E$6)</f>
        <v>4.5109633417072</v>
      </c>
      <c r="H2725" s="23" t="n">
        <f aca="true">BETAINV(RAND(),T1_PERT!$F$7,T1_PERT!$G$7,T1_PERT!$C$7,T1_PERT!$E$7)</f>
        <v>4.5028839227784</v>
      </c>
      <c r="I2725" s="23" t="n">
        <f aca="false">BETAINV(E2725,T1_PERT!$F$8,T1_PERT!$G$8,T1_PERT!$C$8,T1_PERT!$E$8)</f>
        <v>5.98420998256813</v>
      </c>
      <c r="J2725" s="23" t="n">
        <f aca="true">BETAINV(RAND(),T1_PERT!$F$9,T1_PERT!$G$9,T1_PERT!$C$9,T1_PERT!$E$9)</f>
        <v>3.75010192048615</v>
      </c>
      <c r="K2725" s="23" t="n">
        <f aca="true">BETAINV(RAND(),T1_PERT!$F$10,T1_PERT!$G$10,T1_PERT!$C$10,T1_PERT!$E$10)</f>
        <v>1.79654424138623</v>
      </c>
      <c r="L2725" s="23" t="n">
        <f aca="false">F2725+G2725+I2725+K2725</f>
        <v>18.0216683586917</v>
      </c>
      <c r="M2725" s="23" t="n">
        <f aca="false">F2725+H2725+J2725+K2725</f>
        <v>15.7794808776809</v>
      </c>
      <c r="N2725" s="23" t="n">
        <f aca="false">MAX(L2725,M2725)</f>
        <v>18.0216683586917</v>
      </c>
    </row>
    <row r="2726" customFormat="false" ht="15" hidden="false" customHeight="false" outlineLevel="0" collapsed="false">
      <c r="A2726" s="5" t="n">
        <v>2707</v>
      </c>
      <c r="B2726" s="25" t="n">
        <f aca="true">NORMSINV(RAND())</f>
        <v>0.751663719979632</v>
      </c>
      <c r="C2726" s="25" t="n">
        <f aca="true">$C$4*B2726+SQRT(1-$C$4^2)*NORMSINV(RAND())</f>
        <v>0.627823284387087</v>
      </c>
      <c r="D2726" s="25" t="n">
        <f aca="false">NORMSDIST(B2726)</f>
        <v>0.773873343308071</v>
      </c>
      <c r="E2726" s="25" t="n">
        <f aca="false">NORMSDIST(C2726)</f>
        <v>0.734940144519868</v>
      </c>
      <c r="F2726" s="23" t="n">
        <f aca="true">BETAINV(RAND(),T1_PERT!$F$5,T1_PERT!$G$5,T1_PERT!$C$5,T1_PERT!$E$5)</f>
        <v>3.91490472921218</v>
      </c>
      <c r="G2726" s="23" t="n">
        <f aca="false">BETAINV(D2726,T1_PERT!$F$6,T1_PERT!$G$6,T1_PERT!$C$6,T1_PERT!$E$6)</f>
        <v>6.21057968799448</v>
      </c>
      <c r="H2726" s="23" t="n">
        <f aca="true">BETAINV(RAND(),T1_PERT!$F$7,T1_PERT!$G$7,T1_PERT!$C$7,T1_PERT!$E$7)</f>
        <v>4.66893399957997</v>
      </c>
      <c r="I2726" s="23" t="n">
        <f aca="false">BETAINV(E2726,T1_PERT!$F$8,T1_PERT!$G$8,T1_PERT!$C$8,T1_PERT!$E$8)</f>
        <v>5.77659968390493</v>
      </c>
      <c r="J2726" s="23" t="n">
        <f aca="true">BETAINV(RAND(),T1_PERT!$F$9,T1_PERT!$G$9,T1_PERT!$C$9,T1_PERT!$E$9)</f>
        <v>4.80837781912036</v>
      </c>
      <c r="K2726" s="23" t="n">
        <f aca="true">BETAINV(RAND(),T1_PERT!$F$10,T1_PERT!$G$10,T1_PERT!$C$10,T1_PERT!$E$10)</f>
        <v>1.77546112923233</v>
      </c>
      <c r="L2726" s="23" t="n">
        <f aca="false">F2726+G2726+I2726+K2726</f>
        <v>17.6775452303439</v>
      </c>
      <c r="M2726" s="23" t="n">
        <f aca="false">F2726+H2726+J2726+K2726</f>
        <v>15.1676776771448</v>
      </c>
      <c r="N2726" s="23" t="n">
        <f aca="false">MAX(L2726,M2726)</f>
        <v>17.6775452303439</v>
      </c>
    </row>
    <row r="2727" customFormat="false" ht="15" hidden="false" customHeight="false" outlineLevel="0" collapsed="false">
      <c r="A2727" s="5" t="n">
        <v>2708</v>
      </c>
      <c r="B2727" s="25" t="n">
        <f aca="true">NORMSINV(RAND())</f>
        <v>-0.228171107695304</v>
      </c>
      <c r="C2727" s="25" t="n">
        <f aca="true">$C$4*B2727+SQRT(1-$C$4^2)*NORMSINV(RAND())</f>
        <v>-0.732603867352099</v>
      </c>
      <c r="D2727" s="25" t="n">
        <f aca="false">NORMSDIST(B2727)</f>
        <v>0.409756610872937</v>
      </c>
      <c r="E2727" s="25" t="n">
        <f aca="false">NORMSDIST(C2727)</f>
        <v>0.231900035835132</v>
      </c>
      <c r="F2727" s="23" t="n">
        <f aca="true">BETAINV(RAND(),T1_PERT!$F$5,T1_PERT!$G$5,T1_PERT!$C$5,T1_PERT!$E$5)</f>
        <v>4.00056769153121</v>
      </c>
      <c r="G2727" s="23" t="n">
        <f aca="false">BETAINV(D2727,T1_PERT!$F$6,T1_PERT!$G$6,T1_PERT!$C$6,T1_PERT!$E$6)</f>
        <v>4.97856910873705</v>
      </c>
      <c r="H2727" s="23" t="n">
        <f aca="true">BETAINV(RAND(),T1_PERT!$F$7,T1_PERT!$G$7,T1_PERT!$C$7,T1_PERT!$E$7)</f>
        <v>6.0462687716845</v>
      </c>
      <c r="I2727" s="23" t="n">
        <f aca="false">BETAINV(E2727,T1_PERT!$F$8,T1_PERT!$G$8,T1_PERT!$C$8,T1_PERT!$E$8)</f>
        <v>4.73915924778348</v>
      </c>
      <c r="J2727" s="23" t="n">
        <f aca="true">BETAINV(RAND(),T1_PERT!$F$9,T1_PERT!$G$9,T1_PERT!$C$9,T1_PERT!$E$9)</f>
        <v>4.5408007522951</v>
      </c>
      <c r="K2727" s="23" t="n">
        <f aca="true">BETAINV(RAND(),T1_PERT!$F$10,T1_PERT!$G$10,T1_PERT!$C$10,T1_PERT!$E$10)</f>
        <v>1.94863239445991</v>
      </c>
      <c r="L2727" s="23" t="n">
        <f aca="false">F2727+G2727+I2727+K2727</f>
        <v>15.6669284425117</v>
      </c>
      <c r="M2727" s="23" t="n">
        <f aca="false">F2727+H2727+J2727+K2727</f>
        <v>16.5362696099707</v>
      </c>
      <c r="N2727" s="23" t="n">
        <f aca="false">MAX(L2727,M2727)</f>
        <v>16.5362696099707</v>
      </c>
    </row>
    <row r="2728" customFormat="false" ht="15" hidden="false" customHeight="false" outlineLevel="0" collapsed="false">
      <c r="A2728" s="5" t="n">
        <v>2709</v>
      </c>
      <c r="B2728" s="25" t="n">
        <f aca="true">NORMSINV(RAND())</f>
        <v>0.589227946507746</v>
      </c>
      <c r="C2728" s="25" t="n">
        <f aca="true">$C$4*B2728+SQRT(1-$C$4^2)*NORMSINV(RAND())</f>
        <v>-0.0988954777576016</v>
      </c>
      <c r="D2728" s="25" t="n">
        <f aca="false">NORMSDIST(B2728)</f>
        <v>0.72214581379822</v>
      </c>
      <c r="E2728" s="25" t="n">
        <f aca="false">NORMSDIST(C2728)</f>
        <v>0.46061062976607</v>
      </c>
      <c r="F2728" s="23" t="n">
        <f aca="true">BETAINV(RAND(),T1_PERT!$F$5,T1_PERT!$G$5,T1_PERT!$C$5,T1_PERT!$E$5)</f>
        <v>4.10433425253434</v>
      </c>
      <c r="G2728" s="23" t="n">
        <f aca="false">BETAINV(D2728,T1_PERT!$F$6,T1_PERT!$G$6,T1_PERT!$C$6,T1_PERT!$E$6)</f>
        <v>6.00269060099798</v>
      </c>
      <c r="H2728" s="23" t="n">
        <f aca="true">BETAINV(RAND(),T1_PERT!$F$7,T1_PERT!$G$7,T1_PERT!$C$7,T1_PERT!$E$7)</f>
        <v>6.13902537827349</v>
      </c>
      <c r="I2728" s="23" t="n">
        <f aca="false">BETAINV(E2728,T1_PERT!$F$8,T1_PERT!$G$8,T1_PERT!$C$8,T1_PERT!$E$8)</f>
        <v>5.1783449100247</v>
      </c>
      <c r="J2728" s="23" t="n">
        <f aca="true">BETAINV(RAND(),T1_PERT!$F$9,T1_PERT!$G$9,T1_PERT!$C$9,T1_PERT!$E$9)</f>
        <v>4.76849936793495</v>
      </c>
      <c r="K2728" s="23" t="n">
        <f aca="true">BETAINV(RAND(),T1_PERT!$F$10,T1_PERT!$G$10,T1_PERT!$C$10,T1_PERT!$E$10)</f>
        <v>2.09397757129564</v>
      </c>
      <c r="L2728" s="23" t="n">
        <f aca="false">F2728+G2728+I2728+K2728</f>
        <v>17.3793473348527</v>
      </c>
      <c r="M2728" s="23" t="n">
        <f aca="false">F2728+H2728+J2728+K2728</f>
        <v>17.1058365700384</v>
      </c>
      <c r="N2728" s="23" t="n">
        <f aca="false">MAX(L2728,M2728)</f>
        <v>17.3793473348527</v>
      </c>
    </row>
    <row r="2729" customFormat="false" ht="15" hidden="false" customHeight="false" outlineLevel="0" collapsed="false">
      <c r="A2729" s="5" t="n">
        <v>2710</v>
      </c>
      <c r="B2729" s="25" t="n">
        <f aca="true">NORMSINV(RAND())</f>
        <v>1.5472732580779</v>
      </c>
      <c r="C2729" s="25" t="n">
        <f aca="true">$C$4*B2729+SQRT(1-$C$4^2)*NORMSINV(RAND())</f>
        <v>1.06673195421521</v>
      </c>
      <c r="D2729" s="25" t="n">
        <f aca="false">NORMSDIST(B2729)</f>
        <v>0.939101316338085</v>
      </c>
      <c r="E2729" s="25" t="n">
        <f aca="false">NORMSDIST(C2729)</f>
        <v>0.856953553321349</v>
      </c>
      <c r="F2729" s="23" t="n">
        <f aca="true">BETAINV(RAND(),T1_PERT!$F$5,T1_PERT!$G$5,T1_PERT!$C$5,T1_PERT!$E$5)</f>
        <v>3.18112577173159</v>
      </c>
      <c r="G2729" s="23" t="n">
        <f aca="false">BETAINV(D2729,T1_PERT!$F$6,T1_PERT!$G$6,T1_PERT!$C$6,T1_PERT!$E$6)</f>
        <v>7.17265628634201</v>
      </c>
      <c r="H2729" s="23" t="n">
        <f aca="true">BETAINV(RAND(),T1_PERT!$F$7,T1_PERT!$G$7,T1_PERT!$C$7,T1_PERT!$E$7)</f>
        <v>6.11529777607725</v>
      </c>
      <c r="I2729" s="23" t="n">
        <f aca="false">BETAINV(E2729,T1_PERT!$F$8,T1_PERT!$G$8,T1_PERT!$C$8,T1_PERT!$E$8)</f>
        <v>6.15408891976807</v>
      </c>
      <c r="J2729" s="23" t="n">
        <f aca="true">BETAINV(RAND(),T1_PERT!$F$9,T1_PERT!$G$9,T1_PERT!$C$9,T1_PERT!$E$9)</f>
        <v>3.87441691484157</v>
      </c>
      <c r="K2729" s="23" t="n">
        <f aca="true">BETAINV(RAND(),T1_PERT!$F$10,T1_PERT!$G$10,T1_PERT!$C$10,T1_PERT!$E$10)</f>
        <v>1.93843224526073</v>
      </c>
      <c r="L2729" s="23" t="n">
        <f aca="false">F2729+G2729+I2729+K2729</f>
        <v>18.4463032231024</v>
      </c>
      <c r="M2729" s="23" t="n">
        <f aca="false">F2729+H2729+J2729+K2729</f>
        <v>15.1092727079111</v>
      </c>
      <c r="N2729" s="23" t="n">
        <f aca="false">MAX(L2729,M2729)</f>
        <v>18.4463032231024</v>
      </c>
    </row>
    <row r="2730" customFormat="false" ht="15" hidden="false" customHeight="false" outlineLevel="0" collapsed="false">
      <c r="A2730" s="5" t="n">
        <v>2711</v>
      </c>
      <c r="B2730" s="25" t="n">
        <f aca="true">NORMSINV(RAND())</f>
        <v>1.05756659596626</v>
      </c>
      <c r="C2730" s="25" t="n">
        <f aca="true">$C$4*B2730+SQRT(1-$C$4^2)*NORMSINV(RAND())</f>
        <v>-0.282549317523792</v>
      </c>
      <c r="D2730" s="25" t="n">
        <f aca="false">NORMSDIST(B2730)</f>
        <v>0.854873460863902</v>
      </c>
      <c r="E2730" s="25" t="n">
        <f aca="false">NORMSDIST(C2730)</f>
        <v>0.388761168206135</v>
      </c>
      <c r="F2730" s="23" t="n">
        <f aca="true">BETAINV(RAND(),T1_PERT!$F$5,T1_PERT!$G$5,T1_PERT!$C$5,T1_PERT!$E$5)</f>
        <v>4.54043551259909</v>
      </c>
      <c r="G2730" s="23" t="n">
        <f aca="false">BETAINV(D2730,T1_PERT!$F$6,T1_PERT!$G$6,T1_PERT!$C$6,T1_PERT!$E$6)</f>
        <v>6.59524151596809</v>
      </c>
      <c r="H2730" s="23" t="n">
        <f aca="true">BETAINV(RAND(),T1_PERT!$F$7,T1_PERT!$G$7,T1_PERT!$C$7,T1_PERT!$E$7)</f>
        <v>5.56326085025965</v>
      </c>
      <c r="I2730" s="23" t="n">
        <f aca="false">BETAINV(E2730,T1_PERT!$F$8,T1_PERT!$G$8,T1_PERT!$C$8,T1_PERT!$E$8)</f>
        <v>5.04092509216142</v>
      </c>
      <c r="J2730" s="23" t="n">
        <f aca="true">BETAINV(RAND(),T1_PERT!$F$9,T1_PERT!$G$9,T1_PERT!$C$9,T1_PERT!$E$9)</f>
        <v>4.4558767366745</v>
      </c>
      <c r="K2730" s="23" t="n">
        <f aca="true">BETAINV(RAND(),T1_PERT!$F$10,T1_PERT!$G$10,T1_PERT!$C$10,T1_PERT!$E$10)</f>
        <v>2.08294004269736</v>
      </c>
      <c r="L2730" s="23" t="n">
        <f aca="false">F2730+G2730+I2730+K2730</f>
        <v>18.259542163426</v>
      </c>
      <c r="M2730" s="23" t="n">
        <f aca="false">F2730+H2730+J2730+K2730</f>
        <v>16.6425131422306</v>
      </c>
      <c r="N2730" s="23" t="n">
        <f aca="false">MAX(L2730,M2730)</f>
        <v>18.259542163426</v>
      </c>
    </row>
    <row r="2731" customFormat="false" ht="15" hidden="false" customHeight="false" outlineLevel="0" collapsed="false">
      <c r="A2731" s="5" t="n">
        <v>2712</v>
      </c>
      <c r="B2731" s="25" t="n">
        <f aca="true">NORMSINV(RAND())</f>
        <v>-0.204214747009379</v>
      </c>
      <c r="C2731" s="25" t="n">
        <f aca="true">$C$4*B2731+SQRT(1-$C$4^2)*NORMSINV(RAND())</f>
        <v>-0.424932604607319</v>
      </c>
      <c r="D2731" s="25" t="n">
        <f aca="false">NORMSDIST(B2731)</f>
        <v>0.419092843869172</v>
      </c>
      <c r="E2731" s="25" t="n">
        <f aca="false">NORMSDIST(C2731)</f>
        <v>0.335442902794649</v>
      </c>
      <c r="F2731" s="23" t="n">
        <f aca="true">BETAINV(RAND(),T1_PERT!$F$5,T1_PERT!$G$5,T1_PERT!$C$5,T1_PERT!$E$5)</f>
        <v>3.8507011689602</v>
      </c>
      <c r="G2731" s="23" t="n">
        <f aca="false">BETAINV(D2731,T1_PERT!$F$6,T1_PERT!$G$6,T1_PERT!$C$6,T1_PERT!$E$6)</f>
        <v>5.00701738717676</v>
      </c>
      <c r="H2731" s="23" t="n">
        <f aca="true">BETAINV(RAND(),T1_PERT!$F$7,T1_PERT!$G$7,T1_PERT!$C$7,T1_PERT!$E$7)</f>
        <v>6.67623164337724</v>
      </c>
      <c r="I2731" s="23" t="n">
        <f aca="false">BETAINV(E2731,T1_PERT!$F$8,T1_PERT!$G$8,T1_PERT!$C$8,T1_PERT!$E$8)</f>
        <v>4.93975326151282</v>
      </c>
      <c r="J2731" s="23" t="n">
        <f aca="true">BETAINV(RAND(),T1_PERT!$F$9,T1_PERT!$G$9,T1_PERT!$C$9,T1_PERT!$E$9)</f>
        <v>4.1624296459729</v>
      </c>
      <c r="K2731" s="23" t="n">
        <f aca="true">BETAINV(RAND(),T1_PERT!$F$10,T1_PERT!$G$10,T1_PERT!$C$10,T1_PERT!$E$10)</f>
        <v>1.61486904091085</v>
      </c>
      <c r="L2731" s="23" t="n">
        <f aca="false">F2731+G2731+I2731+K2731</f>
        <v>15.4123408585606</v>
      </c>
      <c r="M2731" s="23" t="n">
        <f aca="false">F2731+H2731+J2731+K2731</f>
        <v>16.3042314992212</v>
      </c>
      <c r="N2731" s="23" t="n">
        <f aca="false">MAX(L2731,M2731)</f>
        <v>16.3042314992212</v>
      </c>
    </row>
    <row r="2732" customFormat="false" ht="15" hidden="false" customHeight="false" outlineLevel="0" collapsed="false">
      <c r="A2732" s="5" t="n">
        <v>2713</v>
      </c>
      <c r="B2732" s="25" t="n">
        <f aca="true">NORMSINV(RAND())</f>
        <v>2.5437074784389</v>
      </c>
      <c r="C2732" s="25" t="n">
        <f aca="true">$C$4*B2732+SQRT(1-$C$4^2)*NORMSINV(RAND())</f>
        <v>1.54349216881084</v>
      </c>
      <c r="D2732" s="25" t="n">
        <f aca="false">NORMSDIST(B2732)</f>
        <v>0.994515855201465</v>
      </c>
      <c r="E2732" s="25" t="n">
        <f aca="false">NORMSDIST(C2732)</f>
        <v>0.938644296937872</v>
      </c>
      <c r="F2732" s="23" t="n">
        <f aca="true">BETAINV(RAND(),T1_PERT!$F$5,T1_PERT!$G$5,T1_PERT!$C$5,T1_PERT!$E$5)</f>
        <v>5.11142413588918</v>
      </c>
      <c r="G2732" s="23" t="n">
        <f aca="false">BETAINV(D2732,T1_PERT!$F$6,T1_PERT!$G$6,T1_PERT!$C$6,T1_PERT!$E$6)</f>
        <v>8.10184337187712</v>
      </c>
      <c r="H2732" s="23" t="n">
        <f aca="true">BETAINV(RAND(),T1_PERT!$F$7,T1_PERT!$G$7,T1_PERT!$C$7,T1_PERT!$E$7)</f>
        <v>4.5550304950601</v>
      </c>
      <c r="I2732" s="23" t="n">
        <f aca="false">BETAINV(E2732,T1_PERT!$F$8,T1_PERT!$G$8,T1_PERT!$C$8,T1_PERT!$E$8)</f>
        <v>6.54963317668244</v>
      </c>
      <c r="J2732" s="23" t="n">
        <f aca="true">BETAINV(RAND(),T1_PERT!$F$9,T1_PERT!$G$9,T1_PERT!$C$9,T1_PERT!$E$9)</f>
        <v>4.87927720435201</v>
      </c>
      <c r="K2732" s="23" t="n">
        <f aca="true">BETAINV(RAND(),T1_PERT!$F$10,T1_PERT!$G$10,T1_PERT!$C$10,T1_PERT!$E$10)</f>
        <v>1.24419333125418</v>
      </c>
      <c r="L2732" s="23" t="n">
        <f aca="false">F2732+G2732+I2732+K2732</f>
        <v>21.0070940157029</v>
      </c>
      <c r="M2732" s="23" t="n">
        <f aca="false">F2732+H2732+J2732+K2732</f>
        <v>15.7899251665555</v>
      </c>
      <c r="N2732" s="23" t="n">
        <f aca="false">MAX(L2732,M2732)</f>
        <v>21.0070940157029</v>
      </c>
    </row>
    <row r="2733" customFormat="false" ht="15" hidden="false" customHeight="false" outlineLevel="0" collapsed="false">
      <c r="A2733" s="5" t="n">
        <v>2714</v>
      </c>
      <c r="B2733" s="25" t="n">
        <f aca="true">NORMSINV(RAND())</f>
        <v>-0.758594816997214</v>
      </c>
      <c r="C2733" s="25" t="n">
        <f aca="true">$C$4*B2733+SQRT(1-$C$4^2)*NORMSINV(RAND())</f>
        <v>-0.0483564459086573</v>
      </c>
      <c r="D2733" s="25" t="n">
        <f aca="false">NORMSDIST(B2733)</f>
        <v>0.224047487055144</v>
      </c>
      <c r="E2733" s="25" t="n">
        <f aca="false">NORMSDIST(C2733)</f>
        <v>0.480716084900315</v>
      </c>
      <c r="F2733" s="23" t="n">
        <f aca="true">BETAINV(RAND(),T1_PERT!$F$5,T1_PERT!$G$5,T1_PERT!$C$5,T1_PERT!$E$5)</f>
        <v>4.87234756276523</v>
      </c>
      <c r="G2733" s="23" t="n">
        <f aca="false">BETAINV(D2733,T1_PERT!$F$6,T1_PERT!$G$6,T1_PERT!$C$6,T1_PERT!$E$6)</f>
        <v>4.39279718747434</v>
      </c>
      <c r="H2733" s="23" t="n">
        <f aca="true">BETAINV(RAND(),T1_PERT!$F$7,T1_PERT!$G$7,T1_PERT!$C$7,T1_PERT!$E$7)</f>
        <v>5.19741727492682</v>
      </c>
      <c r="I2733" s="23" t="n">
        <f aca="false">BETAINV(E2733,T1_PERT!$F$8,T1_PERT!$G$8,T1_PERT!$C$8,T1_PERT!$E$8)</f>
        <v>5.21740543967152</v>
      </c>
      <c r="J2733" s="23" t="n">
        <f aca="true">BETAINV(RAND(),T1_PERT!$F$9,T1_PERT!$G$9,T1_PERT!$C$9,T1_PERT!$E$9)</f>
        <v>4.42587377712707</v>
      </c>
      <c r="K2733" s="23" t="n">
        <f aca="true">BETAINV(RAND(),T1_PERT!$F$10,T1_PERT!$G$10,T1_PERT!$C$10,T1_PERT!$E$10)</f>
        <v>1.48408502270775</v>
      </c>
      <c r="L2733" s="23" t="n">
        <f aca="false">F2733+G2733+I2733+K2733</f>
        <v>15.9666352126188</v>
      </c>
      <c r="M2733" s="23" t="n">
        <f aca="false">F2733+H2733+J2733+K2733</f>
        <v>15.9797236375269</v>
      </c>
      <c r="N2733" s="23" t="n">
        <f aca="false">MAX(L2733,M2733)</f>
        <v>15.9797236375269</v>
      </c>
    </row>
    <row r="2734" customFormat="false" ht="15" hidden="false" customHeight="false" outlineLevel="0" collapsed="false">
      <c r="A2734" s="5" t="n">
        <v>2715</v>
      </c>
      <c r="B2734" s="25" t="n">
        <f aca="true">NORMSINV(RAND())</f>
        <v>0.727718174515004</v>
      </c>
      <c r="C2734" s="25" t="n">
        <f aca="true">$C$4*B2734+SQRT(1-$C$4^2)*NORMSINV(RAND())</f>
        <v>0.151552992515524</v>
      </c>
      <c r="D2734" s="25" t="n">
        <f aca="false">NORMSDIST(B2734)</f>
        <v>0.766606938737977</v>
      </c>
      <c r="E2734" s="25" t="n">
        <f aca="false">NORMSDIST(C2734)</f>
        <v>0.56023024422303</v>
      </c>
      <c r="F2734" s="23" t="n">
        <f aca="true">BETAINV(RAND(),T1_PERT!$F$5,T1_PERT!$G$5,T1_PERT!$C$5,T1_PERT!$E$5)</f>
        <v>5.69753252400679</v>
      </c>
      <c r="G2734" s="23" t="n">
        <f aca="false">BETAINV(D2734,T1_PERT!$F$6,T1_PERT!$G$6,T1_PERT!$C$6,T1_PERT!$E$6)</f>
        <v>6.18002936957546</v>
      </c>
      <c r="H2734" s="23" t="n">
        <f aca="true">BETAINV(RAND(),T1_PERT!$F$7,T1_PERT!$G$7,T1_PERT!$C$7,T1_PERT!$E$7)</f>
        <v>5.52776656284334</v>
      </c>
      <c r="I2734" s="23" t="n">
        <f aca="false">BETAINV(E2734,T1_PERT!$F$8,T1_PERT!$G$8,T1_PERT!$C$8,T1_PERT!$E$8)</f>
        <v>5.37649326068251</v>
      </c>
      <c r="J2734" s="23" t="n">
        <f aca="true">BETAINV(RAND(),T1_PERT!$F$9,T1_PERT!$G$9,T1_PERT!$C$9,T1_PERT!$E$9)</f>
        <v>4.69249819925161</v>
      </c>
      <c r="K2734" s="23" t="n">
        <f aca="true">BETAINV(RAND(),T1_PERT!$F$10,T1_PERT!$G$10,T1_PERT!$C$10,T1_PERT!$E$10)</f>
        <v>2.39656019154837</v>
      </c>
      <c r="L2734" s="23" t="n">
        <f aca="false">F2734+G2734+I2734+K2734</f>
        <v>19.6506153458131</v>
      </c>
      <c r="M2734" s="23" t="n">
        <f aca="false">F2734+H2734+J2734+K2734</f>
        <v>18.3143574776501</v>
      </c>
      <c r="N2734" s="23" t="n">
        <f aca="false">MAX(L2734,M2734)</f>
        <v>19.6506153458131</v>
      </c>
    </row>
    <row r="2735" customFormat="false" ht="15" hidden="false" customHeight="false" outlineLevel="0" collapsed="false">
      <c r="A2735" s="5" t="n">
        <v>2716</v>
      </c>
      <c r="B2735" s="25" t="n">
        <f aca="true">NORMSINV(RAND())</f>
        <v>1.07444514758022</v>
      </c>
      <c r="C2735" s="25" t="n">
        <f aca="true">$C$4*B2735+SQRT(1-$C$4^2)*NORMSINV(RAND())</f>
        <v>0.754791198687266</v>
      </c>
      <c r="D2735" s="25" t="n">
        <f aca="false">NORMSDIST(B2735)</f>
        <v>0.858688391591666</v>
      </c>
      <c r="E2735" s="25" t="n">
        <f aca="false">NORMSDIST(C2735)</f>
        <v>0.774812862195103</v>
      </c>
      <c r="F2735" s="23" t="n">
        <f aca="true">BETAINV(RAND(),T1_PERT!$F$5,T1_PERT!$G$5,T1_PERT!$C$5,T1_PERT!$E$5)</f>
        <v>3.92744789479023</v>
      </c>
      <c r="G2735" s="23" t="n">
        <f aca="false">BETAINV(D2735,T1_PERT!$F$6,T1_PERT!$G$6,T1_PERT!$C$6,T1_PERT!$E$6)</f>
        <v>6.61605826477092</v>
      </c>
      <c r="H2735" s="23" t="n">
        <f aca="true">BETAINV(RAND(),T1_PERT!$F$7,T1_PERT!$G$7,T1_PERT!$C$7,T1_PERT!$E$7)</f>
        <v>6.43430895891027</v>
      </c>
      <c r="I2735" s="23" t="n">
        <f aca="false">BETAINV(E2735,T1_PERT!$F$8,T1_PERT!$G$8,T1_PERT!$C$8,T1_PERT!$E$8)</f>
        <v>5.88589975685203</v>
      </c>
      <c r="J2735" s="23" t="n">
        <f aca="true">BETAINV(RAND(),T1_PERT!$F$9,T1_PERT!$G$9,T1_PERT!$C$9,T1_PERT!$E$9)</f>
        <v>3.79831437550552</v>
      </c>
      <c r="K2735" s="23" t="n">
        <f aca="true">BETAINV(RAND(),T1_PERT!$F$10,T1_PERT!$G$10,T1_PERT!$C$10,T1_PERT!$E$10)</f>
        <v>1.58565086453195</v>
      </c>
      <c r="L2735" s="23" t="n">
        <f aca="false">F2735+G2735+I2735+K2735</f>
        <v>18.0150567809451</v>
      </c>
      <c r="M2735" s="23" t="n">
        <f aca="false">F2735+H2735+J2735+K2735</f>
        <v>15.745722093738</v>
      </c>
      <c r="N2735" s="23" t="n">
        <f aca="false">MAX(L2735,M2735)</f>
        <v>18.0150567809451</v>
      </c>
    </row>
    <row r="2736" customFormat="false" ht="15" hidden="false" customHeight="false" outlineLevel="0" collapsed="false">
      <c r="A2736" s="5" t="n">
        <v>2717</v>
      </c>
      <c r="B2736" s="25" t="n">
        <f aca="true">NORMSINV(RAND())</f>
        <v>1.79909949288236</v>
      </c>
      <c r="C2736" s="25" t="n">
        <f aca="true">$C$4*B2736+SQRT(1-$C$4^2)*NORMSINV(RAND())</f>
        <v>2.06716673392621</v>
      </c>
      <c r="D2736" s="25" t="n">
        <f aca="false">NORMSDIST(B2736)</f>
        <v>0.963998528066517</v>
      </c>
      <c r="E2736" s="25" t="n">
        <f aca="false">NORMSDIST(C2736)</f>
        <v>0.980640777186003</v>
      </c>
      <c r="F2736" s="23" t="n">
        <f aca="true">BETAINV(RAND(),T1_PERT!$F$5,T1_PERT!$G$5,T1_PERT!$C$5,T1_PERT!$E$5)</f>
        <v>4.91227604449523</v>
      </c>
      <c r="G2736" s="23" t="n">
        <f aca="false">BETAINV(D2736,T1_PERT!$F$6,T1_PERT!$G$6,T1_PERT!$C$6,T1_PERT!$E$6)</f>
        <v>7.44248988558429</v>
      </c>
      <c r="H2736" s="23" t="n">
        <f aca="true">BETAINV(RAND(),T1_PERT!$F$7,T1_PERT!$G$7,T1_PERT!$C$7,T1_PERT!$E$7)</f>
        <v>3.52885698919898</v>
      </c>
      <c r="I2736" s="23" t="n">
        <f aca="false">BETAINV(E2736,T1_PERT!$F$8,T1_PERT!$G$8,T1_PERT!$C$8,T1_PERT!$E$8)</f>
        <v>6.94104077277928</v>
      </c>
      <c r="J2736" s="23" t="n">
        <f aca="true">BETAINV(RAND(),T1_PERT!$F$9,T1_PERT!$G$9,T1_PERT!$C$9,T1_PERT!$E$9)</f>
        <v>4.90045814196829</v>
      </c>
      <c r="K2736" s="23" t="n">
        <f aca="true">BETAINV(RAND(),T1_PERT!$F$10,T1_PERT!$G$10,T1_PERT!$C$10,T1_PERT!$E$10)</f>
        <v>2.83375215332479</v>
      </c>
      <c r="L2736" s="23" t="n">
        <f aca="false">F2736+G2736+I2736+K2736</f>
        <v>22.1295588561836</v>
      </c>
      <c r="M2736" s="23" t="n">
        <f aca="false">F2736+H2736+J2736+K2736</f>
        <v>16.1753433289873</v>
      </c>
      <c r="N2736" s="23" t="n">
        <f aca="false">MAX(L2736,M2736)</f>
        <v>22.1295588561836</v>
      </c>
    </row>
    <row r="2737" customFormat="false" ht="15" hidden="false" customHeight="false" outlineLevel="0" collapsed="false">
      <c r="A2737" s="5" t="n">
        <v>2718</v>
      </c>
      <c r="B2737" s="25" t="n">
        <f aca="true">NORMSINV(RAND())</f>
        <v>-0.372848452035084</v>
      </c>
      <c r="C2737" s="25" t="n">
        <f aca="true">$C$4*B2737+SQRT(1-$C$4^2)*NORMSINV(RAND())</f>
        <v>0.240637264069864</v>
      </c>
      <c r="D2737" s="25" t="n">
        <f aca="false">NORMSDIST(B2737)</f>
        <v>0.354630619624955</v>
      </c>
      <c r="E2737" s="25" t="n">
        <f aca="false">NORMSDIST(C2737)</f>
        <v>0.595081866934155</v>
      </c>
      <c r="F2737" s="23" t="n">
        <f aca="true">BETAINV(RAND(),T1_PERT!$F$5,T1_PERT!$G$5,T1_PERT!$C$5,T1_PERT!$E$5)</f>
        <v>5.38350098879444</v>
      </c>
      <c r="G2737" s="23" t="n">
        <f aca="false">BETAINV(D2737,T1_PERT!$F$6,T1_PERT!$G$6,T1_PERT!$C$6,T1_PERT!$E$6)</f>
        <v>4.81001688349519</v>
      </c>
      <c r="H2737" s="23" t="n">
        <f aca="true">BETAINV(RAND(),T1_PERT!$F$7,T1_PERT!$G$7,T1_PERT!$C$7,T1_PERT!$E$7)</f>
        <v>4.59659112041235</v>
      </c>
      <c r="I2737" s="23" t="n">
        <f aca="false">BETAINV(E2737,T1_PERT!$F$8,T1_PERT!$G$8,T1_PERT!$C$8,T1_PERT!$E$8)</f>
        <v>5.44944355769198</v>
      </c>
      <c r="J2737" s="23" t="n">
        <f aca="true">BETAINV(RAND(),T1_PERT!$F$9,T1_PERT!$G$9,T1_PERT!$C$9,T1_PERT!$E$9)</f>
        <v>4.31549476891107</v>
      </c>
      <c r="K2737" s="23" t="n">
        <f aca="true">BETAINV(RAND(),T1_PERT!$F$10,T1_PERT!$G$10,T1_PERT!$C$10,T1_PERT!$E$10)</f>
        <v>2.03399453690583</v>
      </c>
      <c r="L2737" s="23" t="n">
        <f aca="false">F2737+G2737+I2737+K2737</f>
        <v>17.6769559668874</v>
      </c>
      <c r="M2737" s="23" t="n">
        <f aca="false">F2737+H2737+J2737+K2737</f>
        <v>16.3295814150237</v>
      </c>
      <c r="N2737" s="23" t="n">
        <f aca="false">MAX(L2737,M2737)</f>
        <v>17.6769559668874</v>
      </c>
    </row>
    <row r="2738" customFormat="false" ht="15" hidden="false" customHeight="false" outlineLevel="0" collapsed="false">
      <c r="A2738" s="5" t="n">
        <v>2719</v>
      </c>
      <c r="B2738" s="25" t="n">
        <f aca="true">NORMSINV(RAND())</f>
        <v>1.46425448540636</v>
      </c>
      <c r="C2738" s="25" t="n">
        <f aca="true">$C$4*B2738+SQRT(1-$C$4^2)*NORMSINV(RAND())</f>
        <v>1.5686411846935</v>
      </c>
      <c r="D2738" s="25" t="n">
        <f aca="false">NORMSDIST(B2738)</f>
        <v>0.928437785943724</v>
      </c>
      <c r="E2738" s="25" t="n">
        <f aca="false">NORMSDIST(C2738)</f>
        <v>0.941634214860067</v>
      </c>
      <c r="F2738" s="23" t="n">
        <f aca="true">BETAINV(RAND(),T1_PERT!$F$5,T1_PERT!$G$5,T1_PERT!$C$5,T1_PERT!$E$5)</f>
        <v>4.49594179179178</v>
      </c>
      <c r="G2738" s="23" t="n">
        <f aca="false">BETAINV(D2738,T1_PERT!$F$6,T1_PERT!$G$6,T1_PERT!$C$6,T1_PERT!$E$6)</f>
        <v>7.07923147415846</v>
      </c>
      <c r="H2738" s="23" t="n">
        <f aca="true">BETAINV(RAND(),T1_PERT!$F$7,T1_PERT!$G$7,T1_PERT!$C$7,T1_PERT!$E$7)</f>
        <v>6.09832146298631</v>
      </c>
      <c r="I2738" s="23" t="n">
        <f aca="false">BETAINV(E2738,T1_PERT!$F$8,T1_PERT!$G$8,T1_PERT!$C$8,T1_PERT!$E$8)</f>
        <v>6.56964690717669</v>
      </c>
      <c r="J2738" s="23" t="n">
        <f aca="true">BETAINV(RAND(),T1_PERT!$F$9,T1_PERT!$G$9,T1_PERT!$C$9,T1_PERT!$E$9)</f>
        <v>4.22240206136657</v>
      </c>
      <c r="K2738" s="23" t="n">
        <f aca="true">BETAINV(RAND(),T1_PERT!$F$10,T1_PERT!$G$10,T1_PERT!$C$10,T1_PERT!$E$10)</f>
        <v>2.38990600449445</v>
      </c>
      <c r="L2738" s="23" t="n">
        <f aca="false">F2738+G2738+I2738+K2738</f>
        <v>20.5347261776214</v>
      </c>
      <c r="M2738" s="23" t="n">
        <f aca="false">F2738+H2738+J2738+K2738</f>
        <v>17.2065713206391</v>
      </c>
      <c r="N2738" s="23" t="n">
        <f aca="false">MAX(L2738,M2738)</f>
        <v>20.5347261776214</v>
      </c>
    </row>
    <row r="2739" customFormat="false" ht="15" hidden="false" customHeight="false" outlineLevel="0" collapsed="false">
      <c r="A2739" s="5" t="n">
        <v>2720</v>
      </c>
      <c r="B2739" s="25" t="n">
        <f aca="true">NORMSINV(RAND())</f>
        <v>-1.60303431873719</v>
      </c>
      <c r="C2739" s="25" t="n">
        <f aca="true">$C$4*B2739+SQRT(1-$C$4^2)*NORMSINV(RAND())</f>
        <v>-0.790450763406544</v>
      </c>
      <c r="D2739" s="25" t="n">
        <f aca="false">NORMSDIST(B2739)</f>
        <v>0.0544635387330806</v>
      </c>
      <c r="E2739" s="25" t="n">
        <f aca="false">NORMSDIST(C2739)</f>
        <v>0.214632282982894</v>
      </c>
      <c r="F2739" s="23" t="n">
        <f aca="true">BETAINV(RAND(),T1_PERT!$F$5,T1_PERT!$G$5,T1_PERT!$C$5,T1_PERT!$E$5)</f>
        <v>3.24215954979584</v>
      </c>
      <c r="G2739" s="23" t="n">
        <f aca="false">BETAINV(D2739,T1_PERT!$F$6,T1_PERT!$G$6,T1_PERT!$C$6,T1_PERT!$E$6)</f>
        <v>3.68415977373112</v>
      </c>
      <c r="H2739" s="23" t="n">
        <f aca="true">BETAINV(RAND(),T1_PERT!$F$7,T1_PERT!$G$7,T1_PERT!$C$7,T1_PERT!$E$7)</f>
        <v>6.10699628009966</v>
      </c>
      <c r="I2739" s="23" t="n">
        <f aca="false">BETAINV(E2739,T1_PERT!$F$8,T1_PERT!$G$8,T1_PERT!$C$8,T1_PERT!$E$8)</f>
        <v>4.70438711609758</v>
      </c>
      <c r="J2739" s="23" t="n">
        <f aca="true">BETAINV(RAND(),T1_PERT!$F$9,T1_PERT!$G$9,T1_PERT!$C$9,T1_PERT!$E$9)</f>
        <v>3.65845763046301</v>
      </c>
      <c r="K2739" s="23" t="n">
        <f aca="true">BETAINV(RAND(),T1_PERT!$F$10,T1_PERT!$G$10,T1_PERT!$C$10,T1_PERT!$E$10)</f>
        <v>1.80165079324702</v>
      </c>
      <c r="L2739" s="23" t="n">
        <f aca="false">F2739+G2739+I2739+K2739</f>
        <v>13.4323572328716</v>
      </c>
      <c r="M2739" s="23" t="n">
        <f aca="false">F2739+H2739+J2739+K2739</f>
        <v>14.8092642536055</v>
      </c>
      <c r="N2739" s="23" t="n">
        <f aca="false">MAX(L2739,M2739)</f>
        <v>14.8092642536055</v>
      </c>
    </row>
    <row r="2740" customFormat="false" ht="15" hidden="false" customHeight="false" outlineLevel="0" collapsed="false">
      <c r="A2740" s="5" t="n">
        <v>2721</v>
      </c>
      <c r="B2740" s="25" t="n">
        <f aca="true">NORMSINV(RAND())</f>
        <v>-1.06784037486197</v>
      </c>
      <c r="C2740" s="25" t="n">
        <f aca="true">$C$4*B2740+SQRT(1-$C$4^2)*NORMSINV(RAND())</f>
        <v>0.0532648139831664</v>
      </c>
      <c r="D2740" s="25" t="n">
        <f aca="false">NORMSDIST(B2740)</f>
        <v>0.142796261080318</v>
      </c>
      <c r="E2740" s="25" t="n">
        <f aca="false">NORMSDIST(C2740)</f>
        <v>0.521239542620282</v>
      </c>
      <c r="F2740" s="23" t="n">
        <f aca="true">BETAINV(RAND(),T1_PERT!$F$5,T1_PERT!$G$5,T1_PERT!$C$5,T1_PERT!$E$5)</f>
        <v>2.33836114697774</v>
      </c>
      <c r="G2740" s="23" t="n">
        <f aca="false">BETAINV(D2740,T1_PERT!$F$6,T1_PERT!$G$6,T1_PERT!$C$6,T1_PERT!$E$6)</f>
        <v>4.09839982510081</v>
      </c>
      <c r="H2740" s="23" t="n">
        <f aca="true">BETAINV(RAND(),T1_PERT!$F$7,T1_PERT!$G$7,T1_PERT!$C$7,T1_PERT!$E$7)</f>
        <v>6.08225890200451</v>
      </c>
      <c r="I2740" s="23" t="n">
        <f aca="false">BETAINV(E2740,T1_PERT!$F$8,T1_PERT!$G$8,T1_PERT!$C$8,T1_PERT!$E$8)</f>
        <v>5.29741205067041</v>
      </c>
      <c r="J2740" s="23" t="n">
        <f aca="true">BETAINV(RAND(),T1_PERT!$F$9,T1_PERT!$G$9,T1_PERT!$C$9,T1_PERT!$E$9)</f>
        <v>4.33339035616213</v>
      </c>
      <c r="K2740" s="23" t="n">
        <f aca="true">BETAINV(RAND(),T1_PERT!$F$10,T1_PERT!$G$10,T1_PERT!$C$10,T1_PERT!$E$10)</f>
        <v>1.5061486253071</v>
      </c>
      <c r="L2740" s="23" t="n">
        <f aca="false">F2740+G2740+I2740+K2740</f>
        <v>13.2403216480561</v>
      </c>
      <c r="M2740" s="23" t="n">
        <f aca="false">F2740+H2740+J2740+K2740</f>
        <v>14.2601590304515</v>
      </c>
      <c r="N2740" s="23" t="n">
        <f aca="false">MAX(L2740,M2740)</f>
        <v>14.2601590304515</v>
      </c>
    </row>
    <row r="2741" customFormat="false" ht="15" hidden="false" customHeight="false" outlineLevel="0" collapsed="false">
      <c r="A2741" s="5" t="n">
        <v>2722</v>
      </c>
      <c r="B2741" s="25" t="n">
        <f aca="true">NORMSINV(RAND())</f>
        <v>0.90171153511178</v>
      </c>
      <c r="C2741" s="25" t="n">
        <f aca="true">$C$4*B2741+SQRT(1-$C$4^2)*NORMSINV(RAND())</f>
        <v>0.0447793135301879</v>
      </c>
      <c r="D2741" s="25" t="n">
        <f aca="false">NORMSDIST(B2741)</f>
        <v>0.816394938103247</v>
      </c>
      <c r="E2741" s="25" t="n">
        <f aca="false">NORMSDIST(C2741)</f>
        <v>0.517858393019175</v>
      </c>
      <c r="F2741" s="23" t="n">
        <f aca="true">BETAINV(RAND(),T1_PERT!$F$5,T1_PERT!$G$5,T1_PERT!$C$5,T1_PERT!$E$5)</f>
        <v>3.45496114698348</v>
      </c>
      <c r="G2741" s="23" t="n">
        <f aca="false">BETAINV(D2741,T1_PERT!$F$6,T1_PERT!$G$6,T1_PERT!$C$6,T1_PERT!$E$6)</f>
        <v>6.40078895687452</v>
      </c>
      <c r="H2741" s="23" t="n">
        <f aca="true">BETAINV(RAND(),T1_PERT!$F$7,T1_PERT!$G$7,T1_PERT!$C$7,T1_PERT!$E$7)</f>
        <v>5.0199430079491</v>
      </c>
      <c r="I2741" s="23" t="n">
        <f aca="false">BETAINV(E2741,T1_PERT!$F$8,T1_PERT!$G$8,T1_PERT!$C$8,T1_PERT!$E$8)</f>
        <v>5.29066020196943</v>
      </c>
      <c r="J2741" s="23" t="n">
        <f aca="true">BETAINV(RAND(),T1_PERT!$F$9,T1_PERT!$G$9,T1_PERT!$C$9,T1_PERT!$E$9)</f>
        <v>3.46911525209572</v>
      </c>
      <c r="K2741" s="23" t="n">
        <f aca="true">BETAINV(RAND(),T1_PERT!$F$10,T1_PERT!$G$10,T1_PERT!$C$10,T1_PERT!$E$10)</f>
        <v>1.64535739138678</v>
      </c>
      <c r="L2741" s="23" t="n">
        <f aca="false">F2741+G2741+I2741+K2741</f>
        <v>16.7917676972142</v>
      </c>
      <c r="M2741" s="23" t="n">
        <f aca="false">F2741+H2741+J2741+K2741</f>
        <v>13.5893767984151</v>
      </c>
      <c r="N2741" s="23" t="n">
        <f aca="false">MAX(L2741,M2741)</f>
        <v>16.7917676972142</v>
      </c>
    </row>
    <row r="2742" customFormat="false" ht="15" hidden="false" customHeight="false" outlineLevel="0" collapsed="false">
      <c r="A2742" s="5" t="n">
        <v>2723</v>
      </c>
      <c r="B2742" s="25" t="n">
        <f aca="true">NORMSINV(RAND())</f>
        <v>-0.978970574580682</v>
      </c>
      <c r="C2742" s="25" t="n">
        <f aca="true">$C$4*B2742+SQRT(1-$C$4^2)*NORMSINV(RAND())</f>
        <v>-0.311570002067064</v>
      </c>
      <c r="D2742" s="25" t="n">
        <f aca="false">NORMSDIST(B2742)</f>
        <v>0.163797259447798</v>
      </c>
      <c r="E2742" s="25" t="n">
        <f aca="false">NORMSDIST(C2742)</f>
        <v>0.377683667506128</v>
      </c>
      <c r="F2742" s="23" t="n">
        <f aca="true">BETAINV(RAND(),T1_PERT!$F$5,T1_PERT!$G$5,T1_PERT!$C$5,T1_PERT!$E$5)</f>
        <v>3.68905131810464</v>
      </c>
      <c r="G2742" s="23" t="n">
        <f aca="false">BETAINV(D2742,T1_PERT!$F$6,T1_PERT!$G$6,T1_PERT!$C$6,T1_PERT!$E$6)</f>
        <v>4.17903230385134</v>
      </c>
      <c r="H2742" s="23" t="n">
        <f aca="true">BETAINV(RAND(),T1_PERT!$F$7,T1_PERT!$G$7,T1_PERT!$C$7,T1_PERT!$E$7)</f>
        <v>5.91189460831872</v>
      </c>
      <c r="I2742" s="23" t="n">
        <f aca="false">BETAINV(E2742,T1_PERT!$F$8,T1_PERT!$G$8,T1_PERT!$C$8,T1_PERT!$E$8)</f>
        <v>5.01990558467972</v>
      </c>
      <c r="J2742" s="23" t="n">
        <f aca="true">BETAINV(RAND(),T1_PERT!$F$9,T1_PERT!$G$9,T1_PERT!$C$9,T1_PERT!$E$9)</f>
        <v>4.12249385541061</v>
      </c>
      <c r="K2742" s="23" t="n">
        <f aca="true">BETAINV(RAND(),T1_PERT!$F$10,T1_PERT!$G$10,T1_PERT!$C$10,T1_PERT!$E$10)</f>
        <v>1.51462913477863</v>
      </c>
      <c r="L2742" s="23" t="n">
        <f aca="false">F2742+G2742+I2742+K2742</f>
        <v>14.4026183414143</v>
      </c>
      <c r="M2742" s="23" t="n">
        <f aca="false">F2742+H2742+J2742+K2742</f>
        <v>15.2380689166126</v>
      </c>
      <c r="N2742" s="23" t="n">
        <f aca="false">MAX(L2742,M2742)</f>
        <v>15.2380689166126</v>
      </c>
    </row>
    <row r="2743" customFormat="false" ht="15" hidden="false" customHeight="false" outlineLevel="0" collapsed="false">
      <c r="A2743" s="5" t="n">
        <v>2724</v>
      </c>
      <c r="B2743" s="25" t="n">
        <f aca="true">NORMSINV(RAND())</f>
        <v>0.618142625611529</v>
      </c>
      <c r="C2743" s="25" t="n">
        <f aca="true">$C$4*B2743+SQRT(1-$C$4^2)*NORMSINV(RAND())</f>
        <v>-0.447064162753556</v>
      </c>
      <c r="D2743" s="25" t="n">
        <f aca="false">NORMSDIST(B2743)</f>
        <v>0.731759336843985</v>
      </c>
      <c r="E2743" s="25" t="n">
        <f aca="false">NORMSDIST(C2743)</f>
        <v>0.32741436673098</v>
      </c>
      <c r="F2743" s="23" t="n">
        <f aca="true">BETAINV(RAND(),T1_PERT!$F$5,T1_PERT!$G$5,T1_PERT!$C$5,T1_PERT!$E$5)</f>
        <v>3.83810746315376</v>
      </c>
      <c r="G2743" s="23" t="n">
        <f aca="false">BETAINV(D2743,T1_PERT!$F$6,T1_PERT!$G$6,T1_PERT!$C$6,T1_PERT!$E$6)</f>
        <v>6.03978293878552</v>
      </c>
      <c r="H2743" s="23" t="n">
        <f aca="true">BETAINV(RAND(),T1_PERT!$F$7,T1_PERT!$G$7,T1_PERT!$C$7,T1_PERT!$E$7)</f>
        <v>4.84197657819238</v>
      </c>
      <c r="I2743" s="23" t="n">
        <f aca="false">BETAINV(E2743,T1_PERT!$F$8,T1_PERT!$G$8,T1_PERT!$C$8,T1_PERT!$E$8)</f>
        <v>4.92448021435611</v>
      </c>
      <c r="J2743" s="23" t="n">
        <f aca="true">BETAINV(RAND(),T1_PERT!$F$9,T1_PERT!$G$9,T1_PERT!$C$9,T1_PERT!$E$9)</f>
        <v>3.43814927422522</v>
      </c>
      <c r="K2743" s="23" t="n">
        <f aca="true">BETAINV(RAND(),T1_PERT!$F$10,T1_PERT!$G$10,T1_PERT!$C$10,T1_PERT!$E$10)</f>
        <v>2.1696733009701</v>
      </c>
      <c r="L2743" s="23" t="n">
        <f aca="false">F2743+G2743+I2743+K2743</f>
        <v>16.9720439172655</v>
      </c>
      <c r="M2743" s="23" t="n">
        <f aca="false">F2743+H2743+J2743+K2743</f>
        <v>14.2879066165415</v>
      </c>
      <c r="N2743" s="23" t="n">
        <f aca="false">MAX(L2743,M2743)</f>
        <v>16.9720439172655</v>
      </c>
    </row>
    <row r="2744" customFormat="false" ht="15" hidden="false" customHeight="false" outlineLevel="0" collapsed="false">
      <c r="A2744" s="5" t="n">
        <v>2725</v>
      </c>
      <c r="B2744" s="25" t="n">
        <f aca="true">NORMSINV(RAND())</f>
        <v>0.258711540046325</v>
      </c>
      <c r="C2744" s="25" t="n">
        <f aca="true">$C$4*B2744+SQRT(1-$C$4^2)*NORMSINV(RAND())</f>
        <v>-0.34120020878185</v>
      </c>
      <c r="D2744" s="25" t="n">
        <f aca="false">NORMSDIST(B2744)</f>
        <v>0.602071092517053</v>
      </c>
      <c r="E2744" s="25" t="n">
        <f aca="false">NORMSDIST(C2744)</f>
        <v>0.366476433059946</v>
      </c>
      <c r="F2744" s="23" t="n">
        <f aca="true">BETAINV(RAND(),T1_PERT!$F$5,T1_PERT!$G$5,T1_PERT!$C$5,T1_PERT!$E$5)</f>
        <v>3.49904527833625</v>
      </c>
      <c r="G2744" s="23" t="n">
        <f aca="false">BETAINV(D2744,T1_PERT!$F$6,T1_PERT!$G$6,T1_PERT!$C$6,T1_PERT!$E$6)</f>
        <v>5.57950653055446</v>
      </c>
      <c r="H2744" s="23" t="n">
        <f aca="true">BETAINV(RAND(),T1_PERT!$F$7,T1_PERT!$G$7,T1_PERT!$C$7,T1_PERT!$E$7)</f>
        <v>5.91885140269232</v>
      </c>
      <c r="I2744" s="23" t="n">
        <f aca="false">BETAINV(E2744,T1_PERT!$F$8,T1_PERT!$G$8,T1_PERT!$C$8,T1_PERT!$E$8)</f>
        <v>4.99865160585011</v>
      </c>
      <c r="J2744" s="23" t="n">
        <f aca="true">BETAINV(RAND(),T1_PERT!$F$9,T1_PERT!$G$9,T1_PERT!$C$9,T1_PERT!$E$9)</f>
        <v>3.10181384300436</v>
      </c>
      <c r="K2744" s="23" t="n">
        <f aca="true">BETAINV(RAND(),T1_PERT!$F$10,T1_PERT!$G$10,T1_PERT!$C$10,T1_PERT!$E$10)</f>
        <v>1.54261642722447</v>
      </c>
      <c r="L2744" s="23" t="n">
        <f aca="false">F2744+G2744+I2744+K2744</f>
        <v>15.6198198419653</v>
      </c>
      <c r="M2744" s="23" t="n">
        <f aca="false">F2744+H2744+J2744+K2744</f>
        <v>14.0623269512574</v>
      </c>
      <c r="N2744" s="23" t="n">
        <f aca="false">MAX(L2744,M2744)</f>
        <v>15.6198198419653</v>
      </c>
    </row>
    <row r="2745" customFormat="false" ht="15" hidden="false" customHeight="false" outlineLevel="0" collapsed="false">
      <c r="A2745" s="5" t="n">
        <v>2726</v>
      </c>
      <c r="B2745" s="25" t="n">
        <f aca="true">NORMSINV(RAND())</f>
        <v>0.0476335794229171</v>
      </c>
      <c r="C2745" s="25" t="n">
        <f aca="true">$C$4*B2745+SQRT(1-$C$4^2)*NORMSINV(RAND())</f>
        <v>-0.705650888654203</v>
      </c>
      <c r="D2745" s="25" t="n">
        <f aca="false">NORMSDIST(B2745)</f>
        <v>0.518995865057527</v>
      </c>
      <c r="E2745" s="25" t="n">
        <f aca="false">NORMSDIST(C2745)</f>
        <v>0.24020263465153</v>
      </c>
      <c r="F2745" s="23" t="n">
        <f aca="true">BETAINV(RAND(),T1_PERT!$F$5,T1_PERT!$G$5,T1_PERT!$C$5,T1_PERT!$E$5)</f>
        <v>4.33406502963044</v>
      </c>
      <c r="G2745" s="23" t="n">
        <f aca="false">BETAINV(D2745,T1_PERT!$F$6,T1_PERT!$G$6,T1_PERT!$C$6,T1_PERT!$E$6)</f>
        <v>5.31389286161676</v>
      </c>
      <c r="H2745" s="23" t="n">
        <f aca="true">BETAINV(RAND(),T1_PERT!$F$7,T1_PERT!$G$7,T1_PERT!$C$7,T1_PERT!$E$7)</f>
        <v>5.58545649340406</v>
      </c>
      <c r="I2745" s="23" t="n">
        <f aca="false">BETAINV(E2745,T1_PERT!$F$8,T1_PERT!$G$8,T1_PERT!$C$8,T1_PERT!$E$8)</f>
        <v>4.75568815218397</v>
      </c>
      <c r="J2745" s="23" t="n">
        <f aca="true">BETAINV(RAND(),T1_PERT!$F$9,T1_PERT!$G$9,T1_PERT!$C$9,T1_PERT!$E$9)</f>
        <v>3.75398606807259</v>
      </c>
      <c r="K2745" s="23" t="n">
        <f aca="true">BETAINV(RAND(),T1_PERT!$F$10,T1_PERT!$G$10,T1_PERT!$C$10,T1_PERT!$E$10)</f>
        <v>1.52985875583591</v>
      </c>
      <c r="L2745" s="23" t="n">
        <f aca="false">F2745+G2745+I2745+K2745</f>
        <v>15.9335047992671</v>
      </c>
      <c r="M2745" s="23" t="n">
        <f aca="false">F2745+H2745+J2745+K2745</f>
        <v>15.203366346943</v>
      </c>
      <c r="N2745" s="23" t="n">
        <f aca="false">MAX(L2745,M2745)</f>
        <v>15.9335047992671</v>
      </c>
    </row>
    <row r="2746" customFormat="false" ht="15" hidden="false" customHeight="false" outlineLevel="0" collapsed="false">
      <c r="A2746" s="5" t="n">
        <v>2727</v>
      </c>
      <c r="B2746" s="25" t="n">
        <f aca="true">NORMSINV(RAND())</f>
        <v>-0.96048198239975</v>
      </c>
      <c r="C2746" s="25" t="n">
        <f aca="true">$C$4*B2746+SQRT(1-$C$4^2)*NORMSINV(RAND())</f>
        <v>-1.22301419925864</v>
      </c>
      <c r="D2746" s="25" t="n">
        <f aca="false">NORMSDIST(B2746)</f>
        <v>0.168406347383999</v>
      </c>
      <c r="E2746" s="25" t="n">
        <f aca="false">NORMSDIST(C2746)</f>
        <v>0.110662166643185</v>
      </c>
      <c r="F2746" s="23" t="n">
        <f aca="true">BETAINV(RAND(),T1_PERT!$F$5,T1_PERT!$G$5,T1_PERT!$C$5,T1_PERT!$E$5)</f>
        <v>4.6096250962519</v>
      </c>
      <c r="G2746" s="23" t="n">
        <f aca="false">BETAINV(D2746,T1_PERT!$F$6,T1_PERT!$G$6,T1_PERT!$C$6,T1_PERT!$E$6)</f>
        <v>4.19621768676336</v>
      </c>
      <c r="H2746" s="23" t="n">
        <f aca="true">BETAINV(RAND(),T1_PERT!$F$7,T1_PERT!$G$7,T1_PERT!$C$7,T1_PERT!$E$7)</f>
        <v>7.01569388936518</v>
      </c>
      <c r="I2746" s="23" t="n">
        <f aca="false">BETAINV(E2746,T1_PERT!$F$8,T1_PERT!$G$8,T1_PERT!$C$8,T1_PERT!$E$8)</f>
        <v>4.47561351296057</v>
      </c>
      <c r="J2746" s="23" t="n">
        <f aca="true">BETAINV(RAND(),T1_PERT!$F$9,T1_PERT!$G$9,T1_PERT!$C$9,T1_PERT!$E$9)</f>
        <v>4.48634887191934</v>
      </c>
      <c r="K2746" s="23" t="n">
        <f aca="true">BETAINV(RAND(),T1_PERT!$F$10,T1_PERT!$G$10,T1_PERT!$C$10,T1_PERT!$E$10)</f>
        <v>1.79003141328825</v>
      </c>
      <c r="L2746" s="23" t="n">
        <f aca="false">F2746+G2746+I2746+K2746</f>
        <v>15.0714877092641</v>
      </c>
      <c r="M2746" s="23" t="n">
        <f aca="false">F2746+H2746+J2746+K2746</f>
        <v>17.9016992708247</v>
      </c>
      <c r="N2746" s="23" t="n">
        <f aca="false">MAX(L2746,M2746)</f>
        <v>17.9016992708247</v>
      </c>
    </row>
    <row r="2747" customFormat="false" ht="15" hidden="false" customHeight="false" outlineLevel="0" collapsed="false">
      <c r="A2747" s="5" t="n">
        <v>2728</v>
      </c>
      <c r="B2747" s="25" t="n">
        <f aca="true">NORMSINV(RAND())</f>
        <v>-0.12289291144314</v>
      </c>
      <c r="C2747" s="25" t="n">
        <f aca="true">$C$4*B2747+SQRT(1-$C$4^2)*NORMSINV(RAND())</f>
        <v>-0.447769429915578</v>
      </c>
      <c r="D2747" s="25" t="n">
        <f aca="false">NORMSDIST(B2747)</f>
        <v>0.45109594946332</v>
      </c>
      <c r="E2747" s="25" t="n">
        <f aca="false">NORMSDIST(C2747)</f>
        <v>0.327159804013523</v>
      </c>
      <c r="F2747" s="23" t="n">
        <f aca="true">BETAINV(RAND(),T1_PERT!$F$5,T1_PERT!$G$5,T1_PERT!$C$5,T1_PERT!$E$5)</f>
        <v>3.74247296081602</v>
      </c>
      <c r="G2747" s="23" t="n">
        <f aca="false">BETAINV(D2747,T1_PERT!$F$6,T1_PERT!$G$6,T1_PERT!$C$6,T1_PERT!$E$6)</f>
        <v>5.10462473603841</v>
      </c>
      <c r="H2747" s="23" t="n">
        <f aca="true">BETAINV(RAND(),T1_PERT!$F$7,T1_PERT!$G$7,T1_PERT!$C$7,T1_PERT!$E$7)</f>
        <v>6.84135276812755</v>
      </c>
      <c r="I2747" s="23" t="n">
        <f aca="false">BETAINV(E2747,T1_PERT!$F$8,T1_PERT!$G$8,T1_PERT!$C$8,T1_PERT!$E$8)</f>
        <v>4.92399557043595</v>
      </c>
      <c r="J2747" s="23" t="n">
        <f aca="true">BETAINV(RAND(),T1_PERT!$F$9,T1_PERT!$G$9,T1_PERT!$C$9,T1_PERT!$E$9)</f>
        <v>5.2630413061982</v>
      </c>
      <c r="K2747" s="23" t="n">
        <f aca="true">BETAINV(RAND(),T1_PERT!$F$10,T1_PERT!$G$10,T1_PERT!$C$10,T1_PERT!$E$10)</f>
        <v>2.06979783017343</v>
      </c>
      <c r="L2747" s="23" t="n">
        <f aca="false">F2747+G2747+I2747+K2747</f>
        <v>15.8408910974638</v>
      </c>
      <c r="M2747" s="23" t="n">
        <f aca="false">F2747+H2747+J2747+K2747</f>
        <v>17.9166648653152</v>
      </c>
      <c r="N2747" s="23" t="n">
        <f aca="false">MAX(L2747,M2747)</f>
        <v>17.9166648653152</v>
      </c>
    </row>
    <row r="2748" customFormat="false" ht="15" hidden="false" customHeight="false" outlineLevel="0" collapsed="false">
      <c r="A2748" s="5" t="n">
        <v>2729</v>
      </c>
      <c r="B2748" s="25" t="n">
        <f aca="true">NORMSINV(RAND())</f>
        <v>0.926020129622062</v>
      </c>
      <c r="C2748" s="25" t="n">
        <f aca="true">$C$4*B2748+SQRT(1-$C$4^2)*NORMSINV(RAND())</f>
        <v>0.439791106250121</v>
      </c>
      <c r="D2748" s="25" t="n">
        <f aca="false">NORMSDIST(B2748)</f>
        <v>0.822782240373717</v>
      </c>
      <c r="E2748" s="25" t="n">
        <f aca="false">NORMSDIST(C2748)</f>
        <v>0.669955795149787</v>
      </c>
      <c r="F2748" s="23" t="n">
        <f aca="true">BETAINV(RAND(),T1_PERT!$F$5,T1_PERT!$G$5,T1_PERT!$C$5,T1_PERT!$E$5)</f>
        <v>4.04167792013951</v>
      </c>
      <c r="G2748" s="23" t="n">
        <f aca="false">BETAINV(D2748,T1_PERT!$F$6,T1_PERT!$G$6,T1_PERT!$C$6,T1_PERT!$E$6)</f>
        <v>6.4313574266903</v>
      </c>
      <c r="H2748" s="23" t="n">
        <f aca="true">BETAINV(RAND(),T1_PERT!$F$7,T1_PERT!$G$7,T1_PERT!$C$7,T1_PERT!$E$7)</f>
        <v>7.05612643907759</v>
      </c>
      <c r="I2748" s="23" t="n">
        <f aca="false">BETAINV(E2748,T1_PERT!$F$8,T1_PERT!$G$8,T1_PERT!$C$8,T1_PERT!$E$8)</f>
        <v>5.61609004541679</v>
      </c>
      <c r="J2748" s="23" t="n">
        <f aca="true">BETAINV(RAND(),T1_PERT!$F$9,T1_PERT!$G$9,T1_PERT!$C$9,T1_PERT!$E$9)</f>
        <v>3.61791268430237</v>
      </c>
      <c r="K2748" s="23" t="n">
        <f aca="true">BETAINV(RAND(),T1_PERT!$F$10,T1_PERT!$G$10,T1_PERT!$C$10,T1_PERT!$E$10)</f>
        <v>1.70374269925617</v>
      </c>
      <c r="L2748" s="23" t="n">
        <f aca="false">F2748+G2748+I2748+K2748</f>
        <v>17.7928680915028</v>
      </c>
      <c r="M2748" s="23" t="n">
        <f aca="false">F2748+H2748+J2748+K2748</f>
        <v>16.4194597427756</v>
      </c>
      <c r="N2748" s="23" t="n">
        <f aca="false">MAX(L2748,M2748)</f>
        <v>17.7928680915028</v>
      </c>
    </row>
    <row r="2749" customFormat="false" ht="15" hidden="false" customHeight="false" outlineLevel="0" collapsed="false">
      <c r="A2749" s="5" t="n">
        <v>2730</v>
      </c>
      <c r="B2749" s="25" t="n">
        <f aca="true">NORMSINV(RAND())</f>
        <v>-0.357215645470635</v>
      </c>
      <c r="C2749" s="25" t="n">
        <f aca="true">$C$4*B2749+SQRT(1-$C$4^2)*NORMSINV(RAND())</f>
        <v>0.503895064083966</v>
      </c>
      <c r="D2749" s="25" t="n">
        <f aca="false">NORMSDIST(B2749)</f>
        <v>0.360465187080133</v>
      </c>
      <c r="E2749" s="25" t="n">
        <f aca="false">NORMSDIST(C2749)</f>
        <v>0.69283244034562</v>
      </c>
      <c r="F2749" s="23" t="n">
        <f aca="true">BETAINV(RAND(),T1_PERT!$F$5,T1_PERT!$G$5,T1_PERT!$C$5,T1_PERT!$E$5)</f>
        <v>3.23487885878387</v>
      </c>
      <c r="G2749" s="23" t="n">
        <f aca="false">BETAINV(D2749,T1_PERT!$F$6,T1_PERT!$G$6,T1_PERT!$C$6,T1_PERT!$E$6)</f>
        <v>4.82794603965244</v>
      </c>
      <c r="H2749" s="23" t="n">
        <f aca="true">BETAINV(RAND(),T1_PERT!$F$7,T1_PERT!$G$7,T1_PERT!$C$7,T1_PERT!$E$7)</f>
        <v>5.54304898720731</v>
      </c>
      <c r="I2749" s="23" t="n">
        <f aca="false">BETAINV(E2749,T1_PERT!$F$8,T1_PERT!$G$8,T1_PERT!$C$8,T1_PERT!$E$8)</f>
        <v>5.67054823893586</v>
      </c>
      <c r="J2749" s="23" t="n">
        <f aca="true">BETAINV(RAND(),T1_PERT!$F$9,T1_PERT!$G$9,T1_PERT!$C$9,T1_PERT!$E$9)</f>
        <v>4.30281890323487</v>
      </c>
      <c r="K2749" s="23" t="n">
        <f aca="true">BETAINV(RAND(),T1_PERT!$F$10,T1_PERT!$G$10,T1_PERT!$C$10,T1_PERT!$E$10)</f>
        <v>1.77177612186175</v>
      </c>
      <c r="L2749" s="23" t="n">
        <f aca="false">F2749+G2749+I2749+K2749</f>
        <v>15.5051492592339</v>
      </c>
      <c r="M2749" s="23" t="n">
        <f aca="false">F2749+H2749+J2749+K2749</f>
        <v>14.8525228710878</v>
      </c>
      <c r="N2749" s="23" t="n">
        <f aca="false">MAX(L2749,M2749)</f>
        <v>15.5051492592339</v>
      </c>
    </row>
    <row r="2750" customFormat="false" ht="15" hidden="false" customHeight="false" outlineLevel="0" collapsed="false">
      <c r="A2750" s="5" t="n">
        <v>2731</v>
      </c>
      <c r="B2750" s="25" t="n">
        <f aca="true">NORMSINV(RAND())</f>
        <v>-0.797021434707284</v>
      </c>
      <c r="C2750" s="25" t="n">
        <f aca="true">$C$4*B2750+SQRT(1-$C$4^2)*NORMSINV(RAND())</f>
        <v>-0.618916324321017</v>
      </c>
      <c r="D2750" s="25" t="n">
        <f aca="false">NORMSDIST(B2750)</f>
        <v>0.212719291367079</v>
      </c>
      <c r="E2750" s="25" t="n">
        <f aca="false">NORMSDIST(C2750)</f>
        <v>0.2679857419174</v>
      </c>
      <c r="F2750" s="23" t="n">
        <f aca="true">BETAINV(RAND(),T1_PERT!$F$5,T1_PERT!$G$5,T1_PERT!$C$5,T1_PERT!$E$5)</f>
        <v>3.89867874301692</v>
      </c>
      <c r="G2750" s="23" t="n">
        <f aca="false">BETAINV(D2750,T1_PERT!$F$6,T1_PERT!$G$6,T1_PERT!$C$6,T1_PERT!$E$6)</f>
        <v>4.35414774055363</v>
      </c>
      <c r="H2750" s="23" t="n">
        <f aca="true">BETAINV(RAND(),T1_PERT!$F$7,T1_PERT!$G$7,T1_PERT!$C$7,T1_PERT!$E$7)</f>
        <v>6.19098435467598</v>
      </c>
      <c r="I2750" s="23" t="n">
        <f aca="false">BETAINV(E2750,T1_PERT!$F$8,T1_PERT!$G$8,T1_PERT!$C$8,T1_PERT!$E$8)</f>
        <v>4.81026849315134</v>
      </c>
      <c r="J2750" s="23" t="n">
        <f aca="true">BETAINV(RAND(),T1_PERT!$F$9,T1_PERT!$G$9,T1_PERT!$C$9,T1_PERT!$E$9)</f>
        <v>5.38172130447822</v>
      </c>
      <c r="K2750" s="23" t="n">
        <f aca="true">BETAINV(RAND(),T1_PERT!$F$10,T1_PERT!$G$10,T1_PERT!$C$10,T1_PERT!$E$10)</f>
        <v>2.28946891009402</v>
      </c>
      <c r="L2750" s="23" t="n">
        <f aca="false">F2750+G2750+I2750+K2750</f>
        <v>15.3525638868159</v>
      </c>
      <c r="M2750" s="23" t="n">
        <f aca="false">F2750+H2750+J2750+K2750</f>
        <v>17.7608533122651</v>
      </c>
      <c r="N2750" s="23" t="n">
        <f aca="false">MAX(L2750,M2750)</f>
        <v>17.7608533122651</v>
      </c>
    </row>
    <row r="2751" customFormat="false" ht="15" hidden="false" customHeight="false" outlineLevel="0" collapsed="false">
      <c r="A2751" s="5" t="n">
        <v>2732</v>
      </c>
      <c r="B2751" s="25" t="n">
        <f aca="true">NORMSINV(RAND())</f>
        <v>0.0402917728538149</v>
      </c>
      <c r="C2751" s="25" t="n">
        <f aca="true">$C$4*B2751+SQRT(1-$C$4^2)*NORMSINV(RAND())</f>
        <v>-0.0301147015428335</v>
      </c>
      <c r="D2751" s="25" t="n">
        <f aca="false">NORMSDIST(B2751)</f>
        <v>0.516069743616952</v>
      </c>
      <c r="E2751" s="25" t="n">
        <f aca="false">NORMSDIST(C2751)</f>
        <v>0.487987787956669</v>
      </c>
      <c r="F2751" s="23" t="n">
        <f aca="true">BETAINV(RAND(),T1_PERT!$F$5,T1_PERT!$G$5,T1_PERT!$C$5,T1_PERT!$E$5)</f>
        <v>5.07851045277238</v>
      </c>
      <c r="G2751" s="23" t="n">
        <f aca="false">BETAINV(D2751,T1_PERT!$F$6,T1_PERT!$G$6,T1_PERT!$C$6,T1_PERT!$E$6)</f>
        <v>5.30477060095501</v>
      </c>
      <c r="H2751" s="23" t="n">
        <f aca="true">BETAINV(RAND(),T1_PERT!$F$7,T1_PERT!$G$7,T1_PERT!$C$7,T1_PERT!$E$7)</f>
        <v>5.19481059078259</v>
      </c>
      <c r="I2751" s="23" t="n">
        <f aca="false">BETAINV(E2751,T1_PERT!$F$8,T1_PERT!$G$8,T1_PERT!$C$8,T1_PERT!$E$8)</f>
        <v>5.23162640409351</v>
      </c>
      <c r="J2751" s="23" t="n">
        <f aca="true">BETAINV(RAND(),T1_PERT!$F$9,T1_PERT!$G$9,T1_PERT!$C$9,T1_PERT!$E$9)</f>
        <v>4.42942809933528</v>
      </c>
      <c r="K2751" s="23" t="n">
        <f aca="true">BETAINV(RAND(),T1_PERT!$F$10,T1_PERT!$G$10,T1_PERT!$C$10,T1_PERT!$E$10)</f>
        <v>2.21440765769851</v>
      </c>
      <c r="L2751" s="23" t="n">
        <f aca="false">F2751+G2751+I2751+K2751</f>
        <v>17.8293151155194</v>
      </c>
      <c r="M2751" s="23" t="n">
        <f aca="false">F2751+H2751+J2751+K2751</f>
        <v>16.9171568005888</v>
      </c>
      <c r="N2751" s="23" t="n">
        <f aca="false">MAX(L2751,M2751)</f>
        <v>17.8293151155194</v>
      </c>
    </row>
    <row r="2752" customFormat="false" ht="15" hidden="false" customHeight="false" outlineLevel="0" collapsed="false">
      <c r="A2752" s="5" t="n">
        <v>2733</v>
      </c>
      <c r="B2752" s="25" t="n">
        <f aca="true">NORMSINV(RAND())</f>
        <v>-0.418891963854494</v>
      </c>
      <c r="C2752" s="25" t="n">
        <f aca="true">$C$4*B2752+SQRT(1-$C$4^2)*NORMSINV(RAND())</f>
        <v>-0.495693530699721</v>
      </c>
      <c r="D2752" s="25" t="n">
        <f aca="false">NORMSDIST(B2752)</f>
        <v>0.337647545198193</v>
      </c>
      <c r="E2752" s="25" t="n">
        <f aca="false">NORMSDIST(C2752)</f>
        <v>0.310055326048218</v>
      </c>
      <c r="F2752" s="23" t="n">
        <f aca="true">BETAINV(RAND(),T1_PERT!$F$5,T1_PERT!$G$5,T1_PERT!$C$5,T1_PERT!$E$5)</f>
        <v>4.30853807449176</v>
      </c>
      <c r="G2752" s="23" t="n">
        <f aca="false">BETAINV(D2752,T1_PERT!$F$6,T1_PERT!$G$6,T1_PERT!$C$6,T1_PERT!$E$6)</f>
        <v>4.7576332213874</v>
      </c>
      <c r="H2752" s="23" t="n">
        <f aca="true">BETAINV(RAND(),T1_PERT!$F$7,T1_PERT!$G$7,T1_PERT!$C$7,T1_PERT!$E$7)</f>
        <v>6.2129832739401</v>
      </c>
      <c r="I2752" s="23" t="n">
        <f aca="false">BETAINV(E2752,T1_PERT!$F$8,T1_PERT!$G$8,T1_PERT!$C$8,T1_PERT!$E$8)</f>
        <v>4.89136513955485</v>
      </c>
      <c r="J2752" s="23" t="n">
        <f aca="true">BETAINV(RAND(),T1_PERT!$F$9,T1_PERT!$G$9,T1_PERT!$C$9,T1_PERT!$E$9)</f>
        <v>3.316303529469</v>
      </c>
      <c r="K2752" s="23" t="n">
        <f aca="true">BETAINV(RAND(),T1_PERT!$F$10,T1_PERT!$G$10,T1_PERT!$C$10,T1_PERT!$E$10)</f>
        <v>2.39654025702632</v>
      </c>
      <c r="L2752" s="23" t="n">
        <f aca="false">F2752+G2752+I2752+K2752</f>
        <v>16.3540766924603</v>
      </c>
      <c r="M2752" s="23" t="n">
        <f aca="false">F2752+H2752+J2752+K2752</f>
        <v>16.2343651349272</v>
      </c>
      <c r="N2752" s="23" t="n">
        <f aca="false">MAX(L2752,M2752)</f>
        <v>16.3540766924603</v>
      </c>
    </row>
    <row r="2753" customFormat="false" ht="15" hidden="false" customHeight="false" outlineLevel="0" collapsed="false">
      <c r="A2753" s="5" t="n">
        <v>2734</v>
      </c>
      <c r="B2753" s="25" t="n">
        <f aca="true">NORMSINV(RAND())</f>
        <v>0.938932470662854</v>
      </c>
      <c r="C2753" s="25" t="n">
        <f aca="true">$C$4*B2753+SQRT(1-$C$4^2)*NORMSINV(RAND())</f>
        <v>1.60334972850744</v>
      </c>
      <c r="D2753" s="25" t="n">
        <f aca="false">NORMSDIST(B2753)</f>
        <v>0.826117291665142</v>
      </c>
      <c r="E2753" s="25" t="n">
        <f aca="false">NORMSDIST(C2753)</f>
        <v>0.945571268380961</v>
      </c>
      <c r="F2753" s="23" t="n">
        <f aca="true">BETAINV(RAND(),T1_PERT!$F$5,T1_PERT!$G$5,T1_PERT!$C$5,T1_PERT!$E$5)</f>
        <v>3.00459903739803</v>
      </c>
      <c r="G2753" s="23" t="n">
        <f aca="false">BETAINV(D2753,T1_PERT!$F$6,T1_PERT!$G$6,T1_PERT!$C$6,T1_PERT!$E$6)</f>
        <v>6.44756195130357</v>
      </c>
      <c r="H2753" s="23" t="n">
        <f aca="true">BETAINV(RAND(),T1_PERT!$F$7,T1_PERT!$G$7,T1_PERT!$C$7,T1_PERT!$E$7)</f>
        <v>6.15689204316363</v>
      </c>
      <c r="I2753" s="23" t="n">
        <f aca="false">BETAINV(E2753,T1_PERT!$F$8,T1_PERT!$G$8,T1_PERT!$C$8,T1_PERT!$E$8)</f>
        <v>6.59709211944525</v>
      </c>
      <c r="J2753" s="23" t="n">
        <f aca="true">BETAINV(RAND(),T1_PERT!$F$9,T1_PERT!$G$9,T1_PERT!$C$9,T1_PERT!$E$9)</f>
        <v>4.68516957244769</v>
      </c>
      <c r="K2753" s="23" t="n">
        <f aca="true">BETAINV(RAND(),T1_PERT!$F$10,T1_PERT!$G$10,T1_PERT!$C$10,T1_PERT!$E$10)</f>
        <v>2.39587824557266</v>
      </c>
      <c r="L2753" s="23" t="n">
        <f aca="false">F2753+G2753+I2753+K2753</f>
        <v>18.4451313537195</v>
      </c>
      <c r="M2753" s="23" t="n">
        <f aca="false">F2753+H2753+J2753+K2753</f>
        <v>16.242538898582</v>
      </c>
      <c r="N2753" s="23" t="n">
        <f aca="false">MAX(L2753,M2753)</f>
        <v>18.4451313537195</v>
      </c>
    </row>
    <row r="2754" customFormat="false" ht="15" hidden="false" customHeight="false" outlineLevel="0" collapsed="false">
      <c r="A2754" s="5" t="n">
        <v>2735</v>
      </c>
      <c r="B2754" s="25" t="n">
        <f aca="true">NORMSINV(RAND())</f>
        <v>-0.744890132202465</v>
      </c>
      <c r="C2754" s="25" t="n">
        <f aca="true">$C$4*B2754+SQRT(1-$C$4^2)*NORMSINV(RAND())</f>
        <v>-1.89057437242824</v>
      </c>
      <c r="D2754" s="25" t="n">
        <f aca="false">NORMSDIST(B2754)</f>
        <v>0.228169070495201</v>
      </c>
      <c r="E2754" s="25" t="n">
        <f aca="false">NORMSDIST(C2754)</f>
        <v>0.0293405919719317</v>
      </c>
      <c r="F2754" s="23" t="n">
        <f aca="true">BETAINV(RAND(),T1_PERT!$F$5,T1_PERT!$G$5,T1_PERT!$C$5,T1_PERT!$E$5)</f>
        <v>3.17647562419603</v>
      </c>
      <c r="G2754" s="23" t="n">
        <f aca="false">BETAINV(D2754,T1_PERT!$F$6,T1_PERT!$G$6,T1_PERT!$C$6,T1_PERT!$E$6)</f>
        <v>4.40671759872461</v>
      </c>
      <c r="H2754" s="23" t="n">
        <f aca="true">BETAINV(RAND(),T1_PERT!$F$7,T1_PERT!$G$7,T1_PERT!$C$7,T1_PERT!$E$7)</f>
        <v>5.85395111304601</v>
      </c>
      <c r="I2754" s="23" t="n">
        <f aca="false">BETAINV(E2754,T1_PERT!$F$8,T1_PERT!$G$8,T1_PERT!$C$8,T1_PERT!$E$8)</f>
        <v>4.22966255394585</v>
      </c>
      <c r="J2754" s="23" t="n">
        <f aca="true">BETAINV(RAND(),T1_PERT!$F$9,T1_PERT!$G$9,T1_PERT!$C$9,T1_PERT!$E$9)</f>
        <v>4.52177254136044</v>
      </c>
      <c r="K2754" s="23" t="n">
        <f aca="true">BETAINV(RAND(),T1_PERT!$F$10,T1_PERT!$G$10,T1_PERT!$C$10,T1_PERT!$E$10)</f>
        <v>1.75081324185328</v>
      </c>
      <c r="L2754" s="23" t="n">
        <f aca="false">F2754+G2754+I2754+K2754</f>
        <v>13.5636690187198</v>
      </c>
      <c r="M2754" s="23" t="n">
        <f aca="false">F2754+H2754+J2754+K2754</f>
        <v>15.3030125204558</v>
      </c>
      <c r="N2754" s="23" t="n">
        <f aca="false">MAX(L2754,M2754)</f>
        <v>15.3030125204558</v>
      </c>
    </row>
    <row r="2755" customFormat="false" ht="15" hidden="false" customHeight="false" outlineLevel="0" collapsed="false">
      <c r="A2755" s="5" t="n">
        <v>2736</v>
      </c>
      <c r="B2755" s="25" t="n">
        <f aca="true">NORMSINV(RAND())</f>
        <v>0.864931074986143</v>
      </c>
      <c r="C2755" s="25" t="n">
        <f aca="true">$C$4*B2755+SQRT(1-$C$4^2)*NORMSINV(RAND())</f>
        <v>-0.937092482463689</v>
      </c>
      <c r="D2755" s="25" t="n">
        <f aca="false">NORMSDIST(B2755)</f>
        <v>0.806461689799284</v>
      </c>
      <c r="E2755" s="25" t="n">
        <f aca="false">NORMSDIST(C2755)</f>
        <v>0.174355494017626</v>
      </c>
      <c r="F2755" s="23" t="n">
        <f aca="true">BETAINV(RAND(),T1_PERT!$F$5,T1_PERT!$G$5,T1_PERT!$C$5,T1_PERT!$E$5)</f>
        <v>5.64347362654038</v>
      </c>
      <c r="G2755" s="23" t="n">
        <f aca="false">BETAINV(D2755,T1_PERT!$F$6,T1_PERT!$G$6,T1_PERT!$C$6,T1_PERT!$E$6)</f>
        <v>6.35439196793445</v>
      </c>
      <c r="H2755" s="23" t="n">
        <f aca="true">BETAINV(RAND(),T1_PERT!$F$7,T1_PERT!$G$7,T1_PERT!$C$7,T1_PERT!$E$7)</f>
        <v>6.00715614732371</v>
      </c>
      <c r="I2755" s="23" t="n">
        <f aca="false">BETAINV(E2755,T1_PERT!$F$8,T1_PERT!$G$8,T1_PERT!$C$8,T1_PERT!$E$8)</f>
        <v>4.62060476644155</v>
      </c>
      <c r="J2755" s="23" t="n">
        <f aca="true">BETAINV(RAND(),T1_PERT!$F$9,T1_PERT!$G$9,T1_PERT!$C$9,T1_PERT!$E$9)</f>
        <v>5.13057840530279</v>
      </c>
      <c r="K2755" s="23" t="n">
        <f aca="true">BETAINV(RAND(),T1_PERT!$F$10,T1_PERT!$G$10,T1_PERT!$C$10,T1_PERT!$E$10)</f>
        <v>2.20714158478906</v>
      </c>
      <c r="L2755" s="23" t="n">
        <f aca="false">F2755+G2755+I2755+K2755</f>
        <v>18.8256119457054</v>
      </c>
      <c r="M2755" s="23" t="n">
        <f aca="false">F2755+H2755+J2755+K2755</f>
        <v>18.9883497639559</v>
      </c>
      <c r="N2755" s="23" t="n">
        <f aca="false">MAX(L2755,M2755)</f>
        <v>18.9883497639559</v>
      </c>
    </row>
    <row r="2756" customFormat="false" ht="15" hidden="false" customHeight="false" outlineLevel="0" collapsed="false">
      <c r="A2756" s="5" t="n">
        <v>2737</v>
      </c>
      <c r="B2756" s="25" t="n">
        <f aca="true">NORMSINV(RAND())</f>
        <v>0.839767668213046</v>
      </c>
      <c r="C2756" s="25" t="n">
        <f aca="true">$C$4*B2756+SQRT(1-$C$4^2)*NORMSINV(RAND())</f>
        <v>0.977215439144563</v>
      </c>
      <c r="D2756" s="25" t="n">
        <f aca="false">NORMSDIST(B2756)</f>
        <v>0.799480667605575</v>
      </c>
      <c r="E2756" s="25" t="n">
        <f aca="false">NORMSDIST(C2756)</f>
        <v>0.835768746946452</v>
      </c>
      <c r="F2756" s="23" t="n">
        <f aca="true">BETAINV(RAND(),T1_PERT!$F$5,T1_PERT!$G$5,T1_PERT!$C$5,T1_PERT!$E$5)</f>
        <v>4.4057613870188</v>
      </c>
      <c r="G2756" s="23" t="n">
        <f aca="false">BETAINV(D2756,T1_PERT!$F$6,T1_PERT!$G$6,T1_PERT!$C$6,T1_PERT!$E$6)</f>
        <v>6.32255633052907</v>
      </c>
      <c r="H2756" s="23" t="n">
        <f aca="true">BETAINV(RAND(),T1_PERT!$F$7,T1_PERT!$G$7,T1_PERT!$C$7,T1_PERT!$E$7)</f>
        <v>7.48010121331783</v>
      </c>
      <c r="I2756" s="23" t="n">
        <f aca="false">BETAINV(E2756,T1_PERT!$F$8,T1_PERT!$G$8,T1_PERT!$C$8,T1_PERT!$E$8)</f>
        <v>6.07745761649571</v>
      </c>
      <c r="J2756" s="23" t="n">
        <f aca="true">BETAINV(RAND(),T1_PERT!$F$9,T1_PERT!$G$9,T1_PERT!$C$9,T1_PERT!$E$9)</f>
        <v>4.20918213094719</v>
      </c>
      <c r="K2756" s="23" t="n">
        <f aca="true">BETAINV(RAND(),T1_PERT!$F$10,T1_PERT!$G$10,T1_PERT!$C$10,T1_PERT!$E$10)</f>
        <v>2.08772061924756</v>
      </c>
      <c r="L2756" s="23" t="n">
        <f aca="false">F2756+G2756+I2756+K2756</f>
        <v>18.8934959532911</v>
      </c>
      <c r="M2756" s="23" t="n">
        <f aca="false">F2756+H2756+J2756+K2756</f>
        <v>18.1827653505314</v>
      </c>
      <c r="N2756" s="23" t="n">
        <f aca="false">MAX(L2756,M2756)</f>
        <v>18.8934959532911</v>
      </c>
    </row>
    <row r="2757" customFormat="false" ht="15" hidden="false" customHeight="false" outlineLevel="0" collapsed="false">
      <c r="A2757" s="5" t="n">
        <v>2738</v>
      </c>
      <c r="B2757" s="25" t="n">
        <f aca="true">NORMSINV(RAND())</f>
        <v>-1.66075770450311</v>
      </c>
      <c r="C2757" s="25" t="n">
        <f aca="true">$C$4*B2757+SQRT(1-$C$4^2)*NORMSINV(RAND())</f>
        <v>-2.6066347787717</v>
      </c>
      <c r="D2757" s="25" t="n">
        <f aca="false">NORMSDIST(B2757)</f>
        <v>0.0483810594406617</v>
      </c>
      <c r="E2757" s="25" t="n">
        <f aca="false">NORMSDIST(C2757)</f>
        <v>0.00457184153418269</v>
      </c>
      <c r="F2757" s="23" t="n">
        <f aca="true">BETAINV(RAND(),T1_PERT!$F$5,T1_PERT!$G$5,T1_PERT!$C$5,T1_PERT!$E$5)</f>
        <v>4.08256686684638</v>
      </c>
      <c r="G2757" s="23" t="n">
        <f aca="false">BETAINV(D2757,T1_PERT!$F$6,T1_PERT!$G$6,T1_PERT!$C$6,T1_PERT!$E$6)</f>
        <v>3.64685883611852</v>
      </c>
      <c r="H2757" s="23" t="n">
        <f aca="true">BETAINV(RAND(),T1_PERT!$F$7,T1_PERT!$G$7,T1_PERT!$C$7,T1_PERT!$E$7)</f>
        <v>4.49452424821506</v>
      </c>
      <c r="I2757" s="23" t="n">
        <f aca="false">BETAINV(E2757,T1_PERT!$F$8,T1_PERT!$G$8,T1_PERT!$C$8,T1_PERT!$E$8)</f>
        <v>4.0874278811485</v>
      </c>
      <c r="J2757" s="23" t="n">
        <f aca="true">BETAINV(RAND(),T1_PERT!$F$9,T1_PERT!$G$9,T1_PERT!$C$9,T1_PERT!$E$9)</f>
        <v>4.5848617290129</v>
      </c>
      <c r="K2757" s="23" t="n">
        <f aca="true">BETAINV(RAND(),T1_PERT!$F$10,T1_PERT!$G$10,T1_PERT!$C$10,T1_PERT!$E$10)</f>
        <v>2.13537293391008</v>
      </c>
      <c r="L2757" s="23" t="n">
        <f aca="false">F2757+G2757+I2757+K2757</f>
        <v>13.9522265180235</v>
      </c>
      <c r="M2757" s="23" t="n">
        <f aca="false">F2757+H2757+J2757+K2757</f>
        <v>15.2973257779844</v>
      </c>
      <c r="N2757" s="23" t="n">
        <f aca="false">MAX(L2757,M2757)</f>
        <v>15.2973257779844</v>
      </c>
    </row>
    <row r="2758" customFormat="false" ht="15" hidden="false" customHeight="false" outlineLevel="0" collapsed="false">
      <c r="A2758" s="5" t="n">
        <v>2739</v>
      </c>
      <c r="B2758" s="25" t="n">
        <f aca="true">NORMSINV(RAND())</f>
        <v>-0.97234115718018</v>
      </c>
      <c r="C2758" s="25" t="n">
        <f aca="true">$C$4*B2758+SQRT(1-$C$4^2)*NORMSINV(RAND())</f>
        <v>-0.413864150040394</v>
      </c>
      <c r="D2758" s="25" t="n">
        <f aca="false">NORMSDIST(B2758)</f>
        <v>0.165440427506476</v>
      </c>
      <c r="E2758" s="25" t="n">
        <f aca="false">NORMSDIST(C2758)</f>
        <v>0.339486800041612</v>
      </c>
      <c r="F2758" s="23" t="n">
        <f aca="true">BETAINV(RAND(),T1_PERT!$F$5,T1_PERT!$G$5,T1_PERT!$C$5,T1_PERT!$E$5)</f>
        <v>4.57882412475932</v>
      </c>
      <c r="G2758" s="23" t="n">
        <f aca="false">BETAINV(D2758,T1_PERT!$F$6,T1_PERT!$G$6,T1_PERT!$C$6,T1_PERT!$E$6)</f>
        <v>4.18517830650495</v>
      </c>
      <c r="H2758" s="23" t="n">
        <f aca="true">BETAINV(RAND(),T1_PERT!$F$7,T1_PERT!$G$7,T1_PERT!$C$7,T1_PERT!$E$7)</f>
        <v>6.19171050375854</v>
      </c>
      <c r="I2758" s="23" t="n">
        <f aca="false">BETAINV(E2758,T1_PERT!$F$8,T1_PERT!$G$8,T1_PERT!$C$8,T1_PERT!$E$8)</f>
        <v>4.94743842739101</v>
      </c>
      <c r="J2758" s="23" t="n">
        <f aca="true">BETAINV(RAND(),T1_PERT!$F$9,T1_PERT!$G$9,T1_PERT!$C$9,T1_PERT!$E$9)</f>
        <v>4.20256508591964</v>
      </c>
      <c r="K2758" s="23" t="n">
        <f aca="true">BETAINV(RAND(),T1_PERT!$F$10,T1_PERT!$G$10,T1_PERT!$C$10,T1_PERT!$E$10)</f>
        <v>2.46404726585617</v>
      </c>
      <c r="L2758" s="23" t="n">
        <f aca="false">F2758+G2758+I2758+K2758</f>
        <v>16.1754881245115</v>
      </c>
      <c r="M2758" s="23" t="n">
        <f aca="false">F2758+H2758+J2758+K2758</f>
        <v>17.4371469802937</v>
      </c>
      <c r="N2758" s="23" t="n">
        <f aca="false">MAX(L2758,M2758)</f>
        <v>17.4371469802937</v>
      </c>
    </row>
    <row r="2759" customFormat="false" ht="15" hidden="false" customHeight="false" outlineLevel="0" collapsed="false">
      <c r="A2759" s="5" t="n">
        <v>2740</v>
      </c>
      <c r="B2759" s="25" t="n">
        <f aca="true">NORMSINV(RAND())</f>
        <v>1.47905209841183</v>
      </c>
      <c r="C2759" s="25" t="n">
        <f aca="true">$C$4*B2759+SQRT(1-$C$4^2)*NORMSINV(RAND())</f>
        <v>1.67905217082218</v>
      </c>
      <c r="D2759" s="25" t="n">
        <f aca="false">NORMSDIST(B2759)</f>
        <v>0.930436804386074</v>
      </c>
      <c r="E2759" s="25" t="n">
        <f aca="false">NORMSDIST(C2759)</f>
        <v>0.953429061724738</v>
      </c>
      <c r="F2759" s="23" t="n">
        <f aca="true">BETAINV(RAND(),T1_PERT!$F$5,T1_PERT!$G$5,T1_PERT!$C$5,T1_PERT!$E$5)</f>
        <v>4.63257531859569</v>
      </c>
      <c r="G2759" s="23" t="n">
        <f aca="false">BETAINV(D2759,T1_PERT!$F$6,T1_PERT!$G$6,T1_PERT!$C$6,T1_PERT!$E$6)</f>
        <v>7.09603500946677</v>
      </c>
      <c r="H2759" s="23" t="n">
        <f aca="true">BETAINV(RAND(),T1_PERT!$F$7,T1_PERT!$G$7,T1_PERT!$C$7,T1_PERT!$E$7)</f>
        <v>6.0636903846537</v>
      </c>
      <c r="I2759" s="23" t="n">
        <f aca="false">BETAINV(E2759,T1_PERT!$F$8,T1_PERT!$G$8,T1_PERT!$C$8,T1_PERT!$E$8)</f>
        <v>6.65621153207042</v>
      </c>
      <c r="J2759" s="23" t="n">
        <f aca="true">BETAINV(RAND(),T1_PERT!$F$9,T1_PERT!$G$9,T1_PERT!$C$9,T1_PERT!$E$9)</f>
        <v>4.85536647477988</v>
      </c>
      <c r="K2759" s="23" t="n">
        <f aca="true">BETAINV(RAND(),T1_PERT!$F$10,T1_PERT!$G$10,T1_PERT!$C$10,T1_PERT!$E$10)</f>
        <v>2.14627643394699</v>
      </c>
      <c r="L2759" s="23" t="n">
        <f aca="false">F2759+G2759+I2759+K2759</f>
        <v>20.5310982940799</v>
      </c>
      <c r="M2759" s="23" t="n">
        <f aca="false">F2759+H2759+J2759+K2759</f>
        <v>17.6979086119763</v>
      </c>
      <c r="N2759" s="23" t="n">
        <f aca="false">MAX(L2759,M2759)</f>
        <v>20.5310982940799</v>
      </c>
    </row>
    <row r="2760" customFormat="false" ht="15" hidden="false" customHeight="false" outlineLevel="0" collapsed="false">
      <c r="A2760" s="5" t="n">
        <v>2741</v>
      </c>
      <c r="B2760" s="25" t="n">
        <f aca="true">NORMSINV(RAND())</f>
        <v>-0.0383806982169612</v>
      </c>
      <c r="C2760" s="25" t="n">
        <f aca="true">$C$4*B2760+SQRT(1-$C$4^2)*NORMSINV(RAND())</f>
        <v>1.25510078512062</v>
      </c>
      <c r="D2760" s="25" t="n">
        <f aca="false">NORMSDIST(B2760)</f>
        <v>0.484692075116712</v>
      </c>
      <c r="E2760" s="25" t="n">
        <f aca="false">NORMSDIST(C2760)</f>
        <v>0.895278912248458</v>
      </c>
      <c r="F2760" s="23" t="n">
        <f aca="true">BETAINV(RAND(),T1_PERT!$F$5,T1_PERT!$G$5,T1_PERT!$C$5,T1_PERT!$E$5)</f>
        <v>2.68244767812622</v>
      </c>
      <c r="G2760" s="23" t="n">
        <f aca="false">BETAINV(D2760,T1_PERT!$F$6,T1_PERT!$G$6,T1_PERT!$C$6,T1_PERT!$E$6)</f>
        <v>5.20762361063483</v>
      </c>
      <c r="H2760" s="23" t="n">
        <f aca="true">BETAINV(RAND(),T1_PERT!$F$7,T1_PERT!$G$7,T1_PERT!$C$7,T1_PERT!$E$7)</f>
        <v>5.07651803793979</v>
      </c>
      <c r="I2760" s="23" t="n">
        <f aca="false">BETAINV(E2760,T1_PERT!$F$8,T1_PERT!$G$8,T1_PERT!$C$8,T1_PERT!$E$8)</f>
        <v>6.31345355449566</v>
      </c>
      <c r="J2760" s="23" t="n">
        <f aca="true">BETAINV(RAND(),T1_PERT!$F$9,T1_PERT!$G$9,T1_PERT!$C$9,T1_PERT!$E$9)</f>
        <v>4.37109416623444</v>
      </c>
      <c r="K2760" s="23" t="n">
        <f aca="true">BETAINV(RAND(),T1_PERT!$F$10,T1_PERT!$G$10,T1_PERT!$C$10,T1_PERT!$E$10)</f>
        <v>1.35283247216149</v>
      </c>
      <c r="L2760" s="23" t="n">
        <f aca="false">F2760+G2760+I2760+K2760</f>
        <v>15.5563573154182</v>
      </c>
      <c r="M2760" s="23" t="n">
        <f aca="false">F2760+H2760+J2760+K2760</f>
        <v>13.4828923544619</v>
      </c>
      <c r="N2760" s="23" t="n">
        <f aca="false">MAX(L2760,M2760)</f>
        <v>15.5563573154182</v>
      </c>
    </row>
    <row r="2761" customFormat="false" ht="15" hidden="false" customHeight="false" outlineLevel="0" collapsed="false">
      <c r="A2761" s="5" t="n">
        <v>2742</v>
      </c>
      <c r="B2761" s="25" t="n">
        <f aca="true">NORMSINV(RAND())</f>
        <v>-0.640859665876762</v>
      </c>
      <c r="C2761" s="25" t="n">
        <f aca="true">$C$4*B2761+SQRT(1-$C$4^2)*NORMSINV(RAND())</f>
        <v>-0.365509259470606</v>
      </c>
      <c r="D2761" s="25" t="n">
        <f aca="false">NORMSDIST(B2761)</f>
        <v>0.260806931650283</v>
      </c>
      <c r="E2761" s="25" t="n">
        <f aca="false">NORMSDIST(C2761)</f>
        <v>0.357365648097695</v>
      </c>
      <c r="F2761" s="23" t="n">
        <f aca="true">BETAINV(RAND(),T1_PERT!$F$5,T1_PERT!$G$5,T1_PERT!$C$5,T1_PERT!$E$5)</f>
        <v>4.07980855210079</v>
      </c>
      <c r="G2761" s="23" t="n">
        <f aca="false">BETAINV(D2761,T1_PERT!$F$6,T1_PERT!$G$6,T1_PERT!$C$6,T1_PERT!$E$6)</f>
        <v>4.5146650874894</v>
      </c>
      <c r="H2761" s="23" t="n">
        <f aca="true">BETAINV(RAND(),T1_PERT!$F$7,T1_PERT!$G$7,T1_PERT!$C$7,T1_PERT!$E$7)</f>
        <v>5.3587069939595</v>
      </c>
      <c r="I2761" s="23" t="n">
        <f aca="false">BETAINV(E2761,T1_PERT!$F$8,T1_PERT!$G$8,T1_PERT!$C$8,T1_PERT!$E$8)</f>
        <v>4.98137341357302</v>
      </c>
      <c r="J2761" s="23" t="n">
        <f aca="true">BETAINV(RAND(),T1_PERT!$F$9,T1_PERT!$G$9,T1_PERT!$C$9,T1_PERT!$E$9)</f>
        <v>4.01165355644021</v>
      </c>
      <c r="K2761" s="23" t="n">
        <f aca="true">BETAINV(RAND(),T1_PERT!$F$10,T1_PERT!$G$10,T1_PERT!$C$10,T1_PERT!$E$10)</f>
        <v>1.46704423542622</v>
      </c>
      <c r="L2761" s="23" t="n">
        <f aca="false">F2761+G2761+I2761+K2761</f>
        <v>15.0428912885894</v>
      </c>
      <c r="M2761" s="23" t="n">
        <f aca="false">F2761+H2761+J2761+K2761</f>
        <v>14.9172133379267</v>
      </c>
      <c r="N2761" s="23" t="n">
        <f aca="false">MAX(L2761,M2761)</f>
        <v>15.0428912885894</v>
      </c>
    </row>
    <row r="2762" customFormat="false" ht="15" hidden="false" customHeight="false" outlineLevel="0" collapsed="false">
      <c r="A2762" s="5" t="n">
        <v>2743</v>
      </c>
      <c r="B2762" s="25" t="n">
        <f aca="true">NORMSINV(RAND())</f>
        <v>2.39447531615927</v>
      </c>
      <c r="C2762" s="25" t="n">
        <f aca="true">$C$4*B2762+SQRT(1-$C$4^2)*NORMSINV(RAND())</f>
        <v>1.68146374404161</v>
      </c>
      <c r="D2762" s="25" t="n">
        <f aca="false">NORMSDIST(B2762)</f>
        <v>0.991677918139595</v>
      </c>
      <c r="E2762" s="25" t="n">
        <f aca="false">NORMSDIST(C2762)</f>
        <v>0.953663563488331</v>
      </c>
      <c r="F2762" s="23" t="n">
        <f aca="true">BETAINV(RAND(),T1_PERT!$F$5,T1_PERT!$G$5,T1_PERT!$C$5,T1_PERT!$E$5)</f>
        <v>4.2161821000614</v>
      </c>
      <c r="G2762" s="23" t="n">
        <f aca="false">BETAINV(D2762,T1_PERT!$F$6,T1_PERT!$G$6,T1_PERT!$C$6,T1_PERT!$E$6)</f>
        <v>7.98737627553313</v>
      </c>
      <c r="H2762" s="23" t="n">
        <f aca="true">BETAINV(RAND(),T1_PERT!$F$7,T1_PERT!$G$7,T1_PERT!$C$7,T1_PERT!$E$7)</f>
        <v>6.06373577753529</v>
      </c>
      <c r="I2762" s="23" t="n">
        <f aca="false">BETAINV(E2762,T1_PERT!$F$8,T1_PERT!$G$8,T1_PERT!$C$8,T1_PERT!$E$8)</f>
        <v>6.65807753782687</v>
      </c>
      <c r="J2762" s="23" t="n">
        <f aca="true">BETAINV(RAND(),T1_PERT!$F$9,T1_PERT!$G$9,T1_PERT!$C$9,T1_PERT!$E$9)</f>
        <v>3.64705999623189</v>
      </c>
      <c r="K2762" s="23" t="n">
        <f aca="true">BETAINV(RAND(),T1_PERT!$F$10,T1_PERT!$G$10,T1_PERT!$C$10,T1_PERT!$E$10)</f>
        <v>2.59390110544523</v>
      </c>
      <c r="L2762" s="23" t="n">
        <f aca="false">F2762+G2762+I2762+K2762</f>
        <v>21.4555370188666</v>
      </c>
      <c r="M2762" s="23" t="n">
        <f aca="false">F2762+H2762+J2762+K2762</f>
        <v>16.5208789792738</v>
      </c>
      <c r="N2762" s="23" t="n">
        <f aca="false">MAX(L2762,M2762)</f>
        <v>21.4555370188666</v>
      </c>
    </row>
    <row r="2763" customFormat="false" ht="15" hidden="false" customHeight="false" outlineLevel="0" collapsed="false">
      <c r="A2763" s="5" t="n">
        <v>2744</v>
      </c>
      <c r="B2763" s="25" t="n">
        <f aca="true">NORMSINV(RAND())</f>
        <v>-0.728409865907911</v>
      </c>
      <c r="C2763" s="25" t="n">
        <f aca="true">$C$4*B2763+SQRT(1-$C$4^2)*NORMSINV(RAND())</f>
        <v>-0.951237032985547</v>
      </c>
      <c r="D2763" s="25" t="n">
        <f aca="false">NORMSDIST(B2763)</f>
        <v>0.233181362836501</v>
      </c>
      <c r="E2763" s="25" t="n">
        <f aca="false">NORMSDIST(C2763)</f>
        <v>0.17074203155078</v>
      </c>
      <c r="F2763" s="23" t="n">
        <f aca="true">BETAINV(RAND(),T1_PERT!$F$5,T1_PERT!$G$5,T1_PERT!$C$5,T1_PERT!$E$5)</f>
        <v>3.26809577137113</v>
      </c>
      <c r="G2763" s="23" t="n">
        <f aca="false">BETAINV(D2763,T1_PERT!$F$6,T1_PERT!$G$6,T1_PERT!$C$6,T1_PERT!$E$6)</f>
        <v>4.42355118057831</v>
      </c>
      <c r="H2763" s="23" t="n">
        <f aca="true">BETAINV(RAND(),T1_PERT!$F$7,T1_PERT!$G$7,T1_PERT!$C$7,T1_PERT!$E$7)</f>
        <v>6.42965087555198</v>
      </c>
      <c r="I2763" s="23" t="n">
        <f aca="false">BETAINV(E2763,T1_PERT!$F$8,T1_PERT!$G$8,T1_PERT!$C$8,T1_PERT!$E$8)</f>
        <v>4.61285853466492</v>
      </c>
      <c r="J2763" s="23" t="n">
        <f aca="true">BETAINV(RAND(),T1_PERT!$F$9,T1_PERT!$G$9,T1_PERT!$C$9,T1_PERT!$E$9)</f>
        <v>4.57882083750494</v>
      </c>
      <c r="K2763" s="23" t="n">
        <f aca="true">BETAINV(RAND(),T1_PERT!$F$10,T1_PERT!$G$10,T1_PERT!$C$10,T1_PERT!$E$10)</f>
        <v>1.5850886610271</v>
      </c>
      <c r="L2763" s="23" t="n">
        <f aca="false">F2763+G2763+I2763+K2763</f>
        <v>13.8895941476415</v>
      </c>
      <c r="M2763" s="23" t="n">
        <f aca="false">F2763+H2763+J2763+K2763</f>
        <v>15.8616561454551</v>
      </c>
      <c r="N2763" s="23" t="n">
        <f aca="false">MAX(L2763,M2763)</f>
        <v>15.8616561454551</v>
      </c>
    </row>
    <row r="2764" customFormat="false" ht="15" hidden="false" customHeight="false" outlineLevel="0" collapsed="false">
      <c r="A2764" s="5" t="n">
        <v>2745</v>
      </c>
      <c r="B2764" s="25" t="n">
        <f aca="true">NORMSINV(RAND())</f>
        <v>-1.88044414073544</v>
      </c>
      <c r="C2764" s="25" t="n">
        <f aca="true">$C$4*B2764+SQRT(1-$C$4^2)*NORMSINV(RAND())</f>
        <v>-0.134527915686237</v>
      </c>
      <c r="D2764" s="25" t="n">
        <f aca="false">NORMSDIST(B2764)</f>
        <v>0.0300237862606577</v>
      </c>
      <c r="E2764" s="25" t="n">
        <f aca="false">NORMSDIST(C2764)</f>
        <v>0.446492569097026</v>
      </c>
      <c r="F2764" s="23" t="n">
        <f aca="true">BETAINV(RAND(),T1_PERT!$F$5,T1_PERT!$G$5,T1_PERT!$C$5,T1_PERT!$E$5)</f>
        <v>2.67153260103311</v>
      </c>
      <c r="G2764" s="23" t="n">
        <f aca="false">BETAINV(D2764,T1_PERT!$F$6,T1_PERT!$G$6,T1_PERT!$C$6,T1_PERT!$E$6)</f>
        <v>3.51770862158587</v>
      </c>
      <c r="H2764" s="23" t="n">
        <f aca="true">BETAINV(RAND(),T1_PERT!$F$7,T1_PERT!$G$7,T1_PERT!$C$7,T1_PERT!$E$7)</f>
        <v>6.80391489228339</v>
      </c>
      <c r="I2764" s="23" t="n">
        <f aca="false">BETAINV(E2764,T1_PERT!$F$8,T1_PERT!$G$8,T1_PERT!$C$8,T1_PERT!$E$8)</f>
        <v>5.15111471054593</v>
      </c>
      <c r="J2764" s="23" t="n">
        <f aca="true">BETAINV(RAND(),T1_PERT!$F$9,T1_PERT!$G$9,T1_PERT!$C$9,T1_PERT!$E$9)</f>
        <v>4.05252943284707</v>
      </c>
      <c r="K2764" s="23" t="n">
        <f aca="true">BETAINV(RAND(),T1_PERT!$F$10,T1_PERT!$G$10,T1_PERT!$C$10,T1_PERT!$E$10)</f>
        <v>2.05149770637668</v>
      </c>
      <c r="L2764" s="23" t="n">
        <f aca="false">F2764+G2764+I2764+K2764</f>
        <v>13.3918536395416</v>
      </c>
      <c r="M2764" s="23" t="n">
        <f aca="false">F2764+H2764+J2764+K2764</f>
        <v>15.5794746325402</v>
      </c>
      <c r="N2764" s="23" t="n">
        <f aca="false">MAX(L2764,M2764)</f>
        <v>15.5794746325402</v>
      </c>
    </row>
    <row r="2765" customFormat="false" ht="15" hidden="false" customHeight="false" outlineLevel="0" collapsed="false">
      <c r="A2765" s="5" t="n">
        <v>2746</v>
      </c>
      <c r="B2765" s="25" t="n">
        <f aca="true">NORMSINV(RAND())</f>
        <v>-0.529892962601558</v>
      </c>
      <c r="C2765" s="25" t="n">
        <f aca="true">$C$4*B2765+SQRT(1-$C$4^2)*NORMSINV(RAND())</f>
        <v>-0.862670557932417</v>
      </c>
      <c r="D2765" s="25" t="n">
        <f aca="false">NORMSDIST(B2765)</f>
        <v>0.298093072858361</v>
      </c>
      <c r="E2765" s="25" t="n">
        <f aca="false">NORMSDIST(C2765)</f>
        <v>0.194159312222999</v>
      </c>
      <c r="F2765" s="23" t="n">
        <f aca="true">BETAINV(RAND(),T1_PERT!$F$5,T1_PERT!$G$5,T1_PERT!$C$5,T1_PERT!$E$5)</f>
        <v>2.68445414601797</v>
      </c>
      <c r="G2765" s="23" t="n">
        <f aca="false">BETAINV(D2765,T1_PERT!$F$6,T1_PERT!$G$6,T1_PERT!$C$6,T1_PERT!$E$6)</f>
        <v>4.63407342477025</v>
      </c>
      <c r="H2765" s="23" t="n">
        <f aca="true">BETAINV(RAND(),T1_PERT!$F$7,T1_PERT!$G$7,T1_PERT!$C$7,T1_PERT!$E$7)</f>
        <v>7.15468179302859</v>
      </c>
      <c r="I2765" s="23" t="n">
        <f aca="false">BETAINV(E2765,T1_PERT!$F$8,T1_PERT!$G$8,T1_PERT!$C$8,T1_PERT!$E$8)</f>
        <v>4.6623364286066</v>
      </c>
      <c r="J2765" s="23" t="n">
        <f aca="true">BETAINV(RAND(),T1_PERT!$F$9,T1_PERT!$G$9,T1_PERT!$C$9,T1_PERT!$E$9)</f>
        <v>4.8202703227487</v>
      </c>
      <c r="K2765" s="23" t="n">
        <f aca="true">BETAINV(RAND(),T1_PERT!$F$10,T1_PERT!$G$10,T1_PERT!$C$10,T1_PERT!$E$10)</f>
        <v>1.78372376111092</v>
      </c>
      <c r="L2765" s="23" t="n">
        <f aca="false">F2765+G2765+I2765+K2765</f>
        <v>13.7645877605058</v>
      </c>
      <c r="M2765" s="23" t="n">
        <f aca="false">F2765+H2765+J2765+K2765</f>
        <v>16.4431300229062</v>
      </c>
      <c r="N2765" s="23" t="n">
        <f aca="false">MAX(L2765,M2765)</f>
        <v>16.4431300229062</v>
      </c>
    </row>
    <row r="2766" customFormat="false" ht="15" hidden="false" customHeight="false" outlineLevel="0" collapsed="false">
      <c r="A2766" s="5" t="n">
        <v>2747</v>
      </c>
      <c r="B2766" s="25" t="n">
        <f aca="true">NORMSINV(RAND())</f>
        <v>0.194282007097426</v>
      </c>
      <c r="C2766" s="25" t="n">
        <f aca="true">$C$4*B2766+SQRT(1-$C$4^2)*NORMSINV(RAND())</f>
        <v>-0.106444249380557</v>
      </c>
      <c r="D2766" s="25" t="n">
        <f aca="false">NORMSDIST(B2766)</f>
        <v>0.577022463266213</v>
      </c>
      <c r="E2766" s="25" t="n">
        <f aca="false">NORMSDIST(C2766)</f>
        <v>0.457614943273653</v>
      </c>
      <c r="F2766" s="23" t="n">
        <f aca="true">BETAINV(RAND(),T1_PERT!$F$5,T1_PERT!$G$5,T1_PERT!$C$5,T1_PERT!$E$5)</f>
        <v>4.00817431108984</v>
      </c>
      <c r="G2766" s="23" t="n">
        <f aca="false">BETAINV(D2766,T1_PERT!$F$6,T1_PERT!$G$6,T1_PERT!$C$6,T1_PERT!$E$6)</f>
        <v>5.49782763753444</v>
      </c>
      <c r="H2766" s="23" t="n">
        <f aca="true">BETAINV(RAND(),T1_PERT!$F$7,T1_PERT!$G$7,T1_PERT!$C$7,T1_PERT!$E$7)</f>
        <v>3.94950412301008</v>
      </c>
      <c r="I2766" s="23" t="n">
        <f aca="false">BETAINV(E2766,T1_PERT!$F$8,T1_PERT!$G$8,T1_PERT!$C$8,T1_PERT!$E$8)</f>
        <v>5.17255442463037</v>
      </c>
      <c r="J2766" s="23" t="n">
        <f aca="true">BETAINV(RAND(),T1_PERT!$F$9,T1_PERT!$G$9,T1_PERT!$C$9,T1_PERT!$E$9)</f>
        <v>4.71573216089687</v>
      </c>
      <c r="K2766" s="23" t="n">
        <f aca="true">BETAINV(RAND(),T1_PERT!$F$10,T1_PERT!$G$10,T1_PERT!$C$10,T1_PERT!$E$10)</f>
        <v>2.45593139477258</v>
      </c>
      <c r="L2766" s="23" t="n">
        <f aca="false">F2766+G2766+I2766+K2766</f>
        <v>17.1344877680272</v>
      </c>
      <c r="M2766" s="23" t="n">
        <f aca="false">F2766+H2766+J2766+K2766</f>
        <v>15.1293419897694</v>
      </c>
      <c r="N2766" s="23" t="n">
        <f aca="false">MAX(L2766,M2766)</f>
        <v>17.1344877680272</v>
      </c>
    </row>
    <row r="2767" customFormat="false" ht="15" hidden="false" customHeight="false" outlineLevel="0" collapsed="false">
      <c r="A2767" s="5" t="n">
        <v>2748</v>
      </c>
      <c r="B2767" s="25" t="n">
        <f aca="true">NORMSINV(RAND())</f>
        <v>-0.97483595863572</v>
      </c>
      <c r="C2767" s="25" t="n">
        <f aca="true">$C$4*B2767+SQRT(1-$C$4^2)*NORMSINV(RAND())</f>
        <v>-1.02493343577008</v>
      </c>
      <c r="D2767" s="25" t="n">
        <f aca="false">NORMSDIST(B2767)</f>
        <v>0.164820818563866</v>
      </c>
      <c r="E2767" s="25" t="n">
        <f aca="false">NORMSDIST(C2767)</f>
        <v>0.152697298382263</v>
      </c>
      <c r="F2767" s="23" t="n">
        <f aca="true">BETAINV(RAND(),T1_PERT!$F$5,T1_PERT!$G$5,T1_PERT!$C$5,T1_PERT!$E$5)</f>
        <v>4.65871281889481</v>
      </c>
      <c r="G2767" s="23" t="n">
        <f aca="false">BETAINV(D2767,T1_PERT!$F$6,T1_PERT!$G$6,T1_PERT!$C$6,T1_PERT!$E$6)</f>
        <v>4.18286330657169</v>
      </c>
      <c r="H2767" s="23" t="n">
        <f aca="true">BETAINV(RAND(),T1_PERT!$F$7,T1_PERT!$G$7,T1_PERT!$C$7,T1_PERT!$E$7)</f>
        <v>4.38321253964272</v>
      </c>
      <c r="I2767" s="23" t="n">
        <f aca="false">BETAINV(E2767,T1_PERT!$F$8,T1_PERT!$G$8,T1_PERT!$C$8,T1_PERT!$E$8)</f>
        <v>4.57346162037941</v>
      </c>
      <c r="J2767" s="23" t="n">
        <f aca="true">BETAINV(RAND(),T1_PERT!$F$9,T1_PERT!$G$9,T1_PERT!$C$9,T1_PERT!$E$9)</f>
        <v>3.81009421253505</v>
      </c>
      <c r="K2767" s="23" t="n">
        <f aca="true">BETAINV(RAND(),T1_PERT!$F$10,T1_PERT!$G$10,T1_PERT!$C$10,T1_PERT!$E$10)</f>
        <v>1.47267224073578</v>
      </c>
      <c r="L2767" s="23" t="n">
        <f aca="false">F2767+G2767+I2767+K2767</f>
        <v>14.8877099865817</v>
      </c>
      <c r="M2767" s="23" t="n">
        <f aca="false">F2767+H2767+J2767+K2767</f>
        <v>14.3246918118084</v>
      </c>
      <c r="N2767" s="23" t="n">
        <f aca="false">MAX(L2767,M2767)</f>
        <v>14.8877099865817</v>
      </c>
    </row>
    <row r="2768" customFormat="false" ht="15" hidden="false" customHeight="false" outlineLevel="0" collapsed="false">
      <c r="A2768" s="5" t="n">
        <v>2749</v>
      </c>
      <c r="B2768" s="25" t="n">
        <f aca="true">NORMSINV(RAND())</f>
        <v>0.326855602577261</v>
      </c>
      <c r="C2768" s="25" t="n">
        <f aca="true">$C$4*B2768+SQRT(1-$C$4^2)*NORMSINV(RAND())</f>
        <v>-0.657779619074665</v>
      </c>
      <c r="D2768" s="25" t="n">
        <f aca="false">NORMSDIST(B2768)</f>
        <v>0.628111448871262</v>
      </c>
      <c r="E2768" s="25" t="n">
        <f aca="false">NORMSDIST(C2768)</f>
        <v>0.255339876232917</v>
      </c>
      <c r="F2768" s="23" t="n">
        <f aca="true">BETAINV(RAND(),T1_PERT!$F$5,T1_PERT!$G$5,T1_PERT!$C$5,T1_PERT!$E$5)</f>
        <v>5.06399684013321</v>
      </c>
      <c r="G2768" s="23" t="n">
        <f aca="false">BETAINV(D2768,T1_PERT!$F$6,T1_PERT!$G$6,T1_PERT!$C$6,T1_PERT!$E$6)</f>
        <v>5.66632421289098</v>
      </c>
      <c r="H2768" s="23" t="n">
        <f aca="true">BETAINV(RAND(),T1_PERT!$F$7,T1_PERT!$G$7,T1_PERT!$C$7,T1_PERT!$E$7)</f>
        <v>4.36933424822139</v>
      </c>
      <c r="I2768" s="23" t="n">
        <f aca="false">BETAINV(E2768,T1_PERT!$F$8,T1_PERT!$G$8,T1_PERT!$C$8,T1_PERT!$E$8)</f>
        <v>4.78555219307587</v>
      </c>
      <c r="J2768" s="23" t="n">
        <f aca="true">BETAINV(RAND(),T1_PERT!$F$9,T1_PERT!$G$9,T1_PERT!$C$9,T1_PERT!$E$9)</f>
        <v>3.9591764560521</v>
      </c>
      <c r="K2768" s="23" t="n">
        <f aca="true">BETAINV(RAND(),T1_PERT!$F$10,T1_PERT!$G$10,T1_PERT!$C$10,T1_PERT!$E$10)</f>
        <v>1.69311267329222</v>
      </c>
      <c r="L2768" s="23" t="n">
        <f aca="false">F2768+G2768+I2768+K2768</f>
        <v>17.2089859193923</v>
      </c>
      <c r="M2768" s="23" t="n">
        <f aca="false">F2768+H2768+J2768+K2768</f>
        <v>15.0856202176989</v>
      </c>
      <c r="N2768" s="23" t="n">
        <f aca="false">MAX(L2768,M2768)</f>
        <v>17.2089859193923</v>
      </c>
    </row>
    <row r="2769" customFormat="false" ht="15" hidden="false" customHeight="false" outlineLevel="0" collapsed="false">
      <c r="A2769" s="5" t="n">
        <v>2750</v>
      </c>
      <c r="B2769" s="25" t="n">
        <f aca="true">NORMSINV(RAND())</f>
        <v>-1.3847986080109</v>
      </c>
      <c r="C2769" s="25" t="n">
        <f aca="true">$C$4*B2769+SQRT(1-$C$4^2)*NORMSINV(RAND())</f>
        <v>-0.148396875617492</v>
      </c>
      <c r="D2769" s="25" t="n">
        <f aca="false">NORMSDIST(B2769)</f>
        <v>0.083057028352697</v>
      </c>
      <c r="E2769" s="25" t="n">
        <f aca="false">NORMSDIST(C2769)</f>
        <v>0.441014782834821</v>
      </c>
      <c r="F2769" s="23" t="n">
        <f aca="true">BETAINV(RAND(),T1_PERT!$F$5,T1_PERT!$G$5,T1_PERT!$C$5,T1_PERT!$E$5)</f>
        <v>2.41918160174115</v>
      </c>
      <c r="G2769" s="23" t="n">
        <f aca="false">BETAINV(D2769,T1_PERT!$F$6,T1_PERT!$G$6,T1_PERT!$C$6,T1_PERT!$E$6)</f>
        <v>3.83813466596356</v>
      </c>
      <c r="H2769" s="23" t="n">
        <f aca="true">BETAINV(RAND(),T1_PERT!$F$7,T1_PERT!$G$7,T1_PERT!$C$7,T1_PERT!$E$7)</f>
        <v>5.40098938734308</v>
      </c>
      <c r="I2769" s="23" t="n">
        <f aca="false">BETAINV(E2769,T1_PERT!$F$8,T1_PERT!$G$8,T1_PERT!$C$8,T1_PERT!$E$8)</f>
        <v>5.14058735779763</v>
      </c>
      <c r="J2769" s="23" t="n">
        <f aca="true">BETAINV(RAND(),T1_PERT!$F$9,T1_PERT!$G$9,T1_PERT!$C$9,T1_PERT!$E$9)</f>
        <v>4.13258299265414</v>
      </c>
      <c r="K2769" s="23" t="n">
        <f aca="true">BETAINV(RAND(),T1_PERT!$F$10,T1_PERT!$G$10,T1_PERT!$C$10,T1_PERT!$E$10)</f>
        <v>2.52853976570445</v>
      </c>
      <c r="L2769" s="23" t="n">
        <f aca="false">F2769+G2769+I2769+K2769</f>
        <v>13.9264433912068</v>
      </c>
      <c r="M2769" s="23" t="n">
        <f aca="false">F2769+H2769+J2769+K2769</f>
        <v>14.4812937474428</v>
      </c>
      <c r="N2769" s="23" t="n">
        <f aca="false">MAX(L2769,M2769)</f>
        <v>14.4812937474428</v>
      </c>
    </row>
    <row r="2770" customFormat="false" ht="15" hidden="false" customHeight="false" outlineLevel="0" collapsed="false">
      <c r="A2770" s="5" t="n">
        <v>2751</v>
      </c>
      <c r="B2770" s="25" t="n">
        <f aca="true">NORMSINV(RAND())</f>
        <v>-0.475970197096846</v>
      </c>
      <c r="C2770" s="25" t="n">
        <f aca="true">$C$4*B2770+SQRT(1-$C$4^2)*NORMSINV(RAND())</f>
        <v>-0.322461945600885</v>
      </c>
      <c r="D2770" s="25" t="n">
        <f aca="false">NORMSDIST(B2770)</f>
        <v>0.317047805207089</v>
      </c>
      <c r="E2770" s="25" t="n">
        <f aca="false">NORMSDIST(C2770)</f>
        <v>0.373551381165142</v>
      </c>
      <c r="F2770" s="23" t="n">
        <f aca="true">BETAINV(RAND(),T1_PERT!$F$5,T1_PERT!$G$5,T1_PERT!$C$5,T1_PERT!$E$5)</f>
        <v>2.9925921539802</v>
      </c>
      <c r="G2770" s="23" t="n">
        <f aca="false">BETAINV(D2770,T1_PERT!$F$6,T1_PERT!$G$6,T1_PERT!$C$6,T1_PERT!$E$6)</f>
        <v>4.69360270610913</v>
      </c>
      <c r="H2770" s="23" t="n">
        <f aca="true">BETAINV(RAND(),T1_PERT!$F$7,T1_PERT!$G$7,T1_PERT!$C$7,T1_PERT!$E$7)</f>
        <v>4.4936124084682</v>
      </c>
      <c r="I2770" s="23" t="n">
        <f aca="false">BETAINV(E2770,T1_PERT!$F$8,T1_PERT!$G$8,T1_PERT!$C$8,T1_PERT!$E$8)</f>
        <v>5.01206819329804</v>
      </c>
      <c r="J2770" s="23" t="n">
        <f aca="true">BETAINV(RAND(),T1_PERT!$F$9,T1_PERT!$G$9,T1_PERT!$C$9,T1_PERT!$E$9)</f>
        <v>3.48730366683327</v>
      </c>
      <c r="K2770" s="23" t="n">
        <f aca="true">BETAINV(RAND(),T1_PERT!$F$10,T1_PERT!$G$10,T1_PERT!$C$10,T1_PERT!$E$10)</f>
        <v>2.50602752061885</v>
      </c>
      <c r="L2770" s="23" t="n">
        <f aca="false">F2770+G2770+I2770+K2770</f>
        <v>15.2042905740062</v>
      </c>
      <c r="M2770" s="23" t="n">
        <f aca="false">F2770+H2770+J2770+K2770</f>
        <v>13.4795357499005</v>
      </c>
      <c r="N2770" s="23" t="n">
        <f aca="false">MAX(L2770,M2770)</f>
        <v>15.2042905740062</v>
      </c>
    </row>
    <row r="2771" customFormat="false" ht="15" hidden="false" customHeight="false" outlineLevel="0" collapsed="false">
      <c r="A2771" s="5" t="n">
        <v>2752</v>
      </c>
      <c r="B2771" s="25" t="n">
        <f aca="true">NORMSINV(RAND())</f>
        <v>0.467899479901742</v>
      </c>
      <c r="C2771" s="25" t="n">
        <f aca="true">$C$4*B2771+SQRT(1-$C$4^2)*NORMSINV(RAND())</f>
        <v>-0.162717456569837</v>
      </c>
      <c r="D2771" s="25" t="n">
        <f aca="false">NORMSDIST(B2771)</f>
        <v>0.680071762278611</v>
      </c>
      <c r="E2771" s="25" t="n">
        <f aca="false">NORMSDIST(C2771)</f>
        <v>0.435370450908816</v>
      </c>
      <c r="F2771" s="23" t="n">
        <f aca="true">BETAINV(RAND(),T1_PERT!$F$5,T1_PERT!$G$5,T1_PERT!$C$5,T1_PERT!$E$5)</f>
        <v>3.68992773997163</v>
      </c>
      <c r="G2771" s="23" t="n">
        <f aca="false">BETAINV(D2771,T1_PERT!$F$6,T1_PERT!$G$6,T1_PERT!$C$6,T1_PERT!$E$6)</f>
        <v>5.84694485278787</v>
      </c>
      <c r="H2771" s="23" t="n">
        <f aca="true">BETAINV(RAND(),T1_PERT!$F$7,T1_PERT!$G$7,T1_PERT!$C$7,T1_PERT!$E$7)</f>
        <v>5.88067507745997</v>
      </c>
      <c r="I2771" s="23" t="n">
        <f aca="false">BETAINV(E2771,T1_PERT!$F$8,T1_PERT!$G$8,T1_PERT!$C$8,T1_PERT!$E$8)</f>
        <v>5.12975987113075</v>
      </c>
      <c r="J2771" s="23" t="n">
        <f aca="true">BETAINV(RAND(),T1_PERT!$F$9,T1_PERT!$G$9,T1_PERT!$C$9,T1_PERT!$E$9)</f>
        <v>3.57660802594912</v>
      </c>
      <c r="K2771" s="23" t="n">
        <f aca="true">BETAINV(RAND(),T1_PERT!$F$10,T1_PERT!$G$10,T1_PERT!$C$10,T1_PERT!$E$10)</f>
        <v>1.68225068781709</v>
      </c>
      <c r="L2771" s="23" t="n">
        <f aca="false">F2771+G2771+I2771+K2771</f>
        <v>16.3488831517073</v>
      </c>
      <c r="M2771" s="23" t="n">
        <f aca="false">F2771+H2771+J2771+K2771</f>
        <v>14.8294615311978</v>
      </c>
      <c r="N2771" s="23" t="n">
        <f aca="false">MAX(L2771,M2771)</f>
        <v>16.3488831517073</v>
      </c>
    </row>
    <row r="2772" customFormat="false" ht="15" hidden="false" customHeight="false" outlineLevel="0" collapsed="false">
      <c r="A2772" s="5" t="n">
        <v>2753</v>
      </c>
      <c r="B2772" s="25" t="n">
        <f aca="true">NORMSINV(RAND())</f>
        <v>-1.71644421360778</v>
      </c>
      <c r="C2772" s="25" t="n">
        <f aca="true">$C$4*B2772+SQRT(1-$C$4^2)*NORMSINV(RAND())</f>
        <v>-1.01268848079583</v>
      </c>
      <c r="D2772" s="25" t="n">
        <f aca="false">NORMSDIST(B2772)</f>
        <v>0.043040385068722</v>
      </c>
      <c r="E2772" s="25" t="n">
        <f aca="false">NORMSDIST(C2772)</f>
        <v>0.15560449086521</v>
      </c>
      <c r="F2772" s="23" t="n">
        <f aca="true">BETAINV(RAND(),T1_PERT!$F$5,T1_PERT!$G$5,T1_PERT!$C$5,T1_PERT!$E$5)</f>
        <v>4.89746422305358</v>
      </c>
      <c r="G2772" s="23" t="n">
        <f aca="false">BETAINV(D2772,T1_PERT!$F$6,T1_PERT!$G$6,T1_PERT!$C$6,T1_PERT!$E$6)</f>
        <v>3.61221501486728</v>
      </c>
      <c r="H2772" s="23" t="n">
        <f aca="true">BETAINV(RAND(),T1_PERT!$F$7,T1_PERT!$G$7,T1_PERT!$C$7,T1_PERT!$E$7)</f>
        <v>7.19262193062277</v>
      </c>
      <c r="I2772" s="23" t="n">
        <f aca="false">BETAINV(E2772,T1_PERT!$F$8,T1_PERT!$G$8,T1_PERT!$C$8,T1_PERT!$E$8)</f>
        <v>4.57989543890519</v>
      </c>
      <c r="J2772" s="23" t="n">
        <f aca="true">BETAINV(RAND(),T1_PERT!$F$9,T1_PERT!$G$9,T1_PERT!$C$9,T1_PERT!$E$9)</f>
        <v>5.55545726951895</v>
      </c>
      <c r="K2772" s="23" t="n">
        <f aca="true">BETAINV(RAND(),T1_PERT!$F$10,T1_PERT!$G$10,T1_PERT!$C$10,T1_PERT!$E$10)</f>
        <v>2.47762149075195</v>
      </c>
      <c r="L2772" s="23" t="n">
        <f aca="false">F2772+G2772+I2772+K2772</f>
        <v>15.567196167578</v>
      </c>
      <c r="M2772" s="23" t="n">
        <f aca="false">F2772+H2772+J2772+K2772</f>
        <v>20.1231649139473</v>
      </c>
      <c r="N2772" s="23" t="n">
        <f aca="false">MAX(L2772,M2772)</f>
        <v>20.1231649139473</v>
      </c>
    </row>
    <row r="2773" customFormat="false" ht="15" hidden="false" customHeight="false" outlineLevel="0" collapsed="false">
      <c r="A2773" s="5" t="n">
        <v>2754</v>
      </c>
      <c r="B2773" s="25" t="n">
        <f aca="true">NORMSINV(RAND())</f>
        <v>-1.78366563564602</v>
      </c>
      <c r="C2773" s="25" t="n">
        <f aca="true">$C$4*B2773+SQRT(1-$C$4^2)*NORMSINV(RAND())</f>
        <v>-1.10987492861546</v>
      </c>
      <c r="D2773" s="25" t="n">
        <f aca="false">NORMSDIST(B2773)</f>
        <v>0.037239006643852</v>
      </c>
      <c r="E2773" s="25" t="n">
        <f aca="false">NORMSDIST(C2773)</f>
        <v>0.133526462763927</v>
      </c>
      <c r="F2773" s="23" t="n">
        <f aca="true">BETAINV(RAND(),T1_PERT!$F$5,T1_PERT!$G$5,T1_PERT!$C$5,T1_PERT!$E$5)</f>
        <v>2.83588452731348</v>
      </c>
      <c r="G2773" s="23" t="n">
        <f aca="false">BETAINV(D2773,T1_PERT!$F$6,T1_PERT!$G$6,T1_PERT!$C$6,T1_PERT!$E$6)</f>
        <v>3.57213141698845</v>
      </c>
      <c r="H2773" s="23" t="n">
        <f aca="true">BETAINV(RAND(),T1_PERT!$F$7,T1_PERT!$G$7,T1_PERT!$C$7,T1_PERT!$E$7)</f>
        <v>5.48104036229235</v>
      </c>
      <c r="I2773" s="23" t="n">
        <f aca="false">BETAINV(E2773,T1_PERT!$F$8,T1_PERT!$G$8,T1_PERT!$C$8,T1_PERT!$E$8)</f>
        <v>4.53006486174897</v>
      </c>
      <c r="J2773" s="23" t="n">
        <f aca="true">BETAINV(RAND(),T1_PERT!$F$9,T1_PERT!$G$9,T1_PERT!$C$9,T1_PERT!$E$9)</f>
        <v>3.66672179833764</v>
      </c>
      <c r="K2773" s="23" t="n">
        <f aca="true">BETAINV(RAND(),T1_PERT!$F$10,T1_PERT!$G$10,T1_PERT!$C$10,T1_PERT!$E$10)</f>
        <v>1.29384761469704</v>
      </c>
      <c r="L2773" s="23" t="n">
        <f aca="false">F2773+G2773+I2773+K2773</f>
        <v>12.2319284207479</v>
      </c>
      <c r="M2773" s="23" t="n">
        <f aca="false">F2773+H2773+J2773+K2773</f>
        <v>13.2774943026405</v>
      </c>
      <c r="N2773" s="23" t="n">
        <f aca="false">MAX(L2773,M2773)</f>
        <v>13.2774943026405</v>
      </c>
    </row>
    <row r="2774" customFormat="false" ht="15" hidden="false" customHeight="false" outlineLevel="0" collapsed="false">
      <c r="A2774" s="5" t="n">
        <v>2755</v>
      </c>
      <c r="B2774" s="25" t="n">
        <f aca="true">NORMSINV(RAND())</f>
        <v>0.218116609577192</v>
      </c>
      <c r="C2774" s="25" t="n">
        <f aca="true">$C$4*B2774+SQRT(1-$C$4^2)*NORMSINV(RAND())</f>
        <v>0.455756398639963</v>
      </c>
      <c r="D2774" s="25" t="n">
        <f aca="false">NORMSDIST(B2774)</f>
        <v>0.586330871810453</v>
      </c>
      <c r="E2774" s="25" t="n">
        <f aca="false">NORMSDIST(C2774)</f>
        <v>0.675717419553781</v>
      </c>
      <c r="F2774" s="23" t="n">
        <f aca="true">BETAINV(RAND(),T1_PERT!$F$5,T1_PERT!$G$5,T1_PERT!$C$5,T1_PERT!$E$5)</f>
        <v>5.00981824397936</v>
      </c>
      <c r="G2774" s="23" t="n">
        <f aca="false">BETAINV(D2774,T1_PERT!$F$6,T1_PERT!$G$6,T1_PERT!$C$6,T1_PERT!$E$6)</f>
        <v>5.52799114544053</v>
      </c>
      <c r="H2774" s="23" t="n">
        <f aca="true">BETAINV(RAND(),T1_PERT!$F$7,T1_PERT!$G$7,T1_PERT!$C$7,T1_PERT!$E$7)</f>
        <v>5.28393518283028</v>
      </c>
      <c r="I2774" s="23" t="n">
        <f aca="false">BETAINV(E2774,T1_PERT!$F$8,T1_PERT!$G$8,T1_PERT!$C$8,T1_PERT!$E$8)</f>
        <v>5.62962229909179</v>
      </c>
      <c r="J2774" s="23" t="n">
        <f aca="true">BETAINV(RAND(),T1_PERT!$F$9,T1_PERT!$G$9,T1_PERT!$C$9,T1_PERT!$E$9)</f>
        <v>3.71838045328677</v>
      </c>
      <c r="K2774" s="23" t="n">
        <f aca="true">BETAINV(RAND(),T1_PERT!$F$10,T1_PERT!$G$10,T1_PERT!$C$10,T1_PERT!$E$10)</f>
        <v>2.14823416268498</v>
      </c>
      <c r="L2774" s="23" t="n">
        <f aca="false">F2774+G2774+I2774+K2774</f>
        <v>18.3156658511967</v>
      </c>
      <c r="M2774" s="23" t="n">
        <f aca="false">F2774+H2774+J2774+K2774</f>
        <v>16.1603680427814</v>
      </c>
      <c r="N2774" s="23" t="n">
        <f aca="false">MAX(L2774,M2774)</f>
        <v>18.3156658511967</v>
      </c>
    </row>
    <row r="2775" customFormat="false" ht="15" hidden="false" customHeight="false" outlineLevel="0" collapsed="false">
      <c r="A2775" s="5" t="n">
        <v>2756</v>
      </c>
      <c r="B2775" s="25" t="n">
        <f aca="true">NORMSINV(RAND())</f>
        <v>0.11991552748575</v>
      </c>
      <c r="C2775" s="25" t="n">
        <f aca="true">$C$4*B2775+SQRT(1-$C$4^2)*NORMSINV(RAND())</f>
        <v>-0.00270136266950005</v>
      </c>
      <c r="D2775" s="25" t="n">
        <f aca="false">NORMSDIST(B2775)</f>
        <v>0.547724967959712</v>
      </c>
      <c r="E2775" s="25" t="n">
        <f aca="false">NORMSDIST(C2775)</f>
        <v>0.49892231352715</v>
      </c>
      <c r="F2775" s="23" t="n">
        <f aca="true">BETAINV(RAND(),T1_PERT!$F$5,T1_PERT!$G$5,T1_PERT!$C$5,T1_PERT!$E$5)</f>
        <v>4.33194140790157</v>
      </c>
      <c r="G2775" s="23" t="n">
        <f aca="false">BETAINV(D2775,T1_PERT!$F$6,T1_PERT!$G$6,T1_PERT!$C$6,T1_PERT!$E$6)</f>
        <v>5.40416713606678</v>
      </c>
      <c r="H2775" s="23" t="n">
        <f aca="true">BETAINV(RAND(),T1_PERT!$F$7,T1_PERT!$G$7,T1_PERT!$C$7,T1_PERT!$E$7)</f>
        <v>4.1381980005616</v>
      </c>
      <c r="I2775" s="23" t="n">
        <f aca="false">BETAINV(E2775,T1_PERT!$F$8,T1_PERT!$G$8,T1_PERT!$C$8,T1_PERT!$E$8)</f>
        <v>5.25311554857795</v>
      </c>
      <c r="J2775" s="23" t="n">
        <f aca="true">BETAINV(RAND(),T1_PERT!$F$9,T1_PERT!$G$9,T1_PERT!$C$9,T1_PERT!$E$9)</f>
        <v>4.24214308176715</v>
      </c>
      <c r="K2775" s="23" t="n">
        <f aca="true">BETAINV(RAND(),T1_PERT!$F$10,T1_PERT!$G$10,T1_PERT!$C$10,T1_PERT!$E$10)</f>
        <v>1.67536580497361</v>
      </c>
      <c r="L2775" s="23" t="n">
        <f aca="false">F2775+G2775+I2775+K2775</f>
        <v>16.6645898975199</v>
      </c>
      <c r="M2775" s="23" t="n">
        <f aca="false">F2775+H2775+J2775+K2775</f>
        <v>14.3876482952039</v>
      </c>
      <c r="N2775" s="23" t="n">
        <f aca="false">MAX(L2775,M2775)</f>
        <v>16.6645898975199</v>
      </c>
    </row>
    <row r="2776" customFormat="false" ht="15" hidden="false" customHeight="false" outlineLevel="0" collapsed="false">
      <c r="A2776" s="5" t="n">
        <v>2757</v>
      </c>
      <c r="B2776" s="25" t="n">
        <f aca="true">NORMSINV(RAND())</f>
        <v>-0.570942180844751</v>
      </c>
      <c r="C2776" s="25" t="n">
        <f aca="true">$C$4*B2776+SQRT(1-$C$4^2)*NORMSINV(RAND())</f>
        <v>-0.552043434248365</v>
      </c>
      <c r="D2776" s="25" t="n">
        <f aca="false">NORMSDIST(B2776)</f>
        <v>0.284019418443375</v>
      </c>
      <c r="E2776" s="25" t="n">
        <f aca="false">NORMSDIST(C2776)</f>
        <v>0.290459297710753</v>
      </c>
      <c r="F2776" s="23" t="n">
        <f aca="true">BETAINV(RAND(),T1_PERT!$F$5,T1_PERT!$G$5,T1_PERT!$C$5,T1_PERT!$E$5)</f>
        <v>3.48931823640836</v>
      </c>
      <c r="G2776" s="23" t="n">
        <f aca="false">BETAINV(D2776,T1_PERT!$F$6,T1_PERT!$G$6,T1_PERT!$C$6,T1_PERT!$E$6)</f>
        <v>4.58940570833372</v>
      </c>
      <c r="H2776" s="23" t="n">
        <f aca="true">BETAINV(RAND(),T1_PERT!$F$7,T1_PERT!$G$7,T1_PERT!$C$7,T1_PERT!$E$7)</f>
        <v>6.25307978933352</v>
      </c>
      <c r="I2776" s="23" t="n">
        <f aca="false">BETAINV(E2776,T1_PERT!$F$8,T1_PERT!$G$8,T1_PERT!$C$8,T1_PERT!$E$8)</f>
        <v>4.85377139089447</v>
      </c>
      <c r="J2776" s="23" t="n">
        <f aca="true">BETAINV(RAND(),T1_PERT!$F$9,T1_PERT!$G$9,T1_PERT!$C$9,T1_PERT!$E$9)</f>
        <v>4.52702186875276</v>
      </c>
      <c r="K2776" s="23" t="n">
        <f aca="true">BETAINV(RAND(),T1_PERT!$F$10,T1_PERT!$G$10,T1_PERT!$C$10,T1_PERT!$E$10)</f>
        <v>1.54377047588271</v>
      </c>
      <c r="L2776" s="23" t="n">
        <f aca="false">F2776+G2776+I2776+K2776</f>
        <v>14.4762658115193</v>
      </c>
      <c r="M2776" s="23" t="n">
        <f aca="false">F2776+H2776+J2776+K2776</f>
        <v>15.8131903703774</v>
      </c>
      <c r="N2776" s="23" t="n">
        <f aca="false">MAX(L2776,M2776)</f>
        <v>15.8131903703774</v>
      </c>
    </row>
    <row r="2777" customFormat="false" ht="15" hidden="false" customHeight="false" outlineLevel="0" collapsed="false">
      <c r="A2777" s="5" t="n">
        <v>2758</v>
      </c>
      <c r="B2777" s="25" t="n">
        <f aca="true">NORMSINV(RAND())</f>
        <v>1.6766441349416</v>
      </c>
      <c r="C2777" s="25" t="n">
        <f aca="true">$C$4*B2777+SQRT(1-$C$4^2)*NORMSINV(RAND())</f>
        <v>0.768034088130945</v>
      </c>
      <c r="D2777" s="25" t="n">
        <f aca="false">NORMSDIST(B2777)</f>
        <v>0.953193954567094</v>
      </c>
      <c r="E2777" s="25" t="n">
        <f aca="false">NORMSDIST(C2777)</f>
        <v>0.778766533342795</v>
      </c>
      <c r="F2777" s="23" t="n">
        <f aca="true">BETAINV(RAND(),T1_PERT!$F$5,T1_PERT!$G$5,T1_PERT!$C$5,T1_PERT!$E$5)</f>
        <v>4.79471077209431</v>
      </c>
      <c r="G2777" s="23" t="n">
        <f aca="false">BETAINV(D2777,T1_PERT!$F$6,T1_PERT!$G$6,T1_PERT!$C$6,T1_PERT!$E$6)</f>
        <v>7.31393555113361</v>
      </c>
      <c r="H2777" s="23" t="n">
        <f aca="true">BETAINV(RAND(),T1_PERT!$F$7,T1_PERT!$G$7,T1_PERT!$C$7,T1_PERT!$E$7)</f>
        <v>6.11779245552614</v>
      </c>
      <c r="I2777" s="23" t="n">
        <f aca="false">BETAINV(E2777,T1_PERT!$F$8,T1_PERT!$G$8,T1_PERT!$C$8,T1_PERT!$E$8)</f>
        <v>5.89731764859826</v>
      </c>
      <c r="J2777" s="23" t="n">
        <f aca="true">BETAINV(RAND(),T1_PERT!$F$9,T1_PERT!$G$9,T1_PERT!$C$9,T1_PERT!$E$9)</f>
        <v>3.71060448796947</v>
      </c>
      <c r="K2777" s="23" t="n">
        <f aca="true">BETAINV(RAND(),T1_PERT!$F$10,T1_PERT!$G$10,T1_PERT!$C$10,T1_PERT!$E$10)</f>
        <v>2.3066821125516</v>
      </c>
      <c r="L2777" s="23" t="n">
        <f aca="false">F2777+G2777+I2777+K2777</f>
        <v>20.3126460843778</v>
      </c>
      <c r="M2777" s="23" t="n">
        <f aca="false">F2777+H2777+J2777+K2777</f>
        <v>16.9297898281415</v>
      </c>
      <c r="N2777" s="23" t="n">
        <f aca="false">MAX(L2777,M2777)</f>
        <v>20.3126460843778</v>
      </c>
    </row>
    <row r="2778" customFormat="false" ht="15" hidden="false" customHeight="false" outlineLevel="0" collapsed="false">
      <c r="A2778" s="5" t="n">
        <v>2759</v>
      </c>
      <c r="B2778" s="25" t="n">
        <f aca="true">NORMSINV(RAND())</f>
        <v>0.736301552364593</v>
      </c>
      <c r="C2778" s="25" t="n">
        <f aca="true">$C$4*B2778+SQRT(1-$C$4^2)*NORMSINV(RAND())</f>
        <v>0.589629857642728</v>
      </c>
      <c r="D2778" s="25" t="n">
        <f aca="false">NORMSDIST(B2778)</f>
        <v>0.769226399149151</v>
      </c>
      <c r="E2778" s="25" t="n">
        <f aca="false">NORMSDIST(C2778)</f>
        <v>0.722280585096364</v>
      </c>
      <c r="F2778" s="23" t="n">
        <f aca="true">BETAINV(RAND(),T1_PERT!$F$5,T1_PERT!$G$5,T1_PERT!$C$5,T1_PERT!$E$5)</f>
        <v>4.46817067095702</v>
      </c>
      <c r="G2778" s="23" t="n">
        <f aca="false">BETAINV(D2778,T1_PERT!$F$6,T1_PERT!$G$6,T1_PERT!$C$6,T1_PERT!$E$6)</f>
        <v>6.19098519369927</v>
      </c>
      <c r="H2778" s="23" t="n">
        <f aca="true">BETAINV(RAND(),T1_PERT!$F$7,T1_PERT!$G$7,T1_PERT!$C$7,T1_PERT!$E$7)</f>
        <v>6.71383662827815</v>
      </c>
      <c r="I2778" s="23" t="n">
        <f aca="false">BETAINV(E2778,T1_PERT!$F$8,T1_PERT!$G$8,T1_PERT!$C$8,T1_PERT!$E$8)</f>
        <v>5.74382717821263</v>
      </c>
      <c r="J2778" s="23" t="n">
        <f aca="true">BETAINV(RAND(),T1_PERT!$F$9,T1_PERT!$G$9,T1_PERT!$C$9,T1_PERT!$E$9)</f>
        <v>4.02350960230397</v>
      </c>
      <c r="K2778" s="23" t="n">
        <f aca="true">BETAINV(RAND(),T1_PERT!$F$10,T1_PERT!$G$10,T1_PERT!$C$10,T1_PERT!$E$10)</f>
        <v>1.30162303748373</v>
      </c>
      <c r="L2778" s="23" t="n">
        <f aca="false">F2778+G2778+I2778+K2778</f>
        <v>17.7046060803526</v>
      </c>
      <c r="M2778" s="23" t="n">
        <f aca="false">F2778+H2778+J2778+K2778</f>
        <v>16.5071399390229</v>
      </c>
      <c r="N2778" s="23" t="n">
        <f aca="false">MAX(L2778,M2778)</f>
        <v>17.7046060803526</v>
      </c>
    </row>
    <row r="2779" customFormat="false" ht="15" hidden="false" customHeight="false" outlineLevel="0" collapsed="false">
      <c r="A2779" s="5" t="n">
        <v>2760</v>
      </c>
      <c r="B2779" s="25" t="n">
        <f aca="true">NORMSINV(RAND())</f>
        <v>0.447654937907003</v>
      </c>
      <c r="C2779" s="25" t="n">
        <f aca="true">$C$4*B2779+SQRT(1-$C$4^2)*NORMSINV(RAND())</f>
        <v>2.56098283435715</v>
      </c>
      <c r="D2779" s="25" t="n">
        <f aca="false">NORMSDIST(B2779)</f>
        <v>0.672798876120819</v>
      </c>
      <c r="E2779" s="25" t="n">
        <f aca="false">NORMSDIST(C2779)</f>
        <v>0.994781174337796</v>
      </c>
      <c r="F2779" s="23" t="n">
        <f aca="true">BETAINV(RAND(),T1_PERT!$F$5,T1_PERT!$G$5,T1_PERT!$C$5,T1_PERT!$E$5)</f>
        <v>4.86495393999487</v>
      </c>
      <c r="G2779" s="23" t="n">
        <f aca="false">BETAINV(D2779,T1_PERT!$F$6,T1_PERT!$G$6,T1_PERT!$C$6,T1_PERT!$E$6)</f>
        <v>5.82097042835979</v>
      </c>
      <c r="H2779" s="23" t="n">
        <f aca="true">BETAINV(RAND(),T1_PERT!$F$7,T1_PERT!$G$7,T1_PERT!$C$7,T1_PERT!$E$7)</f>
        <v>4.71377570190758</v>
      </c>
      <c r="I2779" s="23" t="n">
        <f aca="false">BETAINV(E2779,T1_PERT!$F$8,T1_PERT!$G$8,T1_PERT!$C$8,T1_PERT!$E$8)</f>
        <v>7.25127309844818</v>
      </c>
      <c r="J2779" s="23" t="n">
        <f aca="true">BETAINV(RAND(),T1_PERT!$F$9,T1_PERT!$G$9,T1_PERT!$C$9,T1_PERT!$E$9)</f>
        <v>4.21133293932692</v>
      </c>
      <c r="K2779" s="23" t="n">
        <f aca="true">BETAINV(RAND(),T1_PERT!$F$10,T1_PERT!$G$10,T1_PERT!$C$10,T1_PERT!$E$10)</f>
        <v>2.45228099808566</v>
      </c>
      <c r="L2779" s="23" t="n">
        <f aca="false">F2779+G2779+I2779+K2779</f>
        <v>20.3894784648885</v>
      </c>
      <c r="M2779" s="23" t="n">
        <f aca="false">F2779+H2779+J2779+K2779</f>
        <v>16.242343579315</v>
      </c>
      <c r="N2779" s="23" t="n">
        <f aca="false">MAX(L2779,M2779)</f>
        <v>20.3894784648885</v>
      </c>
    </row>
    <row r="2780" customFormat="false" ht="15" hidden="false" customHeight="false" outlineLevel="0" collapsed="false">
      <c r="A2780" s="5" t="n">
        <v>2761</v>
      </c>
      <c r="B2780" s="25" t="n">
        <f aca="true">NORMSINV(RAND())</f>
        <v>0.918982609122544</v>
      </c>
      <c r="C2780" s="25" t="n">
        <f aca="true">$C$4*B2780+SQRT(1-$C$4^2)*NORMSINV(RAND())</f>
        <v>0.0952753853855352</v>
      </c>
      <c r="D2780" s="25" t="n">
        <f aca="false">NORMSDIST(B2780)</f>
        <v>0.820947665684872</v>
      </c>
      <c r="E2780" s="25" t="n">
        <f aca="false">NORMSDIST(C2780)</f>
        <v>0.537951953341518</v>
      </c>
      <c r="F2780" s="23" t="n">
        <f aca="true">BETAINV(RAND(),T1_PERT!$F$5,T1_PERT!$G$5,T1_PERT!$C$5,T1_PERT!$E$5)</f>
        <v>4.9795100065685</v>
      </c>
      <c r="G2780" s="23" t="n">
        <f aca="false">BETAINV(D2780,T1_PERT!$F$6,T1_PERT!$G$6,T1_PERT!$C$6,T1_PERT!$E$6)</f>
        <v>6.42251582862037</v>
      </c>
      <c r="H2780" s="23" t="n">
        <f aca="true">BETAINV(RAND(),T1_PERT!$F$7,T1_PERT!$G$7,T1_PERT!$C$7,T1_PERT!$E$7)</f>
        <v>6.35878443276845</v>
      </c>
      <c r="I2780" s="23" t="n">
        <f aca="false">BETAINV(E2780,T1_PERT!$F$8,T1_PERT!$G$8,T1_PERT!$C$8,T1_PERT!$E$8)</f>
        <v>5.33102037352561</v>
      </c>
      <c r="J2780" s="23" t="n">
        <f aca="true">BETAINV(RAND(),T1_PERT!$F$9,T1_PERT!$G$9,T1_PERT!$C$9,T1_PERT!$E$9)</f>
        <v>5.38599268148004</v>
      </c>
      <c r="K2780" s="23" t="n">
        <f aca="true">BETAINV(RAND(),T1_PERT!$F$10,T1_PERT!$G$10,T1_PERT!$C$10,T1_PERT!$E$10)</f>
        <v>2.0098933221183</v>
      </c>
      <c r="L2780" s="23" t="n">
        <f aca="false">F2780+G2780+I2780+K2780</f>
        <v>18.7429395308328</v>
      </c>
      <c r="M2780" s="23" t="n">
        <f aca="false">F2780+H2780+J2780+K2780</f>
        <v>18.7341804429353</v>
      </c>
      <c r="N2780" s="23" t="n">
        <f aca="false">MAX(L2780,M2780)</f>
        <v>18.7429395308328</v>
      </c>
    </row>
    <row r="2781" customFormat="false" ht="15" hidden="false" customHeight="false" outlineLevel="0" collapsed="false">
      <c r="A2781" s="5" t="n">
        <v>2762</v>
      </c>
      <c r="B2781" s="25" t="n">
        <f aca="true">NORMSINV(RAND())</f>
        <v>-0.274355171339646</v>
      </c>
      <c r="C2781" s="25" t="n">
        <f aca="true">$C$4*B2781+SQRT(1-$C$4^2)*NORMSINV(RAND())</f>
        <v>1.24110455234658</v>
      </c>
      <c r="D2781" s="25" t="n">
        <f aca="false">NORMSDIST(B2781)</f>
        <v>0.391905844882275</v>
      </c>
      <c r="E2781" s="25" t="n">
        <f aca="false">NORMSDIST(C2781)</f>
        <v>0.892716435964748</v>
      </c>
      <c r="F2781" s="23" t="n">
        <f aca="true">BETAINV(RAND(),T1_PERT!$F$5,T1_PERT!$G$5,T1_PERT!$C$5,T1_PERT!$E$5)</f>
        <v>3.4234405250018</v>
      </c>
      <c r="G2781" s="23" t="n">
        <f aca="false">BETAINV(D2781,T1_PERT!$F$6,T1_PERT!$G$6,T1_PERT!$C$6,T1_PERT!$E$6)</f>
        <v>4.92414207252753</v>
      </c>
      <c r="H2781" s="23" t="n">
        <f aca="true">BETAINV(RAND(),T1_PERT!$F$7,T1_PERT!$G$7,T1_PERT!$C$7,T1_PERT!$E$7)</f>
        <v>4.82413123805185</v>
      </c>
      <c r="I2781" s="23" t="n">
        <f aca="false">BETAINV(E2781,T1_PERT!$F$8,T1_PERT!$G$8,T1_PERT!$C$8,T1_PERT!$E$8)</f>
        <v>6.30172478246379</v>
      </c>
      <c r="J2781" s="23" t="n">
        <f aca="true">BETAINV(RAND(),T1_PERT!$F$9,T1_PERT!$G$9,T1_PERT!$C$9,T1_PERT!$E$9)</f>
        <v>3.83653774745623</v>
      </c>
      <c r="K2781" s="23" t="n">
        <f aca="true">BETAINV(RAND(),T1_PERT!$F$10,T1_PERT!$G$10,T1_PERT!$C$10,T1_PERT!$E$10)</f>
        <v>2.34630606759091</v>
      </c>
      <c r="L2781" s="23" t="n">
        <f aca="false">F2781+G2781+I2781+K2781</f>
        <v>16.995613447584</v>
      </c>
      <c r="M2781" s="23" t="n">
        <f aca="false">F2781+H2781+J2781+K2781</f>
        <v>14.4304155781008</v>
      </c>
      <c r="N2781" s="23" t="n">
        <f aca="false">MAX(L2781,M2781)</f>
        <v>16.995613447584</v>
      </c>
    </row>
    <row r="2782" customFormat="false" ht="15" hidden="false" customHeight="false" outlineLevel="0" collapsed="false">
      <c r="A2782" s="5" t="n">
        <v>2763</v>
      </c>
      <c r="B2782" s="25" t="n">
        <f aca="true">NORMSINV(RAND())</f>
        <v>-1.38414480396535</v>
      </c>
      <c r="C2782" s="25" t="n">
        <f aca="true">$C$4*B2782+SQRT(1-$C$4^2)*NORMSINV(RAND())</f>
        <v>-0.45650621794111</v>
      </c>
      <c r="D2782" s="25" t="n">
        <f aca="false">NORMSDIST(B2782)</f>
        <v>0.0831570601604364</v>
      </c>
      <c r="E2782" s="25" t="n">
        <f aca="false">NORMSDIST(C2782)</f>
        <v>0.324013000280042</v>
      </c>
      <c r="F2782" s="23" t="n">
        <f aca="true">BETAINV(RAND(),T1_PERT!$F$5,T1_PERT!$G$5,T1_PERT!$C$5,T1_PERT!$E$5)</f>
        <v>2.71205964138461</v>
      </c>
      <c r="G2782" s="23" t="n">
        <f aca="false">BETAINV(D2782,T1_PERT!$F$6,T1_PERT!$G$6,T1_PERT!$C$6,T1_PERT!$E$6)</f>
        <v>3.83862692278935</v>
      </c>
      <c r="H2782" s="23" t="n">
        <f aca="true">BETAINV(RAND(),T1_PERT!$F$7,T1_PERT!$G$7,T1_PERT!$C$7,T1_PERT!$E$7)</f>
        <v>3.88813223645703</v>
      </c>
      <c r="I2782" s="23" t="n">
        <f aca="false">BETAINV(E2782,T1_PERT!$F$8,T1_PERT!$G$8,T1_PERT!$C$8,T1_PERT!$E$8)</f>
        <v>4.91800246480745</v>
      </c>
      <c r="J2782" s="23" t="n">
        <f aca="true">BETAINV(RAND(),T1_PERT!$F$9,T1_PERT!$G$9,T1_PERT!$C$9,T1_PERT!$E$9)</f>
        <v>4.31267732200416</v>
      </c>
      <c r="K2782" s="23" t="n">
        <f aca="true">BETAINV(RAND(),T1_PERT!$F$10,T1_PERT!$G$10,T1_PERT!$C$10,T1_PERT!$E$10)</f>
        <v>1.84286107070319</v>
      </c>
      <c r="L2782" s="23" t="n">
        <f aca="false">F2782+G2782+I2782+K2782</f>
        <v>13.3115500996846</v>
      </c>
      <c r="M2782" s="23" t="n">
        <f aca="false">F2782+H2782+J2782+K2782</f>
        <v>12.755730270549</v>
      </c>
      <c r="N2782" s="23" t="n">
        <f aca="false">MAX(L2782,M2782)</f>
        <v>13.3115500996846</v>
      </c>
    </row>
    <row r="2783" customFormat="false" ht="15" hidden="false" customHeight="false" outlineLevel="0" collapsed="false">
      <c r="A2783" s="5" t="n">
        <v>2764</v>
      </c>
      <c r="B2783" s="25" t="n">
        <f aca="true">NORMSINV(RAND())</f>
        <v>-1.04284095506367</v>
      </c>
      <c r="C2783" s="25" t="n">
        <f aca="true">$C$4*B2783+SQRT(1-$C$4^2)*NORMSINV(RAND())</f>
        <v>-1.89635252239908</v>
      </c>
      <c r="D2783" s="25" t="n">
        <f aca="false">NORMSDIST(B2783)</f>
        <v>0.14851097984043</v>
      </c>
      <c r="E2783" s="25" t="n">
        <f aca="false">NORMSDIST(C2783)</f>
        <v>0.0289567227272479</v>
      </c>
      <c r="F2783" s="23" t="n">
        <f aca="true">BETAINV(RAND(),T1_PERT!$F$5,T1_PERT!$G$5,T1_PERT!$C$5,T1_PERT!$E$5)</f>
        <v>3.49003940936734</v>
      </c>
      <c r="G2783" s="23" t="n">
        <f aca="false">BETAINV(D2783,T1_PERT!$F$6,T1_PERT!$G$6,T1_PERT!$C$6,T1_PERT!$E$6)</f>
        <v>4.12074960782972</v>
      </c>
      <c r="H2783" s="23" t="n">
        <f aca="true">BETAINV(RAND(),T1_PERT!$F$7,T1_PERT!$G$7,T1_PERT!$C$7,T1_PERT!$E$7)</f>
        <v>5.76759014217282</v>
      </c>
      <c r="I2783" s="23" t="n">
        <f aca="false">BETAINV(E2783,T1_PERT!$F$8,T1_PERT!$G$8,T1_PERT!$C$8,T1_PERT!$E$8)</f>
        <v>4.2280612906887</v>
      </c>
      <c r="J2783" s="23" t="n">
        <f aca="true">BETAINV(RAND(),T1_PERT!$F$9,T1_PERT!$G$9,T1_PERT!$C$9,T1_PERT!$E$9)</f>
        <v>4.73725500964228</v>
      </c>
      <c r="K2783" s="23" t="n">
        <f aca="true">BETAINV(RAND(),T1_PERT!$F$10,T1_PERT!$G$10,T1_PERT!$C$10,T1_PERT!$E$10)</f>
        <v>2.31470012666844</v>
      </c>
      <c r="L2783" s="23" t="n">
        <f aca="false">F2783+G2783+I2783+K2783</f>
        <v>14.1535504345542</v>
      </c>
      <c r="M2783" s="23" t="n">
        <f aca="false">F2783+H2783+J2783+K2783</f>
        <v>16.3095846878509</v>
      </c>
      <c r="N2783" s="23" t="n">
        <f aca="false">MAX(L2783,M2783)</f>
        <v>16.3095846878509</v>
      </c>
    </row>
    <row r="2784" customFormat="false" ht="15" hidden="false" customHeight="false" outlineLevel="0" collapsed="false">
      <c r="A2784" s="5" t="n">
        <v>2765</v>
      </c>
      <c r="B2784" s="25" t="n">
        <f aca="true">NORMSINV(RAND())</f>
        <v>0.73571148353727</v>
      </c>
      <c r="C2784" s="25" t="n">
        <f aca="true">$C$4*B2784+SQRT(1-$C$4^2)*NORMSINV(RAND())</f>
        <v>1.40395613503666</v>
      </c>
      <c r="D2784" s="25" t="n">
        <f aca="false">NORMSDIST(B2784)</f>
        <v>0.769046850203319</v>
      </c>
      <c r="E2784" s="25" t="n">
        <f aca="false">NORMSDIST(C2784)</f>
        <v>0.91983404395486</v>
      </c>
      <c r="F2784" s="23" t="n">
        <f aca="true">BETAINV(RAND(),T1_PERT!$F$5,T1_PERT!$G$5,T1_PERT!$C$5,T1_PERT!$E$5)</f>
        <v>4.65479016698083</v>
      </c>
      <c r="G2784" s="23" t="n">
        <f aca="false">BETAINV(D2784,T1_PERT!$F$6,T1_PERT!$G$6,T1_PERT!$C$6,T1_PERT!$E$6)</f>
        <v>6.19023220210051</v>
      </c>
      <c r="H2784" s="23" t="n">
        <f aca="true">BETAINV(RAND(),T1_PERT!$F$7,T1_PERT!$G$7,T1_PERT!$C$7,T1_PERT!$E$7)</f>
        <v>5.59617492409664</v>
      </c>
      <c r="I2784" s="23" t="n">
        <f aca="false">BETAINV(E2784,T1_PERT!$F$8,T1_PERT!$G$8,T1_PERT!$C$8,T1_PERT!$E$8)</f>
        <v>6.43678223579121</v>
      </c>
      <c r="J2784" s="23" t="n">
        <f aca="true">BETAINV(RAND(),T1_PERT!$F$9,T1_PERT!$G$9,T1_PERT!$C$9,T1_PERT!$E$9)</f>
        <v>4.34406659144246</v>
      </c>
      <c r="K2784" s="23" t="n">
        <f aca="true">BETAINV(RAND(),T1_PERT!$F$10,T1_PERT!$G$10,T1_PERT!$C$10,T1_PERT!$E$10)</f>
        <v>2.6039045325518</v>
      </c>
      <c r="L2784" s="23" t="n">
        <f aca="false">F2784+G2784+I2784+K2784</f>
        <v>19.8857091374244</v>
      </c>
      <c r="M2784" s="23" t="n">
        <f aca="false">F2784+H2784+J2784+K2784</f>
        <v>17.1989362150717</v>
      </c>
      <c r="N2784" s="23" t="n">
        <f aca="false">MAX(L2784,M2784)</f>
        <v>19.8857091374244</v>
      </c>
    </row>
    <row r="2785" customFormat="false" ht="15" hidden="false" customHeight="false" outlineLevel="0" collapsed="false">
      <c r="A2785" s="5" t="n">
        <v>2766</v>
      </c>
      <c r="B2785" s="25" t="n">
        <f aca="true">NORMSINV(RAND())</f>
        <v>-1.14365612997813</v>
      </c>
      <c r="C2785" s="25" t="n">
        <f aca="true">$C$4*B2785+SQRT(1-$C$4^2)*NORMSINV(RAND())</f>
        <v>-1.57990589404174</v>
      </c>
      <c r="D2785" s="25" t="n">
        <f aca="false">NORMSDIST(B2785)</f>
        <v>0.126383136866217</v>
      </c>
      <c r="E2785" s="25" t="n">
        <f aca="false">NORMSDIST(C2785)</f>
        <v>0.0570642096228283</v>
      </c>
      <c r="F2785" s="23" t="n">
        <f aca="true">BETAINV(RAND(),T1_PERT!$F$5,T1_PERT!$G$5,T1_PERT!$C$5,T1_PERT!$E$5)</f>
        <v>5.70381700462117</v>
      </c>
      <c r="G2785" s="23" t="n">
        <f aca="false">BETAINV(D2785,T1_PERT!$F$6,T1_PERT!$G$6,T1_PERT!$C$6,T1_PERT!$E$6)</f>
        <v>4.03222973206638</v>
      </c>
      <c r="H2785" s="23" t="n">
        <f aca="true">BETAINV(RAND(),T1_PERT!$F$7,T1_PERT!$G$7,T1_PERT!$C$7,T1_PERT!$E$7)</f>
        <v>6.24728192011533</v>
      </c>
      <c r="I2785" s="23" t="n">
        <f aca="false">BETAINV(E2785,T1_PERT!$F$8,T1_PERT!$G$8,T1_PERT!$C$8,T1_PERT!$E$8)</f>
        <v>4.32859300559886</v>
      </c>
      <c r="J2785" s="23" t="n">
        <f aca="true">BETAINV(RAND(),T1_PERT!$F$9,T1_PERT!$G$9,T1_PERT!$C$9,T1_PERT!$E$9)</f>
        <v>3.90341393431514</v>
      </c>
      <c r="K2785" s="23" t="n">
        <f aca="true">BETAINV(RAND(),T1_PERT!$F$10,T1_PERT!$G$10,T1_PERT!$C$10,T1_PERT!$E$10)</f>
        <v>2.20185183770749</v>
      </c>
      <c r="L2785" s="23" t="n">
        <f aca="false">F2785+G2785+I2785+K2785</f>
        <v>16.2664915799939</v>
      </c>
      <c r="M2785" s="23" t="n">
        <f aca="false">F2785+H2785+J2785+K2785</f>
        <v>18.0563646967591</v>
      </c>
      <c r="N2785" s="23" t="n">
        <f aca="false">MAX(L2785,M2785)</f>
        <v>18.0563646967591</v>
      </c>
    </row>
    <row r="2786" customFormat="false" ht="15" hidden="false" customHeight="false" outlineLevel="0" collapsed="false">
      <c r="A2786" s="5" t="n">
        <v>2767</v>
      </c>
      <c r="B2786" s="25" t="n">
        <f aca="true">NORMSINV(RAND())</f>
        <v>-0.448389093366701</v>
      </c>
      <c r="C2786" s="25" t="n">
        <f aca="true">$C$4*B2786+SQRT(1-$C$4^2)*NORMSINV(RAND())</f>
        <v>-0.675166145988611</v>
      </c>
      <c r="D2786" s="25" t="n">
        <f aca="false">NORMSDIST(B2786)</f>
        <v>0.326936205867101</v>
      </c>
      <c r="E2786" s="25" t="n">
        <f aca="false">NORMSDIST(C2786)</f>
        <v>0.249785106303007</v>
      </c>
      <c r="F2786" s="23" t="n">
        <f aca="true">BETAINV(RAND(),T1_PERT!$F$5,T1_PERT!$G$5,T1_PERT!$C$5,T1_PERT!$E$5)</f>
        <v>4.08969156340642</v>
      </c>
      <c r="G2786" s="23" t="n">
        <f aca="false">BETAINV(D2786,T1_PERT!$F$6,T1_PERT!$G$6,T1_PERT!$C$6,T1_PERT!$E$6)</f>
        <v>4.72441526946429</v>
      </c>
      <c r="H2786" s="23" t="n">
        <f aca="true">BETAINV(RAND(),T1_PERT!$F$7,T1_PERT!$G$7,T1_PERT!$C$7,T1_PERT!$E$7)</f>
        <v>3.24860380974671</v>
      </c>
      <c r="I2786" s="23" t="n">
        <f aca="false">BETAINV(E2786,T1_PERT!$F$8,T1_PERT!$G$8,T1_PERT!$C$8,T1_PERT!$E$8)</f>
        <v>4.77463115857564</v>
      </c>
      <c r="J2786" s="23" t="n">
        <f aca="true">BETAINV(RAND(),T1_PERT!$F$9,T1_PERT!$G$9,T1_PERT!$C$9,T1_PERT!$E$9)</f>
        <v>4.03130352670354</v>
      </c>
      <c r="K2786" s="23" t="n">
        <f aca="true">BETAINV(RAND(),T1_PERT!$F$10,T1_PERT!$G$10,T1_PERT!$C$10,T1_PERT!$E$10)</f>
        <v>1.95839724186475</v>
      </c>
      <c r="L2786" s="23" t="n">
        <f aca="false">F2786+G2786+I2786+K2786</f>
        <v>15.5471352333111</v>
      </c>
      <c r="M2786" s="23" t="n">
        <f aca="false">F2786+H2786+J2786+K2786</f>
        <v>13.3279961417214</v>
      </c>
      <c r="N2786" s="23" t="n">
        <f aca="false">MAX(L2786,M2786)</f>
        <v>15.5471352333111</v>
      </c>
    </row>
    <row r="2787" customFormat="false" ht="15" hidden="false" customHeight="false" outlineLevel="0" collapsed="false">
      <c r="A2787" s="5" t="n">
        <v>2768</v>
      </c>
      <c r="B2787" s="25" t="n">
        <f aca="true">NORMSINV(RAND())</f>
        <v>-2.25739587049181</v>
      </c>
      <c r="C2787" s="25" t="n">
        <f aca="true">$C$4*B2787+SQRT(1-$C$4^2)*NORMSINV(RAND())</f>
        <v>-0.0601773459110433</v>
      </c>
      <c r="D2787" s="25" t="n">
        <f aca="false">NORMSDIST(B2787)</f>
        <v>0.0119916747646934</v>
      </c>
      <c r="E2787" s="25" t="n">
        <f aca="false">NORMSDIST(C2787)</f>
        <v>0.476007194176695</v>
      </c>
      <c r="F2787" s="23" t="n">
        <f aca="true">BETAINV(RAND(),T1_PERT!$F$5,T1_PERT!$G$5,T1_PERT!$C$5,T1_PERT!$E$5)</f>
        <v>4.14876037457394</v>
      </c>
      <c r="G2787" s="23" t="n">
        <f aca="false">BETAINV(D2787,T1_PERT!$F$6,T1_PERT!$G$6,T1_PERT!$C$6,T1_PERT!$E$6)</f>
        <v>3.34086428795019</v>
      </c>
      <c r="H2787" s="23" t="n">
        <f aca="true">BETAINV(RAND(),T1_PERT!$F$7,T1_PERT!$G$7,T1_PERT!$C$7,T1_PERT!$E$7)</f>
        <v>6.82380019842327</v>
      </c>
      <c r="I2787" s="23" t="n">
        <f aca="false">BETAINV(E2787,T1_PERT!$F$8,T1_PERT!$G$8,T1_PERT!$C$8,T1_PERT!$E$8)</f>
        <v>5.20822426735263</v>
      </c>
      <c r="J2787" s="23" t="n">
        <f aca="true">BETAINV(RAND(),T1_PERT!$F$9,T1_PERT!$G$9,T1_PERT!$C$9,T1_PERT!$E$9)</f>
        <v>3.98742013914212</v>
      </c>
      <c r="K2787" s="23" t="n">
        <f aca="true">BETAINV(RAND(),T1_PERT!$F$10,T1_PERT!$G$10,T1_PERT!$C$10,T1_PERT!$E$10)</f>
        <v>2.08424323465087</v>
      </c>
      <c r="L2787" s="23" t="n">
        <f aca="false">F2787+G2787+I2787+K2787</f>
        <v>14.7820921645276</v>
      </c>
      <c r="M2787" s="23" t="n">
        <f aca="false">F2787+H2787+J2787+K2787</f>
        <v>17.0442239467902</v>
      </c>
      <c r="N2787" s="23" t="n">
        <f aca="false">MAX(L2787,M2787)</f>
        <v>17.0442239467902</v>
      </c>
    </row>
    <row r="2788" customFormat="false" ht="15" hidden="false" customHeight="false" outlineLevel="0" collapsed="false">
      <c r="A2788" s="5" t="n">
        <v>2769</v>
      </c>
      <c r="B2788" s="25" t="n">
        <f aca="true">NORMSINV(RAND())</f>
        <v>-0.307405537365004</v>
      </c>
      <c r="C2788" s="25" t="n">
        <f aca="true">$C$4*B2788+SQRT(1-$C$4^2)*NORMSINV(RAND())</f>
        <v>-1.09967063923183</v>
      </c>
      <c r="D2788" s="25" t="n">
        <f aca="false">NORMSDIST(B2788)</f>
        <v>0.379267356953212</v>
      </c>
      <c r="E2788" s="25" t="n">
        <f aca="false">NORMSDIST(C2788)</f>
        <v>0.135737825904784</v>
      </c>
      <c r="F2788" s="23" t="n">
        <f aca="true">BETAINV(RAND(),T1_PERT!$F$5,T1_PERT!$G$5,T1_PERT!$C$5,T1_PERT!$E$5)</f>
        <v>4.00458981298562</v>
      </c>
      <c r="G2788" s="23" t="n">
        <f aca="false">BETAINV(D2788,T1_PERT!$F$6,T1_PERT!$G$6,T1_PERT!$C$6,T1_PERT!$E$6)</f>
        <v>4.88554270866323</v>
      </c>
      <c r="H2788" s="23" t="n">
        <f aca="true">BETAINV(RAND(),T1_PERT!$F$7,T1_PERT!$G$7,T1_PERT!$C$7,T1_PERT!$E$7)</f>
        <v>4.99159490207461</v>
      </c>
      <c r="I2788" s="23" t="n">
        <f aca="false">BETAINV(E2788,T1_PERT!$F$8,T1_PERT!$G$8,T1_PERT!$C$8,T1_PERT!$E$8)</f>
        <v>4.53516417792849</v>
      </c>
      <c r="J2788" s="23" t="n">
        <f aca="true">BETAINV(RAND(),T1_PERT!$F$9,T1_PERT!$G$9,T1_PERT!$C$9,T1_PERT!$E$9)</f>
        <v>5.14606939332391</v>
      </c>
      <c r="K2788" s="23" t="n">
        <f aca="true">BETAINV(RAND(),T1_PERT!$F$10,T1_PERT!$G$10,T1_PERT!$C$10,T1_PERT!$E$10)</f>
        <v>2.13090654817486</v>
      </c>
      <c r="L2788" s="23" t="n">
        <f aca="false">F2788+G2788+I2788+K2788</f>
        <v>15.5562032477522</v>
      </c>
      <c r="M2788" s="23" t="n">
        <f aca="false">F2788+H2788+J2788+K2788</f>
        <v>16.273160656559</v>
      </c>
      <c r="N2788" s="23" t="n">
        <f aca="false">MAX(L2788,M2788)</f>
        <v>16.273160656559</v>
      </c>
    </row>
    <row r="2789" customFormat="false" ht="15" hidden="false" customHeight="false" outlineLevel="0" collapsed="false">
      <c r="A2789" s="5" t="n">
        <v>2770</v>
      </c>
      <c r="B2789" s="25" t="n">
        <f aca="true">NORMSINV(RAND())</f>
        <v>-0.165081427296751</v>
      </c>
      <c r="C2789" s="25" t="n">
        <f aca="true">$C$4*B2789+SQRT(1-$C$4^2)*NORMSINV(RAND())</f>
        <v>0.236072047410501</v>
      </c>
      <c r="D2789" s="25" t="n">
        <f aca="false">NORMSDIST(B2789)</f>
        <v>0.434439945655036</v>
      </c>
      <c r="E2789" s="25" t="n">
        <f aca="false">NORMSDIST(C2789)</f>
        <v>0.593311618047395</v>
      </c>
      <c r="F2789" s="23" t="n">
        <f aca="true">BETAINV(RAND(),T1_PERT!$F$5,T1_PERT!$G$5,T1_PERT!$C$5,T1_PERT!$E$5)</f>
        <v>4.13022839209393</v>
      </c>
      <c r="G2789" s="23" t="n">
        <f aca="false">BETAINV(D2789,T1_PERT!$F$6,T1_PERT!$G$6,T1_PERT!$C$6,T1_PERT!$E$6)</f>
        <v>5.05379273832585</v>
      </c>
      <c r="H2789" s="23" t="n">
        <f aca="true">BETAINV(RAND(),T1_PERT!$F$7,T1_PERT!$G$7,T1_PERT!$C$7,T1_PERT!$E$7)</f>
        <v>6.26859323370063</v>
      </c>
      <c r="I2789" s="23" t="n">
        <f aca="false">BETAINV(E2789,T1_PERT!$F$8,T1_PERT!$G$8,T1_PERT!$C$8,T1_PERT!$E$8)</f>
        <v>5.44567824142258</v>
      </c>
      <c r="J2789" s="23" t="n">
        <f aca="true">BETAINV(RAND(),T1_PERT!$F$9,T1_PERT!$G$9,T1_PERT!$C$9,T1_PERT!$E$9)</f>
        <v>3.12304119596637</v>
      </c>
      <c r="K2789" s="23" t="n">
        <f aca="true">BETAINV(RAND(),T1_PERT!$F$10,T1_PERT!$G$10,T1_PERT!$C$10,T1_PERT!$E$10)</f>
        <v>1.98535802902952</v>
      </c>
      <c r="L2789" s="23" t="n">
        <f aca="false">F2789+G2789+I2789+K2789</f>
        <v>16.6150574008719</v>
      </c>
      <c r="M2789" s="23" t="n">
        <f aca="false">F2789+H2789+J2789+K2789</f>
        <v>15.5072208507904</v>
      </c>
      <c r="N2789" s="23" t="n">
        <f aca="false">MAX(L2789,M2789)</f>
        <v>16.6150574008719</v>
      </c>
    </row>
    <row r="2790" customFormat="false" ht="15" hidden="false" customHeight="false" outlineLevel="0" collapsed="false">
      <c r="A2790" s="5" t="n">
        <v>2771</v>
      </c>
      <c r="B2790" s="25" t="n">
        <f aca="true">NORMSINV(RAND())</f>
        <v>-0.66648559965695</v>
      </c>
      <c r="C2790" s="25" t="n">
        <f aca="true">$C$4*B2790+SQRT(1-$C$4^2)*NORMSINV(RAND())</f>
        <v>0.908368848729742</v>
      </c>
      <c r="D2790" s="25" t="n">
        <f aca="false">NORMSDIST(B2790)</f>
        <v>0.252550382532929</v>
      </c>
      <c r="E2790" s="25" t="n">
        <f aca="false">NORMSDIST(C2790)</f>
        <v>0.818158310836138</v>
      </c>
      <c r="F2790" s="23" t="n">
        <f aca="true">BETAINV(RAND(),T1_PERT!$F$5,T1_PERT!$G$5,T1_PERT!$C$5,T1_PERT!$E$5)</f>
        <v>3.12026567640657</v>
      </c>
      <c r="G2790" s="23" t="n">
        <f aca="false">BETAINV(D2790,T1_PERT!$F$6,T1_PERT!$G$6,T1_PERT!$C$6,T1_PERT!$E$6)</f>
        <v>4.48770606346249</v>
      </c>
      <c r="H2790" s="23" t="n">
        <f aca="true">BETAINV(RAND(),T1_PERT!$F$7,T1_PERT!$G$7,T1_PERT!$C$7,T1_PERT!$E$7)</f>
        <v>6.65905868220111</v>
      </c>
      <c r="I2790" s="23" t="n">
        <f aca="false">BETAINV(E2790,T1_PERT!$F$8,T1_PERT!$G$8,T1_PERT!$C$8,T1_PERT!$E$8)</f>
        <v>6.01827354902915</v>
      </c>
      <c r="J2790" s="23" t="n">
        <f aca="true">BETAINV(RAND(),T1_PERT!$F$9,T1_PERT!$G$9,T1_PERT!$C$9,T1_PERT!$E$9)</f>
        <v>5.28455118636389</v>
      </c>
      <c r="K2790" s="23" t="n">
        <f aca="true">BETAINV(RAND(),T1_PERT!$F$10,T1_PERT!$G$10,T1_PERT!$C$10,T1_PERT!$E$10)</f>
        <v>1.67731997359895</v>
      </c>
      <c r="L2790" s="23" t="n">
        <f aca="false">F2790+G2790+I2790+K2790</f>
        <v>15.3035652624972</v>
      </c>
      <c r="M2790" s="23" t="n">
        <f aca="false">F2790+H2790+J2790+K2790</f>
        <v>16.7411955185705</v>
      </c>
      <c r="N2790" s="23" t="n">
        <f aca="false">MAX(L2790,M2790)</f>
        <v>16.7411955185705</v>
      </c>
    </row>
    <row r="2791" customFormat="false" ht="15" hidden="false" customHeight="false" outlineLevel="0" collapsed="false">
      <c r="A2791" s="5" t="n">
        <v>2772</v>
      </c>
      <c r="B2791" s="25" t="n">
        <f aca="true">NORMSINV(RAND())</f>
        <v>0.503694208380339</v>
      </c>
      <c r="C2791" s="25" t="n">
        <f aca="true">$C$4*B2791+SQRT(1-$C$4^2)*NORMSINV(RAND())</f>
        <v>0.852732334018189</v>
      </c>
      <c r="D2791" s="25" t="n">
        <f aca="false">NORMSDIST(B2791)</f>
        <v>0.692761860565308</v>
      </c>
      <c r="E2791" s="25" t="n">
        <f aca="false">NORMSDIST(C2791)</f>
        <v>0.803096122158717</v>
      </c>
      <c r="F2791" s="23" t="n">
        <f aca="true">BETAINV(RAND(),T1_PERT!$F$5,T1_PERT!$G$5,T1_PERT!$C$5,T1_PERT!$E$5)</f>
        <v>4.69240235396988</v>
      </c>
      <c r="G2791" s="23" t="n">
        <f aca="false">BETAINV(D2791,T1_PERT!$F$6,T1_PERT!$G$6,T1_PERT!$C$6,T1_PERT!$E$6)</f>
        <v>5.89288994503013</v>
      </c>
      <c r="H2791" s="23" t="n">
        <f aca="true">BETAINV(RAND(),T1_PERT!$F$7,T1_PERT!$G$7,T1_PERT!$C$7,T1_PERT!$E$7)</f>
        <v>4.79479338638758</v>
      </c>
      <c r="I2791" s="23" t="n">
        <f aca="false">BETAINV(E2791,T1_PERT!$F$8,T1_PERT!$G$8,T1_PERT!$C$8,T1_PERT!$E$8)</f>
        <v>5.97034718696005</v>
      </c>
      <c r="J2791" s="23" t="n">
        <f aca="true">BETAINV(RAND(),T1_PERT!$F$9,T1_PERT!$G$9,T1_PERT!$C$9,T1_PERT!$E$9)</f>
        <v>3.76388793100022</v>
      </c>
      <c r="K2791" s="23" t="n">
        <f aca="true">BETAINV(RAND(),T1_PERT!$F$10,T1_PERT!$G$10,T1_PERT!$C$10,T1_PERT!$E$10)</f>
        <v>2.01050229193094</v>
      </c>
      <c r="L2791" s="23" t="n">
        <f aca="false">F2791+G2791+I2791+K2791</f>
        <v>18.566141777891</v>
      </c>
      <c r="M2791" s="23" t="n">
        <f aca="false">F2791+H2791+J2791+K2791</f>
        <v>15.2615859632886</v>
      </c>
      <c r="N2791" s="23" t="n">
        <f aca="false">MAX(L2791,M2791)</f>
        <v>18.566141777891</v>
      </c>
    </row>
    <row r="2792" customFormat="false" ht="15" hidden="false" customHeight="false" outlineLevel="0" collapsed="false">
      <c r="A2792" s="5" t="n">
        <v>2773</v>
      </c>
      <c r="B2792" s="25" t="n">
        <f aca="true">NORMSINV(RAND())</f>
        <v>0.779878559654058</v>
      </c>
      <c r="C2792" s="25" t="n">
        <f aca="true">$C$4*B2792+SQRT(1-$C$4^2)*NORMSINV(RAND())</f>
        <v>0.408668595539418</v>
      </c>
      <c r="D2792" s="25" t="n">
        <f aca="false">NORMSDIST(B2792)</f>
        <v>0.782268820216939</v>
      </c>
      <c r="E2792" s="25" t="n">
        <f aca="false">NORMSDIST(C2792)</f>
        <v>0.658608558321259</v>
      </c>
      <c r="F2792" s="23" t="n">
        <f aca="true">BETAINV(RAND(),T1_PERT!$F$5,T1_PERT!$G$5,T1_PERT!$C$5,T1_PERT!$E$5)</f>
        <v>3.02498888072615</v>
      </c>
      <c r="G2792" s="23" t="n">
        <f aca="false">BETAINV(D2792,T1_PERT!$F$6,T1_PERT!$G$6,T1_PERT!$C$6,T1_PERT!$E$6)</f>
        <v>6.2465180510064</v>
      </c>
      <c r="H2792" s="23" t="n">
        <f aca="true">BETAINV(RAND(),T1_PERT!$F$7,T1_PERT!$G$7,T1_PERT!$C$7,T1_PERT!$E$7)</f>
        <v>6.50528757170402</v>
      </c>
      <c r="I2792" s="23" t="n">
        <f aca="false">BETAINV(E2792,T1_PERT!$F$8,T1_PERT!$G$8,T1_PERT!$C$8,T1_PERT!$E$8)</f>
        <v>5.58977461418577</v>
      </c>
      <c r="J2792" s="23" t="n">
        <f aca="true">BETAINV(RAND(),T1_PERT!$F$9,T1_PERT!$G$9,T1_PERT!$C$9,T1_PERT!$E$9)</f>
        <v>3.2609314104627</v>
      </c>
      <c r="K2792" s="23" t="n">
        <f aca="true">BETAINV(RAND(),T1_PERT!$F$10,T1_PERT!$G$10,T1_PERT!$C$10,T1_PERT!$E$10)</f>
        <v>2.03397514027097</v>
      </c>
      <c r="L2792" s="23" t="n">
        <f aca="false">F2792+G2792+I2792+K2792</f>
        <v>16.8952566861893</v>
      </c>
      <c r="M2792" s="23" t="n">
        <f aca="false">F2792+H2792+J2792+K2792</f>
        <v>14.8251830031638</v>
      </c>
      <c r="N2792" s="23" t="n">
        <f aca="false">MAX(L2792,M2792)</f>
        <v>16.8952566861893</v>
      </c>
    </row>
    <row r="2793" customFormat="false" ht="15" hidden="false" customHeight="false" outlineLevel="0" collapsed="false">
      <c r="A2793" s="5" t="n">
        <v>2774</v>
      </c>
      <c r="B2793" s="25" t="n">
        <f aca="true">NORMSINV(RAND())</f>
        <v>-0.272168749701662</v>
      </c>
      <c r="C2793" s="25" t="n">
        <f aca="true">$C$4*B2793+SQRT(1-$C$4^2)*NORMSINV(RAND())</f>
        <v>-1.87410405110388</v>
      </c>
      <c r="D2793" s="25" t="n">
        <f aca="false">NORMSDIST(B2793)</f>
        <v>0.39274613462497</v>
      </c>
      <c r="E2793" s="25" t="n">
        <f aca="false">NORMSDIST(C2793)</f>
        <v>0.0304580425392974</v>
      </c>
      <c r="F2793" s="23" t="n">
        <f aca="true">BETAINV(RAND(),T1_PERT!$F$5,T1_PERT!$G$5,T1_PERT!$C$5,T1_PERT!$E$5)</f>
        <v>3.3875398872715</v>
      </c>
      <c r="G2793" s="23" t="n">
        <f aca="false">BETAINV(D2793,T1_PERT!$F$6,T1_PERT!$G$6,T1_PERT!$C$6,T1_PERT!$E$6)</f>
        <v>4.92670603760739</v>
      </c>
      <c r="H2793" s="23" t="n">
        <f aca="true">BETAINV(RAND(),T1_PERT!$F$7,T1_PERT!$G$7,T1_PERT!$C$7,T1_PERT!$E$7)</f>
        <v>3.09617080359584</v>
      </c>
      <c r="I2793" s="23" t="n">
        <f aca="false">BETAINV(E2793,T1_PERT!$F$8,T1_PERT!$G$8,T1_PERT!$C$8,T1_PERT!$E$8)</f>
        <v>4.23427285604281</v>
      </c>
      <c r="J2793" s="23" t="n">
        <f aca="true">BETAINV(RAND(),T1_PERT!$F$9,T1_PERT!$G$9,T1_PERT!$C$9,T1_PERT!$E$9)</f>
        <v>4.16937777153639</v>
      </c>
      <c r="K2793" s="23" t="n">
        <f aca="true">BETAINV(RAND(),T1_PERT!$F$10,T1_PERT!$G$10,T1_PERT!$C$10,T1_PERT!$E$10)</f>
        <v>1.87336967704694</v>
      </c>
      <c r="L2793" s="23" t="n">
        <f aca="false">F2793+G2793+I2793+K2793</f>
        <v>14.4218884579686</v>
      </c>
      <c r="M2793" s="23" t="n">
        <f aca="false">F2793+H2793+J2793+K2793</f>
        <v>12.5264581394507</v>
      </c>
      <c r="N2793" s="23" t="n">
        <f aca="false">MAX(L2793,M2793)</f>
        <v>14.4218884579686</v>
      </c>
    </row>
    <row r="2794" customFormat="false" ht="15" hidden="false" customHeight="false" outlineLevel="0" collapsed="false">
      <c r="A2794" s="5" t="n">
        <v>2775</v>
      </c>
      <c r="B2794" s="25" t="n">
        <f aca="true">NORMSINV(RAND())</f>
        <v>-0.479198769234612</v>
      </c>
      <c r="C2794" s="25" t="n">
        <f aca="true">$C$4*B2794+SQRT(1-$C$4^2)*NORMSINV(RAND())</f>
        <v>-0.823264792101301</v>
      </c>
      <c r="D2794" s="25" t="n">
        <f aca="false">NORMSDIST(B2794)</f>
        <v>0.315898614870648</v>
      </c>
      <c r="E2794" s="25" t="n">
        <f aca="false">NORMSDIST(C2794)</f>
        <v>0.205178715320591</v>
      </c>
      <c r="F2794" s="23" t="n">
        <f aca="true">BETAINV(RAND(),T1_PERT!$F$5,T1_PERT!$G$5,T1_PERT!$C$5,T1_PERT!$E$5)</f>
        <v>3.85075925724579</v>
      </c>
      <c r="G2794" s="23" t="n">
        <f aca="false">BETAINV(D2794,T1_PERT!$F$6,T1_PERT!$G$6,T1_PERT!$C$6,T1_PERT!$E$6)</f>
        <v>4.69001176284709</v>
      </c>
      <c r="H2794" s="23" t="n">
        <f aca="true">BETAINV(RAND(),T1_PERT!$F$7,T1_PERT!$G$7,T1_PERT!$C$7,T1_PERT!$E$7)</f>
        <v>6.58416838599336</v>
      </c>
      <c r="I2794" s="23" t="n">
        <f aca="false">BETAINV(E2794,T1_PERT!$F$8,T1_PERT!$G$8,T1_PERT!$C$8,T1_PERT!$E$8)</f>
        <v>4.68509230728714</v>
      </c>
      <c r="J2794" s="23" t="n">
        <f aca="true">BETAINV(RAND(),T1_PERT!$F$9,T1_PERT!$G$9,T1_PERT!$C$9,T1_PERT!$E$9)</f>
        <v>5.1799390888466</v>
      </c>
      <c r="K2794" s="23" t="n">
        <f aca="true">BETAINV(RAND(),T1_PERT!$F$10,T1_PERT!$G$10,T1_PERT!$C$10,T1_PERT!$E$10)</f>
        <v>2.29042190234983</v>
      </c>
      <c r="L2794" s="23" t="n">
        <f aca="false">F2794+G2794+I2794+K2794</f>
        <v>15.5162852297298</v>
      </c>
      <c r="M2794" s="23" t="n">
        <f aca="false">F2794+H2794+J2794+K2794</f>
        <v>17.9052886344356</v>
      </c>
      <c r="N2794" s="23" t="n">
        <f aca="false">MAX(L2794,M2794)</f>
        <v>17.9052886344356</v>
      </c>
    </row>
    <row r="2795" customFormat="false" ht="15" hidden="false" customHeight="false" outlineLevel="0" collapsed="false">
      <c r="A2795" s="5" t="n">
        <v>2776</v>
      </c>
      <c r="B2795" s="25" t="n">
        <f aca="true">NORMSINV(RAND())</f>
        <v>0.12625315115577</v>
      </c>
      <c r="C2795" s="25" t="n">
        <f aca="true">$C$4*B2795+SQRT(1-$C$4^2)*NORMSINV(RAND())</f>
        <v>-0.586296237651609</v>
      </c>
      <c r="D2795" s="25" t="n">
        <f aca="false">NORMSDIST(B2795)</f>
        <v>0.550234230306051</v>
      </c>
      <c r="E2795" s="25" t="n">
        <f aca="false">NORMSDIST(C2795)</f>
        <v>0.278838229455679</v>
      </c>
      <c r="F2795" s="23" t="n">
        <f aca="true">BETAINV(RAND(),T1_PERT!$F$5,T1_PERT!$G$5,T1_PERT!$C$5,T1_PERT!$E$5)</f>
        <v>3.18766935592304</v>
      </c>
      <c r="G2795" s="23" t="n">
        <f aca="false">BETAINV(D2795,T1_PERT!$F$6,T1_PERT!$G$6,T1_PERT!$C$6,T1_PERT!$E$6)</f>
        <v>5.41212000934051</v>
      </c>
      <c r="H2795" s="23" t="n">
        <f aca="true">BETAINV(RAND(),T1_PERT!$F$7,T1_PERT!$G$7,T1_PERT!$C$7,T1_PERT!$E$7)</f>
        <v>6.95331490843852</v>
      </c>
      <c r="I2795" s="23" t="n">
        <f aca="false">BETAINV(E2795,T1_PERT!$F$8,T1_PERT!$G$8,T1_PERT!$C$8,T1_PERT!$E$8)</f>
        <v>4.83133641830084</v>
      </c>
      <c r="J2795" s="23" t="n">
        <f aca="true">BETAINV(RAND(),T1_PERT!$F$9,T1_PERT!$G$9,T1_PERT!$C$9,T1_PERT!$E$9)</f>
        <v>3.13257272590411</v>
      </c>
      <c r="K2795" s="23" t="n">
        <f aca="true">BETAINV(RAND(),T1_PERT!$F$10,T1_PERT!$G$10,T1_PERT!$C$10,T1_PERT!$E$10)</f>
        <v>2.54288383081746</v>
      </c>
      <c r="L2795" s="23" t="n">
        <f aca="false">F2795+G2795+I2795+K2795</f>
        <v>15.9740096143819</v>
      </c>
      <c r="M2795" s="23" t="n">
        <f aca="false">F2795+H2795+J2795+K2795</f>
        <v>15.8164408210831</v>
      </c>
      <c r="N2795" s="23" t="n">
        <f aca="false">MAX(L2795,M2795)</f>
        <v>15.9740096143819</v>
      </c>
    </row>
    <row r="2796" customFormat="false" ht="15" hidden="false" customHeight="false" outlineLevel="0" collapsed="false">
      <c r="A2796" s="5" t="n">
        <v>2777</v>
      </c>
      <c r="B2796" s="25" t="n">
        <f aca="true">NORMSINV(RAND())</f>
        <v>-0.825381718188374</v>
      </c>
      <c r="C2796" s="25" t="n">
        <f aca="true">$C$4*B2796+SQRT(1-$C$4^2)*NORMSINV(RAND())</f>
        <v>-0.012474865686785</v>
      </c>
      <c r="D2796" s="25" t="n">
        <f aca="false">NORMSDIST(B2796)</f>
        <v>0.204577455383303</v>
      </c>
      <c r="E2796" s="25" t="n">
        <f aca="false">NORMSDIST(C2796)</f>
        <v>0.495023377714427</v>
      </c>
      <c r="F2796" s="23" t="n">
        <f aca="true">BETAINV(RAND(),T1_PERT!$F$5,T1_PERT!$G$5,T1_PERT!$C$5,T1_PERT!$E$5)</f>
        <v>4.57521645388757</v>
      </c>
      <c r="G2796" s="23" t="n">
        <f aca="false">BETAINV(D2796,T1_PERT!$F$6,T1_PERT!$G$6,T1_PERT!$C$6,T1_PERT!$E$6)</f>
        <v>4.32598842178001</v>
      </c>
      <c r="H2796" s="23" t="n">
        <f aca="true">BETAINV(RAND(),T1_PERT!$F$7,T1_PERT!$G$7,T1_PERT!$C$7,T1_PERT!$E$7)</f>
        <v>6.65040441558975</v>
      </c>
      <c r="I2796" s="23" t="n">
        <f aca="false">BETAINV(E2796,T1_PERT!$F$8,T1_PERT!$G$8,T1_PERT!$C$8,T1_PERT!$E$8)</f>
        <v>5.24543808580567</v>
      </c>
      <c r="J2796" s="23" t="n">
        <f aca="true">BETAINV(RAND(),T1_PERT!$F$9,T1_PERT!$G$9,T1_PERT!$C$9,T1_PERT!$E$9)</f>
        <v>3.05024099243817</v>
      </c>
      <c r="K2796" s="23" t="n">
        <f aca="true">BETAINV(RAND(),T1_PERT!$F$10,T1_PERT!$G$10,T1_PERT!$C$10,T1_PERT!$E$10)</f>
        <v>1.97691569414873</v>
      </c>
      <c r="L2796" s="23" t="n">
        <f aca="false">F2796+G2796+I2796+K2796</f>
        <v>16.123558655622</v>
      </c>
      <c r="M2796" s="23" t="n">
        <f aca="false">F2796+H2796+J2796+K2796</f>
        <v>16.2527775560642</v>
      </c>
      <c r="N2796" s="23" t="n">
        <f aca="false">MAX(L2796,M2796)</f>
        <v>16.2527775560642</v>
      </c>
    </row>
    <row r="2797" customFormat="false" ht="15" hidden="false" customHeight="false" outlineLevel="0" collapsed="false">
      <c r="A2797" s="5" t="n">
        <v>2778</v>
      </c>
      <c r="B2797" s="25" t="n">
        <f aca="true">NORMSINV(RAND())</f>
        <v>0.327207363498591</v>
      </c>
      <c r="C2797" s="25" t="n">
        <f aca="true">$C$4*B2797+SQRT(1-$C$4^2)*NORMSINV(RAND())</f>
        <v>-0.75051557639637</v>
      </c>
      <c r="D2797" s="25" t="n">
        <f aca="false">NORMSDIST(B2797)</f>
        <v>0.628244474048229</v>
      </c>
      <c r="E2797" s="25" t="n">
        <f aca="false">NORMSDIST(C2797)</f>
        <v>0.226472123045815</v>
      </c>
      <c r="F2797" s="23" t="n">
        <f aca="true">BETAINV(RAND(),T1_PERT!$F$5,T1_PERT!$G$5,T1_PERT!$C$5,T1_PERT!$E$5)</f>
        <v>3.33027315404333</v>
      </c>
      <c r="G2797" s="23" t="n">
        <f aca="false">BETAINV(D2797,T1_PERT!$F$6,T1_PERT!$G$6,T1_PERT!$C$6,T1_PERT!$E$6)</f>
        <v>5.66677332504509</v>
      </c>
      <c r="H2797" s="23" t="n">
        <f aca="true">BETAINV(RAND(),T1_PERT!$F$7,T1_PERT!$G$7,T1_PERT!$C$7,T1_PERT!$E$7)</f>
        <v>4.12875167342034</v>
      </c>
      <c r="I2797" s="23" t="n">
        <f aca="false">BETAINV(E2797,T1_PERT!$F$8,T1_PERT!$G$8,T1_PERT!$C$8,T1_PERT!$E$8)</f>
        <v>4.72828959862832</v>
      </c>
      <c r="J2797" s="23" t="n">
        <f aca="true">BETAINV(RAND(),T1_PERT!$F$9,T1_PERT!$G$9,T1_PERT!$C$9,T1_PERT!$E$9)</f>
        <v>4.63931889778327</v>
      </c>
      <c r="K2797" s="23" t="n">
        <f aca="true">BETAINV(RAND(),T1_PERT!$F$10,T1_PERT!$G$10,T1_PERT!$C$10,T1_PERT!$E$10)</f>
        <v>1.87350594039476</v>
      </c>
      <c r="L2797" s="23" t="n">
        <f aca="false">F2797+G2797+I2797+K2797</f>
        <v>15.5988420181115</v>
      </c>
      <c r="M2797" s="23" t="n">
        <f aca="false">F2797+H2797+J2797+K2797</f>
        <v>13.9718496656417</v>
      </c>
      <c r="N2797" s="23" t="n">
        <f aca="false">MAX(L2797,M2797)</f>
        <v>15.5988420181115</v>
      </c>
    </row>
    <row r="2798" customFormat="false" ht="15" hidden="false" customHeight="false" outlineLevel="0" collapsed="false">
      <c r="A2798" s="5" t="n">
        <v>2779</v>
      </c>
      <c r="B2798" s="25" t="n">
        <f aca="true">NORMSINV(RAND())</f>
        <v>1.73873243922815</v>
      </c>
      <c r="C2798" s="25" t="n">
        <f aca="true">$C$4*B2798+SQRT(1-$C$4^2)*NORMSINV(RAND())</f>
        <v>1.10998938156241</v>
      </c>
      <c r="D2798" s="25" t="n">
        <f aca="false">NORMSDIST(B2798)</f>
        <v>0.958959081381058</v>
      </c>
      <c r="E2798" s="25" t="n">
        <f aca="false">NORMSDIST(C2798)</f>
        <v>0.866498198914725</v>
      </c>
      <c r="F2798" s="23" t="n">
        <f aca="true">BETAINV(RAND(),T1_PERT!$F$5,T1_PERT!$G$5,T1_PERT!$C$5,T1_PERT!$E$5)</f>
        <v>3.47561468941375</v>
      </c>
      <c r="G2798" s="23" t="n">
        <f aca="false">BETAINV(D2798,T1_PERT!$F$6,T1_PERT!$G$6,T1_PERT!$C$6,T1_PERT!$E$6)</f>
        <v>7.37976649134695</v>
      </c>
      <c r="H2798" s="23" t="n">
        <f aca="true">BETAINV(RAND(),T1_PERT!$F$7,T1_PERT!$G$7,T1_PERT!$C$7,T1_PERT!$E$7)</f>
        <v>7.0524348381052</v>
      </c>
      <c r="I2798" s="23" t="n">
        <f aca="false">BETAINV(E2798,T1_PERT!$F$8,T1_PERT!$G$8,T1_PERT!$C$8,T1_PERT!$E$8)</f>
        <v>6.19094416457525</v>
      </c>
      <c r="J2798" s="23" t="n">
        <f aca="true">BETAINV(RAND(),T1_PERT!$F$9,T1_PERT!$G$9,T1_PERT!$C$9,T1_PERT!$E$9)</f>
        <v>4.43118873531778</v>
      </c>
      <c r="K2798" s="23" t="n">
        <f aca="true">BETAINV(RAND(),T1_PERT!$F$10,T1_PERT!$G$10,T1_PERT!$C$10,T1_PERT!$E$10)</f>
        <v>2.45890964128447</v>
      </c>
      <c r="L2798" s="23" t="n">
        <f aca="false">F2798+G2798+I2798+K2798</f>
        <v>19.5052349866204</v>
      </c>
      <c r="M2798" s="23" t="n">
        <f aca="false">F2798+H2798+J2798+K2798</f>
        <v>17.4181479041212</v>
      </c>
      <c r="N2798" s="23" t="n">
        <f aca="false">MAX(L2798,M2798)</f>
        <v>19.5052349866204</v>
      </c>
    </row>
    <row r="2799" customFormat="false" ht="15" hidden="false" customHeight="false" outlineLevel="0" collapsed="false">
      <c r="A2799" s="5" t="n">
        <v>2780</v>
      </c>
      <c r="B2799" s="25" t="n">
        <f aca="true">NORMSINV(RAND())</f>
        <v>-0.061118512886131</v>
      </c>
      <c r="C2799" s="25" t="n">
        <f aca="true">$C$4*B2799+SQRT(1-$C$4^2)*NORMSINV(RAND())</f>
        <v>-0.939872213598489</v>
      </c>
      <c r="D2799" s="25" t="n">
        <f aca="false">NORMSDIST(B2799)</f>
        <v>0.475632412780505</v>
      </c>
      <c r="E2799" s="25" t="n">
        <f aca="false">NORMSDIST(C2799)</f>
        <v>0.173641555850786</v>
      </c>
      <c r="F2799" s="23" t="n">
        <f aca="true">BETAINV(RAND(),T1_PERT!$F$5,T1_PERT!$G$5,T1_PERT!$C$5,T1_PERT!$E$5)</f>
        <v>2.90301867449652</v>
      </c>
      <c r="G2799" s="23" t="n">
        <f aca="false">BETAINV(D2799,T1_PERT!$F$6,T1_PERT!$G$6,T1_PERT!$C$6,T1_PERT!$E$6)</f>
        <v>5.17976592157519</v>
      </c>
      <c r="H2799" s="23" t="n">
        <f aca="true">BETAINV(RAND(),T1_PERT!$F$7,T1_PERT!$G$7,T1_PERT!$C$7,T1_PERT!$E$7)</f>
        <v>4.59237594838969</v>
      </c>
      <c r="I2799" s="23" t="n">
        <f aca="false">BETAINV(E2799,T1_PERT!$F$8,T1_PERT!$G$8,T1_PERT!$C$8,T1_PERT!$E$8)</f>
        <v>4.61907776696988</v>
      </c>
      <c r="J2799" s="23" t="n">
        <f aca="true">BETAINV(RAND(),T1_PERT!$F$9,T1_PERT!$G$9,T1_PERT!$C$9,T1_PERT!$E$9)</f>
        <v>3.83828226252704</v>
      </c>
      <c r="K2799" s="23" t="n">
        <f aca="true">BETAINV(RAND(),T1_PERT!$F$10,T1_PERT!$G$10,T1_PERT!$C$10,T1_PERT!$E$10)</f>
        <v>2.1653377737056</v>
      </c>
      <c r="L2799" s="23" t="n">
        <f aca="false">F2799+G2799+I2799+K2799</f>
        <v>14.8672001367472</v>
      </c>
      <c r="M2799" s="23" t="n">
        <f aca="false">F2799+H2799+J2799+K2799</f>
        <v>13.4990146591188</v>
      </c>
      <c r="N2799" s="23" t="n">
        <f aca="false">MAX(L2799,M2799)</f>
        <v>14.8672001367472</v>
      </c>
    </row>
    <row r="2800" customFormat="false" ht="15" hidden="false" customHeight="false" outlineLevel="0" collapsed="false">
      <c r="A2800" s="5" t="n">
        <v>2781</v>
      </c>
      <c r="B2800" s="25" t="n">
        <f aca="true">NORMSINV(RAND())</f>
        <v>0.726206906845018</v>
      </c>
      <c r="C2800" s="25" t="n">
        <f aca="true">$C$4*B2800+SQRT(1-$C$4^2)*NORMSINV(RAND())</f>
        <v>0.677567503193169</v>
      </c>
      <c r="D2800" s="25" t="n">
        <f aca="false">NORMSDIST(B2800)</f>
        <v>0.766144030775904</v>
      </c>
      <c r="E2800" s="25" t="n">
        <f aca="false">NORMSDIST(C2800)</f>
        <v>0.750977021798779</v>
      </c>
      <c r="F2800" s="23" t="n">
        <f aca="true">BETAINV(RAND(),T1_PERT!$F$5,T1_PERT!$G$5,T1_PERT!$C$5,T1_PERT!$E$5)</f>
        <v>3.96391626741931</v>
      </c>
      <c r="G2800" s="23" t="n">
        <f aca="false">BETAINV(D2800,T1_PERT!$F$6,T1_PERT!$G$6,T1_PERT!$C$6,T1_PERT!$E$6)</f>
        <v>6.17809983853357</v>
      </c>
      <c r="H2800" s="23" t="n">
        <f aca="true">BETAINV(RAND(),T1_PERT!$F$7,T1_PERT!$G$7,T1_PERT!$C$7,T1_PERT!$E$7)</f>
        <v>4.8983280572946</v>
      </c>
      <c r="I2800" s="23" t="n">
        <f aca="false">BETAINV(E2800,T1_PERT!$F$8,T1_PERT!$G$8,T1_PERT!$C$8,T1_PERT!$E$8)</f>
        <v>5.8193709594248</v>
      </c>
      <c r="J2800" s="23" t="n">
        <f aca="true">BETAINV(RAND(),T1_PERT!$F$9,T1_PERT!$G$9,T1_PERT!$C$9,T1_PERT!$E$9)</f>
        <v>4.87631330857564</v>
      </c>
      <c r="K2800" s="23" t="n">
        <f aca="true">BETAINV(RAND(),T1_PERT!$F$10,T1_PERT!$G$10,T1_PERT!$C$10,T1_PERT!$E$10)</f>
        <v>2.0599902479031</v>
      </c>
      <c r="L2800" s="23" t="n">
        <f aca="false">F2800+G2800+I2800+K2800</f>
        <v>18.0213773132808</v>
      </c>
      <c r="M2800" s="23" t="n">
        <f aca="false">F2800+H2800+J2800+K2800</f>
        <v>15.7985478811926</v>
      </c>
      <c r="N2800" s="23" t="n">
        <f aca="false">MAX(L2800,M2800)</f>
        <v>18.0213773132808</v>
      </c>
    </row>
    <row r="2801" customFormat="false" ht="15" hidden="false" customHeight="false" outlineLevel="0" collapsed="false">
      <c r="A2801" s="5" t="n">
        <v>2782</v>
      </c>
      <c r="B2801" s="25" t="n">
        <f aca="true">NORMSINV(RAND())</f>
        <v>0.522224005515135</v>
      </c>
      <c r="C2801" s="25" t="n">
        <f aca="true">$C$4*B2801+SQRT(1-$C$4^2)*NORMSINV(RAND())</f>
        <v>0.912873973593983</v>
      </c>
      <c r="D2801" s="25" t="n">
        <f aca="false">NORMSDIST(B2801)</f>
        <v>0.699242813092137</v>
      </c>
      <c r="E2801" s="25" t="n">
        <f aca="false">NORMSDIST(C2801)</f>
        <v>0.819345586414753</v>
      </c>
      <c r="F2801" s="23" t="n">
        <f aca="true">BETAINV(RAND(),T1_PERT!$F$5,T1_PERT!$G$5,T1_PERT!$C$5,T1_PERT!$E$5)</f>
        <v>3.46353767530471</v>
      </c>
      <c r="G2801" s="23" t="n">
        <f aca="false">BETAINV(D2801,T1_PERT!$F$6,T1_PERT!$G$6,T1_PERT!$C$6,T1_PERT!$E$6)</f>
        <v>5.91667944791085</v>
      </c>
      <c r="H2801" s="23" t="n">
        <f aca="true">BETAINV(RAND(),T1_PERT!$F$7,T1_PERT!$G$7,T1_PERT!$C$7,T1_PERT!$E$7)</f>
        <v>5.59229952388454</v>
      </c>
      <c r="I2801" s="23" t="n">
        <f aca="false">BETAINV(E2801,T1_PERT!$F$8,T1_PERT!$G$8,T1_PERT!$C$8,T1_PERT!$E$8)</f>
        <v>6.02215119936282</v>
      </c>
      <c r="J2801" s="23" t="n">
        <f aca="true">BETAINV(RAND(),T1_PERT!$F$9,T1_PERT!$G$9,T1_PERT!$C$9,T1_PERT!$E$9)</f>
        <v>4.87675318942546</v>
      </c>
      <c r="K2801" s="23" t="n">
        <f aca="true">BETAINV(RAND(),T1_PERT!$F$10,T1_PERT!$G$10,T1_PERT!$C$10,T1_PERT!$E$10)</f>
        <v>1.96439577758372</v>
      </c>
      <c r="L2801" s="23" t="n">
        <f aca="false">F2801+G2801+I2801+K2801</f>
        <v>17.3667641001621</v>
      </c>
      <c r="M2801" s="23" t="n">
        <f aca="false">F2801+H2801+J2801+K2801</f>
        <v>15.8969861661984</v>
      </c>
      <c r="N2801" s="23" t="n">
        <f aca="false">MAX(L2801,M2801)</f>
        <v>17.3667641001621</v>
      </c>
    </row>
    <row r="2802" customFormat="false" ht="15" hidden="false" customHeight="false" outlineLevel="0" collapsed="false">
      <c r="A2802" s="5" t="n">
        <v>2783</v>
      </c>
      <c r="B2802" s="25" t="n">
        <f aca="true">NORMSINV(RAND())</f>
        <v>-0.487895693414792</v>
      </c>
      <c r="C2802" s="25" t="n">
        <f aca="true">$C$4*B2802+SQRT(1-$C$4^2)*NORMSINV(RAND())</f>
        <v>-1.50937009752349</v>
      </c>
      <c r="D2802" s="25" t="n">
        <f aca="false">NORMSDIST(B2802)</f>
        <v>0.312811862546714</v>
      </c>
      <c r="E2802" s="25" t="n">
        <f aca="false">NORMSDIST(C2802)</f>
        <v>0.065602115131852</v>
      </c>
      <c r="F2802" s="23" t="n">
        <f aca="true">BETAINV(RAND(),T1_PERT!$F$5,T1_PERT!$G$5,T1_PERT!$C$5,T1_PERT!$E$5)</f>
        <v>5.11922619161864</v>
      </c>
      <c r="G2802" s="23" t="n">
        <f aca="false">BETAINV(D2802,T1_PERT!$F$6,T1_PERT!$G$6,T1_PERT!$C$6,T1_PERT!$E$6)</f>
        <v>4.68035544473663</v>
      </c>
      <c r="H2802" s="23" t="n">
        <f aca="true">BETAINV(RAND(),T1_PERT!$F$7,T1_PERT!$G$7,T1_PERT!$C$7,T1_PERT!$E$7)</f>
        <v>5.77822908584503</v>
      </c>
      <c r="I2802" s="23" t="n">
        <f aca="false">BETAINV(E2802,T1_PERT!$F$8,T1_PERT!$G$8,T1_PERT!$C$8,T1_PERT!$E$8)</f>
        <v>4.3547283453097</v>
      </c>
      <c r="J2802" s="23" t="n">
        <f aca="true">BETAINV(RAND(),T1_PERT!$F$9,T1_PERT!$G$9,T1_PERT!$C$9,T1_PERT!$E$9)</f>
        <v>3.97315568150865</v>
      </c>
      <c r="K2802" s="23" t="n">
        <f aca="true">BETAINV(RAND(),T1_PERT!$F$10,T1_PERT!$G$10,T1_PERT!$C$10,T1_PERT!$E$10)</f>
        <v>2.1972796481276</v>
      </c>
      <c r="L2802" s="23" t="n">
        <f aca="false">F2802+G2802+I2802+K2802</f>
        <v>16.3515896297926</v>
      </c>
      <c r="M2802" s="23" t="n">
        <f aca="false">F2802+H2802+J2802+K2802</f>
        <v>17.0678906070999</v>
      </c>
      <c r="N2802" s="23" t="n">
        <f aca="false">MAX(L2802,M2802)</f>
        <v>17.0678906070999</v>
      </c>
    </row>
    <row r="2803" customFormat="false" ht="15" hidden="false" customHeight="false" outlineLevel="0" collapsed="false">
      <c r="A2803" s="5" t="n">
        <v>2784</v>
      </c>
      <c r="B2803" s="25" t="n">
        <f aca="true">NORMSINV(RAND())</f>
        <v>1.64133109066496</v>
      </c>
      <c r="C2803" s="25" t="n">
        <f aca="true">$C$4*B2803+SQRT(1-$C$4^2)*NORMSINV(RAND())</f>
        <v>1.06433587125758</v>
      </c>
      <c r="D2803" s="25" t="n">
        <f aca="false">NORMSDIST(B2803)</f>
        <v>0.949635647195677</v>
      </c>
      <c r="E2803" s="25" t="n">
        <f aca="false">NORMSDIST(C2803)</f>
        <v>0.856411713285211</v>
      </c>
      <c r="F2803" s="23" t="n">
        <f aca="true">BETAINV(RAND(),T1_PERT!$F$5,T1_PERT!$G$5,T1_PERT!$C$5,T1_PERT!$E$5)</f>
        <v>4.10303658507987</v>
      </c>
      <c r="G2803" s="23" t="n">
        <f aca="false">BETAINV(D2803,T1_PERT!$F$6,T1_PERT!$G$6,T1_PERT!$C$6,T1_PERT!$E$6)</f>
        <v>7.2759129029547</v>
      </c>
      <c r="H2803" s="23" t="n">
        <f aca="true">BETAINV(RAND(),T1_PERT!$F$7,T1_PERT!$G$7,T1_PERT!$C$7,T1_PERT!$E$7)</f>
        <v>6.56506814071578</v>
      </c>
      <c r="I2803" s="23" t="n">
        <f aca="false">BETAINV(E2803,T1_PERT!$F$8,T1_PERT!$G$8,T1_PERT!$C$8,T1_PERT!$E$8)</f>
        <v>6.15204374827675</v>
      </c>
      <c r="J2803" s="23" t="n">
        <f aca="true">BETAINV(RAND(),T1_PERT!$F$9,T1_PERT!$G$9,T1_PERT!$C$9,T1_PERT!$E$9)</f>
        <v>3.69510498298065</v>
      </c>
      <c r="K2803" s="23" t="n">
        <f aca="true">BETAINV(RAND(),T1_PERT!$F$10,T1_PERT!$G$10,T1_PERT!$C$10,T1_PERT!$E$10)</f>
        <v>1.84679650698325</v>
      </c>
      <c r="L2803" s="23" t="n">
        <f aca="false">F2803+G2803+I2803+K2803</f>
        <v>19.3777897432946</v>
      </c>
      <c r="M2803" s="23" t="n">
        <f aca="false">F2803+H2803+J2803+K2803</f>
        <v>16.2100062157596</v>
      </c>
      <c r="N2803" s="23" t="n">
        <f aca="false">MAX(L2803,M2803)</f>
        <v>19.3777897432946</v>
      </c>
    </row>
    <row r="2804" customFormat="false" ht="15" hidden="false" customHeight="false" outlineLevel="0" collapsed="false">
      <c r="A2804" s="5" t="n">
        <v>2785</v>
      </c>
      <c r="B2804" s="25" t="n">
        <f aca="true">NORMSINV(RAND())</f>
        <v>0.127773599719017</v>
      </c>
      <c r="C2804" s="25" t="n">
        <f aca="true">$C$4*B2804+SQRT(1-$C$4^2)*NORMSINV(RAND())</f>
        <v>0.577398804517016</v>
      </c>
      <c r="D2804" s="25" t="n">
        <f aca="false">NORMSDIST(B2804)</f>
        <v>0.550835928421971</v>
      </c>
      <c r="E2804" s="25" t="n">
        <f aca="false">NORMSDIST(C2804)</f>
        <v>0.71816495919639</v>
      </c>
      <c r="F2804" s="23" t="n">
        <f aca="true">BETAINV(RAND(),T1_PERT!$F$5,T1_PERT!$G$5,T1_PERT!$C$5,T1_PERT!$E$5)</f>
        <v>3.74136662378908</v>
      </c>
      <c r="G2804" s="23" t="n">
        <f aca="false">BETAINV(D2804,T1_PERT!$F$6,T1_PERT!$G$6,T1_PERT!$C$6,T1_PERT!$E$6)</f>
        <v>5.41402881932486</v>
      </c>
      <c r="H2804" s="23" t="n">
        <f aca="true">BETAINV(RAND(),T1_PERT!$F$7,T1_PERT!$G$7,T1_PERT!$C$7,T1_PERT!$E$7)</f>
        <v>2.89041179956368</v>
      </c>
      <c r="I2804" s="23" t="n">
        <f aca="false">BETAINV(E2804,T1_PERT!$F$8,T1_PERT!$G$8,T1_PERT!$C$8,T1_PERT!$E$8)</f>
        <v>5.73334695591873</v>
      </c>
      <c r="J2804" s="23" t="n">
        <f aca="true">BETAINV(RAND(),T1_PERT!$F$9,T1_PERT!$G$9,T1_PERT!$C$9,T1_PERT!$E$9)</f>
        <v>5.02680507087653</v>
      </c>
      <c r="K2804" s="23" t="n">
        <f aca="true">BETAINV(RAND(),T1_PERT!$F$10,T1_PERT!$G$10,T1_PERT!$C$10,T1_PERT!$E$10)</f>
        <v>2.20155308897096</v>
      </c>
      <c r="L2804" s="23" t="n">
        <f aca="false">F2804+G2804+I2804+K2804</f>
        <v>17.0902954880036</v>
      </c>
      <c r="M2804" s="23" t="n">
        <f aca="false">F2804+H2804+J2804+K2804</f>
        <v>13.8601365832002</v>
      </c>
      <c r="N2804" s="23" t="n">
        <f aca="false">MAX(L2804,M2804)</f>
        <v>17.0902954880036</v>
      </c>
    </row>
    <row r="2805" customFormat="false" ht="15" hidden="false" customHeight="false" outlineLevel="0" collapsed="false">
      <c r="A2805" s="5" t="n">
        <v>2786</v>
      </c>
      <c r="B2805" s="25" t="n">
        <f aca="true">NORMSINV(RAND())</f>
        <v>1.75903247349084</v>
      </c>
      <c r="C2805" s="25" t="n">
        <f aca="true">$C$4*B2805+SQRT(1-$C$4^2)*NORMSINV(RAND())</f>
        <v>2.27482383855604</v>
      </c>
      <c r="D2805" s="25" t="n">
        <f aca="false">NORMSDIST(B2805)</f>
        <v>0.960714003472141</v>
      </c>
      <c r="E2805" s="25" t="n">
        <f aca="false">NORMSDIST(C2805)</f>
        <v>0.988541750202255</v>
      </c>
      <c r="F2805" s="23" t="n">
        <f aca="true">BETAINV(RAND(),T1_PERT!$F$5,T1_PERT!$G$5,T1_PERT!$C$5,T1_PERT!$E$5)</f>
        <v>4.55445799413062</v>
      </c>
      <c r="G2805" s="23" t="n">
        <f aca="false">BETAINV(D2805,T1_PERT!$F$6,T1_PERT!$G$6,T1_PERT!$C$6,T1_PERT!$E$6)</f>
        <v>7.40100189434209</v>
      </c>
      <c r="H2805" s="23" t="n">
        <f aca="true">BETAINV(RAND(),T1_PERT!$F$7,T1_PERT!$G$7,T1_PERT!$C$7,T1_PERT!$E$7)</f>
        <v>3.92123534401095</v>
      </c>
      <c r="I2805" s="23" t="n">
        <f aca="false">BETAINV(E2805,T1_PERT!$F$8,T1_PERT!$G$8,T1_PERT!$C$8,T1_PERT!$E$8)</f>
        <v>7.07913145746467</v>
      </c>
      <c r="J2805" s="23" t="n">
        <f aca="true">BETAINV(RAND(),T1_PERT!$F$9,T1_PERT!$G$9,T1_PERT!$C$9,T1_PERT!$E$9)</f>
        <v>5.94940138098481</v>
      </c>
      <c r="K2805" s="23" t="n">
        <f aca="true">BETAINV(RAND(),T1_PERT!$F$10,T1_PERT!$G$10,T1_PERT!$C$10,T1_PERT!$E$10)</f>
        <v>1.7530557101182</v>
      </c>
      <c r="L2805" s="23" t="n">
        <f aca="false">F2805+G2805+I2805+K2805</f>
        <v>20.7876470560556</v>
      </c>
      <c r="M2805" s="23" t="n">
        <f aca="false">F2805+H2805+J2805+K2805</f>
        <v>16.1781504292446</v>
      </c>
      <c r="N2805" s="23" t="n">
        <f aca="false">MAX(L2805,M2805)</f>
        <v>20.7876470560556</v>
      </c>
    </row>
    <row r="2806" customFormat="false" ht="15" hidden="false" customHeight="false" outlineLevel="0" collapsed="false">
      <c r="A2806" s="5" t="n">
        <v>2787</v>
      </c>
      <c r="B2806" s="25" t="n">
        <f aca="true">NORMSINV(RAND())</f>
        <v>0.36645001064216</v>
      </c>
      <c r="C2806" s="25" t="n">
        <f aca="true">$C$4*B2806+SQRT(1-$C$4^2)*NORMSINV(RAND())</f>
        <v>1.14082744044632</v>
      </c>
      <c r="D2806" s="25" t="n">
        <f aca="false">NORMSDIST(B2806)</f>
        <v>0.642985346054543</v>
      </c>
      <c r="E2806" s="25" t="n">
        <f aca="false">NORMSDIST(C2806)</f>
        <v>0.873029130440737</v>
      </c>
      <c r="F2806" s="23" t="n">
        <f aca="true">BETAINV(RAND(),T1_PERT!$F$5,T1_PERT!$G$5,T1_PERT!$C$5,T1_PERT!$E$5)</f>
        <v>3.5704080635546</v>
      </c>
      <c r="G2806" s="23" t="n">
        <f aca="false">BETAINV(D2806,T1_PERT!$F$6,T1_PERT!$G$6,T1_PERT!$C$6,T1_PERT!$E$6)</f>
        <v>5.71692837378699</v>
      </c>
      <c r="H2806" s="23" t="n">
        <f aca="true">BETAINV(RAND(),T1_PERT!$F$7,T1_PERT!$G$7,T1_PERT!$C$7,T1_PERT!$E$7)</f>
        <v>4.43116138157678</v>
      </c>
      <c r="I2806" s="23" t="n">
        <f aca="false">BETAINV(E2806,T1_PERT!$F$8,T1_PERT!$G$8,T1_PERT!$C$8,T1_PERT!$E$8)</f>
        <v>6.21713388425602</v>
      </c>
      <c r="J2806" s="23" t="n">
        <f aca="true">BETAINV(RAND(),T1_PERT!$F$9,T1_PERT!$G$9,T1_PERT!$C$9,T1_PERT!$E$9)</f>
        <v>3.81703739021707</v>
      </c>
      <c r="K2806" s="23" t="n">
        <f aca="true">BETAINV(RAND(),T1_PERT!$F$10,T1_PERT!$G$10,T1_PERT!$C$10,T1_PERT!$E$10)</f>
        <v>2.21641822170357</v>
      </c>
      <c r="L2806" s="23" t="n">
        <f aca="false">F2806+G2806+I2806+K2806</f>
        <v>17.7208885433012</v>
      </c>
      <c r="M2806" s="23" t="n">
        <f aca="false">F2806+H2806+J2806+K2806</f>
        <v>14.035025057052</v>
      </c>
      <c r="N2806" s="23" t="n">
        <f aca="false">MAX(L2806,M2806)</f>
        <v>17.7208885433012</v>
      </c>
    </row>
    <row r="2807" customFormat="false" ht="15" hidden="false" customHeight="false" outlineLevel="0" collapsed="false">
      <c r="A2807" s="5" t="n">
        <v>2788</v>
      </c>
      <c r="B2807" s="25" t="n">
        <f aca="true">NORMSINV(RAND())</f>
        <v>0.85830985540525</v>
      </c>
      <c r="C2807" s="25" t="n">
        <f aca="true">$C$4*B2807+SQRT(1-$C$4^2)*NORMSINV(RAND())</f>
        <v>1.1947688260504</v>
      </c>
      <c r="D2807" s="25" t="n">
        <f aca="false">NORMSDIST(B2807)</f>
        <v>0.804639305564452</v>
      </c>
      <c r="E2807" s="25" t="n">
        <f aca="false">NORMSDIST(C2807)</f>
        <v>0.88391131835701</v>
      </c>
      <c r="F2807" s="23" t="n">
        <f aca="true">BETAINV(RAND(),T1_PERT!$F$5,T1_PERT!$G$5,T1_PERT!$C$5,T1_PERT!$E$5)</f>
        <v>4.3948215326876</v>
      </c>
      <c r="G2807" s="23" t="n">
        <f aca="false">BETAINV(D2807,T1_PERT!$F$6,T1_PERT!$G$6,T1_PERT!$C$6,T1_PERT!$E$6)</f>
        <v>6.34602212403951</v>
      </c>
      <c r="H2807" s="23" t="n">
        <f aca="true">BETAINV(RAND(),T1_PERT!$F$7,T1_PERT!$G$7,T1_PERT!$C$7,T1_PERT!$E$7)</f>
        <v>4.72562586393311</v>
      </c>
      <c r="I2807" s="23" t="n">
        <f aca="false">BETAINV(E2807,T1_PERT!$F$8,T1_PERT!$G$8,T1_PERT!$C$8,T1_PERT!$E$8)</f>
        <v>6.26275373219386</v>
      </c>
      <c r="J2807" s="23" t="n">
        <f aca="true">BETAINV(RAND(),T1_PERT!$F$9,T1_PERT!$G$9,T1_PERT!$C$9,T1_PERT!$E$9)</f>
        <v>4.13320641330862</v>
      </c>
      <c r="K2807" s="23" t="n">
        <f aca="true">BETAINV(RAND(),T1_PERT!$F$10,T1_PERT!$G$10,T1_PERT!$C$10,T1_PERT!$E$10)</f>
        <v>1.66816327593854</v>
      </c>
      <c r="L2807" s="23" t="n">
        <f aca="false">F2807+G2807+I2807+K2807</f>
        <v>18.6717606648595</v>
      </c>
      <c r="M2807" s="23" t="n">
        <f aca="false">F2807+H2807+J2807+K2807</f>
        <v>14.9218170858679</v>
      </c>
      <c r="N2807" s="23" t="n">
        <f aca="false">MAX(L2807,M2807)</f>
        <v>18.6717606648595</v>
      </c>
    </row>
    <row r="2808" customFormat="false" ht="15" hidden="false" customHeight="false" outlineLevel="0" collapsed="false">
      <c r="A2808" s="5" t="n">
        <v>2789</v>
      </c>
      <c r="B2808" s="25" t="n">
        <f aca="true">NORMSINV(RAND())</f>
        <v>0.209565041676879</v>
      </c>
      <c r="C2808" s="25" t="n">
        <f aca="true">$C$4*B2808+SQRT(1-$C$4^2)*NORMSINV(RAND())</f>
        <v>0.388736369925531</v>
      </c>
      <c r="D2808" s="25" t="n">
        <f aca="false">NORMSDIST(B2808)</f>
        <v>0.582996416782795</v>
      </c>
      <c r="E2808" s="25" t="n">
        <f aca="false">NORMSDIST(C2808)</f>
        <v>0.651264412498929</v>
      </c>
      <c r="F2808" s="23" t="n">
        <f aca="true">BETAINV(RAND(),T1_PERT!$F$5,T1_PERT!$G$5,T1_PERT!$C$5,T1_PERT!$E$5)</f>
        <v>3.02927488429448</v>
      </c>
      <c r="G2808" s="23" t="n">
        <f aca="false">BETAINV(D2808,T1_PERT!$F$6,T1_PERT!$G$6,T1_PERT!$C$6,T1_PERT!$E$6)</f>
        <v>5.51716141702777</v>
      </c>
      <c r="H2808" s="23" t="n">
        <f aca="true">BETAINV(RAND(),T1_PERT!$F$7,T1_PERT!$G$7,T1_PERT!$C$7,T1_PERT!$E$7)</f>
        <v>6.61012700180688</v>
      </c>
      <c r="I2808" s="23" t="n">
        <f aca="false">BETAINV(E2808,T1_PERT!$F$8,T1_PERT!$G$8,T1_PERT!$C$8,T1_PERT!$E$8)</f>
        <v>5.57296829489066</v>
      </c>
      <c r="J2808" s="23" t="n">
        <f aca="true">BETAINV(RAND(),T1_PERT!$F$9,T1_PERT!$G$9,T1_PERT!$C$9,T1_PERT!$E$9)</f>
        <v>4.74471278561499</v>
      </c>
      <c r="K2808" s="23" t="n">
        <f aca="true">BETAINV(RAND(),T1_PERT!$F$10,T1_PERT!$G$10,T1_PERT!$C$10,T1_PERT!$E$10)</f>
        <v>1.8367931063561</v>
      </c>
      <c r="L2808" s="23" t="n">
        <f aca="false">F2808+G2808+I2808+K2808</f>
        <v>15.956197702569</v>
      </c>
      <c r="M2808" s="23" t="n">
        <f aca="false">F2808+H2808+J2808+K2808</f>
        <v>16.2209077780725</v>
      </c>
      <c r="N2808" s="23" t="n">
        <f aca="false">MAX(L2808,M2808)</f>
        <v>16.2209077780725</v>
      </c>
    </row>
    <row r="2809" customFormat="false" ht="15" hidden="false" customHeight="false" outlineLevel="0" collapsed="false">
      <c r="A2809" s="5" t="n">
        <v>2790</v>
      </c>
      <c r="B2809" s="25" t="n">
        <f aca="true">NORMSINV(RAND())</f>
        <v>0.0629603471461661</v>
      </c>
      <c r="C2809" s="25" t="n">
        <f aca="true">$C$4*B2809+SQRT(1-$C$4^2)*NORMSINV(RAND())</f>
        <v>-1.15246497573498</v>
      </c>
      <c r="D2809" s="25" t="n">
        <f aca="false">NORMSDIST(B2809)</f>
        <v>0.525100959981097</v>
      </c>
      <c r="E2809" s="25" t="n">
        <f aca="false">NORMSDIST(C2809)</f>
        <v>0.124565027057426</v>
      </c>
      <c r="F2809" s="23" t="n">
        <f aca="true">BETAINV(RAND(),T1_PERT!$F$5,T1_PERT!$G$5,T1_PERT!$C$5,T1_PERT!$E$5)</f>
        <v>3.9502615908359</v>
      </c>
      <c r="G2809" s="23" t="n">
        <f aca="false">BETAINV(D2809,T1_PERT!$F$6,T1_PERT!$G$6,T1_PERT!$C$6,T1_PERT!$E$6)</f>
        <v>5.33296558603363</v>
      </c>
      <c r="H2809" s="23" t="n">
        <f aca="true">BETAINV(RAND(),T1_PERT!$F$7,T1_PERT!$G$7,T1_PERT!$C$7,T1_PERT!$E$7)</f>
        <v>5.89077327766958</v>
      </c>
      <c r="I2809" s="23" t="n">
        <f aca="false">BETAINV(E2809,T1_PERT!$F$8,T1_PERT!$G$8,T1_PERT!$C$8,T1_PERT!$E$8)</f>
        <v>4.50911808140285</v>
      </c>
      <c r="J2809" s="23" t="n">
        <f aca="true">BETAINV(RAND(),T1_PERT!$F$9,T1_PERT!$G$9,T1_PERT!$C$9,T1_PERT!$E$9)</f>
        <v>4.7919055411047</v>
      </c>
      <c r="K2809" s="23" t="n">
        <f aca="true">BETAINV(RAND(),T1_PERT!$F$10,T1_PERT!$G$10,T1_PERT!$C$10,T1_PERT!$E$10)</f>
        <v>2.16986353076379</v>
      </c>
      <c r="L2809" s="23" t="n">
        <f aca="false">F2809+G2809+I2809+K2809</f>
        <v>15.9622087890362</v>
      </c>
      <c r="M2809" s="23" t="n">
        <f aca="false">F2809+H2809+J2809+K2809</f>
        <v>16.802803940374</v>
      </c>
      <c r="N2809" s="23" t="n">
        <f aca="false">MAX(L2809,M2809)</f>
        <v>16.802803940374</v>
      </c>
    </row>
    <row r="2810" customFormat="false" ht="15" hidden="false" customHeight="false" outlineLevel="0" collapsed="false">
      <c r="A2810" s="5" t="n">
        <v>2791</v>
      </c>
      <c r="B2810" s="25" t="n">
        <f aca="true">NORMSINV(RAND())</f>
        <v>-0.841788223739712</v>
      </c>
      <c r="C2810" s="25" t="n">
        <f aca="true">$C$4*B2810+SQRT(1-$C$4^2)*NORMSINV(RAND())</f>
        <v>-0.57129932689148</v>
      </c>
      <c r="D2810" s="25" t="n">
        <f aca="false">NORMSDIST(B2810)</f>
        <v>0.19995325239752</v>
      </c>
      <c r="E2810" s="25" t="n">
        <f aca="false">NORMSDIST(C2810)</f>
        <v>0.283898378960386</v>
      </c>
      <c r="F2810" s="23" t="n">
        <f aca="true">BETAINV(RAND(),T1_PERT!$F$5,T1_PERT!$G$5,T1_PERT!$C$5,T1_PERT!$E$5)</f>
        <v>4.35775774102729</v>
      </c>
      <c r="G2810" s="23" t="n">
        <f aca="false">BETAINV(D2810,T1_PERT!$F$6,T1_PERT!$G$6,T1_PERT!$C$6,T1_PERT!$E$6)</f>
        <v>4.30984148522012</v>
      </c>
      <c r="H2810" s="23" t="n">
        <f aca="true">BETAINV(RAND(),T1_PERT!$F$7,T1_PERT!$G$7,T1_PERT!$C$7,T1_PERT!$E$7)</f>
        <v>5.84177080919306</v>
      </c>
      <c r="I2810" s="23" t="n">
        <f aca="false">BETAINV(E2810,T1_PERT!$F$8,T1_PERT!$G$8,T1_PERT!$C$8,T1_PERT!$E$8)</f>
        <v>4.8411199563764</v>
      </c>
      <c r="J2810" s="23" t="n">
        <f aca="true">BETAINV(RAND(),T1_PERT!$F$9,T1_PERT!$G$9,T1_PERT!$C$9,T1_PERT!$E$9)</f>
        <v>4.4441602683145</v>
      </c>
      <c r="K2810" s="23" t="n">
        <f aca="true">BETAINV(RAND(),T1_PERT!$F$10,T1_PERT!$G$10,T1_PERT!$C$10,T1_PERT!$E$10)</f>
        <v>1.92177162932398</v>
      </c>
      <c r="L2810" s="23" t="n">
        <f aca="false">F2810+G2810+I2810+K2810</f>
        <v>15.4304908119478</v>
      </c>
      <c r="M2810" s="23" t="n">
        <f aca="false">F2810+H2810+J2810+K2810</f>
        <v>16.5654604478588</v>
      </c>
      <c r="N2810" s="23" t="n">
        <f aca="false">MAX(L2810,M2810)</f>
        <v>16.5654604478588</v>
      </c>
    </row>
    <row r="2811" customFormat="false" ht="15" hidden="false" customHeight="false" outlineLevel="0" collapsed="false">
      <c r="A2811" s="5" t="n">
        <v>2792</v>
      </c>
      <c r="B2811" s="25" t="n">
        <f aca="true">NORMSINV(RAND())</f>
        <v>0.831753636023887</v>
      </c>
      <c r="C2811" s="25" t="n">
        <f aca="true">$C$4*B2811+SQRT(1-$C$4^2)*NORMSINV(RAND())</f>
        <v>1.51438190118123</v>
      </c>
      <c r="D2811" s="25" t="n">
        <f aca="false">NORMSDIST(B2811)</f>
        <v>0.797225990539013</v>
      </c>
      <c r="E2811" s="25" t="n">
        <f aca="false">NORMSDIST(C2811)</f>
        <v>0.93503549654086</v>
      </c>
      <c r="F2811" s="23" t="n">
        <f aca="true">BETAINV(RAND(),T1_PERT!$F$5,T1_PERT!$G$5,T1_PERT!$C$5,T1_PERT!$E$5)</f>
        <v>3.44782771296081</v>
      </c>
      <c r="G2811" s="23" t="n">
        <f aca="false">BETAINV(D2811,T1_PERT!$F$6,T1_PERT!$G$6,T1_PERT!$C$6,T1_PERT!$E$6)</f>
        <v>6.31240249610398</v>
      </c>
      <c r="H2811" s="23" t="n">
        <f aca="true">BETAINV(RAND(),T1_PERT!$F$7,T1_PERT!$G$7,T1_PERT!$C$7,T1_PERT!$E$7)</f>
        <v>6.57972149845311</v>
      </c>
      <c r="I2811" s="23" t="n">
        <f aca="false">BETAINV(E2811,T1_PERT!$F$8,T1_PERT!$G$8,T1_PERT!$C$8,T1_PERT!$E$8)</f>
        <v>6.52633742033486</v>
      </c>
      <c r="J2811" s="23" t="n">
        <f aca="true">BETAINV(RAND(),T1_PERT!$F$9,T1_PERT!$G$9,T1_PERT!$C$9,T1_PERT!$E$9)</f>
        <v>3.99996433127531</v>
      </c>
      <c r="K2811" s="23" t="n">
        <f aca="true">BETAINV(RAND(),T1_PERT!$F$10,T1_PERT!$G$10,T1_PERT!$C$10,T1_PERT!$E$10)</f>
        <v>1.94523571611762</v>
      </c>
      <c r="L2811" s="23" t="n">
        <f aca="false">F2811+G2811+I2811+K2811</f>
        <v>18.2318033455173</v>
      </c>
      <c r="M2811" s="23" t="n">
        <f aca="false">F2811+H2811+J2811+K2811</f>
        <v>15.9727492588069</v>
      </c>
      <c r="N2811" s="23" t="n">
        <f aca="false">MAX(L2811,M2811)</f>
        <v>18.2318033455173</v>
      </c>
    </row>
    <row r="2812" customFormat="false" ht="15" hidden="false" customHeight="false" outlineLevel="0" collapsed="false">
      <c r="A2812" s="5" t="n">
        <v>2793</v>
      </c>
      <c r="B2812" s="25" t="n">
        <f aca="true">NORMSINV(RAND())</f>
        <v>-1.59522825144493</v>
      </c>
      <c r="C2812" s="25" t="n">
        <f aca="true">$C$4*B2812+SQRT(1-$C$4^2)*NORMSINV(RAND())</f>
        <v>-1.00409957764478</v>
      </c>
      <c r="D2812" s="25" t="n">
        <f aca="false">NORMSDIST(B2812)</f>
        <v>0.0553306016609243</v>
      </c>
      <c r="E2812" s="25" t="n">
        <f aca="false">NORMSDIST(C2812)</f>
        <v>0.157665309497787</v>
      </c>
      <c r="F2812" s="23" t="n">
        <f aca="true">BETAINV(RAND(),T1_PERT!$F$5,T1_PERT!$G$5,T1_PERT!$C$5,T1_PERT!$E$5)</f>
        <v>4.71550438446316</v>
      </c>
      <c r="G2812" s="23" t="n">
        <f aca="false">BETAINV(D2812,T1_PERT!$F$6,T1_PERT!$G$6,T1_PERT!$C$6,T1_PERT!$E$6)</f>
        <v>3.68931330797421</v>
      </c>
      <c r="H2812" s="23" t="n">
        <f aca="true">BETAINV(RAND(),T1_PERT!$F$7,T1_PERT!$G$7,T1_PERT!$C$7,T1_PERT!$E$7)</f>
        <v>5.73730386368486</v>
      </c>
      <c r="I2812" s="23" t="n">
        <f aca="false">BETAINV(E2812,T1_PERT!$F$8,T1_PERT!$G$8,T1_PERT!$C$8,T1_PERT!$E$8)</f>
        <v>4.58443497235784</v>
      </c>
      <c r="J2812" s="23" t="n">
        <f aca="true">BETAINV(RAND(),T1_PERT!$F$9,T1_PERT!$G$9,T1_PERT!$C$9,T1_PERT!$E$9)</f>
        <v>4.37371227753135</v>
      </c>
      <c r="K2812" s="23" t="n">
        <f aca="true">BETAINV(RAND(),T1_PERT!$F$10,T1_PERT!$G$10,T1_PERT!$C$10,T1_PERT!$E$10)</f>
        <v>2.06664518624486</v>
      </c>
      <c r="L2812" s="23" t="n">
        <f aca="false">F2812+G2812+I2812+K2812</f>
        <v>15.0558978510401</v>
      </c>
      <c r="M2812" s="23" t="n">
        <f aca="false">F2812+H2812+J2812+K2812</f>
        <v>16.8931657119242</v>
      </c>
      <c r="N2812" s="23" t="n">
        <f aca="false">MAX(L2812,M2812)</f>
        <v>16.8931657119242</v>
      </c>
    </row>
    <row r="2813" customFormat="false" ht="15" hidden="false" customHeight="false" outlineLevel="0" collapsed="false">
      <c r="A2813" s="5" t="n">
        <v>2794</v>
      </c>
      <c r="B2813" s="25" t="n">
        <f aca="true">NORMSINV(RAND())</f>
        <v>0.908851661814191</v>
      </c>
      <c r="C2813" s="25" t="n">
        <f aca="true">$C$4*B2813+SQRT(1-$C$4^2)*NORMSINV(RAND())</f>
        <v>0.528802402418246</v>
      </c>
      <c r="D2813" s="25" t="n">
        <f aca="false">NORMSDIST(B2813)</f>
        <v>0.818285783859042</v>
      </c>
      <c r="E2813" s="25" t="n">
        <f aca="false">NORMSDIST(C2813)</f>
        <v>0.701528734492542</v>
      </c>
      <c r="F2813" s="23" t="n">
        <f aca="true">BETAINV(RAND(),T1_PERT!$F$5,T1_PERT!$G$5,T1_PERT!$C$5,T1_PERT!$E$5)</f>
        <v>3.36858903909961</v>
      </c>
      <c r="G2813" s="23" t="n">
        <f aca="false">BETAINV(D2813,T1_PERT!$F$6,T1_PERT!$G$6,T1_PERT!$C$6,T1_PERT!$E$6)</f>
        <v>6.4097759924026</v>
      </c>
      <c r="H2813" s="23" t="n">
        <f aca="true">BETAINV(RAND(),T1_PERT!$F$7,T1_PERT!$G$7,T1_PERT!$C$7,T1_PERT!$E$7)</f>
        <v>6.33696635047301</v>
      </c>
      <c r="I2813" s="23" t="n">
        <f aca="false">BETAINV(E2813,T1_PERT!$F$8,T1_PERT!$G$8,T1_PERT!$C$8,T1_PERT!$E$8)</f>
        <v>5.69178992550881</v>
      </c>
      <c r="J2813" s="23" t="n">
        <f aca="true">BETAINV(RAND(),T1_PERT!$F$9,T1_PERT!$G$9,T1_PERT!$C$9,T1_PERT!$E$9)</f>
        <v>3.90483302228274</v>
      </c>
      <c r="K2813" s="23" t="n">
        <f aca="true">BETAINV(RAND(),T1_PERT!$F$10,T1_PERT!$G$10,T1_PERT!$C$10,T1_PERT!$E$10)</f>
        <v>1.63463269736753</v>
      </c>
      <c r="L2813" s="23" t="n">
        <f aca="false">F2813+G2813+I2813+K2813</f>
        <v>17.1047876543786</v>
      </c>
      <c r="M2813" s="23" t="n">
        <f aca="false">F2813+H2813+J2813+K2813</f>
        <v>15.2450211092229</v>
      </c>
      <c r="N2813" s="23" t="n">
        <f aca="false">MAX(L2813,M2813)</f>
        <v>17.1047876543786</v>
      </c>
    </row>
    <row r="2814" customFormat="false" ht="15" hidden="false" customHeight="false" outlineLevel="0" collapsed="false">
      <c r="A2814" s="5" t="n">
        <v>2795</v>
      </c>
      <c r="B2814" s="25" t="n">
        <f aca="true">NORMSINV(RAND())</f>
        <v>-0.267172812597198</v>
      </c>
      <c r="C2814" s="25" t="n">
        <f aca="true">$C$4*B2814+SQRT(1-$C$4^2)*NORMSINV(RAND())</f>
        <v>1.16710999070518</v>
      </c>
      <c r="D2814" s="25" t="n">
        <f aca="false">NORMSDIST(B2814)</f>
        <v>0.394668053959948</v>
      </c>
      <c r="E2814" s="25" t="n">
        <f aca="false">NORMSDIST(C2814)</f>
        <v>0.878417023141368</v>
      </c>
      <c r="F2814" s="23" t="n">
        <f aca="true">BETAINV(RAND(),T1_PERT!$F$5,T1_PERT!$G$5,T1_PERT!$C$5,T1_PERT!$E$5)</f>
        <v>4.04187257981759</v>
      </c>
      <c r="G2814" s="23" t="n">
        <f aca="false">BETAINV(D2814,T1_PERT!$F$6,T1_PERT!$G$6,T1_PERT!$C$6,T1_PERT!$E$6)</f>
        <v>4.93256945596475</v>
      </c>
      <c r="H2814" s="23" t="n">
        <f aca="true">BETAINV(RAND(),T1_PERT!$F$7,T1_PERT!$G$7,T1_PERT!$C$7,T1_PERT!$E$7)</f>
        <v>7.12431530726445</v>
      </c>
      <c r="I2814" s="23" t="n">
        <f aca="false">BETAINV(E2814,T1_PERT!$F$8,T1_PERT!$G$8,T1_PERT!$C$8,T1_PERT!$E$8)</f>
        <v>6.23939370195001</v>
      </c>
      <c r="J2814" s="23" t="n">
        <f aca="true">BETAINV(RAND(),T1_PERT!$F$9,T1_PERT!$G$9,T1_PERT!$C$9,T1_PERT!$E$9)</f>
        <v>3.93794274829633</v>
      </c>
      <c r="K2814" s="23" t="n">
        <f aca="true">BETAINV(RAND(),T1_PERT!$F$10,T1_PERT!$G$10,T1_PERT!$C$10,T1_PERT!$E$10)</f>
        <v>1.8043351408463</v>
      </c>
      <c r="L2814" s="23" t="n">
        <f aca="false">F2814+G2814+I2814+K2814</f>
        <v>17.0181708785786</v>
      </c>
      <c r="M2814" s="23" t="n">
        <f aca="false">F2814+H2814+J2814+K2814</f>
        <v>16.9084657762247</v>
      </c>
      <c r="N2814" s="23" t="n">
        <f aca="false">MAX(L2814,M2814)</f>
        <v>17.0181708785786</v>
      </c>
    </row>
    <row r="2815" customFormat="false" ht="15" hidden="false" customHeight="false" outlineLevel="0" collapsed="false">
      <c r="A2815" s="5" t="n">
        <v>2796</v>
      </c>
      <c r="B2815" s="25" t="n">
        <f aca="true">NORMSINV(RAND())</f>
        <v>1.99579892179472</v>
      </c>
      <c r="C2815" s="25" t="n">
        <f aca="true">$C$4*B2815+SQRT(1-$C$4^2)*NORMSINV(RAND())</f>
        <v>1.36378274735302</v>
      </c>
      <c r="D2815" s="25" t="n">
        <f aca="false">NORMSDIST(B2815)</f>
        <v>0.977022092886435</v>
      </c>
      <c r="E2815" s="25" t="n">
        <f aca="false">NORMSDIST(C2815)</f>
        <v>0.913682024109398</v>
      </c>
      <c r="F2815" s="23" t="n">
        <f aca="true">BETAINV(RAND(),T1_PERT!$F$5,T1_PERT!$G$5,T1_PERT!$C$5,T1_PERT!$E$5)</f>
        <v>4.21514592792413</v>
      </c>
      <c r="G2815" s="23" t="n">
        <f aca="false">BETAINV(D2815,T1_PERT!$F$6,T1_PERT!$G$6,T1_PERT!$C$6,T1_PERT!$E$6)</f>
        <v>7.63768309729125</v>
      </c>
      <c r="H2815" s="23" t="n">
        <f aca="true">BETAINV(RAND(),T1_PERT!$F$7,T1_PERT!$G$7,T1_PERT!$C$7,T1_PERT!$E$7)</f>
        <v>7.00355040777454</v>
      </c>
      <c r="I2815" s="23" t="n">
        <f aca="false">BETAINV(E2815,T1_PERT!$F$8,T1_PERT!$G$8,T1_PERT!$C$8,T1_PERT!$E$8)</f>
        <v>6.40377090378464</v>
      </c>
      <c r="J2815" s="23" t="n">
        <f aca="true">BETAINV(RAND(),T1_PERT!$F$9,T1_PERT!$G$9,T1_PERT!$C$9,T1_PERT!$E$9)</f>
        <v>3.60081081234436</v>
      </c>
      <c r="K2815" s="23" t="n">
        <f aca="true">BETAINV(RAND(),T1_PERT!$F$10,T1_PERT!$G$10,T1_PERT!$C$10,T1_PERT!$E$10)</f>
        <v>2.28060679207518</v>
      </c>
      <c r="L2815" s="23" t="n">
        <f aca="false">F2815+G2815+I2815+K2815</f>
        <v>20.5372067210752</v>
      </c>
      <c r="M2815" s="23" t="n">
        <f aca="false">F2815+H2815+J2815+K2815</f>
        <v>17.1001139401182</v>
      </c>
      <c r="N2815" s="23" t="n">
        <f aca="false">MAX(L2815,M2815)</f>
        <v>20.5372067210752</v>
      </c>
    </row>
    <row r="2816" customFormat="false" ht="15" hidden="false" customHeight="false" outlineLevel="0" collapsed="false">
      <c r="A2816" s="5" t="n">
        <v>2797</v>
      </c>
      <c r="B2816" s="25" t="n">
        <f aca="true">NORMSINV(RAND())</f>
        <v>3.12688561630096</v>
      </c>
      <c r="C2816" s="25" t="n">
        <f aca="true">$C$4*B2816+SQRT(1-$C$4^2)*NORMSINV(RAND())</f>
        <v>1.69735568584063</v>
      </c>
      <c r="D2816" s="25" t="n">
        <f aca="false">NORMSDIST(B2816)</f>
        <v>0.999116656759186</v>
      </c>
      <c r="E2816" s="25" t="n">
        <f aca="false">NORMSDIST(C2816)</f>
        <v>0.955185282402489</v>
      </c>
      <c r="F2816" s="23" t="n">
        <f aca="true">BETAINV(RAND(),T1_PERT!$F$5,T1_PERT!$G$5,T1_PERT!$C$5,T1_PERT!$E$5)</f>
        <v>3.72909605679264</v>
      </c>
      <c r="G2816" s="23" t="n">
        <f aca="false">BETAINV(D2816,T1_PERT!$F$6,T1_PERT!$G$6,T1_PERT!$C$6,T1_PERT!$E$6)</f>
        <v>8.4644216078267</v>
      </c>
      <c r="H2816" s="23" t="n">
        <f aca="true">BETAINV(RAND(),T1_PERT!$F$7,T1_PERT!$G$7,T1_PERT!$C$7,T1_PERT!$E$7)</f>
        <v>6.02230885617876</v>
      </c>
      <c r="I2816" s="23" t="n">
        <f aca="false">BETAINV(E2816,T1_PERT!$F$8,T1_PERT!$G$8,T1_PERT!$C$8,T1_PERT!$E$8)</f>
        <v>6.67034680371152</v>
      </c>
      <c r="J2816" s="23" t="n">
        <f aca="true">BETAINV(RAND(),T1_PERT!$F$9,T1_PERT!$G$9,T1_PERT!$C$9,T1_PERT!$E$9)</f>
        <v>5.14899053597405</v>
      </c>
      <c r="K2816" s="23" t="n">
        <f aca="true">BETAINV(RAND(),T1_PERT!$F$10,T1_PERT!$G$10,T1_PERT!$C$10,T1_PERT!$E$10)</f>
        <v>1.85444654342641</v>
      </c>
      <c r="L2816" s="23" t="n">
        <f aca="false">F2816+G2816+I2816+K2816</f>
        <v>20.7183110117573</v>
      </c>
      <c r="M2816" s="23" t="n">
        <f aca="false">F2816+H2816+J2816+K2816</f>
        <v>16.7548419923719</v>
      </c>
      <c r="N2816" s="23" t="n">
        <f aca="false">MAX(L2816,M2816)</f>
        <v>20.7183110117573</v>
      </c>
    </row>
    <row r="2817" customFormat="false" ht="15" hidden="false" customHeight="false" outlineLevel="0" collapsed="false">
      <c r="A2817" s="5" t="n">
        <v>2798</v>
      </c>
      <c r="B2817" s="25" t="n">
        <f aca="true">NORMSINV(RAND())</f>
        <v>1.28619931314009</v>
      </c>
      <c r="C2817" s="25" t="n">
        <f aca="true">$C$4*B2817+SQRT(1-$C$4^2)*NORMSINV(RAND())</f>
        <v>0.468802654552168</v>
      </c>
      <c r="D2817" s="25" t="n">
        <f aca="false">NORMSDIST(B2817)</f>
        <v>0.900813244637669</v>
      </c>
      <c r="E2817" s="25" t="n">
        <f aca="false">NORMSDIST(C2817)</f>
        <v>0.680394648829283</v>
      </c>
      <c r="F2817" s="23" t="n">
        <f aca="true">BETAINV(RAND(),T1_PERT!$F$5,T1_PERT!$G$5,T1_PERT!$C$5,T1_PERT!$E$5)</f>
        <v>4.50951346162778</v>
      </c>
      <c r="G2817" s="23" t="n">
        <f aca="false">BETAINV(D2817,T1_PERT!$F$6,T1_PERT!$G$6,T1_PERT!$C$6,T1_PERT!$E$6)</f>
        <v>6.8722541938475</v>
      </c>
      <c r="H2817" s="23" t="n">
        <f aca="true">BETAINV(RAND(),T1_PERT!$F$7,T1_PERT!$G$7,T1_PERT!$C$7,T1_PERT!$E$7)</f>
        <v>5.44486389610237</v>
      </c>
      <c r="I2817" s="23" t="n">
        <f aca="false">BETAINV(E2817,T1_PERT!$F$8,T1_PERT!$G$8,T1_PERT!$C$8,T1_PERT!$E$8)</f>
        <v>5.64069602835649</v>
      </c>
      <c r="J2817" s="23" t="n">
        <f aca="true">BETAINV(RAND(),T1_PERT!$F$9,T1_PERT!$G$9,T1_PERT!$C$9,T1_PERT!$E$9)</f>
        <v>3.22272766157851</v>
      </c>
      <c r="K2817" s="23" t="n">
        <f aca="true">BETAINV(RAND(),T1_PERT!$F$10,T1_PERT!$G$10,T1_PERT!$C$10,T1_PERT!$E$10)</f>
        <v>2.03537639442606</v>
      </c>
      <c r="L2817" s="23" t="n">
        <f aca="false">F2817+G2817+I2817+K2817</f>
        <v>19.0578400782578</v>
      </c>
      <c r="M2817" s="23" t="n">
        <f aca="false">F2817+H2817+J2817+K2817</f>
        <v>15.2124814137347</v>
      </c>
      <c r="N2817" s="23" t="n">
        <f aca="false">MAX(L2817,M2817)</f>
        <v>19.0578400782578</v>
      </c>
    </row>
    <row r="2818" customFormat="false" ht="15" hidden="false" customHeight="false" outlineLevel="0" collapsed="false">
      <c r="A2818" s="5" t="n">
        <v>2799</v>
      </c>
      <c r="B2818" s="25" t="n">
        <f aca="true">NORMSINV(RAND())</f>
        <v>-0.897638148237201</v>
      </c>
      <c r="C2818" s="25" t="n">
        <f aca="true">$C$4*B2818+SQRT(1-$C$4^2)*NORMSINV(RAND())</f>
        <v>-0.308905060868196</v>
      </c>
      <c r="D2818" s="25" t="n">
        <f aca="false">NORMSDIST(B2818)</f>
        <v>0.184689247093338</v>
      </c>
      <c r="E2818" s="25" t="n">
        <f aca="false">NORMSDIST(C2818)</f>
        <v>0.378696873474311</v>
      </c>
      <c r="F2818" s="23" t="n">
        <f aca="true">BETAINV(RAND(),T1_PERT!$F$5,T1_PERT!$G$5,T1_PERT!$C$5,T1_PERT!$E$5)</f>
        <v>2.76377016542049</v>
      </c>
      <c r="G2818" s="23" t="n">
        <f aca="false">BETAINV(D2818,T1_PERT!$F$6,T1_PERT!$G$6,T1_PERT!$C$6,T1_PERT!$E$6)</f>
        <v>4.25567266512997</v>
      </c>
      <c r="H2818" s="23" t="n">
        <f aca="true">BETAINV(RAND(),T1_PERT!$F$7,T1_PERT!$G$7,T1_PERT!$C$7,T1_PERT!$E$7)</f>
        <v>7.15684889072191</v>
      </c>
      <c r="I2818" s="23" t="n">
        <f aca="false">BETAINV(E2818,T1_PERT!$F$8,T1_PERT!$G$8,T1_PERT!$C$8,T1_PERT!$E$8)</f>
        <v>5.02182747650441</v>
      </c>
      <c r="J2818" s="23" t="n">
        <f aca="true">BETAINV(RAND(),T1_PERT!$F$9,T1_PERT!$G$9,T1_PERT!$C$9,T1_PERT!$E$9)</f>
        <v>4.74051438040013</v>
      </c>
      <c r="K2818" s="23" t="n">
        <f aca="true">BETAINV(RAND(),T1_PERT!$F$10,T1_PERT!$G$10,T1_PERT!$C$10,T1_PERT!$E$10)</f>
        <v>1.69420154253689</v>
      </c>
      <c r="L2818" s="23" t="n">
        <f aca="false">F2818+G2818+I2818+K2818</f>
        <v>13.7354718495918</v>
      </c>
      <c r="M2818" s="23" t="n">
        <f aca="false">F2818+H2818+J2818+K2818</f>
        <v>16.3553349790794</v>
      </c>
      <c r="N2818" s="23" t="n">
        <f aca="false">MAX(L2818,M2818)</f>
        <v>16.3553349790794</v>
      </c>
    </row>
    <row r="2819" customFormat="false" ht="15" hidden="false" customHeight="false" outlineLevel="0" collapsed="false">
      <c r="A2819" s="5" t="n">
        <v>2800</v>
      </c>
      <c r="B2819" s="25" t="n">
        <f aca="true">NORMSINV(RAND())</f>
        <v>-0.719113452647024</v>
      </c>
      <c r="C2819" s="25" t="n">
        <f aca="true">$C$4*B2819+SQRT(1-$C$4^2)*NORMSINV(RAND())</f>
        <v>0.27317314456969</v>
      </c>
      <c r="D2819" s="25" t="n">
        <f aca="false">NORMSDIST(B2819)</f>
        <v>0.236035509587947</v>
      </c>
      <c r="E2819" s="25" t="n">
        <f aca="false">NORMSDIST(C2819)</f>
        <v>0.607639938665437</v>
      </c>
      <c r="F2819" s="23" t="n">
        <f aca="true">BETAINV(RAND(),T1_PERT!$F$5,T1_PERT!$G$5,T1_PERT!$C$5,T1_PERT!$E$5)</f>
        <v>3.80531932852168</v>
      </c>
      <c r="G2819" s="23" t="n">
        <f aca="false">BETAINV(D2819,T1_PERT!$F$6,T1_PERT!$G$6,T1_PERT!$C$6,T1_PERT!$E$6)</f>
        <v>4.43309185081161</v>
      </c>
      <c r="H2819" s="23" t="n">
        <f aca="true">BETAINV(RAND(),T1_PERT!$F$7,T1_PERT!$G$7,T1_PERT!$C$7,T1_PERT!$E$7)</f>
        <v>3.49990909371165</v>
      </c>
      <c r="I2819" s="23" t="n">
        <f aca="false">BETAINV(E2819,T1_PERT!$F$8,T1_PERT!$G$8,T1_PERT!$C$8,T1_PERT!$E$8)</f>
        <v>5.47635733115737</v>
      </c>
      <c r="J2819" s="23" t="n">
        <f aca="true">BETAINV(RAND(),T1_PERT!$F$9,T1_PERT!$G$9,T1_PERT!$C$9,T1_PERT!$E$9)</f>
        <v>3.51226742668951</v>
      </c>
      <c r="K2819" s="23" t="n">
        <f aca="true">BETAINV(RAND(),T1_PERT!$F$10,T1_PERT!$G$10,T1_PERT!$C$10,T1_PERT!$E$10)</f>
        <v>1.68166946392006</v>
      </c>
      <c r="L2819" s="23" t="n">
        <f aca="false">F2819+G2819+I2819+K2819</f>
        <v>15.3964379744107</v>
      </c>
      <c r="M2819" s="23" t="n">
        <f aca="false">F2819+H2819+J2819+K2819</f>
        <v>12.4991653128429</v>
      </c>
      <c r="N2819" s="23" t="n">
        <f aca="false">MAX(L2819,M2819)</f>
        <v>15.3964379744107</v>
      </c>
    </row>
    <row r="2820" customFormat="false" ht="15" hidden="false" customHeight="false" outlineLevel="0" collapsed="false">
      <c r="A2820" s="5" t="n">
        <v>2801</v>
      </c>
      <c r="B2820" s="25" t="n">
        <f aca="true">NORMSINV(RAND())</f>
        <v>0.550232576844997</v>
      </c>
      <c r="C2820" s="25" t="n">
        <f aca="true">$C$4*B2820+SQRT(1-$C$4^2)*NORMSINV(RAND())</f>
        <v>1.09755017956311</v>
      </c>
      <c r="D2820" s="25" t="n">
        <f aca="false">NORMSDIST(B2820)</f>
        <v>0.708920068909572</v>
      </c>
      <c r="E2820" s="25" t="n">
        <f aca="false">NORMSDIST(C2820)</f>
        <v>0.863799521120328</v>
      </c>
      <c r="F2820" s="23" t="n">
        <f aca="true">BETAINV(RAND(),T1_PERT!$F$5,T1_PERT!$G$5,T1_PERT!$C$5,T1_PERT!$E$5)</f>
        <v>5.02530853844361</v>
      </c>
      <c r="G2820" s="23" t="n">
        <f aca="false">BETAINV(D2820,T1_PERT!$F$6,T1_PERT!$G$6,T1_PERT!$C$6,T1_PERT!$E$6)</f>
        <v>5.95263859830375</v>
      </c>
      <c r="H2820" s="23" t="n">
        <f aca="true">BETAINV(RAND(),T1_PERT!$F$7,T1_PERT!$G$7,T1_PERT!$C$7,T1_PERT!$E$7)</f>
        <v>6.84029638079196</v>
      </c>
      <c r="I2820" s="23" t="n">
        <f aca="false">BETAINV(E2820,T1_PERT!$F$8,T1_PERT!$G$8,T1_PERT!$C$8,T1_PERT!$E$8)</f>
        <v>6.1803594904061</v>
      </c>
      <c r="J2820" s="23" t="n">
        <f aca="true">BETAINV(RAND(),T1_PERT!$F$9,T1_PERT!$G$9,T1_PERT!$C$9,T1_PERT!$E$9)</f>
        <v>4.23677501356723</v>
      </c>
      <c r="K2820" s="23" t="n">
        <f aca="true">BETAINV(RAND(),T1_PERT!$F$10,T1_PERT!$G$10,T1_PERT!$C$10,T1_PERT!$E$10)</f>
        <v>2.16895226318625</v>
      </c>
      <c r="L2820" s="23" t="n">
        <f aca="false">F2820+G2820+I2820+K2820</f>
        <v>19.3272588903397</v>
      </c>
      <c r="M2820" s="23" t="n">
        <f aca="false">F2820+H2820+J2820+K2820</f>
        <v>18.2713321959891</v>
      </c>
      <c r="N2820" s="23" t="n">
        <f aca="false">MAX(L2820,M2820)</f>
        <v>19.3272588903397</v>
      </c>
    </row>
    <row r="2821" customFormat="false" ht="15" hidden="false" customHeight="false" outlineLevel="0" collapsed="false">
      <c r="A2821" s="5" t="n">
        <v>2802</v>
      </c>
      <c r="B2821" s="25" t="n">
        <f aca="true">NORMSINV(RAND())</f>
        <v>-0.905299038151743</v>
      </c>
      <c r="C2821" s="25" t="n">
        <f aca="true">$C$4*B2821+SQRT(1-$C$4^2)*NORMSINV(RAND())</f>
        <v>-0.21657642893903</v>
      </c>
      <c r="D2821" s="25" t="n">
        <f aca="false">NORMSDIST(B2821)</f>
        <v>0.182653492922379</v>
      </c>
      <c r="E2821" s="25" t="n">
        <f aca="false">NORMSDIST(C2821)</f>
        <v>0.414269228367146</v>
      </c>
      <c r="F2821" s="23" t="n">
        <f aca="true">BETAINV(RAND(),T1_PERT!$F$5,T1_PERT!$G$5,T1_PERT!$C$5,T1_PERT!$E$5)</f>
        <v>3.11477553808902</v>
      </c>
      <c r="G2821" s="23" t="n">
        <f aca="false">BETAINV(D2821,T1_PERT!$F$6,T1_PERT!$G$6,T1_PERT!$C$6,T1_PERT!$E$6)</f>
        <v>4.2483394404364</v>
      </c>
      <c r="H2821" s="23" t="n">
        <f aca="true">BETAINV(RAND(),T1_PERT!$F$7,T1_PERT!$G$7,T1_PERT!$C$7,T1_PERT!$E$7)</f>
        <v>4.52835886044031</v>
      </c>
      <c r="I2821" s="23" t="n">
        <f aca="false">BETAINV(E2821,T1_PERT!$F$8,T1_PERT!$G$8,T1_PERT!$C$8,T1_PERT!$E$8)</f>
        <v>5.08943517943827</v>
      </c>
      <c r="J2821" s="23" t="n">
        <f aca="true">BETAINV(RAND(),T1_PERT!$F$9,T1_PERT!$G$9,T1_PERT!$C$9,T1_PERT!$E$9)</f>
        <v>5.98150523793096</v>
      </c>
      <c r="K2821" s="23" t="n">
        <f aca="true">BETAINV(RAND(),T1_PERT!$F$10,T1_PERT!$G$10,T1_PERT!$C$10,T1_PERT!$E$10)</f>
        <v>2.81482056880086</v>
      </c>
      <c r="L2821" s="23" t="n">
        <f aca="false">F2821+G2821+I2821+K2821</f>
        <v>15.2673707267645</v>
      </c>
      <c r="M2821" s="23" t="n">
        <f aca="false">F2821+H2821+J2821+K2821</f>
        <v>16.4394602052611</v>
      </c>
      <c r="N2821" s="23" t="n">
        <f aca="false">MAX(L2821,M2821)</f>
        <v>16.4394602052611</v>
      </c>
    </row>
    <row r="2822" customFormat="false" ht="15" hidden="false" customHeight="false" outlineLevel="0" collapsed="false">
      <c r="A2822" s="5" t="n">
        <v>2803</v>
      </c>
      <c r="B2822" s="25" t="n">
        <f aca="true">NORMSINV(RAND())</f>
        <v>-0.866097323093641</v>
      </c>
      <c r="C2822" s="25" t="n">
        <f aca="true">$C$4*B2822+SQRT(1-$C$4^2)*NORMSINV(RAND())</f>
        <v>0.265980419300174</v>
      </c>
      <c r="D2822" s="25" t="n">
        <f aca="false">NORMSDIST(B2822)</f>
        <v>0.193218396534076</v>
      </c>
      <c r="E2822" s="25" t="n">
        <f aca="false">NORMSDIST(C2822)</f>
        <v>0.604872855426349</v>
      </c>
      <c r="F2822" s="23" t="n">
        <f aca="true">BETAINV(RAND(),T1_PERT!$F$5,T1_PERT!$G$5,T1_PERT!$C$5,T1_PERT!$E$5)</f>
        <v>3.68731483561432</v>
      </c>
      <c r="G2822" s="23" t="n">
        <f aca="false">BETAINV(D2822,T1_PERT!$F$6,T1_PERT!$G$6,T1_PERT!$C$6,T1_PERT!$E$6)</f>
        <v>4.28611182780803</v>
      </c>
      <c r="H2822" s="23" t="n">
        <f aca="true">BETAINV(RAND(),T1_PERT!$F$7,T1_PERT!$G$7,T1_PERT!$C$7,T1_PERT!$E$7)</f>
        <v>6.75863223691374</v>
      </c>
      <c r="I2822" s="23" t="n">
        <f aca="false">BETAINV(E2822,T1_PERT!$F$8,T1_PERT!$G$8,T1_PERT!$C$8,T1_PERT!$E$8)</f>
        <v>5.47039580711364</v>
      </c>
      <c r="J2822" s="23" t="n">
        <f aca="true">BETAINV(RAND(),T1_PERT!$F$9,T1_PERT!$G$9,T1_PERT!$C$9,T1_PERT!$E$9)</f>
        <v>4.8884167690995</v>
      </c>
      <c r="K2822" s="23" t="n">
        <f aca="true">BETAINV(RAND(),T1_PERT!$F$10,T1_PERT!$G$10,T1_PERT!$C$10,T1_PERT!$E$10)</f>
        <v>1.77950273391042</v>
      </c>
      <c r="L2822" s="23" t="n">
        <f aca="false">F2822+G2822+I2822+K2822</f>
        <v>15.2233252044464</v>
      </c>
      <c r="M2822" s="23" t="n">
        <f aca="false">F2822+H2822+J2822+K2822</f>
        <v>17.113866575538</v>
      </c>
      <c r="N2822" s="23" t="n">
        <f aca="false">MAX(L2822,M2822)</f>
        <v>17.113866575538</v>
      </c>
    </row>
    <row r="2823" customFormat="false" ht="15" hidden="false" customHeight="false" outlineLevel="0" collapsed="false">
      <c r="A2823" s="5" t="n">
        <v>2804</v>
      </c>
      <c r="B2823" s="25" t="n">
        <f aca="true">NORMSINV(RAND())</f>
        <v>-0.653051111094073</v>
      </c>
      <c r="C2823" s="25" t="n">
        <f aca="true">$C$4*B2823+SQRT(1-$C$4^2)*NORMSINV(RAND())</f>
        <v>-0.995818427809893</v>
      </c>
      <c r="D2823" s="25" t="n">
        <f aca="false">NORMSDIST(B2823)</f>
        <v>0.256861664295134</v>
      </c>
      <c r="E2823" s="25" t="n">
        <f aca="false">NORMSDIST(C2823)</f>
        <v>0.159669187472871</v>
      </c>
      <c r="F2823" s="23" t="n">
        <f aca="true">BETAINV(RAND(),T1_PERT!$F$5,T1_PERT!$G$5,T1_PERT!$C$5,T1_PERT!$E$5)</f>
        <v>4.29585456996561</v>
      </c>
      <c r="G2823" s="23" t="n">
        <f aca="false">BETAINV(D2823,T1_PERT!$F$6,T1_PERT!$G$6,T1_PERT!$C$6,T1_PERT!$E$6)</f>
        <v>4.5018098960715</v>
      </c>
      <c r="H2823" s="23" t="n">
        <f aca="true">BETAINV(RAND(),T1_PERT!$F$7,T1_PERT!$G$7,T1_PERT!$C$7,T1_PERT!$E$7)</f>
        <v>5.99886539156929</v>
      </c>
      <c r="I2823" s="23" t="n">
        <f aca="false">BETAINV(E2823,T1_PERT!$F$8,T1_PERT!$G$8,T1_PERT!$C$8,T1_PERT!$E$8)</f>
        <v>4.58883268004605</v>
      </c>
      <c r="J2823" s="23" t="n">
        <f aca="true">BETAINV(RAND(),T1_PERT!$F$9,T1_PERT!$G$9,T1_PERT!$C$9,T1_PERT!$E$9)</f>
        <v>5.10022614375792</v>
      </c>
      <c r="K2823" s="23" t="n">
        <f aca="true">BETAINV(RAND(),T1_PERT!$F$10,T1_PERT!$G$10,T1_PERT!$C$10,T1_PERT!$E$10)</f>
        <v>1.57983226098755</v>
      </c>
      <c r="L2823" s="23" t="n">
        <f aca="false">F2823+G2823+I2823+K2823</f>
        <v>14.9663294070707</v>
      </c>
      <c r="M2823" s="23" t="n">
        <f aca="false">F2823+H2823+J2823+K2823</f>
        <v>16.9747783662804</v>
      </c>
      <c r="N2823" s="23" t="n">
        <f aca="false">MAX(L2823,M2823)</f>
        <v>16.9747783662804</v>
      </c>
    </row>
    <row r="2824" customFormat="false" ht="15" hidden="false" customHeight="false" outlineLevel="0" collapsed="false">
      <c r="A2824" s="5" t="n">
        <v>2805</v>
      </c>
      <c r="B2824" s="25" t="n">
        <f aca="true">NORMSINV(RAND())</f>
        <v>0.5457571389588</v>
      </c>
      <c r="C2824" s="25" t="n">
        <f aca="true">$C$4*B2824+SQRT(1-$C$4^2)*NORMSINV(RAND())</f>
        <v>1.56507551213791</v>
      </c>
      <c r="D2824" s="25" t="n">
        <f aca="false">NORMSDIST(B2824)</f>
        <v>0.70738355539335</v>
      </c>
      <c r="E2824" s="25" t="n">
        <f aca="false">NORMSDIST(C2824)</f>
        <v>0.941217397697821</v>
      </c>
      <c r="F2824" s="23" t="n">
        <f aca="true">BETAINV(RAND(),T1_PERT!$F$5,T1_PERT!$G$5,T1_PERT!$C$5,T1_PERT!$E$5)</f>
        <v>3.48138395062916</v>
      </c>
      <c r="G2824" s="23" t="n">
        <f aca="false">BETAINV(D2824,T1_PERT!$F$6,T1_PERT!$G$6,T1_PERT!$C$6,T1_PERT!$E$6)</f>
        <v>5.94689299090203</v>
      </c>
      <c r="H2824" s="23" t="n">
        <f aca="true">BETAINV(RAND(),T1_PERT!$F$7,T1_PERT!$G$7,T1_PERT!$C$7,T1_PERT!$E$7)</f>
        <v>7.59266268724599</v>
      </c>
      <c r="I2824" s="23" t="n">
        <f aca="false">BETAINV(E2824,T1_PERT!$F$8,T1_PERT!$G$8,T1_PERT!$C$8,T1_PERT!$E$8)</f>
        <v>6.56681575858782</v>
      </c>
      <c r="J2824" s="23" t="n">
        <f aca="true">BETAINV(RAND(),T1_PERT!$F$9,T1_PERT!$G$9,T1_PERT!$C$9,T1_PERT!$E$9)</f>
        <v>4.15707666096297</v>
      </c>
      <c r="K2824" s="23" t="n">
        <f aca="true">BETAINV(RAND(),T1_PERT!$F$10,T1_PERT!$G$10,T1_PERT!$C$10,T1_PERT!$E$10)</f>
        <v>1.6227226710537</v>
      </c>
      <c r="L2824" s="23" t="n">
        <f aca="false">F2824+G2824+I2824+K2824</f>
        <v>17.6178153711727</v>
      </c>
      <c r="M2824" s="23" t="n">
        <f aca="false">F2824+H2824+J2824+K2824</f>
        <v>16.8538459698918</v>
      </c>
      <c r="N2824" s="23" t="n">
        <f aca="false">MAX(L2824,M2824)</f>
        <v>17.6178153711727</v>
      </c>
    </row>
    <row r="2825" customFormat="false" ht="15" hidden="false" customHeight="false" outlineLevel="0" collapsed="false">
      <c r="A2825" s="5" t="n">
        <v>2806</v>
      </c>
      <c r="B2825" s="25" t="n">
        <f aca="true">NORMSINV(RAND())</f>
        <v>0.308467100382921</v>
      </c>
      <c r="C2825" s="25" t="n">
        <f aca="true">$C$4*B2825+SQRT(1-$C$4^2)*NORMSINV(RAND())</f>
        <v>-0.0877795880503489</v>
      </c>
      <c r="D2825" s="25" t="n">
        <f aca="false">NORMSDIST(B2825)</f>
        <v>0.621136534710265</v>
      </c>
      <c r="E2825" s="25" t="n">
        <f aca="false">NORMSDIST(C2825)</f>
        <v>0.465025930753366</v>
      </c>
      <c r="F2825" s="23" t="n">
        <f aca="true">BETAINV(RAND(),T1_PERT!$F$5,T1_PERT!$G$5,T1_PERT!$C$5,T1_PERT!$E$5)</f>
        <v>4.31851703035875</v>
      </c>
      <c r="G2825" s="23" t="n">
        <f aca="false">BETAINV(D2825,T1_PERT!$F$6,T1_PERT!$G$6,T1_PERT!$C$6,T1_PERT!$E$6)</f>
        <v>5.64285930270717</v>
      </c>
      <c r="H2825" s="23" t="n">
        <f aca="true">BETAINV(RAND(),T1_PERT!$F$7,T1_PERT!$G$7,T1_PERT!$C$7,T1_PERT!$E$7)</f>
        <v>4.74360946799389</v>
      </c>
      <c r="I2825" s="23" t="n">
        <f aca="false">BETAINV(E2825,T1_PERT!$F$8,T1_PERT!$G$8,T1_PERT!$C$8,T1_PERT!$E$8)</f>
        <v>5.18689262512045</v>
      </c>
      <c r="J2825" s="23" t="n">
        <f aca="true">BETAINV(RAND(),T1_PERT!$F$9,T1_PERT!$G$9,T1_PERT!$C$9,T1_PERT!$E$9)</f>
        <v>4.94689468072797</v>
      </c>
      <c r="K2825" s="23" t="n">
        <f aca="true">BETAINV(RAND(),T1_PERT!$F$10,T1_PERT!$G$10,T1_PERT!$C$10,T1_PERT!$E$10)</f>
        <v>2.39898841302151</v>
      </c>
      <c r="L2825" s="23" t="n">
        <f aca="false">F2825+G2825+I2825+K2825</f>
        <v>17.5472573712079</v>
      </c>
      <c r="M2825" s="23" t="n">
        <f aca="false">F2825+H2825+J2825+K2825</f>
        <v>16.4080095921021</v>
      </c>
      <c r="N2825" s="23" t="n">
        <f aca="false">MAX(L2825,M2825)</f>
        <v>17.5472573712079</v>
      </c>
    </row>
    <row r="2826" customFormat="false" ht="15" hidden="false" customHeight="false" outlineLevel="0" collapsed="false">
      <c r="A2826" s="5" t="n">
        <v>2807</v>
      </c>
      <c r="B2826" s="25" t="n">
        <f aca="true">NORMSINV(RAND())</f>
        <v>-0.191534367939633</v>
      </c>
      <c r="C2826" s="25" t="n">
        <f aca="true">$C$4*B2826+SQRT(1-$C$4^2)*NORMSINV(RAND())</f>
        <v>0.519757799857741</v>
      </c>
      <c r="D2826" s="25" t="n">
        <f aca="false">NORMSDIST(B2826)</f>
        <v>0.424053478601965</v>
      </c>
      <c r="E2826" s="25" t="n">
        <f aca="false">NORMSDIST(C2826)</f>
        <v>0.698383802202319</v>
      </c>
      <c r="F2826" s="23" t="n">
        <f aca="true">BETAINV(RAND(),T1_PERT!$F$5,T1_PERT!$G$5,T1_PERT!$C$5,T1_PERT!$E$5)</f>
        <v>3.41461131845326</v>
      </c>
      <c r="G2826" s="23" t="n">
        <f aca="false">BETAINV(D2826,T1_PERT!$F$6,T1_PERT!$G$6,T1_PERT!$C$6,T1_PERT!$E$6)</f>
        <v>5.02213327379547</v>
      </c>
      <c r="H2826" s="23" t="n">
        <f aca="true">BETAINV(RAND(),T1_PERT!$F$7,T1_PERT!$G$7,T1_PERT!$C$7,T1_PERT!$E$7)</f>
        <v>6.0349734179962</v>
      </c>
      <c r="I2826" s="23" t="n">
        <f aca="false">BETAINV(E2826,T1_PERT!$F$8,T1_PERT!$G$8,T1_PERT!$C$8,T1_PERT!$E$8)</f>
        <v>5.68407157370959</v>
      </c>
      <c r="J2826" s="23" t="n">
        <f aca="true">BETAINV(RAND(),T1_PERT!$F$9,T1_PERT!$G$9,T1_PERT!$C$9,T1_PERT!$E$9)</f>
        <v>4.54595977186926</v>
      </c>
      <c r="K2826" s="23" t="n">
        <f aca="true">BETAINV(RAND(),T1_PERT!$F$10,T1_PERT!$G$10,T1_PERT!$C$10,T1_PERT!$E$10)</f>
        <v>1.79499314164807</v>
      </c>
      <c r="L2826" s="23" t="n">
        <f aca="false">F2826+G2826+I2826+K2826</f>
        <v>15.9158093076064</v>
      </c>
      <c r="M2826" s="23" t="n">
        <f aca="false">F2826+H2826+J2826+K2826</f>
        <v>15.7905376499668</v>
      </c>
      <c r="N2826" s="23" t="n">
        <f aca="false">MAX(L2826,M2826)</f>
        <v>15.9158093076064</v>
      </c>
    </row>
    <row r="2827" customFormat="false" ht="15" hidden="false" customHeight="false" outlineLevel="0" collapsed="false">
      <c r="A2827" s="5" t="n">
        <v>2808</v>
      </c>
      <c r="B2827" s="25" t="n">
        <f aca="true">NORMSINV(RAND())</f>
        <v>0.530967890882122</v>
      </c>
      <c r="C2827" s="25" t="n">
        <f aca="true">$C$4*B2827+SQRT(1-$C$4^2)*NORMSINV(RAND())</f>
        <v>0.880780116737411</v>
      </c>
      <c r="D2827" s="25" t="n">
        <f aca="false">NORMSDIST(B2827)</f>
        <v>0.702279485031948</v>
      </c>
      <c r="E2827" s="25" t="n">
        <f aca="false">NORMSDIST(C2827)</f>
        <v>0.810781578205515</v>
      </c>
      <c r="F2827" s="23" t="n">
        <f aca="true">BETAINV(RAND(),T1_PERT!$F$5,T1_PERT!$G$5,T1_PERT!$C$5,T1_PERT!$E$5)</f>
        <v>3.65572976770118</v>
      </c>
      <c r="G2827" s="23" t="n">
        <f aca="false">BETAINV(D2827,T1_PERT!$F$6,T1_PERT!$G$6,T1_PERT!$C$6,T1_PERT!$E$6)</f>
        <v>5.92790562675788</v>
      </c>
      <c r="H2827" s="23" t="n">
        <f aca="true">BETAINV(RAND(),T1_PERT!$F$7,T1_PERT!$G$7,T1_PERT!$C$7,T1_PERT!$E$7)</f>
        <v>6.22956688397035</v>
      </c>
      <c r="I2827" s="23" t="n">
        <f aca="false">BETAINV(E2827,T1_PERT!$F$8,T1_PERT!$G$8,T1_PERT!$C$8,T1_PERT!$E$8)</f>
        <v>5.99451608685276</v>
      </c>
      <c r="J2827" s="23" t="n">
        <f aca="true">BETAINV(RAND(),T1_PERT!$F$9,T1_PERT!$G$9,T1_PERT!$C$9,T1_PERT!$E$9)</f>
        <v>3.46497012394435</v>
      </c>
      <c r="K2827" s="23" t="n">
        <f aca="true">BETAINV(RAND(),T1_PERT!$F$10,T1_PERT!$G$10,T1_PERT!$C$10,T1_PERT!$E$10)</f>
        <v>1.60042239912823</v>
      </c>
      <c r="L2827" s="23" t="n">
        <f aca="false">F2827+G2827+I2827+K2827</f>
        <v>17.1785738804401</v>
      </c>
      <c r="M2827" s="23" t="n">
        <f aca="false">F2827+H2827+J2827+K2827</f>
        <v>14.9506891747441</v>
      </c>
      <c r="N2827" s="23" t="n">
        <f aca="false">MAX(L2827,M2827)</f>
        <v>17.1785738804401</v>
      </c>
    </row>
    <row r="2828" customFormat="false" ht="15" hidden="false" customHeight="false" outlineLevel="0" collapsed="false">
      <c r="A2828" s="5" t="n">
        <v>2809</v>
      </c>
      <c r="B2828" s="25" t="n">
        <f aca="true">NORMSINV(RAND())</f>
        <v>-0.141451094546404</v>
      </c>
      <c r="C2828" s="25" t="n">
        <f aca="true">$C$4*B2828+SQRT(1-$C$4^2)*NORMSINV(RAND())</f>
        <v>-0.0596160333510169</v>
      </c>
      <c r="D2828" s="25" t="n">
        <f aca="false">NORMSDIST(B2828)</f>
        <v>0.443756796194181</v>
      </c>
      <c r="E2828" s="25" t="n">
        <f aca="false">NORMSDIST(C2828)</f>
        <v>0.476230724157055</v>
      </c>
      <c r="F2828" s="23" t="n">
        <f aca="true">BETAINV(RAND(),T1_PERT!$F$5,T1_PERT!$G$5,T1_PERT!$C$5,T1_PERT!$E$5)</f>
        <v>2.90609445355617</v>
      </c>
      <c r="G2828" s="23" t="n">
        <f aca="false">BETAINV(D2828,T1_PERT!$F$6,T1_PERT!$G$6,T1_PERT!$C$6,T1_PERT!$E$6)</f>
        <v>5.08221405026256</v>
      </c>
      <c r="H2828" s="23" t="n">
        <f aca="true">BETAINV(RAND(),T1_PERT!$F$7,T1_PERT!$G$7,T1_PERT!$C$7,T1_PERT!$E$7)</f>
        <v>6.30411684644056</v>
      </c>
      <c r="I2828" s="23" t="n">
        <f aca="false">BETAINV(E2828,T1_PERT!$F$8,T1_PERT!$G$8,T1_PERT!$C$8,T1_PERT!$E$8)</f>
        <v>5.20865961876781</v>
      </c>
      <c r="J2828" s="23" t="n">
        <f aca="true">BETAINV(RAND(),T1_PERT!$F$9,T1_PERT!$G$9,T1_PERT!$C$9,T1_PERT!$E$9)</f>
        <v>3.59110606877911</v>
      </c>
      <c r="K2828" s="23" t="n">
        <f aca="true">BETAINV(RAND(),T1_PERT!$F$10,T1_PERT!$G$10,T1_PERT!$C$10,T1_PERT!$E$10)</f>
        <v>1.98027628229401</v>
      </c>
      <c r="L2828" s="23" t="n">
        <f aca="false">F2828+G2828+I2828+K2828</f>
        <v>15.1772444048806</v>
      </c>
      <c r="M2828" s="23" t="n">
        <f aca="false">F2828+H2828+J2828+K2828</f>
        <v>14.7815936510698</v>
      </c>
      <c r="N2828" s="23" t="n">
        <f aca="false">MAX(L2828,M2828)</f>
        <v>15.1772444048806</v>
      </c>
    </row>
    <row r="2829" customFormat="false" ht="15" hidden="false" customHeight="false" outlineLevel="0" collapsed="false">
      <c r="A2829" s="5" t="n">
        <v>2810</v>
      </c>
      <c r="B2829" s="25" t="n">
        <f aca="true">NORMSINV(RAND())</f>
        <v>-0.0019636695213304</v>
      </c>
      <c r="C2829" s="25" t="n">
        <f aca="true">$C$4*B2829+SQRT(1-$C$4^2)*NORMSINV(RAND())</f>
        <v>-0.97713220649873</v>
      </c>
      <c r="D2829" s="25" t="n">
        <f aca="false">NORMSDIST(B2829)</f>
        <v>0.499216609706664</v>
      </c>
      <c r="E2829" s="25" t="n">
        <f aca="false">NORMSDIST(C2829)</f>
        <v>0.164251852552967</v>
      </c>
      <c r="F2829" s="23" t="n">
        <f aca="true">BETAINV(RAND(),T1_PERT!$F$5,T1_PERT!$G$5,T1_PERT!$C$5,T1_PERT!$E$5)</f>
        <v>3.76020488960204</v>
      </c>
      <c r="G2829" s="23" t="n">
        <f aca="false">BETAINV(D2829,T1_PERT!$F$6,T1_PERT!$G$6,T1_PERT!$C$6,T1_PERT!$E$6)</f>
        <v>5.25245078142781</v>
      </c>
      <c r="H2829" s="23" t="n">
        <f aca="true">BETAINV(RAND(),T1_PERT!$F$7,T1_PERT!$G$7,T1_PERT!$C$7,T1_PERT!$E$7)</f>
        <v>7.40312706723988</v>
      </c>
      <c r="I2829" s="23" t="n">
        <f aca="false">BETAINV(E2829,T1_PERT!$F$8,T1_PERT!$G$8,T1_PERT!$C$8,T1_PERT!$E$8)</f>
        <v>4.59883108586925</v>
      </c>
      <c r="J2829" s="23" t="n">
        <f aca="true">BETAINV(RAND(),T1_PERT!$F$9,T1_PERT!$G$9,T1_PERT!$C$9,T1_PERT!$E$9)</f>
        <v>5.27786882837678</v>
      </c>
      <c r="K2829" s="23" t="n">
        <f aca="true">BETAINV(RAND(),T1_PERT!$F$10,T1_PERT!$G$10,T1_PERT!$C$10,T1_PERT!$E$10)</f>
        <v>2.08109862741731</v>
      </c>
      <c r="L2829" s="23" t="n">
        <f aca="false">F2829+G2829+I2829+K2829</f>
        <v>15.6925853843164</v>
      </c>
      <c r="M2829" s="23" t="n">
        <f aca="false">F2829+H2829+J2829+K2829</f>
        <v>18.522299412636</v>
      </c>
      <c r="N2829" s="23" t="n">
        <f aca="false">MAX(L2829,M2829)</f>
        <v>18.522299412636</v>
      </c>
    </row>
    <row r="2830" customFormat="false" ht="15" hidden="false" customHeight="false" outlineLevel="0" collapsed="false">
      <c r="A2830" s="5" t="n">
        <v>2811</v>
      </c>
      <c r="B2830" s="25" t="n">
        <f aca="true">NORMSINV(RAND())</f>
        <v>0.156003617757123</v>
      </c>
      <c r="C2830" s="25" t="n">
        <f aca="true">$C$4*B2830+SQRT(1-$C$4^2)*NORMSINV(RAND())</f>
        <v>1.31451652374373</v>
      </c>
      <c r="D2830" s="25" t="n">
        <f aca="false">NORMSDIST(B2830)</f>
        <v>0.561984915209858</v>
      </c>
      <c r="E2830" s="25" t="n">
        <f aca="false">NORMSDIST(C2830)</f>
        <v>0.905663779404652</v>
      </c>
      <c r="F2830" s="23" t="n">
        <f aca="true">BETAINV(RAND(),T1_PERT!$F$5,T1_PERT!$G$5,T1_PERT!$C$5,T1_PERT!$E$5)</f>
        <v>3.79506242606007</v>
      </c>
      <c r="G2830" s="23" t="n">
        <f aca="false">BETAINV(D2830,T1_PERT!$F$6,T1_PERT!$G$6,T1_PERT!$C$6,T1_PERT!$E$6)</f>
        <v>5.44952749645012</v>
      </c>
      <c r="H2830" s="23" t="n">
        <f aca="true">BETAINV(RAND(),T1_PERT!$F$7,T1_PERT!$G$7,T1_PERT!$C$7,T1_PERT!$E$7)</f>
        <v>6.3098282130053</v>
      </c>
      <c r="I2830" s="23" t="n">
        <f aca="false">BETAINV(E2830,T1_PERT!$F$8,T1_PERT!$G$8,T1_PERT!$C$8,T1_PERT!$E$8)</f>
        <v>6.36300337595914</v>
      </c>
      <c r="J2830" s="23" t="n">
        <f aca="true">BETAINV(RAND(),T1_PERT!$F$9,T1_PERT!$G$9,T1_PERT!$C$9,T1_PERT!$E$9)</f>
        <v>3.8226390849778</v>
      </c>
      <c r="K2830" s="23" t="n">
        <f aca="true">BETAINV(RAND(),T1_PERT!$F$10,T1_PERT!$G$10,T1_PERT!$C$10,T1_PERT!$E$10)</f>
        <v>1.71429002748915</v>
      </c>
      <c r="L2830" s="23" t="n">
        <f aca="false">F2830+G2830+I2830+K2830</f>
        <v>17.3218833259585</v>
      </c>
      <c r="M2830" s="23" t="n">
        <f aca="false">F2830+H2830+J2830+K2830</f>
        <v>15.6418197515323</v>
      </c>
      <c r="N2830" s="23" t="n">
        <f aca="false">MAX(L2830,M2830)</f>
        <v>17.3218833259585</v>
      </c>
    </row>
    <row r="2831" customFormat="false" ht="15" hidden="false" customHeight="false" outlineLevel="0" collapsed="false">
      <c r="A2831" s="5" t="n">
        <v>2812</v>
      </c>
      <c r="B2831" s="25" t="n">
        <f aca="true">NORMSINV(RAND())</f>
        <v>-0.8349584840576</v>
      </c>
      <c r="C2831" s="25" t="n">
        <f aca="true">$C$4*B2831+SQRT(1-$C$4^2)*NORMSINV(RAND())</f>
        <v>-0.408363634541607</v>
      </c>
      <c r="D2831" s="25" t="n">
        <f aca="false">NORMSDIST(B2831)</f>
        <v>0.201870541970625</v>
      </c>
      <c r="E2831" s="25" t="n">
        <f aca="false">NORMSDIST(C2831)</f>
        <v>0.341503363728852</v>
      </c>
      <c r="F2831" s="23" t="n">
        <f aca="true">BETAINV(RAND(),T1_PERT!$F$5,T1_PERT!$G$5,T1_PERT!$C$5,T1_PERT!$E$5)</f>
        <v>2.76465666723738</v>
      </c>
      <c r="G2831" s="23" t="n">
        <f aca="false">BETAINV(D2831,T1_PERT!$F$6,T1_PERT!$G$6,T1_PERT!$C$6,T1_PERT!$E$6)</f>
        <v>4.31655034525556</v>
      </c>
      <c r="H2831" s="23" t="n">
        <f aca="true">BETAINV(RAND(),T1_PERT!$F$7,T1_PERT!$G$7,T1_PERT!$C$7,T1_PERT!$E$7)</f>
        <v>7.56758872276109</v>
      </c>
      <c r="I2831" s="23" t="n">
        <f aca="false">BETAINV(E2831,T1_PERT!$F$8,T1_PERT!$G$8,T1_PERT!$C$8,T1_PERT!$E$8)</f>
        <v>4.9512691319688</v>
      </c>
      <c r="J2831" s="23" t="n">
        <f aca="true">BETAINV(RAND(),T1_PERT!$F$9,T1_PERT!$G$9,T1_PERT!$C$9,T1_PERT!$E$9)</f>
        <v>4.52577596338381</v>
      </c>
      <c r="K2831" s="23" t="n">
        <f aca="true">BETAINV(RAND(),T1_PERT!$F$10,T1_PERT!$G$10,T1_PERT!$C$10,T1_PERT!$E$10)</f>
        <v>2.09903962975415</v>
      </c>
      <c r="L2831" s="23" t="n">
        <f aca="false">F2831+G2831+I2831+K2831</f>
        <v>14.1315157742159</v>
      </c>
      <c r="M2831" s="23" t="n">
        <f aca="false">F2831+H2831+J2831+K2831</f>
        <v>16.9570609831364</v>
      </c>
      <c r="N2831" s="23" t="n">
        <f aca="false">MAX(L2831,M2831)</f>
        <v>16.9570609831364</v>
      </c>
    </row>
    <row r="2832" customFormat="false" ht="15" hidden="false" customHeight="false" outlineLevel="0" collapsed="false">
      <c r="A2832" s="5" t="n">
        <v>2813</v>
      </c>
      <c r="B2832" s="25" t="n">
        <f aca="true">NORMSINV(RAND())</f>
        <v>-0.492060205957987</v>
      </c>
      <c r="C2832" s="25" t="n">
        <f aca="true">$C$4*B2832+SQRT(1-$C$4^2)*NORMSINV(RAND())</f>
        <v>-1.07989210368684</v>
      </c>
      <c r="D2832" s="25" t="n">
        <f aca="false">NORMSDIST(B2832)</f>
        <v>0.311338391381075</v>
      </c>
      <c r="E2832" s="25" t="n">
        <f aca="false">NORMSDIST(C2832)</f>
        <v>0.140095114980109</v>
      </c>
      <c r="F2832" s="23" t="n">
        <f aca="true">BETAINV(RAND(),T1_PERT!$F$5,T1_PERT!$G$5,T1_PERT!$C$5,T1_PERT!$E$5)</f>
        <v>2.82958410827828</v>
      </c>
      <c r="G2832" s="23" t="n">
        <f aca="false">BETAINV(D2832,T1_PERT!$F$6,T1_PERT!$G$6,T1_PERT!$C$6,T1_PERT!$E$6)</f>
        <v>4.67574020617506</v>
      </c>
      <c r="H2832" s="23" t="n">
        <f aca="true">BETAINV(RAND(),T1_PERT!$F$7,T1_PERT!$G$7,T1_PERT!$C$7,T1_PERT!$E$7)</f>
        <v>5.43076627890869</v>
      </c>
      <c r="I2832" s="23" t="n">
        <f aca="false">BETAINV(E2832,T1_PERT!$F$8,T1_PERT!$G$8,T1_PERT!$C$8,T1_PERT!$E$8)</f>
        <v>4.54513669597886</v>
      </c>
      <c r="J2832" s="23" t="n">
        <f aca="true">BETAINV(RAND(),T1_PERT!$F$9,T1_PERT!$G$9,T1_PERT!$C$9,T1_PERT!$E$9)</f>
        <v>3.41019750564265</v>
      </c>
      <c r="K2832" s="23" t="n">
        <f aca="true">BETAINV(RAND(),T1_PERT!$F$10,T1_PERT!$G$10,T1_PERT!$C$10,T1_PERT!$E$10)</f>
        <v>2.29368813582049</v>
      </c>
      <c r="L2832" s="23" t="n">
        <f aca="false">F2832+G2832+I2832+K2832</f>
        <v>14.3441491462527</v>
      </c>
      <c r="M2832" s="23" t="n">
        <f aca="false">F2832+H2832+J2832+K2832</f>
        <v>13.9642360286501</v>
      </c>
      <c r="N2832" s="23" t="n">
        <f aca="false">MAX(L2832,M2832)</f>
        <v>14.3441491462527</v>
      </c>
    </row>
    <row r="2833" customFormat="false" ht="15" hidden="false" customHeight="false" outlineLevel="0" collapsed="false">
      <c r="A2833" s="5" t="n">
        <v>2814</v>
      </c>
      <c r="B2833" s="25" t="n">
        <f aca="true">NORMSINV(RAND())</f>
        <v>-1.58062881360713</v>
      </c>
      <c r="C2833" s="25" t="n">
        <f aca="true">$C$4*B2833+SQRT(1-$C$4^2)*NORMSINV(RAND())</f>
        <v>0.0455652410809114</v>
      </c>
      <c r="D2833" s="25" t="n">
        <f aca="false">NORMSDIST(B2833)</f>
        <v>0.0569814668221676</v>
      </c>
      <c r="E2833" s="25" t="n">
        <f aca="false">NORMSDIST(C2833)</f>
        <v>0.518171613009241</v>
      </c>
      <c r="F2833" s="23" t="n">
        <f aca="true">BETAINV(RAND(),T1_PERT!$F$5,T1_PERT!$G$5,T1_PERT!$C$5,T1_PERT!$E$5)</f>
        <v>4.26552808558055</v>
      </c>
      <c r="G2833" s="23" t="n">
        <f aca="false">BETAINV(D2833,T1_PERT!$F$6,T1_PERT!$G$6,T1_PERT!$C$6,T1_PERT!$E$6)</f>
        <v>3.69902189020062</v>
      </c>
      <c r="H2833" s="23" t="n">
        <f aca="true">BETAINV(RAND(),T1_PERT!$F$7,T1_PERT!$G$7,T1_PERT!$C$7,T1_PERT!$E$7)</f>
        <v>3.74595237871686</v>
      </c>
      <c r="I2833" s="23" t="n">
        <f aca="false">BETAINV(E2833,T1_PERT!$F$8,T1_PERT!$G$8,T1_PERT!$C$8,T1_PERT!$E$8)</f>
        <v>5.2912850324735</v>
      </c>
      <c r="J2833" s="23" t="n">
        <f aca="true">BETAINV(RAND(),T1_PERT!$F$9,T1_PERT!$G$9,T1_PERT!$C$9,T1_PERT!$E$9)</f>
        <v>3.15436982377834</v>
      </c>
      <c r="K2833" s="23" t="n">
        <f aca="true">BETAINV(RAND(),T1_PERT!$F$10,T1_PERT!$G$10,T1_PERT!$C$10,T1_PERT!$E$10)</f>
        <v>2.26539780079373</v>
      </c>
      <c r="L2833" s="23" t="n">
        <f aca="false">F2833+G2833+I2833+K2833</f>
        <v>15.5212328090484</v>
      </c>
      <c r="M2833" s="23" t="n">
        <f aca="false">F2833+H2833+J2833+K2833</f>
        <v>13.4312480888695</v>
      </c>
      <c r="N2833" s="23" t="n">
        <f aca="false">MAX(L2833,M2833)</f>
        <v>15.5212328090484</v>
      </c>
    </row>
    <row r="2834" customFormat="false" ht="15" hidden="false" customHeight="false" outlineLevel="0" collapsed="false">
      <c r="A2834" s="5" t="n">
        <v>2815</v>
      </c>
      <c r="B2834" s="25" t="n">
        <f aca="true">NORMSINV(RAND())</f>
        <v>-0.883242913710395</v>
      </c>
      <c r="C2834" s="25" t="n">
        <f aca="true">$C$4*B2834+SQRT(1-$C$4^2)*NORMSINV(RAND())</f>
        <v>0.612748998676399</v>
      </c>
      <c r="D2834" s="25" t="n">
        <f aca="false">NORMSDIST(B2834)</f>
        <v>0.188552519990555</v>
      </c>
      <c r="E2834" s="25" t="n">
        <f aca="false">NORMSDIST(C2834)</f>
        <v>0.729978840804527</v>
      </c>
      <c r="F2834" s="23" t="n">
        <f aca="true">BETAINV(RAND(),T1_PERT!$F$5,T1_PERT!$G$5,T1_PERT!$C$5,T1_PERT!$E$5)</f>
        <v>4.54251878711066</v>
      </c>
      <c r="G2834" s="23" t="n">
        <f aca="false">BETAINV(D2834,T1_PERT!$F$6,T1_PERT!$G$6,T1_PERT!$C$6,T1_PERT!$E$6)</f>
        <v>4.26951584440484</v>
      </c>
      <c r="H2834" s="23" t="n">
        <f aca="true">BETAINV(RAND(),T1_PERT!$F$7,T1_PERT!$G$7,T1_PERT!$C$7,T1_PERT!$E$7)</f>
        <v>5.87817126600103</v>
      </c>
      <c r="I2834" s="23" t="n">
        <f aca="false">BETAINV(E2834,T1_PERT!$F$8,T1_PERT!$G$8,T1_PERT!$C$8,T1_PERT!$E$8)</f>
        <v>5.76365705865993</v>
      </c>
      <c r="J2834" s="23" t="n">
        <f aca="true">BETAINV(RAND(),T1_PERT!$F$9,T1_PERT!$G$9,T1_PERT!$C$9,T1_PERT!$E$9)</f>
        <v>3.23816290099884</v>
      </c>
      <c r="K2834" s="23" t="n">
        <f aca="true">BETAINV(RAND(),T1_PERT!$F$10,T1_PERT!$G$10,T1_PERT!$C$10,T1_PERT!$E$10)</f>
        <v>2.76348014032204</v>
      </c>
      <c r="L2834" s="23" t="n">
        <f aca="false">F2834+G2834+I2834+K2834</f>
        <v>17.3391718304975</v>
      </c>
      <c r="M2834" s="23" t="n">
        <f aca="false">F2834+H2834+J2834+K2834</f>
        <v>16.4223330944326</v>
      </c>
      <c r="N2834" s="23" t="n">
        <f aca="false">MAX(L2834,M2834)</f>
        <v>17.3391718304975</v>
      </c>
    </row>
    <row r="2835" customFormat="false" ht="15" hidden="false" customHeight="false" outlineLevel="0" collapsed="false">
      <c r="A2835" s="5" t="n">
        <v>2816</v>
      </c>
      <c r="B2835" s="25" t="n">
        <f aca="true">NORMSINV(RAND())</f>
        <v>0.156046761225096</v>
      </c>
      <c r="C2835" s="25" t="n">
        <f aca="true">$C$4*B2835+SQRT(1-$C$4^2)*NORMSINV(RAND())</f>
        <v>-0.58992819154231</v>
      </c>
      <c r="D2835" s="25" t="n">
        <f aca="false">NORMSDIST(B2835)</f>
        <v>0.562001918732952</v>
      </c>
      <c r="E2835" s="25" t="n">
        <f aca="false">NORMSDIST(C2835)</f>
        <v>0.277619396406215</v>
      </c>
      <c r="F2835" s="23" t="n">
        <f aca="true">BETAINV(RAND(),T1_PERT!$F$5,T1_PERT!$G$5,T1_PERT!$C$5,T1_PERT!$E$5)</f>
        <v>3.74222276649616</v>
      </c>
      <c r="G2835" s="23" t="n">
        <f aca="false">BETAINV(D2835,T1_PERT!$F$6,T1_PERT!$G$6,T1_PERT!$C$6,T1_PERT!$E$6)</f>
        <v>5.44958183063279</v>
      </c>
      <c r="H2835" s="23" t="n">
        <f aca="true">BETAINV(RAND(),T1_PERT!$F$7,T1_PERT!$G$7,T1_PERT!$C$7,T1_PERT!$E$7)</f>
        <v>6.56074275888059</v>
      </c>
      <c r="I2835" s="23" t="n">
        <f aca="false">BETAINV(E2835,T1_PERT!$F$8,T1_PERT!$G$8,T1_PERT!$C$8,T1_PERT!$E$8)</f>
        <v>4.82897626107675</v>
      </c>
      <c r="J2835" s="23" t="n">
        <f aca="true">BETAINV(RAND(),T1_PERT!$F$9,T1_PERT!$G$9,T1_PERT!$C$9,T1_PERT!$E$9)</f>
        <v>3.07184769608861</v>
      </c>
      <c r="K2835" s="23" t="n">
        <f aca="true">BETAINV(RAND(),T1_PERT!$F$10,T1_PERT!$G$10,T1_PERT!$C$10,T1_PERT!$E$10)</f>
        <v>1.5588744721096</v>
      </c>
      <c r="L2835" s="23" t="n">
        <f aca="false">F2835+G2835+I2835+K2835</f>
        <v>15.5796553303153</v>
      </c>
      <c r="M2835" s="23" t="n">
        <f aca="false">F2835+H2835+J2835+K2835</f>
        <v>14.9336876935749</v>
      </c>
      <c r="N2835" s="23" t="n">
        <f aca="false">MAX(L2835,M2835)</f>
        <v>15.5796553303153</v>
      </c>
    </row>
    <row r="2836" customFormat="false" ht="15" hidden="false" customHeight="false" outlineLevel="0" collapsed="false">
      <c r="A2836" s="5" t="n">
        <v>2817</v>
      </c>
      <c r="B2836" s="25" t="n">
        <f aca="true">NORMSINV(RAND())</f>
        <v>-0.983187487505223</v>
      </c>
      <c r="C2836" s="25" t="n">
        <f aca="true">$C$4*B2836+SQRT(1-$C$4^2)*NORMSINV(RAND())</f>
        <v>-0.518130961622916</v>
      </c>
      <c r="D2836" s="25" t="n">
        <f aca="false">NORMSDIST(B2836)</f>
        <v>0.162757585936603</v>
      </c>
      <c r="E2836" s="25" t="n">
        <f aca="false">NORMSDIST(C2836)</f>
        <v>0.302183449672022</v>
      </c>
      <c r="F2836" s="23" t="n">
        <f aca="true">BETAINV(RAND(),T1_PERT!$F$5,T1_PERT!$G$5,T1_PERT!$C$5,T1_PERT!$E$5)</f>
        <v>4.03911119327938</v>
      </c>
      <c r="G2836" s="23" t="n">
        <f aca="false">BETAINV(D2836,T1_PERT!$F$6,T1_PERT!$G$6,T1_PERT!$C$6,T1_PERT!$E$6)</f>
        <v>4.17513228750421</v>
      </c>
      <c r="H2836" s="23" t="n">
        <f aca="true">BETAINV(RAND(),T1_PERT!$F$7,T1_PERT!$G$7,T1_PERT!$C$7,T1_PERT!$E$7)</f>
        <v>3.80114996286781</v>
      </c>
      <c r="I2836" s="23" t="n">
        <f aca="false">BETAINV(E2836,T1_PERT!$F$8,T1_PERT!$G$8,T1_PERT!$C$8,T1_PERT!$E$8)</f>
        <v>4.87629481948872</v>
      </c>
      <c r="J2836" s="23" t="n">
        <f aca="true">BETAINV(RAND(),T1_PERT!$F$9,T1_PERT!$G$9,T1_PERT!$C$9,T1_PERT!$E$9)</f>
        <v>5.48213930833351</v>
      </c>
      <c r="K2836" s="23" t="n">
        <f aca="true">BETAINV(RAND(),T1_PERT!$F$10,T1_PERT!$G$10,T1_PERT!$C$10,T1_PERT!$E$10)</f>
        <v>2.47545262606228</v>
      </c>
      <c r="L2836" s="23" t="n">
        <f aca="false">F2836+G2836+I2836+K2836</f>
        <v>15.5659909263346</v>
      </c>
      <c r="M2836" s="23" t="n">
        <f aca="false">F2836+H2836+J2836+K2836</f>
        <v>15.797853090543</v>
      </c>
      <c r="N2836" s="23" t="n">
        <f aca="false">MAX(L2836,M2836)</f>
        <v>15.797853090543</v>
      </c>
    </row>
    <row r="2837" customFormat="false" ht="15" hidden="false" customHeight="false" outlineLevel="0" collapsed="false">
      <c r="A2837" s="5" t="n">
        <v>2818</v>
      </c>
      <c r="B2837" s="25" t="n">
        <f aca="true">NORMSINV(RAND())</f>
        <v>0.378202714794995</v>
      </c>
      <c r="C2837" s="25" t="n">
        <f aca="true">$C$4*B2837+SQRT(1-$C$4^2)*NORMSINV(RAND())</f>
        <v>-2.1436299609082</v>
      </c>
      <c r="D2837" s="25" t="n">
        <f aca="false">NORMSDIST(B2837)</f>
        <v>0.647359995561813</v>
      </c>
      <c r="E2837" s="25" t="n">
        <f aca="false">NORMSDIST(C2837)</f>
        <v>0.0160312740842273</v>
      </c>
      <c r="F2837" s="23" t="n">
        <f aca="true">BETAINV(RAND(),T1_PERT!$F$5,T1_PERT!$G$5,T1_PERT!$C$5,T1_PERT!$E$5)</f>
        <v>4.30987879388709</v>
      </c>
      <c r="G2837" s="23" t="n">
        <f aca="false">BETAINV(D2837,T1_PERT!$F$6,T1_PERT!$G$6,T1_PERT!$C$6,T1_PERT!$E$6)</f>
        <v>5.73196738069547</v>
      </c>
      <c r="H2837" s="23" t="n">
        <f aca="true">BETAINV(RAND(),T1_PERT!$F$7,T1_PERT!$G$7,T1_PERT!$C$7,T1_PERT!$E$7)</f>
        <v>7.64357180452837</v>
      </c>
      <c r="I2837" s="23" t="n">
        <f aca="false">BETAINV(E2837,T1_PERT!$F$8,T1_PERT!$G$8,T1_PERT!$C$8,T1_PERT!$E$8)</f>
        <v>4.16706009312349</v>
      </c>
      <c r="J2837" s="23" t="n">
        <f aca="true">BETAINV(RAND(),T1_PERT!$F$9,T1_PERT!$G$9,T1_PERT!$C$9,T1_PERT!$E$9)</f>
        <v>3.26032723772029</v>
      </c>
      <c r="K2837" s="23" t="n">
        <f aca="true">BETAINV(RAND(),T1_PERT!$F$10,T1_PERT!$G$10,T1_PERT!$C$10,T1_PERT!$E$10)</f>
        <v>1.86574189132573</v>
      </c>
      <c r="L2837" s="23" t="n">
        <f aca="false">F2837+G2837+I2837+K2837</f>
        <v>16.0746481590318</v>
      </c>
      <c r="M2837" s="23" t="n">
        <f aca="false">F2837+H2837+J2837+K2837</f>
        <v>17.0795197274615</v>
      </c>
      <c r="N2837" s="23" t="n">
        <f aca="false">MAX(L2837,M2837)</f>
        <v>17.0795197274615</v>
      </c>
    </row>
    <row r="2838" customFormat="false" ht="15" hidden="false" customHeight="false" outlineLevel="0" collapsed="false">
      <c r="A2838" s="5" t="n">
        <v>2819</v>
      </c>
      <c r="B2838" s="25" t="n">
        <f aca="true">NORMSINV(RAND())</f>
        <v>2.43217152584386</v>
      </c>
      <c r="C2838" s="25" t="n">
        <f aca="true">$C$4*B2838+SQRT(1-$C$4^2)*NORMSINV(RAND())</f>
        <v>0.76882730552785</v>
      </c>
      <c r="D2838" s="25" t="n">
        <f aca="false">NORMSDIST(B2838)</f>
        <v>0.992495701057595</v>
      </c>
      <c r="E2838" s="25" t="n">
        <f aca="false">NORMSDIST(C2838)</f>
        <v>0.779002081626104</v>
      </c>
      <c r="F2838" s="23" t="n">
        <f aca="true">BETAINV(RAND(),T1_PERT!$F$5,T1_PERT!$G$5,T1_PERT!$C$5,T1_PERT!$E$5)</f>
        <v>4.5365197333522</v>
      </c>
      <c r="G2838" s="23" t="n">
        <f aca="false">BETAINV(D2838,T1_PERT!$F$6,T1_PERT!$G$6,T1_PERT!$C$6,T1_PERT!$E$6)</f>
        <v>8.0171425855431</v>
      </c>
      <c r="H2838" s="23" t="n">
        <f aca="true">BETAINV(RAND(),T1_PERT!$F$7,T1_PERT!$G$7,T1_PERT!$C$7,T1_PERT!$E$7)</f>
        <v>5.85694155206374</v>
      </c>
      <c r="I2838" s="23" t="n">
        <f aca="false">BETAINV(E2838,T1_PERT!$F$8,T1_PERT!$G$8,T1_PERT!$C$8,T1_PERT!$E$8)</f>
        <v>5.89800159566953</v>
      </c>
      <c r="J2838" s="23" t="n">
        <f aca="true">BETAINV(RAND(),T1_PERT!$F$9,T1_PERT!$G$9,T1_PERT!$C$9,T1_PERT!$E$9)</f>
        <v>4.25240387278461</v>
      </c>
      <c r="K2838" s="23" t="n">
        <f aca="true">BETAINV(RAND(),T1_PERT!$F$10,T1_PERT!$G$10,T1_PERT!$C$10,T1_PERT!$E$10)</f>
        <v>1.99098691022872</v>
      </c>
      <c r="L2838" s="23" t="n">
        <f aca="false">F2838+G2838+I2838+K2838</f>
        <v>20.4426508247936</v>
      </c>
      <c r="M2838" s="23" t="n">
        <f aca="false">F2838+H2838+J2838+K2838</f>
        <v>16.6368520684293</v>
      </c>
      <c r="N2838" s="23" t="n">
        <f aca="false">MAX(L2838,M2838)</f>
        <v>20.4426508247936</v>
      </c>
    </row>
    <row r="2839" customFormat="false" ht="15" hidden="false" customHeight="false" outlineLevel="0" collapsed="false">
      <c r="A2839" s="5" t="n">
        <v>2820</v>
      </c>
      <c r="B2839" s="25" t="n">
        <f aca="true">NORMSINV(RAND())</f>
        <v>-1.64800389163637</v>
      </c>
      <c r="C2839" s="25" t="n">
        <f aca="true">$C$4*B2839+SQRT(1-$C$4^2)*NORMSINV(RAND())</f>
        <v>-1.05828249348907</v>
      </c>
      <c r="D2839" s="25" t="n">
        <f aca="false">NORMSDIST(B2839)</f>
        <v>0.0496759363005468</v>
      </c>
      <c r="E2839" s="25" t="n">
        <f aca="false">NORMSDIST(C2839)</f>
        <v>0.144963335890378</v>
      </c>
      <c r="F2839" s="23" t="n">
        <f aca="true">BETAINV(RAND(),T1_PERT!$F$5,T1_PERT!$G$5,T1_PERT!$C$5,T1_PERT!$E$5)</f>
        <v>3.74325237890352</v>
      </c>
      <c r="G2839" s="23" t="n">
        <f aca="false">BETAINV(D2839,T1_PERT!$F$6,T1_PERT!$G$6,T1_PERT!$C$6,T1_PERT!$E$6)</f>
        <v>3.6549781754224</v>
      </c>
      <c r="H2839" s="23" t="n">
        <f aca="true">BETAINV(RAND(),T1_PERT!$F$7,T1_PERT!$G$7,T1_PERT!$C$7,T1_PERT!$E$7)</f>
        <v>5.51653912663738</v>
      </c>
      <c r="I2839" s="23" t="n">
        <f aca="false">BETAINV(E2839,T1_PERT!$F$8,T1_PERT!$G$8,T1_PERT!$C$8,T1_PERT!$E$8)</f>
        <v>4.55616625226995</v>
      </c>
      <c r="J2839" s="23" t="n">
        <f aca="true">BETAINV(RAND(),T1_PERT!$F$9,T1_PERT!$G$9,T1_PERT!$C$9,T1_PERT!$E$9)</f>
        <v>4.52712817705852</v>
      </c>
      <c r="K2839" s="23" t="n">
        <f aca="true">BETAINV(RAND(),T1_PERT!$F$10,T1_PERT!$G$10,T1_PERT!$C$10,T1_PERT!$E$10)</f>
        <v>2.26071828068387</v>
      </c>
      <c r="L2839" s="23" t="n">
        <f aca="false">F2839+G2839+I2839+K2839</f>
        <v>14.2151150872797</v>
      </c>
      <c r="M2839" s="23" t="n">
        <f aca="false">F2839+H2839+J2839+K2839</f>
        <v>16.0476379632833</v>
      </c>
      <c r="N2839" s="23" t="n">
        <f aca="false">MAX(L2839,M2839)</f>
        <v>16.0476379632833</v>
      </c>
    </row>
    <row r="2840" customFormat="false" ht="15" hidden="false" customHeight="false" outlineLevel="0" collapsed="false">
      <c r="A2840" s="5" t="n">
        <v>2821</v>
      </c>
      <c r="B2840" s="25" t="n">
        <f aca="true">NORMSINV(RAND())</f>
        <v>-0.0910270629538972</v>
      </c>
      <c r="C2840" s="25" t="n">
        <f aca="true">$C$4*B2840+SQRT(1-$C$4^2)*NORMSINV(RAND())</f>
        <v>-0.0061452122944347</v>
      </c>
      <c r="D2840" s="25" t="n">
        <f aca="false">NORMSDIST(B2840)</f>
        <v>0.463735543596194</v>
      </c>
      <c r="E2840" s="25" t="n">
        <f aca="false">NORMSDIST(C2840)</f>
        <v>0.497548430423746</v>
      </c>
      <c r="F2840" s="23" t="n">
        <f aca="true">BETAINV(RAND(),T1_PERT!$F$5,T1_PERT!$G$5,T1_PERT!$C$5,T1_PERT!$E$5)</f>
        <v>5.10009989141129</v>
      </c>
      <c r="G2840" s="23" t="n">
        <f aca="false">BETAINV(D2840,T1_PERT!$F$6,T1_PERT!$G$6,T1_PERT!$C$6,T1_PERT!$E$6)</f>
        <v>5.14328396453507</v>
      </c>
      <c r="H2840" s="23" t="n">
        <f aca="true">BETAINV(RAND(),T1_PERT!$F$7,T1_PERT!$G$7,T1_PERT!$C$7,T1_PERT!$E$7)</f>
        <v>4.55300768953553</v>
      </c>
      <c r="I2840" s="23" t="n">
        <f aca="false">BETAINV(E2840,T1_PERT!$F$8,T1_PERT!$G$8,T1_PERT!$C$8,T1_PERT!$E$8)</f>
        <v>5.25040825674861</v>
      </c>
      <c r="J2840" s="23" t="n">
        <f aca="true">BETAINV(RAND(),T1_PERT!$F$9,T1_PERT!$G$9,T1_PERT!$C$9,T1_PERT!$E$9)</f>
        <v>5.27361183017361</v>
      </c>
      <c r="K2840" s="23" t="n">
        <f aca="true">BETAINV(RAND(),T1_PERT!$F$10,T1_PERT!$G$10,T1_PERT!$C$10,T1_PERT!$E$10)</f>
        <v>2.66395450411303</v>
      </c>
      <c r="L2840" s="23" t="n">
        <f aca="false">F2840+G2840+I2840+K2840</f>
        <v>18.157746616808</v>
      </c>
      <c r="M2840" s="23" t="n">
        <f aca="false">F2840+H2840+J2840+K2840</f>
        <v>17.5906739152335</v>
      </c>
      <c r="N2840" s="23" t="n">
        <f aca="false">MAX(L2840,M2840)</f>
        <v>18.157746616808</v>
      </c>
    </row>
    <row r="2841" customFormat="false" ht="15" hidden="false" customHeight="false" outlineLevel="0" collapsed="false">
      <c r="A2841" s="5" t="n">
        <v>2822</v>
      </c>
      <c r="B2841" s="25" t="n">
        <f aca="true">NORMSINV(RAND())</f>
        <v>-0.984436272942319</v>
      </c>
      <c r="C2841" s="25" t="n">
        <f aca="true">$C$4*B2841+SQRT(1-$C$4^2)*NORMSINV(RAND())</f>
        <v>-0.121657874726498</v>
      </c>
      <c r="D2841" s="25" t="n">
        <f aca="false">NORMSDIST(B2841)</f>
        <v>0.162450525292926</v>
      </c>
      <c r="E2841" s="25" t="n">
        <f aca="false">NORMSDIST(C2841)</f>
        <v>0.45158498822179</v>
      </c>
      <c r="F2841" s="23" t="n">
        <f aca="true">BETAINV(RAND(),T1_PERT!$F$5,T1_PERT!$G$5,T1_PERT!$C$5,T1_PERT!$E$5)</f>
        <v>3.80327757101944</v>
      </c>
      <c r="G2841" s="23" t="n">
        <f aca="false">BETAINV(D2841,T1_PERT!$F$6,T1_PERT!$G$6,T1_PERT!$C$6,T1_PERT!$E$6)</f>
        <v>4.17397875138685</v>
      </c>
      <c r="H2841" s="23" t="n">
        <f aca="true">BETAINV(RAND(),T1_PERT!$F$7,T1_PERT!$G$7,T1_PERT!$C$7,T1_PERT!$E$7)</f>
        <v>6.77995653328897</v>
      </c>
      <c r="I2841" s="23" t="n">
        <f aca="false">BETAINV(E2841,T1_PERT!$F$8,T1_PERT!$G$8,T1_PERT!$C$8,T1_PERT!$E$8)</f>
        <v>5.16091978277619</v>
      </c>
      <c r="J2841" s="23" t="n">
        <f aca="true">BETAINV(RAND(),T1_PERT!$F$9,T1_PERT!$G$9,T1_PERT!$C$9,T1_PERT!$E$9)</f>
        <v>3.7251514237881</v>
      </c>
      <c r="K2841" s="23" t="n">
        <f aca="true">BETAINV(RAND(),T1_PERT!$F$10,T1_PERT!$G$10,T1_PERT!$C$10,T1_PERT!$E$10)</f>
        <v>1.57979314999285</v>
      </c>
      <c r="L2841" s="23" t="n">
        <f aca="false">F2841+G2841+I2841+K2841</f>
        <v>14.7179692551753</v>
      </c>
      <c r="M2841" s="23" t="n">
        <f aca="false">F2841+H2841+J2841+K2841</f>
        <v>15.8881786780894</v>
      </c>
      <c r="N2841" s="23" t="n">
        <f aca="false">MAX(L2841,M2841)</f>
        <v>15.8881786780894</v>
      </c>
    </row>
    <row r="2842" customFormat="false" ht="15" hidden="false" customHeight="false" outlineLevel="0" collapsed="false">
      <c r="A2842" s="5" t="n">
        <v>2823</v>
      </c>
      <c r="B2842" s="25" t="n">
        <f aca="true">NORMSINV(RAND())</f>
        <v>0.591663186522577</v>
      </c>
      <c r="C2842" s="25" t="n">
        <f aca="true">$C$4*B2842+SQRT(1-$C$4^2)*NORMSINV(RAND())</f>
        <v>0.58225792301002</v>
      </c>
      <c r="D2842" s="25" t="n">
        <f aca="false">NORMSDIST(B2842)</f>
        <v>0.722961923612074</v>
      </c>
      <c r="E2842" s="25" t="n">
        <f aca="false">NORMSDIST(C2842)</f>
        <v>0.719803518511666</v>
      </c>
      <c r="F2842" s="23" t="n">
        <f aca="true">BETAINV(RAND(),T1_PERT!$F$5,T1_PERT!$G$5,T1_PERT!$C$5,T1_PERT!$E$5)</f>
        <v>4.05764163905465</v>
      </c>
      <c r="G2842" s="23" t="n">
        <f aca="false">BETAINV(D2842,T1_PERT!$F$6,T1_PERT!$G$6,T1_PERT!$C$6,T1_PERT!$E$6)</f>
        <v>6.00581541547043</v>
      </c>
      <c r="H2842" s="23" t="n">
        <f aca="true">BETAINV(RAND(),T1_PERT!$F$7,T1_PERT!$G$7,T1_PERT!$C$7,T1_PERT!$E$7)</f>
        <v>6.44903698513499</v>
      </c>
      <c r="I2842" s="23" t="n">
        <f aca="false">BETAINV(E2842,T1_PERT!$F$8,T1_PERT!$G$8,T1_PERT!$C$8,T1_PERT!$E$8)</f>
        <v>5.7375095812957</v>
      </c>
      <c r="J2842" s="23" t="n">
        <f aca="true">BETAINV(RAND(),T1_PERT!$F$9,T1_PERT!$G$9,T1_PERT!$C$9,T1_PERT!$E$9)</f>
        <v>4.49768816028265</v>
      </c>
      <c r="K2842" s="23" t="n">
        <f aca="true">BETAINV(RAND(),T1_PERT!$F$10,T1_PERT!$G$10,T1_PERT!$C$10,T1_PERT!$E$10)</f>
        <v>1.580270343022</v>
      </c>
      <c r="L2842" s="23" t="n">
        <f aca="false">F2842+G2842+I2842+K2842</f>
        <v>17.3812369788428</v>
      </c>
      <c r="M2842" s="23" t="n">
        <f aca="false">F2842+H2842+J2842+K2842</f>
        <v>16.5846371274943</v>
      </c>
      <c r="N2842" s="23" t="n">
        <f aca="false">MAX(L2842,M2842)</f>
        <v>17.3812369788428</v>
      </c>
    </row>
    <row r="2843" customFormat="false" ht="15" hidden="false" customHeight="false" outlineLevel="0" collapsed="false">
      <c r="A2843" s="5" t="n">
        <v>2824</v>
      </c>
      <c r="B2843" s="25" t="n">
        <f aca="true">NORMSINV(RAND())</f>
        <v>0.373090148869364</v>
      </c>
      <c r="C2843" s="25" t="n">
        <f aca="true">$C$4*B2843+SQRT(1-$C$4^2)*NORMSINV(RAND())</f>
        <v>-1.26293384941267</v>
      </c>
      <c r="D2843" s="25" t="n">
        <f aca="false">NORMSDIST(B2843)</f>
        <v>0.645459324856302</v>
      </c>
      <c r="E2843" s="25" t="n">
        <f aca="false">NORMSDIST(C2843)</f>
        <v>0.103306476943013</v>
      </c>
      <c r="F2843" s="23" t="n">
        <f aca="true">BETAINV(RAND(),T1_PERT!$F$5,T1_PERT!$G$5,T1_PERT!$C$5,T1_PERT!$E$5)</f>
        <v>5.04448549013076</v>
      </c>
      <c r="G2843" s="23" t="n">
        <f aca="false">BETAINV(D2843,T1_PERT!$F$6,T1_PERT!$G$6,T1_PERT!$C$6,T1_PERT!$E$6)</f>
        <v>5.72542429752268</v>
      </c>
      <c r="H2843" s="23" t="n">
        <f aca="true">BETAINV(RAND(),T1_PERT!$F$7,T1_PERT!$G$7,T1_PERT!$C$7,T1_PERT!$E$7)</f>
        <v>5.80160495707763</v>
      </c>
      <c r="I2843" s="23" t="n">
        <f aca="false">BETAINV(E2843,T1_PERT!$F$8,T1_PERT!$G$8,T1_PERT!$C$8,T1_PERT!$E$8)</f>
        <v>4.45731287323885</v>
      </c>
      <c r="J2843" s="23" t="n">
        <f aca="true">BETAINV(RAND(),T1_PERT!$F$9,T1_PERT!$G$9,T1_PERT!$C$9,T1_PERT!$E$9)</f>
        <v>6.15102424519902</v>
      </c>
      <c r="K2843" s="23" t="n">
        <f aca="true">BETAINV(RAND(),T1_PERT!$F$10,T1_PERT!$G$10,T1_PERT!$C$10,T1_PERT!$E$10)</f>
        <v>1.93523570572954</v>
      </c>
      <c r="L2843" s="23" t="n">
        <f aca="false">F2843+G2843+I2843+K2843</f>
        <v>17.1624583666218</v>
      </c>
      <c r="M2843" s="23" t="n">
        <f aca="false">F2843+H2843+J2843+K2843</f>
        <v>18.9323503981369</v>
      </c>
      <c r="N2843" s="23" t="n">
        <f aca="false">MAX(L2843,M2843)</f>
        <v>18.9323503981369</v>
      </c>
    </row>
    <row r="2844" customFormat="false" ht="15" hidden="false" customHeight="false" outlineLevel="0" collapsed="false">
      <c r="A2844" s="5" t="n">
        <v>2825</v>
      </c>
      <c r="B2844" s="25" t="n">
        <f aca="true">NORMSINV(RAND())</f>
        <v>1.1656041397423</v>
      </c>
      <c r="C2844" s="25" t="n">
        <f aca="true">$C$4*B2844+SQRT(1-$C$4^2)*NORMSINV(RAND())</f>
        <v>-0.158623227365633</v>
      </c>
      <c r="D2844" s="25" t="n">
        <f aca="false">NORMSDIST(B2844)</f>
        <v>0.878112733340305</v>
      </c>
      <c r="E2844" s="25" t="n">
        <f aca="false">NORMSDIST(C2844)</f>
        <v>0.436982863849653</v>
      </c>
      <c r="F2844" s="23" t="n">
        <f aca="true">BETAINV(RAND(),T1_PERT!$F$5,T1_PERT!$G$5,T1_PERT!$C$5,T1_PERT!$E$5)</f>
        <v>3.12678705382869</v>
      </c>
      <c r="G2844" s="23" t="n">
        <f aca="false">BETAINV(D2844,T1_PERT!$F$6,T1_PERT!$G$6,T1_PERT!$C$6,T1_PERT!$E$6)</f>
        <v>6.72753536627827</v>
      </c>
      <c r="H2844" s="23" t="n">
        <f aca="true">BETAINV(RAND(),T1_PERT!$F$7,T1_PERT!$G$7,T1_PERT!$C$7,T1_PERT!$E$7)</f>
        <v>5.02752506849094</v>
      </c>
      <c r="I2844" s="23" t="n">
        <f aca="false">BETAINV(E2844,T1_PERT!$F$8,T1_PERT!$G$8,T1_PERT!$C$8,T1_PERT!$E$8)</f>
        <v>5.1328509751755</v>
      </c>
      <c r="J2844" s="23" t="n">
        <f aca="true">BETAINV(RAND(),T1_PERT!$F$9,T1_PERT!$G$9,T1_PERT!$C$9,T1_PERT!$E$9)</f>
        <v>4.93519414811887</v>
      </c>
      <c r="K2844" s="23" t="n">
        <f aca="true">BETAINV(RAND(),T1_PERT!$F$10,T1_PERT!$G$10,T1_PERT!$C$10,T1_PERT!$E$10)</f>
        <v>2.31175016148968</v>
      </c>
      <c r="L2844" s="23" t="n">
        <f aca="false">F2844+G2844+I2844+K2844</f>
        <v>17.2989235567722</v>
      </c>
      <c r="M2844" s="23" t="n">
        <f aca="false">F2844+H2844+J2844+K2844</f>
        <v>15.4012564319282</v>
      </c>
      <c r="N2844" s="23" t="n">
        <f aca="false">MAX(L2844,M2844)</f>
        <v>17.2989235567722</v>
      </c>
    </row>
    <row r="2845" customFormat="false" ht="15" hidden="false" customHeight="false" outlineLevel="0" collapsed="false">
      <c r="A2845" s="5" t="n">
        <v>2826</v>
      </c>
      <c r="B2845" s="25" t="n">
        <f aca="true">NORMSINV(RAND())</f>
        <v>-0.0153815378433045</v>
      </c>
      <c r="C2845" s="25" t="n">
        <f aca="true">$C$4*B2845+SQRT(1-$C$4^2)*NORMSINV(RAND())</f>
        <v>1.52622241664044</v>
      </c>
      <c r="D2845" s="25" t="n">
        <f aca="false">NORMSDIST(B2845)</f>
        <v>0.493863896176211</v>
      </c>
      <c r="E2845" s="25" t="n">
        <f aca="false">NORMSDIST(C2845)</f>
        <v>0.936522758716297</v>
      </c>
      <c r="F2845" s="23" t="n">
        <f aca="true">BETAINV(RAND(),T1_PERT!$F$5,T1_PERT!$G$5,T1_PERT!$C$5,T1_PERT!$E$5)</f>
        <v>5.32831601558565</v>
      </c>
      <c r="G2845" s="23" t="n">
        <f aca="false">BETAINV(D2845,T1_PERT!$F$6,T1_PERT!$G$6,T1_PERT!$C$6,T1_PERT!$E$6)</f>
        <v>5.23590485634225</v>
      </c>
      <c r="H2845" s="23" t="n">
        <f aca="true">BETAINV(RAND(),T1_PERT!$F$7,T1_PERT!$G$7,T1_PERT!$C$7,T1_PERT!$E$7)</f>
        <v>4.74685734753807</v>
      </c>
      <c r="I2845" s="23" t="n">
        <f aca="false">BETAINV(E2845,T1_PERT!$F$8,T1_PERT!$G$8,T1_PERT!$C$8,T1_PERT!$E$8)</f>
        <v>6.53582942043655</v>
      </c>
      <c r="J2845" s="23" t="n">
        <f aca="true">BETAINV(RAND(),T1_PERT!$F$9,T1_PERT!$G$9,T1_PERT!$C$9,T1_PERT!$E$9)</f>
        <v>4.51312763353541</v>
      </c>
      <c r="K2845" s="23" t="n">
        <f aca="true">BETAINV(RAND(),T1_PERT!$F$10,T1_PERT!$G$10,T1_PERT!$C$10,T1_PERT!$E$10)</f>
        <v>1.8982286803764</v>
      </c>
      <c r="L2845" s="23" t="n">
        <f aca="false">F2845+G2845+I2845+K2845</f>
        <v>18.9982789727409</v>
      </c>
      <c r="M2845" s="23" t="n">
        <f aca="false">F2845+H2845+J2845+K2845</f>
        <v>16.4865296770355</v>
      </c>
      <c r="N2845" s="23" t="n">
        <f aca="false">MAX(L2845,M2845)</f>
        <v>18.9982789727409</v>
      </c>
    </row>
    <row r="2846" customFormat="false" ht="15" hidden="false" customHeight="false" outlineLevel="0" collapsed="false">
      <c r="A2846" s="5" t="n">
        <v>2827</v>
      </c>
      <c r="B2846" s="25" t="n">
        <f aca="true">NORMSINV(RAND())</f>
        <v>-0.370193661662047</v>
      </c>
      <c r="C2846" s="25" t="n">
        <f aca="true">$C$4*B2846+SQRT(1-$C$4^2)*NORMSINV(RAND())</f>
        <v>0.451981411372603</v>
      </c>
      <c r="D2846" s="25" t="n">
        <f aca="false">NORMSDIST(B2846)</f>
        <v>0.355619099458012</v>
      </c>
      <c r="E2846" s="25" t="n">
        <f aca="false">NORMSDIST(C2846)</f>
        <v>0.674358813092388</v>
      </c>
      <c r="F2846" s="23" t="n">
        <f aca="true">BETAINV(RAND(),T1_PERT!$F$5,T1_PERT!$G$5,T1_PERT!$C$5,T1_PERT!$E$5)</f>
        <v>3.68481778355403</v>
      </c>
      <c r="G2846" s="23" t="n">
        <f aca="false">BETAINV(D2846,T1_PERT!$F$6,T1_PERT!$G$6,T1_PERT!$C$6,T1_PERT!$E$6)</f>
        <v>4.81305658147042</v>
      </c>
      <c r="H2846" s="23" t="n">
        <f aca="true">BETAINV(RAND(),T1_PERT!$F$7,T1_PERT!$G$7,T1_PERT!$C$7,T1_PERT!$E$7)</f>
        <v>4.53273706687329</v>
      </c>
      <c r="I2846" s="23" t="n">
        <f aca="false">BETAINV(E2846,T1_PERT!$F$8,T1_PERT!$G$8,T1_PERT!$C$8,T1_PERT!$E$8)</f>
        <v>5.62642066760945</v>
      </c>
      <c r="J2846" s="23" t="n">
        <f aca="true">BETAINV(RAND(),T1_PERT!$F$9,T1_PERT!$G$9,T1_PERT!$C$9,T1_PERT!$E$9)</f>
        <v>3.70898041029122</v>
      </c>
      <c r="K2846" s="23" t="n">
        <f aca="true">BETAINV(RAND(),T1_PERT!$F$10,T1_PERT!$G$10,T1_PERT!$C$10,T1_PERT!$E$10)</f>
        <v>2.10696092058329</v>
      </c>
      <c r="L2846" s="23" t="n">
        <f aca="false">F2846+G2846+I2846+K2846</f>
        <v>16.2312559532172</v>
      </c>
      <c r="M2846" s="23" t="n">
        <f aca="false">F2846+H2846+J2846+K2846</f>
        <v>14.0334961813018</v>
      </c>
      <c r="N2846" s="23" t="n">
        <f aca="false">MAX(L2846,M2846)</f>
        <v>16.2312559532172</v>
      </c>
    </row>
    <row r="2847" customFormat="false" ht="15" hidden="false" customHeight="false" outlineLevel="0" collapsed="false">
      <c r="A2847" s="5" t="n">
        <v>2828</v>
      </c>
      <c r="B2847" s="25" t="n">
        <f aca="true">NORMSINV(RAND())</f>
        <v>-0.435836976974138</v>
      </c>
      <c r="C2847" s="25" t="n">
        <f aca="true">$C$4*B2847+SQRT(1-$C$4^2)*NORMSINV(RAND())</f>
        <v>-0.394232719401618</v>
      </c>
      <c r="D2847" s="25" t="n">
        <f aca="false">NORMSDIST(B2847)</f>
        <v>0.331477506733489</v>
      </c>
      <c r="E2847" s="25" t="n">
        <f aca="false">NORMSDIST(C2847)</f>
        <v>0.346704615560637</v>
      </c>
      <c r="F2847" s="23" t="n">
        <f aca="true">BETAINV(RAND(),T1_PERT!$F$5,T1_PERT!$G$5,T1_PERT!$C$5,T1_PERT!$E$5)</f>
        <v>4.68383244252401</v>
      </c>
      <c r="G2847" s="23" t="n">
        <f aca="false">BETAINV(D2847,T1_PERT!$F$6,T1_PERT!$G$6,T1_PERT!$C$6,T1_PERT!$E$6)</f>
        <v>4.73851762434352</v>
      </c>
      <c r="H2847" s="23" t="n">
        <f aca="true">BETAINV(RAND(),T1_PERT!$F$7,T1_PERT!$G$7,T1_PERT!$C$7,T1_PERT!$E$7)</f>
        <v>5.10100927771335</v>
      </c>
      <c r="I2847" s="23" t="n">
        <f aca="false">BETAINV(E2847,T1_PERT!$F$8,T1_PERT!$G$8,T1_PERT!$C$8,T1_PERT!$E$8)</f>
        <v>4.96114517727807</v>
      </c>
      <c r="J2847" s="23" t="n">
        <f aca="true">BETAINV(RAND(),T1_PERT!$F$9,T1_PERT!$G$9,T1_PERT!$C$9,T1_PERT!$E$9)</f>
        <v>3.92417323313721</v>
      </c>
      <c r="K2847" s="23" t="n">
        <f aca="true">BETAINV(RAND(),T1_PERT!$F$10,T1_PERT!$G$10,T1_PERT!$C$10,T1_PERT!$E$10)</f>
        <v>1.31963278614117</v>
      </c>
      <c r="L2847" s="23" t="n">
        <f aca="false">F2847+G2847+I2847+K2847</f>
        <v>15.7031280302868</v>
      </c>
      <c r="M2847" s="23" t="n">
        <f aca="false">F2847+H2847+J2847+K2847</f>
        <v>15.0286477395157</v>
      </c>
      <c r="N2847" s="23" t="n">
        <f aca="false">MAX(L2847,M2847)</f>
        <v>15.7031280302868</v>
      </c>
    </row>
    <row r="2848" customFormat="false" ht="15" hidden="false" customHeight="false" outlineLevel="0" collapsed="false">
      <c r="A2848" s="5" t="n">
        <v>2829</v>
      </c>
      <c r="B2848" s="25" t="n">
        <f aca="true">NORMSINV(RAND())</f>
        <v>1.47795318684519</v>
      </c>
      <c r="C2848" s="25" t="n">
        <f aca="true">$C$4*B2848+SQRT(1-$C$4^2)*NORMSINV(RAND())</f>
        <v>0.838537099363643</v>
      </c>
      <c r="D2848" s="25" t="n">
        <f aca="false">NORMSDIST(B2848)</f>
        <v>0.930289845629719</v>
      </c>
      <c r="E2848" s="25" t="n">
        <f aca="false">NORMSDIST(C2848)</f>
        <v>0.799135439661209</v>
      </c>
      <c r="F2848" s="23" t="n">
        <f aca="true">BETAINV(RAND(),T1_PERT!$F$5,T1_PERT!$G$5,T1_PERT!$C$5,T1_PERT!$E$5)</f>
        <v>5.04692289058074</v>
      </c>
      <c r="G2848" s="23" t="n">
        <f aca="false">BETAINV(D2848,T1_PERT!$F$6,T1_PERT!$G$6,T1_PERT!$C$6,T1_PERT!$E$6)</f>
        <v>7.09478934642693</v>
      </c>
      <c r="H2848" s="23" t="n">
        <f aca="true">BETAINV(RAND(),T1_PERT!$F$7,T1_PERT!$G$7,T1_PERT!$C$7,T1_PERT!$E$7)</f>
        <v>4.4647574897984</v>
      </c>
      <c r="I2848" s="23" t="n">
        <f aca="false">BETAINV(E2848,T1_PERT!$F$8,T1_PERT!$G$8,T1_PERT!$C$8,T1_PERT!$E$8)</f>
        <v>5.95811057483302</v>
      </c>
      <c r="J2848" s="23" t="n">
        <f aca="true">BETAINV(RAND(),T1_PERT!$F$9,T1_PERT!$G$9,T1_PERT!$C$9,T1_PERT!$E$9)</f>
        <v>4.05077947249586</v>
      </c>
      <c r="K2848" s="23" t="n">
        <f aca="true">BETAINV(RAND(),T1_PERT!$F$10,T1_PERT!$G$10,T1_PERT!$C$10,T1_PERT!$E$10)</f>
        <v>2.21342409105531</v>
      </c>
      <c r="L2848" s="23" t="n">
        <f aca="false">F2848+G2848+I2848+K2848</f>
        <v>20.313246902896</v>
      </c>
      <c r="M2848" s="23" t="n">
        <f aca="false">F2848+H2848+J2848+K2848</f>
        <v>15.7758839439303</v>
      </c>
      <c r="N2848" s="23" t="n">
        <f aca="false">MAX(L2848,M2848)</f>
        <v>20.313246902896</v>
      </c>
    </row>
    <row r="2849" customFormat="false" ht="15" hidden="false" customHeight="false" outlineLevel="0" collapsed="false">
      <c r="A2849" s="5" t="n">
        <v>2830</v>
      </c>
      <c r="B2849" s="25" t="n">
        <f aca="true">NORMSINV(RAND())</f>
        <v>0.298881425272654</v>
      </c>
      <c r="C2849" s="25" t="n">
        <f aca="true">$C$4*B2849+SQRT(1-$C$4^2)*NORMSINV(RAND())</f>
        <v>0.323626182278033</v>
      </c>
      <c r="D2849" s="25" t="n">
        <f aca="false">NORMSDIST(B2849)</f>
        <v>0.617484739918835</v>
      </c>
      <c r="E2849" s="25" t="n">
        <f aca="false">NORMSDIST(C2849)</f>
        <v>0.626889468367364</v>
      </c>
      <c r="F2849" s="23" t="n">
        <f aca="true">BETAINV(RAND(),T1_PERT!$F$5,T1_PERT!$G$5,T1_PERT!$C$5,T1_PERT!$E$5)</f>
        <v>3.60999845030935</v>
      </c>
      <c r="G2849" s="23" t="n">
        <f aca="false">BETAINV(D2849,T1_PERT!$F$6,T1_PERT!$G$6,T1_PERT!$C$6,T1_PERT!$E$6)</f>
        <v>5.63063768431317</v>
      </c>
      <c r="H2849" s="23" t="n">
        <f aca="true">BETAINV(RAND(),T1_PERT!$F$7,T1_PERT!$G$7,T1_PERT!$C$7,T1_PERT!$E$7)</f>
        <v>5.7593122113433</v>
      </c>
      <c r="I2849" s="23" t="n">
        <f aca="false">BETAINV(E2849,T1_PERT!$F$8,T1_PERT!$G$8,T1_PERT!$C$8,T1_PERT!$E$8)</f>
        <v>5.518351398304</v>
      </c>
      <c r="J2849" s="23" t="n">
        <f aca="true">BETAINV(RAND(),T1_PERT!$F$9,T1_PERT!$G$9,T1_PERT!$C$9,T1_PERT!$E$9)</f>
        <v>3.90703997203511</v>
      </c>
      <c r="K2849" s="23" t="n">
        <f aca="true">BETAINV(RAND(),T1_PERT!$F$10,T1_PERT!$G$10,T1_PERT!$C$10,T1_PERT!$E$10)</f>
        <v>1.93191201407576</v>
      </c>
      <c r="L2849" s="23" t="n">
        <f aca="false">F2849+G2849+I2849+K2849</f>
        <v>16.6908995470023</v>
      </c>
      <c r="M2849" s="23" t="n">
        <f aca="false">F2849+H2849+J2849+K2849</f>
        <v>15.2082626477635</v>
      </c>
      <c r="N2849" s="23" t="n">
        <f aca="false">MAX(L2849,M2849)</f>
        <v>16.6908995470023</v>
      </c>
    </row>
    <row r="2850" customFormat="false" ht="15" hidden="false" customHeight="false" outlineLevel="0" collapsed="false">
      <c r="A2850" s="5" t="n">
        <v>2831</v>
      </c>
      <c r="B2850" s="25" t="n">
        <f aca="true">NORMSINV(RAND())</f>
        <v>0.338030705929058</v>
      </c>
      <c r="C2850" s="25" t="n">
        <f aca="true">$C$4*B2850+SQRT(1-$C$4^2)*NORMSINV(RAND())</f>
        <v>0.65567532659301</v>
      </c>
      <c r="D2850" s="25" t="n">
        <f aca="false">NORMSDIST(B2850)</f>
        <v>0.632329975816331</v>
      </c>
      <c r="E2850" s="25" t="n">
        <f aca="false">NORMSDIST(C2850)</f>
        <v>0.743983476271396</v>
      </c>
      <c r="F2850" s="23" t="n">
        <f aca="true">BETAINV(RAND(),T1_PERT!$F$5,T1_PERT!$G$5,T1_PERT!$C$5,T1_PERT!$E$5)</f>
        <v>4.95400040899534</v>
      </c>
      <c r="G2850" s="23" t="n">
        <f aca="false">BETAINV(D2850,T1_PERT!$F$6,T1_PERT!$G$6,T1_PERT!$C$6,T1_PERT!$E$6)</f>
        <v>5.6805963101616</v>
      </c>
      <c r="H2850" s="23" t="n">
        <f aca="true">BETAINV(RAND(),T1_PERT!$F$7,T1_PERT!$G$7,T1_PERT!$C$7,T1_PERT!$E$7)</f>
        <v>6.59351867808701</v>
      </c>
      <c r="I2850" s="23" t="n">
        <f aca="false">BETAINV(E2850,T1_PERT!$F$8,T1_PERT!$G$8,T1_PERT!$C$8,T1_PERT!$E$8)</f>
        <v>5.80053699277387</v>
      </c>
      <c r="J2850" s="23" t="n">
        <f aca="true">BETAINV(RAND(),T1_PERT!$F$9,T1_PERT!$G$9,T1_PERT!$C$9,T1_PERT!$E$9)</f>
        <v>4.8984130662532</v>
      </c>
      <c r="K2850" s="23" t="n">
        <f aca="true">BETAINV(RAND(),T1_PERT!$F$10,T1_PERT!$G$10,T1_PERT!$C$10,T1_PERT!$E$10)</f>
        <v>2.6599177473177</v>
      </c>
      <c r="L2850" s="23" t="n">
        <f aca="false">F2850+G2850+I2850+K2850</f>
        <v>19.0950514592485</v>
      </c>
      <c r="M2850" s="23" t="n">
        <f aca="false">F2850+H2850+J2850+K2850</f>
        <v>19.1058499006533</v>
      </c>
      <c r="N2850" s="23" t="n">
        <f aca="false">MAX(L2850,M2850)</f>
        <v>19.1058499006533</v>
      </c>
    </row>
    <row r="2851" customFormat="false" ht="15" hidden="false" customHeight="false" outlineLevel="0" collapsed="false">
      <c r="A2851" s="5" t="n">
        <v>2832</v>
      </c>
      <c r="B2851" s="25" t="n">
        <f aca="true">NORMSINV(RAND())</f>
        <v>0.185430361687927</v>
      </c>
      <c r="C2851" s="25" t="n">
        <f aca="true">$C$4*B2851+SQRT(1-$C$4^2)*NORMSINV(RAND())</f>
        <v>1.25223242630385</v>
      </c>
      <c r="D2851" s="25" t="n">
        <f aca="false">NORMSDIST(B2851)</f>
        <v>0.573554251922472</v>
      </c>
      <c r="E2851" s="25" t="n">
        <f aca="false">NORMSDIST(C2851)</f>
        <v>0.894757408225832</v>
      </c>
      <c r="F2851" s="23" t="n">
        <f aca="true">BETAINV(RAND(),T1_PERT!$F$5,T1_PERT!$G$5,T1_PERT!$C$5,T1_PERT!$E$5)</f>
        <v>2.23765524908324</v>
      </c>
      <c r="G2851" s="23" t="n">
        <f aca="false">BETAINV(D2851,T1_PERT!$F$6,T1_PERT!$G$6,T1_PERT!$C$6,T1_PERT!$E$6)</f>
        <v>5.48664242068184</v>
      </c>
      <c r="H2851" s="23" t="n">
        <f aca="true">BETAINV(RAND(),T1_PERT!$F$7,T1_PERT!$G$7,T1_PERT!$C$7,T1_PERT!$E$7)</f>
        <v>4.20254899887411</v>
      </c>
      <c r="I2851" s="23" t="n">
        <f aca="false">BETAINV(E2851,T1_PERT!$F$8,T1_PERT!$G$8,T1_PERT!$C$8,T1_PERT!$E$8)</f>
        <v>6.31105157152891</v>
      </c>
      <c r="J2851" s="23" t="n">
        <f aca="true">BETAINV(RAND(),T1_PERT!$F$9,T1_PERT!$G$9,T1_PERT!$C$9,T1_PERT!$E$9)</f>
        <v>5.19508226525597</v>
      </c>
      <c r="K2851" s="23" t="n">
        <f aca="true">BETAINV(RAND(),T1_PERT!$F$10,T1_PERT!$G$10,T1_PERT!$C$10,T1_PERT!$E$10)</f>
        <v>1.68457618078836</v>
      </c>
      <c r="L2851" s="23" t="n">
        <f aca="false">F2851+G2851+I2851+K2851</f>
        <v>15.7199254220823</v>
      </c>
      <c r="M2851" s="23" t="n">
        <f aca="false">F2851+H2851+J2851+K2851</f>
        <v>13.3198626940017</v>
      </c>
      <c r="N2851" s="23" t="n">
        <f aca="false">MAX(L2851,M2851)</f>
        <v>15.7199254220823</v>
      </c>
    </row>
    <row r="2852" customFormat="false" ht="15" hidden="false" customHeight="false" outlineLevel="0" collapsed="false">
      <c r="A2852" s="5" t="n">
        <v>2833</v>
      </c>
      <c r="B2852" s="25" t="n">
        <f aca="true">NORMSINV(RAND())</f>
        <v>-0.646980243094711</v>
      </c>
      <c r="C2852" s="25" t="n">
        <f aca="true">$C$4*B2852+SQRT(1-$C$4^2)*NORMSINV(RAND())</f>
        <v>-1.06375335511948</v>
      </c>
      <c r="D2852" s="25" t="n">
        <f aca="false">NORMSDIST(B2852)</f>
        <v>0.258822365139245</v>
      </c>
      <c r="E2852" s="25" t="n">
        <f aca="false">NORMSDIST(C2852)</f>
        <v>0.143720223497524</v>
      </c>
      <c r="F2852" s="23" t="n">
        <f aca="true">BETAINV(RAND(),T1_PERT!$F$5,T1_PERT!$G$5,T1_PERT!$C$5,T1_PERT!$E$5)</f>
        <v>4.19150683963694</v>
      </c>
      <c r="G2852" s="23" t="n">
        <f aca="false">BETAINV(D2852,T1_PERT!$F$6,T1_PERT!$G$6,T1_PERT!$C$6,T1_PERT!$E$6)</f>
        <v>4.50820460791732</v>
      </c>
      <c r="H2852" s="23" t="n">
        <f aca="true">BETAINV(RAND(),T1_PERT!$F$7,T1_PERT!$G$7,T1_PERT!$C$7,T1_PERT!$E$7)</f>
        <v>7.35502313791364</v>
      </c>
      <c r="I2852" s="23" t="n">
        <f aca="false">BETAINV(E2852,T1_PERT!$F$8,T1_PERT!$G$8,T1_PERT!$C$8,T1_PERT!$E$8)</f>
        <v>4.55336071695349</v>
      </c>
      <c r="J2852" s="23" t="n">
        <f aca="true">BETAINV(RAND(),T1_PERT!$F$9,T1_PERT!$G$9,T1_PERT!$C$9,T1_PERT!$E$9)</f>
        <v>3.91075739675114</v>
      </c>
      <c r="K2852" s="23" t="n">
        <f aca="true">BETAINV(RAND(),T1_PERT!$F$10,T1_PERT!$G$10,T1_PERT!$C$10,T1_PERT!$E$10)</f>
        <v>2.32091180022977</v>
      </c>
      <c r="L2852" s="23" t="n">
        <f aca="false">F2852+G2852+I2852+K2852</f>
        <v>15.5739839647375</v>
      </c>
      <c r="M2852" s="23" t="n">
        <f aca="false">F2852+H2852+J2852+K2852</f>
        <v>17.7781991745315</v>
      </c>
      <c r="N2852" s="23" t="n">
        <f aca="false">MAX(L2852,M2852)</f>
        <v>17.7781991745315</v>
      </c>
    </row>
    <row r="2853" customFormat="false" ht="15" hidden="false" customHeight="false" outlineLevel="0" collapsed="false">
      <c r="A2853" s="5" t="n">
        <v>2834</v>
      </c>
      <c r="B2853" s="25" t="n">
        <f aca="true">NORMSINV(RAND())</f>
        <v>-0.422261686575408</v>
      </c>
      <c r="C2853" s="25" t="n">
        <f aca="true">$C$4*B2853+SQRT(1-$C$4^2)*NORMSINV(RAND())</f>
        <v>0.0934125751275212</v>
      </c>
      <c r="D2853" s="25" t="n">
        <f aca="false">NORMSDIST(B2853)</f>
        <v>0.33641701010891</v>
      </c>
      <c r="E2853" s="25" t="n">
        <f aca="false">NORMSDIST(C2853)</f>
        <v>0.537212099653278</v>
      </c>
      <c r="F2853" s="23" t="n">
        <f aca="true">BETAINV(RAND(),T1_PERT!$F$5,T1_PERT!$G$5,T1_PERT!$C$5,T1_PERT!$E$5)</f>
        <v>3.43760501885407</v>
      </c>
      <c r="G2853" s="23" t="n">
        <f aca="false">BETAINV(D2853,T1_PERT!$F$6,T1_PERT!$G$6,T1_PERT!$C$6,T1_PERT!$E$6)</f>
        <v>4.75382478088505</v>
      </c>
      <c r="H2853" s="23" t="n">
        <f aca="true">BETAINV(RAND(),T1_PERT!$F$7,T1_PERT!$G$7,T1_PERT!$C$7,T1_PERT!$E$7)</f>
        <v>5.1673312937968</v>
      </c>
      <c r="I2853" s="23" t="n">
        <f aca="false">BETAINV(E2853,T1_PERT!$F$8,T1_PERT!$G$8,T1_PERT!$C$8,T1_PERT!$E$8)</f>
        <v>5.32952388166195</v>
      </c>
      <c r="J2853" s="23" t="n">
        <f aca="true">BETAINV(RAND(),T1_PERT!$F$9,T1_PERT!$G$9,T1_PERT!$C$9,T1_PERT!$E$9)</f>
        <v>4.39499826518998</v>
      </c>
      <c r="K2853" s="23" t="n">
        <f aca="true">BETAINV(RAND(),T1_PERT!$F$10,T1_PERT!$G$10,T1_PERT!$C$10,T1_PERT!$E$10)</f>
        <v>2.31292318721923</v>
      </c>
      <c r="L2853" s="23" t="n">
        <f aca="false">F2853+G2853+I2853+K2853</f>
        <v>15.8338768686203</v>
      </c>
      <c r="M2853" s="23" t="n">
        <f aca="false">F2853+H2853+J2853+K2853</f>
        <v>15.3128577650601</v>
      </c>
      <c r="N2853" s="23" t="n">
        <f aca="false">MAX(L2853,M2853)</f>
        <v>15.8338768686203</v>
      </c>
    </row>
    <row r="2854" customFormat="false" ht="15" hidden="false" customHeight="false" outlineLevel="0" collapsed="false">
      <c r="A2854" s="5" t="n">
        <v>2835</v>
      </c>
      <c r="B2854" s="25" t="n">
        <f aca="true">NORMSINV(RAND())</f>
        <v>1.8569499113989</v>
      </c>
      <c r="C2854" s="25" t="n">
        <f aca="true">$C$4*B2854+SQRT(1-$C$4^2)*NORMSINV(RAND())</f>
        <v>2.6281866645824</v>
      </c>
      <c r="D2854" s="25" t="n">
        <f aca="false">NORMSDIST(B2854)</f>
        <v>0.968340859694773</v>
      </c>
      <c r="E2854" s="25" t="n">
        <f aca="false">NORMSDIST(C2854)</f>
        <v>0.995707930148874</v>
      </c>
      <c r="F2854" s="23" t="n">
        <f aca="true">BETAINV(RAND(),T1_PERT!$F$5,T1_PERT!$G$5,T1_PERT!$C$5,T1_PERT!$E$5)</f>
        <v>3.03944125686566</v>
      </c>
      <c r="G2854" s="23" t="n">
        <f aca="false">BETAINV(D2854,T1_PERT!$F$6,T1_PERT!$G$6,T1_PERT!$C$6,T1_PERT!$E$6)</f>
        <v>7.50137869539874</v>
      </c>
      <c r="H2854" s="23" t="n">
        <f aca="true">BETAINV(RAND(),T1_PERT!$F$7,T1_PERT!$G$7,T1_PERT!$C$7,T1_PERT!$E$7)</f>
        <v>7.37022730919142</v>
      </c>
      <c r="I2854" s="23" t="n">
        <f aca="false">BETAINV(E2854,T1_PERT!$F$8,T1_PERT!$G$8,T1_PERT!$C$8,T1_PERT!$E$8)</f>
        <v>7.28854199564393</v>
      </c>
      <c r="J2854" s="23" t="n">
        <f aca="true">BETAINV(RAND(),T1_PERT!$F$9,T1_PERT!$G$9,T1_PERT!$C$9,T1_PERT!$E$9)</f>
        <v>4.06696563754788</v>
      </c>
      <c r="K2854" s="23" t="n">
        <f aca="true">BETAINV(RAND(),T1_PERT!$F$10,T1_PERT!$G$10,T1_PERT!$C$10,T1_PERT!$E$10)</f>
        <v>2.20301992113749</v>
      </c>
      <c r="L2854" s="23" t="n">
        <f aca="false">F2854+G2854+I2854+K2854</f>
        <v>20.0323818690458</v>
      </c>
      <c r="M2854" s="23" t="n">
        <f aca="false">F2854+H2854+J2854+K2854</f>
        <v>16.6796541247425</v>
      </c>
      <c r="N2854" s="23" t="n">
        <f aca="false">MAX(L2854,M2854)</f>
        <v>20.0323818690458</v>
      </c>
    </row>
    <row r="2855" customFormat="false" ht="15" hidden="false" customHeight="false" outlineLevel="0" collapsed="false">
      <c r="A2855" s="5" t="n">
        <v>2836</v>
      </c>
      <c r="B2855" s="25" t="n">
        <f aca="true">NORMSINV(RAND())</f>
        <v>-0.260694033601963</v>
      </c>
      <c r="C2855" s="25" t="n">
        <f aca="true">$C$4*B2855+SQRT(1-$C$4^2)*NORMSINV(RAND())</f>
        <v>0.231437251132447</v>
      </c>
      <c r="D2855" s="25" t="n">
        <f aca="false">NORMSDIST(B2855)</f>
        <v>0.397164233751344</v>
      </c>
      <c r="E2855" s="25" t="n">
        <f aca="false">NORMSDIST(C2855)</f>
        <v>0.591512435812512</v>
      </c>
      <c r="F2855" s="23" t="n">
        <f aca="true">BETAINV(RAND(),T1_PERT!$F$5,T1_PERT!$G$5,T1_PERT!$C$5,T1_PERT!$E$5)</f>
        <v>3.66772353451036</v>
      </c>
      <c r="G2855" s="23" t="n">
        <f aca="false">BETAINV(D2855,T1_PERT!$F$6,T1_PERT!$G$6,T1_PERT!$C$6,T1_PERT!$E$6)</f>
        <v>4.94018309096247</v>
      </c>
      <c r="H2855" s="23" t="n">
        <f aca="true">BETAINV(RAND(),T1_PERT!$F$7,T1_PERT!$G$7,T1_PERT!$C$7,T1_PERT!$E$7)</f>
        <v>5.82694738708934</v>
      </c>
      <c r="I2855" s="23" t="n">
        <f aca="false">BETAINV(E2855,T1_PERT!$F$8,T1_PERT!$G$8,T1_PERT!$C$8,T1_PERT!$E$8)</f>
        <v>5.44185838399264</v>
      </c>
      <c r="J2855" s="23" t="n">
        <f aca="true">BETAINV(RAND(),T1_PERT!$F$9,T1_PERT!$G$9,T1_PERT!$C$9,T1_PERT!$E$9)</f>
        <v>4.06761806907307</v>
      </c>
      <c r="K2855" s="23" t="n">
        <f aca="true">BETAINV(RAND(),T1_PERT!$F$10,T1_PERT!$G$10,T1_PERT!$C$10,T1_PERT!$E$10)</f>
        <v>1.53677243336935</v>
      </c>
      <c r="L2855" s="23" t="n">
        <f aca="false">F2855+G2855+I2855+K2855</f>
        <v>15.5865374428348</v>
      </c>
      <c r="M2855" s="23" t="n">
        <f aca="false">F2855+H2855+J2855+K2855</f>
        <v>15.0990614240421</v>
      </c>
      <c r="N2855" s="23" t="n">
        <f aca="false">MAX(L2855,M2855)</f>
        <v>15.5865374428348</v>
      </c>
    </row>
    <row r="2856" customFormat="false" ht="15" hidden="false" customHeight="false" outlineLevel="0" collapsed="false">
      <c r="A2856" s="5" t="n">
        <v>2837</v>
      </c>
      <c r="B2856" s="25" t="n">
        <f aca="true">NORMSINV(RAND())</f>
        <v>-0.802751668579597</v>
      </c>
      <c r="C2856" s="25" t="n">
        <f aca="true">$C$4*B2856+SQRT(1-$C$4^2)*NORMSINV(RAND())</f>
        <v>-0.0879122662427366</v>
      </c>
      <c r="D2856" s="25" t="n">
        <f aca="false">NORMSDIST(B2856)</f>
        <v>0.211059141181412</v>
      </c>
      <c r="E2856" s="25" t="n">
        <f aca="false">NORMSDIST(C2856)</f>
        <v>0.464973203650842</v>
      </c>
      <c r="F2856" s="23" t="n">
        <f aca="true">BETAINV(RAND(),T1_PERT!$F$5,T1_PERT!$G$5,T1_PERT!$C$5,T1_PERT!$E$5)</f>
        <v>5.10726617817601</v>
      </c>
      <c r="G2856" s="23" t="n">
        <f aca="false">BETAINV(D2856,T1_PERT!$F$6,T1_PERT!$G$6,T1_PERT!$C$6,T1_PERT!$E$6)</f>
        <v>4.34843294045757</v>
      </c>
      <c r="H2856" s="23" t="n">
        <f aca="true">BETAINV(RAND(),T1_PERT!$F$7,T1_PERT!$G$7,T1_PERT!$C$7,T1_PERT!$E$7)</f>
        <v>4.03253303525202</v>
      </c>
      <c r="I2856" s="23" t="n">
        <f aca="false">BETAINV(E2856,T1_PERT!$F$8,T1_PERT!$G$8,T1_PERT!$C$8,T1_PERT!$E$8)</f>
        <v>5.18679045390929</v>
      </c>
      <c r="J2856" s="23" t="n">
        <f aca="true">BETAINV(RAND(),T1_PERT!$F$9,T1_PERT!$G$9,T1_PERT!$C$9,T1_PERT!$E$9)</f>
        <v>4.48345982813056</v>
      </c>
      <c r="K2856" s="23" t="n">
        <f aca="true">BETAINV(RAND(),T1_PERT!$F$10,T1_PERT!$G$10,T1_PERT!$C$10,T1_PERT!$E$10)</f>
        <v>1.73595530497538</v>
      </c>
      <c r="L2856" s="23" t="n">
        <f aca="false">F2856+G2856+I2856+K2856</f>
        <v>16.3784448775183</v>
      </c>
      <c r="M2856" s="23" t="n">
        <f aca="false">F2856+H2856+J2856+K2856</f>
        <v>15.359214346534</v>
      </c>
      <c r="N2856" s="23" t="n">
        <f aca="false">MAX(L2856,M2856)</f>
        <v>16.3784448775183</v>
      </c>
    </row>
    <row r="2857" customFormat="false" ht="15" hidden="false" customHeight="false" outlineLevel="0" collapsed="false">
      <c r="A2857" s="5" t="n">
        <v>2838</v>
      </c>
      <c r="B2857" s="25" t="n">
        <f aca="true">NORMSINV(RAND())</f>
        <v>-1.15446901263846</v>
      </c>
      <c r="C2857" s="25" t="n">
        <f aca="true">$C$4*B2857+SQRT(1-$C$4^2)*NORMSINV(RAND())</f>
        <v>-0.812895536141753</v>
      </c>
      <c r="D2857" s="25" t="n">
        <f aca="false">NORMSDIST(B2857)</f>
        <v>0.12415396781523</v>
      </c>
      <c r="E2857" s="25" t="n">
        <f aca="false">NORMSDIST(C2857)</f>
        <v>0.208138977024516</v>
      </c>
      <c r="F2857" s="23" t="n">
        <f aca="true">BETAINV(RAND(),T1_PERT!$F$5,T1_PERT!$G$5,T1_PERT!$C$5,T1_PERT!$E$5)</f>
        <v>3.13913898750438</v>
      </c>
      <c r="G2857" s="23" t="n">
        <f aca="false">BETAINV(D2857,T1_PERT!$F$6,T1_PERT!$G$6,T1_PERT!$C$6,T1_PERT!$E$6)</f>
        <v>4.02299118293461</v>
      </c>
      <c r="H2857" s="23" t="n">
        <f aca="true">BETAINV(RAND(),T1_PERT!$F$7,T1_PERT!$G$7,T1_PERT!$C$7,T1_PERT!$E$7)</f>
        <v>5.37015963437367</v>
      </c>
      <c r="I2857" s="23" t="n">
        <f aca="false">BETAINV(E2857,T1_PERT!$F$8,T1_PERT!$G$8,T1_PERT!$C$8,T1_PERT!$E$8)</f>
        <v>4.69115565606536</v>
      </c>
      <c r="J2857" s="23" t="n">
        <f aca="true">BETAINV(RAND(),T1_PERT!$F$9,T1_PERT!$G$9,T1_PERT!$C$9,T1_PERT!$E$9)</f>
        <v>3.9829983695783</v>
      </c>
      <c r="K2857" s="23" t="n">
        <f aca="true">BETAINV(RAND(),T1_PERT!$F$10,T1_PERT!$G$10,T1_PERT!$C$10,T1_PERT!$E$10)</f>
        <v>2.07349398030756</v>
      </c>
      <c r="L2857" s="23" t="n">
        <f aca="false">F2857+G2857+I2857+K2857</f>
        <v>13.9267798068119</v>
      </c>
      <c r="M2857" s="23" t="n">
        <f aca="false">F2857+H2857+J2857+K2857</f>
        <v>14.5657909717639</v>
      </c>
      <c r="N2857" s="23" t="n">
        <f aca="false">MAX(L2857,M2857)</f>
        <v>14.5657909717639</v>
      </c>
    </row>
    <row r="2858" customFormat="false" ht="15" hidden="false" customHeight="false" outlineLevel="0" collapsed="false">
      <c r="A2858" s="5" t="n">
        <v>2839</v>
      </c>
      <c r="B2858" s="25" t="n">
        <f aca="true">NORMSINV(RAND())</f>
        <v>0.441521727450314</v>
      </c>
      <c r="C2858" s="25" t="n">
        <f aca="true">$C$4*B2858+SQRT(1-$C$4^2)*NORMSINV(RAND())</f>
        <v>0.339722389919572</v>
      </c>
      <c r="D2858" s="25" t="n">
        <f aca="false">NORMSDIST(B2858)</f>
        <v>0.67058233227185</v>
      </c>
      <c r="E2858" s="25" t="n">
        <f aca="false">NORMSDIST(C2858)</f>
        <v>0.632967200592252</v>
      </c>
      <c r="F2858" s="23" t="n">
        <f aca="true">BETAINV(RAND(),T1_PERT!$F$5,T1_PERT!$G$5,T1_PERT!$C$5,T1_PERT!$E$5)</f>
        <v>4.66595334175983</v>
      </c>
      <c r="G2858" s="23" t="n">
        <f aca="false">BETAINV(D2858,T1_PERT!$F$6,T1_PERT!$G$6,T1_PERT!$C$6,T1_PERT!$E$6)</f>
        <v>5.8131034679884</v>
      </c>
      <c r="H2858" s="23" t="n">
        <f aca="true">BETAINV(RAND(),T1_PERT!$F$7,T1_PERT!$G$7,T1_PERT!$C$7,T1_PERT!$E$7)</f>
        <v>7.712044347615</v>
      </c>
      <c r="I2858" s="23" t="n">
        <f aca="false">BETAINV(E2858,T1_PERT!$F$8,T1_PERT!$G$8,T1_PERT!$C$8,T1_PERT!$E$8)</f>
        <v>5.53181117056785</v>
      </c>
      <c r="J2858" s="23" t="n">
        <f aca="true">BETAINV(RAND(),T1_PERT!$F$9,T1_PERT!$G$9,T1_PERT!$C$9,T1_PERT!$E$9)</f>
        <v>3.92747523298688</v>
      </c>
      <c r="K2858" s="23" t="n">
        <f aca="true">BETAINV(RAND(),T1_PERT!$F$10,T1_PERT!$G$10,T1_PERT!$C$10,T1_PERT!$E$10)</f>
        <v>1.87637382477022</v>
      </c>
      <c r="L2858" s="23" t="n">
        <f aca="false">F2858+G2858+I2858+K2858</f>
        <v>17.8872418050863</v>
      </c>
      <c r="M2858" s="23" t="n">
        <f aca="false">F2858+H2858+J2858+K2858</f>
        <v>18.1818467471319</v>
      </c>
      <c r="N2858" s="23" t="n">
        <f aca="false">MAX(L2858,M2858)</f>
        <v>18.1818467471319</v>
      </c>
    </row>
    <row r="2859" customFormat="false" ht="15" hidden="false" customHeight="false" outlineLevel="0" collapsed="false">
      <c r="A2859" s="5" t="n">
        <v>2840</v>
      </c>
      <c r="B2859" s="25" t="n">
        <f aca="true">NORMSINV(RAND())</f>
        <v>0.233929201481217</v>
      </c>
      <c r="C2859" s="25" t="n">
        <f aca="true">$C$4*B2859+SQRT(1-$C$4^2)*NORMSINV(RAND())</f>
        <v>-1.00170429311074</v>
      </c>
      <c r="D2859" s="25" t="n">
        <f aca="false">NORMSDIST(B2859)</f>
        <v>0.592480028707338</v>
      </c>
      <c r="E2859" s="25" t="n">
        <f aca="false">NORMSDIST(C2859)</f>
        <v>0.158243216308387</v>
      </c>
      <c r="F2859" s="23" t="n">
        <f aca="true">BETAINV(RAND(),T1_PERT!$F$5,T1_PERT!$G$5,T1_PERT!$C$5,T1_PERT!$E$5)</f>
        <v>4.61437327967508</v>
      </c>
      <c r="G2859" s="23" t="n">
        <f aca="false">BETAINV(D2859,T1_PERT!$F$6,T1_PERT!$G$6,T1_PERT!$C$6,T1_PERT!$E$6)</f>
        <v>5.54803725332487</v>
      </c>
      <c r="H2859" s="23" t="n">
        <f aca="true">BETAINV(RAND(),T1_PERT!$F$7,T1_PERT!$G$7,T1_PERT!$C$7,T1_PERT!$E$7)</f>
        <v>6.13306778826988</v>
      </c>
      <c r="I2859" s="23" t="n">
        <f aca="false">BETAINV(E2859,T1_PERT!$F$8,T1_PERT!$G$8,T1_PERT!$C$8,T1_PERT!$E$8)</f>
        <v>4.5857048872735</v>
      </c>
      <c r="J2859" s="23" t="n">
        <f aca="true">BETAINV(RAND(),T1_PERT!$F$9,T1_PERT!$G$9,T1_PERT!$C$9,T1_PERT!$E$9)</f>
        <v>5.24214155176149</v>
      </c>
      <c r="K2859" s="23" t="n">
        <f aca="true">BETAINV(RAND(),T1_PERT!$F$10,T1_PERT!$G$10,T1_PERT!$C$10,T1_PERT!$E$10)</f>
        <v>1.68614449251113</v>
      </c>
      <c r="L2859" s="23" t="n">
        <f aca="false">F2859+G2859+I2859+K2859</f>
        <v>16.4342599127846</v>
      </c>
      <c r="M2859" s="23" t="n">
        <f aca="false">F2859+H2859+J2859+K2859</f>
        <v>17.6757271122176</v>
      </c>
      <c r="N2859" s="23" t="n">
        <f aca="false">MAX(L2859,M2859)</f>
        <v>17.6757271122176</v>
      </c>
    </row>
    <row r="2860" customFormat="false" ht="15" hidden="false" customHeight="false" outlineLevel="0" collapsed="false">
      <c r="A2860" s="5" t="n">
        <v>2841</v>
      </c>
      <c r="B2860" s="25" t="n">
        <f aca="true">NORMSINV(RAND())</f>
        <v>1.56312887463619</v>
      </c>
      <c r="C2860" s="25" t="n">
        <f aca="true">$C$4*B2860+SQRT(1-$C$4^2)*NORMSINV(RAND())</f>
        <v>0.326278860431589</v>
      </c>
      <c r="D2860" s="25" t="n">
        <f aca="false">NORMSDIST(B2860)</f>
        <v>0.940988857374477</v>
      </c>
      <c r="E2860" s="25" t="n">
        <f aca="false">NORMSDIST(C2860)</f>
        <v>0.627893309613749</v>
      </c>
      <c r="F2860" s="23" t="n">
        <f aca="true">BETAINV(RAND(),T1_PERT!$F$5,T1_PERT!$G$5,T1_PERT!$C$5,T1_PERT!$E$5)</f>
        <v>3.7258370914728</v>
      </c>
      <c r="G2860" s="23" t="n">
        <f aca="false">BETAINV(D2860,T1_PERT!$F$6,T1_PERT!$G$6,T1_PERT!$C$6,T1_PERT!$E$6)</f>
        <v>7.19025980131074</v>
      </c>
      <c r="H2860" s="23" t="n">
        <f aca="true">BETAINV(RAND(),T1_PERT!$F$7,T1_PERT!$G$7,T1_PERT!$C$7,T1_PERT!$E$7)</f>
        <v>6.64543926172676</v>
      </c>
      <c r="I2860" s="23" t="n">
        <f aca="false">BETAINV(E2860,T1_PERT!$F$8,T1_PERT!$G$8,T1_PERT!$C$8,T1_PERT!$E$8)</f>
        <v>5.520567588121</v>
      </c>
      <c r="J2860" s="23" t="n">
        <f aca="true">BETAINV(RAND(),T1_PERT!$F$9,T1_PERT!$G$9,T1_PERT!$C$9,T1_PERT!$E$9)</f>
        <v>3.9081659930662</v>
      </c>
      <c r="K2860" s="23" t="n">
        <f aca="true">BETAINV(RAND(),T1_PERT!$F$10,T1_PERT!$G$10,T1_PERT!$C$10,T1_PERT!$E$10)</f>
        <v>2.55441776360409</v>
      </c>
      <c r="L2860" s="23" t="n">
        <f aca="false">F2860+G2860+I2860+K2860</f>
        <v>18.9910822445086</v>
      </c>
      <c r="M2860" s="23" t="n">
        <f aca="false">F2860+H2860+J2860+K2860</f>
        <v>16.8338601098698</v>
      </c>
      <c r="N2860" s="23" t="n">
        <f aca="false">MAX(L2860,M2860)</f>
        <v>18.9910822445086</v>
      </c>
    </row>
    <row r="2861" customFormat="false" ht="15" hidden="false" customHeight="false" outlineLevel="0" collapsed="false">
      <c r="A2861" s="5" t="n">
        <v>2842</v>
      </c>
      <c r="B2861" s="25" t="n">
        <f aca="true">NORMSINV(RAND())</f>
        <v>0.22513976378472</v>
      </c>
      <c r="C2861" s="25" t="n">
        <f aca="true">$C$4*B2861+SQRT(1-$C$4^2)*NORMSINV(RAND())</f>
        <v>-0.227161738854782</v>
      </c>
      <c r="D2861" s="25" t="n">
        <f aca="false">NORMSDIST(B2861)</f>
        <v>0.589064726043254</v>
      </c>
      <c r="E2861" s="25" t="n">
        <f aca="false">NORMSDIST(C2861)</f>
        <v>0.410148988978739</v>
      </c>
      <c r="F2861" s="23" t="n">
        <f aca="true">BETAINV(RAND(),T1_PERT!$F$5,T1_PERT!$G$5,T1_PERT!$C$5,T1_PERT!$E$5)</f>
        <v>2.59944513135194</v>
      </c>
      <c r="G2861" s="23" t="n">
        <f aca="false">BETAINV(D2861,T1_PERT!$F$6,T1_PERT!$G$6,T1_PERT!$C$6,T1_PERT!$E$6)</f>
        <v>5.53689130491843</v>
      </c>
      <c r="H2861" s="23" t="n">
        <f aca="true">BETAINV(RAND(),T1_PERT!$F$7,T1_PERT!$G$7,T1_PERT!$C$7,T1_PERT!$E$7)</f>
        <v>5.012496979302</v>
      </c>
      <c r="I2861" s="23" t="n">
        <f aca="false">BETAINV(E2861,T1_PERT!$F$8,T1_PERT!$G$8,T1_PERT!$C$8,T1_PERT!$E$8)</f>
        <v>5.08158513332789</v>
      </c>
      <c r="J2861" s="23" t="n">
        <f aca="true">BETAINV(RAND(),T1_PERT!$F$9,T1_PERT!$G$9,T1_PERT!$C$9,T1_PERT!$E$9)</f>
        <v>3.43454157126978</v>
      </c>
      <c r="K2861" s="23" t="n">
        <f aca="true">BETAINV(RAND(),T1_PERT!$F$10,T1_PERT!$G$10,T1_PERT!$C$10,T1_PERT!$E$10)</f>
        <v>1.20800595899439</v>
      </c>
      <c r="L2861" s="23" t="n">
        <f aca="false">F2861+G2861+I2861+K2861</f>
        <v>14.4259275285927</v>
      </c>
      <c r="M2861" s="23" t="n">
        <f aca="false">F2861+H2861+J2861+K2861</f>
        <v>12.2544896409181</v>
      </c>
      <c r="N2861" s="23" t="n">
        <f aca="false">MAX(L2861,M2861)</f>
        <v>14.4259275285927</v>
      </c>
    </row>
    <row r="2862" customFormat="false" ht="15" hidden="false" customHeight="false" outlineLevel="0" collapsed="false">
      <c r="A2862" s="5" t="n">
        <v>2843</v>
      </c>
      <c r="B2862" s="25" t="n">
        <f aca="true">NORMSINV(RAND())</f>
        <v>-0.879081329722584</v>
      </c>
      <c r="C2862" s="25" t="n">
        <f aca="true">$C$4*B2862+SQRT(1-$C$4^2)*NORMSINV(RAND())</f>
        <v>-0.858172503715394</v>
      </c>
      <c r="D2862" s="25" t="n">
        <f aca="false">NORMSDIST(B2862)</f>
        <v>0.189678590031605</v>
      </c>
      <c r="E2862" s="25" t="n">
        <f aca="false">NORMSDIST(C2862)</f>
        <v>0.195398608313623</v>
      </c>
      <c r="F2862" s="23" t="n">
        <f aca="true">BETAINV(RAND(),T1_PERT!$F$5,T1_PERT!$G$5,T1_PERT!$C$5,T1_PERT!$E$5)</f>
        <v>5.32771371171581</v>
      </c>
      <c r="G2862" s="23" t="n">
        <f aca="false">BETAINV(D2862,T1_PERT!$F$6,T1_PERT!$G$6,T1_PERT!$C$6,T1_PERT!$E$6)</f>
        <v>4.27353326707521</v>
      </c>
      <c r="H2862" s="23" t="n">
        <f aca="true">BETAINV(RAND(),T1_PERT!$F$7,T1_PERT!$G$7,T1_PERT!$C$7,T1_PERT!$E$7)</f>
        <v>6.71408440936336</v>
      </c>
      <c r="I2862" s="23" t="n">
        <f aca="false">BETAINV(E2862,T1_PERT!$F$8,T1_PERT!$G$8,T1_PERT!$C$8,T1_PERT!$E$8)</f>
        <v>4.66491096083236</v>
      </c>
      <c r="J2862" s="23" t="n">
        <f aca="true">BETAINV(RAND(),T1_PERT!$F$9,T1_PERT!$G$9,T1_PERT!$C$9,T1_PERT!$E$9)</f>
        <v>3.49088713734113</v>
      </c>
      <c r="K2862" s="23" t="n">
        <f aca="true">BETAINV(RAND(),T1_PERT!$F$10,T1_PERT!$G$10,T1_PERT!$C$10,T1_PERT!$E$10)</f>
        <v>1.44103119731588</v>
      </c>
      <c r="L2862" s="23" t="n">
        <f aca="false">F2862+G2862+I2862+K2862</f>
        <v>15.7071891369393</v>
      </c>
      <c r="M2862" s="23" t="n">
        <f aca="false">F2862+H2862+J2862+K2862</f>
        <v>16.9737164557362</v>
      </c>
      <c r="N2862" s="23" t="n">
        <f aca="false">MAX(L2862,M2862)</f>
        <v>16.9737164557362</v>
      </c>
    </row>
    <row r="2863" customFormat="false" ht="15" hidden="false" customHeight="false" outlineLevel="0" collapsed="false">
      <c r="A2863" s="5" t="n">
        <v>2844</v>
      </c>
      <c r="B2863" s="25" t="n">
        <f aca="true">NORMSINV(RAND())</f>
        <v>1.20361600690235</v>
      </c>
      <c r="C2863" s="25" t="n">
        <f aca="true">$C$4*B2863+SQRT(1-$C$4^2)*NORMSINV(RAND())</f>
        <v>0.544881139340154</v>
      </c>
      <c r="D2863" s="25" t="n">
        <f aca="false">NORMSDIST(B2863)</f>
        <v>0.885630985120788</v>
      </c>
      <c r="E2863" s="25" t="n">
        <f aca="false">NORMSDIST(C2863)</f>
        <v>0.707082365597158</v>
      </c>
      <c r="F2863" s="23" t="n">
        <f aca="true">BETAINV(RAND(),T1_PERT!$F$5,T1_PERT!$G$5,T1_PERT!$C$5,T1_PERT!$E$5)</f>
        <v>3.09079353430807</v>
      </c>
      <c r="G2863" s="23" t="n">
        <f aca="false">BETAINV(D2863,T1_PERT!$F$6,T1_PERT!$G$6,T1_PERT!$C$6,T1_PERT!$E$6)</f>
        <v>6.77350934512345</v>
      </c>
      <c r="H2863" s="23" t="n">
        <f aca="true">BETAINV(RAND(),T1_PERT!$F$7,T1_PERT!$G$7,T1_PERT!$C$7,T1_PERT!$E$7)</f>
        <v>6.8963675497327</v>
      </c>
      <c r="I2863" s="23" t="n">
        <f aca="false">BETAINV(E2863,T1_PERT!$F$8,T1_PERT!$G$8,T1_PERT!$C$8,T1_PERT!$E$8)</f>
        <v>5.70552397463013</v>
      </c>
      <c r="J2863" s="23" t="n">
        <f aca="true">BETAINV(RAND(),T1_PERT!$F$9,T1_PERT!$G$9,T1_PERT!$C$9,T1_PERT!$E$9)</f>
        <v>3.68526894052832</v>
      </c>
      <c r="K2863" s="23" t="n">
        <f aca="true">BETAINV(RAND(),T1_PERT!$F$10,T1_PERT!$G$10,T1_PERT!$C$10,T1_PERT!$E$10)</f>
        <v>1.90569452645007</v>
      </c>
      <c r="L2863" s="23" t="n">
        <f aca="false">F2863+G2863+I2863+K2863</f>
        <v>17.4755213805117</v>
      </c>
      <c r="M2863" s="23" t="n">
        <f aca="false">F2863+H2863+J2863+K2863</f>
        <v>15.5781245510191</v>
      </c>
      <c r="N2863" s="23" t="n">
        <f aca="false">MAX(L2863,M2863)</f>
        <v>17.4755213805117</v>
      </c>
    </row>
    <row r="2864" customFormat="false" ht="15" hidden="false" customHeight="false" outlineLevel="0" collapsed="false">
      <c r="A2864" s="5" t="n">
        <v>2845</v>
      </c>
      <c r="B2864" s="25" t="n">
        <f aca="true">NORMSINV(RAND())</f>
        <v>-0.0663187340298448</v>
      </c>
      <c r="C2864" s="25" t="n">
        <f aca="true">$C$4*B2864+SQRT(1-$C$4^2)*NORMSINV(RAND())</f>
        <v>-1.11094094881261</v>
      </c>
      <c r="D2864" s="25" t="n">
        <f aca="false">NORMSDIST(B2864)</f>
        <v>0.473562034229497</v>
      </c>
      <c r="E2864" s="25" t="n">
        <f aca="false">NORMSDIST(C2864)</f>
        <v>0.133296884007966</v>
      </c>
      <c r="F2864" s="23" t="n">
        <f aca="true">BETAINV(RAND(),T1_PERT!$F$5,T1_PERT!$G$5,T1_PERT!$C$5,T1_PERT!$E$5)</f>
        <v>3.35813078331312</v>
      </c>
      <c r="G2864" s="23" t="n">
        <f aca="false">BETAINV(D2864,T1_PERT!$F$6,T1_PERT!$G$6,T1_PERT!$C$6,T1_PERT!$E$6)</f>
        <v>5.17340943995154</v>
      </c>
      <c r="H2864" s="23" t="n">
        <f aca="true">BETAINV(RAND(),T1_PERT!$F$7,T1_PERT!$G$7,T1_PERT!$C$7,T1_PERT!$E$7)</f>
        <v>5.22910385924736</v>
      </c>
      <c r="I2864" s="23" t="n">
        <f aca="false">BETAINV(E2864,T1_PERT!$F$8,T1_PERT!$G$8,T1_PERT!$C$8,T1_PERT!$E$8)</f>
        <v>4.52953394494903</v>
      </c>
      <c r="J2864" s="23" t="n">
        <f aca="true">BETAINV(RAND(),T1_PERT!$F$9,T1_PERT!$G$9,T1_PERT!$C$9,T1_PERT!$E$9)</f>
        <v>5.31653756533999</v>
      </c>
      <c r="K2864" s="23" t="n">
        <f aca="true">BETAINV(RAND(),T1_PERT!$F$10,T1_PERT!$G$10,T1_PERT!$C$10,T1_PERT!$E$10)</f>
        <v>2.18774901342092</v>
      </c>
      <c r="L2864" s="23" t="n">
        <f aca="false">F2864+G2864+I2864+K2864</f>
        <v>15.2488231816346</v>
      </c>
      <c r="M2864" s="23" t="n">
        <f aca="false">F2864+H2864+J2864+K2864</f>
        <v>16.0915212213214</v>
      </c>
      <c r="N2864" s="23" t="n">
        <f aca="false">MAX(L2864,M2864)</f>
        <v>16.0915212213214</v>
      </c>
    </row>
    <row r="2865" customFormat="false" ht="15" hidden="false" customHeight="false" outlineLevel="0" collapsed="false">
      <c r="A2865" s="5" t="n">
        <v>2846</v>
      </c>
      <c r="B2865" s="25" t="n">
        <f aca="true">NORMSINV(RAND())</f>
        <v>1.68181725189204</v>
      </c>
      <c r="C2865" s="25" t="n">
        <f aca="true">$C$4*B2865+SQRT(1-$C$4^2)*NORMSINV(RAND())</f>
        <v>-0.76124634185775</v>
      </c>
      <c r="D2865" s="25" t="n">
        <f aca="false">NORMSDIST(B2865)</f>
        <v>0.953697858838689</v>
      </c>
      <c r="E2865" s="25" t="n">
        <f aca="false">NORMSDIST(C2865)</f>
        <v>0.223254971707193</v>
      </c>
      <c r="F2865" s="23" t="n">
        <f aca="true">BETAINV(RAND(),T1_PERT!$F$5,T1_PERT!$G$5,T1_PERT!$C$5,T1_PERT!$E$5)</f>
        <v>3.5518538298227</v>
      </c>
      <c r="G2865" s="23" t="n">
        <f aca="false">BETAINV(D2865,T1_PERT!$F$6,T1_PERT!$G$6,T1_PERT!$C$6,T1_PERT!$E$6)</f>
        <v>7.31947059159735</v>
      </c>
      <c r="H2865" s="23" t="n">
        <f aca="true">BETAINV(RAND(),T1_PERT!$F$7,T1_PERT!$G$7,T1_PERT!$C$7,T1_PERT!$E$7)</f>
        <v>5.83942435664202</v>
      </c>
      <c r="I2865" s="23" t="n">
        <f aca="false">BETAINV(E2865,T1_PERT!$F$8,T1_PERT!$G$8,T1_PERT!$C$8,T1_PERT!$E$8)</f>
        <v>4.72182175038178</v>
      </c>
      <c r="J2865" s="23" t="n">
        <f aca="true">BETAINV(RAND(),T1_PERT!$F$9,T1_PERT!$G$9,T1_PERT!$C$9,T1_PERT!$E$9)</f>
        <v>5.65507962839399</v>
      </c>
      <c r="K2865" s="23" t="n">
        <f aca="true">BETAINV(RAND(),T1_PERT!$F$10,T1_PERT!$G$10,T1_PERT!$C$10,T1_PERT!$E$10)</f>
        <v>2.06470727710143</v>
      </c>
      <c r="L2865" s="23" t="n">
        <f aca="false">F2865+G2865+I2865+K2865</f>
        <v>17.6578534489033</v>
      </c>
      <c r="M2865" s="23" t="n">
        <f aca="false">F2865+H2865+J2865+K2865</f>
        <v>17.1110650919601</v>
      </c>
      <c r="N2865" s="23" t="n">
        <f aca="false">MAX(L2865,M2865)</f>
        <v>17.6578534489033</v>
      </c>
    </row>
    <row r="2866" customFormat="false" ht="15" hidden="false" customHeight="false" outlineLevel="0" collapsed="false">
      <c r="A2866" s="5" t="n">
        <v>2847</v>
      </c>
      <c r="B2866" s="25" t="n">
        <f aca="true">NORMSINV(RAND())</f>
        <v>-0.568725793742783</v>
      </c>
      <c r="C2866" s="25" t="n">
        <f aca="true">$C$4*B2866+SQRT(1-$C$4^2)*NORMSINV(RAND())</f>
        <v>-1.09331239705961</v>
      </c>
      <c r="D2866" s="25" t="n">
        <f aca="false">NORMSDIST(B2866)</f>
        <v>0.284771120210977</v>
      </c>
      <c r="E2866" s="25" t="n">
        <f aca="false">NORMSDIST(C2866)</f>
        <v>0.137128330826203</v>
      </c>
      <c r="F2866" s="23" t="n">
        <f aca="true">BETAINV(RAND(),T1_PERT!$F$5,T1_PERT!$G$5,T1_PERT!$C$5,T1_PERT!$E$5)</f>
        <v>2.43146370430587</v>
      </c>
      <c r="G2866" s="23" t="n">
        <f aca="false">BETAINV(D2866,T1_PERT!$F$6,T1_PERT!$G$6,T1_PERT!$C$6,T1_PERT!$E$6)</f>
        <v>4.59180282877547</v>
      </c>
      <c r="H2866" s="23" t="n">
        <f aca="true">BETAINV(RAND(),T1_PERT!$F$7,T1_PERT!$G$7,T1_PERT!$C$7,T1_PERT!$E$7)</f>
        <v>6.15726272512473</v>
      </c>
      <c r="I2866" s="23" t="n">
        <f aca="false">BETAINV(E2866,T1_PERT!$F$8,T1_PERT!$G$8,T1_PERT!$C$8,T1_PERT!$E$8)</f>
        <v>4.53835729443574</v>
      </c>
      <c r="J2866" s="23" t="n">
        <f aca="true">BETAINV(RAND(),T1_PERT!$F$9,T1_PERT!$G$9,T1_PERT!$C$9,T1_PERT!$E$9)</f>
        <v>3.40037091909971</v>
      </c>
      <c r="K2866" s="23" t="n">
        <f aca="true">BETAINV(RAND(),T1_PERT!$F$10,T1_PERT!$G$10,T1_PERT!$C$10,T1_PERT!$E$10)</f>
        <v>2.82382894532282</v>
      </c>
      <c r="L2866" s="23" t="n">
        <f aca="false">F2866+G2866+I2866+K2866</f>
        <v>14.3854527728399</v>
      </c>
      <c r="M2866" s="23" t="n">
        <f aca="false">F2866+H2866+J2866+K2866</f>
        <v>14.8129262938531</v>
      </c>
      <c r="N2866" s="23" t="n">
        <f aca="false">MAX(L2866,M2866)</f>
        <v>14.8129262938531</v>
      </c>
    </row>
    <row r="2867" customFormat="false" ht="15" hidden="false" customHeight="false" outlineLevel="0" collapsed="false">
      <c r="A2867" s="5" t="n">
        <v>2848</v>
      </c>
      <c r="B2867" s="25" t="n">
        <f aca="true">NORMSINV(RAND())</f>
        <v>-0.55203967995514</v>
      </c>
      <c r="C2867" s="25" t="n">
        <f aca="true">$C$4*B2867+SQRT(1-$C$4^2)*NORMSINV(RAND())</f>
        <v>1.10196525646415</v>
      </c>
      <c r="D2867" s="25" t="n">
        <f aca="false">NORMSDIST(B2867)</f>
        <v>0.290460583774985</v>
      </c>
      <c r="E2867" s="25" t="n">
        <f aca="false">NORMSDIST(C2867)</f>
        <v>0.864761611743178</v>
      </c>
      <c r="F2867" s="23" t="n">
        <f aca="true">BETAINV(RAND(),T1_PERT!$F$5,T1_PERT!$G$5,T1_PERT!$C$5,T1_PERT!$E$5)</f>
        <v>3.74799360016577</v>
      </c>
      <c r="G2867" s="23" t="n">
        <f aca="false">BETAINV(D2867,T1_PERT!$F$6,T1_PERT!$G$6,T1_PERT!$C$6,T1_PERT!$E$6)</f>
        <v>4.60990351255959</v>
      </c>
      <c r="H2867" s="23" t="n">
        <f aca="true">BETAINV(RAND(),T1_PERT!$F$7,T1_PERT!$G$7,T1_PERT!$C$7,T1_PERT!$E$7)</f>
        <v>7.45208009165387</v>
      </c>
      <c r="I2867" s="23" t="n">
        <f aca="false">BETAINV(E2867,T1_PERT!$F$8,T1_PERT!$G$8,T1_PERT!$C$8,T1_PERT!$E$8)</f>
        <v>6.18411763062945</v>
      </c>
      <c r="J2867" s="23" t="n">
        <f aca="true">BETAINV(RAND(),T1_PERT!$F$9,T1_PERT!$G$9,T1_PERT!$C$9,T1_PERT!$E$9)</f>
        <v>3.35927322295609</v>
      </c>
      <c r="K2867" s="23" t="n">
        <f aca="true">BETAINV(RAND(),T1_PERT!$F$10,T1_PERT!$G$10,T1_PERT!$C$10,T1_PERT!$E$10)</f>
        <v>1.91541954819809</v>
      </c>
      <c r="L2867" s="23" t="n">
        <f aca="false">F2867+G2867+I2867+K2867</f>
        <v>16.4574342915529</v>
      </c>
      <c r="M2867" s="23" t="n">
        <f aca="false">F2867+H2867+J2867+K2867</f>
        <v>16.4747664629738</v>
      </c>
      <c r="N2867" s="23" t="n">
        <f aca="false">MAX(L2867,M2867)</f>
        <v>16.4747664629738</v>
      </c>
    </row>
    <row r="2868" customFormat="false" ht="15" hidden="false" customHeight="false" outlineLevel="0" collapsed="false">
      <c r="A2868" s="5" t="n">
        <v>2849</v>
      </c>
      <c r="B2868" s="25" t="n">
        <f aca="true">NORMSINV(RAND())</f>
        <v>-1.12427044402996</v>
      </c>
      <c r="C2868" s="25" t="n">
        <f aca="true">$C$4*B2868+SQRT(1-$C$4^2)*NORMSINV(RAND())</f>
        <v>-1.04927356573004</v>
      </c>
      <c r="D2868" s="25" t="n">
        <f aca="false">NORMSDIST(B2868)</f>
        <v>0.130449156446393</v>
      </c>
      <c r="E2868" s="25" t="n">
        <f aca="false">NORMSDIST(C2868)</f>
        <v>0.147026114330379</v>
      </c>
      <c r="F2868" s="23" t="n">
        <f aca="true">BETAINV(RAND(),T1_PERT!$F$5,T1_PERT!$G$5,T1_PERT!$C$5,T1_PERT!$E$5)</f>
        <v>4.16231973861101</v>
      </c>
      <c r="G2868" s="23" t="n">
        <f aca="false">BETAINV(D2868,T1_PERT!$F$6,T1_PERT!$G$6,T1_PERT!$C$6,T1_PERT!$E$6)</f>
        <v>4.04891745628806</v>
      </c>
      <c r="H2868" s="23" t="n">
        <f aca="true">BETAINV(RAND(),T1_PERT!$F$7,T1_PERT!$G$7,T1_PERT!$C$7,T1_PERT!$E$7)</f>
        <v>5.963731846181</v>
      </c>
      <c r="I2868" s="23" t="n">
        <f aca="false">BETAINV(E2868,T1_PERT!$F$8,T1_PERT!$G$8,T1_PERT!$C$8,T1_PERT!$E$8)</f>
        <v>4.56080566134584</v>
      </c>
      <c r="J2868" s="23" t="n">
        <f aca="true">BETAINV(RAND(),T1_PERT!$F$9,T1_PERT!$G$9,T1_PERT!$C$9,T1_PERT!$E$9)</f>
        <v>4.1452444959096</v>
      </c>
      <c r="K2868" s="23" t="n">
        <f aca="true">BETAINV(RAND(),T1_PERT!$F$10,T1_PERT!$G$10,T1_PERT!$C$10,T1_PERT!$E$10)</f>
        <v>1.84122688766635</v>
      </c>
      <c r="L2868" s="23" t="n">
        <f aca="false">F2868+G2868+I2868+K2868</f>
        <v>14.6132697439113</v>
      </c>
      <c r="M2868" s="23" t="n">
        <f aca="false">F2868+H2868+J2868+K2868</f>
        <v>16.112522968368</v>
      </c>
      <c r="N2868" s="23" t="n">
        <f aca="false">MAX(L2868,M2868)</f>
        <v>16.112522968368</v>
      </c>
    </row>
    <row r="2869" customFormat="false" ht="15" hidden="false" customHeight="false" outlineLevel="0" collapsed="false">
      <c r="A2869" s="5" t="n">
        <v>2850</v>
      </c>
      <c r="B2869" s="25" t="n">
        <f aca="true">NORMSINV(RAND())</f>
        <v>-0.762953344173653</v>
      </c>
      <c r="C2869" s="25" t="n">
        <f aca="true">$C$4*B2869+SQRT(1-$C$4^2)*NORMSINV(RAND())</f>
        <v>0.262282071391777</v>
      </c>
      <c r="D2869" s="25" t="n">
        <f aca="false">NORMSDIST(B2869)</f>
        <v>0.222745610497802</v>
      </c>
      <c r="E2869" s="25" t="n">
        <f aca="false">NORMSDIST(C2869)</f>
        <v>0.60344800835736</v>
      </c>
      <c r="F2869" s="23" t="n">
        <f aca="true">BETAINV(RAND(),T1_PERT!$F$5,T1_PERT!$G$5,T1_PERT!$C$5,T1_PERT!$E$5)</f>
        <v>5.47562271455098</v>
      </c>
      <c r="G2869" s="23" t="n">
        <f aca="false">BETAINV(D2869,T1_PERT!$F$6,T1_PERT!$G$6,T1_PERT!$C$6,T1_PERT!$E$6)</f>
        <v>4.38838499171532</v>
      </c>
      <c r="H2869" s="23" t="n">
        <f aca="true">BETAINV(RAND(),T1_PERT!$F$7,T1_PERT!$G$7,T1_PERT!$C$7,T1_PERT!$E$7)</f>
        <v>5.66382759002056</v>
      </c>
      <c r="I2869" s="23" t="n">
        <f aca="false">BETAINV(E2869,T1_PERT!$F$8,T1_PERT!$G$8,T1_PERT!$C$8,T1_PERT!$E$8)</f>
        <v>5.46733306524471</v>
      </c>
      <c r="J2869" s="23" t="n">
        <f aca="true">BETAINV(RAND(),T1_PERT!$F$9,T1_PERT!$G$9,T1_PERT!$C$9,T1_PERT!$E$9)</f>
        <v>4.6170634599796</v>
      </c>
      <c r="K2869" s="23" t="n">
        <f aca="true">BETAINV(RAND(),T1_PERT!$F$10,T1_PERT!$G$10,T1_PERT!$C$10,T1_PERT!$E$10)</f>
        <v>2.16189889002576</v>
      </c>
      <c r="L2869" s="23" t="n">
        <f aca="false">F2869+G2869+I2869+K2869</f>
        <v>17.4932396615368</v>
      </c>
      <c r="M2869" s="23" t="n">
        <f aca="false">F2869+H2869+J2869+K2869</f>
        <v>17.9184126545769</v>
      </c>
      <c r="N2869" s="23" t="n">
        <f aca="false">MAX(L2869,M2869)</f>
        <v>17.9184126545769</v>
      </c>
    </row>
    <row r="2870" customFormat="false" ht="15" hidden="false" customHeight="false" outlineLevel="0" collapsed="false">
      <c r="A2870" s="5" t="n">
        <v>2851</v>
      </c>
      <c r="B2870" s="25" t="n">
        <f aca="true">NORMSINV(RAND())</f>
        <v>-0.927741323770838</v>
      </c>
      <c r="C2870" s="25" t="n">
        <f aca="true">$C$4*B2870+SQRT(1-$C$4^2)*NORMSINV(RAND())</f>
        <v>-2.05153336792425</v>
      </c>
      <c r="D2870" s="25" t="n">
        <f aca="false">NORMSDIST(B2870)</f>
        <v>0.176770883644654</v>
      </c>
      <c r="E2870" s="25" t="n">
        <f aca="false">NORMSDIST(C2870)</f>
        <v>0.0201075167842405</v>
      </c>
      <c r="F2870" s="23" t="n">
        <f aca="true">BETAINV(RAND(),T1_PERT!$F$5,T1_PERT!$G$5,T1_PERT!$C$5,T1_PERT!$E$5)</f>
        <v>3.79293019294773</v>
      </c>
      <c r="G2870" s="23" t="n">
        <f aca="false">BETAINV(D2870,T1_PERT!$F$6,T1_PERT!$G$6,T1_PERT!$C$6,T1_PERT!$E$6)</f>
        <v>4.22699312373022</v>
      </c>
      <c r="H2870" s="23" t="n">
        <f aca="true">BETAINV(RAND(),T1_PERT!$F$7,T1_PERT!$G$7,T1_PERT!$C$7,T1_PERT!$E$7)</f>
        <v>4.17365607626546</v>
      </c>
      <c r="I2870" s="23" t="n">
        <f aca="false">BETAINV(E2870,T1_PERT!$F$8,T1_PERT!$G$8,T1_PERT!$C$8,T1_PERT!$E$8)</f>
        <v>4.18810665646709</v>
      </c>
      <c r="J2870" s="23" t="n">
        <f aca="true">BETAINV(RAND(),T1_PERT!$F$9,T1_PERT!$G$9,T1_PERT!$C$9,T1_PERT!$E$9)</f>
        <v>4.62205189284835</v>
      </c>
      <c r="K2870" s="23" t="n">
        <f aca="true">BETAINV(RAND(),T1_PERT!$F$10,T1_PERT!$G$10,T1_PERT!$C$10,T1_PERT!$E$10)</f>
        <v>2.74884117667386</v>
      </c>
      <c r="L2870" s="23" t="n">
        <f aca="false">F2870+G2870+I2870+K2870</f>
        <v>14.9568711498189</v>
      </c>
      <c r="M2870" s="23" t="n">
        <f aca="false">F2870+H2870+J2870+K2870</f>
        <v>15.3374793387354</v>
      </c>
      <c r="N2870" s="23" t="n">
        <f aca="false">MAX(L2870,M2870)</f>
        <v>15.3374793387354</v>
      </c>
    </row>
    <row r="2871" customFormat="false" ht="15" hidden="false" customHeight="false" outlineLevel="0" collapsed="false">
      <c r="A2871" s="5" t="n">
        <v>2852</v>
      </c>
      <c r="B2871" s="25" t="n">
        <f aca="true">NORMSINV(RAND())</f>
        <v>-2.06756436149284</v>
      </c>
      <c r="C2871" s="25" t="n">
        <f aca="true">$C$4*B2871+SQRT(1-$C$4^2)*NORMSINV(RAND())</f>
        <v>-1.57661355050318</v>
      </c>
      <c r="D2871" s="25" t="n">
        <f aca="false">NORMSDIST(B2871)</f>
        <v>0.0193405031010033</v>
      </c>
      <c r="E2871" s="25" t="n">
        <f aca="false">NORMSDIST(C2871)</f>
        <v>0.0574422364545965</v>
      </c>
      <c r="F2871" s="23" t="n">
        <f aca="true">BETAINV(RAND(),T1_PERT!$F$5,T1_PERT!$G$5,T1_PERT!$C$5,T1_PERT!$E$5)</f>
        <v>3.85857669444701</v>
      </c>
      <c r="G2871" s="23" t="n">
        <f aca="false">BETAINV(D2871,T1_PERT!$F$6,T1_PERT!$G$6,T1_PERT!$C$6,T1_PERT!$E$6)</f>
        <v>3.42315028433109</v>
      </c>
      <c r="H2871" s="23" t="n">
        <f aca="true">BETAINV(RAND(),T1_PERT!$F$7,T1_PERT!$G$7,T1_PERT!$C$7,T1_PERT!$E$7)</f>
        <v>6.12754840284628</v>
      </c>
      <c r="I2871" s="23" t="n">
        <f aca="false">BETAINV(E2871,T1_PERT!$F$8,T1_PERT!$G$8,T1_PERT!$C$8,T1_PERT!$E$8)</f>
        <v>4.32978168000874</v>
      </c>
      <c r="J2871" s="23" t="n">
        <f aca="true">BETAINV(RAND(),T1_PERT!$F$9,T1_PERT!$G$9,T1_PERT!$C$9,T1_PERT!$E$9)</f>
        <v>6.61703121528181</v>
      </c>
      <c r="K2871" s="23" t="n">
        <f aca="true">BETAINV(RAND(),T1_PERT!$F$10,T1_PERT!$G$10,T1_PERT!$C$10,T1_PERT!$E$10)</f>
        <v>2.41592547175534</v>
      </c>
      <c r="L2871" s="23" t="n">
        <f aca="false">F2871+G2871+I2871+K2871</f>
        <v>14.0274341305422</v>
      </c>
      <c r="M2871" s="23" t="n">
        <f aca="false">F2871+H2871+J2871+K2871</f>
        <v>19.0190817843304</v>
      </c>
      <c r="N2871" s="23" t="n">
        <f aca="false">MAX(L2871,M2871)</f>
        <v>19.0190817843304</v>
      </c>
    </row>
    <row r="2872" customFormat="false" ht="15" hidden="false" customHeight="false" outlineLevel="0" collapsed="false">
      <c r="A2872" s="5" t="n">
        <v>2853</v>
      </c>
      <c r="B2872" s="25" t="n">
        <f aca="true">NORMSINV(RAND())</f>
        <v>-0.231667774678418</v>
      </c>
      <c r="C2872" s="25" t="n">
        <f aca="true">$C$4*B2872+SQRT(1-$C$4^2)*NORMSINV(RAND())</f>
        <v>-0.417190125740023</v>
      </c>
      <c r="D2872" s="25" t="n">
        <f aca="false">NORMSDIST(B2872)</f>
        <v>0.408398031284352</v>
      </c>
      <c r="E2872" s="25" t="n">
        <f aca="false">NORMSDIST(C2872)</f>
        <v>0.338269673534154</v>
      </c>
      <c r="F2872" s="23" t="n">
        <f aca="true">BETAINV(RAND(),T1_PERT!$F$5,T1_PERT!$G$5,T1_PERT!$C$5,T1_PERT!$E$5)</f>
        <v>4.42954091455044</v>
      </c>
      <c r="G2872" s="23" t="n">
        <f aca="false">BETAINV(D2872,T1_PERT!$F$6,T1_PERT!$G$6,T1_PERT!$C$6,T1_PERT!$E$6)</f>
        <v>4.97442895222826</v>
      </c>
      <c r="H2872" s="23" t="n">
        <f aca="true">BETAINV(RAND(),T1_PERT!$F$7,T1_PERT!$G$7,T1_PERT!$C$7,T1_PERT!$E$7)</f>
        <v>6.46944701278439</v>
      </c>
      <c r="I2872" s="23" t="n">
        <f aca="false">BETAINV(E2872,T1_PERT!$F$8,T1_PERT!$G$8,T1_PERT!$C$8,T1_PERT!$E$8)</f>
        <v>4.94512583842008</v>
      </c>
      <c r="J2872" s="23" t="n">
        <f aca="true">BETAINV(RAND(),T1_PERT!$F$9,T1_PERT!$G$9,T1_PERT!$C$9,T1_PERT!$E$9)</f>
        <v>3.57751260345293</v>
      </c>
      <c r="K2872" s="23" t="n">
        <f aca="true">BETAINV(RAND(),T1_PERT!$F$10,T1_PERT!$G$10,T1_PERT!$C$10,T1_PERT!$E$10)</f>
        <v>2.53543576494815</v>
      </c>
      <c r="L2872" s="23" t="n">
        <f aca="false">F2872+G2872+I2872+K2872</f>
        <v>16.8845314701469</v>
      </c>
      <c r="M2872" s="23" t="n">
        <f aca="false">F2872+H2872+J2872+K2872</f>
        <v>17.0119362957359</v>
      </c>
      <c r="N2872" s="23" t="n">
        <f aca="false">MAX(L2872,M2872)</f>
        <v>17.0119362957359</v>
      </c>
    </row>
    <row r="2873" customFormat="false" ht="15" hidden="false" customHeight="false" outlineLevel="0" collapsed="false">
      <c r="A2873" s="5" t="n">
        <v>2854</v>
      </c>
      <c r="B2873" s="25" t="n">
        <f aca="true">NORMSINV(RAND())</f>
        <v>0.576967857674338</v>
      </c>
      <c r="C2873" s="25" t="n">
        <f aca="true">$C$4*B2873+SQRT(1-$C$4^2)*NORMSINV(RAND())</f>
        <v>-0.124162099492792</v>
      </c>
      <c r="D2873" s="25" t="n">
        <f aca="false">NORMSDIST(B2873)</f>
        <v>0.718019415565484</v>
      </c>
      <c r="E2873" s="25" t="n">
        <f aca="false">NORMSDIST(C2873)</f>
        <v>0.450593465099634</v>
      </c>
      <c r="F2873" s="23" t="n">
        <f aca="true">BETAINV(RAND(),T1_PERT!$F$5,T1_PERT!$G$5,T1_PERT!$C$5,T1_PERT!$E$5)</f>
        <v>3.85161485830881</v>
      </c>
      <c r="G2873" s="23" t="n">
        <f aca="false">BETAINV(D2873,T1_PERT!$F$6,T1_PERT!$G$6,T1_PERT!$C$6,T1_PERT!$E$6)</f>
        <v>5.9869569809356</v>
      </c>
      <c r="H2873" s="23" t="n">
        <f aca="true">BETAINV(RAND(),T1_PERT!$F$7,T1_PERT!$G$7,T1_PERT!$C$7,T1_PERT!$E$7)</f>
        <v>4.01644263665907</v>
      </c>
      <c r="I2873" s="23" t="n">
        <f aca="false">BETAINV(E2873,T1_PERT!$F$8,T1_PERT!$G$8,T1_PERT!$C$8,T1_PERT!$E$8)</f>
        <v>5.1590092395186</v>
      </c>
      <c r="J2873" s="23" t="n">
        <f aca="true">BETAINV(RAND(),T1_PERT!$F$9,T1_PERT!$G$9,T1_PERT!$C$9,T1_PERT!$E$9)</f>
        <v>3.7826448997501</v>
      </c>
      <c r="K2873" s="23" t="n">
        <f aca="true">BETAINV(RAND(),T1_PERT!$F$10,T1_PERT!$G$10,T1_PERT!$C$10,T1_PERT!$E$10)</f>
        <v>2.16193152249692</v>
      </c>
      <c r="L2873" s="23" t="n">
        <f aca="false">F2873+G2873+I2873+K2873</f>
        <v>17.1595126012599</v>
      </c>
      <c r="M2873" s="23" t="n">
        <f aca="false">F2873+H2873+J2873+K2873</f>
        <v>13.8126339172149</v>
      </c>
      <c r="N2873" s="23" t="n">
        <f aca="false">MAX(L2873,M2873)</f>
        <v>17.1595126012599</v>
      </c>
    </row>
    <row r="2874" customFormat="false" ht="15" hidden="false" customHeight="false" outlineLevel="0" collapsed="false">
      <c r="A2874" s="5" t="n">
        <v>2855</v>
      </c>
      <c r="B2874" s="25" t="n">
        <f aca="true">NORMSINV(RAND())</f>
        <v>0.776314323373172</v>
      </c>
      <c r="C2874" s="25" t="n">
        <f aca="true">$C$4*B2874+SQRT(1-$C$4^2)*NORMSINV(RAND())</f>
        <v>-0.497739615849426</v>
      </c>
      <c r="D2874" s="25" t="n">
        <f aca="false">NORMSDIST(B2874)</f>
        <v>0.781218291028972</v>
      </c>
      <c r="E2874" s="25" t="n">
        <f aca="false">NORMSDIST(C2874)</f>
        <v>0.309333790806849</v>
      </c>
      <c r="F2874" s="23" t="n">
        <f aca="true">BETAINV(RAND(),T1_PERT!$F$5,T1_PERT!$G$5,T1_PERT!$C$5,T1_PERT!$E$5)</f>
        <v>3.78196438095067</v>
      </c>
      <c r="G2874" s="23" t="n">
        <f aca="false">BETAINV(D2874,T1_PERT!$F$6,T1_PERT!$G$6,T1_PERT!$C$6,T1_PERT!$E$6)</f>
        <v>6.24198189964525</v>
      </c>
      <c r="H2874" s="23" t="n">
        <f aca="true">BETAINV(RAND(),T1_PERT!$F$7,T1_PERT!$G$7,T1_PERT!$C$7,T1_PERT!$E$7)</f>
        <v>4.12323390121281</v>
      </c>
      <c r="I2874" s="23" t="n">
        <f aca="false">BETAINV(E2874,T1_PERT!$F$8,T1_PERT!$G$8,T1_PERT!$C$8,T1_PERT!$E$8)</f>
        <v>4.88998535929822</v>
      </c>
      <c r="J2874" s="23" t="n">
        <f aca="true">BETAINV(RAND(),T1_PERT!$F$9,T1_PERT!$G$9,T1_PERT!$C$9,T1_PERT!$E$9)</f>
        <v>4.84736066581739</v>
      </c>
      <c r="K2874" s="23" t="n">
        <f aca="true">BETAINV(RAND(),T1_PERT!$F$10,T1_PERT!$G$10,T1_PERT!$C$10,T1_PERT!$E$10)</f>
        <v>2.31895179815128</v>
      </c>
      <c r="L2874" s="23" t="n">
        <f aca="false">F2874+G2874+I2874+K2874</f>
        <v>17.2328834380454</v>
      </c>
      <c r="M2874" s="23" t="n">
        <f aca="false">F2874+H2874+J2874+K2874</f>
        <v>15.0715107461321</v>
      </c>
      <c r="N2874" s="23" t="n">
        <f aca="false">MAX(L2874,M2874)</f>
        <v>17.2328834380454</v>
      </c>
    </row>
    <row r="2875" customFormat="false" ht="15" hidden="false" customHeight="false" outlineLevel="0" collapsed="false">
      <c r="A2875" s="5" t="n">
        <v>2856</v>
      </c>
      <c r="B2875" s="25" t="n">
        <f aca="true">NORMSINV(RAND())</f>
        <v>-0.461742645675532</v>
      </c>
      <c r="C2875" s="25" t="n">
        <f aca="true">$C$4*B2875+SQRT(1-$C$4^2)*NORMSINV(RAND())</f>
        <v>-1.09794880732828</v>
      </c>
      <c r="D2875" s="25" t="n">
        <f aca="false">NORMSDIST(B2875)</f>
        <v>0.322132942559176</v>
      </c>
      <c r="E2875" s="25" t="n">
        <f aca="false">NORMSDIST(C2875)</f>
        <v>0.136113421925072</v>
      </c>
      <c r="F2875" s="23" t="n">
        <f aca="true">BETAINV(RAND(),T1_PERT!$F$5,T1_PERT!$G$5,T1_PERT!$C$5,T1_PERT!$E$5)</f>
        <v>4.37288585449281</v>
      </c>
      <c r="G2875" s="23" t="n">
        <f aca="false">BETAINV(D2875,T1_PERT!$F$6,T1_PERT!$G$6,T1_PERT!$C$6,T1_PERT!$E$6)</f>
        <v>4.70946696234272</v>
      </c>
      <c r="H2875" s="23" t="n">
        <f aca="true">BETAINV(RAND(),T1_PERT!$F$7,T1_PERT!$G$7,T1_PERT!$C$7,T1_PERT!$E$7)</f>
        <v>5.00518254315617</v>
      </c>
      <c r="I2875" s="23" t="n">
        <f aca="false">BETAINV(E2875,T1_PERT!$F$8,T1_PERT!$G$8,T1_PERT!$C$8,T1_PERT!$E$8)</f>
        <v>4.53602768935674</v>
      </c>
      <c r="J2875" s="23" t="n">
        <f aca="true">BETAINV(RAND(),T1_PERT!$F$9,T1_PERT!$G$9,T1_PERT!$C$9,T1_PERT!$E$9)</f>
        <v>4.31090178485949</v>
      </c>
      <c r="K2875" s="23" t="n">
        <f aca="true">BETAINV(RAND(),T1_PERT!$F$10,T1_PERT!$G$10,T1_PERT!$C$10,T1_PERT!$E$10)</f>
        <v>2.42775542044279</v>
      </c>
      <c r="L2875" s="23" t="n">
        <f aca="false">F2875+G2875+I2875+K2875</f>
        <v>16.0461359266351</v>
      </c>
      <c r="M2875" s="23" t="n">
        <f aca="false">F2875+H2875+J2875+K2875</f>
        <v>16.1167256029513</v>
      </c>
      <c r="N2875" s="23" t="n">
        <f aca="false">MAX(L2875,M2875)</f>
        <v>16.1167256029513</v>
      </c>
    </row>
    <row r="2876" customFormat="false" ht="15" hidden="false" customHeight="false" outlineLevel="0" collapsed="false">
      <c r="A2876" s="5" t="n">
        <v>2857</v>
      </c>
      <c r="B2876" s="25" t="n">
        <f aca="true">NORMSINV(RAND())</f>
        <v>0.0984054602343497</v>
      </c>
      <c r="C2876" s="25" t="n">
        <f aca="true">$C$4*B2876+SQRT(1-$C$4^2)*NORMSINV(RAND())</f>
        <v>0.493340198947461</v>
      </c>
      <c r="D2876" s="25" t="n">
        <f aca="false">NORMSDIST(B2876)</f>
        <v>0.539194830456847</v>
      </c>
      <c r="E2876" s="25" t="n">
        <f aca="false">NORMSDIST(C2876)</f>
        <v>0.689113885495133</v>
      </c>
      <c r="F2876" s="23" t="n">
        <f aca="true">BETAINV(RAND(),T1_PERT!$F$5,T1_PERT!$G$5,T1_PERT!$C$5,T1_PERT!$E$5)</f>
        <v>4.03578834669396</v>
      </c>
      <c r="G2876" s="23" t="n">
        <f aca="false">BETAINV(D2876,T1_PERT!$F$6,T1_PERT!$G$6,T1_PERT!$C$6,T1_PERT!$E$6)</f>
        <v>5.37721846526028</v>
      </c>
      <c r="H2876" s="23" t="n">
        <f aca="true">BETAINV(RAND(),T1_PERT!$F$7,T1_PERT!$G$7,T1_PERT!$C$7,T1_PERT!$E$7)</f>
        <v>4.35096941184515</v>
      </c>
      <c r="I2876" s="23" t="n">
        <f aca="false">BETAINV(E2876,T1_PERT!$F$8,T1_PERT!$G$8,T1_PERT!$C$8,T1_PERT!$E$8)</f>
        <v>5.66155981965617</v>
      </c>
      <c r="J2876" s="23" t="n">
        <f aca="true">BETAINV(RAND(),T1_PERT!$F$9,T1_PERT!$G$9,T1_PERT!$C$9,T1_PERT!$E$9)</f>
        <v>3.87165141856484</v>
      </c>
      <c r="K2876" s="23" t="n">
        <f aca="true">BETAINV(RAND(),T1_PERT!$F$10,T1_PERT!$G$10,T1_PERT!$C$10,T1_PERT!$E$10)</f>
        <v>1.64412938952984</v>
      </c>
      <c r="L2876" s="23" t="n">
        <f aca="false">F2876+G2876+I2876+K2876</f>
        <v>16.7186960211403</v>
      </c>
      <c r="M2876" s="23" t="n">
        <f aca="false">F2876+H2876+J2876+K2876</f>
        <v>13.9025385666338</v>
      </c>
      <c r="N2876" s="23" t="n">
        <f aca="false">MAX(L2876,M2876)</f>
        <v>16.7186960211403</v>
      </c>
    </row>
    <row r="2877" customFormat="false" ht="15" hidden="false" customHeight="false" outlineLevel="0" collapsed="false">
      <c r="A2877" s="5" t="n">
        <v>2858</v>
      </c>
      <c r="B2877" s="25" t="n">
        <f aca="true">NORMSINV(RAND())</f>
        <v>0.803876285805433</v>
      </c>
      <c r="C2877" s="25" t="n">
        <f aca="true">$C$4*B2877+SQRT(1-$C$4^2)*NORMSINV(RAND())</f>
        <v>0.967704679086014</v>
      </c>
      <c r="D2877" s="25" t="n">
        <f aca="false">NORMSDIST(B2877)</f>
        <v>0.789265786548522</v>
      </c>
      <c r="E2877" s="25" t="n">
        <f aca="false">NORMSDIST(C2877)</f>
        <v>0.83340405969177</v>
      </c>
      <c r="F2877" s="23" t="n">
        <f aca="true">BETAINV(RAND(),T1_PERT!$F$5,T1_PERT!$G$5,T1_PERT!$C$5,T1_PERT!$E$5)</f>
        <v>4.54214633820679</v>
      </c>
      <c r="G2877" s="23" t="n">
        <f aca="false">BETAINV(D2877,T1_PERT!$F$6,T1_PERT!$G$6,T1_PERT!$C$6,T1_PERT!$E$6)</f>
        <v>6.27702933293965</v>
      </c>
      <c r="H2877" s="23" t="n">
        <f aca="true">BETAINV(RAND(),T1_PERT!$F$7,T1_PERT!$G$7,T1_PERT!$C$7,T1_PERT!$E$7)</f>
        <v>6.48723641411771</v>
      </c>
      <c r="I2877" s="23" t="n">
        <f aca="false">BETAINV(E2877,T1_PERT!$F$8,T1_PERT!$G$8,T1_PERT!$C$8,T1_PERT!$E$8)</f>
        <v>6.06929228017542</v>
      </c>
      <c r="J2877" s="23" t="n">
        <f aca="true">BETAINV(RAND(),T1_PERT!$F$9,T1_PERT!$G$9,T1_PERT!$C$9,T1_PERT!$E$9)</f>
        <v>3.93830452687698</v>
      </c>
      <c r="K2877" s="23" t="n">
        <f aca="true">BETAINV(RAND(),T1_PERT!$F$10,T1_PERT!$G$10,T1_PERT!$C$10,T1_PERT!$E$10)</f>
        <v>2.51217078243239</v>
      </c>
      <c r="L2877" s="23" t="n">
        <f aca="false">F2877+G2877+I2877+K2877</f>
        <v>19.4006387337543</v>
      </c>
      <c r="M2877" s="23" t="n">
        <f aca="false">F2877+H2877+J2877+K2877</f>
        <v>17.4798580616339</v>
      </c>
      <c r="N2877" s="23" t="n">
        <f aca="false">MAX(L2877,M2877)</f>
        <v>19.4006387337543</v>
      </c>
    </row>
    <row r="2878" customFormat="false" ht="15" hidden="false" customHeight="false" outlineLevel="0" collapsed="false">
      <c r="A2878" s="5" t="n">
        <v>2859</v>
      </c>
      <c r="B2878" s="25" t="n">
        <f aca="true">NORMSINV(RAND())</f>
        <v>0.764224944289154</v>
      </c>
      <c r="C2878" s="25" t="n">
        <f aca="true">$C$4*B2878+SQRT(1-$C$4^2)*NORMSINV(RAND())</f>
        <v>0.549094495585828</v>
      </c>
      <c r="D2878" s="25" t="n">
        <f aca="false">NORMSDIST(B2878)</f>
        <v>0.77763339797783</v>
      </c>
      <c r="E2878" s="25" t="n">
        <f aca="false">NORMSDIST(C2878)</f>
        <v>0.708529698738719</v>
      </c>
      <c r="F2878" s="23" t="n">
        <f aca="true">BETAINV(RAND(),T1_PERT!$F$5,T1_PERT!$G$5,T1_PERT!$C$5,T1_PERT!$E$5)</f>
        <v>3.28569831169344</v>
      </c>
      <c r="G2878" s="23" t="n">
        <f aca="false">BETAINV(D2878,T1_PERT!$F$6,T1_PERT!$G$6,T1_PERT!$C$6,T1_PERT!$E$6)</f>
        <v>6.22658769250663</v>
      </c>
      <c r="H2878" s="23" t="n">
        <f aca="true">BETAINV(RAND(),T1_PERT!$F$7,T1_PERT!$G$7,T1_PERT!$C$7,T1_PERT!$E$7)</f>
        <v>7.58064006118935</v>
      </c>
      <c r="I2878" s="23" t="n">
        <f aca="false">BETAINV(E2878,T1_PERT!$F$8,T1_PERT!$G$8,T1_PERT!$C$8,T1_PERT!$E$8)</f>
        <v>5.70912556903047</v>
      </c>
      <c r="J2878" s="23" t="n">
        <f aca="true">BETAINV(RAND(),T1_PERT!$F$9,T1_PERT!$G$9,T1_PERT!$C$9,T1_PERT!$E$9)</f>
        <v>4.82770676174833</v>
      </c>
      <c r="K2878" s="23" t="n">
        <f aca="true">BETAINV(RAND(),T1_PERT!$F$10,T1_PERT!$G$10,T1_PERT!$C$10,T1_PERT!$E$10)</f>
        <v>1.99892439930402</v>
      </c>
      <c r="L2878" s="23" t="n">
        <f aca="false">F2878+G2878+I2878+K2878</f>
        <v>17.2203359725346</v>
      </c>
      <c r="M2878" s="23" t="n">
        <f aca="false">F2878+H2878+J2878+K2878</f>
        <v>17.6929695339351</v>
      </c>
      <c r="N2878" s="23" t="n">
        <f aca="false">MAX(L2878,M2878)</f>
        <v>17.6929695339351</v>
      </c>
    </row>
    <row r="2879" customFormat="false" ht="15" hidden="false" customHeight="false" outlineLevel="0" collapsed="false">
      <c r="A2879" s="5" t="n">
        <v>2860</v>
      </c>
      <c r="B2879" s="25" t="n">
        <f aca="true">NORMSINV(RAND())</f>
        <v>1.53708416323951</v>
      </c>
      <c r="C2879" s="25" t="n">
        <f aca="true">$C$4*B2879+SQRT(1-$C$4^2)*NORMSINV(RAND())</f>
        <v>2.00379861300565</v>
      </c>
      <c r="D2879" s="25" t="n">
        <f aca="false">NORMSDIST(B2879)</f>
        <v>0.937863649709155</v>
      </c>
      <c r="E2879" s="25" t="n">
        <f aca="false">NORMSDIST(C2879)</f>
        <v>0.977454181257608</v>
      </c>
      <c r="F2879" s="23" t="n">
        <f aca="true">BETAINV(RAND(),T1_PERT!$F$5,T1_PERT!$G$5,T1_PERT!$C$5,T1_PERT!$E$5)</f>
        <v>2.70086041163388</v>
      </c>
      <c r="G2879" s="23" t="n">
        <f aca="false">BETAINV(D2879,T1_PERT!$F$6,T1_PERT!$G$6,T1_PERT!$C$6,T1_PERT!$E$6)</f>
        <v>7.16130271095279</v>
      </c>
      <c r="H2879" s="23" t="n">
        <f aca="true">BETAINV(RAND(),T1_PERT!$F$7,T1_PERT!$G$7,T1_PERT!$C$7,T1_PERT!$E$7)</f>
        <v>3.49450593010254</v>
      </c>
      <c r="I2879" s="23" t="n">
        <f aca="false">BETAINV(E2879,T1_PERT!$F$8,T1_PERT!$G$8,T1_PERT!$C$8,T1_PERT!$E$8)</f>
        <v>6.89681308935249</v>
      </c>
      <c r="J2879" s="23" t="n">
        <f aca="true">BETAINV(RAND(),T1_PERT!$F$9,T1_PERT!$G$9,T1_PERT!$C$9,T1_PERT!$E$9)</f>
        <v>5.13399800003044</v>
      </c>
      <c r="K2879" s="23" t="n">
        <f aca="true">BETAINV(RAND(),T1_PERT!$F$10,T1_PERT!$G$10,T1_PERT!$C$10,T1_PERT!$E$10)</f>
        <v>1.6008042014522</v>
      </c>
      <c r="L2879" s="23" t="n">
        <f aca="false">F2879+G2879+I2879+K2879</f>
        <v>18.3597804133914</v>
      </c>
      <c r="M2879" s="23" t="n">
        <f aca="false">F2879+H2879+J2879+K2879</f>
        <v>12.9301685432191</v>
      </c>
      <c r="N2879" s="23" t="n">
        <f aca="false">MAX(L2879,M2879)</f>
        <v>18.3597804133914</v>
      </c>
    </row>
    <row r="2880" customFormat="false" ht="15" hidden="false" customHeight="false" outlineLevel="0" collapsed="false">
      <c r="A2880" s="5" t="n">
        <v>2861</v>
      </c>
      <c r="B2880" s="25" t="n">
        <f aca="true">NORMSINV(RAND())</f>
        <v>-0.361046298094713</v>
      </c>
      <c r="C2880" s="25" t="n">
        <f aca="true">$C$4*B2880+SQRT(1-$C$4^2)*NORMSINV(RAND())</f>
        <v>-1.27146604799562</v>
      </c>
      <c r="D2880" s="25" t="n">
        <f aca="false">NORMSDIST(B2880)</f>
        <v>0.359032418570386</v>
      </c>
      <c r="E2880" s="25" t="n">
        <f aca="false">NORMSDIST(C2880)</f>
        <v>0.101781449317876</v>
      </c>
      <c r="F2880" s="23" t="n">
        <f aca="true">BETAINV(RAND(),T1_PERT!$F$5,T1_PERT!$G$5,T1_PERT!$C$5,T1_PERT!$E$5)</f>
        <v>4.43679500828999</v>
      </c>
      <c r="G2880" s="23" t="n">
        <f aca="false">BETAINV(D2880,T1_PERT!$F$6,T1_PERT!$G$6,T1_PERT!$C$6,T1_PERT!$E$6)</f>
        <v>4.8235460664418</v>
      </c>
      <c r="H2880" s="23" t="n">
        <f aca="true">BETAINV(RAND(),T1_PERT!$F$7,T1_PERT!$G$7,T1_PERT!$C$7,T1_PERT!$E$7)</f>
        <v>7.37531361187138</v>
      </c>
      <c r="I2880" s="23" t="n">
        <f aca="false">BETAINV(E2880,T1_PERT!$F$8,T1_PERT!$G$8,T1_PERT!$C$8,T1_PERT!$E$8)</f>
        <v>4.45346287152393</v>
      </c>
      <c r="J2880" s="23" t="n">
        <f aca="true">BETAINV(RAND(),T1_PERT!$F$9,T1_PERT!$G$9,T1_PERT!$C$9,T1_PERT!$E$9)</f>
        <v>5.09508368706586</v>
      </c>
      <c r="K2880" s="23" t="n">
        <f aca="true">BETAINV(RAND(),T1_PERT!$F$10,T1_PERT!$G$10,T1_PERT!$C$10,T1_PERT!$E$10)</f>
        <v>1.77056455066248</v>
      </c>
      <c r="L2880" s="23" t="n">
        <f aca="false">F2880+G2880+I2880+K2880</f>
        <v>15.4843684969182</v>
      </c>
      <c r="M2880" s="23" t="n">
        <f aca="false">F2880+H2880+J2880+K2880</f>
        <v>18.6777568578897</v>
      </c>
      <c r="N2880" s="23" t="n">
        <f aca="false">MAX(L2880,M2880)</f>
        <v>18.6777568578897</v>
      </c>
    </row>
    <row r="2881" customFormat="false" ht="15" hidden="false" customHeight="false" outlineLevel="0" collapsed="false">
      <c r="A2881" s="5" t="n">
        <v>2862</v>
      </c>
      <c r="B2881" s="25" t="n">
        <f aca="true">NORMSINV(RAND())</f>
        <v>2.35961524860136</v>
      </c>
      <c r="C2881" s="25" t="n">
        <f aca="true">$C$4*B2881+SQRT(1-$C$4^2)*NORMSINV(RAND())</f>
        <v>1.00746499889314</v>
      </c>
      <c r="D2881" s="25" t="n">
        <f aca="false">NORMSDIST(B2881)</f>
        <v>0.99085305125046</v>
      </c>
      <c r="E2881" s="25" t="n">
        <f aca="false">NORMSDIST(C2881)</f>
        <v>0.843144315266256</v>
      </c>
      <c r="F2881" s="23" t="n">
        <f aca="true">BETAINV(RAND(),T1_PERT!$F$5,T1_PERT!$G$5,T1_PERT!$C$5,T1_PERT!$E$5)</f>
        <v>4.18816661871624</v>
      </c>
      <c r="G2881" s="23" t="n">
        <f aca="false">BETAINV(D2881,T1_PERT!$F$6,T1_PERT!$G$6,T1_PERT!$C$6,T1_PERT!$E$6)</f>
        <v>7.95933723815317</v>
      </c>
      <c r="H2881" s="23" t="n">
        <f aca="true">BETAINV(RAND(),T1_PERT!$F$7,T1_PERT!$G$7,T1_PERT!$C$7,T1_PERT!$E$7)</f>
        <v>5.10545636209227</v>
      </c>
      <c r="I2881" s="23" t="n">
        <f aca="false">BETAINV(E2881,T1_PERT!$F$8,T1_PERT!$G$8,T1_PERT!$C$8,T1_PERT!$E$8)</f>
        <v>6.10340066035965</v>
      </c>
      <c r="J2881" s="23" t="n">
        <f aca="true">BETAINV(RAND(),T1_PERT!$F$9,T1_PERT!$G$9,T1_PERT!$C$9,T1_PERT!$E$9)</f>
        <v>4.73548646772532</v>
      </c>
      <c r="K2881" s="23" t="n">
        <f aca="true">BETAINV(RAND(),T1_PERT!$F$10,T1_PERT!$G$10,T1_PERT!$C$10,T1_PERT!$E$10)</f>
        <v>2.70171088147342</v>
      </c>
      <c r="L2881" s="23" t="n">
        <f aca="false">F2881+G2881+I2881+K2881</f>
        <v>20.9526153987025</v>
      </c>
      <c r="M2881" s="23" t="n">
        <f aca="false">F2881+H2881+J2881+K2881</f>
        <v>16.7308203300072</v>
      </c>
      <c r="N2881" s="23" t="n">
        <f aca="false">MAX(L2881,M2881)</f>
        <v>20.9526153987025</v>
      </c>
    </row>
    <row r="2882" customFormat="false" ht="15" hidden="false" customHeight="false" outlineLevel="0" collapsed="false">
      <c r="A2882" s="5" t="n">
        <v>2863</v>
      </c>
      <c r="B2882" s="25" t="n">
        <f aca="true">NORMSINV(RAND())</f>
        <v>-0.251777388483498</v>
      </c>
      <c r="C2882" s="25" t="n">
        <f aca="true">$C$4*B2882+SQRT(1-$C$4^2)*NORMSINV(RAND())</f>
        <v>1.59573793522383</v>
      </c>
      <c r="D2882" s="25" t="n">
        <f aca="false">NORMSDIST(B2882)</f>
        <v>0.400606567889336</v>
      </c>
      <c r="E2882" s="25" t="n">
        <f aca="false">NORMSDIST(C2882)</f>
        <v>0.944726342367333</v>
      </c>
      <c r="F2882" s="23" t="n">
        <f aca="true">BETAINV(RAND(),T1_PERT!$F$5,T1_PERT!$G$5,T1_PERT!$C$5,T1_PERT!$E$5)</f>
        <v>5.36111944357624</v>
      </c>
      <c r="G2882" s="23" t="n">
        <f aca="false">BETAINV(D2882,T1_PERT!$F$6,T1_PERT!$G$6,T1_PERT!$C$6,T1_PERT!$E$6)</f>
        <v>4.9506797646659</v>
      </c>
      <c r="H2882" s="23" t="n">
        <f aca="true">BETAINV(RAND(),T1_PERT!$F$7,T1_PERT!$G$7,T1_PERT!$C$7,T1_PERT!$E$7)</f>
        <v>6.74998322014608</v>
      </c>
      <c r="I2882" s="23" t="n">
        <f aca="false">BETAINV(E2882,T1_PERT!$F$8,T1_PERT!$G$8,T1_PERT!$C$8,T1_PERT!$E$8)</f>
        <v>6.5910910130577</v>
      </c>
      <c r="J2882" s="23" t="n">
        <f aca="true">BETAINV(RAND(),T1_PERT!$F$9,T1_PERT!$G$9,T1_PERT!$C$9,T1_PERT!$E$9)</f>
        <v>3.13264761031528</v>
      </c>
      <c r="K2882" s="23" t="n">
        <f aca="true">BETAINV(RAND(),T1_PERT!$F$10,T1_PERT!$G$10,T1_PERT!$C$10,T1_PERT!$E$10)</f>
        <v>1.89594625564688</v>
      </c>
      <c r="L2882" s="23" t="n">
        <f aca="false">F2882+G2882+I2882+K2882</f>
        <v>18.7988364769467</v>
      </c>
      <c r="M2882" s="23" t="n">
        <f aca="false">F2882+H2882+J2882+K2882</f>
        <v>17.1396965296845</v>
      </c>
      <c r="N2882" s="23" t="n">
        <f aca="false">MAX(L2882,M2882)</f>
        <v>18.7988364769467</v>
      </c>
    </row>
    <row r="2883" customFormat="false" ht="15" hidden="false" customHeight="false" outlineLevel="0" collapsed="false">
      <c r="A2883" s="5" t="n">
        <v>2864</v>
      </c>
      <c r="B2883" s="25" t="n">
        <f aca="true">NORMSINV(RAND())</f>
        <v>-2.30408690789738</v>
      </c>
      <c r="C2883" s="25" t="n">
        <f aca="true">$C$4*B2883+SQRT(1-$C$4^2)*NORMSINV(RAND())</f>
        <v>-1.56457724192514</v>
      </c>
      <c r="D2883" s="25" t="n">
        <f aca="false">NORMSDIST(B2883)</f>
        <v>0.0106088827590694</v>
      </c>
      <c r="E2883" s="25" t="n">
        <f aca="false">NORMSDIST(C2883)</f>
        <v>0.0588410342745685</v>
      </c>
      <c r="F2883" s="23" t="n">
        <f aca="true">BETAINV(RAND(),T1_PERT!$F$5,T1_PERT!$G$5,T1_PERT!$C$5,T1_PERT!$E$5)</f>
        <v>5.55223869993437</v>
      </c>
      <c r="G2883" s="23" t="n">
        <f aca="false">BETAINV(D2883,T1_PERT!$F$6,T1_PERT!$G$6,T1_PERT!$C$6,T1_PERT!$E$6)</f>
        <v>3.32261569918936</v>
      </c>
      <c r="H2883" s="23" t="n">
        <f aca="true">BETAINV(RAND(),T1_PERT!$F$7,T1_PERT!$G$7,T1_PERT!$C$7,T1_PERT!$E$7)</f>
        <v>5.55373448616653</v>
      </c>
      <c r="I2883" s="23" t="n">
        <f aca="false">BETAINV(E2883,T1_PERT!$F$8,T1_PERT!$G$8,T1_PERT!$C$8,T1_PERT!$E$8)</f>
        <v>4.3341531895116</v>
      </c>
      <c r="J2883" s="23" t="n">
        <f aca="true">BETAINV(RAND(),T1_PERT!$F$9,T1_PERT!$G$9,T1_PERT!$C$9,T1_PERT!$E$9)</f>
        <v>4.75779690015885</v>
      </c>
      <c r="K2883" s="23" t="n">
        <f aca="true">BETAINV(RAND(),T1_PERT!$F$10,T1_PERT!$G$10,T1_PERT!$C$10,T1_PERT!$E$10)</f>
        <v>1.93543735945652</v>
      </c>
      <c r="L2883" s="23" t="n">
        <f aca="false">F2883+G2883+I2883+K2883</f>
        <v>15.1444449480918</v>
      </c>
      <c r="M2883" s="23" t="n">
        <f aca="false">F2883+H2883+J2883+K2883</f>
        <v>17.7992074457163</v>
      </c>
      <c r="N2883" s="23" t="n">
        <f aca="false">MAX(L2883,M2883)</f>
        <v>17.7992074457163</v>
      </c>
    </row>
    <row r="2884" customFormat="false" ht="15" hidden="false" customHeight="false" outlineLevel="0" collapsed="false">
      <c r="A2884" s="5" t="n">
        <v>2865</v>
      </c>
      <c r="B2884" s="25" t="n">
        <f aca="true">NORMSINV(RAND())</f>
        <v>0.310588323790115</v>
      </c>
      <c r="C2884" s="25" t="n">
        <f aca="true">$C$4*B2884+SQRT(1-$C$4^2)*NORMSINV(RAND())</f>
        <v>-0.194853333700809</v>
      </c>
      <c r="D2884" s="25" t="n">
        <f aca="false">NORMSDIST(B2884)</f>
        <v>0.621943197621586</v>
      </c>
      <c r="E2884" s="25" t="n">
        <f aca="false">NORMSDIST(C2884)</f>
        <v>0.422753884080009</v>
      </c>
      <c r="F2884" s="23" t="n">
        <f aca="true">BETAINV(RAND(),T1_PERT!$F$5,T1_PERT!$G$5,T1_PERT!$C$5,T1_PERT!$E$5)</f>
        <v>2.31438071573795</v>
      </c>
      <c r="G2884" s="23" t="n">
        <f aca="false">BETAINV(D2884,T1_PERT!$F$6,T1_PERT!$G$6,T1_PERT!$C$6,T1_PERT!$E$6)</f>
        <v>5.64556481609291</v>
      </c>
      <c r="H2884" s="23" t="n">
        <f aca="true">BETAINV(RAND(),T1_PERT!$F$7,T1_PERT!$G$7,T1_PERT!$C$7,T1_PERT!$E$7)</f>
        <v>5.91405803795253</v>
      </c>
      <c r="I2884" s="23" t="n">
        <f aca="false">BETAINV(E2884,T1_PERT!$F$8,T1_PERT!$G$8,T1_PERT!$C$8,T1_PERT!$E$8)</f>
        <v>5.10562306307884</v>
      </c>
      <c r="J2884" s="23" t="n">
        <f aca="true">BETAINV(RAND(),T1_PERT!$F$9,T1_PERT!$G$9,T1_PERT!$C$9,T1_PERT!$E$9)</f>
        <v>3.30693403965558</v>
      </c>
      <c r="K2884" s="23" t="n">
        <f aca="true">BETAINV(RAND(),T1_PERT!$F$10,T1_PERT!$G$10,T1_PERT!$C$10,T1_PERT!$E$10)</f>
        <v>1.48980337024711</v>
      </c>
      <c r="L2884" s="23" t="n">
        <f aca="false">F2884+G2884+I2884+K2884</f>
        <v>14.5553719651568</v>
      </c>
      <c r="M2884" s="23" t="n">
        <f aca="false">F2884+H2884+J2884+K2884</f>
        <v>13.0251761635932</v>
      </c>
      <c r="N2884" s="23" t="n">
        <f aca="false">MAX(L2884,M2884)</f>
        <v>14.5553719651568</v>
      </c>
    </row>
    <row r="2885" customFormat="false" ht="15" hidden="false" customHeight="false" outlineLevel="0" collapsed="false">
      <c r="A2885" s="5" t="n">
        <v>2866</v>
      </c>
      <c r="B2885" s="25" t="n">
        <f aca="true">NORMSINV(RAND())</f>
        <v>-2.19964366025767</v>
      </c>
      <c r="C2885" s="25" t="n">
        <f aca="true">$C$4*B2885+SQRT(1-$C$4^2)*NORMSINV(RAND())</f>
        <v>-1.46105379813831</v>
      </c>
      <c r="D2885" s="25" t="n">
        <f aca="false">NORMSDIST(B2885)</f>
        <v>0.0139160934767425</v>
      </c>
      <c r="E2885" s="25" t="n">
        <f aca="false">NORMSDIST(C2885)</f>
        <v>0.0720003390401149</v>
      </c>
      <c r="F2885" s="23" t="n">
        <f aca="true">BETAINV(RAND(),T1_PERT!$F$5,T1_PERT!$G$5,T1_PERT!$C$5,T1_PERT!$E$5)</f>
        <v>3.65377923071139</v>
      </c>
      <c r="G2885" s="23" t="n">
        <f aca="false">BETAINV(D2885,T1_PERT!$F$6,T1_PERT!$G$6,T1_PERT!$C$6,T1_PERT!$E$6)</f>
        <v>3.36450227716683</v>
      </c>
      <c r="H2885" s="23" t="n">
        <f aca="true">BETAINV(RAND(),T1_PERT!$F$7,T1_PERT!$G$7,T1_PERT!$C$7,T1_PERT!$E$7)</f>
        <v>4.61532744917952</v>
      </c>
      <c r="I2885" s="23" t="n">
        <f aca="false">BETAINV(E2885,T1_PERT!$F$8,T1_PERT!$G$8,T1_PERT!$C$8,T1_PERT!$E$8)</f>
        <v>4.37344845845381</v>
      </c>
      <c r="J2885" s="23" t="n">
        <f aca="true">BETAINV(RAND(),T1_PERT!$F$9,T1_PERT!$G$9,T1_PERT!$C$9,T1_PERT!$E$9)</f>
        <v>3.55894448979804</v>
      </c>
      <c r="K2885" s="23" t="n">
        <f aca="true">BETAINV(RAND(),T1_PERT!$F$10,T1_PERT!$G$10,T1_PERT!$C$10,T1_PERT!$E$10)</f>
        <v>2.24806726306497</v>
      </c>
      <c r="L2885" s="23" t="n">
        <f aca="false">F2885+G2885+I2885+K2885</f>
        <v>13.639797229397</v>
      </c>
      <c r="M2885" s="23" t="n">
        <f aca="false">F2885+H2885+J2885+K2885</f>
        <v>14.0761184327539</v>
      </c>
      <c r="N2885" s="23" t="n">
        <f aca="false">MAX(L2885,M2885)</f>
        <v>14.0761184327539</v>
      </c>
    </row>
    <row r="2886" customFormat="false" ht="15" hidden="false" customHeight="false" outlineLevel="0" collapsed="false">
      <c r="A2886" s="5" t="n">
        <v>2867</v>
      </c>
      <c r="B2886" s="25" t="n">
        <f aca="true">NORMSINV(RAND())</f>
        <v>-1.00162454957474</v>
      </c>
      <c r="C2886" s="25" t="n">
        <f aca="true">$C$4*B2886+SQRT(1-$C$4^2)*NORMSINV(RAND())</f>
        <v>-0.817699378392137</v>
      </c>
      <c r="D2886" s="25" t="n">
        <f aca="false">NORMSDIST(B2886)</f>
        <v>0.158262479793588</v>
      </c>
      <c r="E2886" s="25" t="n">
        <f aca="false">NORMSDIST(C2886)</f>
        <v>0.206764432750602</v>
      </c>
      <c r="F2886" s="23" t="n">
        <f aca="true">BETAINV(RAND(),T1_PERT!$F$5,T1_PERT!$G$5,T1_PERT!$C$5,T1_PERT!$E$5)</f>
        <v>4.803375836713</v>
      </c>
      <c r="G2886" s="23" t="n">
        <f aca="false">BETAINV(D2886,T1_PERT!$F$6,T1_PERT!$G$6,T1_PERT!$C$6,T1_PERT!$E$6)</f>
        <v>4.15816682150635</v>
      </c>
      <c r="H2886" s="23" t="n">
        <f aca="true">BETAINV(RAND(),T1_PERT!$F$7,T1_PERT!$G$7,T1_PERT!$C$7,T1_PERT!$E$7)</f>
        <v>7.62628445444537</v>
      </c>
      <c r="I2886" s="23" t="n">
        <f aca="false">BETAINV(E2886,T1_PERT!$F$8,T1_PERT!$G$8,T1_PERT!$C$8,T1_PERT!$E$8)</f>
        <v>4.68834275091671</v>
      </c>
      <c r="J2886" s="23" t="n">
        <f aca="true">BETAINV(RAND(),T1_PERT!$F$9,T1_PERT!$G$9,T1_PERT!$C$9,T1_PERT!$E$9)</f>
        <v>4.61002474963711</v>
      </c>
      <c r="K2886" s="23" t="n">
        <f aca="true">BETAINV(RAND(),T1_PERT!$F$10,T1_PERT!$G$10,T1_PERT!$C$10,T1_PERT!$E$10)</f>
        <v>2.0212825893186</v>
      </c>
      <c r="L2886" s="23" t="n">
        <f aca="false">F2886+G2886+I2886+K2886</f>
        <v>15.6711679984547</v>
      </c>
      <c r="M2886" s="23" t="n">
        <f aca="false">F2886+H2886+J2886+K2886</f>
        <v>19.0609676301141</v>
      </c>
      <c r="N2886" s="23" t="n">
        <f aca="false">MAX(L2886,M2886)</f>
        <v>19.0609676301141</v>
      </c>
    </row>
    <row r="2887" customFormat="false" ht="15" hidden="false" customHeight="false" outlineLevel="0" collapsed="false">
      <c r="A2887" s="5" t="n">
        <v>2868</v>
      </c>
      <c r="B2887" s="25" t="n">
        <f aca="true">NORMSINV(RAND())</f>
        <v>-0.567649158913205</v>
      </c>
      <c r="C2887" s="25" t="n">
        <f aca="true">$C$4*B2887+SQRT(1-$C$4^2)*NORMSINV(RAND())</f>
        <v>-0.00351205213500244</v>
      </c>
      <c r="D2887" s="25" t="n">
        <f aca="false">NORMSDIST(B2887)</f>
        <v>0.285136610053081</v>
      </c>
      <c r="E2887" s="25" t="n">
        <f aca="false">NORMSDIST(C2887)</f>
        <v>0.498598896792694</v>
      </c>
      <c r="F2887" s="23" t="n">
        <f aca="true">BETAINV(RAND(),T1_PERT!$F$5,T1_PERT!$G$5,T1_PERT!$C$5,T1_PERT!$E$5)</f>
        <v>3.63233704655376</v>
      </c>
      <c r="G2887" s="23" t="n">
        <f aca="false">BETAINV(D2887,T1_PERT!$F$6,T1_PERT!$G$6,T1_PERT!$C$6,T1_PERT!$E$6)</f>
        <v>4.59296786491985</v>
      </c>
      <c r="H2887" s="23" t="n">
        <f aca="true">BETAINV(RAND(),T1_PERT!$F$7,T1_PERT!$G$7,T1_PERT!$C$7,T1_PERT!$E$7)</f>
        <v>6.92880941054869</v>
      </c>
      <c r="I2887" s="23" t="n">
        <f aca="false">BETAINV(E2887,T1_PERT!$F$8,T1_PERT!$G$8,T1_PERT!$C$8,T1_PERT!$E$8)</f>
        <v>5.25247804963488</v>
      </c>
      <c r="J2887" s="23" t="n">
        <f aca="true">BETAINV(RAND(),T1_PERT!$F$9,T1_PERT!$G$9,T1_PERT!$C$9,T1_PERT!$E$9)</f>
        <v>3.99784134857038</v>
      </c>
      <c r="K2887" s="23" t="n">
        <f aca="true">BETAINV(RAND(),T1_PERT!$F$10,T1_PERT!$G$10,T1_PERT!$C$10,T1_PERT!$E$10)</f>
        <v>1.94808284249216</v>
      </c>
      <c r="L2887" s="23" t="n">
        <f aca="false">F2887+G2887+I2887+K2887</f>
        <v>15.4258658036007</v>
      </c>
      <c r="M2887" s="23" t="n">
        <f aca="false">F2887+H2887+J2887+K2887</f>
        <v>16.507070648165</v>
      </c>
      <c r="N2887" s="23" t="n">
        <f aca="false">MAX(L2887,M2887)</f>
        <v>16.507070648165</v>
      </c>
    </row>
    <row r="2888" customFormat="false" ht="15" hidden="false" customHeight="false" outlineLevel="0" collapsed="false">
      <c r="A2888" s="5" t="n">
        <v>2869</v>
      </c>
      <c r="B2888" s="25" t="n">
        <f aca="true">NORMSINV(RAND())</f>
        <v>1.1365782685083</v>
      </c>
      <c r="C2888" s="25" t="n">
        <f aca="true">$C$4*B2888+SQRT(1-$C$4^2)*NORMSINV(RAND())</f>
        <v>1.23402270989953</v>
      </c>
      <c r="D2888" s="25" t="n">
        <f aca="false">NORMSDIST(B2888)</f>
        <v>0.872142685513839</v>
      </c>
      <c r="E2888" s="25" t="n">
        <f aca="false">NORMSDIST(C2888)</f>
        <v>0.891402779013933</v>
      </c>
      <c r="F2888" s="23" t="n">
        <f aca="true">BETAINV(RAND(),T1_PERT!$F$5,T1_PERT!$G$5,T1_PERT!$C$5,T1_PERT!$E$5)</f>
        <v>3.31843944643368</v>
      </c>
      <c r="G2888" s="23" t="n">
        <f aca="false">BETAINV(D2888,T1_PERT!$F$6,T1_PERT!$G$6,T1_PERT!$C$6,T1_PERT!$E$6)</f>
        <v>6.69222145775837</v>
      </c>
      <c r="H2888" s="23" t="n">
        <f aca="true">BETAINV(RAND(),T1_PERT!$F$7,T1_PERT!$G$7,T1_PERT!$C$7,T1_PERT!$E$7)</f>
        <v>6.51662035162067</v>
      </c>
      <c r="I2888" s="23" t="n">
        <f aca="false">BETAINV(E2888,T1_PERT!$F$8,T1_PERT!$G$8,T1_PERT!$C$8,T1_PERT!$E$8)</f>
        <v>6.29578244225983</v>
      </c>
      <c r="J2888" s="23" t="n">
        <f aca="true">BETAINV(RAND(),T1_PERT!$F$9,T1_PERT!$G$9,T1_PERT!$C$9,T1_PERT!$E$9)</f>
        <v>4.92765444553337</v>
      </c>
      <c r="K2888" s="23" t="n">
        <f aca="true">BETAINV(RAND(),T1_PERT!$F$10,T1_PERT!$G$10,T1_PERT!$C$10,T1_PERT!$E$10)</f>
        <v>2.55411397491271</v>
      </c>
      <c r="L2888" s="23" t="n">
        <f aca="false">F2888+G2888+I2888+K2888</f>
        <v>18.8605573213646</v>
      </c>
      <c r="M2888" s="23" t="n">
        <f aca="false">F2888+H2888+J2888+K2888</f>
        <v>17.3168282185004</v>
      </c>
      <c r="N2888" s="23" t="n">
        <f aca="false">MAX(L2888,M2888)</f>
        <v>18.8605573213646</v>
      </c>
    </row>
    <row r="2889" customFormat="false" ht="15" hidden="false" customHeight="false" outlineLevel="0" collapsed="false">
      <c r="A2889" s="5" t="n">
        <v>2870</v>
      </c>
      <c r="B2889" s="25" t="n">
        <f aca="true">NORMSINV(RAND())</f>
        <v>-0.88495987264985</v>
      </c>
      <c r="C2889" s="25" t="n">
        <f aca="true">$C$4*B2889+SQRT(1-$C$4^2)*NORMSINV(RAND())</f>
        <v>0.38400598443787</v>
      </c>
      <c r="D2889" s="25" t="n">
        <f aca="false">NORMSDIST(B2889)</f>
        <v>0.188089137072204</v>
      </c>
      <c r="E2889" s="25" t="n">
        <f aca="false">NORMSDIST(C2889)</f>
        <v>0.649512994004273</v>
      </c>
      <c r="F2889" s="23" t="n">
        <f aca="true">BETAINV(RAND(),T1_PERT!$F$5,T1_PERT!$G$5,T1_PERT!$C$5,T1_PERT!$E$5)</f>
        <v>3.57531474326141</v>
      </c>
      <c r="G2889" s="23" t="n">
        <f aca="false">BETAINV(D2889,T1_PERT!$F$6,T1_PERT!$G$6,T1_PERT!$C$6,T1_PERT!$E$6)</f>
        <v>4.26786037697865</v>
      </c>
      <c r="H2889" s="23" t="n">
        <f aca="true">BETAINV(RAND(),T1_PERT!$F$7,T1_PERT!$G$7,T1_PERT!$C$7,T1_PERT!$E$7)</f>
        <v>4.87001745950081</v>
      </c>
      <c r="I2889" s="23" t="n">
        <f aca="false">BETAINV(E2889,T1_PERT!$F$8,T1_PERT!$G$8,T1_PERT!$C$8,T1_PERT!$E$8)</f>
        <v>5.56898543243777</v>
      </c>
      <c r="J2889" s="23" t="n">
        <f aca="true">BETAINV(RAND(),T1_PERT!$F$9,T1_PERT!$G$9,T1_PERT!$C$9,T1_PERT!$E$9)</f>
        <v>4.11765877849367</v>
      </c>
      <c r="K2889" s="23" t="n">
        <f aca="true">BETAINV(RAND(),T1_PERT!$F$10,T1_PERT!$G$10,T1_PERT!$C$10,T1_PERT!$E$10)</f>
        <v>1.95172017199288</v>
      </c>
      <c r="L2889" s="23" t="n">
        <f aca="false">F2889+G2889+I2889+K2889</f>
        <v>15.3638807246707</v>
      </c>
      <c r="M2889" s="23" t="n">
        <f aca="false">F2889+H2889+J2889+K2889</f>
        <v>14.5147111532488</v>
      </c>
      <c r="N2889" s="23" t="n">
        <f aca="false">MAX(L2889,M2889)</f>
        <v>15.3638807246707</v>
      </c>
    </row>
    <row r="2890" customFormat="false" ht="15" hidden="false" customHeight="false" outlineLevel="0" collapsed="false">
      <c r="A2890" s="5" t="n">
        <v>2871</v>
      </c>
      <c r="B2890" s="25" t="n">
        <f aca="true">NORMSINV(RAND())</f>
        <v>-1.37984595869496</v>
      </c>
      <c r="C2890" s="25" t="n">
        <f aca="true">$C$4*B2890+SQRT(1-$C$4^2)*NORMSINV(RAND())</f>
        <v>-0.221696950653513</v>
      </c>
      <c r="D2890" s="25" t="n">
        <f aca="false">NORMSDIST(B2890)</f>
        <v>0.083817039330668</v>
      </c>
      <c r="E2890" s="25" t="n">
        <f aca="false">NORMSDIST(C2890)</f>
        <v>0.412274902038214</v>
      </c>
      <c r="F2890" s="23" t="n">
        <f aca="true">BETAINV(RAND(),T1_PERT!$F$5,T1_PERT!$G$5,T1_PERT!$C$5,T1_PERT!$E$5)</f>
        <v>3.25781218869881</v>
      </c>
      <c r="G2890" s="23" t="n">
        <f aca="false">BETAINV(D2890,T1_PERT!$F$6,T1_PERT!$G$6,T1_PERT!$C$6,T1_PERT!$E$6)</f>
        <v>3.84186819138946</v>
      </c>
      <c r="H2890" s="23" t="n">
        <f aca="true">BETAINV(RAND(),T1_PERT!$F$7,T1_PERT!$G$7,T1_PERT!$C$7,T1_PERT!$E$7)</f>
        <v>7.70677949429615</v>
      </c>
      <c r="I2890" s="23" t="n">
        <f aca="false">BETAINV(E2890,T1_PERT!$F$8,T1_PERT!$G$8,T1_PERT!$C$8,T1_PERT!$E$8)</f>
        <v>5.08563467623583</v>
      </c>
      <c r="J2890" s="23" t="n">
        <f aca="true">BETAINV(RAND(),T1_PERT!$F$9,T1_PERT!$G$9,T1_PERT!$C$9,T1_PERT!$E$9)</f>
        <v>3.91427238159834</v>
      </c>
      <c r="K2890" s="23" t="n">
        <f aca="true">BETAINV(RAND(),T1_PERT!$F$10,T1_PERT!$G$10,T1_PERT!$C$10,T1_PERT!$E$10)</f>
        <v>1.60798659136196</v>
      </c>
      <c r="L2890" s="23" t="n">
        <f aca="false">F2890+G2890+I2890+K2890</f>
        <v>13.7933016476861</v>
      </c>
      <c r="M2890" s="23" t="n">
        <f aca="false">F2890+H2890+J2890+K2890</f>
        <v>16.4868506559553</v>
      </c>
      <c r="N2890" s="23" t="n">
        <f aca="false">MAX(L2890,M2890)</f>
        <v>16.4868506559553</v>
      </c>
    </row>
    <row r="2891" customFormat="false" ht="15" hidden="false" customHeight="false" outlineLevel="0" collapsed="false">
      <c r="A2891" s="5" t="n">
        <v>2872</v>
      </c>
      <c r="B2891" s="25" t="n">
        <f aca="true">NORMSINV(RAND())</f>
        <v>1.20629981179044</v>
      </c>
      <c r="C2891" s="25" t="n">
        <f aca="true">$C$4*B2891+SQRT(1-$C$4^2)*NORMSINV(RAND())</f>
        <v>-0.101016476014964</v>
      </c>
      <c r="D2891" s="25" t="n">
        <f aca="false">NORMSDIST(B2891)</f>
        <v>0.886149044890826</v>
      </c>
      <c r="E2891" s="25" t="n">
        <f aca="false">NORMSDIST(C2891)</f>
        <v>0.459768690555199</v>
      </c>
      <c r="F2891" s="23" t="n">
        <f aca="true">BETAINV(RAND(),T1_PERT!$F$5,T1_PERT!$G$5,T1_PERT!$C$5,T1_PERT!$E$5)</f>
        <v>5.0681980760268</v>
      </c>
      <c r="G2891" s="23" t="n">
        <f aca="false">BETAINV(D2891,T1_PERT!$F$6,T1_PERT!$G$6,T1_PERT!$C$6,T1_PERT!$E$6)</f>
        <v>6.77674325707099</v>
      </c>
      <c r="H2891" s="23" t="n">
        <f aca="true">BETAINV(RAND(),T1_PERT!$F$7,T1_PERT!$G$7,T1_PERT!$C$7,T1_PERT!$E$7)</f>
        <v>6.04075453758667</v>
      </c>
      <c r="I2891" s="23" t="n">
        <f aca="false">BETAINV(E2891,T1_PERT!$F$8,T1_PERT!$G$8,T1_PERT!$C$8,T1_PERT!$E$8)</f>
        <v>5.17671677341603</v>
      </c>
      <c r="J2891" s="23" t="n">
        <f aca="true">BETAINV(RAND(),T1_PERT!$F$9,T1_PERT!$G$9,T1_PERT!$C$9,T1_PERT!$E$9)</f>
        <v>3.91265875191216</v>
      </c>
      <c r="K2891" s="23" t="n">
        <f aca="true">BETAINV(RAND(),T1_PERT!$F$10,T1_PERT!$G$10,T1_PERT!$C$10,T1_PERT!$E$10)</f>
        <v>2.32378272427221</v>
      </c>
      <c r="L2891" s="23" t="n">
        <f aca="false">F2891+G2891+I2891+K2891</f>
        <v>19.345440830786</v>
      </c>
      <c r="M2891" s="23" t="n">
        <f aca="false">F2891+H2891+J2891+K2891</f>
        <v>17.3453940897978</v>
      </c>
      <c r="N2891" s="23" t="n">
        <f aca="false">MAX(L2891,M2891)</f>
        <v>19.345440830786</v>
      </c>
    </row>
    <row r="2892" customFormat="false" ht="15" hidden="false" customHeight="false" outlineLevel="0" collapsed="false">
      <c r="A2892" s="5" t="n">
        <v>2873</v>
      </c>
      <c r="B2892" s="25" t="n">
        <f aca="true">NORMSINV(RAND())</f>
        <v>-1.19873204626004</v>
      </c>
      <c r="C2892" s="25" t="n">
        <f aca="true">$C$4*B2892+SQRT(1-$C$4^2)*NORMSINV(RAND())</f>
        <v>-1.3379073678074</v>
      </c>
      <c r="D2892" s="25" t="n">
        <f aca="false">NORMSDIST(B2892)</f>
        <v>0.115316076501893</v>
      </c>
      <c r="E2892" s="25" t="n">
        <f aca="false">NORMSDIST(C2892)</f>
        <v>0.0904633175404807</v>
      </c>
      <c r="F2892" s="23" t="n">
        <f aca="true">BETAINV(RAND(),T1_PERT!$F$5,T1_PERT!$G$5,T1_PERT!$C$5,T1_PERT!$E$5)</f>
        <v>3.71516440951902</v>
      </c>
      <c r="G2892" s="23" t="n">
        <f aca="false">BETAINV(D2892,T1_PERT!$F$6,T1_PERT!$G$6,T1_PERT!$C$6,T1_PERT!$E$6)</f>
        <v>3.98569332183874</v>
      </c>
      <c r="H2892" s="23" t="n">
        <f aca="true">BETAINV(RAND(),T1_PERT!$F$7,T1_PERT!$G$7,T1_PERT!$C$7,T1_PERT!$E$7)</f>
        <v>7.69061089766765</v>
      </c>
      <c r="I2892" s="23" t="n">
        <f aca="false">BETAINV(E2892,T1_PERT!$F$8,T1_PERT!$G$8,T1_PERT!$C$8,T1_PERT!$E$8)</f>
        <v>4.42422032870358</v>
      </c>
      <c r="J2892" s="23" t="n">
        <f aca="true">BETAINV(RAND(),T1_PERT!$F$9,T1_PERT!$G$9,T1_PERT!$C$9,T1_PERT!$E$9)</f>
        <v>4.53578706975578</v>
      </c>
      <c r="K2892" s="23" t="n">
        <f aca="true">BETAINV(RAND(),T1_PERT!$F$10,T1_PERT!$G$10,T1_PERT!$C$10,T1_PERT!$E$10)</f>
        <v>1.41223356480489</v>
      </c>
      <c r="L2892" s="23" t="n">
        <f aca="false">F2892+G2892+I2892+K2892</f>
        <v>13.5373116248662</v>
      </c>
      <c r="M2892" s="23" t="n">
        <f aca="false">F2892+H2892+J2892+K2892</f>
        <v>17.3537959417473</v>
      </c>
      <c r="N2892" s="23" t="n">
        <f aca="false">MAX(L2892,M2892)</f>
        <v>17.3537959417473</v>
      </c>
    </row>
    <row r="2893" customFormat="false" ht="15" hidden="false" customHeight="false" outlineLevel="0" collapsed="false">
      <c r="A2893" s="5" t="n">
        <v>2874</v>
      </c>
      <c r="B2893" s="25" t="n">
        <f aca="true">NORMSINV(RAND())</f>
        <v>0.0330541956953972</v>
      </c>
      <c r="C2893" s="25" t="n">
        <f aca="true">$C$4*B2893+SQRT(1-$C$4^2)*NORMSINV(RAND())</f>
        <v>-0.383380971431944</v>
      </c>
      <c r="D2893" s="25" t="n">
        <f aca="false">NORMSDIST(B2893)</f>
        <v>0.513184315344298</v>
      </c>
      <c r="E2893" s="25" t="n">
        <f aca="false">NORMSDIST(C2893)</f>
        <v>0.350718655059295</v>
      </c>
      <c r="F2893" s="23" t="n">
        <f aca="true">BETAINV(RAND(),T1_PERT!$F$5,T1_PERT!$G$5,T1_PERT!$C$5,T1_PERT!$E$5)</f>
        <v>3.23989310147388</v>
      </c>
      <c r="G2893" s="23" t="n">
        <f aca="false">BETAINV(D2893,T1_PERT!$F$6,T1_PERT!$G$6,T1_PERT!$C$6,T1_PERT!$E$6)</f>
        <v>5.295786853065</v>
      </c>
      <c r="H2893" s="23" t="n">
        <f aca="true">BETAINV(RAND(),T1_PERT!$F$7,T1_PERT!$G$7,T1_PERT!$C$7,T1_PERT!$E$7)</f>
        <v>6.80242010234113</v>
      </c>
      <c r="I2893" s="23" t="n">
        <f aca="false">BETAINV(E2893,T1_PERT!$F$8,T1_PERT!$G$8,T1_PERT!$C$8,T1_PERT!$E$8)</f>
        <v>4.96876334659389</v>
      </c>
      <c r="J2893" s="23" t="n">
        <f aca="true">BETAINV(RAND(),T1_PERT!$F$9,T1_PERT!$G$9,T1_PERT!$C$9,T1_PERT!$E$9)</f>
        <v>3.16421457055128</v>
      </c>
      <c r="K2893" s="23" t="n">
        <f aca="true">BETAINV(RAND(),T1_PERT!$F$10,T1_PERT!$G$10,T1_PERT!$C$10,T1_PERT!$E$10)</f>
        <v>1.68034643209816</v>
      </c>
      <c r="L2893" s="23" t="n">
        <f aca="false">F2893+G2893+I2893+K2893</f>
        <v>15.1847897332309</v>
      </c>
      <c r="M2893" s="23" t="n">
        <f aca="false">F2893+H2893+J2893+K2893</f>
        <v>14.8868742064644</v>
      </c>
      <c r="N2893" s="23" t="n">
        <f aca="false">MAX(L2893,M2893)</f>
        <v>15.1847897332309</v>
      </c>
    </row>
    <row r="2894" customFormat="false" ht="15" hidden="false" customHeight="false" outlineLevel="0" collapsed="false">
      <c r="A2894" s="5" t="n">
        <v>2875</v>
      </c>
      <c r="B2894" s="25" t="n">
        <f aca="true">NORMSINV(RAND())</f>
        <v>0.636940910670596</v>
      </c>
      <c r="C2894" s="25" t="n">
        <f aca="true">$C$4*B2894+SQRT(1-$C$4^2)*NORMSINV(RAND())</f>
        <v>-0.45977684871326</v>
      </c>
      <c r="D2894" s="25" t="n">
        <f aca="false">NORMSDIST(B2894)</f>
        <v>0.737918333300004</v>
      </c>
      <c r="E2894" s="25" t="n">
        <f aca="false">NORMSDIST(C2894)</f>
        <v>0.322838201190507</v>
      </c>
      <c r="F2894" s="23" t="n">
        <f aca="true">BETAINV(RAND(),T1_PERT!$F$5,T1_PERT!$G$5,T1_PERT!$C$5,T1_PERT!$E$5)</f>
        <v>4.5110860302619</v>
      </c>
      <c r="G2894" s="23" t="n">
        <f aca="false">BETAINV(D2894,T1_PERT!$F$6,T1_PERT!$G$6,T1_PERT!$C$6,T1_PERT!$E$6)</f>
        <v>6.06388368551294</v>
      </c>
      <c r="H2894" s="23" t="n">
        <f aca="true">BETAINV(RAND(),T1_PERT!$F$7,T1_PERT!$G$7,T1_PERT!$C$7,T1_PERT!$E$7)</f>
        <v>6.89547865831614</v>
      </c>
      <c r="I2894" s="23" t="n">
        <f aca="false">BETAINV(E2894,T1_PERT!$F$8,T1_PERT!$G$8,T1_PERT!$C$8,T1_PERT!$E$8)</f>
        <v>4.91576400269892</v>
      </c>
      <c r="J2894" s="23" t="n">
        <f aca="true">BETAINV(RAND(),T1_PERT!$F$9,T1_PERT!$G$9,T1_PERT!$C$9,T1_PERT!$E$9)</f>
        <v>5.23787409443569</v>
      </c>
      <c r="K2894" s="23" t="n">
        <f aca="true">BETAINV(RAND(),T1_PERT!$F$10,T1_PERT!$G$10,T1_PERT!$C$10,T1_PERT!$E$10)</f>
        <v>2.25197398054771</v>
      </c>
      <c r="L2894" s="23" t="n">
        <f aca="false">F2894+G2894+I2894+K2894</f>
        <v>17.7427076990215</v>
      </c>
      <c r="M2894" s="23" t="n">
        <f aca="false">F2894+H2894+J2894+K2894</f>
        <v>18.8964127635614</v>
      </c>
      <c r="N2894" s="23" t="n">
        <f aca="false">MAX(L2894,M2894)</f>
        <v>18.8964127635614</v>
      </c>
    </row>
    <row r="2895" customFormat="false" ht="15" hidden="false" customHeight="false" outlineLevel="0" collapsed="false">
      <c r="A2895" s="5" t="n">
        <v>2876</v>
      </c>
      <c r="B2895" s="25" t="n">
        <f aca="true">NORMSINV(RAND())</f>
        <v>0.612977790684415</v>
      </c>
      <c r="C2895" s="25" t="n">
        <f aca="true">$C$4*B2895+SQRT(1-$C$4^2)*NORMSINV(RAND())</f>
        <v>0.99278728678452</v>
      </c>
      <c r="D2895" s="25" t="n">
        <f aca="false">NORMSDIST(B2895)</f>
        <v>0.730054487520165</v>
      </c>
      <c r="E2895" s="25" t="n">
        <f aca="false">NORMSDIST(C2895)</f>
        <v>0.839593186631135</v>
      </c>
      <c r="F2895" s="23" t="n">
        <f aca="true">BETAINV(RAND(),T1_PERT!$F$5,T1_PERT!$G$5,T1_PERT!$C$5,T1_PERT!$E$5)</f>
        <v>4.71837876258446</v>
      </c>
      <c r="G2895" s="23" t="n">
        <f aca="false">BETAINV(D2895,T1_PERT!$F$6,T1_PERT!$G$6,T1_PERT!$C$6,T1_PERT!$E$6)</f>
        <v>6.03315913467256</v>
      </c>
      <c r="H2895" s="23" t="n">
        <f aca="true">BETAINV(RAND(),T1_PERT!$F$7,T1_PERT!$G$7,T1_PERT!$C$7,T1_PERT!$E$7)</f>
        <v>6.63212580977036</v>
      </c>
      <c r="I2895" s="23" t="n">
        <f aca="false">BETAINV(E2895,T1_PERT!$F$8,T1_PERT!$G$8,T1_PERT!$C$8,T1_PERT!$E$8)</f>
        <v>6.0908179749918</v>
      </c>
      <c r="J2895" s="23" t="n">
        <f aca="true">BETAINV(RAND(),T1_PERT!$F$9,T1_PERT!$G$9,T1_PERT!$C$9,T1_PERT!$E$9)</f>
        <v>4.79437236875367</v>
      </c>
      <c r="K2895" s="23" t="n">
        <f aca="true">BETAINV(RAND(),T1_PERT!$F$10,T1_PERT!$G$10,T1_PERT!$C$10,T1_PERT!$E$10)</f>
        <v>2.44827915137979</v>
      </c>
      <c r="L2895" s="23" t="n">
        <f aca="false">F2895+G2895+I2895+K2895</f>
        <v>19.2906350236286</v>
      </c>
      <c r="M2895" s="23" t="n">
        <f aca="false">F2895+H2895+J2895+K2895</f>
        <v>18.5931560924883</v>
      </c>
      <c r="N2895" s="23" t="n">
        <f aca="false">MAX(L2895,M2895)</f>
        <v>19.2906350236286</v>
      </c>
    </row>
    <row r="2896" customFormat="false" ht="15" hidden="false" customHeight="false" outlineLevel="0" collapsed="false">
      <c r="A2896" s="5" t="n">
        <v>2877</v>
      </c>
      <c r="B2896" s="25" t="n">
        <f aca="true">NORMSINV(RAND())</f>
        <v>0.161538572876797</v>
      </c>
      <c r="C2896" s="25" t="n">
        <f aca="true">$C$4*B2896+SQRT(1-$C$4^2)*NORMSINV(RAND())</f>
        <v>-0.340244610013007</v>
      </c>
      <c r="D2896" s="25" t="n">
        <f aca="false">NORMSDIST(B2896)</f>
        <v>0.56416538324723</v>
      </c>
      <c r="E2896" s="25" t="n">
        <f aca="false">NORMSDIST(C2896)</f>
        <v>0.366836163034787</v>
      </c>
      <c r="F2896" s="23" t="n">
        <f aca="true">BETAINV(RAND(),T1_PERT!$F$5,T1_PERT!$G$5,T1_PERT!$C$5,T1_PERT!$E$5)</f>
        <v>3.24706849618753</v>
      </c>
      <c r="G2896" s="23" t="n">
        <f aca="false">BETAINV(D2896,T1_PERT!$F$6,T1_PERT!$G$6,T1_PERT!$C$6,T1_PERT!$E$6)</f>
        <v>5.45650011705535</v>
      </c>
      <c r="H2896" s="23" t="n">
        <f aca="true">BETAINV(RAND(),T1_PERT!$F$7,T1_PERT!$G$7,T1_PERT!$C$7,T1_PERT!$E$7)</f>
        <v>4.1158940976847</v>
      </c>
      <c r="I2896" s="23" t="n">
        <f aca="false">BETAINV(E2896,T1_PERT!$F$8,T1_PERT!$G$8,T1_PERT!$C$8,T1_PERT!$E$8)</f>
        <v>4.99933376094838</v>
      </c>
      <c r="J2896" s="23" t="n">
        <f aca="true">BETAINV(RAND(),T1_PERT!$F$9,T1_PERT!$G$9,T1_PERT!$C$9,T1_PERT!$E$9)</f>
        <v>3.7085666714254</v>
      </c>
      <c r="K2896" s="23" t="n">
        <f aca="true">BETAINV(RAND(),T1_PERT!$F$10,T1_PERT!$G$10,T1_PERT!$C$10,T1_PERT!$E$10)</f>
        <v>1.52749456986125</v>
      </c>
      <c r="L2896" s="23" t="n">
        <f aca="false">F2896+G2896+I2896+K2896</f>
        <v>15.2303969440525</v>
      </c>
      <c r="M2896" s="23" t="n">
        <f aca="false">F2896+H2896+J2896+K2896</f>
        <v>12.5990238351589</v>
      </c>
      <c r="N2896" s="23" t="n">
        <f aca="false">MAX(L2896,M2896)</f>
        <v>15.2303969440525</v>
      </c>
    </row>
    <row r="2897" customFormat="false" ht="15" hidden="false" customHeight="false" outlineLevel="0" collapsed="false">
      <c r="A2897" s="5" t="n">
        <v>2878</v>
      </c>
      <c r="B2897" s="25" t="n">
        <f aca="true">NORMSINV(RAND())</f>
        <v>-0.188104344053817</v>
      </c>
      <c r="C2897" s="25" t="n">
        <f aca="true">$C$4*B2897+SQRT(1-$C$4^2)*NORMSINV(RAND())</f>
        <v>0.85092849751355</v>
      </c>
      <c r="D2897" s="25" t="n">
        <f aca="false">NORMSDIST(B2897)</f>
        <v>0.42539742791146</v>
      </c>
      <c r="E2897" s="25" t="n">
        <f aca="false">NORMSDIST(C2897)</f>
        <v>0.802595463290131</v>
      </c>
      <c r="F2897" s="23" t="n">
        <f aca="true">BETAINV(RAND(),T1_PERT!$F$5,T1_PERT!$G$5,T1_PERT!$C$5,T1_PERT!$E$5)</f>
        <v>4.13251048659513</v>
      </c>
      <c r="G2897" s="23" t="n">
        <f aca="false">BETAINV(D2897,T1_PERT!$F$6,T1_PERT!$G$6,T1_PERT!$C$6,T1_PERT!$E$6)</f>
        <v>5.026228874278</v>
      </c>
      <c r="H2897" s="23" t="n">
        <f aca="true">BETAINV(RAND(),T1_PERT!$F$7,T1_PERT!$G$7,T1_PERT!$C$7,T1_PERT!$E$7)</f>
        <v>4.60706422412708</v>
      </c>
      <c r="I2897" s="23" t="n">
        <f aca="false">BETAINV(E2897,T1_PERT!$F$8,T1_PERT!$G$8,T1_PERT!$C$8,T1_PERT!$E$8)</f>
        <v>5.96879238062982</v>
      </c>
      <c r="J2897" s="23" t="n">
        <f aca="true">BETAINV(RAND(),T1_PERT!$F$9,T1_PERT!$G$9,T1_PERT!$C$9,T1_PERT!$E$9)</f>
        <v>4.96339934317733</v>
      </c>
      <c r="K2897" s="23" t="n">
        <f aca="true">BETAINV(RAND(),T1_PERT!$F$10,T1_PERT!$G$10,T1_PERT!$C$10,T1_PERT!$E$10)</f>
        <v>1.7761712123335</v>
      </c>
      <c r="L2897" s="23" t="n">
        <f aca="false">F2897+G2897+I2897+K2897</f>
        <v>16.9037029538365</v>
      </c>
      <c r="M2897" s="23" t="n">
        <f aca="false">F2897+H2897+J2897+K2897</f>
        <v>15.479145266233</v>
      </c>
      <c r="N2897" s="23" t="n">
        <f aca="false">MAX(L2897,M2897)</f>
        <v>16.9037029538365</v>
      </c>
    </row>
    <row r="2898" customFormat="false" ht="15" hidden="false" customHeight="false" outlineLevel="0" collapsed="false">
      <c r="A2898" s="5" t="n">
        <v>2879</v>
      </c>
      <c r="B2898" s="25" t="n">
        <f aca="true">NORMSINV(RAND())</f>
        <v>0.709946071335559</v>
      </c>
      <c r="C2898" s="25" t="n">
        <f aca="true">$C$4*B2898+SQRT(1-$C$4^2)*NORMSINV(RAND())</f>
        <v>0.100132759206905</v>
      </c>
      <c r="D2898" s="25" t="n">
        <f aca="false">NORMSDIST(B2898)</f>
        <v>0.761131210452839</v>
      </c>
      <c r="E2898" s="25" t="n">
        <f aca="false">NORMSDIST(C2898)</f>
        <v>0.539880536032443</v>
      </c>
      <c r="F2898" s="23" t="n">
        <f aca="true">BETAINV(RAND(),T1_PERT!$F$5,T1_PERT!$G$5,T1_PERT!$C$5,T1_PERT!$E$5)</f>
        <v>3.17804796547968</v>
      </c>
      <c r="G2898" s="23" t="n">
        <f aca="false">BETAINV(D2898,T1_PERT!$F$6,T1_PERT!$G$6,T1_PERT!$C$6,T1_PERT!$E$6)</f>
        <v>6.15732864617795</v>
      </c>
      <c r="H2898" s="23" t="n">
        <f aca="true">BETAINV(RAND(),T1_PERT!$F$7,T1_PERT!$G$7,T1_PERT!$C$7,T1_PERT!$E$7)</f>
        <v>5.14189334800272</v>
      </c>
      <c r="I2898" s="23" t="n">
        <f aca="false">BETAINV(E2898,T1_PERT!$F$8,T1_PERT!$G$8,T1_PERT!$C$8,T1_PERT!$E$8)</f>
        <v>5.33492522784826</v>
      </c>
      <c r="J2898" s="23" t="n">
        <f aca="true">BETAINV(RAND(),T1_PERT!$F$9,T1_PERT!$G$9,T1_PERT!$C$9,T1_PERT!$E$9)</f>
        <v>4.10421926337661</v>
      </c>
      <c r="K2898" s="23" t="n">
        <f aca="true">BETAINV(RAND(),T1_PERT!$F$10,T1_PERT!$G$10,T1_PERT!$C$10,T1_PERT!$E$10)</f>
        <v>1.79666782999436</v>
      </c>
      <c r="L2898" s="23" t="n">
        <f aca="false">F2898+G2898+I2898+K2898</f>
        <v>16.4669696695002</v>
      </c>
      <c r="M2898" s="23" t="n">
        <f aca="false">F2898+H2898+J2898+K2898</f>
        <v>14.2208284068534</v>
      </c>
      <c r="N2898" s="23" t="n">
        <f aca="false">MAX(L2898,M2898)</f>
        <v>16.4669696695002</v>
      </c>
    </row>
    <row r="2899" customFormat="false" ht="15" hidden="false" customHeight="false" outlineLevel="0" collapsed="false">
      <c r="A2899" s="5" t="n">
        <v>2880</v>
      </c>
      <c r="B2899" s="25" t="n">
        <f aca="true">NORMSINV(RAND())</f>
        <v>0.898754631395045</v>
      </c>
      <c r="C2899" s="25" t="n">
        <f aca="true">$C$4*B2899+SQRT(1-$C$4^2)*NORMSINV(RAND())</f>
        <v>1.4156170788108</v>
      </c>
      <c r="D2899" s="25" t="n">
        <f aca="false">NORMSDIST(B2899)</f>
        <v>0.815608314745732</v>
      </c>
      <c r="E2899" s="25" t="n">
        <f aca="false">NORMSDIST(C2899)</f>
        <v>0.921556175926976</v>
      </c>
      <c r="F2899" s="23" t="n">
        <f aca="true">BETAINV(RAND(),T1_PERT!$F$5,T1_PERT!$G$5,T1_PERT!$C$5,T1_PERT!$E$5)</f>
        <v>4.69315081166038</v>
      </c>
      <c r="G2899" s="23" t="n">
        <f aca="false">BETAINV(D2899,T1_PERT!$F$6,T1_PERT!$G$6,T1_PERT!$C$6,T1_PERT!$E$6)</f>
        <v>6.39706524885917</v>
      </c>
      <c r="H2899" s="23" t="n">
        <f aca="true">BETAINV(RAND(),T1_PERT!$F$7,T1_PERT!$G$7,T1_PERT!$C$7,T1_PERT!$E$7)</f>
        <v>2.70951264376251</v>
      </c>
      <c r="I2899" s="23" t="n">
        <f aca="false">BETAINV(E2899,T1_PERT!$F$8,T1_PERT!$G$8,T1_PERT!$C$8,T1_PERT!$E$8)</f>
        <v>6.44632320439091</v>
      </c>
      <c r="J2899" s="23" t="n">
        <f aca="true">BETAINV(RAND(),T1_PERT!$F$9,T1_PERT!$G$9,T1_PERT!$C$9,T1_PERT!$E$9)</f>
        <v>4.15220428202421</v>
      </c>
      <c r="K2899" s="23" t="n">
        <f aca="true">BETAINV(RAND(),T1_PERT!$F$10,T1_PERT!$G$10,T1_PERT!$C$10,T1_PERT!$E$10)</f>
        <v>1.91898957358667</v>
      </c>
      <c r="L2899" s="23" t="n">
        <f aca="false">F2899+G2899+I2899+K2899</f>
        <v>19.4555288384971</v>
      </c>
      <c r="M2899" s="23" t="n">
        <f aca="false">F2899+H2899+J2899+K2899</f>
        <v>13.4738573110338</v>
      </c>
      <c r="N2899" s="23" t="n">
        <f aca="false">MAX(L2899,M2899)</f>
        <v>19.4555288384971</v>
      </c>
    </row>
    <row r="2900" customFormat="false" ht="15" hidden="false" customHeight="false" outlineLevel="0" collapsed="false">
      <c r="A2900" s="5" t="n">
        <v>2881</v>
      </c>
      <c r="B2900" s="25" t="n">
        <f aca="true">NORMSINV(RAND())</f>
        <v>0.17473689546137</v>
      </c>
      <c r="C2900" s="25" t="n">
        <f aca="true">$C$4*B2900+SQRT(1-$C$4^2)*NORMSINV(RAND())</f>
        <v>0.975695032402476</v>
      </c>
      <c r="D2900" s="25" t="n">
        <f aca="false">NORMSDIST(B2900)</f>
        <v>0.569356812315494</v>
      </c>
      <c r="E2900" s="25" t="n">
        <f aca="false">NORMSDIST(C2900)</f>
        <v>0.835392192661457</v>
      </c>
      <c r="F2900" s="23" t="n">
        <f aca="true">BETAINV(RAND(),T1_PERT!$F$5,T1_PERT!$G$5,T1_PERT!$C$5,T1_PERT!$E$5)</f>
        <v>3.92884035840836</v>
      </c>
      <c r="G2900" s="23" t="n">
        <f aca="false">BETAINV(D2900,T1_PERT!$F$6,T1_PERT!$G$6,T1_PERT!$C$6,T1_PERT!$E$6)</f>
        <v>5.47314251526612</v>
      </c>
      <c r="H2900" s="23" t="n">
        <f aca="true">BETAINV(RAND(),T1_PERT!$F$7,T1_PERT!$G$7,T1_PERT!$C$7,T1_PERT!$E$7)</f>
        <v>5.53613366713852</v>
      </c>
      <c r="I2900" s="23" t="n">
        <f aca="false">BETAINV(E2900,T1_PERT!$F$8,T1_PERT!$G$8,T1_PERT!$C$8,T1_PERT!$E$8)</f>
        <v>6.07615255220565</v>
      </c>
      <c r="J2900" s="23" t="n">
        <f aca="true">BETAINV(RAND(),T1_PERT!$F$9,T1_PERT!$G$9,T1_PERT!$C$9,T1_PERT!$E$9)</f>
        <v>4.02610047193106</v>
      </c>
      <c r="K2900" s="23" t="n">
        <f aca="true">BETAINV(RAND(),T1_PERT!$F$10,T1_PERT!$G$10,T1_PERT!$C$10,T1_PERT!$E$10)</f>
        <v>2.42024918410005</v>
      </c>
      <c r="L2900" s="23" t="n">
        <f aca="false">F2900+G2900+I2900+K2900</f>
        <v>17.8983846099802</v>
      </c>
      <c r="M2900" s="23" t="n">
        <f aca="false">F2900+H2900+J2900+K2900</f>
        <v>15.911323681578</v>
      </c>
      <c r="N2900" s="23" t="n">
        <f aca="false">MAX(L2900,M2900)</f>
        <v>17.8983846099802</v>
      </c>
    </row>
    <row r="2901" customFormat="false" ht="15" hidden="false" customHeight="false" outlineLevel="0" collapsed="false">
      <c r="A2901" s="5" t="n">
        <v>2882</v>
      </c>
      <c r="B2901" s="25" t="n">
        <f aca="true">NORMSINV(RAND())</f>
        <v>0.441596360642731</v>
      </c>
      <c r="C2901" s="25" t="n">
        <f aca="true">$C$4*B2901+SQRT(1-$C$4^2)*NORMSINV(RAND())</f>
        <v>-0.097107996114022</v>
      </c>
      <c r="D2901" s="25" t="n">
        <f aca="false">NORMSDIST(B2901)</f>
        <v>0.67060934098758</v>
      </c>
      <c r="E2901" s="25" t="n">
        <f aca="false">NORMSDIST(C2901)</f>
        <v>0.461320315447579</v>
      </c>
      <c r="F2901" s="23" t="n">
        <f aca="true">BETAINV(RAND(),T1_PERT!$F$5,T1_PERT!$G$5,T1_PERT!$C$5,T1_PERT!$E$5)</f>
        <v>2.99173980123075</v>
      </c>
      <c r="G2901" s="23" t="n">
        <f aca="false">BETAINV(D2901,T1_PERT!$F$6,T1_PERT!$G$6,T1_PERT!$C$6,T1_PERT!$E$6)</f>
        <v>5.81319919193201</v>
      </c>
      <c r="H2901" s="23" t="n">
        <f aca="true">BETAINV(RAND(),T1_PERT!$F$7,T1_PERT!$G$7,T1_PERT!$C$7,T1_PERT!$E$7)</f>
        <v>5.96435139271898</v>
      </c>
      <c r="I2901" s="23" t="n">
        <f aca="false">BETAINV(E2901,T1_PERT!$F$8,T1_PERT!$G$8,T1_PERT!$C$8,T1_PERT!$E$8)</f>
        <v>5.17971773731876</v>
      </c>
      <c r="J2901" s="23" t="n">
        <f aca="true">BETAINV(RAND(),T1_PERT!$F$9,T1_PERT!$G$9,T1_PERT!$C$9,T1_PERT!$E$9)</f>
        <v>4.49708453609806</v>
      </c>
      <c r="K2901" s="23" t="n">
        <f aca="true">BETAINV(RAND(),T1_PERT!$F$10,T1_PERT!$G$10,T1_PERT!$C$10,T1_PERT!$E$10)</f>
        <v>2.71997282089244</v>
      </c>
      <c r="L2901" s="23" t="n">
        <f aca="false">F2901+G2901+I2901+K2901</f>
        <v>16.704629551374</v>
      </c>
      <c r="M2901" s="23" t="n">
        <f aca="false">F2901+H2901+J2901+K2901</f>
        <v>16.1731485509402</v>
      </c>
      <c r="N2901" s="23" t="n">
        <f aca="false">MAX(L2901,M2901)</f>
        <v>16.704629551374</v>
      </c>
    </row>
    <row r="2902" customFormat="false" ht="15" hidden="false" customHeight="false" outlineLevel="0" collapsed="false">
      <c r="A2902" s="5" t="n">
        <v>2883</v>
      </c>
      <c r="B2902" s="25" t="n">
        <f aca="true">NORMSINV(RAND())</f>
        <v>1.31388492455598</v>
      </c>
      <c r="C2902" s="25" t="n">
        <f aca="true">$C$4*B2902+SQRT(1-$C$4^2)*NORMSINV(RAND())</f>
        <v>-1.24351871296697</v>
      </c>
      <c r="D2902" s="25" t="n">
        <f aca="false">NORMSDIST(B2902)</f>
        <v>0.905557533665643</v>
      </c>
      <c r="E2902" s="25" t="n">
        <f aca="false">NORMSDIST(C2902)</f>
        <v>0.106838374800282</v>
      </c>
      <c r="F2902" s="23" t="n">
        <f aca="true">BETAINV(RAND(),T1_PERT!$F$5,T1_PERT!$G$5,T1_PERT!$C$5,T1_PERT!$E$5)</f>
        <v>3.03682758877517</v>
      </c>
      <c r="G2902" s="23" t="n">
        <f aca="false">BETAINV(D2902,T1_PERT!$F$6,T1_PERT!$G$6,T1_PERT!$C$6,T1_PERT!$E$6)</f>
        <v>6.90498842081191</v>
      </c>
      <c r="H2902" s="23" t="n">
        <f aca="true">BETAINV(RAND(),T1_PERT!$F$7,T1_PERT!$G$7,T1_PERT!$C$7,T1_PERT!$E$7)</f>
        <v>2.34380369780205</v>
      </c>
      <c r="I2902" s="23" t="n">
        <f aca="false">BETAINV(E2902,T1_PERT!$F$8,T1_PERT!$G$8,T1_PERT!$C$8,T1_PERT!$E$8)</f>
        <v>4.4661542433935</v>
      </c>
      <c r="J2902" s="23" t="n">
        <f aca="true">BETAINV(RAND(),T1_PERT!$F$9,T1_PERT!$G$9,T1_PERT!$C$9,T1_PERT!$E$9)</f>
        <v>4.11066443886856</v>
      </c>
      <c r="K2902" s="23" t="n">
        <f aca="true">BETAINV(RAND(),T1_PERT!$F$10,T1_PERT!$G$10,T1_PERT!$C$10,T1_PERT!$E$10)</f>
        <v>1.93525129401695</v>
      </c>
      <c r="L2902" s="23" t="n">
        <f aca="false">F2902+G2902+I2902+K2902</f>
        <v>16.3432215469975</v>
      </c>
      <c r="M2902" s="23" t="n">
        <f aca="false">F2902+H2902+J2902+K2902</f>
        <v>11.4265470194627</v>
      </c>
      <c r="N2902" s="23" t="n">
        <f aca="false">MAX(L2902,M2902)</f>
        <v>16.3432215469975</v>
      </c>
    </row>
    <row r="2903" customFormat="false" ht="15" hidden="false" customHeight="false" outlineLevel="0" collapsed="false">
      <c r="A2903" s="5" t="n">
        <v>2884</v>
      </c>
      <c r="B2903" s="25" t="n">
        <f aca="true">NORMSINV(RAND())</f>
        <v>0.945536158665109</v>
      </c>
      <c r="C2903" s="25" t="n">
        <f aca="true">$C$4*B2903+SQRT(1-$C$4^2)*NORMSINV(RAND())</f>
        <v>0.626262629285023</v>
      </c>
      <c r="D2903" s="25" t="n">
        <f aca="false">NORMSDIST(B2903)</f>
        <v>0.827807390133024</v>
      </c>
      <c r="E2903" s="25" t="n">
        <f aca="false">NORMSDIST(C2903)</f>
        <v>0.734428653044314</v>
      </c>
      <c r="F2903" s="23" t="n">
        <f aca="true">BETAINV(RAND(),T1_PERT!$F$5,T1_PERT!$G$5,T1_PERT!$C$5,T1_PERT!$E$5)</f>
        <v>3.00061610326859</v>
      </c>
      <c r="G2903" s="23" t="n">
        <f aca="false">BETAINV(D2903,T1_PERT!$F$6,T1_PERT!$G$6,T1_PERT!$C$6,T1_PERT!$E$6)</f>
        <v>6.45584019435894</v>
      </c>
      <c r="H2903" s="23" t="n">
        <f aca="true">BETAINV(RAND(),T1_PERT!$F$7,T1_PERT!$G$7,T1_PERT!$C$7,T1_PERT!$E$7)</f>
        <v>5.79546267497884</v>
      </c>
      <c r="I2903" s="23" t="n">
        <f aca="false">BETAINV(E2903,T1_PERT!$F$8,T1_PERT!$G$8,T1_PERT!$C$8,T1_PERT!$E$8)</f>
        <v>5.77525927595823</v>
      </c>
      <c r="J2903" s="23" t="n">
        <f aca="true">BETAINV(RAND(),T1_PERT!$F$9,T1_PERT!$G$9,T1_PERT!$C$9,T1_PERT!$E$9)</f>
        <v>4.12508862685627</v>
      </c>
      <c r="K2903" s="23" t="n">
        <f aca="true">BETAINV(RAND(),T1_PERT!$F$10,T1_PERT!$G$10,T1_PERT!$C$10,T1_PERT!$E$10)</f>
        <v>1.64284190639246</v>
      </c>
      <c r="L2903" s="23" t="n">
        <f aca="false">F2903+G2903+I2903+K2903</f>
        <v>16.8745574799782</v>
      </c>
      <c r="M2903" s="23" t="n">
        <f aca="false">F2903+H2903+J2903+K2903</f>
        <v>14.5640093114962</v>
      </c>
      <c r="N2903" s="23" t="n">
        <f aca="false">MAX(L2903,M2903)</f>
        <v>16.8745574799782</v>
      </c>
    </row>
    <row r="2904" customFormat="false" ht="15" hidden="false" customHeight="false" outlineLevel="0" collapsed="false">
      <c r="A2904" s="5" t="n">
        <v>2885</v>
      </c>
      <c r="B2904" s="25" t="n">
        <f aca="true">NORMSINV(RAND())</f>
        <v>0.463468056164915</v>
      </c>
      <c r="C2904" s="25" t="n">
        <f aca="true">$C$4*B2904+SQRT(1-$C$4^2)*NORMSINV(RAND())</f>
        <v>1.22973515334594</v>
      </c>
      <c r="D2904" s="25" t="n">
        <f aca="false">NORMSDIST(B2904)</f>
        <v>0.678485546671677</v>
      </c>
      <c r="E2904" s="25" t="n">
        <f aca="false">NORMSDIST(C2904)</f>
        <v>0.89060185082295</v>
      </c>
      <c r="F2904" s="23" t="n">
        <f aca="true">BETAINV(RAND(),T1_PERT!$F$5,T1_PERT!$G$5,T1_PERT!$C$5,T1_PERT!$E$5)</f>
        <v>2.9928100426123</v>
      </c>
      <c r="G2904" s="23" t="n">
        <f aca="false">BETAINV(D2904,T1_PERT!$F$6,T1_PERT!$G$6,T1_PERT!$C$6,T1_PERT!$E$6)</f>
        <v>5.84125834685789</v>
      </c>
      <c r="H2904" s="23" t="n">
        <f aca="true">BETAINV(RAND(),T1_PERT!$F$7,T1_PERT!$G$7,T1_PERT!$C$7,T1_PERT!$E$7)</f>
        <v>5.79478078170544</v>
      </c>
      <c r="I2904" s="23" t="n">
        <f aca="false">BETAINV(E2904,T1_PERT!$F$8,T1_PERT!$G$8,T1_PERT!$C$8,T1_PERT!$E$8)</f>
        <v>6.29218227407242</v>
      </c>
      <c r="J2904" s="23" t="n">
        <f aca="true">BETAINV(RAND(),T1_PERT!$F$9,T1_PERT!$G$9,T1_PERT!$C$9,T1_PERT!$E$9)</f>
        <v>4.44203007471205</v>
      </c>
      <c r="K2904" s="23" t="n">
        <f aca="true">BETAINV(RAND(),T1_PERT!$F$10,T1_PERT!$G$10,T1_PERT!$C$10,T1_PERT!$E$10)</f>
        <v>1.67896234950695</v>
      </c>
      <c r="L2904" s="23" t="n">
        <f aca="false">F2904+G2904+I2904+K2904</f>
        <v>16.8052130130496</v>
      </c>
      <c r="M2904" s="23" t="n">
        <f aca="false">F2904+H2904+J2904+K2904</f>
        <v>14.9085832485367</v>
      </c>
      <c r="N2904" s="23" t="n">
        <f aca="false">MAX(L2904,M2904)</f>
        <v>16.8052130130496</v>
      </c>
    </row>
    <row r="2905" customFormat="false" ht="15" hidden="false" customHeight="false" outlineLevel="0" collapsed="false">
      <c r="A2905" s="5" t="n">
        <v>2886</v>
      </c>
      <c r="B2905" s="25" t="n">
        <f aca="true">NORMSINV(RAND())</f>
        <v>-0.143731644121449</v>
      </c>
      <c r="C2905" s="25" t="n">
        <f aca="true">$C$4*B2905+SQRT(1-$C$4^2)*NORMSINV(RAND())</f>
        <v>0.029854669990888</v>
      </c>
      <c r="D2905" s="25" t="n">
        <f aca="false">NORMSDIST(B2905)</f>
        <v>0.442856191122064</v>
      </c>
      <c r="E2905" s="25" t="n">
        <f aca="false">NORMSDIST(C2905)</f>
        <v>0.511908521087097</v>
      </c>
      <c r="F2905" s="23" t="n">
        <f aca="true">BETAINV(RAND(),T1_PERT!$F$5,T1_PERT!$G$5,T1_PERT!$C$5,T1_PERT!$E$5)</f>
        <v>4.03211486786487</v>
      </c>
      <c r="G2905" s="23" t="n">
        <f aca="false">BETAINV(D2905,T1_PERT!$F$6,T1_PERT!$G$6,T1_PERT!$C$6,T1_PERT!$E$6)</f>
        <v>5.07946548427734</v>
      </c>
      <c r="H2905" s="23" t="n">
        <f aca="true">BETAINV(RAND(),T1_PERT!$F$7,T1_PERT!$G$7,T1_PERT!$C$7,T1_PERT!$E$7)</f>
        <v>6.82518341206814</v>
      </c>
      <c r="I2905" s="23" t="n">
        <f aca="false">BETAINV(E2905,T1_PERT!$F$8,T1_PERT!$G$8,T1_PERT!$C$8,T1_PERT!$E$8)</f>
        <v>5.27881533869959</v>
      </c>
      <c r="J2905" s="23" t="n">
        <f aca="true">BETAINV(RAND(),T1_PERT!$F$9,T1_PERT!$G$9,T1_PERT!$C$9,T1_PERT!$E$9)</f>
        <v>4.57717560559907</v>
      </c>
      <c r="K2905" s="23" t="n">
        <f aca="true">BETAINV(RAND(),T1_PERT!$F$10,T1_PERT!$G$10,T1_PERT!$C$10,T1_PERT!$E$10)</f>
        <v>2.3129333401739</v>
      </c>
      <c r="L2905" s="23" t="n">
        <f aca="false">F2905+G2905+I2905+K2905</f>
        <v>16.7033290310157</v>
      </c>
      <c r="M2905" s="23" t="n">
        <f aca="false">F2905+H2905+J2905+K2905</f>
        <v>17.747407225706</v>
      </c>
      <c r="N2905" s="23" t="n">
        <f aca="false">MAX(L2905,M2905)</f>
        <v>17.747407225706</v>
      </c>
    </row>
    <row r="2906" customFormat="false" ht="15" hidden="false" customHeight="false" outlineLevel="0" collapsed="false">
      <c r="A2906" s="5" t="n">
        <v>2887</v>
      </c>
      <c r="B2906" s="25" t="n">
        <f aca="true">NORMSINV(RAND())</f>
        <v>0.947185405059566</v>
      </c>
      <c r="C2906" s="25" t="n">
        <f aca="true">$C$4*B2906+SQRT(1-$C$4^2)*NORMSINV(RAND())</f>
        <v>2.05721927162176</v>
      </c>
      <c r="D2906" s="25" t="n">
        <f aca="false">NORMSDIST(B2906)</f>
        <v>0.828227844445135</v>
      </c>
      <c r="E2906" s="25" t="n">
        <f aca="false">NORMSDIST(C2906)</f>
        <v>0.980167430704286</v>
      </c>
      <c r="F2906" s="23" t="n">
        <f aca="true">BETAINV(RAND(),T1_PERT!$F$5,T1_PERT!$G$5,T1_PERT!$C$5,T1_PERT!$E$5)</f>
        <v>3.46787688559517</v>
      </c>
      <c r="G2906" s="23" t="n">
        <f aca="false">BETAINV(D2906,T1_PERT!$F$6,T1_PERT!$G$6,T1_PERT!$C$6,T1_PERT!$E$6)</f>
        <v>6.45790667273181</v>
      </c>
      <c r="H2906" s="23" t="n">
        <f aca="true">BETAINV(RAND(),T1_PERT!$F$7,T1_PERT!$G$7,T1_PERT!$C$7,T1_PERT!$E$7)</f>
        <v>5.70633368305425</v>
      </c>
      <c r="I2906" s="23" t="n">
        <f aca="false">BETAINV(E2906,T1_PERT!$F$8,T1_PERT!$G$8,T1_PERT!$C$8,T1_PERT!$E$8)</f>
        <v>6.93416074517356</v>
      </c>
      <c r="J2906" s="23" t="n">
        <f aca="true">BETAINV(RAND(),T1_PERT!$F$9,T1_PERT!$G$9,T1_PERT!$C$9,T1_PERT!$E$9)</f>
        <v>5.17417596831227</v>
      </c>
      <c r="K2906" s="23" t="n">
        <f aca="true">BETAINV(RAND(),T1_PERT!$F$10,T1_PERT!$G$10,T1_PERT!$C$10,T1_PERT!$E$10)</f>
        <v>1.28020961319111</v>
      </c>
      <c r="L2906" s="23" t="n">
        <f aca="false">F2906+G2906+I2906+K2906</f>
        <v>18.1401539166917</v>
      </c>
      <c r="M2906" s="23" t="n">
        <f aca="false">F2906+H2906+J2906+K2906</f>
        <v>15.6285961501528</v>
      </c>
      <c r="N2906" s="23" t="n">
        <f aca="false">MAX(L2906,M2906)</f>
        <v>18.1401539166917</v>
      </c>
    </row>
    <row r="2907" customFormat="false" ht="15" hidden="false" customHeight="false" outlineLevel="0" collapsed="false">
      <c r="A2907" s="5" t="n">
        <v>2888</v>
      </c>
      <c r="B2907" s="25" t="n">
        <f aca="true">NORMSINV(RAND())</f>
        <v>-0.680506072146179</v>
      </c>
      <c r="C2907" s="25" t="n">
        <f aca="true">$C$4*B2907+SQRT(1-$C$4^2)*NORMSINV(RAND())</f>
        <v>-0.0214808764724741</v>
      </c>
      <c r="D2907" s="25" t="n">
        <f aca="false">NORMSDIST(B2907)</f>
        <v>0.248092039172957</v>
      </c>
      <c r="E2907" s="25" t="n">
        <f aca="false">NORMSDIST(C2907)</f>
        <v>0.491431029154041</v>
      </c>
      <c r="F2907" s="23" t="n">
        <f aca="true">BETAINV(RAND(),T1_PERT!$F$5,T1_PERT!$G$5,T1_PERT!$C$5,T1_PERT!$E$5)</f>
        <v>3.73420338313615</v>
      </c>
      <c r="G2907" s="23" t="n">
        <f aca="false">BETAINV(D2907,T1_PERT!$F$6,T1_PERT!$G$6,T1_PERT!$C$6,T1_PERT!$E$6)</f>
        <v>4.47305696095188</v>
      </c>
      <c r="H2907" s="23" t="n">
        <f aca="true">BETAINV(RAND(),T1_PERT!$F$7,T1_PERT!$G$7,T1_PERT!$C$7,T1_PERT!$E$7)</f>
        <v>6.05534898708563</v>
      </c>
      <c r="I2907" s="23" t="n">
        <f aca="false">BETAINV(E2907,T1_PERT!$F$8,T1_PERT!$G$8,T1_PERT!$C$8,T1_PERT!$E$8)</f>
        <v>5.2383792397742</v>
      </c>
      <c r="J2907" s="23" t="n">
        <f aca="true">BETAINV(RAND(),T1_PERT!$F$9,T1_PERT!$G$9,T1_PERT!$C$9,T1_PERT!$E$9)</f>
        <v>3.81037525556324</v>
      </c>
      <c r="K2907" s="23" t="n">
        <f aca="true">BETAINV(RAND(),T1_PERT!$F$10,T1_PERT!$G$10,T1_PERT!$C$10,T1_PERT!$E$10)</f>
        <v>1.86043749617251</v>
      </c>
      <c r="L2907" s="23" t="n">
        <f aca="false">F2907+G2907+I2907+K2907</f>
        <v>15.3060770800347</v>
      </c>
      <c r="M2907" s="23" t="n">
        <f aca="false">F2907+H2907+J2907+K2907</f>
        <v>15.4603651219575</v>
      </c>
      <c r="N2907" s="23" t="n">
        <f aca="false">MAX(L2907,M2907)</f>
        <v>15.4603651219575</v>
      </c>
    </row>
    <row r="2908" customFormat="false" ht="15" hidden="false" customHeight="false" outlineLevel="0" collapsed="false">
      <c r="A2908" s="5" t="n">
        <v>2889</v>
      </c>
      <c r="B2908" s="25" t="n">
        <f aca="true">NORMSINV(RAND())</f>
        <v>0.89236948935624</v>
      </c>
      <c r="C2908" s="25" t="n">
        <f aca="true">$C$4*B2908+SQRT(1-$C$4^2)*NORMSINV(RAND())</f>
        <v>0.426648007809127</v>
      </c>
      <c r="D2908" s="25" t="n">
        <f aca="false">NORMSDIST(B2908)</f>
        <v>0.813902540410087</v>
      </c>
      <c r="E2908" s="25" t="n">
        <f aca="false">NORMSDIST(C2908)</f>
        <v>0.665182137493719</v>
      </c>
      <c r="F2908" s="23" t="n">
        <f aca="true">BETAINV(RAND(),T1_PERT!$F$5,T1_PERT!$G$5,T1_PERT!$C$5,T1_PERT!$E$5)</f>
        <v>4.95929889838117</v>
      </c>
      <c r="G2908" s="23" t="n">
        <f aca="false">BETAINV(D2908,T1_PERT!$F$6,T1_PERT!$G$6,T1_PERT!$C$6,T1_PERT!$E$6)</f>
        <v>6.38902041992355</v>
      </c>
      <c r="H2908" s="23" t="n">
        <f aca="true">BETAINV(RAND(),T1_PERT!$F$7,T1_PERT!$G$7,T1_PERT!$C$7,T1_PERT!$E$7)</f>
        <v>5.02203619948556</v>
      </c>
      <c r="I2908" s="23" t="n">
        <f aca="false">BETAINV(E2908,T1_PERT!$F$8,T1_PERT!$G$8,T1_PERT!$C$8,T1_PERT!$E$8)</f>
        <v>5.60496636996013</v>
      </c>
      <c r="J2908" s="23" t="n">
        <f aca="true">BETAINV(RAND(),T1_PERT!$F$9,T1_PERT!$G$9,T1_PERT!$C$9,T1_PERT!$E$9)</f>
        <v>3.85785014371333</v>
      </c>
      <c r="K2908" s="23" t="n">
        <f aca="true">BETAINV(RAND(),T1_PERT!$F$10,T1_PERT!$G$10,T1_PERT!$C$10,T1_PERT!$E$10)</f>
        <v>2.02064095853816</v>
      </c>
      <c r="L2908" s="23" t="n">
        <f aca="false">F2908+G2908+I2908+K2908</f>
        <v>18.973926646803</v>
      </c>
      <c r="M2908" s="23" t="n">
        <f aca="false">F2908+H2908+J2908+K2908</f>
        <v>15.8598262001182</v>
      </c>
      <c r="N2908" s="23" t="n">
        <f aca="false">MAX(L2908,M2908)</f>
        <v>18.973926646803</v>
      </c>
    </row>
    <row r="2909" customFormat="false" ht="15" hidden="false" customHeight="false" outlineLevel="0" collapsed="false">
      <c r="A2909" s="5" t="n">
        <v>2890</v>
      </c>
      <c r="B2909" s="25" t="n">
        <f aca="true">NORMSINV(RAND())</f>
        <v>0.266217449591029</v>
      </c>
      <c r="C2909" s="25" t="n">
        <f aca="true">$C$4*B2909+SQRT(1-$C$4^2)*NORMSINV(RAND())</f>
        <v>1.35376857243188</v>
      </c>
      <c r="D2909" s="25" t="n">
        <f aca="false">NORMSDIST(B2909)</f>
        <v>0.604964127520027</v>
      </c>
      <c r="E2909" s="25" t="n">
        <f aca="false">NORMSDIST(C2909)</f>
        <v>0.912094888421745</v>
      </c>
      <c r="F2909" s="23" t="n">
        <f aca="true">BETAINV(RAND(),T1_PERT!$F$5,T1_PERT!$G$5,T1_PERT!$C$5,T1_PERT!$E$5)</f>
        <v>4.55920756351716</v>
      </c>
      <c r="G2909" s="23" t="n">
        <f aca="false">BETAINV(D2909,T1_PERT!$F$6,T1_PERT!$G$6,T1_PERT!$C$6,T1_PERT!$E$6)</f>
        <v>5.58904956628229</v>
      </c>
      <c r="H2909" s="23" t="n">
        <f aca="true">BETAINV(RAND(),T1_PERT!$F$7,T1_PERT!$G$7,T1_PERT!$C$7,T1_PERT!$E$7)</f>
        <v>5.1952829828495</v>
      </c>
      <c r="I2909" s="23" t="n">
        <f aca="false">BETAINV(E2909,T1_PERT!$F$8,T1_PERT!$G$8,T1_PERT!$C$8,T1_PERT!$E$8)</f>
        <v>6.39550892938385</v>
      </c>
      <c r="J2909" s="23" t="n">
        <f aca="true">BETAINV(RAND(),T1_PERT!$F$9,T1_PERT!$G$9,T1_PERT!$C$9,T1_PERT!$E$9)</f>
        <v>4.98910982577054</v>
      </c>
      <c r="K2909" s="23" t="n">
        <f aca="true">BETAINV(RAND(),T1_PERT!$F$10,T1_PERT!$G$10,T1_PERT!$C$10,T1_PERT!$E$10)</f>
        <v>1.62540383092098</v>
      </c>
      <c r="L2909" s="23" t="n">
        <f aca="false">F2909+G2909+I2909+K2909</f>
        <v>18.1691698901043</v>
      </c>
      <c r="M2909" s="23" t="n">
        <f aca="false">F2909+H2909+J2909+K2909</f>
        <v>16.3690042030582</v>
      </c>
      <c r="N2909" s="23" t="n">
        <f aca="false">MAX(L2909,M2909)</f>
        <v>18.1691698901043</v>
      </c>
    </row>
    <row r="2910" customFormat="false" ht="15" hidden="false" customHeight="false" outlineLevel="0" collapsed="false">
      <c r="A2910" s="5" t="n">
        <v>2891</v>
      </c>
      <c r="B2910" s="25" t="n">
        <f aca="true">NORMSINV(RAND())</f>
        <v>1.526577454006</v>
      </c>
      <c r="C2910" s="25" t="n">
        <f aca="true">$C$4*B2910+SQRT(1-$C$4^2)*NORMSINV(RAND())</f>
        <v>0.336561866975343</v>
      </c>
      <c r="D2910" s="25" t="n">
        <f aca="false">NORMSDIST(B2910)</f>
        <v>0.936566941540972</v>
      </c>
      <c r="E2910" s="25" t="n">
        <f aca="false">NORMSDIST(C2910)</f>
        <v>0.631776396780385</v>
      </c>
      <c r="F2910" s="23" t="n">
        <f aca="true">BETAINV(RAND(),T1_PERT!$F$5,T1_PERT!$G$5,T1_PERT!$C$5,T1_PERT!$E$5)</f>
        <v>3.89258452135979</v>
      </c>
      <c r="G2910" s="23" t="n">
        <f aca="false">BETAINV(D2910,T1_PERT!$F$6,T1_PERT!$G$6,T1_PERT!$C$6,T1_PERT!$E$6)</f>
        <v>7.14956170617423</v>
      </c>
      <c r="H2910" s="23" t="n">
        <f aca="true">BETAINV(RAND(),T1_PERT!$F$7,T1_PERT!$G$7,T1_PERT!$C$7,T1_PERT!$E$7)</f>
        <v>5.38802043138706</v>
      </c>
      <c r="I2910" s="23" t="n">
        <f aca="false">BETAINV(E2910,T1_PERT!$F$8,T1_PERT!$G$8,T1_PERT!$C$8,T1_PERT!$E$8)</f>
        <v>5.52916604039284</v>
      </c>
      <c r="J2910" s="23" t="n">
        <f aca="true">BETAINV(RAND(),T1_PERT!$F$9,T1_PERT!$G$9,T1_PERT!$C$9,T1_PERT!$E$9)</f>
        <v>3.51414557111941</v>
      </c>
      <c r="K2910" s="23" t="n">
        <f aca="true">BETAINV(RAND(),T1_PERT!$F$10,T1_PERT!$G$10,T1_PERT!$C$10,T1_PERT!$E$10)</f>
        <v>2.61048815975894</v>
      </c>
      <c r="L2910" s="23" t="n">
        <f aca="false">F2910+G2910+I2910+K2910</f>
        <v>19.1818004276858</v>
      </c>
      <c r="M2910" s="23" t="n">
        <f aca="false">F2910+H2910+J2910+K2910</f>
        <v>15.4052386836252</v>
      </c>
      <c r="N2910" s="23" t="n">
        <f aca="false">MAX(L2910,M2910)</f>
        <v>19.1818004276858</v>
      </c>
    </row>
    <row r="2911" customFormat="false" ht="15" hidden="false" customHeight="false" outlineLevel="0" collapsed="false">
      <c r="A2911" s="5" t="n">
        <v>2892</v>
      </c>
      <c r="B2911" s="25" t="n">
        <f aca="true">NORMSINV(RAND())</f>
        <v>-0.475379471705667</v>
      </c>
      <c r="C2911" s="25" t="n">
        <f aca="true">$C$4*B2911+SQRT(1-$C$4^2)*NORMSINV(RAND())</f>
        <v>-0.502826463894468</v>
      </c>
      <c r="D2911" s="25" t="n">
        <f aca="false">NORMSDIST(B2911)</f>
        <v>0.317258261803658</v>
      </c>
      <c r="E2911" s="25" t="n">
        <f aca="false">NORMSDIST(C2911)</f>
        <v>0.307543142937334</v>
      </c>
      <c r="F2911" s="23" t="n">
        <f aca="true">BETAINV(RAND(),T1_PERT!$F$5,T1_PERT!$G$5,T1_PERT!$C$5,T1_PERT!$E$5)</f>
        <v>4.16722968978101</v>
      </c>
      <c r="G2911" s="23" t="n">
        <f aca="false">BETAINV(D2911,T1_PERT!$F$6,T1_PERT!$G$6,T1_PERT!$C$6,T1_PERT!$E$6)</f>
        <v>4.69426009680944</v>
      </c>
      <c r="H2911" s="23" t="n">
        <f aca="true">BETAINV(RAND(),T1_PERT!$F$7,T1_PERT!$G$7,T1_PERT!$C$7,T1_PERT!$E$7)</f>
        <v>7.29861698626953</v>
      </c>
      <c r="I2911" s="23" t="n">
        <f aca="false">BETAINV(E2911,T1_PERT!$F$8,T1_PERT!$G$8,T1_PERT!$C$8,T1_PERT!$E$8)</f>
        <v>4.88655981503516</v>
      </c>
      <c r="J2911" s="23" t="n">
        <f aca="true">BETAINV(RAND(),T1_PERT!$F$9,T1_PERT!$G$9,T1_PERT!$C$9,T1_PERT!$E$9)</f>
        <v>3.93452742216238</v>
      </c>
      <c r="K2911" s="23" t="n">
        <f aca="true">BETAINV(RAND(),T1_PERT!$F$10,T1_PERT!$G$10,T1_PERT!$C$10,T1_PERT!$E$10)</f>
        <v>1.73486665044005</v>
      </c>
      <c r="L2911" s="23" t="n">
        <f aca="false">F2911+G2911+I2911+K2911</f>
        <v>15.4829162520657</v>
      </c>
      <c r="M2911" s="23" t="n">
        <f aca="false">F2911+H2911+J2911+K2911</f>
        <v>17.135240748653</v>
      </c>
      <c r="N2911" s="23" t="n">
        <f aca="false">MAX(L2911,M2911)</f>
        <v>17.135240748653</v>
      </c>
    </row>
    <row r="2912" customFormat="false" ht="15" hidden="false" customHeight="false" outlineLevel="0" collapsed="false">
      <c r="A2912" s="5" t="n">
        <v>2893</v>
      </c>
      <c r="B2912" s="25" t="n">
        <f aca="true">NORMSINV(RAND())</f>
        <v>2.03813966494918</v>
      </c>
      <c r="C2912" s="25" t="n">
        <f aca="true">$C$4*B2912+SQRT(1-$C$4^2)*NORMSINV(RAND())</f>
        <v>1.79603824203498</v>
      </c>
      <c r="D2912" s="25" t="n">
        <f aca="false">NORMSDIST(B2912)</f>
        <v>0.979232016318705</v>
      </c>
      <c r="E2912" s="25" t="n">
        <f aca="false">NORMSDIST(C2912)</f>
        <v>0.963755782387598</v>
      </c>
      <c r="F2912" s="23" t="n">
        <f aca="true">BETAINV(RAND(),T1_PERT!$F$5,T1_PERT!$G$5,T1_PERT!$C$5,T1_PERT!$E$5)</f>
        <v>4.58909266581118</v>
      </c>
      <c r="G2912" s="23" t="n">
        <f aca="false">BETAINV(D2912,T1_PERT!$F$6,T1_PERT!$G$6,T1_PERT!$C$6,T1_PERT!$E$6)</f>
        <v>7.67779536913216</v>
      </c>
      <c r="H2912" s="23" t="n">
        <f aca="true">BETAINV(RAND(),T1_PERT!$F$7,T1_PERT!$G$7,T1_PERT!$C$7,T1_PERT!$E$7)</f>
        <v>6.82324124314517</v>
      </c>
      <c r="I2912" s="23" t="n">
        <f aca="false">BETAINV(E2912,T1_PERT!$F$8,T1_PERT!$G$8,T1_PERT!$C$8,T1_PERT!$E$8)</f>
        <v>6.7454320359624</v>
      </c>
      <c r="J2912" s="23" t="n">
        <f aca="true">BETAINV(RAND(),T1_PERT!$F$9,T1_PERT!$G$9,T1_PERT!$C$9,T1_PERT!$E$9)</f>
        <v>3.49324591741434</v>
      </c>
      <c r="K2912" s="23" t="n">
        <f aca="true">BETAINV(RAND(),T1_PERT!$F$10,T1_PERT!$G$10,T1_PERT!$C$10,T1_PERT!$E$10)</f>
        <v>2.71009957634909</v>
      </c>
      <c r="L2912" s="23" t="n">
        <f aca="false">F2912+G2912+I2912+K2912</f>
        <v>21.7224196472548</v>
      </c>
      <c r="M2912" s="23" t="n">
        <f aca="false">F2912+H2912+J2912+K2912</f>
        <v>17.6156794027198</v>
      </c>
      <c r="N2912" s="23" t="n">
        <f aca="false">MAX(L2912,M2912)</f>
        <v>21.7224196472548</v>
      </c>
    </row>
    <row r="2913" customFormat="false" ht="15" hidden="false" customHeight="false" outlineLevel="0" collapsed="false">
      <c r="A2913" s="5" t="n">
        <v>2894</v>
      </c>
      <c r="B2913" s="25" t="n">
        <f aca="true">NORMSINV(RAND())</f>
        <v>0.148683743926511</v>
      </c>
      <c r="C2913" s="25" t="n">
        <f aca="true">$C$4*B2913+SQRT(1-$C$4^2)*NORMSINV(RAND())</f>
        <v>-0.423569842164716</v>
      </c>
      <c r="D2913" s="25" t="n">
        <f aca="false">NORMSDIST(B2913)</f>
        <v>0.559098405443103</v>
      </c>
      <c r="E2913" s="25" t="n">
        <f aca="false">NORMSDIST(C2913)</f>
        <v>0.335939776549519</v>
      </c>
      <c r="F2913" s="23" t="n">
        <f aca="true">BETAINV(RAND(),T1_PERT!$F$5,T1_PERT!$G$5,T1_PERT!$C$5,T1_PERT!$E$5)</f>
        <v>5.06816058668182</v>
      </c>
      <c r="G2913" s="23" t="n">
        <f aca="false">BETAINV(D2913,T1_PERT!$F$6,T1_PERT!$G$6,T1_PERT!$C$6,T1_PERT!$E$6)</f>
        <v>5.44031253108033</v>
      </c>
      <c r="H2913" s="23" t="n">
        <f aca="true">BETAINV(RAND(),T1_PERT!$F$7,T1_PERT!$G$7,T1_PERT!$C$7,T1_PERT!$E$7)</f>
        <v>4.05598989026761</v>
      </c>
      <c r="I2913" s="23" t="n">
        <f aca="false">BETAINV(E2913,T1_PERT!$F$8,T1_PERT!$G$8,T1_PERT!$C$8,T1_PERT!$E$8)</f>
        <v>4.94069779150462</v>
      </c>
      <c r="J2913" s="23" t="n">
        <f aca="true">BETAINV(RAND(),T1_PERT!$F$9,T1_PERT!$G$9,T1_PERT!$C$9,T1_PERT!$E$9)</f>
        <v>3.81615216784429</v>
      </c>
      <c r="K2913" s="23" t="n">
        <f aca="true">BETAINV(RAND(),T1_PERT!$F$10,T1_PERT!$G$10,T1_PERT!$C$10,T1_PERT!$E$10)</f>
        <v>2.01717202832808</v>
      </c>
      <c r="L2913" s="23" t="n">
        <f aca="false">F2913+G2913+I2913+K2913</f>
        <v>17.4663429375948</v>
      </c>
      <c r="M2913" s="23" t="n">
        <f aca="false">F2913+H2913+J2913+K2913</f>
        <v>14.9574746731218</v>
      </c>
      <c r="N2913" s="23" t="n">
        <f aca="false">MAX(L2913,M2913)</f>
        <v>17.4663429375948</v>
      </c>
    </row>
    <row r="2914" customFormat="false" ht="15" hidden="false" customHeight="false" outlineLevel="0" collapsed="false">
      <c r="A2914" s="5" t="n">
        <v>2895</v>
      </c>
      <c r="B2914" s="25" t="n">
        <f aca="true">NORMSINV(RAND())</f>
        <v>-0.571751986401679</v>
      </c>
      <c r="C2914" s="25" t="n">
        <f aca="true">$C$4*B2914+SQRT(1-$C$4^2)*NORMSINV(RAND())</f>
        <v>0.755614691720666</v>
      </c>
      <c r="D2914" s="25" t="n">
        <f aca="false">NORMSDIST(B2914)</f>
        <v>0.283745004730378</v>
      </c>
      <c r="E2914" s="25" t="n">
        <f aca="false">NORMSDIST(C2914)</f>
        <v>0.775059877624104</v>
      </c>
      <c r="F2914" s="23" t="n">
        <f aca="true">BETAINV(RAND(),T1_PERT!$F$5,T1_PERT!$G$5,T1_PERT!$C$5,T1_PERT!$E$5)</f>
        <v>4.35108673492948</v>
      </c>
      <c r="G2914" s="23" t="n">
        <f aca="false">BETAINV(D2914,T1_PERT!$F$6,T1_PERT!$G$6,T1_PERT!$C$6,T1_PERT!$E$6)</f>
        <v>4.58853028857132</v>
      </c>
      <c r="H2914" s="23" t="n">
        <f aca="true">BETAINV(RAND(),T1_PERT!$F$7,T1_PERT!$G$7,T1_PERT!$C$7,T1_PERT!$E$7)</f>
        <v>5.94997434470175</v>
      </c>
      <c r="I2914" s="23" t="n">
        <f aca="false">BETAINV(E2914,T1_PERT!$F$8,T1_PERT!$G$8,T1_PERT!$C$8,T1_PERT!$E$8)</f>
        <v>5.88660971992158</v>
      </c>
      <c r="J2914" s="23" t="n">
        <f aca="true">BETAINV(RAND(),T1_PERT!$F$9,T1_PERT!$G$9,T1_PERT!$C$9,T1_PERT!$E$9)</f>
        <v>4.09415623306507</v>
      </c>
      <c r="K2914" s="23" t="n">
        <f aca="true">BETAINV(RAND(),T1_PERT!$F$10,T1_PERT!$G$10,T1_PERT!$C$10,T1_PERT!$E$10)</f>
        <v>1.50982416177998</v>
      </c>
      <c r="L2914" s="23" t="n">
        <f aca="false">F2914+G2914+I2914+K2914</f>
        <v>16.3360509052024</v>
      </c>
      <c r="M2914" s="23" t="n">
        <f aca="false">F2914+H2914+J2914+K2914</f>
        <v>15.9050414744763</v>
      </c>
      <c r="N2914" s="23" t="n">
        <f aca="false">MAX(L2914,M2914)</f>
        <v>16.3360509052024</v>
      </c>
    </row>
    <row r="2915" customFormat="false" ht="15" hidden="false" customHeight="false" outlineLevel="0" collapsed="false">
      <c r="A2915" s="5" t="n">
        <v>2896</v>
      </c>
      <c r="B2915" s="25" t="n">
        <f aca="true">NORMSINV(RAND())</f>
        <v>-0.506852483498905</v>
      </c>
      <c r="C2915" s="25" t="n">
        <f aca="true">$C$4*B2915+SQRT(1-$C$4^2)*NORMSINV(RAND())</f>
        <v>-0.616870240227288</v>
      </c>
      <c r="D2915" s="25" t="n">
        <f aca="false">NORMSDIST(B2915)</f>
        <v>0.30612916394124</v>
      </c>
      <c r="E2915" s="25" t="n">
        <f aca="false">NORMSDIST(C2915)</f>
        <v>0.268660158740738</v>
      </c>
      <c r="F2915" s="23" t="n">
        <f aca="true">BETAINV(RAND(),T1_PERT!$F$5,T1_PERT!$G$5,T1_PERT!$C$5,T1_PERT!$E$5)</f>
        <v>3.6235523400789</v>
      </c>
      <c r="G2915" s="23" t="n">
        <f aca="false">BETAINV(D2915,T1_PERT!$F$6,T1_PERT!$G$6,T1_PERT!$C$6,T1_PERT!$E$6)</f>
        <v>4.6593927008783</v>
      </c>
      <c r="H2915" s="23" t="n">
        <f aca="true">BETAINV(RAND(),T1_PERT!$F$7,T1_PERT!$G$7,T1_PERT!$C$7,T1_PERT!$E$7)</f>
        <v>4.95251982898231</v>
      </c>
      <c r="I2915" s="23" t="n">
        <f aca="false">BETAINV(E2915,T1_PERT!$F$8,T1_PERT!$G$8,T1_PERT!$C$8,T1_PERT!$E$8)</f>
        <v>4.81158136861067</v>
      </c>
      <c r="J2915" s="23" t="n">
        <f aca="true">BETAINV(RAND(),T1_PERT!$F$9,T1_PERT!$G$9,T1_PERT!$C$9,T1_PERT!$E$9)</f>
        <v>5.86431965561802</v>
      </c>
      <c r="K2915" s="23" t="n">
        <f aca="true">BETAINV(RAND(),T1_PERT!$F$10,T1_PERT!$G$10,T1_PERT!$C$10,T1_PERT!$E$10)</f>
        <v>2.45700597469827</v>
      </c>
      <c r="L2915" s="23" t="n">
        <f aca="false">F2915+G2915+I2915+K2915</f>
        <v>15.5515323842661</v>
      </c>
      <c r="M2915" s="23" t="n">
        <f aca="false">F2915+H2915+J2915+K2915</f>
        <v>16.8973977993775</v>
      </c>
      <c r="N2915" s="23" t="n">
        <f aca="false">MAX(L2915,M2915)</f>
        <v>16.8973977993775</v>
      </c>
    </row>
    <row r="2916" customFormat="false" ht="15" hidden="false" customHeight="false" outlineLevel="0" collapsed="false">
      <c r="A2916" s="5" t="n">
        <v>2897</v>
      </c>
      <c r="B2916" s="25" t="n">
        <f aca="true">NORMSINV(RAND())</f>
        <v>0.154976003786009</v>
      </c>
      <c r="C2916" s="25" t="n">
        <f aca="true">$C$4*B2916+SQRT(1-$C$4^2)*NORMSINV(RAND())</f>
        <v>0.658631051326539</v>
      </c>
      <c r="D2916" s="25" t="n">
        <f aca="false">NORMSDIST(B2916)</f>
        <v>0.5615798825343</v>
      </c>
      <c r="E2916" s="25" t="n">
        <f aca="false">NORMSDIST(C2916)</f>
        <v>0.74493364089688</v>
      </c>
      <c r="F2916" s="23" t="n">
        <f aca="true">BETAINV(RAND(),T1_PERT!$F$5,T1_PERT!$G$5,T1_PERT!$C$5,T1_PERT!$E$5)</f>
        <v>4.55815791061556</v>
      </c>
      <c r="G2916" s="23" t="n">
        <f aca="false">BETAINV(D2916,T1_PERT!$F$6,T1_PERT!$G$6,T1_PERT!$C$6,T1_PERT!$E$6)</f>
        <v>5.44823340848915</v>
      </c>
      <c r="H2916" s="23" t="n">
        <f aca="true">BETAINV(RAND(),T1_PERT!$F$7,T1_PERT!$G$7,T1_PERT!$C$7,T1_PERT!$E$7)</f>
        <v>6.46518247560321</v>
      </c>
      <c r="I2916" s="23" t="n">
        <f aca="false">BETAINV(E2916,T1_PERT!$F$8,T1_PERT!$G$8,T1_PERT!$C$8,T1_PERT!$E$8)</f>
        <v>5.8030789220075</v>
      </c>
      <c r="J2916" s="23" t="n">
        <f aca="true">BETAINV(RAND(),T1_PERT!$F$9,T1_PERT!$G$9,T1_PERT!$C$9,T1_PERT!$E$9)</f>
        <v>3.21460386094333</v>
      </c>
      <c r="K2916" s="23" t="n">
        <f aca="true">BETAINV(RAND(),T1_PERT!$F$10,T1_PERT!$G$10,T1_PERT!$C$10,T1_PERT!$E$10)</f>
        <v>2.48732593624489</v>
      </c>
      <c r="L2916" s="23" t="n">
        <f aca="false">F2916+G2916+I2916+K2916</f>
        <v>18.2967961773571</v>
      </c>
      <c r="M2916" s="23" t="n">
        <f aca="false">F2916+H2916+J2916+K2916</f>
        <v>16.725270183407</v>
      </c>
      <c r="N2916" s="23" t="n">
        <f aca="false">MAX(L2916,M2916)</f>
        <v>18.2967961773571</v>
      </c>
    </row>
    <row r="2917" customFormat="false" ht="15" hidden="false" customHeight="false" outlineLevel="0" collapsed="false">
      <c r="A2917" s="5" t="n">
        <v>2898</v>
      </c>
      <c r="B2917" s="25" t="n">
        <f aca="true">NORMSINV(RAND())</f>
        <v>-2.0159088799388</v>
      </c>
      <c r="C2917" s="25" t="n">
        <f aca="true">$C$4*B2917+SQRT(1-$C$4^2)*NORMSINV(RAND())</f>
        <v>-1.32444293795238</v>
      </c>
      <c r="D2917" s="25" t="n">
        <f aca="false">NORMSDIST(B2917)</f>
        <v>0.021904752446108</v>
      </c>
      <c r="E2917" s="25" t="n">
        <f aca="false">NORMSDIST(C2917)</f>
        <v>0.0926779911482639</v>
      </c>
      <c r="F2917" s="23" t="n">
        <f aca="true">BETAINV(RAND(),T1_PERT!$F$5,T1_PERT!$G$5,T1_PERT!$C$5,T1_PERT!$E$5)</f>
        <v>4.56562416440124</v>
      </c>
      <c r="G2917" s="23" t="n">
        <f aca="false">BETAINV(D2917,T1_PERT!$F$6,T1_PERT!$G$6,T1_PERT!$C$6,T1_PERT!$E$6)</f>
        <v>3.4478807236732</v>
      </c>
      <c r="H2917" s="23" t="n">
        <f aca="true">BETAINV(RAND(),T1_PERT!$F$7,T1_PERT!$G$7,T1_PERT!$C$7,T1_PERT!$E$7)</f>
        <v>3.90361833379268</v>
      </c>
      <c r="I2917" s="23" t="n">
        <f aca="false">BETAINV(E2917,T1_PERT!$F$8,T1_PERT!$G$8,T1_PERT!$C$8,T1_PERT!$E$8)</f>
        <v>4.43004095444585</v>
      </c>
      <c r="J2917" s="23" t="n">
        <f aca="true">BETAINV(RAND(),T1_PERT!$F$9,T1_PERT!$G$9,T1_PERT!$C$9,T1_PERT!$E$9)</f>
        <v>3.79378686681576</v>
      </c>
      <c r="K2917" s="23" t="n">
        <f aca="true">BETAINV(RAND(),T1_PERT!$F$10,T1_PERT!$G$10,T1_PERT!$C$10,T1_PERT!$E$10)</f>
        <v>1.74374211551538</v>
      </c>
      <c r="L2917" s="23" t="n">
        <f aca="false">F2917+G2917+I2917+K2917</f>
        <v>14.1872879580357</v>
      </c>
      <c r="M2917" s="23" t="n">
        <f aca="false">F2917+H2917+J2917+K2917</f>
        <v>14.0067714805251</v>
      </c>
      <c r="N2917" s="23" t="n">
        <f aca="false">MAX(L2917,M2917)</f>
        <v>14.1872879580357</v>
      </c>
    </row>
    <row r="2918" customFormat="false" ht="15" hidden="false" customHeight="false" outlineLevel="0" collapsed="false">
      <c r="A2918" s="5" t="n">
        <v>2899</v>
      </c>
      <c r="B2918" s="25" t="n">
        <f aca="true">NORMSINV(RAND())</f>
        <v>0.830528048740196</v>
      </c>
      <c r="C2918" s="25" t="n">
        <f aca="true">$C$4*B2918+SQRT(1-$C$4^2)*NORMSINV(RAND())</f>
        <v>1.31841850584714</v>
      </c>
      <c r="D2918" s="25" t="n">
        <f aca="false">NORMSDIST(B2918)</f>
        <v>0.796879851922406</v>
      </c>
      <c r="E2918" s="25" t="n">
        <f aca="false">NORMSDIST(C2918)</f>
        <v>0.906318205399554</v>
      </c>
      <c r="F2918" s="23" t="n">
        <f aca="true">BETAINV(RAND(),T1_PERT!$F$5,T1_PERT!$G$5,T1_PERT!$C$5,T1_PERT!$E$5)</f>
        <v>3.81439440155201</v>
      </c>
      <c r="G2918" s="23" t="n">
        <f aca="false">BETAINV(D2918,T1_PERT!$F$6,T1_PERT!$G$6,T1_PERT!$C$6,T1_PERT!$E$6)</f>
        <v>6.31084905874471</v>
      </c>
      <c r="H2918" s="23" t="n">
        <f aca="true">BETAINV(RAND(),T1_PERT!$F$7,T1_PERT!$G$7,T1_PERT!$C$7,T1_PERT!$E$7)</f>
        <v>6.02525600071405</v>
      </c>
      <c r="I2918" s="23" t="n">
        <f aca="false">BETAINV(E2918,T1_PERT!$F$8,T1_PERT!$G$8,T1_PERT!$C$8,T1_PERT!$E$8)</f>
        <v>6.3662431518344</v>
      </c>
      <c r="J2918" s="23" t="n">
        <f aca="true">BETAINV(RAND(),T1_PERT!$F$9,T1_PERT!$G$9,T1_PERT!$C$9,T1_PERT!$E$9)</f>
        <v>4.37869931701841</v>
      </c>
      <c r="K2918" s="23" t="n">
        <f aca="true">BETAINV(RAND(),T1_PERT!$F$10,T1_PERT!$G$10,T1_PERT!$C$10,T1_PERT!$E$10)</f>
        <v>1.72411333949011</v>
      </c>
      <c r="L2918" s="23" t="n">
        <f aca="false">F2918+G2918+I2918+K2918</f>
        <v>18.2155999516212</v>
      </c>
      <c r="M2918" s="23" t="n">
        <f aca="false">F2918+H2918+J2918+K2918</f>
        <v>15.9424630587746</v>
      </c>
      <c r="N2918" s="23" t="n">
        <f aca="false">MAX(L2918,M2918)</f>
        <v>18.2155999516212</v>
      </c>
    </row>
    <row r="2919" customFormat="false" ht="15" hidden="false" customHeight="false" outlineLevel="0" collapsed="false">
      <c r="A2919" s="5" t="n">
        <v>2900</v>
      </c>
      <c r="B2919" s="25" t="n">
        <f aca="true">NORMSINV(RAND())</f>
        <v>-0.177161235336987</v>
      </c>
      <c r="C2919" s="25" t="n">
        <f aca="true">$C$4*B2919+SQRT(1-$C$4^2)*NORMSINV(RAND())</f>
        <v>-0.0210298177326584</v>
      </c>
      <c r="D2919" s="25" t="n">
        <f aca="false">NORMSDIST(B2919)</f>
        <v>0.429690871846149</v>
      </c>
      <c r="E2919" s="25" t="n">
        <f aca="false">NORMSDIST(C2919)</f>
        <v>0.491610934910392</v>
      </c>
      <c r="F2919" s="23" t="n">
        <f aca="true">BETAINV(RAND(),T1_PERT!$F$5,T1_PERT!$G$5,T1_PERT!$C$5,T1_PERT!$E$5)</f>
        <v>3.91001497066136</v>
      </c>
      <c r="G2919" s="23" t="n">
        <f aca="false">BETAINV(D2919,T1_PERT!$F$6,T1_PERT!$G$6,T1_PERT!$C$6,T1_PERT!$E$6)</f>
        <v>5.03931450363341</v>
      </c>
      <c r="H2919" s="23" t="n">
        <f aca="true">BETAINV(RAND(),T1_PERT!$F$7,T1_PERT!$G$7,T1_PERT!$C$7,T1_PERT!$E$7)</f>
        <v>4.97803985557694</v>
      </c>
      <c r="I2919" s="23" t="n">
        <f aca="false">BETAINV(E2919,T1_PERT!$F$8,T1_PERT!$G$8,T1_PERT!$C$8,T1_PERT!$E$8)</f>
        <v>5.2387324153263</v>
      </c>
      <c r="J2919" s="23" t="n">
        <f aca="true">BETAINV(RAND(),T1_PERT!$F$9,T1_PERT!$G$9,T1_PERT!$C$9,T1_PERT!$E$9)</f>
        <v>4.75429894476718</v>
      </c>
      <c r="K2919" s="23" t="n">
        <f aca="true">BETAINV(RAND(),T1_PERT!$F$10,T1_PERT!$G$10,T1_PERT!$C$10,T1_PERT!$E$10)</f>
        <v>1.57911402880886</v>
      </c>
      <c r="L2919" s="23" t="n">
        <f aca="false">F2919+G2919+I2919+K2919</f>
        <v>15.7671759184299</v>
      </c>
      <c r="M2919" s="23" t="n">
        <f aca="false">F2919+H2919+J2919+K2919</f>
        <v>15.2214677998143</v>
      </c>
      <c r="N2919" s="23" t="n">
        <f aca="false">MAX(L2919,M2919)</f>
        <v>15.7671759184299</v>
      </c>
    </row>
    <row r="2920" customFormat="false" ht="15" hidden="false" customHeight="false" outlineLevel="0" collapsed="false">
      <c r="A2920" s="5" t="n">
        <v>2901</v>
      </c>
      <c r="B2920" s="25" t="n">
        <f aca="true">NORMSINV(RAND())</f>
        <v>-0.00659320446091828</v>
      </c>
      <c r="C2920" s="25" t="n">
        <f aca="true">$C$4*B2920+SQRT(1-$C$4^2)*NORMSINV(RAND())</f>
        <v>-0.576114484921488</v>
      </c>
      <c r="D2920" s="25" t="n">
        <f aca="false">NORMSDIST(B2920)</f>
        <v>0.497369711033817</v>
      </c>
      <c r="E2920" s="25" t="n">
        <f aca="false">NORMSDIST(C2920)</f>
        <v>0.282268900701806</v>
      </c>
      <c r="F2920" s="23" t="n">
        <f aca="true">BETAINV(RAND(),T1_PERT!$F$5,T1_PERT!$G$5,T1_PERT!$C$5,T1_PERT!$E$5)</f>
        <v>4.64996165291993</v>
      </c>
      <c r="G2920" s="23" t="n">
        <f aca="false">BETAINV(D2920,T1_PERT!$F$6,T1_PERT!$G$6,T1_PERT!$C$6,T1_PERT!$E$6)</f>
        <v>5.2467381831398</v>
      </c>
      <c r="H2920" s="23" t="n">
        <f aca="true">BETAINV(RAND(),T1_PERT!$F$7,T1_PERT!$G$7,T1_PERT!$C$7,T1_PERT!$E$7)</f>
        <v>5.76588059163925</v>
      </c>
      <c r="I2920" s="23" t="n">
        <f aca="false">BETAINV(E2920,T1_PERT!$F$8,T1_PERT!$G$8,T1_PERT!$C$8,T1_PERT!$E$8)</f>
        <v>4.83797202024319</v>
      </c>
      <c r="J2920" s="23" t="n">
        <f aca="true">BETAINV(RAND(),T1_PERT!$F$9,T1_PERT!$G$9,T1_PERT!$C$9,T1_PERT!$E$9)</f>
        <v>3.63341144112238</v>
      </c>
      <c r="K2920" s="23" t="n">
        <f aca="true">BETAINV(RAND(),T1_PERT!$F$10,T1_PERT!$G$10,T1_PERT!$C$10,T1_PERT!$E$10)</f>
        <v>2.4427528110918</v>
      </c>
      <c r="L2920" s="23" t="n">
        <f aca="false">F2920+G2920+I2920+K2920</f>
        <v>17.1774246673947</v>
      </c>
      <c r="M2920" s="23" t="n">
        <f aca="false">F2920+H2920+J2920+K2920</f>
        <v>16.4920064967734</v>
      </c>
      <c r="N2920" s="23" t="n">
        <f aca="false">MAX(L2920,M2920)</f>
        <v>17.1774246673947</v>
      </c>
    </row>
    <row r="2921" customFormat="false" ht="15" hidden="false" customHeight="false" outlineLevel="0" collapsed="false">
      <c r="A2921" s="5" t="n">
        <v>2902</v>
      </c>
      <c r="B2921" s="25" t="n">
        <f aca="true">NORMSINV(RAND())</f>
        <v>-0.751812739303723</v>
      </c>
      <c r="C2921" s="25" t="n">
        <f aca="true">$C$4*B2921+SQRT(1-$C$4^2)*NORMSINV(RAND())</f>
        <v>-0.673582420486768</v>
      </c>
      <c r="D2921" s="25" t="n">
        <f aca="false">NORMSDIST(B2921)</f>
        <v>0.226081839927615</v>
      </c>
      <c r="E2921" s="25" t="n">
        <f aca="false">NORMSDIST(C2921)</f>
        <v>0.250288416329926</v>
      </c>
      <c r="F2921" s="23" t="n">
        <f aca="true">BETAINV(RAND(),T1_PERT!$F$5,T1_PERT!$G$5,T1_PERT!$C$5,T1_PERT!$E$5)</f>
        <v>3.74352710511355</v>
      </c>
      <c r="G2921" s="23" t="n">
        <f aca="false">BETAINV(D2921,T1_PERT!$F$6,T1_PERT!$G$6,T1_PERT!$C$6,T1_PERT!$E$6)</f>
        <v>4.39967712835494</v>
      </c>
      <c r="H2921" s="23" t="n">
        <f aca="true">BETAINV(RAND(),T1_PERT!$F$7,T1_PERT!$G$7,T1_PERT!$C$7,T1_PERT!$E$7)</f>
        <v>7.47547107550677</v>
      </c>
      <c r="I2921" s="23" t="n">
        <f aca="false">BETAINV(E2921,T1_PERT!$F$8,T1_PERT!$G$8,T1_PERT!$C$8,T1_PERT!$E$8)</f>
        <v>4.77562243526636</v>
      </c>
      <c r="J2921" s="23" t="n">
        <f aca="true">BETAINV(RAND(),T1_PERT!$F$9,T1_PERT!$G$9,T1_PERT!$C$9,T1_PERT!$E$9)</f>
        <v>5.02012480046157</v>
      </c>
      <c r="K2921" s="23" t="n">
        <f aca="true">BETAINV(RAND(),T1_PERT!$F$10,T1_PERT!$G$10,T1_PERT!$C$10,T1_PERT!$E$10)</f>
        <v>1.60633200784682</v>
      </c>
      <c r="L2921" s="23" t="n">
        <f aca="false">F2921+G2921+I2921+K2921</f>
        <v>14.5251586765817</v>
      </c>
      <c r="M2921" s="23" t="n">
        <f aca="false">F2921+H2921+J2921+K2921</f>
        <v>17.8454549889287</v>
      </c>
      <c r="N2921" s="23" t="n">
        <f aca="false">MAX(L2921,M2921)</f>
        <v>17.8454549889287</v>
      </c>
    </row>
    <row r="2922" customFormat="false" ht="15" hidden="false" customHeight="false" outlineLevel="0" collapsed="false">
      <c r="A2922" s="5" t="n">
        <v>2903</v>
      </c>
      <c r="B2922" s="25" t="n">
        <f aca="true">NORMSINV(RAND())</f>
        <v>0.241091017139207</v>
      </c>
      <c r="C2922" s="25" t="n">
        <f aca="true">$C$4*B2922+SQRT(1-$C$4^2)*NORMSINV(RAND())</f>
        <v>1.31931815334943</v>
      </c>
      <c r="D2922" s="25" t="n">
        <f aca="false">NORMSDIST(B2922)</f>
        <v>0.595257712622828</v>
      </c>
      <c r="E2922" s="25" t="n">
        <f aca="false">NORMSDIST(C2922)</f>
        <v>0.906468614313618</v>
      </c>
      <c r="F2922" s="23" t="n">
        <f aca="true">BETAINV(RAND(),T1_PERT!$F$5,T1_PERT!$G$5,T1_PERT!$C$5,T1_PERT!$E$5)</f>
        <v>3.62615251253232</v>
      </c>
      <c r="G2922" s="23" t="n">
        <f aca="false">BETAINV(D2922,T1_PERT!$F$6,T1_PERT!$G$6,T1_PERT!$C$6,T1_PERT!$E$6)</f>
        <v>5.5571251723143</v>
      </c>
      <c r="H2922" s="23" t="n">
        <f aca="true">BETAINV(RAND(),T1_PERT!$F$7,T1_PERT!$G$7,T1_PERT!$C$7,T1_PERT!$E$7)</f>
        <v>4.78003268262167</v>
      </c>
      <c r="I2922" s="23" t="n">
        <f aca="false">BETAINV(E2922,T1_PERT!$F$8,T1_PERT!$G$8,T1_PERT!$C$8,T1_PERT!$E$8)</f>
        <v>6.36698986043385</v>
      </c>
      <c r="J2922" s="23" t="n">
        <f aca="true">BETAINV(RAND(),T1_PERT!$F$9,T1_PERT!$G$9,T1_PERT!$C$9,T1_PERT!$E$9)</f>
        <v>3.72430589384478</v>
      </c>
      <c r="K2922" s="23" t="n">
        <f aca="true">BETAINV(RAND(),T1_PERT!$F$10,T1_PERT!$G$10,T1_PERT!$C$10,T1_PERT!$E$10)</f>
        <v>2.05124792025578</v>
      </c>
      <c r="L2922" s="23" t="n">
        <f aca="false">F2922+G2922+I2922+K2922</f>
        <v>17.6015154655362</v>
      </c>
      <c r="M2922" s="23" t="n">
        <f aca="false">F2922+H2922+J2922+K2922</f>
        <v>14.1817390092546</v>
      </c>
      <c r="N2922" s="23" t="n">
        <f aca="false">MAX(L2922,M2922)</f>
        <v>17.6015154655362</v>
      </c>
    </row>
    <row r="2923" customFormat="false" ht="15" hidden="false" customHeight="false" outlineLevel="0" collapsed="false">
      <c r="A2923" s="5" t="n">
        <v>2904</v>
      </c>
      <c r="B2923" s="25" t="n">
        <f aca="true">NORMSINV(RAND())</f>
        <v>-0.628890902137264</v>
      </c>
      <c r="C2923" s="25" t="n">
        <f aca="true">$C$4*B2923+SQRT(1-$C$4^2)*NORMSINV(RAND())</f>
        <v>-0.351778377572763</v>
      </c>
      <c r="D2923" s="25" t="n">
        <f aca="false">NORMSDIST(B2923)</f>
        <v>0.2647102413142</v>
      </c>
      <c r="E2923" s="25" t="n">
        <f aca="false">NORMSDIST(C2923)</f>
        <v>0.362502237795934</v>
      </c>
      <c r="F2923" s="23" t="n">
        <f aca="true">BETAINV(RAND(),T1_PERT!$F$5,T1_PERT!$G$5,T1_PERT!$C$5,T1_PERT!$E$5)</f>
        <v>3.44328215055506</v>
      </c>
      <c r="G2923" s="23" t="n">
        <f aca="false">BETAINV(D2923,T1_PERT!$F$6,T1_PERT!$G$6,T1_PERT!$C$6,T1_PERT!$E$6)</f>
        <v>4.52733725372297</v>
      </c>
      <c r="H2923" s="23" t="n">
        <f aca="true">BETAINV(RAND(),T1_PERT!$F$7,T1_PERT!$G$7,T1_PERT!$C$7,T1_PERT!$E$7)</f>
        <v>5.49858700315987</v>
      </c>
      <c r="I2923" s="23" t="n">
        <f aca="false">BETAINV(E2923,T1_PERT!$F$8,T1_PERT!$G$8,T1_PERT!$C$8,T1_PERT!$E$8)</f>
        <v>4.99111519831468</v>
      </c>
      <c r="J2923" s="23" t="n">
        <f aca="true">BETAINV(RAND(),T1_PERT!$F$9,T1_PERT!$G$9,T1_PERT!$C$9,T1_PERT!$E$9)</f>
        <v>5.27471818179962</v>
      </c>
      <c r="K2923" s="23" t="n">
        <f aca="true">BETAINV(RAND(),T1_PERT!$F$10,T1_PERT!$G$10,T1_PERT!$C$10,T1_PERT!$E$10)</f>
        <v>1.76054107710475</v>
      </c>
      <c r="L2923" s="23" t="n">
        <f aca="false">F2923+G2923+I2923+K2923</f>
        <v>14.7222756796974</v>
      </c>
      <c r="M2923" s="23" t="n">
        <f aca="false">F2923+H2923+J2923+K2923</f>
        <v>15.9771284126193</v>
      </c>
      <c r="N2923" s="23" t="n">
        <f aca="false">MAX(L2923,M2923)</f>
        <v>15.9771284126193</v>
      </c>
    </row>
    <row r="2924" customFormat="false" ht="15" hidden="false" customHeight="false" outlineLevel="0" collapsed="false">
      <c r="A2924" s="5" t="n">
        <v>2905</v>
      </c>
      <c r="B2924" s="25" t="n">
        <f aca="true">NORMSINV(RAND())</f>
        <v>0.34557733473729</v>
      </c>
      <c r="C2924" s="25" t="n">
        <f aca="true">$C$4*B2924+SQRT(1-$C$4^2)*NORMSINV(RAND())</f>
        <v>-0.520360112659136</v>
      </c>
      <c r="D2924" s="25" t="n">
        <f aca="false">NORMSDIST(B2924)</f>
        <v>0.635169809035966</v>
      </c>
      <c r="E2924" s="25" t="n">
        <f aca="false">NORMSDIST(C2924)</f>
        <v>0.301406302733641</v>
      </c>
      <c r="F2924" s="23" t="n">
        <f aca="true">BETAINV(RAND(),T1_PERT!$F$5,T1_PERT!$G$5,T1_PERT!$C$5,T1_PERT!$E$5)</f>
        <v>3.59500447587423</v>
      </c>
      <c r="G2924" s="23" t="n">
        <f aca="false">BETAINV(D2924,T1_PERT!$F$6,T1_PERT!$G$6,T1_PERT!$C$6,T1_PERT!$E$6)</f>
        <v>5.69023915999254</v>
      </c>
      <c r="H2924" s="23" t="n">
        <f aca="true">BETAINV(RAND(),T1_PERT!$F$7,T1_PERT!$G$7,T1_PERT!$C$7,T1_PERT!$E$7)</f>
        <v>5.54116206188069</v>
      </c>
      <c r="I2924" s="23" t="n">
        <f aca="false">BETAINV(E2924,T1_PERT!$F$8,T1_PERT!$G$8,T1_PERT!$C$8,T1_PERT!$E$8)</f>
        <v>4.87480487019955</v>
      </c>
      <c r="J2924" s="23" t="n">
        <f aca="true">BETAINV(RAND(),T1_PERT!$F$9,T1_PERT!$G$9,T1_PERT!$C$9,T1_PERT!$E$9)</f>
        <v>3.59355938662352</v>
      </c>
      <c r="K2924" s="23" t="n">
        <f aca="true">BETAINV(RAND(),T1_PERT!$F$10,T1_PERT!$G$10,T1_PERT!$C$10,T1_PERT!$E$10)</f>
        <v>1.5172587518115</v>
      </c>
      <c r="L2924" s="23" t="n">
        <f aca="false">F2924+G2924+I2924+K2924</f>
        <v>15.6773072578778</v>
      </c>
      <c r="M2924" s="23" t="n">
        <f aca="false">F2924+H2924+J2924+K2924</f>
        <v>14.24698467619</v>
      </c>
      <c r="N2924" s="23" t="n">
        <f aca="false">MAX(L2924,M2924)</f>
        <v>15.6773072578778</v>
      </c>
    </row>
    <row r="2925" customFormat="false" ht="15" hidden="false" customHeight="false" outlineLevel="0" collapsed="false">
      <c r="A2925" s="5" t="n">
        <v>2906</v>
      </c>
      <c r="B2925" s="25" t="n">
        <f aca="true">NORMSINV(RAND())</f>
        <v>0.779845130890207</v>
      </c>
      <c r="C2925" s="25" t="n">
        <f aca="true">$C$4*B2925+SQRT(1-$C$4^2)*NORMSINV(RAND())</f>
        <v>-0.317825404441492</v>
      </c>
      <c r="D2925" s="25" t="n">
        <f aca="false">NORMSDIST(B2925)</f>
        <v>0.782258980903458</v>
      </c>
      <c r="E2925" s="25" t="n">
        <f aca="false">NORMSDIST(C2925)</f>
        <v>0.375308689573487</v>
      </c>
      <c r="F2925" s="23" t="n">
        <f aca="true">BETAINV(RAND(),T1_PERT!$F$5,T1_PERT!$G$5,T1_PERT!$C$5,T1_PERT!$E$5)</f>
        <v>4.68050689130354</v>
      </c>
      <c r="G2925" s="23" t="n">
        <f aca="false">BETAINV(D2925,T1_PERT!$F$6,T1_PERT!$G$6,T1_PERT!$C$6,T1_PERT!$E$6)</f>
        <v>6.24647551194751</v>
      </c>
      <c r="H2925" s="23" t="n">
        <f aca="true">BETAINV(RAND(),T1_PERT!$F$7,T1_PERT!$G$7,T1_PERT!$C$7,T1_PERT!$E$7)</f>
        <v>4.94723662050902</v>
      </c>
      <c r="I2925" s="23" t="n">
        <f aca="false">BETAINV(E2925,T1_PERT!$F$8,T1_PERT!$G$8,T1_PERT!$C$8,T1_PERT!$E$8)</f>
        <v>5.01540098931944</v>
      </c>
      <c r="J2925" s="23" t="n">
        <f aca="true">BETAINV(RAND(),T1_PERT!$F$9,T1_PERT!$G$9,T1_PERT!$C$9,T1_PERT!$E$9)</f>
        <v>3.67300902470624</v>
      </c>
      <c r="K2925" s="23" t="n">
        <f aca="true">BETAINV(RAND(),T1_PERT!$F$10,T1_PERT!$G$10,T1_PERT!$C$10,T1_PERT!$E$10)</f>
        <v>1.70918228121594</v>
      </c>
      <c r="L2925" s="23" t="n">
        <f aca="false">F2925+G2925+I2925+K2925</f>
        <v>17.6515656737864</v>
      </c>
      <c r="M2925" s="23" t="n">
        <f aca="false">F2925+H2925+J2925+K2925</f>
        <v>15.0099348177347</v>
      </c>
      <c r="N2925" s="23" t="n">
        <f aca="false">MAX(L2925,M2925)</f>
        <v>17.6515656737864</v>
      </c>
    </row>
    <row r="2926" customFormat="false" ht="15" hidden="false" customHeight="false" outlineLevel="0" collapsed="false">
      <c r="A2926" s="5" t="n">
        <v>2907</v>
      </c>
      <c r="B2926" s="25" t="n">
        <f aca="true">NORMSINV(RAND())</f>
        <v>-1.30864224643152</v>
      </c>
      <c r="C2926" s="25" t="n">
        <f aca="true">$C$4*B2926+SQRT(1-$C$4^2)*NORMSINV(RAND())</f>
        <v>-0.785245685991169</v>
      </c>
      <c r="D2926" s="25" t="n">
        <f aca="false">NORMSDIST(B2926)</f>
        <v>0.0953277817068043</v>
      </c>
      <c r="E2926" s="25" t="n">
        <f aca="false">NORMSDIST(C2926)</f>
        <v>0.216154766967292</v>
      </c>
      <c r="F2926" s="23" t="n">
        <f aca="true">BETAINV(RAND(),T1_PERT!$F$5,T1_PERT!$G$5,T1_PERT!$C$5,T1_PERT!$E$5)</f>
        <v>4.70859198521239</v>
      </c>
      <c r="G2926" s="23" t="n">
        <f aca="false">BETAINV(D2926,T1_PERT!$F$6,T1_PERT!$G$6,T1_PERT!$C$6,T1_PERT!$E$6)</f>
        <v>3.89672015900462</v>
      </c>
      <c r="H2926" s="23" t="n">
        <f aca="true">BETAINV(RAND(),T1_PERT!$F$7,T1_PERT!$G$7,T1_PERT!$C$7,T1_PERT!$E$7)</f>
        <v>7.25922159874106</v>
      </c>
      <c r="I2926" s="23" t="n">
        <f aca="false">BETAINV(E2926,T1_PERT!$F$8,T1_PERT!$G$8,T1_PERT!$C$8,T1_PERT!$E$8)</f>
        <v>4.70747643359338</v>
      </c>
      <c r="J2926" s="23" t="n">
        <f aca="true">BETAINV(RAND(),T1_PERT!$F$9,T1_PERT!$G$9,T1_PERT!$C$9,T1_PERT!$E$9)</f>
        <v>3.34334080884745</v>
      </c>
      <c r="K2926" s="23" t="n">
        <f aca="true">BETAINV(RAND(),T1_PERT!$F$10,T1_PERT!$G$10,T1_PERT!$C$10,T1_PERT!$E$10)</f>
        <v>2.02888737138135</v>
      </c>
      <c r="L2926" s="23" t="n">
        <f aca="false">F2926+G2926+I2926+K2926</f>
        <v>15.3416759491917</v>
      </c>
      <c r="M2926" s="23" t="n">
        <f aca="false">F2926+H2926+J2926+K2926</f>
        <v>17.3400417641823</v>
      </c>
      <c r="N2926" s="23" t="n">
        <f aca="false">MAX(L2926,M2926)</f>
        <v>17.3400417641823</v>
      </c>
    </row>
    <row r="2927" customFormat="false" ht="15" hidden="false" customHeight="false" outlineLevel="0" collapsed="false">
      <c r="A2927" s="5" t="n">
        <v>2908</v>
      </c>
      <c r="B2927" s="25" t="n">
        <f aca="true">NORMSINV(RAND())</f>
        <v>1.45766600989219</v>
      </c>
      <c r="C2927" s="25" t="n">
        <f aca="true">$C$4*B2927+SQRT(1-$C$4^2)*NORMSINV(RAND())</f>
        <v>0.920000301485059</v>
      </c>
      <c r="D2927" s="25" t="n">
        <f aca="false">NORMSDIST(B2927)</f>
        <v>0.927533687399569</v>
      </c>
      <c r="E2927" s="25" t="n">
        <f aca="false">NORMSDIST(C2927)</f>
        <v>0.821213699159533</v>
      </c>
      <c r="F2927" s="23" t="n">
        <f aca="true">BETAINV(RAND(),T1_PERT!$F$5,T1_PERT!$G$5,T1_PERT!$C$5,T1_PERT!$E$5)</f>
        <v>4.37319909924061</v>
      </c>
      <c r="G2927" s="23" t="n">
        <f aca="false">BETAINV(D2927,T1_PERT!$F$6,T1_PERT!$G$6,T1_PERT!$C$6,T1_PERT!$E$6)</f>
        <v>7.07172927246958</v>
      </c>
      <c r="H2927" s="23" t="n">
        <f aca="true">BETAINV(RAND(),T1_PERT!$F$7,T1_PERT!$G$7,T1_PERT!$C$7,T1_PERT!$E$7)</f>
        <v>7.53516412009861</v>
      </c>
      <c r="I2927" s="23" t="n">
        <f aca="false">BETAINV(E2927,T1_PERT!$F$8,T1_PERT!$G$8,T1_PERT!$C$8,T1_PERT!$E$8)</f>
        <v>6.02828378375116</v>
      </c>
      <c r="J2927" s="23" t="n">
        <f aca="true">BETAINV(RAND(),T1_PERT!$F$9,T1_PERT!$G$9,T1_PERT!$C$9,T1_PERT!$E$9)</f>
        <v>4.69541708437038</v>
      </c>
      <c r="K2927" s="23" t="n">
        <f aca="true">BETAINV(RAND(),T1_PERT!$F$10,T1_PERT!$G$10,T1_PERT!$C$10,T1_PERT!$E$10)</f>
        <v>1.78600203745697</v>
      </c>
      <c r="L2927" s="23" t="n">
        <f aca="false">F2927+G2927+I2927+K2927</f>
        <v>19.2592141929183</v>
      </c>
      <c r="M2927" s="23" t="n">
        <f aca="false">F2927+H2927+J2927+K2927</f>
        <v>18.3897823411666</v>
      </c>
      <c r="N2927" s="23" t="n">
        <f aca="false">MAX(L2927,M2927)</f>
        <v>19.2592141929183</v>
      </c>
    </row>
    <row r="2928" customFormat="false" ht="15" hidden="false" customHeight="false" outlineLevel="0" collapsed="false">
      <c r="A2928" s="5" t="n">
        <v>2909</v>
      </c>
      <c r="B2928" s="25" t="n">
        <f aca="true">NORMSINV(RAND())</f>
        <v>-0.127791850146272</v>
      </c>
      <c r="C2928" s="25" t="n">
        <f aca="true">$C$4*B2928+SQRT(1-$C$4^2)*NORMSINV(RAND())</f>
        <v>1.40175421516864</v>
      </c>
      <c r="D2928" s="25" t="n">
        <f aca="false">NORMSDIST(B2928)</f>
        <v>0.449156849911515</v>
      </c>
      <c r="E2928" s="25" t="n">
        <f aca="false">NORMSDIST(C2928)</f>
        <v>0.919505672560639</v>
      </c>
      <c r="F2928" s="23" t="n">
        <f aca="true">BETAINV(RAND(),T1_PERT!$F$5,T1_PERT!$G$5,T1_PERT!$C$5,T1_PERT!$E$5)</f>
        <v>4.26756868806745</v>
      </c>
      <c r="G2928" s="23" t="n">
        <f aca="false">BETAINV(D2928,T1_PERT!$F$6,T1_PERT!$G$6,T1_PERT!$C$6,T1_PERT!$E$6)</f>
        <v>5.09870126992859</v>
      </c>
      <c r="H2928" s="23" t="n">
        <f aca="true">BETAINV(RAND(),T1_PERT!$F$7,T1_PERT!$G$7,T1_PERT!$C$7,T1_PERT!$E$7)</f>
        <v>4.33126777026978</v>
      </c>
      <c r="I2928" s="23" t="n">
        <f aca="false">BETAINV(E2928,T1_PERT!$F$8,T1_PERT!$G$8,T1_PERT!$C$8,T1_PERT!$E$8)</f>
        <v>6.43497851473786</v>
      </c>
      <c r="J2928" s="23" t="n">
        <f aca="true">BETAINV(RAND(),T1_PERT!$F$9,T1_PERT!$G$9,T1_PERT!$C$9,T1_PERT!$E$9)</f>
        <v>5.44636680789097</v>
      </c>
      <c r="K2928" s="23" t="n">
        <f aca="true">BETAINV(RAND(),T1_PERT!$F$10,T1_PERT!$G$10,T1_PERT!$C$10,T1_PERT!$E$10)</f>
        <v>1.53132925098226</v>
      </c>
      <c r="L2928" s="23" t="n">
        <f aca="false">F2928+G2928+I2928+K2928</f>
        <v>17.3325777237162</v>
      </c>
      <c r="M2928" s="23" t="n">
        <f aca="false">F2928+H2928+J2928+K2928</f>
        <v>15.5765325172105</v>
      </c>
      <c r="N2928" s="23" t="n">
        <f aca="false">MAX(L2928,M2928)</f>
        <v>17.3325777237162</v>
      </c>
    </row>
    <row r="2929" customFormat="false" ht="15" hidden="false" customHeight="false" outlineLevel="0" collapsed="false">
      <c r="A2929" s="5" t="n">
        <v>2910</v>
      </c>
      <c r="B2929" s="25" t="n">
        <f aca="true">NORMSINV(RAND())</f>
        <v>-0.695446540167862</v>
      </c>
      <c r="C2929" s="25" t="n">
        <f aca="true">$C$4*B2929+SQRT(1-$C$4^2)*NORMSINV(RAND())</f>
        <v>0.293194256533241</v>
      </c>
      <c r="D2929" s="25" t="n">
        <f aca="false">NORMSDIST(B2929)</f>
        <v>0.243387751445612</v>
      </c>
      <c r="E2929" s="25" t="n">
        <f aca="false">NORMSDIST(C2929)</f>
        <v>0.61531316304293</v>
      </c>
      <c r="F2929" s="23" t="n">
        <f aca="true">BETAINV(RAND(),T1_PERT!$F$5,T1_PERT!$G$5,T1_PERT!$C$5,T1_PERT!$E$5)</f>
        <v>5.2592459246558</v>
      </c>
      <c r="G2929" s="23" t="n">
        <f aca="false">BETAINV(D2929,T1_PERT!$F$6,T1_PERT!$G$6,T1_PERT!$C$6,T1_PERT!$E$6)</f>
        <v>4.45752578655013</v>
      </c>
      <c r="H2929" s="23" t="n">
        <f aca="true">BETAINV(RAND(),T1_PERT!$F$7,T1_PERT!$G$7,T1_PERT!$C$7,T1_PERT!$E$7)</f>
        <v>3.35584857612135</v>
      </c>
      <c r="I2929" s="23" t="n">
        <f aca="false">BETAINV(E2929,T1_PERT!$F$8,T1_PERT!$G$8,T1_PERT!$C$8,T1_PERT!$E$8)</f>
        <v>5.49298520010972</v>
      </c>
      <c r="J2929" s="23" t="n">
        <f aca="true">BETAINV(RAND(),T1_PERT!$F$9,T1_PERT!$G$9,T1_PERT!$C$9,T1_PERT!$E$9)</f>
        <v>5.84692719776924</v>
      </c>
      <c r="K2929" s="23" t="n">
        <f aca="true">BETAINV(RAND(),T1_PERT!$F$10,T1_PERT!$G$10,T1_PERT!$C$10,T1_PERT!$E$10)</f>
        <v>2.70119421163251</v>
      </c>
      <c r="L2929" s="23" t="n">
        <f aca="false">F2929+G2929+I2929+K2929</f>
        <v>17.9109511229482</v>
      </c>
      <c r="M2929" s="23" t="n">
        <f aca="false">F2929+H2929+J2929+K2929</f>
        <v>17.1632159101789</v>
      </c>
      <c r="N2929" s="23" t="n">
        <f aca="false">MAX(L2929,M2929)</f>
        <v>17.9109511229482</v>
      </c>
    </row>
    <row r="2930" customFormat="false" ht="15" hidden="false" customHeight="false" outlineLevel="0" collapsed="false">
      <c r="A2930" s="5" t="n">
        <v>2911</v>
      </c>
      <c r="B2930" s="25" t="n">
        <f aca="true">NORMSINV(RAND())</f>
        <v>1.45037680344371</v>
      </c>
      <c r="C2930" s="25" t="n">
        <f aca="true">$C$4*B2930+SQRT(1-$C$4^2)*NORMSINV(RAND())</f>
        <v>1.57287116259453</v>
      </c>
      <c r="D2930" s="25" t="n">
        <f aca="false">NORMSDIST(B2930)</f>
        <v>0.926523263956878</v>
      </c>
      <c r="E2930" s="25" t="n">
        <f aca="false">NORMSDIST(C2930)</f>
        <v>0.942125673177851</v>
      </c>
      <c r="F2930" s="23" t="n">
        <f aca="true">BETAINV(RAND(),T1_PERT!$F$5,T1_PERT!$G$5,T1_PERT!$C$5,T1_PERT!$E$5)</f>
        <v>3.82506094800254</v>
      </c>
      <c r="G2930" s="23" t="n">
        <f aca="false">BETAINV(D2930,T1_PERT!$F$6,T1_PERT!$G$6,T1_PERT!$C$6,T1_PERT!$E$6)</f>
        <v>7.06341447401141</v>
      </c>
      <c r="H2930" s="23" t="n">
        <f aca="true">BETAINV(RAND(),T1_PERT!$F$7,T1_PERT!$G$7,T1_PERT!$C$7,T1_PERT!$E$7)</f>
        <v>3.64342229784153</v>
      </c>
      <c r="I2930" s="23" t="n">
        <f aca="false">BETAINV(E2930,T1_PERT!$F$8,T1_PERT!$G$8,T1_PERT!$C$8,T1_PERT!$E$8)</f>
        <v>6.57300272936794</v>
      </c>
      <c r="J2930" s="23" t="n">
        <f aca="true">BETAINV(RAND(),T1_PERT!$F$9,T1_PERT!$G$9,T1_PERT!$C$9,T1_PERT!$E$9)</f>
        <v>5.4015711184563</v>
      </c>
      <c r="K2930" s="23" t="n">
        <f aca="true">BETAINV(RAND(),T1_PERT!$F$10,T1_PERT!$G$10,T1_PERT!$C$10,T1_PERT!$E$10)</f>
        <v>1.86260384356142</v>
      </c>
      <c r="L2930" s="23" t="n">
        <f aca="false">F2930+G2930+I2930+K2930</f>
        <v>19.3240819949433</v>
      </c>
      <c r="M2930" s="23" t="n">
        <f aca="false">F2930+H2930+J2930+K2930</f>
        <v>14.7326582078618</v>
      </c>
      <c r="N2930" s="23" t="n">
        <f aca="false">MAX(L2930,M2930)</f>
        <v>19.3240819949433</v>
      </c>
    </row>
    <row r="2931" customFormat="false" ht="15" hidden="false" customHeight="false" outlineLevel="0" collapsed="false">
      <c r="A2931" s="5" t="n">
        <v>2912</v>
      </c>
      <c r="B2931" s="25" t="n">
        <f aca="true">NORMSINV(RAND())</f>
        <v>-0.476962341533378</v>
      </c>
      <c r="C2931" s="25" t="n">
        <f aca="true">$C$4*B2931+SQRT(1-$C$4^2)*NORMSINV(RAND())</f>
        <v>-0.0280999436986613</v>
      </c>
      <c r="D2931" s="25" t="n">
        <f aca="false">NORMSDIST(B2931)</f>
        <v>0.316694468982846</v>
      </c>
      <c r="E2931" s="25" t="n">
        <f aca="false">NORMSDIST(C2931)</f>
        <v>0.488791219489398</v>
      </c>
      <c r="F2931" s="23" t="n">
        <f aca="true">BETAINV(RAND(),T1_PERT!$F$5,T1_PERT!$G$5,T1_PERT!$C$5,T1_PERT!$E$5)</f>
        <v>3.40040505407749</v>
      </c>
      <c r="G2931" s="23" t="n">
        <f aca="false">BETAINV(D2931,T1_PERT!$F$6,T1_PERT!$G$6,T1_PERT!$C$6,T1_PERT!$E$6)</f>
        <v>4.69249884742329</v>
      </c>
      <c r="H2931" s="23" t="n">
        <f aca="true">BETAINV(RAND(),T1_PERT!$F$7,T1_PERT!$G$7,T1_PERT!$C$7,T1_PERT!$E$7)</f>
        <v>6.41965942648653</v>
      </c>
      <c r="I2931" s="23" t="n">
        <f aca="false">BETAINV(E2931,T1_PERT!$F$8,T1_PERT!$G$8,T1_PERT!$C$8,T1_PERT!$E$8)</f>
        <v>5.23320096274215</v>
      </c>
      <c r="J2931" s="23" t="n">
        <f aca="true">BETAINV(RAND(),T1_PERT!$F$9,T1_PERT!$G$9,T1_PERT!$C$9,T1_PERT!$E$9)</f>
        <v>4.21258678367761</v>
      </c>
      <c r="K2931" s="23" t="n">
        <f aca="true">BETAINV(RAND(),T1_PERT!$F$10,T1_PERT!$G$10,T1_PERT!$C$10,T1_PERT!$E$10)</f>
        <v>1.54038116374725</v>
      </c>
      <c r="L2931" s="23" t="n">
        <f aca="false">F2931+G2931+I2931+K2931</f>
        <v>14.8664860279902</v>
      </c>
      <c r="M2931" s="23" t="n">
        <f aca="false">F2931+H2931+J2931+K2931</f>
        <v>15.5730324279889</v>
      </c>
      <c r="N2931" s="23" t="n">
        <f aca="false">MAX(L2931,M2931)</f>
        <v>15.5730324279889</v>
      </c>
    </row>
    <row r="2932" customFormat="false" ht="15" hidden="false" customHeight="false" outlineLevel="0" collapsed="false">
      <c r="A2932" s="5" t="n">
        <v>2913</v>
      </c>
      <c r="B2932" s="25" t="n">
        <f aca="true">NORMSINV(RAND())</f>
        <v>-2.08924909994688</v>
      </c>
      <c r="C2932" s="25" t="n">
        <f aca="true">$C$4*B2932+SQRT(1-$C$4^2)*NORMSINV(RAND())</f>
        <v>0.283749356355338</v>
      </c>
      <c r="D2932" s="25" t="n">
        <f aca="false">NORMSDIST(B2932)</f>
        <v>0.0183426528321347</v>
      </c>
      <c r="E2932" s="25" t="n">
        <f aca="false">NORMSDIST(C2932)</f>
        <v>0.611698766176551</v>
      </c>
      <c r="F2932" s="23" t="n">
        <f aca="true">BETAINV(RAND(),T1_PERT!$F$5,T1_PERT!$G$5,T1_PERT!$C$5,T1_PERT!$E$5)</f>
        <v>3.85072942564018</v>
      </c>
      <c r="G2932" s="23" t="n">
        <f aca="false">BETAINV(D2932,T1_PERT!$F$6,T1_PERT!$G$6,T1_PERT!$C$6,T1_PERT!$E$6)</f>
        <v>3.4130732882668</v>
      </c>
      <c r="H2932" s="23" t="n">
        <f aca="true">BETAINV(RAND(),T1_PERT!$F$7,T1_PERT!$G$7,T1_PERT!$C$7,T1_PERT!$E$7)</f>
        <v>3.72340480895923</v>
      </c>
      <c r="I2932" s="23" t="n">
        <f aca="false">BETAINV(E2932,T1_PERT!$F$8,T1_PERT!$G$8,T1_PERT!$C$8,T1_PERT!$E$8)</f>
        <v>5.48513491668775</v>
      </c>
      <c r="J2932" s="23" t="n">
        <f aca="true">BETAINV(RAND(),T1_PERT!$F$9,T1_PERT!$G$9,T1_PERT!$C$9,T1_PERT!$E$9)</f>
        <v>3.69712321158363</v>
      </c>
      <c r="K2932" s="23" t="n">
        <f aca="true">BETAINV(RAND(),T1_PERT!$F$10,T1_PERT!$G$10,T1_PERT!$C$10,T1_PERT!$E$10)</f>
        <v>2.40168132345862</v>
      </c>
      <c r="L2932" s="23" t="n">
        <f aca="false">F2932+G2932+I2932+K2932</f>
        <v>15.1506189540534</v>
      </c>
      <c r="M2932" s="23" t="n">
        <f aca="false">F2932+H2932+J2932+K2932</f>
        <v>13.6729387696417</v>
      </c>
      <c r="N2932" s="23" t="n">
        <f aca="false">MAX(L2932,M2932)</f>
        <v>15.1506189540534</v>
      </c>
    </row>
    <row r="2933" customFormat="false" ht="15" hidden="false" customHeight="false" outlineLevel="0" collapsed="false">
      <c r="A2933" s="5" t="n">
        <v>2914</v>
      </c>
      <c r="B2933" s="25" t="n">
        <f aca="true">NORMSINV(RAND())</f>
        <v>-0.673692973821623</v>
      </c>
      <c r="C2933" s="25" t="n">
        <f aca="true">$C$4*B2933+SQRT(1-$C$4^2)*NORMSINV(RAND())</f>
        <v>-0.177455014711097</v>
      </c>
      <c r="D2933" s="25" t="n">
        <f aca="false">NORMSDIST(B2933)</f>
        <v>0.250253264887072</v>
      </c>
      <c r="E2933" s="25" t="n">
        <f aca="false">NORMSDIST(C2933)</f>
        <v>0.429575498721864</v>
      </c>
      <c r="F2933" s="23" t="n">
        <f aca="true">BETAINV(RAND(),T1_PERT!$F$5,T1_PERT!$G$5,T1_PERT!$C$5,T1_PERT!$E$5)</f>
        <v>4.50411373895619</v>
      </c>
      <c r="G2933" s="23" t="n">
        <f aca="false">BETAINV(D2933,T1_PERT!$F$6,T1_PERT!$G$6,T1_PERT!$C$6,T1_PERT!$E$6)</f>
        <v>4.48016658432902</v>
      </c>
      <c r="H2933" s="23" t="n">
        <f aca="true">BETAINV(RAND(),T1_PERT!$F$7,T1_PERT!$G$7,T1_PERT!$C$7,T1_PERT!$E$7)</f>
        <v>4.15707261298342</v>
      </c>
      <c r="I2933" s="23" t="n">
        <f aca="false">BETAINV(E2933,T1_PERT!$F$8,T1_PERT!$G$8,T1_PERT!$C$8,T1_PERT!$E$8)</f>
        <v>5.11866292498282</v>
      </c>
      <c r="J2933" s="23" t="n">
        <f aca="true">BETAINV(RAND(),T1_PERT!$F$9,T1_PERT!$G$9,T1_PERT!$C$9,T1_PERT!$E$9)</f>
        <v>6.70899369966645</v>
      </c>
      <c r="K2933" s="23" t="n">
        <f aca="true">BETAINV(RAND(),T1_PERT!$F$10,T1_PERT!$G$10,T1_PERT!$C$10,T1_PERT!$E$10)</f>
        <v>1.31959813852705</v>
      </c>
      <c r="L2933" s="23" t="n">
        <f aca="false">F2933+G2933+I2933+K2933</f>
        <v>15.4225413867951</v>
      </c>
      <c r="M2933" s="23" t="n">
        <f aca="false">F2933+H2933+J2933+K2933</f>
        <v>16.6897781901331</v>
      </c>
      <c r="N2933" s="23" t="n">
        <f aca="false">MAX(L2933,M2933)</f>
        <v>16.6897781901331</v>
      </c>
    </row>
    <row r="2934" customFormat="false" ht="15" hidden="false" customHeight="false" outlineLevel="0" collapsed="false">
      <c r="A2934" s="5" t="n">
        <v>2915</v>
      </c>
      <c r="B2934" s="25" t="n">
        <f aca="true">NORMSINV(RAND())</f>
        <v>-0.0874680330124294</v>
      </c>
      <c r="C2934" s="25" t="n">
        <f aca="true">$C$4*B2934+SQRT(1-$C$4^2)*NORMSINV(RAND())</f>
        <v>0.485271390406025</v>
      </c>
      <c r="D2934" s="25" t="n">
        <f aca="false">NORMSDIST(B2934)</f>
        <v>0.465149746990282</v>
      </c>
      <c r="E2934" s="25" t="n">
        <f aca="false">NORMSDIST(C2934)</f>
        <v>0.686258076527639</v>
      </c>
      <c r="F2934" s="23" t="n">
        <f aca="true">BETAINV(RAND(),T1_PERT!$F$5,T1_PERT!$G$5,T1_PERT!$C$5,T1_PERT!$E$5)</f>
        <v>3.32272669642329</v>
      </c>
      <c r="G2934" s="23" t="n">
        <f aca="false">BETAINV(D2934,T1_PERT!$F$6,T1_PERT!$G$6,T1_PERT!$C$6,T1_PERT!$E$6)</f>
        <v>5.1476153711401</v>
      </c>
      <c r="H2934" s="23" t="n">
        <f aca="true">BETAINV(RAND(),T1_PERT!$F$7,T1_PERT!$G$7,T1_PERT!$C$7,T1_PERT!$E$7)</f>
        <v>4.5796540656812</v>
      </c>
      <c r="I2934" s="23" t="n">
        <f aca="false">BETAINV(E2934,T1_PERT!$F$8,T1_PERT!$G$8,T1_PERT!$C$8,T1_PERT!$E$8)</f>
        <v>5.65469401150167</v>
      </c>
      <c r="J2934" s="23" t="n">
        <f aca="true">BETAINV(RAND(),T1_PERT!$F$9,T1_PERT!$G$9,T1_PERT!$C$9,T1_PERT!$E$9)</f>
        <v>5.45581331924892</v>
      </c>
      <c r="K2934" s="23" t="n">
        <f aca="true">BETAINV(RAND(),T1_PERT!$F$10,T1_PERT!$G$10,T1_PERT!$C$10,T1_PERT!$E$10)</f>
        <v>2.41640353084705</v>
      </c>
      <c r="L2934" s="23" t="n">
        <f aca="false">F2934+G2934+I2934+K2934</f>
        <v>16.5414396099121</v>
      </c>
      <c r="M2934" s="23" t="n">
        <f aca="false">F2934+H2934+J2934+K2934</f>
        <v>15.7745976122005</v>
      </c>
      <c r="N2934" s="23" t="n">
        <f aca="false">MAX(L2934,M2934)</f>
        <v>16.5414396099121</v>
      </c>
    </row>
    <row r="2935" customFormat="false" ht="15" hidden="false" customHeight="false" outlineLevel="0" collapsed="false">
      <c r="A2935" s="5" t="n">
        <v>2916</v>
      </c>
      <c r="B2935" s="25" t="n">
        <f aca="true">NORMSINV(RAND())</f>
        <v>-0.506102962298085</v>
      </c>
      <c r="C2935" s="25" t="n">
        <f aca="true">$C$4*B2935+SQRT(1-$C$4^2)*NORMSINV(RAND())</f>
        <v>-0.497150482697017</v>
      </c>
      <c r="D2935" s="25" t="n">
        <f aca="false">NORMSDIST(B2935)</f>
        <v>0.306392185555226</v>
      </c>
      <c r="E2935" s="25" t="n">
        <f aca="false">NORMSDIST(C2935)</f>
        <v>0.309541468617329</v>
      </c>
      <c r="F2935" s="23" t="n">
        <f aca="true">BETAINV(RAND(),T1_PERT!$F$5,T1_PERT!$G$5,T1_PERT!$C$5,T1_PERT!$E$5)</f>
        <v>4.20189383234171</v>
      </c>
      <c r="G2935" s="23" t="n">
        <f aca="false">BETAINV(D2935,T1_PERT!$F$6,T1_PERT!$G$6,T1_PERT!$C$6,T1_PERT!$E$6)</f>
        <v>4.66021930058025</v>
      </c>
      <c r="H2935" s="23" t="n">
        <f aca="true">BETAINV(RAND(),T1_PERT!$F$7,T1_PERT!$G$7,T1_PERT!$C$7,T1_PERT!$E$7)</f>
        <v>4.98361760493556</v>
      </c>
      <c r="I2935" s="23" t="n">
        <f aca="false">BETAINV(E2935,T1_PERT!$F$8,T1_PERT!$G$8,T1_PERT!$C$8,T1_PERT!$E$8)</f>
        <v>4.8903825290821</v>
      </c>
      <c r="J2935" s="23" t="n">
        <f aca="true">BETAINV(RAND(),T1_PERT!$F$9,T1_PERT!$G$9,T1_PERT!$C$9,T1_PERT!$E$9)</f>
        <v>5.05572140689043</v>
      </c>
      <c r="K2935" s="23" t="n">
        <f aca="true">BETAINV(RAND(),T1_PERT!$F$10,T1_PERT!$G$10,T1_PERT!$C$10,T1_PERT!$E$10)</f>
        <v>2.06721404933716</v>
      </c>
      <c r="L2935" s="23" t="n">
        <f aca="false">F2935+G2935+I2935+K2935</f>
        <v>15.8197097113412</v>
      </c>
      <c r="M2935" s="23" t="n">
        <f aca="false">F2935+H2935+J2935+K2935</f>
        <v>16.3084468935049</v>
      </c>
      <c r="N2935" s="23" t="n">
        <f aca="false">MAX(L2935,M2935)</f>
        <v>16.3084468935049</v>
      </c>
    </row>
    <row r="2936" customFormat="false" ht="15" hidden="false" customHeight="false" outlineLevel="0" collapsed="false">
      <c r="A2936" s="5" t="n">
        <v>2917</v>
      </c>
      <c r="B2936" s="25" t="n">
        <f aca="true">NORMSINV(RAND())</f>
        <v>1.67099738907715</v>
      </c>
      <c r="C2936" s="25" t="n">
        <f aca="true">$C$4*B2936+SQRT(1-$C$4^2)*NORMSINV(RAND())</f>
        <v>1.98442578098969</v>
      </c>
      <c r="D2936" s="25" t="n">
        <f aca="false">NORMSDIST(B2936)</f>
        <v>0.95263890323829</v>
      </c>
      <c r="E2936" s="25" t="n">
        <f aca="false">NORMSDIST(C2936)</f>
        <v>0.976395802824379</v>
      </c>
      <c r="F2936" s="23" t="n">
        <f aca="true">BETAINV(RAND(),T1_PERT!$F$5,T1_PERT!$G$5,T1_PERT!$C$5,T1_PERT!$E$5)</f>
        <v>4.43062138849204</v>
      </c>
      <c r="G2936" s="23" t="n">
        <f aca="false">BETAINV(D2936,T1_PERT!$F$6,T1_PERT!$G$6,T1_PERT!$C$6,T1_PERT!$E$6)</f>
        <v>7.3078834750562</v>
      </c>
      <c r="H2936" s="23" t="n">
        <f aca="true">BETAINV(RAND(),T1_PERT!$F$7,T1_PERT!$G$7,T1_PERT!$C$7,T1_PERT!$E$7)</f>
        <v>3.93042564255801</v>
      </c>
      <c r="I2936" s="23" t="n">
        <f aca="false">BETAINV(E2936,T1_PERT!$F$8,T1_PERT!$G$8,T1_PERT!$C$8,T1_PERT!$E$8)</f>
        <v>6.88310453027188</v>
      </c>
      <c r="J2936" s="23" t="n">
        <f aca="true">BETAINV(RAND(),T1_PERT!$F$9,T1_PERT!$G$9,T1_PERT!$C$9,T1_PERT!$E$9)</f>
        <v>5.4345870189661</v>
      </c>
      <c r="K2936" s="23" t="n">
        <f aca="true">BETAINV(RAND(),T1_PERT!$F$10,T1_PERT!$G$10,T1_PERT!$C$10,T1_PERT!$E$10)</f>
        <v>2.72178222544198</v>
      </c>
      <c r="L2936" s="23" t="n">
        <f aca="false">F2936+G2936+I2936+K2936</f>
        <v>21.3433916192621</v>
      </c>
      <c r="M2936" s="23" t="n">
        <f aca="false">F2936+H2936+J2936+K2936</f>
        <v>16.5174162754581</v>
      </c>
      <c r="N2936" s="23" t="n">
        <f aca="false">MAX(L2936,M2936)</f>
        <v>21.3433916192621</v>
      </c>
    </row>
    <row r="2937" customFormat="false" ht="15" hidden="false" customHeight="false" outlineLevel="0" collapsed="false">
      <c r="A2937" s="5" t="n">
        <v>2918</v>
      </c>
      <c r="B2937" s="25" t="n">
        <f aca="true">NORMSINV(RAND())</f>
        <v>0.642506270435568</v>
      </c>
      <c r="C2937" s="25" t="n">
        <f aca="true">$C$4*B2937+SQRT(1-$C$4^2)*NORMSINV(RAND())</f>
        <v>-0.216774790971212</v>
      </c>
      <c r="D2937" s="25" t="n">
        <f aca="false">NORMSDIST(B2937)</f>
        <v>0.739727740356795</v>
      </c>
      <c r="E2937" s="25" t="n">
        <f aca="false">NORMSDIST(C2937)</f>
        <v>0.414191929359969</v>
      </c>
      <c r="F2937" s="23" t="n">
        <f aca="true">BETAINV(RAND(),T1_PERT!$F$5,T1_PERT!$G$5,T1_PERT!$C$5,T1_PERT!$E$5)</f>
        <v>4.14022657350667</v>
      </c>
      <c r="G2937" s="23" t="n">
        <f aca="false">BETAINV(D2937,T1_PERT!$F$6,T1_PERT!$G$6,T1_PERT!$C$6,T1_PERT!$E$6)</f>
        <v>6.07101632021844</v>
      </c>
      <c r="H2937" s="23" t="n">
        <f aca="true">BETAINV(RAND(),T1_PERT!$F$7,T1_PERT!$G$7,T1_PERT!$C$7,T1_PERT!$E$7)</f>
        <v>6.99270658234988</v>
      </c>
      <c r="I2937" s="23" t="n">
        <f aca="false">BETAINV(E2937,T1_PERT!$F$8,T1_PERT!$G$8,T1_PERT!$C$8,T1_PERT!$E$8)</f>
        <v>5.08928784405858</v>
      </c>
      <c r="J2937" s="23" t="n">
        <f aca="true">BETAINV(RAND(),T1_PERT!$F$9,T1_PERT!$G$9,T1_PERT!$C$9,T1_PERT!$E$9)</f>
        <v>5.074724312835</v>
      </c>
      <c r="K2937" s="23" t="n">
        <f aca="true">BETAINV(RAND(),T1_PERT!$F$10,T1_PERT!$G$10,T1_PERT!$C$10,T1_PERT!$E$10)</f>
        <v>2.52875051282054</v>
      </c>
      <c r="L2937" s="23" t="n">
        <f aca="false">F2937+G2937+I2937+K2937</f>
        <v>17.8292812506042</v>
      </c>
      <c r="M2937" s="23" t="n">
        <f aca="false">F2937+H2937+J2937+K2937</f>
        <v>18.7364079815121</v>
      </c>
      <c r="N2937" s="23" t="n">
        <f aca="false">MAX(L2937,M2937)</f>
        <v>18.7364079815121</v>
      </c>
    </row>
    <row r="2938" customFormat="false" ht="15" hidden="false" customHeight="false" outlineLevel="0" collapsed="false">
      <c r="A2938" s="5" t="n">
        <v>2919</v>
      </c>
      <c r="B2938" s="25" t="n">
        <f aca="true">NORMSINV(RAND())</f>
        <v>-0.00650785024215582</v>
      </c>
      <c r="C2938" s="25" t="n">
        <f aca="true">$C$4*B2938+SQRT(1-$C$4^2)*NORMSINV(RAND())</f>
        <v>0.566872155853686</v>
      </c>
      <c r="D2938" s="25" t="n">
        <f aca="false">NORMSDIST(B2938)</f>
        <v>0.497403761709927</v>
      </c>
      <c r="E2938" s="25" t="n">
        <f aca="false">NORMSDIST(C2938)</f>
        <v>0.714599478554775</v>
      </c>
      <c r="F2938" s="23" t="n">
        <f aca="true">BETAINV(RAND(),T1_PERT!$F$5,T1_PERT!$G$5,T1_PERT!$C$5,T1_PERT!$E$5)</f>
        <v>3.31271482551397</v>
      </c>
      <c r="G2938" s="23" t="n">
        <f aca="false">BETAINV(D2938,T1_PERT!$F$6,T1_PERT!$G$6,T1_PERT!$C$6,T1_PERT!$E$6)</f>
        <v>5.24684346966294</v>
      </c>
      <c r="H2938" s="23" t="n">
        <f aca="true">BETAINV(RAND(),T1_PERT!$F$7,T1_PERT!$G$7,T1_PERT!$C$7,T1_PERT!$E$7)</f>
        <v>5.18329164765706</v>
      </c>
      <c r="I2938" s="23" t="n">
        <f aca="false">BETAINV(E2938,T1_PERT!$F$8,T1_PERT!$G$8,T1_PERT!$C$8,T1_PERT!$E$8)</f>
        <v>5.72433351406094</v>
      </c>
      <c r="J2938" s="23" t="n">
        <f aca="true">BETAINV(RAND(),T1_PERT!$F$9,T1_PERT!$G$9,T1_PERT!$C$9,T1_PERT!$E$9)</f>
        <v>3.66518284007697</v>
      </c>
      <c r="K2938" s="23" t="n">
        <f aca="true">BETAINV(RAND(),T1_PERT!$F$10,T1_PERT!$G$10,T1_PERT!$C$10,T1_PERT!$E$10)</f>
        <v>2.30266473596308</v>
      </c>
      <c r="L2938" s="23" t="n">
        <f aca="false">F2938+G2938+I2938+K2938</f>
        <v>16.5865565452009</v>
      </c>
      <c r="M2938" s="23" t="n">
        <f aca="false">F2938+H2938+J2938+K2938</f>
        <v>14.4638540492111</v>
      </c>
      <c r="N2938" s="23" t="n">
        <f aca="false">MAX(L2938,M2938)</f>
        <v>16.5865565452009</v>
      </c>
    </row>
    <row r="2939" customFormat="false" ht="15" hidden="false" customHeight="false" outlineLevel="0" collapsed="false">
      <c r="A2939" s="5" t="n">
        <v>2920</v>
      </c>
      <c r="B2939" s="25" t="n">
        <f aca="true">NORMSINV(RAND())</f>
        <v>-0.670985731521648</v>
      </c>
      <c r="C2939" s="25" t="n">
        <f aca="true">$C$4*B2939+SQRT(1-$C$4^2)*NORMSINV(RAND())</f>
        <v>-0.16686785820767</v>
      </c>
      <c r="D2939" s="25" t="n">
        <f aca="false">NORMSDIST(B2939)</f>
        <v>0.251114809630405</v>
      </c>
      <c r="E2939" s="25" t="n">
        <f aca="false">NORMSDIST(C2939)</f>
        <v>0.43373701197398</v>
      </c>
      <c r="F2939" s="23" t="n">
        <f aca="true">BETAINV(RAND(),T1_PERT!$F$5,T1_PERT!$G$5,T1_PERT!$C$5,T1_PERT!$E$5)</f>
        <v>4.55691531422181</v>
      </c>
      <c r="G2939" s="23" t="n">
        <f aca="false">BETAINV(D2939,T1_PERT!$F$6,T1_PERT!$G$6,T1_PERT!$C$6,T1_PERT!$E$6)</f>
        <v>4.48299635526561</v>
      </c>
      <c r="H2939" s="23" t="n">
        <f aca="true">BETAINV(RAND(),T1_PERT!$F$7,T1_PERT!$G$7,T1_PERT!$C$7,T1_PERT!$E$7)</f>
        <v>5.18925726228272</v>
      </c>
      <c r="I2939" s="23" t="n">
        <f aca="false">BETAINV(E2939,T1_PERT!$F$8,T1_PERT!$G$8,T1_PERT!$C$8,T1_PERT!$E$8)</f>
        <v>5.12663001736211</v>
      </c>
      <c r="J2939" s="23" t="n">
        <f aca="true">BETAINV(RAND(),T1_PERT!$F$9,T1_PERT!$G$9,T1_PERT!$C$9,T1_PERT!$E$9)</f>
        <v>3.07737433964097</v>
      </c>
      <c r="K2939" s="23" t="n">
        <f aca="true">BETAINV(RAND(),T1_PERT!$F$10,T1_PERT!$G$10,T1_PERT!$C$10,T1_PERT!$E$10)</f>
        <v>1.56905802920055</v>
      </c>
      <c r="L2939" s="23" t="n">
        <f aca="false">F2939+G2939+I2939+K2939</f>
        <v>15.7355997160501</v>
      </c>
      <c r="M2939" s="23" t="n">
        <f aca="false">F2939+H2939+J2939+K2939</f>
        <v>14.3926049453461</v>
      </c>
      <c r="N2939" s="23" t="n">
        <f aca="false">MAX(L2939,M2939)</f>
        <v>15.7355997160501</v>
      </c>
    </row>
    <row r="2940" customFormat="false" ht="15" hidden="false" customHeight="false" outlineLevel="0" collapsed="false">
      <c r="A2940" s="5" t="n">
        <v>2921</v>
      </c>
      <c r="B2940" s="25" t="n">
        <f aca="true">NORMSINV(RAND())</f>
        <v>0.125032705963715</v>
      </c>
      <c r="C2940" s="25" t="n">
        <f aca="true">$C$4*B2940+SQRT(1-$C$4^2)*NORMSINV(RAND())</f>
        <v>1.26215509051715</v>
      </c>
      <c r="D2940" s="25" t="n">
        <f aca="false">NORMSDIST(B2940)</f>
        <v>0.549751171056673</v>
      </c>
      <c r="E2940" s="25" t="n">
        <f aca="false">NORMSDIST(C2940)</f>
        <v>0.896553507476538</v>
      </c>
      <c r="F2940" s="23" t="n">
        <f aca="true">BETAINV(RAND(),T1_PERT!$F$5,T1_PERT!$G$5,T1_PERT!$C$5,T1_PERT!$E$5)</f>
        <v>3.94708524859634</v>
      </c>
      <c r="G2940" s="23" t="n">
        <f aca="false">BETAINV(D2940,T1_PERT!$F$6,T1_PERT!$G$6,T1_PERT!$C$6,T1_PERT!$E$6)</f>
        <v>5.41058806815455</v>
      </c>
      <c r="H2940" s="23" t="n">
        <f aca="true">BETAINV(RAND(),T1_PERT!$F$7,T1_PERT!$G$7,T1_PERT!$C$7,T1_PERT!$E$7)</f>
        <v>4.53159574204084</v>
      </c>
      <c r="I2940" s="23" t="n">
        <f aca="false">BETAINV(E2940,T1_PERT!$F$8,T1_PERT!$G$8,T1_PERT!$C$8,T1_PERT!$E$8)</f>
        <v>6.31935712437062</v>
      </c>
      <c r="J2940" s="23" t="n">
        <f aca="true">BETAINV(RAND(),T1_PERT!$F$9,T1_PERT!$G$9,T1_PERT!$C$9,T1_PERT!$E$9)</f>
        <v>4.5953765525727</v>
      </c>
      <c r="K2940" s="23" t="n">
        <f aca="true">BETAINV(RAND(),T1_PERT!$F$10,T1_PERT!$G$10,T1_PERT!$C$10,T1_PERT!$E$10)</f>
        <v>2.31201445772548</v>
      </c>
      <c r="L2940" s="23" t="n">
        <f aca="false">F2940+G2940+I2940+K2940</f>
        <v>17.989044898847</v>
      </c>
      <c r="M2940" s="23" t="n">
        <f aca="false">F2940+H2940+J2940+K2940</f>
        <v>15.3860720009354</v>
      </c>
      <c r="N2940" s="23" t="n">
        <f aca="false">MAX(L2940,M2940)</f>
        <v>17.989044898847</v>
      </c>
    </row>
    <row r="2941" customFormat="false" ht="15" hidden="false" customHeight="false" outlineLevel="0" collapsed="false">
      <c r="A2941" s="5" t="n">
        <v>2922</v>
      </c>
      <c r="B2941" s="25" t="n">
        <f aca="true">NORMSINV(RAND())</f>
        <v>-1.33671134528646</v>
      </c>
      <c r="C2941" s="25" t="n">
        <f aca="true">$C$4*B2941+SQRT(1-$C$4^2)*NORMSINV(RAND())</f>
        <v>-0.601159068961753</v>
      </c>
      <c r="D2941" s="25" t="n">
        <f aca="false">NORMSDIST(B2941)</f>
        <v>0.0906584385876683</v>
      </c>
      <c r="E2941" s="25" t="n">
        <f aca="false">NORMSDIST(C2941)</f>
        <v>0.27386702181114</v>
      </c>
      <c r="F2941" s="23" t="n">
        <f aca="true">BETAINV(RAND(),T1_PERT!$F$5,T1_PERT!$G$5,T1_PERT!$C$5,T1_PERT!$E$5)</f>
        <v>3.58540384040944</v>
      </c>
      <c r="G2941" s="23" t="n">
        <f aca="false">BETAINV(D2941,T1_PERT!$F$6,T1_PERT!$G$6,T1_PERT!$C$6,T1_PERT!$E$6)</f>
        <v>3.87483469192969</v>
      </c>
      <c r="H2941" s="23" t="n">
        <f aca="true">BETAINV(RAND(),T1_PERT!$F$7,T1_PERT!$G$7,T1_PERT!$C$7,T1_PERT!$E$7)</f>
        <v>6.04225325149462</v>
      </c>
      <c r="I2941" s="23" t="n">
        <f aca="false">BETAINV(E2941,T1_PERT!$F$8,T1_PERT!$G$8,T1_PERT!$C$8,T1_PERT!$E$8)</f>
        <v>4.82170091962766</v>
      </c>
      <c r="J2941" s="23" t="n">
        <f aca="true">BETAINV(RAND(),T1_PERT!$F$9,T1_PERT!$G$9,T1_PERT!$C$9,T1_PERT!$E$9)</f>
        <v>5.30604789862005</v>
      </c>
      <c r="K2941" s="23" t="n">
        <f aca="true">BETAINV(RAND(),T1_PERT!$F$10,T1_PERT!$G$10,T1_PERT!$C$10,T1_PERT!$E$10)</f>
        <v>1.31699143185997</v>
      </c>
      <c r="L2941" s="23" t="n">
        <f aca="false">F2941+G2941+I2941+K2941</f>
        <v>13.5989308838267</v>
      </c>
      <c r="M2941" s="23" t="n">
        <f aca="false">F2941+H2941+J2941+K2941</f>
        <v>16.2506964223841</v>
      </c>
      <c r="N2941" s="23" t="n">
        <f aca="false">MAX(L2941,M2941)</f>
        <v>16.2506964223841</v>
      </c>
    </row>
    <row r="2942" customFormat="false" ht="15" hidden="false" customHeight="false" outlineLevel="0" collapsed="false">
      <c r="A2942" s="5" t="n">
        <v>2923</v>
      </c>
      <c r="B2942" s="25" t="n">
        <f aca="true">NORMSINV(RAND())</f>
        <v>2.00748798939905</v>
      </c>
      <c r="C2942" s="25" t="n">
        <f aca="true">$C$4*B2942+SQRT(1-$C$4^2)*NORMSINV(RAND())</f>
        <v>0.979791271989756</v>
      </c>
      <c r="D2942" s="25" t="n">
        <f aca="false">NORMSDIST(B2942)</f>
        <v>0.977651135883916</v>
      </c>
      <c r="E2942" s="25" t="n">
        <f aca="false">NORMSDIST(C2942)</f>
        <v>0.836405419349554</v>
      </c>
      <c r="F2942" s="23" t="n">
        <f aca="true">BETAINV(RAND(),T1_PERT!$F$5,T1_PERT!$G$5,T1_PERT!$C$5,T1_PERT!$E$5)</f>
        <v>4.26196906735045</v>
      </c>
      <c r="G2942" s="23" t="n">
        <f aca="false">BETAINV(D2942,T1_PERT!$F$6,T1_PERT!$G$6,T1_PERT!$C$6,T1_PERT!$E$6)</f>
        <v>7.64882577610443</v>
      </c>
      <c r="H2942" s="23" t="n">
        <f aca="true">BETAINV(RAND(),T1_PERT!$F$7,T1_PERT!$G$7,T1_PERT!$C$7,T1_PERT!$E$7)</f>
        <v>4.30181814495244</v>
      </c>
      <c r="I2942" s="23" t="n">
        <f aca="false">BETAINV(E2942,T1_PERT!$F$8,T1_PERT!$G$8,T1_PERT!$C$8,T1_PERT!$E$8)</f>
        <v>6.0796683904369</v>
      </c>
      <c r="J2942" s="23" t="n">
        <f aca="true">BETAINV(RAND(),T1_PERT!$F$9,T1_PERT!$G$9,T1_PERT!$C$9,T1_PERT!$E$9)</f>
        <v>4.39191123522011</v>
      </c>
      <c r="K2942" s="23" t="n">
        <f aca="true">BETAINV(RAND(),T1_PERT!$F$10,T1_PERT!$G$10,T1_PERT!$C$10,T1_PERT!$E$10)</f>
        <v>2.5032602648426</v>
      </c>
      <c r="L2942" s="23" t="n">
        <f aca="false">F2942+G2942+I2942+K2942</f>
        <v>20.4937234987344</v>
      </c>
      <c r="M2942" s="23" t="n">
        <f aca="false">F2942+H2942+J2942+K2942</f>
        <v>15.4589587123656</v>
      </c>
      <c r="N2942" s="23" t="n">
        <f aca="false">MAX(L2942,M2942)</f>
        <v>20.4937234987344</v>
      </c>
    </row>
    <row r="2943" customFormat="false" ht="15" hidden="false" customHeight="false" outlineLevel="0" collapsed="false">
      <c r="A2943" s="5" t="n">
        <v>2924</v>
      </c>
      <c r="B2943" s="25" t="n">
        <f aca="true">NORMSINV(RAND())</f>
        <v>-1.24322304670056</v>
      </c>
      <c r="C2943" s="25" t="n">
        <f aca="true">$C$4*B2943+SQRT(1-$C$4^2)*NORMSINV(RAND())</f>
        <v>-1.19416306154857</v>
      </c>
      <c r="D2943" s="25" t="n">
        <f aca="false">NORMSDIST(B2943)</f>
        <v>0.106892826128165</v>
      </c>
      <c r="E2943" s="25" t="n">
        <f aca="false">NORMSDIST(C2943)</f>
        <v>0.116207094620946</v>
      </c>
      <c r="F2943" s="23" t="n">
        <f aca="true">BETAINV(RAND(),T1_PERT!$F$5,T1_PERT!$G$5,T1_PERT!$C$5,T1_PERT!$E$5)</f>
        <v>4.17022562227085</v>
      </c>
      <c r="G2943" s="23" t="n">
        <f aca="false">BETAINV(D2943,T1_PERT!$F$6,T1_PERT!$G$6,T1_PERT!$C$6,T1_PERT!$E$6)</f>
        <v>3.949050136543</v>
      </c>
      <c r="H2943" s="23" t="n">
        <f aca="true">BETAINV(RAND(),T1_PERT!$F$7,T1_PERT!$G$7,T1_PERT!$C$7,T1_PERT!$E$7)</f>
        <v>4.30972028242871</v>
      </c>
      <c r="I2943" s="23" t="n">
        <f aca="false">BETAINV(E2943,T1_PERT!$F$8,T1_PERT!$G$8,T1_PERT!$C$8,T1_PERT!$E$8)</f>
        <v>4.48913557112003</v>
      </c>
      <c r="J2943" s="23" t="n">
        <f aca="true">BETAINV(RAND(),T1_PERT!$F$9,T1_PERT!$G$9,T1_PERT!$C$9,T1_PERT!$E$9)</f>
        <v>3.49240615235185</v>
      </c>
      <c r="K2943" s="23" t="n">
        <f aca="true">BETAINV(RAND(),T1_PERT!$F$10,T1_PERT!$G$10,T1_PERT!$C$10,T1_PERT!$E$10)</f>
        <v>2.09852004283516</v>
      </c>
      <c r="L2943" s="23" t="n">
        <f aca="false">F2943+G2943+I2943+K2943</f>
        <v>14.706931372769</v>
      </c>
      <c r="M2943" s="23" t="n">
        <f aca="false">F2943+H2943+J2943+K2943</f>
        <v>14.0708720998866</v>
      </c>
      <c r="N2943" s="23" t="n">
        <f aca="false">MAX(L2943,M2943)</f>
        <v>14.706931372769</v>
      </c>
    </row>
    <row r="2944" customFormat="false" ht="15" hidden="false" customHeight="false" outlineLevel="0" collapsed="false">
      <c r="A2944" s="5" t="n">
        <v>2925</v>
      </c>
      <c r="B2944" s="25" t="n">
        <f aca="true">NORMSINV(RAND())</f>
        <v>-1.19328952783914</v>
      </c>
      <c r="C2944" s="25" t="n">
        <f aca="true">$C$4*B2944+SQRT(1-$C$4^2)*NORMSINV(RAND())</f>
        <v>-0.169717503908307</v>
      </c>
      <c r="D2944" s="25" t="n">
        <f aca="false">NORMSDIST(B2944)</f>
        <v>0.116378001179686</v>
      </c>
      <c r="E2944" s="25" t="n">
        <f aca="false">NORMSDIST(C2944)</f>
        <v>0.432616153825679</v>
      </c>
      <c r="F2944" s="23" t="n">
        <f aca="true">BETAINV(RAND(),T1_PERT!$F$5,T1_PERT!$G$5,T1_PERT!$C$5,T1_PERT!$E$5)</f>
        <v>3.8023464057324</v>
      </c>
      <c r="G2944" s="23" t="n">
        <f aca="false">BETAINV(D2944,T1_PERT!$F$6,T1_PERT!$G$6,T1_PERT!$C$6,T1_PERT!$E$6)</f>
        <v>3.99023419536747</v>
      </c>
      <c r="H2944" s="23" t="n">
        <f aca="true">BETAINV(RAND(),T1_PERT!$F$7,T1_PERT!$G$7,T1_PERT!$C$7,T1_PERT!$E$7)</f>
        <v>3.78594628428347</v>
      </c>
      <c r="I2944" s="23" t="n">
        <f aca="false">BETAINV(E2944,T1_PERT!$F$8,T1_PERT!$G$8,T1_PERT!$C$8,T1_PERT!$E$8)</f>
        <v>5.12448321489267</v>
      </c>
      <c r="J2944" s="23" t="n">
        <f aca="true">BETAINV(RAND(),T1_PERT!$F$9,T1_PERT!$G$9,T1_PERT!$C$9,T1_PERT!$E$9)</f>
        <v>4.6403383842707</v>
      </c>
      <c r="K2944" s="23" t="n">
        <f aca="true">BETAINV(RAND(),T1_PERT!$F$10,T1_PERT!$G$10,T1_PERT!$C$10,T1_PERT!$E$10)</f>
        <v>2.09183866641793</v>
      </c>
      <c r="L2944" s="23" t="n">
        <f aca="false">F2944+G2944+I2944+K2944</f>
        <v>15.0089024824105</v>
      </c>
      <c r="M2944" s="23" t="n">
        <f aca="false">F2944+H2944+J2944+K2944</f>
        <v>14.3204697407045</v>
      </c>
      <c r="N2944" s="23" t="n">
        <f aca="false">MAX(L2944,M2944)</f>
        <v>15.0089024824105</v>
      </c>
    </row>
    <row r="2945" customFormat="false" ht="15" hidden="false" customHeight="false" outlineLevel="0" collapsed="false">
      <c r="A2945" s="5" t="n">
        <v>2926</v>
      </c>
      <c r="B2945" s="25" t="n">
        <f aca="true">NORMSINV(RAND())</f>
        <v>0.706317648299675</v>
      </c>
      <c r="C2945" s="25" t="n">
        <f aca="true">$C$4*B2945+SQRT(1-$C$4^2)*NORMSINV(RAND())</f>
        <v>1.58513899859168</v>
      </c>
      <c r="D2945" s="25" t="n">
        <f aca="false">NORMSDIST(B2945)</f>
        <v>0.760004689640011</v>
      </c>
      <c r="E2945" s="25" t="n">
        <f aca="false">NORMSDIST(C2945)</f>
        <v>0.943532621693924</v>
      </c>
      <c r="F2945" s="23" t="n">
        <f aca="true">BETAINV(RAND(),T1_PERT!$F$5,T1_PERT!$G$5,T1_PERT!$C$5,T1_PERT!$E$5)</f>
        <v>4.27966246201804</v>
      </c>
      <c r="G2945" s="23" t="n">
        <f aca="false">BETAINV(D2945,T1_PERT!$F$6,T1_PERT!$G$6,T1_PERT!$C$6,T1_PERT!$E$6)</f>
        <v>6.15269139149784</v>
      </c>
      <c r="H2945" s="23" t="n">
        <f aca="true">BETAINV(RAND(),T1_PERT!$F$7,T1_PERT!$G$7,T1_PERT!$C$7,T1_PERT!$E$7)</f>
        <v>5.87232660613864</v>
      </c>
      <c r="I2945" s="23" t="n">
        <f aca="false">BETAINV(E2945,T1_PERT!$F$8,T1_PERT!$G$8,T1_PERT!$C$8,T1_PERT!$E$8)</f>
        <v>6.58271811012192</v>
      </c>
      <c r="J2945" s="23" t="n">
        <f aca="true">BETAINV(RAND(),T1_PERT!$F$9,T1_PERT!$G$9,T1_PERT!$C$9,T1_PERT!$E$9)</f>
        <v>4.91798641389791</v>
      </c>
      <c r="K2945" s="23" t="n">
        <f aca="true">BETAINV(RAND(),T1_PERT!$F$10,T1_PERT!$G$10,T1_PERT!$C$10,T1_PERT!$E$10)</f>
        <v>2.494951688471</v>
      </c>
      <c r="L2945" s="23" t="n">
        <f aca="false">F2945+G2945+I2945+K2945</f>
        <v>19.5100236521088</v>
      </c>
      <c r="M2945" s="23" t="n">
        <f aca="false">F2945+H2945+J2945+K2945</f>
        <v>17.5649271705256</v>
      </c>
      <c r="N2945" s="23" t="n">
        <f aca="false">MAX(L2945,M2945)</f>
        <v>19.5100236521088</v>
      </c>
    </row>
    <row r="2946" customFormat="false" ht="15" hidden="false" customHeight="false" outlineLevel="0" collapsed="false">
      <c r="A2946" s="5" t="n">
        <v>2927</v>
      </c>
      <c r="B2946" s="25" t="n">
        <f aca="true">NORMSINV(RAND())</f>
        <v>0.119841674266587</v>
      </c>
      <c r="C2946" s="25" t="n">
        <f aca="true">$C$4*B2946+SQRT(1-$C$4^2)*NORMSINV(RAND())</f>
        <v>0.991162847068837</v>
      </c>
      <c r="D2946" s="25" t="n">
        <f aca="false">NORMSDIST(B2946)</f>
        <v>0.547695715735106</v>
      </c>
      <c r="E2946" s="25" t="n">
        <f aca="false">NORMSDIST(C2946)</f>
        <v>0.839196965509533</v>
      </c>
      <c r="F2946" s="23" t="n">
        <f aca="true">BETAINV(RAND(),T1_PERT!$F$5,T1_PERT!$G$5,T1_PERT!$C$5,T1_PERT!$E$5)</f>
        <v>3.86012980254255</v>
      </c>
      <c r="G2946" s="23" t="n">
        <f aca="false">BETAINV(D2946,T1_PERT!$F$6,T1_PERT!$G$6,T1_PERT!$C$6,T1_PERT!$E$6)</f>
        <v>5.40407449400295</v>
      </c>
      <c r="H2946" s="23" t="n">
        <f aca="true">BETAINV(RAND(),T1_PERT!$F$7,T1_PERT!$G$7,T1_PERT!$C$7,T1_PERT!$E$7)</f>
        <v>4.79607016000196</v>
      </c>
      <c r="I2946" s="23" t="n">
        <f aca="false">BETAINV(E2946,T1_PERT!$F$8,T1_PERT!$G$8,T1_PERT!$C$8,T1_PERT!$E$8)</f>
        <v>6.08942475799622</v>
      </c>
      <c r="J2946" s="23" t="n">
        <f aca="true">BETAINV(RAND(),T1_PERT!$F$9,T1_PERT!$G$9,T1_PERT!$C$9,T1_PERT!$E$9)</f>
        <v>4.5039067620856</v>
      </c>
      <c r="K2946" s="23" t="n">
        <f aca="true">BETAINV(RAND(),T1_PERT!$F$10,T1_PERT!$G$10,T1_PERT!$C$10,T1_PERT!$E$10)</f>
        <v>1.54193523016931</v>
      </c>
      <c r="L2946" s="23" t="n">
        <f aca="false">F2946+G2946+I2946+K2946</f>
        <v>16.895564284711</v>
      </c>
      <c r="M2946" s="23" t="n">
        <f aca="false">F2946+H2946+J2946+K2946</f>
        <v>14.7020419547994</v>
      </c>
      <c r="N2946" s="23" t="n">
        <f aca="false">MAX(L2946,M2946)</f>
        <v>16.895564284711</v>
      </c>
    </row>
    <row r="2947" customFormat="false" ht="15" hidden="false" customHeight="false" outlineLevel="0" collapsed="false">
      <c r="A2947" s="5" t="n">
        <v>2928</v>
      </c>
      <c r="B2947" s="25" t="n">
        <f aca="true">NORMSINV(RAND())</f>
        <v>-0.00820702533543023</v>
      </c>
      <c r="C2947" s="25" t="n">
        <f aca="true">$C$4*B2947+SQRT(1-$C$4^2)*NORMSINV(RAND())</f>
        <v>0.0794292667365931</v>
      </c>
      <c r="D2947" s="25" t="n">
        <f aca="false">NORMSDIST(B2947)</f>
        <v>0.496725907351975</v>
      </c>
      <c r="E2947" s="25" t="n">
        <f aca="false">NORMSDIST(C2947)</f>
        <v>0.531654404657518</v>
      </c>
      <c r="F2947" s="23" t="n">
        <f aca="true">BETAINV(RAND(),T1_PERT!$F$5,T1_PERT!$G$5,T1_PERT!$C$5,T1_PERT!$E$5)</f>
        <v>3.60228017296064</v>
      </c>
      <c r="G2947" s="23" t="n">
        <f aca="false">BETAINV(D2947,T1_PERT!$F$6,T1_PERT!$G$6,T1_PERT!$C$6,T1_PERT!$E$6)</f>
        <v>5.2447477510409</v>
      </c>
      <c r="H2947" s="23" t="n">
        <f aca="true">BETAINV(RAND(),T1_PERT!$F$7,T1_PERT!$G$7,T1_PERT!$C$7,T1_PERT!$E$7)</f>
        <v>4.79135242702233</v>
      </c>
      <c r="I2947" s="23" t="n">
        <f aca="false">BETAINV(E2947,T1_PERT!$F$8,T1_PERT!$G$8,T1_PERT!$C$8,T1_PERT!$E$8)</f>
        <v>5.3183086820572</v>
      </c>
      <c r="J2947" s="23" t="n">
        <f aca="true">BETAINV(RAND(),T1_PERT!$F$9,T1_PERT!$G$9,T1_PERT!$C$9,T1_PERT!$E$9)</f>
        <v>4.2339806548439</v>
      </c>
      <c r="K2947" s="23" t="n">
        <f aca="true">BETAINV(RAND(),T1_PERT!$F$10,T1_PERT!$G$10,T1_PERT!$C$10,T1_PERT!$E$10)</f>
        <v>1.58138529595543</v>
      </c>
      <c r="L2947" s="23" t="n">
        <f aca="false">F2947+G2947+I2947+K2947</f>
        <v>15.7467219020142</v>
      </c>
      <c r="M2947" s="23" t="n">
        <f aca="false">F2947+H2947+J2947+K2947</f>
        <v>14.2089985507823</v>
      </c>
      <c r="N2947" s="23" t="n">
        <f aca="false">MAX(L2947,M2947)</f>
        <v>15.7467219020142</v>
      </c>
    </row>
    <row r="2948" customFormat="false" ht="15" hidden="false" customHeight="false" outlineLevel="0" collapsed="false">
      <c r="A2948" s="5" t="n">
        <v>2929</v>
      </c>
      <c r="B2948" s="25" t="n">
        <f aca="true">NORMSINV(RAND())</f>
        <v>-0.735123393730225</v>
      </c>
      <c r="C2948" s="25" t="n">
        <f aca="true">$C$4*B2948+SQRT(1-$C$4^2)*NORMSINV(RAND())</f>
        <v>-0.897436428938311</v>
      </c>
      <c r="D2948" s="25" t="n">
        <f aca="false">NORMSDIST(B2948)</f>
        <v>0.231132174127857</v>
      </c>
      <c r="E2948" s="25" t="n">
        <f aca="false">NORMSDIST(C2948)</f>
        <v>0.184743040558576</v>
      </c>
      <c r="F2948" s="23" t="n">
        <f aca="true">BETAINV(RAND(),T1_PERT!$F$5,T1_PERT!$G$5,T1_PERT!$C$5,T1_PERT!$E$5)</f>
        <v>3.432831704139</v>
      </c>
      <c r="G2948" s="23" t="n">
        <f aca="false">BETAINV(D2948,T1_PERT!$F$6,T1_PERT!$G$6,T1_PERT!$C$6,T1_PERT!$E$6)</f>
        <v>4.41668139170966</v>
      </c>
      <c r="H2948" s="23" t="n">
        <f aca="true">BETAINV(RAND(),T1_PERT!$F$7,T1_PERT!$G$7,T1_PERT!$C$7,T1_PERT!$E$7)</f>
        <v>7.01213952566704</v>
      </c>
      <c r="I2948" s="23" t="n">
        <f aca="false">BETAINV(E2948,T1_PERT!$F$8,T1_PERT!$G$8,T1_PERT!$C$8,T1_PERT!$E$8)</f>
        <v>4.64263826714648</v>
      </c>
      <c r="J2948" s="23" t="n">
        <f aca="true">BETAINV(RAND(),T1_PERT!$F$9,T1_PERT!$G$9,T1_PERT!$C$9,T1_PERT!$E$9)</f>
        <v>4.83927558373593</v>
      </c>
      <c r="K2948" s="23" t="n">
        <f aca="true">BETAINV(RAND(),T1_PERT!$F$10,T1_PERT!$G$10,T1_PERT!$C$10,T1_PERT!$E$10)</f>
        <v>2.07974030094856</v>
      </c>
      <c r="L2948" s="23" t="n">
        <f aca="false">F2948+G2948+I2948+K2948</f>
        <v>14.5718916639437</v>
      </c>
      <c r="M2948" s="23" t="n">
        <f aca="false">F2948+H2948+J2948+K2948</f>
        <v>17.3639871144905</v>
      </c>
      <c r="N2948" s="23" t="n">
        <f aca="false">MAX(L2948,M2948)</f>
        <v>17.3639871144905</v>
      </c>
    </row>
    <row r="2949" customFormat="false" ht="15" hidden="false" customHeight="false" outlineLevel="0" collapsed="false">
      <c r="A2949" s="5" t="n">
        <v>2930</v>
      </c>
      <c r="B2949" s="25" t="n">
        <f aca="true">NORMSINV(RAND())</f>
        <v>-0.891010838861017</v>
      </c>
      <c r="C2949" s="25" t="n">
        <f aca="true">$C$4*B2949+SQRT(1-$C$4^2)*NORMSINV(RAND())</f>
        <v>-1.7023296676332</v>
      </c>
      <c r="D2949" s="25" t="n">
        <f aca="false">NORMSDIST(B2949)</f>
        <v>0.186461677732087</v>
      </c>
      <c r="E2949" s="25" t="n">
        <f aca="false">NORMSDIST(C2949)</f>
        <v>0.0443467931642161</v>
      </c>
      <c r="F2949" s="23" t="n">
        <f aca="true">BETAINV(RAND(),T1_PERT!$F$5,T1_PERT!$G$5,T1_PERT!$C$5,T1_PERT!$E$5)</f>
        <v>3.96553636685659</v>
      </c>
      <c r="G2949" s="23" t="n">
        <f aca="false">BETAINV(D2949,T1_PERT!$F$6,T1_PERT!$G$6,T1_PERT!$C$6,T1_PERT!$E$6)</f>
        <v>4.26203551495341</v>
      </c>
      <c r="H2949" s="23" t="n">
        <f aca="true">BETAINV(RAND(),T1_PERT!$F$7,T1_PERT!$G$7,T1_PERT!$C$7,T1_PERT!$E$7)</f>
        <v>6.99857645987018</v>
      </c>
      <c r="I2949" s="23" t="n">
        <f aca="false">BETAINV(E2949,T1_PERT!$F$8,T1_PERT!$G$8,T1_PERT!$C$8,T1_PERT!$E$8)</f>
        <v>4.28652470114749</v>
      </c>
      <c r="J2949" s="23" t="n">
        <f aca="true">BETAINV(RAND(),T1_PERT!$F$9,T1_PERT!$G$9,T1_PERT!$C$9,T1_PERT!$E$9)</f>
        <v>3.56384450771944</v>
      </c>
      <c r="K2949" s="23" t="n">
        <f aca="true">BETAINV(RAND(),T1_PERT!$F$10,T1_PERT!$G$10,T1_PERT!$C$10,T1_PERT!$E$10)</f>
        <v>2.11745557528615</v>
      </c>
      <c r="L2949" s="23" t="n">
        <f aca="false">F2949+G2949+I2949+K2949</f>
        <v>14.6315521582436</v>
      </c>
      <c r="M2949" s="23" t="n">
        <f aca="false">F2949+H2949+J2949+K2949</f>
        <v>16.6454129097324</v>
      </c>
      <c r="N2949" s="23" t="n">
        <f aca="false">MAX(L2949,M2949)</f>
        <v>16.6454129097324</v>
      </c>
    </row>
    <row r="2950" customFormat="false" ht="15" hidden="false" customHeight="false" outlineLevel="0" collapsed="false">
      <c r="A2950" s="5" t="n">
        <v>2931</v>
      </c>
      <c r="B2950" s="25" t="n">
        <f aca="true">NORMSINV(RAND())</f>
        <v>-0.510473738460345</v>
      </c>
      <c r="C2950" s="25" t="n">
        <f aca="true">$C$4*B2950+SQRT(1-$C$4^2)*NORMSINV(RAND())</f>
        <v>1.35886906960413</v>
      </c>
      <c r="D2950" s="25" t="n">
        <f aca="false">NORMSDIST(B2950)</f>
        <v>0.304859804213791</v>
      </c>
      <c r="E2950" s="25" t="n">
        <f aca="false">NORMSDIST(C2950)</f>
        <v>0.912905959184067</v>
      </c>
      <c r="F2950" s="23" t="n">
        <f aca="true">BETAINV(RAND(),T1_PERT!$F$5,T1_PERT!$G$5,T1_PERT!$C$5,T1_PERT!$E$5)</f>
        <v>5.06060842136334</v>
      </c>
      <c r="G2950" s="23" t="n">
        <f aca="false">BETAINV(D2950,T1_PERT!$F$6,T1_PERT!$G$6,T1_PERT!$C$6,T1_PERT!$E$6)</f>
        <v>4.65540165166229</v>
      </c>
      <c r="H2950" s="23" t="n">
        <f aca="true">BETAINV(RAND(),T1_PERT!$F$7,T1_PERT!$G$7,T1_PERT!$C$7,T1_PERT!$E$7)</f>
        <v>3.38036800317216</v>
      </c>
      <c r="I2950" s="23" t="n">
        <f aca="false">BETAINV(E2950,T1_PERT!$F$8,T1_PERT!$G$8,T1_PERT!$C$8,T1_PERT!$E$8)</f>
        <v>6.39971859516167</v>
      </c>
      <c r="J2950" s="23" t="n">
        <f aca="true">BETAINV(RAND(),T1_PERT!$F$9,T1_PERT!$G$9,T1_PERT!$C$9,T1_PERT!$E$9)</f>
        <v>4.03960664661518</v>
      </c>
      <c r="K2950" s="23" t="n">
        <f aca="true">BETAINV(RAND(),T1_PERT!$F$10,T1_PERT!$G$10,T1_PERT!$C$10,T1_PERT!$E$10)</f>
        <v>2.08595582693118</v>
      </c>
      <c r="L2950" s="23" t="n">
        <f aca="false">F2950+G2950+I2950+K2950</f>
        <v>18.2016844951185</v>
      </c>
      <c r="M2950" s="23" t="n">
        <f aca="false">F2950+H2950+J2950+K2950</f>
        <v>14.5665388980819</v>
      </c>
      <c r="N2950" s="23" t="n">
        <f aca="false">MAX(L2950,M2950)</f>
        <v>18.2016844951185</v>
      </c>
    </row>
    <row r="2951" customFormat="false" ht="15" hidden="false" customHeight="false" outlineLevel="0" collapsed="false">
      <c r="A2951" s="5" t="n">
        <v>2932</v>
      </c>
      <c r="B2951" s="25" t="n">
        <f aca="true">NORMSINV(RAND())</f>
        <v>0.0461681909625669</v>
      </c>
      <c r="C2951" s="25" t="n">
        <f aca="true">$C$4*B2951+SQRT(1-$C$4^2)*NORMSINV(RAND())</f>
        <v>2.78455772088756</v>
      </c>
      <c r="D2951" s="25" t="n">
        <f aca="false">NORMSDIST(B2951)</f>
        <v>0.518411902318385</v>
      </c>
      <c r="E2951" s="25" t="n">
        <f aca="false">NORMSDIST(C2951)</f>
        <v>0.997319961002779</v>
      </c>
      <c r="F2951" s="23" t="n">
        <f aca="true">BETAINV(RAND(),T1_PERT!$F$5,T1_PERT!$G$5,T1_PERT!$C$5,T1_PERT!$E$5)</f>
        <v>3.53783297202934</v>
      </c>
      <c r="G2951" s="23" t="n">
        <f aca="false">BETAINV(D2951,T1_PERT!$F$6,T1_PERT!$G$6,T1_PERT!$C$6,T1_PERT!$E$6)</f>
        <v>5.31207137453029</v>
      </c>
      <c r="H2951" s="23" t="n">
        <f aca="true">BETAINV(RAND(),T1_PERT!$F$7,T1_PERT!$G$7,T1_PERT!$C$7,T1_PERT!$E$7)</f>
        <v>6.25113456252753</v>
      </c>
      <c r="I2951" s="23" t="n">
        <f aca="false">BETAINV(E2951,T1_PERT!$F$8,T1_PERT!$G$8,T1_PERT!$C$8,T1_PERT!$E$8)</f>
        <v>7.37054998712294</v>
      </c>
      <c r="J2951" s="23" t="n">
        <f aca="true">BETAINV(RAND(),T1_PERT!$F$9,T1_PERT!$G$9,T1_PERT!$C$9,T1_PERT!$E$9)</f>
        <v>5.23029316788682</v>
      </c>
      <c r="K2951" s="23" t="n">
        <f aca="true">BETAINV(RAND(),T1_PERT!$F$10,T1_PERT!$G$10,T1_PERT!$C$10,T1_PERT!$E$10)</f>
        <v>1.65386779824984</v>
      </c>
      <c r="L2951" s="23" t="n">
        <f aca="false">F2951+G2951+I2951+K2951</f>
        <v>17.8743221319324</v>
      </c>
      <c r="M2951" s="23" t="n">
        <f aca="false">F2951+H2951+J2951+K2951</f>
        <v>16.6731285006935</v>
      </c>
      <c r="N2951" s="23" t="n">
        <f aca="false">MAX(L2951,M2951)</f>
        <v>17.8743221319324</v>
      </c>
    </row>
    <row r="2952" customFormat="false" ht="15" hidden="false" customHeight="false" outlineLevel="0" collapsed="false">
      <c r="A2952" s="5" t="n">
        <v>2933</v>
      </c>
      <c r="B2952" s="25" t="n">
        <f aca="true">NORMSINV(RAND())</f>
        <v>0.595206156121642</v>
      </c>
      <c r="C2952" s="25" t="n">
        <f aca="true">$C$4*B2952+SQRT(1-$C$4^2)*NORMSINV(RAND())</f>
        <v>1.41208174622186</v>
      </c>
      <c r="D2952" s="25" t="n">
        <f aca="false">NORMSDIST(B2952)</f>
        <v>0.724147162110321</v>
      </c>
      <c r="E2952" s="25" t="n">
        <f aca="false">NORMSDIST(C2952)</f>
        <v>0.921037053593758</v>
      </c>
      <c r="F2952" s="23" t="n">
        <f aca="true">BETAINV(RAND(),T1_PERT!$F$5,T1_PERT!$G$5,T1_PERT!$C$5,T1_PERT!$E$5)</f>
        <v>3.5451236926237</v>
      </c>
      <c r="G2952" s="23" t="n">
        <f aca="false">BETAINV(D2952,T1_PERT!$F$6,T1_PERT!$G$6,T1_PERT!$C$6,T1_PERT!$E$6)</f>
        <v>6.01036138282164</v>
      </c>
      <c r="H2952" s="23" t="n">
        <f aca="true">BETAINV(RAND(),T1_PERT!$F$7,T1_PERT!$G$7,T1_PERT!$C$7,T1_PERT!$E$7)</f>
        <v>6.25185082664419</v>
      </c>
      <c r="I2952" s="23" t="n">
        <f aca="false">BETAINV(E2952,T1_PERT!$F$8,T1_PERT!$G$8,T1_PERT!$C$8,T1_PERT!$E$8)</f>
        <v>6.44343259849589</v>
      </c>
      <c r="J2952" s="23" t="n">
        <f aca="true">BETAINV(RAND(),T1_PERT!$F$9,T1_PERT!$G$9,T1_PERT!$C$9,T1_PERT!$E$9)</f>
        <v>5.1994113799044</v>
      </c>
      <c r="K2952" s="23" t="n">
        <f aca="true">BETAINV(RAND(),T1_PERT!$F$10,T1_PERT!$G$10,T1_PERT!$C$10,T1_PERT!$E$10)</f>
        <v>1.32586185509499</v>
      </c>
      <c r="L2952" s="23" t="n">
        <f aca="false">F2952+G2952+I2952+K2952</f>
        <v>17.3247795290362</v>
      </c>
      <c r="M2952" s="23" t="n">
        <f aca="false">F2952+H2952+J2952+K2952</f>
        <v>16.3222477542673</v>
      </c>
      <c r="N2952" s="23" t="n">
        <f aca="false">MAX(L2952,M2952)</f>
        <v>17.3247795290362</v>
      </c>
    </row>
    <row r="2953" customFormat="false" ht="15" hidden="false" customHeight="false" outlineLevel="0" collapsed="false">
      <c r="A2953" s="5" t="n">
        <v>2934</v>
      </c>
      <c r="B2953" s="25" t="n">
        <f aca="true">NORMSINV(RAND())</f>
        <v>-0.231677365887891</v>
      </c>
      <c r="C2953" s="25" t="n">
        <f aca="true">$C$4*B2953+SQRT(1-$C$4^2)*NORMSINV(RAND())</f>
        <v>-0.556958045697459</v>
      </c>
      <c r="D2953" s="25" t="n">
        <f aca="false">NORMSDIST(B2953)</f>
        <v>0.408394306263774</v>
      </c>
      <c r="E2953" s="25" t="n">
        <f aca="false">NORMSDIST(C2953)</f>
        <v>0.288778047094525</v>
      </c>
      <c r="F2953" s="23" t="n">
        <f aca="true">BETAINV(RAND(),T1_PERT!$F$5,T1_PERT!$G$5,T1_PERT!$C$5,T1_PERT!$E$5)</f>
        <v>3.47251886772615</v>
      </c>
      <c r="G2953" s="23" t="n">
        <f aca="false">BETAINV(D2953,T1_PERT!$F$6,T1_PERT!$G$6,T1_PERT!$C$6,T1_PERT!$E$6)</f>
        <v>4.97441760025597</v>
      </c>
      <c r="H2953" s="23" t="n">
        <f aca="true">BETAINV(RAND(),T1_PERT!$F$7,T1_PERT!$G$7,T1_PERT!$C$7,T1_PERT!$E$7)</f>
        <v>4.55607122908785</v>
      </c>
      <c r="I2953" s="23" t="n">
        <f aca="false">BETAINV(E2953,T1_PERT!$F$8,T1_PERT!$G$8,T1_PERT!$C$8,T1_PERT!$E$8)</f>
        <v>4.85053288728191</v>
      </c>
      <c r="J2953" s="23" t="n">
        <f aca="true">BETAINV(RAND(),T1_PERT!$F$9,T1_PERT!$G$9,T1_PERT!$C$9,T1_PERT!$E$9)</f>
        <v>3.39187213482808</v>
      </c>
      <c r="K2953" s="23" t="n">
        <f aca="true">BETAINV(RAND(),T1_PERT!$F$10,T1_PERT!$G$10,T1_PERT!$C$10,T1_PERT!$E$10)</f>
        <v>2.55969102181125</v>
      </c>
      <c r="L2953" s="23" t="n">
        <f aca="false">F2953+G2953+I2953+K2953</f>
        <v>15.8571603770753</v>
      </c>
      <c r="M2953" s="23" t="n">
        <f aca="false">F2953+H2953+J2953+K2953</f>
        <v>13.9801532534533</v>
      </c>
      <c r="N2953" s="23" t="n">
        <f aca="false">MAX(L2953,M2953)</f>
        <v>15.8571603770753</v>
      </c>
    </row>
    <row r="2954" customFormat="false" ht="15" hidden="false" customHeight="false" outlineLevel="0" collapsed="false">
      <c r="A2954" s="5" t="n">
        <v>2935</v>
      </c>
      <c r="B2954" s="25" t="n">
        <f aca="true">NORMSINV(RAND())</f>
        <v>-1.78122083691806</v>
      </c>
      <c r="C2954" s="25" t="n">
        <f aca="true">$C$4*B2954+SQRT(1-$C$4^2)*NORMSINV(RAND())</f>
        <v>0.0538827109735156</v>
      </c>
      <c r="D2954" s="25" t="n">
        <f aca="false">NORMSDIST(B2954)</f>
        <v>0.0374381904689151</v>
      </c>
      <c r="E2954" s="25" t="n">
        <f aca="false">NORMSDIST(C2954)</f>
        <v>0.521485694351214</v>
      </c>
      <c r="F2954" s="23" t="n">
        <f aca="true">BETAINV(RAND(),T1_PERT!$F$5,T1_PERT!$G$5,T1_PERT!$C$5,T1_PERT!$E$5)</f>
        <v>2.77474818200965</v>
      </c>
      <c r="G2954" s="23" t="n">
        <f aca="false">BETAINV(D2954,T1_PERT!$F$6,T1_PERT!$G$6,T1_PERT!$C$6,T1_PERT!$E$6)</f>
        <v>3.57355620710161</v>
      </c>
      <c r="H2954" s="23" t="n">
        <f aca="true">BETAINV(RAND(),T1_PERT!$F$7,T1_PERT!$G$7,T1_PERT!$C$7,T1_PERT!$E$7)</f>
        <v>4.10935111099318</v>
      </c>
      <c r="I2954" s="23" t="n">
        <f aca="false">BETAINV(E2954,T1_PERT!$F$8,T1_PERT!$G$8,T1_PERT!$C$8,T1_PERT!$E$8)</f>
        <v>5.29790419410424</v>
      </c>
      <c r="J2954" s="23" t="n">
        <f aca="true">BETAINV(RAND(),T1_PERT!$F$9,T1_PERT!$G$9,T1_PERT!$C$9,T1_PERT!$E$9)</f>
        <v>4.77057724000787</v>
      </c>
      <c r="K2954" s="23" t="n">
        <f aca="true">BETAINV(RAND(),T1_PERT!$F$10,T1_PERT!$G$10,T1_PERT!$C$10,T1_PERT!$E$10)</f>
        <v>2.06852309448088</v>
      </c>
      <c r="L2954" s="23" t="n">
        <f aca="false">F2954+G2954+I2954+K2954</f>
        <v>13.7147316776964</v>
      </c>
      <c r="M2954" s="23" t="n">
        <f aca="false">F2954+H2954+J2954+K2954</f>
        <v>13.7231996274916</v>
      </c>
      <c r="N2954" s="23" t="n">
        <f aca="false">MAX(L2954,M2954)</f>
        <v>13.7231996274916</v>
      </c>
    </row>
    <row r="2955" customFormat="false" ht="15" hidden="false" customHeight="false" outlineLevel="0" collapsed="false">
      <c r="A2955" s="5" t="n">
        <v>2936</v>
      </c>
      <c r="B2955" s="25" t="n">
        <f aca="true">NORMSINV(RAND())</f>
        <v>1.34148519700276</v>
      </c>
      <c r="C2955" s="25" t="n">
        <f aca="true">$C$4*B2955+SQRT(1-$C$4^2)*NORMSINV(RAND())</f>
        <v>0.0237630732162094</v>
      </c>
      <c r="D2955" s="25" t="n">
        <f aca="false">NORMSDIST(B2955)</f>
        <v>0.910118513648075</v>
      </c>
      <c r="E2955" s="25" t="n">
        <f aca="false">NORMSDIST(C2955)</f>
        <v>0.509479202484718</v>
      </c>
      <c r="F2955" s="23" t="n">
        <f aca="true">BETAINV(RAND(),T1_PERT!$F$5,T1_PERT!$G$5,T1_PERT!$C$5,T1_PERT!$E$5)</f>
        <v>4.82403024879505</v>
      </c>
      <c r="G2955" s="23" t="n">
        <f aca="false">BETAINV(D2955,T1_PERT!$F$6,T1_PERT!$G$6,T1_PERT!$C$6,T1_PERT!$E$6)</f>
        <v>6.93742761044905</v>
      </c>
      <c r="H2955" s="23" t="n">
        <f aca="true">BETAINV(RAND(),T1_PERT!$F$7,T1_PERT!$G$7,T1_PERT!$C$7,T1_PERT!$E$7)</f>
        <v>6.46327503857953</v>
      </c>
      <c r="I2955" s="23" t="n">
        <f aca="false">BETAINV(E2955,T1_PERT!$F$8,T1_PERT!$G$8,T1_PERT!$C$8,T1_PERT!$E$8)</f>
        <v>5.27399210211943</v>
      </c>
      <c r="J2955" s="23" t="n">
        <f aca="true">BETAINV(RAND(),T1_PERT!$F$9,T1_PERT!$G$9,T1_PERT!$C$9,T1_PERT!$E$9)</f>
        <v>5.15964676182681</v>
      </c>
      <c r="K2955" s="23" t="n">
        <f aca="true">BETAINV(RAND(),T1_PERT!$F$10,T1_PERT!$G$10,T1_PERT!$C$10,T1_PERT!$E$10)</f>
        <v>1.85162373950947</v>
      </c>
      <c r="L2955" s="23" t="n">
        <f aca="false">F2955+G2955+I2955+K2955</f>
        <v>18.887073700873</v>
      </c>
      <c r="M2955" s="23" t="n">
        <f aca="false">F2955+H2955+J2955+K2955</f>
        <v>18.2985757887109</v>
      </c>
      <c r="N2955" s="23" t="n">
        <f aca="false">MAX(L2955,M2955)</f>
        <v>18.887073700873</v>
      </c>
    </row>
    <row r="2956" customFormat="false" ht="15" hidden="false" customHeight="false" outlineLevel="0" collapsed="false">
      <c r="A2956" s="5" t="n">
        <v>2937</v>
      </c>
      <c r="B2956" s="25" t="n">
        <f aca="true">NORMSINV(RAND())</f>
        <v>-1.84621165115803</v>
      </c>
      <c r="C2956" s="25" t="n">
        <f aca="true">$C$4*B2956+SQRT(1-$C$4^2)*NORMSINV(RAND())</f>
        <v>-2.30080367283562</v>
      </c>
      <c r="D2956" s="25" t="n">
        <f aca="false">NORMSDIST(B2956)</f>
        <v>0.0324307399381697</v>
      </c>
      <c r="E2956" s="25" t="n">
        <f aca="false">NORMSDIST(C2956)</f>
        <v>0.0107013653809924</v>
      </c>
      <c r="F2956" s="23" t="n">
        <f aca="true">BETAINV(RAND(),T1_PERT!$F$5,T1_PERT!$G$5,T1_PERT!$C$5,T1_PERT!$E$5)</f>
        <v>4.97725096525589</v>
      </c>
      <c r="G2956" s="23" t="n">
        <f aca="false">BETAINV(D2956,T1_PERT!$F$6,T1_PERT!$G$6,T1_PERT!$C$6,T1_PERT!$E$6)</f>
        <v>3.53652026517887</v>
      </c>
      <c r="H2956" s="23" t="n">
        <f aca="true">BETAINV(RAND(),T1_PERT!$F$7,T1_PERT!$G$7,T1_PERT!$C$7,T1_PERT!$E$7)</f>
        <v>6.10530543757049</v>
      </c>
      <c r="I2956" s="23" t="n">
        <f aca="false">BETAINV(E2956,T1_PERT!$F$8,T1_PERT!$G$8,T1_PERT!$C$8,T1_PERT!$E$8)</f>
        <v>4.13539571753856</v>
      </c>
      <c r="J2956" s="23" t="n">
        <f aca="true">BETAINV(RAND(),T1_PERT!$F$9,T1_PERT!$G$9,T1_PERT!$C$9,T1_PERT!$E$9)</f>
        <v>4.5078150035744</v>
      </c>
      <c r="K2956" s="23" t="n">
        <f aca="true">BETAINV(RAND(),T1_PERT!$F$10,T1_PERT!$G$10,T1_PERT!$C$10,T1_PERT!$E$10)</f>
        <v>2.08049751744486</v>
      </c>
      <c r="L2956" s="23" t="n">
        <f aca="false">F2956+G2956+I2956+K2956</f>
        <v>14.7296644654182</v>
      </c>
      <c r="M2956" s="23" t="n">
        <f aca="false">F2956+H2956+J2956+K2956</f>
        <v>17.6708689238456</v>
      </c>
      <c r="N2956" s="23" t="n">
        <f aca="false">MAX(L2956,M2956)</f>
        <v>17.6708689238456</v>
      </c>
    </row>
    <row r="2957" customFormat="false" ht="15" hidden="false" customHeight="false" outlineLevel="0" collapsed="false">
      <c r="A2957" s="5" t="n">
        <v>2938</v>
      </c>
      <c r="B2957" s="25" t="n">
        <f aca="true">NORMSINV(RAND())</f>
        <v>-0.500057795727006</v>
      </c>
      <c r="C2957" s="25" t="n">
        <f aca="true">$C$4*B2957+SQRT(1-$C$4^2)*NORMSINV(RAND())</f>
        <v>0.403504470520709</v>
      </c>
      <c r="D2957" s="25" t="n">
        <f aca="false">NORMSDIST(B2957)</f>
        <v>0.308517191148487</v>
      </c>
      <c r="E2957" s="25" t="n">
        <f aca="false">NORMSDIST(C2957)</f>
        <v>0.656711426676065</v>
      </c>
      <c r="F2957" s="23" t="n">
        <f aca="true">BETAINV(RAND(),T1_PERT!$F$5,T1_PERT!$G$5,T1_PERT!$C$5,T1_PERT!$E$5)</f>
        <v>4.8523881754838</v>
      </c>
      <c r="G2957" s="23" t="n">
        <f aca="false">BETAINV(D2957,T1_PERT!$F$6,T1_PERT!$G$6,T1_PERT!$C$6,T1_PERT!$E$6)</f>
        <v>4.66689287667377</v>
      </c>
      <c r="H2957" s="23" t="n">
        <f aca="true">BETAINV(RAND(),T1_PERT!$F$7,T1_PERT!$G$7,T1_PERT!$C$7,T1_PERT!$E$7)</f>
        <v>5.47103671082698</v>
      </c>
      <c r="I2957" s="23" t="n">
        <f aca="false">BETAINV(E2957,T1_PERT!$F$8,T1_PERT!$G$8,T1_PERT!$C$8,T1_PERT!$E$8)</f>
        <v>5.58541671270415</v>
      </c>
      <c r="J2957" s="23" t="n">
        <f aca="true">BETAINV(RAND(),T1_PERT!$F$9,T1_PERT!$G$9,T1_PERT!$C$9,T1_PERT!$E$9)</f>
        <v>3.82784095161202</v>
      </c>
      <c r="K2957" s="23" t="n">
        <f aca="true">BETAINV(RAND(),T1_PERT!$F$10,T1_PERT!$G$10,T1_PERT!$C$10,T1_PERT!$E$10)</f>
        <v>1.97391212568349</v>
      </c>
      <c r="L2957" s="23" t="n">
        <f aca="false">F2957+G2957+I2957+K2957</f>
        <v>17.0786098905452</v>
      </c>
      <c r="M2957" s="23" t="n">
        <f aca="false">F2957+H2957+J2957+K2957</f>
        <v>16.1251779636063</v>
      </c>
      <c r="N2957" s="23" t="n">
        <f aca="false">MAX(L2957,M2957)</f>
        <v>17.0786098905452</v>
      </c>
    </row>
    <row r="2958" customFormat="false" ht="15" hidden="false" customHeight="false" outlineLevel="0" collapsed="false">
      <c r="A2958" s="5" t="n">
        <v>2939</v>
      </c>
      <c r="B2958" s="25" t="n">
        <f aca="true">NORMSINV(RAND())</f>
        <v>0.485858169674074</v>
      </c>
      <c r="C2958" s="25" t="n">
        <f aca="true">$C$4*B2958+SQRT(1-$C$4^2)*NORMSINV(RAND())</f>
        <v>1.2819719727254</v>
      </c>
      <c r="D2958" s="25" t="n">
        <f aca="false">NORMSDIST(B2958)</f>
        <v>0.686466135922915</v>
      </c>
      <c r="E2958" s="25" t="n">
        <f aca="false">NORMSDIST(C2958)</f>
        <v>0.900073760884802</v>
      </c>
      <c r="F2958" s="23" t="n">
        <f aca="true">BETAINV(RAND(),T1_PERT!$F$5,T1_PERT!$G$5,T1_PERT!$C$5,T1_PERT!$E$5)</f>
        <v>3.7578740711411</v>
      </c>
      <c r="G2958" s="23" t="n">
        <f aca="false">BETAINV(D2958,T1_PERT!$F$6,T1_PERT!$G$6,T1_PERT!$C$6,T1_PERT!$E$6)</f>
        <v>5.86999376989124</v>
      </c>
      <c r="H2958" s="23" t="n">
        <f aca="true">BETAINV(RAND(),T1_PERT!$F$7,T1_PERT!$G$7,T1_PERT!$C$7,T1_PERT!$E$7)</f>
        <v>6.43945302666554</v>
      </c>
      <c r="I2958" s="23" t="n">
        <f aca="false">BETAINV(E2958,T1_PERT!$F$8,T1_PERT!$G$8,T1_PERT!$C$8,T1_PERT!$E$8)</f>
        <v>6.33591225535083</v>
      </c>
      <c r="J2958" s="23" t="n">
        <f aca="true">BETAINV(RAND(),T1_PERT!$F$9,T1_PERT!$G$9,T1_PERT!$C$9,T1_PERT!$E$9)</f>
        <v>4.14232283769496</v>
      </c>
      <c r="K2958" s="23" t="n">
        <f aca="true">BETAINV(RAND(),T1_PERT!$F$10,T1_PERT!$G$10,T1_PERT!$C$10,T1_PERT!$E$10)</f>
        <v>1.28433384592332</v>
      </c>
      <c r="L2958" s="23" t="n">
        <f aca="false">F2958+G2958+I2958+K2958</f>
        <v>17.2481139423065</v>
      </c>
      <c r="M2958" s="23" t="n">
        <f aca="false">F2958+H2958+J2958+K2958</f>
        <v>15.6239837814249</v>
      </c>
      <c r="N2958" s="23" t="n">
        <f aca="false">MAX(L2958,M2958)</f>
        <v>17.2481139423065</v>
      </c>
    </row>
    <row r="2959" customFormat="false" ht="15" hidden="false" customHeight="false" outlineLevel="0" collapsed="false">
      <c r="A2959" s="5" t="n">
        <v>2940</v>
      </c>
      <c r="B2959" s="25" t="n">
        <f aca="true">NORMSINV(RAND())</f>
        <v>0.191418017569687</v>
      </c>
      <c r="C2959" s="25" t="n">
        <f aca="true">$C$4*B2959+SQRT(1-$C$4^2)*NORMSINV(RAND())</f>
        <v>-1.17182625663434</v>
      </c>
      <c r="D2959" s="25" t="n">
        <f aca="false">NORMSDIST(B2959)</f>
        <v>0.575900947462252</v>
      </c>
      <c r="E2959" s="25" t="n">
        <f aca="false">NORMSDIST(C2959)</f>
        <v>0.120633409365847</v>
      </c>
      <c r="F2959" s="23" t="n">
        <f aca="true">BETAINV(RAND(),T1_PERT!$F$5,T1_PERT!$G$5,T1_PERT!$C$5,T1_PERT!$E$5)</f>
        <v>2.76877975125879</v>
      </c>
      <c r="G2959" s="23" t="n">
        <f aca="false">BETAINV(D2959,T1_PERT!$F$6,T1_PERT!$G$6,T1_PERT!$C$6,T1_PERT!$E$6)</f>
        <v>5.49420758555422</v>
      </c>
      <c r="H2959" s="23" t="n">
        <f aca="true">BETAINV(RAND(),T1_PERT!$F$7,T1_PERT!$G$7,T1_PERT!$C$7,T1_PERT!$E$7)</f>
        <v>6.23380972794541</v>
      </c>
      <c r="I2959" s="23" t="n">
        <f aca="false">BETAINV(E2959,T1_PERT!$F$8,T1_PERT!$G$8,T1_PERT!$C$8,T1_PERT!$E$8)</f>
        <v>4.4997751575568</v>
      </c>
      <c r="J2959" s="23" t="n">
        <f aca="true">BETAINV(RAND(),T1_PERT!$F$9,T1_PERT!$G$9,T1_PERT!$C$9,T1_PERT!$E$9)</f>
        <v>4.24363511881306</v>
      </c>
      <c r="K2959" s="23" t="n">
        <f aca="true">BETAINV(RAND(),T1_PERT!$F$10,T1_PERT!$G$10,T1_PERT!$C$10,T1_PERT!$E$10)</f>
        <v>1.40429639816157</v>
      </c>
      <c r="L2959" s="23" t="n">
        <f aca="false">F2959+G2959+I2959+K2959</f>
        <v>14.1670588925314</v>
      </c>
      <c r="M2959" s="23" t="n">
        <f aca="false">F2959+H2959+J2959+K2959</f>
        <v>14.6505209961788</v>
      </c>
      <c r="N2959" s="23" t="n">
        <f aca="false">MAX(L2959,M2959)</f>
        <v>14.6505209961788</v>
      </c>
    </row>
    <row r="2960" customFormat="false" ht="15" hidden="false" customHeight="false" outlineLevel="0" collapsed="false">
      <c r="A2960" s="5" t="n">
        <v>2941</v>
      </c>
      <c r="B2960" s="25" t="n">
        <f aca="true">NORMSINV(RAND())</f>
        <v>-0.0532497489335093</v>
      </c>
      <c r="C2960" s="25" t="n">
        <f aca="true">$C$4*B2960+SQRT(1-$C$4^2)*NORMSINV(RAND())</f>
        <v>1.80348384517221</v>
      </c>
      <c r="D2960" s="25" t="n">
        <f aca="false">NORMSDIST(B2960)</f>
        <v>0.478766458947707</v>
      </c>
      <c r="E2960" s="25" t="n">
        <f aca="false">NORMSDIST(C2960)</f>
        <v>0.964343869852162</v>
      </c>
      <c r="F2960" s="23" t="n">
        <f aca="true">BETAINV(RAND(),T1_PERT!$F$5,T1_PERT!$G$5,T1_PERT!$C$5,T1_PERT!$E$5)</f>
        <v>3.71447674579841</v>
      </c>
      <c r="G2960" s="23" t="n">
        <f aca="false">BETAINV(D2960,T1_PERT!$F$6,T1_PERT!$G$6,T1_PERT!$C$6,T1_PERT!$E$6)</f>
        <v>5.18939476019184</v>
      </c>
      <c r="H2960" s="23" t="n">
        <f aca="true">BETAINV(RAND(),T1_PERT!$F$7,T1_PERT!$G$7,T1_PERT!$C$7,T1_PERT!$E$7)</f>
        <v>4.2348031802635</v>
      </c>
      <c r="I2960" s="23" t="n">
        <f aca="false">BETAINV(E2960,T1_PERT!$F$8,T1_PERT!$G$8,T1_PERT!$C$8,T1_PERT!$E$8)</f>
        <v>6.75101776042979</v>
      </c>
      <c r="J2960" s="23" t="n">
        <f aca="true">BETAINV(RAND(),T1_PERT!$F$9,T1_PERT!$G$9,T1_PERT!$C$9,T1_PERT!$E$9)</f>
        <v>3.80517481473477</v>
      </c>
      <c r="K2960" s="23" t="n">
        <f aca="true">BETAINV(RAND(),T1_PERT!$F$10,T1_PERT!$G$10,T1_PERT!$C$10,T1_PERT!$E$10)</f>
        <v>2.34069282715464</v>
      </c>
      <c r="L2960" s="23" t="n">
        <f aca="false">F2960+G2960+I2960+K2960</f>
        <v>17.9955820935747</v>
      </c>
      <c r="M2960" s="23" t="n">
        <f aca="false">F2960+H2960+J2960+K2960</f>
        <v>14.0951475679513</v>
      </c>
      <c r="N2960" s="23" t="n">
        <f aca="false">MAX(L2960,M2960)</f>
        <v>17.9955820935747</v>
      </c>
    </row>
    <row r="2961" customFormat="false" ht="15" hidden="false" customHeight="false" outlineLevel="0" collapsed="false">
      <c r="A2961" s="5" t="n">
        <v>2942</v>
      </c>
      <c r="B2961" s="25" t="n">
        <f aca="true">NORMSINV(RAND())</f>
        <v>0.709594356253415</v>
      </c>
      <c r="C2961" s="25" t="n">
        <f aca="true">$C$4*B2961+SQRT(1-$C$4^2)*NORMSINV(RAND())</f>
        <v>0.451492817349358</v>
      </c>
      <c r="D2961" s="25" t="n">
        <f aca="false">NORMSDIST(B2961)</f>
        <v>0.761022139784215</v>
      </c>
      <c r="E2961" s="25" t="n">
        <f aca="false">NORMSDIST(C2961)</f>
        <v>0.674182799684209</v>
      </c>
      <c r="F2961" s="23" t="n">
        <f aca="true">BETAINV(RAND(),T1_PERT!$F$5,T1_PERT!$G$5,T1_PERT!$C$5,T1_PERT!$E$5)</f>
        <v>3.08708575980817</v>
      </c>
      <c r="G2961" s="23" t="n">
        <f aca="false">BETAINV(D2961,T1_PERT!$F$6,T1_PERT!$G$6,T1_PERT!$C$6,T1_PERT!$E$6)</f>
        <v>6.15687917884764</v>
      </c>
      <c r="H2961" s="23" t="n">
        <f aca="true">BETAINV(RAND(),T1_PERT!$F$7,T1_PERT!$G$7,T1_PERT!$C$7,T1_PERT!$E$7)</f>
        <v>4.43212571310425</v>
      </c>
      <c r="I2961" s="23" t="n">
        <f aca="false">BETAINV(E2961,T1_PERT!$F$8,T1_PERT!$G$8,T1_PERT!$C$8,T1_PERT!$E$8)</f>
        <v>5.62600636927142</v>
      </c>
      <c r="J2961" s="23" t="n">
        <f aca="true">BETAINV(RAND(),T1_PERT!$F$9,T1_PERT!$G$9,T1_PERT!$C$9,T1_PERT!$E$9)</f>
        <v>5.69789163463416</v>
      </c>
      <c r="K2961" s="23" t="n">
        <f aca="true">BETAINV(RAND(),T1_PERT!$F$10,T1_PERT!$G$10,T1_PERT!$C$10,T1_PERT!$E$10)</f>
        <v>1.25161637388792</v>
      </c>
      <c r="L2961" s="23" t="n">
        <f aca="false">F2961+G2961+I2961+K2961</f>
        <v>16.1215876818152</v>
      </c>
      <c r="M2961" s="23" t="n">
        <f aca="false">F2961+H2961+J2961+K2961</f>
        <v>14.4687194814345</v>
      </c>
      <c r="N2961" s="23" t="n">
        <f aca="false">MAX(L2961,M2961)</f>
        <v>16.1215876818152</v>
      </c>
    </row>
    <row r="2962" customFormat="false" ht="15" hidden="false" customHeight="false" outlineLevel="0" collapsed="false">
      <c r="A2962" s="5" t="n">
        <v>2943</v>
      </c>
      <c r="B2962" s="25" t="n">
        <f aca="true">NORMSINV(RAND())</f>
        <v>2.29402148285442</v>
      </c>
      <c r="C2962" s="25" t="n">
        <f aca="true">$C$4*B2962+SQRT(1-$C$4^2)*NORMSINV(RAND())</f>
        <v>0.417397738328057</v>
      </c>
      <c r="D2962" s="25" t="n">
        <f aca="false">NORMSDIST(B2962)</f>
        <v>0.989105367605091</v>
      </c>
      <c r="E2962" s="25" t="n">
        <f aca="false">NORMSDIST(C2962)</f>
        <v>0.661806245553567</v>
      </c>
      <c r="F2962" s="23" t="n">
        <f aca="true">BETAINV(RAND(),T1_PERT!$F$5,T1_PERT!$G$5,T1_PERT!$C$5,T1_PERT!$E$5)</f>
        <v>4.94737329856315</v>
      </c>
      <c r="G2962" s="23" t="n">
        <f aca="false">BETAINV(D2962,T1_PERT!$F$6,T1_PERT!$G$6,T1_PERT!$C$6,T1_PERT!$E$6)</f>
        <v>7.90524608722351</v>
      </c>
      <c r="H2962" s="23" t="n">
        <f aca="true">BETAINV(RAND(),T1_PERT!$F$7,T1_PERT!$G$7,T1_PERT!$C$7,T1_PERT!$E$7)</f>
        <v>5.27289641912613</v>
      </c>
      <c r="I2962" s="23" t="n">
        <f aca="false">BETAINV(E2962,T1_PERT!$F$8,T1_PERT!$G$8,T1_PERT!$C$8,T1_PERT!$E$8)</f>
        <v>5.59714662919779</v>
      </c>
      <c r="J2962" s="23" t="n">
        <f aca="true">BETAINV(RAND(),T1_PERT!$F$9,T1_PERT!$G$9,T1_PERT!$C$9,T1_PERT!$E$9)</f>
        <v>3.94731667463084</v>
      </c>
      <c r="K2962" s="23" t="n">
        <f aca="true">BETAINV(RAND(),T1_PERT!$F$10,T1_PERT!$G$10,T1_PERT!$C$10,T1_PERT!$E$10)</f>
        <v>1.76898220832325</v>
      </c>
      <c r="L2962" s="23" t="n">
        <f aca="false">F2962+G2962+I2962+K2962</f>
        <v>20.2187482233077</v>
      </c>
      <c r="M2962" s="23" t="n">
        <f aca="false">F2962+H2962+J2962+K2962</f>
        <v>15.9365686006434</v>
      </c>
      <c r="N2962" s="23" t="n">
        <f aca="false">MAX(L2962,M2962)</f>
        <v>20.2187482233077</v>
      </c>
    </row>
    <row r="2963" customFormat="false" ht="15" hidden="false" customHeight="false" outlineLevel="0" collapsed="false">
      <c r="A2963" s="5" t="n">
        <v>2944</v>
      </c>
      <c r="B2963" s="25" t="n">
        <f aca="true">NORMSINV(RAND())</f>
        <v>-0.0167753811158424</v>
      </c>
      <c r="C2963" s="25" t="n">
        <f aca="true">$C$4*B2963+SQRT(1-$C$4^2)*NORMSINV(RAND())</f>
        <v>-0.802374661085199</v>
      </c>
      <c r="D2963" s="25" t="n">
        <f aca="false">NORMSDIST(B2963)</f>
        <v>0.493307905078725</v>
      </c>
      <c r="E2963" s="25" t="n">
        <f aca="false">NORMSDIST(C2963)</f>
        <v>0.211168132988406</v>
      </c>
      <c r="F2963" s="23" t="n">
        <f aca="true">BETAINV(RAND(),T1_PERT!$F$5,T1_PERT!$G$5,T1_PERT!$C$5,T1_PERT!$E$5)</f>
        <v>2.77628653472681</v>
      </c>
      <c r="G2963" s="23" t="n">
        <f aca="false">BETAINV(D2963,T1_PERT!$F$6,T1_PERT!$G$6,T1_PERT!$C$6,T1_PERT!$E$6)</f>
        <v>5.23418801005189</v>
      </c>
      <c r="H2963" s="23" t="n">
        <f aca="true">BETAINV(RAND(),T1_PERT!$F$7,T1_PERT!$G$7,T1_PERT!$C$7,T1_PERT!$E$7)</f>
        <v>5.84120845995163</v>
      </c>
      <c r="I2963" s="23" t="n">
        <f aca="false">BETAINV(E2963,T1_PERT!$F$8,T1_PERT!$G$8,T1_PERT!$C$8,T1_PERT!$E$8)</f>
        <v>4.69733963016675</v>
      </c>
      <c r="J2963" s="23" t="n">
        <f aca="true">BETAINV(RAND(),T1_PERT!$F$9,T1_PERT!$G$9,T1_PERT!$C$9,T1_PERT!$E$9)</f>
        <v>3.75792007603484</v>
      </c>
      <c r="K2963" s="23" t="n">
        <f aca="true">BETAINV(RAND(),T1_PERT!$F$10,T1_PERT!$G$10,T1_PERT!$C$10,T1_PERT!$E$10)</f>
        <v>2.23185604224127</v>
      </c>
      <c r="L2963" s="23" t="n">
        <f aca="false">F2963+G2963+I2963+K2963</f>
        <v>14.9396702171867</v>
      </c>
      <c r="M2963" s="23" t="n">
        <f aca="false">F2963+H2963+J2963+K2963</f>
        <v>14.6072711129545</v>
      </c>
      <c r="N2963" s="23" t="n">
        <f aca="false">MAX(L2963,M2963)</f>
        <v>14.9396702171867</v>
      </c>
    </row>
    <row r="2964" customFormat="false" ht="15" hidden="false" customHeight="false" outlineLevel="0" collapsed="false">
      <c r="A2964" s="5" t="n">
        <v>2945</v>
      </c>
      <c r="B2964" s="25" t="n">
        <f aca="true">NORMSINV(RAND())</f>
        <v>-0.400549959385163</v>
      </c>
      <c r="C2964" s="25" t="n">
        <f aca="true">$C$4*B2964+SQRT(1-$C$4^2)*NORMSINV(RAND())</f>
        <v>-0.387228633344124</v>
      </c>
      <c r="D2964" s="25" t="n">
        <f aca="false">NORMSDIST(B2964)</f>
        <v>0.344375747055368</v>
      </c>
      <c r="E2964" s="25" t="n">
        <f aca="false">NORMSDIST(C2964)</f>
        <v>0.349293477064667</v>
      </c>
      <c r="F2964" s="23" t="n">
        <f aca="true">BETAINV(RAND(),T1_PERT!$F$5,T1_PERT!$G$5,T1_PERT!$C$5,T1_PERT!$E$5)</f>
        <v>4.49823743082278</v>
      </c>
      <c r="G2964" s="23" t="n">
        <f aca="false">BETAINV(D2964,T1_PERT!$F$6,T1_PERT!$G$6,T1_PERT!$C$6,T1_PERT!$E$6)</f>
        <v>4.7784242045549</v>
      </c>
      <c r="H2964" s="23" t="n">
        <f aca="true">BETAINV(RAND(),T1_PERT!$F$7,T1_PERT!$G$7,T1_PERT!$C$7,T1_PERT!$E$7)</f>
        <v>4.5663175960606</v>
      </c>
      <c r="I2964" s="23" t="n">
        <f aca="false">BETAINV(E2964,T1_PERT!$F$8,T1_PERT!$G$8,T1_PERT!$C$8,T1_PERT!$E$8)</f>
        <v>4.96605884299154</v>
      </c>
      <c r="J2964" s="23" t="n">
        <f aca="true">BETAINV(RAND(),T1_PERT!$F$9,T1_PERT!$G$9,T1_PERT!$C$9,T1_PERT!$E$9)</f>
        <v>3.6558688777502</v>
      </c>
      <c r="K2964" s="23" t="n">
        <f aca="true">BETAINV(RAND(),T1_PERT!$F$10,T1_PERT!$G$10,T1_PERT!$C$10,T1_PERT!$E$10)</f>
        <v>1.72951933754305</v>
      </c>
      <c r="L2964" s="23" t="n">
        <f aca="false">F2964+G2964+I2964+K2964</f>
        <v>15.9722398159123</v>
      </c>
      <c r="M2964" s="23" t="n">
        <f aca="false">F2964+H2964+J2964+K2964</f>
        <v>14.4499432421766</v>
      </c>
      <c r="N2964" s="23" t="n">
        <f aca="false">MAX(L2964,M2964)</f>
        <v>15.9722398159123</v>
      </c>
    </row>
    <row r="2965" customFormat="false" ht="15" hidden="false" customHeight="false" outlineLevel="0" collapsed="false">
      <c r="A2965" s="5" t="n">
        <v>2946</v>
      </c>
      <c r="B2965" s="25" t="n">
        <f aca="true">NORMSINV(RAND())</f>
        <v>-0.353924057189135</v>
      </c>
      <c r="C2965" s="25" t="n">
        <f aca="true">$C$4*B2965+SQRT(1-$C$4^2)*NORMSINV(RAND())</f>
        <v>0.420042488581906</v>
      </c>
      <c r="D2965" s="25" t="n">
        <f aca="false">NORMSDIST(B2965)</f>
        <v>0.361697898711808</v>
      </c>
      <c r="E2965" s="25" t="n">
        <f aca="false">NORMSDIST(C2965)</f>
        <v>0.662772792506255</v>
      </c>
      <c r="F2965" s="23" t="n">
        <f aca="true">BETAINV(RAND(),T1_PERT!$F$5,T1_PERT!$G$5,T1_PERT!$C$5,T1_PERT!$E$5)</f>
        <v>4.2810449717042</v>
      </c>
      <c r="G2965" s="23" t="n">
        <f aca="false">BETAINV(D2965,T1_PERT!$F$6,T1_PERT!$G$6,T1_PERT!$C$6,T1_PERT!$E$6)</f>
        <v>4.83173024696329</v>
      </c>
      <c r="H2965" s="23" t="n">
        <f aca="true">BETAINV(RAND(),T1_PERT!$F$7,T1_PERT!$G$7,T1_PERT!$C$7,T1_PERT!$E$7)</f>
        <v>7.49309959292179</v>
      </c>
      <c r="I2965" s="23" t="n">
        <f aca="false">BETAINV(E2965,T1_PERT!$F$8,T1_PERT!$G$8,T1_PERT!$C$8,T1_PERT!$E$8)</f>
        <v>5.59938158362644</v>
      </c>
      <c r="J2965" s="23" t="n">
        <f aca="true">BETAINV(RAND(),T1_PERT!$F$9,T1_PERT!$G$9,T1_PERT!$C$9,T1_PERT!$E$9)</f>
        <v>4.002120247364</v>
      </c>
      <c r="K2965" s="23" t="n">
        <f aca="true">BETAINV(RAND(),T1_PERT!$F$10,T1_PERT!$G$10,T1_PERT!$C$10,T1_PERT!$E$10)</f>
        <v>1.96838680004503</v>
      </c>
      <c r="L2965" s="23" t="n">
        <f aca="false">F2965+G2965+I2965+K2965</f>
        <v>16.680543602339</v>
      </c>
      <c r="M2965" s="23" t="n">
        <f aca="false">F2965+H2965+J2965+K2965</f>
        <v>17.744651612035</v>
      </c>
      <c r="N2965" s="23" t="n">
        <f aca="false">MAX(L2965,M2965)</f>
        <v>17.744651612035</v>
      </c>
    </row>
    <row r="2966" customFormat="false" ht="15" hidden="false" customHeight="false" outlineLevel="0" collapsed="false">
      <c r="A2966" s="5" t="n">
        <v>2947</v>
      </c>
      <c r="B2966" s="25" t="n">
        <f aca="true">NORMSINV(RAND())</f>
        <v>0.826203263822441</v>
      </c>
      <c r="C2966" s="25" t="n">
        <f aca="true">$C$4*B2966+SQRT(1-$C$4^2)*NORMSINV(RAND())</f>
        <v>-1.00050185491312</v>
      </c>
      <c r="D2966" s="25" t="n">
        <f aca="false">NORMSDIST(B2966)</f>
        <v>0.795655601445523</v>
      </c>
      <c r="E2966" s="25" t="n">
        <f aca="false">NORMSDIST(C2966)</f>
        <v>0.1585338502057</v>
      </c>
      <c r="F2966" s="23" t="n">
        <f aca="true">BETAINV(RAND(),T1_PERT!$F$5,T1_PERT!$G$5,T1_PERT!$C$5,T1_PERT!$E$5)</f>
        <v>3.58294950803383</v>
      </c>
      <c r="G2966" s="23" t="n">
        <f aca="false">BETAINV(D2966,T1_PERT!$F$6,T1_PERT!$G$6,T1_PERT!$C$6,T1_PERT!$E$6)</f>
        <v>6.30536610038947</v>
      </c>
      <c r="H2966" s="23" t="n">
        <f aca="true">BETAINV(RAND(),T1_PERT!$F$7,T1_PERT!$G$7,T1_PERT!$C$7,T1_PERT!$E$7)</f>
        <v>6.48914253711289</v>
      </c>
      <c r="I2966" s="23" t="n">
        <f aca="false">BETAINV(E2966,T1_PERT!$F$8,T1_PERT!$G$8,T1_PERT!$C$8,T1_PERT!$E$8)</f>
        <v>4.58634303241304</v>
      </c>
      <c r="J2966" s="23" t="n">
        <f aca="true">BETAINV(RAND(),T1_PERT!$F$9,T1_PERT!$G$9,T1_PERT!$C$9,T1_PERT!$E$9)</f>
        <v>4.63551242724325</v>
      </c>
      <c r="K2966" s="23" t="n">
        <f aca="true">BETAINV(RAND(),T1_PERT!$F$10,T1_PERT!$G$10,T1_PERT!$C$10,T1_PERT!$E$10)</f>
        <v>2.4766466710424</v>
      </c>
      <c r="L2966" s="23" t="n">
        <f aca="false">F2966+G2966+I2966+K2966</f>
        <v>16.9513053118787</v>
      </c>
      <c r="M2966" s="23" t="n">
        <f aca="false">F2966+H2966+J2966+K2966</f>
        <v>17.1842511434324</v>
      </c>
      <c r="N2966" s="23" t="n">
        <f aca="false">MAX(L2966,M2966)</f>
        <v>17.1842511434324</v>
      </c>
    </row>
    <row r="2967" customFormat="false" ht="15" hidden="false" customHeight="false" outlineLevel="0" collapsed="false">
      <c r="A2967" s="5" t="n">
        <v>2948</v>
      </c>
      <c r="B2967" s="25" t="n">
        <f aca="true">NORMSINV(RAND())</f>
        <v>2.11336019292052</v>
      </c>
      <c r="C2967" s="25" t="n">
        <f aca="true">$C$4*B2967+SQRT(1-$C$4^2)*NORMSINV(RAND())</f>
        <v>0.420315923479603</v>
      </c>
      <c r="D2967" s="25" t="n">
        <f aca="false">NORMSDIST(B2967)</f>
        <v>0.982715024819844</v>
      </c>
      <c r="E2967" s="25" t="n">
        <f aca="false">NORMSDIST(C2967)</f>
        <v>0.662872660548912</v>
      </c>
      <c r="F2967" s="23" t="n">
        <f aca="true">BETAINV(RAND(),T1_PERT!$F$5,T1_PERT!$G$5,T1_PERT!$C$5,T1_PERT!$E$5)</f>
        <v>3.02263261505933</v>
      </c>
      <c r="G2967" s="23" t="n">
        <f aca="false">BETAINV(D2967,T1_PERT!$F$6,T1_PERT!$G$6,T1_PERT!$C$6,T1_PERT!$E$6)</f>
        <v>7.74734338586621</v>
      </c>
      <c r="H2967" s="23" t="n">
        <f aca="true">BETAINV(RAND(),T1_PERT!$F$7,T1_PERT!$G$7,T1_PERT!$C$7,T1_PERT!$E$7)</f>
        <v>5.33220724724569</v>
      </c>
      <c r="I2967" s="23" t="n">
        <f aca="false">BETAINV(E2967,T1_PERT!$F$8,T1_PERT!$G$8,T1_PERT!$C$8,T1_PERT!$E$8)</f>
        <v>5.59961268703302</v>
      </c>
      <c r="J2967" s="23" t="n">
        <f aca="true">BETAINV(RAND(),T1_PERT!$F$9,T1_PERT!$G$9,T1_PERT!$C$9,T1_PERT!$E$9)</f>
        <v>5.01916103669284</v>
      </c>
      <c r="K2967" s="23" t="n">
        <f aca="true">BETAINV(RAND(),T1_PERT!$F$10,T1_PERT!$G$10,T1_PERT!$C$10,T1_PERT!$E$10)</f>
        <v>2.50513664295557</v>
      </c>
      <c r="L2967" s="23" t="n">
        <f aca="false">F2967+G2967+I2967+K2967</f>
        <v>18.8747253309141</v>
      </c>
      <c r="M2967" s="23" t="n">
        <f aca="false">F2967+H2967+J2967+K2967</f>
        <v>15.8791375419534</v>
      </c>
      <c r="N2967" s="23" t="n">
        <f aca="false">MAX(L2967,M2967)</f>
        <v>18.8747253309141</v>
      </c>
    </row>
    <row r="2968" customFormat="false" ht="15" hidden="false" customHeight="false" outlineLevel="0" collapsed="false">
      <c r="A2968" s="5" t="n">
        <v>2949</v>
      </c>
      <c r="B2968" s="25" t="n">
        <f aca="true">NORMSINV(RAND())</f>
        <v>-0.507811476971416</v>
      </c>
      <c r="C2968" s="25" t="n">
        <f aca="true">$C$4*B2968+SQRT(1-$C$4^2)*NORMSINV(RAND())</f>
        <v>-0.44165910594436</v>
      </c>
      <c r="D2968" s="25" t="n">
        <f aca="false">NORMSDIST(B2968)</f>
        <v>0.30579278011851</v>
      </c>
      <c r="E2968" s="25" t="n">
        <f aca="false">NORMSDIST(C2968)</f>
        <v>0.329367953047994</v>
      </c>
      <c r="F2968" s="23" t="n">
        <f aca="true">BETAINV(RAND(),T1_PERT!$F$5,T1_PERT!$G$5,T1_PERT!$C$5,T1_PERT!$E$5)</f>
        <v>4.73643814240143</v>
      </c>
      <c r="G2968" s="23" t="n">
        <f aca="false">BETAINV(D2968,T1_PERT!$F$6,T1_PERT!$G$6,T1_PERT!$C$6,T1_PERT!$E$6)</f>
        <v>4.65833535687043</v>
      </c>
      <c r="H2968" s="23" t="n">
        <f aca="true">BETAINV(RAND(),T1_PERT!$F$7,T1_PERT!$G$7,T1_PERT!$C$7,T1_PERT!$E$7)</f>
        <v>5.57860131466139</v>
      </c>
      <c r="I2968" s="23" t="n">
        <f aca="false">BETAINV(E2968,T1_PERT!$F$8,T1_PERT!$G$8,T1_PERT!$C$8,T1_PERT!$E$8)</f>
        <v>4.92819869106121</v>
      </c>
      <c r="J2968" s="23" t="n">
        <f aca="true">BETAINV(RAND(),T1_PERT!$F$9,T1_PERT!$G$9,T1_PERT!$C$9,T1_PERT!$E$9)</f>
        <v>4.90450847697847</v>
      </c>
      <c r="K2968" s="23" t="n">
        <f aca="true">BETAINV(RAND(),T1_PERT!$F$10,T1_PERT!$G$10,T1_PERT!$C$10,T1_PERT!$E$10)</f>
        <v>2.09180927564027</v>
      </c>
      <c r="L2968" s="23" t="n">
        <f aca="false">F2968+G2968+I2968+K2968</f>
        <v>16.4147814659733</v>
      </c>
      <c r="M2968" s="23" t="n">
        <f aca="false">F2968+H2968+J2968+K2968</f>
        <v>17.3113572096816</v>
      </c>
      <c r="N2968" s="23" t="n">
        <f aca="false">MAX(L2968,M2968)</f>
        <v>17.3113572096816</v>
      </c>
    </row>
    <row r="2969" customFormat="false" ht="15" hidden="false" customHeight="false" outlineLevel="0" collapsed="false">
      <c r="A2969" s="5" t="n">
        <v>2950</v>
      </c>
      <c r="B2969" s="25" t="n">
        <f aca="true">NORMSINV(RAND())</f>
        <v>2.06439599114767</v>
      </c>
      <c r="C2969" s="25" t="n">
        <f aca="true">$C$4*B2969+SQRT(1-$C$4^2)*NORMSINV(RAND())</f>
        <v>1.45562826825319</v>
      </c>
      <c r="D2969" s="25" t="n">
        <f aca="false">NORMSDIST(B2969)</f>
        <v>0.980509906866243</v>
      </c>
      <c r="E2969" s="25" t="n">
        <f aca="false">NORMSDIST(C2969)</f>
        <v>0.9272522954176</v>
      </c>
      <c r="F2969" s="23" t="n">
        <f aca="true">BETAINV(RAND(),T1_PERT!$F$5,T1_PERT!$G$5,T1_PERT!$C$5,T1_PERT!$E$5)</f>
        <v>3.82069115969766</v>
      </c>
      <c r="G2969" s="23" t="n">
        <f aca="false">BETAINV(D2969,T1_PERT!$F$6,T1_PERT!$G$6,T1_PERT!$C$6,T1_PERT!$E$6)</f>
        <v>7.70232211297694</v>
      </c>
      <c r="H2969" s="23" t="n">
        <f aca="true">BETAINV(RAND(),T1_PERT!$F$7,T1_PERT!$G$7,T1_PERT!$C$7,T1_PERT!$E$7)</f>
        <v>3.67395247046911</v>
      </c>
      <c r="I2969" s="23" t="n">
        <f aca="false">BETAINV(E2969,T1_PERT!$F$8,T1_PERT!$G$8,T1_PERT!$C$8,T1_PERT!$E$8)</f>
        <v>6.47891351794642</v>
      </c>
      <c r="J2969" s="23" t="n">
        <f aca="true">BETAINV(RAND(),T1_PERT!$F$9,T1_PERT!$G$9,T1_PERT!$C$9,T1_PERT!$E$9)</f>
        <v>3.55151508114705</v>
      </c>
      <c r="K2969" s="23" t="n">
        <f aca="true">BETAINV(RAND(),T1_PERT!$F$10,T1_PERT!$G$10,T1_PERT!$C$10,T1_PERT!$E$10)</f>
        <v>2.62771648503603</v>
      </c>
      <c r="L2969" s="23" t="n">
        <f aca="false">F2969+G2969+I2969+K2969</f>
        <v>20.6296432756571</v>
      </c>
      <c r="M2969" s="23" t="n">
        <f aca="false">F2969+H2969+J2969+K2969</f>
        <v>13.6738751963499</v>
      </c>
      <c r="N2969" s="23" t="n">
        <f aca="false">MAX(L2969,M2969)</f>
        <v>20.6296432756571</v>
      </c>
    </row>
    <row r="2970" customFormat="false" ht="15" hidden="false" customHeight="false" outlineLevel="0" collapsed="false">
      <c r="A2970" s="5" t="n">
        <v>2951</v>
      </c>
      <c r="B2970" s="25" t="n">
        <f aca="true">NORMSINV(RAND())</f>
        <v>-0.233449479810064</v>
      </c>
      <c r="C2970" s="25" t="n">
        <f aca="true">$C$4*B2970+SQRT(1-$C$4^2)*NORMSINV(RAND())</f>
        <v>0.677966133042635</v>
      </c>
      <c r="D2970" s="25" t="n">
        <f aca="false">NORMSDIST(B2970)</f>
        <v>0.407706197515728</v>
      </c>
      <c r="E2970" s="25" t="n">
        <f aca="false">NORMSDIST(C2970)</f>
        <v>0.75110341665976</v>
      </c>
      <c r="F2970" s="23" t="n">
        <f aca="true">BETAINV(RAND(),T1_PERT!$F$5,T1_PERT!$G$5,T1_PERT!$C$5,T1_PERT!$E$5)</f>
        <v>3.47153934374095</v>
      </c>
      <c r="G2970" s="23" t="n">
        <f aca="false">BETAINV(D2970,T1_PERT!$F$6,T1_PERT!$G$6,T1_PERT!$C$6,T1_PERT!$E$6)</f>
        <v>4.97232056476218</v>
      </c>
      <c r="H2970" s="23" t="n">
        <f aca="true">BETAINV(RAND(),T1_PERT!$F$7,T1_PERT!$G$7,T1_PERT!$C$7,T1_PERT!$E$7)</f>
        <v>4.62560347494788</v>
      </c>
      <c r="I2970" s="23" t="n">
        <f aca="false">BETAINV(E2970,T1_PERT!$F$8,T1_PERT!$G$8,T1_PERT!$C$8,T1_PERT!$E$8)</f>
        <v>5.81971403855099</v>
      </c>
      <c r="J2970" s="23" t="n">
        <f aca="true">BETAINV(RAND(),T1_PERT!$F$9,T1_PERT!$G$9,T1_PERT!$C$9,T1_PERT!$E$9)</f>
        <v>3.6322299152644</v>
      </c>
      <c r="K2970" s="23" t="n">
        <f aca="true">BETAINV(RAND(),T1_PERT!$F$10,T1_PERT!$G$10,T1_PERT!$C$10,T1_PERT!$E$10)</f>
        <v>1.98105487351917</v>
      </c>
      <c r="L2970" s="23" t="n">
        <f aca="false">F2970+G2970+I2970+K2970</f>
        <v>16.2446288205733</v>
      </c>
      <c r="M2970" s="23" t="n">
        <f aca="false">F2970+H2970+J2970+K2970</f>
        <v>13.7104276074724</v>
      </c>
      <c r="N2970" s="23" t="n">
        <f aca="false">MAX(L2970,M2970)</f>
        <v>16.2446288205733</v>
      </c>
    </row>
    <row r="2971" customFormat="false" ht="15" hidden="false" customHeight="false" outlineLevel="0" collapsed="false">
      <c r="A2971" s="5" t="n">
        <v>2952</v>
      </c>
      <c r="B2971" s="25" t="n">
        <f aca="true">NORMSINV(RAND())</f>
        <v>-0.6677168657419</v>
      </c>
      <c r="C2971" s="25" t="n">
        <f aca="true">$C$4*B2971+SQRT(1-$C$4^2)*NORMSINV(RAND())</f>
        <v>0.319228649415136</v>
      </c>
      <c r="D2971" s="25" t="n">
        <f aca="false">NORMSDIST(B2971)</f>
        <v>0.252157171022833</v>
      </c>
      <c r="E2971" s="25" t="n">
        <f aca="false">NORMSDIST(C2971)</f>
        <v>0.625223433248721</v>
      </c>
      <c r="F2971" s="23" t="n">
        <f aca="true">BETAINV(RAND(),T1_PERT!$F$5,T1_PERT!$G$5,T1_PERT!$C$5,T1_PERT!$E$5)</f>
        <v>3.22724812489638</v>
      </c>
      <c r="G2971" s="23" t="n">
        <f aca="false">BETAINV(D2971,T1_PERT!$F$6,T1_PERT!$G$6,T1_PERT!$C$6,T1_PERT!$E$6)</f>
        <v>4.48641672424348</v>
      </c>
      <c r="H2971" s="23" t="n">
        <f aca="true">BETAINV(RAND(),T1_PERT!$F$7,T1_PERT!$G$7,T1_PERT!$C$7,T1_PERT!$E$7)</f>
        <v>6.55678518869926</v>
      </c>
      <c r="I2971" s="23" t="n">
        <f aca="false">BETAINV(E2971,T1_PERT!$F$8,T1_PERT!$G$8,T1_PERT!$C$8,T1_PERT!$E$8)</f>
        <v>5.51467922639181</v>
      </c>
      <c r="J2971" s="23" t="n">
        <f aca="true">BETAINV(RAND(),T1_PERT!$F$9,T1_PERT!$G$9,T1_PERT!$C$9,T1_PERT!$E$9)</f>
        <v>3.2784154076782</v>
      </c>
      <c r="K2971" s="23" t="n">
        <f aca="true">BETAINV(RAND(),T1_PERT!$F$10,T1_PERT!$G$10,T1_PERT!$C$10,T1_PERT!$E$10)</f>
        <v>1.6459332458295</v>
      </c>
      <c r="L2971" s="23" t="n">
        <f aca="false">F2971+G2971+I2971+K2971</f>
        <v>14.8742773213612</v>
      </c>
      <c r="M2971" s="23" t="n">
        <f aca="false">F2971+H2971+J2971+K2971</f>
        <v>14.7083819671034</v>
      </c>
      <c r="N2971" s="23" t="n">
        <f aca="false">MAX(L2971,M2971)</f>
        <v>14.8742773213612</v>
      </c>
    </row>
    <row r="2972" customFormat="false" ht="15" hidden="false" customHeight="false" outlineLevel="0" collapsed="false">
      <c r="A2972" s="5" t="n">
        <v>2953</v>
      </c>
      <c r="B2972" s="25" t="n">
        <f aca="true">NORMSINV(RAND())</f>
        <v>0.432832745249681</v>
      </c>
      <c r="C2972" s="25" t="n">
        <f aca="true">$C$4*B2972+SQRT(1-$C$4^2)*NORMSINV(RAND())</f>
        <v>1.331746198097</v>
      </c>
      <c r="D2972" s="25" t="n">
        <f aca="false">NORMSDIST(B2972)</f>
        <v>0.667431858757263</v>
      </c>
      <c r="E2972" s="25" t="n">
        <f aca="false">NORMSDIST(C2972)</f>
        <v>0.908528198593176</v>
      </c>
      <c r="F2972" s="23" t="n">
        <f aca="true">BETAINV(RAND(),T1_PERT!$F$5,T1_PERT!$G$5,T1_PERT!$C$5,T1_PERT!$E$5)</f>
        <v>5.06619216241074</v>
      </c>
      <c r="G2972" s="23" t="n">
        <f aca="false">BETAINV(D2972,T1_PERT!$F$6,T1_PERT!$G$6,T1_PERT!$C$6,T1_PERT!$E$6)</f>
        <v>5.80196024868268</v>
      </c>
      <c r="H2972" s="23" t="n">
        <f aca="true">BETAINV(RAND(),T1_PERT!$F$7,T1_PERT!$G$7,T1_PERT!$C$7,T1_PERT!$E$7)</f>
        <v>4.00657008988423</v>
      </c>
      <c r="I2972" s="23" t="n">
        <f aca="false">BETAINV(E2972,T1_PERT!$F$8,T1_PERT!$G$8,T1_PERT!$C$8,T1_PERT!$E$8)</f>
        <v>6.37729510312284</v>
      </c>
      <c r="J2972" s="23" t="n">
        <f aca="true">BETAINV(RAND(),T1_PERT!$F$9,T1_PERT!$G$9,T1_PERT!$C$9,T1_PERT!$E$9)</f>
        <v>3.41477003079438</v>
      </c>
      <c r="K2972" s="23" t="n">
        <f aca="true">BETAINV(RAND(),T1_PERT!$F$10,T1_PERT!$G$10,T1_PERT!$C$10,T1_PERT!$E$10)</f>
        <v>2.10915815778063</v>
      </c>
      <c r="L2972" s="23" t="n">
        <f aca="false">F2972+G2972+I2972+K2972</f>
        <v>19.3546056719969</v>
      </c>
      <c r="M2972" s="23" t="n">
        <f aca="false">F2972+H2972+J2972+K2972</f>
        <v>14.59669044087</v>
      </c>
      <c r="N2972" s="23" t="n">
        <f aca="false">MAX(L2972,M2972)</f>
        <v>19.3546056719969</v>
      </c>
    </row>
    <row r="2973" customFormat="false" ht="15" hidden="false" customHeight="false" outlineLevel="0" collapsed="false">
      <c r="A2973" s="5" t="n">
        <v>2954</v>
      </c>
      <c r="B2973" s="25" t="n">
        <f aca="true">NORMSINV(RAND())</f>
        <v>0.85549110445111</v>
      </c>
      <c r="C2973" s="25" t="n">
        <f aca="true">$C$4*B2973+SQRT(1-$C$4^2)*NORMSINV(RAND())</f>
        <v>-0.216202684386726</v>
      </c>
      <c r="D2973" s="25" t="n">
        <f aca="false">NORMSDIST(B2973)</f>
        <v>0.803860336522501</v>
      </c>
      <c r="E2973" s="25" t="n">
        <f aca="false">NORMSDIST(C2973)</f>
        <v>0.414414880596562</v>
      </c>
      <c r="F2973" s="23" t="n">
        <f aca="true">BETAINV(RAND(),T1_PERT!$F$5,T1_PERT!$G$5,T1_PERT!$C$5,T1_PERT!$E$5)</f>
        <v>2.66820989670496</v>
      </c>
      <c r="G2973" s="23" t="n">
        <f aca="false">BETAINV(D2973,T1_PERT!$F$6,T1_PERT!$G$6,T1_PERT!$C$6,T1_PERT!$E$6)</f>
        <v>6.3424574102354</v>
      </c>
      <c r="H2973" s="23" t="n">
        <f aca="true">BETAINV(RAND(),T1_PERT!$F$7,T1_PERT!$G$7,T1_PERT!$C$7,T1_PERT!$E$7)</f>
        <v>4.28724122101495</v>
      </c>
      <c r="I2973" s="23" t="n">
        <f aca="false">BETAINV(E2973,T1_PERT!$F$8,T1_PERT!$G$8,T1_PERT!$C$8,T1_PERT!$E$8)</f>
        <v>5.08971280578807</v>
      </c>
      <c r="J2973" s="23" t="n">
        <f aca="true">BETAINV(RAND(),T1_PERT!$F$9,T1_PERT!$G$9,T1_PERT!$C$9,T1_PERT!$E$9)</f>
        <v>4.13749046582958</v>
      </c>
      <c r="K2973" s="23" t="n">
        <f aca="true">BETAINV(RAND(),T1_PERT!$F$10,T1_PERT!$G$10,T1_PERT!$C$10,T1_PERT!$E$10)</f>
        <v>2.53192616474746</v>
      </c>
      <c r="L2973" s="23" t="n">
        <f aca="false">F2973+G2973+I2973+K2973</f>
        <v>16.6323062774759</v>
      </c>
      <c r="M2973" s="23" t="n">
        <f aca="false">F2973+H2973+J2973+K2973</f>
        <v>13.624867748297</v>
      </c>
      <c r="N2973" s="23" t="n">
        <f aca="false">MAX(L2973,M2973)</f>
        <v>16.6323062774759</v>
      </c>
    </row>
    <row r="2974" customFormat="false" ht="15" hidden="false" customHeight="false" outlineLevel="0" collapsed="false">
      <c r="A2974" s="5" t="n">
        <v>2955</v>
      </c>
      <c r="B2974" s="25" t="n">
        <f aca="true">NORMSINV(RAND())</f>
        <v>1.36313385174582</v>
      </c>
      <c r="C2974" s="25" t="n">
        <f aca="true">$C$4*B2974+SQRT(1-$C$4^2)*NORMSINV(RAND())</f>
        <v>-0.144134531089341</v>
      </c>
      <c r="D2974" s="25" t="n">
        <f aca="false">NORMSDIST(B2974)</f>
        <v>0.91357983510667</v>
      </c>
      <c r="E2974" s="25" t="n">
        <f aca="false">NORMSDIST(C2974)</f>
        <v>0.442697118770623</v>
      </c>
      <c r="F2974" s="23" t="n">
        <f aca="true">BETAINV(RAND(),T1_PERT!$F$5,T1_PERT!$G$5,T1_PERT!$C$5,T1_PERT!$E$5)</f>
        <v>4.30789955716293</v>
      </c>
      <c r="G2974" s="23" t="n">
        <f aca="false">BETAINV(D2974,T1_PERT!$F$6,T1_PERT!$G$6,T1_PERT!$C$6,T1_PERT!$E$6)</f>
        <v>6.96273250580953</v>
      </c>
      <c r="H2974" s="23" t="n">
        <f aca="true">BETAINV(RAND(),T1_PERT!$F$7,T1_PERT!$G$7,T1_PERT!$C$7,T1_PERT!$E$7)</f>
        <v>5.40364002377793</v>
      </c>
      <c r="I2974" s="23" t="n">
        <f aca="false">BETAINV(E2974,T1_PERT!$F$8,T1_PERT!$G$8,T1_PERT!$C$8,T1_PERT!$E$8)</f>
        <v>5.14381842103837</v>
      </c>
      <c r="J2974" s="23" t="n">
        <f aca="true">BETAINV(RAND(),T1_PERT!$F$9,T1_PERT!$G$9,T1_PERT!$C$9,T1_PERT!$E$9)</f>
        <v>3.35530396580779</v>
      </c>
      <c r="K2974" s="23" t="n">
        <f aca="true">BETAINV(RAND(),T1_PERT!$F$10,T1_PERT!$G$10,T1_PERT!$C$10,T1_PERT!$E$10)</f>
        <v>2.12638798391971</v>
      </c>
      <c r="L2974" s="23" t="n">
        <f aca="false">F2974+G2974+I2974+K2974</f>
        <v>18.5408384679305</v>
      </c>
      <c r="M2974" s="23" t="n">
        <f aca="false">F2974+H2974+J2974+K2974</f>
        <v>15.1932315306684</v>
      </c>
      <c r="N2974" s="23" t="n">
        <f aca="false">MAX(L2974,M2974)</f>
        <v>18.5408384679305</v>
      </c>
    </row>
    <row r="2975" customFormat="false" ht="15" hidden="false" customHeight="false" outlineLevel="0" collapsed="false">
      <c r="A2975" s="5" t="n">
        <v>2956</v>
      </c>
      <c r="B2975" s="25" t="n">
        <f aca="true">NORMSINV(RAND())</f>
        <v>0.938381575371914</v>
      </c>
      <c r="C2975" s="25" t="n">
        <f aca="true">$C$4*B2975+SQRT(1-$C$4^2)*NORMSINV(RAND())</f>
        <v>0.282214382908472</v>
      </c>
      <c r="D2975" s="25" t="n">
        <f aca="false">NORMSDIST(B2975)</f>
        <v>0.825975824489153</v>
      </c>
      <c r="E2975" s="25" t="n">
        <f aca="false">NORMSDIST(C2975)</f>
        <v>0.611110434791817</v>
      </c>
      <c r="F2975" s="23" t="n">
        <f aca="true">BETAINV(RAND(),T1_PERT!$F$5,T1_PERT!$G$5,T1_PERT!$C$5,T1_PERT!$E$5)</f>
        <v>4.11228060218273</v>
      </c>
      <c r="G2975" s="23" t="n">
        <f aca="false">BETAINV(D2975,T1_PERT!$F$6,T1_PERT!$G$6,T1_PERT!$C$6,T1_PERT!$E$6)</f>
        <v>6.44687107822472</v>
      </c>
      <c r="H2975" s="23" t="n">
        <f aca="true">BETAINV(RAND(),T1_PERT!$F$7,T1_PERT!$G$7,T1_PERT!$C$7,T1_PERT!$E$7)</f>
        <v>4.73819736921886</v>
      </c>
      <c r="I2975" s="23" t="n">
        <f aca="false">BETAINV(E2975,T1_PERT!$F$8,T1_PERT!$G$8,T1_PERT!$C$8,T1_PERT!$E$8)</f>
        <v>5.4838601277928</v>
      </c>
      <c r="J2975" s="23" t="n">
        <f aca="true">BETAINV(RAND(),T1_PERT!$F$9,T1_PERT!$G$9,T1_PERT!$C$9,T1_PERT!$E$9)</f>
        <v>3.83791491929649</v>
      </c>
      <c r="K2975" s="23" t="n">
        <f aca="true">BETAINV(RAND(),T1_PERT!$F$10,T1_PERT!$G$10,T1_PERT!$C$10,T1_PERT!$E$10)</f>
        <v>2.54101673795109</v>
      </c>
      <c r="L2975" s="23" t="n">
        <f aca="false">F2975+G2975+I2975+K2975</f>
        <v>18.5840285461513</v>
      </c>
      <c r="M2975" s="23" t="n">
        <f aca="false">F2975+H2975+J2975+K2975</f>
        <v>15.2294096286492</v>
      </c>
      <c r="N2975" s="23" t="n">
        <f aca="false">MAX(L2975,M2975)</f>
        <v>18.5840285461513</v>
      </c>
    </row>
    <row r="2976" customFormat="false" ht="15" hidden="false" customHeight="false" outlineLevel="0" collapsed="false">
      <c r="A2976" s="5" t="n">
        <v>2957</v>
      </c>
      <c r="B2976" s="25" t="n">
        <f aca="true">NORMSINV(RAND())</f>
        <v>-0.305880166423262</v>
      </c>
      <c r="C2976" s="25" t="n">
        <f aca="true">$C$4*B2976+SQRT(1-$C$4^2)*NORMSINV(RAND())</f>
        <v>-0.301043415675909</v>
      </c>
      <c r="D2976" s="25" t="n">
        <f aca="false">NORMSDIST(B2976)</f>
        <v>0.379847943778394</v>
      </c>
      <c r="E2976" s="25" t="n">
        <f aca="false">NORMSDIST(C2976)</f>
        <v>0.381690694134957</v>
      </c>
      <c r="F2976" s="23" t="n">
        <f aca="true">BETAINV(RAND(),T1_PERT!$F$5,T1_PERT!$G$5,T1_PERT!$C$5,T1_PERT!$E$5)</f>
        <v>3.78142500810014</v>
      </c>
      <c r="G2976" s="23" t="n">
        <f aca="false">BETAINV(D2976,T1_PERT!$F$6,T1_PERT!$G$6,T1_PERT!$C$6,T1_PERT!$E$6)</f>
        <v>4.88731758125631</v>
      </c>
      <c r="H2976" s="23" t="n">
        <f aca="true">BETAINV(RAND(),T1_PERT!$F$7,T1_PERT!$G$7,T1_PERT!$C$7,T1_PERT!$E$7)</f>
        <v>5.12662472691382</v>
      </c>
      <c r="I2976" s="23" t="n">
        <f aca="false">BETAINV(E2976,T1_PERT!$F$8,T1_PERT!$G$8,T1_PERT!$C$8,T1_PERT!$E$8)</f>
        <v>5.02750693605806</v>
      </c>
      <c r="J2976" s="23" t="n">
        <f aca="true">BETAINV(RAND(),T1_PERT!$F$9,T1_PERT!$G$9,T1_PERT!$C$9,T1_PERT!$E$9)</f>
        <v>4.17345912616997</v>
      </c>
      <c r="K2976" s="23" t="n">
        <f aca="true">BETAINV(RAND(),T1_PERT!$F$10,T1_PERT!$G$10,T1_PERT!$C$10,T1_PERT!$E$10)</f>
        <v>1.85967617335605</v>
      </c>
      <c r="L2976" s="23" t="n">
        <f aca="false">F2976+G2976+I2976+K2976</f>
        <v>15.5559256987706</v>
      </c>
      <c r="M2976" s="23" t="n">
        <f aca="false">F2976+H2976+J2976+K2976</f>
        <v>14.94118503454</v>
      </c>
      <c r="N2976" s="23" t="n">
        <f aca="false">MAX(L2976,M2976)</f>
        <v>15.5559256987706</v>
      </c>
    </row>
    <row r="2977" customFormat="false" ht="15" hidden="false" customHeight="false" outlineLevel="0" collapsed="false">
      <c r="A2977" s="5" t="n">
        <v>2958</v>
      </c>
      <c r="B2977" s="25" t="n">
        <f aca="true">NORMSINV(RAND())</f>
        <v>-0.987885662457941</v>
      </c>
      <c r="C2977" s="25" t="n">
        <f aca="true">$C$4*B2977+SQRT(1-$C$4^2)*NORMSINV(RAND())</f>
        <v>-2.22072332822001</v>
      </c>
      <c r="D2977" s="25" t="n">
        <f aca="false">NORMSDIST(B2977)</f>
        <v>0.161604323998113</v>
      </c>
      <c r="E2977" s="25" t="n">
        <f aca="false">NORMSDIST(C2977)</f>
        <v>0.0131848531983354</v>
      </c>
      <c r="F2977" s="23" t="n">
        <f aca="true">BETAINV(RAND(),T1_PERT!$F$5,T1_PERT!$G$5,T1_PERT!$C$5,T1_PERT!$E$5)</f>
        <v>2.98036992287716</v>
      </c>
      <c r="G2977" s="23" t="n">
        <f aca="false">BETAINV(D2977,T1_PERT!$F$6,T1_PERT!$G$6,T1_PERT!$C$6,T1_PERT!$E$6)</f>
        <v>4.170795796256</v>
      </c>
      <c r="H2977" s="23" t="n">
        <f aca="true">BETAINV(RAND(),T1_PERT!$F$7,T1_PERT!$G$7,T1_PERT!$C$7,T1_PERT!$E$7)</f>
        <v>6.93480754189974</v>
      </c>
      <c r="I2977" s="23" t="n">
        <f aca="false">BETAINV(E2977,T1_PERT!$F$8,T1_PERT!$G$8,T1_PERT!$C$8,T1_PERT!$E$8)</f>
        <v>4.15088100216182</v>
      </c>
      <c r="J2977" s="23" t="n">
        <f aca="true">BETAINV(RAND(),T1_PERT!$F$9,T1_PERT!$G$9,T1_PERT!$C$9,T1_PERT!$E$9)</f>
        <v>4.49931159197296</v>
      </c>
      <c r="K2977" s="23" t="n">
        <f aca="true">BETAINV(RAND(),T1_PERT!$F$10,T1_PERT!$G$10,T1_PERT!$C$10,T1_PERT!$E$10)</f>
        <v>1.64831506773765</v>
      </c>
      <c r="L2977" s="23" t="n">
        <f aca="false">F2977+G2977+I2977+K2977</f>
        <v>12.9503617890326</v>
      </c>
      <c r="M2977" s="23" t="n">
        <f aca="false">F2977+H2977+J2977+K2977</f>
        <v>16.0628041244875</v>
      </c>
      <c r="N2977" s="23" t="n">
        <f aca="false">MAX(L2977,M2977)</f>
        <v>16.0628041244875</v>
      </c>
    </row>
    <row r="2978" customFormat="false" ht="15" hidden="false" customHeight="false" outlineLevel="0" collapsed="false">
      <c r="A2978" s="5" t="n">
        <v>2959</v>
      </c>
      <c r="B2978" s="25" t="n">
        <f aca="true">NORMSINV(RAND())</f>
        <v>-0.0820048641205522</v>
      </c>
      <c r="C2978" s="25" t="n">
        <f aca="true">$C$4*B2978+SQRT(1-$C$4^2)*NORMSINV(RAND())</f>
        <v>-0.353293735960201</v>
      </c>
      <c r="D2978" s="25" t="n">
        <f aca="false">NORMSDIST(B2978)</f>
        <v>0.467321422738647</v>
      </c>
      <c r="E2978" s="25" t="n">
        <f aca="false">NORMSDIST(C2978)</f>
        <v>0.361934120561156</v>
      </c>
      <c r="F2978" s="23" t="n">
        <f aca="true">BETAINV(RAND(),T1_PERT!$F$5,T1_PERT!$G$5,T1_PERT!$C$5,T1_PERT!$E$5)</f>
        <v>5.08044076780499</v>
      </c>
      <c r="G2978" s="23" t="n">
        <f aca="false">BETAINV(D2978,T1_PERT!$F$6,T1_PERT!$G$6,T1_PERT!$C$6,T1_PERT!$E$6)</f>
        <v>5.15426937683738</v>
      </c>
      <c r="H2978" s="23" t="n">
        <f aca="true">BETAINV(RAND(),T1_PERT!$F$7,T1_PERT!$G$7,T1_PERT!$C$7,T1_PERT!$E$7)</f>
        <v>7.04434991858093</v>
      </c>
      <c r="I2978" s="23" t="n">
        <f aca="false">BETAINV(E2978,T1_PERT!$F$8,T1_PERT!$G$8,T1_PERT!$C$8,T1_PERT!$E$8)</f>
        <v>4.99003781558605</v>
      </c>
      <c r="J2978" s="23" t="n">
        <f aca="true">BETAINV(RAND(),T1_PERT!$F$9,T1_PERT!$G$9,T1_PERT!$C$9,T1_PERT!$E$9)</f>
        <v>5.44891692796798</v>
      </c>
      <c r="K2978" s="23" t="n">
        <f aca="true">BETAINV(RAND(),T1_PERT!$F$10,T1_PERT!$G$10,T1_PERT!$C$10,T1_PERT!$E$10)</f>
        <v>1.77744588349585</v>
      </c>
      <c r="L2978" s="23" t="n">
        <f aca="false">F2978+G2978+I2978+K2978</f>
        <v>17.0021938437243</v>
      </c>
      <c r="M2978" s="23" t="n">
        <f aca="false">F2978+H2978+J2978+K2978</f>
        <v>19.3511534978498</v>
      </c>
      <c r="N2978" s="23" t="n">
        <f aca="false">MAX(L2978,M2978)</f>
        <v>19.3511534978498</v>
      </c>
    </row>
    <row r="2979" customFormat="false" ht="15" hidden="false" customHeight="false" outlineLevel="0" collapsed="false">
      <c r="A2979" s="5" t="n">
        <v>2960</v>
      </c>
      <c r="B2979" s="25" t="n">
        <f aca="true">NORMSINV(RAND())</f>
        <v>1.74422562987325</v>
      </c>
      <c r="C2979" s="25" t="n">
        <f aca="true">$C$4*B2979+SQRT(1-$C$4^2)*NORMSINV(RAND())</f>
        <v>0.856721510046477</v>
      </c>
      <c r="D2979" s="25" t="n">
        <f aca="false">NORMSDIST(B2979)</f>
        <v>0.95944012307509</v>
      </c>
      <c r="E2979" s="25" t="n">
        <f aca="false">NORMSDIST(C2979)</f>
        <v>0.804200593650848</v>
      </c>
      <c r="F2979" s="23" t="n">
        <f aca="true">BETAINV(RAND(),T1_PERT!$F$5,T1_PERT!$G$5,T1_PERT!$C$5,T1_PERT!$E$5)</f>
        <v>5.23366291057108</v>
      </c>
      <c r="G2979" s="23" t="n">
        <f aca="false">BETAINV(D2979,T1_PERT!$F$6,T1_PERT!$G$6,T1_PERT!$C$6,T1_PERT!$E$6)</f>
        <v>7.38552697008419</v>
      </c>
      <c r="H2979" s="23" t="n">
        <f aca="true">BETAINV(RAND(),T1_PERT!$F$7,T1_PERT!$G$7,T1_PERT!$C$7,T1_PERT!$E$7)</f>
        <v>5.04443193920334</v>
      </c>
      <c r="I2979" s="23" t="n">
        <f aca="false">BETAINV(E2979,T1_PERT!$F$8,T1_PERT!$G$8,T1_PERT!$C$8,T1_PERT!$E$8)</f>
        <v>5.97378547078361</v>
      </c>
      <c r="J2979" s="23" t="n">
        <f aca="true">BETAINV(RAND(),T1_PERT!$F$9,T1_PERT!$G$9,T1_PERT!$C$9,T1_PERT!$E$9)</f>
        <v>4.65229294379158</v>
      </c>
      <c r="K2979" s="23" t="n">
        <f aca="true">BETAINV(RAND(),T1_PERT!$F$10,T1_PERT!$G$10,T1_PERT!$C$10,T1_PERT!$E$10)</f>
        <v>2.10645001178807</v>
      </c>
      <c r="L2979" s="23" t="n">
        <f aca="false">F2979+G2979+I2979+K2979</f>
        <v>20.699425363227</v>
      </c>
      <c r="M2979" s="23" t="n">
        <f aca="false">F2979+H2979+J2979+K2979</f>
        <v>17.0368378053541</v>
      </c>
      <c r="N2979" s="23" t="n">
        <f aca="false">MAX(L2979,M2979)</f>
        <v>20.699425363227</v>
      </c>
    </row>
    <row r="2980" customFormat="false" ht="15" hidden="false" customHeight="false" outlineLevel="0" collapsed="false">
      <c r="A2980" s="5" t="n">
        <v>2961</v>
      </c>
      <c r="B2980" s="25" t="n">
        <f aca="true">NORMSINV(RAND())</f>
        <v>-1.05373990037593</v>
      </c>
      <c r="C2980" s="25" t="n">
        <f aca="true">$C$4*B2980+SQRT(1-$C$4^2)*NORMSINV(RAND())</f>
        <v>-0.788357859861241</v>
      </c>
      <c r="D2980" s="25" t="n">
        <f aca="false">NORMSDIST(B2980)</f>
        <v>0.146001007909642</v>
      </c>
      <c r="E2980" s="25" t="n">
        <f aca="false">NORMSDIST(C2980)</f>
        <v>0.21524370624216</v>
      </c>
      <c r="F2980" s="23" t="n">
        <f aca="true">BETAINV(RAND(),T1_PERT!$F$5,T1_PERT!$G$5,T1_PERT!$C$5,T1_PERT!$E$5)</f>
        <v>5.12594276916859</v>
      </c>
      <c r="G2980" s="23" t="n">
        <f aca="false">BETAINV(D2980,T1_PERT!$F$6,T1_PERT!$G$6,T1_PERT!$C$6,T1_PERT!$E$6)</f>
        <v>4.11097363952299</v>
      </c>
      <c r="H2980" s="23" t="n">
        <f aca="true">BETAINV(RAND(),T1_PERT!$F$7,T1_PERT!$G$7,T1_PERT!$C$7,T1_PERT!$E$7)</f>
        <v>3.89315193746664</v>
      </c>
      <c r="I2980" s="23" t="n">
        <f aca="false">BETAINV(E2980,T1_PERT!$F$8,T1_PERT!$G$8,T1_PERT!$C$8,T1_PERT!$E$8)</f>
        <v>4.70562835361276</v>
      </c>
      <c r="J2980" s="23" t="n">
        <f aca="true">BETAINV(RAND(),T1_PERT!$F$9,T1_PERT!$G$9,T1_PERT!$C$9,T1_PERT!$E$9)</f>
        <v>4.014106732266</v>
      </c>
      <c r="K2980" s="23" t="n">
        <f aca="true">BETAINV(RAND(),T1_PERT!$F$10,T1_PERT!$G$10,T1_PERT!$C$10,T1_PERT!$E$10)</f>
        <v>2.12590461261047</v>
      </c>
      <c r="L2980" s="23" t="n">
        <f aca="false">F2980+G2980+I2980+K2980</f>
        <v>16.0684493749148</v>
      </c>
      <c r="M2980" s="23" t="n">
        <f aca="false">F2980+H2980+J2980+K2980</f>
        <v>15.1591060515117</v>
      </c>
      <c r="N2980" s="23" t="n">
        <f aca="false">MAX(L2980,M2980)</f>
        <v>16.0684493749148</v>
      </c>
    </row>
    <row r="2981" customFormat="false" ht="15" hidden="false" customHeight="false" outlineLevel="0" collapsed="false">
      <c r="A2981" s="5" t="n">
        <v>2962</v>
      </c>
      <c r="B2981" s="25" t="n">
        <f aca="true">NORMSINV(RAND())</f>
        <v>0.663749258006537</v>
      </c>
      <c r="C2981" s="25" t="n">
        <f aca="true">$C$4*B2981+SQRT(1-$C$4^2)*NORMSINV(RAND())</f>
        <v>1.51462632660048</v>
      </c>
      <c r="D2981" s="25" t="n">
        <f aca="false">NORMSDIST(B2981)</f>
        <v>0.746574596508315</v>
      </c>
      <c r="E2981" s="25" t="n">
        <f aca="false">NORMSDIST(C2981)</f>
        <v>0.935066469370073</v>
      </c>
      <c r="F2981" s="23" t="n">
        <f aca="true">BETAINV(RAND(),T1_PERT!$F$5,T1_PERT!$G$5,T1_PERT!$C$5,T1_PERT!$E$5)</f>
        <v>4.81990174121089</v>
      </c>
      <c r="G2981" s="23" t="n">
        <f aca="false">BETAINV(D2981,T1_PERT!$F$6,T1_PERT!$G$6,T1_PERT!$C$6,T1_PERT!$E$6)</f>
        <v>6.09822933750013</v>
      </c>
      <c r="H2981" s="23" t="n">
        <f aca="true">BETAINV(RAND(),T1_PERT!$F$7,T1_PERT!$G$7,T1_PERT!$C$7,T1_PERT!$E$7)</f>
        <v>5.57214787534667</v>
      </c>
      <c r="I2981" s="23" t="n">
        <f aca="false">BETAINV(E2981,T1_PERT!$F$8,T1_PERT!$G$8,T1_PERT!$C$8,T1_PERT!$E$8)</f>
        <v>6.5265335915021</v>
      </c>
      <c r="J2981" s="23" t="n">
        <f aca="true">BETAINV(RAND(),T1_PERT!$F$9,T1_PERT!$G$9,T1_PERT!$C$9,T1_PERT!$E$9)</f>
        <v>4.29317966986645</v>
      </c>
      <c r="K2981" s="23" t="n">
        <f aca="true">BETAINV(RAND(),T1_PERT!$F$10,T1_PERT!$G$10,T1_PERT!$C$10,T1_PERT!$E$10)</f>
        <v>2.22703159342299</v>
      </c>
      <c r="L2981" s="23" t="n">
        <f aca="false">F2981+G2981+I2981+K2981</f>
        <v>19.6716962636361</v>
      </c>
      <c r="M2981" s="23" t="n">
        <f aca="false">F2981+H2981+J2981+K2981</f>
        <v>16.912260879847</v>
      </c>
      <c r="N2981" s="23" t="n">
        <f aca="false">MAX(L2981,M2981)</f>
        <v>19.6716962636361</v>
      </c>
    </row>
    <row r="2982" customFormat="false" ht="15" hidden="false" customHeight="false" outlineLevel="0" collapsed="false">
      <c r="A2982" s="5" t="n">
        <v>2963</v>
      </c>
      <c r="B2982" s="25" t="n">
        <f aca="true">NORMSINV(RAND())</f>
        <v>0.0132618643124922</v>
      </c>
      <c r="C2982" s="25" t="n">
        <f aca="true">$C$4*B2982+SQRT(1-$C$4^2)*NORMSINV(RAND())</f>
        <v>-1.49041410465004</v>
      </c>
      <c r="D2982" s="25" t="n">
        <f aca="false">NORMSDIST(B2982)</f>
        <v>0.505290563309305</v>
      </c>
      <c r="E2982" s="25" t="n">
        <f aca="false">NORMSDIST(C2982)</f>
        <v>0.0680576930723782</v>
      </c>
      <c r="F2982" s="23" t="n">
        <f aca="true">BETAINV(RAND(),T1_PERT!$F$5,T1_PERT!$G$5,T1_PERT!$C$5,T1_PERT!$E$5)</f>
        <v>3.23498830850569</v>
      </c>
      <c r="G2982" s="23" t="n">
        <f aca="false">BETAINV(D2982,T1_PERT!$F$6,T1_PERT!$G$6,T1_PERT!$C$6,T1_PERT!$E$6)</f>
        <v>5.27126601738339</v>
      </c>
      <c r="H2982" s="23" t="n">
        <f aca="true">BETAINV(RAND(),T1_PERT!$F$7,T1_PERT!$G$7,T1_PERT!$C$7,T1_PERT!$E$7)</f>
        <v>6.56363185125116</v>
      </c>
      <c r="I2982" s="23" t="n">
        <f aca="false">BETAINV(E2982,T1_PERT!$F$8,T1_PERT!$G$8,T1_PERT!$C$8,T1_PERT!$E$8)</f>
        <v>4.36199302545259</v>
      </c>
      <c r="J2982" s="23" t="n">
        <f aca="true">BETAINV(RAND(),T1_PERT!$F$9,T1_PERT!$G$9,T1_PERT!$C$9,T1_PERT!$E$9)</f>
        <v>3.91220627610125</v>
      </c>
      <c r="K2982" s="23" t="n">
        <f aca="true">BETAINV(RAND(),T1_PERT!$F$10,T1_PERT!$G$10,T1_PERT!$C$10,T1_PERT!$E$10)</f>
        <v>2.36790235059051</v>
      </c>
      <c r="L2982" s="23" t="n">
        <f aca="false">F2982+G2982+I2982+K2982</f>
        <v>15.2361497019322</v>
      </c>
      <c r="M2982" s="23" t="n">
        <f aca="false">F2982+H2982+J2982+K2982</f>
        <v>16.0787287864486</v>
      </c>
      <c r="N2982" s="23" t="n">
        <f aca="false">MAX(L2982,M2982)</f>
        <v>16.0787287864486</v>
      </c>
    </row>
    <row r="2983" customFormat="false" ht="15" hidden="false" customHeight="false" outlineLevel="0" collapsed="false">
      <c r="A2983" s="5" t="n">
        <v>2964</v>
      </c>
      <c r="B2983" s="25" t="n">
        <f aca="true">NORMSINV(RAND())</f>
        <v>-1.50143694769994</v>
      </c>
      <c r="C2983" s="25" t="n">
        <f aca="true">$C$4*B2983+SQRT(1-$C$4^2)*NORMSINV(RAND())</f>
        <v>-1.23854359798159</v>
      </c>
      <c r="D2983" s="25" t="n">
        <f aca="false">NORMSDIST(B2983)</f>
        <v>0.0666212917503442</v>
      </c>
      <c r="E2983" s="25" t="n">
        <f aca="false">NORMSDIST(C2983)</f>
        <v>0.107757283363461</v>
      </c>
      <c r="F2983" s="23" t="n">
        <f aca="true">BETAINV(RAND(),T1_PERT!$F$5,T1_PERT!$G$5,T1_PERT!$C$5,T1_PERT!$E$5)</f>
        <v>4.43185753568698</v>
      </c>
      <c r="G2983" s="23" t="n">
        <f aca="false">BETAINV(D2983,T1_PERT!$F$6,T1_PERT!$G$6,T1_PERT!$C$6,T1_PERT!$E$6)</f>
        <v>3.75328139192577</v>
      </c>
      <c r="H2983" s="23" t="n">
        <f aca="true">BETAINV(RAND(),T1_PERT!$F$7,T1_PERT!$G$7,T1_PERT!$C$7,T1_PERT!$E$7)</f>
        <v>3.88095966008421</v>
      </c>
      <c r="I2983" s="23" t="n">
        <f aca="false">BETAINV(E2983,T1_PERT!$F$8,T1_PERT!$G$8,T1_PERT!$C$8,T1_PERT!$E$8)</f>
        <v>4.46843788899336</v>
      </c>
      <c r="J2983" s="23" t="n">
        <f aca="true">BETAINV(RAND(),T1_PERT!$F$9,T1_PERT!$G$9,T1_PERT!$C$9,T1_PERT!$E$9)</f>
        <v>5.10429301321296</v>
      </c>
      <c r="K2983" s="23" t="n">
        <f aca="true">BETAINV(RAND(),T1_PERT!$F$10,T1_PERT!$G$10,T1_PERT!$C$10,T1_PERT!$E$10)</f>
        <v>1.80366319195592</v>
      </c>
      <c r="L2983" s="23" t="n">
        <f aca="false">F2983+G2983+I2983+K2983</f>
        <v>14.457240008562</v>
      </c>
      <c r="M2983" s="23" t="n">
        <f aca="false">F2983+H2983+J2983+K2983</f>
        <v>15.2207734009401</v>
      </c>
      <c r="N2983" s="23" t="n">
        <f aca="false">MAX(L2983,M2983)</f>
        <v>15.2207734009401</v>
      </c>
    </row>
    <row r="2984" customFormat="false" ht="15" hidden="false" customHeight="false" outlineLevel="0" collapsed="false">
      <c r="A2984" s="5" t="n">
        <v>2965</v>
      </c>
      <c r="B2984" s="25" t="n">
        <f aca="true">NORMSINV(RAND())</f>
        <v>1.60894999036781</v>
      </c>
      <c r="C2984" s="25" t="n">
        <f aca="true">$C$4*B2984+SQRT(1-$C$4^2)*NORMSINV(RAND())</f>
        <v>1.1901287542558</v>
      </c>
      <c r="D2984" s="25" t="n">
        <f aca="false">NORMSDIST(B2984)</f>
        <v>0.946186361384766</v>
      </c>
      <c r="E2984" s="25" t="n">
        <f aca="false">NORMSDIST(C2984)</f>
        <v>0.883002104889081</v>
      </c>
      <c r="F2984" s="23" t="n">
        <f aca="true">BETAINV(RAND(),T1_PERT!$F$5,T1_PERT!$G$5,T1_PERT!$C$5,T1_PERT!$E$5)</f>
        <v>3.53086320470123</v>
      </c>
      <c r="G2984" s="23" t="n">
        <f aca="false">BETAINV(D2984,T1_PERT!$F$6,T1_PERT!$G$6,T1_PERT!$C$6,T1_PERT!$E$6)</f>
        <v>7.24068574722845</v>
      </c>
      <c r="H2984" s="23" t="n">
        <f aca="true">BETAINV(RAND(),T1_PERT!$F$7,T1_PERT!$G$7,T1_PERT!$C$7,T1_PERT!$E$7)</f>
        <v>4.70969030560088</v>
      </c>
      <c r="I2984" s="23" t="n">
        <f aca="false">BETAINV(E2984,T1_PERT!$F$8,T1_PERT!$G$8,T1_PERT!$C$8,T1_PERT!$E$8)</f>
        <v>6.25883971126585</v>
      </c>
      <c r="J2984" s="23" t="n">
        <f aca="true">BETAINV(RAND(),T1_PERT!$F$9,T1_PERT!$G$9,T1_PERT!$C$9,T1_PERT!$E$9)</f>
        <v>5.05532163625146</v>
      </c>
      <c r="K2984" s="23" t="n">
        <f aca="true">BETAINV(RAND(),T1_PERT!$F$10,T1_PERT!$G$10,T1_PERT!$C$10,T1_PERT!$E$10)</f>
        <v>2.10334310500414</v>
      </c>
      <c r="L2984" s="23" t="n">
        <f aca="false">F2984+G2984+I2984+K2984</f>
        <v>19.1337317681997</v>
      </c>
      <c r="M2984" s="23" t="n">
        <f aca="false">F2984+H2984+J2984+K2984</f>
        <v>15.3992182515577</v>
      </c>
      <c r="N2984" s="23" t="n">
        <f aca="false">MAX(L2984,M2984)</f>
        <v>19.1337317681997</v>
      </c>
    </row>
    <row r="2985" customFormat="false" ht="15" hidden="false" customHeight="false" outlineLevel="0" collapsed="false">
      <c r="A2985" s="5" t="n">
        <v>2966</v>
      </c>
      <c r="B2985" s="25" t="n">
        <f aca="true">NORMSINV(RAND())</f>
        <v>0.323483650091543</v>
      </c>
      <c r="C2985" s="25" t="n">
        <f aca="true">$C$4*B2985+SQRT(1-$C$4^2)*NORMSINV(RAND())</f>
        <v>-0.882616429964479</v>
      </c>
      <c r="D2985" s="25" t="n">
        <f aca="false">NORMSDIST(B2985)</f>
        <v>0.626835506080107</v>
      </c>
      <c r="E2985" s="25" t="n">
        <f aca="false">NORMSDIST(C2985)</f>
        <v>0.188721774218206</v>
      </c>
      <c r="F2985" s="23" t="n">
        <f aca="true">BETAINV(RAND(),T1_PERT!$F$5,T1_PERT!$G$5,T1_PERT!$C$5,T1_PERT!$E$5)</f>
        <v>3.95883924924088</v>
      </c>
      <c r="G2985" s="23" t="n">
        <f aca="false">BETAINV(D2985,T1_PERT!$F$6,T1_PERT!$G$6,T1_PERT!$C$6,T1_PERT!$E$6)</f>
        <v>5.66201951011044</v>
      </c>
      <c r="H2985" s="23" t="n">
        <f aca="true">BETAINV(RAND(),T1_PERT!$F$7,T1_PERT!$G$7,T1_PERT!$C$7,T1_PERT!$E$7)</f>
        <v>6.41876125300278</v>
      </c>
      <c r="I2985" s="23" t="n">
        <f aca="false">BETAINV(E2985,T1_PERT!$F$8,T1_PERT!$G$8,T1_PERT!$C$8,T1_PERT!$E$8)</f>
        <v>4.65099170076491</v>
      </c>
      <c r="J2985" s="23" t="n">
        <f aca="true">BETAINV(RAND(),T1_PERT!$F$9,T1_PERT!$G$9,T1_PERT!$C$9,T1_PERT!$E$9)</f>
        <v>3.53455262063708</v>
      </c>
      <c r="K2985" s="23" t="n">
        <f aca="true">BETAINV(RAND(),T1_PERT!$F$10,T1_PERT!$G$10,T1_PERT!$C$10,T1_PERT!$E$10)</f>
        <v>2.56061387725596</v>
      </c>
      <c r="L2985" s="23" t="n">
        <f aca="false">F2985+G2985+I2985+K2985</f>
        <v>16.8324643373722</v>
      </c>
      <c r="M2985" s="23" t="n">
        <f aca="false">F2985+H2985+J2985+K2985</f>
        <v>16.4727670001367</v>
      </c>
      <c r="N2985" s="23" t="n">
        <f aca="false">MAX(L2985,M2985)</f>
        <v>16.8324643373722</v>
      </c>
    </row>
    <row r="2986" customFormat="false" ht="15" hidden="false" customHeight="false" outlineLevel="0" collapsed="false">
      <c r="A2986" s="5" t="n">
        <v>2967</v>
      </c>
      <c r="B2986" s="25" t="n">
        <f aca="true">NORMSINV(RAND())</f>
        <v>0.342134450282848</v>
      </c>
      <c r="C2986" s="25" t="n">
        <f aca="true">$C$4*B2986+SQRT(1-$C$4^2)*NORMSINV(RAND())</f>
        <v>0.68675460898445</v>
      </c>
      <c r="D2986" s="25" t="n">
        <f aca="false">NORMSDIST(B2986)</f>
        <v>0.633875143720458</v>
      </c>
      <c r="E2986" s="25" t="n">
        <f aca="false">NORMSDIST(C2986)</f>
        <v>0.753881311030918</v>
      </c>
      <c r="F2986" s="23" t="n">
        <f aca="true">BETAINV(RAND(),T1_PERT!$F$5,T1_PERT!$G$5,T1_PERT!$C$5,T1_PERT!$E$5)</f>
        <v>3.49222385722416</v>
      </c>
      <c r="G2986" s="23" t="n">
        <f aca="false">BETAINV(D2986,T1_PERT!$F$6,T1_PERT!$G$6,T1_PERT!$C$6,T1_PERT!$E$6)</f>
        <v>5.68583948125202</v>
      </c>
      <c r="H2986" s="23" t="n">
        <f aca="true">BETAINV(RAND(),T1_PERT!$F$7,T1_PERT!$G$7,T1_PERT!$C$7,T1_PERT!$E$7)</f>
        <v>5.86435752626418</v>
      </c>
      <c r="I2986" s="23" t="n">
        <f aca="false">BETAINV(E2986,T1_PERT!$F$8,T1_PERT!$G$8,T1_PERT!$C$8,T1_PERT!$E$8)</f>
        <v>5.82727893336736</v>
      </c>
      <c r="J2986" s="23" t="n">
        <f aca="true">BETAINV(RAND(),T1_PERT!$F$9,T1_PERT!$G$9,T1_PERT!$C$9,T1_PERT!$E$9)</f>
        <v>3.59582007429529</v>
      </c>
      <c r="K2986" s="23" t="n">
        <f aca="true">BETAINV(RAND(),T1_PERT!$F$10,T1_PERT!$G$10,T1_PERT!$C$10,T1_PERT!$E$10)</f>
        <v>2.66493103556937</v>
      </c>
      <c r="L2986" s="23" t="n">
        <f aca="false">F2986+G2986+I2986+K2986</f>
        <v>17.6702733074129</v>
      </c>
      <c r="M2986" s="23" t="n">
        <f aca="false">F2986+H2986+J2986+K2986</f>
        <v>15.617332493353</v>
      </c>
      <c r="N2986" s="23" t="n">
        <f aca="false">MAX(L2986,M2986)</f>
        <v>17.6702733074129</v>
      </c>
    </row>
    <row r="2987" customFormat="false" ht="15" hidden="false" customHeight="false" outlineLevel="0" collapsed="false">
      <c r="A2987" s="5" t="n">
        <v>2968</v>
      </c>
      <c r="B2987" s="25" t="n">
        <f aca="true">NORMSINV(RAND())</f>
        <v>1.19939062391628</v>
      </c>
      <c r="C2987" s="25" t="n">
        <f aca="true">$C$4*B2987+SQRT(1-$C$4^2)*NORMSINV(RAND())</f>
        <v>1.23979903384894</v>
      </c>
      <c r="D2987" s="25" t="n">
        <f aca="false">NORMSDIST(B2987)</f>
        <v>0.884811954172036</v>
      </c>
      <c r="E2987" s="25" t="n">
        <f aca="false">NORMSDIST(C2987)</f>
        <v>0.892475132160873</v>
      </c>
      <c r="F2987" s="23" t="n">
        <f aca="true">BETAINV(RAND(),T1_PERT!$F$5,T1_PERT!$G$5,T1_PERT!$C$5,T1_PERT!$E$5)</f>
        <v>4.41208597928857</v>
      </c>
      <c r="G2987" s="23" t="n">
        <f aca="false">BETAINV(D2987,T1_PERT!$F$6,T1_PERT!$G$6,T1_PERT!$C$6,T1_PERT!$E$6)</f>
        <v>6.76841460444291</v>
      </c>
      <c r="H2987" s="23" t="n">
        <f aca="true">BETAINV(RAND(),T1_PERT!$F$7,T1_PERT!$G$7,T1_PERT!$C$7,T1_PERT!$E$7)</f>
        <v>6.26880665612631</v>
      </c>
      <c r="I2987" s="23" t="n">
        <f aca="false">BETAINV(E2987,T1_PERT!$F$8,T1_PERT!$G$8,T1_PERT!$C$8,T1_PERT!$E$8)</f>
        <v>6.30062971760949</v>
      </c>
      <c r="J2987" s="23" t="n">
        <f aca="true">BETAINV(RAND(),T1_PERT!$F$9,T1_PERT!$G$9,T1_PERT!$C$9,T1_PERT!$E$9)</f>
        <v>3.8594221308359</v>
      </c>
      <c r="K2987" s="23" t="n">
        <f aca="true">BETAINV(RAND(),T1_PERT!$F$10,T1_PERT!$G$10,T1_PERT!$C$10,T1_PERT!$E$10)</f>
        <v>2.1779429806324</v>
      </c>
      <c r="L2987" s="23" t="n">
        <f aca="false">F2987+G2987+I2987+K2987</f>
        <v>19.6590732819734</v>
      </c>
      <c r="M2987" s="23" t="n">
        <f aca="false">F2987+H2987+J2987+K2987</f>
        <v>16.7182577468832</v>
      </c>
      <c r="N2987" s="23" t="n">
        <f aca="false">MAX(L2987,M2987)</f>
        <v>19.6590732819734</v>
      </c>
    </row>
    <row r="2988" customFormat="false" ht="15" hidden="false" customHeight="false" outlineLevel="0" collapsed="false">
      <c r="A2988" s="5" t="n">
        <v>2969</v>
      </c>
      <c r="B2988" s="25" t="n">
        <f aca="true">NORMSINV(RAND())</f>
        <v>0.416819502210703</v>
      </c>
      <c r="C2988" s="25" t="n">
        <f aca="true">$C$4*B2988+SQRT(1-$C$4^2)*NORMSINV(RAND())</f>
        <v>-2.22264443381172</v>
      </c>
      <c r="D2988" s="25" t="n">
        <f aca="false">NORMSDIST(B2988)</f>
        <v>0.661594781727751</v>
      </c>
      <c r="E2988" s="25" t="n">
        <f aca="false">NORMSDIST(C2988)</f>
        <v>0.0131198927519991</v>
      </c>
      <c r="F2988" s="23" t="n">
        <f aca="true">BETAINV(RAND(),T1_PERT!$F$5,T1_PERT!$G$5,T1_PERT!$C$5,T1_PERT!$E$5)</f>
        <v>4.3460456724488</v>
      </c>
      <c r="G2988" s="23" t="n">
        <f aca="false">BETAINV(D2988,T1_PERT!$F$6,T1_PERT!$G$6,T1_PERT!$C$6,T1_PERT!$E$6)</f>
        <v>5.78143082461899</v>
      </c>
      <c r="H2988" s="23" t="n">
        <f aca="true">BETAINV(RAND(),T1_PERT!$F$7,T1_PERT!$G$7,T1_PERT!$C$7,T1_PERT!$E$7)</f>
        <v>4.28059642774665</v>
      </c>
      <c r="I2988" s="23" t="n">
        <f aca="false">BETAINV(E2988,T1_PERT!$F$8,T1_PERT!$G$8,T1_PERT!$C$8,T1_PERT!$E$8)</f>
        <v>4.15049401886186</v>
      </c>
      <c r="J2988" s="23" t="n">
        <f aca="true">BETAINV(RAND(),T1_PERT!$F$9,T1_PERT!$G$9,T1_PERT!$C$9,T1_PERT!$E$9)</f>
        <v>3.92071705689797</v>
      </c>
      <c r="K2988" s="23" t="n">
        <f aca="true">BETAINV(RAND(),T1_PERT!$F$10,T1_PERT!$G$10,T1_PERT!$C$10,T1_PERT!$E$10)</f>
        <v>1.22696431399218</v>
      </c>
      <c r="L2988" s="23" t="n">
        <f aca="false">F2988+G2988+I2988+K2988</f>
        <v>15.5049348299218</v>
      </c>
      <c r="M2988" s="23" t="n">
        <f aca="false">F2988+H2988+J2988+K2988</f>
        <v>13.7743234710856</v>
      </c>
      <c r="N2988" s="23" t="n">
        <f aca="false">MAX(L2988,M2988)</f>
        <v>15.5049348299218</v>
      </c>
    </row>
    <row r="2989" customFormat="false" ht="15" hidden="false" customHeight="false" outlineLevel="0" collapsed="false">
      <c r="A2989" s="5" t="n">
        <v>2970</v>
      </c>
      <c r="B2989" s="25" t="n">
        <f aca="true">NORMSINV(RAND())</f>
        <v>0.162191107029268</v>
      </c>
      <c r="C2989" s="25" t="n">
        <f aca="true">$C$4*B2989+SQRT(1-$C$4^2)*NORMSINV(RAND())</f>
        <v>0.137151776681273</v>
      </c>
      <c r="D2989" s="25" t="n">
        <f aca="false">NORMSDIST(B2989)</f>
        <v>0.564422318679002</v>
      </c>
      <c r="E2989" s="25" t="n">
        <f aca="false">NORMSDIST(C2989)</f>
        <v>0.554544586380944</v>
      </c>
      <c r="F2989" s="23" t="n">
        <f aca="true">BETAINV(RAND(),T1_PERT!$F$5,T1_PERT!$G$5,T1_PERT!$C$5,T1_PERT!$E$5)</f>
        <v>4.16864475523168</v>
      </c>
      <c r="G2989" s="23" t="n">
        <f aca="false">BETAINV(D2989,T1_PERT!$F$6,T1_PERT!$G$6,T1_PERT!$C$6,T1_PERT!$E$6)</f>
        <v>5.45732240498318</v>
      </c>
      <c r="H2989" s="23" t="n">
        <f aca="true">BETAINV(RAND(),T1_PERT!$F$7,T1_PERT!$G$7,T1_PERT!$C$7,T1_PERT!$E$7)</f>
        <v>7.51459484112076</v>
      </c>
      <c r="I2989" s="23" t="n">
        <f aca="false">BETAINV(E2989,T1_PERT!$F$8,T1_PERT!$G$8,T1_PERT!$C$8,T1_PERT!$E$8)</f>
        <v>5.36480954096728</v>
      </c>
      <c r="J2989" s="23" t="n">
        <f aca="true">BETAINV(RAND(),T1_PERT!$F$9,T1_PERT!$G$9,T1_PERT!$C$9,T1_PERT!$E$9)</f>
        <v>5.74373404991327</v>
      </c>
      <c r="K2989" s="23" t="n">
        <f aca="true">BETAINV(RAND(),T1_PERT!$F$10,T1_PERT!$G$10,T1_PERT!$C$10,T1_PERT!$E$10)</f>
        <v>2.12036489435156</v>
      </c>
      <c r="L2989" s="23" t="n">
        <f aca="false">F2989+G2989+I2989+K2989</f>
        <v>17.1111415955337</v>
      </c>
      <c r="M2989" s="23" t="n">
        <f aca="false">F2989+H2989+J2989+K2989</f>
        <v>19.5473385406173</v>
      </c>
      <c r="N2989" s="23" t="n">
        <f aca="false">MAX(L2989,M2989)</f>
        <v>19.5473385406173</v>
      </c>
    </row>
    <row r="2990" customFormat="false" ht="15" hidden="false" customHeight="false" outlineLevel="0" collapsed="false">
      <c r="A2990" s="5" t="n">
        <v>2971</v>
      </c>
      <c r="B2990" s="25" t="n">
        <f aca="true">NORMSINV(RAND())</f>
        <v>0.764676416957012</v>
      </c>
      <c r="C2990" s="25" t="n">
        <f aca="true">$C$4*B2990+SQRT(1-$C$4^2)*NORMSINV(RAND())</f>
        <v>0.202910672362533</v>
      </c>
      <c r="D2990" s="25" t="n">
        <f aca="false">NORMSDIST(B2990)</f>
        <v>0.777767873726626</v>
      </c>
      <c r="E2990" s="25" t="n">
        <f aca="false">NORMSDIST(C2990)</f>
        <v>0.580397573766969</v>
      </c>
      <c r="F2990" s="23" t="n">
        <f aca="true">BETAINV(RAND(),T1_PERT!$F$5,T1_PERT!$G$5,T1_PERT!$C$5,T1_PERT!$E$5)</f>
        <v>3.33077254598979</v>
      </c>
      <c r="G2990" s="23" t="n">
        <f aca="false">BETAINV(D2990,T1_PERT!$F$6,T1_PERT!$G$6,T1_PERT!$C$6,T1_PERT!$E$6)</f>
        <v>6.22716280650333</v>
      </c>
      <c r="H2990" s="23" t="n">
        <f aca="true">BETAINV(RAND(),T1_PERT!$F$7,T1_PERT!$G$7,T1_PERT!$C$7,T1_PERT!$E$7)</f>
        <v>7.54907658081754</v>
      </c>
      <c r="I2990" s="23" t="n">
        <f aca="false">BETAINV(E2990,T1_PERT!$F$8,T1_PERT!$G$8,T1_PERT!$C$8,T1_PERT!$E$8)</f>
        <v>5.41841213736009</v>
      </c>
      <c r="J2990" s="23" t="n">
        <f aca="true">BETAINV(RAND(),T1_PERT!$F$9,T1_PERT!$G$9,T1_PERT!$C$9,T1_PERT!$E$9)</f>
        <v>3.54414257530995</v>
      </c>
      <c r="K2990" s="23" t="n">
        <f aca="true">BETAINV(RAND(),T1_PERT!$F$10,T1_PERT!$G$10,T1_PERT!$C$10,T1_PERT!$E$10)</f>
        <v>2.27645605442097</v>
      </c>
      <c r="L2990" s="23" t="n">
        <f aca="false">F2990+G2990+I2990+K2990</f>
        <v>17.2528035442742</v>
      </c>
      <c r="M2990" s="23" t="n">
        <f aca="false">F2990+H2990+J2990+K2990</f>
        <v>16.7004477565382</v>
      </c>
      <c r="N2990" s="23" t="n">
        <f aca="false">MAX(L2990,M2990)</f>
        <v>17.2528035442742</v>
      </c>
    </row>
    <row r="2991" customFormat="false" ht="15" hidden="false" customHeight="false" outlineLevel="0" collapsed="false">
      <c r="A2991" s="5" t="n">
        <v>2972</v>
      </c>
      <c r="B2991" s="25" t="n">
        <f aca="true">NORMSINV(RAND())</f>
        <v>-2.93627275986705</v>
      </c>
      <c r="C2991" s="25" t="n">
        <f aca="true">$C$4*B2991+SQRT(1-$C$4^2)*NORMSINV(RAND())</f>
        <v>-3.39200023168038</v>
      </c>
      <c r="D2991" s="25" t="n">
        <f aca="false">NORMSDIST(B2991)</f>
        <v>0.00166091049003955</v>
      </c>
      <c r="E2991" s="25" t="n">
        <f aca="false">NORMSDIST(C2991)</f>
        <v>0.000346921907647601</v>
      </c>
      <c r="F2991" s="23" t="n">
        <f aca="true">BETAINV(RAND(),T1_PERT!$F$5,T1_PERT!$G$5,T1_PERT!$C$5,T1_PERT!$E$5)</f>
        <v>2.71328574921321</v>
      </c>
      <c r="G2991" s="23" t="n">
        <f aca="false">BETAINV(D2991,T1_PERT!$F$6,T1_PERT!$G$6,T1_PERT!$C$6,T1_PERT!$E$6)</f>
        <v>3.14218651328566</v>
      </c>
      <c r="H2991" s="23" t="n">
        <f aca="true">BETAINV(RAND(),T1_PERT!$F$7,T1_PERT!$G$7,T1_PERT!$C$7,T1_PERT!$E$7)</f>
        <v>5.56811748260577</v>
      </c>
      <c r="I2991" s="23" t="n">
        <f aca="false">BETAINV(E2991,T1_PERT!$F$8,T1_PERT!$G$8,T1_PERT!$C$8,T1_PERT!$E$8)</f>
        <v>4.0237002480044</v>
      </c>
      <c r="J2991" s="23" t="n">
        <f aca="true">BETAINV(RAND(),T1_PERT!$F$9,T1_PERT!$G$9,T1_PERT!$C$9,T1_PERT!$E$9)</f>
        <v>4.12005902050562</v>
      </c>
      <c r="K2991" s="23" t="n">
        <f aca="true">BETAINV(RAND(),T1_PERT!$F$10,T1_PERT!$G$10,T1_PERT!$C$10,T1_PERT!$E$10)</f>
        <v>1.58677934893943</v>
      </c>
      <c r="L2991" s="23" t="n">
        <f aca="false">F2991+G2991+I2991+K2991</f>
        <v>11.4659518594427</v>
      </c>
      <c r="M2991" s="23" t="n">
        <f aca="false">F2991+H2991+J2991+K2991</f>
        <v>13.988241601264</v>
      </c>
      <c r="N2991" s="23" t="n">
        <f aca="false">MAX(L2991,M2991)</f>
        <v>13.988241601264</v>
      </c>
    </row>
    <row r="2992" customFormat="false" ht="15" hidden="false" customHeight="false" outlineLevel="0" collapsed="false">
      <c r="A2992" s="5" t="n">
        <v>2973</v>
      </c>
      <c r="B2992" s="25" t="n">
        <f aca="true">NORMSINV(RAND())</f>
        <v>-1.28951503773321</v>
      </c>
      <c r="C2992" s="25" t="n">
        <f aca="true">$C$4*B2992+SQRT(1-$C$4^2)*NORMSINV(RAND())</f>
        <v>-1.0368222384485</v>
      </c>
      <c r="D2992" s="25" t="n">
        <f aca="false">NORMSDIST(B2992)</f>
        <v>0.0986095459260266</v>
      </c>
      <c r="E2992" s="25" t="n">
        <f aca="false">NORMSDIST(C2992)</f>
        <v>0.149909354723223</v>
      </c>
      <c r="F2992" s="23" t="n">
        <f aca="true">BETAINV(RAND(),T1_PERT!$F$5,T1_PERT!$G$5,T1_PERT!$C$5,T1_PERT!$E$5)</f>
        <v>3.53845135299387</v>
      </c>
      <c r="G2992" s="23" t="n">
        <f aca="false">BETAINV(D2992,T1_PERT!$F$6,T1_PERT!$G$6,T1_PERT!$C$6,T1_PERT!$E$6)</f>
        <v>3.91182903870144</v>
      </c>
      <c r="H2992" s="23" t="n">
        <f aca="true">BETAINV(RAND(),T1_PERT!$F$7,T1_PERT!$G$7,T1_PERT!$C$7,T1_PERT!$E$7)</f>
        <v>6.42379983969141</v>
      </c>
      <c r="I2992" s="23" t="n">
        <f aca="false">BETAINV(E2992,T1_PERT!$F$8,T1_PERT!$G$8,T1_PERT!$C$8,T1_PERT!$E$8)</f>
        <v>4.56725777188404</v>
      </c>
      <c r="J2992" s="23" t="n">
        <f aca="true">BETAINV(RAND(),T1_PERT!$F$9,T1_PERT!$G$9,T1_PERT!$C$9,T1_PERT!$E$9)</f>
        <v>4.14487028648675</v>
      </c>
      <c r="K2992" s="23" t="n">
        <f aca="true">BETAINV(RAND(),T1_PERT!$F$10,T1_PERT!$G$10,T1_PERT!$C$10,T1_PERT!$E$10)</f>
        <v>2.60815241803499</v>
      </c>
      <c r="L2992" s="23" t="n">
        <f aca="false">F2992+G2992+I2992+K2992</f>
        <v>14.6256905816143</v>
      </c>
      <c r="M2992" s="23" t="n">
        <f aca="false">F2992+H2992+J2992+K2992</f>
        <v>16.715273897207</v>
      </c>
      <c r="N2992" s="23" t="n">
        <f aca="false">MAX(L2992,M2992)</f>
        <v>16.715273897207</v>
      </c>
    </row>
    <row r="2993" customFormat="false" ht="15" hidden="false" customHeight="false" outlineLevel="0" collapsed="false">
      <c r="A2993" s="5" t="n">
        <v>2974</v>
      </c>
      <c r="B2993" s="25" t="n">
        <f aca="true">NORMSINV(RAND())</f>
        <v>-1.88754936947843</v>
      </c>
      <c r="C2993" s="25" t="n">
        <f aca="true">$C$4*B2993+SQRT(1-$C$4^2)*NORMSINV(RAND())</f>
        <v>0.00534206917104951</v>
      </c>
      <c r="D2993" s="25" t="n">
        <f aca="false">NORMSDIST(B2993)</f>
        <v>0.0295432363104787</v>
      </c>
      <c r="E2993" s="25" t="n">
        <f aca="false">NORMSDIST(C2993)</f>
        <v>0.50213116712072</v>
      </c>
      <c r="F2993" s="23" t="n">
        <f aca="true">BETAINV(RAND(),T1_PERT!$F$5,T1_PERT!$G$5,T1_PERT!$C$5,T1_PERT!$E$5)</f>
        <v>4.63730167522091</v>
      </c>
      <c r="G2993" s="23" t="n">
        <f aca="false">BETAINV(D2993,T1_PERT!$F$6,T1_PERT!$G$6,T1_PERT!$C$6,T1_PERT!$E$6)</f>
        <v>3.51386377769832</v>
      </c>
      <c r="H2993" s="23" t="n">
        <f aca="true">BETAINV(RAND(),T1_PERT!$F$7,T1_PERT!$G$7,T1_PERT!$C$7,T1_PERT!$E$7)</f>
        <v>6.85956639753182</v>
      </c>
      <c r="I2993" s="23" t="n">
        <f aca="false">BETAINV(E2993,T1_PERT!$F$8,T1_PERT!$G$8,T1_PERT!$C$8,T1_PERT!$E$8)</f>
        <v>5.25944716957651</v>
      </c>
      <c r="J2993" s="23" t="n">
        <f aca="true">BETAINV(RAND(),T1_PERT!$F$9,T1_PERT!$G$9,T1_PERT!$C$9,T1_PERT!$E$9)</f>
        <v>4.90071120208922</v>
      </c>
      <c r="K2993" s="23" t="n">
        <f aca="true">BETAINV(RAND(),T1_PERT!$F$10,T1_PERT!$G$10,T1_PERT!$C$10,T1_PERT!$E$10)</f>
        <v>2.25870454814875</v>
      </c>
      <c r="L2993" s="23" t="n">
        <f aca="false">F2993+G2993+I2993+K2993</f>
        <v>15.6693171706445</v>
      </c>
      <c r="M2993" s="23" t="n">
        <f aca="false">F2993+H2993+J2993+K2993</f>
        <v>18.6562838229907</v>
      </c>
      <c r="N2993" s="23" t="n">
        <f aca="false">MAX(L2993,M2993)</f>
        <v>18.6562838229907</v>
      </c>
    </row>
    <row r="2994" customFormat="false" ht="15" hidden="false" customHeight="false" outlineLevel="0" collapsed="false">
      <c r="A2994" s="5" t="n">
        <v>2975</v>
      </c>
      <c r="B2994" s="25" t="n">
        <f aca="true">NORMSINV(RAND())</f>
        <v>-0.602527596013701</v>
      </c>
      <c r="C2994" s="25" t="n">
        <f aca="true">$C$4*B2994+SQRT(1-$C$4^2)*NORMSINV(RAND())</f>
        <v>-1.50180807470547</v>
      </c>
      <c r="D2994" s="25" t="n">
        <f aca="false">NORMSDIST(B2994)</f>
        <v>0.273411499810974</v>
      </c>
      <c r="E2994" s="25" t="n">
        <f aca="false">NORMSDIST(C2994)</f>
        <v>0.0665733411784606</v>
      </c>
      <c r="F2994" s="23" t="n">
        <f aca="true">BETAINV(RAND(),T1_PERT!$F$5,T1_PERT!$G$5,T1_PERT!$C$5,T1_PERT!$E$5)</f>
        <v>3.27200400761026</v>
      </c>
      <c r="G2994" s="23" t="n">
        <f aca="false">BETAINV(D2994,T1_PERT!$F$6,T1_PERT!$G$6,T1_PERT!$C$6,T1_PERT!$E$6)</f>
        <v>4.55542914925021</v>
      </c>
      <c r="H2994" s="23" t="n">
        <f aca="true">BETAINV(RAND(),T1_PERT!$F$7,T1_PERT!$G$7,T1_PERT!$C$7,T1_PERT!$E$7)</f>
        <v>6.923196957897</v>
      </c>
      <c r="I2994" s="23" t="n">
        <f aca="false">BETAINV(E2994,T1_PERT!$F$8,T1_PERT!$G$8,T1_PERT!$C$8,T1_PERT!$E$8)</f>
        <v>4.35761409197612</v>
      </c>
      <c r="J2994" s="23" t="n">
        <f aca="true">BETAINV(RAND(),T1_PERT!$F$9,T1_PERT!$G$9,T1_PERT!$C$9,T1_PERT!$E$9)</f>
        <v>4.40780956508236</v>
      </c>
      <c r="K2994" s="23" t="n">
        <f aca="true">BETAINV(RAND(),T1_PERT!$F$10,T1_PERT!$G$10,T1_PERT!$C$10,T1_PERT!$E$10)</f>
        <v>1.90318706626888</v>
      </c>
      <c r="L2994" s="23" t="n">
        <f aca="false">F2994+G2994+I2994+K2994</f>
        <v>14.0882343151055</v>
      </c>
      <c r="M2994" s="23" t="n">
        <f aca="false">F2994+H2994+J2994+K2994</f>
        <v>16.5061975968585</v>
      </c>
      <c r="N2994" s="23" t="n">
        <f aca="false">MAX(L2994,M2994)</f>
        <v>16.5061975968585</v>
      </c>
    </row>
    <row r="2995" customFormat="false" ht="15" hidden="false" customHeight="false" outlineLevel="0" collapsed="false">
      <c r="A2995" s="5" t="n">
        <v>2976</v>
      </c>
      <c r="B2995" s="25" t="n">
        <f aca="true">NORMSINV(RAND())</f>
        <v>-0.579325457097602</v>
      </c>
      <c r="C2995" s="25" t="n">
        <f aca="true">$C$4*B2995+SQRT(1-$C$4^2)*NORMSINV(RAND())</f>
        <v>0.0785863121056641</v>
      </c>
      <c r="D2995" s="25" t="n">
        <f aca="false">NORMSDIST(B2995)</f>
        <v>0.281184795716739</v>
      </c>
      <c r="E2995" s="25" t="n">
        <f aca="false">NORMSDIST(C2995)</f>
        <v>0.531319162389038</v>
      </c>
      <c r="F2995" s="23" t="n">
        <f aca="true">BETAINV(RAND(),T1_PERT!$F$5,T1_PERT!$G$5,T1_PERT!$C$5,T1_PERT!$E$5)</f>
        <v>3.40992729912505</v>
      </c>
      <c r="G2995" s="23" t="n">
        <f aca="false">BETAINV(D2995,T1_PERT!$F$6,T1_PERT!$G$6,T1_PERT!$C$6,T1_PERT!$E$6)</f>
        <v>4.58035410346561</v>
      </c>
      <c r="H2995" s="23" t="n">
        <f aca="true">BETAINV(RAND(),T1_PERT!$F$7,T1_PERT!$G$7,T1_PERT!$C$7,T1_PERT!$E$7)</f>
        <v>3.73415463407474</v>
      </c>
      <c r="I2995" s="23" t="n">
        <f aca="false">BETAINV(E2995,T1_PERT!$F$8,T1_PERT!$G$8,T1_PERT!$C$8,T1_PERT!$E$8)</f>
        <v>5.31763363740495</v>
      </c>
      <c r="J2995" s="23" t="n">
        <f aca="true">BETAINV(RAND(),T1_PERT!$F$9,T1_PERT!$G$9,T1_PERT!$C$9,T1_PERT!$E$9)</f>
        <v>3.50038496553161</v>
      </c>
      <c r="K2995" s="23" t="n">
        <f aca="true">BETAINV(RAND(),T1_PERT!$F$10,T1_PERT!$G$10,T1_PERT!$C$10,T1_PERT!$E$10)</f>
        <v>1.80606026660794</v>
      </c>
      <c r="L2995" s="23" t="n">
        <f aca="false">F2995+G2995+I2995+K2995</f>
        <v>15.1139753066035</v>
      </c>
      <c r="M2995" s="23" t="n">
        <f aca="false">F2995+H2995+J2995+K2995</f>
        <v>12.4505271653393</v>
      </c>
      <c r="N2995" s="23" t="n">
        <f aca="false">MAX(L2995,M2995)</f>
        <v>15.1139753066035</v>
      </c>
    </row>
    <row r="2996" customFormat="false" ht="15" hidden="false" customHeight="false" outlineLevel="0" collapsed="false">
      <c r="A2996" s="5" t="n">
        <v>2977</v>
      </c>
      <c r="B2996" s="25" t="n">
        <f aca="true">NORMSINV(RAND())</f>
        <v>0.0753773315557511</v>
      </c>
      <c r="C2996" s="25" t="n">
        <f aca="true">$C$4*B2996+SQRT(1-$C$4^2)*NORMSINV(RAND())</f>
        <v>-0.15024604615063</v>
      </c>
      <c r="D2996" s="25" t="n">
        <f aca="false">NORMSDIST(B2996)</f>
        <v>0.530042752655928</v>
      </c>
      <c r="E2996" s="25" t="n">
        <f aca="false">NORMSDIST(C2996)</f>
        <v>0.440285249300937</v>
      </c>
      <c r="F2996" s="23" t="n">
        <f aca="true">BETAINV(RAND(),T1_PERT!$F$5,T1_PERT!$G$5,T1_PERT!$C$5,T1_PERT!$E$5)</f>
        <v>3.73704265395581</v>
      </c>
      <c r="G2996" s="23" t="n">
        <f aca="false">BETAINV(D2996,T1_PERT!$F$6,T1_PERT!$G$6,T1_PERT!$C$6,T1_PERT!$E$6)</f>
        <v>5.34844551452515</v>
      </c>
      <c r="H2996" s="23" t="n">
        <f aca="true">BETAINV(RAND(),T1_PERT!$F$7,T1_PERT!$G$7,T1_PERT!$C$7,T1_PERT!$E$7)</f>
        <v>4.48164900239602</v>
      </c>
      <c r="I2996" s="23" t="n">
        <f aca="false">BETAINV(E2996,T1_PERT!$F$8,T1_PERT!$G$8,T1_PERT!$C$8,T1_PERT!$E$8)</f>
        <v>5.13918679079964</v>
      </c>
      <c r="J2996" s="23" t="n">
        <f aca="true">BETAINV(RAND(),T1_PERT!$F$9,T1_PERT!$G$9,T1_PERT!$C$9,T1_PERT!$E$9)</f>
        <v>5.02572592736658</v>
      </c>
      <c r="K2996" s="23" t="n">
        <f aca="true">BETAINV(RAND(),T1_PERT!$F$10,T1_PERT!$G$10,T1_PERT!$C$10,T1_PERT!$E$10)</f>
        <v>2.01471078016232</v>
      </c>
      <c r="L2996" s="23" t="n">
        <f aca="false">F2996+G2996+I2996+K2996</f>
        <v>16.2393857394429</v>
      </c>
      <c r="M2996" s="23" t="n">
        <f aca="false">F2996+H2996+J2996+K2996</f>
        <v>15.2591283638807</v>
      </c>
      <c r="N2996" s="23" t="n">
        <f aca="false">MAX(L2996,M2996)</f>
        <v>16.2393857394429</v>
      </c>
    </row>
    <row r="2997" customFormat="false" ht="15" hidden="false" customHeight="false" outlineLevel="0" collapsed="false">
      <c r="A2997" s="5" t="n">
        <v>2978</v>
      </c>
      <c r="B2997" s="25" t="n">
        <f aca="true">NORMSINV(RAND())</f>
        <v>-1.50259116584353</v>
      </c>
      <c r="C2997" s="25" t="n">
        <f aca="true">$C$4*B2997+SQRT(1-$C$4^2)*NORMSINV(RAND())</f>
        <v>-0.43189989359866</v>
      </c>
      <c r="D2997" s="25" t="n">
        <f aca="false">NORMSDIST(B2997)</f>
        <v>0.0664722514286206</v>
      </c>
      <c r="E2997" s="25" t="n">
        <f aca="false">NORMSDIST(C2997)</f>
        <v>0.332907086057667</v>
      </c>
      <c r="F2997" s="23" t="n">
        <f aca="true">BETAINV(RAND(),T1_PERT!$F$5,T1_PERT!$G$5,T1_PERT!$C$5,T1_PERT!$E$5)</f>
        <v>4.17544166136634</v>
      </c>
      <c r="G2997" s="23" t="n">
        <f aca="false">BETAINV(D2997,T1_PERT!$F$6,T1_PERT!$G$6,T1_PERT!$C$6,T1_PERT!$E$6)</f>
        <v>3.75247113991451</v>
      </c>
      <c r="H2997" s="23" t="n">
        <f aca="true">BETAINV(RAND(),T1_PERT!$F$7,T1_PERT!$G$7,T1_PERT!$C$7,T1_PERT!$E$7)</f>
        <v>4.19572490531398</v>
      </c>
      <c r="I2997" s="23" t="n">
        <f aca="false">BETAINV(E2997,T1_PERT!$F$8,T1_PERT!$G$8,T1_PERT!$C$8,T1_PERT!$E$8)</f>
        <v>4.93493162094279</v>
      </c>
      <c r="J2997" s="23" t="n">
        <f aca="true">BETAINV(RAND(),T1_PERT!$F$9,T1_PERT!$G$9,T1_PERT!$C$9,T1_PERT!$E$9)</f>
        <v>4.20042155559781</v>
      </c>
      <c r="K2997" s="23" t="n">
        <f aca="true">BETAINV(RAND(),T1_PERT!$F$10,T1_PERT!$G$10,T1_PERT!$C$10,T1_PERT!$E$10)</f>
        <v>2.01408498923688</v>
      </c>
      <c r="L2997" s="23" t="n">
        <f aca="false">F2997+G2997+I2997+K2997</f>
        <v>14.8769294114605</v>
      </c>
      <c r="M2997" s="23" t="n">
        <f aca="false">F2997+H2997+J2997+K2997</f>
        <v>14.585673111515</v>
      </c>
      <c r="N2997" s="23" t="n">
        <f aca="false">MAX(L2997,M2997)</f>
        <v>14.8769294114605</v>
      </c>
    </row>
    <row r="2998" customFormat="false" ht="15" hidden="false" customHeight="false" outlineLevel="0" collapsed="false">
      <c r="A2998" s="5" t="n">
        <v>2979</v>
      </c>
      <c r="B2998" s="25" t="n">
        <f aca="true">NORMSINV(RAND())</f>
        <v>-0.509466941869709</v>
      </c>
      <c r="C2998" s="25" t="n">
        <f aca="true">$C$4*B2998+SQRT(1-$C$4^2)*NORMSINV(RAND())</f>
        <v>1.1069582002088</v>
      </c>
      <c r="D2998" s="25" t="n">
        <f aca="false">NORMSDIST(B2998)</f>
        <v>0.305212482206455</v>
      </c>
      <c r="E2998" s="25" t="n">
        <f aca="false">NORMSDIST(C2998)</f>
        <v>0.865843999519921</v>
      </c>
      <c r="F2998" s="23" t="n">
        <f aca="true">BETAINV(RAND(),T1_PERT!$F$5,T1_PERT!$G$5,T1_PERT!$C$5,T1_PERT!$E$5)</f>
        <v>3.87175768306033</v>
      </c>
      <c r="G2998" s="23" t="n">
        <f aca="false">BETAINV(D2998,T1_PERT!$F$6,T1_PERT!$G$6,T1_PERT!$C$6,T1_PERT!$E$6)</f>
        <v>4.65651082649391</v>
      </c>
      <c r="H2998" s="23" t="n">
        <f aca="true">BETAINV(RAND(),T1_PERT!$F$7,T1_PERT!$G$7,T1_PERT!$C$7,T1_PERT!$E$7)</f>
        <v>5.85012055171863</v>
      </c>
      <c r="I2998" s="23" t="n">
        <f aca="false">BETAINV(E2998,T1_PERT!$F$8,T1_PERT!$G$8,T1_PERT!$C$8,T1_PERT!$E$8)</f>
        <v>6.18836594230816</v>
      </c>
      <c r="J2998" s="23" t="n">
        <f aca="true">BETAINV(RAND(),T1_PERT!$F$9,T1_PERT!$G$9,T1_PERT!$C$9,T1_PERT!$E$9)</f>
        <v>4.36863458354135</v>
      </c>
      <c r="K2998" s="23" t="n">
        <f aca="true">BETAINV(RAND(),T1_PERT!$F$10,T1_PERT!$G$10,T1_PERT!$C$10,T1_PERT!$E$10)</f>
        <v>2.42200009327181</v>
      </c>
      <c r="L2998" s="23" t="n">
        <f aca="false">F2998+G2998+I2998+K2998</f>
        <v>17.1386345451342</v>
      </c>
      <c r="M2998" s="23" t="n">
        <f aca="false">F2998+H2998+J2998+K2998</f>
        <v>16.5125129115921</v>
      </c>
      <c r="N2998" s="23" t="n">
        <f aca="false">MAX(L2998,M2998)</f>
        <v>17.1386345451342</v>
      </c>
    </row>
    <row r="2999" customFormat="false" ht="15" hidden="false" customHeight="false" outlineLevel="0" collapsed="false">
      <c r="A2999" s="5" t="n">
        <v>2980</v>
      </c>
      <c r="B2999" s="25" t="n">
        <f aca="true">NORMSINV(RAND())</f>
        <v>-2.23867817384348</v>
      </c>
      <c r="C2999" s="25" t="n">
        <f aca="true">$C$4*B2999+SQRT(1-$C$4^2)*NORMSINV(RAND())</f>
        <v>-1.5053947384776</v>
      </c>
      <c r="D2999" s="25" t="n">
        <f aca="false">NORMSDIST(B2999)</f>
        <v>0.012588431835551</v>
      </c>
      <c r="E2999" s="25" t="n">
        <f aca="false">NORMSDIST(C2999)</f>
        <v>0.0661113105031425</v>
      </c>
      <c r="F2999" s="23" t="n">
        <f aca="true">BETAINV(RAND(),T1_PERT!$F$5,T1_PERT!$G$5,T1_PERT!$C$5,T1_PERT!$E$5)</f>
        <v>4.14722082904951</v>
      </c>
      <c r="G2999" s="23" t="n">
        <f aca="false">BETAINV(D2999,T1_PERT!$F$6,T1_PERT!$G$6,T1_PERT!$C$6,T1_PERT!$E$6)</f>
        <v>3.34839499315223</v>
      </c>
      <c r="H2999" s="23" t="n">
        <f aca="true">BETAINV(RAND(),T1_PERT!$F$7,T1_PERT!$G$7,T1_PERT!$C$7,T1_PERT!$E$7)</f>
        <v>6.45379395688218</v>
      </c>
      <c r="I2999" s="23" t="n">
        <f aca="false">BETAINV(E2999,T1_PERT!$F$8,T1_PERT!$G$8,T1_PERT!$C$8,T1_PERT!$E$8)</f>
        <v>4.35624334779064</v>
      </c>
      <c r="J2999" s="23" t="n">
        <f aca="true">BETAINV(RAND(),T1_PERT!$F$9,T1_PERT!$G$9,T1_PERT!$C$9,T1_PERT!$E$9)</f>
        <v>3.80141483434487</v>
      </c>
      <c r="K2999" s="23" t="n">
        <f aca="true">BETAINV(RAND(),T1_PERT!$F$10,T1_PERT!$G$10,T1_PERT!$C$10,T1_PERT!$E$10)</f>
        <v>1.93642488082434</v>
      </c>
      <c r="L2999" s="23" t="n">
        <f aca="false">F2999+G2999+I2999+K2999</f>
        <v>13.7882840508167</v>
      </c>
      <c r="M2999" s="23" t="n">
        <f aca="false">F2999+H2999+J2999+K2999</f>
        <v>16.3388545011009</v>
      </c>
      <c r="N2999" s="23" t="n">
        <f aca="false">MAX(L2999,M2999)</f>
        <v>16.3388545011009</v>
      </c>
    </row>
    <row r="3000" customFormat="false" ht="15" hidden="false" customHeight="false" outlineLevel="0" collapsed="false">
      <c r="A3000" s="5" t="n">
        <v>2981</v>
      </c>
      <c r="B3000" s="25" t="n">
        <f aca="true">NORMSINV(RAND())</f>
        <v>-2.19953652960521</v>
      </c>
      <c r="C3000" s="25" t="n">
        <f aca="true">$C$4*B3000+SQRT(1-$C$4^2)*NORMSINV(RAND())</f>
        <v>-1.31950929082028</v>
      </c>
      <c r="D3000" s="25" t="n">
        <f aca="false">NORMSDIST(B3000)</f>
        <v>0.013919897321435</v>
      </c>
      <c r="E3000" s="25" t="n">
        <f aca="false">NORMSDIST(C3000)</f>
        <v>0.093499453065204</v>
      </c>
      <c r="F3000" s="23" t="n">
        <f aca="true">BETAINV(RAND(),T1_PERT!$F$5,T1_PERT!$G$5,T1_PERT!$C$5,T1_PERT!$E$5)</f>
        <v>3.55273039534845</v>
      </c>
      <c r="G3000" s="23" t="n">
        <f aca="false">BETAINV(D3000,T1_PERT!$F$6,T1_PERT!$G$6,T1_PERT!$C$6,T1_PERT!$E$6)</f>
        <v>3.36454723891942</v>
      </c>
      <c r="H3000" s="23" t="n">
        <f aca="true">BETAINV(RAND(),T1_PERT!$F$7,T1_PERT!$G$7,T1_PERT!$C$7,T1_PERT!$E$7)</f>
        <v>6.36438673412898</v>
      </c>
      <c r="I3000" s="23" t="n">
        <f aca="false">BETAINV(E3000,T1_PERT!$F$8,T1_PERT!$G$8,T1_PERT!$C$8,T1_PERT!$E$8)</f>
        <v>4.43218714113559</v>
      </c>
      <c r="J3000" s="23" t="n">
        <f aca="true">BETAINV(RAND(),T1_PERT!$F$9,T1_PERT!$G$9,T1_PERT!$C$9,T1_PERT!$E$9)</f>
        <v>4.16850701162228</v>
      </c>
      <c r="K3000" s="23" t="n">
        <f aca="true">BETAINV(RAND(),T1_PERT!$F$10,T1_PERT!$G$10,T1_PERT!$C$10,T1_PERT!$E$10)</f>
        <v>1.64815578974719</v>
      </c>
      <c r="L3000" s="23" t="n">
        <f aca="false">F3000+G3000+I3000+K3000</f>
        <v>12.9976205651506</v>
      </c>
      <c r="M3000" s="23" t="n">
        <f aca="false">F3000+H3000+J3000+K3000</f>
        <v>15.7337799308469</v>
      </c>
      <c r="N3000" s="23" t="n">
        <f aca="false">MAX(L3000,M3000)</f>
        <v>15.7337799308469</v>
      </c>
    </row>
    <row r="3001" customFormat="false" ht="15" hidden="false" customHeight="false" outlineLevel="0" collapsed="false">
      <c r="A3001" s="5" t="n">
        <v>2982</v>
      </c>
      <c r="B3001" s="25" t="n">
        <f aca="true">NORMSINV(RAND())</f>
        <v>-0.477274772394021</v>
      </c>
      <c r="C3001" s="25" t="n">
        <f aca="true">$C$4*B3001+SQRT(1-$C$4^2)*NORMSINV(RAND())</f>
        <v>-1.42083176219202</v>
      </c>
      <c r="D3001" s="25" t="n">
        <f aca="false">NORMSDIST(B3001)</f>
        <v>0.316583236371791</v>
      </c>
      <c r="E3001" s="25" t="n">
        <f aca="false">NORMSDIST(C3001)</f>
        <v>0.0776828372733006</v>
      </c>
      <c r="F3001" s="23" t="n">
        <f aca="true">BETAINV(RAND(),T1_PERT!$F$5,T1_PERT!$G$5,T1_PERT!$C$5,T1_PERT!$E$5)</f>
        <v>3.19809797876985</v>
      </c>
      <c r="G3001" s="23" t="n">
        <f aca="false">BETAINV(D3001,T1_PERT!$F$6,T1_PERT!$G$6,T1_PERT!$C$6,T1_PERT!$E$6)</f>
        <v>4.69215130280087</v>
      </c>
      <c r="H3001" s="23" t="n">
        <f aca="true">BETAINV(RAND(),T1_PERT!$F$7,T1_PERT!$G$7,T1_PERT!$C$7,T1_PERT!$E$7)</f>
        <v>6.54512618456487</v>
      </c>
      <c r="I3001" s="23" t="n">
        <f aca="false">BETAINV(E3001,T1_PERT!$F$8,T1_PERT!$G$8,T1_PERT!$C$8,T1_PERT!$E$8)</f>
        <v>4.38954562843333</v>
      </c>
      <c r="J3001" s="23" t="n">
        <f aca="true">BETAINV(RAND(),T1_PERT!$F$9,T1_PERT!$G$9,T1_PERT!$C$9,T1_PERT!$E$9)</f>
        <v>4.6485167545099</v>
      </c>
      <c r="K3001" s="23" t="n">
        <f aca="true">BETAINV(RAND(),T1_PERT!$F$10,T1_PERT!$G$10,T1_PERT!$C$10,T1_PERT!$E$10)</f>
        <v>1.83029411672764</v>
      </c>
      <c r="L3001" s="23" t="n">
        <f aca="false">F3001+G3001+I3001+K3001</f>
        <v>14.1100890267317</v>
      </c>
      <c r="M3001" s="23" t="n">
        <f aca="false">F3001+H3001+J3001+K3001</f>
        <v>16.2220350345723</v>
      </c>
      <c r="N3001" s="23" t="n">
        <f aca="false">MAX(L3001,M3001)</f>
        <v>16.2220350345723</v>
      </c>
    </row>
    <row r="3002" customFormat="false" ht="15" hidden="false" customHeight="false" outlineLevel="0" collapsed="false">
      <c r="A3002" s="5" t="n">
        <v>2983</v>
      </c>
      <c r="B3002" s="25" t="n">
        <f aca="true">NORMSINV(RAND())</f>
        <v>0.325173218504294</v>
      </c>
      <c r="C3002" s="25" t="n">
        <f aca="true">$C$4*B3002+SQRT(1-$C$4^2)*NORMSINV(RAND())</f>
        <v>1.43959665610142</v>
      </c>
      <c r="D3002" s="25" t="n">
        <f aca="false">NORMSDIST(B3002)</f>
        <v>0.627475011625191</v>
      </c>
      <c r="E3002" s="25" t="n">
        <f aca="false">NORMSDIST(C3002)</f>
        <v>0.925009226880355</v>
      </c>
      <c r="F3002" s="23" t="n">
        <f aca="true">BETAINV(RAND(),T1_PERT!$F$5,T1_PERT!$G$5,T1_PERT!$C$5,T1_PERT!$E$5)</f>
        <v>5.19126779517241</v>
      </c>
      <c r="G3002" s="23" t="n">
        <f aca="false">BETAINV(D3002,T1_PERT!$F$6,T1_PERT!$G$6,T1_PERT!$C$6,T1_PERT!$E$6)</f>
        <v>5.66417634490641</v>
      </c>
      <c r="H3002" s="23" t="n">
        <f aca="true">BETAINV(RAND(),T1_PERT!$F$7,T1_PERT!$G$7,T1_PERT!$C$7,T1_PERT!$E$7)</f>
        <v>6.72451914076312</v>
      </c>
      <c r="I3002" s="23" t="n">
        <f aca="false">BETAINV(E3002,T1_PERT!$F$8,T1_PERT!$G$8,T1_PERT!$C$8,T1_PERT!$E$8)</f>
        <v>6.46588303136483</v>
      </c>
      <c r="J3002" s="23" t="n">
        <f aca="true">BETAINV(RAND(),T1_PERT!$F$9,T1_PERT!$G$9,T1_PERT!$C$9,T1_PERT!$E$9)</f>
        <v>3.36879977638749</v>
      </c>
      <c r="K3002" s="23" t="n">
        <f aca="true">BETAINV(RAND(),T1_PERT!$F$10,T1_PERT!$G$10,T1_PERT!$C$10,T1_PERT!$E$10)</f>
        <v>2.42287995910762</v>
      </c>
      <c r="L3002" s="23" t="n">
        <f aca="false">F3002+G3002+I3002+K3002</f>
        <v>19.7442071305513</v>
      </c>
      <c r="M3002" s="23" t="n">
        <f aca="false">F3002+H3002+J3002+K3002</f>
        <v>17.7074666714306</v>
      </c>
      <c r="N3002" s="23" t="n">
        <f aca="false">MAX(L3002,M3002)</f>
        <v>19.7442071305513</v>
      </c>
    </row>
    <row r="3003" customFormat="false" ht="15" hidden="false" customHeight="false" outlineLevel="0" collapsed="false">
      <c r="A3003" s="5" t="n">
        <v>2984</v>
      </c>
      <c r="B3003" s="25" t="n">
        <f aca="true">NORMSINV(RAND())</f>
        <v>0.439351072013511</v>
      </c>
      <c r="C3003" s="25" t="n">
        <f aca="true">$C$4*B3003+SQRT(1-$C$4^2)*NORMSINV(RAND())</f>
        <v>0.0924177439954275</v>
      </c>
      <c r="D3003" s="25" t="n">
        <f aca="false">NORMSDIST(B3003)</f>
        <v>0.669796413343128</v>
      </c>
      <c r="E3003" s="25" t="n">
        <f aca="false">NORMSDIST(C3003)</f>
        <v>0.536816928955138</v>
      </c>
      <c r="F3003" s="23" t="n">
        <f aca="true">BETAINV(RAND(),T1_PERT!$F$5,T1_PERT!$G$5,T1_PERT!$C$5,T1_PERT!$E$5)</f>
        <v>4.43150659445124</v>
      </c>
      <c r="G3003" s="23" t="n">
        <f aca="false">BETAINV(D3003,T1_PERT!$F$6,T1_PERT!$G$6,T1_PERT!$C$6,T1_PERT!$E$6)</f>
        <v>5.81031947740864</v>
      </c>
      <c r="H3003" s="23" t="n">
        <f aca="true">BETAINV(RAND(),T1_PERT!$F$7,T1_PERT!$G$7,T1_PERT!$C$7,T1_PERT!$E$7)</f>
        <v>5.8863729687825</v>
      </c>
      <c r="I3003" s="23" t="n">
        <f aca="false">BETAINV(E3003,T1_PERT!$F$8,T1_PERT!$G$8,T1_PERT!$C$8,T1_PERT!$E$8)</f>
        <v>5.32872491604103</v>
      </c>
      <c r="J3003" s="23" t="n">
        <f aca="true">BETAINV(RAND(),T1_PERT!$F$9,T1_PERT!$G$9,T1_PERT!$C$9,T1_PERT!$E$9)</f>
        <v>3.41490737664805</v>
      </c>
      <c r="K3003" s="23" t="n">
        <f aca="true">BETAINV(RAND(),T1_PERT!$F$10,T1_PERT!$G$10,T1_PERT!$C$10,T1_PERT!$E$10)</f>
        <v>2.25883764766144</v>
      </c>
      <c r="L3003" s="23" t="n">
        <f aca="false">F3003+G3003+I3003+K3003</f>
        <v>17.8293886355624</v>
      </c>
      <c r="M3003" s="23" t="n">
        <f aca="false">F3003+H3003+J3003+K3003</f>
        <v>15.9916245875432</v>
      </c>
      <c r="N3003" s="23" t="n">
        <f aca="false">MAX(L3003,M3003)</f>
        <v>17.8293886355624</v>
      </c>
    </row>
    <row r="3004" customFormat="false" ht="15" hidden="false" customHeight="false" outlineLevel="0" collapsed="false">
      <c r="A3004" s="5" t="n">
        <v>2985</v>
      </c>
      <c r="B3004" s="25" t="n">
        <f aca="true">NORMSINV(RAND())</f>
        <v>0.205641634996687</v>
      </c>
      <c r="C3004" s="25" t="n">
        <f aca="true">$C$4*B3004+SQRT(1-$C$4^2)*NORMSINV(RAND())</f>
        <v>0.394861055637343</v>
      </c>
      <c r="D3004" s="25" t="n">
        <f aca="false">NORMSDIST(B3004)</f>
        <v>0.581464573749355</v>
      </c>
      <c r="E3004" s="25" t="n">
        <f aca="false">NORMSDIST(C3004)</f>
        <v>0.653527283747331</v>
      </c>
      <c r="F3004" s="23" t="n">
        <f aca="true">BETAINV(RAND(),T1_PERT!$F$5,T1_PERT!$G$5,T1_PERT!$C$5,T1_PERT!$E$5)</f>
        <v>3.83508250160902</v>
      </c>
      <c r="G3004" s="23" t="n">
        <f aca="false">BETAINV(D3004,T1_PERT!$F$6,T1_PERT!$G$6,T1_PERT!$C$6,T1_PERT!$E$6)</f>
        <v>5.51219555284351</v>
      </c>
      <c r="H3004" s="23" t="n">
        <f aca="true">BETAINV(RAND(),T1_PERT!$F$7,T1_PERT!$G$7,T1_PERT!$C$7,T1_PERT!$E$7)</f>
        <v>3.81734450994757</v>
      </c>
      <c r="I3004" s="23" t="n">
        <f aca="false">BETAINV(E3004,T1_PERT!$F$8,T1_PERT!$G$8,T1_PERT!$C$8,T1_PERT!$E$8)</f>
        <v>5.57812839052397</v>
      </c>
      <c r="J3004" s="23" t="n">
        <f aca="true">BETAINV(RAND(),T1_PERT!$F$9,T1_PERT!$G$9,T1_PERT!$C$9,T1_PERT!$E$9)</f>
        <v>4.6692601286184</v>
      </c>
      <c r="K3004" s="23" t="n">
        <f aca="true">BETAINV(RAND(),T1_PERT!$F$10,T1_PERT!$G$10,T1_PERT!$C$10,T1_PERT!$E$10)</f>
        <v>1.74042364461603</v>
      </c>
      <c r="L3004" s="23" t="n">
        <f aca="false">F3004+G3004+I3004+K3004</f>
        <v>16.6658300895925</v>
      </c>
      <c r="M3004" s="23" t="n">
        <f aca="false">F3004+H3004+J3004+K3004</f>
        <v>14.062110784791</v>
      </c>
      <c r="N3004" s="23" t="n">
        <f aca="false">MAX(L3004,M3004)</f>
        <v>16.6658300895925</v>
      </c>
    </row>
    <row r="3005" customFormat="false" ht="15" hidden="false" customHeight="false" outlineLevel="0" collapsed="false">
      <c r="A3005" s="5" t="n">
        <v>2986</v>
      </c>
      <c r="B3005" s="25" t="n">
        <f aca="true">NORMSINV(RAND())</f>
        <v>-0.201774161149804</v>
      </c>
      <c r="C3005" s="25" t="n">
        <f aca="true">$C$4*B3005+SQRT(1-$C$4^2)*NORMSINV(RAND())</f>
        <v>-2.1925797431596</v>
      </c>
      <c r="D3005" s="25" t="n">
        <f aca="false">NORMSDIST(B3005)</f>
        <v>0.420046641241103</v>
      </c>
      <c r="E3005" s="25" t="n">
        <f aca="false">NORMSDIST(C3005)</f>
        <v>0.0141688359601551</v>
      </c>
      <c r="F3005" s="23" t="n">
        <f aca="true">BETAINV(RAND(),T1_PERT!$F$5,T1_PERT!$G$5,T1_PERT!$C$5,T1_PERT!$E$5)</f>
        <v>5.38959394686846</v>
      </c>
      <c r="G3005" s="23" t="n">
        <f aca="false">BETAINV(D3005,T1_PERT!$F$6,T1_PERT!$G$6,T1_PERT!$C$6,T1_PERT!$E$6)</f>
        <v>5.00992365270419</v>
      </c>
      <c r="H3005" s="23" t="n">
        <f aca="true">BETAINV(RAND(),T1_PERT!$F$7,T1_PERT!$G$7,T1_PERT!$C$7,T1_PERT!$E$7)</f>
        <v>5.87440057696678</v>
      </c>
      <c r="I3005" s="23" t="n">
        <f aca="false">BETAINV(E3005,T1_PERT!$F$8,T1_PERT!$G$8,T1_PERT!$C$8,T1_PERT!$E$8)</f>
        <v>4.15663951242814</v>
      </c>
      <c r="J3005" s="23" t="n">
        <f aca="true">BETAINV(RAND(),T1_PERT!$F$9,T1_PERT!$G$9,T1_PERT!$C$9,T1_PERT!$E$9)</f>
        <v>4.11795027153008</v>
      </c>
      <c r="K3005" s="23" t="n">
        <f aca="true">BETAINV(RAND(),T1_PERT!$F$10,T1_PERT!$G$10,T1_PERT!$C$10,T1_PERT!$E$10)</f>
        <v>1.30672050300405</v>
      </c>
      <c r="L3005" s="23" t="n">
        <f aca="false">F3005+G3005+I3005+K3005</f>
        <v>15.8628776150048</v>
      </c>
      <c r="M3005" s="23" t="n">
        <f aca="false">F3005+H3005+J3005+K3005</f>
        <v>16.6886652983694</v>
      </c>
      <c r="N3005" s="23" t="n">
        <f aca="false">MAX(L3005,M3005)</f>
        <v>16.6886652983694</v>
      </c>
    </row>
    <row r="3006" customFormat="false" ht="15" hidden="false" customHeight="false" outlineLevel="0" collapsed="false">
      <c r="A3006" s="5" t="n">
        <v>2987</v>
      </c>
      <c r="B3006" s="25" t="n">
        <f aca="true">NORMSINV(RAND())</f>
        <v>0.642960253888254</v>
      </c>
      <c r="C3006" s="25" t="n">
        <f aca="true">$C$4*B3006+SQRT(1-$C$4^2)*NORMSINV(RAND())</f>
        <v>-1.95945204892909</v>
      </c>
      <c r="D3006" s="25" t="n">
        <f aca="false">NORMSDIST(B3006)</f>
        <v>0.739875054772969</v>
      </c>
      <c r="E3006" s="25" t="n">
        <f aca="false">NORMSDIST(C3006)</f>
        <v>0.0250299351267841</v>
      </c>
      <c r="F3006" s="23" t="n">
        <f aca="true">BETAINV(RAND(),T1_PERT!$F$5,T1_PERT!$G$5,T1_PERT!$C$5,T1_PERT!$E$5)</f>
        <v>3.95982188770528</v>
      </c>
      <c r="G3006" s="23" t="n">
        <f aca="false">BETAINV(D3006,T1_PERT!$F$6,T1_PERT!$G$6,T1_PERT!$C$6,T1_PERT!$E$6)</f>
        <v>6.07159809560177</v>
      </c>
      <c r="H3006" s="23" t="n">
        <f aca="true">BETAINV(RAND(),T1_PERT!$F$7,T1_PERT!$G$7,T1_PERT!$C$7,T1_PERT!$E$7)</f>
        <v>7.28387728078143</v>
      </c>
      <c r="I3006" s="23" t="n">
        <f aca="false">BETAINV(E3006,T1_PERT!$F$8,T1_PERT!$G$8,T1_PERT!$C$8,T1_PERT!$E$8)</f>
        <v>4.21111331247127</v>
      </c>
      <c r="J3006" s="23" t="n">
        <f aca="true">BETAINV(RAND(),T1_PERT!$F$9,T1_PERT!$G$9,T1_PERT!$C$9,T1_PERT!$E$9)</f>
        <v>4.68103297541022</v>
      </c>
      <c r="K3006" s="23" t="n">
        <f aca="true">BETAINV(RAND(),T1_PERT!$F$10,T1_PERT!$G$10,T1_PERT!$C$10,T1_PERT!$E$10)</f>
        <v>2.07973403771863</v>
      </c>
      <c r="L3006" s="23" t="n">
        <f aca="false">F3006+G3006+I3006+K3006</f>
        <v>16.3222673334969</v>
      </c>
      <c r="M3006" s="23" t="n">
        <f aca="false">F3006+H3006+J3006+K3006</f>
        <v>18.0044661816156</v>
      </c>
      <c r="N3006" s="23" t="n">
        <f aca="false">MAX(L3006,M3006)</f>
        <v>18.0044661816156</v>
      </c>
    </row>
    <row r="3007" customFormat="false" ht="15" hidden="false" customHeight="false" outlineLevel="0" collapsed="false">
      <c r="A3007" s="5" t="n">
        <v>2988</v>
      </c>
      <c r="B3007" s="25" t="n">
        <f aca="true">NORMSINV(RAND())</f>
        <v>-0.0779017517575316</v>
      </c>
      <c r="C3007" s="25" t="n">
        <f aca="true">$C$4*B3007+SQRT(1-$C$4^2)*NORMSINV(RAND())</f>
        <v>0.901874490844988</v>
      </c>
      <c r="D3007" s="25" t="n">
        <f aca="false">NORMSDIST(B3007)</f>
        <v>0.468953102973366</v>
      </c>
      <c r="E3007" s="25" t="n">
        <f aca="false">NORMSDIST(C3007)</f>
        <v>0.816438228236343</v>
      </c>
      <c r="F3007" s="23" t="n">
        <f aca="true">BETAINV(RAND(),T1_PERT!$F$5,T1_PERT!$G$5,T1_PERT!$C$5,T1_PERT!$E$5)</f>
        <v>3.35555100385726</v>
      </c>
      <c r="G3007" s="23" t="n">
        <f aca="false">BETAINV(D3007,T1_PERT!$F$6,T1_PERT!$G$6,T1_PERT!$C$6,T1_PERT!$E$6)</f>
        <v>5.15927100158626</v>
      </c>
      <c r="H3007" s="23" t="n">
        <f aca="true">BETAINV(RAND(),T1_PERT!$F$7,T1_PERT!$G$7,T1_PERT!$C$7,T1_PERT!$E$7)</f>
        <v>4.64221859424256</v>
      </c>
      <c r="I3007" s="23" t="n">
        <f aca="false">BETAINV(E3007,T1_PERT!$F$8,T1_PERT!$G$8,T1_PERT!$C$8,T1_PERT!$E$8)</f>
        <v>6.01268275487897</v>
      </c>
      <c r="J3007" s="23" t="n">
        <f aca="true">BETAINV(RAND(),T1_PERT!$F$9,T1_PERT!$G$9,T1_PERT!$C$9,T1_PERT!$E$9)</f>
        <v>4.12208225087526</v>
      </c>
      <c r="K3007" s="23" t="n">
        <f aca="true">BETAINV(RAND(),T1_PERT!$F$10,T1_PERT!$G$10,T1_PERT!$C$10,T1_PERT!$E$10)</f>
        <v>1.81881258918075</v>
      </c>
      <c r="L3007" s="23" t="n">
        <f aca="false">F3007+G3007+I3007+K3007</f>
        <v>16.3463173495032</v>
      </c>
      <c r="M3007" s="23" t="n">
        <f aca="false">F3007+H3007+J3007+K3007</f>
        <v>13.9386644381558</v>
      </c>
      <c r="N3007" s="23" t="n">
        <f aca="false">MAX(L3007,M3007)</f>
        <v>16.3463173495032</v>
      </c>
    </row>
    <row r="3008" customFormat="false" ht="15" hidden="false" customHeight="false" outlineLevel="0" collapsed="false">
      <c r="A3008" s="5" t="n">
        <v>2989</v>
      </c>
      <c r="B3008" s="25" t="n">
        <f aca="true">NORMSINV(RAND())</f>
        <v>-0.106247465310657</v>
      </c>
      <c r="C3008" s="25" t="n">
        <f aca="true">$C$4*B3008+SQRT(1-$C$4^2)*NORMSINV(RAND())</f>
        <v>-0.258119823765572</v>
      </c>
      <c r="D3008" s="25" t="n">
        <f aca="false">NORMSDIST(B3008)</f>
        <v>0.457693006085305</v>
      </c>
      <c r="E3008" s="25" t="n">
        <f aca="false">NORMSDIST(C3008)</f>
        <v>0.398157216348428</v>
      </c>
      <c r="F3008" s="23" t="n">
        <f aca="true">BETAINV(RAND(),T1_PERT!$F$5,T1_PERT!$G$5,T1_PERT!$C$5,T1_PERT!$E$5)</f>
        <v>2.76199815252266</v>
      </c>
      <c r="G3008" s="23" t="n">
        <f aca="false">BETAINV(D3008,T1_PERT!$F$6,T1_PERT!$G$6,T1_PERT!$C$6,T1_PERT!$E$6)</f>
        <v>5.12479111781495</v>
      </c>
      <c r="H3008" s="23" t="n">
        <f aca="true">BETAINV(RAND(),T1_PERT!$F$7,T1_PERT!$G$7,T1_PERT!$C$7,T1_PERT!$E$7)</f>
        <v>3.99180296781444</v>
      </c>
      <c r="I3008" s="23" t="n">
        <f aca="false">BETAINV(E3008,T1_PERT!$F$8,T1_PERT!$G$8,T1_PERT!$C$8,T1_PERT!$E$8)</f>
        <v>5.05877199250609</v>
      </c>
      <c r="J3008" s="23" t="n">
        <f aca="true">BETAINV(RAND(),T1_PERT!$F$9,T1_PERT!$G$9,T1_PERT!$C$9,T1_PERT!$E$9)</f>
        <v>3.64047749960235</v>
      </c>
      <c r="K3008" s="23" t="n">
        <f aca="true">BETAINV(RAND(),T1_PERT!$F$10,T1_PERT!$G$10,T1_PERT!$C$10,T1_PERT!$E$10)</f>
        <v>1.86326392595501</v>
      </c>
      <c r="L3008" s="23" t="n">
        <f aca="false">F3008+G3008+I3008+K3008</f>
        <v>14.8088251887987</v>
      </c>
      <c r="M3008" s="23" t="n">
        <f aca="false">F3008+H3008+J3008+K3008</f>
        <v>12.2575425458945</v>
      </c>
      <c r="N3008" s="23" t="n">
        <f aca="false">MAX(L3008,M3008)</f>
        <v>14.8088251887987</v>
      </c>
    </row>
    <row r="3009" customFormat="false" ht="15" hidden="false" customHeight="false" outlineLevel="0" collapsed="false">
      <c r="A3009" s="5" t="n">
        <v>2990</v>
      </c>
      <c r="B3009" s="25" t="n">
        <f aca="true">NORMSINV(RAND())</f>
        <v>-0.433456348149093</v>
      </c>
      <c r="C3009" s="25" t="n">
        <f aca="true">$C$4*B3009+SQRT(1-$C$4^2)*NORMSINV(RAND())</f>
        <v>-0.168103121676874</v>
      </c>
      <c r="D3009" s="25" t="n">
        <f aca="false">NORMSDIST(B3009)</f>
        <v>0.332341635988739</v>
      </c>
      <c r="E3009" s="25" t="n">
        <f aca="false">NORMSDIST(C3009)</f>
        <v>0.433251076778669</v>
      </c>
      <c r="F3009" s="23" t="n">
        <f aca="true">BETAINV(RAND(),T1_PERT!$F$5,T1_PERT!$G$5,T1_PERT!$C$5,T1_PERT!$E$5)</f>
        <v>3.5826101597589</v>
      </c>
      <c r="G3009" s="23" t="n">
        <f aca="false">BETAINV(D3009,T1_PERT!$F$6,T1_PERT!$G$6,T1_PERT!$C$6,T1_PERT!$E$6)</f>
        <v>4.74119782603643</v>
      </c>
      <c r="H3009" s="23" t="n">
        <f aca="true">BETAINV(RAND(),T1_PERT!$F$7,T1_PERT!$G$7,T1_PERT!$C$7,T1_PERT!$E$7)</f>
        <v>5.96404261811387</v>
      </c>
      <c r="I3009" s="23" t="n">
        <f aca="false">BETAINV(E3009,T1_PERT!$F$8,T1_PERT!$G$8,T1_PERT!$C$8,T1_PERT!$E$8)</f>
        <v>5.12569920789272</v>
      </c>
      <c r="J3009" s="23" t="n">
        <f aca="true">BETAINV(RAND(),T1_PERT!$F$9,T1_PERT!$G$9,T1_PERT!$C$9,T1_PERT!$E$9)</f>
        <v>3.54501249138725</v>
      </c>
      <c r="K3009" s="23" t="n">
        <f aca="true">BETAINV(RAND(),T1_PERT!$F$10,T1_PERT!$G$10,T1_PERT!$C$10,T1_PERT!$E$10)</f>
        <v>2.02499972024439</v>
      </c>
      <c r="L3009" s="23" t="n">
        <f aca="false">F3009+G3009+I3009+K3009</f>
        <v>15.4745069139324</v>
      </c>
      <c r="M3009" s="23" t="n">
        <f aca="false">F3009+H3009+J3009+K3009</f>
        <v>15.1166649895044</v>
      </c>
      <c r="N3009" s="23" t="n">
        <f aca="false">MAX(L3009,M3009)</f>
        <v>15.4745069139324</v>
      </c>
    </row>
    <row r="3010" customFormat="false" ht="15" hidden="false" customHeight="false" outlineLevel="0" collapsed="false">
      <c r="A3010" s="5" t="n">
        <v>2991</v>
      </c>
      <c r="B3010" s="25" t="n">
        <f aca="true">NORMSINV(RAND())</f>
        <v>0.652288012993466</v>
      </c>
      <c r="C3010" s="25" t="n">
        <f aca="true">$C$4*B3010+SQRT(1-$C$4^2)*NORMSINV(RAND())</f>
        <v>1.01871885579999</v>
      </c>
      <c r="D3010" s="25" t="n">
        <f aca="false">NORMSDIST(B3010)</f>
        <v>0.742892304280401</v>
      </c>
      <c r="E3010" s="25" t="n">
        <f aca="false">NORMSDIST(C3010)</f>
        <v>0.845831770900926</v>
      </c>
      <c r="F3010" s="23" t="n">
        <f aca="true">BETAINV(RAND(),T1_PERT!$F$5,T1_PERT!$G$5,T1_PERT!$C$5,T1_PERT!$E$5)</f>
        <v>4.17097476689945</v>
      </c>
      <c r="G3010" s="23" t="n">
        <f aca="false">BETAINV(D3010,T1_PERT!$F$6,T1_PERT!$G$6,T1_PERT!$C$6,T1_PERT!$E$6)</f>
        <v>6.08354959299439</v>
      </c>
      <c r="H3010" s="23" t="n">
        <f aca="true">BETAINV(RAND(),T1_PERT!$F$7,T1_PERT!$G$7,T1_PERT!$C$7,T1_PERT!$E$7)</f>
        <v>3.52271649533515</v>
      </c>
      <c r="I3010" s="23" t="n">
        <f aca="false">BETAINV(E3010,T1_PERT!$F$8,T1_PERT!$G$8,T1_PERT!$C$8,T1_PERT!$E$8)</f>
        <v>6.11304080411374</v>
      </c>
      <c r="J3010" s="23" t="n">
        <f aca="true">BETAINV(RAND(),T1_PERT!$F$9,T1_PERT!$G$9,T1_PERT!$C$9,T1_PERT!$E$9)</f>
        <v>3.16165371759986</v>
      </c>
      <c r="K3010" s="23" t="n">
        <f aca="true">BETAINV(RAND(),T1_PERT!$F$10,T1_PERT!$G$10,T1_PERT!$C$10,T1_PERT!$E$10)</f>
        <v>1.4576040086305</v>
      </c>
      <c r="L3010" s="23" t="n">
        <f aca="false">F3010+G3010+I3010+K3010</f>
        <v>17.8251691726381</v>
      </c>
      <c r="M3010" s="23" t="n">
        <f aca="false">F3010+H3010+J3010+K3010</f>
        <v>12.312948988465</v>
      </c>
      <c r="N3010" s="23" t="n">
        <f aca="false">MAX(L3010,M3010)</f>
        <v>17.8251691726381</v>
      </c>
    </row>
    <row r="3011" customFormat="false" ht="15" hidden="false" customHeight="false" outlineLevel="0" collapsed="false">
      <c r="A3011" s="5" t="n">
        <v>2992</v>
      </c>
      <c r="B3011" s="25" t="n">
        <f aca="true">NORMSINV(RAND())</f>
        <v>-0.0371999224391936</v>
      </c>
      <c r="C3011" s="25" t="n">
        <f aca="true">$C$4*B3011+SQRT(1-$C$4^2)*NORMSINV(RAND())</f>
        <v>-0.0978187485996762</v>
      </c>
      <c r="D3011" s="25" t="n">
        <f aca="false">NORMSDIST(B3011)</f>
        <v>0.485162800227734</v>
      </c>
      <c r="E3011" s="25" t="n">
        <f aca="false">NORMSDIST(C3011)</f>
        <v>0.461038109775357</v>
      </c>
      <c r="F3011" s="23" t="n">
        <f aca="true">BETAINV(RAND(),T1_PERT!$F$5,T1_PERT!$G$5,T1_PERT!$C$5,T1_PERT!$E$5)</f>
        <v>2.88709414984594</v>
      </c>
      <c r="G3011" s="23" t="n">
        <f aca="false">BETAINV(D3011,T1_PERT!$F$6,T1_PERT!$G$6,T1_PERT!$C$6,T1_PERT!$E$6)</f>
        <v>5.20907307011261</v>
      </c>
      <c r="H3011" s="23" t="n">
        <f aca="true">BETAINV(RAND(),T1_PERT!$F$7,T1_PERT!$G$7,T1_PERT!$C$7,T1_PERT!$E$7)</f>
        <v>7.46244312858726</v>
      </c>
      <c r="I3011" s="23" t="n">
        <f aca="false">BETAINV(E3011,T1_PERT!$F$8,T1_PERT!$G$8,T1_PERT!$C$8,T1_PERT!$E$8)</f>
        <v>5.17917178555795</v>
      </c>
      <c r="J3011" s="23" t="n">
        <f aca="true">BETAINV(RAND(),T1_PERT!$F$9,T1_PERT!$G$9,T1_PERT!$C$9,T1_PERT!$E$9)</f>
        <v>5.28239066603132</v>
      </c>
      <c r="K3011" s="23" t="n">
        <f aca="true">BETAINV(RAND(),T1_PERT!$F$10,T1_PERT!$G$10,T1_PERT!$C$10,T1_PERT!$E$10)</f>
        <v>2.3949313765997</v>
      </c>
      <c r="L3011" s="23" t="n">
        <f aca="false">F3011+G3011+I3011+K3011</f>
        <v>15.6702703821162</v>
      </c>
      <c r="M3011" s="23" t="n">
        <f aca="false">F3011+H3011+J3011+K3011</f>
        <v>18.0268593210642</v>
      </c>
      <c r="N3011" s="23" t="n">
        <f aca="false">MAX(L3011,M3011)</f>
        <v>18.0268593210642</v>
      </c>
    </row>
    <row r="3012" customFormat="false" ht="15" hidden="false" customHeight="false" outlineLevel="0" collapsed="false">
      <c r="A3012" s="5" t="n">
        <v>2993</v>
      </c>
      <c r="B3012" s="25" t="n">
        <f aca="true">NORMSINV(RAND())</f>
        <v>0.163327017713493</v>
      </c>
      <c r="C3012" s="25" t="n">
        <f aca="true">$C$4*B3012+SQRT(1-$C$4^2)*NORMSINV(RAND())</f>
        <v>0.834523555877446</v>
      </c>
      <c r="D3012" s="25" t="n">
        <f aca="false">NORMSDIST(B3012)</f>
        <v>0.564869518772724</v>
      </c>
      <c r="E3012" s="25" t="n">
        <f aca="false">NORMSDIST(C3012)</f>
        <v>0.798006990479788</v>
      </c>
      <c r="F3012" s="23" t="n">
        <f aca="true">BETAINV(RAND(),T1_PERT!$F$5,T1_PERT!$G$5,T1_PERT!$C$5,T1_PERT!$E$5)</f>
        <v>3.88578535585276</v>
      </c>
      <c r="G3012" s="23" t="n">
        <f aca="false">BETAINV(D3012,T1_PERT!$F$6,T1_PERT!$G$6,T1_PERT!$C$6,T1_PERT!$E$6)</f>
        <v>5.45875394892873</v>
      </c>
      <c r="H3012" s="23" t="n">
        <f aca="true">BETAINV(RAND(),T1_PERT!$F$7,T1_PERT!$G$7,T1_PERT!$C$7,T1_PERT!$E$7)</f>
        <v>5.95836817325779</v>
      </c>
      <c r="I3012" s="23" t="n">
        <f aca="false">BETAINV(E3012,T1_PERT!$F$8,T1_PERT!$G$8,T1_PERT!$C$8,T1_PERT!$E$8)</f>
        <v>5.95465039607885</v>
      </c>
      <c r="J3012" s="23" t="n">
        <f aca="true">BETAINV(RAND(),T1_PERT!$F$9,T1_PERT!$G$9,T1_PERT!$C$9,T1_PERT!$E$9)</f>
        <v>3.80123693765214</v>
      </c>
      <c r="K3012" s="23" t="n">
        <f aca="true">BETAINV(RAND(),T1_PERT!$F$10,T1_PERT!$G$10,T1_PERT!$C$10,T1_PERT!$E$10)</f>
        <v>1.86197812565505</v>
      </c>
      <c r="L3012" s="23" t="n">
        <f aca="false">F3012+G3012+I3012+K3012</f>
        <v>17.1611678265154</v>
      </c>
      <c r="M3012" s="23" t="n">
        <f aca="false">F3012+H3012+J3012+K3012</f>
        <v>15.5073685924177</v>
      </c>
      <c r="N3012" s="23" t="n">
        <f aca="false">MAX(L3012,M3012)</f>
        <v>17.1611678265154</v>
      </c>
    </row>
    <row r="3013" customFormat="false" ht="15" hidden="false" customHeight="false" outlineLevel="0" collapsed="false">
      <c r="A3013" s="5" t="n">
        <v>2994</v>
      </c>
      <c r="B3013" s="25" t="n">
        <f aca="true">NORMSINV(RAND())</f>
        <v>1.15104158009485</v>
      </c>
      <c r="C3013" s="25" t="n">
        <f aca="true">$C$4*B3013+SQRT(1-$C$4^2)*NORMSINV(RAND())</f>
        <v>0.17982198204415</v>
      </c>
      <c r="D3013" s="25" t="n">
        <f aca="false">NORMSDIST(B3013)</f>
        <v>0.875142435028326</v>
      </c>
      <c r="E3013" s="25" t="n">
        <f aca="false">NORMSDIST(C3013)</f>
        <v>0.571353837129473</v>
      </c>
      <c r="F3013" s="23" t="n">
        <f aca="true">BETAINV(RAND(),T1_PERT!$F$5,T1_PERT!$G$5,T1_PERT!$C$5,T1_PERT!$E$5)</f>
        <v>3.42076871084284</v>
      </c>
      <c r="G3013" s="23" t="n">
        <f aca="false">BETAINV(D3013,T1_PERT!$F$6,T1_PERT!$G$6,T1_PERT!$C$6,T1_PERT!$E$6)</f>
        <v>6.70984002976258</v>
      </c>
      <c r="H3013" s="23" t="n">
        <f aca="true">BETAINV(RAND(),T1_PERT!$F$7,T1_PERT!$G$7,T1_PERT!$C$7,T1_PERT!$E$7)</f>
        <v>7.42799645875471</v>
      </c>
      <c r="I3013" s="23" t="n">
        <f aca="false">BETAINV(E3013,T1_PERT!$F$8,T1_PERT!$G$8,T1_PERT!$C$8,T1_PERT!$E$8)</f>
        <v>5.39951905648889</v>
      </c>
      <c r="J3013" s="23" t="n">
        <f aca="true">BETAINV(RAND(),T1_PERT!$F$9,T1_PERT!$G$9,T1_PERT!$C$9,T1_PERT!$E$9)</f>
        <v>4.04497572651121</v>
      </c>
      <c r="K3013" s="23" t="n">
        <f aca="true">BETAINV(RAND(),T1_PERT!$F$10,T1_PERT!$G$10,T1_PERT!$C$10,T1_PERT!$E$10)</f>
        <v>2.23547222219945</v>
      </c>
      <c r="L3013" s="23" t="n">
        <f aca="false">F3013+G3013+I3013+K3013</f>
        <v>17.7656000192938</v>
      </c>
      <c r="M3013" s="23" t="n">
        <f aca="false">F3013+H3013+J3013+K3013</f>
        <v>17.1292131183082</v>
      </c>
      <c r="N3013" s="23" t="n">
        <f aca="false">MAX(L3013,M3013)</f>
        <v>17.7656000192938</v>
      </c>
    </row>
    <row r="3014" customFormat="false" ht="15" hidden="false" customHeight="false" outlineLevel="0" collapsed="false">
      <c r="A3014" s="5" t="n">
        <v>2995</v>
      </c>
      <c r="B3014" s="25" t="n">
        <f aca="true">NORMSINV(RAND())</f>
        <v>1.84922485259353</v>
      </c>
      <c r="C3014" s="25" t="n">
        <f aca="true">$C$4*B3014+SQRT(1-$C$4^2)*NORMSINV(RAND())</f>
        <v>2.7321157877017</v>
      </c>
      <c r="D3014" s="25" t="n">
        <f aca="false">NORMSDIST(B3014)</f>
        <v>0.967787324237495</v>
      </c>
      <c r="E3014" s="25" t="n">
        <f aca="false">NORMSDIST(C3014)</f>
        <v>0.996853548950819</v>
      </c>
      <c r="F3014" s="23" t="n">
        <f aca="true">BETAINV(RAND(),T1_PERT!$F$5,T1_PERT!$G$5,T1_PERT!$C$5,T1_PERT!$E$5)</f>
        <v>5.38689891517858</v>
      </c>
      <c r="G3014" s="23" t="n">
        <f aca="false">BETAINV(D3014,T1_PERT!$F$6,T1_PERT!$G$6,T1_PERT!$C$6,T1_PERT!$E$6)</f>
        <v>7.49358511113081</v>
      </c>
      <c r="H3014" s="23" t="n">
        <f aca="true">BETAINV(RAND(),T1_PERT!$F$7,T1_PERT!$G$7,T1_PERT!$C$7,T1_PERT!$E$7)</f>
        <v>5.43253288664582</v>
      </c>
      <c r="I3014" s="23" t="n">
        <f aca="false">BETAINV(E3014,T1_PERT!$F$8,T1_PERT!$G$8,T1_PERT!$C$8,T1_PERT!$E$8)</f>
        <v>7.34378185548912</v>
      </c>
      <c r="J3014" s="23" t="n">
        <f aca="true">BETAINV(RAND(),T1_PERT!$F$9,T1_PERT!$G$9,T1_PERT!$C$9,T1_PERT!$E$9)</f>
        <v>5.34464730334131</v>
      </c>
      <c r="K3014" s="23" t="n">
        <f aca="true">BETAINV(RAND(),T1_PERT!$F$10,T1_PERT!$G$10,T1_PERT!$C$10,T1_PERT!$E$10)</f>
        <v>1.95957933128964</v>
      </c>
      <c r="L3014" s="23" t="n">
        <f aca="false">F3014+G3014+I3014+K3014</f>
        <v>22.1838452130882</v>
      </c>
      <c r="M3014" s="23" t="n">
        <f aca="false">F3014+H3014+J3014+K3014</f>
        <v>18.1236584364553</v>
      </c>
      <c r="N3014" s="23" t="n">
        <f aca="false">MAX(L3014,M3014)</f>
        <v>22.1838452130882</v>
      </c>
    </row>
    <row r="3015" customFormat="false" ht="15" hidden="false" customHeight="false" outlineLevel="0" collapsed="false">
      <c r="A3015" s="5" t="n">
        <v>2996</v>
      </c>
      <c r="B3015" s="25" t="n">
        <f aca="true">NORMSINV(RAND())</f>
        <v>-0.671545064823802</v>
      </c>
      <c r="C3015" s="25" t="n">
        <f aca="true">$C$4*B3015+SQRT(1-$C$4^2)*NORMSINV(RAND())</f>
        <v>-1.05874804082656</v>
      </c>
      <c r="D3015" s="25" t="n">
        <f aca="false">NORMSDIST(B3015)</f>
        <v>0.250936680563082</v>
      </c>
      <c r="E3015" s="25" t="n">
        <f aca="false">NORMSDIST(C3015)</f>
        <v>0.144857271330333</v>
      </c>
      <c r="F3015" s="23" t="n">
        <f aca="true">BETAINV(RAND(),T1_PERT!$F$5,T1_PERT!$G$5,T1_PERT!$C$5,T1_PERT!$E$5)</f>
        <v>3.44406038933443</v>
      </c>
      <c r="G3015" s="23" t="n">
        <f aca="false">BETAINV(D3015,T1_PERT!$F$6,T1_PERT!$G$6,T1_PERT!$C$6,T1_PERT!$E$6)</f>
        <v>4.48241148795247</v>
      </c>
      <c r="H3015" s="23" t="n">
        <f aca="true">BETAINV(RAND(),T1_PERT!$F$7,T1_PERT!$G$7,T1_PERT!$C$7,T1_PERT!$E$7)</f>
        <v>5.57328053725872</v>
      </c>
      <c r="I3015" s="23" t="n">
        <f aca="false">BETAINV(E3015,T1_PERT!$F$8,T1_PERT!$G$8,T1_PERT!$C$8,T1_PERT!$E$8)</f>
        <v>4.55592716457438</v>
      </c>
      <c r="J3015" s="23" t="n">
        <f aca="true">BETAINV(RAND(),T1_PERT!$F$9,T1_PERT!$G$9,T1_PERT!$C$9,T1_PERT!$E$9)</f>
        <v>3.61976920846821</v>
      </c>
      <c r="K3015" s="23" t="n">
        <f aca="true">BETAINV(RAND(),T1_PERT!$F$10,T1_PERT!$G$10,T1_PERT!$C$10,T1_PERT!$E$10)</f>
        <v>1.86508164837838</v>
      </c>
      <c r="L3015" s="23" t="n">
        <f aca="false">F3015+G3015+I3015+K3015</f>
        <v>14.3474806902397</v>
      </c>
      <c r="M3015" s="23" t="n">
        <f aca="false">F3015+H3015+J3015+K3015</f>
        <v>14.5021917834397</v>
      </c>
      <c r="N3015" s="23" t="n">
        <f aca="false">MAX(L3015,M3015)</f>
        <v>14.5021917834397</v>
      </c>
    </row>
    <row r="3016" customFormat="false" ht="15" hidden="false" customHeight="false" outlineLevel="0" collapsed="false">
      <c r="A3016" s="5" t="n">
        <v>2997</v>
      </c>
      <c r="B3016" s="25" t="n">
        <f aca="true">NORMSINV(RAND())</f>
        <v>-0.409026702060014</v>
      </c>
      <c r="C3016" s="25" t="n">
        <f aca="true">$C$4*B3016+SQRT(1-$C$4^2)*NORMSINV(RAND())</f>
        <v>-1.18032433102761</v>
      </c>
      <c r="D3016" s="25" t="n">
        <f aca="false">NORMSDIST(B3016)</f>
        <v>0.341260032790276</v>
      </c>
      <c r="E3016" s="25" t="n">
        <f aca="false">NORMSDIST(C3016)</f>
        <v>0.118935622316826</v>
      </c>
      <c r="F3016" s="23" t="n">
        <f aca="true">BETAINV(RAND(),T1_PERT!$F$5,T1_PERT!$G$5,T1_PERT!$C$5,T1_PERT!$E$5)</f>
        <v>2.99365257519546</v>
      </c>
      <c r="G3016" s="23" t="n">
        <f aca="false">BETAINV(D3016,T1_PERT!$F$6,T1_PERT!$G$6,T1_PERT!$C$6,T1_PERT!$E$6)</f>
        <v>4.76880291471567</v>
      </c>
      <c r="H3016" s="23" t="n">
        <f aca="true">BETAINV(RAND(),T1_PERT!$F$7,T1_PERT!$G$7,T1_PERT!$C$7,T1_PERT!$E$7)</f>
        <v>4.71374166546866</v>
      </c>
      <c r="I3016" s="23" t="n">
        <f aca="false">BETAINV(E3016,T1_PERT!$F$8,T1_PERT!$G$8,T1_PERT!$C$8,T1_PERT!$E$8)</f>
        <v>4.4957097401785</v>
      </c>
      <c r="J3016" s="23" t="n">
        <f aca="true">BETAINV(RAND(),T1_PERT!$F$9,T1_PERT!$G$9,T1_PERT!$C$9,T1_PERT!$E$9)</f>
        <v>4.5052810249665</v>
      </c>
      <c r="K3016" s="23" t="n">
        <f aca="true">BETAINV(RAND(),T1_PERT!$F$10,T1_PERT!$G$10,T1_PERT!$C$10,T1_PERT!$E$10)</f>
        <v>1.42691773387555</v>
      </c>
      <c r="L3016" s="23" t="n">
        <f aca="false">F3016+G3016+I3016+K3016</f>
        <v>13.6850829639652</v>
      </c>
      <c r="M3016" s="23" t="n">
        <f aca="false">F3016+H3016+J3016+K3016</f>
        <v>13.6395929995062</v>
      </c>
      <c r="N3016" s="23" t="n">
        <f aca="false">MAX(L3016,M3016)</f>
        <v>13.6850829639652</v>
      </c>
    </row>
    <row r="3017" customFormat="false" ht="15" hidden="false" customHeight="false" outlineLevel="0" collapsed="false">
      <c r="A3017" s="5" t="n">
        <v>2998</v>
      </c>
      <c r="B3017" s="25" t="n">
        <f aca="true">NORMSINV(RAND())</f>
        <v>0.138025811852707</v>
      </c>
      <c r="C3017" s="25" t="n">
        <f aca="true">$C$4*B3017+SQRT(1-$C$4^2)*NORMSINV(RAND())</f>
        <v>0.0347488238196679</v>
      </c>
      <c r="D3017" s="25" t="n">
        <f aca="false">NORMSDIST(B3017)</f>
        <v>0.554889991060615</v>
      </c>
      <c r="E3017" s="25" t="n">
        <f aca="false">NORMSDIST(C3017)</f>
        <v>0.513859985682103</v>
      </c>
      <c r="F3017" s="23" t="n">
        <f aca="true">BETAINV(RAND(),T1_PERT!$F$5,T1_PERT!$G$5,T1_PERT!$C$5,T1_PERT!$E$5)</f>
        <v>4.392955448581</v>
      </c>
      <c r="G3017" s="23" t="n">
        <f aca="false">BETAINV(D3017,T1_PERT!$F$6,T1_PERT!$G$6,T1_PERT!$C$6,T1_PERT!$E$6)</f>
        <v>5.4269081665144</v>
      </c>
      <c r="H3017" s="23" t="n">
        <f aca="true">BETAINV(RAND(),T1_PERT!$F$7,T1_PERT!$G$7,T1_PERT!$C$7,T1_PERT!$E$7)</f>
        <v>5.47908747156367</v>
      </c>
      <c r="I3017" s="23" t="n">
        <f aca="false">BETAINV(E3017,T1_PERT!$F$8,T1_PERT!$G$8,T1_PERT!$C$8,T1_PERT!$E$8)</f>
        <v>5.28269523260108</v>
      </c>
      <c r="J3017" s="23" t="n">
        <f aca="true">BETAINV(RAND(),T1_PERT!$F$9,T1_PERT!$G$9,T1_PERT!$C$9,T1_PERT!$E$9)</f>
        <v>3.85057939325899</v>
      </c>
      <c r="K3017" s="23" t="n">
        <f aca="true">BETAINV(RAND(),T1_PERT!$F$10,T1_PERT!$G$10,T1_PERT!$C$10,T1_PERT!$E$10)</f>
        <v>2.71119009130519</v>
      </c>
      <c r="L3017" s="23" t="n">
        <f aca="false">F3017+G3017+I3017+K3017</f>
        <v>17.8137489390017</v>
      </c>
      <c r="M3017" s="23" t="n">
        <f aca="false">F3017+H3017+J3017+K3017</f>
        <v>16.4338124047088</v>
      </c>
      <c r="N3017" s="23" t="n">
        <f aca="false">MAX(L3017,M3017)</f>
        <v>17.8137489390017</v>
      </c>
    </row>
    <row r="3018" customFormat="false" ht="15" hidden="false" customHeight="false" outlineLevel="0" collapsed="false">
      <c r="A3018" s="5" t="n">
        <v>2999</v>
      </c>
      <c r="B3018" s="25" t="n">
        <f aca="true">NORMSINV(RAND())</f>
        <v>-0.537520805365404</v>
      </c>
      <c r="C3018" s="25" t="n">
        <f aca="true">$C$4*B3018+SQRT(1-$C$4^2)*NORMSINV(RAND())</f>
        <v>-0.427060947445157</v>
      </c>
      <c r="D3018" s="25" t="n">
        <f aca="false">NORMSDIST(B3018)</f>
        <v>0.295453958769308</v>
      </c>
      <c r="E3018" s="25" t="n">
        <f aca="false">NORMSDIST(C3018)</f>
        <v>0.334667468206412</v>
      </c>
      <c r="F3018" s="23" t="n">
        <f aca="true">BETAINV(RAND(),T1_PERT!$F$5,T1_PERT!$G$5,T1_PERT!$C$5,T1_PERT!$E$5)</f>
        <v>5.11376265123491</v>
      </c>
      <c r="G3018" s="23" t="n">
        <f aca="false">BETAINV(D3018,T1_PERT!$F$6,T1_PERT!$G$6,T1_PERT!$C$6,T1_PERT!$E$6)</f>
        <v>4.62573011379168</v>
      </c>
      <c r="H3018" s="23" t="n">
        <f aca="true">BETAINV(RAND(),T1_PERT!$F$7,T1_PERT!$G$7,T1_PERT!$C$7,T1_PERT!$E$7)</f>
        <v>3.96359900468598</v>
      </c>
      <c r="I3018" s="23" t="n">
        <f aca="false">BETAINV(E3018,T1_PERT!$F$8,T1_PERT!$G$8,T1_PERT!$C$8,T1_PERT!$E$8)</f>
        <v>4.93827905267642</v>
      </c>
      <c r="J3018" s="23" t="n">
        <f aca="true">BETAINV(RAND(),T1_PERT!$F$9,T1_PERT!$G$9,T1_PERT!$C$9,T1_PERT!$E$9)</f>
        <v>3.6336430879923</v>
      </c>
      <c r="K3018" s="23" t="n">
        <f aca="true">BETAINV(RAND(),T1_PERT!$F$10,T1_PERT!$G$10,T1_PERT!$C$10,T1_PERT!$E$10)</f>
        <v>2.22057004581047</v>
      </c>
      <c r="L3018" s="23" t="n">
        <f aca="false">F3018+G3018+I3018+K3018</f>
        <v>16.8983418635135</v>
      </c>
      <c r="M3018" s="23" t="n">
        <f aca="false">F3018+H3018+J3018+K3018</f>
        <v>14.9315747897237</v>
      </c>
      <c r="N3018" s="23" t="n">
        <f aca="false">MAX(L3018,M3018)</f>
        <v>16.8983418635135</v>
      </c>
    </row>
    <row r="3019" customFormat="false" ht="15" hidden="false" customHeight="false" outlineLevel="0" collapsed="false">
      <c r="A3019" s="5" t="n">
        <v>3000</v>
      </c>
      <c r="B3019" s="25" t="n">
        <f aca="true">NORMSINV(RAND())</f>
        <v>1.03835238126986</v>
      </c>
      <c r="C3019" s="25" t="n">
        <f aca="true">$C$4*B3019+SQRT(1-$C$4^2)*NORMSINV(RAND())</f>
        <v>-0.149903474394149</v>
      </c>
      <c r="D3019" s="25" t="n">
        <f aca="false">NORMSDIST(B3019)</f>
        <v>0.850446984844731</v>
      </c>
      <c r="E3019" s="25" t="n">
        <f aca="false">NORMSDIST(C3019)</f>
        <v>0.440420385261769</v>
      </c>
      <c r="F3019" s="23" t="n">
        <f aca="true">BETAINV(RAND(),T1_PERT!$F$5,T1_PERT!$G$5,T1_PERT!$C$5,T1_PERT!$E$5)</f>
        <v>3.36841209023769</v>
      </c>
      <c r="G3019" s="23" t="n">
        <f aca="false">BETAINV(D3019,T1_PERT!$F$6,T1_PERT!$G$6,T1_PERT!$C$6,T1_PERT!$E$6)</f>
        <v>6.57148163027133</v>
      </c>
      <c r="H3019" s="23" t="n">
        <f aca="true">BETAINV(RAND(),T1_PERT!$F$7,T1_PERT!$G$7,T1_PERT!$C$7,T1_PERT!$E$7)</f>
        <v>6.59496200809602</v>
      </c>
      <c r="I3019" s="23" t="n">
        <f aca="false">BETAINV(E3019,T1_PERT!$F$8,T1_PERT!$G$8,T1_PERT!$C$8,T1_PERT!$E$8)</f>
        <v>5.1394462010159</v>
      </c>
      <c r="J3019" s="23" t="n">
        <f aca="true">BETAINV(RAND(),T1_PERT!$F$9,T1_PERT!$G$9,T1_PERT!$C$9,T1_PERT!$E$9)</f>
        <v>4.03440550835091</v>
      </c>
      <c r="K3019" s="23" t="n">
        <f aca="true">BETAINV(RAND(),T1_PERT!$F$10,T1_PERT!$G$10,T1_PERT!$C$10,T1_PERT!$E$10)</f>
        <v>2.40345352453884</v>
      </c>
      <c r="L3019" s="23" t="n">
        <f aca="false">F3019+G3019+I3019+K3019</f>
        <v>17.4827934460638</v>
      </c>
      <c r="M3019" s="23" t="n">
        <f aca="false">F3019+H3019+J3019+K3019</f>
        <v>16.4012331312235</v>
      </c>
      <c r="N3019" s="23" t="n">
        <f aca="false">MAX(L3019,M3019)</f>
        <v>17.4827934460638</v>
      </c>
    </row>
    <row r="3020" customFormat="false" ht="15" hidden="false" customHeight="false" outlineLevel="0" collapsed="false">
      <c r="A3020" s="5" t="n">
        <v>3001</v>
      </c>
      <c r="B3020" s="25" t="n">
        <f aca="true">NORMSINV(RAND())</f>
        <v>0.768284891364512</v>
      </c>
      <c r="C3020" s="25" t="n">
        <f aca="true">$C$4*B3020+SQRT(1-$C$4^2)*NORMSINV(RAND())</f>
        <v>-0.172776852801623</v>
      </c>
      <c r="D3020" s="25" t="n">
        <f aca="false">NORMSDIST(B3020)</f>
        <v>0.778841025635512</v>
      </c>
      <c r="E3020" s="25" t="n">
        <f aca="false">NORMSDIST(C3020)</f>
        <v>0.431413416091303</v>
      </c>
      <c r="F3020" s="23" t="n">
        <f aca="true">BETAINV(RAND(),T1_PERT!$F$5,T1_PERT!$G$5,T1_PERT!$C$5,T1_PERT!$E$5)</f>
        <v>3.5044548934837</v>
      </c>
      <c r="G3020" s="23" t="n">
        <f aca="false">BETAINV(D3020,T1_PERT!$F$6,T1_PERT!$G$6,T1_PERT!$C$6,T1_PERT!$E$6)</f>
        <v>6.23175888823965</v>
      </c>
      <c r="H3020" s="23" t="n">
        <f aca="true">BETAINV(RAND(),T1_PERT!$F$7,T1_PERT!$G$7,T1_PERT!$C$7,T1_PERT!$E$7)</f>
        <v>6.14881456211138</v>
      </c>
      <c r="I3020" s="23" t="n">
        <f aca="false">BETAINV(E3020,T1_PERT!$F$8,T1_PERT!$G$8,T1_PERT!$C$8,T1_PERT!$E$8)</f>
        <v>5.1221803755788</v>
      </c>
      <c r="J3020" s="23" t="n">
        <f aca="true">BETAINV(RAND(),T1_PERT!$F$9,T1_PERT!$G$9,T1_PERT!$C$9,T1_PERT!$E$9)</f>
        <v>3.88623930138582</v>
      </c>
      <c r="K3020" s="23" t="n">
        <f aca="true">BETAINV(RAND(),T1_PERT!$F$10,T1_PERT!$G$10,T1_PERT!$C$10,T1_PERT!$E$10)</f>
        <v>2.63421215784594</v>
      </c>
      <c r="L3020" s="23" t="n">
        <f aca="false">F3020+G3020+I3020+K3020</f>
        <v>17.4926063151481</v>
      </c>
      <c r="M3020" s="23" t="n">
        <f aca="false">F3020+H3020+J3020+K3020</f>
        <v>16.1737209148268</v>
      </c>
      <c r="N3020" s="23" t="n">
        <f aca="false">MAX(L3020,M3020)</f>
        <v>17.4926063151481</v>
      </c>
    </row>
    <row r="3021" customFormat="false" ht="15" hidden="false" customHeight="false" outlineLevel="0" collapsed="false">
      <c r="A3021" s="5" t="n">
        <v>3002</v>
      </c>
      <c r="B3021" s="25" t="n">
        <f aca="true">NORMSINV(RAND())</f>
        <v>-0.704185780508584</v>
      </c>
      <c r="C3021" s="25" t="n">
        <f aca="true">$C$4*B3021+SQRT(1-$C$4^2)*NORMSINV(RAND())</f>
        <v>0.121347920604731</v>
      </c>
      <c r="D3021" s="25" t="n">
        <f aca="false">NORMSDIST(B3021)</f>
        <v>0.240658542558559</v>
      </c>
      <c r="E3021" s="25" t="n">
        <f aca="false">NORMSDIST(C3021)</f>
        <v>0.548292267361817</v>
      </c>
      <c r="F3021" s="23" t="n">
        <f aca="true">BETAINV(RAND(),T1_PERT!$F$5,T1_PERT!$G$5,T1_PERT!$C$5,T1_PERT!$E$5)</f>
        <v>3.99220980665595</v>
      </c>
      <c r="G3021" s="23" t="n">
        <f aca="false">BETAINV(D3021,T1_PERT!$F$6,T1_PERT!$G$6,T1_PERT!$C$6,T1_PERT!$E$6)</f>
        <v>4.44847913266711</v>
      </c>
      <c r="H3021" s="23" t="n">
        <f aca="true">BETAINV(RAND(),T1_PERT!$F$7,T1_PERT!$G$7,T1_PERT!$C$7,T1_PERT!$E$7)</f>
        <v>7.4590932951586</v>
      </c>
      <c r="I3021" s="23" t="n">
        <f aca="false">BETAINV(E3021,T1_PERT!$F$8,T1_PERT!$G$8,T1_PERT!$C$8,T1_PERT!$E$8)</f>
        <v>5.352024926316</v>
      </c>
      <c r="J3021" s="23" t="n">
        <f aca="true">BETAINV(RAND(),T1_PERT!$F$9,T1_PERT!$G$9,T1_PERT!$C$9,T1_PERT!$E$9)</f>
        <v>5.12785407034054</v>
      </c>
      <c r="K3021" s="23" t="n">
        <f aca="true">BETAINV(RAND(),T1_PERT!$F$10,T1_PERT!$G$10,T1_PERT!$C$10,T1_PERT!$E$10)</f>
        <v>1.98217609119643</v>
      </c>
      <c r="L3021" s="23" t="n">
        <f aca="false">F3021+G3021+I3021+K3021</f>
        <v>15.7748899568355</v>
      </c>
      <c r="M3021" s="23" t="n">
        <f aca="false">F3021+H3021+J3021+K3021</f>
        <v>18.5613332633515</v>
      </c>
      <c r="N3021" s="23" t="n">
        <f aca="false">MAX(L3021,M3021)</f>
        <v>18.5613332633515</v>
      </c>
    </row>
    <row r="3022" customFormat="false" ht="15" hidden="false" customHeight="false" outlineLevel="0" collapsed="false">
      <c r="A3022" s="5" t="n">
        <v>3003</v>
      </c>
      <c r="B3022" s="25" t="n">
        <f aca="true">NORMSINV(RAND())</f>
        <v>-1.52277339600257</v>
      </c>
      <c r="C3022" s="25" t="n">
        <f aca="true">$C$4*B3022+SQRT(1-$C$4^2)*NORMSINV(RAND())</f>
        <v>-1.08625080467124</v>
      </c>
      <c r="D3022" s="25" t="n">
        <f aca="false">NORMSDIST(B3022)</f>
        <v>0.0639077040309984</v>
      </c>
      <c r="E3022" s="25" t="n">
        <f aca="false">NORMSDIST(C3022)</f>
        <v>0.138684022829238</v>
      </c>
      <c r="F3022" s="23" t="n">
        <f aca="true">BETAINV(RAND(),T1_PERT!$F$5,T1_PERT!$G$5,T1_PERT!$C$5,T1_PERT!$E$5)</f>
        <v>4.59128377702756</v>
      </c>
      <c r="G3022" s="23" t="n">
        <f aca="false">BETAINV(D3022,T1_PERT!$F$6,T1_PERT!$G$6,T1_PERT!$C$6,T1_PERT!$E$6)</f>
        <v>3.73839636855713</v>
      </c>
      <c r="H3022" s="23" t="n">
        <f aca="true">BETAINV(RAND(),T1_PERT!$F$7,T1_PERT!$G$7,T1_PERT!$C$7,T1_PERT!$E$7)</f>
        <v>4.01533244663399</v>
      </c>
      <c r="I3022" s="23" t="n">
        <f aca="false">BETAINV(E3022,T1_PERT!$F$8,T1_PERT!$G$8,T1_PERT!$C$8,T1_PERT!$E$8)</f>
        <v>4.54191781361718</v>
      </c>
      <c r="J3022" s="23" t="n">
        <f aca="true">BETAINV(RAND(),T1_PERT!$F$9,T1_PERT!$G$9,T1_PERT!$C$9,T1_PERT!$E$9)</f>
        <v>5.53618680455633</v>
      </c>
      <c r="K3022" s="23" t="n">
        <f aca="true">BETAINV(RAND(),T1_PERT!$F$10,T1_PERT!$G$10,T1_PERT!$C$10,T1_PERT!$E$10)</f>
        <v>1.57795405413091</v>
      </c>
      <c r="L3022" s="23" t="n">
        <f aca="false">F3022+G3022+I3022+K3022</f>
        <v>14.4495520133328</v>
      </c>
      <c r="M3022" s="23" t="n">
        <f aca="false">F3022+H3022+J3022+K3022</f>
        <v>15.7207570823488</v>
      </c>
      <c r="N3022" s="23" t="n">
        <f aca="false">MAX(L3022,M3022)</f>
        <v>15.7207570823488</v>
      </c>
    </row>
    <row r="3023" customFormat="false" ht="15" hidden="false" customHeight="false" outlineLevel="0" collapsed="false">
      <c r="A3023" s="5" t="n">
        <v>3004</v>
      </c>
      <c r="B3023" s="25" t="n">
        <f aca="true">NORMSINV(RAND())</f>
        <v>0.801348642507397</v>
      </c>
      <c r="C3023" s="25" t="n">
        <f aca="true">$C$4*B3023+SQRT(1-$C$4^2)*NORMSINV(RAND())</f>
        <v>0.627051036501135</v>
      </c>
      <c r="D3023" s="25" t="n">
        <f aca="false">NORMSDIST(B3023)</f>
        <v>0.788535080955489</v>
      </c>
      <c r="E3023" s="25" t="n">
        <f aca="false">NORMSDIST(C3023)</f>
        <v>0.73468710938531</v>
      </c>
      <c r="F3023" s="23" t="n">
        <f aca="true">BETAINV(RAND(),T1_PERT!$F$5,T1_PERT!$G$5,T1_PERT!$C$5,T1_PERT!$E$5)</f>
        <v>4.71602132326754</v>
      </c>
      <c r="G3023" s="23" t="n">
        <f aca="false">BETAINV(D3023,T1_PERT!$F$6,T1_PERT!$G$6,T1_PERT!$C$6,T1_PERT!$E$6)</f>
        <v>6.27381818846339</v>
      </c>
      <c r="H3023" s="23" t="n">
        <f aca="true">BETAINV(RAND(),T1_PERT!$F$7,T1_PERT!$G$7,T1_PERT!$C$7,T1_PERT!$E$7)</f>
        <v>6.71317019070448</v>
      </c>
      <c r="I3023" s="23" t="n">
        <f aca="false">BETAINV(E3023,T1_PERT!$F$8,T1_PERT!$G$8,T1_PERT!$C$8,T1_PERT!$E$8)</f>
        <v>5.77593640684346</v>
      </c>
      <c r="J3023" s="23" t="n">
        <f aca="true">BETAINV(RAND(),T1_PERT!$F$9,T1_PERT!$G$9,T1_PERT!$C$9,T1_PERT!$E$9)</f>
        <v>5.9662071166703</v>
      </c>
      <c r="K3023" s="23" t="n">
        <f aca="true">BETAINV(RAND(),T1_PERT!$F$10,T1_PERT!$G$10,T1_PERT!$C$10,T1_PERT!$E$10)</f>
        <v>1.47470852164819</v>
      </c>
      <c r="L3023" s="23" t="n">
        <f aca="false">F3023+G3023+I3023+K3023</f>
        <v>18.2404844402226</v>
      </c>
      <c r="M3023" s="23" t="n">
        <f aca="false">F3023+H3023+J3023+K3023</f>
        <v>18.8701071522905</v>
      </c>
      <c r="N3023" s="23" t="n">
        <f aca="false">MAX(L3023,M3023)</f>
        <v>18.8701071522905</v>
      </c>
    </row>
    <row r="3024" customFormat="false" ht="15" hidden="false" customHeight="false" outlineLevel="0" collapsed="false">
      <c r="A3024" s="5" t="n">
        <v>3005</v>
      </c>
      <c r="B3024" s="25" t="n">
        <f aca="true">NORMSINV(RAND())</f>
        <v>-0.531724514491114</v>
      </c>
      <c r="C3024" s="25" t="n">
        <f aca="true">$C$4*B3024+SQRT(1-$C$4^2)*NORMSINV(RAND())</f>
        <v>-0.029512636333845</v>
      </c>
      <c r="D3024" s="25" t="n">
        <f aca="false">NORMSDIST(B3024)</f>
        <v>0.297458405306458</v>
      </c>
      <c r="E3024" s="25" t="n">
        <f aca="false">NORMSDIST(C3024)</f>
        <v>0.488227870497489</v>
      </c>
      <c r="F3024" s="23" t="n">
        <f aca="true">BETAINV(RAND(),T1_PERT!$F$5,T1_PERT!$G$5,T1_PERT!$C$5,T1_PERT!$E$5)</f>
        <v>3.81633113613205</v>
      </c>
      <c r="G3024" s="23" t="n">
        <f aca="false">BETAINV(D3024,T1_PERT!$F$6,T1_PERT!$G$6,T1_PERT!$C$6,T1_PERT!$E$6)</f>
        <v>4.63206830094428</v>
      </c>
      <c r="H3024" s="23" t="n">
        <f aca="true">BETAINV(RAND(),T1_PERT!$F$7,T1_PERT!$G$7,T1_PERT!$C$7,T1_PERT!$E$7)</f>
        <v>7.48733855004223</v>
      </c>
      <c r="I3024" s="23" t="n">
        <f aca="false">BETAINV(E3024,T1_PERT!$F$8,T1_PERT!$G$8,T1_PERT!$C$8,T1_PERT!$E$8)</f>
        <v>5.23209684516348</v>
      </c>
      <c r="J3024" s="23" t="n">
        <f aca="true">BETAINV(RAND(),T1_PERT!$F$9,T1_PERT!$G$9,T1_PERT!$C$9,T1_PERT!$E$9)</f>
        <v>4.33680264096177</v>
      </c>
      <c r="K3024" s="23" t="n">
        <f aca="true">BETAINV(RAND(),T1_PERT!$F$10,T1_PERT!$G$10,T1_PERT!$C$10,T1_PERT!$E$10)</f>
        <v>1.74870833449615</v>
      </c>
      <c r="L3024" s="23" t="n">
        <f aca="false">F3024+G3024+I3024+K3024</f>
        <v>15.429204616736</v>
      </c>
      <c r="M3024" s="23" t="n">
        <f aca="false">F3024+H3024+J3024+K3024</f>
        <v>17.3891806616322</v>
      </c>
      <c r="N3024" s="23" t="n">
        <f aca="false">MAX(L3024,M3024)</f>
        <v>17.3891806616322</v>
      </c>
    </row>
    <row r="3025" customFormat="false" ht="15" hidden="false" customHeight="false" outlineLevel="0" collapsed="false">
      <c r="A3025" s="5" t="n">
        <v>3006</v>
      </c>
      <c r="B3025" s="25" t="n">
        <f aca="true">NORMSINV(RAND())</f>
        <v>0.448565938035442</v>
      </c>
      <c r="C3025" s="25" t="n">
        <f aca="true">$C$4*B3025+SQRT(1-$C$4^2)*NORMSINV(RAND())</f>
        <v>0.4537648045608</v>
      </c>
      <c r="D3025" s="25" t="n">
        <f aca="false">NORMSDIST(B3025)</f>
        <v>0.673127595026355</v>
      </c>
      <c r="E3025" s="25" t="n">
        <f aca="false">NORMSDIST(C3025)</f>
        <v>0.675000940956812</v>
      </c>
      <c r="F3025" s="23" t="n">
        <f aca="true">BETAINV(RAND(),T1_PERT!$F$5,T1_PERT!$G$5,T1_PERT!$C$5,T1_PERT!$E$5)</f>
        <v>4.83889428645528</v>
      </c>
      <c r="G3025" s="23" t="n">
        <f aca="false">BETAINV(D3025,T1_PERT!$F$6,T1_PERT!$G$6,T1_PERT!$C$6,T1_PERT!$E$6)</f>
        <v>5.82213904492141</v>
      </c>
      <c r="H3025" s="23" t="n">
        <f aca="true">BETAINV(RAND(),T1_PERT!$F$7,T1_PERT!$G$7,T1_PERT!$C$7,T1_PERT!$E$7)</f>
        <v>7.69061593294432</v>
      </c>
      <c r="I3025" s="23" t="n">
        <f aca="false">BETAINV(E3025,T1_PERT!$F$8,T1_PERT!$G$8,T1_PERT!$C$8,T1_PERT!$E$8)</f>
        <v>5.62793304657999</v>
      </c>
      <c r="J3025" s="23" t="n">
        <f aca="true">BETAINV(RAND(),T1_PERT!$F$9,T1_PERT!$G$9,T1_PERT!$C$9,T1_PERT!$E$9)</f>
        <v>3.55073002668592</v>
      </c>
      <c r="K3025" s="23" t="n">
        <f aca="true">BETAINV(RAND(),T1_PERT!$F$10,T1_PERT!$G$10,T1_PERT!$C$10,T1_PERT!$E$10)</f>
        <v>2.03817453439794</v>
      </c>
      <c r="L3025" s="23" t="n">
        <f aca="false">F3025+G3025+I3025+K3025</f>
        <v>18.3271409123546</v>
      </c>
      <c r="M3025" s="23" t="n">
        <f aca="false">F3025+H3025+J3025+K3025</f>
        <v>18.1184147804835</v>
      </c>
      <c r="N3025" s="23" t="n">
        <f aca="false">MAX(L3025,M3025)</f>
        <v>18.3271409123546</v>
      </c>
    </row>
    <row r="3026" customFormat="false" ht="15" hidden="false" customHeight="false" outlineLevel="0" collapsed="false">
      <c r="A3026" s="5" t="n">
        <v>3007</v>
      </c>
      <c r="B3026" s="25" t="n">
        <f aca="true">NORMSINV(RAND())</f>
        <v>0.876688081383735</v>
      </c>
      <c r="C3026" s="25" t="n">
        <f aca="true">$C$4*B3026+SQRT(1-$C$4^2)*NORMSINV(RAND())</f>
        <v>2.95413119233314</v>
      </c>
      <c r="D3026" s="25" t="n">
        <f aca="false">NORMSDIST(B3026)</f>
        <v>0.809671958901464</v>
      </c>
      <c r="E3026" s="25" t="n">
        <f aca="false">NORMSDIST(C3026)</f>
        <v>0.998432246597764</v>
      </c>
      <c r="F3026" s="23" t="n">
        <f aca="true">BETAINV(RAND(),T1_PERT!$F$5,T1_PERT!$G$5,T1_PERT!$C$5,T1_PERT!$E$5)</f>
        <v>4.34024916561248</v>
      </c>
      <c r="G3026" s="23" t="n">
        <f aca="false">BETAINV(D3026,T1_PERT!$F$6,T1_PERT!$G$6,T1_PERT!$C$6,T1_PERT!$E$6)</f>
        <v>6.36924110522181</v>
      </c>
      <c r="H3026" s="23" t="n">
        <f aca="true">BETAINV(RAND(),T1_PERT!$F$7,T1_PERT!$G$7,T1_PERT!$C$7,T1_PERT!$E$7)</f>
        <v>6.77141238173821</v>
      </c>
      <c r="I3026" s="23" t="n">
        <f aca="false">BETAINV(E3026,T1_PERT!$F$8,T1_PERT!$G$8,T1_PERT!$C$8,T1_PERT!$E$8)</f>
        <v>7.45205196596968</v>
      </c>
      <c r="J3026" s="23" t="n">
        <f aca="true">BETAINV(RAND(),T1_PERT!$F$9,T1_PERT!$G$9,T1_PERT!$C$9,T1_PERT!$E$9)</f>
        <v>4.62175725940558</v>
      </c>
      <c r="K3026" s="23" t="n">
        <f aca="true">BETAINV(RAND(),T1_PERT!$F$10,T1_PERT!$G$10,T1_PERT!$C$10,T1_PERT!$E$10)</f>
        <v>1.86605648703964</v>
      </c>
      <c r="L3026" s="23" t="n">
        <f aca="false">F3026+G3026+I3026+K3026</f>
        <v>20.0275987238436</v>
      </c>
      <c r="M3026" s="23" t="n">
        <f aca="false">F3026+H3026+J3026+K3026</f>
        <v>17.5994752937959</v>
      </c>
      <c r="N3026" s="23" t="n">
        <f aca="false">MAX(L3026,M3026)</f>
        <v>20.0275987238436</v>
      </c>
    </row>
    <row r="3027" customFormat="false" ht="15" hidden="false" customHeight="false" outlineLevel="0" collapsed="false">
      <c r="A3027" s="5" t="n">
        <v>3008</v>
      </c>
      <c r="B3027" s="25" t="n">
        <f aca="true">NORMSINV(RAND())</f>
        <v>0.0411356285644218</v>
      </c>
      <c r="C3027" s="25" t="n">
        <f aca="true">$C$4*B3027+SQRT(1-$C$4^2)*NORMSINV(RAND())</f>
        <v>-0.305313073402537</v>
      </c>
      <c r="D3027" s="25" t="n">
        <f aca="false">NORMSDIST(B3027)</f>
        <v>0.516406114427898</v>
      </c>
      <c r="E3027" s="25" t="n">
        <f aca="false">NORMSDIST(C3027)</f>
        <v>0.380063859932218</v>
      </c>
      <c r="F3027" s="23" t="n">
        <f aca="true">BETAINV(RAND(),T1_PERT!$F$5,T1_PERT!$G$5,T1_PERT!$C$5,T1_PERT!$E$5)</f>
        <v>3.53373204947453</v>
      </c>
      <c r="G3027" s="23" t="n">
        <f aca="false">BETAINV(D3027,T1_PERT!$F$6,T1_PERT!$G$6,T1_PERT!$C$6,T1_PERT!$E$6)</f>
        <v>5.30581863368345</v>
      </c>
      <c r="H3027" s="23" t="n">
        <f aca="true">BETAINV(RAND(),T1_PERT!$F$7,T1_PERT!$G$7,T1_PERT!$C$7,T1_PERT!$E$7)</f>
        <v>6.47553864872231</v>
      </c>
      <c r="I3027" s="23" t="n">
        <f aca="false">BETAINV(E3027,T1_PERT!$F$8,T1_PERT!$G$8,T1_PERT!$C$8,T1_PERT!$E$8)</f>
        <v>5.02442060372785</v>
      </c>
      <c r="J3027" s="23" t="n">
        <f aca="true">BETAINV(RAND(),T1_PERT!$F$9,T1_PERT!$G$9,T1_PERT!$C$9,T1_PERT!$E$9)</f>
        <v>5.45283610487995</v>
      </c>
      <c r="K3027" s="23" t="n">
        <f aca="true">BETAINV(RAND(),T1_PERT!$F$10,T1_PERT!$G$10,T1_PERT!$C$10,T1_PERT!$E$10)</f>
        <v>2.55296793740686</v>
      </c>
      <c r="L3027" s="23" t="n">
        <f aca="false">F3027+G3027+I3027+K3027</f>
        <v>16.4169392242927</v>
      </c>
      <c r="M3027" s="23" t="n">
        <f aca="false">F3027+H3027+J3027+K3027</f>
        <v>18.0150747404837</v>
      </c>
      <c r="N3027" s="23" t="n">
        <f aca="false">MAX(L3027,M3027)</f>
        <v>18.0150747404837</v>
      </c>
    </row>
    <row r="3028" customFormat="false" ht="15" hidden="false" customHeight="false" outlineLevel="0" collapsed="false">
      <c r="A3028" s="5" t="n">
        <v>3009</v>
      </c>
      <c r="B3028" s="25" t="n">
        <f aca="true">NORMSINV(RAND())</f>
        <v>-0.284744225699776</v>
      </c>
      <c r="C3028" s="25" t="n">
        <f aca="true">$C$4*B3028+SQRT(1-$C$4^2)*NORMSINV(RAND())</f>
        <v>-0.436065013216306</v>
      </c>
      <c r="D3028" s="25" t="n">
        <f aca="false">NORMSDIST(B3028)</f>
        <v>0.38792005267164</v>
      </c>
      <c r="E3028" s="25" t="n">
        <f aca="false">NORMSDIST(C3028)</f>
        <v>0.331394780281705</v>
      </c>
      <c r="F3028" s="23" t="n">
        <f aca="true">BETAINV(RAND(),T1_PERT!$F$5,T1_PERT!$G$5,T1_PERT!$C$5,T1_PERT!$E$5)</f>
        <v>3.76175366748083</v>
      </c>
      <c r="G3028" s="23" t="n">
        <f aca="false">BETAINV(D3028,T1_PERT!$F$6,T1_PERT!$G$6,T1_PERT!$C$6,T1_PERT!$E$6)</f>
        <v>4.91197666162623</v>
      </c>
      <c r="H3028" s="23" t="n">
        <f aca="true">BETAINV(RAND(),T1_PERT!$F$7,T1_PERT!$G$7,T1_PERT!$C$7,T1_PERT!$E$7)</f>
        <v>5.03896709859704</v>
      </c>
      <c r="I3028" s="23" t="n">
        <f aca="false">BETAINV(E3028,T1_PERT!$F$8,T1_PERT!$G$8,T1_PERT!$C$8,T1_PERT!$E$8)</f>
        <v>4.93205510471355</v>
      </c>
      <c r="J3028" s="23" t="n">
        <f aca="true">BETAINV(RAND(),T1_PERT!$F$9,T1_PERT!$G$9,T1_PERT!$C$9,T1_PERT!$E$9)</f>
        <v>4.19574849682803</v>
      </c>
      <c r="K3028" s="23" t="n">
        <f aca="true">BETAINV(RAND(),T1_PERT!$F$10,T1_PERT!$G$10,T1_PERT!$C$10,T1_PERT!$E$10)</f>
        <v>2.11870188332553</v>
      </c>
      <c r="L3028" s="23" t="n">
        <f aca="false">F3028+G3028+I3028+K3028</f>
        <v>15.7244873171461</v>
      </c>
      <c r="M3028" s="23" t="n">
        <f aca="false">F3028+H3028+J3028+K3028</f>
        <v>15.1151711462314</v>
      </c>
      <c r="N3028" s="23" t="n">
        <f aca="false">MAX(L3028,M3028)</f>
        <v>15.7244873171461</v>
      </c>
    </row>
    <row r="3029" customFormat="false" ht="15" hidden="false" customHeight="false" outlineLevel="0" collapsed="false">
      <c r="A3029" s="5" t="n">
        <v>3010</v>
      </c>
      <c r="B3029" s="25" t="n">
        <f aca="true">NORMSINV(RAND())</f>
        <v>3.55384521058759</v>
      </c>
      <c r="C3029" s="25" t="n">
        <f aca="true">$C$4*B3029+SQRT(1-$C$4^2)*NORMSINV(RAND())</f>
        <v>2.24611943431299</v>
      </c>
      <c r="D3029" s="25" t="n">
        <f aca="false">NORMSDIST(B3029)</f>
        <v>0.999810178706335</v>
      </c>
      <c r="E3029" s="25" t="n">
        <f aca="false">NORMSDIST(C3029)</f>
        <v>0.98765182057806</v>
      </c>
      <c r="F3029" s="23" t="n">
        <f aca="true">BETAINV(RAND(),T1_PERT!$F$5,T1_PERT!$G$5,T1_PERT!$C$5,T1_PERT!$E$5)</f>
        <v>4.38329279248962</v>
      </c>
      <c r="G3029" s="23" t="n">
        <f aca="false">BETAINV(D3029,T1_PERT!$F$6,T1_PERT!$G$6,T1_PERT!$C$6,T1_PERT!$E$6)</f>
        <v>8.65117757344742</v>
      </c>
      <c r="H3029" s="23" t="n">
        <f aca="true">BETAINV(RAND(),T1_PERT!$F$7,T1_PERT!$G$7,T1_PERT!$C$7,T1_PERT!$E$7)</f>
        <v>5.23110009271092</v>
      </c>
      <c r="I3029" s="23" t="n">
        <f aca="false">BETAINV(E3029,T1_PERT!$F$8,T1_PERT!$G$8,T1_PERT!$C$8,T1_PERT!$E$8)</f>
        <v>7.06068582375459</v>
      </c>
      <c r="J3029" s="23" t="n">
        <f aca="true">BETAINV(RAND(),T1_PERT!$F$9,T1_PERT!$G$9,T1_PERT!$C$9,T1_PERT!$E$9)</f>
        <v>3.17752988112535</v>
      </c>
      <c r="K3029" s="23" t="n">
        <f aca="true">BETAINV(RAND(),T1_PERT!$F$10,T1_PERT!$G$10,T1_PERT!$C$10,T1_PERT!$E$10)</f>
        <v>1.92962446484475</v>
      </c>
      <c r="L3029" s="23" t="n">
        <f aca="false">F3029+G3029+I3029+K3029</f>
        <v>22.0247806545364</v>
      </c>
      <c r="M3029" s="23" t="n">
        <f aca="false">F3029+H3029+J3029+K3029</f>
        <v>14.7215472311707</v>
      </c>
      <c r="N3029" s="23" t="n">
        <f aca="false">MAX(L3029,M3029)</f>
        <v>22.0247806545364</v>
      </c>
    </row>
    <row r="3030" customFormat="false" ht="15" hidden="false" customHeight="false" outlineLevel="0" collapsed="false">
      <c r="A3030" s="5" t="n">
        <v>3011</v>
      </c>
      <c r="B3030" s="25" t="n">
        <f aca="true">NORMSINV(RAND())</f>
        <v>-0.223540468981633</v>
      </c>
      <c r="C3030" s="25" t="n">
        <f aca="true">$C$4*B3030+SQRT(1-$C$4^2)*NORMSINV(RAND())</f>
        <v>0.371075455901565</v>
      </c>
      <c r="D3030" s="25" t="n">
        <f aca="false">NORMSDIST(B3030)</f>
        <v>0.411557445087468</v>
      </c>
      <c r="E3030" s="25" t="n">
        <f aca="false">NORMSDIST(C3030)</f>
        <v>0.644709334307661</v>
      </c>
      <c r="F3030" s="23" t="n">
        <f aca="true">BETAINV(RAND(),T1_PERT!$F$5,T1_PERT!$G$5,T1_PERT!$C$5,T1_PERT!$E$5)</f>
        <v>3.36536638213077</v>
      </c>
      <c r="G3030" s="23" t="n">
        <f aca="false">BETAINV(D3030,T1_PERT!$F$6,T1_PERT!$G$6,T1_PERT!$C$6,T1_PERT!$E$6)</f>
        <v>4.9840567202202</v>
      </c>
      <c r="H3030" s="23" t="n">
        <f aca="true">BETAINV(RAND(),T1_PERT!$F$7,T1_PERT!$G$7,T1_PERT!$C$7,T1_PERT!$E$7)</f>
        <v>5.47264525139106</v>
      </c>
      <c r="I3030" s="23" t="n">
        <f aca="false">BETAINV(E3030,T1_PERT!$F$8,T1_PERT!$G$8,T1_PERT!$C$8,T1_PERT!$E$8)</f>
        <v>5.55810970054967</v>
      </c>
      <c r="J3030" s="23" t="n">
        <f aca="true">BETAINV(RAND(),T1_PERT!$F$9,T1_PERT!$G$9,T1_PERT!$C$9,T1_PERT!$E$9)</f>
        <v>4.86359930416653</v>
      </c>
      <c r="K3030" s="23" t="n">
        <f aca="true">BETAINV(RAND(),T1_PERT!$F$10,T1_PERT!$G$10,T1_PERT!$C$10,T1_PERT!$E$10)</f>
        <v>2.53957390363065</v>
      </c>
      <c r="L3030" s="23" t="n">
        <f aca="false">F3030+G3030+I3030+K3030</f>
        <v>16.4471067065313</v>
      </c>
      <c r="M3030" s="23" t="n">
        <f aca="false">F3030+H3030+J3030+K3030</f>
        <v>16.241184841319</v>
      </c>
      <c r="N3030" s="23" t="n">
        <f aca="false">MAX(L3030,M3030)</f>
        <v>16.4471067065313</v>
      </c>
    </row>
    <row r="3031" customFormat="false" ht="15" hidden="false" customHeight="false" outlineLevel="0" collapsed="false">
      <c r="A3031" s="5" t="n">
        <v>3012</v>
      </c>
      <c r="B3031" s="25" t="n">
        <f aca="true">NORMSINV(RAND())</f>
        <v>-1.33893124176344</v>
      </c>
      <c r="C3031" s="25" t="n">
        <f aca="true">$C$4*B3031+SQRT(1-$C$4^2)*NORMSINV(RAND())</f>
        <v>-1.93772386511077</v>
      </c>
      <c r="D3031" s="25" t="n">
        <f aca="false">NORMSDIST(B3031)</f>
        <v>0.090296528948887</v>
      </c>
      <c r="E3031" s="25" t="n">
        <f aca="false">NORMSDIST(C3031)</f>
        <v>0.0263284603589393</v>
      </c>
      <c r="F3031" s="23" t="n">
        <f aca="true">BETAINV(RAND(),T1_PERT!$F$5,T1_PERT!$G$5,T1_PERT!$C$5,T1_PERT!$E$5)</f>
        <v>3.78447977657576</v>
      </c>
      <c r="G3031" s="23" t="n">
        <f aca="false">BETAINV(D3031,T1_PERT!$F$6,T1_PERT!$G$6,T1_PERT!$C$6,T1_PERT!$E$6)</f>
        <v>3.8731184037798</v>
      </c>
      <c r="H3031" s="23" t="n">
        <f aca="true">BETAINV(RAND(),T1_PERT!$F$7,T1_PERT!$G$7,T1_PERT!$C$7,T1_PERT!$E$7)</f>
        <v>4.88474655098271</v>
      </c>
      <c r="I3031" s="23" t="n">
        <f aca="false">BETAINV(E3031,T1_PERT!$F$8,T1_PERT!$G$8,T1_PERT!$C$8,T1_PERT!$E$8)</f>
        <v>4.21683875799641</v>
      </c>
      <c r="J3031" s="23" t="n">
        <f aca="true">BETAINV(RAND(),T1_PERT!$F$9,T1_PERT!$G$9,T1_PERT!$C$9,T1_PERT!$E$9)</f>
        <v>4.25210498634998</v>
      </c>
      <c r="K3031" s="23" t="n">
        <f aca="true">BETAINV(RAND(),T1_PERT!$F$10,T1_PERT!$G$10,T1_PERT!$C$10,T1_PERT!$E$10)</f>
        <v>2.40281117328793</v>
      </c>
      <c r="L3031" s="23" t="n">
        <f aca="false">F3031+G3031+I3031+K3031</f>
        <v>14.2772481116399</v>
      </c>
      <c r="M3031" s="23" t="n">
        <f aca="false">F3031+H3031+J3031+K3031</f>
        <v>15.3241424871964</v>
      </c>
      <c r="N3031" s="23" t="n">
        <f aca="false">MAX(L3031,M3031)</f>
        <v>15.3241424871964</v>
      </c>
    </row>
    <row r="3032" customFormat="false" ht="15" hidden="false" customHeight="false" outlineLevel="0" collapsed="false">
      <c r="A3032" s="5" t="n">
        <v>3013</v>
      </c>
      <c r="B3032" s="25" t="n">
        <f aca="true">NORMSINV(RAND())</f>
        <v>0.18906217647569</v>
      </c>
      <c r="C3032" s="25" t="n">
        <f aca="true">$C$4*B3032+SQRT(1-$C$4^2)*NORMSINV(RAND())</f>
        <v>-0.359254167315724</v>
      </c>
      <c r="D3032" s="25" t="n">
        <f aca="false">NORMSDIST(B3032)</f>
        <v>0.57497795719313</v>
      </c>
      <c r="E3032" s="25" t="n">
        <f aca="false">NORMSDIST(C3032)</f>
        <v>0.359702478948887</v>
      </c>
      <c r="F3032" s="23" t="n">
        <f aca="true">BETAINV(RAND(),T1_PERT!$F$5,T1_PERT!$G$5,T1_PERT!$C$5,T1_PERT!$E$5)</f>
        <v>3.65123624578433</v>
      </c>
      <c r="G3032" s="23" t="n">
        <f aca="false">BETAINV(D3032,T1_PERT!$F$6,T1_PERT!$G$6,T1_PERT!$C$6,T1_PERT!$E$6)</f>
        <v>5.49123056013135</v>
      </c>
      <c r="H3032" s="23" t="n">
        <f aca="true">BETAINV(RAND(),T1_PERT!$F$7,T1_PERT!$G$7,T1_PERT!$C$7,T1_PERT!$E$7)</f>
        <v>7.32385349992533</v>
      </c>
      <c r="I3032" s="23" t="n">
        <f aca="false">BETAINV(E3032,T1_PERT!$F$8,T1_PERT!$G$8,T1_PERT!$C$8,T1_PERT!$E$8)</f>
        <v>4.98580554375047</v>
      </c>
      <c r="J3032" s="23" t="n">
        <f aca="true">BETAINV(RAND(),T1_PERT!$F$9,T1_PERT!$G$9,T1_PERT!$C$9,T1_PERT!$E$9)</f>
        <v>4.19552597052963</v>
      </c>
      <c r="K3032" s="23" t="n">
        <f aca="true">BETAINV(RAND(),T1_PERT!$F$10,T1_PERT!$G$10,T1_PERT!$C$10,T1_PERT!$E$10)</f>
        <v>2.34430242950707</v>
      </c>
      <c r="L3032" s="23" t="n">
        <f aca="false">F3032+G3032+I3032+K3032</f>
        <v>16.4725747791732</v>
      </c>
      <c r="M3032" s="23" t="n">
        <f aca="false">F3032+H3032+J3032+K3032</f>
        <v>17.5149181457464</v>
      </c>
      <c r="N3032" s="23" t="n">
        <f aca="false">MAX(L3032,M3032)</f>
        <v>17.5149181457464</v>
      </c>
    </row>
    <row r="3033" customFormat="false" ht="15" hidden="false" customHeight="false" outlineLevel="0" collapsed="false">
      <c r="A3033" s="5" t="n">
        <v>3014</v>
      </c>
      <c r="B3033" s="25" t="n">
        <f aca="true">NORMSINV(RAND())</f>
        <v>-0.254720818793373</v>
      </c>
      <c r="C3033" s="25" t="n">
        <f aca="true">$C$4*B3033+SQRT(1-$C$4^2)*NORMSINV(RAND())</f>
        <v>-0.131967786033257</v>
      </c>
      <c r="D3033" s="25" t="n">
        <f aca="false">NORMSDIST(B3033)</f>
        <v>0.39946936772196</v>
      </c>
      <c r="E3033" s="25" t="n">
        <f aca="false">NORMSDIST(C3033)</f>
        <v>0.447504885938752</v>
      </c>
      <c r="F3033" s="23" t="n">
        <f aca="true">BETAINV(RAND(),T1_PERT!$F$5,T1_PERT!$G$5,T1_PERT!$C$5,T1_PERT!$E$5)</f>
        <v>3.09810373208644</v>
      </c>
      <c r="G3033" s="23" t="n">
        <f aca="false">BETAINV(D3033,T1_PERT!$F$6,T1_PERT!$G$6,T1_PERT!$C$6,T1_PERT!$E$6)</f>
        <v>4.94721244553451</v>
      </c>
      <c r="H3033" s="23" t="n">
        <f aca="true">BETAINV(RAND(),T1_PERT!$F$7,T1_PERT!$G$7,T1_PERT!$C$7,T1_PERT!$E$7)</f>
        <v>4.67288485397993</v>
      </c>
      <c r="I3033" s="23" t="n">
        <f aca="false">BETAINV(E3033,T1_PERT!$F$8,T1_PERT!$G$8,T1_PERT!$C$8,T1_PERT!$E$8)</f>
        <v>5.15306240663928</v>
      </c>
      <c r="J3033" s="23" t="n">
        <f aca="true">BETAINV(RAND(),T1_PERT!$F$9,T1_PERT!$G$9,T1_PERT!$C$9,T1_PERT!$E$9)</f>
        <v>4.67443063980646</v>
      </c>
      <c r="K3033" s="23" t="n">
        <f aca="true">BETAINV(RAND(),T1_PERT!$F$10,T1_PERT!$G$10,T1_PERT!$C$10,T1_PERT!$E$10)</f>
        <v>2.35167978901741</v>
      </c>
      <c r="L3033" s="23" t="n">
        <f aca="false">F3033+G3033+I3033+K3033</f>
        <v>15.5500583732776</v>
      </c>
      <c r="M3033" s="23" t="n">
        <f aca="false">F3033+H3033+J3033+K3033</f>
        <v>14.7970990148902</v>
      </c>
      <c r="N3033" s="23" t="n">
        <f aca="false">MAX(L3033,M3033)</f>
        <v>15.5500583732776</v>
      </c>
    </row>
    <row r="3034" customFormat="false" ht="15" hidden="false" customHeight="false" outlineLevel="0" collapsed="false">
      <c r="A3034" s="5" t="n">
        <v>3015</v>
      </c>
      <c r="B3034" s="25" t="n">
        <f aca="true">NORMSINV(RAND())</f>
        <v>0.187518161077399</v>
      </c>
      <c r="C3034" s="25" t="n">
        <f aca="true">$C$4*B3034+SQRT(1-$C$4^2)*NORMSINV(RAND())</f>
        <v>-0.12051750902192</v>
      </c>
      <c r="D3034" s="25" t="n">
        <f aca="false">NORMSDIST(B3034)</f>
        <v>0.574372807120819</v>
      </c>
      <c r="E3034" s="25" t="n">
        <f aca="false">NORMSDIST(C3034)</f>
        <v>0.452036605270014</v>
      </c>
      <c r="F3034" s="23" t="n">
        <f aca="true">BETAINV(RAND(),T1_PERT!$F$5,T1_PERT!$G$5,T1_PERT!$C$5,T1_PERT!$E$5)</f>
        <v>5.48769255942531</v>
      </c>
      <c r="G3034" s="23" t="n">
        <f aca="false">BETAINV(D3034,T1_PERT!$F$6,T1_PERT!$G$6,T1_PERT!$C$6,T1_PERT!$E$6)</f>
        <v>5.48927978226688</v>
      </c>
      <c r="H3034" s="23" t="n">
        <f aca="true">BETAINV(RAND(),T1_PERT!$F$7,T1_PERT!$G$7,T1_PERT!$C$7,T1_PERT!$E$7)</f>
        <v>4.81316965633398</v>
      </c>
      <c r="I3034" s="23" t="n">
        <f aca="false">BETAINV(E3034,T1_PERT!$F$8,T1_PERT!$G$8,T1_PERT!$C$8,T1_PERT!$E$8)</f>
        <v>5.1617902292303</v>
      </c>
      <c r="J3034" s="23" t="n">
        <f aca="true">BETAINV(RAND(),T1_PERT!$F$9,T1_PERT!$G$9,T1_PERT!$C$9,T1_PERT!$E$9)</f>
        <v>3.35777588973432</v>
      </c>
      <c r="K3034" s="23" t="n">
        <f aca="true">BETAINV(RAND(),T1_PERT!$F$10,T1_PERT!$G$10,T1_PERT!$C$10,T1_PERT!$E$10)</f>
        <v>1.94174112799216</v>
      </c>
      <c r="L3034" s="23" t="n">
        <f aca="false">F3034+G3034+I3034+K3034</f>
        <v>18.0805036989146</v>
      </c>
      <c r="M3034" s="23" t="n">
        <f aca="false">F3034+H3034+J3034+K3034</f>
        <v>15.6003792334858</v>
      </c>
      <c r="N3034" s="23" t="n">
        <f aca="false">MAX(L3034,M3034)</f>
        <v>18.0805036989146</v>
      </c>
    </row>
    <row r="3035" customFormat="false" ht="15" hidden="false" customHeight="false" outlineLevel="0" collapsed="false">
      <c r="A3035" s="5" t="n">
        <v>3016</v>
      </c>
      <c r="B3035" s="25" t="n">
        <f aca="true">NORMSINV(RAND())</f>
        <v>0.906518445605641</v>
      </c>
      <c r="C3035" s="25" t="n">
        <f aca="true">$C$4*B3035+SQRT(1-$C$4^2)*NORMSINV(RAND())</f>
        <v>0.0728968793668344</v>
      </c>
      <c r="D3035" s="25" t="n">
        <f aca="false">NORMSDIST(B3035)</f>
        <v>0.817669246887875</v>
      </c>
      <c r="E3035" s="25" t="n">
        <f aca="false">NORMSDIST(C3035)</f>
        <v>0.52905591137844</v>
      </c>
      <c r="F3035" s="23" t="n">
        <f aca="true">BETAINV(RAND(),T1_PERT!$F$5,T1_PERT!$G$5,T1_PERT!$C$5,T1_PERT!$E$5)</f>
        <v>4.41844772400519</v>
      </c>
      <c r="G3035" s="23" t="n">
        <f aca="false">BETAINV(D3035,T1_PERT!$F$6,T1_PERT!$G$6,T1_PERT!$C$6,T1_PERT!$E$6)</f>
        <v>6.40683999087936</v>
      </c>
      <c r="H3035" s="23" t="n">
        <f aca="true">BETAINV(RAND(),T1_PERT!$F$7,T1_PERT!$G$7,T1_PERT!$C$7,T1_PERT!$E$7)</f>
        <v>5.04850969056441</v>
      </c>
      <c r="I3035" s="23" t="n">
        <f aca="false">BETAINV(E3035,T1_PERT!$F$8,T1_PERT!$G$8,T1_PERT!$C$8,T1_PERT!$E$8)</f>
        <v>5.31308061526407</v>
      </c>
      <c r="J3035" s="23" t="n">
        <f aca="true">BETAINV(RAND(),T1_PERT!$F$9,T1_PERT!$G$9,T1_PERT!$C$9,T1_PERT!$E$9)</f>
        <v>3.31885891671836</v>
      </c>
      <c r="K3035" s="23" t="n">
        <f aca="true">BETAINV(RAND(),T1_PERT!$F$10,T1_PERT!$G$10,T1_PERT!$C$10,T1_PERT!$E$10)</f>
        <v>1.92381561040493</v>
      </c>
      <c r="L3035" s="23" t="n">
        <f aca="false">F3035+G3035+I3035+K3035</f>
        <v>18.0621839405535</v>
      </c>
      <c r="M3035" s="23" t="n">
        <f aca="false">F3035+H3035+J3035+K3035</f>
        <v>14.7096319416929</v>
      </c>
      <c r="N3035" s="23" t="n">
        <f aca="false">MAX(L3035,M3035)</f>
        <v>18.0621839405535</v>
      </c>
    </row>
    <row r="3036" customFormat="false" ht="15" hidden="false" customHeight="false" outlineLevel="0" collapsed="false">
      <c r="A3036" s="5" t="n">
        <v>3017</v>
      </c>
      <c r="B3036" s="25" t="n">
        <f aca="true">NORMSINV(RAND())</f>
        <v>0.653797173730198</v>
      </c>
      <c r="C3036" s="25" t="n">
        <f aca="true">$C$4*B3036+SQRT(1-$C$4^2)*NORMSINV(RAND())</f>
        <v>-0.360432332357527</v>
      </c>
      <c r="D3036" s="25" t="n">
        <f aca="false">NORMSDIST(B3036)</f>
        <v>0.743378756201093</v>
      </c>
      <c r="E3036" s="25" t="n">
        <f aca="false">NORMSDIST(C3036)</f>
        <v>0.359261925712725</v>
      </c>
      <c r="F3036" s="23" t="n">
        <f aca="true">BETAINV(RAND(),T1_PERT!$F$5,T1_PERT!$G$5,T1_PERT!$C$5,T1_PERT!$E$5)</f>
        <v>4.15411679934063</v>
      </c>
      <c r="G3036" s="23" t="n">
        <f aca="false">BETAINV(D3036,T1_PERT!$F$6,T1_PERT!$G$6,T1_PERT!$C$6,T1_PERT!$E$6)</f>
        <v>6.08548289694111</v>
      </c>
      <c r="H3036" s="23" t="n">
        <f aca="true">BETAINV(RAND(),T1_PERT!$F$7,T1_PERT!$G$7,T1_PERT!$C$7,T1_PERT!$E$7)</f>
        <v>5.42336172903666</v>
      </c>
      <c r="I3036" s="23" t="n">
        <f aca="false">BETAINV(E3036,T1_PERT!$F$8,T1_PERT!$G$8,T1_PERT!$C$8,T1_PERT!$E$8)</f>
        <v>4.98497000453893</v>
      </c>
      <c r="J3036" s="23" t="n">
        <f aca="true">BETAINV(RAND(),T1_PERT!$F$9,T1_PERT!$G$9,T1_PERT!$C$9,T1_PERT!$E$9)</f>
        <v>3.66183660250415</v>
      </c>
      <c r="K3036" s="23" t="n">
        <f aca="true">BETAINV(RAND(),T1_PERT!$F$10,T1_PERT!$G$10,T1_PERT!$C$10,T1_PERT!$E$10)</f>
        <v>1.74840037292085</v>
      </c>
      <c r="L3036" s="23" t="n">
        <f aca="false">F3036+G3036+I3036+K3036</f>
        <v>16.9729700737415</v>
      </c>
      <c r="M3036" s="23" t="n">
        <f aca="false">F3036+H3036+J3036+K3036</f>
        <v>14.9877155038023</v>
      </c>
      <c r="N3036" s="23" t="n">
        <f aca="false">MAX(L3036,M3036)</f>
        <v>16.9729700737415</v>
      </c>
    </row>
    <row r="3037" customFormat="false" ht="15" hidden="false" customHeight="false" outlineLevel="0" collapsed="false">
      <c r="A3037" s="5" t="n">
        <v>3018</v>
      </c>
      <c r="B3037" s="25" t="n">
        <f aca="true">NORMSINV(RAND())</f>
        <v>-0.40795083051775</v>
      </c>
      <c r="C3037" s="25" t="n">
        <f aca="true">$C$4*B3037+SQRT(1-$C$4^2)*NORMSINV(RAND())</f>
        <v>-0.1046012908294</v>
      </c>
      <c r="D3037" s="25" t="n">
        <f aca="false">NORMSDIST(B3037)</f>
        <v>0.341654886854749</v>
      </c>
      <c r="E3037" s="25" t="n">
        <f aca="false">NORMSDIST(C3037)</f>
        <v>0.458346095196454</v>
      </c>
      <c r="F3037" s="23" t="n">
        <f aca="true">BETAINV(RAND(),T1_PERT!$F$5,T1_PERT!$G$5,T1_PERT!$C$5,T1_PERT!$E$5)</f>
        <v>2.72692547879062</v>
      </c>
      <c r="G3037" s="23" t="n">
        <f aca="false">BETAINV(D3037,T1_PERT!$F$6,T1_PERT!$G$6,T1_PERT!$C$6,T1_PERT!$E$6)</f>
        <v>4.77002284202324</v>
      </c>
      <c r="H3037" s="23" t="n">
        <f aca="true">BETAINV(RAND(),T1_PERT!$F$7,T1_PERT!$G$7,T1_PERT!$C$7,T1_PERT!$E$7)</f>
        <v>6.1239157014099</v>
      </c>
      <c r="I3037" s="23" t="n">
        <f aca="false">BETAINV(E3037,T1_PERT!$F$8,T1_PERT!$G$8,T1_PERT!$C$8,T1_PERT!$E$8)</f>
        <v>5.17396704620383</v>
      </c>
      <c r="J3037" s="23" t="n">
        <f aca="true">BETAINV(RAND(),T1_PERT!$F$9,T1_PERT!$G$9,T1_PERT!$C$9,T1_PERT!$E$9)</f>
        <v>3.76942868070047</v>
      </c>
      <c r="K3037" s="23" t="n">
        <f aca="true">BETAINV(RAND(),T1_PERT!$F$10,T1_PERT!$G$10,T1_PERT!$C$10,T1_PERT!$E$10)</f>
        <v>1.85390757160018</v>
      </c>
      <c r="L3037" s="23" t="n">
        <f aca="false">F3037+G3037+I3037+K3037</f>
        <v>14.5248229386179</v>
      </c>
      <c r="M3037" s="23" t="n">
        <f aca="false">F3037+H3037+J3037+K3037</f>
        <v>14.4741774325012</v>
      </c>
      <c r="N3037" s="23" t="n">
        <f aca="false">MAX(L3037,M3037)</f>
        <v>14.5248229386179</v>
      </c>
    </row>
    <row r="3038" customFormat="false" ht="15" hidden="false" customHeight="false" outlineLevel="0" collapsed="false">
      <c r="A3038" s="5" t="n">
        <v>3019</v>
      </c>
      <c r="B3038" s="25" t="n">
        <f aca="true">NORMSINV(RAND())</f>
        <v>0.559946161152114</v>
      </c>
      <c r="C3038" s="25" t="n">
        <f aca="true">$C$4*B3038+SQRT(1-$C$4^2)*NORMSINV(RAND())</f>
        <v>-0.122819373018214</v>
      </c>
      <c r="D3038" s="25" t="n">
        <f aca="false">NORMSDIST(B3038)</f>
        <v>0.712241919361845</v>
      </c>
      <c r="E3038" s="25" t="n">
        <f aca="false">NORMSDIST(C3038)</f>
        <v>0.451125066478241</v>
      </c>
      <c r="F3038" s="23" t="n">
        <f aca="true">BETAINV(RAND(),T1_PERT!$F$5,T1_PERT!$G$5,T1_PERT!$C$5,T1_PERT!$E$5)</f>
        <v>4.95492483899495</v>
      </c>
      <c r="G3038" s="23" t="n">
        <f aca="false">BETAINV(D3038,T1_PERT!$F$6,T1_PERT!$G$6,T1_PERT!$C$6,T1_PERT!$E$6)</f>
        <v>5.96510836306851</v>
      </c>
      <c r="H3038" s="23" t="n">
        <f aca="true">BETAINV(RAND(),T1_PERT!$F$7,T1_PERT!$G$7,T1_PERT!$C$7,T1_PERT!$E$7)</f>
        <v>6.54490664211826</v>
      </c>
      <c r="I3038" s="23" t="n">
        <f aca="false">BETAINV(E3038,T1_PERT!$F$8,T1_PERT!$G$8,T1_PERT!$C$8,T1_PERT!$E$8)</f>
        <v>5.16003348190251</v>
      </c>
      <c r="J3038" s="23" t="n">
        <f aca="true">BETAINV(RAND(),T1_PERT!$F$9,T1_PERT!$G$9,T1_PERT!$C$9,T1_PERT!$E$9)</f>
        <v>4.17473785110873</v>
      </c>
      <c r="K3038" s="23" t="n">
        <f aca="true">BETAINV(RAND(),T1_PERT!$F$10,T1_PERT!$G$10,T1_PERT!$C$10,T1_PERT!$E$10)</f>
        <v>1.78065131801569</v>
      </c>
      <c r="L3038" s="23" t="n">
        <f aca="false">F3038+G3038+I3038+K3038</f>
        <v>17.8607180019817</v>
      </c>
      <c r="M3038" s="23" t="n">
        <f aca="false">F3038+H3038+J3038+K3038</f>
        <v>17.4552206502376</v>
      </c>
      <c r="N3038" s="23" t="n">
        <f aca="false">MAX(L3038,M3038)</f>
        <v>17.8607180019817</v>
      </c>
    </row>
    <row r="3039" customFormat="false" ht="15" hidden="false" customHeight="false" outlineLevel="0" collapsed="false">
      <c r="A3039" s="5" t="n">
        <v>3020</v>
      </c>
      <c r="B3039" s="25" t="n">
        <f aca="true">NORMSINV(RAND())</f>
        <v>-0.833201558843074</v>
      </c>
      <c r="C3039" s="25" t="n">
        <f aca="true">$C$4*B3039+SQRT(1-$C$4^2)*NORMSINV(RAND())</f>
        <v>-0.700619934518278</v>
      </c>
      <c r="D3039" s="25" t="n">
        <f aca="false">NORMSDIST(B3039)</f>
        <v>0.202365531796983</v>
      </c>
      <c r="E3039" s="25" t="n">
        <f aca="false">NORMSDIST(C3039)</f>
        <v>0.241770117239402</v>
      </c>
      <c r="F3039" s="23" t="n">
        <f aca="true">BETAINV(RAND(),T1_PERT!$F$5,T1_PERT!$G$5,T1_PERT!$C$5,T1_PERT!$E$5)</f>
        <v>4.63568566364902</v>
      </c>
      <c r="G3039" s="23" t="n">
        <f aca="false">BETAINV(D3039,T1_PERT!$F$6,T1_PERT!$G$6,T1_PERT!$C$6,T1_PERT!$E$6)</f>
        <v>4.31827913583631</v>
      </c>
      <c r="H3039" s="23" t="n">
        <f aca="true">BETAINV(RAND(),T1_PERT!$F$7,T1_PERT!$G$7,T1_PERT!$C$7,T1_PERT!$E$7)</f>
        <v>6.00971604263372</v>
      </c>
      <c r="I3039" s="23" t="n">
        <f aca="false">BETAINV(E3039,T1_PERT!$F$8,T1_PERT!$G$8,T1_PERT!$C$8,T1_PERT!$E$8)</f>
        <v>4.75879624991958</v>
      </c>
      <c r="J3039" s="23" t="n">
        <f aca="true">BETAINV(RAND(),T1_PERT!$F$9,T1_PERT!$G$9,T1_PERT!$C$9,T1_PERT!$E$9)</f>
        <v>5.12213186423977</v>
      </c>
      <c r="K3039" s="23" t="n">
        <f aca="true">BETAINV(RAND(),T1_PERT!$F$10,T1_PERT!$G$10,T1_PERT!$C$10,T1_PERT!$E$10)</f>
        <v>2.09245709746738</v>
      </c>
      <c r="L3039" s="23" t="n">
        <f aca="false">F3039+G3039+I3039+K3039</f>
        <v>15.8052181468723</v>
      </c>
      <c r="M3039" s="23" t="n">
        <f aca="false">F3039+H3039+J3039+K3039</f>
        <v>17.8599906679899</v>
      </c>
      <c r="N3039" s="23" t="n">
        <f aca="false">MAX(L3039,M3039)</f>
        <v>17.8599906679899</v>
      </c>
    </row>
    <row r="3040" customFormat="false" ht="15" hidden="false" customHeight="false" outlineLevel="0" collapsed="false">
      <c r="A3040" s="5" t="n">
        <v>3021</v>
      </c>
      <c r="B3040" s="25" t="n">
        <f aca="true">NORMSINV(RAND())</f>
        <v>1.75636212528569</v>
      </c>
      <c r="C3040" s="25" t="n">
        <f aca="true">$C$4*B3040+SQRT(1-$C$4^2)*NORMSINV(RAND())</f>
        <v>2.36847353511188</v>
      </c>
      <c r="D3040" s="25" t="n">
        <f aca="false">NORMSDIST(B3040)</f>
        <v>0.960486702195752</v>
      </c>
      <c r="E3040" s="25" t="n">
        <f aca="false">NORMSDIST(C3040)</f>
        <v>0.991069170893037</v>
      </c>
      <c r="F3040" s="23" t="n">
        <f aca="true">BETAINV(RAND(),T1_PERT!$F$5,T1_PERT!$G$5,T1_PERT!$C$5,T1_PERT!$E$5)</f>
        <v>5.1655848285263</v>
      </c>
      <c r="G3040" s="23" t="n">
        <f aca="false">BETAINV(D3040,T1_PERT!$F$6,T1_PERT!$G$6,T1_PERT!$C$6,T1_PERT!$E$6)</f>
        <v>7.39821672550207</v>
      </c>
      <c r="H3040" s="23" t="n">
        <f aca="true">BETAINV(RAND(),T1_PERT!$F$7,T1_PERT!$G$7,T1_PERT!$C$7,T1_PERT!$E$7)</f>
        <v>5.2887585118571</v>
      </c>
      <c r="I3040" s="23" t="n">
        <f aca="false">BETAINV(E3040,T1_PERT!$F$8,T1_PERT!$G$8,T1_PERT!$C$8,T1_PERT!$E$8)</f>
        <v>7.13783655934274</v>
      </c>
      <c r="J3040" s="23" t="n">
        <f aca="true">BETAINV(RAND(),T1_PERT!$F$9,T1_PERT!$G$9,T1_PERT!$C$9,T1_PERT!$E$9)</f>
        <v>4.08083649227929</v>
      </c>
      <c r="K3040" s="23" t="n">
        <f aca="true">BETAINV(RAND(),T1_PERT!$F$10,T1_PERT!$G$10,T1_PERT!$C$10,T1_PERT!$E$10)</f>
        <v>1.64373924565946</v>
      </c>
      <c r="L3040" s="23" t="n">
        <f aca="false">F3040+G3040+I3040+K3040</f>
        <v>21.3453773590306</v>
      </c>
      <c r="M3040" s="23" t="n">
        <f aca="false">F3040+H3040+J3040+K3040</f>
        <v>16.1789190783221</v>
      </c>
      <c r="N3040" s="23" t="n">
        <f aca="false">MAX(L3040,M3040)</f>
        <v>21.3453773590306</v>
      </c>
    </row>
    <row r="3041" customFormat="false" ht="15" hidden="false" customHeight="false" outlineLevel="0" collapsed="false">
      <c r="A3041" s="5" t="n">
        <v>3022</v>
      </c>
      <c r="B3041" s="25" t="n">
        <f aca="true">NORMSINV(RAND())</f>
        <v>0.662282042841973</v>
      </c>
      <c r="C3041" s="25" t="n">
        <f aca="true">$C$4*B3041+SQRT(1-$C$4^2)*NORMSINV(RAND())</f>
        <v>1.25302621054764</v>
      </c>
      <c r="D3041" s="25" t="n">
        <f aca="false">NORMSDIST(B3041)</f>
        <v>0.746104758497554</v>
      </c>
      <c r="E3041" s="25" t="n">
        <f aca="false">NORMSDIST(C3041)</f>
        <v>0.894901915965539</v>
      </c>
      <c r="F3041" s="23" t="n">
        <f aca="true">BETAINV(RAND(),T1_PERT!$F$5,T1_PERT!$G$5,T1_PERT!$C$5,T1_PERT!$E$5)</f>
        <v>4.41033010455691</v>
      </c>
      <c r="G3041" s="23" t="n">
        <f aca="false">BETAINV(D3041,T1_PERT!$F$6,T1_PERT!$G$6,T1_PERT!$C$6,T1_PERT!$E$6)</f>
        <v>6.09635045105168</v>
      </c>
      <c r="H3041" s="23" t="n">
        <f aca="true">BETAINV(RAND(),T1_PERT!$F$7,T1_PERT!$G$7,T1_PERT!$C$7,T1_PERT!$E$7)</f>
        <v>4.78387112824295</v>
      </c>
      <c r="I3041" s="23" t="n">
        <f aca="false">BETAINV(E3041,T1_PERT!$F$8,T1_PERT!$G$8,T1_PERT!$C$8,T1_PERT!$E$8)</f>
        <v>6.3117163795454</v>
      </c>
      <c r="J3041" s="23" t="n">
        <f aca="true">BETAINV(RAND(),T1_PERT!$F$9,T1_PERT!$G$9,T1_PERT!$C$9,T1_PERT!$E$9)</f>
        <v>3.79624557568356</v>
      </c>
      <c r="K3041" s="23" t="n">
        <f aca="true">BETAINV(RAND(),T1_PERT!$F$10,T1_PERT!$G$10,T1_PERT!$C$10,T1_PERT!$E$10)</f>
        <v>1.58684308749139</v>
      </c>
      <c r="L3041" s="23" t="n">
        <f aca="false">F3041+G3041+I3041+K3041</f>
        <v>18.4052400226454</v>
      </c>
      <c r="M3041" s="23" t="n">
        <f aca="false">F3041+H3041+J3041+K3041</f>
        <v>14.5772898959748</v>
      </c>
      <c r="N3041" s="23" t="n">
        <f aca="false">MAX(L3041,M3041)</f>
        <v>18.4052400226454</v>
      </c>
    </row>
    <row r="3042" customFormat="false" ht="15" hidden="false" customHeight="false" outlineLevel="0" collapsed="false">
      <c r="A3042" s="5" t="n">
        <v>3023</v>
      </c>
      <c r="B3042" s="25" t="n">
        <f aca="true">NORMSINV(RAND())</f>
        <v>0.677550224277573</v>
      </c>
      <c r="C3042" s="25" t="n">
        <f aca="true">$C$4*B3042+SQRT(1-$C$4^2)*NORMSINV(RAND())</f>
        <v>-0.0373180846768098</v>
      </c>
      <c r="D3042" s="25" t="n">
        <f aca="false">NORMSDIST(B3042)</f>
        <v>0.750971542344749</v>
      </c>
      <c r="E3042" s="25" t="n">
        <f aca="false">NORMSDIST(C3042)</f>
        <v>0.485115693024476</v>
      </c>
      <c r="F3042" s="23" t="n">
        <f aca="true">BETAINV(RAND(),T1_PERT!$F$5,T1_PERT!$G$5,T1_PERT!$C$5,T1_PERT!$E$5)</f>
        <v>3.23771033875256</v>
      </c>
      <c r="G3042" s="23" t="n">
        <f aca="false">BETAINV(D3042,T1_PERT!$F$6,T1_PERT!$G$6,T1_PERT!$C$6,T1_PERT!$E$6)</f>
        <v>6.11589729430823</v>
      </c>
      <c r="H3042" s="23" t="n">
        <f aca="true">BETAINV(RAND(),T1_PERT!$F$7,T1_PERT!$G$7,T1_PERT!$C$7,T1_PERT!$E$7)</f>
        <v>6.23746246154074</v>
      </c>
      <c r="I3042" s="23" t="n">
        <f aca="false">BETAINV(E3042,T1_PERT!$F$8,T1_PERT!$G$8,T1_PERT!$C$8,T1_PERT!$E$8)</f>
        <v>5.22600316920211</v>
      </c>
      <c r="J3042" s="23" t="n">
        <f aca="true">BETAINV(RAND(),T1_PERT!$F$9,T1_PERT!$G$9,T1_PERT!$C$9,T1_PERT!$E$9)</f>
        <v>4.12826718677888</v>
      </c>
      <c r="K3042" s="23" t="n">
        <f aca="true">BETAINV(RAND(),T1_PERT!$F$10,T1_PERT!$G$10,T1_PERT!$C$10,T1_PERT!$E$10)</f>
        <v>2.22501919081283</v>
      </c>
      <c r="L3042" s="23" t="n">
        <f aca="false">F3042+G3042+I3042+K3042</f>
        <v>16.8046299930757</v>
      </c>
      <c r="M3042" s="23" t="n">
        <f aca="false">F3042+H3042+J3042+K3042</f>
        <v>15.828459177885</v>
      </c>
      <c r="N3042" s="23" t="n">
        <f aca="false">MAX(L3042,M3042)</f>
        <v>16.8046299930757</v>
      </c>
    </row>
    <row r="3043" customFormat="false" ht="15" hidden="false" customHeight="false" outlineLevel="0" collapsed="false">
      <c r="A3043" s="5" t="n">
        <v>3024</v>
      </c>
      <c r="B3043" s="25" t="n">
        <f aca="true">NORMSINV(RAND())</f>
        <v>0.419158837260235</v>
      </c>
      <c r="C3043" s="25" t="n">
        <f aca="true">$C$4*B3043+SQRT(1-$C$4^2)*NORMSINV(RAND())</f>
        <v>1.19158322774975</v>
      </c>
      <c r="D3043" s="25" t="n">
        <f aca="false">NORMSDIST(B3043)</f>
        <v>0.662449973558062</v>
      </c>
      <c r="E3043" s="25" t="n">
        <f aca="false">NORMSDIST(C3043)</f>
        <v>0.883287647641108</v>
      </c>
      <c r="F3043" s="23" t="n">
        <f aca="true">BETAINV(RAND(),T1_PERT!$F$5,T1_PERT!$G$5,T1_PERT!$C$5,T1_PERT!$E$5)</f>
        <v>5.11465158527677</v>
      </c>
      <c r="G3043" s="23" t="n">
        <f aca="false">BETAINV(D3043,T1_PERT!$F$6,T1_PERT!$G$6,T1_PERT!$C$6,T1_PERT!$E$6)</f>
        <v>5.78442932299132</v>
      </c>
      <c r="H3043" s="23" t="n">
        <f aca="true">BETAINV(RAND(),T1_PERT!$F$7,T1_PERT!$G$7,T1_PERT!$C$7,T1_PERT!$E$7)</f>
        <v>6.01901086631738</v>
      </c>
      <c r="I3043" s="23" t="n">
        <f aca="false">BETAINV(E3043,T1_PERT!$F$8,T1_PERT!$G$8,T1_PERT!$C$8,T1_PERT!$E$8)</f>
        <v>6.26006681325039</v>
      </c>
      <c r="J3043" s="23" t="n">
        <f aca="true">BETAINV(RAND(),T1_PERT!$F$9,T1_PERT!$G$9,T1_PERT!$C$9,T1_PERT!$E$9)</f>
        <v>3.99577688740409</v>
      </c>
      <c r="K3043" s="23" t="n">
        <f aca="true">BETAINV(RAND(),T1_PERT!$F$10,T1_PERT!$G$10,T1_PERT!$C$10,T1_PERT!$E$10)</f>
        <v>2.03833292710497</v>
      </c>
      <c r="L3043" s="23" t="n">
        <f aca="false">F3043+G3043+I3043+K3043</f>
        <v>19.1974806486235</v>
      </c>
      <c r="M3043" s="23" t="n">
        <f aca="false">F3043+H3043+J3043+K3043</f>
        <v>17.1677722661032</v>
      </c>
      <c r="N3043" s="23" t="n">
        <f aca="false">MAX(L3043,M3043)</f>
        <v>19.1974806486235</v>
      </c>
    </row>
    <row r="3044" customFormat="false" ht="15" hidden="false" customHeight="false" outlineLevel="0" collapsed="false">
      <c r="A3044" s="5" t="n">
        <v>3025</v>
      </c>
      <c r="B3044" s="25" t="n">
        <f aca="true">NORMSINV(RAND())</f>
        <v>-0.605301853224809</v>
      </c>
      <c r="C3044" s="25" t="n">
        <f aca="true">$C$4*B3044+SQRT(1-$C$4^2)*NORMSINV(RAND())</f>
        <v>0.58023322014754</v>
      </c>
      <c r="D3044" s="25" t="n">
        <f aca="false">NORMSDIST(B3044)</f>
        <v>0.272489225142337</v>
      </c>
      <c r="E3044" s="25" t="n">
        <f aca="false">NORMSDIST(C3044)</f>
        <v>0.719121322938675</v>
      </c>
      <c r="F3044" s="23" t="n">
        <f aca="true">BETAINV(RAND(),T1_PERT!$F$5,T1_PERT!$G$5,T1_PERT!$C$5,T1_PERT!$E$5)</f>
        <v>2.82148112662227</v>
      </c>
      <c r="G3044" s="23" t="n">
        <f aca="false">BETAINV(D3044,T1_PERT!$F$6,T1_PERT!$G$6,T1_PERT!$C$6,T1_PERT!$E$6)</f>
        <v>4.5524614636482</v>
      </c>
      <c r="H3044" s="23" t="n">
        <f aca="true">BETAINV(RAND(),T1_PERT!$F$7,T1_PERT!$G$7,T1_PERT!$C$7,T1_PERT!$E$7)</f>
        <v>5.82660445502299</v>
      </c>
      <c r="I3044" s="23" t="n">
        <f aca="false">BETAINV(E3044,T1_PERT!$F$8,T1_PERT!$G$8,T1_PERT!$C$8,T1_PERT!$E$8)</f>
        <v>5.73577494310229</v>
      </c>
      <c r="J3044" s="23" t="n">
        <f aca="true">BETAINV(RAND(),T1_PERT!$F$9,T1_PERT!$G$9,T1_PERT!$C$9,T1_PERT!$E$9)</f>
        <v>4.68104672069748</v>
      </c>
      <c r="K3044" s="23" t="n">
        <f aca="true">BETAINV(RAND(),T1_PERT!$F$10,T1_PERT!$G$10,T1_PERT!$C$10,T1_PERT!$E$10)</f>
        <v>1.57354518776301</v>
      </c>
      <c r="L3044" s="23" t="n">
        <f aca="false">F3044+G3044+I3044+K3044</f>
        <v>14.6832627211358</v>
      </c>
      <c r="M3044" s="23" t="n">
        <f aca="false">F3044+H3044+J3044+K3044</f>
        <v>14.9026774901058</v>
      </c>
      <c r="N3044" s="23" t="n">
        <f aca="false">MAX(L3044,M3044)</f>
        <v>14.9026774901058</v>
      </c>
    </row>
    <row r="3045" customFormat="false" ht="15" hidden="false" customHeight="false" outlineLevel="0" collapsed="false">
      <c r="A3045" s="5" t="n">
        <v>3026</v>
      </c>
      <c r="B3045" s="25" t="n">
        <f aca="true">NORMSINV(RAND())</f>
        <v>-0.924282090019908</v>
      </c>
      <c r="C3045" s="25" t="n">
        <f aca="true">$C$4*B3045+SQRT(1-$C$4^2)*NORMSINV(RAND())</f>
        <v>-0.19194233860643</v>
      </c>
      <c r="D3045" s="25" t="n">
        <f aca="false">NORMSDIST(B3045)</f>
        <v>0.177669732539837</v>
      </c>
      <c r="E3045" s="25" t="n">
        <f aca="false">NORMSDIST(C3045)</f>
        <v>0.423893686287291</v>
      </c>
      <c r="F3045" s="23" t="n">
        <f aca="true">BETAINV(RAND(),T1_PERT!$F$5,T1_PERT!$G$5,T1_PERT!$C$5,T1_PERT!$E$5)</f>
        <v>4.06312546645223</v>
      </c>
      <c r="G3045" s="23" t="n">
        <f aca="false">BETAINV(D3045,T1_PERT!$F$6,T1_PERT!$G$6,T1_PERT!$C$6,T1_PERT!$E$6)</f>
        <v>4.23027016061909</v>
      </c>
      <c r="H3045" s="23" t="n">
        <f aca="true">BETAINV(RAND(),T1_PERT!$F$7,T1_PERT!$G$7,T1_PERT!$C$7,T1_PERT!$E$7)</f>
        <v>7.06617675839521</v>
      </c>
      <c r="I3045" s="23" t="n">
        <f aca="false">BETAINV(E3045,T1_PERT!$F$8,T1_PERT!$G$8,T1_PERT!$C$8,T1_PERT!$E$8)</f>
        <v>5.10780022092412</v>
      </c>
      <c r="J3045" s="23" t="n">
        <f aca="true">BETAINV(RAND(),T1_PERT!$F$9,T1_PERT!$G$9,T1_PERT!$C$9,T1_PERT!$E$9)</f>
        <v>3.36540633727334</v>
      </c>
      <c r="K3045" s="23" t="n">
        <f aca="true">BETAINV(RAND(),T1_PERT!$F$10,T1_PERT!$G$10,T1_PERT!$C$10,T1_PERT!$E$10)</f>
        <v>1.99912513244909</v>
      </c>
      <c r="L3045" s="23" t="n">
        <f aca="false">F3045+G3045+I3045+K3045</f>
        <v>15.4003209804445</v>
      </c>
      <c r="M3045" s="23" t="n">
        <f aca="false">F3045+H3045+J3045+K3045</f>
        <v>16.4938336945699</v>
      </c>
      <c r="N3045" s="23" t="n">
        <f aca="false">MAX(L3045,M3045)</f>
        <v>16.4938336945699</v>
      </c>
    </row>
    <row r="3046" customFormat="false" ht="15" hidden="false" customHeight="false" outlineLevel="0" collapsed="false">
      <c r="A3046" s="5" t="n">
        <v>3027</v>
      </c>
      <c r="B3046" s="25" t="n">
        <f aca="true">NORMSINV(RAND())</f>
        <v>-1.17449662503409</v>
      </c>
      <c r="C3046" s="25" t="n">
        <f aca="true">$C$4*B3046+SQRT(1-$C$4^2)*NORMSINV(RAND())</f>
        <v>-1.23354171635585</v>
      </c>
      <c r="D3046" s="25" t="n">
        <f aca="false">NORMSDIST(B3046)</f>
        <v>0.120098081488097</v>
      </c>
      <c r="E3046" s="25" t="n">
        <f aca="false">NORMSDIST(C3046)</f>
        <v>0.108686861380078</v>
      </c>
      <c r="F3046" s="23" t="n">
        <f aca="true">BETAINV(RAND(),T1_PERT!$F$5,T1_PERT!$G$5,T1_PERT!$C$5,T1_PERT!$E$5)</f>
        <v>5.20524139156276</v>
      </c>
      <c r="G3046" s="23" t="n">
        <f aca="false">BETAINV(D3046,T1_PERT!$F$6,T1_PERT!$G$6,T1_PERT!$C$6,T1_PERT!$E$6)</f>
        <v>4.00601129578847</v>
      </c>
      <c r="H3046" s="23" t="n">
        <f aca="true">BETAINV(RAND(),T1_PERT!$F$7,T1_PERT!$G$7,T1_PERT!$C$7,T1_PERT!$E$7)</f>
        <v>5.01479632871115</v>
      </c>
      <c r="I3046" s="23" t="n">
        <f aca="false">BETAINV(E3046,T1_PERT!$F$8,T1_PERT!$G$8,T1_PERT!$C$8,T1_PERT!$E$8)</f>
        <v>4.47074125032805</v>
      </c>
      <c r="J3046" s="23" t="n">
        <f aca="true">BETAINV(RAND(),T1_PERT!$F$9,T1_PERT!$G$9,T1_PERT!$C$9,T1_PERT!$E$9)</f>
        <v>5.09492791579757</v>
      </c>
      <c r="K3046" s="23" t="n">
        <f aca="true">BETAINV(RAND(),T1_PERT!$F$10,T1_PERT!$G$10,T1_PERT!$C$10,T1_PERT!$E$10)</f>
        <v>2.48942718820894</v>
      </c>
      <c r="L3046" s="23" t="n">
        <f aca="false">F3046+G3046+I3046+K3046</f>
        <v>16.1714211258882</v>
      </c>
      <c r="M3046" s="23" t="n">
        <f aca="false">F3046+H3046+J3046+K3046</f>
        <v>17.8043928242804</v>
      </c>
      <c r="N3046" s="23" t="n">
        <f aca="false">MAX(L3046,M3046)</f>
        <v>17.8043928242804</v>
      </c>
    </row>
    <row r="3047" customFormat="false" ht="15" hidden="false" customHeight="false" outlineLevel="0" collapsed="false">
      <c r="A3047" s="5" t="n">
        <v>3028</v>
      </c>
      <c r="B3047" s="25" t="n">
        <f aca="true">NORMSINV(RAND())</f>
        <v>2.31380509250466</v>
      </c>
      <c r="C3047" s="25" t="n">
        <f aca="true">$C$4*B3047+SQRT(1-$C$4^2)*NORMSINV(RAND())</f>
        <v>-0.103641497783177</v>
      </c>
      <c r="D3047" s="25" t="n">
        <f aca="false">NORMSDIST(B3047)</f>
        <v>0.989660792045587</v>
      </c>
      <c r="E3047" s="25" t="n">
        <f aca="false">NORMSDIST(C3047)</f>
        <v>0.458726927252749</v>
      </c>
      <c r="F3047" s="23" t="n">
        <f aca="true">BETAINV(RAND(),T1_PERT!$F$5,T1_PERT!$G$5,T1_PERT!$C$5,T1_PERT!$E$5)</f>
        <v>4.78247092030941</v>
      </c>
      <c r="G3047" s="23" t="n">
        <f aca="false">BETAINV(D3047,T1_PERT!$F$6,T1_PERT!$G$6,T1_PERT!$C$6,T1_PERT!$E$6)</f>
        <v>7.92174335274354</v>
      </c>
      <c r="H3047" s="23" t="n">
        <f aca="true">BETAINV(RAND(),T1_PERT!$F$7,T1_PERT!$G$7,T1_PERT!$C$7,T1_PERT!$E$7)</f>
        <v>6.68275887231525</v>
      </c>
      <c r="I3047" s="23" t="n">
        <f aca="false">BETAINV(E3047,T1_PERT!$F$8,T1_PERT!$G$8,T1_PERT!$C$8,T1_PERT!$E$8)</f>
        <v>5.17470299813527</v>
      </c>
      <c r="J3047" s="23" t="n">
        <f aca="true">BETAINV(RAND(),T1_PERT!$F$9,T1_PERT!$G$9,T1_PERT!$C$9,T1_PERT!$E$9)</f>
        <v>4.06273430223169</v>
      </c>
      <c r="K3047" s="23" t="n">
        <f aca="true">BETAINV(RAND(),T1_PERT!$F$10,T1_PERT!$G$10,T1_PERT!$C$10,T1_PERT!$E$10)</f>
        <v>1.53041397706681</v>
      </c>
      <c r="L3047" s="23" t="n">
        <f aca="false">F3047+G3047+I3047+K3047</f>
        <v>19.409331248255</v>
      </c>
      <c r="M3047" s="23" t="n">
        <f aca="false">F3047+H3047+J3047+K3047</f>
        <v>17.0583780719232</v>
      </c>
      <c r="N3047" s="23" t="n">
        <f aca="false">MAX(L3047,M3047)</f>
        <v>19.409331248255</v>
      </c>
    </row>
    <row r="3048" customFormat="false" ht="15" hidden="false" customHeight="false" outlineLevel="0" collapsed="false">
      <c r="A3048" s="5" t="n">
        <v>3029</v>
      </c>
      <c r="B3048" s="25" t="n">
        <f aca="true">NORMSINV(RAND())</f>
        <v>0.0835140724622917</v>
      </c>
      <c r="C3048" s="25" t="n">
        <f aca="true">$C$4*B3048+SQRT(1-$C$4^2)*NORMSINV(RAND())</f>
        <v>-0.601693167604649</v>
      </c>
      <c r="D3048" s="25" t="n">
        <f aca="false">NORMSDIST(B3048)</f>
        <v>0.533278605862752</v>
      </c>
      <c r="E3048" s="25" t="n">
        <f aca="false">NORMSDIST(C3048)</f>
        <v>0.273689199407875</v>
      </c>
      <c r="F3048" s="23" t="n">
        <f aca="true">BETAINV(RAND(),T1_PERT!$F$5,T1_PERT!$G$5,T1_PERT!$C$5,T1_PERT!$E$5)</f>
        <v>4.84184656929183</v>
      </c>
      <c r="G3048" s="23" t="n">
        <f aca="false">BETAINV(D3048,T1_PERT!$F$6,T1_PERT!$G$6,T1_PERT!$C$6,T1_PERT!$E$6)</f>
        <v>5.35860270844291</v>
      </c>
      <c r="H3048" s="23" t="n">
        <f aca="true">BETAINV(RAND(),T1_PERT!$F$7,T1_PERT!$G$7,T1_PERT!$C$7,T1_PERT!$E$7)</f>
        <v>5.80792005033539</v>
      </c>
      <c r="I3048" s="23" t="n">
        <f aca="false">BETAINV(E3048,T1_PERT!$F$8,T1_PERT!$G$8,T1_PERT!$C$8,T1_PERT!$E$8)</f>
        <v>4.82135579269004</v>
      </c>
      <c r="J3048" s="23" t="n">
        <f aca="true">BETAINV(RAND(),T1_PERT!$F$9,T1_PERT!$G$9,T1_PERT!$C$9,T1_PERT!$E$9)</f>
        <v>5.73388873118625</v>
      </c>
      <c r="K3048" s="23" t="n">
        <f aca="true">BETAINV(RAND(),T1_PERT!$F$10,T1_PERT!$G$10,T1_PERT!$C$10,T1_PERT!$E$10)</f>
        <v>2.14398417530977</v>
      </c>
      <c r="L3048" s="23" t="n">
        <f aca="false">F3048+G3048+I3048+K3048</f>
        <v>17.1657892457345</v>
      </c>
      <c r="M3048" s="23" t="n">
        <f aca="false">F3048+H3048+J3048+K3048</f>
        <v>18.5276395261232</v>
      </c>
      <c r="N3048" s="23" t="n">
        <f aca="false">MAX(L3048,M3048)</f>
        <v>18.5276395261232</v>
      </c>
    </row>
    <row r="3049" customFormat="false" ht="15" hidden="false" customHeight="false" outlineLevel="0" collapsed="false">
      <c r="A3049" s="5" t="n">
        <v>3030</v>
      </c>
      <c r="B3049" s="25" t="n">
        <f aca="true">NORMSINV(RAND())</f>
        <v>0.569470478501659</v>
      </c>
      <c r="C3049" s="25" t="n">
        <f aca="true">$C$4*B3049+SQRT(1-$C$4^2)*NORMSINV(RAND())</f>
        <v>1.42637580092169</v>
      </c>
      <c r="D3049" s="25" t="n">
        <f aca="false">NORMSDIST(B3049)</f>
        <v>0.715481550244786</v>
      </c>
      <c r="E3049" s="25" t="n">
        <f aca="false">NORMSDIST(C3049)</f>
        <v>0.923120052507209</v>
      </c>
      <c r="F3049" s="23" t="n">
        <f aca="true">BETAINV(RAND(),T1_PERT!$F$5,T1_PERT!$G$5,T1_PERT!$C$5,T1_PERT!$E$5)</f>
        <v>3.86993214625384</v>
      </c>
      <c r="G3049" s="23" t="n">
        <f aca="false">BETAINV(D3049,T1_PERT!$F$6,T1_PERT!$G$6,T1_PERT!$C$6,T1_PERT!$E$6)</f>
        <v>5.97733407178581</v>
      </c>
      <c r="H3049" s="23" t="n">
        <f aca="true">BETAINV(RAND(),T1_PERT!$F$7,T1_PERT!$G$7,T1_PERT!$C$7,T1_PERT!$E$7)</f>
        <v>5.61461604832885</v>
      </c>
      <c r="I3049" s="23" t="n">
        <f aca="false">BETAINV(E3049,T1_PERT!$F$8,T1_PERT!$G$8,T1_PERT!$C$8,T1_PERT!$E$8)</f>
        <v>6.45510908210267</v>
      </c>
      <c r="J3049" s="23" t="n">
        <f aca="true">BETAINV(RAND(),T1_PERT!$F$9,T1_PERT!$G$9,T1_PERT!$C$9,T1_PERT!$E$9)</f>
        <v>6.38314298290697</v>
      </c>
      <c r="K3049" s="23" t="n">
        <f aca="true">BETAINV(RAND(),T1_PERT!$F$10,T1_PERT!$G$10,T1_PERT!$C$10,T1_PERT!$E$10)</f>
        <v>2.35544464228253</v>
      </c>
      <c r="L3049" s="23" t="n">
        <f aca="false">F3049+G3049+I3049+K3049</f>
        <v>18.6578199424249</v>
      </c>
      <c r="M3049" s="23" t="n">
        <f aca="false">F3049+H3049+J3049+K3049</f>
        <v>18.2231358197722</v>
      </c>
      <c r="N3049" s="23" t="n">
        <f aca="false">MAX(L3049,M3049)</f>
        <v>18.6578199424249</v>
      </c>
    </row>
    <row r="3050" customFormat="false" ht="15" hidden="false" customHeight="false" outlineLevel="0" collapsed="false">
      <c r="A3050" s="5" t="n">
        <v>3031</v>
      </c>
      <c r="B3050" s="25" t="n">
        <f aca="true">NORMSINV(RAND())</f>
        <v>1.4655558152782</v>
      </c>
      <c r="C3050" s="25" t="n">
        <f aca="true">$C$4*B3050+SQRT(1-$C$4^2)*NORMSINV(RAND())</f>
        <v>0.850628233767061</v>
      </c>
      <c r="D3050" s="25" t="n">
        <f aca="false">NORMSDIST(B3050)</f>
        <v>0.928615331991046</v>
      </c>
      <c r="E3050" s="25" t="n">
        <f aca="false">NORMSDIST(C3050)</f>
        <v>0.802512049737692</v>
      </c>
      <c r="F3050" s="23" t="n">
        <f aca="true">BETAINV(RAND(),T1_PERT!$F$5,T1_PERT!$G$5,T1_PERT!$C$5,T1_PERT!$E$5)</f>
        <v>5.10395596733812</v>
      </c>
      <c r="G3050" s="23" t="n">
        <f aca="false">BETAINV(D3050,T1_PERT!$F$6,T1_PERT!$G$6,T1_PERT!$C$6,T1_PERT!$E$6)</f>
        <v>7.08071178311354</v>
      </c>
      <c r="H3050" s="23" t="n">
        <f aca="true">BETAINV(RAND(),T1_PERT!$F$7,T1_PERT!$G$7,T1_PERT!$C$7,T1_PERT!$E$7)</f>
        <v>5.90824655942092</v>
      </c>
      <c r="I3050" s="23" t="n">
        <f aca="false">BETAINV(E3050,T1_PERT!$F$8,T1_PERT!$G$8,T1_PERT!$C$8,T1_PERT!$E$8)</f>
        <v>5.96853356574425</v>
      </c>
      <c r="J3050" s="23" t="n">
        <f aca="true">BETAINV(RAND(),T1_PERT!$F$9,T1_PERT!$G$9,T1_PERT!$C$9,T1_PERT!$E$9)</f>
        <v>4.70054106165999</v>
      </c>
      <c r="K3050" s="23" t="n">
        <f aca="true">BETAINV(RAND(),T1_PERT!$F$10,T1_PERT!$G$10,T1_PERT!$C$10,T1_PERT!$E$10)</f>
        <v>2.1215341846949</v>
      </c>
      <c r="L3050" s="23" t="n">
        <f aca="false">F3050+G3050+I3050+K3050</f>
        <v>20.2747355008908</v>
      </c>
      <c r="M3050" s="23" t="n">
        <f aca="false">F3050+H3050+J3050+K3050</f>
        <v>17.8342777731139</v>
      </c>
      <c r="N3050" s="23" t="n">
        <f aca="false">MAX(L3050,M3050)</f>
        <v>20.2747355008908</v>
      </c>
    </row>
    <row r="3051" customFormat="false" ht="15" hidden="false" customHeight="false" outlineLevel="0" collapsed="false">
      <c r="A3051" s="5" t="n">
        <v>3032</v>
      </c>
      <c r="B3051" s="25" t="n">
        <f aca="true">NORMSINV(RAND())</f>
        <v>0.370911844119212</v>
      </c>
      <c r="C3051" s="25" t="n">
        <f aca="true">$C$4*B3051+SQRT(1-$C$4^2)*NORMSINV(RAND())</f>
        <v>0.805342491404006</v>
      </c>
      <c r="D3051" s="25" t="n">
        <f aca="false">NORMSDIST(B3051)</f>
        <v>0.644648403448648</v>
      </c>
      <c r="E3051" s="25" t="n">
        <f aca="false">NORMSDIST(C3051)</f>
        <v>0.789688966039798</v>
      </c>
      <c r="F3051" s="23" t="n">
        <f aca="true">BETAINV(RAND(),T1_PERT!$F$5,T1_PERT!$G$5,T1_PERT!$C$5,T1_PERT!$E$5)</f>
        <v>4.60451684295433</v>
      </c>
      <c r="G3051" s="23" t="n">
        <f aca="false">BETAINV(D3051,T1_PERT!$F$6,T1_PERT!$G$6,T1_PERT!$C$6,T1_PERT!$E$6)</f>
        <v>5.72263692793042</v>
      </c>
      <c r="H3051" s="23" t="n">
        <f aca="true">BETAINV(RAND(),T1_PERT!$F$7,T1_PERT!$G$7,T1_PERT!$C$7,T1_PERT!$E$7)</f>
        <v>6.22767820932803</v>
      </c>
      <c r="I3051" s="23" t="n">
        <f aca="false">BETAINV(E3051,T1_PERT!$F$8,T1_PERT!$G$8,T1_PERT!$C$8,T1_PERT!$E$8)</f>
        <v>5.92948902351933</v>
      </c>
      <c r="J3051" s="23" t="n">
        <f aca="true">BETAINV(RAND(),T1_PERT!$F$9,T1_PERT!$G$9,T1_PERT!$C$9,T1_PERT!$E$9)</f>
        <v>4.05619403248733</v>
      </c>
      <c r="K3051" s="23" t="n">
        <f aca="true">BETAINV(RAND(),T1_PERT!$F$10,T1_PERT!$G$10,T1_PERT!$C$10,T1_PERT!$E$10)</f>
        <v>2.09728404733373</v>
      </c>
      <c r="L3051" s="23" t="n">
        <f aca="false">F3051+G3051+I3051+K3051</f>
        <v>18.3539268417378</v>
      </c>
      <c r="M3051" s="23" t="n">
        <f aca="false">F3051+H3051+J3051+K3051</f>
        <v>16.9856731321034</v>
      </c>
      <c r="N3051" s="23" t="n">
        <f aca="false">MAX(L3051,M3051)</f>
        <v>18.3539268417378</v>
      </c>
    </row>
    <row r="3052" customFormat="false" ht="15" hidden="false" customHeight="false" outlineLevel="0" collapsed="false">
      <c r="A3052" s="5" t="n">
        <v>3033</v>
      </c>
      <c r="B3052" s="25" t="n">
        <f aca="true">NORMSINV(RAND())</f>
        <v>0.0386188678902636</v>
      </c>
      <c r="C3052" s="25" t="n">
        <f aca="true">$C$4*B3052+SQRT(1-$C$4^2)*NORMSINV(RAND())</f>
        <v>-0.392956148107277</v>
      </c>
      <c r="D3052" s="25" t="n">
        <f aca="false">NORMSDIST(B3052)</f>
        <v>0.515402870443837</v>
      </c>
      <c r="E3052" s="25" t="n">
        <f aca="false">NORMSDIST(C3052)</f>
        <v>0.347175935060082</v>
      </c>
      <c r="F3052" s="23" t="n">
        <f aca="true">BETAINV(RAND(),T1_PERT!$F$5,T1_PERT!$G$5,T1_PERT!$C$5,T1_PERT!$E$5)</f>
        <v>3.96286910957834</v>
      </c>
      <c r="G3052" s="23" t="n">
        <f aca="false">BETAINV(D3052,T1_PERT!$F$6,T1_PERT!$G$6,T1_PERT!$C$6,T1_PERT!$E$6)</f>
        <v>5.30269328408261</v>
      </c>
      <c r="H3052" s="23" t="n">
        <f aca="true">BETAINV(RAND(),T1_PERT!$F$7,T1_PERT!$G$7,T1_PERT!$C$7,T1_PERT!$E$7)</f>
        <v>4.69772700556898</v>
      </c>
      <c r="I3052" s="23" t="n">
        <f aca="false">BETAINV(E3052,T1_PERT!$F$8,T1_PERT!$G$8,T1_PERT!$C$8,T1_PERT!$E$8)</f>
        <v>4.96203983365815</v>
      </c>
      <c r="J3052" s="23" t="n">
        <f aca="true">BETAINV(RAND(),T1_PERT!$F$9,T1_PERT!$G$9,T1_PERT!$C$9,T1_PERT!$E$9)</f>
        <v>4.68158057164759</v>
      </c>
      <c r="K3052" s="23" t="n">
        <f aca="true">BETAINV(RAND(),T1_PERT!$F$10,T1_PERT!$G$10,T1_PERT!$C$10,T1_PERT!$E$10)</f>
        <v>2.05826603993908</v>
      </c>
      <c r="L3052" s="23" t="n">
        <f aca="false">F3052+G3052+I3052+K3052</f>
        <v>16.2858682672582</v>
      </c>
      <c r="M3052" s="23" t="n">
        <f aca="false">F3052+H3052+J3052+K3052</f>
        <v>15.400442726734</v>
      </c>
      <c r="N3052" s="23" t="n">
        <f aca="false">MAX(L3052,M3052)</f>
        <v>16.2858682672582</v>
      </c>
    </row>
    <row r="3053" customFormat="false" ht="15" hidden="false" customHeight="false" outlineLevel="0" collapsed="false">
      <c r="A3053" s="5" t="n">
        <v>3034</v>
      </c>
      <c r="B3053" s="25" t="n">
        <f aca="true">NORMSINV(RAND())</f>
        <v>-1.76498329745633</v>
      </c>
      <c r="C3053" s="25" t="n">
        <f aca="true">$C$4*B3053+SQRT(1-$C$4^2)*NORMSINV(RAND())</f>
        <v>-1.26822525885041</v>
      </c>
      <c r="D3053" s="25" t="n">
        <f aca="false">NORMSDIST(B3053)</f>
        <v>0.0387832864346126</v>
      </c>
      <c r="E3053" s="25" t="n">
        <f aca="false">NORMSDIST(C3053)</f>
        <v>0.102358759607462</v>
      </c>
      <c r="F3053" s="23" t="n">
        <f aca="true">BETAINV(RAND(),T1_PERT!$F$5,T1_PERT!$G$5,T1_PERT!$C$5,T1_PERT!$E$5)</f>
        <v>5.25029887723864</v>
      </c>
      <c r="G3053" s="23" t="n">
        <f aca="false">BETAINV(D3053,T1_PERT!$F$6,T1_PERT!$G$6,T1_PERT!$C$6,T1_PERT!$E$6)</f>
        <v>3.58308223460443</v>
      </c>
      <c r="H3053" s="23" t="n">
        <f aca="true">BETAINV(RAND(),T1_PERT!$F$7,T1_PERT!$G$7,T1_PERT!$C$7,T1_PERT!$E$7)</f>
        <v>4.73066978761234</v>
      </c>
      <c r="I3053" s="23" t="n">
        <f aca="false">BETAINV(E3053,T1_PERT!$F$8,T1_PERT!$G$8,T1_PERT!$C$8,T1_PERT!$E$8)</f>
        <v>4.45492267301428</v>
      </c>
      <c r="J3053" s="23" t="n">
        <f aca="true">BETAINV(RAND(),T1_PERT!$F$9,T1_PERT!$G$9,T1_PERT!$C$9,T1_PERT!$E$9)</f>
        <v>3.50295971573868</v>
      </c>
      <c r="K3053" s="23" t="n">
        <f aca="true">BETAINV(RAND(),T1_PERT!$F$10,T1_PERT!$G$10,T1_PERT!$C$10,T1_PERT!$E$10)</f>
        <v>1.82888741971399</v>
      </c>
      <c r="L3053" s="23" t="n">
        <f aca="false">F3053+G3053+I3053+K3053</f>
        <v>15.1171912045713</v>
      </c>
      <c r="M3053" s="23" t="n">
        <f aca="false">F3053+H3053+J3053+K3053</f>
        <v>15.3128158003036</v>
      </c>
      <c r="N3053" s="23" t="n">
        <f aca="false">MAX(L3053,M3053)</f>
        <v>15.3128158003036</v>
      </c>
    </row>
    <row r="3054" customFormat="false" ht="15" hidden="false" customHeight="false" outlineLevel="0" collapsed="false">
      <c r="A3054" s="5" t="n">
        <v>3035</v>
      </c>
      <c r="B3054" s="25" t="n">
        <f aca="true">NORMSINV(RAND())</f>
        <v>-1.25932211877692</v>
      </c>
      <c r="C3054" s="25" t="n">
        <f aca="true">$C$4*B3054+SQRT(1-$C$4^2)*NORMSINV(RAND())</f>
        <v>-2.19313959664339</v>
      </c>
      <c r="D3054" s="25" t="n">
        <f aca="false">NORMSDIST(B3054)</f>
        <v>0.10395700356889</v>
      </c>
      <c r="E3054" s="25" t="n">
        <f aca="false">NORMSDIST(C3054)</f>
        <v>0.0141486614514133</v>
      </c>
      <c r="F3054" s="23" t="n">
        <f aca="true">BETAINV(RAND(),T1_PERT!$F$5,T1_PERT!$G$5,T1_PERT!$C$5,T1_PERT!$E$5)</f>
        <v>3.923905023226</v>
      </c>
      <c r="G3054" s="23" t="n">
        <f aca="false">BETAINV(D3054,T1_PERT!$F$6,T1_PERT!$G$6,T1_PERT!$C$6,T1_PERT!$E$6)</f>
        <v>3.9360007645751</v>
      </c>
      <c r="H3054" s="23" t="n">
        <f aca="true">BETAINV(RAND(),T1_PERT!$F$7,T1_PERT!$G$7,T1_PERT!$C$7,T1_PERT!$E$7)</f>
        <v>5.46782854832007</v>
      </c>
      <c r="I3054" s="23" t="n">
        <f aca="false">BETAINV(E3054,T1_PERT!$F$8,T1_PERT!$G$8,T1_PERT!$C$8,T1_PERT!$E$8)</f>
        <v>4.1565233195102</v>
      </c>
      <c r="J3054" s="23" t="n">
        <f aca="true">BETAINV(RAND(),T1_PERT!$F$9,T1_PERT!$G$9,T1_PERT!$C$9,T1_PERT!$E$9)</f>
        <v>3.98718728898875</v>
      </c>
      <c r="K3054" s="23" t="n">
        <f aca="true">BETAINV(RAND(),T1_PERT!$F$10,T1_PERT!$G$10,T1_PERT!$C$10,T1_PERT!$E$10)</f>
        <v>2.32454716143062</v>
      </c>
      <c r="L3054" s="23" t="n">
        <f aca="false">F3054+G3054+I3054+K3054</f>
        <v>14.3409762687419</v>
      </c>
      <c r="M3054" s="23" t="n">
        <f aca="false">F3054+H3054+J3054+K3054</f>
        <v>15.7034680219654</v>
      </c>
      <c r="N3054" s="23" t="n">
        <f aca="false">MAX(L3054,M3054)</f>
        <v>15.7034680219654</v>
      </c>
    </row>
    <row r="3055" customFormat="false" ht="15" hidden="false" customHeight="false" outlineLevel="0" collapsed="false">
      <c r="A3055" s="5" t="n">
        <v>3036</v>
      </c>
      <c r="B3055" s="25" t="n">
        <f aca="true">NORMSINV(RAND())</f>
        <v>-1.58732895627369</v>
      </c>
      <c r="C3055" s="25" t="n">
        <f aca="true">$C$4*B3055+SQRT(1-$C$4^2)*NORMSINV(RAND())</f>
        <v>-1.22594609195721</v>
      </c>
      <c r="D3055" s="25" t="n">
        <f aca="false">NORMSDIST(B3055)</f>
        <v>0.0562190801779999</v>
      </c>
      <c r="E3055" s="25" t="n">
        <f aca="false">NORMSDIST(C3055)</f>
        <v>0.110109481046921</v>
      </c>
      <c r="F3055" s="23" t="n">
        <f aca="true">BETAINV(RAND(),T1_PERT!$F$5,T1_PERT!$G$5,T1_PERT!$C$5,T1_PERT!$E$5)</f>
        <v>2.99879975477717</v>
      </c>
      <c r="G3055" s="23" t="n">
        <f aca="false">BETAINV(D3055,T1_PERT!$F$6,T1_PERT!$G$6,T1_PERT!$C$6,T1_PERT!$E$6)</f>
        <v>3.69455496765502</v>
      </c>
      <c r="H3055" s="23" t="n">
        <f aca="true">BETAINV(RAND(),T1_PERT!$F$7,T1_PERT!$G$7,T1_PERT!$C$7,T1_PERT!$E$7)</f>
        <v>2.89293477622483</v>
      </c>
      <c r="I3055" s="23" t="n">
        <f aca="false">BETAINV(E3055,T1_PERT!$F$8,T1_PERT!$G$8,T1_PERT!$C$8,T1_PERT!$E$8)</f>
        <v>4.47425327929078</v>
      </c>
      <c r="J3055" s="23" t="n">
        <f aca="true">BETAINV(RAND(),T1_PERT!$F$9,T1_PERT!$G$9,T1_PERT!$C$9,T1_PERT!$E$9)</f>
        <v>3.98903714236705</v>
      </c>
      <c r="K3055" s="23" t="n">
        <f aca="true">BETAINV(RAND(),T1_PERT!$F$10,T1_PERT!$G$10,T1_PERT!$C$10,T1_PERT!$E$10)</f>
        <v>1.9560566053471</v>
      </c>
      <c r="L3055" s="23" t="n">
        <f aca="false">F3055+G3055+I3055+K3055</f>
        <v>13.1236646070701</v>
      </c>
      <c r="M3055" s="23" t="n">
        <f aca="false">F3055+H3055+J3055+K3055</f>
        <v>11.8368282787161</v>
      </c>
      <c r="N3055" s="23" t="n">
        <f aca="false">MAX(L3055,M3055)</f>
        <v>13.1236646070701</v>
      </c>
    </row>
    <row r="3056" customFormat="false" ht="15" hidden="false" customHeight="false" outlineLevel="0" collapsed="false">
      <c r="A3056" s="5" t="n">
        <v>3037</v>
      </c>
      <c r="B3056" s="25" t="n">
        <f aca="true">NORMSINV(RAND())</f>
        <v>2.67158759071588</v>
      </c>
      <c r="C3056" s="25" t="n">
        <f aca="true">$C$4*B3056+SQRT(1-$C$4^2)*NORMSINV(RAND())</f>
        <v>2.08392700983402</v>
      </c>
      <c r="D3056" s="25" t="n">
        <f aca="false">NORMSDIST(B3056)</f>
        <v>0.996225331648272</v>
      </c>
      <c r="E3056" s="25" t="n">
        <f aca="false">NORMSDIST(C3056)</f>
        <v>0.981416596469104</v>
      </c>
      <c r="F3056" s="23" t="n">
        <f aca="true">BETAINV(RAND(),T1_PERT!$F$5,T1_PERT!$G$5,T1_PERT!$C$5,T1_PERT!$E$5)</f>
        <v>5.23027886798676</v>
      </c>
      <c r="G3056" s="23" t="n">
        <f aca="false">BETAINV(D3056,T1_PERT!$F$6,T1_PERT!$G$6,T1_PERT!$C$6,T1_PERT!$E$6)</f>
        <v>8.19277359015826</v>
      </c>
      <c r="H3056" s="23" t="n">
        <f aca="true">BETAINV(RAND(),T1_PERT!$F$7,T1_PERT!$G$7,T1_PERT!$C$7,T1_PERT!$E$7)</f>
        <v>3.71964513489317</v>
      </c>
      <c r="I3056" s="23" t="n">
        <f aca="false">BETAINV(E3056,T1_PERT!$F$8,T1_PERT!$G$8,T1_PERT!$C$8,T1_PERT!$E$8)</f>
        <v>6.952579286569</v>
      </c>
      <c r="J3056" s="23" t="n">
        <f aca="true">BETAINV(RAND(),T1_PERT!$F$9,T1_PERT!$G$9,T1_PERT!$C$9,T1_PERT!$E$9)</f>
        <v>5.149070794606</v>
      </c>
      <c r="K3056" s="23" t="n">
        <f aca="true">BETAINV(RAND(),T1_PERT!$F$10,T1_PERT!$G$10,T1_PERT!$C$10,T1_PERT!$E$10)</f>
        <v>2.12116274383497</v>
      </c>
      <c r="L3056" s="23" t="n">
        <f aca="false">F3056+G3056+I3056+K3056</f>
        <v>22.496794488549</v>
      </c>
      <c r="M3056" s="23" t="n">
        <f aca="false">F3056+H3056+J3056+K3056</f>
        <v>16.2201575413209</v>
      </c>
      <c r="N3056" s="23" t="n">
        <f aca="false">MAX(L3056,M3056)</f>
        <v>22.496794488549</v>
      </c>
    </row>
    <row r="3057" customFormat="false" ht="15" hidden="false" customHeight="false" outlineLevel="0" collapsed="false">
      <c r="A3057" s="5" t="n">
        <v>3038</v>
      </c>
      <c r="B3057" s="25" t="n">
        <f aca="true">NORMSINV(RAND())</f>
        <v>1.22498697194458</v>
      </c>
      <c r="C3057" s="25" t="n">
        <f aca="true">$C$4*B3057+SQRT(1-$C$4^2)*NORMSINV(RAND())</f>
        <v>0.819777356655806</v>
      </c>
      <c r="D3057" s="25" t="n">
        <f aca="false">NORMSDIST(B3057)</f>
        <v>0.889709935396837</v>
      </c>
      <c r="E3057" s="25" t="n">
        <f aca="false">NORMSDIST(C3057)</f>
        <v>0.793828479173288</v>
      </c>
      <c r="F3057" s="23" t="n">
        <f aca="true">BETAINV(RAND(),T1_PERT!$F$5,T1_PERT!$G$5,T1_PERT!$C$5,T1_PERT!$E$5)</f>
        <v>4.65963318012148</v>
      </c>
      <c r="G3057" s="23" t="n">
        <f aca="false">BETAINV(D3057,T1_PERT!$F$6,T1_PERT!$G$6,T1_PERT!$C$6,T1_PERT!$E$6)</f>
        <v>6.79921557264794</v>
      </c>
      <c r="H3057" s="23" t="n">
        <f aca="true">BETAINV(RAND(),T1_PERT!$F$7,T1_PERT!$G$7,T1_PERT!$C$7,T1_PERT!$E$7)</f>
        <v>6.76759749511892</v>
      </c>
      <c r="I3057" s="23" t="n">
        <f aca="false">BETAINV(E3057,T1_PERT!$F$8,T1_PERT!$G$8,T1_PERT!$C$8,T1_PERT!$E$8)</f>
        <v>5.94193612168525</v>
      </c>
      <c r="J3057" s="23" t="n">
        <f aca="true">BETAINV(RAND(),T1_PERT!$F$9,T1_PERT!$G$9,T1_PERT!$C$9,T1_PERT!$E$9)</f>
        <v>3.60315484482386</v>
      </c>
      <c r="K3057" s="23" t="n">
        <f aca="true">BETAINV(RAND(),T1_PERT!$F$10,T1_PERT!$G$10,T1_PERT!$C$10,T1_PERT!$E$10)</f>
        <v>1.60908888280609</v>
      </c>
      <c r="L3057" s="23" t="n">
        <f aca="false">F3057+G3057+I3057+K3057</f>
        <v>19.0098737572608</v>
      </c>
      <c r="M3057" s="23" t="n">
        <f aca="false">F3057+H3057+J3057+K3057</f>
        <v>16.6394744028704</v>
      </c>
      <c r="N3057" s="23" t="n">
        <f aca="false">MAX(L3057,M3057)</f>
        <v>19.0098737572608</v>
      </c>
    </row>
    <row r="3058" customFormat="false" ht="15" hidden="false" customHeight="false" outlineLevel="0" collapsed="false">
      <c r="A3058" s="5" t="n">
        <v>3039</v>
      </c>
      <c r="B3058" s="25" t="n">
        <f aca="true">NORMSINV(RAND())</f>
        <v>0.632132256823051</v>
      </c>
      <c r="C3058" s="25" t="n">
        <f aca="true">$C$4*B3058+SQRT(1-$C$4^2)*NORMSINV(RAND())</f>
        <v>0.833046093822808</v>
      </c>
      <c r="D3058" s="25" t="n">
        <f aca="false">NORMSDIST(B3058)</f>
        <v>0.736349770583651</v>
      </c>
      <c r="E3058" s="25" t="n">
        <f aca="false">NORMSDIST(C3058)</f>
        <v>0.797590633116105</v>
      </c>
      <c r="F3058" s="23" t="n">
        <f aca="true">BETAINV(RAND(),T1_PERT!$F$5,T1_PERT!$G$5,T1_PERT!$C$5,T1_PERT!$E$5)</f>
        <v>3.6224887329333</v>
      </c>
      <c r="G3058" s="23" t="n">
        <f aca="false">BETAINV(D3058,T1_PERT!$F$6,T1_PERT!$G$6,T1_PERT!$C$6,T1_PERT!$E$6)</f>
        <v>6.05771987347045</v>
      </c>
      <c r="H3058" s="23" t="n">
        <f aca="true">BETAINV(RAND(),T1_PERT!$F$7,T1_PERT!$G$7,T1_PERT!$C$7,T1_PERT!$E$7)</f>
        <v>7.3410473448306</v>
      </c>
      <c r="I3058" s="23" t="n">
        <f aca="false">BETAINV(E3058,T1_PERT!$F$8,T1_PERT!$G$8,T1_PERT!$C$8,T1_PERT!$E$8)</f>
        <v>5.95337659867145</v>
      </c>
      <c r="J3058" s="23" t="n">
        <f aca="true">BETAINV(RAND(),T1_PERT!$F$9,T1_PERT!$G$9,T1_PERT!$C$9,T1_PERT!$E$9)</f>
        <v>4.28055442832987</v>
      </c>
      <c r="K3058" s="23" t="n">
        <f aca="true">BETAINV(RAND(),T1_PERT!$F$10,T1_PERT!$G$10,T1_PERT!$C$10,T1_PERT!$E$10)</f>
        <v>1.76867931574316</v>
      </c>
      <c r="L3058" s="23" t="n">
        <f aca="false">F3058+G3058+I3058+K3058</f>
        <v>17.4022645208184</v>
      </c>
      <c r="M3058" s="23" t="n">
        <f aca="false">F3058+H3058+J3058+K3058</f>
        <v>17.0127698218369</v>
      </c>
      <c r="N3058" s="23" t="n">
        <f aca="false">MAX(L3058,M3058)</f>
        <v>17.4022645208184</v>
      </c>
    </row>
    <row r="3059" customFormat="false" ht="15" hidden="false" customHeight="false" outlineLevel="0" collapsed="false">
      <c r="A3059" s="5" t="n">
        <v>3040</v>
      </c>
      <c r="B3059" s="25" t="n">
        <f aca="true">NORMSINV(RAND())</f>
        <v>0.350930118333292</v>
      </c>
      <c r="C3059" s="25" t="n">
        <f aca="true">$C$4*B3059+SQRT(1-$C$4^2)*NORMSINV(RAND())</f>
        <v>0.0397284528277054</v>
      </c>
      <c r="D3059" s="25" t="n">
        <f aca="false">NORMSDIST(B3059)</f>
        <v>0.637179612247635</v>
      </c>
      <c r="E3059" s="25" t="n">
        <f aca="false">NORMSDIST(C3059)</f>
        <v>0.515845191248796</v>
      </c>
      <c r="F3059" s="23" t="n">
        <f aca="true">BETAINV(RAND(),T1_PERT!$F$5,T1_PERT!$G$5,T1_PERT!$C$5,T1_PERT!$E$5)</f>
        <v>3.94486210787118</v>
      </c>
      <c r="G3059" s="23" t="n">
        <f aca="false">BETAINV(D3059,T1_PERT!$F$6,T1_PERT!$G$6,T1_PERT!$C$6,T1_PERT!$E$6)</f>
        <v>5.69708102835519</v>
      </c>
      <c r="H3059" s="23" t="n">
        <f aca="true">BETAINV(RAND(),T1_PERT!$F$7,T1_PERT!$G$7,T1_PERT!$C$7,T1_PERT!$E$7)</f>
        <v>4.58652729228607</v>
      </c>
      <c r="I3059" s="23" t="n">
        <f aca="false">BETAINV(E3059,T1_PERT!$F$8,T1_PERT!$G$8,T1_PERT!$C$8,T1_PERT!$E$8)</f>
        <v>5.28664722808572</v>
      </c>
      <c r="J3059" s="23" t="n">
        <f aca="true">BETAINV(RAND(),T1_PERT!$F$9,T1_PERT!$G$9,T1_PERT!$C$9,T1_PERT!$E$9)</f>
        <v>3.85466570476029</v>
      </c>
      <c r="K3059" s="23" t="n">
        <f aca="true">BETAINV(RAND(),T1_PERT!$F$10,T1_PERT!$G$10,T1_PERT!$C$10,T1_PERT!$E$10)</f>
        <v>2.31847801159414</v>
      </c>
      <c r="L3059" s="23" t="n">
        <f aca="false">F3059+G3059+I3059+K3059</f>
        <v>17.2470683759062</v>
      </c>
      <c r="M3059" s="23" t="n">
        <f aca="false">F3059+H3059+J3059+K3059</f>
        <v>14.7045331165117</v>
      </c>
      <c r="N3059" s="23" t="n">
        <f aca="false">MAX(L3059,M3059)</f>
        <v>17.2470683759062</v>
      </c>
    </row>
    <row r="3060" customFormat="false" ht="15" hidden="false" customHeight="false" outlineLevel="0" collapsed="false">
      <c r="A3060" s="5" t="n">
        <v>3041</v>
      </c>
      <c r="B3060" s="25" t="n">
        <f aca="true">NORMSINV(RAND())</f>
        <v>-0.801501938333892</v>
      </c>
      <c r="C3060" s="25" t="n">
        <f aca="true">$C$4*B3060+SQRT(1-$C$4^2)*NORMSINV(RAND())</f>
        <v>-0.704822424189191</v>
      </c>
      <c r="D3060" s="25" t="n">
        <f aca="false">NORMSDIST(B3060)</f>
        <v>0.211420561190729</v>
      </c>
      <c r="E3060" s="25" t="n">
        <f aca="false">NORMSDIST(C3060)</f>
        <v>0.240460375863421</v>
      </c>
      <c r="F3060" s="23" t="n">
        <f aca="true">BETAINV(RAND(),T1_PERT!$F$5,T1_PERT!$G$5,T1_PERT!$C$5,T1_PERT!$E$5)</f>
        <v>4.16176512414346</v>
      </c>
      <c r="G3060" s="23" t="n">
        <f aca="false">BETAINV(D3060,T1_PERT!$F$6,T1_PERT!$G$6,T1_PERT!$C$6,T1_PERT!$E$6)</f>
        <v>4.34967822130196</v>
      </c>
      <c r="H3060" s="23" t="n">
        <f aca="true">BETAINV(RAND(),T1_PERT!$F$7,T1_PERT!$G$7,T1_PERT!$C$7,T1_PERT!$E$7)</f>
        <v>5.80210579689524</v>
      </c>
      <c r="I3060" s="23" t="n">
        <f aca="false">BETAINV(E3060,T1_PERT!$F$8,T1_PERT!$G$8,T1_PERT!$C$8,T1_PERT!$E$8)</f>
        <v>4.75619947976111</v>
      </c>
      <c r="J3060" s="23" t="n">
        <f aca="true">BETAINV(RAND(),T1_PERT!$F$9,T1_PERT!$G$9,T1_PERT!$C$9,T1_PERT!$E$9)</f>
        <v>3.21073870164737</v>
      </c>
      <c r="K3060" s="23" t="n">
        <f aca="true">BETAINV(RAND(),T1_PERT!$F$10,T1_PERT!$G$10,T1_PERT!$C$10,T1_PERT!$E$10)</f>
        <v>2.07156530838572</v>
      </c>
      <c r="L3060" s="23" t="n">
        <f aca="false">F3060+G3060+I3060+K3060</f>
        <v>15.3392081335922</v>
      </c>
      <c r="M3060" s="23" t="n">
        <f aca="false">F3060+H3060+J3060+K3060</f>
        <v>15.2461749310718</v>
      </c>
      <c r="N3060" s="23" t="n">
        <f aca="false">MAX(L3060,M3060)</f>
        <v>15.3392081335922</v>
      </c>
    </row>
    <row r="3061" customFormat="false" ht="15" hidden="false" customHeight="false" outlineLevel="0" collapsed="false">
      <c r="A3061" s="5" t="n">
        <v>3042</v>
      </c>
      <c r="B3061" s="25" t="n">
        <f aca="true">NORMSINV(RAND())</f>
        <v>0.185294425103098</v>
      </c>
      <c r="C3061" s="25" t="n">
        <f aca="true">$C$4*B3061+SQRT(1-$C$4^2)*NORMSINV(RAND())</f>
        <v>0.37625398199943</v>
      </c>
      <c r="D3061" s="25" t="n">
        <f aca="false">NORMSDIST(B3061)</f>
        <v>0.573500944778972</v>
      </c>
      <c r="E3061" s="25" t="n">
        <f aca="false">NORMSDIST(C3061)</f>
        <v>0.646635956524734</v>
      </c>
      <c r="F3061" s="23" t="n">
        <f aca="true">BETAINV(RAND(),T1_PERT!$F$5,T1_PERT!$G$5,T1_PERT!$C$5,T1_PERT!$E$5)</f>
        <v>3.70464110058028</v>
      </c>
      <c r="G3061" s="23" t="n">
        <f aca="false">BETAINV(D3061,T1_PERT!$F$6,T1_PERT!$G$6,T1_PERT!$C$6,T1_PERT!$E$6)</f>
        <v>5.48647072040447</v>
      </c>
      <c r="H3061" s="23" t="n">
        <f aca="true">BETAINV(RAND(),T1_PERT!$F$7,T1_PERT!$G$7,T1_PERT!$C$7,T1_PERT!$E$7)</f>
        <v>4.33328339034192</v>
      </c>
      <c r="I3061" s="23" t="n">
        <f aca="false">BETAINV(E3061,T1_PERT!$F$8,T1_PERT!$G$8,T1_PERT!$C$8,T1_PERT!$E$8)</f>
        <v>5.56246327401827</v>
      </c>
      <c r="J3061" s="23" t="n">
        <f aca="true">BETAINV(RAND(),T1_PERT!$F$9,T1_PERT!$G$9,T1_PERT!$C$9,T1_PERT!$E$9)</f>
        <v>4.75583675201953</v>
      </c>
      <c r="K3061" s="23" t="n">
        <f aca="true">BETAINV(RAND(),T1_PERT!$F$10,T1_PERT!$G$10,T1_PERT!$C$10,T1_PERT!$E$10)</f>
        <v>1.96337585699892</v>
      </c>
      <c r="L3061" s="23" t="n">
        <f aca="false">F3061+G3061+I3061+K3061</f>
        <v>16.7169509520019</v>
      </c>
      <c r="M3061" s="23" t="n">
        <f aca="false">F3061+H3061+J3061+K3061</f>
        <v>14.7571370999406</v>
      </c>
      <c r="N3061" s="23" t="n">
        <f aca="false">MAX(L3061,M3061)</f>
        <v>16.7169509520019</v>
      </c>
    </row>
    <row r="3062" customFormat="false" ht="15" hidden="false" customHeight="false" outlineLevel="0" collapsed="false">
      <c r="A3062" s="5" t="n">
        <v>3043</v>
      </c>
      <c r="B3062" s="25" t="n">
        <f aca="true">NORMSINV(RAND())</f>
        <v>0.465762299583138</v>
      </c>
      <c r="C3062" s="25" t="n">
        <f aca="true">$C$4*B3062+SQRT(1-$C$4^2)*NORMSINV(RAND())</f>
        <v>0.887189833086486</v>
      </c>
      <c r="D3062" s="25" t="n">
        <f aca="false">NORMSDIST(B3062)</f>
        <v>0.679307173297975</v>
      </c>
      <c r="E3062" s="25" t="n">
        <f aca="false">NORMSDIST(C3062)</f>
        <v>0.81251164738065</v>
      </c>
      <c r="F3062" s="23" t="n">
        <f aca="true">BETAINV(RAND(),T1_PERT!$F$5,T1_PERT!$G$5,T1_PERT!$C$5,T1_PERT!$E$5)</f>
        <v>5.35408667129224</v>
      </c>
      <c r="G3062" s="23" t="n">
        <f aca="false">BETAINV(D3062,T1_PERT!$F$6,T1_PERT!$G$6,T1_PERT!$C$6,T1_PERT!$E$6)</f>
        <v>5.84420231978287</v>
      </c>
      <c r="H3062" s="23" t="n">
        <f aca="true">BETAINV(RAND(),T1_PERT!$F$7,T1_PERT!$G$7,T1_PERT!$C$7,T1_PERT!$E$7)</f>
        <v>4.2736976372944</v>
      </c>
      <c r="I3062" s="23" t="n">
        <f aca="false">BETAINV(E3062,T1_PERT!$F$8,T1_PERT!$G$8,T1_PERT!$C$8,T1_PERT!$E$8)</f>
        <v>6.00003727231269</v>
      </c>
      <c r="J3062" s="23" t="n">
        <f aca="true">BETAINV(RAND(),T1_PERT!$F$9,T1_PERT!$G$9,T1_PERT!$C$9,T1_PERT!$E$9)</f>
        <v>3.65027434908335</v>
      </c>
      <c r="K3062" s="23" t="n">
        <f aca="true">BETAINV(RAND(),T1_PERT!$F$10,T1_PERT!$G$10,T1_PERT!$C$10,T1_PERT!$E$10)</f>
        <v>2.43487390042423</v>
      </c>
      <c r="L3062" s="23" t="n">
        <f aca="false">F3062+G3062+I3062+K3062</f>
        <v>19.633200163812</v>
      </c>
      <c r="M3062" s="23" t="n">
        <f aca="false">F3062+H3062+J3062+K3062</f>
        <v>15.7129325580942</v>
      </c>
      <c r="N3062" s="23" t="n">
        <f aca="false">MAX(L3062,M3062)</f>
        <v>19.633200163812</v>
      </c>
    </row>
    <row r="3063" customFormat="false" ht="15" hidden="false" customHeight="false" outlineLevel="0" collapsed="false">
      <c r="A3063" s="5" t="n">
        <v>3044</v>
      </c>
      <c r="B3063" s="25" t="n">
        <f aca="true">NORMSINV(RAND())</f>
        <v>0.62089844264922</v>
      </c>
      <c r="C3063" s="25" t="n">
        <f aca="true">$C$4*B3063+SQRT(1-$C$4^2)*NORMSINV(RAND())</f>
        <v>1.24136006209563</v>
      </c>
      <c r="D3063" s="25" t="n">
        <f aca="false">NORMSDIST(B3063)</f>
        <v>0.732666777044055</v>
      </c>
      <c r="E3063" s="25" t="n">
        <f aca="false">NORMSDIST(C3063)</f>
        <v>0.892763617056492</v>
      </c>
      <c r="F3063" s="23" t="n">
        <f aca="true">BETAINV(RAND(),T1_PERT!$F$5,T1_PERT!$G$5,T1_PERT!$C$5,T1_PERT!$E$5)</f>
        <v>4.8105693461497</v>
      </c>
      <c r="G3063" s="23" t="n">
        <f aca="false">BETAINV(D3063,T1_PERT!$F$6,T1_PERT!$G$6,T1_PERT!$C$6,T1_PERT!$E$6)</f>
        <v>6.04331687003637</v>
      </c>
      <c r="H3063" s="23" t="n">
        <f aca="true">BETAINV(RAND(),T1_PERT!$F$7,T1_PERT!$G$7,T1_PERT!$C$7,T1_PERT!$E$7)</f>
        <v>5.111900376847</v>
      </c>
      <c r="I3063" s="23" t="n">
        <f aca="false">BETAINV(E3063,T1_PERT!$F$8,T1_PERT!$G$8,T1_PERT!$C$8,T1_PERT!$E$8)</f>
        <v>6.30193908254006</v>
      </c>
      <c r="J3063" s="23" t="n">
        <f aca="true">BETAINV(RAND(),T1_PERT!$F$9,T1_PERT!$G$9,T1_PERT!$C$9,T1_PERT!$E$9)</f>
        <v>3.86189639728448</v>
      </c>
      <c r="K3063" s="23" t="n">
        <f aca="true">BETAINV(RAND(),T1_PERT!$F$10,T1_PERT!$G$10,T1_PERT!$C$10,T1_PERT!$E$10)</f>
        <v>1.66713167103485</v>
      </c>
      <c r="L3063" s="23" t="n">
        <f aca="false">F3063+G3063+I3063+K3063</f>
        <v>18.822956969761</v>
      </c>
      <c r="M3063" s="23" t="n">
        <f aca="false">F3063+H3063+J3063+K3063</f>
        <v>15.451497791316</v>
      </c>
      <c r="N3063" s="23" t="n">
        <f aca="false">MAX(L3063,M3063)</f>
        <v>18.822956969761</v>
      </c>
    </row>
    <row r="3064" customFormat="false" ht="15" hidden="false" customHeight="false" outlineLevel="0" collapsed="false">
      <c r="A3064" s="5" t="n">
        <v>3045</v>
      </c>
      <c r="B3064" s="25" t="n">
        <f aca="true">NORMSINV(RAND())</f>
        <v>0.210757942731408</v>
      </c>
      <c r="C3064" s="25" t="n">
        <f aca="true">$C$4*B3064+SQRT(1-$C$4^2)*NORMSINV(RAND())</f>
        <v>-0.10694907717116</v>
      </c>
      <c r="D3064" s="25" t="n">
        <f aca="false">NORMSDIST(B3064)</f>
        <v>0.583461920910539</v>
      </c>
      <c r="E3064" s="25" t="n">
        <f aca="false">NORMSDIST(C3064)</f>
        <v>0.45741468923982</v>
      </c>
      <c r="F3064" s="23" t="n">
        <f aca="true">BETAINV(RAND(),T1_PERT!$F$5,T1_PERT!$G$5,T1_PERT!$C$5,T1_PERT!$E$5)</f>
        <v>3.61746816811145</v>
      </c>
      <c r="G3064" s="23" t="n">
        <f aca="false">BETAINV(D3064,T1_PERT!$F$6,T1_PERT!$G$6,T1_PERT!$C$6,T1_PERT!$E$6)</f>
        <v>5.51867161977825</v>
      </c>
      <c r="H3064" s="23" t="n">
        <f aca="true">BETAINV(RAND(),T1_PERT!$F$7,T1_PERT!$G$7,T1_PERT!$C$7,T1_PERT!$E$7)</f>
        <v>4.71791271407063</v>
      </c>
      <c r="I3064" s="23" t="n">
        <f aca="false">BETAINV(E3064,T1_PERT!$F$8,T1_PERT!$G$8,T1_PERT!$C$8,T1_PERT!$E$8)</f>
        <v>5.17216759655568</v>
      </c>
      <c r="J3064" s="23" t="n">
        <f aca="true">BETAINV(RAND(),T1_PERT!$F$9,T1_PERT!$G$9,T1_PERT!$C$9,T1_PERT!$E$9)</f>
        <v>5.23533612123363</v>
      </c>
      <c r="K3064" s="23" t="n">
        <f aca="true">BETAINV(RAND(),T1_PERT!$F$10,T1_PERT!$G$10,T1_PERT!$C$10,T1_PERT!$E$10)</f>
        <v>2.35198095040114</v>
      </c>
      <c r="L3064" s="23" t="n">
        <f aca="false">F3064+G3064+I3064+K3064</f>
        <v>16.6602883348465</v>
      </c>
      <c r="M3064" s="23" t="n">
        <f aca="false">F3064+H3064+J3064+K3064</f>
        <v>15.9226979538168</v>
      </c>
      <c r="N3064" s="23" t="n">
        <f aca="false">MAX(L3064,M3064)</f>
        <v>16.6602883348465</v>
      </c>
    </row>
    <row r="3065" customFormat="false" ht="15" hidden="false" customHeight="false" outlineLevel="0" collapsed="false">
      <c r="A3065" s="5" t="n">
        <v>3046</v>
      </c>
      <c r="B3065" s="25" t="n">
        <f aca="true">NORMSINV(RAND())</f>
        <v>-0.589010192577347</v>
      </c>
      <c r="C3065" s="25" t="n">
        <f aca="true">$C$4*B3065+SQRT(1-$C$4^2)*NORMSINV(RAND())</f>
        <v>-0.424877799986811</v>
      </c>
      <c r="D3065" s="25" t="n">
        <f aca="false">NORMSDIST(B3065)</f>
        <v>0.277927218113471</v>
      </c>
      <c r="E3065" s="25" t="n">
        <f aca="false">NORMSDIST(C3065)</f>
        <v>0.335462879437976</v>
      </c>
      <c r="F3065" s="23" t="n">
        <f aca="true">BETAINV(RAND(),T1_PERT!$F$5,T1_PERT!$G$5,T1_PERT!$C$5,T1_PERT!$E$5)</f>
        <v>4.23070483599286</v>
      </c>
      <c r="G3065" s="23" t="n">
        <f aca="false">BETAINV(D3065,T1_PERT!$F$6,T1_PERT!$G$6,T1_PERT!$C$6,T1_PERT!$E$6)</f>
        <v>4.56992749961944</v>
      </c>
      <c r="H3065" s="23" t="n">
        <f aca="true">BETAINV(RAND(),T1_PERT!$F$7,T1_PERT!$G$7,T1_PERT!$C$7,T1_PERT!$E$7)</f>
        <v>6.81083032953945</v>
      </c>
      <c r="I3065" s="23" t="n">
        <f aca="false">BETAINV(E3065,T1_PERT!$F$8,T1_PERT!$G$8,T1_PERT!$C$8,T1_PERT!$E$8)</f>
        <v>4.93979123745984</v>
      </c>
      <c r="J3065" s="23" t="n">
        <f aca="true">BETAINV(RAND(),T1_PERT!$F$9,T1_PERT!$G$9,T1_PERT!$C$9,T1_PERT!$E$9)</f>
        <v>3.46154379963821</v>
      </c>
      <c r="K3065" s="23" t="n">
        <f aca="true">BETAINV(RAND(),T1_PERT!$F$10,T1_PERT!$G$10,T1_PERT!$C$10,T1_PERT!$E$10)</f>
        <v>1.72285375223574</v>
      </c>
      <c r="L3065" s="23" t="n">
        <f aca="false">F3065+G3065+I3065+K3065</f>
        <v>15.4632773253079</v>
      </c>
      <c r="M3065" s="23" t="n">
        <f aca="false">F3065+H3065+J3065+K3065</f>
        <v>16.2259327174063</v>
      </c>
      <c r="N3065" s="23" t="n">
        <f aca="false">MAX(L3065,M3065)</f>
        <v>16.2259327174063</v>
      </c>
    </row>
    <row r="3066" customFormat="false" ht="15" hidden="false" customHeight="false" outlineLevel="0" collapsed="false">
      <c r="A3066" s="5" t="n">
        <v>3047</v>
      </c>
      <c r="B3066" s="25" t="n">
        <f aca="true">NORMSINV(RAND())</f>
        <v>-1.20205810502937</v>
      </c>
      <c r="C3066" s="25" t="n">
        <f aca="true">$C$4*B3066+SQRT(1-$C$4^2)*NORMSINV(RAND())</f>
        <v>-0.81773121230266</v>
      </c>
      <c r="D3066" s="25" t="n">
        <f aca="false">NORMSDIST(B3066)</f>
        <v>0.114670508320445</v>
      </c>
      <c r="E3066" s="25" t="n">
        <f aca="false">NORMSDIST(C3066)</f>
        <v>0.20675534193704</v>
      </c>
      <c r="F3066" s="23" t="n">
        <f aca="true">BETAINV(RAND(),T1_PERT!$F$5,T1_PERT!$G$5,T1_PERT!$C$5,T1_PERT!$E$5)</f>
        <v>4.67588975770761</v>
      </c>
      <c r="G3066" s="23" t="n">
        <f aca="false">BETAINV(D3066,T1_PERT!$F$6,T1_PERT!$G$6,T1_PERT!$C$6,T1_PERT!$E$6)</f>
        <v>3.98292453491183</v>
      </c>
      <c r="H3066" s="23" t="n">
        <f aca="true">BETAINV(RAND(),T1_PERT!$F$7,T1_PERT!$G$7,T1_PERT!$C$7,T1_PERT!$E$7)</f>
        <v>5.8286611286355</v>
      </c>
      <c r="I3066" s="23" t="n">
        <f aca="false">BETAINV(E3066,T1_PERT!$F$8,T1_PERT!$G$8,T1_PERT!$C$8,T1_PERT!$E$8)</f>
        <v>4.68832413287346</v>
      </c>
      <c r="J3066" s="23" t="n">
        <f aca="true">BETAINV(RAND(),T1_PERT!$F$9,T1_PERT!$G$9,T1_PERT!$C$9,T1_PERT!$E$9)</f>
        <v>4.37444288491956</v>
      </c>
      <c r="K3066" s="23" t="n">
        <f aca="true">BETAINV(RAND(),T1_PERT!$F$10,T1_PERT!$G$10,T1_PERT!$C$10,T1_PERT!$E$10)</f>
        <v>2.0402340937067</v>
      </c>
      <c r="L3066" s="23" t="n">
        <f aca="false">F3066+G3066+I3066+K3066</f>
        <v>15.3873725191996</v>
      </c>
      <c r="M3066" s="23" t="n">
        <f aca="false">F3066+H3066+J3066+K3066</f>
        <v>16.9192278649694</v>
      </c>
      <c r="N3066" s="23" t="n">
        <f aca="false">MAX(L3066,M3066)</f>
        <v>16.9192278649694</v>
      </c>
    </row>
    <row r="3067" customFormat="false" ht="15" hidden="false" customHeight="false" outlineLevel="0" collapsed="false">
      <c r="A3067" s="5" t="n">
        <v>3048</v>
      </c>
      <c r="B3067" s="25" t="n">
        <f aca="true">NORMSINV(RAND())</f>
        <v>-0.0384869548137411</v>
      </c>
      <c r="C3067" s="25" t="n">
        <f aca="true">$C$4*B3067+SQRT(1-$C$4^2)*NORMSINV(RAND())</f>
        <v>0.000856684604895585</v>
      </c>
      <c r="D3067" s="25" t="n">
        <f aca="false">NORMSDIST(B3067)</f>
        <v>0.484649716164716</v>
      </c>
      <c r="E3067" s="25" t="n">
        <f aca="false">NORMSDIST(C3067)</f>
        <v>0.500341767668058</v>
      </c>
      <c r="F3067" s="23" t="n">
        <f aca="true">BETAINV(RAND(),T1_PERT!$F$5,T1_PERT!$G$5,T1_PERT!$C$5,T1_PERT!$E$5)</f>
        <v>4.13114868306794</v>
      </c>
      <c r="G3067" s="23" t="n">
        <f aca="false">BETAINV(D3067,T1_PERT!$F$6,T1_PERT!$G$6,T1_PERT!$C$6,T1_PERT!$E$6)</f>
        <v>5.20749318894638</v>
      </c>
      <c r="H3067" s="23" t="n">
        <f aca="true">BETAINV(RAND(),T1_PERT!$F$7,T1_PERT!$G$7,T1_PERT!$C$7,T1_PERT!$E$7)</f>
        <v>4.8154397396156</v>
      </c>
      <c r="I3067" s="23" t="n">
        <f aca="false">BETAINV(E3067,T1_PERT!$F$8,T1_PERT!$G$8,T1_PERT!$C$8,T1_PERT!$E$8)</f>
        <v>5.25591490634415</v>
      </c>
      <c r="J3067" s="23" t="n">
        <f aca="true">BETAINV(RAND(),T1_PERT!$F$9,T1_PERT!$G$9,T1_PERT!$C$9,T1_PERT!$E$9)</f>
        <v>4.46516181980364</v>
      </c>
      <c r="K3067" s="23" t="n">
        <f aca="true">BETAINV(RAND(),T1_PERT!$F$10,T1_PERT!$G$10,T1_PERT!$C$10,T1_PERT!$E$10)</f>
        <v>1.97340820050173</v>
      </c>
      <c r="L3067" s="23" t="n">
        <f aca="false">F3067+G3067+I3067+K3067</f>
        <v>16.5679649788602</v>
      </c>
      <c r="M3067" s="23" t="n">
        <f aca="false">F3067+H3067+J3067+K3067</f>
        <v>15.3851584429889</v>
      </c>
      <c r="N3067" s="23" t="n">
        <f aca="false">MAX(L3067,M3067)</f>
        <v>16.5679649788602</v>
      </c>
    </row>
    <row r="3068" customFormat="false" ht="15" hidden="false" customHeight="false" outlineLevel="0" collapsed="false">
      <c r="A3068" s="5" t="n">
        <v>3049</v>
      </c>
      <c r="B3068" s="25" t="n">
        <f aca="true">NORMSINV(RAND())</f>
        <v>0.261264748598807</v>
      </c>
      <c r="C3068" s="25" t="n">
        <f aca="true">$C$4*B3068+SQRT(1-$C$4^2)*NORMSINV(RAND())</f>
        <v>1.9485296770561</v>
      </c>
      <c r="D3068" s="25" t="n">
        <f aca="false">NORMSDIST(B3068)</f>
        <v>0.603055825379772</v>
      </c>
      <c r="E3068" s="25" t="n">
        <f aca="false">NORMSDIST(C3068)</f>
        <v>0.974324191312277</v>
      </c>
      <c r="F3068" s="23" t="n">
        <f aca="true">BETAINV(RAND(),T1_PERT!$F$5,T1_PERT!$G$5,T1_PERT!$C$5,T1_PERT!$E$5)</f>
        <v>3.4870830916071</v>
      </c>
      <c r="G3068" s="23" t="n">
        <f aca="false">BETAINV(D3068,T1_PERT!$F$6,T1_PERT!$G$6,T1_PERT!$C$6,T1_PERT!$E$6)</f>
        <v>5.58275209049928</v>
      </c>
      <c r="H3068" s="23" t="n">
        <f aca="true">BETAINV(RAND(),T1_PERT!$F$7,T1_PERT!$G$7,T1_PERT!$C$7,T1_PERT!$E$7)</f>
        <v>5.80382200861509</v>
      </c>
      <c r="I3068" s="23" t="n">
        <f aca="false">BETAINV(E3068,T1_PERT!$F$8,T1_PERT!$G$8,T1_PERT!$C$8,T1_PERT!$E$8)</f>
        <v>6.85747632889501</v>
      </c>
      <c r="J3068" s="23" t="n">
        <f aca="true">BETAINV(RAND(),T1_PERT!$F$9,T1_PERT!$G$9,T1_PERT!$C$9,T1_PERT!$E$9)</f>
        <v>3.41468419970816</v>
      </c>
      <c r="K3068" s="23" t="n">
        <f aca="true">BETAINV(RAND(),T1_PERT!$F$10,T1_PERT!$G$10,T1_PERT!$C$10,T1_PERT!$E$10)</f>
        <v>2.53082251082671</v>
      </c>
      <c r="L3068" s="23" t="n">
        <f aca="false">F3068+G3068+I3068+K3068</f>
        <v>18.4581340218281</v>
      </c>
      <c r="M3068" s="23" t="n">
        <f aca="false">F3068+H3068+J3068+K3068</f>
        <v>15.2364118107571</v>
      </c>
      <c r="N3068" s="23" t="n">
        <f aca="false">MAX(L3068,M3068)</f>
        <v>18.4581340218281</v>
      </c>
    </row>
    <row r="3069" customFormat="false" ht="15" hidden="false" customHeight="false" outlineLevel="0" collapsed="false">
      <c r="A3069" s="5" t="n">
        <v>3050</v>
      </c>
      <c r="B3069" s="25" t="n">
        <f aca="true">NORMSINV(RAND())</f>
        <v>-0.441224576472226</v>
      </c>
      <c r="C3069" s="25" t="n">
        <f aca="true">$C$4*B3069+SQRT(1-$C$4^2)*NORMSINV(RAND())</f>
        <v>-0.290629738117572</v>
      </c>
      <c r="D3069" s="25" t="n">
        <f aca="false">NORMSDIST(B3069)</f>
        <v>0.329525211364804</v>
      </c>
      <c r="E3069" s="25" t="n">
        <f aca="false">NORMSDIST(C3069)</f>
        <v>0.385667256805636</v>
      </c>
      <c r="F3069" s="23" t="n">
        <f aca="true">BETAINV(RAND(),T1_PERT!$F$5,T1_PERT!$G$5,T1_PERT!$C$5,T1_PERT!$E$5)</f>
        <v>3.54107479059848</v>
      </c>
      <c r="G3069" s="23" t="n">
        <f aca="false">BETAINV(D3069,T1_PERT!$F$6,T1_PERT!$G$6,T1_PERT!$C$6,T1_PERT!$E$6)</f>
        <v>4.73245858948226</v>
      </c>
      <c r="H3069" s="23" t="n">
        <f aca="true">BETAINV(RAND(),T1_PERT!$F$7,T1_PERT!$G$7,T1_PERT!$C$7,T1_PERT!$E$7)</f>
        <v>6.85141545271701</v>
      </c>
      <c r="I3069" s="23" t="n">
        <f aca="false">BETAINV(E3069,T1_PERT!$F$8,T1_PERT!$G$8,T1_PERT!$C$8,T1_PERT!$E$8)</f>
        <v>5.03505255371355</v>
      </c>
      <c r="J3069" s="23" t="n">
        <f aca="true">BETAINV(RAND(),T1_PERT!$F$9,T1_PERT!$G$9,T1_PERT!$C$9,T1_PERT!$E$9)</f>
        <v>3.29106419237809</v>
      </c>
      <c r="K3069" s="23" t="n">
        <f aca="true">BETAINV(RAND(),T1_PERT!$F$10,T1_PERT!$G$10,T1_PERT!$C$10,T1_PERT!$E$10)</f>
        <v>1.41084193626652</v>
      </c>
      <c r="L3069" s="23" t="n">
        <f aca="false">F3069+G3069+I3069+K3069</f>
        <v>14.7194278700608</v>
      </c>
      <c r="M3069" s="23" t="n">
        <f aca="false">F3069+H3069+J3069+K3069</f>
        <v>15.0943963719601</v>
      </c>
      <c r="N3069" s="23" t="n">
        <f aca="false">MAX(L3069,M3069)</f>
        <v>15.0943963719601</v>
      </c>
    </row>
    <row r="3070" customFormat="false" ht="15" hidden="false" customHeight="false" outlineLevel="0" collapsed="false">
      <c r="A3070" s="5" t="n">
        <v>3051</v>
      </c>
      <c r="B3070" s="25" t="n">
        <f aca="true">NORMSINV(RAND())</f>
        <v>1.23790038347079</v>
      </c>
      <c r="C3070" s="25" t="n">
        <f aca="true">$C$4*B3070+SQRT(1-$C$4^2)*NORMSINV(RAND())</f>
        <v>0.635062130783143</v>
      </c>
      <c r="D3070" s="25" t="n">
        <f aca="false">NORMSDIST(B3070)</f>
        <v>0.892123499929473</v>
      </c>
      <c r="E3070" s="25" t="n">
        <f aca="false">NORMSDIST(C3070)</f>
        <v>0.7373060529529</v>
      </c>
      <c r="F3070" s="23" t="n">
        <f aca="true">BETAINV(RAND(),T1_PERT!$F$5,T1_PERT!$G$5,T1_PERT!$C$5,T1_PERT!$E$5)</f>
        <v>4.86207088915526</v>
      </c>
      <c r="G3070" s="23" t="n">
        <f aca="false">BETAINV(D3070,T1_PERT!$F$6,T1_PERT!$G$6,T1_PERT!$C$6,T1_PERT!$E$6)</f>
        <v>6.81469779426979</v>
      </c>
      <c r="H3070" s="23" t="n">
        <f aca="true">BETAINV(RAND(),T1_PERT!$F$7,T1_PERT!$G$7,T1_PERT!$C$7,T1_PERT!$E$7)</f>
        <v>6.9712727772373</v>
      </c>
      <c r="I3070" s="23" t="n">
        <f aca="false">BETAINV(E3070,T1_PERT!$F$8,T1_PERT!$G$8,T1_PERT!$C$8,T1_PERT!$E$8)</f>
        <v>5.78281823774008</v>
      </c>
      <c r="J3070" s="23" t="n">
        <f aca="true">BETAINV(RAND(),T1_PERT!$F$9,T1_PERT!$G$9,T1_PERT!$C$9,T1_PERT!$E$9)</f>
        <v>3.49953679917399</v>
      </c>
      <c r="K3070" s="23" t="n">
        <f aca="true">BETAINV(RAND(),T1_PERT!$F$10,T1_PERT!$G$10,T1_PERT!$C$10,T1_PERT!$E$10)</f>
        <v>2.14851037633746</v>
      </c>
      <c r="L3070" s="23" t="n">
        <f aca="false">F3070+G3070+I3070+K3070</f>
        <v>19.6080972975026</v>
      </c>
      <c r="M3070" s="23" t="n">
        <f aca="false">F3070+H3070+J3070+K3070</f>
        <v>17.481390841904</v>
      </c>
      <c r="N3070" s="23" t="n">
        <f aca="false">MAX(L3070,M3070)</f>
        <v>19.6080972975026</v>
      </c>
    </row>
    <row r="3071" customFormat="false" ht="15" hidden="false" customHeight="false" outlineLevel="0" collapsed="false">
      <c r="A3071" s="5" t="n">
        <v>3052</v>
      </c>
      <c r="B3071" s="25" t="n">
        <f aca="true">NORMSINV(RAND())</f>
        <v>-0.489779832744481</v>
      </c>
      <c r="C3071" s="25" t="n">
        <f aca="true">$C$4*B3071+SQRT(1-$C$4^2)*NORMSINV(RAND())</f>
        <v>0.460700579120219</v>
      </c>
      <c r="D3071" s="25" t="n">
        <f aca="false">NORMSDIST(B3071)</f>
        <v>0.312144851517382</v>
      </c>
      <c r="E3071" s="25" t="n">
        <f aca="false">NORMSDIST(C3071)</f>
        <v>0.677493280263901</v>
      </c>
      <c r="F3071" s="23" t="n">
        <f aca="true">BETAINV(RAND(),T1_PERT!$F$5,T1_PERT!$G$5,T1_PERT!$C$5,T1_PERT!$E$5)</f>
        <v>4.34488434216246</v>
      </c>
      <c r="G3071" s="23" t="n">
        <f aca="false">BETAINV(D3071,T1_PERT!$F$6,T1_PERT!$G$6,T1_PERT!$C$6,T1_PERT!$E$6)</f>
        <v>4.67826668664681</v>
      </c>
      <c r="H3071" s="23" t="n">
        <f aca="true">BETAINV(RAND(),T1_PERT!$F$7,T1_PERT!$G$7,T1_PERT!$C$7,T1_PERT!$E$7)</f>
        <v>6.708567840911</v>
      </c>
      <c r="I3071" s="23" t="n">
        <f aca="false">BETAINV(E3071,T1_PERT!$F$8,T1_PERT!$G$8,T1_PERT!$C$8,T1_PERT!$E$8)</f>
        <v>5.63381732049189</v>
      </c>
      <c r="J3071" s="23" t="n">
        <f aca="true">BETAINV(RAND(),T1_PERT!$F$9,T1_PERT!$G$9,T1_PERT!$C$9,T1_PERT!$E$9)</f>
        <v>4.21311807292011</v>
      </c>
      <c r="K3071" s="23" t="n">
        <f aca="true">BETAINV(RAND(),T1_PERT!$F$10,T1_PERT!$G$10,T1_PERT!$C$10,T1_PERT!$E$10)</f>
        <v>2.34026063009218</v>
      </c>
      <c r="L3071" s="23" t="n">
        <f aca="false">F3071+G3071+I3071+K3071</f>
        <v>16.9972289793933</v>
      </c>
      <c r="M3071" s="23" t="n">
        <f aca="false">F3071+H3071+J3071+K3071</f>
        <v>17.6068308860858</v>
      </c>
      <c r="N3071" s="23" t="n">
        <f aca="false">MAX(L3071,M3071)</f>
        <v>17.6068308860858</v>
      </c>
    </row>
    <row r="3072" customFormat="false" ht="15" hidden="false" customHeight="false" outlineLevel="0" collapsed="false">
      <c r="A3072" s="5" t="n">
        <v>3053</v>
      </c>
      <c r="B3072" s="25" t="n">
        <f aca="true">NORMSINV(RAND())</f>
        <v>1.23972667716003</v>
      </c>
      <c r="C3072" s="25" t="n">
        <f aca="true">$C$4*B3072+SQRT(1-$C$4^2)*NORMSINV(RAND())</f>
        <v>0.977743769615204</v>
      </c>
      <c r="D3072" s="25" t="n">
        <f aca="false">NORMSDIST(B3072)</f>
        <v>0.892461746776424</v>
      </c>
      <c r="E3072" s="25" t="n">
        <f aca="false">NORMSDIST(C3072)</f>
        <v>0.835899465982521</v>
      </c>
      <c r="F3072" s="23" t="n">
        <f aca="true">BETAINV(RAND(),T1_PERT!$F$5,T1_PERT!$G$5,T1_PERT!$C$5,T1_PERT!$E$5)</f>
        <v>5.52998472627372</v>
      </c>
      <c r="G3072" s="23" t="n">
        <f aca="false">BETAINV(D3072,T1_PERT!$F$6,T1_PERT!$G$6,T1_PERT!$C$6,T1_PERT!$E$6)</f>
        <v>6.81688425201799</v>
      </c>
      <c r="H3072" s="23" t="n">
        <f aca="true">BETAINV(RAND(),T1_PERT!$F$7,T1_PERT!$G$7,T1_PERT!$C$7,T1_PERT!$E$7)</f>
        <v>4.75923371054916</v>
      </c>
      <c r="I3072" s="23" t="n">
        <f aca="false">BETAINV(E3072,T1_PERT!$F$8,T1_PERT!$G$8,T1_PERT!$C$8,T1_PERT!$E$8)</f>
        <v>6.07791109335078</v>
      </c>
      <c r="J3072" s="23" t="n">
        <f aca="true">BETAINV(RAND(),T1_PERT!$F$9,T1_PERT!$G$9,T1_PERT!$C$9,T1_PERT!$E$9)</f>
        <v>4.98044592085042</v>
      </c>
      <c r="K3072" s="23" t="n">
        <f aca="true">BETAINV(RAND(),T1_PERT!$F$10,T1_PERT!$G$10,T1_PERT!$C$10,T1_PERT!$E$10)</f>
        <v>2.58878442881624</v>
      </c>
      <c r="L3072" s="23" t="n">
        <f aca="false">F3072+G3072+I3072+K3072</f>
        <v>21.0135645004587</v>
      </c>
      <c r="M3072" s="23" t="n">
        <f aca="false">F3072+H3072+J3072+K3072</f>
        <v>17.8584487864895</v>
      </c>
      <c r="N3072" s="23" t="n">
        <f aca="false">MAX(L3072,M3072)</f>
        <v>21.0135645004587</v>
      </c>
    </row>
    <row r="3073" customFormat="false" ht="15" hidden="false" customHeight="false" outlineLevel="0" collapsed="false">
      <c r="A3073" s="5" t="n">
        <v>3054</v>
      </c>
      <c r="B3073" s="25" t="n">
        <f aca="true">NORMSINV(RAND())</f>
        <v>0.48459429434356</v>
      </c>
      <c r="C3073" s="25" t="n">
        <f aca="true">$C$4*B3073+SQRT(1-$C$4^2)*NORMSINV(RAND())</f>
        <v>0.576957237054527</v>
      </c>
      <c r="D3073" s="25" t="n">
        <f aca="false">NORMSDIST(B3073)</f>
        <v>0.686017919094774</v>
      </c>
      <c r="E3073" s="25" t="n">
        <f aca="false">NORMSDIST(C3073)</f>
        <v>0.718015828207647</v>
      </c>
      <c r="F3073" s="23" t="n">
        <f aca="true">BETAINV(RAND(),T1_PERT!$F$5,T1_PERT!$G$5,T1_PERT!$C$5,T1_PERT!$E$5)</f>
        <v>2.88807695881778</v>
      </c>
      <c r="G3073" s="23" t="n">
        <f aca="false">BETAINV(D3073,T1_PERT!$F$6,T1_PERT!$G$6,T1_PERT!$C$6,T1_PERT!$E$6)</f>
        <v>5.86837148207688</v>
      </c>
      <c r="H3073" s="23" t="n">
        <f aca="true">BETAINV(RAND(),T1_PERT!$F$7,T1_PERT!$G$7,T1_PERT!$C$7,T1_PERT!$E$7)</f>
        <v>6.16768950047442</v>
      </c>
      <c r="I3073" s="23" t="n">
        <f aca="false">BETAINV(E3073,T1_PERT!$F$8,T1_PERT!$G$8,T1_PERT!$C$8,T1_PERT!$E$8)</f>
        <v>5.73296874339775</v>
      </c>
      <c r="J3073" s="23" t="n">
        <f aca="true">BETAINV(RAND(),T1_PERT!$F$9,T1_PERT!$G$9,T1_PERT!$C$9,T1_PERT!$E$9)</f>
        <v>5.15122709323145</v>
      </c>
      <c r="K3073" s="23" t="n">
        <f aca="true">BETAINV(RAND(),T1_PERT!$F$10,T1_PERT!$G$10,T1_PERT!$C$10,T1_PERT!$E$10)</f>
        <v>2.01055351916335</v>
      </c>
      <c r="L3073" s="23" t="n">
        <f aca="false">F3073+G3073+I3073+K3073</f>
        <v>16.4999707034558</v>
      </c>
      <c r="M3073" s="23" t="n">
        <f aca="false">F3073+H3073+J3073+K3073</f>
        <v>16.217547071687</v>
      </c>
      <c r="N3073" s="23" t="n">
        <f aca="false">MAX(L3073,M3073)</f>
        <v>16.4999707034558</v>
      </c>
    </row>
    <row r="3074" customFormat="false" ht="15" hidden="false" customHeight="false" outlineLevel="0" collapsed="false">
      <c r="A3074" s="5" t="n">
        <v>3055</v>
      </c>
      <c r="B3074" s="25" t="n">
        <f aca="true">NORMSINV(RAND())</f>
        <v>-0.441651513931081</v>
      </c>
      <c r="C3074" s="25" t="n">
        <f aca="true">$C$4*B3074+SQRT(1-$C$4^2)*NORMSINV(RAND())</f>
        <v>0.234345068960749</v>
      </c>
      <c r="D3074" s="25" t="n">
        <f aca="false">NORMSDIST(B3074)</f>
        <v>0.329370700375356</v>
      </c>
      <c r="E3074" s="25" t="n">
        <f aca="false">NORMSDIST(C3074)</f>
        <v>0.592641450054836</v>
      </c>
      <c r="F3074" s="23" t="n">
        <f aca="true">BETAINV(RAND(),T1_PERT!$F$5,T1_PERT!$G$5,T1_PERT!$C$5,T1_PERT!$E$5)</f>
        <v>3.99141327106011</v>
      </c>
      <c r="G3074" s="23" t="n">
        <f aca="false">BETAINV(D3074,T1_PERT!$F$6,T1_PERT!$G$6,T1_PERT!$C$6,T1_PERT!$E$6)</f>
        <v>4.73197883252627</v>
      </c>
      <c r="H3074" s="23" t="n">
        <f aca="true">BETAINV(RAND(),T1_PERT!$F$7,T1_PERT!$G$7,T1_PERT!$C$7,T1_PERT!$E$7)</f>
        <v>6.49232995717373</v>
      </c>
      <c r="I3074" s="23" t="n">
        <f aca="false">BETAINV(E3074,T1_PERT!$F$8,T1_PERT!$G$8,T1_PERT!$C$8,T1_PERT!$E$8)</f>
        <v>5.44425458210226</v>
      </c>
      <c r="J3074" s="23" t="n">
        <f aca="true">BETAINV(RAND(),T1_PERT!$F$9,T1_PERT!$G$9,T1_PERT!$C$9,T1_PERT!$E$9)</f>
        <v>4.1823056158792</v>
      </c>
      <c r="K3074" s="23" t="n">
        <f aca="true">BETAINV(RAND(),T1_PERT!$F$10,T1_PERT!$G$10,T1_PERT!$C$10,T1_PERT!$E$10)</f>
        <v>2.23462221165832</v>
      </c>
      <c r="L3074" s="23" t="n">
        <f aca="false">F3074+G3074+I3074+K3074</f>
        <v>16.402268897347</v>
      </c>
      <c r="M3074" s="23" t="n">
        <f aca="false">F3074+H3074+J3074+K3074</f>
        <v>16.9006710557714</v>
      </c>
      <c r="N3074" s="23" t="n">
        <f aca="false">MAX(L3074,M3074)</f>
        <v>16.9006710557714</v>
      </c>
    </row>
    <row r="3075" customFormat="false" ht="15" hidden="false" customHeight="false" outlineLevel="0" collapsed="false">
      <c r="A3075" s="5" t="n">
        <v>3056</v>
      </c>
      <c r="B3075" s="25" t="n">
        <f aca="true">NORMSINV(RAND())</f>
        <v>-0.225758521074442</v>
      </c>
      <c r="C3075" s="25" t="n">
        <f aca="true">$C$4*B3075+SQRT(1-$C$4^2)*NORMSINV(RAND())</f>
        <v>-1.0473810541734</v>
      </c>
      <c r="D3075" s="25" t="n">
        <f aca="false">NORMSDIST(B3075)</f>
        <v>0.410694619795107</v>
      </c>
      <c r="E3075" s="25" t="n">
        <f aca="false">NORMSDIST(C3075)</f>
        <v>0.147461933103522</v>
      </c>
      <c r="F3075" s="23" t="n">
        <f aca="true">BETAINV(RAND(),T1_PERT!$F$5,T1_PERT!$G$5,T1_PERT!$C$5,T1_PERT!$E$5)</f>
        <v>4.97865228282111</v>
      </c>
      <c r="G3075" s="23" t="n">
        <f aca="false">BETAINV(D3075,T1_PERT!$F$6,T1_PERT!$G$6,T1_PERT!$C$6,T1_PERT!$E$6)</f>
        <v>4.9814275017465</v>
      </c>
      <c r="H3075" s="23" t="n">
        <f aca="true">BETAINV(RAND(),T1_PERT!$F$7,T1_PERT!$G$7,T1_PERT!$C$7,T1_PERT!$E$7)</f>
        <v>6.75798075748845</v>
      </c>
      <c r="I3075" s="23" t="n">
        <f aca="false">BETAINV(E3075,T1_PERT!$F$8,T1_PERT!$G$8,T1_PERT!$C$8,T1_PERT!$E$8)</f>
        <v>4.56178334915777</v>
      </c>
      <c r="J3075" s="23" t="n">
        <f aca="true">BETAINV(RAND(),T1_PERT!$F$9,T1_PERT!$G$9,T1_PERT!$C$9,T1_PERT!$E$9)</f>
        <v>3.29220147795114</v>
      </c>
      <c r="K3075" s="23" t="n">
        <f aca="true">BETAINV(RAND(),T1_PERT!$F$10,T1_PERT!$G$10,T1_PERT!$C$10,T1_PERT!$E$10)</f>
        <v>1.7008109074528</v>
      </c>
      <c r="L3075" s="23" t="n">
        <f aca="false">F3075+G3075+I3075+K3075</f>
        <v>16.2226740411782</v>
      </c>
      <c r="M3075" s="23" t="n">
        <f aca="false">F3075+H3075+J3075+K3075</f>
        <v>16.7296454257135</v>
      </c>
      <c r="N3075" s="23" t="n">
        <f aca="false">MAX(L3075,M3075)</f>
        <v>16.7296454257135</v>
      </c>
    </row>
    <row r="3076" customFormat="false" ht="15" hidden="false" customHeight="false" outlineLevel="0" collapsed="false">
      <c r="A3076" s="5" t="n">
        <v>3057</v>
      </c>
      <c r="B3076" s="25" t="n">
        <f aca="true">NORMSINV(RAND())</f>
        <v>0.5626561162984</v>
      </c>
      <c r="C3076" s="25" t="n">
        <f aca="true">$C$4*B3076+SQRT(1-$C$4^2)*NORMSINV(RAND())</f>
        <v>-1.0405462585479</v>
      </c>
      <c r="D3076" s="25" t="n">
        <f aca="false">NORMSDIST(B3076)</f>
        <v>0.713165464001176</v>
      </c>
      <c r="E3076" s="25" t="n">
        <f aca="false">NORMSDIST(C3076)</f>
        <v>0.14904309215084</v>
      </c>
      <c r="F3076" s="23" t="n">
        <f aca="true">BETAINV(RAND(),T1_PERT!$F$5,T1_PERT!$G$5,T1_PERT!$C$5,T1_PERT!$E$5)</f>
        <v>3.67428464923525</v>
      </c>
      <c r="G3076" s="23" t="n">
        <f aca="false">BETAINV(D3076,T1_PERT!$F$6,T1_PERT!$G$6,T1_PERT!$C$6,T1_PERT!$E$6)</f>
        <v>5.96858706847318</v>
      </c>
      <c r="H3076" s="23" t="n">
        <f aca="true">BETAINV(RAND(),T1_PERT!$F$7,T1_PERT!$G$7,T1_PERT!$C$7,T1_PERT!$E$7)</f>
        <v>6.76311767140116</v>
      </c>
      <c r="I3076" s="23" t="n">
        <f aca="false">BETAINV(E3076,T1_PERT!$F$8,T1_PERT!$G$8,T1_PERT!$C$8,T1_PERT!$E$8)</f>
        <v>4.5653231781813</v>
      </c>
      <c r="J3076" s="23" t="n">
        <f aca="true">BETAINV(RAND(),T1_PERT!$F$9,T1_PERT!$G$9,T1_PERT!$C$9,T1_PERT!$E$9)</f>
        <v>4.49896360519802</v>
      </c>
      <c r="K3076" s="23" t="n">
        <f aca="true">BETAINV(RAND(),T1_PERT!$F$10,T1_PERT!$G$10,T1_PERT!$C$10,T1_PERT!$E$10)</f>
        <v>2.08358903219327</v>
      </c>
      <c r="L3076" s="23" t="n">
        <f aca="false">F3076+G3076+I3076+K3076</f>
        <v>16.291783928083</v>
      </c>
      <c r="M3076" s="23" t="n">
        <f aca="false">F3076+H3076+J3076+K3076</f>
        <v>17.0199549580277</v>
      </c>
      <c r="N3076" s="23" t="n">
        <f aca="false">MAX(L3076,M3076)</f>
        <v>17.0199549580277</v>
      </c>
    </row>
    <row r="3077" customFormat="false" ht="15" hidden="false" customHeight="false" outlineLevel="0" collapsed="false">
      <c r="A3077" s="5" t="n">
        <v>3058</v>
      </c>
      <c r="B3077" s="25" t="n">
        <f aca="true">NORMSINV(RAND())</f>
        <v>-2.30782665481852</v>
      </c>
      <c r="C3077" s="25" t="n">
        <f aca="true">$C$4*B3077+SQRT(1-$C$4^2)*NORMSINV(RAND())</f>
        <v>-0.903944469455869</v>
      </c>
      <c r="D3077" s="25" t="n">
        <f aca="false">NORMSDIST(B3077)</f>
        <v>0.010504389886505</v>
      </c>
      <c r="E3077" s="25" t="n">
        <f aca="false">NORMSDIST(C3077)</f>
        <v>0.183012423707645</v>
      </c>
      <c r="F3077" s="23" t="n">
        <f aca="true">BETAINV(RAND(),T1_PERT!$F$5,T1_PERT!$G$5,T1_PERT!$C$5,T1_PERT!$E$5)</f>
        <v>2.09166118782988</v>
      </c>
      <c r="G3077" s="23" t="n">
        <f aca="false">BETAINV(D3077,T1_PERT!$F$6,T1_PERT!$G$6,T1_PERT!$C$6,T1_PERT!$E$6)</f>
        <v>3.32118684964605</v>
      </c>
      <c r="H3077" s="23" t="n">
        <f aca="true">BETAINV(RAND(),T1_PERT!$F$7,T1_PERT!$G$7,T1_PERT!$C$7,T1_PERT!$E$7)</f>
        <v>7.67280092374661</v>
      </c>
      <c r="I3077" s="23" t="n">
        <f aca="false">BETAINV(E3077,T1_PERT!$F$8,T1_PERT!$G$8,T1_PERT!$C$8,T1_PERT!$E$8)</f>
        <v>4.63899041533803</v>
      </c>
      <c r="J3077" s="23" t="n">
        <f aca="true">BETAINV(RAND(),T1_PERT!$F$9,T1_PERT!$G$9,T1_PERT!$C$9,T1_PERT!$E$9)</f>
        <v>4.76366081996685</v>
      </c>
      <c r="K3077" s="23" t="n">
        <f aca="true">BETAINV(RAND(),T1_PERT!$F$10,T1_PERT!$G$10,T1_PERT!$C$10,T1_PERT!$E$10)</f>
        <v>2.01867753157738</v>
      </c>
      <c r="L3077" s="23" t="n">
        <f aca="false">F3077+G3077+I3077+K3077</f>
        <v>12.0705159843913</v>
      </c>
      <c r="M3077" s="23" t="n">
        <f aca="false">F3077+H3077+J3077+K3077</f>
        <v>16.5468004631207</v>
      </c>
      <c r="N3077" s="23" t="n">
        <f aca="false">MAX(L3077,M3077)</f>
        <v>16.5468004631207</v>
      </c>
    </row>
    <row r="3078" customFormat="false" ht="15" hidden="false" customHeight="false" outlineLevel="0" collapsed="false">
      <c r="A3078" s="5" t="n">
        <v>3059</v>
      </c>
      <c r="B3078" s="25" t="n">
        <f aca="true">NORMSINV(RAND())</f>
        <v>-0.350496139003601</v>
      </c>
      <c r="C3078" s="25" t="n">
        <f aca="true">$C$4*B3078+SQRT(1-$C$4^2)*NORMSINV(RAND())</f>
        <v>0.585924271942411</v>
      </c>
      <c r="D3078" s="25" t="n">
        <f aca="false">NORMSDIST(B3078)</f>
        <v>0.362983193623456</v>
      </c>
      <c r="E3078" s="25" t="n">
        <f aca="false">NORMSDIST(C3078)</f>
        <v>0.721036797193884</v>
      </c>
      <c r="F3078" s="23" t="n">
        <f aca="true">BETAINV(RAND(),T1_PERT!$F$5,T1_PERT!$G$5,T1_PERT!$C$5,T1_PERT!$E$5)</f>
        <v>3.89871427994751</v>
      </c>
      <c r="G3078" s="23" t="n">
        <f aca="false">BETAINV(D3078,T1_PERT!$F$6,T1_PERT!$G$6,T1_PERT!$C$6,T1_PERT!$E$6)</f>
        <v>4.83567453224535</v>
      </c>
      <c r="H3078" s="23" t="n">
        <f aca="true">BETAINV(RAND(),T1_PERT!$F$7,T1_PERT!$G$7,T1_PERT!$C$7,T1_PERT!$E$7)</f>
        <v>5.31888598879392</v>
      </c>
      <c r="I3078" s="23" t="n">
        <f aca="false">BETAINV(E3078,T1_PERT!$F$8,T1_PERT!$G$8,T1_PERT!$C$8,T1_PERT!$E$8)</f>
        <v>5.74065121995037</v>
      </c>
      <c r="J3078" s="23" t="n">
        <f aca="true">BETAINV(RAND(),T1_PERT!$F$9,T1_PERT!$G$9,T1_PERT!$C$9,T1_PERT!$E$9)</f>
        <v>5.16457639186402</v>
      </c>
      <c r="K3078" s="23" t="n">
        <f aca="true">BETAINV(RAND(),T1_PERT!$F$10,T1_PERT!$G$10,T1_PERT!$C$10,T1_PERT!$E$10)</f>
        <v>2.26710259006235</v>
      </c>
      <c r="L3078" s="23" t="n">
        <f aca="false">F3078+G3078+I3078+K3078</f>
        <v>16.7421426222056</v>
      </c>
      <c r="M3078" s="23" t="n">
        <f aca="false">F3078+H3078+J3078+K3078</f>
        <v>16.6492792506678</v>
      </c>
      <c r="N3078" s="23" t="n">
        <f aca="false">MAX(L3078,M3078)</f>
        <v>16.7421426222056</v>
      </c>
    </row>
    <row r="3079" customFormat="false" ht="15" hidden="false" customHeight="false" outlineLevel="0" collapsed="false">
      <c r="A3079" s="5" t="n">
        <v>3060</v>
      </c>
      <c r="B3079" s="25" t="n">
        <f aca="true">NORMSINV(RAND())</f>
        <v>0.200687039358549</v>
      </c>
      <c r="C3079" s="25" t="n">
        <f aca="true">$C$4*B3079+SQRT(1-$C$4^2)*NORMSINV(RAND())</f>
        <v>1.12606656478188</v>
      </c>
      <c r="D3079" s="25" t="n">
        <f aca="false">NORMSDIST(B3079)</f>
        <v>0.579528352682331</v>
      </c>
      <c r="E3079" s="25" t="n">
        <f aca="false">NORMSDIST(C3079)</f>
        <v>0.869931327467931</v>
      </c>
      <c r="F3079" s="23" t="n">
        <f aca="true">BETAINV(RAND(),T1_PERT!$F$5,T1_PERT!$G$5,T1_PERT!$C$5,T1_PERT!$E$5)</f>
        <v>3.3279498702646</v>
      </c>
      <c r="G3079" s="23" t="n">
        <f aca="false">BETAINV(D3079,T1_PERT!$F$6,T1_PERT!$G$6,T1_PERT!$C$6,T1_PERT!$E$6)</f>
        <v>5.50592702533363</v>
      </c>
      <c r="H3079" s="23" t="n">
        <f aca="true">BETAINV(RAND(),T1_PERT!$F$7,T1_PERT!$G$7,T1_PERT!$C$7,T1_PERT!$E$7)</f>
        <v>6.12405377719036</v>
      </c>
      <c r="I3079" s="23" t="n">
        <f aca="false">BETAINV(E3079,T1_PERT!$F$8,T1_PERT!$G$8,T1_PERT!$C$8,T1_PERT!$E$8)</f>
        <v>6.20460725739977</v>
      </c>
      <c r="J3079" s="23" t="n">
        <f aca="true">BETAINV(RAND(),T1_PERT!$F$9,T1_PERT!$G$9,T1_PERT!$C$9,T1_PERT!$E$9)</f>
        <v>4.17406584628484</v>
      </c>
      <c r="K3079" s="23" t="n">
        <f aca="true">BETAINV(RAND(),T1_PERT!$F$10,T1_PERT!$G$10,T1_PERT!$C$10,T1_PERT!$E$10)</f>
        <v>2.21554944931096</v>
      </c>
      <c r="L3079" s="23" t="n">
        <f aca="false">F3079+G3079+I3079+K3079</f>
        <v>17.254033602309</v>
      </c>
      <c r="M3079" s="23" t="n">
        <f aca="false">F3079+H3079+J3079+K3079</f>
        <v>15.8416189430508</v>
      </c>
      <c r="N3079" s="23" t="n">
        <f aca="false">MAX(L3079,M3079)</f>
        <v>17.254033602309</v>
      </c>
    </row>
    <row r="3080" customFormat="false" ht="15" hidden="false" customHeight="false" outlineLevel="0" collapsed="false">
      <c r="A3080" s="5" t="n">
        <v>3061</v>
      </c>
      <c r="B3080" s="25" t="n">
        <f aca="true">NORMSINV(RAND())</f>
        <v>0.934727525290385</v>
      </c>
      <c r="C3080" s="25" t="n">
        <f aca="true">$C$4*B3080+SQRT(1-$C$4^2)*NORMSINV(RAND())</f>
        <v>0.484896563934807</v>
      </c>
      <c r="D3080" s="25" t="n">
        <f aca="false">NORMSDIST(B3080)</f>
        <v>0.825035631061346</v>
      </c>
      <c r="E3080" s="25" t="n">
        <f aca="false">NORMSDIST(C3080)</f>
        <v>0.686125140049612</v>
      </c>
      <c r="F3080" s="23" t="n">
        <f aca="true">BETAINV(RAND(),T1_PERT!$F$5,T1_PERT!$G$5,T1_PERT!$C$5,T1_PERT!$E$5)</f>
        <v>3.26485608798135</v>
      </c>
      <c r="G3080" s="23" t="n">
        <f aca="false">BETAINV(D3080,T1_PERT!$F$6,T1_PERT!$G$6,T1_PERT!$C$6,T1_PERT!$E$6)</f>
        <v>6.44228747322851</v>
      </c>
      <c r="H3080" s="23" t="n">
        <f aca="true">BETAINV(RAND(),T1_PERT!$F$7,T1_PERT!$G$7,T1_PERT!$C$7,T1_PERT!$E$7)</f>
        <v>6.43065243735761</v>
      </c>
      <c r="I3080" s="23" t="n">
        <f aca="false">BETAINV(E3080,T1_PERT!$F$8,T1_PERT!$G$8,T1_PERT!$C$8,T1_PERT!$E$8)</f>
        <v>5.65437518737076</v>
      </c>
      <c r="J3080" s="23" t="n">
        <f aca="true">BETAINV(RAND(),T1_PERT!$F$9,T1_PERT!$G$9,T1_PERT!$C$9,T1_PERT!$E$9)</f>
        <v>5.3884848484792</v>
      </c>
      <c r="K3080" s="23" t="n">
        <f aca="true">BETAINV(RAND(),T1_PERT!$F$10,T1_PERT!$G$10,T1_PERT!$C$10,T1_PERT!$E$10)</f>
        <v>2.16663654486204</v>
      </c>
      <c r="L3080" s="23" t="n">
        <f aca="false">F3080+G3080+I3080+K3080</f>
        <v>17.5281552934426</v>
      </c>
      <c r="M3080" s="23" t="n">
        <f aca="false">F3080+H3080+J3080+K3080</f>
        <v>17.2506299186802</v>
      </c>
      <c r="N3080" s="23" t="n">
        <f aca="false">MAX(L3080,M3080)</f>
        <v>17.5281552934426</v>
      </c>
    </row>
    <row r="3081" customFormat="false" ht="15" hidden="false" customHeight="false" outlineLevel="0" collapsed="false">
      <c r="A3081" s="5" t="n">
        <v>3062</v>
      </c>
      <c r="B3081" s="25" t="n">
        <f aca="true">NORMSINV(RAND())</f>
        <v>1.01948358381504</v>
      </c>
      <c r="C3081" s="25" t="n">
        <f aca="true">$C$4*B3081+SQRT(1-$C$4^2)*NORMSINV(RAND())</f>
        <v>-0.0173462228047239</v>
      </c>
      <c r="D3081" s="25" t="n">
        <f aca="false">NORMSDIST(B3081)</f>
        <v>0.846013278596808</v>
      </c>
      <c r="E3081" s="25" t="n">
        <f aca="false">NORMSDIST(C3081)</f>
        <v>0.493080205337509</v>
      </c>
      <c r="F3081" s="23" t="n">
        <f aca="true">BETAINV(RAND(),T1_PERT!$F$5,T1_PERT!$G$5,T1_PERT!$C$5,T1_PERT!$E$5)</f>
        <v>5.53594279527626</v>
      </c>
      <c r="G3081" s="23" t="n">
        <f aca="false">BETAINV(D3081,T1_PERT!$F$6,T1_PERT!$G$6,T1_PERT!$C$6,T1_PERT!$E$6)</f>
        <v>6.54808616853335</v>
      </c>
      <c r="H3081" s="23" t="n">
        <f aca="true">BETAINV(RAND(),T1_PERT!$F$7,T1_PERT!$G$7,T1_PERT!$C$7,T1_PERT!$E$7)</f>
        <v>5.40086135821693</v>
      </c>
      <c r="I3081" s="23" t="n">
        <f aca="false">BETAINV(E3081,T1_PERT!$F$8,T1_PERT!$G$8,T1_PERT!$C$8,T1_PERT!$E$8)</f>
        <v>5.24161806940129</v>
      </c>
      <c r="J3081" s="23" t="n">
        <f aca="true">BETAINV(RAND(),T1_PERT!$F$9,T1_PERT!$G$9,T1_PERT!$C$9,T1_PERT!$E$9)</f>
        <v>3.30657773439867</v>
      </c>
      <c r="K3081" s="23" t="n">
        <f aca="true">BETAINV(RAND(),T1_PERT!$F$10,T1_PERT!$G$10,T1_PERT!$C$10,T1_PERT!$E$10)</f>
        <v>2.54042934519961</v>
      </c>
      <c r="L3081" s="23" t="n">
        <f aca="false">F3081+G3081+I3081+K3081</f>
        <v>19.8660763784105</v>
      </c>
      <c r="M3081" s="23" t="n">
        <f aca="false">F3081+H3081+J3081+K3081</f>
        <v>16.7838112330915</v>
      </c>
      <c r="N3081" s="23" t="n">
        <f aca="false">MAX(L3081,M3081)</f>
        <v>19.8660763784105</v>
      </c>
    </row>
    <row r="3082" customFormat="false" ht="15" hidden="false" customHeight="false" outlineLevel="0" collapsed="false">
      <c r="A3082" s="5" t="n">
        <v>3063</v>
      </c>
      <c r="B3082" s="25" t="n">
        <f aca="true">NORMSINV(RAND())</f>
        <v>-1.76886944783222</v>
      </c>
      <c r="C3082" s="25" t="n">
        <f aca="true">$C$4*B3082+SQRT(1-$C$4^2)*NORMSINV(RAND())</f>
        <v>-1.86713139859277</v>
      </c>
      <c r="D3082" s="25" t="n">
        <f aca="false">NORMSDIST(B3082)</f>
        <v>0.0384578319157323</v>
      </c>
      <c r="E3082" s="25" t="n">
        <f aca="false">NORMSDIST(C3082)</f>
        <v>0.0309416203266256</v>
      </c>
      <c r="F3082" s="23" t="n">
        <f aca="true">BETAINV(RAND(),T1_PERT!$F$5,T1_PERT!$G$5,T1_PERT!$C$5,T1_PERT!$E$5)</f>
        <v>3.37923267401614</v>
      </c>
      <c r="G3082" s="23" t="n">
        <f aca="false">BETAINV(D3082,T1_PERT!$F$6,T1_PERT!$G$6,T1_PERT!$C$6,T1_PERT!$E$6)</f>
        <v>3.58079237248459</v>
      </c>
      <c r="H3082" s="23" t="n">
        <f aca="true">BETAINV(RAND(),T1_PERT!$F$7,T1_PERT!$G$7,T1_PERT!$C$7,T1_PERT!$E$7)</f>
        <v>7.54719695863712</v>
      </c>
      <c r="I3082" s="23" t="n">
        <f aca="false">BETAINV(E3082,T1_PERT!$F$8,T1_PERT!$G$8,T1_PERT!$C$8,T1_PERT!$E$8)</f>
        <v>4.2362452113064</v>
      </c>
      <c r="J3082" s="23" t="n">
        <f aca="true">BETAINV(RAND(),T1_PERT!$F$9,T1_PERT!$G$9,T1_PERT!$C$9,T1_PERT!$E$9)</f>
        <v>4.64206929509691</v>
      </c>
      <c r="K3082" s="23" t="n">
        <f aca="true">BETAINV(RAND(),T1_PERT!$F$10,T1_PERT!$G$10,T1_PERT!$C$10,T1_PERT!$E$10)</f>
        <v>1.62696314689596</v>
      </c>
      <c r="L3082" s="23" t="n">
        <f aca="false">F3082+G3082+I3082+K3082</f>
        <v>12.8232334047031</v>
      </c>
      <c r="M3082" s="23" t="n">
        <f aca="false">F3082+H3082+J3082+K3082</f>
        <v>17.1954620746461</v>
      </c>
      <c r="N3082" s="23" t="n">
        <f aca="false">MAX(L3082,M3082)</f>
        <v>17.1954620746461</v>
      </c>
    </row>
    <row r="3083" customFormat="false" ht="15" hidden="false" customHeight="false" outlineLevel="0" collapsed="false">
      <c r="A3083" s="5" t="n">
        <v>3064</v>
      </c>
      <c r="B3083" s="25" t="n">
        <f aca="true">NORMSINV(RAND())</f>
        <v>-0.399733984654377</v>
      </c>
      <c r="C3083" s="25" t="n">
        <f aca="true">$C$4*B3083+SQRT(1-$C$4^2)*NORMSINV(RAND())</f>
        <v>0.383505435177269</v>
      </c>
      <c r="D3083" s="25" t="n">
        <f aca="false">NORMSDIST(B3083)</f>
        <v>0.344676229109426</v>
      </c>
      <c r="E3083" s="25" t="n">
        <f aca="false">NORMSDIST(C3083)</f>
        <v>0.649327479466044</v>
      </c>
      <c r="F3083" s="23" t="n">
        <f aca="true">BETAINV(RAND(),T1_PERT!$F$5,T1_PERT!$G$5,T1_PERT!$C$5,T1_PERT!$E$5)</f>
        <v>3.25320032360832</v>
      </c>
      <c r="G3083" s="23" t="n">
        <f aca="false">BETAINV(D3083,T1_PERT!$F$6,T1_PERT!$G$6,T1_PERT!$C$6,T1_PERT!$E$6)</f>
        <v>4.77935150406772</v>
      </c>
      <c r="H3083" s="23" t="n">
        <f aca="true">BETAINV(RAND(),T1_PERT!$F$7,T1_PERT!$G$7,T1_PERT!$C$7,T1_PERT!$E$7)</f>
        <v>7.18614278053139</v>
      </c>
      <c r="I3083" s="23" t="n">
        <f aca="false">BETAINV(E3083,T1_PERT!$F$8,T1_PERT!$G$8,T1_PERT!$C$8,T1_PERT!$E$8)</f>
        <v>5.56856411276807</v>
      </c>
      <c r="J3083" s="23" t="n">
        <f aca="true">BETAINV(RAND(),T1_PERT!$F$9,T1_PERT!$G$9,T1_PERT!$C$9,T1_PERT!$E$9)</f>
        <v>4.39393723135233</v>
      </c>
      <c r="K3083" s="23" t="n">
        <f aca="true">BETAINV(RAND(),T1_PERT!$F$10,T1_PERT!$G$10,T1_PERT!$C$10,T1_PERT!$E$10)</f>
        <v>1.60211305782915</v>
      </c>
      <c r="L3083" s="23" t="n">
        <f aca="false">F3083+G3083+I3083+K3083</f>
        <v>15.2032289982733</v>
      </c>
      <c r="M3083" s="23" t="n">
        <f aca="false">F3083+H3083+J3083+K3083</f>
        <v>16.4353933933212</v>
      </c>
      <c r="N3083" s="23" t="n">
        <f aca="false">MAX(L3083,M3083)</f>
        <v>16.4353933933212</v>
      </c>
    </row>
    <row r="3084" customFormat="false" ht="15" hidden="false" customHeight="false" outlineLevel="0" collapsed="false">
      <c r="A3084" s="5" t="n">
        <v>3065</v>
      </c>
      <c r="B3084" s="25" t="n">
        <f aca="true">NORMSINV(RAND())</f>
        <v>-0.551932964400605</v>
      </c>
      <c r="C3084" s="25" t="n">
        <f aca="true">$C$4*B3084+SQRT(1-$C$4^2)*NORMSINV(RAND())</f>
        <v>-0.627767579990338</v>
      </c>
      <c r="D3084" s="25" t="n">
        <f aca="false">NORMSDIST(B3084)</f>
        <v>0.290497141186477</v>
      </c>
      <c r="E3084" s="25" t="n">
        <f aca="false">NORMSDIST(C3084)</f>
        <v>0.265078103507677</v>
      </c>
      <c r="F3084" s="23" t="n">
        <f aca="true">BETAINV(RAND(),T1_PERT!$F$5,T1_PERT!$G$5,T1_PERT!$C$5,T1_PERT!$E$5)</f>
        <v>3.71236657635333</v>
      </c>
      <c r="G3084" s="23" t="n">
        <f aca="false">BETAINV(D3084,T1_PERT!$F$6,T1_PERT!$G$6,T1_PERT!$C$6,T1_PERT!$E$6)</f>
        <v>4.61001958003009</v>
      </c>
      <c r="H3084" s="23" t="n">
        <f aca="true">BETAINV(RAND(),T1_PERT!$F$7,T1_PERT!$G$7,T1_PERT!$C$7,T1_PERT!$E$7)</f>
        <v>4.98573717410924</v>
      </c>
      <c r="I3084" s="23" t="n">
        <f aca="false">BETAINV(E3084,T1_PERT!$F$8,T1_PERT!$G$8,T1_PERT!$C$8,T1_PERT!$E$8)</f>
        <v>4.80460238975051</v>
      </c>
      <c r="J3084" s="23" t="n">
        <f aca="true">BETAINV(RAND(),T1_PERT!$F$9,T1_PERT!$G$9,T1_PERT!$C$9,T1_PERT!$E$9)</f>
        <v>4.56598554610441</v>
      </c>
      <c r="K3084" s="23" t="n">
        <f aca="true">BETAINV(RAND(),T1_PERT!$F$10,T1_PERT!$G$10,T1_PERT!$C$10,T1_PERT!$E$10)</f>
        <v>1.90636102344877</v>
      </c>
      <c r="L3084" s="23" t="n">
        <f aca="false">F3084+G3084+I3084+K3084</f>
        <v>15.0333495695827</v>
      </c>
      <c r="M3084" s="23" t="n">
        <f aca="false">F3084+H3084+J3084+K3084</f>
        <v>15.1704503200158</v>
      </c>
      <c r="N3084" s="23" t="n">
        <f aca="false">MAX(L3084,M3084)</f>
        <v>15.1704503200158</v>
      </c>
    </row>
    <row r="3085" customFormat="false" ht="15" hidden="false" customHeight="false" outlineLevel="0" collapsed="false">
      <c r="A3085" s="5" t="n">
        <v>3066</v>
      </c>
      <c r="B3085" s="25" t="n">
        <f aca="true">NORMSINV(RAND())</f>
        <v>-1.91987434935671</v>
      </c>
      <c r="C3085" s="25" t="n">
        <f aca="true">$C$4*B3085+SQRT(1-$C$4^2)*NORMSINV(RAND())</f>
        <v>-2.0345866678805</v>
      </c>
      <c r="D3085" s="25" t="n">
        <f aca="false">NORMSDIST(B3085)</f>
        <v>0.0274368863237012</v>
      </c>
      <c r="E3085" s="25" t="n">
        <f aca="false">NORMSDIST(C3085)</f>
        <v>0.0209462399844879</v>
      </c>
      <c r="F3085" s="23" t="n">
        <f aca="true">BETAINV(RAND(),T1_PERT!$F$5,T1_PERT!$G$5,T1_PERT!$C$5,T1_PERT!$E$5)</f>
        <v>3.07222029662322</v>
      </c>
      <c r="G3085" s="23" t="n">
        <f aca="false">BETAINV(D3085,T1_PERT!$F$6,T1_PERT!$G$6,T1_PERT!$C$6,T1_PERT!$E$6)</f>
        <v>3.49662899195679</v>
      </c>
      <c r="H3085" s="23" t="n">
        <f aca="true">BETAINV(RAND(),T1_PERT!$F$7,T1_PERT!$G$7,T1_PERT!$C$7,T1_PERT!$E$7)</f>
        <v>7.18085619600258</v>
      </c>
      <c r="I3085" s="23" t="n">
        <f aca="false">BETAINV(E3085,T1_PERT!$F$8,T1_PERT!$G$8,T1_PERT!$C$8,T1_PERT!$E$8)</f>
        <v>4.19219054377583</v>
      </c>
      <c r="J3085" s="23" t="n">
        <f aca="true">BETAINV(RAND(),T1_PERT!$F$9,T1_PERT!$G$9,T1_PERT!$C$9,T1_PERT!$E$9)</f>
        <v>6.1127955547943</v>
      </c>
      <c r="K3085" s="23" t="n">
        <f aca="true">BETAINV(RAND(),T1_PERT!$F$10,T1_PERT!$G$10,T1_PERT!$C$10,T1_PERT!$E$10)</f>
        <v>2.75612354799379</v>
      </c>
      <c r="L3085" s="23" t="n">
        <f aca="false">F3085+G3085+I3085+K3085</f>
        <v>13.5171633803496</v>
      </c>
      <c r="M3085" s="23" t="n">
        <f aca="false">F3085+H3085+J3085+K3085</f>
        <v>19.1219955954139</v>
      </c>
      <c r="N3085" s="23" t="n">
        <f aca="false">MAX(L3085,M3085)</f>
        <v>19.1219955954139</v>
      </c>
    </row>
    <row r="3086" customFormat="false" ht="15" hidden="false" customHeight="false" outlineLevel="0" collapsed="false">
      <c r="A3086" s="5" t="n">
        <v>3067</v>
      </c>
      <c r="B3086" s="25" t="n">
        <f aca="true">NORMSINV(RAND())</f>
        <v>1.22157087528773</v>
      </c>
      <c r="C3086" s="25" t="n">
        <f aca="true">$C$4*B3086+SQRT(1-$C$4^2)*NORMSINV(RAND())</f>
        <v>2.19798719404239</v>
      </c>
      <c r="D3086" s="25" t="n">
        <f aca="false">NORMSDIST(B3086)</f>
        <v>0.889065025962196</v>
      </c>
      <c r="E3086" s="25" t="n">
        <f aca="false">NORMSDIST(C3086)</f>
        <v>0.986024990735971</v>
      </c>
      <c r="F3086" s="23" t="n">
        <f aca="true">BETAINV(RAND(),T1_PERT!$F$5,T1_PERT!$G$5,T1_PERT!$C$5,T1_PERT!$E$5)</f>
        <v>4.54338035247725</v>
      </c>
      <c r="G3086" s="23" t="n">
        <f aca="false">BETAINV(D3086,T1_PERT!$F$6,T1_PERT!$G$6,T1_PERT!$C$6,T1_PERT!$E$6)</f>
        <v>6.79511348185263</v>
      </c>
      <c r="H3086" s="23" t="n">
        <f aca="true">BETAINV(RAND(),T1_PERT!$F$7,T1_PERT!$G$7,T1_PERT!$C$7,T1_PERT!$E$7)</f>
        <v>7.0936441542595</v>
      </c>
      <c r="I3086" s="23" t="n">
        <f aca="false">BETAINV(E3086,T1_PERT!$F$8,T1_PERT!$G$8,T1_PERT!$C$8,T1_PERT!$E$8)</f>
        <v>7.02928671232138</v>
      </c>
      <c r="J3086" s="23" t="n">
        <f aca="true">BETAINV(RAND(),T1_PERT!$F$9,T1_PERT!$G$9,T1_PERT!$C$9,T1_PERT!$E$9)</f>
        <v>4.78733911593276</v>
      </c>
      <c r="K3086" s="23" t="n">
        <f aca="true">BETAINV(RAND(),T1_PERT!$F$10,T1_PERT!$G$10,T1_PERT!$C$10,T1_PERT!$E$10)</f>
        <v>2.19769959785761</v>
      </c>
      <c r="L3086" s="23" t="n">
        <f aca="false">F3086+G3086+I3086+K3086</f>
        <v>20.5654801445089</v>
      </c>
      <c r="M3086" s="23" t="n">
        <f aca="false">F3086+H3086+J3086+K3086</f>
        <v>18.6220632205271</v>
      </c>
      <c r="N3086" s="23" t="n">
        <f aca="false">MAX(L3086,M3086)</f>
        <v>20.5654801445089</v>
      </c>
    </row>
    <row r="3087" customFormat="false" ht="15" hidden="false" customHeight="false" outlineLevel="0" collapsed="false">
      <c r="A3087" s="5" t="n">
        <v>3068</v>
      </c>
      <c r="B3087" s="25" t="n">
        <f aca="true">NORMSINV(RAND())</f>
        <v>0.232745167494362</v>
      </c>
      <c r="C3087" s="25" t="n">
        <f aca="true">$C$4*B3087+SQRT(1-$C$4^2)*NORMSINV(RAND())</f>
        <v>-0.371241864163321</v>
      </c>
      <c r="D3087" s="25" t="n">
        <f aca="false">NORMSDIST(B3087)</f>
        <v>0.592020353204989</v>
      </c>
      <c r="E3087" s="25" t="n">
        <f aca="false">NORMSDIST(C3087)</f>
        <v>0.355228697187627</v>
      </c>
      <c r="F3087" s="23" t="n">
        <f aca="true">BETAINV(RAND(),T1_PERT!$F$5,T1_PERT!$G$5,T1_PERT!$C$5,T1_PERT!$E$5)</f>
        <v>3.88683034714437</v>
      </c>
      <c r="G3087" s="23" t="n">
        <f aca="false">BETAINV(D3087,T1_PERT!$F$6,T1_PERT!$G$6,T1_PERT!$C$6,T1_PERT!$E$6)</f>
        <v>5.54653529645374</v>
      </c>
      <c r="H3087" s="23" t="n">
        <f aca="true">BETAINV(RAND(),T1_PERT!$F$7,T1_PERT!$G$7,T1_PERT!$C$7,T1_PERT!$E$7)</f>
        <v>7.83571036379963</v>
      </c>
      <c r="I3087" s="23" t="n">
        <f aca="false">BETAINV(E3087,T1_PERT!$F$8,T1_PERT!$G$8,T1_PERT!$C$8,T1_PERT!$E$8)</f>
        <v>4.977319954372</v>
      </c>
      <c r="J3087" s="23" t="n">
        <f aca="true">BETAINV(RAND(),T1_PERT!$F$9,T1_PERT!$G$9,T1_PERT!$C$9,T1_PERT!$E$9)</f>
        <v>3.87610128429329</v>
      </c>
      <c r="K3087" s="23" t="n">
        <f aca="true">BETAINV(RAND(),T1_PERT!$F$10,T1_PERT!$G$10,T1_PERT!$C$10,T1_PERT!$E$10)</f>
        <v>2.66045874382754</v>
      </c>
      <c r="L3087" s="23" t="n">
        <f aca="false">F3087+G3087+I3087+K3087</f>
        <v>17.0711443417977</v>
      </c>
      <c r="M3087" s="23" t="n">
        <f aca="false">F3087+H3087+J3087+K3087</f>
        <v>18.2591007390648</v>
      </c>
      <c r="N3087" s="23" t="n">
        <f aca="false">MAX(L3087,M3087)</f>
        <v>18.2591007390648</v>
      </c>
    </row>
    <row r="3088" customFormat="false" ht="15" hidden="false" customHeight="false" outlineLevel="0" collapsed="false">
      <c r="A3088" s="5" t="n">
        <v>3069</v>
      </c>
      <c r="B3088" s="25" t="n">
        <f aca="true">NORMSINV(RAND())</f>
        <v>-0.46286099473031</v>
      </c>
      <c r="C3088" s="25" t="n">
        <f aca="true">$C$4*B3088+SQRT(1-$C$4^2)*NORMSINV(RAND())</f>
        <v>-0.198283744331436</v>
      </c>
      <c r="D3088" s="25" t="n">
        <f aca="false">NORMSDIST(B3088)</f>
        <v>0.321732003774934</v>
      </c>
      <c r="E3088" s="25" t="n">
        <f aca="false">NORMSDIST(C3088)</f>
        <v>0.421411534667642</v>
      </c>
      <c r="F3088" s="23" t="n">
        <f aca="true">BETAINV(RAND(),T1_PERT!$F$5,T1_PERT!$G$5,T1_PERT!$C$5,T1_PERT!$E$5)</f>
        <v>5.16712328137982</v>
      </c>
      <c r="G3088" s="23" t="n">
        <f aca="false">BETAINV(D3088,T1_PERT!$F$6,T1_PERT!$G$6,T1_PERT!$C$6,T1_PERT!$E$6)</f>
        <v>4.70821762000926</v>
      </c>
      <c r="H3088" s="23" t="n">
        <f aca="true">BETAINV(RAND(),T1_PERT!$F$7,T1_PERT!$G$7,T1_PERT!$C$7,T1_PERT!$E$7)</f>
        <v>4.46046887629771</v>
      </c>
      <c r="I3088" s="23" t="n">
        <f aca="false">BETAINV(E3088,T1_PERT!$F$8,T1_PERT!$G$8,T1_PERT!$C$8,T1_PERT!$E$8)</f>
        <v>5.10305981728168</v>
      </c>
      <c r="J3088" s="23" t="n">
        <f aca="true">BETAINV(RAND(),T1_PERT!$F$9,T1_PERT!$G$9,T1_PERT!$C$9,T1_PERT!$E$9)</f>
        <v>3.72893775584672</v>
      </c>
      <c r="K3088" s="23" t="n">
        <f aca="true">BETAINV(RAND(),T1_PERT!$F$10,T1_PERT!$G$10,T1_PERT!$C$10,T1_PERT!$E$10)</f>
        <v>1.75422721453833</v>
      </c>
      <c r="L3088" s="23" t="n">
        <f aca="false">F3088+G3088+I3088+K3088</f>
        <v>16.7326279332091</v>
      </c>
      <c r="M3088" s="23" t="n">
        <f aca="false">F3088+H3088+J3088+K3088</f>
        <v>15.1107571280626</v>
      </c>
      <c r="N3088" s="23" t="n">
        <f aca="false">MAX(L3088,M3088)</f>
        <v>16.7326279332091</v>
      </c>
    </row>
    <row r="3089" customFormat="false" ht="15" hidden="false" customHeight="false" outlineLevel="0" collapsed="false">
      <c r="A3089" s="5" t="n">
        <v>3070</v>
      </c>
      <c r="B3089" s="25" t="n">
        <f aca="true">NORMSINV(RAND())</f>
        <v>-0.0405074484414629</v>
      </c>
      <c r="C3089" s="25" t="n">
        <f aca="true">$C$4*B3089+SQRT(1-$C$4^2)*NORMSINV(RAND())</f>
        <v>-0.102180857504221</v>
      </c>
      <c r="D3089" s="25" t="n">
        <f aca="false">NORMSDIST(B3089)</f>
        <v>0.483844284459701</v>
      </c>
      <c r="E3089" s="25" t="n">
        <f aca="false">NORMSDIST(C3089)</f>
        <v>0.459306560858324</v>
      </c>
      <c r="F3089" s="23" t="n">
        <f aca="true">BETAINV(RAND(),T1_PERT!$F$5,T1_PERT!$G$5,T1_PERT!$C$5,T1_PERT!$E$5)</f>
        <v>3.3942575020183</v>
      </c>
      <c r="G3089" s="23" t="n">
        <f aca="false">BETAINV(D3089,T1_PERT!$F$6,T1_PERT!$G$6,T1_PERT!$C$6,T1_PERT!$E$6)</f>
        <v>5.20501361337566</v>
      </c>
      <c r="H3089" s="23" t="n">
        <f aca="true">BETAINV(RAND(),T1_PERT!$F$7,T1_PERT!$G$7,T1_PERT!$C$7,T1_PERT!$E$7)</f>
        <v>4.73674688953419</v>
      </c>
      <c r="I3089" s="23" t="n">
        <f aca="false">BETAINV(E3089,T1_PERT!$F$8,T1_PERT!$G$8,T1_PERT!$C$8,T1_PERT!$E$8)</f>
        <v>5.17582334999151</v>
      </c>
      <c r="J3089" s="23" t="n">
        <f aca="true">BETAINV(RAND(),T1_PERT!$F$9,T1_PERT!$G$9,T1_PERT!$C$9,T1_PERT!$E$9)</f>
        <v>4.25068801091952</v>
      </c>
      <c r="K3089" s="23" t="n">
        <f aca="true">BETAINV(RAND(),T1_PERT!$F$10,T1_PERT!$G$10,T1_PERT!$C$10,T1_PERT!$E$10)</f>
        <v>1.43719801351916</v>
      </c>
      <c r="L3089" s="23" t="n">
        <f aca="false">F3089+G3089+I3089+K3089</f>
        <v>15.2122924789046</v>
      </c>
      <c r="M3089" s="23" t="n">
        <f aca="false">F3089+H3089+J3089+K3089</f>
        <v>13.8188904159912</v>
      </c>
      <c r="N3089" s="23" t="n">
        <f aca="false">MAX(L3089,M3089)</f>
        <v>15.2122924789046</v>
      </c>
    </row>
    <row r="3090" customFormat="false" ht="15" hidden="false" customHeight="false" outlineLevel="0" collapsed="false">
      <c r="A3090" s="5" t="n">
        <v>3071</v>
      </c>
      <c r="B3090" s="25" t="n">
        <f aca="true">NORMSINV(RAND())</f>
        <v>-0.0577502483636331</v>
      </c>
      <c r="C3090" s="25" t="n">
        <f aca="true">$C$4*B3090+SQRT(1-$C$4^2)*NORMSINV(RAND())</f>
        <v>-0.130794786431832</v>
      </c>
      <c r="D3090" s="25" t="n">
        <f aca="false">NORMSDIST(B3090)</f>
        <v>0.476973784023203</v>
      </c>
      <c r="E3090" s="25" t="n">
        <f aca="false">NORMSDIST(C3090)</f>
        <v>0.447968823695427</v>
      </c>
      <c r="F3090" s="23" t="n">
        <f aca="true">BETAINV(RAND(),T1_PERT!$F$5,T1_PERT!$G$5,T1_PERT!$C$5,T1_PERT!$E$5)</f>
        <v>4.4213986538125</v>
      </c>
      <c r="G3090" s="23" t="n">
        <f aca="false">BETAINV(D3090,T1_PERT!$F$6,T1_PERT!$G$6,T1_PERT!$C$6,T1_PERT!$E$6)</f>
        <v>5.18388605888258</v>
      </c>
      <c r="H3090" s="23" t="n">
        <f aca="true">BETAINV(RAND(),T1_PERT!$F$7,T1_PERT!$G$7,T1_PERT!$C$7,T1_PERT!$E$7)</f>
        <v>3.814678243057</v>
      </c>
      <c r="I3090" s="23" t="n">
        <f aca="false">BETAINV(E3090,T1_PERT!$F$8,T1_PERT!$G$8,T1_PERT!$C$8,T1_PERT!$E$8)</f>
        <v>5.15395525817273</v>
      </c>
      <c r="J3090" s="23" t="n">
        <f aca="true">BETAINV(RAND(),T1_PERT!$F$9,T1_PERT!$G$9,T1_PERT!$C$9,T1_PERT!$E$9)</f>
        <v>4.62501890050535</v>
      </c>
      <c r="K3090" s="23" t="n">
        <f aca="true">BETAINV(RAND(),T1_PERT!$F$10,T1_PERT!$G$10,T1_PERT!$C$10,T1_PERT!$E$10)</f>
        <v>1.882627643672</v>
      </c>
      <c r="L3090" s="23" t="n">
        <f aca="false">F3090+G3090+I3090+K3090</f>
        <v>16.6418676145398</v>
      </c>
      <c r="M3090" s="23" t="n">
        <f aca="false">F3090+H3090+J3090+K3090</f>
        <v>14.7437234410468</v>
      </c>
      <c r="N3090" s="23" t="n">
        <f aca="false">MAX(L3090,M3090)</f>
        <v>16.6418676145398</v>
      </c>
    </row>
    <row r="3091" customFormat="false" ht="15" hidden="false" customHeight="false" outlineLevel="0" collapsed="false">
      <c r="A3091" s="5" t="n">
        <v>3072</v>
      </c>
      <c r="B3091" s="25" t="n">
        <f aca="true">NORMSINV(RAND())</f>
        <v>-0.368270526267164</v>
      </c>
      <c r="C3091" s="25" t="n">
        <f aca="true">$C$4*B3091+SQRT(1-$C$4^2)*NORMSINV(RAND())</f>
        <v>-0.300817447999364</v>
      </c>
      <c r="D3091" s="25" t="n">
        <f aca="false">NORMSDIST(B3091)</f>
        <v>0.3563357636041</v>
      </c>
      <c r="E3091" s="25" t="n">
        <f aca="false">NORMSDIST(C3091)</f>
        <v>0.381776851363623</v>
      </c>
      <c r="F3091" s="23" t="n">
        <f aca="true">BETAINV(RAND(),T1_PERT!$F$5,T1_PERT!$G$5,T1_PERT!$C$5,T1_PERT!$E$5)</f>
        <v>4.75227030581214</v>
      </c>
      <c r="G3091" s="23" t="n">
        <f aca="false">BETAINV(D3091,T1_PERT!$F$6,T1_PERT!$G$6,T1_PERT!$C$6,T1_PERT!$E$6)</f>
        <v>4.8152598426067</v>
      </c>
      <c r="H3091" s="23" t="n">
        <f aca="true">BETAINV(RAND(),T1_PERT!$F$7,T1_PERT!$G$7,T1_PERT!$C$7,T1_PERT!$E$7)</f>
        <v>5.57140447776518</v>
      </c>
      <c r="I3091" s="23" t="n">
        <f aca="false">BETAINV(E3091,T1_PERT!$F$8,T1_PERT!$G$8,T1_PERT!$C$8,T1_PERT!$E$8)</f>
        <v>5.02767039762255</v>
      </c>
      <c r="J3091" s="23" t="n">
        <f aca="true">BETAINV(RAND(),T1_PERT!$F$9,T1_PERT!$G$9,T1_PERT!$C$9,T1_PERT!$E$9)</f>
        <v>4.37852843684739</v>
      </c>
      <c r="K3091" s="23" t="n">
        <f aca="true">BETAINV(RAND(),T1_PERT!$F$10,T1_PERT!$G$10,T1_PERT!$C$10,T1_PERT!$E$10)</f>
        <v>2.17697725281106</v>
      </c>
      <c r="L3091" s="23" t="n">
        <f aca="false">F3091+G3091+I3091+K3091</f>
        <v>16.7721777988525</v>
      </c>
      <c r="M3091" s="23" t="n">
        <f aca="false">F3091+H3091+J3091+K3091</f>
        <v>16.8791804732358</v>
      </c>
      <c r="N3091" s="23" t="n">
        <f aca="false">MAX(L3091,M3091)</f>
        <v>16.8791804732358</v>
      </c>
    </row>
    <row r="3092" customFormat="false" ht="15" hidden="false" customHeight="false" outlineLevel="0" collapsed="false">
      <c r="A3092" s="5" t="n">
        <v>3073</v>
      </c>
      <c r="B3092" s="25" t="n">
        <f aca="true">NORMSINV(RAND())</f>
        <v>0.173365201950091</v>
      </c>
      <c r="C3092" s="25" t="n">
        <f aca="true">$C$4*B3092+SQRT(1-$C$4^2)*NORMSINV(RAND())</f>
        <v>-0.00164768249231571</v>
      </c>
      <c r="D3092" s="25" t="n">
        <f aca="false">NORMSDIST(B3092)</f>
        <v>0.568817812137011</v>
      </c>
      <c r="E3092" s="25" t="n">
        <f aca="false">NORMSDIST(C3092)</f>
        <v>0.499342670086564</v>
      </c>
      <c r="F3092" s="23" t="n">
        <f aca="true">BETAINV(RAND(),T1_PERT!$F$5,T1_PERT!$G$5,T1_PERT!$C$5,T1_PERT!$E$5)</f>
        <v>3.90201255969123</v>
      </c>
      <c r="G3092" s="23" t="n">
        <f aca="false">BETAINV(D3092,T1_PERT!$F$6,T1_PERT!$G$6,T1_PERT!$C$6,T1_PERT!$E$6)</f>
        <v>5.47141185380358</v>
      </c>
      <c r="H3092" s="23" t="n">
        <f aca="true">BETAINV(RAND(),T1_PERT!$F$7,T1_PERT!$G$7,T1_PERT!$C$7,T1_PERT!$E$7)</f>
        <v>7.03196622355781</v>
      </c>
      <c r="I3092" s="23" t="n">
        <f aca="false">BETAINV(E3092,T1_PERT!$F$8,T1_PERT!$G$8,T1_PERT!$C$8,T1_PERT!$E$8)</f>
        <v>5.25394430800511</v>
      </c>
      <c r="J3092" s="23" t="n">
        <f aca="true">BETAINV(RAND(),T1_PERT!$F$9,T1_PERT!$G$9,T1_PERT!$C$9,T1_PERT!$E$9)</f>
        <v>5.22451589491164</v>
      </c>
      <c r="K3092" s="23" t="n">
        <f aca="true">BETAINV(RAND(),T1_PERT!$F$10,T1_PERT!$G$10,T1_PERT!$C$10,T1_PERT!$E$10)</f>
        <v>2.37149096259767</v>
      </c>
      <c r="L3092" s="23" t="n">
        <f aca="false">F3092+G3092+I3092+K3092</f>
        <v>16.9988596840976</v>
      </c>
      <c r="M3092" s="23" t="n">
        <f aca="false">F3092+H3092+J3092+K3092</f>
        <v>18.5299856407583</v>
      </c>
      <c r="N3092" s="23" t="n">
        <f aca="false">MAX(L3092,M3092)</f>
        <v>18.5299856407583</v>
      </c>
    </row>
    <row r="3093" customFormat="false" ht="15" hidden="false" customHeight="false" outlineLevel="0" collapsed="false">
      <c r="A3093" s="5" t="n">
        <v>3074</v>
      </c>
      <c r="B3093" s="25" t="n">
        <f aca="true">NORMSINV(RAND())</f>
        <v>-0.462871676113403</v>
      </c>
      <c r="C3093" s="25" t="n">
        <f aca="true">$C$4*B3093+SQRT(1-$C$4^2)*NORMSINV(RAND())</f>
        <v>-0.71943449304795</v>
      </c>
      <c r="D3093" s="25" t="n">
        <f aca="false">NORMSDIST(B3093)</f>
        <v>0.321728175397095</v>
      </c>
      <c r="E3093" s="25" t="n">
        <f aca="false">NORMSDIST(C3093)</f>
        <v>0.235936625244864</v>
      </c>
      <c r="F3093" s="23" t="n">
        <f aca="true">BETAINV(RAND(),T1_PERT!$F$5,T1_PERT!$G$5,T1_PERT!$C$5,T1_PERT!$E$5)</f>
        <v>3.561361233347</v>
      </c>
      <c r="G3093" s="23" t="n">
        <f aca="false">BETAINV(D3093,T1_PERT!$F$6,T1_PERT!$G$6,T1_PERT!$C$6,T1_PERT!$E$6)</f>
        <v>4.70820568942492</v>
      </c>
      <c r="H3093" s="23" t="n">
        <f aca="true">BETAINV(RAND(),T1_PERT!$F$7,T1_PERT!$G$7,T1_PERT!$C$7,T1_PERT!$E$7)</f>
        <v>7.16992490464358</v>
      </c>
      <c r="I3093" s="23" t="n">
        <f aca="false">BETAINV(E3093,T1_PERT!$F$8,T1_PERT!$G$8,T1_PERT!$C$8,T1_PERT!$E$8)</f>
        <v>4.74720952229878</v>
      </c>
      <c r="J3093" s="23" t="n">
        <f aca="true">BETAINV(RAND(),T1_PERT!$F$9,T1_PERT!$G$9,T1_PERT!$C$9,T1_PERT!$E$9)</f>
        <v>4.80683459752537</v>
      </c>
      <c r="K3093" s="23" t="n">
        <f aca="true">BETAINV(RAND(),T1_PERT!$F$10,T1_PERT!$G$10,T1_PERT!$C$10,T1_PERT!$E$10)</f>
        <v>1.51924108893182</v>
      </c>
      <c r="L3093" s="23" t="n">
        <f aca="false">F3093+G3093+I3093+K3093</f>
        <v>14.5360175340025</v>
      </c>
      <c r="M3093" s="23" t="n">
        <f aca="false">F3093+H3093+J3093+K3093</f>
        <v>17.0573618244478</v>
      </c>
      <c r="N3093" s="23" t="n">
        <f aca="false">MAX(L3093,M3093)</f>
        <v>17.0573618244478</v>
      </c>
    </row>
    <row r="3094" customFormat="false" ht="15" hidden="false" customHeight="false" outlineLevel="0" collapsed="false">
      <c r="A3094" s="5" t="n">
        <v>3075</v>
      </c>
      <c r="B3094" s="25" t="n">
        <f aca="true">NORMSINV(RAND())</f>
        <v>2.73877725438084</v>
      </c>
      <c r="C3094" s="25" t="n">
        <f aca="true">$C$4*B3094+SQRT(1-$C$4^2)*NORMSINV(RAND())</f>
        <v>1.25133742593252</v>
      </c>
      <c r="D3094" s="25" t="n">
        <f aca="false">NORMSDIST(B3094)</f>
        <v>0.996916593057003</v>
      </c>
      <c r="E3094" s="25" t="n">
        <f aca="false">NORMSDIST(C3094)</f>
        <v>0.894594301806312</v>
      </c>
      <c r="F3094" s="23" t="n">
        <f aca="true">BETAINV(RAND(),T1_PERT!$F$5,T1_PERT!$G$5,T1_PERT!$C$5,T1_PERT!$E$5)</f>
        <v>3.92571431752795</v>
      </c>
      <c r="G3094" s="23" t="n">
        <f aca="false">BETAINV(D3094,T1_PERT!$F$6,T1_PERT!$G$6,T1_PERT!$C$6,T1_PERT!$E$6)</f>
        <v>8.23792403281059</v>
      </c>
      <c r="H3094" s="23" t="n">
        <f aca="true">BETAINV(RAND(),T1_PERT!$F$7,T1_PERT!$G$7,T1_PERT!$C$7,T1_PERT!$E$7)</f>
        <v>6.36003592316333</v>
      </c>
      <c r="I3094" s="23" t="n">
        <f aca="false">BETAINV(E3094,T1_PERT!$F$8,T1_PERT!$G$8,T1_PERT!$C$8,T1_PERT!$E$8)</f>
        <v>6.31030191291999</v>
      </c>
      <c r="J3094" s="23" t="n">
        <f aca="true">BETAINV(RAND(),T1_PERT!$F$9,T1_PERT!$G$9,T1_PERT!$C$9,T1_PERT!$E$9)</f>
        <v>6.13118403836393</v>
      </c>
      <c r="K3094" s="23" t="n">
        <f aca="true">BETAINV(RAND(),T1_PERT!$F$10,T1_PERT!$G$10,T1_PERT!$C$10,T1_PERT!$E$10)</f>
        <v>2.54081457919408</v>
      </c>
      <c r="L3094" s="23" t="n">
        <f aca="false">F3094+G3094+I3094+K3094</f>
        <v>21.0147548424526</v>
      </c>
      <c r="M3094" s="23" t="n">
        <f aca="false">F3094+H3094+J3094+K3094</f>
        <v>18.9577488582493</v>
      </c>
      <c r="N3094" s="23" t="n">
        <f aca="false">MAX(L3094,M3094)</f>
        <v>21.0147548424526</v>
      </c>
    </row>
    <row r="3095" customFormat="false" ht="15" hidden="false" customHeight="false" outlineLevel="0" collapsed="false">
      <c r="A3095" s="5" t="n">
        <v>3076</v>
      </c>
      <c r="B3095" s="25" t="n">
        <f aca="true">NORMSINV(RAND())</f>
        <v>0.349588970687285</v>
      </c>
      <c r="C3095" s="25" t="n">
        <f aca="true">$C$4*B3095+SQRT(1-$C$4^2)*NORMSINV(RAND())</f>
        <v>-0.829568133922386</v>
      </c>
      <c r="D3095" s="25" t="n">
        <f aca="false">NORMSDIST(B3095)</f>
        <v>0.636676405303406</v>
      </c>
      <c r="E3095" s="25" t="n">
        <f aca="false">NORMSDIST(C3095)</f>
        <v>0.203391499864836</v>
      </c>
      <c r="F3095" s="23" t="n">
        <f aca="true">BETAINV(RAND(),T1_PERT!$F$5,T1_PERT!$G$5,T1_PERT!$C$5,T1_PERT!$E$5)</f>
        <v>4.11951422352478</v>
      </c>
      <c r="G3095" s="23" t="n">
        <f aca="false">BETAINV(D3095,T1_PERT!$F$6,T1_PERT!$G$6,T1_PERT!$C$6,T1_PERT!$E$6)</f>
        <v>5.69536661703109</v>
      </c>
      <c r="H3095" s="23" t="n">
        <f aca="true">BETAINV(RAND(),T1_PERT!$F$7,T1_PERT!$G$7,T1_PERT!$C$7,T1_PERT!$E$7)</f>
        <v>5.0903943527775</v>
      </c>
      <c r="I3095" s="23" t="n">
        <f aca="false">BETAINV(E3095,T1_PERT!$F$8,T1_PERT!$G$8,T1_PERT!$C$8,T1_PERT!$E$8)</f>
        <v>4.68142178538104</v>
      </c>
      <c r="J3095" s="23" t="n">
        <f aca="true">BETAINV(RAND(),T1_PERT!$F$9,T1_PERT!$G$9,T1_PERT!$C$9,T1_PERT!$E$9)</f>
        <v>3.90972777531619</v>
      </c>
      <c r="K3095" s="23" t="n">
        <f aca="true">BETAINV(RAND(),T1_PERT!$F$10,T1_PERT!$G$10,T1_PERT!$C$10,T1_PERT!$E$10)</f>
        <v>1.88028104153562</v>
      </c>
      <c r="L3095" s="23" t="n">
        <f aca="false">F3095+G3095+I3095+K3095</f>
        <v>16.3765836674725</v>
      </c>
      <c r="M3095" s="23" t="n">
        <f aca="false">F3095+H3095+J3095+K3095</f>
        <v>14.9999173931541</v>
      </c>
      <c r="N3095" s="23" t="n">
        <f aca="false">MAX(L3095,M3095)</f>
        <v>16.3765836674725</v>
      </c>
    </row>
    <row r="3096" customFormat="false" ht="15" hidden="false" customHeight="false" outlineLevel="0" collapsed="false">
      <c r="A3096" s="5" t="n">
        <v>3077</v>
      </c>
      <c r="B3096" s="25" t="n">
        <f aca="true">NORMSINV(RAND())</f>
        <v>2.13619636593355</v>
      </c>
      <c r="C3096" s="25" t="n">
        <f aca="true">$C$4*B3096+SQRT(1-$C$4^2)*NORMSINV(RAND())</f>
        <v>0.179378467710242</v>
      </c>
      <c r="D3096" s="25" t="n">
        <f aca="false">NORMSDIST(B3096)</f>
        <v>0.983668294227656</v>
      </c>
      <c r="E3096" s="25" t="n">
        <f aca="false">NORMSDIST(C3096)</f>
        <v>0.571179731277368</v>
      </c>
      <c r="F3096" s="23" t="n">
        <f aca="true">BETAINV(RAND(),T1_PERT!$F$5,T1_PERT!$G$5,T1_PERT!$C$5,T1_PERT!$E$5)</f>
        <v>3.64395571008004</v>
      </c>
      <c r="G3096" s="23" t="n">
        <f aca="false">BETAINV(D3096,T1_PERT!$F$6,T1_PERT!$G$6,T1_PERT!$C$6,T1_PERT!$E$6)</f>
        <v>7.76801900609345</v>
      </c>
      <c r="H3096" s="23" t="n">
        <f aca="true">BETAINV(RAND(),T1_PERT!$F$7,T1_PERT!$G$7,T1_PERT!$C$7,T1_PERT!$E$7)</f>
        <v>4.46365851679704</v>
      </c>
      <c r="I3096" s="23" t="n">
        <f aca="false">BETAINV(E3096,T1_PERT!$F$8,T1_PERT!$G$8,T1_PERT!$C$8,T1_PERT!$E$8)</f>
        <v>5.39915688941612</v>
      </c>
      <c r="J3096" s="23" t="n">
        <f aca="true">BETAINV(RAND(),T1_PERT!$F$9,T1_PERT!$G$9,T1_PERT!$C$9,T1_PERT!$E$9)</f>
        <v>5.37351291276193</v>
      </c>
      <c r="K3096" s="23" t="n">
        <f aca="true">BETAINV(RAND(),T1_PERT!$F$10,T1_PERT!$G$10,T1_PERT!$C$10,T1_PERT!$E$10)</f>
        <v>1.75190237023074</v>
      </c>
      <c r="L3096" s="23" t="n">
        <f aca="false">F3096+G3096+I3096+K3096</f>
        <v>18.5630339758203</v>
      </c>
      <c r="M3096" s="23" t="n">
        <f aca="false">F3096+H3096+J3096+K3096</f>
        <v>15.2330295098697</v>
      </c>
      <c r="N3096" s="23" t="n">
        <f aca="false">MAX(L3096,M3096)</f>
        <v>18.5630339758203</v>
      </c>
    </row>
    <row r="3097" customFormat="false" ht="15" hidden="false" customHeight="false" outlineLevel="0" collapsed="false">
      <c r="A3097" s="5" t="n">
        <v>3078</v>
      </c>
      <c r="B3097" s="25" t="n">
        <f aca="true">NORMSINV(RAND())</f>
        <v>0.367468511309679</v>
      </c>
      <c r="C3097" s="25" t="n">
        <f aca="true">$C$4*B3097+SQRT(1-$C$4^2)*NORMSINV(RAND())</f>
        <v>-0.256237694685437</v>
      </c>
      <c r="D3097" s="25" t="n">
        <f aca="false">NORMSDIST(B3097)</f>
        <v>0.643365212135034</v>
      </c>
      <c r="E3097" s="25" t="n">
        <f aca="false">NORMSDIST(C3097)</f>
        <v>0.398883651905886</v>
      </c>
      <c r="F3097" s="23" t="n">
        <f aca="true">BETAINV(RAND(),T1_PERT!$F$5,T1_PERT!$G$5,T1_PERT!$C$5,T1_PERT!$E$5)</f>
        <v>4.03990587510147</v>
      </c>
      <c r="G3097" s="23" t="n">
        <f aca="false">BETAINV(D3097,T1_PERT!$F$6,T1_PERT!$G$6,T1_PERT!$C$6,T1_PERT!$E$6)</f>
        <v>5.71823136336362</v>
      </c>
      <c r="H3097" s="23" t="n">
        <f aca="true">BETAINV(RAND(),T1_PERT!$F$7,T1_PERT!$G$7,T1_PERT!$C$7,T1_PERT!$E$7)</f>
        <v>5.79210912269931</v>
      </c>
      <c r="I3097" s="23" t="n">
        <f aca="false">BETAINV(E3097,T1_PERT!$F$8,T1_PERT!$G$8,T1_PERT!$C$8,T1_PERT!$E$8)</f>
        <v>5.06015269890038</v>
      </c>
      <c r="J3097" s="23" t="n">
        <f aca="true">BETAINV(RAND(),T1_PERT!$F$9,T1_PERT!$G$9,T1_PERT!$C$9,T1_PERT!$E$9)</f>
        <v>4.16063944766773</v>
      </c>
      <c r="K3097" s="23" t="n">
        <f aca="true">BETAINV(RAND(),T1_PERT!$F$10,T1_PERT!$G$10,T1_PERT!$C$10,T1_PERT!$E$10)</f>
        <v>1.82492780463587</v>
      </c>
      <c r="L3097" s="23" t="n">
        <f aca="false">F3097+G3097+I3097+K3097</f>
        <v>16.6432177420013</v>
      </c>
      <c r="M3097" s="23" t="n">
        <f aca="false">F3097+H3097+J3097+K3097</f>
        <v>15.8175822501044</v>
      </c>
      <c r="N3097" s="23" t="n">
        <f aca="false">MAX(L3097,M3097)</f>
        <v>16.6432177420013</v>
      </c>
    </row>
    <row r="3098" customFormat="false" ht="15" hidden="false" customHeight="false" outlineLevel="0" collapsed="false">
      <c r="A3098" s="5" t="n">
        <v>3079</v>
      </c>
      <c r="B3098" s="25" t="n">
        <f aca="true">NORMSINV(RAND())</f>
        <v>0.840534010086406</v>
      </c>
      <c r="C3098" s="25" t="n">
        <f aca="true">$C$4*B3098+SQRT(1-$C$4^2)*NORMSINV(RAND())</f>
        <v>-0.190477741723938</v>
      </c>
      <c r="D3098" s="25" t="n">
        <f aca="false">NORMSDIST(B3098)</f>
        <v>0.799695479583317</v>
      </c>
      <c r="E3098" s="25" t="n">
        <f aca="false">NORMSDIST(C3098)</f>
        <v>0.42446739170729</v>
      </c>
      <c r="F3098" s="23" t="n">
        <f aca="true">BETAINV(RAND(),T1_PERT!$F$5,T1_PERT!$G$5,T1_PERT!$C$5,T1_PERT!$E$5)</f>
        <v>2.77006462814804</v>
      </c>
      <c r="G3098" s="23" t="n">
        <f aca="false">BETAINV(D3098,T1_PERT!$F$6,T1_PERT!$G$6,T1_PERT!$C$6,T1_PERT!$E$6)</f>
        <v>6.32352692487671</v>
      </c>
      <c r="H3098" s="23" t="n">
        <f aca="true">BETAINV(RAND(),T1_PERT!$F$7,T1_PERT!$G$7,T1_PERT!$C$7,T1_PERT!$E$7)</f>
        <v>5.70544116409843</v>
      </c>
      <c r="I3098" s="23" t="n">
        <f aca="false">BETAINV(E3098,T1_PERT!$F$8,T1_PERT!$G$8,T1_PERT!$C$8,T1_PERT!$E$8)</f>
        <v>5.10889630718633</v>
      </c>
      <c r="J3098" s="23" t="n">
        <f aca="true">BETAINV(RAND(),T1_PERT!$F$9,T1_PERT!$G$9,T1_PERT!$C$9,T1_PERT!$E$9)</f>
        <v>4.67387431992641</v>
      </c>
      <c r="K3098" s="23" t="n">
        <f aca="true">BETAINV(RAND(),T1_PERT!$F$10,T1_PERT!$G$10,T1_PERT!$C$10,T1_PERT!$E$10)</f>
        <v>2.23277965335196</v>
      </c>
      <c r="L3098" s="23" t="n">
        <f aca="false">F3098+G3098+I3098+K3098</f>
        <v>16.435267513563</v>
      </c>
      <c r="M3098" s="23" t="n">
        <f aca="false">F3098+H3098+J3098+K3098</f>
        <v>15.3821597655248</v>
      </c>
      <c r="N3098" s="23" t="n">
        <f aca="false">MAX(L3098,M3098)</f>
        <v>16.435267513563</v>
      </c>
    </row>
    <row r="3099" customFormat="false" ht="15" hidden="false" customHeight="false" outlineLevel="0" collapsed="false">
      <c r="A3099" s="5" t="n">
        <v>3080</v>
      </c>
      <c r="B3099" s="25" t="n">
        <f aca="true">NORMSINV(RAND())</f>
        <v>1.53429117379695</v>
      </c>
      <c r="C3099" s="25" t="n">
        <f aca="true">$C$4*B3099+SQRT(1-$C$4^2)*NORMSINV(RAND())</f>
        <v>-0.328768222881829</v>
      </c>
      <c r="D3099" s="25" t="n">
        <f aca="false">NORMSDIST(B3099)</f>
        <v>0.93752098193591</v>
      </c>
      <c r="E3099" s="25" t="n">
        <f aca="false">NORMSDIST(C3099)</f>
        <v>0.371165441765559</v>
      </c>
      <c r="F3099" s="23" t="n">
        <f aca="true">BETAINV(RAND(),T1_PERT!$F$5,T1_PERT!$G$5,T1_PERT!$C$5,T1_PERT!$E$5)</f>
        <v>4.76051322151021</v>
      </c>
      <c r="G3099" s="23" t="n">
        <f aca="false">BETAINV(D3099,T1_PERT!$F$6,T1_PERT!$G$6,T1_PERT!$C$6,T1_PERT!$E$6)</f>
        <v>7.15818492042447</v>
      </c>
      <c r="H3099" s="23" t="n">
        <f aca="true">BETAINV(RAND(),T1_PERT!$F$7,T1_PERT!$G$7,T1_PERT!$C$7,T1_PERT!$E$7)</f>
        <v>5.68399491934352</v>
      </c>
      <c r="I3099" s="23" t="n">
        <f aca="false">BETAINV(E3099,T1_PERT!$F$8,T1_PERT!$G$8,T1_PERT!$C$8,T1_PERT!$E$8)</f>
        <v>5.00754345138613</v>
      </c>
      <c r="J3099" s="23" t="n">
        <f aca="true">BETAINV(RAND(),T1_PERT!$F$9,T1_PERT!$G$9,T1_PERT!$C$9,T1_PERT!$E$9)</f>
        <v>4.42473371905238</v>
      </c>
      <c r="K3099" s="23" t="n">
        <f aca="true">BETAINV(RAND(),T1_PERT!$F$10,T1_PERT!$G$10,T1_PERT!$C$10,T1_PERT!$E$10)</f>
        <v>1.2226845799654</v>
      </c>
      <c r="L3099" s="23" t="n">
        <f aca="false">F3099+G3099+I3099+K3099</f>
        <v>18.1489261732862</v>
      </c>
      <c r="M3099" s="23" t="n">
        <f aca="false">F3099+H3099+J3099+K3099</f>
        <v>16.0919264398715</v>
      </c>
      <c r="N3099" s="23" t="n">
        <f aca="false">MAX(L3099,M3099)</f>
        <v>18.1489261732862</v>
      </c>
    </row>
    <row r="3100" customFormat="false" ht="15" hidden="false" customHeight="false" outlineLevel="0" collapsed="false">
      <c r="A3100" s="5" t="n">
        <v>3081</v>
      </c>
      <c r="B3100" s="25" t="n">
        <f aca="true">NORMSINV(RAND())</f>
        <v>0.178937234262589</v>
      </c>
      <c r="C3100" s="25" t="n">
        <f aca="true">$C$4*B3100+SQRT(1-$C$4^2)*NORMSINV(RAND())</f>
        <v>0.570522309102292</v>
      </c>
      <c r="D3100" s="25" t="n">
        <f aca="false">NORMSDIST(B3100)</f>
        <v>0.571006507064018</v>
      </c>
      <c r="E3100" s="25" t="n">
        <f aca="false">NORMSDIST(C3100)</f>
        <v>0.715838252296941</v>
      </c>
      <c r="F3100" s="23" t="n">
        <f aca="true">BETAINV(RAND(),T1_PERT!$F$5,T1_PERT!$G$5,T1_PERT!$C$5,T1_PERT!$E$5)</f>
        <v>3.46263430145891</v>
      </c>
      <c r="G3100" s="23" t="n">
        <f aca="false">BETAINV(D3100,T1_PERT!$F$6,T1_PERT!$G$6,T1_PERT!$C$6,T1_PERT!$E$6)</f>
        <v>5.47844352833566</v>
      </c>
      <c r="H3100" s="23" t="n">
        <f aca="true">BETAINV(RAND(),T1_PERT!$F$7,T1_PERT!$G$7,T1_PERT!$C$7,T1_PERT!$E$7)</f>
        <v>4.63084911778871</v>
      </c>
      <c r="I3100" s="23" t="n">
        <f aca="false">BETAINV(E3100,T1_PERT!$F$8,T1_PERT!$G$8,T1_PERT!$C$8,T1_PERT!$E$8)</f>
        <v>5.727458272103</v>
      </c>
      <c r="J3100" s="23" t="n">
        <f aca="true">BETAINV(RAND(),T1_PERT!$F$9,T1_PERT!$G$9,T1_PERT!$C$9,T1_PERT!$E$9)</f>
        <v>3.49423045860146</v>
      </c>
      <c r="K3100" s="23" t="n">
        <f aca="true">BETAINV(RAND(),T1_PERT!$F$10,T1_PERT!$G$10,T1_PERT!$C$10,T1_PERT!$E$10)</f>
        <v>1.54595275826811</v>
      </c>
      <c r="L3100" s="23" t="n">
        <f aca="false">F3100+G3100+I3100+K3100</f>
        <v>16.2144888601657</v>
      </c>
      <c r="M3100" s="23" t="n">
        <f aca="false">F3100+H3100+J3100+K3100</f>
        <v>13.1336666361172</v>
      </c>
      <c r="N3100" s="23" t="n">
        <f aca="false">MAX(L3100,M3100)</f>
        <v>16.2144888601657</v>
      </c>
    </row>
    <row r="3101" customFormat="false" ht="15" hidden="false" customHeight="false" outlineLevel="0" collapsed="false">
      <c r="A3101" s="5" t="n">
        <v>3082</v>
      </c>
      <c r="B3101" s="25" t="n">
        <f aca="true">NORMSINV(RAND())</f>
        <v>-0.0934014875743647</v>
      </c>
      <c r="C3101" s="25" t="n">
        <f aca="true">$C$4*B3101+SQRT(1-$C$4^2)*NORMSINV(RAND())</f>
        <v>0.081089002008224</v>
      </c>
      <c r="D3101" s="25" t="n">
        <f aca="false">NORMSDIST(B3101)</f>
        <v>0.462792304386152</v>
      </c>
      <c r="E3101" s="25" t="n">
        <f aca="false">NORMSDIST(C3101)</f>
        <v>0.532314413994684</v>
      </c>
      <c r="F3101" s="23" t="n">
        <f aca="true">BETAINV(RAND(),T1_PERT!$F$5,T1_PERT!$G$5,T1_PERT!$C$5,T1_PERT!$E$5)</f>
        <v>4.11342157126601</v>
      </c>
      <c r="G3101" s="23" t="n">
        <f aca="false">BETAINV(D3101,T1_PERT!$F$6,T1_PERT!$G$6,T1_PERT!$C$6,T1_PERT!$E$6)</f>
        <v>5.14039574718568</v>
      </c>
      <c r="H3101" s="23" t="n">
        <f aca="true">BETAINV(RAND(),T1_PERT!$F$7,T1_PERT!$G$7,T1_PERT!$C$7,T1_PERT!$E$7)</f>
        <v>3.9542427229862</v>
      </c>
      <c r="I3101" s="23" t="n">
        <f aca="false">BETAINV(E3101,T1_PERT!$F$8,T1_PERT!$G$8,T1_PERT!$C$8,T1_PERT!$E$8)</f>
        <v>5.31963815855842</v>
      </c>
      <c r="J3101" s="23" t="n">
        <f aca="true">BETAINV(RAND(),T1_PERT!$F$9,T1_PERT!$G$9,T1_PERT!$C$9,T1_PERT!$E$9)</f>
        <v>5.18310899192254</v>
      </c>
      <c r="K3101" s="23" t="n">
        <f aca="true">BETAINV(RAND(),T1_PERT!$F$10,T1_PERT!$G$10,T1_PERT!$C$10,T1_PERT!$E$10)</f>
        <v>1.61829885591863</v>
      </c>
      <c r="L3101" s="23" t="n">
        <f aca="false">F3101+G3101+I3101+K3101</f>
        <v>16.1917543329287</v>
      </c>
      <c r="M3101" s="23" t="n">
        <f aca="false">F3101+H3101+J3101+K3101</f>
        <v>14.8690721420934</v>
      </c>
      <c r="N3101" s="23" t="n">
        <f aca="false">MAX(L3101,M3101)</f>
        <v>16.1917543329287</v>
      </c>
    </row>
    <row r="3102" customFormat="false" ht="15" hidden="false" customHeight="false" outlineLevel="0" collapsed="false">
      <c r="A3102" s="5" t="n">
        <v>3083</v>
      </c>
      <c r="B3102" s="25" t="n">
        <f aca="true">NORMSINV(RAND())</f>
        <v>0.641435489963895</v>
      </c>
      <c r="C3102" s="25" t="n">
        <f aca="true">$C$4*B3102+SQRT(1-$C$4^2)*NORMSINV(RAND())</f>
        <v>1.8136667405407</v>
      </c>
      <c r="D3102" s="25" t="n">
        <f aca="false">NORMSDIST(B3102)</f>
        <v>0.739380109483626</v>
      </c>
      <c r="E3102" s="25" t="n">
        <f aca="false">NORMSDIST(C3102)</f>
        <v>0.965135475738978</v>
      </c>
      <c r="F3102" s="23" t="n">
        <f aca="true">BETAINV(RAND(),T1_PERT!$F$5,T1_PERT!$G$5,T1_PERT!$C$5,T1_PERT!$E$5)</f>
        <v>2.98154642050623</v>
      </c>
      <c r="G3102" s="23" t="n">
        <f aca="false">BETAINV(D3102,T1_PERT!$F$6,T1_PERT!$G$6,T1_PERT!$C$6,T1_PERT!$E$6)</f>
        <v>6.06964409186277</v>
      </c>
      <c r="H3102" s="23" t="n">
        <f aca="true">BETAINV(RAND(),T1_PERT!$F$7,T1_PERT!$G$7,T1_PERT!$C$7,T1_PERT!$E$7)</f>
        <v>5.92790474712431</v>
      </c>
      <c r="I3102" s="23" t="n">
        <f aca="false">BETAINV(E3102,T1_PERT!$F$8,T1_PERT!$G$8,T1_PERT!$C$8,T1_PERT!$E$8)</f>
        <v>6.75863845076062</v>
      </c>
      <c r="J3102" s="23" t="n">
        <f aca="true">BETAINV(RAND(),T1_PERT!$F$9,T1_PERT!$G$9,T1_PERT!$C$9,T1_PERT!$E$9)</f>
        <v>3.5107660067579</v>
      </c>
      <c r="K3102" s="23" t="n">
        <f aca="true">BETAINV(RAND(),T1_PERT!$F$10,T1_PERT!$G$10,T1_PERT!$C$10,T1_PERT!$E$10)</f>
        <v>2.18912560089632</v>
      </c>
      <c r="L3102" s="23" t="n">
        <f aca="false">F3102+G3102+I3102+K3102</f>
        <v>17.9989545640259</v>
      </c>
      <c r="M3102" s="23" t="n">
        <f aca="false">F3102+H3102+J3102+K3102</f>
        <v>14.6093427752848</v>
      </c>
      <c r="N3102" s="23" t="n">
        <f aca="false">MAX(L3102,M3102)</f>
        <v>17.9989545640259</v>
      </c>
    </row>
    <row r="3103" customFormat="false" ht="15" hidden="false" customHeight="false" outlineLevel="0" collapsed="false">
      <c r="A3103" s="5" t="n">
        <v>3084</v>
      </c>
      <c r="B3103" s="25" t="n">
        <f aca="true">NORMSINV(RAND())</f>
        <v>0.652213578360997</v>
      </c>
      <c r="C3103" s="25" t="n">
        <f aca="true">$C$4*B3103+SQRT(1-$C$4^2)*NORMSINV(RAND())</f>
        <v>0.854292726816616</v>
      </c>
      <c r="D3103" s="25" t="n">
        <f aca="false">NORMSDIST(B3103)</f>
        <v>0.742868299158019</v>
      </c>
      <c r="E3103" s="25" t="n">
        <f aca="false">NORMSDIST(C3103)</f>
        <v>0.803528591952026</v>
      </c>
      <c r="F3103" s="23" t="n">
        <f aca="true">BETAINV(RAND(),T1_PERT!$F$5,T1_PERT!$G$5,T1_PERT!$C$5,T1_PERT!$E$5)</f>
        <v>3.20763728427435</v>
      </c>
      <c r="G3103" s="23" t="n">
        <f aca="false">BETAINV(D3103,T1_PERT!$F$6,T1_PERT!$G$6,T1_PERT!$C$6,T1_PERT!$E$6)</f>
        <v>6.08345423618212</v>
      </c>
      <c r="H3103" s="23" t="n">
        <f aca="true">BETAINV(RAND(),T1_PERT!$F$7,T1_PERT!$G$7,T1_PERT!$C$7,T1_PERT!$E$7)</f>
        <v>5.07550212298827</v>
      </c>
      <c r="I3103" s="23" t="n">
        <f aca="false">BETAINV(E3103,T1_PERT!$F$8,T1_PERT!$G$8,T1_PERT!$C$8,T1_PERT!$E$8)</f>
        <v>5.97169212186773</v>
      </c>
      <c r="J3103" s="23" t="n">
        <f aca="true">BETAINV(RAND(),T1_PERT!$F$9,T1_PERT!$G$9,T1_PERT!$C$9,T1_PERT!$E$9)</f>
        <v>3.61095173423436</v>
      </c>
      <c r="K3103" s="23" t="n">
        <f aca="true">BETAINV(RAND(),T1_PERT!$F$10,T1_PERT!$G$10,T1_PERT!$C$10,T1_PERT!$E$10)</f>
        <v>2.55339647632792</v>
      </c>
      <c r="L3103" s="23" t="n">
        <f aca="false">F3103+G3103+I3103+K3103</f>
        <v>17.8161801186521</v>
      </c>
      <c r="M3103" s="23" t="n">
        <f aca="false">F3103+H3103+J3103+K3103</f>
        <v>14.4474876178249</v>
      </c>
      <c r="N3103" s="23" t="n">
        <f aca="false">MAX(L3103,M3103)</f>
        <v>17.8161801186521</v>
      </c>
    </row>
    <row r="3104" customFormat="false" ht="15" hidden="false" customHeight="false" outlineLevel="0" collapsed="false">
      <c r="A3104" s="5" t="n">
        <v>3085</v>
      </c>
      <c r="B3104" s="25" t="n">
        <f aca="true">NORMSINV(RAND())</f>
        <v>-0.447259562539339</v>
      </c>
      <c r="C3104" s="25" t="n">
        <f aca="true">$C$4*B3104+SQRT(1-$C$4^2)*NORMSINV(RAND())</f>
        <v>-0.255834880710136</v>
      </c>
      <c r="D3104" s="25" t="n">
        <f aca="false">NORMSDIST(B3104)</f>
        <v>0.327343830094366</v>
      </c>
      <c r="E3104" s="25" t="n">
        <f aca="false">NORMSDIST(C3104)</f>
        <v>0.399039169524129</v>
      </c>
      <c r="F3104" s="23" t="n">
        <f aca="true">BETAINV(RAND(),T1_PERT!$F$5,T1_PERT!$G$5,T1_PERT!$C$5,T1_PERT!$E$5)</f>
        <v>3.57957985475914</v>
      </c>
      <c r="G3104" s="23" t="n">
        <f aca="false">BETAINV(D3104,T1_PERT!$F$6,T1_PERT!$G$6,T1_PERT!$C$6,T1_PERT!$E$6)</f>
        <v>4.72568227840833</v>
      </c>
      <c r="H3104" s="23" t="n">
        <f aca="true">BETAINV(RAND(),T1_PERT!$F$7,T1_PERT!$G$7,T1_PERT!$C$7,T1_PERT!$E$7)</f>
        <v>6.00329912804345</v>
      </c>
      <c r="I3104" s="23" t="n">
        <f aca="false">BETAINV(E3104,T1_PERT!$F$8,T1_PERT!$G$8,T1_PERT!$C$8,T1_PERT!$E$8)</f>
        <v>5.06044830390171</v>
      </c>
      <c r="J3104" s="23" t="n">
        <f aca="true">BETAINV(RAND(),T1_PERT!$F$9,T1_PERT!$G$9,T1_PERT!$C$9,T1_PERT!$E$9)</f>
        <v>4.32177326126886</v>
      </c>
      <c r="K3104" s="23" t="n">
        <f aca="true">BETAINV(RAND(),T1_PERT!$F$10,T1_PERT!$G$10,T1_PERT!$C$10,T1_PERT!$E$10)</f>
        <v>1.37960351795392</v>
      </c>
      <c r="L3104" s="23" t="n">
        <f aca="false">F3104+G3104+I3104+K3104</f>
        <v>14.7453139550231</v>
      </c>
      <c r="M3104" s="23" t="n">
        <f aca="false">F3104+H3104+J3104+K3104</f>
        <v>15.2842557620254</v>
      </c>
      <c r="N3104" s="23" t="n">
        <f aca="false">MAX(L3104,M3104)</f>
        <v>15.2842557620254</v>
      </c>
    </row>
    <row r="3105" customFormat="false" ht="15" hidden="false" customHeight="false" outlineLevel="0" collapsed="false">
      <c r="A3105" s="5" t="n">
        <v>3086</v>
      </c>
      <c r="B3105" s="25" t="n">
        <f aca="true">NORMSINV(RAND())</f>
        <v>-0.0596853810041453</v>
      </c>
      <c r="C3105" s="25" t="n">
        <f aca="true">$C$4*B3105+SQRT(1-$C$4^2)*NORMSINV(RAND())</f>
        <v>0.292652649183877</v>
      </c>
      <c r="D3105" s="25" t="n">
        <f aca="false">NORMSDIST(B3105)</f>
        <v>0.476203107622584</v>
      </c>
      <c r="E3105" s="25" t="n">
        <f aca="false">NORMSDIST(C3105)</f>
        <v>0.615106166793949</v>
      </c>
      <c r="F3105" s="23" t="n">
        <f aca="true">BETAINV(RAND(),T1_PERT!$F$5,T1_PERT!$G$5,T1_PERT!$C$5,T1_PERT!$E$5)</f>
        <v>3.17406649930706</v>
      </c>
      <c r="G3105" s="23" t="n">
        <f aca="false">BETAINV(D3105,T1_PERT!$F$6,T1_PERT!$G$6,T1_PERT!$C$6,T1_PERT!$E$6)</f>
        <v>5.18151867890089</v>
      </c>
      <c r="H3105" s="23" t="n">
        <f aca="true">BETAINV(RAND(),T1_PERT!$F$7,T1_PERT!$G$7,T1_PERT!$C$7,T1_PERT!$E$7)</f>
        <v>5.27079385785989</v>
      </c>
      <c r="I3105" s="23" t="n">
        <f aca="false">BETAINV(E3105,T1_PERT!$F$8,T1_PERT!$G$8,T1_PERT!$C$8,T1_PERT!$E$8)</f>
        <v>5.49253474167891</v>
      </c>
      <c r="J3105" s="23" t="n">
        <f aca="true">BETAINV(RAND(),T1_PERT!$F$9,T1_PERT!$G$9,T1_PERT!$C$9,T1_PERT!$E$9)</f>
        <v>5.41684903328204</v>
      </c>
      <c r="K3105" s="23" t="n">
        <f aca="true">BETAINV(RAND(),T1_PERT!$F$10,T1_PERT!$G$10,T1_PERT!$C$10,T1_PERT!$E$10)</f>
        <v>2.12030896502817</v>
      </c>
      <c r="L3105" s="23" t="n">
        <f aca="false">F3105+G3105+I3105+K3105</f>
        <v>15.968428884915</v>
      </c>
      <c r="M3105" s="23" t="n">
        <f aca="false">F3105+H3105+J3105+K3105</f>
        <v>15.9820183554772</v>
      </c>
      <c r="N3105" s="23" t="n">
        <f aca="false">MAX(L3105,M3105)</f>
        <v>15.9820183554772</v>
      </c>
    </row>
    <row r="3106" customFormat="false" ht="15" hidden="false" customHeight="false" outlineLevel="0" collapsed="false">
      <c r="A3106" s="5" t="n">
        <v>3087</v>
      </c>
      <c r="B3106" s="25" t="n">
        <f aca="true">NORMSINV(RAND())</f>
        <v>0.263889584612365</v>
      </c>
      <c r="C3106" s="25" t="n">
        <f aca="true">$C$4*B3106+SQRT(1-$C$4^2)*NORMSINV(RAND())</f>
        <v>-1.26844693638347</v>
      </c>
      <c r="D3106" s="25" t="n">
        <f aca="false">NORMSDIST(B3106)</f>
        <v>0.604067499231854</v>
      </c>
      <c r="E3106" s="25" t="n">
        <f aca="false">NORMSDIST(C3106)</f>
        <v>0.102319194523472</v>
      </c>
      <c r="F3106" s="23" t="n">
        <f aca="true">BETAINV(RAND(),T1_PERT!$F$5,T1_PERT!$G$5,T1_PERT!$C$5,T1_PERT!$E$5)</f>
        <v>5.28077210307725</v>
      </c>
      <c r="G3106" s="23" t="n">
        <f aca="false">BETAINV(D3106,T1_PERT!$F$6,T1_PERT!$G$6,T1_PERT!$C$6,T1_PERT!$E$6)</f>
        <v>5.58608934460148</v>
      </c>
      <c r="H3106" s="23" t="n">
        <f aca="true">BETAINV(RAND(),T1_PERT!$F$7,T1_PERT!$G$7,T1_PERT!$C$7,T1_PERT!$E$7)</f>
        <v>5.63045710354414</v>
      </c>
      <c r="I3106" s="23" t="n">
        <f aca="false">BETAINV(E3106,T1_PERT!$F$8,T1_PERT!$G$8,T1_PERT!$C$8,T1_PERT!$E$8)</f>
        <v>4.45482271981969</v>
      </c>
      <c r="J3106" s="23" t="n">
        <f aca="true">BETAINV(RAND(),T1_PERT!$F$9,T1_PERT!$G$9,T1_PERT!$C$9,T1_PERT!$E$9)</f>
        <v>5.31627518892394</v>
      </c>
      <c r="K3106" s="23" t="n">
        <f aca="true">BETAINV(RAND(),T1_PERT!$F$10,T1_PERT!$G$10,T1_PERT!$C$10,T1_PERT!$E$10)</f>
        <v>1.97403766489209</v>
      </c>
      <c r="L3106" s="23" t="n">
        <f aca="false">F3106+G3106+I3106+K3106</f>
        <v>17.2957218323905</v>
      </c>
      <c r="M3106" s="23" t="n">
        <f aca="false">F3106+H3106+J3106+K3106</f>
        <v>18.2015420604374</v>
      </c>
      <c r="N3106" s="23" t="n">
        <f aca="false">MAX(L3106,M3106)</f>
        <v>18.2015420604374</v>
      </c>
    </row>
    <row r="3107" customFormat="false" ht="15" hidden="false" customHeight="false" outlineLevel="0" collapsed="false">
      <c r="A3107" s="5" t="n">
        <v>3088</v>
      </c>
      <c r="B3107" s="25" t="n">
        <f aca="true">NORMSINV(RAND())</f>
        <v>-0.357933690871988</v>
      </c>
      <c r="C3107" s="25" t="n">
        <f aca="true">$C$4*B3107+SQRT(1-$C$4^2)*NORMSINV(RAND())</f>
        <v>-1.39224088718457</v>
      </c>
      <c r="D3107" s="25" t="n">
        <f aca="false">NORMSDIST(B3107)</f>
        <v>0.360196468563134</v>
      </c>
      <c r="E3107" s="25" t="n">
        <f aca="false">NORMSDIST(C3107)</f>
        <v>0.0819247326058189</v>
      </c>
      <c r="F3107" s="23" t="n">
        <f aca="true">BETAINV(RAND(),T1_PERT!$F$5,T1_PERT!$G$5,T1_PERT!$C$5,T1_PERT!$E$5)</f>
        <v>2.55736169842959</v>
      </c>
      <c r="G3107" s="23" t="n">
        <f aca="false">BETAINV(D3107,T1_PERT!$F$6,T1_PERT!$G$6,T1_PERT!$C$6,T1_PERT!$E$6)</f>
        <v>4.82712095064508</v>
      </c>
      <c r="H3107" s="23" t="n">
        <f aca="true">BETAINV(RAND(),T1_PERT!$F$7,T1_PERT!$G$7,T1_PERT!$C$7,T1_PERT!$E$7)</f>
        <v>4.72664019227896</v>
      </c>
      <c r="I3107" s="23" t="n">
        <f aca="false">BETAINV(E3107,T1_PERT!$F$8,T1_PERT!$G$8,T1_PERT!$C$8,T1_PERT!$E$8)</f>
        <v>4.40127363605718</v>
      </c>
      <c r="J3107" s="23" t="n">
        <f aca="true">BETAINV(RAND(),T1_PERT!$F$9,T1_PERT!$G$9,T1_PERT!$C$9,T1_PERT!$E$9)</f>
        <v>4.25358411029377</v>
      </c>
      <c r="K3107" s="23" t="n">
        <f aca="true">BETAINV(RAND(),T1_PERT!$F$10,T1_PERT!$G$10,T1_PERT!$C$10,T1_PERT!$E$10)</f>
        <v>1.87892202682803</v>
      </c>
      <c r="L3107" s="23" t="n">
        <f aca="false">F3107+G3107+I3107+K3107</f>
        <v>13.6646783119599</v>
      </c>
      <c r="M3107" s="23" t="n">
        <f aca="false">F3107+H3107+J3107+K3107</f>
        <v>13.4165080278303</v>
      </c>
      <c r="N3107" s="23" t="n">
        <f aca="false">MAX(L3107,M3107)</f>
        <v>13.6646783119599</v>
      </c>
    </row>
    <row r="3108" customFormat="false" ht="15" hidden="false" customHeight="false" outlineLevel="0" collapsed="false">
      <c r="A3108" s="5" t="n">
        <v>3089</v>
      </c>
      <c r="B3108" s="25" t="n">
        <f aca="true">NORMSINV(RAND())</f>
        <v>0.431208444862767</v>
      </c>
      <c r="C3108" s="25" t="n">
        <f aca="true">$C$4*B3108+SQRT(1-$C$4^2)*NORMSINV(RAND())</f>
        <v>0.241812853100353</v>
      </c>
      <c r="D3108" s="25" t="n">
        <f aca="false">NORMSDIST(B3108)</f>
        <v>0.666841592953067</v>
      </c>
      <c r="E3108" s="25" t="n">
        <f aca="false">NORMSDIST(C3108)</f>
        <v>0.595537410452394</v>
      </c>
      <c r="F3108" s="23" t="n">
        <f aca="true">BETAINV(RAND(),T1_PERT!$F$5,T1_PERT!$G$5,T1_PERT!$C$5,T1_PERT!$E$5)</f>
        <v>4.82526405507035</v>
      </c>
      <c r="G3108" s="23" t="n">
        <f aca="false">BETAINV(D3108,T1_PERT!$F$6,T1_PERT!$G$6,T1_PERT!$C$6,T1_PERT!$E$6)</f>
        <v>5.79987743281358</v>
      </c>
      <c r="H3108" s="23" t="n">
        <f aca="true">BETAINV(RAND(),T1_PERT!$F$7,T1_PERT!$G$7,T1_PERT!$C$7,T1_PERT!$E$7)</f>
        <v>4.26585183107281</v>
      </c>
      <c r="I3108" s="23" t="n">
        <f aca="false">BETAINV(E3108,T1_PERT!$F$8,T1_PERT!$G$8,T1_PERT!$C$8,T1_PERT!$E$8)</f>
        <v>5.45041361234541</v>
      </c>
      <c r="J3108" s="23" t="n">
        <f aca="true">BETAINV(RAND(),T1_PERT!$F$9,T1_PERT!$G$9,T1_PERT!$C$9,T1_PERT!$E$9)</f>
        <v>3.72930168554752</v>
      </c>
      <c r="K3108" s="23" t="n">
        <f aca="true">BETAINV(RAND(),T1_PERT!$F$10,T1_PERT!$G$10,T1_PERT!$C$10,T1_PERT!$E$10)</f>
        <v>1.77651282934643</v>
      </c>
      <c r="L3108" s="23" t="n">
        <f aca="false">F3108+G3108+I3108+K3108</f>
        <v>17.8520679295758</v>
      </c>
      <c r="M3108" s="23" t="n">
        <f aca="false">F3108+H3108+J3108+K3108</f>
        <v>14.5969304010371</v>
      </c>
      <c r="N3108" s="23" t="n">
        <f aca="false">MAX(L3108,M3108)</f>
        <v>17.8520679295758</v>
      </c>
    </row>
    <row r="3109" customFormat="false" ht="15" hidden="false" customHeight="false" outlineLevel="0" collapsed="false">
      <c r="A3109" s="5" t="n">
        <v>3090</v>
      </c>
      <c r="B3109" s="25" t="n">
        <f aca="true">NORMSINV(RAND())</f>
        <v>0.0109260380527929</v>
      </c>
      <c r="C3109" s="25" t="n">
        <f aca="true">$C$4*B3109+SQRT(1-$C$4^2)*NORMSINV(RAND())</f>
        <v>-0.455031013247738</v>
      </c>
      <c r="D3109" s="25" t="n">
        <f aca="false">NORMSDIST(B3109)</f>
        <v>0.504358771812561</v>
      </c>
      <c r="E3109" s="25" t="n">
        <f aca="false">NORMSDIST(C3109)</f>
        <v>0.324543463653323</v>
      </c>
      <c r="F3109" s="23" t="n">
        <f aca="true">BETAINV(RAND(),T1_PERT!$F$5,T1_PERT!$G$5,T1_PERT!$C$5,T1_PERT!$E$5)</f>
        <v>3.49108171232243</v>
      </c>
      <c r="G3109" s="23" t="n">
        <f aca="false">BETAINV(D3109,T1_PERT!$F$6,T1_PERT!$G$6,T1_PERT!$C$6,T1_PERT!$E$6)</f>
        <v>5.26837674264325</v>
      </c>
      <c r="H3109" s="23" t="n">
        <f aca="true">BETAINV(RAND(),T1_PERT!$F$7,T1_PERT!$G$7,T1_PERT!$C$7,T1_PERT!$E$7)</f>
        <v>7.1031116989382</v>
      </c>
      <c r="I3109" s="23" t="n">
        <f aca="false">BETAINV(E3109,T1_PERT!$F$8,T1_PERT!$G$8,T1_PERT!$C$8,T1_PERT!$E$8)</f>
        <v>4.91901301834591</v>
      </c>
      <c r="J3109" s="23" t="n">
        <f aca="true">BETAINV(RAND(),T1_PERT!$F$9,T1_PERT!$G$9,T1_PERT!$C$9,T1_PERT!$E$9)</f>
        <v>3.82040593432736</v>
      </c>
      <c r="K3109" s="23" t="n">
        <f aca="true">BETAINV(RAND(),T1_PERT!$F$10,T1_PERT!$G$10,T1_PERT!$C$10,T1_PERT!$E$10)</f>
        <v>1.56184807742083</v>
      </c>
      <c r="L3109" s="23" t="n">
        <f aca="false">F3109+G3109+I3109+K3109</f>
        <v>15.2403195507324</v>
      </c>
      <c r="M3109" s="23" t="n">
        <f aca="false">F3109+H3109+J3109+K3109</f>
        <v>15.9764474230088</v>
      </c>
      <c r="N3109" s="23" t="n">
        <f aca="false">MAX(L3109,M3109)</f>
        <v>15.9764474230088</v>
      </c>
    </row>
    <row r="3110" customFormat="false" ht="15" hidden="false" customHeight="false" outlineLevel="0" collapsed="false">
      <c r="A3110" s="5" t="n">
        <v>3091</v>
      </c>
      <c r="B3110" s="25" t="n">
        <f aca="true">NORMSINV(RAND())</f>
        <v>-1.83193705154461</v>
      </c>
      <c r="C3110" s="25" t="n">
        <f aca="true">$C$4*B3110+SQRT(1-$C$4^2)*NORMSINV(RAND())</f>
        <v>-1.62645709309106</v>
      </c>
      <c r="D3110" s="25" t="n">
        <f aca="false">NORMSDIST(B3110)</f>
        <v>0.0334803997929565</v>
      </c>
      <c r="E3110" s="25" t="n">
        <f aca="false">NORMSDIST(C3110)</f>
        <v>0.051926226932926</v>
      </c>
      <c r="F3110" s="23" t="n">
        <f aca="true">BETAINV(RAND(),T1_PERT!$F$5,T1_PERT!$G$5,T1_PERT!$C$5,T1_PERT!$E$5)</f>
        <v>3.41432053306371</v>
      </c>
      <c r="G3110" s="23" t="n">
        <f aca="false">BETAINV(D3110,T1_PERT!$F$6,T1_PERT!$G$6,T1_PERT!$C$6,T1_PERT!$E$6)</f>
        <v>3.54450586570799</v>
      </c>
      <c r="H3110" s="23" t="n">
        <f aca="true">BETAINV(RAND(),T1_PERT!$F$7,T1_PERT!$G$7,T1_PERT!$C$7,T1_PERT!$E$7)</f>
        <v>4.63353951387951</v>
      </c>
      <c r="I3110" s="23" t="n">
        <f aca="false">BETAINV(E3110,T1_PERT!$F$8,T1_PERT!$G$8,T1_PERT!$C$8,T1_PERT!$E$8)</f>
        <v>4.31210987347724</v>
      </c>
      <c r="J3110" s="23" t="n">
        <f aca="true">BETAINV(RAND(),T1_PERT!$F$9,T1_PERT!$G$9,T1_PERT!$C$9,T1_PERT!$E$9)</f>
        <v>6.48073184135291</v>
      </c>
      <c r="K3110" s="23" t="n">
        <f aca="true">BETAINV(RAND(),T1_PERT!$F$10,T1_PERT!$G$10,T1_PERT!$C$10,T1_PERT!$E$10)</f>
        <v>2.04624990559535</v>
      </c>
      <c r="L3110" s="23" t="n">
        <f aca="false">F3110+G3110+I3110+K3110</f>
        <v>13.3171861778443</v>
      </c>
      <c r="M3110" s="23" t="n">
        <f aca="false">F3110+H3110+J3110+K3110</f>
        <v>16.5748417938915</v>
      </c>
      <c r="N3110" s="23" t="n">
        <f aca="false">MAX(L3110,M3110)</f>
        <v>16.5748417938915</v>
      </c>
    </row>
    <row r="3111" customFormat="false" ht="15" hidden="false" customHeight="false" outlineLevel="0" collapsed="false">
      <c r="A3111" s="5" t="n">
        <v>3092</v>
      </c>
      <c r="B3111" s="25" t="n">
        <f aca="true">NORMSINV(RAND())</f>
        <v>-0.1446395741077</v>
      </c>
      <c r="C3111" s="25" t="n">
        <f aca="true">$C$4*B3111+SQRT(1-$C$4^2)*NORMSINV(RAND())</f>
        <v>0.322354780646883</v>
      </c>
      <c r="D3111" s="25" t="n">
        <f aca="false">NORMSDIST(B3111)</f>
        <v>0.442497725071783</v>
      </c>
      <c r="E3111" s="25" t="n">
        <f aca="false">NORMSDIST(C3111)</f>
        <v>0.626408031455558</v>
      </c>
      <c r="F3111" s="23" t="n">
        <f aca="true">BETAINV(RAND(),T1_PERT!$F$5,T1_PERT!$G$5,T1_PERT!$C$5,T1_PERT!$E$5)</f>
        <v>4.03735283560993</v>
      </c>
      <c r="G3111" s="23" t="n">
        <f aca="false">BETAINV(D3111,T1_PERT!$F$6,T1_PERT!$G$6,T1_PERT!$C$6,T1_PERT!$E$6)</f>
        <v>5.07837156051458</v>
      </c>
      <c r="H3111" s="23" t="n">
        <f aca="true">BETAINV(RAND(),T1_PERT!$F$7,T1_PERT!$G$7,T1_PERT!$C$7,T1_PERT!$E$7)</f>
        <v>6.35477557791447</v>
      </c>
      <c r="I3111" s="23" t="n">
        <f aca="false">BETAINV(E3111,T1_PERT!$F$8,T1_PERT!$G$8,T1_PERT!$C$8,T1_PERT!$E$8)</f>
        <v>5.51728948423068</v>
      </c>
      <c r="J3111" s="23" t="n">
        <f aca="true">BETAINV(RAND(),T1_PERT!$F$9,T1_PERT!$G$9,T1_PERT!$C$9,T1_PERT!$E$9)</f>
        <v>3.23451746065404</v>
      </c>
      <c r="K3111" s="23" t="n">
        <f aca="true">BETAINV(RAND(),T1_PERT!$F$10,T1_PERT!$G$10,T1_PERT!$C$10,T1_PERT!$E$10)</f>
        <v>1.93448955587726</v>
      </c>
      <c r="L3111" s="23" t="n">
        <f aca="false">F3111+G3111+I3111+K3111</f>
        <v>16.5675034362324</v>
      </c>
      <c r="M3111" s="23" t="n">
        <f aca="false">F3111+H3111+J3111+K3111</f>
        <v>15.5611354300557</v>
      </c>
      <c r="N3111" s="23" t="n">
        <f aca="false">MAX(L3111,M3111)</f>
        <v>16.5675034362324</v>
      </c>
    </row>
    <row r="3112" customFormat="false" ht="15" hidden="false" customHeight="false" outlineLevel="0" collapsed="false">
      <c r="A3112" s="5" t="n">
        <v>3093</v>
      </c>
      <c r="B3112" s="25" t="n">
        <f aca="true">NORMSINV(RAND())</f>
        <v>-0.186938102275152</v>
      </c>
      <c r="C3112" s="25" t="n">
        <f aca="true">$C$4*B3112+SQRT(1-$C$4^2)*NORMSINV(RAND())</f>
        <v>1.2339140087072</v>
      </c>
      <c r="D3112" s="25" t="n">
        <f aca="false">NORMSDIST(B3112)</f>
        <v>0.425854582229582</v>
      </c>
      <c r="E3112" s="25" t="n">
        <f aca="false">NORMSDIST(C3112)</f>
        <v>0.891382525561405</v>
      </c>
      <c r="F3112" s="23" t="n">
        <f aca="true">BETAINV(RAND(),T1_PERT!$F$5,T1_PERT!$G$5,T1_PERT!$C$5,T1_PERT!$E$5)</f>
        <v>4.36662149192453</v>
      </c>
      <c r="G3112" s="23" t="n">
        <f aca="false">BETAINV(D3112,T1_PERT!$F$6,T1_PERT!$G$6,T1_PERT!$C$6,T1_PERT!$E$6)</f>
        <v>5.02762207125475</v>
      </c>
      <c r="H3112" s="23" t="n">
        <f aca="true">BETAINV(RAND(),T1_PERT!$F$7,T1_PERT!$G$7,T1_PERT!$C$7,T1_PERT!$E$7)</f>
        <v>6.96369688687977</v>
      </c>
      <c r="I3112" s="23" t="n">
        <f aca="false">BETAINV(E3112,T1_PERT!$F$8,T1_PERT!$G$8,T1_PERT!$C$8,T1_PERT!$E$8)</f>
        <v>6.29569119140496</v>
      </c>
      <c r="J3112" s="23" t="n">
        <f aca="true">BETAINV(RAND(),T1_PERT!$F$9,T1_PERT!$G$9,T1_PERT!$C$9,T1_PERT!$E$9)</f>
        <v>3.54774524216952</v>
      </c>
      <c r="K3112" s="23" t="n">
        <f aca="true">BETAINV(RAND(),T1_PERT!$F$10,T1_PERT!$G$10,T1_PERT!$C$10,T1_PERT!$E$10)</f>
        <v>1.4974640879379</v>
      </c>
      <c r="L3112" s="23" t="n">
        <f aca="false">F3112+G3112+I3112+K3112</f>
        <v>17.1873988425221</v>
      </c>
      <c r="M3112" s="23" t="n">
        <f aca="false">F3112+H3112+J3112+K3112</f>
        <v>16.3755277089117</v>
      </c>
      <c r="N3112" s="23" t="n">
        <f aca="false">MAX(L3112,M3112)</f>
        <v>17.1873988425221</v>
      </c>
    </row>
    <row r="3113" customFormat="false" ht="15" hidden="false" customHeight="false" outlineLevel="0" collapsed="false">
      <c r="A3113" s="5" t="n">
        <v>3094</v>
      </c>
      <c r="B3113" s="25" t="n">
        <f aca="true">NORMSINV(RAND())</f>
        <v>-0.951548917712403</v>
      </c>
      <c r="C3113" s="25" t="n">
        <f aca="true">$C$4*B3113+SQRT(1-$C$4^2)*NORMSINV(RAND())</f>
        <v>1.4098534690066</v>
      </c>
      <c r="D3113" s="25" t="n">
        <f aca="false">NORMSDIST(B3113)</f>
        <v>0.170662899275416</v>
      </c>
      <c r="E3113" s="25" t="n">
        <f aca="false">NORMSDIST(C3113)</f>
        <v>0.92070852269502</v>
      </c>
      <c r="F3113" s="23" t="n">
        <f aca="true">BETAINV(RAND(),T1_PERT!$F$5,T1_PERT!$G$5,T1_PERT!$C$5,T1_PERT!$E$5)</f>
        <v>2.80244509486924</v>
      </c>
      <c r="G3113" s="23" t="n">
        <f aca="false">BETAINV(D3113,T1_PERT!$F$6,T1_PERT!$G$6,T1_PERT!$C$6,T1_PERT!$E$6)</f>
        <v>4.20457123086678</v>
      </c>
      <c r="H3113" s="23" t="n">
        <f aca="true">BETAINV(RAND(),T1_PERT!$F$7,T1_PERT!$G$7,T1_PERT!$C$7,T1_PERT!$E$7)</f>
        <v>5.03856812873111</v>
      </c>
      <c r="I3113" s="23" t="n">
        <f aca="false">BETAINV(E3113,T1_PERT!$F$8,T1_PERT!$G$8,T1_PERT!$C$8,T1_PERT!$E$8)</f>
        <v>6.44160978871137</v>
      </c>
      <c r="J3113" s="23" t="n">
        <f aca="true">BETAINV(RAND(),T1_PERT!$F$9,T1_PERT!$G$9,T1_PERT!$C$9,T1_PERT!$E$9)</f>
        <v>5.25213936131074</v>
      </c>
      <c r="K3113" s="23" t="n">
        <f aca="true">BETAINV(RAND(),T1_PERT!$F$10,T1_PERT!$G$10,T1_PERT!$C$10,T1_PERT!$E$10)</f>
        <v>2.75896149038352</v>
      </c>
      <c r="L3113" s="23" t="n">
        <f aca="false">F3113+G3113+I3113+K3113</f>
        <v>16.2075876048309</v>
      </c>
      <c r="M3113" s="23" t="n">
        <f aca="false">F3113+H3113+J3113+K3113</f>
        <v>15.8521140752946</v>
      </c>
      <c r="N3113" s="23" t="n">
        <f aca="false">MAX(L3113,M3113)</f>
        <v>16.2075876048309</v>
      </c>
    </row>
    <row r="3114" customFormat="false" ht="15" hidden="false" customHeight="false" outlineLevel="0" collapsed="false">
      <c r="A3114" s="5" t="n">
        <v>3095</v>
      </c>
      <c r="B3114" s="25" t="n">
        <f aca="true">NORMSINV(RAND())</f>
        <v>0.637674919213339</v>
      </c>
      <c r="C3114" s="25" t="n">
        <f aca="true">$C$4*B3114+SQRT(1-$C$4^2)*NORMSINV(RAND())</f>
        <v>0.266714094057426</v>
      </c>
      <c r="D3114" s="25" t="n">
        <f aca="false">NORMSDIST(B3114)</f>
        <v>0.738157342353369</v>
      </c>
      <c r="E3114" s="25" t="n">
        <f aca="false">NORMSDIST(C3114)</f>
        <v>0.605155349291986</v>
      </c>
      <c r="F3114" s="23" t="n">
        <f aca="true">BETAINV(RAND(),T1_PERT!$F$5,T1_PERT!$G$5,T1_PERT!$C$5,T1_PERT!$E$5)</f>
        <v>4.54906974458941</v>
      </c>
      <c r="G3114" s="23" t="n">
        <f aca="false">BETAINV(D3114,T1_PERT!$F$6,T1_PERT!$G$6,T1_PERT!$C$6,T1_PERT!$E$6)</f>
        <v>6.06482447094967</v>
      </c>
      <c r="H3114" s="23" t="n">
        <f aca="true">BETAINV(RAND(),T1_PERT!$F$7,T1_PERT!$G$7,T1_PERT!$C$7,T1_PERT!$E$7)</f>
        <v>6.10820537292762</v>
      </c>
      <c r="I3114" s="23" t="n">
        <f aca="false">BETAINV(E3114,T1_PERT!$F$8,T1_PERT!$G$8,T1_PERT!$C$8,T1_PERT!$E$8)</f>
        <v>5.47100359745899</v>
      </c>
      <c r="J3114" s="23" t="n">
        <f aca="true">BETAINV(RAND(),T1_PERT!$F$9,T1_PERT!$G$9,T1_PERT!$C$9,T1_PERT!$E$9)</f>
        <v>4.56971741338399</v>
      </c>
      <c r="K3114" s="23" t="n">
        <f aca="true">BETAINV(RAND(),T1_PERT!$F$10,T1_PERT!$G$10,T1_PERT!$C$10,T1_PERT!$E$10)</f>
        <v>1.97094741567524</v>
      </c>
      <c r="L3114" s="23" t="n">
        <f aca="false">F3114+G3114+I3114+K3114</f>
        <v>18.0558452286733</v>
      </c>
      <c r="M3114" s="23" t="n">
        <f aca="false">F3114+H3114+J3114+K3114</f>
        <v>17.1979399465763</v>
      </c>
      <c r="N3114" s="23" t="n">
        <f aca="false">MAX(L3114,M3114)</f>
        <v>18.0558452286733</v>
      </c>
    </row>
    <row r="3115" customFormat="false" ht="15" hidden="false" customHeight="false" outlineLevel="0" collapsed="false">
      <c r="A3115" s="5" t="n">
        <v>3096</v>
      </c>
      <c r="B3115" s="25" t="n">
        <f aca="true">NORMSINV(RAND())</f>
        <v>-1.38510177897655</v>
      </c>
      <c r="C3115" s="25" t="n">
        <f aca="true">$C$4*B3115+SQRT(1-$C$4^2)*NORMSINV(RAND())</f>
        <v>-2.13017018573985</v>
      </c>
      <c r="D3115" s="25" t="n">
        <f aca="false">NORMSDIST(B3115)</f>
        <v>0.0830106740165203</v>
      </c>
      <c r="E3115" s="25" t="n">
        <f aca="false">NORMSDIST(C3115)</f>
        <v>0.0165787827693588</v>
      </c>
      <c r="F3115" s="23" t="n">
        <f aca="true">BETAINV(RAND(),T1_PERT!$F$5,T1_PERT!$G$5,T1_PERT!$C$5,T1_PERT!$E$5)</f>
        <v>2.88073878939826</v>
      </c>
      <c r="G3115" s="23" t="n">
        <f aca="false">BETAINV(D3115,T1_PERT!$F$6,T1_PERT!$G$6,T1_PERT!$C$6,T1_PERT!$E$6)</f>
        <v>3.83790646786094</v>
      </c>
      <c r="H3115" s="23" t="n">
        <f aca="true">BETAINV(RAND(),T1_PERT!$F$7,T1_PERT!$G$7,T1_PERT!$C$7,T1_PERT!$E$7)</f>
        <v>5.34392792084894</v>
      </c>
      <c r="I3115" s="23" t="n">
        <f aca="false">BETAINV(E3115,T1_PERT!$F$8,T1_PERT!$G$8,T1_PERT!$C$8,T1_PERT!$E$8)</f>
        <v>4.17001721694869</v>
      </c>
      <c r="J3115" s="23" t="n">
        <f aca="true">BETAINV(RAND(),T1_PERT!$F$9,T1_PERT!$G$9,T1_PERT!$C$9,T1_PERT!$E$9)</f>
        <v>4.61118494885899</v>
      </c>
      <c r="K3115" s="23" t="n">
        <f aca="true">BETAINV(RAND(),T1_PERT!$F$10,T1_PERT!$G$10,T1_PERT!$C$10,T1_PERT!$E$10)</f>
        <v>1.7993206921416</v>
      </c>
      <c r="L3115" s="23" t="n">
        <f aca="false">F3115+G3115+I3115+K3115</f>
        <v>12.6879831663495</v>
      </c>
      <c r="M3115" s="23" t="n">
        <f aca="false">F3115+H3115+J3115+K3115</f>
        <v>14.6351723512478</v>
      </c>
      <c r="N3115" s="23" t="n">
        <f aca="false">MAX(L3115,M3115)</f>
        <v>14.6351723512478</v>
      </c>
    </row>
    <row r="3116" customFormat="false" ht="15" hidden="false" customHeight="false" outlineLevel="0" collapsed="false">
      <c r="A3116" s="5" t="n">
        <v>3097</v>
      </c>
      <c r="B3116" s="25" t="n">
        <f aca="true">NORMSINV(RAND())</f>
        <v>-1.12186039576579</v>
      </c>
      <c r="C3116" s="25" t="n">
        <f aca="true">$C$4*B3116+SQRT(1-$C$4^2)*NORMSINV(RAND())</f>
        <v>-0.910426897293553</v>
      </c>
      <c r="D3116" s="25" t="n">
        <f aca="false">NORMSDIST(B3116)</f>
        <v>0.130960901016607</v>
      </c>
      <c r="E3116" s="25" t="n">
        <f aca="false">NORMSDIST(C3116)</f>
        <v>0.181298709045821</v>
      </c>
      <c r="F3116" s="23" t="n">
        <f aca="true">BETAINV(RAND(),T1_PERT!$F$5,T1_PERT!$G$5,T1_PERT!$C$5,T1_PERT!$E$5)</f>
        <v>3.96252477336861</v>
      </c>
      <c r="G3116" s="23" t="n">
        <f aca="false">BETAINV(D3116,T1_PERT!$F$6,T1_PERT!$G$6,T1_PERT!$C$6,T1_PERT!$E$6)</f>
        <v>4.05100324790146</v>
      </c>
      <c r="H3116" s="23" t="n">
        <f aca="true">BETAINV(RAND(),T1_PERT!$F$7,T1_PERT!$G$7,T1_PERT!$C$7,T1_PERT!$E$7)</f>
        <v>5.05172911165122</v>
      </c>
      <c r="I3116" s="23" t="n">
        <f aca="false">BETAINV(E3116,T1_PERT!$F$8,T1_PERT!$G$8,T1_PERT!$C$8,T1_PERT!$E$8)</f>
        <v>4.63536935263331</v>
      </c>
      <c r="J3116" s="23" t="n">
        <f aca="true">BETAINV(RAND(),T1_PERT!$F$9,T1_PERT!$G$9,T1_PERT!$C$9,T1_PERT!$E$9)</f>
        <v>4.96401753436865</v>
      </c>
      <c r="K3116" s="23" t="n">
        <f aca="true">BETAINV(RAND(),T1_PERT!$F$10,T1_PERT!$G$10,T1_PERT!$C$10,T1_PERT!$E$10)</f>
        <v>1.98851823263957</v>
      </c>
      <c r="L3116" s="23" t="n">
        <f aca="false">F3116+G3116+I3116+K3116</f>
        <v>14.6374156065429</v>
      </c>
      <c r="M3116" s="23" t="n">
        <f aca="false">F3116+H3116+J3116+K3116</f>
        <v>15.9667896520281</v>
      </c>
      <c r="N3116" s="23" t="n">
        <f aca="false">MAX(L3116,M3116)</f>
        <v>15.9667896520281</v>
      </c>
    </row>
    <row r="3117" customFormat="false" ht="15" hidden="false" customHeight="false" outlineLevel="0" collapsed="false">
      <c r="A3117" s="5" t="n">
        <v>3098</v>
      </c>
      <c r="B3117" s="25" t="n">
        <f aca="true">NORMSINV(RAND())</f>
        <v>-0.0170857661610499</v>
      </c>
      <c r="C3117" s="25" t="n">
        <f aca="true">$C$4*B3117+SQRT(1-$C$4^2)*NORMSINV(RAND())</f>
        <v>0.149822221476861</v>
      </c>
      <c r="D3117" s="25" t="n">
        <f aca="false">NORMSDIST(B3117)</f>
        <v>0.493184097107182</v>
      </c>
      <c r="E3117" s="25" t="n">
        <f aca="false">NORMSDIST(C3117)</f>
        <v>0.559547561482676</v>
      </c>
      <c r="F3117" s="23" t="n">
        <f aca="true">BETAINV(RAND(),T1_PERT!$F$5,T1_PERT!$G$5,T1_PERT!$C$5,T1_PERT!$E$5)</f>
        <v>2.61237339111928</v>
      </c>
      <c r="G3117" s="23" t="n">
        <f aca="false">BETAINV(D3117,T1_PERT!$F$6,T1_PERT!$G$6,T1_PERT!$C$6,T1_PERT!$E$6)</f>
        <v>5.2338057478621</v>
      </c>
      <c r="H3117" s="23" t="n">
        <f aca="true">BETAINV(RAND(),T1_PERT!$F$7,T1_PERT!$G$7,T1_PERT!$C$7,T1_PERT!$E$7)</f>
        <v>6.8611060619982</v>
      </c>
      <c r="I3117" s="23" t="n">
        <f aca="false">BETAINV(E3117,T1_PERT!$F$8,T1_PERT!$G$8,T1_PERT!$C$8,T1_PERT!$E$8)</f>
        <v>5.37508740394786</v>
      </c>
      <c r="J3117" s="23" t="n">
        <f aca="true">BETAINV(RAND(),T1_PERT!$F$9,T1_PERT!$G$9,T1_PERT!$C$9,T1_PERT!$E$9)</f>
        <v>3.55726267680818</v>
      </c>
      <c r="K3117" s="23" t="n">
        <f aca="true">BETAINV(RAND(),T1_PERT!$F$10,T1_PERT!$G$10,T1_PERT!$C$10,T1_PERT!$E$10)</f>
        <v>1.73615719371312</v>
      </c>
      <c r="L3117" s="23" t="n">
        <f aca="false">F3117+G3117+I3117+K3117</f>
        <v>14.9574237366424</v>
      </c>
      <c r="M3117" s="23" t="n">
        <f aca="false">F3117+H3117+J3117+K3117</f>
        <v>14.7668993236388</v>
      </c>
      <c r="N3117" s="23" t="n">
        <f aca="false">MAX(L3117,M3117)</f>
        <v>14.9574237366424</v>
      </c>
    </row>
    <row r="3118" customFormat="false" ht="15" hidden="false" customHeight="false" outlineLevel="0" collapsed="false">
      <c r="A3118" s="5" t="n">
        <v>3099</v>
      </c>
      <c r="B3118" s="25" t="n">
        <f aca="true">NORMSINV(RAND())</f>
        <v>1.63110108420553</v>
      </c>
      <c r="C3118" s="25" t="n">
        <f aca="true">$C$4*B3118+SQRT(1-$C$4^2)*NORMSINV(RAND())</f>
        <v>-0.326061833176927</v>
      </c>
      <c r="D3118" s="25" t="n">
        <f aca="false">NORMSDIST(B3118)</f>
        <v>0.948565504019274</v>
      </c>
      <c r="E3118" s="25" t="n">
        <f aca="false">NORMSDIST(C3118)</f>
        <v>0.37218878651485</v>
      </c>
      <c r="F3118" s="23" t="n">
        <f aca="true">BETAINV(RAND(),T1_PERT!$F$5,T1_PERT!$G$5,T1_PERT!$C$5,T1_PERT!$E$5)</f>
        <v>4.73022863036189</v>
      </c>
      <c r="G3118" s="23" t="n">
        <f aca="false">BETAINV(D3118,T1_PERT!$F$6,T1_PERT!$G$6,T1_PERT!$C$6,T1_PERT!$E$6)</f>
        <v>7.2648207877994</v>
      </c>
      <c r="H3118" s="23" t="n">
        <f aca="true">BETAINV(RAND(),T1_PERT!$F$7,T1_PERT!$G$7,T1_PERT!$C$7,T1_PERT!$E$7)</f>
        <v>7.45888338133151</v>
      </c>
      <c r="I3118" s="23" t="n">
        <f aca="false">BETAINV(E3118,T1_PERT!$F$8,T1_PERT!$G$8,T1_PERT!$C$8,T1_PERT!$E$8)</f>
        <v>5.00948411006941</v>
      </c>
      <c r="J3118" s="23" t="n">
        <f aca="true">BETAINV(RAND(),T1_PERT!$F$9,T1_PERT!$G$9,T1_PERT!$C$9,T1_PERT!$E$9)</f>
        <v>4.00313529081542</v>
      </c>
      <c r="K3118" s="23" t="n">
        <f aca="true">BETAINV(RAND(),T1_PERT!$F$10,T1_PERT!$G$10,T1_PERT!$C$10,T1_PERT!$E$10)</f>
        <v>1.55186761467592</v>
      </c>
      <c r="L3118" s="23" t="n">
        <f aca="false">F3118+G3118+I3118+K3118</f>
        <v>18.5564011429066</v>
      </c>
      <c r="M3118" s="23" t="n">
        <f aca="false">F3118+H3118+J3118+K3118</f>
        <v>17.7441149171847</v>
      </c>
      <c r="N3118" s="23" t="n">
        <f aca="false">MAX(L3118,M3118)</f>
        <v>18.5564011429066</v>
      </c>
    </row>
    <row r="3119" customFormat="false" ht="15" hidden="false" customHeight="false" outlineLevel="0" collapsed="false">
      <c r="A3119" s="5" t="n">
        <v>3100</v>
      </c>
      <c r="B3119" s="25" t="n">
        <f aca="true">NORMSINV(RAND())</f>
        <v>0.640031271798881</v>
      </c>
      <c r="C3119" s="25" t="n">
        <f aca="true">$C$4*B3119+SQRT(1-$C$4^2)*NORMSINV(RAND())</f>
        <v>-0.264555220606659</v>
      </c>
      <c r="D3119" s="25" t="n">
        <f aca="false">NORMSDIST(B3119)</f>
        <v>0.73892386548716</v>
      </c>
      <c r="E3119" s="25" t="n">
        <f aca="false">NORMSDIST(C3119)</f>
        <v>0.395676060009725</v>
      </c>
      <c r="F3119" s="23" t="n">
        <f aca="true">BETAINV(RAND(),T1_PERT!$F$5,T1_PERT!$G$5,T1_PERT!$C$5,T1_PERT!$E$5)</f>
        <v>3.15861662359209</v>
      </c>
      <c r="G3119" s="23" t="n">
        <f aca="false">BETAINV(D3119,T1_PERT!$F$6,T1_PERT!$G$6,T1_PERT!$C$6,T1_PERT!$E$6)</f>
        <v>6.06784448499175</v>
      </c>
      <c r="H3119" s="23" t="n">
        <f aca="true">BETAINV(RAND(),T1_PERT!$F$7,T1_PERT!$G$7,T1_PERT!$C$7,T1_PERT!$E$7)</f>
        <v>7.39098589537245</v>
      </c>
      <c r="I3119" s="23" t="n">
        <f aca="false">BETAINV(E3119,T1_PERT!$F$8,T1_PERT!$G$8,T1_PERT!$C$8,T1_PERT!$E$8)</f>
        <v>5.0540572250859</v>
      </c>
      <c r="J3119" s="23" t="n">
        <f aca="true">BETAINV(RAND(),T1_PERT!$F$9,T1_PERT!$G$9,T1_PERT!$C$9,T1_PERT!$E$9)</f>
        <v>4.45785585510109</v>
      </c>
      <c r="K3119" s="23" t="n">
        <f aca="true">BETAINV(RAND(),T1_PERT!$F$10,T1_PERT!$G$10,T1_PERT!$C$10,T1_PERT!$E$10)</f>
        <v>2.06699113371166</v>
      </c>
      <c r="L3119" s="23" t="n">
        <f aca="false">F3119+G3119+I3119+K3119</f>
        <v>16.3475094673814</v>
      </c>
      <c r="M3119" s="23" t="n">
        <f aca="false">F3119+H3119+J3119+K3119</f>
        <v>17.0744495077773</v>
      </c>
      <c r="N3119" s="23" t="n">
        <f aca="false">MAX(L3119,M3119)</f>
        <v>17.0744495077773</v>
      </c>
    </row>
    <row r="3120" customFormat="false" ht="15" hidden="false" customHeight="false" outlineLevel="0" collapsed="false">
      <c r="A3120" s="5" t="n">
        <v>3101</v>
      </c>
      <c r="B3120" s="25" t="n">
        <f aca="true">NORMSINV(RAND())</f>
        <v>0.88735954882103</v>
      </c>
      <c r="C3120" s="25" t="n">
        <f aca="true">$C$4*B3120+SQRT(1-$C$4^2)*NORMSINV(RAND())</f>
        <v>0.646845162511944</v>
      </c>
      <c r="D3120" s="25" t="n">
        <f aca="false">NORMSDIST(B3120)</f>
        <v>0.812557322703271</v>
      </c>
      <c r="E3120" s="25" t="n">
        <f aca="false">NORMSDIST(C3120)</f>
        <v>0.741133920137866</v>
      </c>
      <c r="F3120" s="23" t="n">
        <f aca="true">BETAINV(RAND(),T1_PERT!$F$5,T1_PERT!$G$5,T1_PERT!$C$5,T1_PERT!$E$5)</f>
        <v>4.20456669038093</v>
      </c>
      <c r="G3120" s="23" t="n">
        <f aca="false">BETAINV(D3120,T1_PERT!$F$6,T1_PERT!$G$6,T1_PERT!$C$6,T1_PERT!$E$6)</f>
        <v>6.38270461000259</v>
      </c>
      <c r="H3120" s="23" t="n">
        <f aca="true">BETAINV(RAND(),T1_PERT!$F$7,T1_PERT!$G$7,T1_PERT!$C$7,T1_PERT!$E$7)</f>
        <v>5.00645955716503</v>
      </c>
      <c r="I3120" s="23" t="n">
        <f aca="false">BETAINV(E3120,T1_PERT!$F$8,T1_PERT!$G$8,T1_PERT!$C$8,T1_PERT!$E$8)</f>
        <v>5.79294483364287</v>
      </c>
      <c r="J3120" s="23" t="n">
        <f aca="true">BETAINV(RAND(),T1_PERT!$F$9,T1_PERT!$G$9,T1_PERT!$C$9,T1_PERT!$E$9)</f>
        <v>3.32571522738111</v>
      </c>
      <c r="K3120" s="23" t="n">
        <f aca="true">BETAINV(RAND(),T1_PERT!$F$10,T1_PERT!$G$10,T1_PERT!$C$10,T1_PERT!$E$10)</f>
        <v>2.74713693796862</v>
      </c>
      <c r="L3120" s="23" t="n">
        <f aca="false">F3120+G3120+I3120+K3120</f>
        <v>19.127353071995</v>
      </c>
      <c r="M3120" s="23" t="n">
        <f aca="false">F3120+H3120+J3120+K3120</f>
        <v>15.2838784128957</v>
      </c>
      <c r="N3120" s="23" t="n">
        <f aca="false">MAX(L3120,M3120)</f>
        <v>19.127353071995</v>
      </c>
    </row>
    <row r="3121" customFormat="false" ht="15" hidden="false" customHeight="false" outlineLevel="0" collapsed="false">
      <c r="A3121" s="5" t="n">
        <v>3102</v>
      </c>
      <c r="B3121" s="25" t="n">
        <f aca="true">NORMSINV(RAND())</f>
        <v>0.809560072515704</v>
      </c>
      <c r="C3121" s="25" t="n">
        <f aca="true">$C$4*B3121+SQRT(1-$C$4^2)*NORMSINV(RAND())</f>
        <v>1.22305989944398</v>
      </c>
      <c r="D3121" s="25" t="n">
        <f aca="false">NORMSDIST(B3121)</f>
        <v>0.790903468129288</v>
      </c>
      <c r="E3121" s="25" t="n">
        <f aca="false">NORMSDIST(C3121)</f>
        <v>0.889346463438828</v>
      </c>
      <c r="F3121" s="23" t="n">
        <f aca="true">BETAINV(RAND(),T1_PERT!$F$5,T1_PERT!$G$5,T1_PERT!$C$5,T1_PERT!$E$5)</f>
        <v>2.94198287404024</v>
      </c>
      <c r="G3121" s="23" t="n">
        <f aca="false">BETAINV(D3121,T1_PERT!$F$6,T1_PERT!$G$6,T1_PERT!$C$6,T1_PERT!$E$6)</f>
        <v>6.28424779296382</v>
      </c>
      <c r="H3121" s="23" t="n">
        <f aca="true">BETAINV(RAND(),T1_PERT!$F$7,T1_PERT!$G$7,T1_PERT!$C$7,T1_PERT!$E$7)</f>
        <v>6.81402711674875</v>
      </c>
      <c r="I3121" s="23" t="n">
        <f aca="false">BETAINV(E3121,T1_PERT!$F$8,T1_PERT!$G$8,T1_PERT!$C$8,T1_PERT!$E$8)</f>
        <v>6.28657350321306</v>
      </c>
      <c r="J3121" s="23" t="n">
        <f aca="true">BETAINV(RAND(),T1_PERT!$F$9,T1_PERT!$G$9,T1_PERT!$C$9,T1_PERT!$E$9)</f>
        <v>4.43427372743542</v>
      </c>
      <c r="K3121" s="23" t="n">
        <f aca="true">BETAINV(RAND(),T1_PERT!$F$10,T1_PERT!$G$10,T1_PERT!$C$10,T1_PERT!$E$10)</f>
        <v>1.83338492502449</v>
      </c>
      <c r="L3121" s="23" t="n">
        <f aca="false">F3121+G3121+I3121+K3121</f>
        <v>17.3461890952416</v>
      </c>
      <c r="M3121" s="23" t="n">
        <f aca="false">F3121+H3121+J3121+K3121</f>
        <v>16.0236686432489</v>
      </c>
      <c r="N3121" s="23" t="n">
        <f aca="false">MAX(L3121,M3121)</f>
        <v>17.3461890952416</v>
      </c>
    </row>
    <row r="3122" customFormat="false" ht="15" hidden="false" customHeight="false" outlineLevel="0" collapsed="false">
      <c r="A3122" s="5" t="n">
        <v>3103</v>
      </c>
      <c r="B3122" s="25" t="n">
        <f aca="true">NORMSINV(RAND())</f>
        <v>-1.14113357419764</v>
      </c>
      <c r="C3122" s="25" t="n">
        <f aca="true">$C$4*B3122+SQRT(1-$C$4^2)*NORMSINV(RAND())</f>
        <v>-0.0252658337523727</v>
      </c>
      <c r="D3122" s="25" t="n">
        <f aca="false">NORMSDIST(B3122)</f>
        <v>0.126907170785563</v>
      </c>
      <c r="E3122" s="25" t="n">
        <f aca="false">NORMSDIST(C3122)</f>
        <v>0.489921462971097</v>
      </c>
      <c r="F3122" s="23" t="n">
        <f aca="true">BETAINV(RAND(),T1_PERT!$F$5,T1_PERT!$G$5,T1_PERT!$C$5,T1_PERT!$E$5)</f>
        <v>5.22525834653972</v>
      </c>
      <c r="G3122" s="23" t="n">
        <f aca="false">BETAINV(D3122,T1_PERT!$F$6,T1_PERT!$G$6,T1_PERT!$C$6,T1_PERT!$E$6)</f>
        <v>4.03439217232591</v>
      </c>
      <c r="H3122" s="23" t="n">
        <f aca="true">BETAINV(RAND(),T1_PERT!$F$7,T1_PERT!$G$7,T1_PERT!$C$7,T1_PERT!$E$7)</f>
        <v>7.23984908086451</v>
      </c>
      <c r="I3122" s="23" t="n">
        <f aca="false">BETAINV(E3122,T1_PERT!$F$8,T1_PERT!$G$8,T1_PERT!$C$8,T1_PERT!$E$8)</f>
        <v>5.23541715381176</v>
      </c>
      <c r="J3122" s="23" t="n">
        <f aca="true">BETAINV(RAND(),T1_PERT!$F$9,T1_PERT!$G$9,T1_PERT!$C$9,T1_PERT!$E$9)</f>
        <v>3.95106301719136</v>
      </c>
      <c r="K3122" s="23" t="n">
        <f aca="true">BETAINV(RAND(),T1_PERT!$F$10,T1_PERT!$G$10,T1_PERT!$C$10,T1_PERT!$E$10)</f>
        <v>1.80931266023465</v>
      </c>
      <c r="L3122" s="23" t="n">
        <f aca="false">F3122+G3122+I3122+K3122</f>
        <v>16.304380332912</v>
      </c>
      <c r="M3122" s="23" t="n">
        <f aca="false">F3122+H3122+J3122+K3122</f>
        <v>18.2254831048302</v>
      </c>
      <c r="N3122" s="23" t="n">
        <f aca="false">MAX(L3122,M3122)</f>
        <v>18.2254831048302</v>
      </c>
    </row>
    <row r="3123" customFormat="false" ht="15" hidden="false" customHeight="false" outlineLevel="0" collapsed="false">
      <c r="A3123" s="5" t="n">
        <v>3104</v>
      </c>
      <c r="B3123" s="25" t="n">
        <f aca="true">NORMSINV(RAND())</f>
        <v>0.641413988858168</v>
      </c>
      <c r="C3123" s="25" t="n">
        <f aca="true">$C$4*B3123+SQRT(1-$C$4^2)*NORMSINV(RAND())</f>
        <v>-1.14262681573506</v>
      </c>
      <c r="D3123" s="25" t="n">
        <f aca="false">NORMSDIST(B3123)</f>
        <v>0.739373126662683</v>
      </c>
      <c r="E3123" s="25" t="n">
        <f aca="false">NORMSDIST(C3123)</f>
        <v>0.126596783486479</v>
      </c>
      <c r="F3123" s="23" t="n">
        <f aca="true">BETAINV(RAND(),T1_PERT!$F$5,T1_PERT!$G$5,T1_PERT!$C$5,T1_PERT!$E$5)</f>
        <v>5.07537009615834</v>
      </c>
      <c r="G3123" s="23" t="n">
        <f aca="false">BETAINV(D3123,T1_PERT!$F$6,T1_PERT!$G$6,T1_PERT!$C$6,T1_PERT!$E$6)</f>
        <v>6.06961653724934</v>
      </c>
      <c r="H3123" s="23" t="n">
        <f aca="true">BETAINV(RAND(),T1_PERT!$F$7,T1_PERT!$G$7,T1_PERT!$C$7,T1_PERT!$E$7)</f>
        <v>2.52201089011985</v>
      </c>
      <c r="I3123" s="23" t="n">
        <f aca="false">BETAINV(E3123,T1_PERT!$F$8,T1_PERT!$G$8,T1_PERT!$C$8,T1_PERT!$E$8)</f>
        <v>4.5139085130906</v>
      </c>
      <c r="J3123" s="23" t="n">
        <f aca="true">BETAINV(RAND(),T1_PERT!$F$9,T1_PERT!$G$9,T1_PERT!$C$9,T1_PERT!$E$9)</f>
        <v>3.70701727083542</v>
      </c>
      <c r="K3123" s="23" t="n">
        <f aca="true">BETAINV(RAND(),T1_PERT!$F$10,T1_PERT!$G$10,T1_PERT!$C$10,T1_PERT!$E$10)</f>
        <v>1.91034891537884</v>
      </c>
      <c r="L3123" s="23" t="n">
        <f aca="false">F3123+G3123+I3123+K3123</f>
        <v>17.5692440618771</v>
      </c>
      <c r="M3123" s="23" t="n">
        <f aca="false">F3123+H3123+J3123+K3123</f>
        <v>13.2147471724924</v>
      </c>
      <c r="N3123" s="23" t="n">
        <f aca="false">MAX(L3123,M3123)</f>
        <v>17.5692440618771</v>
      </c>
    </row>
    <row r="3124" customFormat="false" ht="15" hidden="false" customHeight="false" outlineLevel="0" collapsed="false">
      <c r="A3124" s="5" t="n">
        <v>3105</v>
      </c>
      <c r="B3124" s="25" t="n">
        <f aca="true">NORMSINV(RAND())</f>
        <v>0.447784876953389</v>
      </c>
      <c r="C3124" s="25" t="n">
        <f aca="true">$C$4*B3124+SQRT(1-$C$4^2)*NORMSINV(RAND())</f>
        <v>1.16894039346986</v>
      </c>
      <c r="D3124" s="25" t="n">
        <f aca="false">NORMSDIST(B3124)</f>
        <v>0.672845770619751</v>
      </c>
      <c r="E3124" s="25" t="n">
        <f aca="false">NORMSDIST(C3124)</f>
        <v>0.87878617621975</v>
      </c>
      <c r="F3124" s="23" t="n">
        <f aca="true">BETAINV(RAND(),T1_PERT!$F$5,T1_PERT!$G$5,T1_PERT!$C$5,T1_PERT!$E$5)</f>
        <v>3.89267967773775</v>
      </c>
      <c r="G3124" s="23" t="n">
        <f aca="false">BETAINV(D3124,T1_PERT!$F$6,T1_PERT!$G$6,T1_PERT!$C$6,T1_PERT!$E$6)</f>
        <v>5.8211371106838</v>
      </c>
      <c r="H3124" s="23" t="n">
        <f aca="true">BETAINV(RAND(),T1_PERT!$F$7,T1_PERT!$G$7,T1_PERT!$C$7,T1_PERT!$E$7)</f>
        <v>4.51060993100881</v>
      </c>
      <c r="I3124" s="23" t="n">
        <f aca="false">BETAINV(E3124,T1_PERT!$F$8,T1_PERT!$G$8,T1_PERT!$C$8,T1_PERT!$E$8)</f>
        <v>6.24094174154521</v>
      </c>
      <c r="J3124" s="23" t="n">
        <f aca="true">BETAINV(RAND(),T1_PERT!$F$9,T1_PERT!$G$9,T1_PERT!$C$9,T1_PERT!$E$9)</f>
        <v>3.56020474287414</v>
      </c>
      <c r="K3124" s="23" t="n">
        <f aca="true">BETAINV(RAND(),T1_PERT!$F$10,T1_PERT!$G$10,T1_PERT!$C$10,T1_PERT!$E$10)</f>
        <v>2.06760250751858</v>
      </c>
      <c r="L3124" s="23" t="n">
        <f aca="false">F3124+G3124+I3124+K3124</f>
        <v>18.0223610374853</v>
      </c>
      <c r="M3124" s="23" t="n">
        <f aca="false">F3124+H3124+J3124+K3124</f>
        <v>14.0310968591393</v>
      </c>
      <c r="N3124" s="23" t="n">
        <f aca="false">MAX(L3124,M3124)</f>
        <v>18.0223610374853</v>
      </c>
    </row>
    <row r="3125" customFormat="false" ht="15" hidden="false" customHeight="false" outlineLevel="0" collapsed="false">
      <c r="A3125" s="5" t="n">
        <v>3106</v>
      </c>
      <c r="B3125" s="25" t="n">
        <f aca="true">NORMSINV(RAND())</f>
        <v>0.188139038940386</v>
      </c>
      <c r="C3125" s="25" t="n">
        <f aca="true">$C$4*B3125+SQRT(1-$C$4^2)*NORMSINV(RAND())</f>
        <v>1.12799825698647</v>
      </c>
      <c r="D3125" s="25" t="n">
        <f aca="false">NORMSDIST(B3125)</f>
        <v>0.574616170580432</v>
      </c>
      <c r="E3125" s="25" t="n">
        <f aca="false">NORMSDIST(C3125)</f>
        <v>0.870339672371385</v>
      </c>
      <c r="F3125" s="23" t="n">
        <f aca="true">BETAINV(RAND(),T1_PERT!$F$5,T1_PERT!$G$5,T1_PERT!$C$5,T1_PERT!$E$5)</f>
        <v>2.76978107703676</v>
      </c>
      <c r="G3125" s="23" t="n">
        <f aca="false">BETAINV(D3125,T1_PERT!$F$6,T1_PERT!$G$6,T1_PERT!$C$6,T1_PERT!$E$6)</f>
        <v>5.49006419255881</v>
      </c>
      <c r="H3125" s="23" t="n">
        <f aca="true">BETAINV(RAND(),T1_PERT!$F$7,T1_PERT!$G$7,T1_PERT!$C$7,T1_PERT!$E$7)</f>
        <v>4.94235399865663</v>
      </c>
      <c r="I3125" s="23" t="n">
        <f aca="false">BETAINV(E3125,T1_PERT!$F$8,T1_PERT!$G$8,T1_PERT!$C$8,T1_PERT!$E$8)</f>
        <v>6.20624754960812</v>
      </c>
      <c r="J3125" s="23" t="n">
        <f aca="true">BETAINV(RAND(),T1_PERT!$F$9,T1_PERT!$G$9,T1_PERT!$C$9,T1_PERT!$E$9)</f>
        <v>3.9329366946958</v>
      </c>
      <c r="K3125" s="23" t="n">
        <f aca="true">BETAINV(RAND(),T1_PERT!$F$10,T1_PERT!$G$10,T1_PERT!$C$10,T1_PERT!$E$10)</f>
        <v>1.62302318644641</v>
      </c>
      <c r="L3125" s="23" t="n">
        <f aca="false">F3125+G3125+I3125+K3125</f>
        <v>16.0891160056501</v>
      </c>
      <c r="M3125" s="23" t="n">
        <f aca="false">F3125+H3125+J3125+K3125</f>
        <v>13.2680949568356</v>
      </c>
      <c r="N3125" s="23" t="n">
        <f aca="false">MAX(L3125,M3125)</f>
        <v>16.0891160056501</v>
      </c>
    </row>
    <row r="3126" customFormat="false" ht="15" hidden="false" customHeight="false" outlineLevel="0" collapsed="false">
      <c r="A3126" s="5" t="n">
        <v>3107</v>
      </c>
      <c r="B3126" s="25" t="n">
        <f aca="true">NORMSINV(RAND())</f>
        <v>-0.367571340603008</v>
      </c>
      <c r="C3126" s="25" t="n">
        <f aca="true">$C$4*B3126+SQRT(1-$C$4^2)*NORMSINV(RAND())</f>
        <v>-0.210662913669922</v>
      </c>
      <c r="D3126" s="25" t="n">
        <f aca="false">NORMSDIST(B3126)</f>
        <v>0.356596443933082</v>
      </c>
      <c r="E3126" s="25" t="n">
        <f aca="false">NORMSDIST(C3126)</f>
        <v>0.416575157867274</v>
      </c>
      <c r="F3126" s="23" t="n">
        <f aca="true">BETAINV(RAND(),T1_PERT!$F$5,T1_PERT!$G$5,T1_PERT!$C$5,T1_PERT!$E$5)</f>
        <v>3.81345849397353</v>
      </c>
      <c r="G3126" s="23" t="n">
        <f aca="false">BETAINV(D3126,T1_PERT!$F$6,T1_PERT!$G$6,T1_PERT!$C$6,T1_PERT!$E$6)</f>
        <v>4.81606114219619</v>
      </c>
      <c r="H3126" s="23" t="n">
        <f aca="true">BETAINV(RAND(),T1_PERT!$F$7,T1_PERT!$G$7,T1_PERT!$C$7,T1_PERT!$E$7)</f>
        <v>3.64018107855017</v>
      </c>
      <c r="I3126" s="23" t="n">
        <f aca="false">BETAINV(E3126,T1_PERT!$F$8,T1_PERT!$G$8,T1_PERT!$C$8,T1_PERT!$E$8)</f>
        <v>5.0938315281866</v>
      </c>
      <c r="J3126" s="23" t="n">
        <f aca="true">BETAINV(RAND(),T1_PERT!$F$9,T1_PERT!$G$9,T1_PERT!$C$9,T1_PERT!$E$9)</f>
        <v>3.76245763793053</v>
      </c>
      <c r="K3126" s="23" t="n">
        <f aca="true">BETAINV(RAND(),T1_PERT!$F$10,T1_PERT!$G$10,T1_PERT!$C$10,T1_PERT!$E$10)</f>
        <v>1.79954654171713</v>
      </c>
      <c r="L3126" s="23" t="n">
        <f aca="false">F3126+G3126+I3126+K3126</f>
        <v>15.5228977060734</v>
      </c>
      <c r="M3126" s="23" t="n">
        <f aca="false">F3126+H3126+J3126+K3126</f>
        <v>13.0156437521714</v>
      </c>
      <c r="N3126" s="23" t="n">
        <f aca="false">MAX(L3126,M3126)</f>
        <v>15.5228977060734</v>
      </c>
    </row>
    <row r="3127" customFormat="false" ht="15" hidden="false" customHeight="false" outlineLevel="0" collapsed="false">
      <c r="A3127" s="5" t="n">
        <v>3108</v>
      </c>
      <c r="B3127" s="25" t="n">
        <f aca="true">NORMSINV(RAND())</f>
        <v>0.561575675710012</v>
      </c>
      <c r="C3127" s="25" t="n">
        <f aca="true">$C$4*B3127+SQRT(1-$C$4^2)*NORMSINV(RAND())</f>
        <v>0.465941600960819</v>
      </c>
      <c r="D3127" s="25" t="n">
        <f aca="false">NORMSDIST(B3127)</f>
        <v>0.712797421478444</v>
      </c>
      <c r="E3127" s="25" t="n">
        <f aca="false">NORMSDIST(C3127)</f>
        <v>0.679371348733304</v>
      </c>
      <c r="F3127" s="23" t="n">
        <f aca="true">BETAINV(RAND(),T1_PERT!$F$5,T1_PERT!$G$5,T1_PERT!$C$5,T1_PERT!$E$5)</f>
        <v>3.654732299083</v>
      </c>
      <c r="G3127" s="23" t="n">
        <f aca="false">BETAINV(D3127,T1_PERT!$F$6,T1_PERT!$G$6,T1_PERT!$C$6,T1_PERT!$E$6)</f>
        <v>5.96720014331802</v>
      </c>
      <c r="H3127" s="23" t="n">
        <f aca="true">BETAINV(RAND(),T1_PERT!$F$7,T1_PERT!$G$7,T1_PERT!$C$7,T1_PERT!$E$7)</f>
        <v>4.99594360901924</v>
      </c>
      <c r="I3127" s="23" t="n">
        <f aca="false">BETAINV(E3127,T1_PERT!$F$8,T1_PERT!$G$8,T1_PERT!$C$8,T1_PERT!$E$8)</f>
        <v>5.63826637567847</v>
      </c>
      <c r="J3127" s="23" t="n">
        <f aca="true">BETAINV(RAND(),T1_PERT!$F$9,T1_PERT!$G$9,T1_PERT!$C$9,T1_PERT!$E$9)</f>
        <v>3.3458264594796</v>
      </c>
      <c r="K3127" s="23" t="n">
        <f aca="true">BETAINV(RAND(),T1_PERT!$F$10,T1_PERT!$G$10,T1_PERT!$C$10,T1_PERT!$E$10)</f>
        <v>2.09953575754662</v>
      </c>
      <c r="L3127" s="23" t="n">
        <f aca="false">F3127+G3127+I3127+K3127</f>
        <v>17.3597345756261</v>
      </c>
      <c r="M3127" s="23" t="n">
        <f aca="false">F3127+H3127+J3127+K3127</f>
        <v>14.0960381251285</v>
      </c>
      <c r="N3127" s="23" t="n">
        <f aca="false">MAX(L3127,M3127)</f>
        <v>17.3597345756261</v>
      </c>
    </row>
    <row r="3128" customFormat="false" ht="15" hidden="false" customHeight="false" outlineLevel="0" collapsed="false">
      <c r="A3128" s="5" t="n">
        <v>3109</v>
      </c>
      <c r="B3128" s="25" t="n">
        <f aca="true">NORMSINV(RAND())</f>
        <v>0.987668022625269</v>
      </c>
      <c r="C3128" s="25" t="n">
        <f aca="true">$C$4*B3128+SQRT(1-$C$4^2)*NORMSINV(RAND())</f>
        <v>-0.224003473326836</v>
      </c>
      <c r="D3128" s="25" t="n">
        <f aca="false">NORMSDIST(B3128)</f>
        <v>0.83834236986441</v>
      </c>
      <c r="E3128" s="25" t="n">
        <f aca="false">NORMSDIST(C3128)</f>
        <v>0.411377300291474</v>
      </c>
      <c r="F3128" s="23" t="n">
        <f aca="true">BETAINV(RAND(),T1_PERT!$F$5,T1_PERT!$G$5,T1_PERT!$C$5,T1_PERT!$E$5)</f>
        <v>3.7642012586709</v>
      </c>
      <c r="G3128" s="23" t="n">
        <f aca="false">BETAINV(D3128,T1_PERT!$F$6,T1_PERT!$G$6,T1_PERT!$C$6,T1_PERT!$E$6)</f>
        <v>6.50850317823936</v>
      </c>
      <c r="H3128" s="23" t="n">
        <f aca="true">BETAINV(RAND(),T1_PERT!$F$7,T1_PERT!$G$7,T1_PERT!$C$7,T1_PERT!$E$7)</f>
        <v>3.97919980487341</v>
      </c>
      <c r="I3128" s="23" t="n">
        <f aca="false">BETAINV(E3128,T1_PERT!$F$8,T1_PERT!$G$8,T1_PERT!$C$8,T1_PERT!$E$8)</f>
        <v>5.08392466870166</v>
      </c>
      <c r="J3128" s="23" t="n">
        <f aca="true">BETAINV(RAND(),T1_PERT!$F$9,T1_PERT!$G$9,T1_PERT!$C$9,T1_PERT!$E$9)</f>
        <v>3.39713859862623</v>
      </c>
      <c r="K3128" s="23" t="n">
        <f aca="true">BETAINV(RAND(),T1_PERT!$F$10,T1_PERT!$G$10,T1_PERT!$C$10,T1_PERT!$E$10)</f>
        <v>2.21962345785473</v>
      </c>
      <c r="L3128" s="23" t="n">
        <f aca="false">F3128+G3128+I3128+K3128</f>
        <v>17.5762525634666</v>
      </c>
      <c r="M3128" s="23" t="n">
        <f aca="false">F3128+H3128+J3128+K3128</f>
        <v>13.3601631200253</v>
      </c>
      <c r="N3128" s="23" t="n">
        <f aca="false">MAX(L3128,M3128)</f>
        <v>17.5762525634666</v>
      </c>
    </row>
    <row r="3129" customFormat="false" ht="15" hidden="false" customHeight="false" outlineLevel="0" collapsed="false">
      <c r="A3129" s="5" t="n">
        <v>3110</v>
      </c>
      <c r="B3129" s="25" t="n">
        <f aca="true">NORMSINV(RAND())</f>
        <v>-0.647971974037401</v>
      </c>
      <c r="C3129" s="25" t="n">
        <f aca="true">$C$4*B3129+SQRT(1-$C$4^2)*NORMSINV(RAND())</f>
        <v>0.187205703353764</v>
      </c>
      <c r="D3129" s="25" t="n">
        <f aca="false">NORMSDIST(B3129)</f>
        <v>0.25850153859041</v>
      </c>
      <c r="E3129" s="25" t="n">
        <f aca="false">NORMSDIST(C3129)</f>
        <v>0.574250323367931</v>
      </c>
      <c r="F3129" s="23" t="n">
        <f aca="true">BETAINV(RAND(),T1_PERT!$F$5,T1_PERT!$G$5,T1_PERT!$C$5,T1_PERT!$E$5)</f>
        <v>4.6712774387766</v>
      </c>
      <c r="G3129" s="23" t="n">
        <f aca="false">BETAINV(D3129,T1_PERT!$F$6,T1_PERT!$G$6,T1_PERT!$C$6,T1_PERT!$E$6)</f>
        <v>4.50715906794561</v>
      </c>
      <c r="H3129" s="23" t="n">
        <f aca="true">BETAINV(RAND(),T1_PERT!$F$7,T1_PERT!$G$7,T1_PERT!$C$7,T1_PERT!$E$7)</f>
        <v>5.06976282252098</v>
      </c>
      <c r="I3129" s="23" t="n">
        <f aca="false">BETAINV(E3129,T1_PERT!$F$8,T1_PERT!$G$8,T1_PERT!$C$8,T1_PERT!$E$8)</f>
        <v>5.40555269485987</v>
      </c>
      <c r="J3129" s="23" t="n">
        <f aca="true">BETAINV(RAND(),T1_PERT!$F$9,T1_PERT!$G$9,T1_PERT!$C$9,T1_PERT!$E$9)</f>
        <v>4.268621361603</v>
      </c>
      <c r="K3129" s="23" t="n">
        <f aca="true">BETAINV(RAND(),T1_PERT!$F$10,T1_PERT!$G$10,T1_PERT!$C$10,T1_PERT!$E$10)</f>
        <v>2.33853581165546</v>
      </c>
      <c r="L3129" s="23" t="n">
        <f aca="false">F3129+G3129+I3129+K3129</f>
        <v>16.9225250132375</v>
      </c>
      <c r="M3129" s="23" t="n">
        <f aca="false">F3129+H3129+J3129+K3129</f>
        <v>16.348197434556</v>
      </c>
      <c r="N3129" s="23" t="n">
        <f aca="false">MAX(L3129,M3129)</f>
        <v>16.9225250132375</v>
      </c>
    </row>
    <row r="3130" customFormat="false" ht="15" hidden="false" customHeight="false" outlineLevel="0" collapsed="false">
      <c r="A3130" s="5" t="n">
        <v>3111</v>
      </c>
      <c r="B3130" s="25" t="n">
        <f aca="true">NORMSINV(RAND())</f>
        <v>-1.04551529084424</v>
      </c>
      <c r="C3130" s="25" t="n">
        <f aca="true">$C$4*B3130+SQRT(1-$C$4^2)*NORMSINV(RAND())</f>
        <v>0.116993869602672</v>
      </c>
      <c r="D3130" s="25" t="n">
        <f aca="false">NORMSDIST(B3130)</f>
        <v>0.147892438617383</v>
      </c>
      <c r="E3130" s="25" t="n">
        <f aca="false">NORMSDIST(C3130)</f>
        <v>0.546567544265764</v>
      </c>
      <c r="F3130" s="23" t="n">
        <f aca="true">BETAINV(RAND(),T1_PERT!$F$5,T1_PERT!$G$5,T1_PERT!$C$5,T1_PERT!$E$5)</f>
        <v>4.37746320634573</v>
      </c>
      <c r="G3130" s="23" t="n">
        <f aca="false">BETAINV(D3130,T1_PERT!$F$6,T1_PERT!$G$6,T1_PERT!$C$6,T1_PERT!$E$6)</f>
        <v>4.11834622498684</v>
      </c>
      <c r="H3130" s="23" t="n">
        <f aca="true">BETAINV(RAND(),T1_PERT!$F$7,T1_PERT!$G$7,T1_PERT!$C$7,T1_PERT!$E$7)</f>
        <v>6.32346264363606</v>
      </c>
      <c r="I3130" s="23" t="n">
        <f aca="false">BETAINV(E3130,T1_PERT!$F$8,T1_PERT!$G$8,T1_PERT!$C$8,T1_PERT!$E$8)</f>
        <v>5.34850961677549</v>
      </c>
      <c r="J3130" s="23" t="n">
        <f aca="true">BETAINV(RAND(),T1_PERT!$F$9,T1_PERT!$G$9,T1_PERT!$C$9,T1_PERT!$E$9)</f>
        <v>5.78872434654014</v>
      </c>
      <c r="K3130" s="23" t="n">
        <f aca="true">BETAINV(RAND(),T1_PERT!$F$10,T1_PERT!$G$10,T1_PERT!$C$10,T1_PERT!$E$10)</f>
        <v>2.16308902351323</v>
      </c>
      <c r="L3130" s="23" t="n">
        <f aca="false">F3130+G3130+I3130+K3130</f>
        <v>16.0074080716213</v>
      </c>
      <c r="M3130" s="23" t="n">
        <f aca="false">F3130+H3130+J3130+K3130</f>
        <v>18.6527392200352</v>
      </c>
      <c r="N3130" s="23" t="n">
        <f aca="false">MAX(L3130,M3130)</f>
        <v>18.6527392200352</v>
      </c>
    </row>
    <row r="3131" customFormat="false" ht="15" hidden="false" customHeight="false" outlineLevel="0" collapsed="false">
      <c r="A3131" s="5" t="n">
        <v>3112</v>
      </c>
      <c r="B3131" s="25" t="n">
        <f aca="true">NORMSINV(RAND())</f>
        <v>1.6529331006143</v>
      </c>
      <c r="C3131" s="25" t="n">
        <f aca="true">$C$4*B3131+SQRT(1-$C$4^2)*NORMSINV(RAND())</f>
        <v>1.78574528644578</v>
      </c>
      <c r="D3131" s="25" t="n">
        <f aca="false">NORMSDIST(B3131)</f>
        <v>0.950827760190952</v>
      </c>
      <c r="E3131" s="25" t="n">
        <f aca="false">NORMSDIST(C3131)</f>
        <v>0.962929745383413</v>
      </c>
      <c r="F3131" s="23" t="n">
        <f aca="true">BETAINV(RAND(),T1_PERT!$F$5,T1_PERT!$G$5,T1_PERT!$C$5,T1_PERT!$E$5)</f>
        <v>4.56496250990211</v>
      </c>
      <c r="G3131" s="23" t="n">
        <f aca="false">BETAINV(D3131,T1_PERT!$F$6,T1_PERT!$G$6,T1_PERT!$C$6,T1_PERT!$E$6)</f>
        <v>7.28845089013628</v>
      </c>
      <c r="H3131" s="23" t="n">
        <f aca="true">BETAINV(RAND(),T1_PERT!$F$7,T1_PERT!$G$7,T1_PERT!$C$7,T1_PERT!$E$7)</f>
        <v>6.5822797388774</v>
      </c>
      <c r="I3131" s="23" t="n">
        <f aca="false">BETAINV(E3131,T1_PERT!$F$8,T1_PERT!$G$8,T1_PERT!$C$8,T1_PERT!$E$8)</f>
        <v>6.73769145645574</v>
      </c>
      <c r="J3131" s="23" t="n">
        <f aca="true">BETAINV(RAND(),T1_PERT!$F$9,T1_PERT!$G$9,T1_PERT!$C$9,T1_PERT!$E$9)</f>
        <v>5.36241394725353</v>
      </c>
      <c r="K3131" s="23" t="n">
        <f aca="true">BETAINV(RAND(),T1_PERT!$F$10,T1_PERT!$G$10,T1_PERT!$C$10,T1_PERT!$E$10)</f>
        <v>1.7136201508789</v>
      </c>
      <c r="L3131" s="23" t="n">
        <f aca="false">F3131+G3131+I3131+K3131</f>
        <v>20.304725007373</v>
      </c>
      <c r="M3131" s="23" t="n">
        <f aca="false">F3131+H3131+J3131+K3131</f>
        <v>18.2232763469119</v>
      </c>
      <c r="N3131" s="23" t="n">
        <f aca="false">MAX(L3131,M3131)</f>
        <v>20.304725007373</v>
      </c>
    </row>
    <row r="3132" customFormat="false" ht="15" hidden="false" customHeight="false" outlineLevel="0" collapsed="false">
      <c r="A3132" s="5" t="n">
        <v>3113</v>
      </c>
      <c r="B3132" s="25" t="n">
        <f aca="true">NORMSINV(RAND())</f>
        <v>1.50812684986865</v>
      </c>
      <c r="C3132" s="25" t="n">
        <f aca="true">$C$4*B3132+SQRT(1-$C$4^2)*NORMSINV(RAND())</f>
        <v>0.882987227966851</v>
      </c>
      <c r="D3132" s="25" t="n">
        <f aca="false">NORMSDIST(B3132)</f>
        <v>0.934238967736487</v>
      </c>
      <c r="E3132" s="25" t="n">
        <f aca="false">NORMSDIST(C3132)</f>
        <v>0.811378413877599</v>
      </c>
      <c r="F3132" s="23" t="n">
        <f aca="true">BETAINV(RAND(),T1_PERT!$F$5,T1_PERT!$G$5,T1_PERT!$C$5,T1_PERT!$E$5)</f>
        <v>3.17665591099451</v>
      </c>
      <c r="G3132" s="23" t="n">
        <f aca="false">BETAINV(D3132,T1_PERT!$F$6,T1_PERT!$G$6,T1_PERT!$C$6,T1_PERT!$E$6)</f>
        <v>7.12886199172159</v>
      </c>
      <c r="H3132" s="23" t="n">
        <f aca="true">BETAINV(RAND(),T1_PERT!$F$7,T1_PERT!$G$7,T1_PERT!$C$7,T1_PERT!$E$7)</f>
        <v>6.19917931353293</v>
      </c>
      <c r="I3132" s="23" t="n">
        <f aca="false">BETAINV(E3132,T1_PERT!$F$8,T1_PERT!$G$8,T1_PERT!$C$8,T1_PERT!$E$8)</f>
        <v>5.99641734211677</v>
      </c>
      <c r="J3132" s="23" t="n">
        <f aca="true">BETAINV(RAND(),T1_PERT!$F$9,T1_PERT!$G$9,T1_PERT!$C$9,T1_PERT!$E$9)</f>
        <v>4.35161483904914</v>
      </c>
      <c r="K3132" s="23" t="n">
        <f aca="true">BETAINV(RAND(),T1_PERT!$F$10,T1_PERT!$G$10,T1_PERT!$C$10,T1_PERT!$E$10)</f>
        <v>2.08065220697869</v>
      </c>
      <c r="L3132" s="23" t="n">
        <f aca="false">F3132+G3132+I3132+K3132</f>
        <v>18.3825874518116</v>
      </c>
      <c r="M3132" s="23" t="n">
        <f aca="false">F3132+H3132+J3132+K3132</f>
        <v>15.8081022705553</v>
      </c>
      <c r="N3132" s="23" t="n">
        <f aca="false">MAX(L3132,M3132)</f>
        <v>18.3825874518116</v>
      </c>
    </row>
    <row r="3133" customFormat="false" ht="15" hidden="false" customHeight="false" outlineLevel="0" collapsed="false">
      <c r="A3133" s="5" t="n">
        <v>3114</v>
      </c>
      <c r="B3133" s="25" t="n">
        <f aca="true">NORMSINV(RAND())</f>
        <v>-1.20049372024661</v>
      </c>
      <c r="C3133" s="25" t="n">
        <f aca="true">$C$4*B3133+SQRT(1-$C$4^2)*NORMSINV(RAND())</f>
        <v>-0.417298006653848</v>
      </c>
      <c r="D3133" s="25" t="n">
        <f aca="false">NORMSDIST(B3133)</f>
        <v>0.114973825033879</v>
      </c>
      <c r="E3133" s="25" t="n">
        <f aca="false">NORMSDIST(C3133)</f>
        <v>0.33823022317584</v>
      </c>
      <c r="F3133" s="23" t="n">
        <f aca="true">BETAINV(RAND(),T1_PERT!$F$5,T1_PERT!$G$5,T1_PERT!$C$5,T1_PERT!$E$5)</f>
        <v>4.19918495842962</v>
      </c>
      <c r="G3133" s="23" t="n">
        <f aca="false">BETAINV(D3133,T1_PERT!$F$6,T1_PERT!$G$6,T1_PERT!$C$6,T1_PERT!$E$6)</f>
        <v>3.9842262202444</v>
      </c>
      <c r="H3133" s="23" t="n">
        <f aca="true">BETAINV(RAND(),T1_PERT!$F$7,T1_PERT!$G$7,T1_PERT!$C$7,T1_PERT!$E$7)</f>
        <v>5.45319286969925</v>
      </c>
      <c r="I3133" s="23" t="n">
        <f aca="false">BETAINV(E3133,T1_PERT!$F$8,T1_PERT!$G$8,T1_PERT!$C$8,T1_PERT!$E$8)</f>
        <v>4.94505087445679</v>
      </c>
      <c r="J3133" s="23" t="n">
        <f aca="true">BETAINV(RAND(),T1_PERT!$F$9,T1_PERT!$G$9,T1_PERT!$C$9,T1_PERT!$E$9)</f>
        <v>4.13999115117089</v>
      </c>
      <c r="K3133" s="23" t="n">
        <f aca="true">BETAINV(RAND(),T1_PERT!$F$10,T1_PERT!$G$10,T1_PERT!$C$10,T1_PERT!$E$10)</f>
        <v>2.23298676275317</v>
      </c>
      <c r="L3133" s="23" t="n">
        <f aca="false">F3133+G3133+I3133+K3133</f>
        <v>15.361448815884</v>
      </c>
      <c r="M3133" s="23" t="n">
        <f aca="false">F3133+H3133+J3133+K3133</f>
        <v>16.0253557420529</v>
      </c>
      <c r="N3133" s="23" t="n">
        <f aca="false">MAX(L3133,M3133)</f>
        <v>16.0253557420529</v>
      </c>
    </row>
    <row r="3134" customFormat="false" ht="15" hidden="false" customHeight="false" outlineLevel="0" collapsed="false">
      <c r="A3134" s="5" t="n">
        <v>3115</v>
      </c>
      <c r="B3134" s="25" t="n">
        <f aca="true">NORMSINV(RAND())</f>
        <v>0.137926797857997</v>
      </c>
      <c r="C3134" s="25" t="n">
        <f aca="true">$C$4*B3134+SQRT(1-$C$4^2)*NORMSINV(RAND())</f>
        <v>-1.70748683118028</v>
      </c>
      <c r="D3134" s="25" t="n">
        <f aca="false">NORMSDIST(B3134)</f>
        <v>0.554850864406061</v>
      </c>
      <c r="E3134" s="25" t="n">
        <f aca="false">NORMSDIST(C3134)</f>
        <v>0.0438658017031523</v>
      </c>
      <c r="F3134" s="23" t="n">
        <f aca="true">BETAINV(RAND(),T1_PERT!$F$5,T1_PERT!$G$5,T1_PERT!$C$5,T1_PERT!$E$5)</f>
        <v>3.29253172631033</v>
      </c>
      <c r="G3134" s="23" t="n">
        <f aca="false">BETAINV(D3134,T1_PERT!$F$6,T1_PERT!$G$6,T1_PERT!$C$6,T1_PERT!$E$6)</f>
        <v>5.42678371034976</v>
      </c>
      <c r="H3134" s="23" t="n">
        <f aca="true">BETAINV(RAND(),T1_PERT!$F$7,T1_PERT!$G$7,T1_PERT!$C$7,T1_PERT!$E$7)</f>
        <v>7.14022868763609</v>
      </c>
      <c r="I3134" s="23" t="n">
        <f aca="false">BETAINV(E3134,T1_PERT!$F$8,T1_PERT!$G$8,T1_PERT!$C$8,T1_PERT!$E$8)</f>
        <v>4.28484247021685</v>
      </c>
      <c r="J3134" s="23" t="n">
        <f aca="true">BETAINV(RAND(),T1_PERT!$F$9,T1_PERT!$G$9,T1_PERT!$C$9,T1_PERT!$E$9)</f>
        <v>4.49805339127762</v>
      </c>
      <c r="K3134" s="23" t="n">
        <f aca="true">BETAINV(RAND(),T1_PERT!$F$10,T1_PERT!$G$10,T1_PERT!$C$10,T1_PERT!$E$10)</f>
        <v>2.14000736522931</v>
      </c>
      <c r="L3134" s="23" t="n">
        <f aca="false">F3134+G3134+I3134+K3134</f>
        <v>15.1441652721063</v>
      </c>
      <c r="M3134" s="23" t="n">
        <f aca="false">F3134+H3134+J3134+K3134</f>
        <v>17.0708211704533</v>
      </c>
      <c r="N3134" s="23" t="n">
        <f aca="false">MAX(L3134,M3134)</f>
        <v>17.0708211704533</v>
      </c>
    </row>
    <row r="3135" customFormat="false" ht="15" hidden="false" customHeight="false" outlineLevel="0" collapsed="false">
      <c r="A3135" s="5" t="n">
        <v>3116</v>
      </c>
      <c r="B3135" s="25" t="n">
        <f aca="true">NORMSINV(RAND())</f>
        <v>1.49835016364088</v>
      </c>
      <c r="C3135" s="25" t="n">
        <f aca="true">$C$4*B3135+SQRT(1-$C$4^2)*NORMSINV(RAND())</f>
        <v>0.214458329174602</v>
      </c>
      <c r="D3135" s="25" t="n">
        <f aca="false">NORMSDIST(B3135)</f>
        <v>0.93297885136525</v>
      </c>
      <c r="E3135" s="25" t="n">
        <f aca="false">NORMSDIST(C3135)</f>
        <v>0.58490517026924</v>
      </c>
      <c r="F3135" s="23" t="n">
        <f aca="true">BETAINV(RAND(),T1_PERT!$F$5,T1_PERT!$G$5,T1_PERT!$C$5,T1_PERT!$E$5)</f>
        <v>4.55909279433056</v>
      </c>
      <c r="G3135" s="23" t="n">
        <f aca="false">BETAINV(D3135,T1_PERT!$F$6,T1_PERT!$G$6,T1_PERT!$C$6,T1_PERT!$E$6)</f>
        <v>7.11785178708323</v>
      </c>
      <c r="H3135" s="23" t="n">
        <f aca="true">BETAINV(RAND(),T1_PERT!$F$7,T1_PERT!$G$7,T1_PERT!$C$7,T1_PERT!$E$7)</f>
        <v>4.27052244860583</v>
      </c>
      <c r="I3135" s="23" t="n">
        <f aca="false">BETAINV(E3135,T1_PERT!$F$8,T1_PERT!$G$8,T1_PERT!$C$8,T1_PERT!$E$8)</f>
        <v>5.4278897352591</v>
      </c>
      <c r="J3135" s="23" t="n">
        <f aca="true">BETAINV(RAND(),T1_PERT!$F$9,T1_PERT!$G$9,T1_PERT!$C$9,T1_PERT!$E$9)</f>
        <v>4.01673382059276</v>
      </c>
      <c r="K3135" s="23" t="n">
        <f aca="true">BETAINV(RAND(),T1_PERT!$F$10,T1_PERT!$G$10,T1_PERT!$C$10,T1_PERT!$E$10)</f>
        <v>2.05586079727217</v>
      </c>
      <c r="L3135" s="23" t="n">
        <f aca="false">F3135+G3135+I3135+K3135</f>
        <v>19.1606951139451</v>
      </c>
      <c r="M3135" s="23" t="n">
        <f aca="false">F3135+H3135+J3135+K3135</f>
        <v>14.9022098608013</v>
      </c>
      <c r="N3135" s="23" t="n">
        <f aca="false">MAX(L3135,M3135)</f>
        <v>19.1606951139451</v>
      </c>
    </row>
    <row r="3136" customFormat="false" ht="15" hidden="false" customHeight="false" outlineLevel="0" collapsed="false">
      <c r="A3136" s="5" t="n">
        <v>3117</v>
      </c>
      <c r="B3136" s="25" t="n">
        <f aca="true">NORMSINV(RAND())</f>
        <v>0.147933745144383</v>
      </c>
      <c r="C3136" s="25" t="n">
        <f aca="true">$C$4*B3136+SQRT(1-$C$4^2)*NORMSINV(RAND())</f>
        <v>0.517844523411134</v>
      </c>
      <c r="D3136" s="25" t="n">
        <f aca="false">NORMSDIST(B3136)</f>
        <v>0.558802471789869</v>
      </c>
      <c r="E3136" s="25" t="n">
        <f aca="false">NORMSDIST(C3136)</f>
        <v>0.69771662445301</v>
      </c>
      <c r="F3136" s="23" t="n">
        <f aca="true">BETAINV(RAND(),T1_PERT!$F$5,T1_PERT!$G$5,T1_PERT!$C$5,T1_PERT!$E$5)</f>
        <v>3.31652242024877</v>
      </c>
      <c r="G3136" s="23" t="n">
        <f aca="false">BETAINV(D3136,T1_PERT!$F$6,T1_PERT!$G$6,T1_PERT!$C$6,T1_PERT!$E$6)</f>
        <v>5.43936876319037</v>
      </c>
      <c r="H3136" s="23" t="n">
        <f aca="true">BETAINV(RAND(),T1_PERT!$F$7,T1_PERT!$G$7,T1_PERT!$C$7,T1_PERT!$E$7)</f>
        <v>3.52551697340069</v>
      </c>
      <c r="I3136" s="23" t="n">
        <f aca="false">BETAINV(E3136,T1_PERT!$F$8,T1_PERT!$G$8,T1_PERT!$C$8,T1_PERT!$E$8)</f>
        <v>5.68243954764872</v>
      </c>
      <c r="J3136" s="23" t="n">
        <f aca="true">BETAINV(RAND(),T1_PERT!$F$9,T1_PERT!$G$9,T1_PERT!$C$9,T1_PERT!$E$9)</f>
        <v>4.21989096777325</v>
      </c>
      <c r="K3136" s="23" t="n">
        <f aca="true">BETAINV(RAND(),T1_PERT!$F$10,T1_PERT!$G$10,T1_PERT!$C$10,T1_PERT!$E$10)</f>
        <v>1.29028998853383</v>
      </c>
      <c r="L3136" s="23" t="n">
        <f aca="false">F3136+G3136+I3136+K3136</f>
        <v>15.7286207196217</v>
      </c>
      <c r="M3136" s="23" t="n">
        <f aca="false">F3136+H3136+J3136+K3136</f>
        <v>12.3522203499565</v>
      </c>
      <c r="N3136" s="23" t="n">
        <f aca="false">MAX(L3136,M3136)</f>
        <v>15.7286207196217</v>
      </c>
    </row>
    <row r="3137" customFormat="false" ht="15" hidden="false" customHeight="false" outlineLevel="0" collapsed="false">
      <c r="A3137" s="5" t="n">
        <v>3118</v>
      </c>
      <c r="B3137" s="25" t="n">
        <f aca="true">NORMSINV(RAND())</f>
        <v>0.0802888330923762</v>
      </c>
      <c r="C3137" s="25" t="n">
        <f aca="true">$C$4*B3137+SQRT(1-$C$4^2)*NORMSINV(RAND())</f>
        <v>-0.0603461666005951</v>
      </c>
      <c r="D3137" s="25" t="n">
        <f aca="false">NORMSDIST(B3137)</f>
        <v>0.531996230278512</v>
      </c>
      <c r="E3137" s="25" t="n">
        <f aca="false">NORMSDIST(C3137)</f>
        <v>0.475939966644489</v>
      </c>
      <c r="F3137" s="23" t="n">
        <f aca="true">BETAINV(RAND(),T1_PERT!$F$5,T1_PERT!$G$5,T1_PERT!$C$5,T1_PERT!$E$5)</f>
        <v>5.21345549796677</v>
      </c>
      <c r="G3137" s="23" t="n">
        <f aca="false">BETAINV(D3137,T1_PERT!$F$6,T1_PERT!$G$6,T1_PERT!$C$6,T1_PERT!$E$6)</f>
        <v>5.35457535498205</v>
      </c>
      <c r="H3137" s="23" t="n">
        <f aca="true">BETAINV(RAND(),T1_PERT!$F$7,T1_PERT!$G$7,T1_PERT!$C$7,T1_PERT!$E$7)</f>
        <v>7.01696640117972</v>
      </c>
      <c r="I3137" s="23" t="n">
        <f aca="false">BETAINV(E3137,T1_PERT!$F$8,T1_PERT!$G$8,T1_PERT!$C$8,T1_PERT!$E$8)</f>
        <v>5.20809334283763</v>
      </c>
      <c r="J3137" s="23" t="n">
        <f aca="true">BETAINV(RAND(),T1_PERT!$F$9,T1_PERT!$G$9,T1_PERT!$C$9,T1_PERT!$E$9)</f>
        <v>4.59241908223733</v>
      </c>
      <c r="K3137" s="23" t="n">
        <f aca="true">BETAINV(RAND(),T1_PERT!$F$10,T1_PERT!$G$10,T1_PERT!$C$10,T1_PERT!$E$10)</f>
        <v>1.81372582688917</v>
      </c>
      <c r="L3137" s="23" t="n">
        <f aca="false">F3137+G3137+I3137+K3137</f>
        <v>17.5898500226756</v>
      </c>
      <c r="M3137" s="23" t="n">
        <f aca="false">F3137+H3137+J3137+K3137</f>
        <v>18.636566808273</v>
      </c>
      <c r="N3137" s="23" t="n">
        <f aca="false">MAX(L3137,M3137)</f>
        <v>18.636566808273</v>
      </c>
    </row>
    <row r="3138" customFormat="false" ht="15" hidden="false" customHeight="false" outlineLevel="0" collapsed="false">
      <c r="A3138" s="5" t="n">
        <v>3119</v>
      </c>
      <c r="B3138" s="25" t="n">
        <f aca="true">NORMSINV(RAND())</f>
        <v>-0.468564360586528</v>
      </c>
      <c r="C3138" s="25" t="n">
        <f aca="true">$C$4*B3138+SQRT(1-$C$4^2)*NORMSINV(RAND())</f>
        <v>1.48151831700457</v>
      </c>
      <c r="D3138" s="25" t="n">
        <f aca="false">NORMSDIST(B3138)</f>
        <v>0.319690528423414</v>
      </c>
      <c r="E3138" s="25" t="n">
        <f aca="false">NORMSDIST(C3138)</f>
        <v>0.930765746221474</v>
      </c>
      <c r="F3138" s="23" t="n">
        <f aca="true">BETAINV(RAND(),T1_PERT!$F$5,T1_PERT!$G$5,T1_PERT!$C$5,T1_PERT!$E$5)</f>
        <v>4.48530920212779</v>
      </c>
      <c r="G3138" s="23" t="n">
        <f aca="false">BETAINV(D3138,T1_PERT!$F$6,T1_PERT!$G$6,T1_PERT!$C$6,T1_PERT!$E$6)</f>
        <v>4.70185241436962</v>
      </c>
      <c r="H3138" s="23" t="n">
        <f aca="true">BETAINV(RAND(),T1_PERT!$F$7,T1_PERT!$G$7,T1_PERT!$C$7,T1_PERT!$E$7)</f>
        <v>7.00832985180903</v>
      </c>
      <c r="I3138" s="23" t="n">
        <f aca="false">BETAINV(E3138,T1_PERT!$F$8,T1_PERT!$G$8,T1_PERT!$C$8,T1_PERT!$E$8)</f>
        <v>6.49987630338644</v>
      </c>
      <c r="J3138" s="23" t="n">
        <f aca="true">BETAINV(RAND(),T1_PERT!$F$9,T1_PERT!$G$9,T1_PERT!$C$9,T1_PERT!$E$9)</f>
        <v>3.57606787977684</v>
      </c>
      <c r="K3138" s="23" t="n">
        <f aca="true">BETAINV(RAND(),T1_PERT!$F$10,T1_PERT!$G$10,T1_PERT!$C$10,T1_PERT!$E$10)</f>
        <v>2.12361554108468</v>
      </c>
      <c r="L3138" s="23" t="n">
        <f aca="false">F3138+G3138+I3138+K3138</f>
        <v>17.8106534609685</v>
      </c>
      <c r="M3138" s="23" t="n">
        <f aca="false">F3138+H3138+J3138+K3138</f>
        <v>17.1933224747983</v>
      </c>
      <c r="N3138" s="23" t="n">
        <f aca="false">MAX(L3138,M3138)</f>
        <v>17.8106534609685</v>
      </c>
    </row>
    <row r="3139" customFormat="false" ht="15" hidden="false" customHeight="false" outlineLevel="0" collapsed="false">
      <c r="A3139" s="5" t="n">
        <v>3120</v>
      </c>
      <c r="B3139" s="25" t="n">
        <f aca="true">NORMSINV(RAND())</f>
        <v>1.60693428109218</v>
      </c>
      <c r="C3139" s="25" t="n">
        <f aca="true">$C$4*B3139+SQRT(1-$C$4^2)*NORMSINV(RAND())</f>
        <v>-0.113032339303869</v>
      </c>
      <c r="D3139" s="25" t="n">
        <f aca="false">NORMSDIST(B3139)</f>
        <v>0.945965607333951</v>
      </c>
      <c r="E3139" s="25" t="n">
        <f aca="false">NORMSDIST(C3139)</f>
        <v>0.455002458222362</v>
      </c>
      <c r="F3139" s="23" t="n">
        <f aca="true">BETAINV(RAND(),T1_PERT!$F$5,T1_PERT!$G$5,T1_PERT!$C$5,T1_PERT!$E$5)</f>
        <v>3.27891036321889</v>
      </c>
      <c r="G3139" s="23" t="n">
        <f aca="false">BETAINV(D3139,T1_PERT!$F$6,T1_PERT!$G$6,T1_PERT!$C$6,T1_PERT!$E$6)</f>
        <v>7.23848159658739</v>
      </c>
      <c r="H3139" s="23" t="n">
        <f aca="true">BETAINV(RAND(),T1_PERT!$F$7,T1_PERT!$G$7,T1_PERT!$C$7,T1_PERT!$E$7)</f>
        <v>6.75582149081656</v>
      </c>
      <c r="I3139" s="23" t="n">
        <f aca="false">BETAINV(E3139,T1_PERT!$F$8,T1_PERT!$G$8,T1_PERT!$C$8,T1_PERT!$E$8)</f>
        <v>5.16751034441198</v>
      </c>
      <c r="J3139" s="23" t="n">
        <f aca="true">BETAINV(RAND(),T1_PERT!$F$9,T1_PERT!$G$9,T1_PERT!$C$9,T1_PERT!$E$9)</f>
        <v>4.18072181090025</v>
      </c>
      <c r="K3139" s="23" t="n">
        <f aca="true">BETAINV(RAND(),T1_PERT!$F$10,T1_PERT!$G$10,T1_PERT!$C$10,T1_PERT!$E$10)</f>
        <v>2.58146240587276</v>
      </c>
      <c r="L3139" s="23" t="n">
        <f aca="false">F3139+G3139+I3139+K3139</f>
        <v>18.266364710091</v>
      </c>
      <c r="M3139" s="23" t="n">
        <f aca="false">F3139+H3139+J3139+K3139</f>
        <v>16.7969160708085</v>
      </c>
      <c r="N3139" s="23" t="n">
        <f aca="false">MAX(L3139,M3139)</f>
        <v>18.266364710091</v>
      </c>
    </row>
    <row r="3140" customFormat="false" ht="15" hidden="false" customHeight="false" outlineLevel="0" collapsed="false">
      <c r="A3140" s="5" t="n">
        <v>3121</v>
      </c>
      <c r="B3140" s="25" t="n">
        <f aca="true">NORMSINV(RAND())</f>
        <v>1.54735910008894</v>
      </c>
      <c r="C3140" s="25" t="n">
        <f aca="true">$C$4*B3140+SQRT(1-$C$4^2)*NORMSINV(RAND())</f>
        <v>0.890557706406625</v>
      </c>
      <c r="D3140" s="25" t="n">
        <f aca="false">NORMSDIST(B3140)</f>
        <v>0.939111661058803</v>
      </c>
      <c r="E3140" s="25" t="n">
        <f aca="false">NORMSDIST(C3140)</f>
        <v>0.813416751367949</v>
      </c>
      <c r="F3140" s="23" t="n">
        <f aca="true">BETAINV(RAND(),T1_PERT!$F$5,T1_PERT!$G$5,T1_PERT!$C$5,T1_PERT!$E$5)</f>
        <v>5.01026376965853</v>
      </c>
      <c r="G3140" s="23" t="n">
        <f aca="false">BETAINV(D3140,T1_PERT!$F$6,T1_PERT!$G$6,T1_PERT!$C$6,T1_PERT!$E$6)</f>
        <v>7.17275180236471</v>
      </c>
      <c r="H3140" s="23" t="n">
        <f aca="true">BETAINV(RAND(),T1_PERT!$F$7,T1_PERT!$G$7,T1_PERT!$C$7,T1_PERT!$E$7)</f>
        <v>5.15576389129334</v>
      </c>
      <c r="I3140" s="23" t="n">
        <f aca="false">BETAINV(E3140,T1_PERT!$F$8,T1_PERT!$G$8,T1_PERT!$C$8,T1_PERT!$E$8)</f>
        <v>6.00293792005992</v>
      </c>
      <c r="J3140" s="23" t="n">
        <f aca="true">BETAINV(RAND(),T1_PERT!$F$9,T1_PERT!$G$9,T1_PERT!$C$9,T1_PERT!$E$9)</f>
        <v>4.44158386615512</v>
      </c>
      <c r="K3140" s="23" t="n">
        <f aca="true">BETAINV(RAND(),T1_PERT!$F$10,T1_PERT!$G$10,T1_PERT!$C$10,T1_PERT!$E$10)</f>
        <v>2.26357035767361</v>
      </c>
      <c r="L3140" s="23" t="n">
        <f aca="false">F3140+G3140+I3140+K3140</f>
        <v>20.4495238497568</v>
      </c>
      <c r="M3140" s="23" t="n">
        <f aca="false">F3140+H3140+J3140+K3140</f>
        <v>16.8711818847806</v>
      </c>
      <c r="N3140" s="23" t="n">
        <f aca="false">MAX(L3140,M3140)</f>
        <v>20.4495238497568</v>
      </c>
    </row>
    <row r="3141" customFormat="false" ht="15" hidden="false" customHeight="false" outlineLevel="0" collapsed="false">
      <c r="A3141" s="5" t="n">
        <v>3122</v>
      </c>
      <c r="B3141" s="25" t="n">
        <f aca="true">NORMSINV(RAND())</f>
        <v>3.0799415775307</v>
      </c>
      <c r="C3141" s="25" t="n">
        <f aca="true">$C$4*B3141+SQRT(1-$C$4^2)*NORMSINV(RAND())</f>
        <v>1.42280419047478</v>
      </c>
      <c r="D3141" s="25" t="n">
        <f aca="false">NORMSDIST(B3141)</f>
        <v>0.998964793984329</v>
      </c>
      <c r="E3141" s="25" t="n">
        <f aca="false">NORMSDIST(C3141)</f>
        <v>0.922603536869356</v>
      </c>
      <c r="F3141" s="23" t="n">
        <f aca="true">BETAINV(RAND(),T1_PERT!$F$5,T1_PERT!$G$5,T1_PERT!$C$5,T1_PERT!$E$5)</f>
        <v>4.11251793987884</v>
      </c>
      <c r="G3141" s="23" t="n">
        <f aca="false">BETAINV(D3141,T1_PERT!$F$6,T1_PERT!$G$6,T1_PERT!$C$6,T1_PERT!$E$6)</f>
        <v>8.44004174461837</v>
      </c>
      <c r="H3141" s="23" t="n">
        <f aca="true">BETAINV(RAND(),T1_PERT!$F$7,T1_PERT!$G$7,T1_PERT!$C$7,T1_PERT!$E$7)</f>
        <v>5.91773499847986</v>
      </c>
      <c r="I3141" s="23" t="n">
        <f aca="false">BETAINV(E3141,T1_PERT!$F$8,T1_PERT!$G$8,T1_PERT!$C$8,T1_PERT!$E$8)</f>
        <v>6.45219421752958</v>
      </c>
      <c r="J3141" s="23" t="n">
        <f aca="true">BETAINV(RAND(),T1_PERT!$F$9,T1_PERT!$G$9,T1_PERT!$C$9,T1_PERT!$E$9)</f>
        <v>4.04893878708807</v>
      </c>
      <c r="K3141" s="23" t="n">
        <f aca="true">BETAINV(RAND(),T1_PERT!$F$10,T1_PERT!$G$10,T1_PERT!$C$10,T1_PERT!$E$10)</f>
        <v>2.13301497019148</v>
      </c>
      <c r="L3141" s="23" t="n">
        <f aca="false">F3141+G3141+I3141+K3141</f>
        <v>21.1377688722183</v>
      </c>
      <c r="M3141" s="23" t="n">
        <f aca="false">F3141+H3141+J3141+K3141</f>
        <v>16.2122066956382</v>
      </c>
      <c r="N3141" s="23" t="n">
        <f aca="false">MAX(L3141,M3141)</f>
        <v>21.1377688722183</v>
      </c>
    </row>
    <row r="3142" customFormat="false" ht="15" hidden="false" customHeight="false" outlineLevel="0" collapsed="false">
      <c r="A3142" s="5" t="n">
        <v>3123</v>
      </c>
      <c r="B3142" s="25" t="n">
        <f aca="true">NORMSINV(RAND())</f>
        <v>-0.831787551897911</v>
      </c>
      <c r="C3142" s="25" t="n">
        <f aca="true">$C$4*B3142+SQRT(1-$C$4^2)*NORMSINV(RAND())</f>
        <v>-0.629145175650095</v>
      </c>
      <c r="D3142" s="25" t="n">
        <f aca="false">NORMSDIST(B3142)</f>
        <v>0.202764435725414</v>
      </c>
      <c r="E3142" s="25" t="n">
        <f aca="false">NORMSDIST(C3142)</f>
        <v>0.264627008628439</v>
      </c>
      <c r="F3142" s="23" t="n">
        <f aca="true">BETAINV(RAND(),T1_PERT!$F$5,T1_PERT!$G$5,T1_PERT!$C$5,T1_PERT!$E$5)</f>
        <v>2.87810539636682</v>
      </c>
      <c r="G3142" s="23" t="n">
        <f aca="false">BETAINV(D3142,T1_PERT!$F$6,T1_PERT!$G$6,T1_PERT!$C$6,T1_PERT!$E$6)</f>
        <v>4.31967137846269</v>
      </c>
      <c r="H3142" s="23" t="n">
        <f aca="true">BETAINV(RAND(),T1_PERT!$F$7,T1_PERT!$G$7,T1_PERT!$C$7,T1_PERT!$E$7)</f>
        <v>3.15890282524784</v>
      </c>
      <c r="I3142" s="23" t="n">
        <f aca="false">BETAINV(E3142,T1_PERT!$F$8,T1_PERT!$G$8,T1_PERT!$C$8,T1_PERT!$E$8)</f>
        <v>4.80372247619361</v>
      </c>
      <c r="J3142" s="23" t="n">
        <f aca="true">BETAINV(RAND(),T1_PERT!$F$9,T1_PERT!$G$9,T1_PERT!$C$9,T1_PERT!$E$9)</f>
        <v>5.4223218966138</v>
      </c>
      <c r="K3142" s="23" t="n">
        <f aca="true">BETAINV(RAND(),T1_PERT!$F$10,T1_PERT!$G$10,T1_PERT!$C$10,T1_PERT!$E$10)</f>
        <v>1.6916423992812</v>
      </c>
      <c r="L3142" s="23" t="n">
        <f aca="false">F3142+G3142+I3142+K3142</f>
        <v>13.6931416503043</v>
      </c>
      <c r="M3142" s="23" t="n">
        <f aca="false">F3142+H3142+J3142+K3142</f>
        <v>13.1509725175097</v>
      </c>
      <c r="N3142" s="23" t="n">
        <f aca="false">MAX(L3142,M3142)</f>
        <v>13.6931416503043</v>
      </c>
    </row>
    <row r="3143" customFormat="false" ht="15" hidden="false" customHeight="false" outlineLevel="0" collapsed="false">
      <c r="A3143" s="5" t="n">
        <v>3124</v>
      </c>
      <c r="B3143" s="25" t="n">
        <f aca="true">NORMSINV(RAND())</f>
        <v>0.616105945839842</v>
      </c>
      <c r="C3143" s="25" t="n">
        <f aca="true">$C$4*B3143+SQRT(1-$C$4^2)*NORMSINV(RAND())</f>
        <v>0.485998096894435</v>
      </c>
      <c r="D3143" s="25" t="n">
        <f aca="false">NORMSDIST(B3143)</f>
        <v>0.73108770095233</v>
      </c>
      <c r="E3143" s="25" t="n">
        <f aca="false">NORMSDIST(C3143)</f>
        <v>0.686515742370835</v>
      </c>
      <c r="F3143" s="23" t="n">
        <f aca="true">BETAINV(RAND(),T1_PERT!$F$5,T1_PERT!$G$5,T1_PERT!$C$5,T1_PERT!$E$5)</f>
        <v>4.71187744109078</v>
      </c>
      <c r="G3143" s="23" t="n">
        <f aca="false">BETAINV(D3143,T1_PERT!$F$6,T1_PERT!$G$6,T1_PERT!$C$6,T1_PERT!$E$6)</f>
        <v>6.03717103618802</v>
      </c>
      <c r="H3143" s="23" t="n">
        <f aca="true">BETAINV(RAND(),T1_PERT!$F$7,T1_PERT!$G$7,T1_PERT!$C$7,T1_PERT!$E$7)</f>
        <v>4.01895175434296</v>
      </c>
      <c r="I3143" s="23" t="n">
        <f aca="false">BETAINV(E3143,T1_PERT!$F$8,T1_PERT!$G$8,T1_PERT!$C$8,T1_PERT!$E$8)</f>
        <v>5.65531217190493</v>
      </c>
      <c r="J3143" s="23" t="n">
        <f aca="true">BETAINV(RAND(),T1_PERT!$F$9,T1_PERT!$G$9,T1_PERT!$C$9,T1_PERT!$E$9)</f>
        <v>4.78227467252435</v>
      </c>
      <c r="K3143" s="23" t="n">
        <f aca="true">BETAINV(RAND(),T1_PERT!$F$10,T1_PERT!$G$10,T1_PERT!$C$10,T1_PERT!$E$10)</f>
        <v>2.19916838186993</v>
      </c>
      <c r="L3143" s="23" t="n">
        <f aca="false">F3143+G3143+I3143+K3143</f>
        <v>18.6035290310537</v>
      </c>
      <c r="M3143" s="23" t="n">
        <f aca="false">F3143+H3143+J3143+K3143</f>
        <v>15.712272249828</v>
      </c>
      <c r="N3143" s="23" t="n">
        <f aca="false">MAX(L3143,M3143)</f>
        <v>18.6035290310537</v>
      </c>
    </row>
    <row r="3144" customFormat="false" ht="15" hidden="false" customHeight="false" outlineLevel="0" collapsed="false">
      <c r="A3144" s="5" t="n">
        <v>3125</v>
      </c>
      <c r="B3144" s="25" t="n">
        <f aca="true">NORMSINV(RAND())</f>
        <v>-0.164080597361147</v>
      </c>
      <c r="C3144" s="25" t="n">
        <f aca="true">$C$4*B3144+SQRT(1-$C$4^2)*NORMSINV(RAND())</f>
        <v>-0.426806396342407</v>
      </c>
      <c r="D3144" s="25" t="n">
        <f aca="false">NORMSDIST(B3144)</f>
        <v>0.434833847928548</v>
      </c>
      <c r="E3144" s="25" t="n">
        <f aca="false">NORMSDIST(C3144)</f>
        <v>0.334760173622513</v>
      </c>
      <c r="F3144" s="23" t="n">
        <f aca="true">BETAINV(RAND(),T1_PERT!$F$5,T1_PERT!$G$5,T1_PERT!$C$5,T1_PERT!$E$5)</f>
        <v>4.65626730589885</v>
      </c>
      <c r="G3144" s="23" t="n">
        <f aca="false">BETAINV(D3144,T1_PERT!$F$6,T1_PERT!$G$6,T1_PERT!$C$6,T1_PERT!$E$6)</f>
        <v>5.05499383570283</v>
      </c>
      <c r="H3144" s="23" t="n">
        <f aca="true">BETAINV(RAND(),T1_PERT!$F$7,T1_PERT!$G$7,T1_PERT!$C$7,T1_PERT!$E$7)</f>
        <v>5.66443553516726</v>
      </c>
      <c r="I3144" s="23" t="n">
        <f aca="false">BETAINV(E3144,T1_PERT!$F$8,T1_PERT!$G$8,T1_PERT!$C$8,T1_PERT!$E$8)</f>
        <v>4.93845530828495</v>
      </c>
      <c r="J3144" s="23" t="n">
        <f aca="true">BETAINV(RAND(),T1_PERT!$F$9,T1_PERT!$G$9,T1_PERT!$C$9,T1_PERT!$E$9)</f>
        <v>5.13055359375437</v>
      </c>
      <c r="K3144" s="23" t="n">
        <f aca="true">BETAINV(RAND(),T1_PERT!$F$10,T1_PERT!$G$10,T1_PERT!$C$10,T1_PERT!$E$10)</f>
        <v>1.73518178616877</v>
      </c>
      <c r="L3144" s="23" t="n">
        <f aca="false">F3144+G3144+I3144+K3144</f>
        <v>16.3848982360554</v>
      </c>
      <c r="M3144" s="23" t="n">
        <f aca="false">F3144+H3144+J3144+K3144</f>
        <v>17.1864382209893</v>
      </c>
      <c r="N3144" s="23" t="n">
        <f aca="false">MAX(L3144,M3144)</f>
        <v>17.1864382209893</v>
      </c>
    </row>
    <row r="3145" customFormat="false" ht="15" hidden="false" customHeight="false" outlineLevel="0" collapsed="false">
      <c r="A3145" s="5" t="n">
        <v>3126</v>
      </c>
      <c r="B3145" s="25" t="n">
        <f aca="true">NORMSINV(RAND())</f>
        <v>0.378056633036909</v>
      </c>
      <c r="C3145" s="25" t="n">
        <f aca="true">$C$4*B3145+SQRT(1-$C$4^2)*NORMSINV(RAND())</f>
        <v>1.12008217223404</v>
      </c>
      <c r="D3145" s="25" t="n">
        <f aca="false">NORMSDIST(B3145)</f>
        <v>0.647305738297234</v>
      </c>
      <c r="E3145" s="25" t="n">
        <f aca="false">NORMSDIST(C3145)</f>
        <v>0.868660626519397</v>
      </c>
      <c r="F3145" s="23" t="n">
        <f aca="true">BETAINV(RAND(),T1_PERT!$F$5,T1_PERT!$G$5,T1_PERT!$C$5,T1_PERT!$E$5)</f>
        <v>5.78417363527166</v>
      </c>
      <c r="G3145" s="23" t="n">
        <f aca="false">BETAINV(D3145,T1_PERT!$F$6,T1_PERT!$G$6,T1_PERT!$C$6,T1_PERT!$E$6)</f>
        <v>5.73178040513979</v>
      </c>
      <c r="H3145" s="23" t="n">
        <f aca="true">BETAINV(RAND(),T1_PERT!$F$7,T1_PERT!$G$7,T1_PERT!$C$7,T1_PERT!$E$7)</f>
        <v>6.69706368214693</v>
      </c>
      <c r="I3145" s="23" t="n">
        <f aca="false">BETAINV(E3145,T1_PERT!$F$8,T1_PERT!$G$8,T1_PERT!$C$8,T1_PERT!$E$8)</f>
        <v>6.19952377489343</v>
      </c>
      <c r="J3145" s="23" t="n">
        <f aca="true">BETAINV(RAND(),T1_PERT!$F$9,T1_PERT!$G$9,T1_PERT!$C$9,T1_PERT!$E$9)</f>
        <v>4.86243406868069</v>
      </c>
      <c r="K3145" s="23" t="n">
        <f aca="true">BETAINV(RAND(),T1_PERT!$F$10,T1_PERT!$G$10,T1_PERT!$C$10,T1_PERT!$E$10)</f>
        <v>1.73463380854095</v>
      </c>
      <c r="L3145" s="23" t="n">
        <f aca="false">F3145+G3145+I3145+K3145</f>
        <v>19.4501116238458</v>
      </c>
      <c r="M3145" s="23" t="n">
        <f aca="false">F3145+H3145+J3145+K3145</f>
        <v>19.0783051946402</v>
      </c>
      <c r="N3145" s="23" t="n">
        <f aca="false">MAX(L3145,M3145)</f>
        <v>19.4501116238458</v>
      </c>
    </row>
    <row r="3146" customFormat="false" ht="15" hidden="false" customHeight="false" outlineLevel="0" collapsed="false">
      <c r="A3146" s="5" t="n">
        <v>3127</v>
      </c>
      <c r="B3146" s="25" t="n">
        <f aca="true">NORMSINV(RAND())</f>
        <v>-0.178566163516174</v>
      </c>
      <c r="C3146" s="25" t="n">
        <f aca="true">$C$4*B3146+SQRT(1-$C$4^2)*NORMSINV(RAND())</f>
        <v>-0.631899853388968</v>
      </c>
      <c r="D3146" s="25" t="n">
        <f aca="false">NORMSDIST(B3146)</f>
        <v>0.429139182504044</v>
      </c>
      <c r="E3146" s="25" t="n">
        <f aca="false">NORMSDIST(C3146)</f>
        <v>0.263726159587703</v>
      </c>
      <c r="F3146" s="23" t="n">
        <f aca="true">BETAINV(RAND(),T1_PERT!$F$5,T1_PERT!$G$5,T1_PERT!$C$5,T1_PERT!$E$5)</f>
        <v>4.43336490050704</v>
      </c>
      <c r="G3146" s="23" t="n">
        <f aca="false">BETAINV(D3146,T1_PERT!$F$6,T1_PERT!$G$6,T1_PERT!$C$6,T1_PERT!$E$6)</f>
        <v>5.03763289225266</v>
      </c>
      <c r="H3146" s="23" t="n">
        <f aca="true">BETAINV(RAND(),T1_PERT!$F$7,T1_PERT!$G$7,T1_PERT!$C$7,T1_PERT!$E$7)</f>
        <v>7.3348374287136</v>
      </c>
      <c r="I3146" s="23" t="n">
        <f aca="false">BETAINV(E3146,T1_PERT!$F$8,T1_PERT!$G$8,T1_PERT!$C$8,T1_PERT!$E$8)</f>
        <v>4.80196455462187</v>
      </c>
      <c r="J3146" s="23" t="n">
        <f aca="true">BETAINV(RAND(),T1_PERT!$F$9,T1_PERT!$G$9,T1_PERT!$C$9,T1_PERT!$E$9)</f>
        <v>3.9044410518639</v>
      </c>
      <c r="K3146" s="23" t="n">
        <f aca="true">BETAINV(RAND(),T1_PERT!$F$10,T1_PERT!$G$10,T1_PERT!$C$10,T1_PERT!$E$10)</f>
        <v>2.1278086993302</v>
      </c>
      <c r="L3146" s="23" t="n">
        <f aca="false">F3146+G3146+I3146+K3146</f>
        <v>16.4007710467118</v>
      </c>
      <c r="M3146" s="23" t="n">
        <f aca="false">F3146+H3146+J3146+K3146</f>
        <v>17.8004520804147</v>
      </c>
      <c r="N3146" s="23" t="n">
        <f aca="false">MAX(L3146,M3146)</f>
        <v>17.8004520804147</v>
      </c>
    </row>
    <row r="3147" customFormat="false" ht="15" hidden="false" customHeight="false" outlineLevel="0" collapsed="false">
      <c r="A3147" s="5" t="n">
        <v>3128</v>
      </c>
      <c r="B3147" s="25" t="n">
        <f aca="true">NORMSINV(RAND())</f>
        <v>1.56234156823077</v>
      </c>
      <c r="C3147" s="25" t="n">
        <f aca="true">$C$4*B3147+SQRT(1-$C$4^2)*NORMSINV(RAND())</f>
        <v>1.40454971723949</v>
      </c>
      <c r="D3147" s="25" t="n">
        <f aca="false">NORMSDIST(B3147)</f>
        <v>0.940896227813476</v>
      </c>
      <c r="E3147" s="25" t="n">
        <f aca="false">NORMSDIST(C3147)</f>
        <v>0.919922391114601</v>
      </c>
      <c r="F3147" s="23" t="n">
        <f aca="true">BETAINV(RAND(),T1_PERT!$F$5,T1_PERT!$G$5,T1_PERT!$C$5,T1_PERT!$E$5)</f>
        <v>4.92225713636211</v>
      </c>
      <c r="G3147" s="23" t="n">
        <f aca="false">BETAINV(D3147,T1_PERT!$F$6,T1_PERT!$G$6,T1_PERT!$C$6,T1_PERT!$E$6)</f>
        <v>7.18938755820861</v>
      </c>
      <c r="H3147" s="23" t="n">
        <f aca="true">BETAINV(RAND(),T1_PERT!$F$7,T1_PERT!$G$7,T1_PERT!$C$7,T1_PERT!$E$7)</f>
        <v>7.46255944204945</v>
      </c>
      <c r="I3147" s="23" t="n">
        <f aca="false">BETAINV(E3147,T1_PERT!$F$8,T1_PERT!$G$8,T1_PERT!$C$8,T1_PERT!$E$8)</f>
        <v>6.43726835934645</v>
      </c>
      <c r="J3147" s="23" t="n">
        <f aca="true">BETAINV(RAND(),T1_PERT!$F$9,T1_PERT!$G$9,T1_PERT!$C$9,T1_PERT!$E$9)</f>
        <v>4.88833757447677</v>
      </c>
      <c r="K3147" s="23" t="n">
        <f aca="true">BETAINV(RAND(),T1_PERT!$F$10,T1_PERT!$G$10,T1_PERT!$C$10,T1_PERT!$E$10)</f>
        <v>2.29379818670221</v>
      </c>
      <c r="L3147" s="23" t="n">
        <f aca="false">F3147+G3147+I3147+K3147</f>
        <v>20.8427112406194</v>
      </c>
      <c r="M3147" s="23" t="n">
        <f aca="false">F3147+H3147+J3147+K3147</f>
        <v>19.5669523395905</v>
      </c>
      <c r="N3147" s="23" t="n">
        <f aca="false">MAX(L3147,M3147)</f>
        <v>20.8427112406194</v>
      </c>
    </row>
    <row r="3148" customFormat="false" ht="15" hidden="false" customHeight="false" outlineLevel="0" collapsed="false">
      <c r="A3148" s="5" t="n">
        <v>3129</v>
      </c>
      <c r="B3148" s="25" t="n">
        <f aca="true">NORMSINV(RAND())</f>
        <v>-0.43083105819058</v>
      </c>
      <c r="C3148" s="25" t="n">
        <f aca="true">$C$4*B3148+SQRT(1-$C$4^2)*NORMSINV(RAND())</f>
        <v>-1.35637780961161</v>
      </c>
      <c r="D3148" s="25" t="n">
        <f aca="false">NORMSDIST(B3148)</f>
        <v>0.333295607465539</v>
      </c>
      <c r="E3148" s="25" t="n">
        <f aca="false">NORMSDIST(C3148)</f>
        <v>0.0874894949715587</v>
      </c>
      <c r="F3148" s="23" t="n">
        <f aca="true">BETAINV(RAND(),T1_PERT!$F$5,T1_PERT!$G$5,T1_PERT!$C$5,T1_PERT!$E$5)</f>
        <v>3.40488509134793</v>
      </c>
      <c r="G3148" s="23" t="n">
        <f aca="false">BETAINV(D3148,T1_PERT!$F$6,T1_PERT!$G$6,T1_PERT!$C$6,T1_PERT!$E$6)</f>
        <v>4.74415552054842</v>
      </c>
      <c r="H3148" s="23" t="n">
        <f aca="true">BETAINV(RAND(),T1_PERT!$F$7,T1_PERT!$G$7,T1_PERT!$C$7,T1_PERT!$E$7)</f>
        <v>3.60086302289901</v>
      </c>
      <c r="I3148" s="23" t="n">
        <f aca="false">BETAINV(E3148,T1_PERT!$F$8,T1_PERT!$G$8,T1_PERT!$C$8,T1_PERT!$E$8)</f>
        <v>4.41632247939396</v>
      </c>
      <c r="J3148" s="23" t="n">
        <f aca="true">BETAINV(RAND(),T1_PERT!$F$9,T1_PERT!$G$9,T1_PERT!$C$9,T1_PERT!$E$9)</f>
        <v>3.61551590090683</v>
      </c>
      <c r="K3148" s="23" t="n">
        <f aca="true">BETAINV(RAND(),T1_PERT!$F$10,T1_PERT!$G$10,T1_PERT!$C$10,T1_PERT!$E$10)</f>
        <v>2.20764555128726</v>
      </c>
      <c r="L3148" s="23" t="n">
        <f aca="false">F3148+G3148+I3148+K3148</f>
        <v>14.7730086425776</v>
      </c>
      <c r="M3148" s="23" t="n">
        <f aca="false">F3148+H3148+J3148+K3148</f>
        <v>12.828909566441</v>
      </c>
      <c r="N3148" s="23" t="n">
        <f aca="false">MAX(L3148,M3148)</f>
        <v>14.7730086425776</v>
      </c>
    </row>
    <row r="3149" customFormat="false" ht="15" hidden="false" customHeight="false" outlineLevel="0" collapsed="false">
      <c r="A3149" s="5" t="n">
        <v>3130</v>
      </c>
      <c r="B3149" s="25" t="n">
        <f aca="true">NORMSINV(RAND())</f>
        <v>1.23900771549003</v>
      </c>
      <c r="C3149" s="25" t="n">
        <f aca="true">$C$4*B3149+SQRT(1-$C$4^2)*NORMSINV(RAND())</f>
        <v>1.10464682211874</v>
      </c>
      <c r="D3149" s="25" t="n">
        <f aca="false">NORMSDIST(B3149)</f>
        <v>0.892328679611414</v>
      </c>
      <c r="E3149" s="25" t="n">
        <f aca="false">NORMSDIST(C3149)</f>
        <v>0.865343672902018</v>
      </c>
      <c r="F3149" s="23" t="n">
        <f aca="true">BETAINV(RAND(),T1_PERT!$F$5,T1_PERT!$G$5,T1_PERT!$C$5,T1_PERT!$E$5)</f>
        <v>3.35510812911719</v>
      </c>
      <c r="G3149" s="23" t="n">
        <f aca="false">BETAINV(D3149,T1_PERT!$F$6,T1_PERT!$G$6,T1_PERT!$C$6,T1_PERT!$E$6)</f>
        <v>6.81602359682206</v>
      </c>
      <c r="H3149" s="23" t="n">
        <f aca="true">BETAINV(RAND(),T1_PERT!$F$7,T1_PERT!$G$7,T1_PERT!$C$7,T1_PERT!$E$7)</f>
        <v>5.6719373086499</v>
      </c>
      <c r="I3149" s="23" t="n">
        <f aca="false">BETAINV(E3149,T1_PERT!$F$8,T1_PERT!$G$8,T1_PERT!$C$8,T1_PERT!$E$8)</f>
        <v>6.18639950355472</v>
      </c>
      <c r="J3149" s="23" t="n">
        <f aca="true">BETAINV(RAND(),T1_PERT!$F$9,T1_PERT!$G$9,T1_PERT!$C$9,T1_PERT!$E$9)</f>
        <v>3.52715735364001</v>
      </c>
      <c r="K3149" s="23" t="n">
        <f aca="true">BETAINV(RAND(),T1_PERT!$F$10,T1_PERT!$G$10,T1_PERT!$C$10,T1_PERT!$E$10)</f>
        <v>1.62558990546825</v>
      </c>
      <c r="L3149" s="23" t="n">
        <f aca="false">F3149+G3149+I3149+K3149</f>
        <v>17.9831211349622</v>
      </c>
      <c r="M3149" s="23" t="n">
        <f aca="false">F3149+H3149+J3149+K3149</f>
        <v>14.1797926968753</v>
      </c>
      <c r="N3149" s="23" t="n">
        <f aca="false">MAX(L3149,M3149)</f>
        <v>17.9831211349622</v>
      </c>
    </row>
    <row r="3150" customFormat="false" ht="15" hidden="false" customHeight="false" outlineLevel="0" collapsed="false">
      <c r="A3150" s="5" t="n">
        <v>3131</v>
      </c>
      <c r="B3150" s="25" t="n">
        <f aca="true">NORMSINV(RAND())</f>
        <v>-0.176137293206029</v>
      </c>
      <c r="C3150" s="25" t="n">
        <f aca="true">$C$4*B3150+SQRT(1-$C$4^2)*NORMSINV(RAND())</f>
        <v>-0.418816756846501</v>
      </c>
      <c r="D3150" s="25" t="n">
        <f aca="false">NORMSDIST(B3150)</f>
        <v>0.4300930415846</v>
      </c>
      <c r="E3150" s="25" t="n">
        <f aca="false">NORMSDIST(C3150)</f>
        <v>0.337675028713925</v>
      </c>
      <c r="F3150" s="23" t="n">
        <f aca="true">BETAINV(RAND(),T1_PERT!$F$5,T1_PERT!$G$5,T1_PERT!$C$5,T1_PERT!$E$5)</f>
        <v>4.84045205934824</v>
      </c>
      <c r="G3150" s="23" t="n">
        <f aca="false">BETAINV(D3150,T1_PERT!$F$6,T1_PERT!$G$6,T1_PERT!$C$6,T1_PERT!$E$6)</f>
        <v>5.04054039695119</v>
      </c>
      <c r="H3150" s="23" t="n">
        <f aca="true">BETAINV(RAND(),T1_PERT!$F$7,T1_PERT!$G$7,T1_PERT!$C$7,T1_PERT!$E$7)</f>
        <v>4.80527295576324</v>
      </c>
      <c r="I3150" s="23" t="n">
        <f aca="false">BETAINV(E3150,T1_PERT!$F$8,T1_PERT!$G$8,T1_PERT!$C$8,T1_PERT!$E$8)</f>
        <v>4.9439958427573</v>
      </c>
      <c r="J3150" s="23" t="n">
        <f aca="true">BETAINV(RAND(),T1_PERT!$F$9,T1_PERT!$G$9,T1_PERT!$C$9,T1_PERT!$E$9)</f>
        <v>4.41521182775391</v>
      </c>
      <c r="K3150" s="23" t="n">
        <f aca="true">BETAINV(RAND(),T1_PERT!$F$10,T1_PERT!$G$10,T1_PERT!$C$10,T1_PERT!$E$10)</f>
        <v>2.38382699850078</v>
      </c>
      <c r="L3150" s="23" t="n">
        <f aca="false">F3150+G3150+I3150+K3150</f>
        <v>17.2088152975575</v>
      </c>
      <c r="M3150" s="23" t="n">
        <f aca="false">F3150+H3150+J3150+K3150</f>
        <v>16.4447638413662</v>
      </c>
      <c r="N3150" s="23" t="n">
        <f aca="false">MAX(L3150,M3150)</f>
        <v>17.2088152975575</v>
      </c>
    </row>
    <row r="3151" customFormat="false" ht="15" hidden="false" customHeight="false" outlineLevel="0" collapsed="false">
      <c r="A3151" s="5" t="n">
        <v>3132</v>
      </c>
      <c r="B3151" s="25" t="n">
        <f aca="true">NORMSINV(RAND())</f>
        <v>1.03205358302383</v>
      </c>
      <c r="C3151" s="25" t="n">
        <f aca="true">$C$4*B3151+SQRT(1-$C$4^2)*NORMSINV(RAND())</f>
        <v>0.673831616408243</v>
      </c>
      <c r="D3151" s="25" t="n">
        <f aca="false">NORMSDIST(B3151)</f>
        <v>0.848976491668276</v>
      </c>
      <c r="E3151" s="25" t="n">
        <f aca="false">NORMSDIST(C3151)</f>
        <v>0.749790814089785</v>
      </c>
      <c r="F3151" s="23" t="n">
        <f aca="true">BETAINV(RAND(),T1_PERT!$F$5,T1_PERT!$G$5,T1_PERT!$C$5,T1_PERT!$E$5)</f>
        <v>4.43465731649063</v>
      </c>
      <c r="G3151" s="23" t="n">
        <f aca="false">BETAINV(D3151,T1_PERT!$F$6,T1_PERT!$G$6,T1_PERT!$C$6,T1_PERT!$E$6)</f>
        <v>6.56367854128381</v>
      </c>
      <c r="H3151" s="23" t="n">
        <f aca="true">BETAINV(RAND(),T1_PERT!$F$7,T1_PERT!$G$7,T1_PERT!$C$7,T1_PERT!$E$7)</f>
        <v>3.20597561059155</v>
      </c>
      <c r="I3151" s="23" t="n">
        <f aca="false">BETAINV(E3151,T1_PERT!$F$8,T1_PERT!$G$8,T1_PERT!$C$8,T1_PERT!$E$8)</f>
        <v>5.81615590816583</v>
      </c>
      <c r="J3151" s="23" t="n">
        <f aca="true">BETAINV(RAND(),T1_PERT!$F$9,T1_PERT!$G$9,T1_PERT!$C$9,T1_PERT!$E$9)</f>
        <v>5.09602598013393</v>
      </c>
      <c r="K3151" s="23" t="n">
        <f aca="true">BETAINV(RAND(),T1_PERT!$F$10,T1_PERT!$G$10,T1_PERT!$C$10,T1_PERT!$E$10)</f>
        <v>1.99985258799378</v>
      </c>
      <c r="L3151" s="23" t="n">
        <f aca="false">F3151+G3151+I3151+K3151</f>
        <v>18.814344353934</v>
      </c>
      <c r="M3151" s="23" t="n">
        <f aca="false">F3151+H3151+J3151+K3151</f>
        <v>14.7365114952099</v>
      </c>
      <c r="N3151" s="23" t="n">
        <f aca="false">MAX(L3151,M3151)</f>
        <v>18.814344353934</v>
      </c>
    </row>
    <row r="3152" customFormat="false" ht="15" hidden="false" customHeight="false" outlineLevel="0" collapsed="false">
      <c r="A3152" s="5" t="n">
        <v>3133</v>
      </c>
      <c r="B3152" s="25" t="n">
        <f aca="true">NORMSINV(RAND())</f>
        <v>-0.676286682624675</v>
      </c>
      <c r="C3152" s="25" t="n">
        <f aca="true">$C$4*B3152+SQRT(1-$C$4^2)*NORMSINV(RAND())</f>
        <v>-0.213074937194087</v>
      </c>
      <c r="D3152" s="25" t="n">
        <f aca="false">NORMSDIST(B3152)</f>
        <v>0.249429323182284</v>
      </c>
      <c r="E3152" s="25" t="n">
        <f aca="false">NORMSDIST(C3152)</f>
        <v>0.415634256492392</v>
      </c>
      <c r="F3152" s="23" t="n">
        <f aca="true">BETAINV(RAND(),T1_PERT!$F$5,T1_PERT!$G$5,T1_PERT!$C$5,T1_PERT!$E$5)</f>
        <v>5.3336703527904</v>
      </c>
      <c r="G3152" s="23" t="n">
        <f aca="false">BETAINV(D3152,T1_PERT!$F$6,T1_PERT!$G$6,T1_PERT!$C$6,T1_PERT!$E$6)</f>
        <v>4.47745799174132</v>
      </c>
      <c r="H3152" s="23" t="n">
        <f aca="true">BETAINV(RAND(),T1_PERT!$F$7,T1_PERT!$G$7,T1_PERT!$C$7,T1_PERT!$E$7)</f>
        <v>6.28709356188447</v>
      </c>
      <c r="I3152" s="23" t="n">
        <f aca="false">BETAINV(E3152,T1_PERT!$F$8,T1_PERT!$G$8,T1_PERT!$C$8,T1_PERT!$E$8)</f>
        <v>5.09203739142832</v>
      </c>
      <c r="J3152" s="23" t="n">
        <f aca="true">BETAINV(RAND(),T1_PERT!$F$9,T1_PERT!$G$9,T1_PERT!$C$9,T1_PERT!$E$9)</f>
        <v>6.59673959984004</v>
      </c>
      <c r="K3152" s="23" t="n">
        <f aca="true">BETAINV(RAND(),T1_PERT!$F$10,T1_PERT!$G$10,T1_PERT!$C$10,T1_PERT!$E$10)</f>
        <v>1.967800970604</v>
      </c>
      <c r="L3152" s="23" t="n">
        <f aca="false">F3152+G3152+I3152+K3152</f>
        <v>16.870966706564</v>
      </c>
      <c r="M3152" s="23" t="n">
        <f aca="false">F3152+H3152+J3152+K3152</f>
        <v>20.1853044851189</v>
      </c>
      <c r="N3152" s="23" t="n">
        <f aca="false">MAX(L3152,M3152)</f>
        <v>20.1853044851189</v>
      </c>
    </row>
    <row r="3153" customFormat="false" ht="15" hidden="false" customHeight="false" outlineLevel="0" collapsed="false">
      <c r="A3153" s="5" t="n">
        <v>3134</v>
      </c>
      <c r="B3153" s="25" t="n">
        <f aca="true">NORMSINV(RAND())</f>
        <v>-1.84804038095871</v>
      </c>
      <c r="C3153" s="25" t="n">
        <f aca="true">$C$4*B3153+SQRT(1-$C$4^2)*NORMSINV(RAND())</f>
        <v>-1.45778677279512</v>
      </c>
      <c r="D3153" s="25" t="n">
        <f aca="false">NORMSDIST(B3153)</f>
        <v>0.0322982506961107</v>
      </c>
      <c r="E3153" s="25" t="n">
        <f aca="false">NORMSDIST(C3153)</f>
        <v>0.0724496626457457</v>
      </c>
      <c r="F3153" s="23" t="n">
        <f aca="true">BETAINV(RAND(),T1_PERT!$F$5,T1_PERT!$G$5,T1_PERT!$C$5,T1_PERT!$E$5)</f>
        <v>3.47675453994611</v>
      </c>
      <c r="G3153" s="23" t="n">
        <f aca="false">BETAINV(D3153,T1_PERT!$F$6,T1_PERT!$G$6,T1_PERT!$C$6,T1_PERT!$E$6)</f>
        <v>3.53550325146553</v>
      </c>
      <c r="H3153" s="23" t="n">
        <f aca="true">BETAINV(RAND(),T1_PERT!$F$7,T1_PERT!$G$7,T1_PERT!$C$7,T1_PERT!$E$7)</f>
        <v>5.46341213171219</v>
      </c>
      <c r="I3153" s="23" t="n">
        <f aca="false">BETAINV(E3153,T1_PERT!$F$8,T1_PERT!$G$8,T1_PERT!$C$8,T1_PERT!$E$8)</f>
        <v>4.37473848715421</v>
      </c>
      <c r="J3153" s="23" t="n">
        <f aca="true">BETAINV(RAND(),T1_PERT!$F$9,T1_PERT!$G$9,T1_PERT!$C$9,T1_PERT!$E$9)</f>
        <v>5.51714334394248</v>
      </c>
      <c r="K3153" s="23" t="n">
        <f aca="true">BETAINV(RAND(),T1_PERT!$F$10,T1_PERT!$G$10,T1_PERT!$C$10,T1_PERT!$E$10)</f>
        <v>2.26933976420558</v>
      </c>
      <c r="L3153" s="23" t="n">
        <f aca="false">F3153+G3153+I3153+K3153</f>
        <v>13.6563360427714</v>
      </c>
      <c r="M3153" s="23" t="n">
        <f aca="false">F3153+H3153+J3153+K3153</f>
        <v>16.7266497798064</v>
      </c>
      <c r="N3153" s="23" t="n">
        <f aca="false">MAX(L3153,M3153)</f>
        <v>16.7266497798064</v>
      </c>
    </row>
    <row r="3154" customFormat="false" ht="15" hidden="false" customHeight="false" outlineLevel="0" collapsed="false">
      <c r="A3154" s="5" t="n">
        <v>3135</v>
      </c>
      <c r="B3154" s="25" t="n">
        <f aca="true">NORMSINV(RAND())</f>
        <v>0.919134039218071</v>
      </c>
      <c r="C3154" s="25" t="n">
        <f aca="true">$C$4*B3154+SQRT(1-$C$4^2)*NORMSINV(RAND())</f>
        <v>-0.0456069069441402</v>
      </c>
      <c r="D3154" s="25" t="n">
        <f aca="false">NORMSDIST(B3154)</f>
        <v>0.820987266569925</v>
      </c>
      <c r="E3154" s="25" t="n">
        <f aca="false">NORMSDIST(C3154)</f>
        <v>0.481811781978592</v>
      </c>
      <c r="F3154" s="23" t="n">
        <f aca="true">BETAINV(RAND(),T1_PERT!$F$5,T1_PERT!$G$5,T1_PERT!$C$5,T1_PERT!$E$5)</f>
        <v>4.62875617004693</v>
      </c>
      <c r="G3154" s="23" t="n">
        <f aca="false">BETAINV(D3154,T1_PERT!$F$6,T1_PERT!$G$6,T1_PERT!$C$6,T1_PERT!$E$6)</f>
        <v>6.42270614939498</v>
      </c>
      <c r="H3154" s="23" t="n">
        <f aca="true">BETAINV(RAND(),T1_PERT!$F$7,T1_PERT!$G$7,T1_PERT!$C$7,T1_PERT!$E$7)</f>
        <v>5.58907565619708</v>
      </c>
      <c r="I3154" s="23" t="n">
        <f aca="false">BETAINV(E3154,T1_PERT!$F$8,T1_PERT!$G$8,T1_PERT!$C$8,T1_PERT!$E$8)</f>
        <v>5.21954485467631</v>
      </c>
      <c r="J3154" s="23" t="n">
        <f aca="true">BETAINV(RAND(),T1_PERT!$F$9,T1_PERT!$G$9,T1_PERT!$C$9,T1_PERT!$E$9)</f>
        <v>4.13977554988447</v>
      </c>
      <c r="K3154" s="23" t="n">
        <f aca="true">BETAINV(RAND(),T1_PERT!$F$10,T1_PERT!$G$10,T1_PERT!$C$10,T1_PERT!$E$10)</f>
        <v>1.83088376554566</v>
      </c>
      <c r="L3154" s="23" t="n">
        <f aca="false">F3154+G3154+I3154+K3154</f>
        <v>18.1018909396639</v>
      </c>
      <c r="M3154" s="23" t="n">
        <f aca="false">F3154+H3154+J3154+K3154</f>
        <v>16.1884911416741</v>
      </c>
      <c r="N3154" s="23" t="n">
        <f aca="false">MAX(L3154,M3154)</f>
        <v>18.1018909396639</v>
      </c>
    </row>
    <row r="3155" customFormat="false" ht="15" hidden="false" customHeight="false" outlineLevel="0" collapsed="false">
      <c r="A3155" s="5" t="n">
        <v>3136</v>
      </c>
      <c r="B3155" s="25" t="n">
        <f aca="true">NORMSINV(RAND())</f>
        <v>0.15993375078902</v>
      </c>
      <c r="C3155" s="25" t="n">
        <f aca="true">$C$4*B3155+SQRT(1-$C$4^2)*NORMSINV(RAND())</f>
        <v>-0.337586451910908</v>
      </c>
      <c r="D3155" s="25" t="n">
        <f aca="false">NORMSDIST(B3155)</f>
        <v>0.563533369284974</v>
      </c>
      <c r="E3155" s="25" t="n">
        <f aca="false">NORMSDIST(C3155)</f>
        <v>0.367837426610192</v>
      </c>
      <c r="F3155" s="23" t="n">
        <f aca="true">BETAINV(RAND(),T1_PERT!$F$5,T1_PERT!$G$5,T1_PERT!$C$5,T1_PERT!$E$5)</f>
        <v>3.14250216506156</v>
      </c>
      <c r="G3155" s="23" t="n">
        <f aca="false">BETAINV(D3155,T1_PERT!$F$6,T1_PERT!$G$6,T1_PERT!$C$6,T1_PERT!$E$6)</f>
        <v>5.45447804267285</v>
      </c>
      <c r="H3155" s="23" t="n">
        <f aca="true">BETAINV(RAND(),T1_PERT!$F$7,T1_PERT!$G$7,T1_PERT!$C$7,T1_PERT!$E$7)</f>
        <v>5.58586300517887</v>
      </c>
      <c r="I3155" s="23" t="n">
        <f aca="false">BETAINV(E3155,T1_PERT!$F$8,T1_PERT!$G$8,T1_PERT!$C$8,T1_PERT!$E$8)</f>
        <v>5.00123245383961</v>
      </c>
      <c r="J3155" s="23" t="n">
        <f aca="true">BETAINV(RAND(),T1_PERT!$F$9,T1_PERT!$G$9,T1_PERT!$C$9,T1_PERT!$E$9)</f>
        <v>4.1058685484429</v>
      </c>
      <c r="K3155" s="23" t="n">
        <f aca="true">BETAINV(RAND(),T1_PERT!$F$10,T1_PERT!$G$10,T1_PERT!$C$10,T1_PERT!$E$10)</f>
        <v>1.56136607625504</v>
      </c>
      <c r="L3155" s="23" t="n">
        <f aca="false">F3155+G3155+I3155+K3155</f>
        <v>15.1595787378291</v>
      </c>
      <c r="M3155" s="23" t="n">
        <f aca="false">F3155+H3155+J3155+K3155</f>
        <v>14.3955997949384</v>
      </c>
      <c r="N3155" s="23" t="n">
        <f aca="false">MAX(L3155,M3155)</f>
        <v>15.1595787378291</v>
      </c>
    </row>
    <row r="3156" customFormat="false" ht="15" hidden="false" customHeight="false" outlineLevel="0" collapsed="false">
      <c r="A3156" s="5" t="n">
        <v>3137</v>
      </c>
      <c r="B3156" s="25" t="n">
        <f aca="true">NORMSINV(RAND())</f>
        <v>-0.167539376401952</v>
      </c>
      <c r="C3156" s="25" t="n">
        <f aca="true">$C$4*B3156+SQRT(1-$C$4^2)*NORMSINV(RAND())</f>
        <v>-0.686061565170236</v>
      </c>
      <c r="D3156" s="25" t="n">
        <f aca="false">NORMSDIST(B3156)</f>
        <v>0.433472833732014</v>
      </c>
      <c r="E3156" s="25" t="n">
        <f aca="false">NORMSDIST(C3156)</f>
        <v>0.246337143226927</v>
      </c>
      <c r="F3156" s="23" t="n">
        <f aca="true">BETAINV(RAND(),T1_PERT!$F$5,T1_PERT!$G$5,T1_PERT!$C$5,T1_PERT!$E$5)</f>
        <v>2.82752833741825</v>
      </c>
      <c r="G3156" s="23" t="n">
        <f aca="false">BETAINV(D3156,T1_PERT!$F$6,T1_PERT!$G$6,T1_PERT!$C$6,T1_PERT!$E$6)</f>
        <v>5.05084395542</v>
      </c>
      <c r="H3156" s="23" t="n">
        <f aca="true">BETAINV(RAND(),T1_PERT!$F$7,T1_PERT!$G$7,T1_PERT!$C$7,T1_PERT!$E$7)</f>
        <v>4.14749524914512</v>
      </c>
      <c r="I3156" s="23" t="n">
        <f aca="false">BETAINV(E3156,T1_PERT!$F$8,T1_PERT!$G$8,T1_PERT!$C$8,T1_PERT!$E$8)</f>
        <v>4.76783069198105</v>
      </c>
      <c r="J3156" s="23" t="n">
        <f aca="true">BETAINV(RAND(),T1_PERT!$F$9,T1_PERT!$G$9,T1_PERT!$C$9,T1_PERT!$E$9)</f>
        <v>5.55493458117561</v>
      </c>
      <c r="K3156" s="23" t="n">
        <f aca="true">BETAINV(RAND(),T1_PERT!$F$10,T1_PERT!$G$10,T1_PERT!$C$10,T1_PERT!$E$10)</f>
        <v>2.30131774710297</v>
      </c>
      <c r="L3156" s="23" t="n">
        <f aca="false">F3156+G3156+I3156+K3156</f>
        <v>14.9475207319223</v>
      </c>
      <c r="M3156" s="23" t="n">
        <f aca="false">F3156+H3156+J3156+K3156</f>
        <v>14.831275914842</v>
      </c>
      <c r="N3156" s="23" t="n">
        <f aca="false">MAX(L3156,M3156)</f>
        <v>14.9475207319223</v>
      </c>
    </row>
    <row r="3157" customFormat="false" ht="15" hidden="false" customHeight="false" outlineLevel="0" collapsed="false">
      <c r="A3157" s="5" t="n">
        <v>3138</v>
      </c>
      <c r="B3157" s="25" t="n">
        <f aca="true">NORMSINV(RAND())</f>
        <v>1.68063497919889</v>
      </c>
      <c r="C3157" s="25" t="n">
        <f aca="true">$C$4*B3157+SQRT(1-$C$4^2)*NORMSINV(RAND())</f>
        <v>1.03346026672851</v>
      </c>
      <c r="D3157" s="25" t="n">
        <f aca="false">NORMSDIST(B3157)</f>
        <v>0.95358308141307</v>
      </c>
      <c r="E3157" s="25" t="n">
        <f aca="false">NORMSDIST(C3157)</f>
        <v>0.849305722219838</v>
      </c>
      <c r="F3157" s="23" t="n">
        <f aca="true">BETAINV(RAND(),T1_PERT!$F$5,T1_PERT!$G$5,T1_PERT!$C$5,T1_PERT!$E$5)</f>
        <v>4.01628550303411</v>
      </c>
      <c r="G3157" s="23" t="n">
        <f aca="false">BETAINV(D3157,T1_PERT!$F$6,T1_PERT!$G$6,T1_PERT!$C$6,T1_PERT!$E$6)</f>
        <v>7.31820639884427</v>
      </c>
      <c r="H3157" s="23" t="n">
        <f aca="true">BETAINV(RAND(),T1_PERT!$F$7,T1_PERT!$G$7,T1_PERT!$C$7,T1_PERT!$E$7)</f>
        <v>5.9117454358077</v>
      </c>
      <c r="I3157" s="23" t="n">
        <f aca="false">BETAINV(E3157,T1_PERT!$F$8,T1_PERT!$G$8,T1_PERT!$C$8,T1_PERT!$E$8)</f>
        <v>6.12565809896616</v>
      </c>
      <c r="J3157" s="23" t="n">
        <f aca="true">BETAINV(RAND(),T1_PERT!$F$9,T1_PERT!$G$9,T1_PERT!$C$9,T1_PERT!$E$9)</f>
        <v>4.6685597511501</v>
      </c>
      <c r="K3157" s="23" t="n">
        <f aca="true">BETAINV(RAND(),T1_PERT!$F$10,T1_PERT!$G$10,T1_PERT!$C$10,T1_PERT!$E$10)</f>
        <v>1.97356550751246</v>
      </c>
      <c r="L3157" s="23" t="n">
        <f aca="false">F3157+G3157+I3157+K3157</f>
        <v>19.433715508357</v>
      </c>
      <c r="M3157" s="23" t="n">
        <f aca="false">F3157+H3157+J3157+K3157</f>
        <v>16.5701561975044</v>
      </c>
      <c r="N3157" s="23" t="n">
        <f aca="false">MAX(L3157,M3157)</f>
        <v>19.433715508357</v>
      </c>
    </row>
    <row r="3158" customFormat="false" ht="15" hidden="false" customHeight="false" outlineLevel="0" collapsed="false">
      <c r="A3158" s="5" t="n">
        <v>3139</v>
      </c>
      <c r="B3158" s="25" t="n">
        <f aca="true">NORMSINV(RAND())</f>
        <v>-0.673406640539737</v>
      </c>
      <c r="C3158" s="25" t="n">
        <f aca="true">$C$4*B3158+SQRT(1-$C$4^2)*NORMSINV(RAND())</f>
        <v>-0.625548474974457</v>
      </c>
      <c r="D3158" s="25" t="n">
        <f aca="false">NORMSDIST(B3158)</f>
        <v>0.250344312559957</v>
      </c>
      <c r="E3158" s="25" t="n">
        <f aca="false">NORMSDIST(C3158)</f>
        <v>0.265805571825028</v>
      </c>
      <c r="F3158" s="23" t="n">
        <f aca="true">BETAINV(RAND(),T1_PERT!$F$5,T1_PERT!$G$5,T1_PERT!$C$5,T1_PERT!$E$5)</f>
        <v>4.83647081727082</v>
      </c>
      <c r="G3158" s="23" t="n">
        <f aca="false">BETAINV(D3158,T1_PERT!$F$6,T1_PERT!$G$6,T1_PERT!$C$6,T1_PERT!$E$6)</f>
        <v>4.4804657506345</v>
      </c>
      <c r="H3158" s="23" t="n">
        <f aca="true">BETAINV(RAND(),T1_PERT!$F$7,T1_PERT!$G$7,T1_PERT!$C$7,T1_PERT!$E$7)</f>
        <v>4.10958812316445</v>
      </c>
      <c r="I3158" s="23" t="n">
        <f aca="false">BETAINV(E3158,T1_PERT!$F$8,T1_PERT!$G$8,T1_PERT!$C$8,T1_PERT!$E$8)</f>
        <v>4.80602090703661</v>
      </c>
      <c r="J3158" s="23" t="n">
        <f aca="true">BETAINV(RAND(),T1_PERT!$F$9,T1_PERT!$G$9,T1_PERT!$C$9,T1_PERT!$E$9)</f>
        <v>4.68946051804001</v>
      </c>
      <c r="K3158" s="23" t="n">
        <f aca="true">BETAINV(RAND(),T1_PERT!$F$10,T1_PERT!$G$10,T1_PERT!$C$10,T1_PERT!$E$10)</f>
        <v>2.62787049178132</v>
      </c>
      <c r="L3158" s="23" t="n">
        <f aca="false">F3158+G3158+I3158+K3158</f>
        <v>16.7508279667232</v>
      </c>
      <c r="M3158" s="23" t="n">
        <f aca="false">F3158+H3158+J3158+K3158</f>
        <v>16.2633899502566</v>
      </c>
      <c r="N3158" s="23" t="n">
        <f aca="false">MAX(L3158,M3158)</f>
        <v>16.7508279667232</v>
      </c>
    </row>
    <row r="3159" customFormat="false" ht="15" hidden="false" customHeight="false" outlineLevel="0" collapsed="false">
      <c r="A3159" s="5" t="n">
        <v>3140</v>
      </c>
      <c r="B3159" s="25" t="n">
        <f aca="true">NORMSINV(RAND())</f>
        <v>-1.91501483509158</v>
      </c>
      <c r="C3159" s="25" t="n">
        <f aca="true">$C$4*B3159+SQRT(1-$C$4^2)*NORMSINV(RAND())</f>
        <v>-2.8749115288615</v>
      </c>
      <c r="D3159" s="25" t="n">
        <f aca="false">NORMSDIST(B3159)</f>
        <v>0.0277453058593237</v>
      </c>
      <c r="E3159" s="25" t="n">
        <f aca="false">NORMSDIST(C3159)</f>
        <v>0.00202070361092809</v>
      </c>
      <c r="F3159" s="23" t="n">
        <f aca="true">BETAINV(RAND(),T1_PERT!$F$5,T1_PERT!$G$5,T1_PERT!$C$5,T1_PERT!$E$5)</f>
        <v>4.21261100366865</v>
      </c>
      <c r="G3159" s="23" t="n">
        <f aca="false">BETAINV(D3159,T1_PERT!$F$6,T1_PERT!$G$6,T1_PERT!$C$6,T1_PERT!$E$6)</f>
        <v>3.49919310561016</v>
      </c>
      <c r="H3159" s="23" t="n">
        <f aca="true">BETAINV(RAND(),T1_PERT!$F$7,T1_PERT!$G$7,T1_PERT!$C$7,T1_PERT!$E$7)</f>
        <v>7.26916554773643</v>
      </c>
      <c r="I3159" s="23" t="n">
        <f aca="false">BETAINV(E3159,T1_PERT!$F$8,T1_PERT!$G$8,T1_PERT!$C$8,T1_PERT!$E$8)</f>
        <v>4.05768959565233</v>
      </c>
      <c r="J3159" s="23" t="n">
        <f aca="true">BETAINV(RAND(),T1_PERT!$F$9,T1_PERT!$G$9,T1_PERT!$C$9,T1_PERT!$E$9)</f>
        <v>5.61952821346925</v>
      </c>
      <c r="K3159" s="23" t="n">
        <f aca="true">BETAINV(RAND(),T1_PERT!$F$10,T1_PERT!$G$10,T1_PERT!$C$10,T1_PERT!$E$10)</f>
        <v>1.61164345324974</v>
      </c>
      <c r="L3159" s="23" t="n">
        <f aca="false">F3159+G3159+I3159+K3159</f>
        <v>13.3811371581809</v>
      </c>
      <c r="M3159" s="23" t="n">
        <f aca="false">F3159+H3159+J3159+K3159</f>
        <v>18.7129482181241</v>
      </c>
      <c r="N3159" s="23" t="n">
        <f aca="false">MAX(L3159,M3159)</f>
        <v>18.7129482181241</v>
      </c>
    </row>
    <row r="3160" customFormat="false" ht="15" hidden="false" customHeight="false" outlineLevel="0" collapsed="false">
      <c r="A3160" s="5" t="n">
        <v>3141</v>
      </c>
      <c r="B3160" s="25" t="n">
        <f aca="true">NORMSINV(RAND())</f>
        <v>-0.711620694579791</v>
      </c>
      <c r="C3160" s="25" t="n">
        <f aca="true">$C$4*B3160+SQRT(1-$C$4^2)*NORMSINV(RAND())</f>
        <v>-0.108070245257194</v>
      </c>
      <c r="D3160" s="25" t="n">
        <f aca="false">NORMSDIST(B3160)</f>
        <v>0.23834984429503</v>
      </c>
      <c r="E3160" s="25" t="n">
        <f aca="false">NORMSDIST(C3160)</f>
        <v>0.456969985367066</v>
      </c>
      <c r="F3160" s="23" t="n">
        <f aca="true">BETAINV(RAND(),T1_PERT!$F$5,T1_PERT!$G$5,T1_PERT!$C$5,T1_PERT!$E$5)</f>
        <v>3.12861711527715</v>
      </c>
      <c r="G3160" s="23" t="n">
        <f aca="false">BETAINV(D3160,T1_PERT!$F$6,T1_PERT!$G$6,T1_PERT!$C$6,T1_PERT!$E$6)</f>
        <v>4.44080494998193</v>
      </c>
      <c r="H3160" s="23" t="n">
        <f aca="true">BETAINV(RAND(),T1_PERT!$F$7,T1_PERT!$G$7,T1_PERT!$C$7,T1_PERT!$E$7)</f>
        <v>6.13694439669925</v>
      </c>
      <c r="I3160" s="23" t="n">
        <f aca="false">BETAINV(E3160,T1_PERT!$F$8,T1_PERT!$G$8,T1_PERT!$C$8,T1_PERT!$E$8)</f>
        <v>5.1713086790204</v>
      </c>
      <c r="J3160" s="23" t="n">
        <f aca="true">BETAINV(RAND(),T1_PERT!$F$9,T1_PERT!$G$9,T1_PERT!$C$9,T1_PERT!$E$9)</f>
        <v>4.21812539764648</v>
      </c>
      <c r="K3160" s="23" t="n">
        <f aca="true">BETAINV(RAND(),T1_PERT!$F$10,T1_PERT!$G$10,T1_PERT!$C$10,T1_PERT!$E$10)</f>
        <v>1.75155400228318</v>
      </c>
      <c r="L3160" s="23" t="n">
        <f aca="false">F3160+G3160+I3160+K3160</f>
        <v>14.4922847465627</v>
      </c>
      <c r="M3160" s="23" t="n">
        <f aca="false">F3160+H3160+J3160+K3160</f>
        <v>15.2352409119061</v>
      </c>
      <c r="N3160" s="23" t="n">
        <f aca="false">MAX(L3160,M3160)</f>
        <v>15.2352409119061</v>
      </c>
    </row>
    <row r="3161" customFormat="false" ht="15" hidden="false" customHeight="false" outlineLevel="0" collapsed="false">
      <c r="A3161" s="5" t="n">
        <v>3142</v>
      </c>
      <c r="B3161" s="25" t="n">
        <f aca="true">NORMSINV(RAND())</f>
        <v>1.9839319397752</v>
      </c>
      <c r="C3161" s="25" t="n">
        <f aca="true">$C$4*B3161+SQRT(1-$C$4^2)*NORMSINV(RAND())</f>
        <v>1.05075337805443</v>
      </c>
      <c r="D3161" s="25" t="n">
        <f aca="false">NORMSDIST(B3161)</f>
        <v>0.976368286136323</v>
      </c>
      <c r="E3161" s="25" t="n">
        <f aca="false">NORMSDIST(C3161)</f>
        <v>0.853314063285704</v>
      </c>
      <c r="F3161" s="23" t="n">
        <f aca="true">BETAINV(RAND(),T1_PERT!$F$5,T1_PERT!$G$5,T1_PERT!$C$5,T1_PERT!$E$5)</f>
        <v>3.39418002310505</v>
      </c>
      <c r="G3161" s="23" t="n">
        <f aca="false">BETAINV(D3161,T1_PERT!$F$6,T1_PERT!$G$6,T1_PERT!$C$6,T1_PERT!$E$6)</f>
        <v>7.62631737903301</v>
      </c>
      <c r="H3161" s="23" t="n">
        <f aca="true">BETAINV(RAND(),T1_PERT!$F$7,T1_PERT!$G$7,T1_PERT!$C$7,T1_PERT!$E$7)</f>
        <v>5.03052635786019</v>
      </c>
      <c r="I3161" s="23" t="n">
        <f aca="false">BETAINV(E3161,T1_PERT!$F$8,T1_PERT!$G$8,T1_PERT!$C$8,T1_PERT!$E$8)</f>
        <v>6.14044356761809</v>
      </c>
      <c r="J3161" s="23" t="n">
        <f aca="true">BETAINV(RAND(),T1_PERT!$F$9,T1_PERT!$G$9,T1_PERT!$C$9,T1_PERT!$E$9)</f>
        <v>3.88150571213207</v>
      </c>
      <c r="K3161" s="23" t="n">
        <f aca="true">BETAINV(RAND(),T1_PERT!$F$10,T1_PERT!$G$10,T1_PERT!$C$10,T1_PERT!$E$10)</f>
        <v>1.90658973339978</v>
      </c>
      <c r="L3161" s="23" t="n">
        <f aca="false">F3161+G3161+I3161+K3161</f>
        <v>19.0675307031559</v>
      </c>
      <c r="M3161" s="23" t="n">
        <f aca="false">F3161+H3161+J3161+K3161</f>
        <v>14.2128018264971</v>
      </c>
      <c r="N3161" s="23" t="n">
        <f aca="false">MAX(L3161,M3161)</f>
        <v>19.0675307031559</v>
      </c>
    </row>
    <row r="3162" customFormat="false" ht="15" hidden="false" customHeight="false" outlineLevel="0" collapsed="false">
      <c r="A3162" s="5" t="n">
        <v>3143</v>
      </c>
      <c r="B3162" s="25" t="n">
        <f aca="true">NORMSINV(RAND())</f>
        <v>1.44120979735573</v>
      </c>
      <c r="C3162" s="25" t="n">
        <f aca="true">$C$4*B3162+SQRT(1-$C$4^2)*NORMSINV(RAND())</f>
        <v>0.681367596378032</v>
      </c>
      <c r="D3162" s="25" t="n">
        <f aca="false">NORMSDIST(B3162)</f>
        <v>0.925237289332018</v>
      </c>
      <c r="E3162" s="25" t="n">
        <f aca="false">NORMSDIST(C3162)</f>
        <v>0.752180539463647</v>
      </c>
      <c r="F3162" s="23" t="n">
        <f aca="true">BETAINV(RAND(),T1_PERT!$F$5,T1_PERT!$G$5,T1_PERT!$C$5,T1_PERT!$E$5)</f>
        <v>5.45534372482644</v>
      </c>
      <c r="G3162" s="23" t="n">
        <f aca="false">BETAINV(D3162,T1_PERT!$F$6,T1_PERT!$G$6,T1_PERT!$C$6,T1_PERT!$E$6)</f>
        <v>7.05293590676794</v>
      </c>
      <c r="H3162" s="23" t="n">
        <f aca="true">BETAINV(RAND(),T1_PERT!$F$7,T1_PERT!$G$7,T1_PERT!$C$7,T1_PERT!$E$7)</f>
        <v>4.34028198523798</v>
      </c>
      <c r="I3162" s="23" t="n">
        <f aca="false">BETAINV(E3162,T1_PERT!$F$8,T1_PERT!$G$8,T1_PERT!$C$8,T1_PERT!$E$8)</f>
        <v>5.82264167751274</v>
      </c>
      <c r="J3162" s="23" t="n">
        <f aca="true">BETAINV(RAND(),T1_PERT!$F$9,T1_PERT!$G$9,T1_PERT!$C$9,T1_PERT!$E$9)</f>
        <v>4.19891758899605</v>
      </c>
      <c r="K3162" s="23" t="n">
        <f aca="true">BETAINV(RAND(),T1_PERT!$F$10,T1_PERT!$G$10,T1_PERT!$C$10,T1_PERT!$E$10)</f>
        <v>2.22550483527024</v>
      </c>
      <c r="L3162" s="23" t="n">
        <f aca="false">F3162+G3162+I3162+K3162</f>
        <v>20.5564261443774</v>
      </c>
      <c r="M3162" s="23" t="n">
        <f aca="false">F3162+H3162+J3162+K3162</f>
        <v>16.2200481343307</v>
      </c>
      <c r="N3162" s="23" t="n">
        <f aca="false">MAX(L3162,M3162)</f>
        <v>20.5564261443774</v>
      </c>
    </row>
    <row r="3163" customFormat="false" ht="15" hidden="false" customHeight="false" outlineLevel="0" collapsed="false">
      <c r="A3163" s="5" t="n">
        <v>3144</v>
      </c>
      <c r="B3163" s="25" t="n">
        <f aca="true">NORMSINV(RAND())</f>
        <v>0.292062700119511</v>
      </c>
      <c r="C3163" s="25" t="n">
        <f aca="true">$C$4*B3163+SQRT(1-$C$4^2)*NORMSINV(RAND())</f>
        <v>0.705986174600631</v>
      </c>
      <c r="D3163" s="25" t="n">
        <f aca="false">NORMSDIST(B3163)</f>
        <v>0.61488065755024</v>
      </c>
      <c r="E3163" s="25" t="n">
        <f aca="false">NORMSDIST(C3163)</f>
        <v>0.759901632388809</v>
      </c>
      <c r="F3163" s="23" t="n">
        <f aca="true">BETAINV(RAND(),T1_PERT!$F$5,T1_PERT!$G$5,T1_PERT!$C$5,T1_PERT!$E$5)</f>
        <v>3.13648199435705</v>
      </c>
      <c r="G3163" s="23" t="n">
        <f aca="false">BETAINV(D3163,T1_PERT!$F$6,T1_PERT!$G$6,T1_PERT!$C$6,T1_PERT!$E$6)</f>
        <v>5.6219484278339</v>
      </c>
      <c r="H3163" s="23" t="n">
        <f aca="true">BETAINV(RAND(),T1_PERT!$F$7,T1_PERT!$G$7,T1_PERT!$C$7,T1_PERT!$E$7)</f>
        <v>5.64493429449594</v>
      </c>
      <c r="I3163" s="23" t="n">
        <f aca="false">BETAINV(E3163,T1_PERT!$F$8,T1_PERT!$G$8,T1_PERT!$C$8,T1_PERT!$E$8)</f>
        <v>5.84383988615835</v>
      </c>
      <c r="J3163" s="23" t="n">
        <f aca="true">BETAINV(RAND(),T1_PERT!$F$9,T1_PERT!$G$9,T1_PERT!$C$9,T1_PERT!$E$9)</f>
        <v>4.1490313275617</v>
      </c>
      <c r="K3163" s="23" t="n">
        <f aca="true">BETAINV(RAND(),T1_PERT!$F$10,T1_PERT!$G$10,T1_PERT!$C$10,T1_PERT!$E$10)</f>
        <v>2.33401855156666</v>
      </c>
      <c r="L3163" s="23" t="n">
        <f aca="false">F3163+G3163+I3163+K3163</f>
        <v>16.936288859916</v>
      </c>
      <c r="M3163" s="23" t="n">
        <f aca="false">F3163+H3163+J3163+K3163</f>
        <v>15.2644661679814</v>
      </c>
      <c r="N3163" s="23" t="n">
        <f aca="false">MAX(L3163,M3163)</f>
        <v>16.936288859916</v>
      </c>
    </row>
    <row r="3164" customFormat="false" ht="15" hidden="false" customHeight="false" outlineLevel="0" collapsed="false">
      <c r="A3164" s="5" t="n">
        <v>3145</v>
      </c>
      <c r="B3164" s="25" t="n">
        <f aca="true">NORMSINV(RAND())</f>
        <v>-0.40166825789887</v>
      </c>
      <c r="C3164" s="25" t="n">
        <f aca="true">$C$4*B3164+SQRT(1-$C$4^2)*NORMSINV(RAND())</f>
        <v>0.54691531925633</v>
      </c>
      <c r="D3164" s="25" t="n">
        <f aca="false">NORMSDIST(B3164)</f>
        <v>0.343964094043817</v>
      </c>
      <c r="E3164" s="25" t="n">
        <f aca="false">NORMSDIST(C3164)</f>
        <v>0.707781544698457</v>
      </c>
      <c r="F3164" s="23" t="n">
        <f aca="true">BETAINV(RAND(),T1_PERT!$F$5,T1_PERT!$G$5,T1_PERT!$C$5,T1_PERT!$E$5)</f>
        <v>4.15465339278851</v>
      </c>
      <c r="G3164" s="23" t="n">
        <f aca="false">BETAINV(D3164,T1_PERT!$F$6,T1_PERT!$G$6,T1_PERT!$C$6,T1_PERT!$E$6)</f>
        <v>4.77715366215988</v>
      </c>
      <c r="H3164" s="23" t="n">
        <f aca="true">BETAINV(RAND(),T1_PERT!$F$7,T1_PERT!$G$7,T1_PERT!$C$7,T1_PERT!$E$7)</f>
        <v>6.80182635748519</v>
      </c>
      <c r="I3164" s="23" t="n">
        <f aca="false">BETAINV(E3164,T1_PERT!$F$8,T1_PERT!$G$8,T1_PERT!$C$8,T1_PERT!$E$8)</f>
        <v>5.70726266578356</v>
      </c>
      <c r="J3164" s="23" t="n">
        <f aca="true">BETAINV(RAND(),T1_PERT!$F$9,T1_PERT!$G$9,T1_PERT!$C$9,T1_PERT!$E$9)</f>
        <v>4.40413576748048</v>
      </c>
      <c r="K3164" s="23" t="n">
        <f aca="true">BETAINV(RAND(),T1_PERT!$F$10,T1_PERT!$G$10,T1_PERT!$C$10,T1_PERT!$E$10)</f>
        <v>1.6127507267335</v>
      </c>
      <c r="L3164" s="23" t="n">
        <f aca="false">F3164+G3164+I3164+K3164</f>
        <v>16.2518204474655</v>
      </c>
      <c r="M3164" s="23" t="n">
        <f aca="false">F3164+H3164+J3164+K3164</f>
        <v>16.9733662444877</v>
      </c>
      <c r="N3164" s="23" t="n">
        <f aca="false">MAX(L3164,M3164)</f>
        <v>16.9733662444877</v>
      </c>
    </row>
    <row r="3165" customFormat="false" ht="15" hidden="false" customHeight="false" outlineLevel="0" collapsed="false">
      <c r="A3165" s="5" t="n">
        <v>3146</v>
      </c>
      <c r="B3165" s="25" t="n">
        <f aca="true">NORMSINV(RAND())</f>
        <v>0.248829833719011</v>
      </c>
      <c r="C3165" s="25" t="n">
        <f aca="true">$C$4*B3165+SQRT(1-$C$4^2)*NORMSINV(RAND())</f>
        <v>0.566870661983005</v>
      </c>
      <c r="D3165" s="25" t="n">
        <f aca="false">NORMSDIST(B3165)</f>
        <v>0.59825379360498</v>
      </c>
      <c r="E3165" s="25" t="n">
        <f aca="false">NORMSDIST(C3165)</f>
        <v>0.714598971045151</v>
      </c>
      <c r="F3165" s="23" t="n">
        <f aca="true">BETAINV(RAND(),T1_PERT!$F$5,T1_PERT!$G$5,T1_PERT!$C$5,T1_PERT!$E$5)</f>
        <v>5.003747911449</v>
      </c>
      <c r="G3165" s="23" t="n">
        <f aca="false">BETAINV(D3165,T1_PERT!$F$6,T1_PERT!$G$6,T1_PERT!$C$6,T1_PERT!$E$6)</f>
        <v>5.566951137109</v>
      </c>
      <c r="H3165" s="23" t="n">
        <f aca="true">BETAINV(RAND(),T1_PERT!$F$7,T1_PERT!$G$7,T1_PERT!$C$7,T1_PERT!$E$7)</f>
        <v>4.12412796923507</v>
      </c>
      <c r="I3165" s="23" t="n">
        <f aca="false">BETAINV(E3165,T1_PERT!$F$8,T1_PERT!$G$8,T1_PERT!$C$8,T1_PERT!$E$8)</f>
        <v>5.72433223536605</v>
      </c>
      <c r="J3165" s="23" t="n">
        <f aca="true">BETAINV(RAND(),T1_PERT!$F$9,T1_PERT!$G$9,T1_PERT!$C$9,T1_PERT!$E$9)</f>
        <v>4.54562352794332</v>
      </c>
      <c r="K3165" s="23" t="n">
        <f aca="true">BETAINV(RAND(),T1_PERT!$F$10,T1_PERT!$G$10,T1_PERT!$C$10,T1_PERT!$E$10)</f>
        <v>2.05275716393036</v>
      </c>
      <c r="L3165" s="23" t="n">
        <f aca="false">F3165+G3165+I3165+K3165</f>
        <v>18.3477884478544</v>
      </c>
      <c r="M3165" s="23" t="n">
        <f aca="false">F3165+H3165+J3165+K3165</f>
        <v>15.7262565725578</v>
      </c>
      <c r="N3165" s="23" t="n">
        <f aca="false">MAX(L3165,M3165)</f>
        <v>18.3477884478544</v>
      </c>
    </row>
    <row r="3166" customFormat="false" ht="15" hidden="false" customHeight="false" outlineLevel="0" collapsed="false">
      <c r="A3166" s="5" t="n">
        <v>3147</v>
      </c>
      <c r="B3166" s="25" t="n">
        <f aca="true">NORMSINV(RAND())</f>
        <v>-0.164504537738136</v>
      </c>
      <c r="C3166" s="25" t="n">
        <f aca="true">$C$4*B3166+SQRT(1-$C$4^2)*NORMSINV(RAND())</f>
        <v>-0.501259124177952</v>
      </c>
      <c r="D3166" s="25" t="n">
        <f aca="false">NORMSDIST(B3166)</f>
        <v>0.434666987407411</v>
      </c>
      <c r="E3166" s="25" t="n">
        <f aca="false">NORMSDIST(C3166)</f>
        <v>0.308094384389176</v>
      </c>
      <c r="F3166" s="23" t="n">
        <f aca="true">BETAINV(RAND(),T1_PERT!$F$5,T1_PERT!$G$5,T1_PERT!$C$5,T1_PERT!$E$5)</f>
        <v>4.11082226572671</v>
      </c>
      <c r="G3166" s="23" t="n">
        <f aca="false">BETAINV(D3166,T1_PERT!$F$6,T1_PERT!$G$6,T1_PERT!$C$6,T1_PERT!$E$6)</f>
        <v>5.05448503539656</v>
      </c>
      <c r="H3166" s="23" t="n">
        <f aca="true">BETAINV(RAND(),T1_PERT!$F$7,T1_PERT!$G$7,T1_PERT!$C$7,T1_PERT!$E$7)</f>
        <v>7.32876671633172</v>
      </c>
      <c r="I3166" s="23" t="n">
        <f aca="false">BETAINV(E3166,T1_PERT!$F$8,T1_PERT!$G$8,T1_PERT!$C$8,T1_PERT!$E$8)</f>
        <v>4.88761455325315</v>
      </c>
      <c r="J3166" s="23" t="n">
        <f aca="true">BETAINV(RAND(),T1_PERT!$F$9,T1_PERT!$G$9,T1_PERT!$C$9,T1_PERT!$E$9)</f>
        <v>4.87892126007339</v>
      </c>
      <c r="K3166" s="23" t="n">
        <f aca="true">BETAINV(RAND(),T1_PERT!$F$10,T1_PERT!$G$10,T1_PERT!$C$10,T1_PERT!$E$10)</f>
        <v>2.81610345585279</v>
      </c>
      <c r="L3166" s="23" t="n">
        <f aca="false">F3166+G3166+I3166+K3166</f>
        <v>16.8690253102292</v>
      </c>
      <c r="M3166" s="23" t="n">
        <f aca="false">F3166+H3166+J3166+K3166</f>
        <v>19.1346136979846</v>
      </c>
      <c r="N3166" s="23" t="n">
        <f aca="false">MAX(L3166,M3166)</f>
        <v>19.1346136979846</v>
      </c>
    </row>
    <row r="3167" customFormat="false" ht="15" hidden="false" customHeight="false" outlineLevel="0" collapsed="false">
      <c r="A3167" s="5" t="n">
        <v>3148</v>
      </c>
      <c r="B3167" s="25" t="n">
        <f aca="true">NORMSINV(RAND())</f>
        <v>0.892933868017973</v>
      </c>
      <c r="C3167" s="25" t="n">
        <f aca="true">$C$4*B3167+SQRT(1-$C$4^2)*NORMSINV(RAND())</f>
        <v>-0.0391094366985558</v>
      </c>
      <c r="D3167" s="25" t="n">
        <f aca="false">NORMSDIST(B3167)</f>
        <v>0.814053705623407</v>
      </c>
      <c r="E3167" s="25" t="n">
        <f aca="false">NORMSDIST(C3167)</f>
        <v>0.484401568664601</v>
      </c>
      <c r="F3167" s="23" t="n">
        <f aca="true">BETAINV(RAND(),T1_PERT!$F$5,T1_PERT!$G$5,T1_PERT!$C$5,T1_PERT!$E$5)</f>
        <v>4.20453600433413</v>
      </c>
      <c r="G3167" s="23" t="n">
        <f aca="false">BETAINV(D3167,T1_PERT!$F$6,T1_PERT!$G$6,T1_PERT!$C$6,T1_PERT!$E$6)</f>
        <v>6.38973170761705</v>
      </c>
      <c r="H3167" s="23" t="n">
        <f aca="true">BETAINV(RAND(),T1_PERT!$F$7,T1_PERT!$G$7,T1_PERT!$C$7,T1_PERT!$E$7)</f>
        <v>6.05107306509492</v>
      </c>
      <c r="I3167" s="23" t="n">
        <f aca="false">BETAINV(E3167,T1_PERT!$F$8,T1_PERT!$G$8,T1_PERT!$C$8,T1_PERT!$E$8)</f>
        <v>5.2246063060767</v>
      </c>
      <c r="J3167" s="23" t="n">
        <f aca="true">BETAINV(RAND(),T1_PERT!$F$9,T1_PERT!$G$9,T1_PERT!$C$9,T1_PERT!$E$9)</f>
        <v>4.75549426107839</v>
      </c>
      <c r="K3167" s="23" t="n">
        <f aca="true">BETAINV(RAND(),T1_PERT!$F$10,T1_PERT!$G$10,T1_PERT!$C$10,T1_PERT!$E$10)</f>
        <v>2.20217743204992</v>
      </c>
      <c r="L3167" s="23" t="n">
        <f aca="false">F3167+G3167+I3167+K3167</f>
        <v>18.0210514500778</v>
      </c>
      <c r="M3167" s="23" t="n">
        <f aca="false">F3167+H3167+J3167+K3167</f>
        <v>17.2132807625574</v>
      </c>
      <c r="N3167" s="23" t="n">
        <f aca="false">MAX(L3167,M3167)</f>
        <v>18.0210514500778</v>
      </c>
    </row>
    <row r="3168" customFormat="false" ht="15" hidden="false" customHeight="false" outlineLevel="0" collapsed="false">
      <c r="A3168" s="5" t="n">
        <v>3149</v>
      </c>
      <c r="B3168" s="25" t="n">
        <f aca="true">NORMSINV(RAND())</f>
        <v>-1.14751887310684</v>
      </c>
      <c r="C3168" s="25" t="n">
        <f aca="true">$C$4*B3168+SQRT(1-$C$4^2)*NORMSINV(RAND())</f>
        <v>-0.958498227160856</v>
      </c>
      <c r="D3168" s="25" t="n">
        <f aca="false">NORMSDIST(B3168)</f>
        <v>0.125583618771691</v>
      </c>
      <c r="E3168" s="25" t="n">
        <f aca="false">NORMSDIST(C3168)</f>
        <v>0.168905792510868</v>
      </c>
      <c r="F3168" s="23" t="n">
        <f aca="true">BETAINV(RAND(),T1_PERT!$F$5,T1_PERT!$G$5,T1_PERT!$C$5,T1_PERT!$E$5)</f>
        <v>4.10073497223801</v>
      </c>
      <c r="G3168" s="23" t="n">
        <f aca="false">BETAINV(D3168,T1_PERT!$F$6,T1_PERT!$G$6,T1_PERT!$C$6,T1_PERT!$E$6)</f>
        <v>4.02892367763951</v>
      </c>
      <c r="H3168" s="23" t="n">
        <f aca="true">BETAINV(RAND(),T1_PERT!$F$7,T1_PERT!$G$7,T1_PERT!$C$7,T1_PERT!$E$7)</f>
        <v>6.80905875667907</v>
      </c>
      <c r="I3168" s="23" t="n">
        <f aca="false">BETAINV(E3168,T1_PERT!$F$8,T1_PERT!$G$8,T1_PERT!$C$8,T1_PERT!$E$8)</f>
        <v>4.60890502757292</v>
      </c>
      <c r="J3168" s="23" t="n">
        <f aca="true">BETAINV(RAND(),T1_PERT!$F$9,T1_PERT!$G$9,T1_PERT!$C$9,T1_PERT!$E$9)</f>
        <v>4.02468693195118</v>
      </c>
      <c r="K3168" s="23" t="n">
        <f aca="true">BETAINV(RAND(),T1_PERT!$F$10,T1_PERT!$G$10,T1_PERT!$C$10,T1_PERT!$E$10)</f>
        <v>1.84536828902104</v>
      </c>
      <c r="L3168" s="23" t="n">
        <f aca="false">F3168+G3168+I3168+K3168</f>
        <v>14.5839319664715</v>
      </c>
      <c r="M3168" s="23" t="n">
        <f aca="false">F3168+H3168+J3168+K3168</f>
        <v>16.7798489498893</v>
      </c>
      <c r="N3168" s="23" t="n">
        <f aca="false">MAX(L3168,M3168)</f>
        <v>16.7798489498893</v>
      </c>
    </row>
    <row r="3169" customFormat="false" ht="15" hidden="false" customHeight="false" outlineLevel="0" collapsed="false">
      <c r="A3169" s="5" t="n">
        <v>3150</v>
      </c>
      <c r="B3169" s="25" t="n">
        <f aca="true">NORMSINV(RAND())</f>
        <v>-1.46103738167229</v>
      </c>
      <c r="C3169" s="25" t="n">
        <f aca="true">$C$4*B3169+SQRT(1-$C$4^2)*NORMSINV(RAND())</f>
        <v>-0.0704307374554999</v>
      </c>
      <c r="D3169" s="25" t="n">
        <f aca="false">NORMSDIST(B3169)</f>
        <v>0.0720025914916986</v>
      </c>
      <c r="E3169" s="25" t="n">
        <f aca="false">NORMSDIST(C3169)</f>
        <v>0.471925413517457</v>
      </c>
      <c r="F3169" s="23" t="n">
        <f aca="true">BETAINV(RAND(),T1_PERT!$F$5,T1_PERT!$G$5,T1_PERT!$C$5,T1_PERT!$E$5)</f>
        <v>5.42321059131362</v>
      </c>
      <c r="G3169" s="23" t="n">
        <f aca="false">BETAINV(D3169,T1_PERT!$F$6,T1_PERT!$G$6,T1_PERT!$C$6,T1_PERT!$E$6)</f>
        <v>3.78200457184836</v>
      </c>
      <c r="H3169" s="23" t="n">
        <f aca="true">BETAINV(RAND(),T1_PERT!$F$7,T1_PERT!$G$7,T1_PERT!$C$7,T1_PERT!$E$7)</f>
        <v>5.30188375443488</v>
      </c>
      <c r="I3169" s="23" t="n">
        <f aca="false">BETAINV(E3169,T1_PERT!$F$8,T1_PERT!$G$8,T1_PERT!$C$8,T1_PERT!$E$8)</f>
        <v>5.20028264025738</v>
      </c>
      <c r="J3169" s="23" t="n">
        <f aca="true">BETAINV(RAND(),T1_PERT!$F$9,T1_PERT!$G$9,T1_PERT!$C$9,T1_PERT!$E$9)</f>
        <v>4.63263658712175</v>
      </c>
      <c r="K3169" s="23" t="n">
        <f aca="true">BETAINV(RAND(),T1_PERT!$F$10,T1_PERT!$G$10,T1_PERT!$C$10,T1_PERT!$E$10)</f>
        <v>2.4229354242724</v>
      </c>
      <c r="L3169" s="23" t="n">
        <f aca="false">F3169+G3169+I3169+K3169</f>
        <v>16.8284332276918</v>
      </c>
      <c r="M3169" s="23" t="n">
        <f aca="false">F3169+H3169+J3169+K3169</f>
        <v>17.7806663571427</v>
      </c>
      <c r="N3169" s="23" t="n">
        <f aca="false">MAX(L3169,M3169)</f>
        <v>17.7806663571427</v>
      </c>
    </row>
    <row r="3170" customFormat="false" ht="15" hidden="false" customHeight="false" outlineLevel="0" collapsed="false">
      <c r="A3170" s="5" t="n">
        <v>3151</v>
      </c>
      <c r="B3170" s="25" t="n">
        <f aca="true">NORMSINV(RAND())</f>
        <v>-0.548321265660425</v>
      </c>
      <c r="C3170" s="25" t="n">
        <f aca="true">$C$4*B3170+SQRT(1-$C$4^2)*NORMSINV(RAND())</f>
        <v>0.852741180687427</v>
      </c>
      <c r="D3170" s="25" t="n">
        <f aca="false">NORMSDIST(B3170)</f>
        <v>0.291735664003928</v>
      </c>
      <c r="E3170" s="25" t="n">
        <f aca="false">NORMSDIST(C3170)</f>
        <v>0.803098575675726</v>
      </c>
      <c r="F3170" s="23" t="n">
        <f aca="true">BETAINV(RAND(),T1_PERT!$F$5,T1_PERT!$G$5,T1_PERT!$C$5,T1_PERT!$E$5)</f>
        <v>4.10023383779506</v>
      </c>
      <c r="G3170" s="23" t="n">
        <f aca="false">BETAINV(D3170,T1_PERT!$F$6,T1_PERT!$G$6,T1_PERT!$C$6,T1_PERT!$E$6)</f>
        <v>4.61395006263331</v>
      </c>
      <c r="H3170" s="23" t="n">
        <f aca="true">BETAINV(RAND(),T1_PERT!$F$7,T1_PERT!$G$7,T1_PERT!$C$7,T1_PERT!$E$7)</f>
        <v>2.79780886910309</v>
      </c>
      <c r="I3170" s="23" t="n">
        <f aca="false">BETAINV(E3170,T1_PERT!$F$8,T1_PERT!$G$8,T1_PERT!$C$8,T1_PERT!$E$8)</f>
        <v>5.97035481218426</v>
      </c>
      <c r="J3170" s="23" t="n">
        <f aca="true">BETAINV(RAND(),T1_PERT!$F$9,T1_PERT!$G$9,T1_PERT!$C$9,T1_PERT!$E$9)</f>
        <v>3.16854312686347</v>
      </c>
      <c r="K3170" s="23" t="n">
        <f aca="true">BETAINV(RAND(),T1_PERT!$F$10,T1_PERT!$G$10,T1_PERT!$C$10,T1_PERT!$E$10)</f>
        <v>2.23518170814502</v>
      </c>
      <c r="L3170" s="23" t="n">
        <f aca="false">F3170+G3170+I3170+K3170</f>
        <v>16.9197204207577</v>
      </c>
      <c r="M3170" s="23" t="n">
        <f aca="false">F3170+H3170+J3170+K3170</f>
        <v>12.3017675419066</v>
      </c>
      <c r="N3170" s="23" t="n">
        <f aca="false">MAX(L3170,M3170)</f>
        <v>16.9197204207577</v>
      </c>
    </row>
    <row r="3171" customFormat="false" ht="15" hidden="false" customHeight="false" outlineLevel="0" collapsed="false">
      <c r="A3171" s="5" t="n">
        <v>3152</v>
      </c>
      <c r="B3171" s="25" t="n">
        <f aca="true">NORMSINV(RAND())</f>
        <v>-0.474359352238764</v>
      </c>
      <c r="C3171" s="25" t="n">
        <f aca="true">$C$4*B3171+SQRT(1-$C$4^2)*NORMSINV(RAND())</f>
        <v>0.14460578013805</v>
      </c>
      <c r="D3171" s="25" t="n">
        <f aca="false">NORMSDIST(B3171)</f>
        <v>0.317621836939915</v>
      </c>
      <c r="E3171" s="25" t="n">
        <f aca="false">NORMSDIST(C3171)</f>
        <v>0.557488933341453</v>
      </c>
      <c r="F3171" s="23" t="n">
        <f aca="true">BETAINV(RAND(),T1_PERT!$F$5,T1_PERT!$G$5,T1_PERT!$C$5,T1_PERT!$E$5)</f>
        <v>3.35172616771848</v>
      </c>
      <c r="G3171" s="23" t="n">
        <f aca="false">BETAINV(D3171,T1_PERT!$F$6,T1_PERT!$G$6,T1_PERT!$C$6,T1_PERT!$E$6)</f>
        <v>4.69539560418379</v>
      </c>
      <c r="H3171" s="23" t="n">
        <f aca="true">BETAINV(RAND(),T1_PERT!$F$7,T1_PERT!$G$7,T1_PERT!$C$7,T1_PERT!$E$7)</f>
        <v>4.31099550633962</v>
      </c>
      <c r="I3171" s="23" t="n">
        <f aca="false">BETAINV(E3171,T1_PERT!$F$8,T1_PERT!$G$8,T1_PERT!$C$8,T1_PERT!$E$8)</f>
        <v>5.37085300263594</v>
      </c>
      <c r="J3171" s="23" t="n">
        <f aca="true">BETAINV(RAND(),T1_PERT!$F$9,T1_PERT!$G$9,T1_PERT!$C$9,T1_PERT!$E$9)</f>
        <v>5.10905511851902</v>
      </c>
      <c r="K3171" s="23" t="n">
        <f aca="true">BETAINV(RAND(),T1_PERT!$F$10,T1_PERT!$G$10,T1_PERT!$C$10,T1_PERT!$E$10)</f>
        <v>1.94231170354822</v>
      </c>
      <c r="L3171" s="23" t="n">
        <f aca="false">F3171+G3171+I3171+K3171</f>
        <v>15.3602864780864</v>
      </c>
      <c r="M3171" s="23" t="n">
        <f aca="false">F3171+H3171+J3171+K3171</f>
        <v>14.7140884961253</v>
      </c>
      <c r="N3171" s="23" t="n">
        <f aca="false">MAX(L3171,M3171)</f>
        <v>15.3602864780864</v>
      </c>
    </row>
    <row r="3172" customFormat="false" ht="15" hidden="false" customHeight="false" outlineLevel="0" collapsed="false">
      <c r="A3172" s="5" t="n">
        <v>3153</v>
      </c>
      <c r="B3172" s="25" t="n">
        <f aca="true">NORMSINV(RAND())</f>
        <v>0.46119363139425</v>
      </c>
      <c r="C3172" s="25" t="n">
        <f aca="true">$C$4*B3172+SQRT(1-$C$4^2)*NORMSINV(RAND())</f>
        <v>-0.188660825796944</v>
      </c>
      <c r="D3172" s="25" t="n">
        <f aca="false">NORMSDIST(B3172)</f>
        <v>0.677670154781818</v>
      </c>
      <c r="E3172" s="25" t="n">
        <f aca="false">NORMSDIST(C3172)</f>
        <v>0.425179328315912</v>
      </c>
      <c r="F3172" s="23" t="n">
        <f aca="true">BETAINV(RAND(),T1_PERT!$F$5,T1_PERT!$G$5,T1_PERT!$C$5,T1_PERT!$E$5)</f>
        <v>3.28674356666529</v>
      </c>
      <c r="G3172" s="23" t="n">
        <f aca="false">BETAINV(D3172,T1_PERT!$F$6,T1_PERT!$G$6,T1_PERT!$C$6,T1_PERT!$E$6)</f>
        <v>5.83833992286512</v>
      </c>
      <c r="H3172" s="23" t="n">
        <f aca="true">BETAINV(RAND(),T1_PERT!$F$7,T1_PERT!$G$7,T1_PERT!$C$7,T1_PERT!$E$7)</f>
        <v>5.51025899285525</v>
      </c>
      <c r="I3172" s="23" t="n">
        <f aca="false">BETAINV(E3172,T1_PERT!$F$8,T1_PERT!$G$8,T1_PERT!$C$8,T1_PERT!$E$8)</f>
        <v>5.11025671662686</v>
      </c>
      <c r="J3172" s="23" t="n">
        <f aca="true">BETAINV(RAND(),T1_PERT!$F$9,T1_PERT!$G$9,T1_PERT!$C$9,T1_PERT!$E$9)</f>
        <v>5.50429761595376</v>
      </c>
      <c r="K3172" s="23" t="n">
        <f aca="true">BETAINV(RAND(),T1_PERT!$F$10,T1_PERT!$G$10,T1_PERT!$C$10,T1_PERT!$E$10)</f>
        <v>1.81385982177828</v>
      </c>
      <c r="L3172" s="23" t="n">
        <f aca="false">F3172+G3172+I3172+K3172</f>
        <v>16.0492000279356</v>
      </c>
      <c r="M3172" s="23" t="n">
        <f aca="false">F3172+H3172+J3172+K3172</f>
        <v>16.1151599972526</v>
      </c>
      <c r="N3172" s="23" t="n">
        <f aca="false">MAX(L3172,M3172)</f>
        <v>16.1151599972526</v>
      </c>
    </row>
    <row r="3173" customFormat="false" ht="15" hidden="false" customHeight="false" outlineLevel="0" collapsed="false">
      <c r="A3173" s="5" t="n">
        <v>3154</v>
      </c>
      <c r="B3173" s="25" t="n">
        <f aca="true">NORMSINV(RAND())</f>
        <v>-0.561177010009225</v>
      </c>
      <c r="C3173" s="25" t="n">
        <f aca="true">$C$4*B3173+SQRT(1-$C$4^2)*NORMSINV(RAND())</f>
        <v>0.413732942002586</v>
      </c>
      <c r="D3173" s="25" t="n">
        <f aca="false">NORMSDIST(B3173)</f>
        <v>0.287338436897006</v>
      </c>
      <c r="E3173" s="25" t="n">
        <f aca="false">NORMSDIST(C3173)</f>
        <v>0.660465150494102</v>
      </c>
      <c r="F3173" s="23" t="n">
        <f aca="true">BETAINV(RAND(),T1_PERT!$F$5,T1_PERT!$G$5,T1_PERT!$C$5,T1_PERT!$E$5)</f>
        <v>4.16148029380635</v>
      </c>
      <c r="G3173" s="23" t="n">
        <f aca="false">BETAINV(D3173,T1_PERT!$F$6,T1_PERT!$G$6,T1_PERT!$C$6,T1_PERT!$E$6)</f>
        <v>4.59997979696143</v>
      </c>
      <c r="H3173" s="23" t="n">
        <f aca="true">BETAINV(RAND(),T1_PERT!$F$7,T1_PERT!$G$7,T1_PERT!$C$7,T1_PERT!$E$7)</f>
        <v>4.88461430907356</v>
      </c>
      <c r="I3173" s="23" t="n">
        <f aca="false">BETAINV(E3173,T1_PERT!$F$8,T1_PERT!$G$8,T1_PERT!$C$8,T1_PERT!$E$8)</f>
        <v>5.59405074238086</v>
      </c>
      <c r="J3173" s="23" t="n">
        <f aca="true">BETAINV(RAND(),T1_PERT!$F$9,T1_PERT!$G$9,T1_PERT!$C$9,T1_PERT!$E$9)</f>
        <v>3.52171681272853</v>
      </c>
      <c r="K3173" s="23" t="n">
        <f aca="true">BETAINV(RAND(),T1_PERT!$F$10,T1_PERT!$G$10,T1_PERT!$C$10,T1_PERT!$E$10)</f>
        <v>2.49245608937932</v>
      </c>
      <c r="L3173" s="23" t="n">
        <f aca="false">F3173+G3173+I3173+K3173</f>
        <v>16.847966922528</v>
      </c>
      <c r="M3173" s="23" t="n">
        <f aca="false">F3173+H3173+J3173+K3173</f>
        <v>15.0602675049878</v>
      </c>
      <c r="N3173" s="23" t="n">
        <f aca="false">MAX(L3173,M3173)</f>
        <v>16.847966922528</v>
      </c>
    </row>
    <row r="3174" customFormat="false" ht="15" hidden="false" customHeight="false" outlineLevel="0" collapsed="false">
      <c r="A3174" s="5" t="n">
        <v>3155</v>
      </c>
      <c r="B3174" s="25" t="n">
        <f aca="true">NORMSINV(RAND())</f>
        <v>1.72656009655214</v>
      </c>
      <c r="C3174" s="25" t="n">
        <f aca="true">$C$4*B3174+SQRT(1-$C$4^2)*NORMSINV(RAND())</f>
        <v>1.64823347214574</v>
      </c>
      <c r="D3174" s="25" t="n">
        <f aca="false">NORMSDIST(B3174)</f>
        <v>0.957876651215984</v>
      </c>
      <c r="E3174" s="25" t="n">
        <f aca="false">NORMSDIST(C3174)</f>
        <v>0.950347614684491</v>
      </c>
      <c r="F3174" s="23" t="n">
        <f aca="true">BETAINV(RAND(),T1_PERT!$F$5,T1_PERT!$G$5,T1_PERT!$C$5,T1_PERT!$E$5)</f>
        <v>4.08705684336838</v>
      </c>
      <c r="G3174" s="23" t="n">
        <f aca="false">BETAINV(D3174,T1_PERT!$F$6,T1_PERT!$G$6,T1_PERT!$C$6,T1_PERT!$E$6)</f>
        <v>7.36696458057691</v>
      </c>
      <c r="H3174" s="23" t="n">
        <f aca="true">BETAINV(RAND(),T1_PERT!$F$7,T1_PERT!$G$7,T1_PERT!$C$7,T1_PERT!$E$7)</f>
        <v>4.31184409254312</v>
      </c>
      <c r="I3174" s="23" t="n">
        <f aca="false">BETAINV(E3174,T1_PERT!$F$8,T1_PERT!$G$8,T1_PERT!$C$8,T1_PERT!$E$8)</f>
        <v>6.63226959420053</v>
      </c>
      <c r="J3174" s="23" t="n">
        <f aca="true">BETAINV(RAND(),T1_PERT!$F$9,T1_PERT!$G$9,T1_PERT!$C$9,T1_PERT!$E$9)</f>
        <v>5.10318658692797</v>
      </c>
      <c r="K3174" s="23" t="n">
        <f aca="true">BETAINV(RAND(),T1_PERT!$F$10,T1_PERT!$G$10,T1_PERT!$C$10,T1_PERT!$E$10)</f>
        <v>2.49591455329528</v>
      </c>
      <c r="L3174" s="23" t="n">
        <f aca="false">F3174+G3174+I3174+K3174</f>
        <v>20.5822055714411</v>
      </c>
      <c r="M3174" s="23" t="n">
        <f aca="false">F3174+H3174+J3174+K3174</f>
        <v>15.9980020761348</v>
      </c>
      <c r="N3174" s="23" t="n">
        <f aca="false">MAX(L3174,M3174)</f>
        <v>20.5822055714411</v>
      </c>
    </row>
    <row r="3175" customFormat="false" ht="15" hidden="false" customHeight="false" outlineLevel="0" collapsed="false">
      <c r="A3175" s="5" t="n">
        <v>3156</v>
      </c>
      <c r="B3175" s="25" t="n">
        <f aca="true">NORMSINV(RAND())</f>
        <v>-0.345086549537571</v>
      </c>
      <c r="C3175" s="25" t="n">
        <f aca="true">$C$4*B3175+SQRT(1-$C$4^2)*NORMSINV(RAND())</f>
        <v>-0.643010884429523</v>
      </c>
      <c r="D3175" s="25" t="n">
        <f aca="false">NORMSDIST(B3175)</f>
        <v>0.365014652495423</v>
      </c>
      <c r="E3175" s="25" t="n">
        <f aca="false">NORMSDIST(C3175)</f>
        <v>0.260108518639348</v>
      </c>
      <c r="F3175" s="23" t="n">
        <f aca="true">BETAINV(RAND(),T1_PERT!$F$5,T1_PERT!$G$5,T1_PERT!$C$5,T1_PERT!$E$5)</f>
        <v>4.54403983143366</v>
      </c>
      <c r="G3175" s="23" t="n">
        <f aca="false">BETAINV(D3175,T1_PERT!$F$6,T1_PERT!$G$6,T1_PERT!$C$6,T1_PERT!$E$6)</f>
        <v>4.84190591590255</v>
      </c>
      <c r="H3175" s="23" t="n">
        <f aca="true">BETAINV(RAND(),T1_PERT!$F$7,T1_PERT!$G$7,T1_PERT!$C$7,T1_PERT!$E$7)</f>
        <v>5.6073266804939</v>
      </c>
      <c r="I3175" s="23" t="n">
        <f aca="false">BETAINV(E3175,T1_PERT!$F$8,T1_PERT!$G$8,T1_PERT!$C$8,T1_PERT!$E$8)</f>
        <v>4.79489533994839</v>
      </c>
      <c r="J3175" s="23" t="n">
        <f aca="true">BETAINV(RAND(),T1_PERT!$F$9,T1_PERT!$G$9,T1_PERT!$C$9,T1_PERT!$E$9)</f>
        <v>3.57021777543462</v>
      </c>
      <c r="K3175" s="23" t="n">
        <f aca="true">BETAINV(RAND(),T1_PERT!$F$10,T1_PERT!$G$10,T1_PERT!$C$10,T1_PERT!$E$10)</f>
        <v>2.24833830349479</v>
      </c>
      <c r="L3175" s="23" t="n">
        <f aca="false">F3175+G3175+I3175+K3175</f>
        <v>16.4291793907794</v>
      </c>
      <c r="M3175" s="23" t="n">
        <f aca="false">F3175+H3175+J3175+K3175</f>
        <v>15.969922590857</v>
      </c>
      <c r="N3175" s="23" t="n">
        <f aca="false">MAX(L3175,M3175)</f>
        <v>16.4291793907794</v>
      </c>
    </row>
    <row r="3176" customFormat="false" ht="15" hidden="false" customHeight="false" outlineLevel="0" collapsed="false">
      <c r="A3176" s="5" t="n">
        <v>3157</v>
      </c>
      <c r="B3176" s="25" t="n">
        <f aca="true">NORMSINV(RAND())</f>
        <v>-1.81649326725414</v>
      </c>
      <c r="C3176" s="25" t="n">
        <f aca="true">$C$4*B3176+SQRT(1-$C$4^2)*NORMSINV(RAND())</f>
        <v>-1.31372307647492</v>
      </c>
      <c r="D3176" s="25" t="n">
        <f aca="false">NORMSDIST(B3176)</f>
        <v>0.0346473698987626</v>
      </c>
      <c r="E3176" s="25" t="n">
        <f aca="false">NORMSDIST(C3176)</f>
        <v>0.09446970613372</v>
      </c>
      <c r="F3176" s="23" t="n">
        <f aca="true">BETAINV(RAND(),T1_PERT!$F$5,T1_PERT!$G$5,T1_PERT!$C$5,T1_PERT!$E$5)</f>
        <v>3.95102531071761</v>
      </c>
      <c r="G3176" s="23" t="n">
        <f aca="false">BETAINV(D3176,T1_PERT!$F$6,T1_PERT!$G$6,T1_PERT!$C$6,T1_PERT!$E$6)</f>
        <v>3.55323972654629</v>
      </c>
      <c r="H3176" s="23" t="n">
        <f aca="true">BETAINV(RAND(),T1_PERT!$F$7,T1_PERT!$G$7,T1_PERT!$C$7,T1_PERT!$E$7)</f>
        <v>5.14130332985961</v>
      </c>
      <c r="I3176" s="23" t="n">
        <f aca="false">BETAINV(E3176,T1_PERT!$F$8,T1_PERT!$G$8,T1_PERT!$C$8,T1_PERT!$E$8)</f>
        <v>4.43471336167453</v>
      </c>
      <c r="J3176" s="23" t="n">
        <f aca="true">BETAINV(RAND(),T1_PERT!$F$9,T1_PERT!$G$9,T1_PERT!$C$9,T1_PERT!$E$9)</f>
        <v>4.90869472219887</v>
      </c>
      <c r="K3176" s="23" t="n">
        <f aca="true">BETAINV(RAND(),T1_PERT!$F$10,T1_PERT!$G$10,T1_PERT!$C$10,T1_PERT!$E$10)</f>
        <v>1.24720145794428</v>
      </c>
      <c r="L3176" s="23" t="n">
        <f aca="false">F3176+G3176+I3176+K3176</f>
        <v>13.1861798568827</v>
      </c>
      <c r="M3176" s="23" t="n">
        <f aca="false">F3176+H3176+J3176+K3176</f>
        <v>15.2482248207204</v>
      </c>
      <c r="N3176" s="23" t="n">
        <f aca="false">MAX(L3176,M3176)</f>
        <v>15.2482248207204</v>
      </c>
    </row>
    <row r="3177" customFormat="false" ht="15" hidden="false" customHeight="false" outlineLevel="0" collapsed="false">
      <c r="A3177" s="5" t="n">
        <v>3158</v>
      </c>
      <c r="B3177" s="25" t="n">
        <f aca="true">NORMSINV(RAND())</f>
        <v>-1.03027174981784</v>
      </c>
      <c r="C3177" s="25" t="n">
        <f aca="true">$C$4*B3177+SQRT(1-$C$4^2)*NORMSINV(RAND())</f>
        <v>-1.02694432938488</v>
      </c>
      <c r="D3177" s="25" t="n">
        <f aca="false">NORMSDIST(B3177)</f>
        <v>0.151441228292275</v>
      </c>
      <c r="E3177" s="25" t="n">
        <f aca="false">NORMSDIST(C3177)</f>
        <v>0.152223339454814</v>
      </c>
      <c r="F3177" s="23" t="n">
        <f aca="true">BETAINV(RAND(),T1_PERT!$F$5,T1_PERT!$G$5,T1_PERT!$C$5,T1_PERT!$E$5)</f>
        <v>3.78996457055483</v>
      </c>
      <c r="G3177" s="23" t="n">
        <f aca="false">BETAINV(D3177,T1_PERT!$F$6,T1_PERT!$G$6,T1_PERT!$C$6,T1_PERT!$E$6)</f>
        <v>4.13208533685008</v>
      </c>
      <c r="H3177" s="23" t="n">
        <f aca="true">BETAINV(RAND(),T1_PERT!$F$7,T1_PERT!$G$7,T1_PERT!$C$7,T1_PERT!$E$7)</f>
        <v>7.68884541403375</v>
      </c>
      <c r="I3177" s="23" t="n">
        <f aca="false">BETAINV(E3177,T1_PERT!$F$8,T1_PERT!$G$8,T1_PERT!$C$8,T1_PERT!$E$8)</f>
        <v>4.57240932378937</v>
      </c>
      <c r="J3177" s="23" t="n">
        <f aca="true">BETAINV(RAND(),T1_PERT!$F$9,T1_PERT!$G$9,T1_PERT!$C$9,T1_PERT!$E$9)</f>
        <v>3.87923908337698</v>
      </c>
      <c r="K3177" s="23" t="n">
        <f aca="true">BETAINV(RAND(),T1_PERT!$F$10,T1_PERT!$G$10,T1_PERT!$C$10,T1_PERT!$E$10)</f>
        <v>2.23570853143227</v>
      </c>
      <c r="L3177" s="23" t="n">
        <f aca="false">F3177+G3177+I3177+K3177</f>
        <v>14.7301677626265</v>
      </c>
      <c r="M3177" s="23" t="n">
        <f aca="false">F3177+H3177+J3177+K3177</f>
        <v>17.5937575993978</v>
      </c>
      <c r="N3177" s="23" t="n">
        <f aca="false">MAX(L3177,M3177)</f>
        <v>17.5937575993978</v>
      </c>
    </row>
    <row r="3178" customFormat="false" ht="15" hidden="false" customHeight="false" outlineLevel="0" collapsed="false">
      <c r="A3178" s="5" t="n">
        <v>3159</v>
      </c>
      <c r="B3178" s="25" t="n">
        <f aca="true">NORMSINV(RAND())</f>
        <v>-1.44652273364948</v>
      </c>
      <c r="C3178" s="25" t="n">
        <f aca="true">$C$4*B3178+SQRT(1-$C$4^2)*NORMSINV(RAND())</f>
        <v>0.136263640082748</v>
      </c>
      <c r="D3178" s="25" t="n">
        <f aca="false">NORMSDIST(B3178)</f>
        <v>0.074015320186083</v>
      </c>
      <c r="E3178" s="25" t="n">
        <f aca="false">NORMSDIST(C3178)</f>
        <v>0.554193566629393</v>
      </c>
      <c r="F3178" s="23" t="n">
        <f aca="true">BETAINV(RAND(),T1_PERT!$F$5,T1_PERT!$G$5,T1_PERT!$C$5,T1_PERT!$E$5)</f>
        <v>2.90767134568356</v>
      </c>
      <c r="G3178" s="23" t="n">
        <f aca="false">BETAINV(D3178,T1_PERT!$F$6,T1_PERT!$G$6,T1_PERT!$C$6,T1_PERT!$E$6)</f>
        <v>3.79249667655112</v>
      </c>
      <c r="H3178" s="23" t="n">
        <f aca="true">BETAINV(RAND(),T1_PERT!$F$7,T1_PERT!$G$7,T1_PERT!$C$7,T1_PERT!$E$7)</f>
        <v>6.45056269751067</v>
      </c>
      <c r="I3178" s="23" t="n">
        <f aca="false">BETAINV(E3178,T1_PERT!$F$8,T1_PERT!$G$8,T1_PERT!$C$8,T1_PERT!$E$8)</f>
        <v>5.36409004215513</v>
      </c>
      <c r="J3178" s="23" t="n">
        <f aca="true">BETAINV(RAND(),T1_PERT!$F$9,T1_PERT!$G$9,T1_PERT!$C$9,T1_PERT!$E$9)</f>
        <v>3.22535617534606</v>
      </c>
      <c r="K3178" s="23" t="n">
        <f aca="true">BETAINV(RAND(),T1_PERT!$F$10,T1_PERT!$G$10,T1_PERT!$C$10,T1_PERT!$E$10)</f>
        <v>1.98080615956485</v>
      </c>
      <c r="L3178" s="23" t="n">
        <f aca="false">F3178+G3178+I3178+K3178</f>
        <v>14.0450642239547</v>
      </c>
      <c r="M3178" s="23" t="n">
        <f aca="false">F3178+H3178+J3178+K3178</f>
        <v>14.5643963781051</v>
      </c>
      <c r="N3178" s="23" t="n">
        <f aca="false">MAX(L3178,M3178)</f>
        <v>14.5643963781051</v>
      </c>
    </row>
    <row r="3179" customFormat="false" ht="15" hidden="false" customHeight="false" outlineLevel="0" collapsed="false">
      <c r="A3179" s="5" t="n">
        <v>3160</v>
      </c>
      <c r="B3179" s="25" t="n">
        <f aca="true">NORMSINV(RAND())</f>
        <v>-0.848408739957223</v>
      </c>
      <c r="C3179" s="25" t="n">
        <f aca="true">$C$4*B3179+SQRT(1-$C$4^2)*NORMSINV(RAND())</f>
        <v>-2.17977553868727</v>
      </c>
      <c r="D3179" s="25" t="n">
        <f aca="false">NORMSDIST(B3179)</f>
        <v>0.198105188464899</v>
      </c>
      <c r="E3179" s="25" t="n">
        <f aca="false">NORMSDIST(C3179)</f>
        <v>0.0146370520011355</v>
      </c>
      <c r="F3179" s="23" t="n">
        <f aca="true">BETAINV(RAND(),T1_PERT!$F$5,T1_PERT!$G$5,T1_PERT!$C$5,T1_PERT!$E$5)</f>
        <v>4.10462259013828</v>
      </c>
      <c r="G3179" s="23" t="n">
        <f aca="false">BETAINV(D3179,T1_PERT!$F$6,T1_PERT!$G$6,T1_PERT!$C$6,T1_PERT!$E$6)</f>
        <v>4.30335565814648</v>
      </c>
      <c r="H3179" s="23" t="n">
        <f aca="true">BETAINV(RAND(),T1_PERT!$F$7,T1_PERT!$G$7,T1_PERT!$C$7,T1_PERT!$E$7)</f>
        <v>6.28326514555075</v>
      </c>
      <c r="I3179" s="23" t="n">
        <f aca="false">BETAINV(E3179,T1_PERT!$F$8,T1_PERT!$G$8,T1_PERT!$C$8,T1_PERT!$E$8)</f>
        <v>4.15931524570903</v>
      </c>
      <c r="J3179" s="23" t="n">
        <f aca="true">BETAINV(RAND(),T1_PERT!$F$9,T1_PERT!$G$9,T1_PERT!$C$9,T1_PERT!$E$9)</f>
        <v>3.72085009658967</v>
      </c>
      <c r="K3179" s="23" t="n">
        <f aca="true">BETAINV(RAND(),T1_PERT!$F$10,T1_PERT!$G$10,T1_PERT!$C$10,T1_PERT!$E$10)</f>
        <v>1.35024680432965</v>
      </c>
      <c r="L3179" s="23" t="n">
        <f aca="false">F3179+G3179+I3179+K3179</f>
        <v>13.9175402983234</v>
      </c>
      <c r="M3179" s="23" t="n">
        <f aca="false">F3179+H3179+J3179+K3179</f>
        <v>15.4589846366083</v>
      </c>
      <c r="N3179" s="23" t="n">
        <f aca="false">MAX(L3179,M3179)</f>
        <v>15.4589846366083</v>
      </c>
    </row>
    <row r="3180" customFormat="false" ht="15" hidden="false" customHeight="false" outlineLevel="0" collapsed="false">
      <c r="A3180" s="5" t="n">
        <v>3161</v>
      </c>
      <c r="B3180" s="25" t="n">
        <f aca="true">NORMSINV(RAND())</f>
        <v>-1.68643266959407</v>
      </c>
      <c r="C3180" s="25" t="n">
        <f aca="true">$C$4*B3180+SQRT(1-$C$4^2)*NORMSINV(RAND())</f>
        <v>-0.847083304676679</v>
      </c>
      <c r="D3180" s="25" t="n">
        <f aca="false">NORMSDIST(B3180)</f>
        <v>0.0458562466923071</v>
      </c>
      <c r="E3180" s="25" t="n">
        <f aca="false">NORMSDIST(C3180)</f>
        <v>0.198474345079982</v>
      </c>
      <c r="F3180" s="23" t="n">
        <f aca="true">BETAINV(RAND(),T1_PERT!$F$5,T1_PERT!$G$5,T1_PERT!$C$5,T1_PERT!$E$5)</f>
        <v>4.82589903380928</v>
      </c>
      <c r="G3180" s="23" t="n">
        <f aca="false">BETAINV(D3180,T1_PERT!$F$6,T1_PERT!$G$6,T1_PERT!$C$6,T1_PERT!$E$6)</f>
        <v>3.630722976988</v>
      </c>
      <c r="H3180" s="23" t="n">
        <f aca="true">BETAINV(RAND(),T1_PERT!$F$7,T1_PERT!$G$7,T1_PERT!$C$7,T1_PERT!$E$7)</f>
        <v>6.49394127490826</v>
      </c>
      <c r="I3180" s="23" t="n">
        <f aca="false">BETAINV(E3180,T1_PERT!$F$8,T1_PERT!$G$8,T1_PERT!$C$8,T1_PERT!$E$8)</f>
        <v>4.67128337646966</v>
      </c>
      <c r="J3180" s="23" t="n">
        <f aca="true">BETAINV(RAND(),T1_PERT!$F$9,T1_PERT!$G$9,T1_PERT!$C$9,T1_PERT!$E$9)</f>
        <v>4.60363326615803</v>
      </c>
      <c r="K3180" s="23" t="n">
        <f aca="true">BETAINV(RAND(),T1_PERT!$F$10,T1_PERT!$G$10,T1_PERT!$C$10,T1_PERT!$E$10)</f>
        <v>1.37078141805994</v>
      </c>
      <c r="L3180" s="23" t="n">
        <f aca="false">F3180+G3180+I3180+K3180</f>
        <v>14.4986868053269</v>
      </c>
      <c r="M3180" s="23" t="n">
        <f aca="false">F3180+H3180+J3180+K3180</f>
        <v>17.2942549929355</v>
      </c>
      <c r="N3180" s="23" t="n">
        <f aca="false">MAX(L3180,M3180)</f>
        <v>17.2942549929355</v>
      </c>
    </row>
    <row r="3181" customFormat="false" ht="15" hidden="false" customHeight="false" outlineLevel="0" collapsed="false">
      <c r="A3181" s="5" t="n">
        <v>3162</v>
      </c>
      <c r="B3181" s="25" t="n">
        <f aca="true">NORMSINV(RAND())</f>
        <v>0.293344793784305</v>
      </c>
      <c r="C3181" s="25" t="n">
        <f aca="true">$C$4*B3181+SQRT(1-$C$4^2)*NORMSINV(RAND())</f>
        <v>-0.138985879868498</v>
      </c>
      <c r="D3181" s="25" t="n">
        <f aca="false">NORMSDIST(B3181)</f>
        <v>0.615370690855497</v>
      </c>
      <c r="E3181" s="25" t="n">
        <f aca="false">NORMSDIST(C3181)</f>
        <v>0.444730653490208</v>
      </c>
      <c r="F3181" s="23" t="n">
        <f aca="true">BETAINV(RAND(),T1_PERT!$F$5,T1_PERT!$G$5,T1_PERT!$C$5,T1_PERT!$E$5)</f>
        <v>5.50658877802342</v>
      </c>
      <c r="G3181" s="23" t="n">
        <f aca="false">BETAINV(D3181,T1_PERT!$F$6,T1_PERT!$G$6,T1_PERT!$C$6,T1_PERT!$E$6)</f>
        <v>5.62358193482949</v>
      </c>
      <c r="H3181" s="23" t="n">
        <f aca="true">BETAINV(RAND(),T1_PERT!$F$7,T1_PERT!$G$7,T1_PERT!$C$7,T1_PERT!$E$7)</f>
        <v>5.31788652148214</v>
      </c>
      <c r="I3181" s="23" t="n">
        <f aca="false">BETAINV(E3181,T1_PERT!$F$8,T1_PERT!$G$8,T1_PERT!$C$8,T1_PERT!$E$8)</f>
        <v>5.14772644932258</v>
      </c>
      <c r="J3181" s="23" t="n">
        <f aca="true">BETAINV(RAND(),T1_PERT!$F$9,T1_PERT!$G$9,T1_PERT!$C$9,T1_PERT!$E$9)</f>
        <v>3.37588612088244</v>
      </c>
      <c r="K3181" s="23" t="n">
        <f aca="true">BETAINV(RAND(),T1_PERT!$F$10,T1_PERT!$G$10,T1_PERT!$C$10,T1_PERT!$E$10)</f>
        <v>2.25164577428829</v>
      </c>
      <c r="L3181" s="23" t="n">
        <f aca="false">F3181+G3181+I3181+K3181</f>
        <v>18.5295429364638</v>
      </c>
      <c r="M3181" s="23" t="n">
        <f aca="false">F3181+H3181+J3181+K3181</f>
        <v>16.4520071946763</v>
      </c>
      <c r="N3181" s="23" t="n">
        <f aca="false">MAX(L3181,M3181)</f>
        <v>18.5295429364638</v>
      </c>
    </row>
    <row r="3182" customFormat="false" ht="15" hidden="false" customHeight="false" outlineLevel="0" collapsed="false">
      <c r="A3182" s="5" t="n">
        <v>3163</v>
      </c>
      <c r="B3182" s="25" t="n">
        <f aca="true">NORMSINV(RAND())</f>
        <v>0.790917899812973</v>
      </c>
      <c r="C3182" s="25" t="n">
        <f aca="true">$C$4*B3182+SQRT(1-$C$4^2)*NORMSINV(RAND())</f>
        <v>0.245311040260881</v>
      </c>
      <c r="D3182" s="25" t="n">
        <f aca="false">NORMSDIST(B3182)</f>
        <v>0.785504048857019</v>
      </c>
      <c r="E3182" s="25" t="n">
        <f aca="false">NORMSDIST(C3182)</f>
        <v>0.596892198007847</v>
      </c>
      <c r="F3182" s="23" t="n">
        <f aca="true">BETAINV(RAND(),T1_PERT!$F$5,T1_PERT!$G$5,T1_PERT!$C$5,T1_PERT!$E$5)</f>
        <v>3.34125506021098</v>
      </c>
      <c r="G3182" s="23" t="n">
        <f aca="false">BETAINV(D3182,T1_PERT!$F$6,T1_PERT!$G$6,T1_PERT!$C$6,T1_PERT!$E$6)</f>
        <v>6.26056039860972</v>
      </c>
      <c r="H3182" s="23" t="n">
        <f aca="true">BETAINV(RAND(),T1_PERT!$F$7,T1_PERT!$G$7,T1_PERT!$C$7,T1_PERT!$E$7)</f>
        <v>6.17472869973579</v>
      </c>
      <c r="I3182" s="23" t="n">
        <f aca="false">BETAINV(E3182,T1_PERT!$F$8,T1_PERT!$G$8,T1_PERT!$C$8,T1_PERT!$E$8)</f>
        <v>5.45330127280475</v>
      </c>
      <c r="J3182" s="23" t="n">
        <f aca="true">BETAINV(RAND(),T1_PERT!$F$9,T1_PERT!$G$9,T1_PERT!$C$9,T1_PERT!$E$9)</f>
        <v>3.8308796451287</v>
      </c>
      <c r="K3182" s="23" t="n">
        <f aca="true">BETAINV(RAND(),T1_PERT!$F$10,T1_PERT!$G$10,T1_PERT!$C$10,T1_PERT!$E$10)</f>
        <v>2.15556424703328</v>
      </c>
      <c r="L3182" s="23" t="n">
        <f aca="false">F3182+G3182+I3182+K3182</f>
        <v>17.2106809786587</v>
      </c>
      <c r="M3182" s="23" t="n">
        <f aca="false">F3182+H3182+J3182+K3182</f>
        <v>15.5024276521087</v>
      </c>
      <c r="N3182" s="23" t="n">
        <f aca="false">MAX(L3182,M3182)</f>
        <v>17.2106809786587</v>
      </c>
    </row>
    <row r="3183" customFormat="false" ht="15" hidden="false" customHeight="false" outlineLevel="0" collapsed="false">
      <c r="A3183" s="5" t="n">
        <v>3164</v>
      </c>
      <c r="B3183" s="25" t="n">
        <f aca="true">NORMSINV(RAND())</f>
        <v>0.932925521827456</v>
      </c>
      <c r="C3183" s="25" t="n">
        <f aca="true">$C$4*B3183+SQRT(1-$C$4^2)*NORMSINV(RAND())</f>
        <v>1.34279393518737</v>
      </c>
      <c r="D3183" s="25" t="n">
        <f aca="false">NORMSDIST(B3183)</f>
        <v>0.824570788011541</v>
      </c>
      <c r="E3183" s="25" t="n">
        <f aca="false">NORMSDIST(C3183)</f>
        <v>0.910330646120763</v>
      </c>
      <c r="F3183" s="23" t="n">
        <f aca="true">BETAINV(RAND(),T1_PERT!$F$5,T1_PERT!$G$5,T1_PERT!$C$5,T1_PERT!$E$5)</f>
        <v>4.71047767744871</v>
      </c>
      <c r="G3183" s="23" t="n">
        <f aca="false">BETAINV(D3183,T1_PERT!$F$6,T1_PERT!$G$6,T1_PERT!$C$6,T1_PERT!$E$6)</f>
        <v>6.44002636202716</v>
      </c>
      <c r="H3183" s="23" t="n">
        <f aca="true">BETAINV(RAND(),T1_PERT!$F$7,T1_PERT!$G$7,T1_PERT!$C$7,T1_PERT!$E$7)</f>
        <v>5.81085579678247</v>
      </c>
      <c r="I3183" s="23" t="n">
        <f aca="false">BETAINV(E3183,T1_PERT!$F$8,T1_PERT!$G$8,T1_PERT!$C$8,T1_PERT!$E$8)</f>
        <v>6.38643984862874</v>
      </c>
      <c r="J3183" s="23" t="n">
        <f aca="true">BETAINV(RAND(),T1_PERT!$F$9,T1_PERT!$G$9,T1_PERT!$C$9,T1_PERT!$E$9)</f>
        <v>4.22127015861542</v>
      </c>
      <c r="K3183" s="23" t="n">
        <f aca="true">BETAINV(RAND(),T1_PERT!$F$10,T1_PERT!$G$10,T1_PERT!$C$10,T1_PERT!$E$10)</f>
        <v>1.85025937915021</v>
      </c>
      <c r="L3183" s="23" t="n">
        <f aca="false">F3183+G3183+I3183+K3183</f>
        <v>19.3872032672548</v>
      </c>
      <c r="M3183" s="23" t="n">
        <f aca="false">F3183+H3183+J3183+K3183</f>
        <v>16.5928630119968</v>
      </c>
      <c r="N3183" s="23" t="n">
        <f aca="false">MAX(L3183,M3183)</f>
        <v>19.3872032672548</v>
      </c>
    </row>
    <row r="3184" customFormat="false" ht="15" hidden="false" customHeight="false" outlineLevel="0" collapsed="false">
      <c r="A3184" s="5" t="n">
        <v>3165</v>
      </c>
      <c r="B3184" s="25" t="n">
        <f aca="true">NORMSINV(RAND())</f>
        <v>0.733907347242188</v>
      </c>
      <c r="C3184" s="25" t="n">
        <f aca="true">$C$4*B3184+SQRT(1-$C$4^2)*NORMSINV(RAND())</f>
        <v>1.15016702038464</v>
      </c>
      <c r="D3184" s="25" t="n">
        <f aca="false">NORMSDIST(B3184)</f>
        <v>0.768497395567369</v>
      </c>
      <c r="E3184" s="25" t="n">
        <f aca="false">NORMSDIST(C3184)</f>
        <v>0.874962456614478</v>
      </c>
      <c r="F3184" s="23" t="n">
        <f aca="true">BETAINV(RAND(),T1_PERT!$F$5,T1_PERT!$G$5,T1_PERT!$C$5,T1_PERT!$E$5)</f>
        <v>5.360184218252</v>
      </c>
      <c r="G3184" s="23" t="n">
        <f aca="false">BETAINV(D3184,T1_PERT!$F$6,T1_PERT!$G$6,T1_PERT!$C$6,T1_PERT!$E$6)</f>
        <v>6.18792976985625</v>
      </c>
      <c r="H3184" s="23" t="n">
        <f aca="true">BETAINV(RAND(),T1_PERT!$F$7,T1_PERT!$G$7,T1_PERT!$C$7,T1_PERT!$E$7)</f>
        <v>6.08923570055237</v>
      </c>
      <c r="I3184" s="23" t="n">
        <f aca="false">BETAINV(E3184,T1_PERT!$F$8,T1_PERT!$G$8,T1_PERT!$C$8,T1_PERT!$E$8)</f>
        <v>6.22505064999893</v>
      </c>
      <c r="J3184" s="23" t="n">
        <f aca="true">BETAINV(RAND(),T1_PERT!$F$9,T1_PERT!$G$9,T1_PERT!$C$9,T1_PERT!$E$9)</f>
        <v>3.35752487606076</v>
      </c>
      <c r="K3184" s="23" t="n">
        <f aca="true">BETAINV(RAND(),T1_PERT!$F$10,T1_PERT!$G$10,T1_PERT!$C$10,T1_PERT!$E$10)</f>
        <v>1.7544937996499</v>
      </c>
      <c r="L3184" s="23" t="n">
        <f aca="false">F3184+G3184+I3184+K3184</f>
        <v>19.5276584377571</v>
      </c>
      <c r="M3184" s="23" t="n">
        <f aca="false">F3184+H3184+J3184+K3184</f>
        <v>16.561438594515</v>
      </c>
      <c r="N3184" s="23" t="n">
        <f aca="false">MAX(L3184,M3184)</f>
        <v>19.5276584377571</v>
      </c>
    </row>
    <row r="3185" customFormat="false" ht="15" hidden="false" customHeight="false" outlineLevel="0" collapsed="false">
      <c r="A3185" s="5" t="n">
        <v>3166</v>
      </c>
      <c r="B3185" s="25" t="n">
        <f aca="true">NORMSINV(RAND())</f>
        <v>-0.210092802499669</v>
      </c>
      <c r="C3185" s="25" t="n">
        <f aca="true">$C$4*B3185+SQRT(1-$C$4^2)*NORMSINV(RAND())</f>
        <v>-0.260524631126136</v>
      </c>
      <c r="D3185" s="25" t="n">
        <f aca="false">NORMSDIST(B3185)</f>
        <v>0.416797621448786</v>
      </c>
      <c r="E3185" s="25" t="n">
        <f aca="false">NORMSDIST(C3185)</f>
        <v>0.397229559106686</v>
      </c>
      <c r="F3185" s="23" t="n">
        <f aca="true">BETAINV(RAND(),T1_PERT!$F$5,T1_PERT!$G$5,T1_PERT!$C$5,T1_PERT!$E$5)</f>
        <v>2.52828746359764</v>
      </c>
      <c r="G3185" s="23" t="n">
        <f aca="false">BETAINV(D3185,T1_PERT!$F$6,T1_PERT!$G$6,T1_PERT!$C$6,T1_PERT!$E$6)</f>
        <v>5.00002383405424</v>
      </c>
      <c r="H3185" s="23" t="n">
        <f aca="true">BETAINV(RAND(),T1_PERT!$F$7,T1_PERT!$G$7,T1_PERT!$C$7,T1_PERT!$E$7)</f>
        <v>5.19313122697921</v>
      </c>
      <c r="I3185" s="23" t="n">
        <f aca="false">BETAINV(E3185,T1_PERT!$F$8,T1_PERT!$G$8,T1_PERT!$C$8,T1_PERT!$E$8)</f>
        <v>5.05700904104142</v>
      </c>
      <c r="J3185" s="23" t="n">
        <f aca="true">BETAINV(RAND(),T1_PERT!$F$9,T1_PERT!$G$9,T1_PERT!$C$9,T1_PERT!$E$9)</f>
        <v>3.92772650682292</v>
      </c>
      <c r="K3185" s="23" t="n">
        <f aca="true">BETAINV(RAND(),T1_PERT!$F$10,T1_PERT!$G$10,T1_PERT!$C$10,T1_PERT!$E$10)</f>
        <v>1.99744511892403</v>
      </c>
      <c r="L3185" s="23" t="n">
        <f aca="false">F3185+G3185+I3185+K3185</f>
        <v>14.5827654576173</v>
      </c>
      <c r="M3185" s="23" t="n">
        <f aca="false">F3185+H3185+J3185+K3185</f>
        <v>13.6465903163238</v>
      </c>
      <c r="N3185" s="23" t="n">
        <f aca="false">MAX(L3185,M3185)</f>
        <v>14.5827654576173</v>
      </c>
    </row>
    <row r="3186" customFormat="false" ht="15" hidden="false" customHeight="false" outlineLevel="0" collapsed="false">
      <c r="A3186" s="5" t="n">
        <v>3167</v>
      </c>
      <c r="B3186" s="25" t="n">
        <f aca="true">NORMSINV(RAND())</f>
        <v>-0.23742587042531</v>
      </c>
      <c r="C3186" s="25" t="n">
        <f aca="true">$C$4*B3186+SQRT(1-$C$4^2)*NORMSINV(RAND())</f>
        <v>-0.428420079248272</v>
      </c>
      <c r="D3186" s="25" t="n">
        <f aca="false">NORMSDIST(B3186)</f>
        <v>0.406163210864285</v>
      </c>
      <c r="E3186" s="25" t="n">
        <f aca="false">NORMSDIST(C3186)</f>
        <v>0.334172654260362</v>
      </c>
      <c r="F3186" s="23" t="n">
        <f aca="true">BETAINV(RAND(),T1_PERT!$F$5,T1_PERT!$G$5,T1_PERT!$C$5,T1_PERT!$E$5)</f>
        <v>3.78494148349303</v>
      </c>
      <c r="G3186" s="23" t="n">
        <f aca="false">BETAINV(D3186,T1_PERT!$F$6,T1_PERT!$G$6,T1_PERT!$C$6,T1_PERT!$E$6)</f>
        <v>4.96761802906815</v>
      </c>
      <c r="H3186" s="23" t="n">
        <f aca="true">BETAINV(RAND(),T1_PERT!$F$7,T1_PERT!$G$7,T1_PERT!$C$7,T1_PERT!$E$7)</f>
        <v>4.19110175999855</v>
      </c>
      <c r="I3186" s="23" t="n">
        <f aca="false">BETAINV(E3186,T1_PERT!$F$8,T1_PERT!$G$8,T1_PERT!$C$8,T1_PERT!$E$8)</f>
        <v>4.93733824531831</v>
      </c>
      <c r="J3186" s="23" t="n">
        <f aca="true">BETAINV(RAND(),T1_PERT!$F$9,T1_PERT!$G$9,T1_PERT!$C$9,T1_PERT!$E$9)</f>
        <v>4.65496452903073</v>
      </c>
      <c r="K3186" s="23" t="n">
        <f aca="true">BETAINV(RAND(),T1_PERT!$F$10,T1_PERT!$G$10,T1_PERT!$C$10,T1_PERT!$E$10)</f>
        <v>2.43886803794564</v>
      </c>
      <c r="L3186" s="23" t="n">
        <f aca="false">F3186+G3186+I3186+K3186</f>
        <v>16.1287657958251</v>
      </c>
      <c r="M3186" s="23" t="n">
        <f aca="false">F3186+H3186+J3186+K3186</f>
        <v>15.0698758104679</v>
      </c>
      <c r="N3186" s="23" t="n">
        <f aca="false">MAX(L3186,M3186)</f>
        <v>16.1287657958251</v>
      </c>
    </row>
    <row r="3187" customFormat="false" ht="15" hidden="false" customHeight="false" outlineLevel="0" collapsed="false">
      <c r="A3187" s="5" t="n">
        <v>3168</v>
      </c>
      <c r="B3187" s="25" t="n">
        <f aca="true">NORMSINV(RAND())</f>
        <v>-0.58268490979925</v>
      </c>
      <c r="C3187" s="25" t="n">
        <f aca="true">$C$4*B3187+SQRT(1-$C$4^2)*NORMSINV(RAND())</f>
        <v>-1.40481559830281</v>
      </c>
      <c r="D3187" s="25" t="n">
        <f aca="false">NORMSDIST(B3187)</f>
        <v>0.280052716770339</v>
      </c>
      <c r="E3187" s="25" t="n">
        <f aca="false">NORMSDIST(C3187)</f>
        <v>0.0800380597487926</v>
      </c>
      <c r="F3187" s="23" t="n">
        <f aca="true">BETAINV(RAND(),T1_PERT!$F$5,T1_PERT!$G$5,T1_PERT!$C$5,T1_PERT!$E$5)</f>
        <v>4.11632667180458</v>
      </c>
      <c r="G3187" s="23" t="n">
        <f aca="false">BETAINV(D3187,T1_PERT!$F$6,T1_PERT!$G$6,T1_PERT!$C$6,T1_PERT!$E$6)</f>
        <v>4.57673363238995</v>
      </c>
      <c r="H3187" s="23" t="n">
        <f aca="true">BETAINV(RAND(),T1_PERT!$F$7,T1_PERT!$G$7,T1_PERT!$C$7,T1_PERT!$E$7)</f>
        <v>6.12863649786798</v>
      </c>
      <c r="I3187" s="23" t="n">
        <f aca="false">BETAINV(E3187,T1_PERT!$F$8,T1_PERT!$G$8,T1_PERT!$C$8,T1_PERT!$E$8)</f>
        <v>4.39608612697541</v>
      </c>
      <c r="J3187" s="23" t="n">
        <f aca="true">BETAINV(RAND(),T1_PERT!$F$9,T1_PERT!$G$9,T1_PERT!$C$9,T1_PERT!$E$9)</f>
        <v>4.36887237803773</v>
      </c>
      <c r="K3187" s="23" t="n">
        <f aca="true">BETAINV(RAND(),T1_PERT!$F$10,T1_PERT!$G$10,T1_PERT!$C$10,T1_PERT!$E$10)</f>
        <v>2.3318254278895</v>
      </c>
      <c r="L3187" s="23" t="n">
        <f aca="false">F3187+G3187+I3187+K3187</f>
        <v>15.4209718590594</v>
      </c>
      <c r="M3187" s="23" t="n">
        <f aca="false">F3187+H3187+J3187+K3187</f>
        <v>16.9456609755998</v>
      </c>
      <c r="N3187" s="23" t="n">
        <f aca="false">MAX(L3187,M3187)</f>
        <v>16.9456609755998</v>
      </c>
    </row>
    <row r="3188" customFormat="false" ht="15" hidden="false" customHeight="false" outlineLevel="0" collapsed="false">
      <c r="A3188" s="5" t="n">
        <v>3169</v>
      </c>
      <c r="B3188" s="25" t="n">
        <f aca="true">NORMSINV(RAND())</f>
        <v>-1.06757723457551</v>
      </c>
      <c r="C3188" s="25" t="n">
        <f aca="true">$C$4*B3188+SQRT(1-$C$4^2)*NORMSINV(RAND())</f>
        <v>-1.4858876335007</v>
      </c>
      <c r="D3188" s="25" t="n">
        <f aca="false">NORMSDIST(B3188)</f>
        <v>0.142855628626705</v>
      </c>
      <c r="E3188" s="25" t="n">
        <f aca="false">NORMSDIST(C3188)</f>
        <v>0.068654422576209</v>
      </c>
      <c r="F3188" s="23" t="n">
        <f aca="true">BETAINV(RAND(),T1_PERT!$F$5,T1_PERT!$G$5,T1_PERT!$C$5,T1_PERT!$E$5)</f>
        <v>2.93656236488595</v>
      </c>
      <c r="G3188" s="23" t="n">
        <f aca="false">BETAINV(D3188,T1_PERT!$F$6,T1_PERT!$G$6,T1_PERT!$C$6,T1_PERT!$E$6)</f>
        <v>4.09863371137837</v>
      </c>
      <c r="H3188" s="23" t="n">
        <f aca="true">BETAINV(RAND(),T1_PERT!$F$7,T1_PERT!$G$7,T1_PERT!$C$7,T1_PERT!$E$7)</f>
        <v>5.52559206033988</v>
      </c>
      <c r="I3188" s="23" t="n">
        <f aca="false">BETAINV(E3188,T1_PERT!$F$8,T1_PERT!$G$8,T1_PERT!$C$8,T1_PERT!$E$8)</f>
        <v>4.36374296016086</v>
      </c>
      <c r="J3188" s="23" t="n">
        <f aca="true">BETAINV(RAND(),T1_PERT!$F$9,T1_PERT!$G$9,T1_PERT!$C$9,T1_PERT!$E$9)</f>
        <v>3.71034262973508</v>
      </c>
      <c r="K3188" s="23" t="n">
        <f aca="true">BETAINV(RAND(),T1_PERT!$F$10,T1_PERT!$G$10,T1_PERT!$C$10,T1_PERT!$E$10)</f>
        <v>2.15111228186906</v>
      </c>
      <c r="L3188" s="23" t="n">
        <f aca="false">F3188+G3188+I3188+K3188</f>
        <v>13.5500513182942</v>
      </c>
      <c r="M3188" s="23" t="n">
        <f aca="false">F3188+H3188+J3188+K3188</f>
        <v>14.32360933683</v>
      </c>
      <c r="N3188" s="23" t="n">
        <f aca="false">MAX(L3188,M3188)</f>
        <v>14.32360933683</v>
      </c>
    </row>
    <row r="3189" customFormat="false" ht="15" hidden="false" customHeight="false" outlineLevel="0" collapsed="false">
      <c r="A3189" s="5" t="n">
        <v>3170</v>
      </c>
      <c r="B3189" s="25" t="n">
        <f aca="true">NORMSINV(RAND())</f>
        <v>-0.81639351686088</v>
      </c>
      <c r="C3189" s="25" t="n">
        <f aca="true">$C$4*B3189+SQRT(1-$C$4^2)*NORMSINV(RAND())</f>
        <v>-0.45752294614213</v>
      </c>
      <c r="D3189" s="25" t="n">
        <f aca="false">NORMSDIST(B3189)</f>
        <v>0.207137551702065</v>
      </c>
      <c r="E3189" s="25" t="n">
        <f aca="false">NORMSDIST(C3189)</f>
        <v>0.323647606590675</v>
      </c>
      <c r="F3189" s="23" t="n">
        <f aca="true">BETAINV(RAND(),T1_PERT!$F$5,T1_PERT!$G$5,T1_PERT!$C$5,T1_PERT!$E$5)</f>
        <v>4.33837369318016</v>
      </c>
      <c r="G3189" s="23" t="n">
        <f aca="false">BETAINV(D3189,T1_PERT!$F$6,T1_PERT!$G$6,T1_PERT!$C$6,T1_PERT!$E$6)</f>
        <v>4.33487907073149</v>
      </c>
      <c r="H3189" s="23" t="n">
        <f aca="true">BETAINV(RAND(),T1_PERT!$F$7,T1_PERT!$G$7,T1_PERT!$C$7,T1_PERT!$E$7)</f>
        <v>3.38937052502939</v>
      </c>
      <c r="I3189" s="23" t="n">
        <f aca="false">BETAINV(E3189,T1_PERT!$F$8,T1_PERT!$G$8,T1_PERT!$C$8,T1_PERT!$E$8)</f>
        <v>4.91730630672106</v>
      </c>
      <c r="J3189" s="23" t="n">
        <f aca="true">BETAINV(RAND(),T1_PERT!$F$9,T1_PERT!$G$9,T1_PERT!$C$9,T1_PERT!$E$9)</f>
        <v>3.5070424291985</v>
      </c>
      <c r="K3189" s="23" t="n">
        <f aca="true">BETAINV(RAND(),T1_PERT!$F$10,T1_PERT!$G$10,T1_PERT!$C$10,T1_PERT!$E$10)</f>
        <v>1.53813507915609</v>
      </c>
      <c r="L3189" s="23" t="n">
        <f aca="false">F3189+G3189+I3189+K3189</f>
        <v>15.1286941497888</v>
      </c>
      <c r="M3189" s="23" t="n">
        <f aca="false">F3189+H3189+J3189+K3189</f>
        <v>12.7729217265641</v>
      </c>
      <c r="N3189" s="23" t="n">
        <f aca="false">MAX(L3189,M3189)</f>
        <v>15.1286941497888</v>
      </c>
    </row>
    <row r="3190" customFormat="false" ht="15" hidden="false" customHeight="false" outlineLevel="0" collapsed="false">
      <c r="A3190" s="5" t="n">
        <v>3171</v>
      </c>
      <c r="B3190" s="25" t="n">
        <f aca="true">NORMSINV(RAND())</f>
        <v>0.718172441835556</v>
      </c>
      <c r="C3190" s="25" t="n">
        <f aca="true">$C$4*B3190+SQRT(1-$C$4^2)*NORMSINV(RAND())</f>
        <v>0.262678171363837</v>
      </c>
      <c r="D3190" s="25" t="n">
        <f aca="false">NORMSDIST(B3190)</f>
        <v>0.763674516130426</v>
      </c>
      <c r="E3190" s="25" t="n">
        <f aca="false">NORMSDIST(C3190)</f>
        <v>0.603600678580025</v>
      </c>
      <c r="F3190" s="23" t="n">
        <f aca="true">BETAINV(RAND(),T1_PERT!$F$5,T1_PERT!$G$5,T1_PERT!$C$5,T1_PERT!$E$5)</f>
        <v>3.98123349726462</v>
      </c>
      <c r="G3190" s="23" t="n">
        <f aca="false">BETAINV(D3190,T1_PERT!$F$6,T1_PERT!$G$6,T1_PERT!$C$6,T1_PERT!$E$6)</f>
        <v>6.16783905014346</v>
      </c>
      <c r="H3190" s="23" t="n">
        <f aca="true">BETAINV(RAND(),T1_PERT!$F$7,T1_PERT!$G$7,T1_PERT!$C$7,T1_PERT!$E$7)</f>
        <v>5.19243974240139</v>
      </c>
      <c r="I3190" s="23" t="n">
        <f aca="false">BETAINV(E3190,T1_PERT!$F$8,T1_PERT!$G$8,T1_PERT!$C$8,T1_PERT!$E$8)</f>
        <v>5.46766100735096</v>
      </c>
      <c r="J3190" s="23" t="n">
        <f aca="true">BETAINV(RAND(),T1_PERT!$F$9,T1_PERT!$G$9,T1_PERT!$C$9,T1_PERT!$E$9)</f>
        <v>4.58967330646136</v>
      </c>
      <c r="K3190" s="23" t="n">
        <f aca="true">BETAINV(RAND(),T1_PERT!$F$10,T1_PERT!$G$10,T1_PERT!$C$10,T1_PERT!$E$10)</f>
        <v>1.7449054760942</v>
      </c>
      <c r="L3190" s="23" t="n">
        <f aca="false">F3190+G3190+I3190+K3190</f>
        <v>17.3616390308532</v>
      </c>
      <c r="M3190" s="23" t="n">
        <f aca="false">F3190+H3190+J3190+K3190</f>
        <v>15.5082520222216</v>
      </c>
      <c r="N3190" s="23" t="n">
        <f aca="false">MAX(L3190,M3190)</f>
        <v>17.3616390308532</v>
      </c>
    </row>
    <row r="3191" customFormat="false" ht="15" hidden="false" customHeight="false" outlineLevel="0" collapsed="false">
      <c r="A3191" s="5" t="n">
        <v>3172</v>
      </c>
      <c r="B3191" s="25" t="n">
        <f aca="true">NORMSINV(RAND())</f>
        <v>-1.31406879465249</v>
      </c>
      <c r="C3191" s="25" t="n">
        <f aca="true">$C$4*B3191+SQRT(1-$C$4^2)*NORMSINV(RAND())</f>
        <v>-0.356789871900286</v>
      </c>
      <c r="D3191" s="25" t="n">
        <f aca="false">NORMSDIST(B3191)</f>
        <v>0.0944115271530211</v>
      </c>
      <c r="E3191" s="25" t="n">
        <f aca="false">NORMSDIST(C3191)</f>
        <v>0.360624559488621</v>
      </c>
      <c r="F3191" s="23" t="n">
        <f aca="true">BETAINV(RAND(),T1_PERT!$F$5,T1_PERT!$G$5,T1_PERT!$C$5,T1_PERT!$E$5)</f>
        <v>4.01442609617244</v>
      </c>
      <c r="G3191" s="23" t="n">
        <f aca="false">BETAINV(D3191,T1_PERT!$F$6,T1_PERT!$G$6,T1_PERT!$C$6,T1_PERT!$E$6)</f>
        <v>3.89246247494261</v>
      </c>
      <c r="H3191" s="23" t="n">
        <f aca="true">BETAINV(RAND(),T1_PERT!$F$7,T1_PERT!$G$7,T1_PERT!$C$7,T1_PERT!$E$7)</f>
        <v>4.99209941961074</v>
      </c>
      <c r="I3191" s="23" t="n">
        <f aca="false">BETAINV(E3191,T1_PERT!$F$8,T1_PERT!$G$8,T1_PERT!$C$8,T1_PERT!$E$8)</f>
        <v>4.98755429003892</v>
      </c>
      <c r="J3191" s="23" t="n">
        <f aca="true">BETAINV(RAND(),T1_PERT!$F$9,T1_PERT!$G$9,T1_PERT!$C$9,T1_PERT!$E$9)</f>
        <v>4.64980602019376</v>
      </c>
      <c r="K3191" s="23" t="n">
        <f aca="true">BETAINV(RAND(),T1_PERT!$F$10,T1_PERT!$G$10,T1_PERT!$C$10,T1_PERT!$E$10)</f>
        <v>1.79658460975803</v>
      </c>
      <c r="L3191" s="23" t="n">
        <f aca="false">F3191+G3191+I3191+K3191</f>
        <v>14.691027470912</v>
      </c>
      <c r="M3191" s="23" t="n">
        <f aca="false">F3191+H3191+J3191+K3191</f>
        <v>15.452916145735</v>
      </c>
      <c r="N3191" s="23" t="n">
        <f aca="false">MAX(L3191,M3191)</f>
        <v>15.452916145735</v>
      </c>
    </row>
    <row r="3192" customFormat="false" ht="15" hidden="false" customHeight="false" outlineLevel="0" collapsed="false">
      <c r="A3192" s="5" t="n">
        <v>3173</v>
      </c>
      <c r="B3192" s="25" t="n">
        <f aca="true">NORMSINV(RAND())</f>
        <v>-0.176460888699024</v>
      </c>
      <c r="C3192" s="25" t="n">
        <f aca="true">$C$4*B3192+SQRT(1-$C$4^2)*NORMSINV(RAND())</f>
        <v>-0.48157504761771</v>
      </c>
      <c r="D3192" s="25" t="n">
        <f aca="false">NORMSDIST(B3192)</f>
        <v>0.429965936391567</v>
      </c>
      <c r="E3192" s="25" t="n">
        <f aca="false">NORMSDIST(C3192)</f>
        <v>0.315053927711336</v>
      </c>
      <c r="F3192" s="23" t="n">
        <f aca="true">BETAINV(RAND(),T1_PERT!$F$5,T1_PERT!$G$5,T1_PERT!$C$5,T1_PERT!$E$5)</f>
        <v>5.27018917362195</v>
      </c>
      <c r="G3192" s="23" t="n">
        <f aca="false">BETAINV(D3192,T1_PERT!$F$6,T1_PERT!$G$6,T1_PERT!$C$6,T1_PERT!$E$6)</f>
        <v>5.04015295183596</v>
      </c>
      <c r="H3192" s="23" t="n">
        <f aca="true">BETAINV(RAND(),T1_PERT!$F$7,T1_PERT!$G$7,T1_PERT!$C$7,T1_PERT!$E$7)</f>
        <v>4.88905957987026</v>
      </c>
      <c r="I3192" s="23" t="n">
        <f aca="false">BETAINV(E3192,T1_PERT!$F$8,T1_PERT!$G$8,T1_PERT!$C$8,T1_PERT!$E$8)</f>
        <v>4.90091591762179</v>
      </c>
      <c r="J3192" s="23" t="n">
        <f aca="true">BETAINV(RAND(),T1_PERT!$F$9,T1_PERT!$G$9,T1_PERT!$C$9,T1_PERT!$E$9)</f>
        <v>4.74383642336335</v>
      </c>
      <c r="K3192" s="23" t="n">
        <f aca="true">BETAINV(RAND(),T1_PERT!$F$10,T1_PERT!$G$10,T1_PERT!$C$10,T1_PERT!$E$10)</f>
        <v>1.31906974372686</v>
      </c>
      <c r="L3192" s="23" t="n">
        <f aca="false">F3192+G3192+I3192+K3192</f>
        <v>16.5303277868066</v>
      </c>
      <c r="M3192" s="23" t="n">
        <f aca="false">F3192+H3192+J3192+K3192</f>
        <v>16.2221549205824</v>
      </c>
      <c r="N3192" s="23" t="n">
        <f aca="false">MAX(L3192,M3192)</f>
        <v>16.5303277868066</v>
      </c>
    </row>
    <row r="3193" customFormat="false" ht="15" hidden="false" customHeight="false" outlineLevel="0" collapsed="false">
      <c r="A3193" s="5" t="n">
        <v>3174</v>
      </c>
      <c r="B3193" s="25" t="n">
        <f aca="true">NORMSINV(RAND())</f>
        <v>-0.932016745091273</v>
      </c>
      <c r="C3193" s="25" t="n">
        <f aca="true">$C$4*B3193+SQRT(1-$C$4^2)*NORMSINV(RAND())</f>
        <v>0.369188007378133</v>
      </c>
      <c r="D3193" s="25" t="n">
        <f aca="false">NORMSDIST(B3193)</f>
        <v>0.175663935835503</v>
      </c>
      <c r="E3193" s="25" t="n">
        <f aca="false">NORMSDIST(C3193)</f>
        <v>0.644006202900534</v>
      </c>
      <c r="F3193" s="23" t="n">
        <f aca="true">BETAINV(RAND(),T1_PERT!$F$5,T1_PERT!$G$5,T1_PERT!$C$5,T1_PERT!$E$5)</f>
        <v>4.36398345036209</v>
      </c>
      <c r="G3193" s="23" t="n">
        <f aca="false">BETAINV(D3193,T1_PERT!$F$6,T1_PERT!$G$6,T1_PERT!$C$6,T1_PERT!$E$6)</f>
        <v>4.22294958646261</v>
      </c>
      <c r="H3193" s="23" t="n">
        <f aca="true">BETAINV(RAND(),T1_PERT!$F$7,T1_PERT!$G$7,T1_PERT!$C$7,T1_PERT!$E$7)</f>
        <v>6.06731086116064</v>
      </c>
      <c r="I3193" s="23" t="n">
        <f aca="false">BETAINV(E3193,T1_PERT!$F$8,T1_PERT!$G$8,T1_PERT!$C$8,T1_PERT!$E$8)</f>
        <v>5.55652360976361</v>
      </c>
      <c r="J3193" s="23" t="n">
        <f aca="true">BETAINV(RAND(),T1_PERT!$F$9,T1_PERT!$G$9,T1_PERT!$C$9,T1_PERT!$E$9)</f>
        <v>3.99884384256314</v>
      </c>
      <c r="K3193" s="23" t="n">
        <f aca="true">BETAINV(RAND(),T1_PERT!$F$10,T1_PERT!$G$10,T1_PERT!$C$10,T1_PERT!$E$10)</f>
        <v>2.10234363921667</v>
      </c>
      <c r="L3193" s="23" t="n">
        <f aca="false">F3193+G3193+I3193+K3193</f>
        <v>16.245800285805</v>
      </c>
      <c r="M3193" s="23" t="n">
        <f aca="false">F3193+H3193+J3193+K3193</f>
        <v>16.5324817933025</v>
      </c>
      <c r="N3193" s="23" t="n">
        <f aca="false">MAX(L3193,M3193)</f>
        <v>16.5324817933025</v>
      </c>
    </row>
    <row r="3194" customFormat="false" ht="15" hidden="false" customHeight="false" outlineLevel="0" collapsed="false">
      <c r="A3194" s="5" t="n">
        <v>3175</v>
      </c>
      <c r="B3194" s="25" t="n">
        <f aca="true">NORMSINV(RAND())</f>
        <v>1.04947835735107</v>
      </c>
      <c r="C3194" s="25" t="n">
        <f aca="true">$C$4*B3194+SQRT(1-$C$4^2)*NORMSINV(RAND())</f>
        <v>0.897801728198251</v>
      </c>
      <c r="D3194" s="25" t="n">
        <f aca="false">NORMSDIST(B3194)</f>
        <v>0.853020994454167</v>
      </c>
      <c r="E3194" s="25" t="n">
        <f aca="false">NORMSDIST(C3194)</f>
        <v>0.815354368418014</v>
      </c>
      <c r="F3194" s="23" t="n">
        <f aca="true">BETAINV(RAND(),T1_PERT!$F$5,T1_PERT!$G$5,T1_PERT!$C$5,T1_PERT!$E$5)</f>
        <v>3.67598692708148</v>
      </c>
      <c r="G3194" s="23" t="n">
        <f aca="false">BETAINV(D3194,T1_PERT!$F$6,T1_PERT!$G$6,T1_PERT!$C$6,T1_PERT!$E$6)</f>
        <v>6.58524776789397</v>
      </c>
      <c r="H3194" s="23" t="n">
        <f aca="true">BETAINV(RAND(),T1_PERT!$F$7,T1_PERT!$G$7,T1_PERT!$C$7,T1_PERT!$E$7)</f>
        <v>7.20422664203792</v>
      </c>
      <c r="I3194" s="23" t="n">
        <f aca="false">BETAINV(E3194,T1_PERT!$F$8,T1_PERT!$G$8,T1_PERT!$C$8,T1_PERT!$E$8)</f>
        <v>6.00917607870555</v>
      </c>
      <c r="J3194" s="23" t="n">
        <f aca="true">BETAINV(RAND(),T1_PERT!$F$9,T1_PERT!$G$9,T1_PERT!$C$9,T1_PERT!$E$9)</f>
        <v>5.08238712339752</v>
      </c>
      <c r="K3194" s="23" t="n">
        <f aca="true">BETAINV(RAND(),T1_PERT!$F$10,T1_PERT!$G$10,T1_PERT!$C$10,T1_PERT!$E$10)</f>
        <v>1.69598610822185</v>
      </c>
      <c r="L3194" s="23" t="n">
        <f aca="false">F3194+G3194+I3194+K3194</f>
        <v>17.9663968819029</v>
      </c>
      <c r="M3194" s="23" t="n">
        <f aca="false">F3194+H3194+J3194+K3194</f>
        <v>17.6585868007388</v>
      </c>
      <c r="N3194" s="23" t="n">
        <f aca="false">MAX(L3194,M3194)</f>
        <v>17.9663968819029</v>
      </c>
    </row>
    <row r="3195" customFormat="false" ht="15" hidden="false" customHeight="false" outlineLevel="0" collapsed="false">
      <c r="A3195" s="5" t="n">
        <v>3176</v>
      </c>
      <c r="B3195" s="25" t="n">
        <f aca="true">NORMSINV(RAND())</f>
        <v>-0.761448278448484</v>
      </c>
      <c r="C3195" s="25" t="n">
        <f aca="true">$C$4*B3195+SQRT(1-$C$4^2)*NORMSINV(RAND())</f>
        <v>-0.127522229700531</v>
      </c>
      <c r="D3195" s="25" t="n">
        <f aca="false">NORMSDIST(B3195)</f>
        <v>0.223194680254723</v>
      </c>
      <c r="E3195" s="25" t="n">
        <f aca="false">NORMSDIST(C3195)</f>
        <v>0.449263540027186</v>
      </c>
      <c r="F3195" s="23" t="n">
        <f aca="true">BETAINV(RAND(),T1_PERT!$F$5,T1_PERT!$G$5,T1_PERT!$C$5,T1_PERT!$E$5)</f>
        <v>2.79370471187194</v>
      </c>
      <c r="G3195" s="23" t="n">
        <f aca="false">BETAINV(D3195,T1_PERT!$F$6,T1_PERT!$G$6,T1_PERT!$C$6,T1_PERT!$E$6)</f>
        <v>4.38990777305202</v>
      </c>
      <c r="H3195" s="23" t="n">
        <f aca="true">BETAINV(RAND(),T1_PERT!$F$7,T1_PERT!$G$7,T1_PERT!$C$7,T1_PERT!$E$7)</f>
        <v>4.97069019516457</v>
      </c>
      <c r="I3195" s="23" t="n">
        <f aca="false">BETAINV(E3195,T1_PERT!$F$8,T1_PERT!$G$8,T1_PERT!$C$8,T1_PERT!$E$8)</f>
        <v>5.15644774248861</v>
      </c>
      <c r="J3195" s="23" t="n">
        <f aca="true">BETAINV(RAND(),T1_PERT!$F$9,T1_PERT!$G$9,T1_PERT!$C$9,T1_PERT!$E$9)</f>
        <v>4.33848954037392</v>
      </c>
      <c r="K3195" s="23" t="n">
        <f aca="true">BETAINV(RAND(),T1_PERT!$F$10,T1_PERT!$G$10,T1_PERT!$C$10,T1_PERT!$E$10)</f>
        <v>1.63605855501301</v>
      </c>
      <c r="L3195" s="23" t="n">
        <f aca="false">F3195+G3195+I3195+K3195</f>
        <v>13.9761187824256</v>
      </c>
      <c r="M3195" s="23" t="n">
        <f aca="false">F3195+H3195+J3195+K3195</f>
        <v>13.7389430024234</v>
      </c>
      <c r="N3195" s="23" t="n">
        <f aca="false">MAX(L3195,M3195)</f>
        <v>13.9761187824256</v>
      </c>
    </row>
    <row r="3196" customFormat="false" ht="15" hidden="false" customHeight="false" outlineLevel="0" collapsed="false">
      <c r="A3196" s="5" t="n">
        <v>3177</v>
      </c>
      <c r="B3196" s="25" t="n">
        <f aca="true">NORMSINV(RAND())</f>
        <v>-0.788894891764962</v>
      </c>
      <c r="C3196" s="25" t="n">
        <f aca="true">$C$4*B3196+SQRT(1-$C$4^2)*NORMSINV(RAND())</f>
        <v>-0.34328145336482</v>
      </c>
      <c r="D3196" s="25" t="n">
        <f aca="false">NORMSDIST(B3196)</f>
        <v>0.21508672078277</v>
      </c>
      <c r="E3196" s="25" t="n">
        <f aca="false">NORMSDIST(C3196)</f>
        <v>0.365693366056409</v>
      </c>
      <c r="F3196" s="23" t="n">
        <f aca="true">BETAINV(RAND(),T1_PERT!$F$5,T1_PERT!$G$5,T1_PERT!$C$5,T1_PERT!$E$5)</f>
        <v>5.44288032544002</v>
      </c>
      <c r="G3196" s="23" t="n">
        <f aca="false">BETAINV(D3196,T1_PERT!$F$6,T1_PERT!$G$6,T1_PERT!$C$6,T1_PERT!$E$6)</f>
        <v>4.3622741450674</v>
      </c>
      <c r="H3196" s="23" t="n">
        <f aca="true">BETAINV(RAND(),T1_PERT!$F$7,T1_PERT!$G$7,T1_PERT!$C$7,T1_PERT!$E$7)</f>
        <v>4.44847755085598</v>
      </c>
      <c r="I3196" s="23" t="n">
        <f aca="false">BETAINV(E3196,T1_PERT!$F$8,T1_PERT!$G$8,T1_PERT!$C$8,T1_PERT!$E$8)</f>
        <v>4.99716667427734</v>
      </c>
      <c r="J3196" s="23" t="n">
        <f aca="true">BETAINV(RAND(),T1_PERT!$F$9,T1_PERT!$G$9,T1_PERT!$C$9,T1_PERT!$E$9)</f>
        <v>4.41862931565553</v>
      </c>
      <c r="K3196" s="23" t="n">
        <f aca="true">BETAINV(RAND(),T1_PERT!$F$10,T1_PERT!$G$10,T1_PERT!$C$10,T1_PERT!$E$10)</f>
        <v>2.47625631557106</v>
      </c>
      <c r="L3196" s="23" t="n">
        <f aca="false">F3196+G3196+I3196+K3196</f>
        <v>17.2785774603558</v>
      </c>
      <c r="M3196" s="23" t="n">
        <f aca="false">F3196+H3196+J3196+K3196</f>
        <v>16.7862435075226</v>
      </c>
      <c r="N3196" s="23" t="n">
        <f aca="false">MAX(L3196,M3196)</f>
        <v>17.2785774603558</v>
      </c>
    </row>
    <row r="3197" customFormat="false" ht="15" hidden="false" customHeight="false" outlineLevel="0" collapsed="false">
      <c r="A3197" s="5" t="n">
        <v>3178</v>
      </c>
      <c r="B3197" s="25" t="n">
        <f aca="true">NORMSINV(RAND())</f>
        <v>-1.16440983941238</v>
      </c>
      <c r="C3197" s="25" t="n">
        <f aca="true">$C$4*B3197+SQRT(1-$C$4^2)*NORMSINV(RAND())</f>
        <v>-0.671800593620737</v>
      </c>
      <c r="D3197" s="25" t="n">
        <f aca="false">NORMSDIST(B3197)</f>
        <v>0.122128981005585</v>
      </c>
      <c r="E3197" s="25" t="n">
        <f aca="false">NORMSDIST(C3197)</f>
        <v>0.250855325393261</v>
      </c>
      <c r="F3197" s="23" t="n">
        <f aca="true">BETAINV(RAND(),T1_PERT!$F$5,T1_PERT!$G$5,T1_PERT!$C$5,T1_PERT!$E$5)</f>
        <v>3.79809537835539</v>
      </c>
      <c r="G3197" s="23" t="n">
        <f aca="false">BETAINV(D3197,T1_PERT!$F$6,T1_PERT!$G$6,T1_PERT!$C$6,T1_PERT!$E$6)</f>
        <v>4.01454170414232</v>
      </c>
      <c r="H3197" s="23" t="n">
        <f aca="true">BETAINV(RAND(),T1_PERT!$F$7,T1_PERT!$G$7,T1_PERT!$C$7,T1_PERT!$E$7)</f>
        <v>7.33585358568691</v>
      </c>
      <c r="I3197" s="23" t="n">
        <f aca="false">BETAINV(E3197,T1_PERT!$F$8,T1_PERT!$G$8,T1_PERT!$C$8,T1_PERT!$E$8)</f>
        <v>4.77673854917973</v>
      </c>
      <c r="J3197" s="23" t="n">
        <f aca="true">BETAINV(RAND(),T1_PERT!$F$9,T1_PERT!$G$9,T1_PERT!$C$9,T1_PERT!$E$9)</f>
        <v>4.9699265528751</v>
      </c>
      <c r="K3197" s="23" t="n">
        <f aca="true">BETAINV(RAND(),T1_PERT!$F$10,T1_PERT!$G$10,T1_PERT!$C$10,T1_PERT!$E$10)</f>
        <v>1.75424740901542</v>
      </c>
      <c r="L3197" s="23" t="n">
        <f aca="false">F3197+G3197+I3197+K3197</f>
        <v>14.3436230406929</v>
      </c>
      <c r="M3197" s="23" t="n">
        <f aca="false">F3197+H3197+J3197+K3197</f>
        <v>17.8581229259328</v>
      </c>
      <c r="N3197" s="23" t="n">
        <f aca="false">MAX(L3197,M3197)</f>
        <v>17.8581229259328</v>
      </c>
    </row>
    <row r="3198" customFormat="false" ht="15" hidden="false" customHeight="false" outlineLevel="0" collapsed="false">
      <c r="A3198" s="5" t="n">
        <v>3179</v>
      </c>
      <c r="B3198" s="25" t="n">
        <f aca="true">NORMSINV(RAND())</f>
        <v>0.335454374067527</v>
      </c>
      <c r="C3198" s="25" t="n">
        <f aca="true">$C$4*B3198+SQRT(1-$C$4^2)*NORMSINV(RAND())</f>
        <v>0.766359418974017</v>
      </c>
      <c r="D3198" s="25" t="n">
        <f aca="false">NORMSDIST(B3198)</f>
        <v>0.63135882152058</v>
      </c>
      <c r="E3198" s="25" t="n">
        <f aca="false">NORMSDIST(C3198)</f>
        <v>0.77826876395359</v>
      </c>
      <c r="F3198" s="23" t="n">
        <f aca="true">BETAINV(RAND(),T1_PERT!$F$5,T1_PERT!$G$5,T1_PERT!$C$5,T1_PERT!$E$5)</f>
        <v>3.85118916617387</v>
      </c>
      <c r="G3198" s="23" t="n">
        <f aca="false">BETAINV(D3198,T1_PERT!$F$6,T1_PERT!$G$6,T1_PERT!$C$6,T1_PERT!$E$6)</f>
        <v>5.67730522510934</v>
      </c>
      <c r="H3198" s="23" t="n">
        <f aca="true">BETAINV(RAND(),T1_PERT!$F$7,T1_PERT!$G$7,T1_PERT!$C$7,T1_PERT!$E$7)</f>
        <v>4.5021437467873</v>
      </c>
      <c r="I3198" s="23" t="n">
        <f aca="false">BETAINV(E3198,T1_PERT!$F$8,T1_PERT!$G$8,T1_PERT!$C$8,T1_PERT!$E$8)</f>
        <v>5.8958736887861</v>
      </c>
      <c r="J3198" s="23" t="n">
        <f aca="true">BETAINV(RAND(),T1_PERT!$F$9,T1_PERT!$G$9,T1_PERT!$C$9,T1_PERT!$E$9)</f>
        <v>4.23735663079901</v>
      </c>
      <c r="K3198" s="23" t="n">
        <f aca="true">BETAINV(RAND(),T1_PERT!$F$10,T1_PERT!$G$10,T1_PERT!$C$10,T1_PERT!$E$10)</f>
        <v>1.31000694936716</v>
      </c>
      <c r="L3198" s="23" t="n">
        <f aca="false">F3198+G3198+I3198+K3198</f>
        <v>16.7343750294365</v>
      </c>
      <c r="M3198" s="23" t="n">
        <f aca="false">F3198+H3198+J3198+K3198</f>
        <v>13.9006964931273</v>
      </c>
      <c r="N3198" s="23" t="n">
        <f aca="false">MAX(L3198,M3198)</f>
        <v>16.7343750294365</v>
      </c>
    </row>
    <row r="3199" customFormat="false" ht="15" hidden="false" customHeight="false" outlineLevel="0" collapsed="false">
      <c r="A3199" s="5" t="n">
        <v>3180</v>
      </c>
      <c r="B3199" s="25" t="n">
        <f aca="true">NORMSINV(RAND())</f>
        <v>-1.30525498065155</v>
      </c>
      <c r="C3199" s="25" t="n">
        <f aca="true">$C$4*B3199+SQRT(1-$C$4^2)*NORMSINV(RAND())</f>
        <v>-1.66526424160119</v>
      </c>
      <c r="D3199" s="25" t="n">
        <f aca="false">NORMSDIST(B3199)</f>
        <v>0.0959030190845407</v>
      </c>
      <c r="E3199" s="25" t="n">
        <f aca="false">NORMSDIST(C3199)</f>
        <v>0.0479300246296978</v>
      </c>
      <c r="F3199" s="23" t="n">
        <f aca="true">BETAINV(RAND(),T1_PERT!$F$5,T1_PERT!$G$5,T1_PERT!$C$5,T1_PERT!$E$5)</f>
        <v>3.58569592503736</v>
      </c>
      <c r="G3199" s="23" t="n">
        <f aca="false">BETAINV(D3199,T1_PERT!$F$6,T1_PERT!$G$6,T1_PERT!$C$6,T1_PERT!$E$6)</f>
        <v>3.89938427836014</v>
      </c>
      <c r="H3199" s="23" t="n">
        <f aca="true">BETAINV(RAND(),T1_PERT!$F$7,T1_PERT!$G$7,T1_PERT!$C$7,T1_PERT!$E$7)</f>
        <v>6.98901953691566</v>
      </c>
      <c r="I3199" s="23" t="n">
        <f aca="false">BETAINV(E3199,T1_PERT!$F$8,T1_PERT!$G$8,T1_PERT!$C$8,T1_PERT!$E$8)</f>
        <v>4.2988271095894</v>
      </c>
      <c r="J3199" s="23" t="n">
        <f aca="true">BETAINV(RAND(),T1_PERT!$F$9,T1_PERT!$G$9,T1_PERT!$C$9,T1_PERT!$E$9)</f>
        <v>4.67833852471039</v>
      </c>
      <c r="K3199" s="23" t="n">
        <f aca="true">BETAINV(RAND(),T1_PERT!$F$10,T1_PERT!$G$10,T1_PERT!$C$10,T1_PERT!$E$10)</f>
        <v>1.87537073229272</v>
      </c>
      <c r="L3199" s="23" t="n">
        <f aca="false">F3199+G3199+I3199+K3199</f>
        <v>13.6592780452796</v>
      </c>
      <c r="M3199" s="23" t="n">
        <f aca="false">F3199+H3199+J3199+K3199</f>
        <v>17.1284247189561</v>
      </c>
      <c r="N3199" s="23" t="n">
        <f aca="false">MAX(L3199,M3199)</f>
        <v>17.1284247189561</v>
      </c>
    </row>
    <row r="3200" customFormat="false" ht="15" hidden="false" customHeight="false" outlineLevel="0" collapsed="false">
      <c r="A3200" s="5" t="n">
        <v>3181</v>
      </c>
      <c r="B3200" s="25" t="n">
        <f aca="true">NORMSINV(RAND())</f>
        <v>0.158563767165148</v>
      </c>
      <c r="C3200" s="25" t="n">
        <f aca="true">$C$4*B3200+SQRT(1-$C$4^2)*NORMSINV(RAND())</f>
        <v>1.94255251946366</v>
      </c>
      <c r="D3200" s="25" t="n">
        <f aca="false">NORMSDIST(B3200)</f>
        <v>0.562993711410851</v>
      </c>
      <c r="E3200" s="25" t="n">
        <f aca="false">NORMSDIST(C3200)</f>
        <v>0.973964875771837</v>
      </c>
      <c r="F3200" s="23" t="n">
        <f aca="true">BETAINV(RAND(),T1_PERT!$F$5,T1_PERT!$G$5,T1_PERT!$C$5,T1_PERT!$E$5)</f>
        <v>4.74261795932445</v>
      </c>
      <c r="G3200" s="23" t="n">
        <f aca="false">BETAINV(D3200,T1_PERT!$F$6,T1_PERT!$G$6,T1_PERT!$C$6,T1_PERT!$E$6)</f>
        <v>5.45275212957627</v>
      </c>
      <c r="H3200" s="23" t="n">
        <f aca="true">BETAINV(RAND(),T1_PERT!$F$7,T1_PERT!$G$7,T1_PERT!$C$7,T1_PERT!$E$7)</f>
        <v>6.25313032438881</v>
      </c>
      <c r="I3200" s="23" t="n">
        <f aca="false">BETAINV(E3200,T1_PERT!$F$8,T1_PERT!$G$8,T1_PERT!$C$8,T1_PERT!$E$8)</f>
        <v>6.8531805069239</v>
      </c>
      <c r="J3200" s="23" t="n">
        <f aca="true">BETAINV(RAND(),T1_PERT!$F$9,T1_PERT!$G$9,T1_PERT!$C$9,T1_PERT!$E$9)</f>
        <v>5.1005309677281</v>
      </c>
      <c r="K3200" s="23" t="n">
        <f aca="true">BETAINV(RAND(),T1_PERT!$F$10,T1_PERT!$G$10,T1_PERT!$C$10,T1_PERT!$E$10)</f>
        <v>1.97698581102931</v>
      </c>
      <c r="L3200" s="23" t="n">
        <f aca="false">F3200+G3200+I3200+K3200</f>
        <v>19.0255364068539</v>
      </c>
      <c r="M3200" s="23" t="n">
        <f aca="false">F3200+H3200+J3200+K3200</f>
        <v>18.0732650624707</v>
      </c>
      <c r="N3200" s="23" t="n">
        <f aca="false">MAX(L3200,M3200)</f>
        <v>19.0255364068539</v>
      </c>
    </row>
    <row r="3201" customFormat="false" ht="15" hidden="false" customHeight="false" outlineLevel="0" collapsed="false">
      <c r="A3201" s="5" t="n">
        <v>3182</v>
      </c>
      <c r="B3201" s="25" t="n">
        <f aca="true">NORMSINV(RAND())</f>
        <v>-0.640576255448604</v>
      </c>
      <c r="C3201" s="25" t="n">
        <f aca="true">$C$4*B3201+SQRT(1-$C$4^2)*NORMSINV(RAND())</f>
        <v>-0.0719617424358059</v>
      </c>
      <c r="D3201" s="25" t="n">
        <f aca="false">NORMSDIST(B3201)</f>
        <v>0.260899015340098</v>
      </c>
      <c r="E3201" s="25" t="n">
        <f aca="false">NORMSDIST(C3201)</f>
        <v>0.471316176997904</v>
      </c>
      <c r="F3201" s="23" t="n">
        <f aca="true">BETAINV(RAND(),T1_PERT!$F$5,T1_PERT!$G$5,T1_PERT!$C$5,T1_PERT!$E$5)</f>
        <v>4.64374854961123</v>
      </c>
      <c r="G3201" s="23" t="n">
        <f aca="false">BETAINV(D3201,T1_PERT!$F$6,T1_PERT!$G$6,T1_PERT!$C$6,T1_PERT!$E$6)</f>
        <v>4.51496456227468</v>
      </c>
      <c r="H3201" s="23" t="n">
        <f aca="true">BETAINV(RAND(),T1_PERT!$F$7,T1_PERT!$G$7,T1_PERT!$C$7,T1_PERT!$E$7)</f>
        <v>6.42932853524251</v>
      </c>
      <c r="I3201" s="23" t="n">
        <f aca="false">BETAINV(E3201,T1_PERT!$F$8,T1_PERT!$G$8,T1_PERT!$C$8,T1_PERT!$E$8)</f>
        <v>5.19909859417183</v>
      </c>
      <c r="J3201" s="23" t="n">
        <f aca="true">BETAINV(RAND(),T1_PERT!$F$9,T1_PERT!$G$9,T1_PERT!$C$9,T1_PERT!$E$9)</f>
        <v>4.89326923961543</v>
      </c>
      <c r="K3201" s="23" t="n">
        <f aca="true">BETAINV(RAND(),T1_PERT!$F$10,T1_PERT!$G$10,T1_PERT!$C$10,T1_PERT!$E$10)</f>
        <v>1.29691850684552</v>
      </c>
      <c r="L3201" s="23" t="n">
        <f aca="false">F3201+G3201+I3201+K3201</f>
        <v>15.6547302129033</v>
      </c>
      <c r="M3201" s="23" t="n">
        <f aca="false">F3201+H3201+J3201+K3201</f>
        <v>17.2632648313147</v>
      </c>
      <c r="N3201" s="23" t="n">
        <f aca="false">MAX(L3201,M3201)</f>
        <v>17.2632648313147</v>
      </c>
    </row>
    <row r="3202" customFormat="false" ht="15" hidden="false" customHeight="false" outlineLevel="0" collapsed="false">
      <c r="A3202" s="5" t="n">
        <v>3183</v>
      </c>
      <c r="B3202" s="25" t="n">
        <f aca="true">NORMSINV(RAND())</f>
        <v>0.335823515872841</v>
      </c>
      <c r="C3202" s="25" t="n">
        <f aca="true">$C$4*B3202+SQRT(1-$C$4^2)*NORMSINV(RAND())</f>
        <v>0.264739923902953</v>
      </c>
      <c r="D3202" s="25" t="n">
        <f aca="false">NORMSDIST(B3202)</f>
        <v>0.631498022053665</v>
      </c>
      <c r="E3202" s="25" t="n">
        <f aca="false">NORMSDIST(C3202)</f>
        <v>0.604395090182806</v>
      </c>
      <c r="F3202" s="23" t="n">
        <f aca="true">BETAINV(RAND(),T1_PERT!$F$5,T1_PERT!$G$5,T1_PERT!$C$5,T1_PERT!$E$5)</f>
        <v>3.36667388220425</v>
      </c>
      <c r="G3202" s="23" t="n">
        <f aca="false">BETAINV(D3202,T1_PERT!$F$6,T1_PERT!$G$6,T1_PERT!$C$6,T1_PERT!$E$6)</f>
        <v>5.67777675040484</v>
      </c>
      <c r="H3202" s="23" t="n">
        <f aca="true">BETAINV(RAND(),T1_PERT!$F$7,T1_PERT!$G$7,T1_PERT!$C$7,T1_PERT!$E$7)</f>
        <v>7.22805768198627</v>
      </c>
      <c r="I3202" s="23" t="n">
        <f aca="false">BETAINV(E3202,T1_PERT!$F$8,T1_PERT!$G$8,T1_PERT!$C$8,T1_PERT!$E$8)</f>
        <v>5.46936831206235</v>
      </c>
      <c r="J3202" s="23" t="n">
        <f aca="true">BETAINV(RAND(),T1_PERT!$F$9,T1_PERT!$G$9,T1_PERT!$C$9,T1_PERT!$E$9)</f>
        <v>4.55487094677608</v>
      </c>
      <c r="K3202" s="23" t="n">
        <f aca="true">BETAINV(RAND(),T1_PERT!$F$10,T1_PERT!$G$10,T1_PERT!$C$10,T1_PERT!$E$10)</f>
        <v>1.78880976209464</v>
      </c>
      <c r="L3202" s="23" t="n">
        <f aca="false">F3202+G3202+I3202+K3202</f>
        <v>16.3026287067661</v>
      </c>
      <c r="M3202" s="23" t="n">
        <f aca="false">F3202+H3202+J3202+K3202</f>
        <v>16.9384122730612</v>
      </c>
      <c r="N3202" s="23" t="n">
        <f aca="false">MAX(L3202,M3202)</f>
        <v>16.9384122730612</v>
      </c>
    </row>
    <row r="3203" customFormat="false" ht="15" hidden="false" customHeight="false" outlineLevel="0" collapsed="false">
      <c r="A3203" s="5" t="n">
        <v>3184</v>
      </c>
      <c r="B3203" s="25" t="n">
        <f aca="true">NORMSINV(RAND())</f>
        <v>-2.40237981044605</v>
      </c>
      <c r="C3203" s="25" t="n">
        <f aca="true">$C$4*B3203+SQRT(1-$C$4^2)*NORMSINV(RAND())</f>
        <v>-1.6301956734071</v>
      </c>
      <c r="D3203" s="25" t="n">
        <f aca="false">NORMSDIST(B3203)</f>
        <v>0.00814439314585546</v>
      </c>
      <c r="E3203" s="25" t="n">
        <f aca="false">NORMSDIST(C3203)</f>
        <v>0.0515300740332343</v>
      </c>
      <c r="F3203" s="23" t="n">
        <f aca="true">BETAINV(RAND(),T1_PERT!$F$5,T1_PERT!$G$5,T1_PERT!$C$5,T1_PERT!$E$5)</f>
        <v>2.53357547598067</v>
      </c>
      <c r="G3203" s="23" t="n">
        <f aca="false">BETAINV(D3203,T1_PERT!$F$6,T1_PERT!$G$6,T1_PERT!$C$6,T1_PERT!$E$6)</f>
        <v>3.28663840879333</v>
      </c>
      <c r="H3203" s="23" t="n">
        <f aca="true">BETAINV(RAND(),T1_PERT!$F$7,T1_PERT!$G$7,T1_PERT!$C$7,T1_PERT!$E$7)</f>
        <v>4.71608788351803</v>
      </c>
      <c r="I3203" s="23" t="n">
        <f aca="false">BETAINV(E3203,T1_PERT!$F$8,T1_PERT!$G$8,T1_PERT!$C$8,T1_PERT!$E$8)</f>
        <v>4.31081219800568</v>
      </c>
      <c r="J3203" s="23" t="n">
        <f aca="true">BETAINV(RAND(),T1_PERT!$F$9,T1_PERT!$G$9,T1_PERT!$C$9,T1_PERT!$E$9)</f>
        <v>4.40951590841761</v>
      </c>
      <c r="K3203" s="23" t="n">
        <f aca="true">BETAINV(RAND(),T1_PERT!$F$10,T1_PERT!$G$10,T1_PERT!$C$10,T1_PERT!$E$10)</f>
        <v>1.6501265989929</v>
      </c>
      <c r="L3203" s="23" t="n">
        <f aca="false">F3203+G3203+I3203+K3203</f>
        <v>11.7811526817726</v>
      </c>
      <c r="M3203" s="23" t="n">
        <f aca="false">F3203+H3203+J3203+K3203</f>
        <v>13.3093058669092</v>
      </c>
      <c r="N3203" s="23" t="n">
        <f aca="false">MAX(L3203,M3203)</f>
        <v>13.3093058669092</v>
      </c>
    </row>
    <row r="3204" customFormat="false" ht="15" hidden="false" customHeight="false" outlineLevel="0" collapsed="false">
      <c r="A3204" s="5" t="n">
        <v>3185</v>
      </c>
      <c r="B3204" s="25" t="n">
        <f aca="true">NORMSINV(RAND())</f>
        <v>-0.913500238088726</v>
      </c>
      <c r="C3204" s="25" t="n">
        <f aca="true">$C$4*B3204+SQRT(1-$C$4^2)*NORMSINV(RAND())</f>
        <v>0.0568683983880438</v>
      </c>
      <c r="D3204" s="25" t="n">
        <f aca="false">NORMSDIST(B3204)</f>
        <v>0.180489754215153</v>
      </c>
      <c r="E3204" s="25" t="n">
        <f aca="false">NORMSDIST(C3204)</f>
        <v>0.522674986004356</v>
      </c>
      <c r="F3204" s="23" t="n">
        <f aca="true">BETAINV(RAND(),T1_PERT!$F$5,T1_PERT!$G$5,T1_PERT!$C$5,T1_PERT!$E$5)</f>
        <v>3.25351461398786</v>
      </c>
      <c r="G3204" s="23" t="n">
        <f aca="false">BETAINV(D3204,T1_PERT!$F$6,T1_PERT!$G$6,T1_PERT!$C$6,T1_PERT!$E$6)</f>
        <v>4.24051517962927</v>
      </c>
      <c r="H3204" s="23" t="n">
        <f aca="true">BETAINV(RAND(),T1_PERT!$F$7,T1_PERT!$G$7,T1_PERT!$C$7,T1_PERT!$E$7)</f>
        <v>5.10431868024217</v>
      </c>
      <c r="I3204" s="23" t="n">
        <f aca="false">BETAINV(E3204,T1_PERT!$F$8,T1_PERT!$G$8,T1_PERT!$C$8,T1_PERT!$E$8)</f>
        <v>5.3002831664275</v>
      </c>
      <c r="J3204" s="23" t="n">
        <f aca="true">BETAINV(RAND(),T1_PERT!$F$9,T1_PERT!$G$9,T1_PERT!$C$9,T1_PERT!$E$9)</f>
        <v>4.33352185799243</v>
      </c>
      <c r="K3204" s="23" t="n">
        <f aca="true">BETAINV(RAND(),T1_PERT!$F$10,T1_PERT!$G$10,T1_PERT!$C$10,T1_PERT!$E$10)</f>
        <v>1.6982133805553</v>
      </c>
      <c r="L3204" s="23" t="n">
        <f aca="false">F3204+G3204+I3204+K3204</f>
        <v>14.4925263405999</v>
      </c>
      <c r="M3204" s="23" t="n">
        <f aca="false">F3204+H3204+J3204+K3204</f>
        <v>14.3895685327778</v>
      </c>
      <c r="N3204" s="23" t="n">
        <f aca="false">MAX(L3204,M3204)</f>
        <v>14.4925263405999</v>
      </c>
    </row>
    <row r="3205" customFormat="false" ht="15" hidden="false" customHeight="false" outlineLevel="0" collapsed="false">
      <c r="A3205" s="5" t="n">
        <v>3186</v>
      </c>
      <c r="B3205" s="25" t="n">
        <f aca="true">NORMSINV(RAND())</f>
        <v>-0.476466390810026</v>
      </c>
      <c r="C3205" s="25" t="n">
        <f aca="true">$C$4*B3205+SQRT(1-$C$4^2)*NORMSINV(RAND())</f>
        <v>-0.988413268363786</v>
      </c>
      <c r="D3205" s="25" t="n">
        <f aca="false">NORMSDIST(B3205)</f>
        <v>0.31687107294773</v>
      </c>
      <c r="E3205" s="25" t="n">
        <f aca="false">NORMSDIST(C3205)</f>
        <v>0.16147514598521</v>
      </c>
      <c r="F3205" s="23" t="n">
        <f aca="true">BETAINV(RAND(),T1_PERT!$F$5,T1_PERT!$G$5,T1_PERT!$C$5,T1_PERT!$E$5)</f>
        <v>3.22514693854202</v>
      </c>
      <c r="G3205" s="23" t="n">
        <f aca="false">BETAINV(D3205,T1_PERT!$F$6,T1_PERT!$G$6,T1_PERT!$C$6,T1_PERT!$E$6)</f>
        <v>4.69305060200989</v>
      </c>
      <c r="H3205" s="23" t="n">
        <f aca="true">BETAINV(RAND(),T1_PERT!$F$7,T1_PERT!$G$7,T1_PERT!$C$7,T1_PERT!$E$7)</f>
        <v>3.84071689924756</v>
      </c>
      <c r="I3205" s="23" t="n">
        <f aca="false">BETAINV(E3205,T1_PERT!$F$8,T1_PERT!$G$8,T1_PERT!$C$8,T1_PERT!$E$8)</f>
        <v>4.59278250473333</v>
      </c>
      <c r="J3205" s="23" t="n">
        <f aca="true">BETAINV(RAND(),T1_PERT!$F$9,T1_PERT!$G$9,T1_PERT!$C$9,T1_PERT!$E$9)</f>
        <v>4.62900374359468</v>
      </c>
      <c r="K3205" s="23" t="n">
        <f aca="true">BETAINV(RAND(),T1_PERT!$F$10,T1_PERT!$G$10,T1_PERT!$C$10,T1_PERT!$E$10)</f>
        <v>1.61010612948072</v>
      </c>
      <c r="L3205" s="23" t="n">
        <f aca="false">F3205+G3205+I3205+K3205</f>
        <v>14.121086174766</v>
      </c>
      <c r="M3205" s="23" t="n">
        <f aca="false">F3205+H3205+J3205+K3205</f>
        <v>13.304973710865</v>
      </c>
      <c r="N3205" s="23" t="n">
        <f aca="false">MAX(L3205,M3205)</f>
        <v>14.121086174766</v>
      </c>
    </row>
    <row r="3206" customFormat="false" ht="15" hidden="false" customHeight="false" outlineLevel="0" collapsed="false">
      <c r="A3206" s="5" t="n">
        <v>3187</v>
      </c>
      <c r="B3206" s="25" t="n">
        <f aca="true">NORMSINV(RAND())</f>
        <v>0.571925435790102</v>
      </c>
      <c r="C3206" s="25" t="n">
        <f aca="true">$C$4*B3206+SQRT(1-$C$4^2)*NORMSINV(RAND())</f>
        <v>0.569593904176013</v>
      </c>
      <c r="D3206" s="25" t="n">
        <f aca="false">NORMSDIST(B3206)</f>
        <v>0.716313754459113</v>
      </c>
      <c r="E3206" s="25" t="n">
        <f aca="false">NORMSDIST(C3206)</f>
        <v>0.715523418049836</v>
      </c>
      <c r="F3206" s="23" t="n">
        <f aca="true">BETAINV(RAND(),T1_PERT!$F$5,T1_PERT!$G$5,T1_PERT!$C$5,T1_PERT!$E$5)</f>
        <v>2.93422444903963</v>
      </c>
      <c r="G3206" s="23" t="n">
        <f aca="false">BETAINV(D3206,T1_PERT!$F$6,T1_PERT!$G$6,T1_PERT!$C$6,T1_PERT!$E$6)</f>
        <v>5.98048511882178</v>
      </c>
      <c r="H3206" s="23" t="n">
        <f aca="true">BETAINV(RAND(),T1_PERT!$F$7,T1_PERT!$G$7,T1_PERT!$C$7,T1_PERT!$E$7)</f>
        <v>6.17050105451489</v>
      </c>
      <c r="I3206" s="23" t="n">
        <f aca="false">BETAINV(E3206,T1_PERT!$F$8,T1_PERT!$G$8,T1_PERT!$C$8,T1_PERT!$E$8)</f>
        <v>5.72666342999477</v>
      </c>
      <c r="J3206" s="23" t="n">
        <f aca="true">BETAINV(RAND(),T1_PERT!$F$9,T1_PERT!$G$9,T1_PERT!$C$9,T1_PERT!$E$9)</f>
        <v>3.674485148164</v>
      </c>
      <c r="K3206" s="23" t="n">
        <f aca="true">BETAINV(RAND(),T1_PERT!$F$10,T1_PERT!$G$10,T1_PERT!$C$10,T1_PERT!$E$10)</f>
        <v>1.61339101614906</v>
      </c>
      <c r="L3206" s="23" t="n">
        <f aca="false">F3206+G3206+I3206+K3206</f>
        <v>16.2547640140052</v>
      </c>
      <c r="M3206" s="23" t="n">
        <f aca="false">F3206+H3206+J3206+K3206</f>
        <v>14.3926016678676</v>
      </c>
      <c r="N3206" s="23" t="n">
        <f aca="false">MAX(L3206,M3206)</f>
        <v>16.2547640140052</v>
      </c>
    </row>
    <row r="3207" customFormat="false" ht="15" hidden="false" customHeight="false" outlineLevel="0" collapsed="false">
      <c r="A3207" s="5" t="n">
        <v>3188</v>
      </c>
      <c r="B3207" s="25" t="n">
        <f aca="true">NORMSINV(RAND())</f>
        <v>-0.537051914114634</v>
      </c>
      <c r="C3207" s="25" t="n">
        <f aca="true">$C$4*B3207+SQRT(1-$C$4^2)*NORMSINV(RAND())</f>
        <v>0.428823399025483</v>
      </c>
      <c r="D3207" s="25" t="n">
        <f aca="false">NORMSDIST(B3207)</f>
        <v>0.295615877413212</v>
      </c>
      <c r="E3207" s="25" t="n">
        <f aca="false">NORMSDIST(C3207)</f>
        <v>0.665974125451311</v>
      </c>
      <c r="F3207" s="23" t="n">
        <f aca="true">BETAINV(RAND(),T1_PERT!$F$5,T1_PERT!$G$5,T1_PERT!$C$5,T1_PERT!$E$5)</f>
        <v>3.3387033689081</v>
      </c>
      <c r="G3207" s="23" t="n">
        <f aca="false">BETAINV(D3207,T1_PERT!$F$6,T1_PERT!$G$6,T1_PERT!$C$6,T1_PERT!$E$6)</f>
        <v>4.62624242273246</v>
      </c>
      <c r="H3207" s="23" t="n">
        <f aca="true">BETAINV(RAND(),T1_PERT!$F$7,T1_PERT!$G$7,T1_PERT!$C$7,T1_PERT!$E$7)</f>
        <v>7.11774293642372</v>
      </c>
      <c r="I3207" s="23" t="n">
        <f aca="false">BETAINV(E3207,T1_PERT!$F$8,T1_PERT!$G$8,T1_PERT!$C$8,T1_PERT!$E$8)</f>
        <v>5.60680646177543</v>
      </c>
      <c r="J3207" s="23" t="n">
        <f aca="true">BETAINV(RAND(),T1_PERT!$F$9,T1_PERT!$G$9,T1_PERT!$C$9,T1_PERT!$E$9)</f>
        <v>5.14901247248815</v>
      </c>
      <c r="K3207" s="23" t="n">
        <f aca="true">BETAINV(RAND(),T1_PERT!$F$10,T1_PERT!$G$10,T1_PERT!$C$10,T1_PERT!$E$10)</f>
        <v>1.89096125769384</v>
      </c>
      <c r="L3207" s="23" t="n">
        <f aca="false">F3207+G3207+I3207+K3207</f>
        <v>15.4627135111098</v>
      </c>
      <c r="M3207" s="23" t="n">
        <f aca="false">F3207+H3207+J3207+K3207</f>
        <v>17.4964200355138</v>
      </c>
      <c r="N3207" s="23" t="n">
        <f aca="false">MAX(L3207,M3207)</f>
        <v>17.4964200355138</v>
      </c>
    </row>
    <row r="3208" customFormat="false" ht="15" hidden="false" customHeight="false" outlineLevel="0" collapsed="false">
      <c r="A3208" s="5" t="n">
        <v>3189</v>
      </c>
      <c r="B3208" s="25" t="n">
        <f aca="true">NORMSINV(RAND())</f>
        <v>-0.0752303400888007</v>
      </c>
      <c r="C3208" s="25" t="n">
        <f aca="true">$C$4*B3208+SQRT(1-$C$4^2)*NORMSINV(RAND())</f>
        <v>0.571324029818958</v>
      </c>
      <c r="D3208" s="25" t="n">
        <f aca="false">NORMSDIST(B3208)</f>
        <v>0.470015722423406</v>
      </c>
      <c r="E3208" s="25" t="n">
        <f aca="false">NORMSDIST(C3208)</f>
        <v>0.716109992134677</v>
      </c>
      <c r="F3208" s="23" t="n">
        <f aca="true">BETAINV(RAND(),T1_PERT!$F$5,T1_PERT!$G$5,T1_PERT!$C$5,T1_PERT!$E$5)</f>
        <v>3.60107470591359</v>
      </c>
      <c r="G3208" s="23" t="n">
        <f aca="false">BETAINV(D3208,T1_PERT!$F$6,T1_PERT!$G$6,T1_PERT!$C$6,T1_PERT!$E$6)</f>
        <v>5.16252930193049</v>
      </c>
      <c r="H3208" s="23" t="n">
        <f aca="true">BETAINV(RAND(),T1_PERT!$F$7,T1_PERT!$G$7,T1_PERT!$C$7,T1_PERT!$E$7)</f>
        <v>5.58728617052003</v>
      </c>
      <c r="I3208" s="23" t="n">
        <f aca="false">BETAINV(E3208,T1_PERT!$F$8,T1_PERT!$G$8,T1_PERT!$C$8,T1_PERT!$E$8)</f>
        <v>5.72814469319074</v>
      </c>
      <c r="J3208" s="23" t="n">
        <f aca="true">BETAINV(RAND(),T1_PERT!$F$9,T1_PERT!$G$9,T1_PERT!$C$9,T1_PERT!$E$9)</f>
        <v>5.02905619084552</v>
      </c>
      <c r="K3208" s="23" t="n">
        <f aca="true">BETAINV(RAND(),T1_PERT!$F$10,T1_PERT!$G$10,T1_PERT!$C$10,T1_PERT!$E$10)</f>
        <v>1.96415039044367</v>
      </c>
      <c r="L3208" s="23" t="n">
        <f aca="false">F3208+G3208+I3208+K3208</f>
        <v>16.4558990914785</v>
      </c>
      <c r="M3208" s="23" t="n">
        <f aca="false">F3208+H3208+J3208+K3208</f>
        <v>16.1815674577228</v>
      </c>
      <c r="N3208" s="23" t="n">
        <f aca="false">MAX(L3208,M3208)</f>
        <v>16.4558990914785</v>
      </c>
    </row>
    <row r="3209" customFormat="false" ht="15" hidden="false" customHeight="false" outlineLevel="0" collapsed="false">
      <c r="A3209" s="5" t="n">
        <v>3190</v>
      </c>
      <c r="B3209" s="25" t="n">
        <f aca="true">NORMSINV(RAND())</f>
        <v>0.113672848885602</v>
      </c>
      <c r="C3209" s="25" t="n">
        <f aca="true">$C$4*B3209+SQRT(1-$C$4^2)*NORMSINV(RAND())</f>
        <v>1.30793653994959</v>
      </c>
      <c r="D3209" s="25" t="n">
        <f aca="false">NORMSDIST(B3209)</f>
        <v>0.545251431783547</v>
      </c>
      <c r="E3209" s="25" t="n">
        <f aca="false">NORMSDIST(C3209)</f>
        <v>0.9045525827099</v>
      </c>
      <c r="F3209" s="23" t="n">
        <f aca="true">BETAINV(RAND(),T1_PERT!$F$5,T1_PERT!$G$5,T1_PERT!$C$5,T1_PERT!$E$5)</f>
        <v>3.36238858283038</v>
      </c>
      <c r="G3209" s="23" t="n">
        <f aca="false">BETAINV(D3209,T1_PERT!$F$6,T1_PERT!$G$6,T1_PERT!$C$6,T1_PERT!$E$6)</f>
        <v>5.39633905402992</v>
      </c>
      <c r="H3209" s="23" t="n">
        <f aca="true">BETAINV(RAND(),T1_PERT!$F$7,T1_PERT!$G$7,T1_PERT!$C$7,T1_PERT!$E$7)</f>
        <v>5.91756649274252</v>
      </c>
      <c r="I3209" s="23" t="n">
        <f aca="false">BETAINV(E3209,T1_PERT!$F$8,T1_PERT!$G$8,T1_PERT!$C$8,T1_PERT!$E$8)</f>
        <v>6.3575359662603</v>
      </c>
      <c r="J3209" s="23" t="n">
        <f aca="true">BETAINV(RAND(),T1_PERT!$F$9,T1_PERT!$G$9,T1_PERT!$C$9,T1_PERT!$E$9)</f>
        <v>3.3415551216556</v>
      </c>
      <c r="K3209" s="23" t="n">
        <f aca="true">BETAINV(RAND(),T1_PERT!$F$10,T1_PERT!$G$10,T1_PERT!$C$10,T1_PERT!$E$10)</f>
        <v>1.43308900290152</v>
      </c>
      <c r="L3209" s="23" t="n">
        <f aca="false">F3209+G3209+I3209+K3209</f>
        <v>16.5493526060221</v>
      </c>
      <c r="M3209" s="23" t="n">
        <f aca="false">F3209+H3209+J3209+K3209</f>
        <v>14.05459920013</v>
      </c>
      <c r="N3209" s="23" t="n">
        <f aca="false">MAX(L3209,M3209)</f>
        <v>16.5493526060221</v>
      </c>
    </row>
    <row r="3210" customFormat="false" ht="15" hidden="false" customHeight="false" outlineLevel="0" collapsed="false">
      <c r="A3210" s="5" t="n">
        <v>3191</v>
      </c>
      <c r="B3210" s="25" t="n">
        <f aca="true">NORMSINV(RAND())</f>
        <v>0.648192077659813</v>
      </c>
      <c r="C3210" s="25" t="n">
        <f aca="true">$C$4*B3210+SQRT(1-$C$4^2)*NORMSINV(RAND())</f>
        <v>0.515216606798671</v>
      </c>
      <c r="D3210" s="25" t="n">
        <f aca="false">NORMSDIST(B3210)</f>
        <v>0.74156963734361</v>
      </c>
      <c r="E3210" s="25" t="n">
        <f aca="false">NORMSDIST(C3210)</f>
        <v>0.696799167196293</v>
      </c>
      <c r="F3210" s="23" t="n">
        <f aca="true">BETAINV(RAND(),T1_PERT!$F$5,T1_PERT!$G$5,T1_PERT!$C$5,T1_PERT!$E$5)</f>
        <v>4.28282691301341</v>
      </c>
      <c r="G3210" s="23" t="n">
        <f aca="false">BETAINV(D3210,T1_PERT!$F$6,T1_PERT!$G$6,T1_PERT!$C$6,T1_PERT!$E$6)</f>
        <v>6.07830200315957</v>
      </c>
      <c r="H3210" s="23" t="n">
        <f aca="true">BETAINV(RAND(),T1_PERT!$F$7,T1_PERT!$G$7,T1_PERT!$C$7,T1_PERT!$E$7)</f>
        <v>3.49178654065462</v>
      </c>
      <c r="I3210" s="23" t="n">
        <f aca="false">BETAINV(E3210,T1_PERT!$F$8,T1_PERT!$G$8,T1_PERT!$C$8,T1_PERT!$E$8)</f>
        <v>5.68019833692738</v>
      </c>
      <c r="J3210" s="23" t="n">
        <f aca="true">BETAINV(RAND(),T1_PERT!$F$9,T1_PERT!$G$9,T1_PERT!$C$9,T1_PERT!$E$9)</f>
        <v>4.62691105743326</v>
      </c>
      <c r="K3210" s="23" t="n">
        <f aca="true">BETAINV(RAND(),T1_PERT!$F$10,T1_PERT!$G$10,T1_PERT!$C$10,T1_PERT!$E$10)</f>
        <v>1.95791364250081</v>
      </c>
      <c r="L3210" s="23" t="n">
        <f aca="false">F3210+G3210+I3210+K3210</f>
        <v>17.9992408956012</v>
      </c>
      <c r="M3210" s="23" t="n">
        <f aca="false">F3210+H3210+J3210+K3210</f>
        <v>14.3594381536021</v>
      </c>
      <c r="N3210" s="23" t="n">
        <f aca="false">MAX(L3210,M3210)</f>
        <v>17.9992408956012</v>
      </c>
    </row>
    <row r="3211" customFormat="false" ht="15" hidden="false" customHeight="false" outlineLevel="0" collapsed="false">
      <c r="A3211" s="5" t="n">
        <v>3192</v>
      </c>
      <c r="B3211" s="25" t="n">
        <f aca="true">NORMSINV(RAND())</f>
        <v>1.53503430001195</v>
      </c>
      <c r="C3211" s="25" t="n">
        <f aca="true">$C$4*B3211+SQRT(1-$C$4^2)*NORMSINV(RAND())</f>
        <v>0.591369669484846</v>
      </c>
      <c r="D3211" s="25" t="n">
        <f aca="false">NORMSDIST(B3211)</f>
        <v>0.937612298531631</v>
      </c>
      <c r="E3211" s="25" t="n">
        <f aca="false">NORMSDIST(C3211)</f>
        <v>0.722863620930139</v>
      </c>
      <c r="F3211" s="23" t="n">
        <f aca="true">BETAINV(RAND(),T1_PERT!$F$5,T1_PERT!$G$5,T1_PERT!$C$5,T1_PERT!$E$5)</f>
        <v>5.31233754054069</v>
      </c>
      <c r="G3211" s="23" t="n">
        <f aca="false">BETAINV(D3211,T1_PERT!$F$6,T1_PERT!$G$6,T1_PERT!$C$6,T1_PERT!$E$6)</f>
        <v>7.15901470048993</v>
      </c>
      <c r="H3211" s="23" t="n">
        <f aca="true">BETAINV(RAND(),T1_PERT!$F$7,T1_PERT!$G$7,T1_PERT!$C$7,T1_PERT!$E$7)</f>
        <v>5.93071287585796</v>
      </c>
      <c r="I3211" s="23" t="n">
        <f aca="false">BETAINV(E3211,T1_PERT!$F$8,T1_PERT!$G$8,T1_PERT!$C$8,T1_PERT!$E$8)</f>
        <v>5.74531856299641</v>
      </c>
      <c r="J3211" s="23" t="n">
        <f aca="true">BETAINV(RAND(),T1_PERT!$F$9,T1_PERT!$G$9,T1_PERT!$C$9,T1_PERT!$E$9)</f>
        <v>3.32467441356947</v>
      </c>
      <c r="K3211" s="23" t="n">
        <f aca="true">BETAINV(RAND(),T1_PERT!$F$10,T1_PERT!$G$10,T1_PERT!$C$10,T1_PERT!$E$10)</f>
        <v>1.62636720313472</v>
      </c>
      <c r="L3211" s="23" t="n">
        <f aca="false">F3211+G3211+I3211+K3211</f>
        <v>19.8430380071618</v>
      </c>
      <c r="M3211" s="23" t="n">
        <f aca="false">F3211+H3211+J3211+K3211</f>
        <v>16.1940920331028</v>
      </c>
      <c r="N3211" s="23" t="n">
        <f aca="false">MAX(L3211,M3211)</f>
        <v>19.8430380071618</v>
      </c>
    </row>
    <row r="3212" customFormat="false" ht="15" hidden="false" customHeight="false" outlineLevel="0" collapsed="false">
      <c r="A3212" s="5" t="n">
        <v>3193</v>
      </c>
      <c r="B3212" s="25" t="n">
        <f aca="true">NORMSINV(RAND())</f>
        <v>1.12393956026527</v>
      </c>
      <c r="C3212" s="25" t="n">
        <f aca="true">$C$4*B3212+SQRT(1-$C$4^2)*NORMSINV(RAND())</f>
        <v>-0.0663347325340086</v>
      </c>
      <c r="D3212" s="25" t="n">
        <f aca="false">NORMSDIST(B3212)</f>
        <v>0.869480666415521</v>
      </c>
      <c r="E3212" s="25" t="n">
        <f aca="false">NORMSDIST(C3212)</f>
        <v>0.47355566577335</v>
      </c>
      <c r="F3212" s="23" t="n">
        <f aca="true">BETAINV(RAND(),T1_PERT!$F$5,T1_PERT!$G$5,T1_PERT!$C$5,T1_PERT!$E$5)</f>
        <v>3.3277132874786</v>
      </c>
      <c r="G3212" s="23" t="n">
        <f aca="false">BETAINV(D3212,T1_PERT!$F$6,T1_PERT!$G$6,T1_PERT!$C$6,T1_PERT!$E$6)</f>
        <v>6.6767904768048</v>
      </c>
      <c r="H3212" s="23" t="n">
        <f aca="true">BETAINV(RAND(),T1_PERT!$F$7,T1_PERT!$G$7,T1_PERT!$C$7,T1_PERT!$E$7)</f>
        <v>6.53900683286192</v>
      </c>
      <c r="I3212" s="23" t="n">
        <f aca="false">BETAINV(E3212,T1_PERT!$F$8,T1_PERT!$G$8,T1_PERT!$C$8,T1_PERT!$E$8)</f>
        <v>5.20345267157904</v>
      </c>
      <c r="J3212" s="23" t="n">
        <f aca="true">BETAINV(RAND(),T1_PERT!$F$9,T1_PERT!$G$9,T1_PERT!$C$9,T1_PERT!$E$9)</f>
        <v>3.70089217285867</v>
      </c>
      <c r="K3212" s="23" t="n">
        <f aca="true">BETAINV(RAND(),T1_PERT!$F$10,T1_PERT!$G$10,T1_PERT!$C$10,T1_PERT!$E$10)</f>
        <v>1.66671182410323</v>
      </c>
      <c r="L3212" s="23" t="n">
        <f aca="false">F3212+G3212+I3212+K3212</f>
        <v>16.8746682599657</v>
      </c>
      <c r="M3212" s="23" t="n">
        <f aca="false">F3212+H3212+J3212+K3212</f>
        <v>15.2343241173024</v>
      </c>
      <c r="N3212" s="23" t="n">
        <f aca="false">MAX(L3212,M3212)</f>
        <v>16.8746682599657</v>
      </c>
    </row>
    <row r="3213" customFormat="false" ht="15" hidden="false" customHeight="false" outlineLevel="0" collapsed="false">
      <c r="A3213" s="5" t="n">
        <v>3194</v>
      </c>
      <c r="B3213" s="25" t="n">
        <f aca="true">NORMSINV(RAND())</f>
        <v>2.06207242144367</v>
      </c>
      <c r="C3213" s="25" t="n">
        <f aca="true">$C$4*B3213+SQRT(1-$C$4^2)*NORMSINV(RAND())</f>
        <v>2.61649615667892</v>
      </c>
      <c r="D3213" s="25" t="n">
        <f aca="false">NORMSDIST(B3213)</f>
        <v>0.980399579229782</v>
      </c>
      <c r="E3213" s="25" t="n">
        <f aca="false">NORMSDIST(C3213)</f>
        <v>0.995558131778058</v>
      </c>
      <c r="F3213" s="23" t="n">
        <f aca="true">BETAINV(RAND(),T1_PERT!$F$5,T1_PERT!$G$5,T1_PERT!$C$5,T1_PERT!$E$5)</f>
        <v>4.2630776743969</v>
      </c>
      <c r="G3213" s="23" t="n">
        <f aca="false">BETAINV(D3213,T1_PERT!$F$6,T1_PERT!$G$6,T1_PERT!$C$6,T1_PERT!$E$6)</f>
        <v>7.70016239572594</v>
      </c>
      <c r="H3213" s="23" t="n">
        <f aca="true">BETAINV(RAND(),T1_PERT!$F$7,T1_PERT!$G$7,T1_PERT!$C$7,T1_PERT!$E$7)</f>
        <v>5.86832700952914</v>
      </c>
      <c r="I3213" s="23" t="n">
        <f aca="false">BETAINV(E3213,T1_PERT!$F$8,T1_PERT!$G$8,T1_PERT!$C$8,T1_PERT!$E$8)</f>
        <v>7.28214614399482</v>
      </c>
      <c r="J3213" s="23" t="n">
        <f aca="true">BETAINV(RAND(),T1_PERT!$F$9,T1_PERT!$G$9,T1_PERT!$C$9,T1_PERT!$E$9)</f>
        <v>6.39901978661432</v>
      </c>
      <c r="K3213" s="23" t="n">
        <f aca="true">BETAINV(RAND(),T1_PERT!$F$10,T1_PERT!$G$10,T1_PERT!$C$10,T1_PERT!$E$10)</f>
        <v>2.2598687717696</v>
      </c>
      <c r="L3213" s="23" t="n">
        <f aca="false">F3213+G3213+I3213+K3213</f>
        <v>21.5052549858873</v>
      </c>
      <c r="M3213" s="23" t="n">
        <f aca="false">F3213+H3213+J3213+K3213</f>
        <v>18.79029324231</v>
      </c>
      <c r="N3213" s="23" t="n">
        <f aca="false">MAX(L3213,M3213)</f>
        <v>21.5052549858873</v>
      </c>
    </row>
    <row r="3214" customFormat="false" ht="15" hidden="false" customHeight="false" outlineLevel="0" collapsed="false">
      <c r="A3214" s="5" t="n">
        <v>3195</v>
      </c>
      <c r="B3214" s="25" t="n">
        <f aca="true">NORMSINV(RAND())</f>
        <v>-0.466898349812849</v>
      </c>
      <c r="C3214" s="25" t="n">
        <f aca="true">$C$4*B3214+SQRT(1-$C$4^2)*NORMSINV(RAND())</f>
        <v>0.26944066350553</v>
      </c>
      <c r="D3214" s="25" t="n">
        <f aca="false">NORMSDIST(B3214)</f>
        <v>0.320286302992442</v>
      </c>
      <c r="E3214" s="25" t="n">
        <f aca="false">NORMSDIST(C3214)</f>
        <v>0.606204701097406</v>
      </c>
      <c r="F3214" s="23" t="n">
        <f aca="true">BETAINV(RAND(),T1_PERT!$F$5,T1_PERT!$G$5,T1_PERT!$C$5,T1_PERT!$E$5)</f>
        <v>3.05105764935299</v>
      </c>
      <c r="G3214" s="23" t="n">
        <f aca="false">BETAINV(D3214,T1_PERT!$F$6,T1_PERT!$G$6,T1_PERT!$C$6,T1_PERT!$E$6)</f>
        <v>4.70371068180657</v>
      </c>
      <c r="H3214" s="23" t="n">
        <f aca="true">BETAINV(RAND(),T1_PERT!$F$7,T1_PERT!$G$7,T1_PERT!$C$7,T1_PERT!$E$7)</f>
        <v>5.28413968754849</v>
      </c>
      <c r="I3214" s="23" t="n">
        <f aca="false">BETAINV(E3214,T1_PERT!$F$8,T1_PERT!$G$8,T1_PERT!$C$8,T1_PERT!$E$8)</f>
        <v>5.47326293691468</v>
      </c>
      <c r="J3214" s="23" t="n">
        <f aca="true">BETAINV(RAND(),T1_PERT!$F$9,T1_PERT!$G$9,T1_PERT!$C$9,T1_PERT!$E$9)</f>
        <v>4.0699140083728</v>
      </c>
      <c r="K3214" s="23" t="n">
        <f aca="true">BETAINV(RAND(),T1_PERT!$F$10,T1_PERT!$G$10,T1_PERT!$C$10,T1_PERT!$E$10)</f>
        <v>1.77889985718089</v>
      </c>
      <c r="L3214" s="23" t="n">
        <f aca="false">F3214+G3214+I3214+K3214</f>
        <v>15.0069311252551</v>
      </c>
      <c r="M3214" s="23" t="n">
        <f aca="false">F3214+H3214+J3214+K3214</f>
        <v>14.1840112024552</v>
      </c>
      <c r="N3214" s="23" t="n">
        <f aca="false">MAX(L3214,M3214)</f>
        <v>15.0069311252551</v>
      </c>
    </row>
    <row r="3215" customFormat="false" ht="15" hidden="false" customHeight="false" outlineLevel="0" collapsed="false">
      <c r="A3215" s="5" t="n">
        <v>3196</v>
      </c>
      <c r="B3215" s="25" t="n">
        <f aca="true">NORMSINV(RAND())</f>
        <v>-0.793351828280599</v>
      </c>
      <c r="C3215" s="25" t="n">
        <f aca="true">$C$4*B3215+SQRT(1-$C$4^2)*NORMSINV(RAND())</f>
        <v>-0.345073910781021</v>
      </c>
      <c r="D3215" s="25" t="n">
        <f aca="false">NORMSDIST(B3215)</f>
        <v>0.213786434156549</v>
      </c>
      <c r="E3215" s="25" t="n">
        <f aca="false">NORMSDIST(C3215)</f>
        <v>0.365019403182683</v>
      </c>
      <c r="F3215" s="23" t="n">
        <f aca="true">BETAINV(RAND(),T1_PERT!$F$5,T1_PERT!$G$5,T1_PERT!$C$5,T1_PERT!$E$5)</f>
        <v>3.24014085350384</v>
      </c>
      <c r="G3215" s="23" t="n">
        <f aca="false">BETAINV(D3215,T1_PERT!$F$6,T1_PERT!$G$6,T1_PERT!$C$6,T1_PERT!$E$6)</f>
        <v>4.3578141296818</v>
      </c>
      <c r="H3215" s="23" t="n">
        <f aca="true">BETAINV(RAND(),T1_PERT!$F$7,T1_PERT!$G$7,T1_PERT!$C$7,T1_PERT!$E$7)</f>
        <v>5.1846419584608</v>
      </c>
      <c r="I3215" s="23" t="n">
        <f aca="false">BETAINV(E3215,T1_PERT!$F$8,T1_PERT!$G$8,T1_PERT!$C$8,T1_PERT!$E$8)</f>
        <v>4.99588863057059</v>
      </c>
      <c r="J3215" s="23" t="n">
        <f aca="true">BETAINV(RAND(),T1_PERT!$F$9,T1_PERT!$G$9,T1_PERT!$C$9,T1_PERT!$E$9)</f>
        <v>4.12242612415899</v>
      </c>
      <c r="K3215" s="23" t="n">
        <f aca="true">BETAINV(RAND(),T1_PERT!$F$10,T1_PERT!$G$10,T1_PERT!$C$10,T1_PERT!$E$10)</f>
        <v>1.52809926209306</v>
      </c>
      <c r="L3215" s="23" t="n">
        <f aca="false">F3215+G3215+I3215+K3215</f>
        <v>14.1219428758493</v>
      </c>
      <c r="M3215" s="23" t="n">
        <f aca="false">F3215+H3215+J3215+K3215</f>
        <v>14.0753081982167</v>
      </c>
      <c r="N3215" s="23" t="n">
        <f aca="false">MAX(L3215,M3215)</f>
        <v>14.1219428758493</v>
      </c>
    </row>
    <row r="3216" customFormat="false" ht="15" hidden="false" customHeight="false" outlineLevel="0" collapsed="false">
      <c r="A3216" s="5" t="n">
        <v>3197</v>
      </c>
      <c r="B3216" s="25" t="n">
        <f aca="true">NORMSINV(RAND())</f>
        <v>-0.962881231832774</v>
      </c>
      <c r="C3216" s="25" t="n">
        <f aca="true">$C$4*B3216+SQRT(1-$C$4^2)*NORMSINV(RAND())</f>
        <v>-0.983901267558263</v>
      </c>
      <c r="D3216" s="25" t="n">
        <f aca="false">NORMSDIST(B3216)</f>
        <v>0.167803564589796</v>
      </c>
      <c r="E3216" s="25" t="n">
        <f aca="false">NORMSDIST(C3216)</f>
        <v>0.162582030203377</v>
      </c>
      <c r="F3216" s="23" t="n">
        <f aca="true">BETAINV(RAND(),T1_PERT!$F$5,T1_PERT!$G$5,T1_PERT!$C$5,T1_PERT!$E$5)</f>
        <v>4.45652067612821</v>
      </c>
      <c r="G3216" s="23" t="n">
        <f aca="false">BETAINV(D3216,T1_PERT!$F$6,T1_PERT!$G$6,T1_PERT!$C$6,T1_PERT!$E$6)</f>
        <v>4.19397964294104</v>
      </c>
      <c r="H3216" s="23" t="n">
        <f aca="true">BETAINV(RAND(),T1_PERT!$F$7,T1_PERT!$G$7,T1_PERT!$C$7,T1_PERT!$E$7)</f>
        <v>5.64379545068608</v>
      </c>
      <c r="I3216" s="23" t="n">
        <f aca="false">BETAINV(E3216,T1_PERT!$F$8,T1_PERT!$G$8,T1_PERT!$C$8,T1_PERT!$E$8)</f>
        <v>4.59519716248218</v>
      </c>
      <c r="J3216" s="23" t="n">
        <f aca="true">BETAINV(RAND(),T1_PERT!$F$9,T1_PERT!$G$9,T1_PERT!$C$9,T1_PERT!$E$9)</f>
        <v>3.9436784564688</v>
      </c>
      <c r="K3216" s="23" t="n">
        <f aca="true">BETAINV(RAND(),T1_PERT!$F$10,T1_PERT!$G$10,T1_PERT!$C$10,T1_PERT!$E$10)</f>
        <v>1.93917198226632</v>
      </c>
      <c r="L3216" s="23" t="n">
        <f aca="false">F3216+G3216+I3216+K3216</f>
        <v>15.1848694638177</v>
      </c>
      <c r="M3216" s="23" t="n">
        <f aca="false">F3216+H3216+J3216+K3216</f>
        <v>15.9831665655494</v>
      </c>
      <c r="N3216" s="23" t="n">
        <f aca="false">MAX(L3216,M3216)</f>
        <v>15.9831665655494</v>
      </c>
    </row>
    <row r="3217" customFormat="false" ht="15" hidden="false" customHeight="false" outlineLevel="0" collapsed="false">
      <c r="A3217" s="5" t="n">
        <v>3198</v>
      </c>
      <c r="B3217" s="25" t="n">
        <f aca="true">NORMSINV(RAND())</f>
        <v>-1.14579466315823</v>
      </c>
      <c r="C3217" s="25" t="n">
        <f aca="true">$C$4*B3217+SQRT(1-$C$4^2)*NORMSINV(RAND())</f>
        <v>-0.336744960484009</v>
      </c>
      <c r="D3217" s="25" t="n">
        <f aca="false">NORMSDIST(B3217)</f>
        <v>0.12594006195644</v>
      </c>
      <c r="E3217" s="25" t="n">
        <f aca="false">NORMSDIST(C3217)</f>
        <v>0.368154583607088</v>
      </c>
      <c r="F3217" s="23" t="n">
        <f aca="true">BETAINV(RAND(),T1_PERT!$F$5,T1_PERT!$G$5,T1_PERT!$C$5,T1_PERT!$E$5)</f>
        <v>3.68735761593513</v>
      </c>
      <c r="G3217" s="23" t="n">
        <f aca="false">BETAINV(D3217,T1_PERT!$F$6,T1_PERT!$G$6,T1_PERT!$C$6,T1_PERT!$E$6)</f>
        <v>4.03039861373398</v>
      </c>
      <c r="H3217" s="23" t="n">
        <f aca="true">BETAINV(RAND(),T1_PERT!$F$7,T1_PERT!$G$7,T1_PERT!$C$7,T1_PERT!$E$7)</f>
        <v>7.55040818449752</v>
      </c>
      <c r="I3217" s="23" t="n">
        <f aca="false">BETAINV(E3217,T1_PERT!$F$8,T1_PERT!$G$8,T1_PERT!$C$8,T1_PERT!$E$8)</f>
        <v>5.00183387843206</v>
      </c>
      <c r="J3217" s="23" t="n">
        <f aca="true">BETAINV(RAND(),T1_PERT!$F$9,T1_PERT!$G$9,T1_PERT!$C$9,T1_PERT!$E$9)</f>
        <v>3.38188675989502</v>
      </c>
      <c r="K3217" s="23" t="n">
        <f aca="true">BETAINV(RAND(),T1_PERT!$F$10,T1_PERT!$G$10,T1_PERT!$C$10,T1_PERT!$E$10)</f>
        <v>2.57320337797731</v>
      </c>
      <c r="L3217" s="23" t="n">
        <f aca="false">F3217+G3217+I3217+K3217</f>
        <v>15.2927934860785</v>
      </c>
      <c r="M3217" s="23" t="n">
        <f aca="false">F3217+H3217+J3217+K3217</f>
        <v>17.192855938305</v>
      </c>
      <c r="N3217" s="23" t="n">
        <f aca="false">MAX(L3217,M3217)</f>
        <v>17.192855938305</v>
      </c>
    </row>
    <row r="3218" customFormat="false" ht="15" hidden="false" customHeight="false" outlineLevel="0" collapsed="false">
      <c r="A3218" s="5" t="n">
        <v>3199</v>
      </c>
      <c r="B3218" s="25" t="n">
        <f aca="true">NORMSINV(RAND())</f>
        <v>-0.207642177786143</v>
      </c>
      <c r="C3218" s="25" t="n">
        <f aca="true">$C$4*B3218+SQRT(1-$C$4^2)*NORMSINV(RAND())</f>
        <v>-0.40336790388776</v>
      </c>
      <c r="D3218" s="25" t="n">
        <f aca="false">NORMSDIST(B3218)</f>
        <v>0.417754184465588</v>
      </c>
      <c r="E3218" s="25" t="n">
        <f aca="false">NORMSDIST(C3218)</f>
        <v>0.343338797360923</v>
      </c>
      <c r="F3218" s="23" t="n">
        <f aca="true">BETAINV(RAND(),T1_PERT!$F$5,T1_PERT!$G$5,T1_PERT!$C$5,T1_PERT!$E$5)</f>
        <v>4.72863574350797</v>
      </c>
      <c r="G3218" s="23" t="n">
        <f aca="false">BETAINV(D3218,T1_PERT!$F$6,T1_PERT!$G$6,T1_PERT!$C$6,T1_PERT!$E$6)</f>
        <v>5.00293847602663</v>
      </c>
      <c r="H3218" s="23" t="n">
        <f aca="true">BETAINV(RAND(),T1_PERT!$F$7,T1_PERT!$G$7,T1_PERT!$C$7,T1_PERT!$E$7)</f>
        <v>6.5919646365722</v>
      </c>
      <c r="I3218" s="23" t="n">
        <f aca="false">BETAINV(E3218,T1_PERT!$F$8,T1_PERT!$G$8,T1_PERT!$C$8,T1_PERT!$E$8)</f>
        <v>4.95475489899568</v>
      </c>
      <c r="J3218" s="23" t="n">
        <f aca="true">BETAINV(RAND(),T1_PERT!$F$9,T1_PERT!$G$9,T1_PERT!$C$9,T1_PERT!$E$9)</f>
        <v>4.4142320520671</v>
      </c>
      <c r="K3218" s="23" t="n">
        <f aca="true">BETAINV(RAND(),T1_PERT!$F$10,T1_PERT!$G$10,T1_PERT!$C$10,T1_PERT!$E$10)</f>
        <v>2.22825524833394</v>
      </c>
      <c r="L3218" s="23" t="n">
        <f aca="false">F3218+G3218+I3218+K3218</f>
        <v>16.9145843668642</v>
      </c>
      <c r="M3218" s="23" t="n">
        <f aca="false">F3218+H3218+J3218+K3218</f>
        <v>17.9630876804812</v>
      </c>
      <c r="N3218" s="23" t="n">
        <f aca="false">MAX(L3218,M3218)</f>
        <v>17.9630876804812</v>
      </c>
    </row>
    <row r="3219" customFormat="false" ht="15" hidden="false" customHeight="false" outlineLevel="0" collapsed="false">
      <c r="A3219" s="5" t="n">
        <v>3200</v>
      </c>
      <c r="B3219" s="25" t="n">
        <f aca="true">NORMSINV(RAND())</f>
        <v>0.445871852258024</v>
      </c>
      <c r="C3219" s="25" t="n">
        <f aca="true">$C$4*B3219+SQRT(1-$C$4^2)*NORMSINV(RAND())</f>
        <v>-0.613115619914221</v>
      </c>
      <c r="D3219" s="25" t="n">
        <f aca="false">NORMSDIST(B3219)</f>
        <v>0.672155092132275</v>
      </c>
      <c r="E3219" s="25" t="n">
        <f aca="false">NORMSDIST(C3219)</f>
        <v>0.269899946390335</v>
      </c>
      <c r="F3219" s="23" t="n">
        <f aca="true">BETAINV(RAND(),T1_PERT!$F$5,T1_PERT!$G$5,T1_PERT!$C$5,T1_PERT!$E$5)</f>
        <v>2.80553677958463</v>
      </c>
      <c r="G3219" s="23" t="n">
        <f aca="false">BETAINV(D3219,T1_PERT!$F$6,T1_PERT!$G$6,T1_PERT!$C$6,T1_PERT!$E$6)</f>
        <v>5.81868318252996</v>
      </c>
      <c r="H3219" s="23" t="n">
        <f aca="true">BETAINV(RAND(),T1_PERT!$F$7,T1_PERT!$G$7,T1_PERT!$C$7,T1_PERT!$E$7)</f>
        <v>6.07383945229365</v>
      </c>
      <c r="I3219" s="23" t="n">
        <f aca="false">BETAINV(E3219,T1_PERT!$F$8,T1_PERT!$G$8,T1_PERT!$C$8,T1_PERT!$E$8)</f>
        <v>4.81399353564786</v>
      </c>
      <c r="J3219" s="23" t="n">
        <f aca="true">BETAINV(RAND(),T1_PERT!$F$9,T1_PERT!$G$9,T1_PERT!$C$9,T1_PERT!$E$9)</f>
        <v>4.24526497844223</v>
      </c>
      <c r="K3219" s="23" t="n">
        <f aca="true">BETAINV(RAND(),T1_PERT!$F$10,T1_PERT!$G$10,T1_PERT!$C$10,T1_PERT!$E$10)</f>
        <v>2.24733750115863</v>
      </c>
      <c r="L3219" s="23" t="n">
        <f aca="false">F3219+G3219+I3219+K3219</f>
        <v>15.6855509989211</v>
      </c>
      <c r="M3219" s="23" t="n">
        <f aca="false">F3219+H3219+J3219+K3219</f>
        <v>15.3719787114791</v>
      </c>
      <c r="N3219" s="23" t="n">
        <f aca="false">MAX(L3219,M3219)</f>
        <v>15.6855509989211</v>
      </c>
    </row>
    <row r="3220" customFormat="false" ht="15" hidden="false" customHeight="false" outlineLevel="0" collapsed="false">
      <c r="A3220" s="5" t="n">
        <v>3201</v>
      </c>
      <c r="B3220" s="25" t="n">
        <f aca="true">NORMSINV(RAND())</f>
        <v>-1.23614357505015</v>
      </c>
      <c r="C3220" s="25" t="n">
        <f aca="true">$C$4*B3220+SQRT(1-$C$4^2)*NORMSINV(RAND())</f>
        <v>0.343767298489431</v>
      </c>
      <c r="D3220" s="25" t="n">
        <f aca="false">NORMSDIST(B3220)</f>
        <v>0.108202600007939</v>
      </c>
      <c r="E3220" s="25" t="n">
        <f aca="false">NORMSDIST(C3220)</f>
        <v>0.634489352469539</v>
      </c>
      <c r="F3220" s="23" t="n">
        <f aca="true">BETAINV(RAND(),T1_PERT!$F$5,T1_PERT!$G$5,T1_PERT!$C$5,T1_PERT!$E$5)</f>
        <v>3.52705462185751</v>
      </c>
      <c r="G3220" s="23" t="n">
        <f aca="false">BETAINV(D3220,T1_PERT!$F$6,T1_PERT!$G$6,T1_PERT!$C$6,T1_PERT!$E$6)</f>
        <v>3.95482388392059</v>
      </c>
      <c r="H3220" s="23" t="n">
        <f aca="true">BETAINV(RAND(),T1_PERT!$F$7,T1_PERT!$G$7,T1_PERT!$C$7,T1_PERT!$E$7)</f>
        <v>5.57671859250127</v>
      </c>
      <c r="I3220" s="23" t="n">
        <f aca="false">BETAINV(E3220,T1_PERT!$F$8,T1_PERT!$G$8,T1_PERT!$C$8,T1_PERT!$E$8)</f>
        <v>5.53519806816014</v>
      </c>
      <c r="J3220" s="23" t="n">
        <f aca="true">BETAINV(RAND(),T1_PERT!$F$9,T1_PERT!$G$9,T1_PERT!$C$9,T1_PERT!$E$9)</f>
        <v>3.21594330486898</v>
      </c>
      <c r="K3220" s="23" t="n">
        <f aca="true">BETAINV(RAND(),T1_PERT!$F$10,T1_PERT!$G$10,T1_PERT!$C$10,T1_PERT!$E$10)</f>
        <v>1.91034260166187</v>
      </c>
      <c r="L3220" s="23" t="n">
        <f aca="false">F3220+G3220+I3220+K3220</f>
        <v>14.9274191756001</v>
      </c>
      <c r="M3220" s="23" t="n">
        <f aca="false">F3220+H3220+J3220+K3220</f>
        <v>14.2300591208896</v>
      </c>
      <c r="N3220" s="23" t="n">
        <f aca="false">MAX(L3220,M3220)</f>
        <v>14.9274191756001</v>
      </c>
    </row>
    <row r="3221" customFormat="false" ht="15" hidden="false" customHeight="false" outlineLevel="0" collapsed="false">
      <c r="A3221" s="5" t="n">
        <v>3202</v>
      </c>
      <c r="B3221" s="25" t="n">
        <f aca="true">NORMSINV(RAND())</f>
        <v>-1.23000537297358</v>
      </c>
      <c r="C3221" s="25" t="n">
        <f aca="true">$C$4*B3221+SQRT(1-$C$4^2)*NORMSINV(RAND())</f>
        <v>-1.34712951038801</v>
      </c>
      <c r="D3221" s="25" t="n">
        <f aca="false">NORMSDIST(B3221)</f>
        <v>0.109347546418061</v>
      </c>
      <c r="E3221" s="25" t="n">
        <f aca="false">NORMSDIST(C3221)</f>
        <v>0.0889692626524992</v>
      </c>
      <c r="F3221" s="23" t="n">
        <f aca="true">BETAINV(RAND(),T1_PERT!$F$5,T1_PERT!$G$5,T1_PERT!$C$5,T1_PERT!$E$5)</f>
        <v>4.14317929213243</v>
      </c>
      <c r="G3221" s="23" t="n">
        <f aca="false">BETAINV(D3221,T1_PERT!$F$6,T1_PERT!$G$6,T1_PERT!$C$6,T1_PERT!$E$6)</f>
        <v>3.9598474371162</v>
      </c>
      <c r="H3221" s="23" t="n">
        <f aca="true">BETAINV(RAND(),T1_PERT!$F$7,T1_PERT!$G$7,T1_PERT!$C$7,T1_PERT!$E$7)</f>
        <v>5.81886051655686</v>
      </c>
      <c r="I3221" s="23" t="n">
        <f aca="false">BETAINV(E3221,T1_PERT!$F$8,T1_PERT!$G$8,T1_PERT!$C$8,T1_PERT!$E$8)</f>
        <v>4.42026445031177</v>
      </c>
      <c r="J3221" s="23" t="n">
        <f aca="true">BETAINV(RAND(),T1_PERT!$F$9,T1_PERT!$G$9,T1_PERT!$C$9,T1_PERT!$E$9)</f>
        <v>3.74568216532286</v>
      </c>
      <c r="K3221" s="23" t="n">
        <f aca="true">BETAINV(RAND(),T1_PERT!$F$10,T1_PERT!$G$10,T1_PERT!$C$10,T1_PERT!$E$10)</f>
        <v>2.14673609034058</v>
      </c>
      <c r="L3221" s="23" t="n">
        <f aca="false">F3221+G3221+I3221+K3221</f>
        <v>14.670027269901</v>
      </c>
      <c r="M3221" s="23" t="n">
        <f aca="false">F3221+H3221+J3221+K3221</f>
        <v>15.8544580643527</v>
      </c>
      <c r="N3221" s="23" t="n">
        <f aca="false">MAX(L3221,M3221)</f>
        <v>15.8544580643527</v>
      </c>
    </row>
    <row r="3222" customFormat="false" ht="15" hidden="false" customHeight="false" outlineLevel="0" collapsed="false">
      <c r="A3222" s="5" t="n">
        <v>3203</v>
      </c>
      <c r="B3222" s="25" t="n">
        <f aca="true">NORMSINV(RAND())</f>
        <v>-0.832769816122609</v>
      </c>
      <c r="C3222" s="25" t="n">
        <f aca="true">$C$4*B3222+SQRT(1-$C$4^2)*NORMSINV(RAND())</f>
        <v>-1.87728910154633</v>
      </c>
      <c r="D3222" s="25" t="n">
        <f aca="false">NORMSDIST(B3222)</f>
        <v>0.202487280455432</v>
      </c>
      <c r="E3222" s="25" t="n">
        <f aca="false">NORMSDIST(C3222)</f>
        <v>0.0302392405607141</v>
      </c>
      <c r="F3222" s="23" t="n">
        <f aca="true">BETAINV(RAND(),T1_PERT!$F$5,T1_PERT!$G$5,T1_PERT!$C$5,T1_PERT!$E$5)</f>
        <v>3.94960820915999</v>
      </c>
      <c r="G3222" s="23" t="n">
        <f aca="false">BETAINV(D3222,T1_PERT!$F$6,T1_PERT!$G$6,T1_PERT!$C$6,T1_PERT!$E$6)</f>
        <v>4.31870415008331</v>
      </c>
      <c r="H3222" s="23" t="n">
        <f aca="true">BETAINV(RAND(),T1_PERT!$F$7,T1_PERT!$G$7,T1_PERT!$C$7,T1_PERT!$E$7)</f>
        <v>6.63666368543047</v>
      </c>
      <c r="I3222" s="23" t="n">
        <f aca="false">BETAINV(E3222,T1_PERT!$F$8,T1_PERT!$G$8,T1_PERT!$C$8,T1_PERT!$E$8)</f>
        <v>4.23337598553579</v>
      </c>
      <c r="J3222" s="23" t="n">
        <f aca="true">BETAINV(RAND(),T1_PERT!$F$9,T1_PERT!$G$9,T1_PERT!$C$9,T1_PERT!$E$9)</f>
        <v>4.15361843327982</v>
      </c>
      <c r="K3222" s="23" t="n">
        <f aca="true">BETAINV(RAND(),T1_PERT!$F$10,T1_PERT!$G$10,T1_PERT!$C$10,T1_PERT!$E$10)</f>
        <v>1.30197138361388</v>
      </c>
      <c r="L3222" s="23" t="n">
        <f aca="false">F3222+G3222+I3222+K3222</f>
        <v>13.803659728393</v>
      </c>
      <c r="M3222" s="23" t="n">
        <f aca="false">F3222+H3222+J3222+K3222</f>
        <v>16.0418617114842</v>
      </c>
      <c r="N3222" s="23" t="n">
        <f aca="false">MAX(L3222,M3222)</f>
        <v>16.0418617114842</v>
      </c>
    </row>
    <row r="3223" customFormat="false" ht="15" hidden="false" customHeight="false" outlineLevel="0" collapsed="false">
      <c r="A3223" s="5" t="n">
        <v>3204</v>
      </c>
      <c r="B3223" s="25" t="n">
        <f aca="true">NORMSINV(RAND())</f>
        <v>1.14627133937278</v>
      </c>
      <c r="C3223" s="25" t="n">
        <f aca="true">$C$4*B3223+SQRT(1-$C$4^2)*NORMSINV(RAND())</f>
        <v>1.13547526280898</v>
      </c>
      <c r="D3223" s="25" t="n">
        <f aca="false">NORMSDIST(B3223)</f>
        <v>0.874158551045129</v>
      </c>
      <c r="E3223" s="25" t="n">
        <f aca="false">NORMSDIST(C3223)</f>
        <v>0.871911879575949</v>
      </c>
      <c r="F3223" s="23" t="n">
        <f aca="true">BETAINV(RAND(),T1_PERT!$F$5,T1_PERT!$G$5,T1_PERT!$C$5,T1_PERT!$E$5)</f>
        <v>4.69798425425373</v>
      </c>
      <c r="G3223" s="23" t="n">
        <f aca="false">BETAINV(D3223,T1_PERT!$F$6,T1_PERT!$G$6,T1_PERT!$C$6,T1_PERT!$E$6)</f>
        <v>6.7040339156197</v>
      </c>
      <c r="H3223" s="23" t="n">
        <f aca="true">BETAINV(RAND(),T1_PERT!$F$7,T1_PERT!$G$7,T1_PERT!$C$7,T1_PERT!$E$7)</f>
        <v>5.54551137295943</v>
      </c>
      <c r="I3223" s="23" t="n">
        <f aca="false">BETAINV(E3223,T1_PERT!$F$8,T1_PERT!$G$8,T1_PERT!$C$8,T1_PERT!$E$8)</f>
        <v>6.21259384651397</v>
      </c>
      <c r="J3223" s="23" t="n">
        <f aca="true">BETAINV(RAND(),T1_PERT!$F$9,T1_PERT!$G$9,T1_PERT!$C$9,T1_PERT!$E$9)</f>
        <v>3.80818687212495</v>
      </c>
      <c r="K3223" s="23" t="n">
        <f aca="true">BETAINV(RAND(),T1_PERT!$F$10,T1_PERT!$G$10,T1_PERT!$C$10,T1_PERT!$E$10)</f>
        <v>2.74366307342789</v>
      </c>
      <c r="L3223" s="23" t="n">
        <f aca="false">F3223+G3223+I3223+K3223</f>
        <v>20.3582750898153</v>
      </c>
      <c r="M3223" s="23" t="n">
        <f aca="false">F3223+H3223+J3223+K3223</f>
        <v>16.795345572766</v>
      </c>
      <c r="N3223" s="23" t="n">
        <f aca="false">MAX(L3223,M3223)</f>
        <v>20.3582750898153</v>
      </c>
    </row>
    <row r="3224" customFormat="false" ht="15" hidden="false" customHeight="false" outlineLevel="0" collapsed="false">
      <c r="A3224" s="5" t="n">
        <v>3205</v>
      </c>
      <c r="B3224" s="25" t="n">
        <f aca="true">NORMSINV(RAND())</f>
        <v>-0.46098719403226</v>
      </c>
      <c r="C3224" s="25" t="n">
        <f aca="true">$C$4*B3224+SQRT(1-$C$4^2)*NORMSINV(RAND())</f>
        <v>-0.17271743682712</v>
      </c>
      <c r="D3224" s="25" t="n">
        <f aca="false">NORMSDIST(B3224)</f>
        <v>0.322403896386327</v>
      </c>
      <c r="E3224" s="25" t="n">
        <f aca="false">NORMSDIST(C3224)</f>
        <v>0.431436768585585</v>
      </c>
      <c r="F3224" s="23" t="n">
        <f aca="true">BETAINV(RAND(),T1_PERT!$F$5,T1_PERT!$G$5,T1_PERT!$C$5,T1_PERT!$E$5)</f>
        <v>3.3768002281231</v>
      </c>
      <c r="G3224" s="23" t="n">
        <f aca="false">BETAINV(D3224,T1_PERT!$F$6,T1_PERT!$G$6,T1_PERT!$C$6,T1_PERT!$E$6)</f>
        <v>4.71031112592082</v>
      </c>
      <c r="H3224" s="23" t="n">
        <f aca="true">BETAINV(RAND(),T1_PERT!$F$7,T1_PERT!$G$7,T1_PERT!$C$7,T1_PERT!$E$7)</f>
        <v>4.72032610492994</v>
      </c>
      <c r="I3224" s="23" t="n">
        <f aca="false">BETAINV(E3224,T1_PERT!$F$8,T1_PERT!$G$8,T1_PERT!$C$8,T1_PERT!$E$8)</f>
        <v>5.12222508008742</v>
      </c>
      <c r="J3224" s="23" t="n">
        <f aca="true">BETAINV(RAND(),T1_PERT!$F$9,T1_PERT!$G$9,T1_PERT!$C$9,T1_PERT!$E$9)</f>
        <v>3.73728153361711</v>
      </c>
      <c r="K3224" s="23" t="n">
        <f aca="true">BETAINV(RAND(),T1_PERT!$F$10,T1_PERT!$G$10,T1_PERT!$C$10,T1_PERT!$E$10)</f>
        <v>1.47190081455074</v>
      </c>
      <c r="L3224" s="23" t="n">
        <f aca="false">F3224+G3224+I3224+K3224</f>
        <v>14.6812372486821</v>
      </c>
      <c r="M3224" s="23" t="n">
        <f aca="false">F3224+H3224+J3224+K3224</f>
        <v>13.3063086812209</v>
      </c>
      <c r="N3224" s="23" t="n">
        <f aca="false">MAX(L3224,M3224)</f>
        <v>14.6812372486821</v>
      </c>
    </row>
    <row r="3225" customFormat="false" ht="15" hidden="false" customHeight="false" outlineLevel="0" collapsed="false">
      <c r="A3225" s="5" t="n">
        <v>3206</v>
      </c>
      <c r="B3225" s="25" t="n">
        <f aca="true">NORMSINV(RAND())</f>
        <v>-0.986204455558278</v>
      </c>
      <c r="C3225" s="25" t="n">
        <f aca="true">$C$4*B3225+SQRT(1-$C$4^2)*NORMSINV(RAND())</f>
        <v>-0.198898053907732</v>
      </c>
      <c r="D3225" s="25" t="n">
        <f aca="false">NORMSDIST(B3225)</f>
        <v>0.162016396659604</v>
      </c>
      <c r="E3225" s="25" t="n">
        <f aca="false">NORMSDIST(C3225)</f>
        <v>0.421171245929435</v>
      </c>
      <c r="F3225" s="23" t="n">
        <f aca="true">BETAINV(RAND(),T1_PERT!$F$5,T1_PERT!$G$5,T1_PERT!$C$5,T1_PERT!$E$5)</f>
        <v>4.58672407680318</v>
      </c>
      <c r="G3225" s="23" t="n">
        <f aca="false">BETAINV(D3225,T1_PERT!$F$6,T1_PERT!$G$6,T1_PERT!$C$6,T1_PERT!$E$6)</f>
        <v>4.1723465327055</v>
      </c>
      <c r="H3225" s="23" t="n">
        <f aca="true">BETAINV(RAND(),T1_PERT!$F$7,T1_PERT!$G$7,T1_PERT!$C$7,T1_PERT!$E$7)</f>
        <v>6.76014362167852</v>
      </c>
      <c r="I3225" s="23" t="n">
        <f aca="false">BETAINV(E3225,T1_PERT!$F$8,T1_PERT!$G$8,T1_PERT!$C$8,T1_PERT!$E$8)</f>
        <v>5.10260107064088</v>
      </c>
      <c r="J3225" s="23" t="n">
        <f aca="true">BETAINV(RAND(),T1_PERT!$F$9,T1_PERT!$G$9,T1_PERT!$C$9,T1_PERT!$E$9)</f>
        <v>3.3296246905989</v>
      </c>
      <c r="K3225" s="23" t="n">
        <f aca="true">BETAINV(RAND(),T1_PERT!$F$10,T1_PERT!$G$10,T1_PERT!$C$10,T1_PERT!$E$10)</f>
        <v>2.63505315431121</v>
      </c>
      <c r="L3225" s="23" t="n">
        <f aca="false">F3225+G3225+I3225+K3225</f>
        <v>16.4967248344608</v>
      </c>
      <c r="M3225" s="23" t="n">
        <f aca="false">F3225+H3225+J3225+K3225</f>
        <v>17.3115455433918</v>
      </c>
      <c r="N3225" s="23" t="n">
        <f aca="false">MAX(L3225,M3225)</f>
        <v>17.3115455433918</v>
      </c>
    </row>
    <row r="3226" customFormat="false" ht="15" hidden="false" customHeight="false" outlineLevel="0" collapsed="false">
      <c r="A3226" s="5" t="n">
        <v>3207</v>
      </c>
      <c r="B3226" s="25" t="n">
        <f aca="true">NORMSINV(RAND())</f>
        <v>-0.727822288013838</v>
      </c>
      <c r="C3226" s="25" t="n">
        <f aca="true">$C$4*B3226+SQRT(1-$C$4^2)*NORMSINV(RAND())</f>
        <v>-1.59897256066297</v>
      </c>
      <c r="D3226" s="25" t="n">
        <f aca="false">NORMSDIST(B3226)</f>
        <v>0.233361189565779</v>
      </c>
      <c r="E3226" s="25" t="n">
        <f aca="false">NORMSDIST(C3226)</f>
        <v>0.0549133498329086</v>
      </c>
      <c r="F3226" s="23" t="n">
        <f aca="true">BETAINV(RAND(),T1_PERT!$F$5,T1_PERT!$G$5,T1_PERT!$C$5,T1_PERT!$E$5)</f>
        <v>4.68970193623672</v>
      </c>
      <c r="G3226" s="23" t="n">
        <f aca="false">BETAINV(D3226,T1_PERT!$F$6,T1_PERT!$G$6,T1_PERT!$C$6,T1_PERT!$E$6)</f>
        <v>4.42415323932667</v>
      </c>
      <c r="H3226" s="23" t="n">
        <f aca="true">BETAINV(RAND(),T1_PERT!$F$7,T1_PERT!$G$7,T1_PERT!$C$7,T1_PERT!$E$7)</f>
        <v>6.6308411223548</v>
      </c>
      <c r="I3226" s="23" t="n">
        <f aca="false">BETAINV(E3226,T1_PERT!$F$8,T1_PERT!$G$8,T1_PERT!$C$8,T1_PERT!$E$8)</f>
        <v>4.32176878591786</v>
      </c>
      <c r="J3226" s="23" t="n">
        <f aca="true">BETAINV(RAND(),T1_PERT!$F$9,T1_PERT!$G$9,T1_PERT!$C$9,T1_PERT!$E$9)</f>
        <v>3.41870643693127</v>
      </c>
      <c r="K3226" s="23" t="n">
        <f aca="true">BETAINV(RAND(),T1_PERT!$F$10,T1_PERT!$G$10,T1_PERT!$C$10,T1_PERT!$E$10)</f>
        <v>2.20292226704357</v>
      </c>
      <c r="L3226" s="23" t="n">
        <f aca="false">F3226+G3226+I3226+K3226</f>
        <v>15.6385462285248</v>
      </c>
      <c r="M3226" s="23" t="n">
        <f aca="false">F3226+H3226+J3226+K3226</f>
        <v>16.9421717625664</v>
      </c>
      <c r="N3226" s="23" t="n">
        <f aca="false">MAX(L3226,M3226)</f>
        <v>16.9421717625664</v>
      </c>
    </row>
    <row r="3227" customFormat="false" ht="15" hidden="false" customHeight="false" outlineLevel="0" collapsed="false">
      <c r="A3227" s="5" t="n">
        <v>3208</v>
      </c>
      <c r="B3227" s="25" t="n">
        <f aca="true">NORMSINV(RAND())</f>
        <v>-1.28304050936021</v>
      </c>
      <c r="C3227" s="25" t="n">
        <f aca="true">$C$4*B3227+SQRT(1-$C$4^2)*NORMSINV(RAND())</f>
        <v>-0.142575279784108</v>
      </c>
      <c r="D3227" s="25" t="n">
        <f aca="false">NORMSDIST(B3227)</f>
        <v>0.0997389420896413</v>
      </c>
      <c r="E3227" s="25" t="n">
        <f aca="false">NORMSDIST(C3227)</f>
        <v>0.443312810935089</v>
      </c>
      <c r="F3227" s="23" t="n">
        <f aca="true">BETAINV(RAND(),T1_PERT!$F$5,T1_PERT!$G$5,T1_PERT!$C$5,T1_PERT!$E$5)</f>
        <v>4.65543554805513</v>
      </c>
      <c r="G3227" s="23" t="n">
        <f aca="false">BETAINV(D3227,T1_PERT!$F$6,T1_PERT!$G$6,T1_PERT!$C$6,T1_PERT!$E$6)</f>
        <v>3.91697921580049</v>
      </c>
      <c r="H3227" s="23" t="n">
        <f aca="true">BETAINV(RAND(),T1_PERT!$F$7,T1_PERT!$G$7,T1_PERT!$C$7,T1_PERT!$E$7)</f>
        <v>7.4028513879815</v>
      </c>
      <c r="I3227" s="23" t="n">
        <f aca="false">BETAINV(E3227,T1_PERT!$F$8,T1_PERT!$G$8,T1_PERT!$C$8,T1_PERT!$E$8)</f>
        <v>5.14500136563785</v>
      </c>
      <c r="J3227" s="23" t="n">
        <f aca="true">BETAINV(RAND(),T1_PERT!$F$9,T1_PERT!$G$9,T1_PERT!$C$9,T1_PERT!$E$9)</f>
        <v>3.87543826394703</v>
      </c>
      <c r="K3227" s="23" t="n">
        <f aca="true">BETAINV(RAND(),T1_PERT!$F$10,T1_PERT!$G$10,T1_PERT!$C$10,T1_PERT!$E$10)</f>
        <v>1.32162559064749</v>
      </c>
      <c r="L3227" s="23" t="n">
        <f aca="false">F3227+G3227+I3227+K3227</f>
        <v>15.039041720141</v>
      </c>
      <c r="M3227" s="23" t="n">
        <f aca="false">F3227+H3227+J3227+K3227</f>
        <v>17.2553507906311</v>
      </c>
      <c r="N3227" s="23" t="n">
        <f aca="false">MAX(L3227,M3227)</f>
        <v>17.2553507906311</v>
      </c>
    </row>
    <row r="3228" customFormat="false" ht="15" hidden="false" customHeight="false" outlineLevel="0" collapsed="false">
      <c r="A3228" s="5" t="n">
        <v>3209</v>
      </c>
      <c r="B3228" s="25" t="n">
        <f aca="true">NORMSINV(RAND())</f>
        <v>0.940448670028358</v>
      </c>
      <c r="C3228" s="25" t="n">
        <f aca="true">$C$4*B3228+SQRT(1-$C$4^2)*NORMSINV(RAND())</f>
        <v>0.341768011446501</v>
      </c>
      <c r="D3228" s="25" t="n">
        <f aca="false">NORMSDIST(B3228)</f>
        <v>0.826506266378286</v>
      </c>
      <c r="E3228" s="25" t="n">
        <f aca="false">NORMSDIST(C3228)</f>
        <v>0.633737257650896</v>
      </c>
      <c r="F3228" s="23" t="n">
        <f aca="true">BETAINV(RAND(),T1_PERT!$F$5,T1_PERT!$G$5,T1_PERT!$C$5,T1_PERT!$E$5)</f>
        <v>4.92771528996147</v>
      </c>
      <c r="G3228" s="23" t="n">
        <f aca="false">BETAINV(D3228,T1_PERT!$F$6,T1_PERT!$G$6,T1_PERT!$C$6,T1_PERT!$E$6)</f>
        <v>6.44946318025614</v>
      </c>
      <c r="H3228" s="23" t="n">
        <f aca="true">BETAINV(RAND(),T1_PERT!$F$7,T1_PERT!$G$7,T1_PERT!$C$7,T1_PERT!$E$7)</f>
        <v>6.57703598210663</v>
      </c>
      <c r="I3228" s="23" t="n">
        <f aca="false">BETAINV(E3228,T1_PERT!$F$8,T1_PERT!$G$8,T1_PERT!$C$8,T1_PERT!$E$8)</f>
        <v>5.53352379410454</v>
      </c>
      <c r="J3228" s="23" t="n">
        <f aca="true">BETAINV(RAND(),T1_PERT!$F$9,T1_PERT!$G$9,T1_PERT!$C$9,T1_PERT!$E$9)</f>
        <v>4.32199681592756</v>
      </c>
      <c r="K3228" s="23" t="n">
        <f aca="true">BETAINV(RAND(),T1_PERT!$F$10,T1_PERT!$G$10,T1_PERT!$C$10,T1_PERT!$E$10)</f>
        <v>1.54663111928488</v>
      </c>
      <c r="L3228" s="23" t="n">
        <f aca="false">F3228+G3228+I3228+K3228</f>
        <v>18.457333383607</v>
      </c>
      <c r="M3228" s="23" t="n">
        <f aca="false">F3228+H3228+J3228+K3228</f>
        <v>17.3733792072805</v>
      </c>
      <c r="N3228" s="23" t="n">
        <f aca="false">MAX(L3228,M3228)</f>
        <v>18.457333383607</v>
      </c>
    </row>
    <row r="3229" customFormat="false" ht="15" hidden="false" customHeight="false" outlineLevel="0" collapsed="false">
      <c r="A3229" s="5" t="n">
        <v>3210</v>
      </c>
      <c r="B3229" s="25" t="n">
        <f aca="true">NORMSINV(RAND())</f>
        <v>0.28024803053254</v>
      </c>
      <c r="C3229" s="25" t="n">
        <f aca="true">$C$4*B3229+SQRT(1-$C$4^2)*NORMSINV(RAND())</f>
        <v>-0.278564779245216</v>
      </c>
      <c r="D3229" s="25" t="n">
        <f aca="false">NORMSDIST(B3229)</f>
        <v>0.610356390323949</v>
      </c>
      <c r="E3229" s="25" t="n">
        <f aca="false">NORMSDIST(C3229)</f>
        <v>0.390289422606579</v>
      </c>
      <c r="F3229" s="23" t="n">
        <f aca="true">BETAINV(RAND(),T1_PERT!$F$5,T1_PERT!$G$5,T1_PERT!$C$5,T1_PERT!$E$5)</f>
        <v>3.58708202441593</v>
      </c>
      <c r="G3229" s="23" t="n">
        <f aca="false">BETAINV(D3229,T1_PERT!$F$6,T1_PERT!$G$6,T1_PERT!$C$6,T1_PERT!$E$6)</f>
        <v>5.60690201723793</v>
      </c>
      <c r="H3229" s="23" t="n">
        <f aca="true">BETAINV(RAND(),T1_PERT!$F$7,T1_PERT!$G$7,T1_PERT!$C$7,T1_PERT!$E$7)</f>
        <v>6.06393459798138</v>
      </c>
      <c r="I3229" s="23" t="n">
        <f aca="false">BETAINV(E3229,T1_PERT!$F$8,T1_PERT!$G$8,T1_PERT!$C$8,T1_PERT!$E$8)</f>
        <v>5.04382652495068</v>
      </c>
      <c r="J3229" s="23" t="n">
        <f aca="true">BETAINV(RAND(),T1_PERT!$F$9,T1_PERT!$G$9,T1_PERT!$C$9,T1_PERT!$E$9)</f>
        <v>4.35561566453114</v>
      </c>
      <c r="K3229" s="23" t="n">
        <f aca="true">BETAINV(RAND(),T1_PERT!$F$10,T1_PERT!$G$10,T1_PERT!$C$10,T1_PERT!$E$10)</f>
        <v>1.66196363633406</v>
      </c>
      <c r="L3229" s="23" t="n">
        <f aca="false">F3229+G3229+I3229+K3229</f>
        <v>15.8997742029386</v>
      </c>
      <c r="M3229" s="23" t="n">
        <f aca="false">F3229+H3229+J3229+K3229</f>
        <v>15.6685959232625</v>
      </c>
      <c r="N3229" s="23" t="n">
        <f aca="false">MAX(L3229,M3229)</f>
        <v>15.8997742029386</v>
      </c>
    </row>
    <row r="3230" customFormat="false" ht="15" hidden="false" customHeight="false" outlineLevel="0" collapsed="false">
      <c r="A3230" s="5" t="n">
        <v>3211</v>
      </c>
      <c r="B3230" s="25" t="n">
        <f aca="true">NORMSINV(RAND())</f>
        <v>0.647191498545571</v>
      </c>
      <c r="C3230" s="25" t="n">
        <f aca="true">$C$4*B3230+SQRT(1-$C$4^2)*NORMSINV(RAND())</f>
        <v>-0.228955551393368</v>
      </c>
      <c r="D3230" s="25" t="n">
        <f aca="false">NORMSDIST(B3230)</f>
        <v>0.74124599360391</v>
      </c>
      <c r="E3230" s="25" t="n">
        <f aca="false">NORMSDIST(C3230)</f>
        <v>0.409451731668734</v>
      </c>
      <c r="F3230" s="23" t="n">
        <f aca="true">BETAINV(RAND(),T1_PERT!$F$5,T1_PERT!$G$5,T1_PERT!$C$5,T1_PERT!$E$5)</f>
        <v>4.90936250629475</v>
      </c>
      <c r="G3230" s="23" t="n">
        <f aca="false">BETAINV(D3230,T1_PERT!$F$6,T1_PERT!$G$6,T1_PERT!$C$6,T1_PERT!$E$6)</f>
        <v>6.07701997998714</v>
      </c>
      <c r="H3230" s="23" t="n">
        <f aca="true">BETAINV(RAND(),T1_PERT!$F$7,T1_PERT!$G$7,T1_PERT!$C$7,T1_PERT!$E$7)</f>
        <v>5.35732870138015</v>
      </c>
      <c r="I3230" s="23" t="n">
        <f aca="false">BETAINV(E3230,T1_PERT!$F$8,T1_PERT!$G$8,T1_PERT!$C$8,T1_PERT!$E$8)</f>
        <v>5.08025733662598</v>
      </c>
      <c r="J3230" s="23" t="n">
        <f aca="true">BETAINV(RAND(),T1_PERT!$F$9,T1_PERT!$G$9,T1_PERT!$C$9,T1_PERT!$E$9)</f>
        <v>3.83604761887342</v>
      </c>
      <c r="K3230" s="23" t="n">
        <f aca="true">BETAINV(RAND(),T1_PERT!$F$10,T1_PERT!$G$10,T1_PERT!$C$10,T1_PERT!$E$10)</f>
        <v>2.33696500626665</v>
      </c>
      <c r="L3230" s="23" t="n">
        <f aca="false">F3230+G3230+I3230+K3230</f>
        <v>18.4036048291745</v>
      </c>
      <c r="M3230" s="23" t="n">
        <f aca="false">F3230+H3230+J3230+K3230</f>
        <v>16.439703832815</v>
      </c>
      <c r="N3230" s="23" t="n">
        <f aca="false">MAX(L3230,M3230)</f>
        <v>18.4036048291745</v>
      </c>
    </row>
    <row r="3231" customFormat="false" ht="15" hidden="false" customHeight="false" outlineLevel="0" collapsed="false">
      <c r="A3231" s="5" t="n">
        <v>3212</v>
      </c>
      <c r="B3231" s="25" t="n">
        <f aca="true">NORMSINV(RAND())</f>
        <v>0.771797158794366</v>
      </c>
      <c r="C3231" s="25" t="n">
        <f aca="true">$C$4*B3231+SQRT(1-$C$4^2)*NORMSINV(RAND())</f>
        <v>-0.246518185152371</v>
      </c>
      <c r="D3231" s="25" t="n">
        <f aca="false">NORMSDIST(B3231)</f>
        <v>0.779882712607826</v>
      </c>
      <c r="E3231" s="25" t="n">
        <f aca="false">NORMSDIST(C3231)</f>
        <v>0.402640564504195</v>
      </c>
      <c r="F3231" s="23" t="n">
        <f aca="true">BETAINV(RAND(),T1_PERT!$F$5,T1_PERT!$G$5,T1_PERT!$C$5,T1_PERT!$E$5)</f>
        <v>4.37375979065493</v>
      </c>
      <c r="G3231" s="23" t="n">
        <f aca="false">BETAINV(D3231,T1_PERT!$F$6,T1_PERT!$G$6,T1_PERT!$C$6,T1_PERT!$E$6)</f>
        <v>6.23623136668238</v>
      </c>
      <c r="H3231" s="23" t="n">
        <f aca="true">BETAINV(RAND(),T1_PERT!$F$7,T1_PERT!$G$7,T1_PERT!$C$7,T1_PERT!$E$7)</f>
        <v>7.74957984341118</v>
      </c>
      <c r="I3231" s="23" t="n">
        <f aca="false">BETAINV(E3231,T1_PERT!$F$8,T1_PERT!$G$8,T1_PERT!$C$8,T1_PERT!$E$8)</f>
        <v>5.06729573108951</v>
      </c>
      <c r="J3231" s="23" t="n">
        <f aca="true">BETAINV(RAND(),T1_PERT!$F$9,T1_PERT!$G$9,T1_PERT!$C$9,T1_PERT!$E$9)</f>
        <v>4.07607945085599</v>
      </c>
      <c r="K3231" s="23" t="n">
        <f aca="true">BETAINV(RAND(),T1_PERT!$F$10,T1_PERT!$G$10,T1_PERT!$C$10,T1_PERT!$E$10)</f>
        <v>1.32669073191038</v>
      </c>
      <c r="L3231" s="23" t="n">
        <f aca="false">F3231+G3231+I3231+K3231</f>
        <v>17.0039776203372</v>
      </c>
      <c r="M3231" s="23" t="n">
        <f aca="false">F3231+H3231+J3231+K3231</f>
        <v>17.5261098168325</v>
      </c>
      <c r="N3231" s="23" t="n">
        <f aca="false">MAX(L3231,M3231)</f>
        <v>17.5261098168325</v>
      </c>
    </row>
    <row r="3232" customFormat="false" ht="15" hidden="false" customHeight="false" outlineLevel="0" collapsed="false">
      <c r="A3232" s="5" t="n">
        <v>3213</v>
      </c>
      <c r="B3232" s="25" t="n">
        <f aca="true">NORMSINV(RAND())</f>
        <v>-0.768257489347488</v>
      </c>
      <c r="C3232" s="25" t="n">
        <f aca="true">$C$4*B3232+SQRT(1-$C$4^2)*NORMSINV(RAND())</f>
        <v>-0.652147155905755</v>
      </c>
      <c r="D3232" s="25" t="n">
        <f aca="false">NORMSDIST(B3232)</f>
        <v>0.221167112472976</v>
      </c>
      <c r="E3232" s="25" t="n">
        <f aca="false">NORMSDIST(C3232)</f>
        <v>0.257153123026219</v>
      </c>
      <c r="F3232" s="23" t="n">
        <f aca="true">BETAINV(RAND(),T1_PERT!$F$5,T1_PERT!$G$5,T1_PERT!$C$5,T1_PERT!$E$5)</f>
        <v>4.97378666779955</v>
      </c>
      <c r="G3232" s="23" t="n">
        <f aca="false">BETAINV(D3232,T1_PERT!$F$6,T1_PERT!$G$6,T1_PERT!$C$6,T1_PERT!$E$6)</f>
        <v>4.38302529365378</v>
      </c>
      <c r="H3232" s="23" t="n">
        <f aca="true">BETAINV(RAND(),T1_PERT!$F$7,T1_PERT!$G$7,T1_PERT!$C$7,T1_PERT!$E$7)</f>
        <v>3.27814001741567</v>
      </c>
      <c r="I3232" s="23" t="n">
        <f aca="false">BETAINV(E3232,T1_PERT!$F$8,T1_PERT!$G$8,T1_PERT!$C$8,T1_PERT!$E$8)</f>
        <v>4.78910827781216</v>
      </c>
      <c r="J3232" s="23" t="n">
        <f aca="true">BETAINV(RAND(),T1_PERT!$F$9,T1_PERT!$G$9,T1_PERT!$C$9,T1_PERT!$E$9)</f>
        <v>6.16353130944272</v>
      </c>
      <c r="K3232" s="23" t="n">
        <f aca="true">BETAINV(RAND(),T1_PERT!$F$10,T1_PERT!$G$10,T1_PERT!$C$10,T1_PERT!$E$10)</f>
        <v>1.39694685636339</v>
      </c>
      <c r="L3232" s="23" t="n">
        <f aca="false">F3232+G3232+I3232+K3232</f>
        <v>15.5428670956289</v>
      </c>
      <c r="M3232" s="23" t="n">
        <f aca="false">F3232+H3232+J3232+K3232</f>
        <v>15.8124048510213</v>
      </c>
      <c r="N3232" s="23" t="n">
        <f aca="false">MAX(L3232,M3232)</f>
        <v>15.8124048510213</v>
      </c>
    </row>
    <row r="3233" customFormat="false" ht="15" hidden="false" customHeight="false" outlineLevel="0" collapsed="false">
      <c r="A3233" s="5" t="n">
        <v>3214</v>
      </c>
      <c r="B3233" s="25" t="n">
        <f aca="true">NORMSINV(RAND())</f>
        <v>1.32404940138134</v>
      </c>
      <c r="C3233" s="25" t="n">
        <f aca="true">$C$4*B3233+SQRT(1-$C$4^2)*NORMSINV(RAND())</f>
        <v>1.12024711014096</v>
      </c>
      <c r="D3233" s="25" t="n">
        <f aca="false">NORMSDIST(B3233)</f>
        <v>0.907256680800811</v>
      </c>
      <c r="E3233" s="25" t="n">
        <f aca="false">NORMSDIST(C3233)</f>
        <v>0.868695763218291</v>
      </c>
      <c r="F3233" s="23" t="n">
        <f aca="true">BETAINV(RAND(),T1_PERT!$F$5,T1_PERT!$G$5,T1_PERT!$C$5,T1_PERT!$E$5)</f>
        <v>5.25540379272447</v>
      </c>
      <c r="G3233" s="23" t="n">
        <f aca="false">BETAINV(D3233,T1_PERT!$F$6,T1_PERT!$G$6,T1_PERT!$C$6,T1_PERT!$E$6)</f>
        <v>6.91695779077949</v>
      </c>
      <c r="H3233" s="23" t="n">
        <f aca="true">BETAINV(RAND(),T1_PERT!$F$7,T1_PERT!$G$7,T1_PERT!$C$7,T1_PERT!$E$7)</f>
        <v>6.4742597746966</v>
      </c>
      <c r="I3233" s="23" t="n">
        <f aca="false">BETAINV(E3233,T1_PERT!$F$8,T1_PERT!$G$8,T1_PERT!$C$8,T1_PERT!$E$8)</f>
        <v>6.19966391968316</v>
      </c>
      <c r="J3233" s="23" t="n">
        <f aca="true">BETAINV(RAND(),T1_PERT!$F$9,T1_PERT!$G$9,T1_PERT!$C$9,T1_PERT!$E$9)</f>
        <v>4.14839779863297</v>
      </c>
      <c r="K3233" s="23" t="n">
        <f aca="true">BETAINV(RAND(),T1_PERT!$F$10,T1_PERT!$G$10,T1_PERT!$C$10,T1_PERT!$E$10)</f>
        <v>1.71072461002303</v>
      </c>
      <c r="L3233" s="23" t="n">
        <f aca="false">F3233+G3233+I3233+K3233</f>
        <v>20.0827501132102</v>
      </c>
      <c r="M3233" s="23" t="n">
        <f aca="false">F3233+H3233+J3233+K3233</f>
        <v>17.5887859760771</v>
      </c>
      <c r="N3233" s="23" t="n">
        <f aca="false">MAX(L3233,M3233)</f>
        <v>20.0827501132102</v>
      </c>
    </row>
    <row r="3234" customFormat="false" ht="15" hidden="false" customHeight="false" outlineLevel="0" collapsed="false">
      <c r="A3234" s="5" t="n">
        <v>3215</v>
      </c>
      <c r="B3234" s="25" t="n">
        <f aca="true">NORMSINV(RAND())</f>
        <v>0.601695797426914</v>
      </c>
      <c r="C3234" s="25" t="n">
        <f aca="true">$C$4*B3234+SQRT(1-$C$4^2)*NORMSINV(RAND())</f>
        <v>-0.759861133497935</v>
      </c>
      <c r="D3234" s="25" t="n">
        <f aca="false">NORMSDIST(B3234)</f>
        <v>0.726311676021854</v>
      </c>
      <c r="E3234" s="25" t="n">
        <f aca="false">NORMSDIST(C3234)</f>
        <v>0.223668797993199</v>
      </c>
      <c r="F3234" s="23" t="n">
        <f aca="true">BETAINV(RAND(),T1_PERT!$F$5,T1_PERT!$G$5,T1_PERT!$C$5,T1_PERT!$E$5)</f>
        <v>4.46019676706034</v>
      </c>
      <c r="G3234" s="23" t="n">
        <f aca="false">BETAINV(D3234,T1_PERT!$F$6,T1_PERT!$G$6,T1_PERT!$C$6,T1_PERT!$E$6)</f>
        <v>6.01868740369159</v>
      </c>
      <c r="H3234" s="23" t="n">
        <f aca="true">BETAINV(RAND(),T1_PERT!$F$7,T1_PERT!$G$7,T1_PERT!$C$7,T1_PERT!$E$7)</f>
        <v>6.16444925566243</v>
      </c>
      <c r="I3234" s="23" t="n">
        <f aca="false">BETAINV(E3234,T1_PERT!$F$8,T1_PERT!$G$8,T1_PERT!$C$8,T1_PERT!$E$8)</f>
        <v>4.72265480872696</v>
      </c>
      <c r="J3234" s="23" t="n">
        <f aca="true">BETAINV(RAND(),T1_PERT!$F$9,T1_PERT!$G$9,T1_PERT!$C$9,T1_PERT!$E$9)</f>
        <v>3.33878789112851</v>
      </c>
      <c r="K3234" s="23" t="n">
        <f aca="true">BETAINV(RAND(),T1_PERT!$F$10,T1_PERT!$G$10,T1_PERT!$C$10,T1_PERT!$E$10)</f>
        <v>2.21529052634674</v>
      </c>
      <c r="L3234" s="23" t="n">
        <f aca="false">F3234+G3234+I3234+K3234</f>
        <v>17.4168295058256</v>
      </c>
      <c r="M3234" s="23" t="n">
        <f aca="false">F3234+H3234+J3234+K3234</f>
        <v>16.178724440198</v>
      </c>
      <c r="N3234" s="23" t="n">
        <f aca="false">MAX(L3234,M3234)</f>
        <v>17.4168295058256</v>
      </c>
    </row>
    <row r="3235" customFormat="false" ht="15" hidden="false" customHeight="false" outlineLevel="0" collapsed="false">
      <c r="A3235" s="5" t="n">
        <v>3216</v>
      </c>
      <c r="B3235" s="25" t="n">
        <f aca="true">NORMSINV(RAND())</f>
        <v>-0.358801443978357</v>
      </c>
      <c r="C3235" s="25" t="n">
        <f aca="true">$C$4*B3235+SQRT(1-$C$4^2)*NORMSINV(RAND())</f>
        <v>-0.119830608604238</v>
      </c>
      <c r="D3235" s="25" t="n">
        <f aca="false">NORMSDIST(B3235)</f>
        <v>0.359871816180734</v>
      </c>
      <c r="E3235" s="25" t="n">
        <f aca="false">NORMSDIST(C3235)</f>
        <v>0.452308667240904</v>
      </c>
      <c r="F3235" s="23" t="n">
        <f aca="true">BETAINV(RAND(),T1_PERT!$F$5,T1_PERT!$G$5,T1_PERT!$C$5,T1_PERT!$E$5)</f>
        <v>2.67578295649165</v>
      </c>
      <c r="G3235" s="23" t="n">
        <f aca="false">BETAINV(D3235,T1_PERT!$F$6,T1_PERT!$G$6,T1_PERT!$C$6,T1_PERT!$E$6)</f>
        <v>4.82612403663853</v>
      </c>
      <c r="H3235" s="23" t="n">
        <f aca="true">BETAINV(RAND(),T1_PERT!$F$7,T1_PERT!$G$7,T1_PERT!$C$7,T1_PERT!$E$7)</f>
        <v>5.80059347129773</v>
      </c>
      <c r="I3235" s="23" t="n">
        <f aca="false">BETAINV(E3235,T1_PERT!$F$8,T1_PERT!$G$8,T1_PERT!$C$8,T1_PERT!$E$8)</f>
        <v>5.16231467306167</v>
      </c>
      <c r="J3235" s="23" t="n">
        <f aca="true">BETAINV(RAND(),T1_PERT!$F$9,T1_PERT!$G$9,T1_PERT!$C$9,T1_PERT!$E$9)</f>
        <v>4.06733578058247</v>
      </c>
      <c r="K3235" s="23" t="n">
        <f aca="true">BETAINV(RAND(),T1_PERT!$F$10,T1_PERT!$G$10,T1_PERT!$C$10,T1_PERT!$E$10)</f>
        <v>2.34040274949498</v>
      </c>
      <c r="L3235" s="23" t="n">
        <f aca="false">F3235+G3235+I3235+K3235</f>
        <v>15.0046244156868</v>
      </c>
      <c r="M3235" s="23" t="n">
        <f aca="false">F3235+H3235+J3235+K3235</f>
        <v>14.8841149578668</v>
      </c>
      <c r="N3235" s="23" t="n">
        <f aca="false">MAX(L3235,M3235)</f>
        <v>15.0046244156868</v>
      </c>
    </row>
    <row r="3236" customFormat="false" ht="15" hidden="false" customHeight="false" outlineLevel="0" collapsed="false">
      <c r="A3236" s="5" t="n">
        <v>3217</v>
      </c>
      <c r="B3236" s="25" t="n">
        <f aca="true">NORMSINV(RAND())</f>
        <v>-1.3768012464135</v>
      </c>
      <c r="C3236" s="25" t="n">
        <f aca="true">$C$4*B3236+SQRT(1-$C$4^2)*NORMSINV(RAND())</f>
        <v>-1.25721837403058</v>
      </c>
      <c r="D3236" s="25" t="n">
        <f aca="false">NORMSDIST(B3236)</f>
        <v>0.0842868526977357</v>
      </c>
      <c r="E3236" s="25" t="n">
        <f aca="false">NORMSDIST(C3236)</f>
        <v>0.104337285847757</v>
      </c>
      <c r="F3236" s="23" t="n">
        <f aca="true">BETAINV(RAND(),T1_PERT!$F$5,T1_PERT!$G$5,T1_PERT!$C$5,T1_PERT!$E$5)</f>
        <v>4.47486512295113</v>
      </c>
      <c r="G3236" s="23" t="n">
        <f aca="false">BETAINV(D3236,T1_PERT!$F$6,T1_PERT!$G$6,T1_PERT!$C$6,T1_PERT!$E$6)</f>
        <v>3.84416871001985</v>
      </c>
      <c r="H3236" s="23" t="n">
        <f aca="true">BETAINV(RAND(),T1_PERT!$F$7,T1_PERT!$G$7,T1_PERT!$C$7,T1_PERT!$E$7)</f>
        <v>6.55690758651317</v>
      </c>
      <c r="I3236" s="23" t="n">
        <f aca="false">BETAINV(E3236,T1_PERT!$F$8,T1_PERT!$G$8,T1_PERT!$C$8,T1_PERT!$E$8)</f>
        <v>4.4599039759898</v>
      </c>
      <c r="J3236" s="23" t="n">
        <f aca="true">BETAINV(RAND(),T1_PERT!$F$9,T1_PERT!$G$9,T1_PERT!$C$9,T1_PERT!$E$9)</f>
        <v>4.09906885483208</v>
      </c>
      <c r="K3236" s="23" t="n">
        <f aca="true">BETAINV(RAND(),T1_PERT!$F$10,T1_PERT!$G$10,T1_PERT!$C$10,T1_PERT!$E$10)</f>
        <v>1.78118772466897</v>
      </c>
      <c r="L3236" s="23" t="n">
        <f aca="false">F3236+G3236+I3236+K3236</f>
        <v>14.5601255336297</v>
      </c>
      <c r="M3236" s="23" t="n">
        <f aca="false">F3236+H3236+J3236+K3236</f>
        <v>16.9120292889653</v>
      </c>
      <c r="N3236" s="23" t="n">
        <f aca="false">MAX(L3236,M3236)</f>
        <v>16.9120292889653</v>
      </c>
    </row>
    <row r="3237" customFormat="false" ht="15" hidden="false" customHeight="false" outlineLevel="0" collapsed="false">
      <c r="A3237" s="5" t="n">
        <v>3218</v>
      </c>
      <c r="B3237" s="25" t="n">
        <f aca="true">NORMSINV(RAND())</f>
        <v>1.25564058066255</v>
      </c>
      <c r="C3237" s="25" t="n">
        <f aca="true">$C$4*B3237+SQRT(1-$C$4^2)*NORMSINV(RAND())</f>
        <v>0.037750016466509</v>
      </c>
      <c r="D3237" s="25" t="n">
        <f aca="false">NORMSDIST(B3237)</f>
        <v>0.895376844324804</v>
      </c>
      <c r="E3237" s="25" t="n">
        <f aca="false">NORMSDIST(C3237)</f>
        <v>0.515056501490375</v>
      </c>
      <c r="F3237" s="23" t="n">
        <f aca="true">BETAINV(RAND(),T1_PERT!$F$5,T1_PERT!$G$5,T1_PERT!$C$5,T1_PERT!$E$5)</f>
        <v>3.93370193661437</v>
      </c>
      <c r="G3237" s="23" t="n">
        <f aca="false">BETAINV(D3237,T1_PERT!$F$6,T1_PERT!$G$6,T1_PERT!$C$6,T1_PERT!$E$6)</f>
        <v>6.83590328428339</v>
      </c>
      <c r="H3237" s="23" t="n">
        <f aca="true">BETAINV(RAND(),T1_PERT!$F$7,T1_PERT!$G$7,T1_PERT!$C$7,T1_PERT!$E$7)</f>
        <v>5.12261075375931</v>
      </c>
      <c r="I3237" s="23" t="n">
        <f aca="false">BETAINV(E3237,T1_PERT!$F$8,T1_PERT!$G$8,T1_PERT!$C$8,T1_PERT!$E$8)</f>
        <v>5.28507655410865</v>
      </c>
      <c r="J3237" s="23" t="n">
        <f aca="true">BETAINV(RAND(),T1_PERT!$F$9,T1_PERT!$G$9,T1_PERT!$C$9,T1_PERT!$E$9)</f>
        <v>3.85236242690321</v>
      </c>
      <c r="K3237" s="23" t="n">
        <f aca="true">BETAINV(RAND(),T1_PERT!$F$10,T1_PERT!$G$10,T1_PERT!$C$10,T1_PERT!$E$10)</f>
        <v>1.62589840906984</v>
      </c>
      <c r="L3237" s="23" t="n">
        <f aca="false">F3237+G3237+I3237+K3237</f>
        <v>17.6805801840762</v>
      </c>
      <c r="M3237" s="23" t="n">
        <f aca="false">F3237+H3237+J3237+K3237</f>
        <v>14.5345735263467</v>
      </c>
      <c r="N3237" s="23" t="n">
        <f aca="false">MAX(L3237,M3237)</f>
        <v>17.6805801840762</v>
      </c>
    </row>
    <row r="3238" customFormat="false" ht="15" hidden="false" customHeight="false" outlineLevel="0" collapsed="false">
      <c r="A3238" s="5" t="n">
        <v>3219</v>
      </c>
      <c r="B3238" s="25" t="n">
        <f aca="true">NORMSINV(RAND())</f>
        <v>0.355232765427234</v>
      </c>
      <c r="C3238" s="25" t="n">
        <f aca="true">$C$4*B3238+SQRT(1-$C$4^2)*NORMSINV(RAND())</f>
        <v>-0.376410566078483</v>
      </c>
      <c r="D3238" s="25" t="n">
        <f aca="false">NORMSDIST(B3238)</f>
        <v>0.638792389953949</v>
      </c>
      <c r="E3238" s="25" t="n">
        <f aca="false">NORMSDIST(C3238)</f>
        <v>0.35330584602245</v>
      </c>
      <c r="F3238" s="23" t="n">
        <f aca="true">BETAINV(RAND(),T1_PERT!$F$5,T1_PERT!$G$5,T1_PERT!$C$5,T1_PERT!$E$5)</f>
        <v>2.50485303906502</v>
      </c>
      <c r="G3238" s="23" t="n">
        <f aca="false">BETAINV(D3238,T1_PERT!$F$6,T1_PERT!$G$6,T1_PERT!$C$6,T1_PERT!$E$6)</f>
        <v>5.70258193305876</v>
      </c>
      <c r="H3238" s="23" t="n">
        <f aca="true">BETAINV(RAND(),T1_PERT!$F$7,T1_PERT!$G$7,T1_PERT!$C$7,T1_PERT!$E$7)</f>
        <v>3.89303351634246</v>
      </c>
      <c r="I3238" s="23" t="n">
        <f aca="false">BETAINV(E3238,T1_PERT!$F$8,T1_PERT!$G$8,T1_PERT!$C$8,T1_PERT!$E$8)</f>
        <v>4.97367217990644</v>
      </c>
      <c r="J3238" s="23" t="n">
        <f aca="true">BETAINV(RAND(),T1_PERT!$F$9,T1_PERT!$G$9,T1_PERT!$C$9,T1_PERT!$E$9)</f>
        <v>4.24835179860145</v>
      </c>
      <c r="K3238" s="23" t="n">
        <f aca="true">BETAINV(RAND(),T1_PERT!$F$10,T1_PERT!$G$10,T1_PERT!$C$10,T1_PERT!$E$10)</f>
        <v>2.3820909947726</v>
      </c>
      <c r="L3238" s="23" t="n">
        <f aca="false">F3238+G3238+I3238+K3238</f>
        <v>15.5631981468028</v>
      </c>
      <c r="M3238" s="23" t="n">
        <f aca="false">F3238+H3238+J3238+K3238</f>
        <v>13.0283293487815</v>
      </c>
      <c r="N3238" s="23" t="n">
        <f aca="false">MAX(L3238,M3238)</f>
        <v>15.5631981468028</v>
      </c>
    </row>
    <row r="3239" customFormat="false" ht="15" hidden="false" customHeight="false" outlineLevel="0" collapsed="false">
      <c r="A3239" s="5" t="n">
        <v>3220</v>
      </c>
      <c r="B3239" s="25" t="n">
        <f aca="true">NORMSINV(RAND())</f>
        <v>-0.727919304132182</v>
      </c>
      <c r="C3239" s="25" t="n">
        <f aca="true">$C$4*B3239+SQRT(1-$C$4^2)*NORMSINV(RAND())</f>
        <v>0.0118163498168221</v>
      </c>
      <c r="D3239" s="25" t="n">
        <f aca="false">NORMSDIST(B3239)</f>
        <v>0.23333149272551</v>
      </c>
      <c r="E3239" s="25" t="n">
        <f aca="false">NORMSDIST(C3239)</f>
        <v>0.504713931843684</v>
      </c>
      <c r="F3239" s="23" t="n">
        <f aca="true">BETAINV(RAND(),T1_PERT!$F$5,T1_PERT!$G$5,T1_PERT!$C$5,T1_PERT!$E$5)</f>
        <v>4.19683513359873</v>
      </c>
      <c r="G3239" s="23" t="n">
        <f aca="false">BETAINV(D3239,T1_PERT!$F$6,T1_PERT!$G$6,T1_PERT!$C$6,T1_PERT!$E$6)</f>
        <v>4.42405382333001</v>
      </c>
      <c r="H3239" s="23" t="n">
        <f aca="true">BETAINV(RAND(),T1_PERT!$F$7,T1_PERT!$G$7,T1_PERT!$C$7,T1_PERT!$E$7)</f>
        <v>4.07067163950323</v>
      </c>
      <c r="I3239" s="23" t="n">
        <f aca="false">BETAINV(E3239,T1_PERT!$F$8,T1_PERT!$G$8,T1_PERT!$C$8,T1_PERT!$E$8)</f>
        <v>5.26455216689527</v>
      </c>
      <c r="J3239" s="23" t="n">
        <f aca="true">BETAINV(RAND(),T1_PERT!$F$9,T1_PERT!$G$9,T1_PERT!$C$9,T1_PERT!$E$9)</f>
        <v>4.60224892828157</v>
      </c>
      <c r="K3239" s="23" t="n">
        <f aca="true">BETAINV(RAND(),T1_PERT!$F$10,T1_PERT!$G$10,T1_PERT!$C$10,T1_PERT!$E$10)</f>
        <v>2.62241633374984</v>
      </c>
      <c r="L3239" s="23" t="n">
        <f aca="false">F3239+G3239+I3239+K3239</f>
        <v>16.5078574575738</v>
      </c>
      <c r="M3239" s="23" t="n">
        <f aca="false">F3239+H3239+J3239+K3239</f>
        <v>15.4921720351334</v>
      </c>
      <c r="N3239" s="23" t="n">
        <f aca="false">MAX(L3239,M3239)</f>
        <v>16.5078574575738</v>
      </c>
    </row>
    <row r="3240" customFormat="false" ht="15" hidden="false" customHeight="false" outlineLevel="0" collapsed="false">
      <c r="A3240" s="5" t="n">
        <v>3221</v>
      </c>
      <c r="B3240" s="25" t="n">
        <f aca="true">NORMSINV(RAND())</f>
        <v>-0.285062268185791</v>
      </c>
      <c r="C3240" s="25" t="n">
        <f aca="true">$C$4*B3240+SQRT(1-$C$4^2)*NORMSINV(RAND())</f>
        <v>-1.03380493488439</v>
      </c>
      <c r="D3240" s="25" t="n">
        <f aca="false">NORMSDIST(B3240)</f>
        <v>0.387798218422114</v>
      </c>
      <c r="E3240" s="25" t="n">
        <f aca="false">NORMSDIST(C3240)</f>
        <v>0.150613682073771</v>
      </c>
      <c r="F3240" s="23" t="n">
        <f aca="true">BETAINV(RAND(),T1_PERT!$F$5,T1_PERT!$G$5,T1_PERT!$C$5,T1_PERT!$E$5)</f>
        <v>3.24638540164969</v>
      </c>
      <c r="G3240" s="23" t="n">
        <f aca="false">BETAINV(D3240,T1_PERT!$F$6,T1_PERT!$G$6,T1_PERT!$C$6,T1_PERT!$E$6)</f>
        <v>4.91160469963724</v>
      </c>
      <c r="H3240" s="23" t="n">
        <f aca="true">BETAINV(RAND(),T1_PERT!$F$7,T1_PERT!$G$7,T1_PERT!$C$7,T1_PERT!$E$7)</f>
        <v>6.49760697029834</v>
      </c>
      <c r="I3240" s="23" t="n">
        <f aca="false">BETAINV(E3240,T1_PERT!$F$8,T1_PERT!$G$8,T1_PERT!$C$8,T1_PERT!$E$8)</f>
        <v>4.56882827171759</v>
      </c>
      <c r="J3240" s="23" t="n">
        <f aca="true">BETAINV(RAND(),T1_PERT!$F$9,T1_PERT!$G$9,T1_PERT!$C$9,T1_PERT!$E$9)</f>
        <v>3.16299836185234</v>
      </c>
      <c r="K3240" s="23" t="n">
        <f aca="true">BETAINV(RAND(),T1_PERT!$F$10,T1_PERT!$G$10,T1_PERT!$C$10,T1_PERT!$E$10)</f>
        <v>2.37482011923083</v>
      </c>
      <c r="L3240" s="23" t="n">
        <f aca="false">F3240+G3240+I3240+K3240</f>
        <v>15.1016384922354</v>
      </c>
      <c r="M3240" s="23" t="n">
        <f aca="false">F3240+H3240+J3240+K3240</f>
        <v>15.2818108530312</v>
      </c>
      <c r="N3240" s="23" t="n">
        <f aca="false">MAX(L3240,M3240)</f>
        <v>15.2818108530312</v>
      </c>
    </row>
    <row r="3241" customFormat="false" ht="15" hidden="false" customHeight="false" outlineLevel="0" collapsed="false">
      <c r="A3241" s="5" t="n">
        <v>3222</v>
      </c>
      <c r="B3241" s="25" t="n">
        <f aca="true">NORMSINV(RAND())</f>
        <v>0.248620602060028</v>
      </c>
      <c r="C3241" s="25" t="n">
        <f aca="true">$C$4*B3241+SQRT(1-$C$4^2)*NORMSINV(RAND())</f>
        <v>-0.895977966131847</v>
      </c>
      <c r="D3241" s="25" t="n">
        <f aca="false">NORMSDIST(B3241)</f>
        <v>0.59817286467172</v>
      </c>
      <c r="E3241" s="25" t="n">
        <f aca="false">NORMSDIST(C3241)</f>
        <v>0.185132265658046</v>
      </c>
      <c r="F3241" s="23" t="n">
        <f aca="true">BETAINV(RAND(),T1_PERT!$F$5,T1_PERT!$G$5,T1_PERT!$C$5,T1_PERT!$E$5)</f>
        <v>4.19004938860849</v>
      </c>
      <c r="G3241" s="23" t="n">
        <f aca="false">BETAINV(D3241,T1_PERT!$F$6,T1_PERT!$G$6,T1_PERT!$C$6,T1_PERT!$E$6)</f>
        <v>5.5666853971739</v>
      </c>
      <c r="H3241" s="23" t="n">
        <f aca="true">BETAINV(RAND(),T1_PERT!$F$7,T1_PERT!$G$7,T1_PERT!$C$7,T1_PERT!$E$7)</f>
        <v>4.46241542258674</v>
      </c>
      <c r="I3241" s="23" t="n">
        <f aca="false">BETAINV(E3241,T1_PERT!$F$8,T1_PERT!$G$8,T1_PERT!$C$8,T1_PERT!$E$8)</f>
        <v>4.64345747117243</v>
      </c>
      <c r="J3241" s="23" t="n">
        <f aca="true">BETAINV(RAND(),T1_PERT!$F$9,T1_PERT!$G$9,T1_PERT!$C$9,T1_PERT!$E$9)</f>
        <v>3.68101166128953</v>
      </c>
      <c r="K3241" s="23" t="n">
        <f aca="true">BETAINV(RAND(),T1_PERT!$F$10,T1_PERT!$G$10,T1_PERT!$C$10,T1_PERT!$E$10)</f>
        <v>1.96838264332525</v>
      </c>
      <c r="L3241" s="23" t="n">
        <f aca="false">F3241+G3241+I3241+K3241</f>
        <v>16.3685749002801</v>
      </c>
      <c r="M3241" s="23" t="n">
        <f aca="false">F3241+H3241+J3241+K3241</f>
        <v>14.30185911581</v>
      </c>
      <c r="N3241" s="23" t="n">
        <f aca="false">MAX(L3241,M3241)</f>
        <v>16.3685749002801</v>
      </c>
    </row>
    <row r="3242" customFormat="false" ht="15" hidden="false" customHeight="false" outlineLevel="0" collapsed="false">
      <c r="A3242" s="5" t="n">
        <v>3223</v>
      </c>
      <c r="B3242" s="25" t="n">
        <f aca="true">NORMSINV(RAND())</f>
        <v>0.949628053512344</v>
      </c>
      <c r="C3242" s="25" t="n">
        <f aca="true">$C$4*B3242+SQRT(1-$C$4^2)*NORMSINV(RAND())</f>
        <v>0.760401081258757</v>
      </c>
      <c r="D3242" s="25" t="n">
        <f aca="false">NORMSDIST(B3242)</f>
        <v>0.828849360622913</v>
      </c>
      <c r="E3242" s="25" t="n">
        <f aca="false">NORMSDIST(C3242)</f>
        <v>0.776492561411945</v>
      </c>
      <c r="F3242" s="23" t="n">
        <f aca="true">BETAINV(RAND(),T1_PERT!$F$5,T1_PERT!$G$5,T1_PERT!$C$5,T1_PERT!$E$5)</f>
        <v>5.08905486439643</v>
      </c>
      <c r="G3242" s="23" t="n">
        <f aca="false">BETAINV(D3242,T1_PERT!$F$6,T1_PERT!$G$6,T1_PERT!$C$6,T1_PERT!$E$6)</f>
        <v>6.46096654387997</v>
      </c>
      <c r="H3242" s="23" t="n">
        <f aca="true">BETAINV(RAND(),T1_PERT!$F$7,T1_PERT!$G$7,T1_PERT!$C$7,T1_PERT!$E$7)</f>
        <v>6.36674323331791</v>
      </c>
      <c r="I3242" s="23" t="n">
        <f aca="false">BETAINV(E3242,T1_PERT!$F$8,T1_PERT!$G$8,T1_PERT!$C$8,T1_PERT!$E$8)</f>
        <v>5.89073636479331</v>
      </c>
      <c r="J3242" s="23" t="n">
        <f aca="true">BETAINV(RAND(),T1_PERT!$F$9,T1_PERT!$G$9,T1_PERT!$C$9,T1_PERT!$E$9)</f>
        <v>3.27767253812999</v>
      </c>
      <c r="K3242" s="23" t="n">
        <f aca="true">BETAINV(RAND(),T1_PERT!$F$10,T1_PERT!$G$10,T1_PERT!$C$10,T1_PERT!$E$10)</f>
        <v>2.21114747495352</v>
      </c>
      <c r="L3242" s="23" t="n">
        <f aca="false">F3242+G3242+I3242+K3242</f>
        <v>19.6519052480232</v>
      </c>
      <c r="M3242" s="23" t="n">
        <f aca="false">F3242+H3242+J3242+K3242</f>
        <v>16.9446181107979</v>
      </c>
      <c r="N3242" s="23" t="n">
        <f aca="false">MAX(L3242,M3242)</f>
        <v>19.6519052480232</v>
      </c>
    </row>
    <row r="3243" customFormat="false" ht="15" hidden="false" customHeight="false" outlineLevel="0" collapsed="false">
      <c r="A3243" s="5" t="n">
        <v>3224</v>
      </c>
      <c r="B3243" s="25" t="n">
        <f aca="true">NORMSINV(RAND())</f>
        <v>-1.22848563260777</v>
      </c>
      <c r="C3243" s="25" t="n">
        <f aca="true">$C$4*B3243+SQRT(1-$C$4^2)*NORMSINV(RAND())</f>
        <v>-0.13107939160302</v>
      </c>
      <c r="D3243" s="25" t="n">
        <f aca="false">NORMSDIST(B3243)</f>
        <v>0.109632359767137</v>
      </c>
      <c r="E3243" s="25" t="n">
        <f aca="false">NORMSDIST(C3243)</f>
        <v>0.447856251803337</v>
      </c>
      <c r="F3243" s="23" t="n">
        <f aca="true">BETAINV(RAND(),T1_PERT!$F$5,T1_PERT!$G$5,T1_PERT!$C$5,T1_PERT!$E$5)</f>
        <v>2.47491904079497</v>
      </c>
      <c r="G3243" s="23" t="n">
        <f aca="false">BETAINV(D3243,T1_PERT!$F$6,T1_PERT!$G$6,T1_PERT!$C$6,T1_PERT!$E$6)</f>
        <v>3.96109370939711</v>
      </c>
      <c r="H3243" s="23" t="n">
        <f aca="true">BETAINV(RAND(),T1_PERT!$F$7,T1_PERT!$G$7,T1_PERT!$C$7,T1_PERT!$E$7)</f>
        <v>4.29749675819582</v>
      </c>
      <c r="I3243" s="23" t="n">
        <f aca="false">BETAINV(E3243,T1_PERT!$F$8,T1_PERT!$G$8,T1_PERT!$C$8,T1_PERT!$E$8)</f>
        <v>5.15373859905583</v>
      </c>
      <c r="J3243" s="23" t="n">
        <f aca="true">BETAINV(RAND(),T1_PERT!$F$9,T1_PERT!$G$9,T1_PERT!$C$9,T1_PERT!$E$9)</f>
        <v>5.70488328149828</v>
      </c>
      <c r="K3243" s="23" t="n">
        <f aca="true">BETAINV(RAND(),T1_PERT!$F$10,T1_PERT!$G$10,T1_PERT!$C$10,T1_PERT!$E$10)</f>
        <v>1.31447302352016</v>
      </c>
      <c r="L3243" s="23" t="n">
        <f aca="false">F3243+G3243+I3243+K3243</f>
        <v>12.9042243727681</v>
      </c>
      <c r="M3243" s="23" t="n">
        <f aca="false">F3243+H3243+J3243+K3243</f>
        <v>13.7917721040092</v>
      </c>
      <c r="N3243" s="23" t="n">
        <f aca="false">MAX(L3243,M3243)</f>
        <v>13.7917721040092</v>
      </c>
    </row>
    <row r="3244" customFormat="false" ht="15" hidden="false" customHeight="false" outlineLevel="0" collapsed="false">
      <c r="A3244" s="5" t="n">
        <v>3225</v>
      </c>
      <c r="B3244" s="25" t="n">
        <f aca="true">NORMSINV(RAND())</f>
        <v>1.88838239481446</v>
      </c>
      <c r="C3244" s="25" t="n">
        <f aca="true">$C$4*B3244+SQRT(1-$C$4^2)*NORMSINV(RAND())</f>
        <v>0.597891726946246</v>
      </c>
      <c r="D3244" s="25" t="n">
        <f aca="false">NORMSDIST(B3244)</f>
        <v>0.970512683461035</v>
      </c>
      <c r="E3244" s="25" t="n">
        <f aca="false">NORMSDIST(C3244)</f>
        <v>0.725043909795774</v>
      </c>
      <c r="F3244" s="23" t="n">
        <f aca="true">BETAINV(RAND(),T1_PERT!$F$5,T1_PERT!$G$5,T1_PERT!$C$5,T1_PERT!$E$5)</f>
        <v>4.88740252605616</v>
      </c>
      <c r="G3244" s="23" t="n">
        <f aca="false">BETAINV(D3244,T1_PERT!$F$6,T1_PERT!$G$6,T1_PERT!$C$6,T1_PERT!$E$6)</f>
        <v>7.53286447410507</v>
      </c>
      <c r="H3244" s="23" t="n">
        <f aca="true">BETAINV(RAND(),T1_PERT!$F$7,T1_PERT!$G$7,T1_PERT!$C$7,T1_PERT!$E$7)</f>
        <v>4.74779692908914</v>
      </c>
      <c r="I3244" s="23" t="n">
        <f aca="false">BETAINV(E3244,T1_PERT!$F$8,T1_PERT!$G$8,T1_PERT!$C$8,T1_PERT!$E$8)</f>
        <v>5.75091066958432</v>
      </c>
      <c r="J3244" s="23" t="n">
        <f aca="true">BETAINV(RAND(),T1_PERT!$F$9,T1_PERT!$G$9,T1_PERT!$C$9,T1_PERT!$E$9)</f>
        <v>4.46122559755685</v>
      </c>
      <c r="K3244" s="23" t="n">
        <f aca="true">BETAINV(RAND(),T1_PERT!$F$10,T1_PERT!$G$10,T1_PERT!$C$10,T1_PERT!$E$10)</f>
        <v>2.20336784861016</v>
      </c>
      <c r="L3244" s="23" t="n">
        <f aca="false">F3244+G3244+I3244+K3244</f>
        <v>20.3745455183557</v>
      </c>
      <c r="M3244" s="23" t="n">
        <f aca="false">F3244+H3244+J3244+K3244</f>
        <v>16.2997929013123</v>
      </c>
      <c r="N3244" s="23" t="n">
        <f aca="false">MAX(L3244,M3244)</f>
        <v>20.3745455183557</v>
      </c>
    </row>
    <row r="3245" customFormat="false" ht="15" hidden="false" customHeight="false" outlineLevel="0" collapsed="false">
      <c r="A3245" s="5" t="n">
        <v>3226</v>
      </c>
      <c r="B3245" s="25" t="n">
        <f aca="true">NORMSINV(RAND())</f>
        <v>-1.30957891351318</v>
      </c>
      <c r="C3245" s="25" t="n">
        <f aca="true">$C$4*B3245+SQRT(1-$C$4^2)*NORMSINV(RAND())</f>
        <v>-2.18559771956019</v>
      </c>
      <c r="D3245" s="25" t="n">
        <f aca="false">NORMSDIST(B3245)</f>
        <v>0.0951691628568504</v>
      </c>
      <c r="E3245" s="25" t="n">
        <f aca="false">NORMSDIST(C3245)</f>
        <v>0.0144225248060936</v>
      </c>
      <c r="F3245" s="23" t="n">
        <f aca="true">BETAINV(RAND(),T1_PERT!$F$5,T1_PERT!$G$5,T1_PERT!$C$5,T1_PERT!$E$5)</f>
        <v>4.06869545144128</v>
      </c>
      <c r="G3245" s="23" t="n">
        <f aca="false">BETAINV(D3245,T1_PERT!$F$6,T1_PERT!$G$6,T1_PERT!$C$6,T1_PERT!$E$6)</f>
        <v>3.89598433724293</v>
      </c>
      <c r="H3245" s="23" t="n">
        <f aca="true">BETAINV(RAND(),T1_PERT!$F$7,T1_PERT!$G$7,T1_PERT!$C$7,T1_PERT!$E$7)</f>
        <v>6.03015012254255</v>
      </c>
      <c r="I3245" s="23" t="n">
        <f aca="false">BETAINV(E3245,T1_PERT!$F$8,T1_PERT!$G$8,T1_PERT!$C$8,T1_PERT!$E$8)</f>
        <v>4.1580942064314</v>
      </c>
      <c r="J3245" s="23" t="n">
        <f aca="true">BETAINV(RAND(),T1_PERT!$F$9,T1_PERT!$G$9,T1_PERT!$C$9,T1_PERT!$E$9)</f>
        <v>4.14846896311329</v>
      </c>
      <c r="K3245" s="23" t="n">
        <f aca="true">BETAINV(RAND(),T1_PERT!$F$10,T1_PERT!$G$10,T1_PERT!$C$10,T1_PERT!$E$10)</f>
        <v>2.10452176688299</v>
      </c>
      <c r="L3245" s="23" t="n">
        <f aca="false">F3245+G3245+I3245+K3245</f>
        <v>14.2272957619986</v>
      </c>
      <c r="M3245" s="23" t="n">
        <f aca="false">F3245+H3245+J3245+K3245</f>
        <v>16.3518363039801</v>
      </c>
      <c r="N3245" s="23" t="n">
        <f aca="false">MAX(L3245,M3245)</f>
        <v>16.3518363039801</v>
      </c>
    </row>
    <row r="3246" customFormat="false" ht="15" hidden="false" customHeight="false" outlineLevel="0" collapsed="false">
      <c r="A3246" s="5" t="n">
        <v>3227</v>
      </c>
      <c r="B3246" s="25" t="n">
        <f aca="true">NORMSINV(RAND())</f>
        <v>0.292366008204022</v>
      </c>
      <c r="C3246" s="25" t="n">
        <f aca="true">$C$4*B3246+SQRT(1-$C$4^2)*NORMSINV(RAND())</f>
        <v>-0.654045492936014</v>
      </c>
      <c r="D3246" s="25" t="n">
        <f aca="false">NORMSDIST(B3246)</f>
        <v>0.614996602547651</v>
      </c>
      <c r="E3246" s="25" t="n">
        <f aca="false">NORMSDIST(C3246)</f>
        <v>0.256541248333633</v>
      </c>
      <c r="F3246" s="23" t="n">
        <f aca="true">BETAINV(RAND(),T1_PERT!$F$5,T1_PERT!$G$5,T1_PERT!$C$5,T1_PERT!$E$5)</f>
        <v>3.63559085957936</v>
      </c>
      <c r="G3246" s="23" t="n">
        <f aca="false">BETAINV(D3246,T1_PERT!$F$6,T1_PERT!$G$6,T1_PERT!$C$6,T1_PERT!$E$6)</f>
        <v>5.62233485822894</v>
      </c>
      <c r="H3246" s="23" t="n">
        <f aca="true">BETAINV(RAND(),T1_PERT!$F$7,T1_PERT!$G$7,T1_PERT!$C$7,T1_PERT!$E$7)</f>
        <v>6.46681302214113</v>
      </c>
      <c r="I3246" s="23" t="n">
        <f aca="false">BETAINV(E3246,T1_PERT!$F$8,T1_PERT!$G$8,T1_PERT!$C$8,T1_PERT!$E$8)</f>
        <v>4.78790876252945</v>
      </c>
      <c r="J3246" s="23" t="n">
        <f aca="true">BETAINV(RAND(),T1_PERT!$F$9,T1_PERT!$G$9,T1_PERT!$C$9,T1_PERT!$E$9)</f>
        <v>4.35933875798126</v>
      </c>
      <c r="K3246" s="23" t="n">
        <f aca="true">BETAINV(RAND(),T1_PERT!$F$10,T1_PERT!$G$10,T1_PERT!$C$10,T1_PERT!$E$10)</f>
        <v>1.74819573979209</v>
      </c>
      <c r="L3246" s="23" t="n">
        <f aca="false">F3246+G3246+I3246+K3246</f>
        <v>15.7940302201298</v>
      </c>
      <c r="M3246" s="23" t="n">
        <f aca="false">F3246+H3246+J3246+K3246</f>
        <v>16.2099383794938</v>
      </c>
      <c r="N3246" s="23" t="n">
        <f aca="false">MAX(L3246,M3246)</f>
        <v>16.2099383794938</v>
      </c>
    </row>
    <row r="3247" customFormat="false" ht="15" hidden="false" customHeight="false" outlineLevel="0" collapsed="false">
      <c r="A3247" s="5" t="n">
        <v>3228</v>
      </c>
      <c r="B3247" s="25" t="n">
        <f aca="true">NORMSINV(RAND())</f>
        <v>1.03641940036931</v>
      </c>
      <c r="C3247" s="25" t="n">
        <f aca="true">$C$4*B3247+SQRT(1-$C$4^2)*NORMSINV(RAND())</f>
        <v>0.665087649322941</v>
      </c>
      <c r="D3247" s="25" t="n">
        <f aca="false">NORMSDIST(B3247)</f>
        <v>0.849996738289225</v>
      </c>
      <c r="E3247" s="25" t="n">
        <f aca="false">NORMSDIST(C3247)</f>
        <v>0.747002783135742</v>
      </c>
      <c r="F3247" s="23" t="n">
        <f aca="true">BETAINV(RAND(),T1_PERT!$F$5,T1_PERT!$G$5,T1_PERT!$C$5,T1_PERT!$E$5)</f>
        <v>3.50126680059224</v>
      </c>
      <c r="G3247" s="23" t="n">
        <f aca="false">BETAINV(D3247,T1_PERT!$F$6,T1_PERT!$G$6,T1_PERT!$C$6,T1_PERT!$E$6)</f>
        <v>6.56908774399175</v>
      </c>
      <c r="H3247" s="23" t="n">
        <f aca="true">BETAINV(RAND(),T1_PERT!$F$7,T1_PERT!$G$7,T1_PERT!$C$7,T1_PERT!$E$7)</f>
        <v>3.60538247357296</v>
      </c>
      <c r="I3247" s="23" t="n">
        <f aca="false">BETAINV(E3247,T1_PERT!$F$8,T1_PERT!$G$8,T1_PERT!$C$8,T1_PERT!$E$8)</f>
        <v>5.80863261513515</v>
      </c>
      <c r="J3247" s="23" t="n">
        <f aca="true">BETAINV(RAND(),T1_PERT!$F$9,T1_PERT!$G$9,T1_PERT!$C$9,T1_PERT!$E$9)</f>
        <v>3.62123977096883</v>
      </c>
      <c r="K3247" s="23" t="n">
        <f aca="true">BETAINV(RAND(),T1_PERT!$F$10,T1_PERT!$G$10,T1_PERT!$C$10,T1_PERT!$E$10)</f>
        <v>1.77320665233757</v>
      </c>
      <c r="L3247" s="23" t="n">
        <f aca="false">F3247+G3247+I3247+K3247</f>
        <v>17.6521938120567</v>
      </c>
      <c r="M3247" s="23" t="n">
        <f aca="false">F3247+H3247+J3247+K3247</f>
        <v>12.5010956974716</v>
      </c>
      <c r="N3247" s="23" t="n">
        <f aca="false">MAX(L3247,M3247)</f>
        <v>17.6521938120567</v>
      </c>
    </row>
    <row r="3248" customFormat="false" ht="15" hidden="false" customHeight="false" outlineLevel="0" collapsed="false">
      <c r="A3248" s="5" t="n">
        <v>3229</v>
      </c>
      <c r="B3248" s="25" t="n">
        <f aca="true">NORMSINV(RAND())</f>
        <v>-3.19185118180907</v>
      </c>
      <c r="C3248" s="25" t="n">
        <f aca="true">$C$4*B3248+SQRT(1-$C$4^2)*NORMSINV(RAND())</f>
        <v>-3.04274203605905</v>
      </c>
      <c r="D3248" s="25" t="n">
        <f aca="false">NORMSDIST(B3248)</f>
        <v>0.000706820733958958</v>
      </c>
      <c r="E3248" s="25" t="n">
        <f aca="false">NORMSDIST(C3248)</f>
        <v>0.00117216602449733</v>
      </c>
      <c r="F3248" s="23" t="n">
        <f aca="true">BETAINV(RAND(),T1_PERT!$F$5,T1_PERT!$G$5,T1_PERT!$C$5,T1_PERT!$E$5)</f>
        <v>4.46988243439477</v>
      </c>
      <c r="G3248" s="23" t="n">
        <f aca="false">BETAINV(D3248,T1_PERT!$F$6,T1_PERT!$G$6,T1_PERT!$C$6,T1_PERT!$E$6)</f>
        <v>3.09800632120026</v>
      </c>
      <c r="H3248" s="23" t="n">
        <f aca="true">BETAINV(RAND(),T1_PERT!$F$7,T1_PERT!$G$7,T1_PERT!$C$7,T1_PERT!$E$7)</f>
        <v>5.39505445759958</v>
      </c>
      <c r="I3248" s="23" t="n">
        <f aca="false">BETAINV(E3248,T1_PERT!$F$8,T1_PERT!$G$8,T1_PERT!$C$8,T1_PERT!$E$8)</f>
        <v>4.04378460507253</v>
      </c>
      <c r="J3248" s="23" t="n">
        <f aca="true">BETAINV(RAND(),T1_PERT!$F$9,T1_PERT!$G$9,T1_PERT!$C$9,T1_PERT!$E$9)</f>
        <v>6.03659124623281</v>
      </c>
      <c r="K3248" s="23" t="n">
        <f aca="true">BETAINV(RAND(),T1_PERT!$F$10,T1_PERT!$G$10,T1_PERT!$C$10,T1_PERT!$E$10)</f>
        <v>2.13151724901021</v>
      </c>
      <c r="L3248" s="23" t="n">
        <f aca="false">F3248+G3248+I3248+K3248</f>
        <v>13.7431906096778</v>
      </c>
      <c r="M3248" s="23" t="n">
        <f aca="false">F3248+H3248+J3248+K3248</f>
        <v>18.0330453872374</v>
      </c>
      <c r="N3248" s="23" t="n">
        <f aca="false">MAX(L3248,M3248)</f>
        <v>18.0330453872374</v>
      </c>
    </row>
    <row r="3249" customFormat="false" ht="15" hidden="false" customHeight="false" outlineLevel="0" collapsed="false">
      <c r="A3249" s="5" t="n">
        <v>3230</v>
      </c>
      <c r="B3249" s="25" t="n">
        <f aca="true">NORMSINV(RAND())</f>
        <v>-1.1255887971283</v>
      </c>
      <c r="C3249" s="25" t="n">
        <f aca="true">$C$4*B3249+SQRT(1-$C$4^2)*NORMSINV(RAND())</f>
        <v>-1.18921596639477</v>
      </c>
      <c r="D3249" s="25" t="n">
        <f aca="false">NORMSDIST(B3249)</f>
        <v>0.130169806092086</v>
      </c>
      <c r="E3249" s="25" t="n">
        <f aca="false">NORMSDIST(C3249)</f>
        <v>0.117177346582596</v>
      </c>
      <c r="F3249" s="23" t="n">
        <f aca="true">BETAINV(RAND(),T1_PERT!$F$5,T1_PERT!$G$5,T1_PERT!$C$5,T1_PERT!$E$5)</f>
        <v>2.94329871073924</v>
      </c>
      <c r="G3249" s="23" t="n">
        <f aca="false">BETAINV(D3249,T1_PERT!$F$6,T1_PERT!$G$6,T1_PERT!$C$6,T1_PERT!$E$6)</f>
        <v>4.0477775221555</v>
      </c>
      <c r="H3249" s="23" t="n">
        <f aca="true">BETAINV(RAND(),T1_PERT!$F$7,T1_PERT!$G$7,T1_PERT!$C$7,T1_PERT!$E$7)</f>
        <v>4.96077549666969</v>
      </c>
      <c r="I3249" s="23" t="n">
        <f aca="false">BETAINV(E3249,T1_PERT!$F$8,T1_PERT!$G$8,T1_PERT!$C$8,T1_PERT!$E$8)</f>
        <v>4.49147914755011</v>
      </c>
      <c r="J3249" s="23" t="n">
        <f aca="true">BETAINV(RAND(),T1_PERT!$F$9,T1_PERT!$G$9,T1_PERT!$C$9,T1_PERT!$E$9)</f>
        <v>4.06798441081978</v>
      </c>
      <c r="K3249" s="23" t="n">
        <f aca="true">BETAINV(RAND(),T1_PERT!$F$10,T1_PERT!$G$10,T1_PERT!$C$10,T1_PERT!$E$10)</f>
        <v>2.3570292860381</v>
      </c>
      <c r="L3249" s="23" t="n">
        <f aca="false">F3249+G3249+I3249+K3249</f>
        <v>13.8395846664829</v>
      </c>
      <c r="M3249" s="23" t="n">
        <f aca="false">F3249+H3249+J3249+K3249</f>
        <v>14.3290879042668</v>
      </c>
      <c r="N3249" s="23" t="n">
        <f aca="false">MAX(L3249,M3249)</f>
        <v>14.3290879042668</v>
      </c>
    </row>
    <row r="3250" customFormat="false" ht="15" hidden="false" customHeight="false" outlineLevel="0" collapsed="false">
      <c r="A3250" s="5" t="n">
        <v>3231</v>
      </c>
      <c r="B3250" s="25" t="n">
        <f aca="true">NORMSINV(RAND())</f>
        <v>0.939200731255586</v>
      </c>
      <c r="C3250" s="25" t="n">
        <f aca="true">$C$4*B3250+SQRT(1-$C$4^2)*NORMSINV(RAND())</f>
        <v>-0.835276132358874</v>
      </c>
      <c r="D3250" s="25" t="n">
        <f aca="false">NORMSDIST(B3250)</f>
        <v>0.826186153168856</v>
      </c>
      <c r="E3250" s="25" t="n">
        <f aca="false">NORMSDIST(C3250)</f>
        <v>0.201781126313167</v>
      </c>
      <c r="F3250" s="23" t="n">
        <f aca="true">BETAINV(RAND(),T1_PERT!$F$5,T1_PERT!$G$5,T1_PERT!$C$5,T1_PERT!$E$5)</f>
        <v>2.94255959205896</v>
      </c>
      <c r="G3250" s="23" t="n">
        <f aca="false">BETAINV(D3250,T1_PERT!$F$6,T1_PERT!$G$6,T1_PERT!$C$6,T1_PERT!$E$6)</f>
        <v>6.44789835895045</v>
      </c>
      <c r="H3250" s="23" t="n">
        <f aca="true">BETAINV(RAND(),T1_PERT!$F$7,T1_PERT!$G$7,T1_PERT!$C$7,T1_PERT!$E$7)</f>
        <v>6.29797128085141</v>
      </c>
      <c r="I3250" s="23" t="n">
        <f aca="false">BETAINV(E3250,T1_PERT!$F$8,T1_PERT!$G$8,T1_PERT!$C$8,T1_PERT!$E$8)</f>
        <v>4.67810794356382</v>
      </c>
      <c r="J3250" s="23" t="n">
        <f aca="true">BETAINV(RAND(),T1_PERT!$F$9,T1_PERT!$G$9,T1_PERT!$C$9,T1_PERT!$E$9)</f>
        <v>4.07097704416742</v>
      </c>
      <c r="K3250" s="23" t="n">
        <f aca="true">BETAINV(RAND(),T1_PERT!$F$10,T1_PERT!$G$10,T1_PERT!$C$10,T1_PERT!$E$10)</f>
        <v>2.08074525374953</v>
      </c>
      <c r="L3250" s="23" t="n">
        <f aca="false">F3250+G3250+I3250+K3250</f>
        <v>16.1493111483228</v>
      </c>
      <c r="M3250" s="23" t="n">
        <f aca="false">F3250+H3250+J3250+K3250</f>
        <v>15.3922531708273</v>
      </c>
      <c r="N3250" s="23" t="n">
        <f aca="false">MAX(L3250,M3250)</f>
        <v>16.1493111483228</v>
      </c>
    </row>
    <row r="3251" customFormat="false" ht="15" hidden="false" customHeight="false" outlineLevel="0" collapsed="false">
      <c r="A3251" s="5" t="n">
        <v>3232</v>
      </c>
      <c r="B3251" s="25" t="n">
        <f aca="true">NORMSINV(RAND())</f>
        <v>2.24922543813108</v>
      </c>
      <c r="C3251" s="25" t="n">
        <f aca="true">$C$4*B3251+SQRT(1-$C$4^2)*NORMSINV(RAND())</f>
        <v>1.17886372008261</v>
      </c>
      <c r="D3251" s="25" t="n">
        <f aca="false">NORMSDIST(B3251)</f>
        <v>0.987750921588582</v>
      </c>
      <c r="E3251" s="25" t="n">
        <f aca="false">NORMSDIST(C3251)</f>
        <v>0.880773776869332</v>
      </c>
      <c r="F3251" s="23" t="n">
        <f aca="true">BETAINV(RAND(),T1_PERT!$F$5,T1_PERT!$G$5,T1_PERT!$C$5,T1_PERT!$E$5)</f>
        <v>3.8660481887412</v>
      </c>
      <c r="G3251" s="23" t="n">
        <f aca="false">BETAINV(D3251,T1_PERT!$F$6,T1_PERT!$G$6,T1_PERT!$C$6,T1_PERT!$E$6)</f>
        <v>7.86730901761364</v>
      </c>
      <c r="H3251" s="23" t="n">
        <f aca="true">BETAINV(RAND(),T1_PERT!$F$7,T1_PERT!$G$7,T1_PERT!$C$7,T1_PERT!$E$7)</f>
        <v>6.92000594533816</v>
      </c>
      <c r="I3251" s="23" t="n">
        <f aca="false">BETAINV(E3251,T1_PERT!$F$8,T1_PERT!$G$8,T1_PERT!$C$8,T1_PERT!$E$8)</f>
        <v>6.24932909959822</v>
      </c>
      <c r="J3251" s="23" t="n">
        <f aca="true">BETAINV(RAND(),T1_PERT!$F$9,T1_PERT!$G$9,T1_PERT!$C$9,T1_PERT!$E$9)</f>
        <v>4.76650448385341</v>
      </c>
      <c r="K3251" s="23" t="n">
        <f aca="true">BETAINV(RAND(),T1_PERT!$F$10,T1_PERT!$G$10,T1_PERT!$C$10,T1_PERT!$E$10)</f>
        <v>1.50080228153381</v>
      </c>
      <c r="L3251" s="23" t="n">
        <f aca="false">F3251+G3251+I3251+K3251</f>
        <v>19.4834885874869</v>
      </c>
      <c r="M3251" s="23" t="n">
        <f aca="false">F3251+H3251+J3251+K3251</f>
        <v>17.0533608994666</v>
      </c>
      <c r="N3251" s="23" t="n">
        <f aca="false">MAX(L3251,M3251)</f>
        <v>19.4834885874869</v>
      </c>
    </row>
    <row r="3252" customFormat="false" ht="15" hidden="false" customHeight="false" outlineLevel="0" collapsed="false">
      <c r="A3252" s="5" t="n">
        <v>3233</v>
      </c>
      <c r="B3252" s="25" t="n">
        <f aca="true">NORMSINV(RAND())</f>
        <v>-0.72497570263954</v>
      </c>
      <c r="C3252" s="25" t="n">
        <f aca="true">$C$4*B3252+SQRT(1-$C$4^2)*NORMSINV(RAND())</f>
        <v>-0.149042346906447</v>
      </c>
      <c r="D3252" s="25" t="n">
        <f aca="false">NORMSDIST(B3252)</f>
        <v>0.234233468278729</v>
      </c>
      <c r="E3252" s="25" t="n">
        <f aca="false">NORMSDIST(C3252)</f>
        <v>0.440760109058153</v>
      </c>
      <c r="F3252" s="23" t="n">
        <f aca="true">BETAINV(RAND(),T1_PERT!$F$5,T1_PERT!$G$5,T1_PERT!$C$5,T1_PERT!$E$5)</f>
        <v>5.06357016489128</v>
      </c>
      <c r="G3252" s="23" t="n">
        <f aca="false">BETAINV(D3252,T1_PERT!$F$6,T1_PERT!$G$6,T1_PERT!$C$6,T1_PERT!$E$6)</f>
        <v>4.42707180941604</v>
      </c>
      <c r="H3252" s="23" t="n">
        <f aca="true">BETAINV(RAND(),T1_PERT!$F$7,T1_PERT!$G$7,T1_PERT!$C$7,T1_PERT!$E$7)</f>
        <v>5.60651957946801</v>
      </c>
      <c r="I3252" s="23" t="n">
        <f aca="false">BETAINV(E3252,T1_PERT!$F$8,T1_PERT!$G$8,T1_PERT!$C$8,T1_PERT!$E$8)</f>
        <v>5.14009839383848</v>
      </c>
      <c r="J3252" s="23" t="n">
        <f aca="true">BETAINV(RAND(),T1_PERT!$F$9,T1_PERT!$G$9,T1_PERT!$C$9,T1_PERT!$E$9)</f>
        <v>4.57065993915788</v>
      </c>
      <c r="K3252" s="23" t="n">
        <f aca="true">BETAINV(RAND(),T1_PERT!$F$10,T1_PERT!$G$10,T1_PERT!$C$10,T1_PERT!$E$10)</f>
        <v>2.59250344819301</v>
      </c>
      <c r="L3252" s="23" t="n">
        <f aca="false">F3252+G3252+I3252+K3252</f>
        <v>17.2232438163388</v>
      </c>
      <c r="M3252" s="23" t="n">
        <f aca="false">F3252+H3252+J3252+K3252</f>
        <v>17.8332531317102</v>
      </c>
      <c r="N3252" s="23" t="n">
        <f aca="false">MAX(L3252,M3252)</f>
        <v>17.8332531317102</v>
      </c>
    </row>
    <row r="3253" customFormat="false" ht="15" hidden="false" customHeight="false" outlineLevel="0" collapsed="false">
      <c r="A3253" s="5" t="n">
        <v>3234</v>
      </c>
      <c r="B3253" s="25" t="n">
        <f aca="true">NORMSINV(RAND())</f>
        <v>0.693823887919482</v>
      </c>
      <c r="C3253" s="25" t="n">
        <f aca="true">$C$4*B3253+SQRT(1-$C$4^2)*NORMSINV(RAND())</f>
        <v>0.144573341028073</v>
      </c>
      <c r="D3253" s="25" t="n">
        <f aca="false">NORMSDIST(B3253)</f>
        <v>0.75610367001859</v>
      </c>
      <c r="E3253" s="25" t="n">
        <f aca="false">NORMSDIST(C3253)</f>
        <v>0.557476126581035</v>
      </c>
      <c r="F3253" s="23" t="n">
        <f aca="true">BETAINV(RAND(),T1_PERT!$F$5,T1_PERT!$G$5,T1_PERT!$C$5,T1_PERT!$E$5)</f>
        <v>4.33723758396818</v>
      </c>
      <c r="G3253" s="23" t="n">
        <f aca="false">BETAINV(D3253,T1_PERT!$F$6,T1_PERT!$G$6,T1_PERT!$C$6,T1_PERT!$E$6)</f>
        <v>6.13671761022264</v>
      </c>
      <c r="H3253" s="23" t="n">
        <f aca="true">BETAINV(RAND(),T1_PERT!$F$7,T1_PERT!$G$7,T1_PERT!$C$7,T1_PERT!$E$7)</f>
        <v>6.08099352318113</v>
      </c>
      <c r="I3253" s="23" t="n">
        <f aca="false">BETAINV(E3253,T1_PERT!$F$8,T1_PERT!$G$8,T1_PERT!$C$8,T1_PERT!$E$8)</f>
        <v>5.37082668351373</v>
      </c>
      <c r="J3253" s="23" t="n">
        <f aca="true">BETAINV(RAND(),T1_PERT!$F$9,T1_PERT!$G$9,T1_PERT!$C$9,T1_PERT!$E$9)</f>
        <v>5.20784339113059</v>
      </c>
      <c r="K3253" s="23" t="n">
        <f aca="true">BETAINV(RAND(),T1_PERT!$F$10,T1_PERT!$G$10,T1_PERT!$C$10,T1_PERT!$E$10)</f>
        <v>1.44582630634198</v>
      </c>
      <c r="L3253" s="23" t="n">
        <f aca="false">F3253+G3253+I3253+K3253</f>
        <v>17.2906081840465</v>
      </c>
      <c r="M3253" s="23" t="n">
        <f aca="false">F3253+H3253+J3253+K3253</f>
        <v>17.0719008046219</v>
      </c>
      <c r="N3253" s="23" t="n">
        <f aca="false">MAX(L3253,M3253)</f>
        <v>17.2906081840465</v>
      </c>
    </row>
    <row r="3254" customFormat="false" ht="15" hidden="false" customHeight="false" outlineLevel="0" collapsed="false">
      <c r="A3254" s="5" t="n">
        <v>3235</v>
      </c>
      <c r="B3254" s="25" t="n">
        <f aca="true">NORMSINV(RAND())</f>
        <v>1.52995209035203</v>
      </c>
      <c r="C3254" s="25" t="n">
        <f aca="true">$C$4*B3254+SQRT(1-$C$4^2)*NORMSINV(RAND())</f>
        <v>0.00640213257821409</v>
      </c>
      <c r="D3254" s="25" t="n">
        <f aca="false">NORMSDIST(B3254)</f>
        <v>0.936985705887022</v>
      </c>
      <c r="E3254" s="25" t="n">
        <f aca="false">NORMSDIST(C3254)</f>
        <v>0.502554063922808</v>
      </c>
      <c r="F3254" s="23" t="n">
        <f aca="true">BETAINV(RAND(),T1_PERT!$F$5,T1_PERT!$G$5,T1_PERT!$C$5,T1_PERT!$E$5)</f>
        <v>4.20190834438194</v>
      </c>
      <c r="G3254" s="23" t="n">
        <f aca="false">BETAINV(D3254,T1_PERT!$F$6,T1_PERT!$G$6,T1_PERT!$C$6,T1_PERT!$E$6)</f>
        <v>7.1533364789789</v>
      </c>
      <c r="H3254" s="23" t="n">
        <f aca="true">BETAINV(RAND(),T1_PERT!$F$7,T1_PERT!$G$7,T1_PERT!$C$7,T1_PERT!$E$7)</f>
        <v>5.63102093371667</v>
      </c>
      <c r="I3254" s="23" t="n">
        <f aca="false">BETAINV(E3254,T1_PERT!$F$8,T1_PERT!$G$8,T1_PERT!$C$8,T1_PERT!$E$8)</f>
        <v>5.26028251185383</v>
      </c>
      <c r="J3254" s="23" t="n">
        <f aca="true">BETAINV(RAND(),T1_PERT!$F$9,T1_PERT!$G$9,T1_PERT!$C$9,T1_PERT!$E$9)</f>
        <v>5.0381118461583</v>
      </c>
      <c r="K3254" s="23" t="n">
        <f aca="true">BETAINV(RAND(),T1_PERT!$F$10,T1_PERT!$G$10,T1_PERT!$C$10,T1_PERT!$E$10)</f>
        <v>2.61165173290136</v>
      </c>
      <c r="L3254" s="23" t="n">
        <f aca="false">F3254+G3254+I3254+K3254</f>
        <v>19.227179068116</v>
      </c>
      <c r="M3254" s="23" t="n">
        <f aca="false">F3254+H3254+J3254+K3254</f>
        <v>17.4826928571583</v>
      </c>
      <c r="N3254" s="23" t="n">
        <f aca="false">MAX(L3254,M3254)</f>
        <v>19.227179068116</v>
      </c>
    </row>
    <row r="3255" customFormat="false" ht="15" hidden="false" customHeight="false" outlineLevel="0" collapsed="false">
      <c r="A3255" s="5" t="n">
        <v>3236</v>
      </c>
      <c r="B3255" s="25" t="n">
        <f aca="true">NORMSINV(RAND())</f>
        <v>-0.888935137165801</v>
      </c>
      <c r="C3255" s="25" t="n">
        <f aca="true">$C$4*B3255+SQRT(1-$C$4^2)*NORMSINV(RAND())</f>
        <v>-0.681619620366788</v>
      </c>
      <c r="D3255" s="25" t="n">
        <f aca="false">NORMSDIST(B3255)</f>
        <v>0.187018970106637</v>
      </c>
      <c r="E3255" s="25" t="n">
        <f aca="false">NORMSDIST(C3255)</f>
        <v>0.247739752614822</v>
      </c>
      <c r="F3255" s="23" t="n">
        <f aca="true">BETAINV(RAND(),T1_PERT!$F$5,T1_PERT!$G$5,T1_PERT!$C$5,T1_PERT!$E$5)</f>
        <v>5.12480303655499</v>
      </c>
      <c r="G3255" s="23" t="n">
        <f aca="false">BETAINV(D3255,T1_PERT!$F$6,T1_PERT!$G$6,T1_PERT!$C$6,T1_PERT!$E$6)</f>
        <v>4.26403200455547</v>
      </c>
      <c r="H3255" s="23" t="n">
        <f aca="true">BETAINV(RAND(),T1_PERT!$F$7,T1_PERT!$G$7,T1_PERT!$C$7,T1_PERT!$E$7)</f>
        <v>7.43873265019416</v>
      </c>
      <c r="I3255" s="23" t="n">
        <f aca="false">BETAINV(E3255,T1_PERT!$F$8,T1_PERT!$G$8,T1_PERT!$C$8,T1_PERT!$E$8)</f>
        <v>4.77059913158595</v>
      </c>
      <c r="J3255" s="23" t="n">
        <f aca="true">BETAINV(RAND(),T1_PERT!$F$9,T1_PERT!$G$9,T1_PERT!$C$9,T1_PERT!$E$9)</f>
        <v>4.62063206224526</v>
      </c>
      <c r="K3255" s="23" t="n">
        <f aca="true">BETAINV(RAND(),T1_PERT!$F$10,T1_PERT!$G$10,T1_PERT!$C$10,T1_PERT!$E$10)</f>
        <v>2.06761733355353</v>
      </c>
      <c r="L3255" s="23" t="n">
        <f aca="false">F3255+G3255+I3255+K3255</f>
        <v>16.2270515062499</v>
      </c>
      <c r="M3255" s="23" t="n">
        <f aca="false">F3255+H3255+J3255+K3255</f>
        <v>19.2517850825479</v>
      </c>
      <c r="N3255" s="23" t="n">
        <f aca="false">MAX(L3255,M3255)</f>
        <v>19.2517850825479</v>
      </c>
    </row>
    <row r="3256" customFormat="false" ht="15" hidden="false" customHeight="false" outlineLevel="0" collapsed="false">
      <c r="A3256" s="5" t="n">
        <v>3237</v>
      </c>
      <c r="B3256" s="25" t="n">
        <f aca="true">NORMSINV(RAND())</f>
        <v>0.426828503115506</v>
      </c>
      <c r="C3256" s="25" t="n">
        <f aca="true">$C$4*B3256+SQRT(1-$C$4^2)*NORMSINV(RAND())</f>
        <v>-0.74202510399036</v>
      </c>
      <c r="D3256" s="25" t="n">
        <f aca="false">NORMSDIST(B3256)</f>
        <v>0.665247877881725</v>
      </c>
      <c r="E3256" s="25" t="n">
        <f aca="false">NORMSDIST(C3256)</f>
        <v>0.2290360628642</v>
      </c>
      <c r="F3256" s="23" t="n">
        <f aca="true">BETAINV(RAND(),T1_PERT!$F$5,T1_PERT!$G$5,T1_PERT!$C$5,T1_PERT!$E$5)</f>
        <v>4.23350076874564</v>
      </c>
      <c r="G3256" s="23" t="n">
        <f aca="false">BETAINV(D3256,T1_PERT!$F$6,T1_PERT!$G$6,T1_PERT!$C$6,T1_PERT!$E$6)</f>
        <v>5.79426155366698</v>
      </c>
      <c r="H3256" s="23" t="n">
        <f aca="true">BETAINV(RAND(),T1_PERT!$F$7,T1_PERT!$G$7,T1_PERT!$C$7,T1_PERT!$E$7)</f>
        <v>3.85491233068248</v>
      </c>
      <c r="I3256" s="23" t="n">
        <f aca="false">BETAINV(E3256,T1_PERT!$F$8,T1_PERT!$G$8,T1_PERT!$C$8,T1_PERT!$E$8)</f>
        <v>4.73343055541513</v>
      </c>
      <c r="J3256" s="23" t="n">
        <f aca="true">BETAINV(RAND(),T1_PERT!$F$9,T1_PERT!$G$9,T1_PERT!$C$9,T1_PERT!$E$9)</f>
        <v>3.89182861795088</v>
      </c>
      <c r="K3256" s="23" t="n">
        <f aca="true">BETAINV(RAND(),T1_PERT!$F$10,T1_PERT!$G$10,T1_PERT!$C$10,T1_PERT!$E$10)</f>
        <v>1.59072361652265</v>
      </c>
      <c r="L3256" s="23" t="n">
        <f aca="false">F3256+G3256+I3256+K3256</f>
        <v>16.3519164943504</v>
      </c>
      <c r="M3256" s="23" t="n">
        <f aca="false">F3256+H3256+J3256+K3256</f>
        <v>13.5709653339017</v>
      </c>
      <c r="N3256" s="23" t="n">
        <f aca="false">MAX(L3256,M3256)</f>
        <v>16.3519164943504</v>
      </c>
    </row>
    <row r="3257" customFormat="false" ht="15" hidden="false" customHeight="false" outlineLevel="0" collapsed="false">
      <c r="A3257" s="5" t="n">
        <v>3238</v>
      </c>
      <c r="B3257" s="25" t="n">
        <f aca="true">NORMSINV(RAND())</f>
        <v>1.87264134932568</v>
      </c>
      <c r="C3257" s="25" t="n">
        <f aca="true">$C$4*B3257+SQRT(1-$C$4^2)*NORMSINV(RAND())</f>
        <v>1.0185169409976</v>
      </c>
      <c r="D3257" s="25" t="n">
        <f aca="false">NORMSDIST(B3257)</f>
        <v>0.969441036303409</v>
      </c>
      <c r="E3257" s="25" t="n">
        <f aca="false">NORMSDIST(C3257)</f>
        <v>0.845783822948724</v>
      </c>
      <c r="F3257" s="23" t="n">
        <f aca="true">BETAINV(RAND(),T1_PERT!$F$5,T1_PERT!$G$5,T1_PERT!$C$5,T1_PERT!$E$5)</f>
        <v>4.78156942637816</v>
      </c>
      <c r="G3257" s="23" t="n">
        <f aca="false">BETAINV(D3257,T1_PERT!$F$6,T1_PERT!$G$6,T1_PERT!$C$6,T1_PERT!$E$6)</f>
        <v>7.51714212977585</v>
      </c>
      <c r="H3257" s="23" t="n">
        <f aca="true">BETAINV(RAND(),T1_PERT!$F$7,T1_PERT!$G$7,T1_PERT!$C$7,T1_PERT!$E$7)</f>
        <v>5.91350488957188</v>
      </c>
      <c r="I3257" s="23" t="n">
        <f aca="false">BETAINV(E3257,T1_PERT!$F$8,T1_PERT!$G$8,T1_PERT!$C$8,T1_PERT!$E$8)</f>
        <v>6.11286790104861</v>
      </c>
      <c r="J3257" s="23" t="n">
        <f aca="true">BETAINV(RAND(),T1_PERT!$F$9,T1_PERT!$G$9,T1_PERT!$C$9,T1_PERT!$E$9)</f>
        <v>3.60257385277902</v>
      </c>
      <c r="K3257" s="23" t="n">
        <f aca="true">BETAINV(RAND(),T1_PERT!$F$10,T1_PERT!$G$10,T1_PERT!$C$10,T1_PERT!$E$10)</f>
        <v>1.99185977160756</v>
      </c>
      <c r="L3257" s="23" t="n">
        <f aca="false">F3257+G3257+I3257+K3257</f>
        <v>20.4034392288102</v>
      </c>
      <c r="M3257" s="23" t="n">
        <f aca="false">F3257+H3257+J3257+K3257</f>
        <v>16.2895079403366</v>
      </c>
      <c r="N3257" s="23" t="n">
        <f aca="false">MAX(L3257,M3257)</f>
        <v>20.4034392288102</v>
      </c>
    </row>
    <row r="3258" customFormat="false" ht="15" hidden="false" customHeight="false" outlineLevel="0" collapsed="false">
      <c r="A3258" s="5" t="n">
        <v>3239</v>
      </c>
      <c r="B3258" s="25" t="n">
        <f aca="true">NORMSINV(RAND())</f>
        <v>0.505873773412229</v>
      </c>
      <c r="C3258" s="25" t="n">
        <f aca="true">$C$4*B3258+SQRT(1-$C$4^2)*NORMSINV(RAND())</f>
        <v>1.0720365603452</v>
      </c>
      <c r="D3258" s="25" t="n">
        <f aca="false">NORMSDIST(B3258)</f>
        <v>0.69352736766511</v>
      </c>
      <c r="E3258" s="25" t="n">
        <f aca="false">NORMSDIST(C3258)</f>
        <v>0.858148194432087</v>
      </c>
      <c r="F3258" s="23" t="n">
        <f aca="true">BETAINV(RAND(),T1_PERT!$F$5,T1_PERT!$G$5,T1_PERT!$C$5,T1_PERT!$E$5)</f>
        <v>3.58871054937252</v>
      </c>
      <c r="G3258" s="23" t="n">
        <f aca="false">BETAINV(D3258,T1_PERT!$F$6,T1_PERT!$G$6,T1_PERT!$C$6,T1_PERT!$E$6)</f>
        <v>5.89568807951072</v>
      </c>
      <c r="H3258" s="23" t="n">
        <f aca="true">BETAINV(RAND(),T1_PERT!$F$7,T1_PERT!$G$7,T1_PERT!$C$7,T1_PERT!$E$7)</f>
        <v>7.42064334157693</v>
      </c>
      <c r="I3258" s="23" t="n">
        <f aca="false">BETAINV(E3258,T1_PERT!$F$8,T1_PERT!$G$8,T1_PERT!$C$8,T1_PERT!$E$8)</f>
        <v>6.15861532788348</v>
      </c>
      <c r="J3258" s="23" t="n">
        <f aca="true">BETAINV(RAND(),T1_PERT!$F$9,T1_PERT!$G$9,T1_PERT!$C$9,T1_PERT!$E$9)</f>
        <v>3.7472887042321</v>
      </c>
      <c r="K3258" s="23" t="n">
        <f aca="true">BETAINV(RAND(),T1_PERT!$F$10,T1_PERT!$G$10,T1_PERT!$C$10,T1_PERT!$E$10)</f>
        <v>2.62895311156268</v>
      </c>
      <c r="L3258" s="23" t="n">
        <f aca="false">F3258+G3258+I3258+K3258</f>
        <v>18.2719670683294</v>
      </c>
      <c r="M3258" s="23" t="n">
        <f aca="false">F3258+H3258+J3258+K3258</f>
        <v>17.3855957067442</v>
      </c>
      <c r="N3258" s="23" t="n">
        <f aca="false">MAX(L3258,M3258)</f>
        <v>18.2719670683294</v>
      </c>
    </row>
    <row r="3259" customFormat="false" ht="15" hidden="false" customHeight="false" outlineLevel="0" collapsed="false">
      <c r="A3259" s="5" t="n">
        <v>3240</v>
      </c>
      <c r="B3259" s="25" t="n">
        <f aca="true">NORMSINV(RAND())</f>
        <v>-0.12240063794729</v>
      </c>
      <c r="C3259" s="25" t="n">
        <f aca="true">$C$4*B3259+SQRT(1-$C$4^2)*NORMSINV(RAND())</f>
        <v>-0.708683019804942</v>
      </c>
      <c r="D3259" s="25" t="n">
        <f aca="false">NORMSDIST(B3259)</f>
        <v>0.451290866650864</v>
      </c>
      <c r="E3259" s="25" t="n">
        <f aca="false">NORMSDIST(C3259)</f>
        <v>0.239260602197673</v>
      </c>
      <c r="F3259" s="23" t="n">
        <f aca="true">BETAINV(RAND(),T1_PERT!$F$5,T1_PERT!$G$5,T1_PERT!$C$5,T1_PERT!$E$5)</f>
        <v>4.35449724394557</v>
      </c>
      <c r="G3259" s="23" t="n">
        <f aca="false">BETAINV(D3259,T1_PERT!$F$6,T1_PERT!$G$6,T1_PERT!$C$6,T1_PERT!$E$6)</f>
        <v>5.10522025693015</v>
      </c>
      <c r="H3259" s="23" t="n">
        <f aca="true">BETAINV(RAND(),T1_PERT!$F$7,T1_PERT!$G$7,T1_PERT!$C$7,T1_PERT!$E$7)</f>
        <v>5.88260093195655</v>
      </c>
      <c r="I3259" s="23" t="n">
        <f aca="false">BETAINV(E3259,T1_PERT!$F$8,T1_PERT!$G$8,T1_PERT!$C$8,T1_PERT!$E$8)</f>
        <v>4.75381838394259</v>
      </c>
      <c r="J3259" s="23" t="n">
        <f aca="true">BETAINV(RAND(),T1_PERT!$F$9,T1_PERT!$G$9,T1_PERT!$C$9,T1_PERT!$E$9)</f>
        <v>4.93635429154228</v>
      </c>
      <c r="K3259" s="23" t="n">
        <f aca="true">BETAINV(RAND(),T1_PERT!$F$10,T1_PERT!$G$10,T1_PERT!$C$10,T1_PERT!$E$10)</f>
        <v>1.76237025334224</v>
      </c>
      <c r="L3259" s="23" t="n">
        <f aca="false">F3259+G3259+I3259+K3259</f>
        <v>15.9759061381605</v>
      </c>
      <c r="M3259" s="23" t="n">
        <f aca="false">F3259+H3259+J3259+K3259</f>
        <v>16.9358227207866</v>
      </c>
      <c r="N3259" s="23" t="n">
        <f aca="false">MAX(L3259,M3259)</f>
        <v>16.9358227207866</v>
      </c>
    </row>
    <row r="3260" customFormat="false" ht="15" hidden="false" customHeight="false" outlineLevel="0" collapsed="false">
      <c r="A3260" s="5" t="n">
        <v>3241</v>
      </c>
      <c r="B3260" s="25" t="n">
        <f aca="true">NORMSINV(RAND())</f>
        <v>-0.323921896757299</v>
      </c>
      <c r="C3260" s="25" t="n">
        <f aca="true">$C$4*B3260+SQRT(1-$C$4^2)*NORMSINV(RAND())</f>
        <v>0.753559137967736</v>
      </c>
      <c r="D3260" s="25" t="n">
        <f aca="false">NORMSDIST(B3260)</f>
        <v>0.372998582897901</v>
      </c>
      <c r="E3260" s="25" t="n">
        <f aca="false">NORMSDIST(C3260)</f>
        <v>0.774443005812384</v>
      </c>
      <c r="F3260" s="23" t="n">
        <f aca="true">BETAINV(RAND(),T1_PERT!$F$5,T1_PERT!$G$5,T1_PERT!$C$5,T1_PERT!$E$5)</f>
        <v>3.93326291915328</v>
      </c>
      <c r="G3260" s="23" t="n">
        <f aca="false">BETAINV(D3260,T1_PERT!$F$6,T1_PERT!$G$6,T1_PERT!$C$6,T1_PERT!$E$6)</f>
        <v>4.86636639278449</v>
      </c>
      <c r="H3260" s="23" t="n">
        <f aca="true">BETAINV(RAND(),T1_PERT!$F$7,T1_PERT!$G$7,T1_PERT!$C$7,T1_PERT!$E$7)</f>
        <v>5.24675062462267</v>
      </c>
      <c r="I3260" s="23" t="n">
        <f aca="false">BETAINV(E3260,T1_PERT!$F$8,T1_PERT!$G$8,T1_PERT!$C$8,T1_PERT!$E$8)</f>
        <v>5.88483756539114</v>
      </c>
      <c r="J3260" s="23" t="n">
        <f aca="true">BETAINV(RAND(),T1_PERT!$F$9,T1_PERT!$G$9,T1_PERT!$C$9,T1_PERT!$E$9)</f>
        <v>3.87698535931083</v>
      </c>
      <c r="K3260" s="23" t="n">
        <f aca="true">BETAINV(RAND(),T1_PERT!$F$10,T1_PERT!$G$10,T1_PERT!$C$10,T1_PERT!$E$10)</f>
        <v>1.38372139423883</v>
      </c>
      <c r="L3260" s="23" t="n">
        <f aca="false">F3260+G3260+I3260+K3260</f>
        <v>16.0681882715677</v>
      </c>
      <c r="M3260" s="23" t="n">
        <f aca="false">F3260+H3260+J3260+K3260</f>
        <v>14.4407202973256</v>
      </c>
      <c r="N3260" s="23" t="n">
        <f aca="false">MAX(L3260,M3260)</f>
        <v>16.0681882715677</v>
      </c>
    </row>
    <row r="3261" customFormat="false" ht="15" hidden="false" customHeight="false" outlineLevel="0" collapsed="false">
      <c r="A3261" s="5" t="n">
        <v>3242</v>
      </c>
      <c r="B3261" s="25" t="n">
        <f aca="true">NORMSINV(RAND())</f>
        <v>0.973868796774931</v>
      </c>
      <c r="C3261" s="25" t="n">
        <f aca="true">$C$4*B3261+SQRT(1-$C$4^2)*NORMSINV(RAND())</f>
        <v>1.07682730547758</v>
      </c>
      <c r="D3261" s="25" t="n">
        <f aca="false">NORMSDIST(B3261)</f>
        <v>0.834939155723693</v>
      </c>
      <c r="E3261" s="25" t="n">
        <f aca="false">NORMSDIST(C3261)</f>
        <v>0.859221287916877</v>
      </c>
      <c r="F3261" s="23" t="n">
        <f aca="true">BETAINV(RAND(),T1_PERT!$F$5,T1_PERT!$G$5,T1_PERT!$C$5,T1_PERT!$E$5)</f>
        <v>3.86974113163143</v>
      </c>
      <c r="G3261" s="23" t="n">
        <f aca="false">BETAINV(D3261,T1_PERT!$F$6,T1_PERT!$G$6,T1_PERT!$C$6,T1_PERT!$E$6)</f>
        <v>6.49128454968003</v>
      </c>
      <c r="H3261" s="23" t="n">
        <f aca="true">BETAINV(RAND(),T1_PERT!$F$7,T1_PERT!$G$7,T1_PERT!$C$7,T1_PERT!$E$7)</f>
        <v>4.56395866645747</v>
      </c>
      <c r="I3261" s="23" t="n">
        <f aca="false">BETAINV(E3261,T1_PERT!$F$8,T1_PERT!$G$8,T1_PERT!$C$8,T1_PERT!$E$8)</f>
        <v>6.16270166505297</v>
      </c>
      <c r="J3261" s="23" t="n">
        <f aca="true">BETAINV(RAND(),T1_PERT!$F$9,T1_PERT!$G$9,T1_PERT!$C$9,T1_PERT!$E$9)</f>
        <v>4.23410988314231</v>
      </c>
      <c r="K3261" s="23" t="n">
        <f aca="true">BETAINV(RAND(),T1_PERT!$F$10,T1_PERT!$G$10,T1_PERT!$C$10,T1_PERT!$E$10)</f>
        <v>1.96560277412078</v>
      </c>
      <c r="L3261" s="23" t="n">
        <f aca="false">F3261+G3261+I3261+K3261</f>
        <v>18.4893301204852</v>
      </c>
      <c r="M3261" s="23" t="n">
        <f aca="false">F3261+H3261+J3261+K3261</f>
        <v>14.633412455352</v>
      </c>
      <c r="N3261" s="23" t="n">
        <f aca="false">MAX(L3261,M3261)</f>
        <v>18.4893301204852</v>
      </c>
    </row>
    <row r="3262" customFormat="false" ht="15" hidden="false" customHeight="false" outlineLevel="0" collapsed="false">
      <c r="A3262" s="5" t="n">
        <v>3243</v>
      </c>
      <c r="B3262" s="25" t="n">
        <f aca="true">NORMSINV(RAND())</f>
        <v>2.61519195040542</v>
      </c>
      <c r="C3262" s="25" t="n">
        <f aca="true">$C$4*B3262+SQRT(1-$C$4^2)*NORMSINV(RAND())</f>
        <v>2.12191612282146</v>
      </c>
      <c r="D3262" s="25" t="n">
        <f aca="false">NORMSDIST(B3262)</f>
        <v>0.995541133845204</v>
      </c>
      <c r="E3262" s="25" t="n">
        <f aca="false">NORMSDIST(C3262)</f>
        <v>0.983077608862073</v>
      </c>
      <c r="F3262" s="23" t="n">
        <f aca="true">BETAINV(RAND(),T1_PERT!$F$5,T1_PERT!$G$5,T1_PERT!$C$5,T1_PERT!$E$5)</f>
        <v>2.59924703742994</v>
      </c>
      <c r="G3262" s="23" t="n">
        <f aca="false">BETAINV(D3262,T1_PERT!$F$6,T1_PERT!$G$6,T1_PERT!$C$6,T1_PERT!$E$6)</f>
        <v>8.15348389949219</v>
      </c>
      <c r="H3262" s="23" t="n">
        <f aca="true">BETAINV(RAND(),T1_PERT!$F$7,T1_PERT!$G$7,T1_PERT!$C$7,T1_PERT!$E$7)</f>
        <v>7.27455548816653</v>
      </c>
      <c r="I3262" s="23" t="n">
        <f aca="false">BETAINV(E3262,T1_PERT!$F$8,T1_PERT!$G$8,T1_PERT!$C$8,T1_PERT!$E$8)</f>
        <v>6.97848187301305</v>
      </c>
      <c r="J3262" s="23" t="n">
        <f aca="true">BETAINV(RAND(),T1_PERT!$F$9,T1_PERT!$G$9,T1_PERT!$C$9,T1_PERT!$E$9)</f>
        <v>4.56315064779959</v>
      </c>
      <c r="K3262" s="23" t="n">
        <f aca="true">BETAINV(RAND(),T1_PERT!$F$10,T1_PERT!$G$10,T1_PERT!$C$10,T1_PERT!$E$10)</f>
        <v>2.11017713266217</v>
      </c>
      <c r="L3262" s="23" t="n">
        <f aca="false">F3262+G3262+I3262+K3262</f>
        <v>19.8413899425974</v>
      </c>
      <c r="M3262" s="23" t="n">
        <f aca="false">F3262+H3262+J3262+K3262</f>
        <v>16.5471303060582</v>
      </c>
      <c r="N3262" s="23" t="n">
        <f aca="false">MAX(L3262,M3262)</f>
        <v>19.8413899425974</v>
      </c>
    </row>
    <row r="3263" customFormat="false" ht="15" hidden="false" customHeight="false" outlineLevel="0" collapsed="false">
      <c r="A3263" s="5" t="n">
        <v>3244</v>
      </c>
      <c r="B3263" s="25" t="n">
        <f aca="true">NORMSINV(RAND())</f>
        <v>-0.663871320659707</v>
      </c>
      <c r="C3263" s="25" t="n">
        <f aca="true">$C$4*B3263+SQRT(1-$C$4^2)*NORMSINV(RAND())</f>
        <v>0.105458041576181</v>
      </c>
      <c r="D3263" s="25" t="n">
        <f aca="false">NORMSDIST(B3263)</f>
        <v>0.253386336657369</v>
      </c>
      <c r="E3263" s="25" t="n">
        <f aca="false">NORMSDIST(C3263)</f>
        <v>0.541993818874628</v>
      </c>
      <c r="F3263" s="23" t="n">
        <f aca="true">BETAINV(RAND(),T1_PERT!$F$5,T1_PERT!$G$5,T1_PERT!$C$5,T1_PERT!$E$5)</f>
        <v>3.22729665869795</v>
      </c>
      <c r="G3263" s="23" t="n">
        <f aca="false">BETAINV(D3263,T1_PERT!$F$6,T1_PERT!$G$6,T1_PERT!$C$6,T1_PERT!$E$6)</f>
        <v>4.49044547113807</v>
      </c>
      <c r="H3263" s="23" t="n">
        <f aca="true">BETAINV(RAND(),T1_PERT!$F$7,T1_PERT!$G$7,T1_PERT!$C$7,T1_PERT!$E$7)</f>
        <v>3.66146298508149</v>
      </c>
      <c r="I3263" s="23" t="n">
        <f aca="false">BETAINV(E3263,T1_PERT!$F$8,T1_PERT!$G$8,T1_PERT!$C$8,T1_PERT!$E$8)</f>
        <v>5.33921065515481</v>
      </c>
      <c r="J3263" s="23" t="n">
        <f aca="true">BETAINV(RAND(),T1_PERT!$F$9,T1_PERT!$G$9,T1_PERT!$C$9,T1_PERT!$E$9)</f>
        <v>5.9937137501045</v>
      </c>
      <c r="K3263" s="23" t="n">
        <f aca="true">BETAINV(RAND(),T1_PERT!$F$10,T1_PERT!$G$10,T1_PERT!$C$10,T1_PERT!$E$10)</f>
        <v>1.76027490279412</v>
      </c>
      <c r="L3263" s="23" t="n">
        <f aca="false">F3263+G3263+I3263+K3263</f>
        <v>14.8172276877849</v>
      </c>
      <c r="M3263" s="23" t="n">
        <f aca="false">F3263+H3263+J3263+K3263</f>
        <v>14.6427482966781</v>
      </c>
      <c r="N3263" s="23" t="n">
        <f aca="false">MAX(L3263,M3263)</f>
        <v>14.8172276877849</v>
      </c>
    </row>
    <row r="3264" customFormat="false" ht="15" hidden="false" customHeight="false" outlineLevel="0" collapsed="false">
      <c r="A3264" s="5" t="n">
        <v>3245</v>
      </c>
      <c r="B3264" s="25" t="n">
        <f aca="true">NORMSINV(RAND())</f>
        <v>-0.616484939638585</v>
      </c>
      <c r="C3264" s="25" t="n">
        <f aca="true">$C$4*B3264+SQRT(1-$C$4^2)*NORMSINV(RAND())</f>
        <v>0.554288248956994</v>
      </c>
      <c r="D3264" s="25" t="n">
        <f aca="false">NORMSDIST(B3264)</f>
        <v>0.268787254348155</v>
      </c>
      <c r="E3264" s="25" t="n">
        <f aca="false">NORMSDIST(C3264)</f>
        <v>0.710309204437652</v>
      </c>
      <c r="F3264" s="23" t="n">
        <f aca="true">BETAINV(RAND(),T1_PERT!$F$5,T1_PERT!$G$5,T1_PERT!$C$5,T1_PERT!$E$5)</f>
        <v>4.7518196685571</v>
      </c>
      <c r="G3264" s="23" t="n">
        <f aca="false">BETAINV(D3264,T1_PERT!$F$6,T1_PERT!$G$6,T1_PERT!$C$6,T1_PERT!$E$6)</f>
        <v>4.5405260866955</v>
      </c>
      <c r="H3264" s="23" t="n">
        <f aca="true">BETAINV(RAND(),T1_PERT!$F$7,T1_PERT!$G$7,T1_PERT!$C$7,T1_PERT!$E$7)</f>
        <v>2.97775888077442</v>
      </c>
      <c r="I3264" s="23" t="n">
        <f aca="false">BETAINV(E3264,T1_PERT!$F$8,T1_PERT!$G$8,T1_PERT!$C$8,T1_PERT!$E$8)</f>
        <v>5.71356667641547</v>
      </c>
      <c r="J3264" s="23" t="n">
        <f aca="true">BETAINV(RAND(),T1_PERT!$F$9,T1_PERT!$G$9,T1_PERT!$C$9,T1_PERT!$E$9)</f>
        <v>4.3632385585353</v>
      </c>
      <c r="K3264" s="23" t="n">
        <f aca="true">BETAINV(RAND(),T1_PERT!$F$10,T1_PERT!$G$10,T1_PERT!$C$10,T1_PERT!$E$10)</f>
        <v>1.99356402176</v>
      </c>
      <c r="L3264" s="23" t="n">
        <f aca="false">F3264+G3264+I3264+K3264</f>
        <v>16.9994764534281</v>
      </c>
      <c r="M3264" s="23" t="n">
        <f aca="false">F3264+H3264+J3264+K3264</f>
        <v>14.0863811296268</v>
      </c>
      <c r="N3264" s="23" t="n">
        <f aca="false">MAX(L3264,M3264)</f>
        <v>16.9994764534281</v>
      </c>
    </row>
    <row r="3265" customFormat="false" ht="15" hidden="false" customHeight="false" outlineLevel="0" collapsed="false">
      <c r="A3265" s="5" t="n">
        <v>3246</v>
      </c>
      <c r="B3265" s="25" t="n">
        <f aca="true">NORMSINV(RAND())</f>
        <v>-0.433845820575026</v>
      </c>
      <c r="C3265" s="25" t="n">
        <f aca="true">$C$4*B3265+SQRT(1-$C$4^2)*NORMSINV(RAND())</f>
        <v>0.252183879216229</v>
      </c>
      <c r="D3265" s="25" t="n">
        <f aca="false">NORMSDIST(B3265)</f>
        <v>0.332200202735181</v>
      </c>
      <c r="E3265" s="25" t="n">
        <f aca="false">NORMSDIST(C3265)</f>
        <v>0.599550530999372</v>
      </c>
      <c r="F3265" s="23" t="n">
        <f aca="true">BETAINV(RAND(),T1_PERT!$F$5,T1_PERT!$G$5,T1_PERT!$C$5,T1_PERT!$E$5)</f>
        <v>4.95363896988258</v>
      </c>
      <c r="G3265" s="23" t="n">
        <f aca="false">BETAINV(D3265,T1_PERT!$F$6,T1_PERT!$G$6,T1_PERT!$C$6,T1_PERT!$E$6)</f>
        <v>4.74075922257598</v>
      </c>
      <c r="H3265" s="23" t="n">
        <f aca="true">BETAINV(RAND(),T1_PERT!$F$7,T1_PERT!$G$7,T1_PERT!$C$7,T1_PERT!$E$7)</f>
        <v>5.64397247108779</v>
      </c>
      <c r="I3265" s="23" t="n">
        <f aca="false">BETAINV(E3265,T1_PERT!$F$8,T1_PERT!$G$8,T1_PERT!$C$8,T1_PERT!$E$8)</f>
        <v>5.45897929460259</v>
      </c>
      <c r="J3265" s="23" t="n">
        <f aca="true">BETAINV(RAND(),T1_PERT!$F$9,T1_PERT!$G$9,T1_PERT!$C$9,T1_PERT!$E$9)</f>
        <v>5.69847213245205</v>
      </c>
      <c r="K3265" s="23" t="n">
        <f aca="true">BETAINV(RAND(),T1_PERT!$F$10,T1_PERT!$G$10,T1_PERT!$C$10,T1_PERT!$E$10)</f>
        <v>1.78298018154791</v>
      </c>
      <c r="L3265" s="23" t="n">
        <f aca="false">F3265+G3265+I3265+K3265</f>
        <v>16.9363576686091</v>
      </c>
      <c r="M3265" s="23" t="n">
        <f aca="false">F3265+H3265+J3265+K3265</f>
        <v>18.0790637549703</v>
      </c>
      <c r="N3265" s="23" t="n">
        <f aca="false">MAX(L3265,M3265)</f>
        <v>18.0790637549703</v>
      </c>
    </row>
    <row r="3266" customFormat="false" ht="15" hidden="false" customHeight="false" outlineLevel="0" collapsed="false">
      <c r="A3266" s="5" t="n">
        <v>3247</v>
      </c>
      <c r="B3266" s="25" t="n">
        <f aca="true">NORMSINV(RAND())</f>
        <v>-0.305067872471215</v>
      </c>
      <c r="C3266" s="25" t="n">
        <f aca="true">$C$4*B3266+SQRT(1-$C$4^2)*NORMSINV(RAND())</f>
        <v>0.11837499923059</v>
      </c>
      <c r="D3266" s="25" t="n">
        <f aca="false">NORMSDIST(B3266)</f>
        <v>0.380157229816431</v>
      </c>
      <c r="E3266" s="25" t="n">
        <f aca="false">NORMSDIST(C3266)</f>
        <v>0.54711473289688</v>
      </c>
      <c r="F3266" s="23" t="n">
        <f aca="true">BETAINV(RAND(),T1_PERT!$F$5,T1_PERT!$G$5,T1_PERT!$C$5,T1_PERT!$E$5)</f>
        <v>4.1982802776888</v>
      </c>
      <c r="G3266" s="23" t="n">
        <f aca="false">BETAINV(D3266,T1_PERT!$F$6,T1_PERT!$G$6,T1_PERT!$C$6,T1_PERT!$E$6)</f>
        <v>4.88826300375564</v>
      </c>
      <c r="H3266" s="23" t="n">
        <f aca="true">BETAINV(RAND(),T1_PERT!$F$7,T1_PERT!$G$7,T1_PERT!$C$7,T1_PERT!$E$7)</f>
        <v>5.50620608056449</v>
      </c>
      <c r="I3266" s="23" t="n">
        <f aca="false">BETAINV(E3266,T1_PERT!$F$8,T1_PERT!$G$8,T1_PERT!$C$8,T1_PERT!$E$8)</f>
        <v>5.34962436623436</v>
      </c>
      <c r="J3266" s="23" t="n">
        <f aca="true">BETAINV(RAND(),T1_PERT!$F$9,T1_PERT!$G$9,T1_PERT!$C$9,T1_PERT!$E$9)</f>
        <v>5.46441957067729</v>
      </c>
      <c r="K3266" s="23" t="n">
        <f aca="true">BETAINV(RAND(),T1_PERT!$F$10,T1_PERT!$G$10,T1_PERT!$C$10,T1_PERT!$E$10)</f>
        <v>2.390609539448</v>
      </c>
      <c r="L3266" s="23" t="n">
        <f aca="false">F3266+G3266+I3266+K3266</f>
        <v>16.8267771871268</v>
      </c>
      <c r="M3266" s="23" t="n">
        <f aca="false">F3266+H3266+J3266+K3266</f>
        <v>17.5595154683786</v>
      </c>
      <c r="N3266" s="23" t="n">
        <f aca="false">MAX(L3266,M3266)</f>
        <v>17.5595154683786</v>
      </c>
    </row>
    <row r="3267" customFormat="false" ht="15" hidden="false" customHeight="false" outlineLevel="0" collapsed="false">
      <c r="A3267" s="5" t="n">
        <v>3248</v>
      </c>
      <c r="B3267" s="25" t="n">
        <f aca="true">NORMSINV(RAND())</f>
        <v>0.576548072618423</v>
      </c>
      <c r="C3267" s="25" t="n">
        <f aca="true">$C$4*B3267+SQRT(1-$C$4^2)*NORMSINV(RAND())</f>
        <v>-0.399500579457333</v>
      </c>
      <c r="D3267" s="25" t="n">
        <f aca="false">NORMSDIST(B3267)</f>
        <v>0.71787760680463</v>
      </c>
      <c r="E3267" s="25" t="n">
        <f aca="false">NORMSDIST(C3267)</f>
        <v>0.344762198427423</v>
      </c>
      <c r="F3267" s="23" t="n">
        <f aca="true">BETAINV(RAND(),T1_PERT!$F$5,T1_PERT!$G$5,T1_PERT!$C$5,T1_PERT!$E$5)</f>
        <v>4.49178410189446</v>
      </c>
      <c r="G3267" s="23" t="n">
        <f aca="false">BETAINV(D3267,T1_PERT!$F$6,T1_PERT!$G$6,T1_PERT!$C$6,T1_PERT!$E$6)</f>
        <v>5.98641821078601</v>
      </c>
      <c r="H3267" s="23" t="n">
        <f aca="true">BETAINV(RAND(),T1_PERT!$F$7,T1_PERT!$G$7,T1_PERT!$C$7,T1_PERT!$E$7)</f>
        <v>6.03164936735855</v>
      </c>
      <c r="I3267" s="23" t="n">
        <f aca="false">BETAINV(E3267,T1_PERT!$F$8,T1_PERT!$G$8,T1_PERT!$C$8,T1_PERT!$E$8)</f>
        <v>4.95745762991834</v>
      </c>
      <c r="J3267" s="23" t="n">
        <f aca="true">BETAINV(RAND(),T1_PERT!$F$9,T1_PERT!$G$9,T1_PERT!$C$9,T1_PERT!$E$9)</f>
        <v>4.27533383204728</v>
      </c>
      <c r="K3267" s="23" t="n">
        <f aca="true">BETAINV(RAND(),T1_PERT!$F$10,T1_PERT!$G$10,T1_PERT!$C$10,T1_PERT!$E$10)</f>
        <v>2.02018650419612</v>
      </c>
      <c r="L3267" s="23" t="n">
        <f aca="false">F3267+G3267+I3267+K3267</f>
        <v>17.4558464467949</v>
      </c>
      <c r="M3267" s="23" t="n">
        <f aca="false">F3267+H3267+J3267+K3267</f>
        <v>16.8189538054964</v>
      </c>
      <c r="N3267" s="23" t="n">
        <f aca="false">MAX(L3267,M3267)</f>
        <v>17.4558464467949</v>
      </c>
    </row>
    <row r="3268" customFormat="false" ht="15" hidden="false" customHeight="false" outlineLevel="0" collapsed="false">
      <c r="A3268" s="5" t="n">
        <v>3249</v>
      </c>
      <c r="B3268" s="25" t="n">
        <f aca="true">NORMSINV(RAND())</f>
        <v>-1.27006546792788</v>
      </c>
      <c r="C3268" s="25" t="n">
        <f aca="true">$C$4*B3268+SQRT(1-$C$4^2)*NORMSINV(RAND())</f>
        <v>-0.336248018551677</v>
      </c>
      <c r="D3268" s="25" t="n">
        <f aca="false">NORMSDIST(B3268)</f>
        <v>0.102030655470258</v>
      </c>
      <c r="E3268" s="25" t="n">
        <f aca="false">NORMSDIST(C3268)</f>
        <v>0.368341922585915</v>
      </c>
      <c r="F3268" s="23" t="n">
        <f aca="true">BETAINV(RAND(),T1_PERT!$F$5,T1_PERT!$G$5,T1_PERT!$C$5,T1_PERT!$E$5)</f>
        <v>4.68708597901776</v>
      </c>
      <c r="G3268" s="23" t="n">
        <f aca="false">BETAINV(D3268,T1_PERT!$F$6,T1_PERT!$G$6,T1_PERT!$C$6,T1_PERT!$E$6)</f>
        <v>3.92735477040523</v>
      </c>
      <c r="H3268" s="23" t="n">
        <f aca="true">BETAINV(RAND(),T1_PERT!$F$7,T1_PERT!$G$7,T1_PERT!$C$7,T1_PERT!$E$7)</f>
        <v>6.80169740844053</v>
      </c>
      <c r="I3268" s="23" t="n">
        <f aca="false">BETAINV(E3268,T1_PERT!$F$8,T1_PERT!$G$8,T1_PERT!$C$8,T1_PERT!$E$8)</f>
        <v>5.00218912960365</v>
      </c>
      <c r="J3268" s="23" t="n">
        <f aca="true">BETAINV(RAND(),T1_PERT!$F$9,T1_PERT!$G$9,T1_PERT!$C$9,T1_PERT!$E$9)</f>
        <v>3.59455520916646</v>
      </c>
      <c r="K3268" s="23" t="n">
        <f aca="true">BETAINV(RAND(),T1_PERT!$F$10,T1_PERT!$G$10,T1_PERT!$C$10,T1_PERT!$E$10)</f>
        <v>1.40338911484105</v>
      </c>
      <c r="L3268" s="23" t="n">
        <f aca="false">F3268+G3268+I3268+K3268</f>
        <v>15.0200189938677</v>
      </c>
      <c r="M3268" s="23" t="n">
        <f aca="false">F3268+H3268+J3268+K3268</f>
        <v>16.4867277114658</v>
      </c>
      <c r="N3268" s="23" t="n">
        <f aca="false">MAX(L3268,M3268)</f>
        <v>16.4867277114658</v>
      </c>
    </row>
    <row r="3269" customFormat="false" ht="15" hidden="false" customHeight="false" outlineLevel="0" collapsed="false">
      <c r="A3269" s="5" t="n">
        <v>3250</v>
      </c>
      <c r="B3269" s="25" t="n">
        <f aca="true">NORMSINV(RAND())</f>
        <v>1.24051028713482</v>
      </c>
      <c r="C3269" s="25" t="n">
        <f aca="true">$C$4*B3269+SQRT(1-$C$4^2)*NORMSINV(RAND())</f>
        <v>0.0741971517867166</v>
      </c>
      <c r="D3269" s="25" t="n">
        <f aca="false">NORMSDIST(B3269)</f>
        <v>0.892606644185892</v>
      </c>
      <c r="E3269" s="25" t="n">
        <f aca="false">NORMSDIST(C3269)</f>
        <v>0.529573243924474</v>
      </c>
      <c r="F3269" s="23" t="n">
        <f aca="true">BETAINV(RAND(),T1_PERT!$F$5,T1_PERT!$G$5,T1_PERT!$C$5,T1_PERT!$E$5)</f>
        <v>2.85822141640766</v>
      </c>
      <c r="G3269" s="23" t="n">
        <f aca="false">BETAINV(D3269,T1_PERT!$F$6,T1_PERT!$G$6,T1_PERT!$C$6,T1_PERT!$E$6)</f>
        <v>6.81782215851651</v>
      </c>
      <c r="H3269" s="23" t="n">
        <f aca="true">BETAINV(RAND(),T1_PERT!$F$7,T1_PERT!$G$7,T1_PERT!$C$7,T1_PERT!$E$7)</f>
        <v>5.55474123597386</v>
      </c>
      <c r="I3269" s="23" t="n">
        <f aca="false">BETAINV(E3269,T1_PERT!$F$8,T1_PERT!$G$8,T1_PERT!$C$8,T1_PERT!$E$8)</f>
        <v>5.31412069037519</v>
      </c>
      <c r="J3269" s="23" t="n">
        <f aca="true">BETAINV(RAND(),T1_PERT!$F$9,T1_PERT!$G$9,T1_PERT!$C$9,T1_PERT!$E$9)</f>
        <v>3.74220588156932</v>
      </c>
      <c r="K3269" s="23" t="n">
        <f aca="true">BETAINV(RAND(),T1_PERT!$F$10,T1_PERT!$G$10,T1_PERT!$C$10,T1_PERT!$E$10)</f>
        <v>2.13878063558588</v>
      </c>
      <c r="L3269" s="23" t="n">
        <f aca="false">F3269+G3269+I3269+K3269</f>
        <v>17.1289449008852</v>
      </c>
      <c r="M3269" s="23" t="n">
        <f aca="false">F3269+H3269+J3269+K3269</f>
        <v>14.2939491695367</v>
      </c>
      <c r="N3269" s="23" t="n">
        <f aca="false">MAX(L3269,M3269)</f>
        <v>17.1289449008852</v>
      </c>
    </row>
    <row r="3270" customFormat="false" ht="15" hidden="false" customHeight="false" outlineLevel="0" collapsed="false">
      <c r="A3270" s="5" t="n">
        <v>3251</v>
      </c>
      <c r="B3270" s="25" t="n">
        <f aca="true">NORMSINV(RAND())</f>
        <v>-0.660814904629957</v>
      </c>
      <c r="C3270" s="25" t="n">
        <f aca="true">$C$4*B3270+SQRT(1-$C$4^2)*NORMSINV(RAND())</f>
        <v>-0.236558294729334</v>
      </c>
      <c r="D3270" s="25" t="n">
        <f aca="false">NORMSDIST(B3270)</f>
        <v>0.254365511603423</v>
      </c>
      <c r="E3270" s="25" t="n">
        <f aca="false">NORMSDIST(C3270)</f>
        <v>0.406499738939696</v>
      </c>
      <c r="F3270" s="23" t="n">
        <f aca="true">BETAINV(RAND(),T1_PERT!$F$5,T1_PERT!$G$5,T1_PERT!$C$5,T1_PERT!$E$5)</f>
        <v>4.99918098617032</v>
      </c>
      <c r="G3270" s="23" t="n">
        <f aca="false">BETAINV(D3270,T1_PERT!$F$6,T1_PERT!$G$6,T1_PERT!$C$6,T1_PERT!$E$6)</f>
        <v>4.49365132088009</v>
      </c>
      <c r="H3270" s="23" t="n">
        <f aca="true">BETAINV(RAND(),T1_PERT!$F$7,T1_PERT!$G$7,T1_PERT!$C$7,T1_PERT!$E$7)</f>
        <v>5.06697981874007</v>
      </c>
      <c r="I3270" s="23" t="n">
        <f aca="false">BETAINV(E3270,T1_PERT!$F$8,T1_PERT!$G$8,T1_PERT!$C$8,T1_PERT!$E$8)</f>
        <v>5.07463776964615</v>
      </c>
      <c r="J3270" s="23" t="n">
        <f aca="true">BETAINV(RAND(),T1_PERT!$F$9,T1_PERT!$G$9,T1_PERT!$C$9,T1_PERT!$E$9)</f>
        <v>4.34750871177139</v>
      </c>
      <c r="K3270" s="23" t="n">
        <f aca="true">BETAINV(RAND(),T1_PERT!$F$10,T1_PERT!$G$10,T1_PERT!$C$10,T1_PERT!$E$10)</f>
        <v>1.39482460520298</v>
      </c>
      <c r="L3270" s="23" t="n">
        <f aca="false">F3270+G3270+I3270+K3270</f>
        <v>15.9622946818995</v>
      </c>
      <c r="M3270" s="23" t="n">
        <f aca="false">F3270+H3270+J3270+K3270</f>
        <v>15.8084941218848</v>
      </c>
      <c r="N3270" s="23" t="n">
        <f aca="false">MAX(L3270,M3270)</f>
        <v>15.9622946818995</v>
      </c>
    </row>
    <row r="3271" customFormat="false" ht="15" hidden="false" customHeight="false" outlineLevel="0" collapsed="false">
      <c r="A3271" s="5" t="n">
        <v>3252</v>
      </c>
      <c r="B3271" s="25" t="n">
        <f aca="true">NORMSINV(RAND())</f>
        <v>-0.900284889431026</v>
      </c>
      <c r="C3271" s="25" t="n">
        <f aca="true">$C$4*B3271+SQRT(1-$C$4^2)*NORMSINV(RAND())</f>
        <v>-0.609130749532162</v>
      </c>
      <c r="D3271" s="25" t="n">
        <f aca="false">NORMSDIST(B3271)</f>
        <v>0.18398433018971</v>
      </c>
      <c r="E3271" s="25" t="n">
        <f aca="false">NORMSDIST(C3271)</f>
        <v>0.271218888606645</v>
      </c>
      <c r="F3271" s="23" t="n">
        <f aca="true">BETAINV(RAND(),T1_PERT!$F$5,T1_PERT!$G$5,T1_PERT!$C$5,T1_PERT!$E$5)</f>
        <v>4.72439082077079</v>
      </c>
      <c r="G3271" s="23" t="n">
        <f aca="false">BETAINV(D3271,T1_PERT!$F$6,T1_PERT!$G$6,T1_PERT!$C$6,T1_PERT!$E$6)</f>
        <v>4.25313646281511</v>
      </c>
      <c r="H3271" s="23" t="n">
        <f aca="true">BETAINV(RAND(),T1_PERT!$F$7,T1_PERT!$G$7,T1_PERT!$C$7,T1_PERT!$E$7)</f>
        <v>5.85266495105405</v>
      </c>
      <c r="I3271" s="23" t="n">
        <f aca="false">BETAINV(E3271,T1_PERT!$F$8,T1_PERT!$G$8,T1_PERT!$C$8,T1_PERT!$E$8)</f>
        <v>4.81655787744465</v>
      </c>
      <c r="J3271" s="23" t="n">
        <f aca="true">BETAINV(RAND(),T1_PERT!$F$9,T1_PERT!$G$9,T1_PERT!$C$9,T1_PERT!$E$9)</f>
        <v>4.57637217599853</v>
      </c>
      <c r="K3271" s="23" t="n">
        <f aca="true">BETAINV(RAND(),T1_PERT!$F$10,T1_PERT!$G$10,T1_PERT!$C$10,T1_PERT!$E$10)</f>
        <v>2.07623450597505</v>
      </c>
      <c r="L3271" s="23" t="n">
        <f aca="false">F3271+G3271+I3271+K3271</f>
        <v>15.8703196670056</v>
      </c>
      <c r="M3271" s="23" t="n">
        <f aca="false">F3271+H3271+J3271+K3271</f>
        <v>17.2296624537984</v>
      </c>
      <c r="N3271" s="23" t="n">
        <f aca="false">MAX(L3271,M3271)</f>
        <v>17.2296624537984</v>
      </c>
    </row>
    <row r="3272" customFormat="false" ht="15" hidden="false" customHeight="false" outlineLevel="0" collapsed="false">
      <c r="A3272" s="5" t="n">
        <v>3253</v>
      </c>
      <c r="B3272" s="25" t="n">
        <f aca="true">NORMSINV(RAND())</f>
        <v>0.234274271864102</v>
      </c>
      <c r="C3272" s="25" t="n">
        <f aca="true">$C$4*B3272+SQRT(1-$C$4^2)*NORMSINV(RAND())</f>
        <v>0.843072775245411</v>
      </c>
      <c r="D3272" s="25" t="n">
        <f aca="false">NORMSDIST(B3272)</f>
        <v>0.59261397086602</v>
      </c>
      <c r="E3272" s="25" t="n">
        <f aca="false">NORMSDIST(C3272)</f>
        <v>0.800406128128147</v>
      </c>
      <c r="F3272" s="23" t="n">
        <f aca="true">BETAINV(RAND(),T1_PERT!$F$5,T1_PERT!$G$5,T1_PERT!$C$5,T1_PERT!$E$5)</f>
        <v>4.55802462777127</v>
      </c>
      <c r="G3272" s="23" t="n">
        <f aca="false">BETAINV(D3272,T1_PERT!$F$6,T1_PERT!$G$6,T1_PERT!$C$6,T1_PERT!$E$6)</f>
        <v>5.54847500549789</v>
      </c>
      <c r="H3272" s="23" t="n">
        <f aca="true">BETAINV(RAND(),T1_PERT!$F$7,T1_PERT!$G$7,T1_PERT!$C$7,T1_PERT!$E$7)</f>
        <v>5.23109582637758</v>
      </c>
      <c r="I3272" s="23" t="n">
        <f aca="false">BETAINV(E3272,T1_PERT!$F$8,T1_PERT!$G$8,T1_PERT!$C$8,T1_PERT!$E$8)</f>
        <v>5.96202069287</v>
      </c>
      <c r="J3272" s="23" t="n">
        <f aca="true">BETAINV(RAND(),T1_PERT!$F$9,T1_PERT!$G$9,T1_PERT!$C$9,T1_PERT!$E$9)</f>
        <v>4.78496257616368</v>
      </c>
      <c r="K3272" s="23" t="n">
        <f aca="true">BETAINV(RAND(),T1_PERT!$F$10,T1_PERT!$G$10,T1_PERT!$C$10,T1_PERT!$E$10)</f>
        <v>2.32472824096586</v>
      </c>
      <c r="L3272" s="23" t="n">
        <f aca="false">F3272+G3272+I3272+K3272</f>
        <v>18.393248567105</v>
      </c>
      <c r="M3272" s="23" t="n">
        <f aca="false">F3272+H3272+J3272+K3272</f>
        <v>16.8988112712784</v>
      </c>
      <c r="N3272" s="23" t="n">
        <f aca="false">MAX(L3272,M3272)</f>
        <v>18.393248567105</v>
      </c>
    </row>
    <row r="3273" customFormat="false" ht="15" hidden="false" customHeight="false" outlineLevel="0" collapsed="false">
      <c r="A3273" s="5" t="n">
        <v>3254</v>
      </c>
      <c r="B3273" s="25" t="n">
        <f aca="true">NORMSINV(RAND())</f>
        <v>1.84828705661755</v>
      </c>
      <c r="C3273" s="25" t="n">
        <f aca="true">$C$4*B3273+SQRT(1-$C$4^2)*NORMSINV(RAND())</f>
        <v>0.627478586685943</v>
      </c>
      <c r="D3273" s="25" t="n">
        <f aca="false">NORMSDIST(B3273)</f>
        <v>0.967719586416392</v>
      </c>
      <c r="E3273" s="25" t="n">
        <f aca="false">NORMSDIST(C3273)</f>
        <v>0.734827215845435</v>
      </c>
      <c r="F3273" s="23" t="n">
        <f aca="true">BETAINV(RAND(),T1_PERT!$F$5,T1_PERT!$G$5,T1_PERT!$C$5,T1_PERT!$E$5)</f>
        <v>3.75653798966588</v>
      </c>
      <c r="G3273" s="23" t="n">
        <f aca="false">BETAINV(D3273,T1_PERT!$F$6,T1_PERT!$G$6,T1_PERT!$C$6,T1_PERT!$E$6)</f>
        <v>7.49263751532689</v>
      </c>
      <c r="H3273" s="23" t="n">
        <f aca="true">BETAINV(RAND(),T1_PERT!$F$7,T1_PERT!$G$7,T1_PERT!$C$7,T1_PERT!$E$7)</f>
        <v>4.58211884695323</v>
      </c>
      <c r="I3273" s="23" t="n">
        <f aca="false">BETAINV(E3273,T1_PERT!$F$8,T1_PERT!$G$8,T1_PERT!$C$8,T1_PERT!$E$8)</f>
        <v>5.77630362299536</v>
      </c>
      <c r="J3273" s="23" t="n">
        <f aca="true">BETAINV(RAND(),T1_PERT!$F$9,T1_PERT!$G$9,T1_PERT!$C$9,T1_PERT!$E$9)</f>
        <v>4.94049668480951</v>
      </c>
      <c r="K3273" s="23" t="n">
        <f aca="true">BETAINV(RAND(),T1_PERT!$F$10,T1_PERT!$G$10,T1_PERT!$C$10,T1_PERT!$E$10)</f>
        <v>1.57500336675916</v>
      </c>
      <c r="L3273" s="23" t="n">
        <f aca="false">F3273+G3273+I3273+K3273</f>
        <v>18.6004824947473</v>
      </c>
      <c r="M3273" s="23" t="n">
        <f aca="false">F3273+H3273+J3273+K3273</f>
        <v>14.8541568881878</v>
      </c>
      <c r="N3273" s="23" t="n">
        <f aca="false">MAX(L3273,M3273)</f>
        <v>18.6004824947473</v>
      </c>
    </row>
    <row r="3274" customFormat="false" ht="15" hidden="false" customHeight="false" outlineLevel="0" collapsed="false">
      <c r="A3274" s="5" t="n">
        <v>3255</v>
      </c>
      <c r="B3274" s="25" t="n">
        <f aca="true">NORMSINV(RAND())</f>
        <v>-1.12949367864796</v>
      </c>
      <c r="C3274" s="25" t="n">
        <f aca="true">$C$4*B3274+SQRT(1-$C$4^2)*NORMSINV(RAND())</f>
        <v>0.20343444440415</v>
      </c>
      <c r="D3274" s="25" t="n">
        <f aca="false">NORMSDIST(B3274)</f>
        <v>0.129344817351257</v>
      </c>
      <c r="E3274" s="25" t="n">
        <f aca="false">NORMSDIST(C3274)</f>
        <v>0.580602260047106</v>
      </c>
      <c r="F3274" s="23" t="n">
        <f aca="true">BETAINV(RAND(),T1_PERT!$F$5,T1_PERT!$G$5,T1_PERT!$C$5,T1_PERT!$E$5)</f>
        <v>3.09455023818052</v>
      </c>
      <c r="G3274" s="23" t="n">
        <f aca="false">BETAINV(D3274,T1_PERT!$F$6,T1_PERT!$G$6,T1_PERT!$C$6,T1_PERT!$E$6)</f>
        <v>4.0444054362642</v>
      </c>
      <c r="H3274" s="23" t="n">
        <f aca="true">BETAINV(RAND(),T1_PERT!$F$7,T1_PERT!$G$7,T1_PERT!$C$7,T1_PERT!$E$7)</f>
        <v>4.7880906230145</v>
      </c>
      <c r="I3274" s="23" t="n">
        <f aca="false">BETAINV(E3274,T1_PERT!$F$8,T1_PERT!$G$8,T1_PERT!$C$8,T1_PERT!$E$8)</f>
        <v>5.4188416126298</v>
      </c>
      <c r="J3274" s="23" t="n">
        <f aca="true">BETAINV(RAND(),T1_PERT!$F$9,T1_PERT!$G$9,T1_PERT!$C$9,T1_PERT!$E$9)</f>
        <v>4.32964597139974</v>
      </c>
      <c r="K3274" s="23" t="n">
        <f aca="true">BETAINV(RAND(),T1_PERT!$F$10,T1_PERT!$G$10,T1_PERT!$C$10,T1_PERT!$E$10)</f>
        <v>2.51836747320504</v>
      </c>
      <c r="L3274" s="23" t="n">
        <f aca="false">F3274+G3274+I3274+K3274</f>
        <v>15.0761647602796</v>
      </c>
      <c r="M3274" s="23" t="n">
        <f aca="false">F3274+H3274+J3274+K3274</f>
        <v>14.7306543057998</v>
      </c>
      <c r="N3274" s="23" t="n">
        <f aca="false">MAX(L3274,M3274)</f>
        <v>15.0761647602796</v>
      </c>
    </row>
    <row r="3275" customFormat="false" ht="15" hidden="false" customHeight="false" outlineLevel="0" collapsed="false">
      <c r="A3275" s="5" t="n">
        <v>3256</v>
      </c>
      <c r="B3275" s="25" t="n">
        <f aca="true">NORMSINV(RAND())</f>
        <v>0.256314657476412</v>
      </c>
      <c r="C3275" s="25" t="n">
        <f aca="true">$C$4*B3275+SQRT(1-$C$4^2)*NORMSINV(RAND())</f>
        <v>0.00480851014751171</v>
      </c>
      <c r="D3275" s="25" t="n">
        <f aca="false">NORMSDIST(B3275)</f>
        <v>0.601146059909713</v>
      </c>
      <c r="E3275" s="25" t="n">
        <f aca="false">NORMSDIST(C3275)</f>
        <v>0.501918310611123</v>
      </c>
      <c r="F3275" s="23" t="n">
        <f aca="true">BETAINV(RAND(),T1_PERT!$F$5,T1_PERT!$G$5,T1_PERT!$C$5,T1_PERT!$E$5)</f>
        <v>3.13183007182267</v>
      </c>
      <c r="G3275" s="23" t="n">
        <f aca="false">BETAINV(D3275,T1_PERT!$F$6,T1_PERT!$G$6,T1_PERT!$C$6,T1_PERT!$E$6)</f>
        <v>5.57646025443643</v>
      </c>
      <c r="H3275" s="23" t="n">
        <f aca="true">BETAINV(RAND(),T1_PERT!$F$7,T1_PERT!$G$7,T1_PERT!$C$7,T1_PERT!$E$7)</f>
        <v>4.07427240483184</v>
      </c>
      <c r="I3275" s="23" t="n">
        <f aca="false">BETAINV(E3275,T1_PERT!$F$8,T1_PERT!$G$8,T1_PERT!$C$8,T1_PERT!$E$8)</f>
        <v>5.25902679642183</v>
      </c>
      <c r="J3275" s="23" t="n">
        <f aca="true">BETAINV(RAND(),T1_PERT!$F$9,T1_PERT!$G$9,T1_PERT!$C$9,T1_PERT!$E$9)</f>
        <v>3.62134033491683</v>
      </c>
      <c r="K3275" s="23" t="n">
        <f aca="true">BETAINV(RAND(),T1_PERT!$F$10,T1_PERT!$G$10,T1_PERT!$C$10,T1_PERT!$E$10)</f>
        <v>2.21254200381941</v>
      </c>
      <c r="L3275" s="23" t="n">
        <f aca="false">F3275+G3275+I3275+K3275</f>
        <v>16.1798591265003</v>
      </c>
      <c r="M3275" s="23" t="n">
        <f aca="false">F3275+H3275+J3275+K3275</f>
        <v>13.0399848153908</v>
      </c>
      <c r="N3275" s="23" t="n">
        <f aca="false">MAX(L3275,M3275)</f>
        <v>16.1798591265003</v>
      </c>
    </row>
    <row r="3276" customFormat="false" ht="15" hidden="false" customHeight="false" outlineLevel="0" collapsed="false">
      <c r="A3276" s="5" t="n">
        <v>3257</v>
      </c>
      <c r="B3276" s="25" t="n">
        <f aca="true">NORMSINV(RAND())</f>
        <v>-0.0104594918560549</v>
      </c>
      <c r="C3276" s="25" t="n">
        <f aca="true">$C$4*B3276+SQRT(1-$C$4^2)*NORMSINV(RAND())</f>
        <v>-0.391459792020307</v>
      </c>
      <c r="D3276" s="25" t="n">
        <f aca="false">NORMSDIST(B3276)</f>
        <v>0.495827342549373</v>
      </c>
      <c r="E3276" s="25" t="n">
        <f aca="false">NORMSDIST(C3276)</f>
        <v>0.34772870174149</v>
      </c>
      <c r="F3276" s="23" t="n">
        <f aca="true">BETAINV(RAND(),T1_PERT!$F$5,T1_PERT!$G$5,T1_PERT!$C$5,T1_PERT!$E$5)</f>
        <v>4.19417154108425</v>
      </c>
      <c r="G3276" s="23" t="n">
        <f aca="false">BETAINV(D3276,T1_PERT!$F$6,T1_PERT!$G$6,T1_PERT!$C$6,T1_PERT!$E$6)</f>
        <v>5.24197044845192</v>
      </c>
      <c r="H3276" s="23" t="n">
        <f aca="true">BETAINV(RAND(),T1_PERT!$F$7,T1_PERT!$G$7,T1_PERT!$C$7,T1_PERT!$E$7)</f>
        <v>3.39062141980456</v>
      </c>
      <c r="I3276" s="23" t="n">
        <f aca="false">BETAINV(E3276,T1_PERT!$F$8,T1_PERT!$G$8,T1_PERT!$C$8,T1_PERT!$E$8)</f>
        <v>4.96308903977529</v>
      </c>
      <c r="J3276" s="23" t="n">
        <f aca="true">BETAINV(RAND(),T1_PERT!$F$9,T1_PERT!$G$9,T1_PERT!$C$9,T1_PERT!$E$9)</f>
        <v>4.5990135084515</v>
      </c>
      <c r="K3276" s="23" t="n">
        <f aca="true">BETAINV(RAND(),T1_PERT!$F$10,T1_PERT!$G$10,T1_PERT!$C$10,T1_PERT!$E$10)</f>
        <v>2.4336474276966</v>
      </c>
      <c r="L3276" s="23" t="n">
        <f aca="false">F3276+G3276+I3276+K3276</f>
        <v>16.8328784570081</v>
      </c>
      <c r="M3276" s="23" t="n">
        <f aca="false">F3276+H3276+J3276+K3276</f>
        <v>14.6174538970369</v>
      </c>
      <c r="N3276" s="23" t="n">
        <f aca="false">MAX(L3276,M3276)</f>
        <v>16.8328784570081</v>
      </c>
    </row>
    <row r="3277" customFormat="false" ht="15" hidden="false" customHeight="false" outlineLevel="0" collapsed="false">
      <c r="A3277" s="5" t="n">
        <v>3258</v>
      </c>
      <c r="B3277" s="25" t="n">
        <f aca="true">NORMSINV(RAND())</f>
        <v>0.506597261120575</v>
      </c>
      <c r="C3277" s="25" t="n">
        <f aca="true">$C$4*B3277+SQRT(1-$C$4^2)*NORMSINV(RAND())</f>
        <v>-0.193738755806366</v>
      </c>
      <c r="D3277" s="25" t="n">
        <f aca="false">NORMSDIST(B3277)</f>
        <v>0.693781284758021</v>
      </c>
      <c r="E3277" s="25" t="n">
        <f aca="false">NORMSDIST(C3277)</f>
        <v>0.423190221997247</v>
      </c>
      <c r="F3277" s="23" t="n">
        <f aca="true">BETAINV(RAND(),T1_PERT!$F$5,T1_PERT!$G$5,T1_PERT!$C$5,T1_PERT!$E$5)</f>
        <v>3.83377454831056</v>
      </c>
      <c r="G3277" s="23" t="n">
        <f aca="false">BETAINV(D3277,T1_PERT!$F$6,T1_PERT!$G$6,T1_PERT!$C$6,T1_PERT!$E$6)</f>
        <v>5.89661690399747</v>
      </c>
      <c r="H3277" s="23" t="n">
        <f aca="true">BETAINV(RAND(),T1_PERT!$F$7,T1_PERT!$G$7,T1_PERT!$C$7,T1_PERT!$E$7)</f>
        <v>5.76344780110927</v>
      </c>
      <c r="I3277" s="23" t="n">
        <f aca="false">BETAINV(E3277,T1_PERT!$F$8,T1_PERT!$G$8,T1_PERT!$C$8,T1_PERT!$E$8)</f>
        <v>5.10645644583487</v>
      </c>
      <c r="J3277" s="23" t="n">
        <f aca="true">BETAINV(RAND(),T1_PERT!$F$9,T1_PERT!$G$9,T1_PERT!$C$9,T1_PERT!$E$9)</f>
        <v>3.91280196525144</v>
      </c>
      <c r="K3277" s="23" t="n">
        <f aca="true">BETAINV(RAND(),T1_PERT!$F$10,T1_PERT!$G$10,T1_PERT!$C$10,T1_PERT!$E$10)</f>
        <v>2.54980654302261</v>
      </c>
      <c r="L3277" s="23" t="n">
        <f aca="false">F3277+G3277+I3277+K3277</f>
        <v>17.3866544411655</v>
      </c>
      <c r="M3277" s="23" t="n">
        <f aca="false">F3277+H3277+J3277+K3277</f>
        <v>16.0598308576939</v>
      </c>
      <c r="N3277" s="23" t="n">
        <f aca="false">MAX(L3277,M3277)</f>
        <v>17.3866544411655</v>
      </c>
    </row>
    <row r="3278" customFormat="false" ht="15" hidden="false" customHeight="false" outlineLevel="0" collapsed="false">
      <c r="A3278" s="5" t="n">
        <v>3259</v>
      </c>
      <c r="B3278" s="25" t="n">
        <f aca="true">NORMSINV(RAND())</f>
        <v>-0.114278925615207</v>
      </c>
      <c r="C3278" s="25" t="n">
        <f aca="true">$C$4*B3278+SQRT(1-$C$4^2)*NORMSINV(RAND())</f>
        <v>-0.0600028322293399</v>
      </c>
      <c r="D3278" s="25" t="n">
        <f aca="false">NORMSDIST(B3278)</f>
        <v>0.454508343982613</v>
      </c>
      <c r="E3278" s="25" t="n">
        <f aca="false">NORMSDIST(C3278)</f>
        <v>0.476076689481941</v>
      </c>
      <c r="F3278" s="23" t="n">
        <f aca="true">BETAINV(RAND(),T1_PERT!$F$5,T1_PERT!$G$5,T1_PERT!$C$5,T1_PERT!$E$5)</f>
        <v>4.56636747279149</v>
      </c>
      <c r="G3278" s="23" t="n">
        <f aca="false">BETAINV(D3278,T1_PERT!$F$6,T1_PERT!$G$6,T1_PERT!$C$6,T1_PERT!$E$6)</f>
        <v>5.11505316356336</v>
      </c>
      <c r="H3278" s="23" t="n">
        <f aca="true">BETAINV(RAND(),T1_PERT!$F$7,T1_PERT!$G$7,T1_PERT!$C$7,T1_PERT!$E$7)</f>
        <v>6.45875730594097</v>
      </c>
      <c r="I3278" s="23" t="n">
        <f aca="false">BETAINV(E3278,T1_PERT!$F$8,T1_PERT!$G$8,T1_PERT!$C$8,T1_PERT!$E$8)</f>
        <v>5.20835961276772</v>
      </c>
      <c r="J3278" s="23" t="n">
        <f aca="true">BETAINV(RAND(),T1_PERT!$F$9,T1_PERT!$G$9,T1_PERT!$C$9,T1_PERT!$E$9)</f>
        <v>4.336904219693</v>
      </c>
      <c r="K3278" s="23" t="n">
        <f aca="true">BETAINV(RAND(),T1_PERT!$F$10,T1_PERT!$G$10,T1_PERT!$C$10,T1_PERT!$E$10)</f>
        <v>1.3614366922328</v>
      </c>
      <c r="L3278" s="23" t="n">
        <f aca="false">F3278+G3278+I3278+K3278</f>
        <v>16.2512169413554</v>
      </c>
      <c r="M3278" s="23" t="n">
        <f aca="false">F3278+H3278+J3278+K3278</f>
        <v>16.7234656906583</v>
      </c>
      <c r="N3278" s="23" t="n">
        <f aca="false">MAX(L3278,M3278)</f>
        <v>16.7234656906583</v>
      </c>
    </row>
    <row r="3279" customFormat="false" ht="15" hidden="false" customHeight="false" outlineLevel="0" collapsed="false">
      <c r="A3279" s="5" t="n">
        <v>3260</v>
      </c>
      <c r="B3279" s="25" t="n">
        <f aca="true">NORMSINV(RAND())</f>
        <v>1.10349683971942</v>
      </c>
      <c r="C3279" s="25" t="n">
        <f aca="true">$C$4*B3279+SQRT(1-$C$4^2)*NORMSINV(RAND())</f>
        <v>0.793135496723213</v>
      </c>
      <c r="D3279" s="25" t="n">
        <f aca="false">NORMSDIST(B3279)</f>
        <v>0.865094268398311</v>
      </c>
      <c r="E3279" s="25" t="n">
        <f aca="false">NORMSDIST(C3279)</f>
        <v>0.786150558207116</v>
      </c>
      <c r="F3279" s="23" t="n">
        <f aca="true">BETAINV(RAND(),T1_PERT!$F$5,T1_PERT!$G$5,T1_PERT!$C$5,T1_PERT!$E$5)</f>
        <v>4.15098136843829</v>
      </c>
      <c r="G3279" s="23" t="n">
        <f aca="false">BETAINV(D3279,T1_PERT!$F$6,T1_PERT!$G$6,T1_PERT!$C$6,T1_PERT!$E$6)</f>
        <v>6.65176372219322</v>
      </c>
      <c r="H3279" s="23" t="n">
        <f aca="true">BETAINV(RAND(),T1_PERT!$F$7,T1_PERT!$G$7,T1_PERT!$C$7,T1_PERT!$E$7)</f>
        <v>4.30581434377037</v>
      </c>
      <c r="I3279" s="23" t="n">
        <f aca="false">BETAINV(E3279,T1_PERT!$F$8,T1_PERT!$G$8,T1_PERT!$C$8,T1_PERT!$E$8)</f>
        <v>5.91896257898436</v>
      </c>
      <c r="J3279" s="23" t="n">
        <f aca="true">BETAINV(RAND(),T1_PERT!$F$9,T1_PERT!$G$9,T1_PERT!$C$9,T1_PERT!$E$9)</f>
        <v>3.66965889933116</v>
      </c>
      <c r="K3279" s="23" t="n">
        <f aca="true">BETAINV(RAND(),T1_PERT!$F$10,T1_PERT!$G$10,T1_PERT!$C$10,T1_PERT!$E$10)</f>
        <v>1.8500474118761</v>
      </c>
      <c r="L3279" s="23" t="n">
        <f aca="false">F3279+G3279+I3279+K3279</f>
        <v>18.571755081492</v>
      </c>
      <c r="M3279" s="23" t="n">
        <f aca="false">F3279+H3279+J3279+K3279</f>
        <v>13.9765020234159</v>
      </c>
      <c r="N3279" s="23" t="n">
        <f aca="false">MAX(L3279,M3279)</f>
        <v>18.571755081492</v>
      </c>
    </row>
    <row r="3280" customFormat="false" ht="15" hidden="false" customHeight="false" outlineLevel="0" collapsed="false">
      <c r="A3280" s="5" t="n">
        <v>3261</v>
      </c>
      <c r="B3280" s="25" t="n">
        <f aca="true">NORMSINV(RAND())</f>
        <v>-1.10444698177184</v>
      </c>
      <c r="C3280" s="25" t="n">
        <f aca="true">$C$4*B3280+SQRT(1-$C$4^2)*NORMSINV(RAND())</f>
        <v>-0.418078545489116</v>
      </c>
      <c r="D3280" s="25" t="n">
        <f aca="false">NORMSDIST(B3280)</f>
        <v>0.13469964510089</v>
      </c>
      <c r="E3280" s="25" t="n">
        <f aca="false">NORMSDIST(C3280)</f>
        <v>0.337944845296782</v>
      </c>
      <c r="F3280" s="23" t="n">
        <f aca="true">BETAINV(RAND(),T1_PERT!$F$5,T1_PERT!$G$5,T1_PERT!$C$5,T1_PERT!$E$5)</f>
        <v>3.19636314864269</v>
      </c>
      <c r="G3280" s="23" t="n">
        <f aca="false">BETAINV(D3280,T1_PERT!$F$6,T1_PERT!$G$6,T1_PERT!$C$6,T1_PERT!$E$6)</f>
        <v>4.06614695379763</v>
      </c>
      <c r="H3280" s="23" t="n">
        <f aca="true">BETAINV(RAND(),T1_PERT!$F$7,T1_PERT!$G$7,T1_PERT!$C$7,T1_PERT!$E$7)</f>
        <v>5.66250226289522</v>
      </c>
      <c r="I3280" s="23" t="n">
        <f aca="false">BETAINV(E3280,T1_PERT!$F$8,T1_PERT!$G$8,T1_PERT!$C$8,T1_PERT!$E$8)</f>
        <v>4.94450858379325</v>
      </c>
      <c r="J3280" s="23" t="n">
        <f aca="true">BETAINV(RAND(),T1_PERT!$F$9,T1_PERT!$G$9,T1_PERT!$C$9,T1_PERT!$E$9)</f>
        <v>5.70781447511059</v>
      </c>
      <c r="K3280" s="23" t="n">
        <f aca="true">BETAINV(RAND(),T1_PERT!$F$10,T1_PERT!$G$10,T1_PERT!$C$10,T1_PERT!$E$10)</f>
        <v>1.35406304612976</v>
      </c>
      <c r="L3280" s="23" t="n">
        <f aca="false">F3280+G3280+I3280+K3280</f>
        <v>13.5610817323633</v>
      </c>
      <c r="M3280" s="23" t="n">
        <f aca="false">F3280+H3280+J3280+K3280</f>
        <v>15.9207429327783</v>
      </c>
      <c r="N3280" s="23" t="n">
        <f aca="false">MAX(L3280,M3280)</f>
        <v>15.9207429327783</v>
      </c>
    </row>
    <row r="3281" customFormat="false" ht="15" hidden="false" customHeight="false" outlineLevel="0" collapsed="false">
      <c r="A3281" s="5" t="n">
        <v>3262</v>
      </c>
      <c r="B3281" s="25" t="n">
        <f aca="true">NORMSINV(RAND())</f>
        <v>-0.170759943790503</v>
      </c>
      <c r="C3281" s="25" t="n">
        <f aca="true">$C$4*B3281+SQRT(1-$C$4^2)*NORMSINV(RAND())</f>
        <v>-0.725888008851935</v>
      </c>
      <c r="D3281" s="25" t="n">
        <f aca="false">NORMSDIST(B3281)</f>
        <v>0.432206263307039</v>
      </c>
      <c r="E3281" s="25" t="n">
        <f aca="false">NORMSDIST(C3281)</f>
        <v>0.233953714052392</v>
      </c>
      <c r="F3281" s="23" t="n">
        <f aca="true">BETAINV(RAND(),T1_PERT!$F$5,T1_PERT!$G$5,T1_PERT!$C$5,T1_PERT!$E$5)</f>
        <v>3.15306416974498</v>
      </c>
      <c r="G3281" s="23" t="n">
        <f aca="false">BETAINV(D3281,T1_PERT!$F$6,T1_PERT!$G$6,T1_PERT!$C$6,T1_PERT!$E$6)</f>
        <v>5.04698243362465</v>
      </c>
      <c r="H3281" s="23" t="n">
        <f aca="true">BETAINV(RAND(),T1_PERT!$F$7,T1_PERT!$G$7,T1_PERT!$C$7,T1_PERT!$E$7)</f>
        <v>4.94660554746549</v>
      </c>
      <c r="I3281" s="23" t="n">
        <f aca="false">BETAINV(E3281,T1_PERT!$F$8,T1_PERT!$G$8,T1_PERT!$C$8,T1_PERT!$E$8)</f>
        <v>4.74325838792636</v>
      </c>
      <c r="J3281" s="23" t="n">
        <f aca="true">BETAINV(RAND(),T1_PERT!$F$9,T1_PERT!$G$9,T1_PERT!$C$9,T1_PERT!$E$9)</f>
        <v>3.29640886443596</v>
      </c>
      <c r="K3281" s="23" t="n">
        <f aca="true">BETAINV(RAND(),T1_PERT!$F$10,T1_PERT!$G$10,T1_PERT!$C$10,T1_PERT!$E$10)</f>
        <v>1.58276978801475</v>
      </c>
      <c r="L3281" s="23" t="n">
        <f aca="false">F3281+G3281+I3281+K3281</f>
        <v>14.5260747793107</v>
      </c>
      <c r="M3281" s="23" t="n">
        <f aca="false">F3281+H3281+J3281+K3281</f>
        <v>12.9788483696612</v>
      </c>
      <c r="N3281" s="23" t="n">
        <f aca="false">MAX(L3281,M3281)</f>
        <v>14.5260747793107</v>
      </c>
    </row>
    <row r="3282" customFormat="false" ht="15" hidden="false" customHeight="false" outlineLevel="0" collapsed="false">
      <c r="A3282" s="5" t="n">
        <v>3263</v>
      </c>
      <c r="B3282" s="25" t="n">
        <f aca="true">NORMSINV(RAND())</f>
        <v>-0.892291399540727</v>
      </c>
      <c r="C3282" s="25" t="n">
        <f aca="true">$C$4*B3282+SQRT(1-$C$4^2)*NORMSINV(RAND())</f>
        <v>-3.04864458525079</v>
      </c>
      <c r="D3282" s="25" t="n">
        <f aca="false">NORMSDIST(B3282)</f>
        <v>0.186118381444798</v>
      </c>
      <c r="E3282" s="25" t="n">
        <f aca="false">NORMSDIST(C3282)</f>
        <v>0.00114938132552838</v>
      </c>
      <c r="F3282" s="23" t="n">
        <f aca="true">BETAINV(RAND(),T1_PERT!$F$5,T1_PERT!$G$5,T1_PERT!$C$5,T1_PERT!$E$5)</f>
        <v>4.289517530319</v>
      </c>
      <c r="G3282" s="23" t="n">
        <f aca="false">BETAINV(D3282,T1_PERT!$F$6,T1_PERT!$G$6,T1_PERT!$C$6,T1_PERT!$E$6)</f>
        <v>4.26080468272065</v>
      </c>
      <c r="H3282" s="23" t="n">
        <f aca="true">BETAINV(RAND(),T1_PERT!$F$7,T1_PERT!$G$7,T1_PERT!$C$7,T1_PERT!$E$7)</f>
        <v>6.31335371139357</v>
      </c>
      <c r="I3282" s="23" t="n">
        <f aca="false">BETAINV(E3282,T1_PERT!$F$8,T1_PERT!$G$8,T1_PERT!$C$8,T1_PERT!$E$8)</f>
        <v>4.0433522600518</v>
      </c>
      <c r="J3282" s="23" t="n">
        <f aca="true">BETAINV(RAND(),T1_PERT!$F$9,T1_PERT!$G$9,T1_PERT!$C$9,T1_PERT!$E$9)</f>
        <v>5.56672726863658</v>
      </c>
      <c r="K3282" s="23" t="n">
        <f aca="true">BETAINV(RAND(),T1_PERT!$F$10,T1_PERT!$G$10,T1_PERT!$C$10,T1_PERT!$E$10)</f>
        <v>1.5952224943919</v>
      </c>
      <c r="L3282" s="23" t="n">
        <f aca="false">F3282+G3282+I3282+K3282</f>
        <v>14.1888969674833</v>
      </c>
      <c r="M3282" s="23" t="n">
        <f aca="false">F3282+H3282+J3282+K3282</f>
        <v>17.7648210047411</v>
      </c>
      <c r="N3282" s="23" t="n">
        <f aca="false">MAX(L3282,M3282)</f>
        <v>17.7648210047411</v>
      </c>
    </row>
    <row r="3283" customFormat="false" ht="15" hidden="false" customHeight="false" outlineLevel="0" collapsed="false">
      <c r="A3283" s="5" t="n">
        <v>3264</v>
      </c>
      <c r="B3283" s="25" t="n">
        <f aca="true">NORMSINV(RAND())</f>
        <v>-0.794699600527128</v>
      </c>
      <c r="C3283" s="25" t="n">
        <f aca="true">$C$4*B3283+SQRT(1-$C$4^2)*NORMSINV(RAND())</f>
        <v>-0.346770065192333</v>
      </c>
      <c r="D3283" s="25" t="n">
        <f aca="false">NORMSDIST(B3283)</f>
        <v>0.213394132395643</v>
      </c>
      <c r="E3283" s="25" t="n">
        <f aca="false">NORMSDIST(C3283)</f>
        <v>0.364382033901429</v>
      </c>
      <c r="F3283" s="23" t="n">
        <f aca="true">BETAINV(RAND(),T1_PERT!$F$5,T1_PERT!$G$5,T1_PERT!$C$5,T1_PERT!$E$5)</f>
        <v>5.27608808570921</v>
      </c>
      <c r="G3283" s="23" t="n">
        <f aca="false">BETAINV(D3283,T1_PERT!$F$6,T1_PERT!$G$6,T1_PERT!$C$6,T1_PERT!$E$6)</f>
        <v>4.35646693497667</v>
      </c>
      <c r="H3283" s="23" t="n">
        <f aca="true">BETAINV(RAND(),T1_PERT!$F$7,T1_PERT!$G$7,T1_PERT!$C$7,T1_PERT!$E$7)</f>
        <v>5.78679681790472</v>
      </c>
      <c r="I3283" s="23" t="n">
        <f aca="false">BETAINV(E3283,T1_PERT!$F$8,T1_PERT!$G$8,T1_PERT!$C$8,T1_PERT!$E$8)</f>
        <v>4.99467997150826</v>
      </c>
      <c r="J3283" s="23" t="n">
        <f aca="true">BETAINV(RAND(),T1_PERT!$F$9,T1_PERT!$G$9,T1_PERT!$C$9,T1_PERT!$E$9)</f>
        <v>5.48574844454347</v>
      </c>
      <c r="K3283" s="23" t="n">
        <f aca="true">BETAINV(RAND(),T1_PERT!$F$10,T1_PERT!$G$10,T1_PERT!$C$10,T1_PERT!$E$10)</f>
        <v>2.33855511050193</v>
      </c>
      <c r="L3283" s="23" t="n">
        <f aca="false">F3283+G3283+I3283+K3283</f>
        <v>16.9657901026961</v>
      </c>
      <c r="M3283" s="23" t="n">
        <f aca="false">F3283+H3283+J3283+K3283</f>
        <v>18.8871884586593</v>
      </c>
      <c r="N3283" s="23" t="n">
        <f aca="false">MAX(L3283,M3283)</f>
        <v>18.8871884586593</v>
      </c>
    </row>
    <row r="3284" customFormat="false" ht="15" hidden="false" customHeight="false" outlineLevel="0" collapsed="false">
      <c r="A3284" s="5" t="n">
        <v>3265</v>
      </c>
      <c r="B3284" s="25" t="n">
        <f aca="true">NORMSINV(RAND())</f>
        <v>-1.05582669423881</v>
      </c>
      <c r="C3284" s="25" t="n">
        <f aca="true">$C$4*B3284+SQRT(1-$C$4^2)*NORMSINV(RAND())</f>
        <v>-0.580242429675467</v>
      </c>
      <c r="D3284" s="25" t="n">
        <f aca="false">NORMSDIST(B3284)</f>
        <v>0.145523700038285</v>
      </c>
      <c r="E3284" s="25" t="n">
        <f aca="false">NORMSDIST(C3284)</f>
        <v>0.28087557222161</v>
      </c>
      <c r="F3284" s="23" t="n">
        <f aca="true">BETAINV(RAND(),T1_PERT!$F$5,T1_PERT!$G$5,T1_PERT!$C$5,T1_PERT!$E$5)</f>
        <v>4.08257551960975</v>
      </c>
      <c r="G3284" s="23" t="n">
        <f aca="false">BETAINV(D3284,T1_PERT!$F$6,T1_PERT!$G$6,T1_PERT!$C$6,T1_PERT!$E$6)</f>
        <v>4.10910752866206</v>
      </c>
      <c r="H3284" s="23" t="n">
        <f aca="true">BETAINV(RAND(),T1_PERT!$F$7,T1_PERT!$G$7,T1_PERT!$C$7,T1_PERT!$E$7)</f>
        <v>5.33969881011174</v>
      </c>
      <c r="I3284" s="23" t="n">
        <f aca="false">BETAINV(E3284,T1_PERT!$F$8,T1_PERT!$G$8,T1_PERT!$C$8,T1_PERT!$E$8)</f>
        <v>4.83527837250073</v>
      </c>
      <c r="J3284" s="23" t="n">
        <f aca="true">BETAINV(RAND(),T1_PERT!$F$9,T1_PERT!$G$9,T1_PERT!$C$9,T1_PERT!$E$9)</f>
        <v>5.02942793835316</v>
      </c>
      <c r="K3284" s="23" t="n">
        <f aca="true">BETAINV(RAND(),T1_PERT!$F$10,T1_PERT!$G$10,T1_PERT!$C$10,T1_PERT!$E$10)</f>
        <v>1.63886272782164</v>
      </c>
      <c r="L3284" s="23" t="n">
        <f aca="false">F3284+G3284+I3284+K3284</f>
        <v>14.6658241485942</v>
      </c>
      <c r="M3284" s="23" t="n">
        <f aca="false">F3284+H3284+J3284+K3284</f>
        <v>16.0905649958963</v>
      </c>
      <c r="N3284" s="23" t="n">
        <f aca="false">MAX(L3284,M3284)</f>
        <v>16.0905649958963</v>
      </c>
    </row>
    <row r="3285" customFormat="false" ht="15" hidden="false" customHeight="false" outlineLevel="0" collapsed="false">
      <c r="A3285" s="5" t="n">
        <v>3266</v>
      </c>
      <c r="B3285" s="25" t="n">
        <f aca="true">NORMSINV(RAND())</f>
        <v>0.48122098433576</v>
      </c>
      <c r="C3285" s="25" t="n">
        <f aca="true">$C$4*B3285+SQRT(1-$C$4^2)*NORMSINV(RAND())</f>
        <v>-0.0102583804865896</v>
      </c>
      <c r="D3285" s="25" t="n">
        <f aca="false">NORMSDIST(B3285)</f>
        <v>0.684820275842043</v>
      </c>
      <c r="E3285" s="25" t="n">
        <f aca="false">NORMSDIST(C3285)</f>
        <v>0.495907570072961</v>
      </c>
      <c r="F3285" s="23" t="n">
        <f aca="true">BETAINV(RAND(),T1_PERT!$F$5,T1_PERT!$G$5,T1_PERT!$C$5,T1_PERT!$E$5)</f>
        <v>5.05476143420019</v>
      </c>
      <c r="G3285" s="23" t="n">
        <f aca="false">BETAINV(D3285,T1_PERT!$F$6,T1_PERT!$G$6,T1_PERT!$C$6,T1_PERT!$E$6)</f>
        <v>5.86404168146428</v>
      </c>
      <c r="H3285" s="23" t="n">
        <f aca="true">BETAINV(RAND(),T1_PERT!$F$7,T1_PERT!$G$7,T1_PERT!$C$7,T1_PERT!$E$7)</f>
        <v>6.29504613798007</v>
      </c>
      <c r="I3285" s="23" t="n">
        <f aca="false">BETAINV(E3285,T1_PERT!$F$8,T1_PERT!$G$8,T1_PERT!$C$8,T1_PERT!$E$8)</f>
        <v>5.24717766932297</v>
      </c>
      <c r="J3285" s="23" t="n">
        <f aca="true">BETAINV(RAND(),T1_PERT!$F$9,T1_PERT!$G$9,T1_PERT!$C$9,T1_PERT!$E$9)</f>
        <v>5.23267644992378</v>
      </c>
      <c r="K3285" s="23" t="n">
        <f aca="true">BETAINV(RAND(),T1_PERT!$F$10,T1_PERT!$G$10,T1_PERT!$C$10,T1_PERT!$E$10)</f>
        <v>1.94555039453797</v>
      </c>
      <c r="L3285" s="23" t="n">
        <f aca="false">F3285+G3285+I3285+K3285</f>
        <v>18.1115311795254</v>
      </c>
      <c r="M3285" s="23" t="n">
        <f aca="false">F3285+H3285+J3285+K3285</f>
        <v>18.528034416642</v>
      </c>
      <c r="N3285" s="23" t="n">
        <f aca="false">MAX(L3285,M3285)</f>
        <v>18.528034416642</v>
      </c>
    </row>
    <row r="3286" customFormat="false" ht="15" hidden="false" customHeight="false" outlineLevel="0" collapsed="false">
      <c r="A3286" s="5" t="n">
        <v>3267</v>
      </c>
      <c r="B3286" s="25" t="n">
        <f aca="true">NORMSINV(RAND())</f>
        <v>0.750940568280809</v>
      </c>
      <c r="C3286" s="25" t="n">
        <f aca="true">$C$4*B3286+SQRT(1-$C$4^2)*NORMSINV(RAND())</f>
        <v>0.191042218078569</v>
      </c>
      <c r="D3286" s="25" t="n">
        <f aca="false">NORMSDIST(B3286)</f>
        <v>0.773655788019156</v>
      </c>
      <c r="E3286" s="25" t="n">
        <f aca="false">NORMSDIST(C3286)</f>
        <v>0.575753741499251</v>
      </c>
      <c r="F3286" s="23" t="n">
        <f aca="true">BETAINV(RAND(),T1_PERT!$F$5,T1_PERT!$G$5,T1_PERT!$C$5,T1_PERT!$E$5)</f>
        <v>5.30426771627484</v>
      </c>
      <c r="G3286" s="23" t="n">
        <f aca="false">BETAINV(D3286,T1_PERT!$F$6,T1_PERT!$G$6,T1_PERT!$C$6,T1_PERT!$E$6)</f>
        <v>6.2096577163958</v>
      </c>
      <c r="H3286" s="23" t="n">
        <f aca="true">BETAINV(RAND(),T1_PERT!$F$7,T1_PERT!$G$7,T1_PERT!$C$7,T1_PERT!$E$7)</f>
        <v>5.82388133193711</v>
      </c>
      <c r="I3286" s="23" t="n">
        <f aca="false">BETAINV(E3286,T1_PERT!$F$8,T1_PERT!$G$8,T1_PERT!$C$8,T1_PERT!$E$8)</f>
        <v>5.40869083136492</v>
      </c>
      <c r="J3286" s="23" t="n">
        <f aca="true">BETAINV(RAND(),T1_PERT!$F$9,T1_PERT!$G$9,T1_PERT!$C$9,T1_PERT!$E$9)</f>
        <v>3.65442751725854</v>
      </c>
      <c r="K3286" s="23" t="n">
        <f aca="true">BETAINV(RAND(),T1_PERT!$F$10,T1_PERT!$G$10,T1_PERT!$C$10,T1_PERT!$E$10)</f>
        <v>2.31841288013434</v>
      </c>
      <c r="L3286" s="23" t="n">
        <f aca="false">F3286+G3286+I3286+K3286</f>
        <v>19.2410291441699</v>
      </c>
      <c r="M3286" s="23" t="n">
        <f aca="false">F3286+H3286+J3286+K3286</f>
        <v>17.1009894456048</v>
      </c>
      <c r="N3286" s="23" t="n">
        <f aca="false">MAX(L3286,M3286)</f>
        <v>19.2410291441699</v>
      </c>
    </row>
    <row r="3287" customFormat="false" ht="15" hidden="false" customHeight="false" outlineLevel="0" collapsed="false">
      <c r="A3287" s="5" t="n">
        <v>3268</v>
      </c>
      <c r="B3287" s="25" t="n">
        <f aca="true">NORMSINV(RAND())</f>
        <v>0.392241833475988</v>
      </c>
      <c r="C3287" s="25" t="n">
        <f aca="true">$C$4*B3287+SQRT(1-$C$4^2)*NORMSINV(RAND())</f>
        <v>0.344520018697443</v>
      </c>
      <c r="D3287" s="25" t="n">
        <f aca="false">NORMSDIST(B3287)</f>
        <v>0.652560231501125</v>
      </c>
      <c r="E3287" s="25" t="n">
        <f aca="false">NORMSDIST(C3287)</f>
        <v>0.634772378141212</v>
      </c>
      <c r="F3287" s="23" t="n">
        <f aca="true">BETAINV(RAND(),T1_PERT!$F$5,T1_PERT!$G$5,T1_PERT!$C$5,T1_PERT!$E$5)</f>
        <v>3.98663704326004</v>
      </c>
      <c r="G3287" s="23" t="n">
        <f aca="false">BETAINV(D3287,T1_PERT!$F$6,T1_PERT!$G$6,T1_PERT!$C$6,T1_PERT!$E$6)</f>
        <v>5.7499417076145</v>
      </c>
      <c r="H3287" s="23" t="n">
        <f aca="true">BETAINV(RAND(),T1_PERT!$F$7,T1_PERT!$G$7,T1_PERT!$C$7,T1_PERT!$E$7)</f>
        <v>6.08941124437204</v>
      </c>
      <c r="I3287" s="23" t="n">
        <f aca="false">BETAINV(E3287,T1_PERT!$F$8,T1_PERT!$G$8,T1_PERT!$C$8,T1_PERT!$E$8)</f>
        <v>5.53582853576571</v>
      </c>
      <c r="J3287" s="23" t="n">
        <f aca="true">BETAINV(RAND(),T1_PERT!$F$9,T1_PERT!$G$9,T1_PERT!$C$9,T1_PERT!$E$9)</f>
        <v>3.96568822559111</v>
      </c>
      <c r="K3287" s="23" t="n">
        <f aca="true">BETAINV(RAND(),T1_PERT!$F$10,T1_PERT!$G$10,T1_PERT!$C$10,T1_PERT!$E$10)</f>
        <v>1.94846474553029</v>
      </c>
      <c r="L3287" s="23" t="n">
        <f aca="false">F3287+G3287+I3287+K3287</f>
        <v>17.2208720321705</v>
      </c>
      <c r="M3287" s="23" t="n">
        <f aca="false">F3287+H3287+J3287+K3287</f>
        <v>15.9902012587535</v>
      </c>
      <c r="N3287" s="23" t="n">
        <f aca="false">MAX(L3287,M3287)</f>
        <v>17.2208720321705</v>
      </c>
    </row>
    <row r="3288" customFormat="false" ht="15" hidden="false" customHeight="false" outlineLevel="0" collapsed="false">
      <c r="A3288" s="5" t="n">
        <v>3269</v>
      </c>
      <c r="B3288" s="25" t="n">
        <f aca="true">NORMSINV(RAND())</f>
        <v>-1.59968461518991</v>
      </c>
      <c r="C3288" s="25" t="n">
        <f aca="true">$C$4*B3288+SQRT(1-$C$4^2)*NORMSINV(RAND())</f>
        <v>-0.880524761178075</v>
      </c>
      <c r="D3288" s="25" t="n">
        <f aca="false">NORMSDIST(B3288)</f>
        <v>0.0548342832732648</v>
      </c>
      <c r="E3288" s="25" t="n">
        <f aca="false">NORMSDIST(C3288)</f>
        <v>0.189287548700392</v>
      </c>
      <c r="F3288" s="23" t="n">
        <f aca="true">BETAINV(RAND(),T1_PERT!$F$5,T1_PERT!$G$5,T1_PERT!$C$5,T1_PERT!$E$5)</f>
        <v>3.57853233130462</v>
      </c>
      <c r="G3288" s="23" t="n">
        <f aca="false">BETAINV(D3288,T1_PERT!$F$6,T1_PERT!$G$6,T1_PERT!$C$6,T1_PERT!$E$6)</f>
        <v>3.68636803829111</v>
      </c>
      <c r="H3288" s="23" t="n">
        <f aca="true">BETAINV(RAND(),T1_PERT!$F$7,T1_PERT!$G$7,T1_PERT!$C$7,T1_PERT!$E$7)</f>
        <v>5.1808658016854</v>
      </c>
      <c r="I3288" s="23" t="n">
        <f aca="false">BETAINV(E3288,T1_PERT!$F$8,T1_PERT!$G$8,T1_PERT!$C$8,T1_PERT!$E$8)</f>
        <v>4.65217590004162</v>
      </c>
      <c r="J3288" s="23" t="n">
        <f aca="true">BETAINV(RAND(),T1_PERT!$F$9,T1_PERT!$G$9,T1_PERT!$C$9,T1_PERT!$E$9)</f>
        <v>3.46005186926656</v>
      </c>
      <c r="K3288" s="23" t="n">
        <f aca="true">BETAINV(RAND(),T1_PERT!$F$10,T1_PERT!$G$10,T1_PERT!$C$10,T1_PERT!$E$10)</f>
        <v>1.56094156276123</v>
      </c>
      <c r="L3288" s="23" t="n">
        <f aca="false">F3288+G3288+I3288+K3288</f>
        <v>13.4780178323986</v>
      </c>
      <c r="M3288" s="23" t="n">
        <f aca="false">F3288+H3288+J3288+K3288</f>
        <v>13.7803915650178</v>
      </c>
      <c r="N3288" s="23" t="n">
        <f aca="false">MAX(L3288,M3288)</f>
        <v>13.7803915650178</v>
      </c>
    </row>
    <row r="3289" customFormat="false" ht="15" hidden="false" customHeight="false" outlineLevel="0" collapsed="false">
      <c r="A3289" s="5" t="n">
        <v>3270</v>
      </c>
      <c r="B3289" s="25" t="n">
        <f aca="true">NORMSINV(RAND())</f>
        <v>0.239992703583212</v>
      </c>
      <c r="C3289" s="25" t="n">
        <f aca="true">$C$4*B3289+SQRT(1-$C$4^2)*NORMSINV(RAND())</f>
        <v>-0.798377012481083</v>
      </c>
      <c r="D3289" s="25" t="n">
        <f aca="false">NORMSDIST(B3289)</f>
        <v>0.594832043482942</v>
      </c>
      <c r="E3289" s="25" t="n">
        <f aca="false">NORMSDIST(C3289)</f>
        <v>0.212325869512672</v>
      </c>
      <c r="F3289" s="23" t="n">
        <f aca="true">BETAINV(RAND(),T1_PERT!$F$5,T1_PERT!$G$5,T1_PERT!$C$5,T1_PERT!$E$5)</f>
        <v>3.55853955274061</v>
      </c>
      <c r="G3289" s="23" t="n">
        <f aca="false">BETAINV(D3289,T1_PERT!$F$6,T1_PERT!$G$6,T1_PERT!$C$6,T1_PERT!$E$6)</f>
        <v>5.55573113538523</v>
      </c>
      <c r="H3289" s="23" t="n">
        <f aca="true">BETAINV(RAND(),T1_PERT!$F$7,T1_PERT!$G$7,T1_PERT!$C$7,T1_PERT!$E$7)</f>
        <v>6.24591516078914</v>
      </c>
      <c r="I3289" s="23" t="n">
        <f aca="false">BETAINV(E3289,T1_PERT!$F$8,T1_PERT!$G$8,T1_PERT!$C$8,T1_PERT!$E$8)</f>
        <v>4.69969780139454</v>
      </c>
      <c r="J3289" s="23" t="n">
        <f aca="true">BETAINV(RAND(),T1_PERT!$F$9,T1_PERT!$G$9,T1_PERT!$C$9,T1_PERT!$E$9)</f>
        <v>3.92445726932109</v>
      </c>
      <c r="K3289" s="23" t="n">
        <f aca="true">BETAINV(RAND(),T1_PERT!$F$10,T1_PERT!$G$10,T1_PERT!$C$10,T1_PERT!$E$10)</f>
        <v>2.25180667812788</v>
      </c>
      <c r="L3289" s="23" t="n">
        <f aca="false">F3289+G3289+I3289+K3289</f>
        <v>16.0657751676483</v>
      </c>
      <c r="M3289" s="23" t="n">
        <f aca="false">F3289+H3289+J3289+K3289</f>
        <v>15.9807186609787</v>
      </c>
      <c r="N3289" s="23" t="n">
        <f aca="false">MAX(L3289,M3289)</f>
        <v>16.0657751676483</v>
      </c>
    </row>
    <row r="3290" customFormat="false" ht="15" hidden="false" customHeight="false" outlineLevel="0" collapsed="false">
      <c r="A3290" s="5" t="n">
        <v>3271</v>
      </c>
      <c r="B3290" s="25" t="n">
        <f aca="true">NORMSINV(RAND())</f>
        <v>-0.265451446571165</v>
      </c>
      <c r="C3290" s="25" t="n">
        <f aca="true">$C$4*B3290+SQRT(1-$C$4^2)*NORMSINV(RAND())</f>
        <v>-0.411428154500584</v>
      </c>
      <c r="D3290" s="25" t="n">
        <f aca="false">NORMSDIST(B3290)</f>
        <v>0.395330854256308</v>
      </c>
      <c r="E3290" s="25" t="n">
        <f aca="false">NORMSDIST(C3290)</f>
        <v>0.340379306398356</v>
      </c>
      <c r="F3290" s="23" t="n">
        <f aca="true">BETAINV(RAND(),T1_PERT!$F$5,T1_PERT!$G$5,T1_PERT!$C$5,T1_PERT!$E$5)</f>
        <v>4.14817457804468</v>
      </c>
      <c r="G3290" s="23" t="n">
        <f aca="false">BETAINV(D3290,T1_PERT!$F$6,T1_PERT!$G$6,T1_PERT!$C$6,T1_PERT!$E$6)</f>
        <v>4.93459125754154</v>
      </c>
      <c r="H3290" s="23" t="n">
        <f aca="true">BETAINV(RAND(),T1_PERT!$F$7,T1_PERT!$G$7,T1_PERT!$C$7,T1_PERT!$E$7)</f>
        <v>7.17578504716231</v>
      </c>
      <c r="I3290" s="23" t="n">
        <f aca="false">BETAINV(E3290,T1_PERT!$F$8,T1_PERT!$G$8,T1_PERT!$C$8,T1_PERT!$E$8)</f>
        <v>4.94913397706605</v>
      </c>
      <c r="J3290" s="23" t="n">
        <f aca="true">BETAINV(RAND(),T1_PERT!$F$9,T1_PERT!$G$9,T1_PERT!$C$9,T1_PERT!$E$9)</f>
        <v>3.56532476091748</v>
      </c>
      <c r="K3290" s="23" t="n">
        <f aca="true">BETAINV(RAND(),T1_PERT!$F$10,T1_PERT!$G$10,T1_PERT!$C$10,T1_PERT!$E$10)</f>
        <v>1.90011488079199</v>
      </c>
      <c r="L3290" s="23" t="n">
        <f aca="false">F3290+G3290+I3290+K3290</f>
        <v>15.9320146934443</v>
      </c>
      <c r="M3290" s="23" t="n">
        <f aca="false">F3290+H3290+J3290+K3290</f>
        <v>16.7893992669165</v>
      </c>
      <c r="N3290" s="23" t="n">
        <f aca="false">MAX(L3290,M3290)</f>
        <v>16.7893992669165</v>
      </c>
    </row>
    <row r="3291" customFormat="false" ht="15" hidden="false" customHeight="false" outlineLevel="0" collapsed="false">
      <c r="A3291" s="5" t="n">
        <v>3272</v>
      </c>
      <c r="B3291" s="25" t="n">
        <f aca="true">NORMSINV(RAND())</f>
        <v>-1.7985829225651</v>
      </c>
      <c r="C3291" s="25" t="n">
        <f aca="true">$C$4*B3291+SQRT(1-$C$4^2)*NORMSINV(RAND())</f>
        <v>-1.27709919882163</v>
      </c>
      <c r="D3291" s="25" t="n">
        <f aca="false">NORMSDIST(B3291)</f>
        <v>0.0360423403710487</v>
      </c>
      <c r="E3291" s="25" t="n">
        <f aca="false">NORMSDIST(C3291)</f>
        <v>0.100783613847505</v>
      </c>
      <c r="F3291" s="23" t="n">
        <f aca="true">BETAINV(RAND(),T1_PERT!$F$5,T1_PERT!$G$5,T1_PERT!$C$5,T1_PERT!$E$5)</f>
        <v>5.28003605516214</v>
      </c>
      <c r="G3291" s="23" t="n">
        <f aca="false">BETAINV(D3291,T1_PERT!$F$6,T1_PERT!$G$6,T1_PERT!$C$6,T1_PERT!$E$6)</f>
        <v>3.56349155245359</v>
      </c>
      <c r="H3291" s="23" t="n">
        <f aca="true">BETAINV(RAND(),T1_PERT!$F$7,T1_PERT!$G$7,T1_PERT!$C$7,T1_PERT!$E$7)</f>
        <v>4.10173610671422</v>
      </c>
      <c r="I3291" s="23" t="n">
        <f aca="false">BETAINV(E3291,T1_PERT!$F$8,T1_PERT!$G$8,T1_PERT!$C$8,T1_PERT!$E$8)</f>
        <v>4.45093285943222</v>
      </c>
      <c r="J3291" s="23" t="n">
        <f aca="true">BETAINV(RAND(),T1_PERT!$F$9,T1_PERT!$G$9,T1_PERT!$C$9,T1_PERT!$E$9)</f>
        <v>4.62701241225417</v>
      </c>
      <c r="K3291" s="23" t="n">
        <f aca="true">BETAINV(RAND(),T1_PERT!$F$10,T1_PERT!$G$10,T1_PERT!$C$10,T1_PERT!$E$10)</f>
        <v>2.58272942781183</v>
      </c>
      <c r="L3291" s="23" t="n">
        <f aca="false">F3291+G3291+I3291+K3291</f>
        <v>15.8771898948598</v>
      </c>
      <c r="M3291" s="23" t="n">
        <f aca="false">F3291+H3291+J3291+K3291</f>
        <v>16.5915140019424</v>
      </c>
      <c r="N3291" s="23" t="n">
        <f aca="false">MAX(L3291,M3291)</f>
        <v>16.5915140019424</v>
      </c>
    </row>
    <row r="3292" customFormat="false" ht="15" hidden="false" customHeight="false" outlineLevel="0" collapsed="false">
      <c r="A3292" s="5" t="n">
        <v>3273</v>
      </c>
      <c r="B3292" s="25" t="n">
        <f aca="true">NORMSINV(RAND())</f>
        <v>1.10035109731912</v>
      </c>
      <c r="C3292" s="25" t="n">
        <f aca="true">$C$4*B3292+SQRT(1-$C$4^2)*NORMSINV(RAND())</f>
        <v>1.36655075629088</v>
      </c>
      <c r="D3292" s="25" t="n">
        <f aca="false">NORMSDIST(B3292)</f>
        <v>0.864410411599297</v>
      </c>
      <c r="E3292" s="25" t="n">
        <f aca="false">NORMSDIST(C3292)</f>
        <v>0.914116919342269</v>
      </c>
      <c r="F3292" s="23" t="n">
        <f aca="true">BETAINV(RAND(),T1_PERT!$F$5,T1_PERT!$G$5,T1_PERT!$C$5,T1_PERT!$E$5)</f>
        <v>3.79743736405277</v>
      </c>
      <c r="G3292" s="23" t="n">
        <f aca="false">BETAINV(D3292,T1_PERT!$F$6,T1_PERT!$G$6,T1_PERT!$C$6,T1_PERT!$E$6)</f>
        <v>6.6479053004019</v>
      </c>
      <c r="H3292" s="23" t="n">
        <f aca="true">BETAINV(RAND(),T1_PERT!$F$7,T1_PERT!$G$7,T1_PERT!$C$7,T1_PERT!$E$7)</f>
        <v>6.40941574923664</v>
      </c>
      <c r="I3292" s="23" t="n">
        <f aca="false">BETAINV(E3292,T1_PERT!$F$8,T1_PERT!$G$8,T1_PERT!$C$8,T1_PERT!$E$8)</f>
        <v>6.40605230226513</v>
      </c>
      <c r="J3292" s="23" t="n">
        <f aca="true">BETAINV(RAND(),T1_PERT!$F$9,T1_PERT!$G$9,T1_PERT!$C$9,T1_PERT!$E$9)</f>
        <v>3.87897598546691</v>
      </c>
      <c r="K3292" s="23" t="n">
        <f aca="true">BETAINV(RAND(),T1_PERT!$F$10,T1_PERT!$G$10,T1_PERT!$C$10,T1_PERT!$E$10)</f>
        <v>1.9568917094619</v>
      </c>
      <c r="L3292" s="23" t="n">
        <f aca="false">F3292+G3292+I3292+K3292</f>
        <v>18.8082866761817</v>
      </c>
      <c r="M3292" s="23" t="n">
        <f aca="false">F3292+H3292+J3292+K3292</f>
        <v>16.0427208082182</v>
      </c>
      <c r="N3292" s="23" t="n">
        <f aca="false">MAX(L3292,M3292)</f>
        <v>18.8082866761817</v>
      </c>
    </row>
    <row r="3293" customFormat="false" ht="15" hidden="false" customHeight="false" outlineLevel="0" collapsed="false">
      <c r="A3293" s="5" t="n">
        <v>3274</v>
      </c>
      <c r="B3293" s="25" t="n">
        <f aca="true">NORMSINV(RAND())</f>
        <v>-0.421231781396683</v>
      </c>
      <c r="C3293" s="25" t="n">
        <f aca="true">$C$4*B3293+SQRT(1-$C$4^2)*NORMSINV(RAND())</f>
        <v>-0.911049956037593</v>
      </c>
      <c r="D3293" s="25" t="n">
        <f aca="false">NORMSDIST(B3293)</f>
        <v>0.336792919560498</v>
      </c>
      <c r="E3293" s="25" t="n">
        <f aca="false">NORMSDIST(C3293)</f>
        <v>0.181134526313391</v>
      </c>
      <c r="F3293" s="23" t="n">
        <f aca="true">BETAINV(RAND(),T1_PERT!$F$5,T1_PERT!$G$5,T1_PERT!$C$5,T1_PERT!$E$5)</f>
        <v>3.18823762708274</v>
      </c>
      <c r="G3293" s="23" t="n">
        <f aca="false">BETAINV(D3293,T1_PERT!$F$6,T1_PERT!$G$6,T1_PERT!$C$6,T1_PERT!$E$6)</f>
        <v>4.75498840257892</v>
      </c>
      <c r="H3293" s="23" t="n">
        <f aca="true">BETAINV(RAND(),T1_PERT!$F$7,T1_PERT!$G$7,T1_PERT!$C$7,T1_PERT!$E$7)</f>
        <v>4.64887996321109</v>
      </c>
      <c r="I3293" s="23" t="n">
        <f aca="false">BETAINV(E3293,T1_PERT!$F$8,T1_PERT!$G$8,T1_PERT!$C$8,T1_PERT!$E$8)</f>
        <v>4.63502196810154</v>
      </c>
      <c r="J3293" s="23" t="n">
        <f aca="true">BETAINV(RAND(),T1_PERT!$F$9,T1_PERT!$G$9,T1_PERT!$C$9,T1_PERT!$E$9)</f>
        <v>5.08529212433891</v>
      </c>
      <c r="K3293" s="23" t="n">
        <f aca="true">BETAINV(RAND(),T1_PERT!$F$10,T1_PERT!$G$10,T1_PERT!$C$10,T1_PERT!$E$10)</f>
        <v>1.40942840731595</v>
      </c>
      <c r="L3293" s="23" t="n">
        <f aca="false">F3293+G3293+I3293+K3293</f>
        <v>13.9876764050792</v>
      </c>
      <c r="M3293" s="23" t="n">
        <f aca="false">F3293+H3293+J3293+K3293</f>
        <v>14.3318381219487</v>
      </c>
      <c r="N3293" s="23" t="n">
        <f aca="false">MAX(L3293,M3293)</f>
        <v>14.3318381219487</v>
      </c>
    </row>
    <row r="3294" customFormat="false" ht="15" hidden="false" customHeight="false" outlineLevel="0" collapsed="false">
      <c r="A3294" s="5" t="n">
        <v>3275</v>
      </c>
      <c r="B3294" s="25" t="n">
        <f aca="true">NORMSINV(RAND())</f>
        <v>0.341297123461353</v>
      </c>
      <c r="C3294" s="25" t="n">
        <f aca="true">$C$4*B3294+SQRT(1-$C$4^2)*NORMSINV(RAND())</f>
        <v>0.753221851040389</v>
      </c>
      <c r="D3294" s="25" t="n">
        <f aca="false">NORMSDIST(B3294)</f>
        <v>0.633560043400712</v>
      </c>
      <c r="E3294" s="25" t="n">
        <f aca="false">NORMSDIST(C3294)</f>
        <v>0.774341694626276</v>
      </c>
      <c r="F3294" s="23" t="n">
        <f aca="true">BETAINV(RAND(),T1_PERT!$F$5,T1_PERT!$G$5,T1_PERT!$C$5,T1_PERT!$E$5)</f>
        <v>3.9933706028872</v>
      </c>
      <c r="G3294" s="23" t="n">
        <f aca="false">BETAINV(D3294,T1_PERT!$F$6,T1_PERT!$G$6,T1_PERT!$C$6,T1_PERT!$E$6)</f>
        <v>5.68476957502118</v>
      </c>
      <c r="H3294" s="23" t="n">
        <f aca="true">BETAINV(RAND(),T1_PERT!$F$7,T1_PERT!$G$7,T1_PERT!$C$7,T1_PERT!$E$7)</f>
        <v>3.22099156722006</v>
      </c>
      <c r="I3294" s="23" t="n">
        <f aca="false">BETAINV(E3294,T1_PERT!$F$8,T1_PERT!$G$8,T1_PERT!$C$8,T1_PERT!$E$8)</f>
        <v>5.88454678427059</v>
      </c>
      <c r="J3294" s="23" t="n">
        <f aca="true">BETAINV(RAND(),T1_PERT!$F$9,T1_PERT!$G$9,T1_PERT!$C$9,T1_PERT!$E$9)</f>
        <v>4.61639675677259</v>
      </c>
      <c r="K3294" s="23" t="n">
        <f aca="true">BETAINV(RAND(),T1_PERT!$F$10,T1_PERT!$G$10,T1_PERT!$C$10,T1_PERT!$E$10)</f>
        <v>2.81517054483928</v>
      </c>
      <c r="L3294" s="23" t="n">
        <f aca="false">F3294+G3294+I3294+K3294</f>
        <v>18.3778575070183</v>
      </c>
      <c r="M3294" s="23" t="n">
        <f aca="false">F3294+H3294+J3294+K3294</f>
        <v>14.6459294717191</v>
      </c>
      <c r="N3294" s="23" t="n">
        <f aca="false">MAX(L3294,M3294)</f>
        <v>18.3778575070183</v>
      </c>
    </row>
    <row r="3295" customFormat="false" ht="15" hidden="false" customHeight="false" outlineLevel="0" collapsed="false">
      <c r="A3295" s="5" t="n">
        <v>3276</v>
      </c>
      <c r="B3295" s="25" t="n">
        <f aca="true">NORMSINV(RAND())</f>
        <v>1.75463006328668</v>
      </c>
      <c r="C3295" s="25" t="n">
        <f aca="true">$C$4*B3295+SQRT(1-$C$4^2)*NORMSINV(RAND())</f>
        <v>1.36794907662191</v>
      </c>
      <c r="D3295" s="25" t="n">
        <f aca="false">NORMSDIST(B3295)</f>
        <v>0.960338697153394</v>
      </c>
      <c r="E3295" s="25" t="n">
        <f aca="false">NORMSDIST(C3295)</f>
        <v>0.914335991771531</v>
      </c>
      <c r="F3295" s="23" t="n">
        <f aca="true">BETAINV(RAND(),T1_PERT!$F$5,T1_PERT!$G$5,T1_PERT!$C$5,T1_PERT!$E$5)</f>
        <v>2.78269777761373</v>
      </c>
      <c r="G3295" s="23" t="n">
        <f aca="false">BETAINV(D3295,T1_PERT!$F$6,T1_PERT!$G$6,T1_PERT!$C$6,T1_PERT!$E$6)</f>
        <v>7.39640885264845</v>
      </c>
      <c r="H3295" s="23" t="n">
        <f aca="true">BETAINV(RAND(),T1_PERT!$F$7,T1_PERT!$G$7,T1_PERT!$C$7,T1_PERT!$E$7)</f>
        <v>4.90282485702488</v>
      </c>
      <c r="I3295" s="23" t="n">
        <f aca="false">BETAINV(E3295,T1_PERT!$F$8,T1_PERT!$G$8,T1_PERT!$C$8,T1_PERT!$E$8)</f>
        <v>6.40720442139534</v>
      </c>
      <c r="J3295" s="23" t="n">
        <f aca="true">BETAINV(RAND(),T1_PERT!$F$9,T1_PERT!$G$9,T1_PERT!$C$9,T1_PERT!$E$9)</f>
        <v>4.33356248385724</v>
      </c>
      <c r="K3295" s="23" t="n">
        <f aca="true">BETAINV(RAND(),T1_PERT!$F$10,T1_PERT!$G$10,T1_PERT!$C$10,T1_PERT!$E$10)</f>
        <v>2.88021303898275</v>
      </c>
      <c r="L3295" s="23" t="n">
        <f aca="false">F3295+G3295+I3295+K3295</f>
        <v>19.4665240906403</v>
      </c>
      <c r="M3295" s="23" t="n">
        <f aca="false">F3295+H3295+J3295+K3295</f>
        <v>14.8992981574786</v>
      </c>
      <c r="N3295" s="23" t="n">
        <f aca="false">MAX(L3295,M3295)</f>
        <v>19.4665240906403</v>
      </c>
    </row>
    <row r="3296" customFormat="false" ht="15" hidden="false" customHeight="false" outlineLevel="0" collapsed="false">
      <c r="A3296" s="5" t="n">
        <v>3277</v>
      </c>
      <c r="B3296" s="25" t="n">
        <f aca="true">NORMSINV(RAND())</f>
        <v>-0.119152765439988</v>
      </c>
      <c r="C3296" s="25" t="n">
        <f aca="true">$C$4*B3296+SQRT(1-$C$4^2)*NORMSINV(RAND())</f>
        <v>-1.56890368954186</v>
      </c>
      <c r="D3296" s="25" t="n">
        <f aca="false">NORMSDIST(B3296)</f>
        <v>0.452577163842348</v>
      </c>
      <c r="E3296" s="25" t="n">
        <f aca="false">NORMSDIST(C3296)</f>
        <v>0.0583351910288224</v>
      </c>
      <c r="F3296" s="23" t="n">
        <f aca="true">BETAINV(RAND(),T1_PERT!$F$5,T1_PERT!$G$5,T1_PERT!$C$5,T1_PERT!$E$5)</f>
        <v>4.70273581581687</v>
      </c>
      <c r="G3296" s="23" t="n">
        <f aca="false">BETAINV(D3296,T1_PERT!$F$6,T1_PERT!$G$6,T1_PERT!$C$6,T1_PERT!$E$6)</f>
        <v>5.1091506786801</v>
      </c>
      <c r="H3296" s="23" t="n">
        <f aca="true">BETAINV(RAND(),T1_PERT!$F$7,T1_PERT!$G$7,T1_PERT!$C$7,T1_PERT!$E$7)</f>
        <v>5.23672552204047</v>
      </c>
      <c r="I3296" s="23" t="n">
        <f aca="false">BETAINV(E3296,T1_PERT!$F$8,T1_PERT!$G$8,T1_PERT!$C$8,T1_PERT!$E$8)</f>
        <v>4.33257716521453</v>
      </c>
      <c r="J3296" s="23" t="n">
        <f aca="true">BETAINV(RAND(),T1_PERT!$F$9,T1_PERT!$G$9,T1_PERT!$C$9,T1_PERT!$E$9)</f>
        <v>4.00747141281605</v>
      </c>
      <c r="K3296" s="23" t="n">
        <f aca="true">BETAINV(RAND(),T1_PERT!$F$10,T1_PERT!$G$10,T1_PERT!$C$10,T1_PERT!$E$10)</f>
        <v>1.76710185971977</v>
      </c>
      <c r="L3296" s="23" t="n">
        <f aca="false">F3296+G3296+I3296+K3296</f>
        <v>15.9115655194313</v>
      </c>
      <c r="M3296" s="23" t="n">
        <f aca="false">F3296+H3296+J3296+K3296</f>
        <v>15.7140346103932</v>
      </c>
      <c r="N3296" s="23" t="n">
        <f aca="false">MAX(L3296,M3296)</f>
        <v>15.9115655194313</v>
      </c>
    </row>
    <row r="3297" customFormat="false" ht="15" hidden="false" customHeight="false" outlineLevel="0" collapsed="false">
      <c r="A3297" s="5" t="n">
        <v>3278</v>
      </c>
      <c r="B3297" s="25" t="n">
        <f aca="true">NORMSINV(RAND())</f>
        <v>0.222149139018107</v>
      </c>
      <c r="C3297" s="25" t="n">
        <f aca="true">$C$4*B3297+SQRT(1-$C$4^2)*NORMSINV(RAND())</f>
        <v>0.261794615954796</v>
      </c>
      <c r="D3297" s="25" t="n">
        <f aca="false">NORMSDIST(B3297)</f>
        <v>0.58790110700377</v>
      </c>
      <c r="E3297" s="25" t="n">
        <f aca="false">NORMSDIST(C3297)</f>
        <v>0.603260104903855</v>
      </c>
      <c r="F3297" s="23" t="n">
        <f aca="true">BETAINV(RAND(),T1_PERT!$F$5,T1_PERT!$G$5,T1_PERT!$C$5,T1_PERT!$E$5)</f>
        <v>4.32816465028452</v>
      </c>
      <c r="G3297" s="23" t="n">
        <f aca="false">BETAINV(D3297,T1_PERT!$F$6,T1_PERT!$G$6,T1_PERT!$C$6,T1_PERT!$E$6)</f>
        <v>5.53310075234718</v>
      </c>
      <c r="H3297" s="23" t="n">
        <f aca="true">BETAINV(RAND(),T1_PERT!$F$7,T1_PERT!$G$7,T1_PERT!$C$7,T1_PERT!$E$7)</f>
        <v>3.39564456061415</v>
      </c>
      <c r="I3297" s="23" t="n">
        <f aca="false">BETAINV(E3297,T1_PERT!$F$8,T1_PERT!$G$8,T1_PERT!$C$8,T1_PERT!$E$8)</f>
        <v>5.46692951491285</v>
      </c>
      <c r="J3297" s="23" t="n">
        <f aca="true">BETAINV(RAND(),T1_PERT!$F$9,T1_PERT!$G$9,T1_PERT!$C$9,T1_PERT!$E$9)</f>
        <v>3.94829361264809</v>
      </c>
      <c r="K3297" s="23" t="n">
        <f aca="true">BETAINV(RAND(),T1_PERT!$F$10,T1_PERT!$G$10,T1_PERT!$C$10,T1_PERT!$E$10)</f>
        <v>1.52043671421487</v>
      </c>
      <c r="L3297" s="23" t="n">
        <f aca="false">F3297+G3297+I3297+K3297</f>
        <v>16.8486316317594</v>
      </c>
      <c r="M3297" s="23" t="n">
        <f aca="false">F3297+H3297+J3297+K3297</f>
        <v>13.1925395377616</v>
      </c>
      <c r="N3297" s="23" t="n">
        <f aca="false">MAX(L3297,M3297)</f>
        <v>16.8486316317594</v>
      </c>
    </row>
    <row r="3298" customFormat="false" ht="15" hidden="false" customHeight="false" outlineLevel="0" collapsed="false">
      <c r="A3298" s="5" t="n">
        <v>3279</v>
      </c>
      <c r="B3298" s="25" t="n">
        <f aca="true">NORMSINV(RAND())</f>
        <v>-0.00398032354330983</v>
      </c>
      <c r="C3298" s="25" t="n">
        <f aca="true">$C$4*B3298+SQRT(1-$C$4^2)*NORMSINV(RAND())</f>
        <v>-1.06234823432413</v>
      </c>
      <c r="D3298" s="25" t="n">
        <f aca="false">NORMSDIST(B3298)</f>
        <v>0.498412084841781</v>
      </c>
      <c r="E3298" s="25" t="n">
        <f aca="false">NORMSDIST(C3298)</f>
        <v>0.144038812390479</v>
      </c>
      <c r="F3298" s="23" t="n">
        <f aca="true">BETAINV(RAND(),T1_PERT!$F$5,T1_PERT!$G$5,T1_PERT!$C$5,T1_PERT!$E$5)</f>
        <v>3.49661996896196</v>
      </c>
      <c r="G3298" s="23" t="n">
        <f aca="false">BETAINV(D3298,T1_PERT!$F$6,T1_PERT!$G$6,T1_PERT!$C$6,T1_PERT!$E$6)</f>
        <v>5.24996184978971</v>
      </c>
      <c r="H3298" s="23" t="n">
        <f aca="true">BETAINV(RAND(),T1_PERT!$F$7,T1_PERT!$G$7,T1_PERT!$C$7,T1_PERT!$E$7)</f>
        <v>7.0616244837821</v>
      </c>
      <c r="I3298" s="23" t="n">
        <f aca="false">BETAINV(E3298,T1_PERT!$F$8,T1_PERT!$G$8,T1_PERT!$C$8,T1_PERT!$E$8)</f>
        <v>4.55408042854032</v>
      </c>
      <c r="J3298" s="23" t="n">
        <f aca="true">BETAINV(RAND(),T1_PERT!$F$9,T1_PERT!$G$9,T1_PERT!$C$9,T1_PERT!$E$9)</f>
        <v>4.29490262303657</v>
      </c>
      <c r="K3298" s="23" t="n">
        <f aca="true">BETAINV(RAND(),T1_PERT!$F$10,T1_PERT!$G$10,T1_PERT!$C$10,T1_PERT!$E$10)</f>
        <v>2.05423152192106</v>
      </c>
      <c r="L3298" s="23" t="n">
        <f aca="false">F3298+G3298+I3298+K3298</f>
        <v>15.354893769213</v>
      </c>
      <c r="M3298" s="23" t="n">
        <f aca="false">F3298+H3298+J3298+K3298</f>
        <v>16.9073785977017</v>
      </c>
      <c r="N3298" s="23" t="n">
        <f aca="false">MAX(L3298,M3298)</f>
        <v>16.9073785977017</v>
      </c>
    </row>
    <row r="3299" customFormat="false" ht="15" hidden="false" customHeight="false" outlineLevel="0" collapsed="false">
      <c r="A3299" s="5" t="n">
        <v>3280</v>
      </c>
      <c r="B3299" s="25" t="n">
        <f aca="true">NORMSINV(RAND())</f>
        <v>1.01892237501522</v>
      </c>
      <c r="C3299" s="25" t="n">
        <f aca="true">$C$4*B3299+SQRT(1-$C$4^2)*NORMSINV(RAND())</f>
        <v>0.375827967689242</v>
      </c>
      <c r="D3299" s="25" t="n">
        <f aca="false">NORMSDIST(B3299)</f>
        <v>0.845880089867578</v>
      </c>
      <c r="E3299" s="25" t="n">
        <f aca="false">NORMSDIST(C3299)</f>
        <v>0.646477602848179</v>
      </c>
      <c r="F3299" s="23" t="n">
        <f aca="true">BETAINV(RAND(),T1_PERT!$F$5,T1_PERT!$G$5,T1_PERT!$C$5,T1_PERT!$E$5)</f>
        <v>5.53098653958143</v>
      </c>
      <c r="G3299" s="23" t="n">
        <f aca="false">BETAINV(D3299,T1_PERT!$F$6,T1_PERT!$G$6,T1_PERT!$C$6,T1_PERT!$E$6)</f>
        <v>6.54738939498091</v>
      </c>
      <c r="H3299" s="23" t="n">
        <f aca="true">BETAINV(RAND(),T1_PERT!$F$7,T1_PERT!$G$7,T1_PERT!$C$7,T1_PERT!$E$7)</f>
        <v>6.72281194559486</v>
      </c>
      <c r="I3299" s="23" t="n">
        <f aca="false">BETAINV(E3299,T1_PERT!$F$8,T1_PERT!$G$8,T1_PERT!$C$8,T1_PERT!$E$8)</f>
        <v>5.56210502183752</v>
      </c>
      <c r="J3299" s="23" t="n">
        <f aca="true">BETAINV(RAND(),T1_PERT!$F$9,T1_PERT!$G$9,T1_PERT!$C$9,T1_PERT!$E$9)</f>
        <v>5.80880446208701</v>
      </c>
      <c r="K3299" s="23" t="n">
        <f aca="true">BETAINV(RAND(),T1_PERT!$F$10,T1_PERT!$G$10,T1_PERT!$C$10,T1_PERT!$E$10)</f>
        <v>2.18492702909369</v>
      </c>
      <c r="L3299" s="23" t="n">
        <f aca="false">F3299+G3299+I3299+K3299</f>
        <v>19.8254079854935</v>
      </c>
      <c r="M3299" s="23" t="n">
        <f aca="false">F3299+H3299+J3299+K3299</f>
        <v>20.247529976357</v>
      </c>
      <c r="N3299" s="23" t="n">
        <f aca="false">MAX(L3299,M3299)</f>
        <v>20.247529976357</v>
      </c>
    </row>
    <row r="3300" customFormat="false" ht="15" hidden="false" customHeight="false" outlineLevel="0" collapsed="false">
      <c r="A3300" s="5" t="n">
        <v>3281</v>
      </c>
      <c r="B3300" s="25" t="n">
        <f aca="true">NORMSINV(RAND())</f>
        <v>0.750536503049903</v>
      </c>
      <c r="C3300" s="25" t="n">
        <f aca="true">$C$4*B3300+SQRT(1-$C$4^2)*NORMSINV(RAND())</f>
        <v>0.235812134089452</v>
      </c>
      <c r="D3300" s="25" t="n">
        <f aca="false">NORMSDIST(B3300)</f>
        <v>0.773534176266265</v>
      </c>
      <c r="E3300" s="25" t="n">
        <f aca="false">NORMSDIST(C3300)</f>
        <v>0.593210773991369</v>
      </c>
      <c r="F3300" s="23" t="n">
        <f aca="true">BETAINV(RAND(),T1_PERT!$F$5,T1_PERT!$G$5,T1_PERT!$C$5,T1_PERT!$E$5)</f>
        <v>3.7618921241693</v>
      </c>
      <c r="G3300" s="23" t="n">
        <f aca="false">BETAINV(D3300,T1_PERT!$F$6,T1_PERT!$G$6,T1_PERT!$C$6,T1_PERT!$E$6)</f>
        <v>6.20914254133982</v>
      </c>
      <c r="H3300" s="23" t="n">
        <f aca="true">BETAINV(RAND(),T1_PERT!$F$7,T1_PERT!$G$7,T1_PERT!$C$7,T1_PERT!$E$7)</f>
        <v>5.68820488239784</v>
      </c>
      <c r="I3300" s="23" t="n">
        <f aca="false">BETAINV(E3300,T1_PERT!$F$8,T1_PERT!$G$8,T1_PERT!$C$8,T1_PERT!$E$8)</f>
        <v>5.44546395268235</v>
      </c>
      <c r="J3300" s="23" t="n">
        <f aca="true">BETAINV(RAND(),T1_PERT!$F$9,T1_PERT!$G$9,T1_PERT!$C$9,T1_PERT!$E$9)</f>
        <v>4.73706816274165</v>
      </c>
      <c r="K3300" s="23" t="n">
        <f aca="true">BETAINV(RAND(),T1_PERT!$F$10,T1_PERT!$G$10,T1_PERT!$C$10,T1_PERT!$E$10)</f>
        <v>1.95026798189212</v>
      </c>
      <c r="L3300" s="23" t="n">
        <f aca="false">F3300+G3300+I3300+K3300</f>
        <v>17.3667666000836</v>
      </c>
      <c r="M3300" s="23" t="n">
        <f aca="false">F3300+H3300+J3300+K3300</f>
        <v>16.1374331512009</v>
      </c>
      <c r="N3300" s="23" t="n">
        <f aca="false">MAX(L3300,M3300)</f>
        <v>17.3667666000836</v>
      </c>
    </row>
    <row r="3301" customFormat="false" ht="15" hidden="false" customHeight="false" outlineLevel="0" collapsed="false">
      <c r="A3301" s="5" t="n">
        <v>3282</v>
      </c>
      <c r="B3301" s="25" t="n">
        <f aca="true">NORMSINV(RAND())</f>
        <v>-0.26532294436393</v>
      </c>
      <c r="C3301" s="25" t="n">
        <f aca="true">$C$4*B3301+SQRT(1-$C$4^2)*NORMSINV(RAND())</f>
        <v>-0.597586390168614</v>
      </c>
      <c r="D3301" s="25" t="n">
        <f aca="false">NORMSDIST(B3301)</f>
        <v>0.395380345332061</v>
      </c>
      <c r="E3301" s="25" t="n">
        <f aca="false">NORMSDIST(C3301)</f>
        <v>0.275057973788379</v>
      </c>
      <c r="F3301" s="23" t="n">
        <f aca="true">BETAINV(RAND(),T1_PERT!$F$5,T1_PERT!$G$5,T1_PERT!$C$5,T1_PERT!$E$5)</f>
        <v>4.76181779777616</v>
      </c>
      <c r="G3301" s="23" t="n">
        <f aca="false">BETAINV(D3301,T1_PERT!$F$6,T1_PERT!$G$6,T1_PERT!$C$6,T1_PERT!$E$6)</f>
        <v>4.9347422192782</v>
      </c>
      <c r="H3301" s="23" t="n">
        <f aca="true">BETAINV(RAND(),T1_PERT!$F$7,T1_PERT!$G$7,T1_PERT!$C$7,T1_PERT!$E$7)</f>
        <v>6.64571072146582</v>
      </c>
      <c r="I3301" s="23" t="n">
        <f aca="false">BETAINV(E3301,T1_PERT!$F$8,T1_PERT!$G$8,T1_PERT!$C$8,T1_PERT!$E$8)</f>
        <v>4.82401154644796</v>
      </c>
      <c r="J3301" s="23" t="n">
        <f aca="true">BETAINV(RAND(),T1_PERT!$F$9,T1_PERT!$G$9,T1_PERT!$C$9,T1_PERT!$E$9)</f>
        <v>5.10501406858962</v>
      </c>
      <c r="K3301" s="23" t="n">
        <f aca="true">BETAINV(RAND(),T1_PERT!$F$10,T1_PERT!$G$10,T1_PERT!$C$10,T1_PERT!$E$10)</f>
        <v>2.58555600900747</v>
      </c>
      <c r="L3301" s="23" t="n">
        <f aca="false">F3301+G3301+I3301+K3301</f>
        <v>17.1061275725098</v>
      </c>
      <c r="M3301" s="23" t="n">
        <f aca="false">F3301+H3301+J3301+K3301</f>
        <v>19.0980985968391</v>
      </c>
      <c r="N3301" s="23" t="n">
        <f aca="false">MAX(L3301,M3301)</f>
        <v>19.0980985968391</v>
      </c>
    </row>
    <row r="3302" customFormat="false" ht="15" hidden="false" customHeight="false" outlineLevel="0" collapsed="false">
      <c r="A3302" s="5" t="n">
        <v>3283</v>
      </c>
      <c r="B3302" s="25" t="n">
        <f aca="true">NORMSINV(RAND())</f>
        <v>1.2591585847618</v>
      </c>
      <c r="C3302" s="25" t="n">
        <f aca="true">$C$4*B3302+SQRT(1-$C$4^2)*NORMSINV(RAND())</f>
        <v>1.26333860102892</v>
      </c>
      <c r="D3302" s="25" t="n">
        <f aca="false">NORMSDIST(B3302)</f>
        <v>0.896013471372477</v>
      </c>
      <c r="E3302" s="25" t="n">
        <f aca="false">NORMSDIST(C3302)</f>
        <v>0.896766240296952</v>
      </c>
      <c r="F3302" s="23" t="n">
        <f aca="true">BETAINV(RAND(),T1_PERT!$F$5,T1_PERT!$G$5,T1_PERT!$C$5,T1_PERT!$E$5)</f>
        <v>4.69787301390725</v>
      </c>
      <c r="G3302" s="23" t="n">
        <f aca="false">BETAINV(D3302,T1_PERT!$F$6,T1_PERT!$G$6,T1_PERT!$C$6,T1_PERT!$E$6)</f>
        <v>6.84009960256168</v>
      </c>
      <c r="H3302" s="23" t="n">
        <f aca="true">BETAINV(RAND(),T1_PERT!$F$7,T1_PERT!$G$7,T1_PERT!$C$7,T1_PERT!$E$7)</f>
        <v>6.12658523996773</v>
      </c>
      <c r="I3302" s="23" t="n">
        <f aca="false">BETAINV(E3302,T1_PERT!$F$8,T1_PERT!$G$8,T1_PERT!$C$8,T1_PERT!$E$8)</f>
        <v>6.32034704779788</v>
      </c>
      <c r="J3302" s="23" t="n">
        <f aca="true">BETAINV(RAND(),T1_PERT!$F$9,T1_PERT!$G$9,T1_PERT!$C$9,T1_PERT!$E$9)</f>
        <v>5.50900407353238</v>
      </c>
      <c r="K3302" s="23" t="n">
        <f aca="true">BETAINV(RAND(),T1_PERT!$F$10,T1_PERT!$G$10,T1_PERT!$C$10,T1_PERT!$E$10)</f>
        <v>1.64271509419276</v>
      </c>
      <c r="L3302" s="23" t="n">
        <f aca="false">F3302+G3302+I3302+K3302</f>
        <v>19.5010347584596</v>
      </c>
      <c r="M3302" s="23" t="n">
        <f aca="false">F3302+H3302+J3302+K3302</f>
        <v>17.9761774216001</v>
      </c>
      <c r="N3302" s="23" t="n">
        <f aca="false">MAX(L3302,M3302)</f>
        <v>19.5010347584596</v>
      </c>
    </row>
    <row r="3303" customFormat="false" ht="15" hidden="false" customHeight="false" outlineLevel="0" collapsed="false">
      <c r="A3303" s="5" t="n">
        <v>3284</v>
      </c>
      <c r="B3303" s="25" t="n">
        <f aca="true">NORMSINV(RAND())</f>
        <v>0.347043560693057</v>
      </c>
      <c r="C3303" s="25" t="n">
        <f aca="true">$C$4*B3303+SQRT(1-$C$4^2)*NORMSINV(RAND())</f>
        <v>0.639952715156471</v>
      </c>
      <c r="D3303" s="25" t="n">
        <f aca="false">NORMSDIST(B3303)</f>
        <v>0.635720703318626</v>
      </c>
      <c r="E3303" s="25" t="n">
        <f aca="false">NORMSDIST(C3303)</f>
        <v>0.738898329556274</v>
      </c>
      <c r="F3303" s="23" t="n">
        <f aca="true">BETAINV(RAND(),T1_PERT!$F$5,T1_PERT!$G$5,T1_PERT!$C$5,T1_PERT!$E$5)</f>
        <v>3.53763671698801</v>
      </c>
      <c r="G3303" s="23" t="n">
        <f aca="false">BETAINV(D3303,T1_PERT!$F$6,T1_PERT!$G$6,T1_PERT!$C$6,T1_PERT!$E$6)</f>
        <v>5.69211309133121</v>
      </c>
      <c r="H3303" s="23" t="n">
        <f aca="true">BETAINV(RAND(),T1_PERT!$F$7,T1_PERT!$G$7,T1_PERT!$C$7,T1_PERT!$E$7)</f>
        <v>6.3116069046362</v>
      </c>
      <c r="I3303" s="23" t="n">
        <f aca="false">BETAINV(E3303,T1_PERT!$F$8,T1_PERT!$G$8,T1_PERT!$C$8,T1_PERT!$E$8)</f>
        <v>5.78702067635305</v>
      </c>
      <c r="J3303" s="23" t="n">
        <f aca="true">BETAINV(RAND(),T1_PERT!$F$9,T1_PERT!$G$9,T1_PERT!$C$9,T1_PERT!$E$9)</f>
        <v>3.34196473544291</v>
      </c>
      <c r="K3303" s="23" t="n">
        <f aca="true">BETAINV(RAND(),T1_PERT!$F$10,T1_PERT!$G$10,T1_PERT!$C$10,T1_PERT!$E$10)</f>
        <v>2.55711262837152</v>
      </c>
      <c r="L3303" s="23" t="n">
        <f aca="false">F3303+G3303+I3303+K3303</f>
        <v>17.5738831130438</v>
      </c>
      <c r="M3303" s="23" t="n">
        <f aca="false">F3303+H3303+J3303+K3303</f>
        <v>15.7483209854387</v>
      </c>
      <c r="N3303" s="23" t="n">
        <f aca="false">MAX(L3303,M3303)</f>
        <v>17.5738831130438</v>
      </c>
    </row>
    <row r="3304" customFormat="false" ht="15" hidden="false" customHeight="false" outlineLevel="0" collapsed="false">
      <c r="A3304" s="5" t="n">
        <v>3285</v>
      </c>
      <c r="B3304" s="25" t="n">
        <f aca="true">NORMSINV(RAND())</f>
        <v>-0.9213821350981</v>
      </c>
      <c r="C3304" s="25" t="n">
        <f aca="true">$C$4*B3304+SQRT(1-$C$4^2)*NORMSINV(RAND())</f>
        <v>-0.99041752562023</v>
      </c>
      <c r="D3304" s="25" t="n">
        <f aca="false">NORMSDIST(B3304)</f>
        <v>0.178425476266237</v>
      </c>
      <c r="E3304" s="25" t="n">
        <f aca="false">NORMSDIST(C3304)</f>
        <v>0.160985041367026</v>
      </c>
      <c r="F3304" s="23" t="n">
        <f aca="true">BETAINV(RAND(),T1_PERT!$F$5,T1_PERT!$G$5,T1_PERT!$C$5,T1_PERT!$E$5)</f>
        <v>4.69501220019864</v>
      </c>
      <c r="G3304" s="23" t="n">
        <f aca="false">BETAINV(D3304,T1_PERT!$F$6,T1_PERT!$G$6,T1_PERT!$C$6,T1_PERT!$E$6)</f>
        <v>4.23302110732893</v>
      </c>
      <c r="H3304" s="23" t="n">
        <f aca="true">BETAINV(RAND(),T1_PERT!$F$7,T1_PERT!$G$7,T1_PERT!$C$7,T1_PERT!$E$7)</f>
        <v>5.0492050829058</v>
      </c>
      <c r="I3304" s="23" t="n">
        <f aca="false">BETAINV(E3304,T1_PERT!$F$8,T1_PERT!$G$8,T1_PERT!$C$8,T1_PERT!$E$8)</f>
        <v>4.59171184480276</v>
      </c>
      <c r="J3304" s="23" t="n">
        <f aca="true">BETAINV(RAND(),T1_PERT!$F$9,T1_PERT!$G$9,T1_PERT!$C$9,T1_PERT!$E$9)</f>
        <v>5.04351927288096</v>
      </c>
      <c r="K3304" s="23" t="n">
        <f aca="true">BETAINV(RAND(),T1_PERT!$F$10,T1_PERT!$G$10,T1_PERT!$C$10,T1_PERT!$E$10)</f>
        <v>1.72247902684128</v>
      </c>
      <c r="L3304" s="23" t="n">
        <f aca="false">F3304+G3304+I3304+K3304</f>
        <v>15.2422241791716</v>
      </c>
      <c r="M3304" s="23" t="n">
        <f aca="false">F3304+H3304+J3304+K3304</f>
        <v>16.5102155828267</v>
      </c>
      <c r="N3304" s="23" t="n">
        <f aca="false">MAX(L3304,M3304)</f>
        <v>16.5102155828267</v>
      </c>
    </row>
    <row r="3305" customFormat="false" ht="15" hidden="false" customHeight="false" outlineLevel="0" collapsed="false">
      <c r="A3305" s="5" t="n">
        <v>3286</v>
      </c>
      <c r="B3305" s="25" t="n">
        <f aca="true">NORMSINV(RAND())</f>
        <v>0.59666216632038</v>
      </c>
      <c r="C3305" s="25" t="n">
        <f aca="true">$C$4*B3305+SQRT(1-$C$4^2)*NORMSINV(RAND())</f>
        <v>0.441264242101919</v>
      </c>
      <c r="D3305" s="25" t="n">
        <f aca="false">NORMSDIST(B3305)</f>
        <v>0.724633521522074</v>
      </c>
      <c r="E3305" s="25" t="n">
        <f aca="false">NORMSDIST(C3305)</f>
        <v>0.670489145069342</v>
      </c>
      <c r="F3305" s="23" t="n">
        <f aca="true">BETAINV(RAND(),T1_PERT!$F$5,T1_PERT!$G$5,T1_PERT!$C$5,T1_PERT!$E$5)</f>
        <v>3.44875448664175</v>
      </c>
      <c r="G3305" s="23" t="n">
        <f aca="false">BETAINV(D3305,T1_PERT!$F$6,T1_PERT!$G$6,T1_PERT!$C$6,T1_PERT!$E$6)</f>
        <v>6.01222949451703</v>
      </c>
      <c r="H3305" s="23" t="n">
        <f aca="true">BETAINV(RAND(),T1_PERT!$F$7,T1_PERT!$G$7,T1_PERT!$C$7,T1_PERT!$E$7)</f>
        <v>6.13258759392139</v>
      </c>
      <c r="I3305" s="23" t="n">
        <f aca="false">BETAINV(E3305,T1_PERT!$F$8,T1_PERT!$G$8,T1_PERT!$C$8,T1_PERT!$E$8)</f>
        <v>5.6173377750782</v>
      </c>
      <c r="J3305" s="23" t="n">
        <f aca="true">BETAINV(RAND(),T1_PERT!$F$9,T1_PERT!$G$9,T1_PERT!$C$9,T1_PERT!$E$9)</f>
        <v>3.72219683050582</v>
      </c>
      <c r="K3305" s="23" t="n">
        <f aca="true">BETAINV(RAND(),T1_PERT!$F$10,T1_PERT!$G$10,T1_PERT!$C$10,T1_PERT!$E$10)</f>
        <v>2.34041620899087</v>
      </c>
      <c r="L3305" s="23" t="n">
        <f aca="false">F3305+G3305+I3305+K3305</f>
        <v>17.4187379652278</v>
      </c>
      <c r="M3305" s="23" t="n">
        <f aca="false">F3305+H3305+J3305+K3305</f>
        <v>15.6439551200598</v>
      </c>
      <c r="N3305" s="23" t="n">
        <f aca="false">MAX(L3305,M3305)</f>
        <v>17.4187379652278</v>
      </c>
    </row>
    <row r="3306" customFormat="false" ht="15" hidden="false" customHeight="false" outlineLevel="0" collapsed="false">
      <c r="A3306" s="5" t="n">
        <v>3287</v>
      </c>
      <c r="B3306" s="25" t="n">
        <f aca="true">NORMSINV(RAND())</f>
        <v>0.956738443392579</v>
      </c>
      <c r="C3306" s="25" t="n">
        <f aca="true">$C$4*B3306+SQRT(1-$C$4^2)*NORMSINV(RAND())</f>
        <v>0.177061388320128</v>
      </c>
      <c r="D3306" s="25" t="n">
        <f aca="false">NORMSDIST(B3306)</f>
        <v>0.830650355459802</v>
      </c>
      <c r="E3306" s="25" t="n">
        <f aca="false">NORMSDIST(C3306)</f>
        <v>0.570269914835569</v>
      </c>
      <c r="F3306" s="23" t="n">
        <f aca="true">BETAINV(RAND(),T1_PERT!$F$5,T1_PERT!$G$5,T1_PERT!$C$5,T1_PERT!$E$5)</f>
        <v>3.78990523391352</v>
      </c>
      <c r="G3306" s="23" t="n">
        <f aca="false">BETAINV(D3306,T1_PERT!$F$6,T1_PERT!$G$6,T1_PERT!$C$6,T1_PERT!$E$6)</f>
        <v>6.46986864777971</v>
      </c>
      <c r="H3306" s="23" t="n">
        <f aca="true">BETAINV(RAND(),T1_PERT!$F$7,T1_PERT!$G$7,T1_PERT!$C$7,T1_PERT!$E$7)</f>
        <v>5.45598729510462</v>
      </c>
      <c r="I3306" s="23" t="n">
        <f aca="false">BETAINV(E3306,T1_PERT!$F$8,T1_PERT!$G$8,T1_PERT!$C$8,T1_PERT!$E$8)</f>
        <v>5.39726526517056</v>
      </c>
      <c r="J3306" s="23" t="n">
        <f aca="true">BETAINV(RAND(),T1_PERT!$F$9,T1_PERT!$G$9,T1_PERT!$C$9,T1_PERT!$E$9)</f>
        <v>5.57849675159886</v>
      </c>
      <c r="K3306" s="23" t="n">
        <f aca="true">BETAINV(RAND(),T1_PERT!$F$10,T1_PERT!$G$10,T1_PERT!$C$10,T1_PERT!$E$10)</f>
        <v>1.32696935483968</v>
      </c>
      <c r="L3306" s="23" t="n">
        <f aca="false">F3306+G3306+I3306+K3306</f>
        <v>16.9840085017035</v>
      </c>
      <c r="M3306" s="23" t="n">
        <f aca="false">F3306+H3306+J3306+K3306</f>
        <v>16.1513586354567</v>
      </c>
      <c r="N3306" s="23" t="n">
        <f aca="false">MAX(L3306,M3306)</f>
        <v>16.9840085017035</v>
      </c>
    </row>
    <row r="3307" customFormat="false" ht="15" hidden="false" customHeight="false" outlineLevel="0" collapsed="false">
      <c r="A3307" s="5" t="n">
        <v>3288</v>
      </c>
      <c r="B3307" s="25" t="n">
        <f aca="true">NORMSINV(RAND())</f>
        <v>-1.20507688781485</v>
      </c>
      <c r="C3307" s="25" t="n">
        <f aca="true">$C$4*B3307+SQRT(1-$C$4^2)*NORMSINV(RAND())</f>
        <v>-0.446970852430399</v>
      </c>
      <c r="D3307" s="25" t="n">
        <f aca="false">NORMSDIST(B3307)</f>
        <v>0.114086810594741</v>
      </c>
      <c r="E3307" s="25" t="n">
        <f aca="false">NORMSDIST(C3307)</f>
        <v>0.327448052648995</v>
      </c>
      <c r="F3307" s="23" t="n">
        <f aca="true">BETAINV(RAND(),T1_PERT!$F$5,T1_PERT!$G$5,T1_PERT!$C$5,T1_PERT!$E$5)</f>
        <v>4.98088741166816</v>
      </c>
      <c r="G3307" s="23" t="n">
        <f aca="false">BETAINV(D3307,T1_PERT!$F$6,T1_PERT!$G$6,T1_PERT!$C$6,T1_PERT!$E$6)</f>
        <v>3.98041564998992</v>
      </c>
      <c r="H3307" s="23" t="n">
        <f aca="true">BETAINV(RAND(),T1_PERT!$F$7,T1_PERT!$G$7,T1_PERT!$C$7,T1_PERT!$E$7)</f>
        <v>6.72632171941439</v>
      </c>
      <c r="I3307" s="23" t="n">
        <f aca="false">BETAINV(E3307,T1_PERT!$F$8,T1_PERT!$G$8,T1_PERT!$C$8,T1_PERT!$E$8)</f>
        <v>4.92454434471531</v>
      </c>
      <c r="J3307" s="23" t="n">
        <f aca="true">BETAINV(RAND(),T1_PERT!$F$9,T1_PERT!$G$9,T1_PERT!$C$9,T1_PERT!$E$9)</f>
        <v>5.75952509627278</v>
      </c>
      <c r="K3307" s="23" t="n">
        <f aca="true">BETAINV(RAND(),T1_PERT!$F$10,T1_PERT!$G$10,T1_PERT!$C$10,T1_PERT!$E$10)</f>
        <v>2.19342501262917</v>
      </c>
      <c r="L3307" s="23" t="n">
        <f aca="false">F3307+G3307+I3307+K3307</f>
        <v>16.0792724190026</v>
      </c>
      <c r="M3307" s="23" t="n">
        <f aca="false">F3307+H3307+J3307+K3307</f>
        <v>19.6601592399845</v>
      </c>
      <c r="N3307" s="23" t="n">
        <f aca="false">MAX(L3307,M3307)</f>
        <v>19.6601592399845</v>
      </c>
    </row>
    <row r="3308" customFormat="false" ht="15" hidden="false" customHeight="false" outlineLevel="0" collapsed="false">
      <c r="A3308" s="5" t="n">
        <v>3289</v>
      </c>
      <c r="B3308" s="25" t="n">
        <f aca="true">NORMSINV(RAND())</f>
        <v>0.265678605729313</v>
      </c>
      <c r="C3308" s="25" t="n">
        <f aca="true">$C$4*B3308+SQRT(1-$C$4^2)*NORMSINV(RAND())</f>
        <v>-0.169985313929989</v>
      </c>
      <c r="D3308" s="25" t="n">
        <f aca="false">NORMSDIST(B3308)</f>
        <v>0.60475662922428</v>
      </c>
      <c r="E3308" s="25" t="n">
        <f aca="false">NORMSDIST(C3308)</f>
        <v>0.432510843174149</v>
      </c>
      <c r="F3308" s="23" t="n">
        <f aca="true">BETAINV(RAND(),T1_PERT!$F$5,T1_PERT!$G$5,T1_PERT!$C$5,T1_PERT!$E$5)</f>
        <v>4.89099611658799</v>
      </c>
      <c r="G3308" s="23" t="n">
        <f aca="false">BETAINV(D3308,T1_PERT!$F$6,T1_PERT!$G$6,T1_PERT!$C$6,T1_PERT!$E$6)</f>
        <v>5.58836430232678</v>
      </c>
      <c r="H3308" s="23" t="n">
        <f aca="true">BETAINV(RAND(),T1_PERT!$F$7,T1_PERT!$G$7,T1_PERT!$C$7,T1_PERT!$E$7)</f>
        <v>4.43886325600609</v>
      </c>
      <c r="I3308" s="23" t="n">
        <f aca="false">BETAINV(E3308,T1_PERT!$F$8,T1_PERT!$G$8,T1_PERT!$C$8,T1_PERT!$E$8)</f>
        <v>5.1242815478999</v>
      </c>
      <c r="J3308" s="23" t="n">
        <f aca="true">BETAINV(RAND(),T1_PERT!$F$9,T1_PERT!$G$9,T1_PERT!$C$9,T1_PERT!$E$9)</f>
        <v>3.96451071224397</v>
      </c>
      <c r="K3308" s="23" t="n">
        <f aca="true">BETAINV(RAND(),T1_PERT!$F$10,T1_PERT!$G$10,T1_PERT!$C$10,T1_PERT!$E$10)</f>
        <v>2.55061885180683</v>
      </c>
      <c r="L3308" s="23" t="n">
        <f aca="false">F3308+G3308+I3308+K3308</f>
        <v>18.1542608186215</v>
      </c>
      <c r="M3308" s="23" t="n">
        <f aca="false">F3308+H3308+J3308+K3308</f>
        <v>15.8449889366449</v>
      </c>
      <c r="N3308" s="23" t="n">
        <f aca="false">MAX(L3308,M3308)</f>
        <v>18.1542608186215</v>
      </c>
    </row>
    <row r="3309" customFormat="false" ht="15" hidden="false" customHeight="false" outlineLevel="0" collapsed="false">
      <c r="A3309" s="5" t="n">
        <v>3290</v>
      </c>
      <c r="B3309" s="25" t="n">
        <f aca="true">NORMSINV(RAND())</f>
        <v>-0.0577408186681435</v>
      </c>
      <c r="C3309" s="25" t="n">
        <f aca="true">$C$4*B3309+SQRT(1-$C$4^2)*NORMSINV(RAND())</f>
        <v>1.66344369148465</v>
      </c>
      <c r="D3309" s="25" t="n">
        <f aca="false">NORMSDIST(B3309)</f>
        <v>0.476977539660528</v>
      </c>
      <c r="E3309" s="25" t="n">
        <f aca="false">NORMSDIST(C3309)</f>
        <v>0.951888173286361</v>
      </c>
      <c r="F3309" s="23" t="n">
        <f aca="true">BETAINV(RAND(),T1_PERT!$F$5,T1_PERT!$G$5,T1_PERT!$C$5,T1_PERT!$E$5)</f>
        <v>4.22418383948365</v>
      </c>
      <c r="G3309" s="23" t="n">
        <f aca="false">BETAINV(D3309,T1_PERT!$F$6,T1_PERT!$G$6,T1_PERT!$C$6,T1_PERT!$E$6)</f>
        <v>5.18389759673454</v>
      </c>
      <c r="H3309" s="23" t="n">
        <f aca="true">BETAINV(RAND(),T1_PERT!$F$7,T1_PERT!$G$7,T1_PERT!$C$7,T1_PERT!$E$7)</f>
        <v>7.13633689376891</v>
      </c>
      <c r="I3309" s="23" t="n">
        <f aca="false">BETAINV(E3309,T1_PERT!$F$8,T1_PERT!$G$8,T1_PERT!$C$8,T1_PERT!$E$8)</f>
        <v>6.64410784602931</v>
      </c>
      <c r="J3309" s="23" t="n">
        <f aca="true">BETAINV(RAND(),T1_PERT!$F$9,T1_PERT!$G$9,T1_PERT!$C$9,T1_PERT!$E$9)</f>
        <v>4.33228265118189</v>
      </c>
      <c r="K3309" s="23" t="n">
        <f aca="true">BETAINV(RAND(),T1_PERT!$F$10,T1_PERT!$G$10,T1_PERT!$C$10,T1_PERT!$E$10)</f>
        <v>1.96245778725923</v>
      </c>
      <c r="L3309" s="23" t="n">
        <f aca="false">F3309+G3309+I3309+K3309</f>
        <v>18.0146470695067</v>
      </c>
      <c r="M3309" s="23" t="n">
        <f aca="false">F3309+H3309+J3309+K3309</f>
        <v>17.6552611716937</v>
      </c>
      <c r="N3309" s="23" t="n">
        <f aca="false">MAX(L3309,M3309)</f>
        <v>18.0146470695067</v>
      </c>
    </row>
    <row r="3310" customFormat="false" ht="15" hidden="false" customHeight="false" outlineLevel="0" collapsed="false">
      <c r="A3310" s="5" t="n">
        <v>3291</v>
      </c>
      <c r="B3310" s="25" t="n">
        <f aca="true">NORMSINV(RAND())</f>
        <v>-1.15253817353254</v>
      </c>
      <c r="C3310" s="25" t="n">
        <f aca="true">$C$4*B3310+SQRT(1-$C$4^2)*NORMSINV(RAND())</f>
        <v>-1.65940213221985</v>
      </c>
      <c r="D3310" s="25" t="n">
        <f aca="false">NORMSDIST(B3310)</f>
        <v>0.12454999632611</v>
      </c>
      <c r="E3310" s="25" t="n">
        <f aca="false">NORMSDIST(C3310)</f>
        <v>0.04851739346379</v>
      </c>
      <c r="F3310" s="23" t="n">
        <f aca="true">BETAINV(RAND(),T1_PERT!$F$5,T1_PERT!$G$5,T1_PERT!$C$5,T1_PERT!$E$5)</f>
        <v>4.01216254144341</v>
      </c>
      <c r="G3310" s="23" t="n">
        <f aca="false">BETAINV(D3310,T1_PERT!$F$6,T1_PERT!$G$6,T1_PERT!$C$6,T1_PERT!$E$6)</f>
        <v>4.0246372417178</v>
      </c>
      <c r="H3310" s="23" t="n">
        <f aca="true">BETAINV(RAND(),T1_PERT!$F$7,T1_PERT!$G$7,T1_PERT!$C$7,T1_PERT!$E$7)</f>
        <v>7.21399070806848</v>
      </c>
      <c r="I3310" s="23" t="n">
        <f aca="false">BETAINV(E3310,T1_PERT!$F$8,T1_PERT!$G$8,T1_PERT!$C$8,T1_PERT!$E$8)</f>
        <v>4.30080706428254</v>
      </c>
      <c r="J3310" s="23" t="n">
        <f aca="true">BETAINV(RAND(),T1_PERT!$F$9,T1_PERT!$G$9,T1_PERT!$C$9,T1_PERT!$E$9)</f>
        <v>4.87220628880203</v>
      </c>
      <c r="K3310" s="23" t="n">
        <f aca="true">BETAINV(RAND(),T1_PERT!$F$10,T1_PERT!$G$10,T1_PERT!$C$10,T1_PERT!$E$10)</f>
        <v>2.17029263115213</v>
      </c>
      <c r="L3310" s="23" t="n">
        <f aca="false">F3310+G3310+I3310+K3310</f>
        <v>14.5078994785959</v>
      </c>
      <c r="M3310" s="23" t="n">
        <f aca="false">F3310+H3310+J3310+K3310</f>
        <v>18.2686521694661</v>
      </c>
      <c r="N3310" s="23" t="n">
        <f aca="false">MAX(L3310,M3310)</f>
        <v>18.2686521694661</v>
      </c>
    </row>
    <row r="3311" customFormat="false" ht="15" hidden="false" customHeight="false" outlineLevel="0" collapsed="false">
      <c r="A3311" s="5" t="n">
        <v>3292</v>
      </c>
      <c r="B3311" s="25" t="n">
        <f aca="true">NORMSINV(RAND())</f>
        <v>1.23318411873992</v>
      </c>
      <c r="C3311" s="25" t="n">
        <f aca="true">$C$4*B3311+SQRT(1-$C$4^2)*NORMSINV(RAND())</f>
        <v>1.35072017830694</v>
      </c>
      <c r="D3311" s="25" t="n">
        <f aca="false">NORMSDIST(B3311)</f>
        <v>0.891246460437265</v>
      </c>
      <c r="E3311" s="25" t="n">
        <f aca="false">NORMSDIST(C3311)</f>
        <v>0.911607457014825</v>
      </c>
      <c r="F3311" s="23" t="n">
        <f aca="true">BETAINV(RAND(),T1_PERT!$F$5,T1_PERT!$G$5,T1_PERT!$C$5,T1_PERT!$E$5)</f>
        <v>3.97454611516489</v>
      </c>
      <c r="G3311" s="23" t="n">
        <f aca="false">BETAINV(D3311,T1_PERT!$F$6,T1_PERT!$G$6,T1_PERT!$C$6,T1_PERT!$E$6)</f>
        <v>6.80904783038547</v>
      </c>
      <c r="H3311" s="23" t="n">
        <f aca="true">BETAINV(RAND(),T1_PERT!$F$7,T1_PERT!$G$7,T1_PERT!$C$7,T1_PERT!$E$7)</f>
        <v>6.042940139517</v>
      </c>
      <c r="I3311" s="23" t="n">
        <f aca="false">BETAINV(E3311,T1_PERT!$F$8,T1_PERT!$G$8,T1_PERT!$C$8,T1_PERT!$E$8)</f>
        <v>6.3929913673112</v>
      </c>
      <c r="J3311" s="23" t="n">
        <f aca="true">BETAINV(RAND(),T1_PERT!$F$9,T1_PERT!$G$9,T1_PERT!$C$9,T1_PERT!$E$9)</f>
        <v>3.6042672750579</v>
      </c>
      <c r="K3311" s="23" t="n">
        <f aca="true">BETAINV(RAND(),T1_PERT!$F$10,T1_PERT!$G$10,T1_PERT!$C$10,T1_PERT!$E$10)</f>
        <v>1.568752393139</v>
      </c>
      <c r="L3311" s="23" t="n">
        <f aca="false">F3311+G3311+I3311+K3311</f>
        <v>18.7453377060006</v>
      </c>
      <c r="M3311" s="23" t="n">
        <f aca="false">F3311+H3311+J3311+K3311</f>
        <v>15.1905059228788</v>
      </c>
      <c r="N3311" s="23" t="n">
        <f aca="false">MAX(L3311,M3311)</f>
        <v>18.7453377060006</v>
      </c>
    </row>
    <row r="3312" customFormat="false" ht="15" hidden="false" customHeight="false" outlineLevel="0" collapsed="false">
      <c r="A3312" s="5" t="n">
        <v>3293</v>
      </c>
      <c r="B3312" s="25" t="n">
        <f aca="true">NORMSINV(RAND())</f>
        <v>-0.636841279451862</v>
      </c>
      <c r="C3312" s="25" t="n">
        <f aca="true">$C$4*B3312+SQRT(1-$C$4^2)*NORMSINV(RAND())</f>
        <v>-0.120472317980721</v>
      </c>
      <c r="D3312" s="25" t="n">
        <f aca="false">NORMSDIST(B3312)</f>
        <v>0.262114117395942</v>
      </c>
      <c r="E3312" s="25" t="n">
        <f aca="false">NORMSDIST(C3312)</f>
        <v>0.452054503481989</v>
      </c>
      <c r="F3312" s="23" t="n">
        <f aca="true">BETAINV(RAND(),T1_PERT!$F$5,T1_PERT!$G$5,T1_PERT!$C$5,T1_PERT!$E$5)</f>
        <v>4.37419390055457</v>
      </c>
      <c r="G3312" s="23" t="n">
        <f aca="false">BETAINV(D3312,T1_PERT!$F$6,T1_PERT!$G$6,T1_PERT!$C$6,T1_PERT!$E$6)</f>
        <v>4.51891393058408</v>
      </c>
      <c r="H3312" s="23" t="n">
        <f aca="true">BETAINV(RAND(),T1_PERT!$F$7,T1_PERT!$G$7,T1_PERT!$C$7,T1_PERT!$E$7)</f>
        <v>7.10367050777137</v>
      </c>
      <c r="I3312" s="23" t="n">
        <f aca="false">BETAINV(E3312,T1_PERT!$F$8,T1_PERT!$G$8,T1_PERT!$C$8,T1_PERT!$E$8)</f>
        <v>5.16182472929317</v>
      </c>
      <c r="J3312" s="23" t="n">
        <f aca="true">BETAINV(RAND(),T1_PERT!$F$9,T1_PERT!$G$9,T1_PERT!$C$9,T1_PERT!$E$9)</f>
        <v>5.28860336380702</v>
      </c>
      <c r="K3312" s="23" t="n">
        <f aca="true">BETAINV(RAND(),T1_PERT!$F$10,T1_PERT!$G$10,T1_PERT!$C$10,T1_PERT!$E$10)</f>
        <v>2.65868034072802</v>
      </c>
      <c r="L3312" s="23" t="n">
        <f aca="false">F3312+G3312+I3312+K3312</f>
        <v>16.7136129011598</v>
      </c>
      <c r="M3312" s="23" t="n">
        <f aca="false">F3312+H3312+J3312+K3312</f>
        <v>19.425148112861</v>
      </c>
      <c r="N3312" s="23" t="n">
        <f aca="false">MAX(L3312,M3312)</f>
        <v>19.425148112861</v>
      </c>
    </row>
    <row r="3313" customFormat="false" ht="15" hidden="false" customHeight="false" outlineLevel="0" collapsed="false">
      <c r="A3313" s="5" t="n">
        <v>3294</v>
      </c>
      <c r="B3313" s="25" t="n">
        <f aca="true">NORMSINV(RAND())</f>
        <v>0.735162555183438</v>
      </c>
      <c r="C3313" s="25" t="n">
        <f aca="true">$C$4*B3313+SQRT(1-$C$4^2)*NORMSINV(RAND())</f>
        <v>0.341336836103767</v>
      </c>
      <c r="D3313" s="25" t="n">
        <f aca="false">NORMSDIST(B3313)</f>
        <v>0.768879749676843</v>
      </c>
      <c r="E3313" s="25" t="n">
        <f aca="false">NORMSDIST(C3313)</f>
        <v>0.633574989979232</v>
      </c>
      <c r="F3313" s="23" t="n">
        <f aca="true">BETAINV(RAND(),T1_PERT!$F$5,T1_PERT!$G$5,T1_PERT!$C$5,T1_PERT!$E$5)</f>
        <v>2.51796166711616</v>
      </c>
      <c r="G3313" s="23" t="n">
        <f aca="false">BETAINV(D3313,T1_PERT!$F$6,T1_PERT!$G$6,T1_PERT!$C$6,T1_PERT!$E$6)</f>
        <v>6.18953168708315</v>
      </c>
      <c r="H3313" s="23" t="n">
        <f aca="true">BETAINV(RAND(),T1_PERT!$F$7,T1_PERT!$G$7,T1_PERT!$C$7,T1_PERT!$E$7)</f>
        <v>3.66747825351997</v>
      </c>
      <c r="I3313" s="23" t="n">
        <f aca="false">BETAINV(E3313,T1_PERT!$F$8,T1_PERT!$G$8,T1_PERT!$C$8,T1_PERT!$E$8)</f>
        <v>5.53316276980664</v>
      </c>
      <c r="J3313" s="23" t="n">
        <f aca="true">BETAINV(RAND(),T1_PERT!$F$9,T1_PERT!$G$9,T1_PERT!$C$9,T1_PERT!$E$9)</f>
        <v>4.94571892275812</v>
      </c>
      <c r="K3313" s="23" t="n">
        <f aca="true">BETAINV(RAND(),T1_PERT!$F$10,T1_PERT!$G$10,T1_PERT!$C$10,T1_PERT!$E$10)</f>
        <v>2.08206250741798</v>
      </c>
      <c r="L3313" s="23" t="n">
        <f aca="false">F3313+G3313+I3313+K3313</f>
        <v>16.3227186314239</v>
      </c>
      <c r="M3313" s="23" t="n">
        <f aca="false">F3313+H3313+J3313+K3313</f>
        <v>13.2132213508122</v>
      </c>
      <c r="N3313" s="23" t="n">
        <f aca="false">MAX(L3313,M3313)</f>
        <v>16.3227186314239</v>
      </c>
    </row>
    <row r="3314" customFormat="false" ht="15" hidden="false" customHeight="false" outlineLevel="0" collapsed="false">
      <c r="A3314" s="5" t="n">
        <v>3295</v>
      </c>
      <c r="B3314" s="25" t="n">
        <f aca="true">NORMSINV(RAND())</f>
        <v>-1.00398859688995</v>
      </c>
      <c r="C3314" s="25" t="n">
        <f aca="true">$C$4*B3314+SQRT(1-$C$4^2)*NORMSINV(RAND())</f>
        <v>-1.78404642428851</v>
      </c>
      <c r="D3314" s="25" t="n">
        <f aca="false">NORMSDIST(B3314)</f>
        <v>0.157692054991735</v>
      </c>
      <c r="E3314" s="25" t="n">
        <f aca="false">NORMSDIST(C3314)</f>
        <v>0.0372080609211526</v>
      </c>
      <c r="F3314" s="23" t="n">
        <f aca="true">BETAINV(RAND(),T1_PERT!$F$5,T1_PERT!$G$5,T1_PERT!$C$5,T1_PERT!$E$5)</f>
        <v>4.45116299129908</v>
      </c>
      <c r="G3314" s="23" t="n">
        <f aca="false">BETAINV(D3314,T1_PERT!$F$6,T1_PERT!$G$6,T1_PERT!$C$6,T1_PERT!$E$6)</f>
        <v>4.15600162155083</v>
      </c>
      <c r="H3314" s="23" t="n">
        <f aca="true">BETAINV(RAND(),T1_PERT!$F$7,T1_PERT!$G$7,T1_PERT!$C$7,T1_PERT!$E$7)</f>
        <v>6.94684961957413</v>
      </c>
      <c r="I3314" s="23" t="n">
        <f aca="false">BETAINV(E3314,T1_PERT!$F$8,T1_PERT!$G$8,T1_PERT!$C$8,T1_PERT!$E$8)</f>
        <v>4.26070483087652</v>
      </c>
      <c r="J3314" s="23" t="n">
        <f aca="true">BETAINV(RAND(),T1_PERT!$F$9,T1_PERT!$G$9,T1_PERT!$C$9,T1_PERT!$E$9)</f>
        <v>3.23916402258158</v>
      </c>
      <c r="K3314" s="23" t="n">
        <f aca="true">BETAINV(RAND(),T1_PERT!$F$10,T1_PERT!$G$10,T1_PERT!$C$10,T1_PERT!$E$10)</f>
        <v>1.80377352056558</v>
      </c>
      <c r="L3314" s="23" t="n">
        <f aca="false">F3314+G3314+I3314+K3314</f>
        <v>14.671642964292</v>
      </c>
      <c r="M3314" s="23" t="n">
        <f aca="false">F3314+H3314+J3314+K3314</f>
        <v>16.4409501540204</v>
      </c>
      <c r="N3314" s="23" t="n">
        <f aca="false">MAX(L3314,M3314)</f>
        <v>16.4409501540204</v>
      </c>
    </row>
    <row r="3315" customFormat="false" ht="15" hidden="false" customHeight="false" outlineLevel="0" collapsed="false">
      <c r="A3315" s="5" t="n">
        <v>3296</v>
      </c>
      <c r="B3315" s="25" t="n">
        <f aca="true">NORMSINV(RAND())</f>
        <v>0.00914224811617395</v>
      </c>
      <c r="C3315" s="25" t="n">
        <f aca="true">$C$4*B3315+SQRT(1-$C$4^2)*NORMSINV(RAND())</f>
        <v>-1.03062479871186</v>
      </c>
      <c r="D3315" s="25" t="n">
        <f aca="false">NORMSDIST(B3315)</f>
        <v>0.503647178505769</v>
      </c>
      <c r="E3315" s="25" t="n">
        <f aca="false">NORMSDIST(C3315)</f>
        <v>0.15135840111782</v>
      </c>
      <c r="F3315" s="23" t="n">
        <f aca="true">BETAINV(RAND(),T1_PERT!$F$5,T1_PERT!$G$5,T1_PERT!$C$5,T1_PERT!$E$5)</f>
        <v>4.52009956909949</v>
      </c>
      <c r="G3315" s="23" t="n">
        <f aca="false">BETAINV(D3315,T1_PERT!$F$6,T1_PERT!$G$6,T1_PERT!$C$6,T1_PERT!$E$6)</f>
        <v>5.26617096602965</v>
      </c>
      <c r="H3315" s="23" t="n">
        <f aca="true">BETAINV(RAND(),T1_PERT!$F$7,T1_PERT!$G$7,T1_PERT!$C$7,T1_PERT!$E$7)</f>
        <v>4.48085942231759</v>
      </c>
      <c r="I3315" s="23" t="n">
        <f aca="false">BETAINV(E3315,T1_PERT!$F$8,T1_PERT!$G$8,T1_PERT!$C$8,T1_PERT!$E$8)</f>
        <v>4.57048646948493</v>
      </c>
      <c r="J3315" s="23" t="n">
        <f aca="true">BETAINV(RAND(),T1_PERT!$F$9,T1_PERT!$G$9,T1_PERT!$C$9,T1_PERT!$E$9)</f>
        <v>6.20537176128527</v>
      </c>
      <c r="K3315" s="23" t="n">
        <f aca="true">BETAINV(RAND(),T1_PERT!$F$10,T1_PERT!$G$10,T1_PERT!$C$10,T1_PERT!$E$10)</f>
        <v>1.62409196047567</v>
      </c>
      <c r="L3315" s="23" t="n">
        <f aca="false">F3315+G3315+I3315+K3315</f>
        <v>15.9808489650897</v>
      </c>
      <c r="M3315" s="23" t="n">
        <f aca="false">F3315+H3315+J3315+K3315</f>
        <v>16.830422713178</v>
      </c>
      <c r="N3315" s="23" t="n">
        <f aca="false">MAX(L3315,M3315)</f>
        <v>16.830422713178</v>
      </c>
    </row>
    <row r="3316" customFormat="false" ht="15" hidden="false" customHeight="false" outlineLevel="0" collapsed="false">
      <c r="A3316" s="5" t="n">
        <v>3297</v>
      </c>
      <c r="B3316" s="25" t="n">
        <f aca="true">NORMSINV(RAND())</f>
        <v>-0.0852424708487985</v>
      </c>
      <c r="C3316" s="25" t="n">
        <f aca="true">$C$4*B3316+SQRT(1-$C$4^2)*NORMSINV(RAND())</f>
        <v>-0.08809019025699</v>
      </c>
      <c r="D3316" s="25" t="n">
        <f aca="false">NORMSDIST(B3316)</f>
        <v>0.466034313289655</v>
      </c>
      <c r="E3316" s="25" t="n">
        <f aca="false">NORMSDIST(C3316)</f>
        <v>0.464902496555216</v>
      </c>
      <c r="F3316" s="23" t="n">
        <f aca="true">BETAINV(RAND(),T1_PERT!$F$5,T1_PERT!$G$5,T1_PERT!$C$5,T1_PERT!$E$5)</f>
        <v>3.17024090030101</v>
      </c>
      <c r="G3316" s="23" t="n">
        <f aca="false">BETAINV(D3316,T1_PERT!$F$6,T1_PERT!$G$6,T1_PERT!$C$6,T1_PERT!$E$6)</f>
        <v>5.1503252894814</v>
      </c>
      <c r="H3316" s="23" t="n">
        <f aca="true">BETAINV(RAND(),T1_PERT!$F$7,T1_PERT!$G$7,T1_PERT!$C$7,T1_PERT!$E$7)</f>
        <v>5.50915057893824</v>
      </c>
      <c r="I3316" s="23" t="n">
        <f aca="false">BETAINV(E3316,T1_PERT!$F$8,T1_PERT!$G$8,T1_PERT!$C$8,T1_PERT!$E$8)</f>
        <v>5.18665344588259</v>
      </c>
      <c r="J3316" s="23" t="n">
        <f aca="true">BETAINV(RAND(),T1_PERT!$F$9,T1_PERT!$G$9,T1_PERT!$C$9,T1_PERT!$E$9)</f>
        <v>4.25855927010029</v>
      </c>
      <c r="K3316" s="23" t="n">
        <f aca="true">BETAINV(RAND(),T1_PERT!$F$10,T1_PERT!$G$10,T1_PERT!$C$10,T1_PERT!$E$10)</f>
        <v>1.57448402612488</v>
      </c>
      <c r="L3316" s="23" t="n">
        <f aca="false">F3316+G3316+I3316+K3316</f>
        <v>15.0817036617899</v>
      </c>
      <c r="M3316" s="23" t="n">
        <f aca="false">F3316+H3316+J3316+K3316</f>
        <v>14.5124347754644</v>
      </c>
      <c r="N3316" s="23" t="n">
        <f aca="false">MAX(L3316,M3316)</f>
        <v>15.0817036617899</v>
      </c>
    </row>
    <row r="3317" customFormat="false" ht="15" hidden="false" customHeight="false" outlineLevel="0" collapsed="false">
      <c r="A3317" s="5" t="n">
        <v>3298</v>
      </c>
      <c r="B3317" s="25" t="n">
        <f aca="true">NORMSINV(RAND())</f>
        <v>-0.390224964475118</v>
      </c>
      <c r="C3317" s="25" t="n">
        <f aca="true">$C$4*B3317+SQRT(1-$C$4^2)*NORMSINV(RAND())</f>
        <v>-0.168925609581261</v>
      </c>
      <c r="D3317" s="25" t="n">
        <f aca="false">NORMSDIST(B3317)</f>
        <v>0.348185101518973</v>
      </c>
      <c r="E3317" s="25" t="n">
        <f aca="false">NORMSDIST(C3317)</f>
        <v>0.432927577569181</v>
      </c>
      <c r="F3317" s="23" t="n">
        <f aca="true">BETAINV(RAND(),T1_PERT!$F$5,T1_PERT!$G$5,T1_PERT!$C$5,T1_PERT!$E$5)</f>
        <v>4.30123848278197</v>
      </c>
      <c r="G3317" s="23" t="n">
        <f aca="false">BETAINV(D3317,T1_PERT!$F$6,T1_PERT!$G$6,T1_PERT!$C$6,T1_PERT!$E$6)</f>
        <v>4.79017266904664</v>
      </c>
      <c r="H3317" s="23" t="n">
        <f aca="true">BETAINV(RAND(),T1_PERT!$F$7,T1_PERT!$G$7,T1_PERT!$C$7,T1_PERT!$E$7)</f>
        <v>5.2729078543689</v>
      </c>
      <c r="I3317" s="23" t="n">
        <f aca="false">BETAINV(E3317,T1_PERT!$F$8,T1_PERT!$G$8,T1_PERT!$C$8,T1_PERT!$E$8)</f>
        <v>5.12507961945428</v>
      </c>
      <c r="J3317" s="23" t="n">
        <f aca="true">BETAINV(RAND(),T1_PERT!$F$9,T1_PERT!$G$9,T1_PERT!$C$9,T1_PERT!$E$9)</f>
        <v>3.86352216200261</v>
      </c>
      <c r="K3317" s="23" t="n">
        <f aca="true">BETAINV(RAND(),T1_PERT!$F$10,T1_PERT!$G$10,T1_PERT!$C$10,T1_PERT!$E$10)</f>
        <v>2.63864751779115</v>
      </c>
      <c r="L3317" s="23" t="n">
        <f aca="false">F3317+G3317+I3317+K3317</f>
        <v>16.855138289074</v>
      </c>
      <c r="M3317" s="23" t="n">
        <f aca="false">F3317+H3317+J3317+K3317</f>
        <v>16.0763160169446</v>
      </c>
      <c r="N3317" s="23" t="n">
        <f aca="false">MAX(L3317,M3317)</f>
        <v>16.855138289074</v>
      </c>
    </row>
    <row r="3318" customFormat="false" ht="15" hidden="false" customHeight="false" outlineLevel="0" collapsed="false">
      <c r="A3318" s="5" t="n">
        <v>3299</v>
      </c>
      <c r="B3318" s="25" t="n">
        <f aca="true">NORMSINV(RAND())</f>
        <v>0.622151137739307</v>
      </c>
      <c r="C3318" s="25" t="n">
        <f aca="true">$C$4*B3318+SQRT(1-$C$4^2)*NORMSINV(RAND())</f>
        <v>1.65072556846342</v>
      </c>
      <c r="D3318" s="25" t="n">
        <f aca="false">NORMSDIST(B3318)</f>
        <v>0.733078754024727</v>
      </c>
      <c r="E3318" s="25" t="n">
        <f aca="false">NORMSDIST(C3318)</f>
        <v>0.950602687765949</v>
      </c>
      <c r="F3318" s="23" t="n">
        <f aca="true">BETAINV(RAND(),T1_PERT!$F$5,T1_PERT!$G$5,T1_PERT!$C$5,T1_PERT!$E$5)</f>
        <v>4.46429132819026</v>
      </c>
      <c r="G3318" s="23" t="n">
        <f aca="false">BETAINV(D3318,T1_PERT!$F$6,T1_PERT!$G$6,T1_PERT!$C$6,T1_PERT!$E$6)</f>
        <v>6.04492318398168</v>
      </c>
      <c r="H3318" s="23" t="n">
        <f aca="true">BETAINV(RAND(),T1_PERT!$F$7,T1_PERT!$G$7,T1_PERT!$C$7,T1_PERT!$E$7)</f>
        <v>5.98707870782983</v>
      </c>
      <c r="I3318" s="23" t="n">
        <f aca="false">BETAINV(E3318,T1_PERT!$F$8,T1_PERT!$G$8,T1_PERT!$C$8,T1_PERT!$E$8)</f>
        <v>6.63421212511005</v>
      </c>
      <c r="J3318" s="23" t="n">
        <f aca="true">BETAINV(RAND(),T1_PERT!$F$9,T1_PERT!$G$9,T1_PERT!$C$9,T1_PERT!$E$9)</f>
        <v>4.02247741638988</v>
      </c>
      <c r="K3318" s="23" t="n">
        <f aca="true">BETAINV(RAND(),T1_PERT!$F$10,T1_PERT!$G$10,T1_PERT!$C$10,T1_PERT!$E$10)</f>
        <v>2.18517585374146</v>
      </c>
      <c r="L3318" s="23" t="n">
        <f aca="false">F3318+G3318+I3318+K3318</f>
        <v>19.3286024910235</v>
      </c>
      <c r="M3318" s="23" t="n">
        <f aca="false">F3318+H3318+J3318+K3318</f>
        <v>16.6590233061514</v>
      </c>
      <c r="N3318" s="23" t="n">
        <f aca="false">MAX(L3318,M3318)</f>
        <v>19.3286024910235</v>
      </c>
    </row>
    <row r="3319" customFormat="false" ht="15" hidden="false" customHeight="false" outlineLevel="0" collapsed="false">
      <c r="A3319" s="5" t="n">
        <v>3300</v>
      </c>
      <c r="B3319" s="25" t="n">
        <f aca="true">NORMSINV(RAND())</f>
        <v>-0.092986501024094</v>
      </c>
      <c r="C3319" s="25" t="n">
        <f aca="true">$C$4*B3319+SQRT(1-$C$4^2)*NORMSINV(RAND())</f>
        <v>-0.54262116555051</v>
      </c>
      <c r="D3319" s="25" t="n">
        <f aca="false">NORMSDIST(B3319)</f>
        <v>0.462957142688909</v>
      </c>
      <c r="E3319" s="25" t="n">
        <f aca="false">NORMSDIST(C3319)</f>
        <v>0.293695331531585</v>
      </c>
      <c r="F3319" s="23" t="n">
        <f aca="true">BETAINV(RAND(),T1_PERT!$F$5,T1_PERT!$G$5,T1_PERT!$C$5,T1_PERT!$E$5)</f>
        <v>4.01248963257968</v>
      </c>
      <c r="G3319" s="23" t="n">
        <f aca="false">BETAINV(D3319,T1_PERT!$F$6,T1_PERT!$G$6,T1_PERT!$C$6,T1_PERT!$E$6)</f>
        <v>5.14090044416097</v>
      </c>
      <c r="H3319" s="23" t="n">
        <f aca="true">BETAINV(RAND(),T1_PERT!$F$7,T1_PERT!$G$7,T1_PERT!$C$7,T1_PERT!$E$7)</f>
        <v>6.92569179628697</v>
      </c>
      <c r="I3319" s="23" t="n">
        <f aca="false">BETAINV(E3319,T1_PERT!$F$8,T1_PERT!$G$8,T1_PERT!$C$8,T1_PERT!$E$8)</f>
        <v>4.85999841869352</v>
      </c>
      <c r="J3319" s="23" t="n">
        <f aca="true">BETAINV(RAND(),T1_PERT!$F$9,T1_PERT!$G$9,T1_PERT!$C$9,T1_PERT!$E$9)</f>
        <v>3.36350179052222</v>
      </c>
      <c r="K3319" s="23" t="n">
        <f aca="true">BETAINV(RAND(),T1_PERT!$F$10,T1_PERT!$G$10,T1_PERT!$C$10,T1_PERT!$E$10)</f>
        <v>1.25432512590496</v>
      </c>
      <c r="L3319" s="23" t="n">
        <f aca="false">F3319+G3319+I3319+K3319</f>
        <v>15.2677136213391</v>
      </c>
      <c r="M3319" s="23" t="n">
        <f aca="false">F3319+H3319+J3319+K3319</f>
        <v>15.5560083452938</v>
      </c>
      <c r="N3319" s="23" t="n">
        <f aca="false">MAX(L3319,M3319)</f>
        <v>15.5560083452938</v>
      </c>
    </row>
    <row r="3320" customFormat="false" ht="15" hidden="false" customHeight="false" outlineLevel="0" collapsed="false">
      <c r="A3320" s="5" t="n">
        <v>3301</v>
      </c>
      <c r="B3320" s="25" t="n">
        <f aca="true">NORMSINV(RAND())</f>
        <v>1.83664697252958</v>
      </c>
      <c r="C3320" s="25" t="n">
        <f aca="true">$C$4*B3320+SQRT(1-$C$4^2)*NORMSINV(RAND())</f>
        <v>1.8954942565485</v>
      </c>
      <c r="D3320" s="25" t="n">
        <f aca="false">NORMSDIST(B3320)</f>
        <v>0.966868985907399</v>
      </c>
      <c r="E3320" s="25" t="n">
        <f aca="false">NORMSDIST(C3320)</f>
        <v>0.970986524035564</v>
      </c>
      <c r="F3320" s="23" t="n">
        <f aca="true">BETAINV(RAND(),T1_PERT!$F$5,T1_PERT!$G$5,T1_PERT!$C$5,T1_PERT!$E$5)</f>
        <v>3.81981537303952</v>
      </c>
      <c r="G3320" s="23" t="n">
        <f aca="false">BETAINV(D3320,T1_PERT!$F$6,T1_PERT!$G$6,T1_PERT!$C$6,T1_PERT!$E$6)</f>
        <v>7.48084917305087</v>
      </c>
      <c r="H3320" s="23" t="n">
        <f aca="true">BETAINV(RAND(),T1_PERT!$F$7,T1_PERT!$G$7,T1_PERT!$C$7,T1_PERT!$E$7)</f>
        <v>5.94913811739557</v>
      </c>
      <c r="I3320" s="23" t="n">
        <f aca="false">BETAINV(E3320,T1_PERT!$F$8,T1_PERT!$G$8,T1_PERT!$C$8,T1_PERT!$E$8)</f>
        <v>6.81908069202052</v>
      </c>
      <c r="J3320" s="23" t="n">
        <f aca="true">BETAINV(RAND(),T1_PERT!$F$9,T1_PERT!$G$9,T1_PERT!$C$9,T1_PERT!$E$9)</f>
        <v>5.31388232096191</v>
      </c>
      <c r="K3320" s="23" t="n">
        <f aca="true">BETAINV(RAND(),T1_PERT!$F$10,T1_PERT!$G$10,T1_PERT!$C$10,T1_PERT!$E$10)</f>
        <v>1.70341606844271</v>
      </c>
      <c r="L3320" s="23" t="n">
        <f aca="false">F3320+G3320+I3320+K3320</f>
        <v>19.8231613065536</v>
      </c>
      <c r="M3320" s="23" t="n">
        <f aca="false">F3320+H3320+J3320+K3320</f>
        <v>16.7862518798397</v>
      </c>
      <c r="N3320" s="23" t="n">
        <f aca="false">MAX(L3320,M3320)</f>
        <v>19.8231613065536</v>
      </c>
    </row>
    <row r="3321" customFormat="false" ht="15" hidden="false" customHeight="false" outlineLevel="0" collapsed="false">
      <c r="A3321" s="5" t="n">
        <v>3302</v>
      </c>
      <c r="B3321" s="25" t="n">
        <f aca="true">NORMSINV(RAND())</f>
        <v>1.28322317648335</v>
      </c>
      <c r="C3321" s="25" t="n">
        <f aca="true">$C$4*B3321+SQRT(1-$C$4^2)*NORMSINV(RAND())</f>
        <v>0.551436939468153</v>
      </c>
      <c r="D3321" s="25" t="n">
        <f aca="false">NORMSDIST(B3321)</f>
        <v>0.900293050787917</v>
      </c>
      <c r="E3321" s="25" t="n">
        <f aca="false">NORMSDIST(C3321)</f>
        <v>0.709332907924185</v>
      </c>
      <c r="F3321" s="23" t="n">
        <f aca="true">BETAINV(RAND(),T1_PERT!$F$5,T1_PERT!$G$5,T1_PERT!$C$5,T1_PERT!$E$5)</f>
        <v>3.15602402274182</v>
      </c>
      <c r="G3321" s="23" t="n">
        <f aca="false">BETAINV(D3321,T1_PERT!$F$6,T1_PERT!$G$6,T1_PERT!$C$6,T1_PERT!$E$6)</f>
        <v>6.86872396917071</v>
      </c>
      <c r="H3321" s="23" t="n">
        <f aca="true">BETAINV(RAND(),T1_PERT!$F$7,T1_PERT!$G$7,T1_PERT!$C$7,T1_PERT!$E$7)</f>
        <v>5.81946262291214</v>
      </c>
      <c r="I3321" s="23" t="n">
        <f aca="false">BETAINV(E3321,T1_PERT!$F$8,T1_PERT!$G$8,T1_PERT!$C$8,T1_PERT!$E$8)</f>
        <v>5.71112836215512</v>
      </c>
      <c r="J3321" s="23" t="n">
        <f aca="true">BETAINV(RAND(),T1_PERT!$F$9,T1_PERT!$G$9,T1_PERT!$C$9,T1_PERT!$E$9)</f>
        <v>4.31201457706591</v>
      </c>
      <c r="K3321" s="23" t="n">
        <f aca="true">BETAINV(RAND(),T1_PERT!$F$10,T1_PERT!$G$10,T1_PERT!$C$10,T1_PERT!$E$10)</f>
        <v>2.23271064623861</v>
      </c>
      <c r="L3321" s="23" t="n">
        <f aca="false">F3321+G3321+I3321+K3321</f>
        <v>17.9685870003063</v>
      </c>
      <c r="M3321" s="23" t="n">
        <f aca="false">F3321+H3321+J3321+K3321</f>
        <v>15.5202118689585</v>
      </c>
      <c r="N3321" s="23" t="n">
        <f aca="false">MAX(L3321,M3321)</f>
        <v>17.9685870003063</v>
      </c>
    </row>
    <row r="3322" customFormat="false" ht="15" hidden="false" customHeight="false" outlineLevel="0" collapsed="false">
      <c r="A3322" s="5" t="n">
        <v>3303</v>
      </c>
      <c r="B3322" s="25" t="n">
        <f aca="true">NORMSINV(RAND())</f>
        <v>-0.365019182812459</v>
      </c>
      <c r="C3322" s="25" t="n">
        <f aca="true">$C$4*B3322+SQRT(1-$C$4^2)*NORMSINV(RAND())</f>
        <v>-1.28570915111616</v>
      </c>
      <c r="D3322" s="25" t="n">
        <f aca="false">NORMSDIST(B3322)</f>
        <v>0.357548543479742</v>
      </c>
      <c r="E3322" s="25" t="n">
        <f aca="false">NORMSDIST(C3322)</f>
        <v>0.0992722931575237</v>
      </c>
      <c r="F3322" s="23" t="n">
        <f aca="true">BETAINV(RAND(),T1_PERT!$F$5,T1_PERT!$G$5,T1_PERT!$C$5,T1_PERT!$E$5)</f>
        <v>2.84021556546433</v>
      </c>
      <c r="G3322" s="23" t="n">
        <f aca="false">BETAINV(D3322,T1_PERT!$F$6,T1_PERT!$G$6,T1_PERT!$C$6,T1_PERT!$E$6)</f>
        <v>4.81898725429926</v>
      </c>
      <c r="H3322" s="23" t="n">
        <f aca="true">BETAINV(RAND(),T1_PERT!$F$7,T1_PERT!$G$7,T1_PERT!$C$7,T1_PERT!$E$7)</f>
        <v>4.53685098725357</v>
      </c>
      <c r="I3322" s="23" t="n">
        <f aca="false">BETAINV(E3322,T1_PERT!$F$8,T1_PERT!$G$8,T1_PERT!$C$8,T1_PERT!$E$8)</f>
        <v>4.44708407107487</v>
      </c>
      <c r="J3322" s="23" t="n">
        <f aca="true">BETAINV(RAND(),T1_PERT!$F$9,T1_PERT!$G$9,T1_PERT!$C$9,T1_PERT!$E$9)</f>
        <v>5.30216212358591</v>
      </c>
      <c r="K3322" s="23" t="n">
        <f aca="true">BETAINV(RAND(),T1_PERT!$F$10,T1_PERT!$G$10,T1_PERT!$C$10,T1_PERT!$E$10)</f>
        <v>2.05138815708138</v>
      </c>
      <c r="L3322" s="23" t="n">
        <f aca="false">F3322+G3322+I3322+K3322</f>
        <v>14.1576750479198</v>
      </c>
      <c r="M3322" s="23" t="n">
        <f aca="false">F3322+H3322+J3322+K3322</f>
        <v>14.7306168333852</v>
      </c>
      <c r="N3322" s="23" t="n">
        <f aca="false">MAX(L3322,M3322)</f>
        <v>14.7306168333852</v>
      </c>
    </row>
    <row r="3323" customFormat="false" ht="15" hidden="false" customHeight="false" outlineLevel="0" collapsed="false">
      <c r="A3323" s="5" t="n">
        <v>3304</v>
      </c>
      <c r="B3323" s="25" t="n">
        <f aca="true">NORMSINV(RAND())</f>
        <v>0.679195756873165</v>
      </c>
      <c r="C3323" s="25" t="n">
        <f aca="true">$C$4*B3323+SQRT(1-$C$4^2)*NORMSINV(RAND())</f>
        <v>0.222508119580846</v>
      </c>
      <c r="D3323" s="25" t="n">
        <f aca="false">NORMSDIST(B3323)</f>
        <v>0.75149308226783</v>
      </c>
      <c r="E3323" s="25" t="n">
        <f aca="false">NORMSDIST(C3323)</f>
        <v>0.588040823409699</v>
      </c>
      <c r="F3323" s="23" t="n">
        <f aca="true">BETAINV(RAND(),T1_PERT!$F$5,T1_PERT!$G$5,T1_PERT!$C$5,T1_PERT!$E$5)</f>
        <v>4.51257149197568</v>
      </c>
      <c r="G3323" s="23" t="n">
        <f aca="false">BETAINV(D3323,T1_PERT!$F$6,T1_PERT!$G$6,T1_PERT!$C$6,T1_PERT!$E$6)</f>
        <v>6.11800323759855</v>
      </c>
      <c r="H3323" s="23" t="n">
        <f aca="true">BETAINV(RAND(),T1_PERT!$F$7,T1_PERT!$G$7,T1_PERT!$C$7,T1_PERT!$E$7)</f>
        <v>7.0922321156023</v>
      </c>
      <c r="I3323" s="23" t="n">
        <f aca="false">BETAINV(E3323,T1_PERT!$F$8,T1_PERT!$G$8,T1_PERT!$C$8,T1_PERT!$E$8)</f>
        <v>5.43450743496511</v>
      </c>
      <c r="J3323" s="23" t="n">
        <f aca="true">BETAINV(RAND(),T1_PERT!$F$9,T1_PERT!$G$9,T1_PERT!$C$9,T1_PERT!$E$9)</f>
        <v>4.42362106992826</v>
      </c>
      <c r="K3323" s="23" t="n">
        <f aca="true">BETAINV(RAND(),T1_PERT!$F$10,T1_PERT!$G$10,T1_PERT!$C$10,T1_PERT!$E$10)</f>
        <v>2.21397254133405</v>
      </c>
      <c r="L3323" s="23" t="n">
        <f aca="false">F3323+G3323+I3323+K3323</f>
        <v>18.2790547058734</v>
      </c>
      <c r="M3323" s="23" t="n">
        <f aca="false">F3323+H3323+J3323+K3323</f>
        <v>18.2423972188403</v>
      </c>
      <c r="N3323" s="23" t="n">
        <f aca="false">MAX(L3323,M3323)</f>
        <v>18.2790547058734</v>
      </c>
    </row>
    <row r="3324" customFormat="false" ht="15" hidden="false" customHeight="false" outlineLevel="0" collapsed="false">
      <c r="A3324" s="5" t="n">
        <v>3305</v>
      </c>
      <c r="B3324" s="25" t="n">
        <f aca="true">NORMSINV(RAND())</f>
        <v>0.0533782431756662</v>
      </c>
      <c r="C3324" s="25" t="n">
        <f aca="true">$C$4*B3324+SQRT(1-$C$4^2)*NORMSINV(RAND())</f>
        <v>0.367301148940734</v>
      </c>
      <c r="D3324" s="25" t="n">
        <f aca="false">NORMSDIST(B3324)</f>
        <v>0.521284730037193</v>
      </c>
      <c r="E3324" s="25" t="n">
        <f aca="false">NORMSDIST(C3324)</f>
        <v>0.643302801418831</v>
      </c>
      <c r="F3324" s="23" t="n">
        <f aca="true">BETAINV(RAND(),T1_PERT!$F$5,T1_PERT!$G$5,T1_PERT!$C$5,T1_PERT!$E$5)</f>
        <v>3.8164271143357</v>
      </c>
      <c r="G3324" s="23" t="n">
        <f aca="false">BETAINV(D3324,T1_PERT!$F$6,T1_PERT!$G$6,T1_PERT!$C$6,T1_PERT!$E$6)</f>
        <v>5.32103698990418</v>
      </c>
      <c r="H3324" s="23" t="n">
        <f aca="true">BETAINV(RAND(),T1_PERT!$F$7,T1_PERT!$G$7,T1_PERT!$C$7,T1_PERT!$E$7)</f>
        <v>5.57378383416118</v>
      </c>
      <c r="I3324" s="23" t="n">
        <f aca="false">BETAINV(E3324,T1_PERT!$F$8,T1_PERT!$G$8,T1_PERT!$C$8,T1_PERT!$E$8)</f>
        <v>5.554938381672</v>
      </c>
      <c r="J3324" s="23" t="n">
        <f aca="true">BETAINV(RAND(),T1_PERT!$F$9,T1_PERT!$G$9,T1_PERT!$C$9,T1_PERT!$E$9)</f>
        <v>3.57732049107271</v>
      </c>
      <c r="K3324" s="23" t="n">
        <f aca="true">BETAINV(RAND(),T1_PERT!$F$10,T1_PERT!$G$10,T1_PERT!$C$10,T1_PERT!$E$10)</f>
        <v>2.26910470716891</v>
      </c>
      <c r="L3324" s="23" t="n">
        <f aca="false">F3324+G3324+I3324+K3324</f>
        <v>16.9615071930808</v>
      </c>
      <c r="M3324" s="23" t="n">
        <f aca="false">F3324+H3324+J3324+K3324</f>
        <v>15.2366361467385</v>
      </c>
      <c r="N3324" s="23" t="n">
        <f aca="false">MAX(L3324,M3324)</f>
        <v>16.9615071930808</v>
      </c>
    </row>
    <row r="3325" customFormat="false" ht="15" hidden="false" customHeight="false" outlineLevel="0" collapsed="false">
      <c r="A3325" s="5" t="n">
        <v>3306</v>
      </c>
      <c r="B3325" s="25" t="n">
        <f aca="true">NORMSINV(RAND())</f>
        <v>-1.07999736215912</v>
      </c>
      <c r="C3325" s="25" t="n">
        <f aca="true">$C$4*B3325+SQRT(1-$C$4^2)*NORMSINV(RAND())</f>
        <v>-0.442254243924044</v>
      </c>
      <c r="D3325" s="25" t="n">
        <f aca="false">NORMSDIST(B3325)</f>
        <v>0.140071677414108</v>
      </c>
      <c r="E3325" s="25" t="n">
        <f aca="false">NORMSDIST(C3325)</f>
        <v>0.329152618709948</v>
      </c>
      <c r="F3325" s="23" t="n">
        <f aca="true">BETAINV(RAND(),T1_PERT!$F$5,T1_PERT!$G$5,T1_PERT!$C$5,T1_PERT!$E$5)</f>
        <v>4.88998011101003</v>
      </c>
      <c r="G3325" s="23" t="n">
        <f aca="false">BETAINV(D3325,T1_PERT!$F$6,T1_PERT!$G$6,T1_PERT!$C$6,T1_PERT!$E$6)</f>
        <v>4.08762609217887</v>
      </c>
      <c r="H3325" s="23" t="n">
        <f aca="true">BETAINV(RAND(),T1_PERT!$F$7,T1_PERT!$G$7,T1_PERT!$C$7,T1_PERT!$E$7)</f>
        <v>6.19063327735295</v>
      </c>
      <c r="I3325" s="23" t="n">
        <f aca="false">BETAINV(E3325,T1_PERT!$F$8,T1_PERT!$G$8,T1_PERT!$C$8,T1_PERT!$E$8)</f>
        <v>4.92778889109601</v>
      </c>
      <c r="J3325" s="23" t="n">
        <f aca="true">BETAINV(RAND(),T1_PERT!$F$9,T1_PERT!$G$9,T1_PERT!$C$9,T1_PERT!$E$9)</f>
        <v>3.56151048425095</v>
      </c>
      <c r="K3325" s="23" t="n">
        <f aca="true">BETAINV(RAND(),T1_PERT!$F$10,T1_PERT!$G$10,T1_PERT!$C$10,T1_PERT!$E$10)</f>
        <v>2.50253714162021</v>
      </c>
      <c r="L3325" s="23" t="n">
        <f aca="false">F3325+G3325+I3325+K3325</f>
        <v>16.4079322359051</v>
      </c>
      <c r="M3325" s="23" t="n">
        <f aca="false">F3325+H3325+J3325+K3325</f>
        <v>17.1446610142341</v>
      </c>
      <c r="N3325" s="23" t="n">
        <f aca="false">MAX(L3325,M3325)</f>
        <v>17.1446610142341</v>
      </c>
    </row>
    <row r="3326" customFormat="false" ht="15" hidden="false" customHeight="false" outlineLevel="0" collapsed="false">
      <c r="A3326" s="5" t="n">
        <v>3307</v>
      </c>
      <c r="B3326" s="25" t="n">
        <f aca="true">NORMSINV(RAND())</f>
        <v>-0.0366522729035571</v>
      </c>
      <c r="C3326" s="25" t="n">
        <f aca="true">$C$4*B3326+SQRT(1-$C$4^2)*NORMSINV(RAND())</f>
        <v>-2.42946066410402</v>
      </c>
      <c r="D3326" s="25" t="n">
        <f aca="false">NORMSDIST(B3326)</f>
        <v>0.485381131877255</v>
      </c>
      <c r="E3326" s="25" t="n">
        <f aca="false">NORMSDIST(C3326)</f>
        <v>0.00756065283824747</v>
      </c>
      <c r="F3326" s="23" t="n">
        <f aca="true">BETAINV(RAND(),T1_PERT!$F$5,T1_PERT!$G$5,T1_PERT!$C$5,T1_PERT!$E$5)</f>
        <v>4.11732157424052</v>
      </c>
      <c r="G3326" s="23" t="n">
        <f aca="false">BETAINV(D3326,T1_PERT!$F$6,T1_PERT!$G$6,T1_PERT!$C$6,T1_PERT!$E$6)</f>
        <v>5.20974542933258</v>
      </c>
      <c r="H3326" s="23" t="n">
        <f aca="true">BETAINV(RAND(),T1_PERT!$F$7,T1_PERT!$G$7,T1_PERT!$C$7,T1_PERT!$E$7)</f>
        <v>5.77631073899032</v>
      </c>
      <c r="I3326" s="23" t="n">
        <f aca="false">BETAINV(E3326,T1_PERT!$F$8,T1_PERT!$G$8,T1_PERT!$C$8,T1_PERT!$E$8)</f>
        <v>4.11316539290758</v>
      </c>
      <c r="J3326" s="23" t="n">
        <f aca="true">BETAINV(RAND(),T1_PERT!$F$9,T1_PERT!$G$9,T1_PERT!$C$9,T1_PERT!$E$9)</f>
        <v>4.25423073550057</v>
      </c>
      <c r="K3326" s="23" t="n">
        <f aca="true">BETAINV(RAND(),T1_PERT!$F$10,T1_PERT!$G$10,T1_PERT!$C$10,T1_PERT!$E$10)</f>
        <v>2.09709897931635</v>
      </c>
      <c r="L3326" s="23" t="n">
        <f aca="false">F3326+G3326+I3326+K3326</f>
        <v>15.537331375797</v>
      </c>
      <c r="M3326" s="23" t="n">
        <f aca="false">F3326+H3326+J3326+K3326</f>
        <v>16.2449620280478</v>
      </c>
      <c r="N3326" s="23" t="n">
        <f aca="false">MAX(L3326,M3326)</f>
        <v>16.2449620280478</v>
      </c>
    </row>
    <row r="3327" customFormat="false" ht="15" hidden="false" customHeight="false" outlineLevel="0" collapsed="false">
      <c r="A3327" s="5" t="n">
        <v>3308</v>
      </c>
      <c r="B3327" s="25" t="n">
        <f aca="true">NORMSINV(RAND())</f>
        <v>-0.550493210182212</v>
      </c>
      <c r="C3327" s="25" t="n">
        <f aca="true">$C$4*B3327+SQRT(1-$C$4^2)*NORMSINV(RAND())</f>
        <v>0.0723865918648775</v>
      </c>
      <c r="D3327" s="25" t="n">
        <f aca="false">NORMSDIST(B3327)</f>
        <v>0.290990566333299</v>
      </c>
      <c r="E3327" s="25" t="n">
        <f aca="false">NORMSDIST(C3327)</f>
        <v>0.528852872528177</v>
      </c>
      <c r="F3327" s="23" t="n">
        <f aca="true">BETAINV(RAND(),T1_PERT!$F$5,T1_PERT!$G$5,T1_PERT!$C$5,T1_PERT!$E$5)</f>
        <v>4.59359723109894</v>
      </c>
      <c r="G3327" s="23" t="n">
        <f aca="false">BETAINV(D3327,T1_PERT!$F$6,T1_PERT!$G$6,T1_PERT!$C$6,T1_PERT!$E$6)</f>
        <v>4.61158588327215</v>
      </c>
      <c r="H3327" s="23" t="n">
        <f aca="true">BETAINV(RAND(),T1_PERT!$F$7,T1_PERT!$G$7,T1_PERT!$C$7,T1_PERT!$E$7)</f>
        <v>5.97473476728123</v>
      </c>
      <c r="I3327" s="23" t="n">
        <f aca="false">BETAINV(E3327,T1_PERT!$F$8,T1_PERT!$G$8,T1_PERT!$C$8,T1_PERT!$E$8)</f>
        <v>5.31267251923996</v>
      </c>
      <c r="J3327" s="23" t="n">
        <f aca="true">BETAINV(RAND(),T1_PERT!$F$9,T1_PERT!$G$9,T1_PERT!$C$9,T1_PERT!$E$9)</f>
        <v>5.1725653829182</v>
      </c>
      <c r="K3327" s="23" t="n">
        <f aca="true">BETAINV(RAND(),T1_PERT!$F$10,T1_PERT!$G$10,T1_PERT!$C$10,T1_PERT!$E$10)</f>
        <v>2.15600780786573</v>
      </c>
      <c r="L3327" s="23" t="n">
        <f aca="false">F3327+G3327+I3327+K3327</f>
        <v>16.6738634414768</v>
      </c>
      <c r="M3327" s="23" t="n">
        <f aca="false">F3327+H3327+J3327+K3327</f>
        <v>17.8969051891641</v>
      </c>
      <c r="N3327" s="23" t="n">
        <f aca="false">MAX(L3327,M3327)</f>
        <v>17.8969051891641</v>
      </c>
    </row>
    <row r="3328" customFormat="false" ht="15" hidden="false" customHeight="false" outlineLevel="0" collapsed="false">
      <c r="A3328" s="5" t="n">
        <v>3309</v>
      </c>
      <c r="B3328" s="25" t="n">
        <f aca="true">NORMSINV(RAND())</f>
        <v>-0.0933347228103042</v>
      </c>
      <c r="C3328" s="25" t="n">
        <f aca="true">$C$4*B3328+SQRT(1-$C$4^2)*NORMSINV(RAND())</f>
        <v>0.475149459950827</v>
      </c>
      <c r="D3328" s="25" t="n">
        <f aca="false">NORMSDIST(B3328)</f>
        <v>0.462818823828098</v>
      </c>
      <c r="E3328" s="25" t="n">
        <f aca="false">NORMSDIST(C3328)</f>
        <v>0.682659776360328</v>
      </c>
      <c r="F3328" s="23" t="n">
        <f aca="true">BETAINV(RAND(),T1_PERT!$F$5,T1_PERT!$G$5,T1_PERT!$C$5,T1_PERT!$E$5)</f>
        <v>4.23038834861211</v>
      </c>
      <c r="G3328" s="23" t="n">
        <f aca="false">BETAINV(D3328,T1_PERT!$F$6,T1_PERT!$G$6,T1_PERT!$C$6,T1_PERT!$E$6)</f>
        <v>5.14047694244789</v>
      </c>
      <c r="H3328" s="23" t="n">
        <f aca="true">BETAINV(RAND(),T1_PERT!$F$7,T1_PERT!$G$7,T1_PERT!$C$7,T1_PERT!$E$7)</f>
        <v>6.31039743923406</v>
      </c>
      <c r="I3328" s="23" t="n">
        <f aca="false">BETAINV(E3328,T1_PERT!$F$8,T1_PERT!$G$8,T1_PERT!$C$8,T1_PERT!$E$8)</f>
        <v>5.64608814999372</v>
      </c>
      <c r="J3328" s="23" t="n">
        <f aca="true">BETAINV(RAND(),T1_PERT!$F$9,T1_PERT!$G$9,T1_PERT!$C$9,T1_PERT!$E$9)</f>
        <v>4.0870368386022</v>
      </c>
      <c r="K3328" s="23" t="n">
        <f aca="true">BETAINV(RAND(),T1_PERT!$F$10,T1_PERT!$G$10,T1_PERT!$C$10,T1_PERT!$E$10)</f>
        <v>2.77885324394901</v>
      </c>
      <c r="L3328" s="23" t="n">
        <f aca="false">F3328+G3328+I3328+K3328</f>
        <v>17.7958066850027</v>
      </c>
      <c r="M3328" s="23" t="n">
        <f aca="false">F3328+H3328+J3328+K3328</f>
        <v>17.4066758703974</v>
      </c>
      <c r="N3328" s="23" t="n">
        <f aca="false">MAX(L3328,M3328)</f>
        <v>17.7958066850027</v>
      </c>
    </row>
    <row r="3329" customFormat="false" ht="15" hidden="false" customHeight="false" outlineLevel="0" collapsed="false">
      <c r="A3329" s="5" t="n">
        <v>3310</v>
      </c>
      <c r="B3329" s="25" t="n">
        <f aca="true">NORMSINV(RAND())</f>
        <v>-0.85127311613557</v>
      </c>
      <c r="C3329" s="25" t="n">
        <f aca="true">$C$4*B3329+SQRT(1-$C$4^2)*NORMSINV(RAND())</f>
        <v>-0.612847002807014</v>
      </c>
      <c r="D3329" s="25" t="n">
        <f aca="false">NORMSDIST(B3329)</f>
        <v>0.197308827595212</v>
      </c>
      <c r="E3329" s="25" t="n">
        <f aca="false">NORMSDIST(C3329)</f>
        <v>0.269988754271083</v>
      </c>
      <c r="F3329" s="23" t="n">
        <f aca="true">BETAINV(RAND(),T1_PERT!$F$5,T1_PERT!$G$5,T1_PERT!$C$5,T1_PERT!$E$5)</f>
        <v>4.14740300981185</v>
      </c>
      <c r="G3329" s="23" t="n">
        <f aca="false">BETAINV(D3329,T1_PERT!$F$6,T1_PERT!$G$6,T1_PERT!$C$6,T1_PERT!$E$6)</f>
        <v>4.30055490940933</v>
      </c>
      <c r="H3329" s="23" t="n">
        <f aca="true">BETAINV(RAND(),T1_PERT!$F$7,T1_PERT!$G$7,T1_PERT!$C$7,T1_PERT!$E$7)</f>
        <v>6.53265012051544</v>
      </c>
      <c r="I3329" s="23" t="n">
        <f aca="false">BETAINV(E3329,T1_PERT!$F$8,T1_PERT!$G$8,T1_PERT!$C$8,T1_PERT!$E$8)</f>
        <v>4.81416625849853</v>
      </c>
      <c r="J3329" s="23" t="n">
        <f aca="true">BETAINV(RAND(),T1_PERT!$F$9,T1_PERT!$G$9,T1_PERT!$C$9,T1_PERT!$E$9)</f>
        <v>4.88176105292758</v>
      </c>
      <c r="K3329" s="23" t="n">
        <f aca="true">BETAINV(RAND(),T1_PERT!$F$10,T1_PERT!$G$10,T1_PERT!$C$10,T1_PERT!$E$10)</f>
        <v>1.51918215333374</v>
      </c>
      <c r="L3329" s="23" t="n">
        <f aca="false">F3329+G3329+I3329+K3329</f>
        <v>14.7813063310535</v>
      </c>
      <c r="M3329" s="23" t="n">
        <f aca="false">F3329+H3329+J3329+K3329</f>
        <v>17.0809963365886</v>
      </c>
      <c r="N3329" s="23" t="n">
        <f aca="false">MAX(L3329,M3329)</f>
        <v>17.0809963365886</v>
      </c>
    </row>
    <row r="3330" customFormat="false" ht="15" hidden="false" customHeight="false" outlineLevel="0" collapsed="false">
      <c r="A3330" s="5" t="n">
        <v>3311</v>
      </c>
      <c r="B3330" s="25" t="n">
        <f aca="true">NORMSINV(RAND())</f>
        <v>-0.290487019265094</v>
      </c>
      <c r="C3330" s="25" t="n">
        <f aca="true">$C$4*B3330+SQRT(1-$C$4^2)*NORMSINV(RAND())</f>
        <v>0.416296484502692</v>
      </c>
      <c r="D3330" s="25" t="n">
        <f aca="false">NORMSDIST(B3330)</f>
        <v>0.385721839998303</v>
      </c>
      <c r="E3330" s="25" t="n">
        <f aca="false">NORMSDIST(C3330)</f>
        <v>0.661403467643338</v>
      </c>
      <c r="F3330" s="23" t="n">
        <f aca="true">BETAINV(RAND(),T1_PERT!$F$5,T1_PERT!$G$5,T1_PERT!$C$5,T1_PERT!$E$5)</f>
        <v>3.72706707426512</v>
      </c>
      <c r="G3330" s="23" t="n">
        <f aca="false">BETAINV(D3330,T1_PERT!$F$6,T1_PERT!$G$6,T1_PERT!$C$6,T1_PERT!$E$6)</f>
        <v>4.90526449701289</v>
      </c>
      <c r="H3330" s="23" t="n">
        <f aca="true">BETAINV(RAND(),T1_PERT!$F$7,T1_PERT!$G$7,T1_PERT!$C$7,T1_PERT!$E$7)</f>
        <v>6.60628788784088</v>
      </c>
      <c r="I3330" s="23" t="n">
        <f aca="false">BETAINV(E3330,T1_PERT!$F$8,T1_PERT!$G$8,T1_PERT!$C$8,T1_PERT!$E$8)</f>
        <v>5.59621620004726</v>
      </c>
      <c r="J3330" s="23" t="n">
        <f aca="true">BETAINV(RAND(),T1_PERT!$F$9,T1_PERT!$G$9,T1_PERT!$C$9,T1_PERT!$E$9)</f>
        <v>4.68432475997484</v>
      </c>
      <c r="K3330" s="23" t="n">
        <f aca="true">BETAINV(RAND(),T1_PERT!$F$10,T1_PERT!$G$10,T1_PERT!$C$10,T1_PERT!$E$10)</f>
        <v>1.86023591920533</v>
      </c>
      <c r="L3330" s="23" t="n">
        <f aca="false">F3330+G3330+I3330+K3330</f>
        <v>16.0887836905306</v>
      </c>
      <c r="M3330" s="23" t="n">
        <f aca="false">F3330+H3330+J3330+K3330</f>
        <v>16.8779156412862</v>
      </c>
      <c r="N3330" s="23" t="n">
        <f aca="false">MAX(L3330,M3330)</f>
        <v>16.8779156412862</v>
      </c>
    </row>
    <row r="3331" customFormat="false" ht="15" hidden="false" customHeight="false" outlineLevel="0" collapsed="false">
      <c r="A3331" s="5" t="n">
        <v>3312</v>
      </c>
      <c r="B3331" s="25" t="n">
        <f aca="true">NORMSINV(RAND())</f>
        <v>0.337763687446877</v>
      </c>
      <c r="C3331" s="25" t="n">
        <f aca="true">$C$4*B3331+SQRT(1-$C$4^2)*NORMSINV(RAND())</f>
        <v>1.50781706197143</v>
      </c>
      <c r="D3331" s="25" t="n">
        <f aca="false">NORMSDIST(B3331)</f>
        <v>0.632229361748812</v>
      </c>
      <c r="E3331" s="25" t="n">
        <f aca="false">NORMSDIST(C3331)</f>
        <v>0.934199322943194</v>
      </c>
      <c r="F3331" s="23" t="n">
        <f aca="true">BETAINV(RAND(),T1_PERT!$F$5,T1_PERT!$G$5,T1_PERT!$C$5,T1_PERT!$E$5)</f>
        <v>3.35834517758898</v>
      </c>
      <c r="G3331" s="23" t="n">
        <f aca="false">BETAINV(D3331,T1_PERT!$F$6,T1_PERT!$G$6,T1_PERT!$C$6,T1_PERT!$E$6)</f>
        <v>5.68025519167873</v>
      </c>
      <c r="H3331" s="23" t="n">
        <f aca="true">BETAINV(RAND(),T1_PERT!$F$7,T1_PERT!$G$7,T1_PERT!$C$7,T1_PERT!$E$7)</f>
        <v>7.07728413271763</v>
      </c>
      <c r="I3331" s="23" t="n">
        <f aca="false">BETAINV(E3331,T1_PERT!$F$8,T1_PERT!$G$8,T1_PERT!$C$8,T1_PERT!$E$8)</f>
        <v>6.52106505943463</v>
      </c>
      <c r="J3331" s="23" t="n">
        <f aca="true">BETAINV(RAND(),T1_PERT!$F$9,T1_PERT!$G$9,T1_PERT!$C$9,T1_PERT!$E$9)</f>
        <v>5.65059572539877</v>
      </c>
      <c r="K3331" s="23" t="n">
        <f aca="true">BETAINV(RAND(),T1_PERT!$F$10,T1_PERT!$G$10,T1_PERT!$C$10,T1_PERT!$E$10)</f>
        <v>2.22627492059546</v>
      </c>
      <c r="L3331" s="23" t="n">
        <f aca="false">F3331+G3331+I3331+K3331</f>
        <v>17.7859403492978</v>
      </c>
      <c r="M3331" s="23" t="n">
        <f aca="false">F3331+H3331+J3331+K3331</f>
        <v>18.3124999563008</v>
      </c>
      <c r="N3331" s="23" t="n">
        <f aca="false">MAX(L3331,M3331)</f>
        <v>18.3124999563008</v>
      </c>
    </row>
    <row r="3332" customFormat="false" ht="15" hidden="false" customHeight="false" outlineLevel="0" collapsed="false">
      <c r="A3332" s="5" t="n">
        <v>3313</v>
      </c>
      <c r="B3332" s="25" t="n">
        <f aca="true">NORMSINV(RAND())</f>
        <v>0.644196211838616</v>
      </c>
      <c r="C3332" s="25" t="n">
        <f aca="true">$C$4*B3332+SQRT(1-$C$4^2)*NORMSINV(RAND())</f>
        <v>0.816445159656414</v>
      </c>
      <c r="D3332" s="25" t="n">
        <f aca="false">NORMSDIST(B3332)</f>
        <v>0.740275896468569</v>
      </c>
      <c r="E3332" s="25" t="n">
        <f aca="false">NORMSDIST(C3332)</f>
        <v>0.792877211561425</v>
      </c>
      <c r="F3332" s="23" t="n">
        <f aca="true">BETAINV(RAND(),T1_PERT!$F$5,T1_PERT!$G$5,T1_PERT!$C$5,T1_PERT!$E$5)</f>
        <v>4.65800158078418</v>
      </c>
      <c r="G3332" s="23" t="n">
        <f aca="false">BETAINV(D3332,T1_PERT!$F$6,T1_PERT!$G$6,T1_PERT!$C$6,T1_PERT!$E$6)</f>
        <v>6.07318192039939</v>
      </c>
      <c r="H3332" s="23" t="n">
        <f aca="true">BETAINV(RAND(),T1_PERT!$F$7,T1_PERT!$G$7,T1_PERT!$C$7,T1_PERT!$E$7)</f>
        <v>5.88073795762158</v>
      </c>
      <c r="I3332" s="23" t="n">
        <f aca="false">BETAINV(E3332,T1_PERT!$F$8,T1_PERT!$G$8,T1_PERT!$C$8,T1_PERT!$E$8)</f>
        <v>5.93906287150509</v>
      </c>
      <c r="J3332" s="23" t="n">
        <f aca="true">BETAINV(RAND(),T1_PERT!$F$9,T1_PERT!$G$9,T1_PERT!$C$9,T1_PERT!$E$9)</f>
        <v>4.90679778489327</v>
      </c>
      <c r="K3332" s="23" t="n">
        <f aca="true">BETAINV(RAND(),T1_PERT!$F$10,T1_PERT!$G$10,T1_PERT!$C$10,T1_PERT!$E$10)</f>
        <v>1.97345761027436</v>
      </c>
      <c r="L3332" s="23" t="n">
        <f aca="false">F3332+G3332+I3332+K3332</f>
        <v>18.643703982963</v>
      </c>
      <c r="M3332" s="23" t="n">
        <f aca="false">F3332+H3332+J3332+K3332</f>
        <v>17.4189949335734</v>
      </c>
      <c r="N3332" s="23" t="n">
        <f aca="false">MAX(L3332,M3332)</f>
        <v>18.643703982963</v>
      </c>
    </row>
    <row r="3333" customFormat="false" ht="15" hidden="false" customHeight="false" outlineLevel="0" collapsed="false">
      <c r="A3333" s="5" t="n">
        <v>3314</v>
      </c>
      <c r="B3333" s="25" t="n">
        <f aca="true">NORMSINV(RAND())</f>
        <v>-0.915984267851786</v>
      </c>
      <c r="C3333" s="25" t="n">
        <f aca="true">$C$4*B3333+SQRT(1-$C$4^2)*NORMSINV(RAND())</f>
        <v>0.72460927911926</v>
      </c>
      <c r="D3333" s="25" t="n">
        <f aca="false">NORMSDIST(B3333)</f>
        <v>0.179837573199326</v>
      </c>
      <c r="E3333" s="25" t="n">
        <f aca="false">NORMSDIST(C3333)</f>
        <v>0.765654117639715</v>
      </c>
      <c r="F3333" s="23" t="n">
        <f aca="true">BETAINV(RAND(),T1_PERT!$F$5,T1_PERT!$G$5,T1_PERT!$C$5,T1_PERT!$E$5)</f>
        <v>4.72643704412969</v>
      </c>
      <c r="G3333" s="23" t="n">
        <f aca="false">BETAINV(D3333,T1_PERT!$F$6,T1_PERT!$G$6,T1_PERT!$C$6,T1_PERT!$E$6)</f>
        <v>4.23815066849203</v>
      </c>
      <c r="H3333" s="23" t="n">
        <f aca="true">BETAINV(RAND(),T1_PERT!$F$7,T1_PERT!$G$7,T1_PERT!$C$7,T1_PERT!$E$7)</f>
        <v>6.37392767678081</v>
      </c>
      <c r="I3333" s="23" t="n">
        <f aca="false">BETAINV(E3333,T1_PERT!$F$8,T1_PERT!$G$8,T1_PERT!$C$8,T1_PERT!$E$8)</f>
        <v>5.85988457787264</v>
      </c>
      <c r="J3333" s="23" t="n">
        <f aca="true">BETAINV(RAND(),T1_PERT!$F$9,T1_PERT!$G$9,T1_PERT!$C$9,T1_PERT!$E$9)</f>
        <v>4.33634318477142</v>
      </c>
      <c r="K3333" s="23" t="n">
        <f aca="true">BETAINV(RAND(),T1_PERT!$F$10,T1_PERT!$G$10,T1_PERT!$C$10,T1_PERT!$E$10)</f>
        <v>2.32471221881481</v>
      </c>
      <c r="L3333" s="23" t="n">
        <f aca="false">F3333+G3333+I3333+K3333</f>
        <v>17.1491845093092</v>
      </c>
      <c r="M3333" s="23" t="n">
        <f aca="false">F3333+H3333+J3333+K3333</f>
        <v>17.7614201244967</v>
      </c>
      <c r="N3333" s="23" t="n">
        <f aca="false">MAX(L3333,M3333)</f>
        <v>17.7614201244967</v>
      </c>
    </row>
    <row r="3334" customFormat="false" ht="15" hidden="false" customHeight="false" outlineLevel="0" collapsed="false">
      <c r="A3334" s="5" t="n">
        <v>3315</v>
      </c>
      <c r="B3334" s="25" t="n">
        <f aca="true">NORMSINV(RAND())</f>
        <v>-0.560388873124926</v>
      </c>
      <c r="C3334" s="25" t="n">
        <f aca="true">$C$4*B3334+SQRT(1-$C$4^2)*NORMSINV(RAND())</f>
        <v>-0.85209818491765</v>
      </c>
      <c r="D3334" s="25" t="n">
        <f aca="false">NORMSDIST(B3334)</f>
        <v>0.287607109750398</v>
      </c>
      <c r="E3334" s="25" t="n">
        <f aca="false">NORMSDIST(C3334)</f>
        <v>0.197079799658514</v>
      </c>
      <c r="F3334" s="23" t="n">
        <f aca="true">BETAINV(RAND(),T1_PERT!$F$5,T1_PERT!$G$5,T1_PERT!$C$5,T1_PERT!$E$5)</f>
        <v>2.81981126949958</v>
      </c>
      <c r="G3334" s="23" t="n">
        <f aca="false">BETAINV(D3334,T1_PERT!$F$6,T1_PERT!$G$6,T1_PERT!$C$6,T1_PERT!$E$6)</f>
        <v>4.60083464278892</v>
      </c>
      <c r="H3334" s="23" t="n">
        <f aca="true">BETAINV(RAND(),T1_PERT!$F$7,T1_PERT!$G$7,T1_PERT!$C$7,T1_PERT!$E$7)</f>
        <v>6.96840094959274</v>
      </c>
      <c r="I3334" s="23" t="n">
        <f aca="false">BETAINV(E3334,T1_PERT!$F$8,T1_PERT!$G$8,T1_PERT!$C$8,T1_PERT!$E$8)</f>
        <v>4.66839710944013</v>
      </c>
      <c r="J3334" s="23" t="n">
        <f aca="true">BETAINV(RAND(),T1_PERT!$F$9,T1_PERT!$G$9,T1_PERT!$C$9,T1_PERT!$E$9)</f>
        <v>3.76084888844977</v>
      </c>
      <c r="K3334" s="23" t="n">
        <f aca="true">BETAINV(RAND(),T1_PERT!$F$10,T1_PERT!$G$10,T1_PERT!$C$10,T1_PERT!$E$10)</f>
        <v>1.72200257078445</v>
      </c>
      <c r="L3334" s="23" t="n">
        <f aca="false">F3334+G3334+I3334+K3334</f>
        <v>13.8110455925131</v>
      </c>
      <c r="M3334" s="23" t="n">
        <f aca="false">F3334+H3334+J3334+K3334</f>
        <v>15.2710636783265</v>
      </c>
      <c r="N3334" s="23" t="n">
        <f aca="false">MAX(L3334,M3334)</f>
        <v>15.2710636783265</v>
      </c>
    </row>
    <row r="3335" customFormat="false" ht="15" hidden="false" customHeight="false" outlineLevel="0" collapsed="false">
      <c r="A3335" s="5" t="n">
        <v>3316</v>
      </c>
      <c r="B3335" s="25" t="n">
        <f aca="true">NORMSINV(RAND())</f>
        <v>-0.253656599349242</v>
      </c>
      <c r="C3335" s="25" t="n">
        <f aca="true">$C$4*B3335+SQRT(1-$C$4^2)*NORMSINV(RAND())</f>
        <v>-0.563970873600045</v>
      </c>
      <c r="D3335" s="25" t="n">
        <f aca="false">NORMSDIST(B3335)</f>
        <v>0.399880433138378</v>
      </c>
      <c r="E3335" s="25" t="n">
        <f aca="false">NORMSDIST(C3335)</f>
        <v>0.286386977283328</v>
      </c>
      <c r="F3335" s="23" t="n">
        <f aca="true">BETAINV(RAND(),T1_PERT!$F$5,T1_PERT!$G$5,T1_PERT!$C$5,T1_PERT!$E$5)</f>
        <v>4.51834909654698</v>
      </c>
      <c r="G3335" s="23" t="n">
        <f aca="false">BETAINV(D3335,T1_PERT!$F$6,T1_PERT!$G$6,T1_PERT!$C$6,T1_PERT!$E$6)</f>
        <v>4.94846581847972</v>
      </c>
      <c r="H3335" s="23" t="n">
        <f aca="true">BETAINV(RAND(),T1_PERT!$F$7,T1_PERT!$G$7,T1_PERT!$C$7,T1_PERT!$E$7)</f>
        <v>5.55807158711321</v>
      </c>
      <c r="I3335" s="23" t="n">
        <f aca="false">BETAINV(E3335,T1_PERT!$F$8,T1_PERT!$G$8,T1_PERT!$C$8,T1_PERT!$E$8)</f>
        <v>4.84592304711352</v>
      </c>
      <c r="J3335" s="23" t="n">
        <f aca="true">BETAINV(RAND(),T1_PERT!$F$9,T1_PERT!$G$9,T1_PERT!$C$9,T1_PERT!$E$9)</f>
        <v>4.49089695016011</v>
      </c>
      <c r="K3335" s="23" t="n">
        <f aca="true">BETAINV(RAND(),T1_PERT!$F$10,T1_PERT!$G$10,T1_PERT!$C$10,T1_PERT!$E$10)</f>
        <v>1.86123757111817</v>
      </c>
      <c r="L3335" s="23" t="n">
        <f aca="false">F3335+G3335+I3335+K3335</f>
        <v>16.1739755332584</v>
      </c>
      <c r="M3335" s="23" t="n">
        <f aca="false">F3335+H3335+J3335+K3335</f>
        <v>16.4285552049385</v>
      </c>
      <c r="N3335" s="23" t="n">
        <f aca="false">MAX(L3335,M3335)</f>
        <v>16.4285552049385</v>
      </c>
    </row>
    <row r="3336" customFormat="false" ht="15" hidden="false" customHeight="false" outlineLevel="0" collapsed="false">
      <c r="A3336" s="5" t="n">
        <v>3317</v>
      </c>
      <c r="B3336" s="25" t="n">
        <f aca="true">NORMSINV(RAND())</f>
        <v>1.05024171681752</v>
      </c>
      <c r="C3336" s="25" t="n">
        <f aca="true">$C$4*B3336+SQRT(1-$C$4^2)*NORMSINV(RAND())</f>
        <v>-0.131703174428742</v>
      </c>
      <c r="D3336" s="25" t="n">
        <f aca="false">NORMSDIST(B3336)</f>
        <v>0.853196502952162</v>
      </c>
      <c r="E3336" s="25" t="n">
        <f aca="false">NORMSDIST(C3336)</f>
        <v>0.447609537280965</v>
      </c>
      <c r="F3336" s="23" t="n">
        <f aca="true">BETAINV(RAND(),T1_PERT!$F$5,T1_PERT!$G$5,T1_PERT!$C$5,T1_PERT!$E$5)</f>
        <v>2.82579498736978</v>
      </c>
      <c r="G3336" s="23" t="n">
        <f aca="false">BETAINV(D3336,T1_PERT!$F$6,T1_PERT!$G$6,T1_PERT!$C$6,T1_PERT!$E$6)</f>
        <v>6.58619146752221</v>
      </c>
      <c r="H3336" s="23" t="n">
        <f aca="true">BETAINV(RAND(),T1_PERT!$F$7,T1_PERT!$G$7,T1_PERT!$C$7,T1_PERT!$E$7)</f>
        <v>6.74917170520151</v>
      </c>
      <c r="I3336" s="23" t="n">
        <f aca="false">BETAINV(E3336,T1_PERT!$F$8,T1_PERT!$G$8,T1_PERT!$C$8,T1_PERT!$E$8)</f>
        <v>5.15326379588182</v>
      </c>
      <c r="J3336" s="23" t="n">
        <f aca="true">BETAINV(RAND(),T1_PERT!$F$9,T1_PERT!$G$9,T1_PERT!$C$9,T1_PERT!$E$9)</f>
        <v>3.97437047251409</v>
      </c>
      <c r="K3336" s="23" t="n">
        <f aca="true">BETAINV(RAND(),T1_PERT!$F$10,T1_PERT!$G$10,T1_PERT!$C$10,T1_PERT!$E$10)</f>
        <v>2.50872549080998</v>
      </c>
      <c r="L3336" s="23" t="n">
        <f aca="false">F3336+G3336+I3336+K3336</f>
        <v>17.0739757415838</v>
      </c>
      <c r="M3336" s="23" t="n">
        <f aca="false">F3336+H3336+J3336+K3336</f>
        <v>16.0580626558954</v>
      </c>
      <c r="N3336" s="23" t="n">
        <f aca="false">MAX(L3336,M3336)</f>
        <v>17.0739757415838</v>
      </c>
    </row>
    <row r="3337" customFormat="false" ht="15" hidden="false" customHeight="false" outlineLevel="0" collapsed="false">
      <c r="A3337" s="5" t="n">
        <v>3318</v>
      </c>
      <c r="B3337" s="25" t="n">
        <f aca="true">NORMSINV(RAND())</f>
        <v>0.360510410756159</v>
      </c>
      <c r="C3337" s="25" t="n">
        <f aca="true">$C$4*B3337+SQRT(1-$C$4^2)*NORMSINV(RAND())</f>
        <v>0.256040723096282</v>
      </c>
      <c r="D3337" s="25" t="n">
        <f aca="false">NORMSDIST(B3337)</f>
        <v>0.640767263671648</v>
      </c>
      <c r="E3337" s="25" t="n">
        <f aca="false">NORMSDIST(C3337)</f>
        <v>0.601040303698772</v>
      </c>
      <c r="F3337" s="23" t="n">
        <f aca="true">BETAINV(RAND(),T1_PERT!$F$5,T1_PERT!$G$5,T1_PERT!$C$5,T1_PERT!$E$5)</f>
        <v>5.01028571203664</v>
      </c>
      <c r="G3337" s="23" t="n">
        <f aca="false">BETAINV(D3337,T1_PERT!$F$6,T1_PERT!$G$6,T1_PERT!$C$6,T1_PERT!$E$6)</f>
        <v>5.70933091470024</v>
      </c>
      <c r="H3337" s="23" t="n">
        <f aca="true">BETAINV(RAND(),T1_PERT!$F$7,T1_PERT!$G$7,T1_PERT!$C$7,T1_PERT!$E$7)</f>
        <v>7.60882763710813</v>
      </c>
      <c r="I3337" s="23" t="n">
        <f aca="false">BETAINV(E3337,T1_PERT!$F$8,T1_PERT!$G$8,T1_PERT!$C$8,T1_PERT!$E$8)</f>
        <v>5.46216833343715</v>
      </c>
      <c r="J3337" s="23" t="n">
        <f aca="true">BETAINV(RAND(),T1_PERT!$F$9,T1_PERT!$G$9,T1_PERT!$C$9,T1_PERT!$E$9)</f>
        <v>5.66127583381308</v>
      </c>
      <c r="K3337" s="23" t="n">
        <f aca="true">BETAINV(RAND(),T1_PERT!$F$10,T1_PERT!$G$10,T1_PERT!$C$10,T1_PERT!$E$10)</f>
        <v>1.4585548581538</v>
      </c>
      <c r="L3337" s="23" t="n">
        <f aca="false">F3337+G3337+I3337+K3337</f>
        <v>17.6403398183278</v>
      </c>
      <c r="M3337" s="23" t="n">
        <f aca="false">F3337+H3337+J3337+K3337</f>
        <v>19.7389440411116</v>
      </c>
      <c r="N3337" s="23" t="n">
        <f aca="false">MAX(L3337,M3337)</f>
        <v>19.7389440411116</v>
      </c>
    </row>
    <row r="3338" customFormat="false" ht="15" hidden="false" customHeight="false" outlineLevel="0" collapsed="false">
      <c r="A3338" s="5" t="n">
        <v>3319</v>
      </c>
      <c r="B3338" s="25" t="n">
        <f aca="true">NORMSINV(RAND())</f>
        <v>1.04759896174233</v>
      </c>
      <c r="C3338" s="25" t="n">
        <f aca="true">$C$4*B3338+SQRT(1-$C$4^2)*NORMSINV(RAND())</f>
        <v>-0.568396031999338</v>
      </c>
      <c r="D3338" s="25" t="n">
        <f aca="false">NORMSDIST(B3338)</f>
        <v>0.852588291990652</v>
      </c>
      <c r="E3338" s="25" t="n">
        <f aca="false">NORMSDIST(C3338)</f>
        <v>0.2848830420892</v>
      </c>
      <c r="F3338" s="23" t="n">
        <f aca="true">BETAINV(RAND(),T1_PERT!$F$5,T1_PERT!$G$5,T1_PERT!$C$5,T1_PERT!$E$5)</f>
        <v>4.74388072688936</v>
      </c>
      <c r="G3338" s="23" t="n">
        <f aca="false">BETAINV(D3338,T1_PERT!$F$6,T1_PERT!$G$6,T1_PERT!$C$6,T1_PERT!$E$6)</f>
        <v>6.58292393199334</v>
      </c>
      <c r="H3338" s="23" t="n">
        <f aca="true">BETAINV(RAND(),T1_PERT!$F$7,T1_PERT!$G$7,T1_PERT!$C$7,T1_PERT!$E$7)</f>
        <v>6.87856665056801</v>
      </c>
      <c r="I3338" s="23" t="n">
        <f aca="false">BETAINV(E3338,T1_PERT!$F$8,T1_PERT!$G$8,T1_PERT!$C$8,T1_PERT!$E$8)</f>
        <v>4.8430210434162</v>
      </c>
      <c r="J3338" s="23" t="n">
        <f aca="true">BETAINV(RAND(),T1_PERT!$F$9,T1_PERT!$G$9,T1_PERT!$C$9,T1_PERT!$E$9)</f>
        <v>5.166439730833</v>
      </c>
      <c r="K3338" s="23" t="n">
        <f aca="true">BETAINV(RAND(),T1_PERT!$F$10,T1_PERT!$G$10,T1_PERT!$C$10,T1_PERT!$E$10)</f>
        <v>2.17956805736647</v>
      </c>
      <c r="L3338" s="23" t="n">
        <f aca="false">F3338+G3338+I3338+K3338</f>
        <v>18.3493937596654</v>
      </c>
      <c r="M3338" s="23" t="n">
        <f aca="false">F3338+H3338+J3338+K3338</f>
        <v>18.9684551656568</v>
      </c>
      <c r="N3338" s="23" t="n">
        <f aca="false">MAX(L3338,M3338)</f>
        <v>18.9684551656568</v>
      </c>
    </row>
    <row r="3339" customFormat="false" ht="15" hidden="false" customHeight="false" outlineLevel="0" collapsed="false">
      <c r="A3339" s="5" t="n">
        <v>3320</v>
      </c>
      <c r="B3339" s="25" t="n">
        <f aca="true">NORMSINV(RAND())</f>
        <v>-1.48852014774507</v>
      </c>
      <c r="C3339" s="25" t="n">
        <f aca="true">$C$4*B3339+SQRT(1-$C$4^2)*NORMSINV(RAND())</f>
        <v>-1.55960859941648</v>
      </c>
      <c r="D3339" s="25" t="n">
        <f aca="false">NORMSDIST(B3339)</f>
        <v>0.0683068863993974</v>
      </c>
      <c r="E3339" s="25" t="n">
        <f aca="false">NORMSDIST(C3339)</f>
        <v>0.0594262015495282</v>
      </c>
      <c r="F3339" s="23" t="n">
        <f aca="true">BETAINV(RAND(),T1_PERT!$F$5,T1_PERT!$G$5,T1_PERT!$C$5,T1_PERT!$E$5)</f>
        <v>5.4095372865174</v>
      </c>
      <c r="G3339" s="23" t="n">
        <f aca="false">BETAINV(D3339,T1_PERT!$F$6,T1_PERT!$G$6,T1_PERT!$C$6,T1_PERT!$E$6)</f>
        <v>3.7623881637638</v>
      </c>
      <c r="H3339" s="23" t="n">
        <f aca="true">BETAINV(RAND(),T1_PERT!$F$7,T1_PERT!$G$7,T1_PERT!$C$7,T1_PERT!$E$7)</f>
        <v>5.61891282272487</v>
      </c>
      <c r="I3339" s="23" t="n">
        <f aca="false">BETAINV(E3339,T1_PERT!$F$8,T1_PERT!$G$8,T1_PERT!$C$8,T1_PERT!$E$8)</f>
        <v>4.33596964905748</v>
      </c>
      <c r="J3339" s="23" t="n">
        <f aca="true">BETAINV(RAND(),T1_PERT!$F$9,T1_PERT!$G$9,T1_PERT!$C$9,T1_PERT!$E$9)</f>
        <v>5.8659294134074</v>
      </c>
      <c r="K3339" s="23" t="n">
        <f aca="true">BETAINV(RAND(),T1_PERT!$F$10,T1_PERT!$G$10,T1_PERT!$C$10,T1_PERT!$E$10)</f>
        <v>1.56569239853603</v>
      </c>
      <c r="L3339" s="23" t="n">
        <f aca="false">F3339+G3339+I3339+K3339</f>
        <v>15.0735874978747</v>
      </c>
      <c r="M3339" s="23" t="n">
        <f aca="false">F3339+H3339+J3339+K3339</f>
        <v>18.4600719211857</v>
      </c>
      <c r="N3339" s="23" t="n">
        <f aca="false">MAX(L3339,M3339)</f>
        <v>18.4600719211857</v>
      </c>
    </row>
    <row r="3340" customFormat="false" ht="15" hidden="false" customHeight="false" outlineLevel="0" collapsed="false">
      <c r="A3340" s="5" t="n">
        <v>3321</v>
      </c>
      <c r="B3340" s="25" t="n">
        <f aca="true">NORMSINV(RAND())</f>
        <v>0.652048320013543</v>
      </c>
      <c r="C3340" s="25" t="n">
        <f aca="true">$C$4*B3340+SQRT(1-$C$4^2)*NORMSINV(RAND())</f>
        <v>0.882662376067782</v>
      </c>
      <c r="D3340" s="25" t="n">
        <f aca="false">NORMSDIST(B3340)</f>
        <v>0.742814999278526</v>
      </c>
      <c r="E3340" s="25" t="n">
        <f aca="false">NORMSDIST(C3340)</f>
        <v>0.811290642010098</v>
      </c>
      <c r="F3340" s="23" t="n">
        <f aca="true">BETAINV(RAND(),T1_PERT!$F$5,T1_PERT!$G$5,T1_PERT!$C$5,T1_PERT!$E$5)</f>
        <v>4.29576644138356</v>
      </c>
      <c r="G3340" s="23" t="n">
        <f aca="false">BETAINV(D3340,T1_PERT!$F$6,T1_PERT!$G$6,T1_PERT!$C$6,T1_PERT!$E$6)</f>
        <v>6.08324252592722</v>
      </c>
      <c r="H3340" s="23" t="n">
        <f aca="true">BETAINV(RAND(),T1_PERT!$F$7,T1_PERT!$G$7,T1_PERT!$C$7,T1_PERT!$E$7)</f>
        <v>4.18779810603983</v>
      </c>
      <c r="I3340" s="23" t="n">
        <f aca="false">BETAINV(E3340,T1_PERT!$F$8,T1_PERT!$G$8,T1_PERT!$C$8,T1_PERT!$E$8)</f>
        <v>5.99613751381814</v>
      </c>
      <c r="J3340" s="23" t="n">
        <f aca="true">BETAINV(RAND(),T1_PERT!$F$9,T1_PERT!$G$9,T1_PERT!$C$9,T1_PERT!$E$9)</f>
        <v>4.39194563574638</v>
      </c>
      <c r="K3340" s="23" t="n">
        <f aca="true">BETAINV(RAND(),T1_PERT!$F$10,T1_PERT!$G$10,T1_PERT!$C$10,T1_PERT!$E$10)</f>
        <v>2.05378610799427</v>
      </c>
      <c r="L3340" s="23" t="n">
        <f aca="false">F3340+G3340+I3340+K3340</f>
        <v>18.4289325891232</v>
      </c>
      <c r="M3340" s="23" t="n">
        <f aca="false">F3340+H3340+J3340+K3340</f>
        <v>14.929296291164</v>
      </c>
      <c r="N3340" s="23" t="n">
        <f aca="false">MAX(L3340,M3340)</f>
        <v>18.4289325891232</v>
      </c>
    </row>
    <row r="3341" customFormat="false" ht="15" hidden="false" customHeight="false" outlineLevel="0" collapsed="false">
      <c r="A3341" s="5" t="n">
        <v>3322</v>
      </c>
      <c r="B3341" s="25" t="n">
        <f aca="true">NORMSINV(RAND())</f>
        <v>-0.67274591718878</v>
      </c>
      <c r="C3341" s="25" t="n">
        <f aca="true">$C$4*B3341+SQRT(1-$C$4^2)*NORMSINV(RAND())</f>
        <v>-1.04926446981427</v>
      </c>
      <c r="D3341" s="25" t="n">
        <f aca="false">NORMSDIST(B3341)</f>
        <v>0.250554475017592</v>
      </c>
      <c r="E3341" s="25" t="n">
        <f aca="false">NORMSDIST(C3341)</f>
        <v>0.147028206923924</v>
      </c>
      <c r="F3341" s="23" t="n">
        <f aca="true">BETAINV(RAND(),T1_PERT!$F$5,T1_PERT!$G$5,T1_PERT!$C$5,T1_PERT!$E$5)</f>
        <v>4.9626216784501</v>
      </c>
      <c r="G3341" s="23" t="n">
        <f aca="false">BETAINV(D3341,T1_PERT!$F$6,T1_PERT!$G$6,T1_PERT!$C$6,T1_PERT!$E$6)</f>
        <v>4.48115620065054</v>
      </c>
      <c r="H3341" s="23" t="n">
        <f aca="true">BETAINV(RAND(),T1_PERT!$F$7,T1_PERT!$G$7,T1_PERT!$C$7,T1_PERT!$E$7)</f>
        <v>6.93538240469551</v>
      </c>
      <c r="I3341" s="23" t="n">
        <f aca="false">BETAINV(E3341,T1_PERT!$F$8,T1_PERT!$G$8,T1_PERT!$C$8,T1_PERT!$E$8)</f>
        <v>4.56081035781389</v>
      </c>
      <c r="J3341" s="23" t="n">
        <f aca="true">BETAINV(RAND(),T1_PERT!$F$9,T1_PERT!$G$9,T1_PERT!$C$9,T1_PERT!$E$9)</f>
        <v>4.00071007315234</v>
      </c>
      <c r="K3341" s="23" t="n">
        <f aca="true">BETAINV(RAND(),T1_PERT!$F$10,T1_PERT!$G$10,T1_PERT!$C$10,T1_PERT!$E$10)</f>
        <v>1.92796694125785</v>
      </c>
      <c r="L3341" s="23" t="n">
        <f aca="false">F3341+G3341+I3341+K3341</f>
        <v>15.9325551781724</v>
      </c>
      <c r="M3341" s="23" t="n">
        <f aca="false">F3341+H3341+J3341+K3341</f>
        <v>17.8266810975558</v>
      </c>
      <c r="N3341" s="23" t="n">
        <f aca="false">MAX(L3341,M3341)</f>
        <v>17.8266810975558</v>
      </c>
    </row>
    <row r="3342" customFormat="false" ht="15" hidden="false" customHeight="false" outlineLevel="0" collapsed="false">
      <c r="A3342" s="5" t="n">
        <v>3323</v>
      </c>
      <c r="B3342" s="25" t="n">
        <f aca="true">NORMSINV(RAND())</f>
        <v>-0.12033977724656</v>
      </c>
      <c r="C3342" s="25" t="n">
        <f aca="true">$C$4*B3342+SQRT(1-$C$4^2)*NORMSINV(RAND())</f>
        <v>0.525104300235726</v>
      </c>
      <c r="D3342" s="25" t="n">
        <f aca="false">NORMSDIST(B3342)</f>
        <v>0.452106997681802</v>
      </c>
      <c r="E3342" s="25" t="n">
        <f aca="false">NORMSDIST(C3342)</f>
        <v>0.700244656555092</v>
      </c>
      <c r="F3342" s="23" t="n">
        <f aca="true">BETAINV(RAND(),T1_PERT!$F$5,T1_PERT!$G$5,T1_PERT!$C$5,T1_PERT!$E$5)</f>
        <v>4.19188288271118</v>
      </c>
      <c r="G3342" s="23" t="n">
        <f aca="false">BETAINV(D3342,T1_PERT!$F$6,T1_PERT!$G$6,T1_PERT!$C$6,T1_PERT!$E$6)</f>
        <v>5.10771394077482</v>
      </c>
      <c r="H3342" s="23" t="n">
        <f aca="true">BETAINV(RAND(),T1_PERT!$F$7,T1_PERT!$G$7,T1_PERT!$C$7,T1_PERT!$E$7)</f>
        <v>6.03630847898563</v>
      </c>
      <c r="I3342" s="23" t="n">
        <f aca="false">BETAINV(E3342,T1_PERT!$F$8,T1_PERT!$G$8,T1_PERT!$C$8,T1_PERT!$E$8)</f>
        <v>5.68863344015085</v>
      </c>
      <c r="J3342" s="23" t="n">
        <f aca="true">BETAINV(RAND(),T1_PERT!$F$9,T1_PERT!$G$9,T1_PERT!$C$9,T1_PERT!$E$9)</f>
        <v>4.44473227758195</v>
      </c>
      <c r="K3342" s="23" t="n">
        <f aca="true">BETAINV(RAND(),T1_PERT!$F$10,T1_PERT!$G$10,T1_PERT!$C$10,T1_PERT!$E$10)</f>
        <v>2.40703329465131</v>
      </c>
      <c r="L3342" s="23" t="n">
        <f aca="false">F3342+G3342+I3342+K3342</f>
        <v>17.3952635582882</v>
      </c>
      <c r="M3342" s="23" t="n">
        <f aca="false">F3342+H3342+J3342+K3342</f>
        <v>17.0799569339301</v>
      </c>
      <c r="N3342" s="23" t="n">
        <f aca="false">MAX(L3342,M3342)</f>
        <v>17.3952635582882</v>
      </c>
    </row>
    <row r="3343" customFormat="false" ht="15" hidden="false" customHeight="false" outlineLevel="0" collapsed="false">
      <c r="A3343" s="5" t="n">
        <v>3324</v>
      </c>
      <c r="B3343" s="25" t="n">
        <f aca="true">NORMSINV(RAND())</f>
        <v>1.56662943110003</v>
      </c>
      <c r="C3343" s="25" t="n">
        <f aca="true">$C$4*B3343+SQRT(1-$C$4^2)*NORMSINV(RAND())</f>
        <v>1.69453889572813</v>
      </c>
      <c r="D3343" s="25" t="n">
        <f aca="false">NORMSDIST(B3343)</f>
        <v>0.941399332794727</v>
      </c>
      <c r="E3343" s="25" t="n">
        <f aca="false">NORMSDIST(C3343)</f>
        <v>0.954918536444261</v>
      </c>
      <c r="F3343" s="23" t="n">
        <f aca="true">BETAINV(RAND(),T1_PERT!$F$5,T1_PERT!$G$5,T1_PERT!$C$5,T1_PERT!$E$5)</f>
        <v>3.65605696370606</v>
      </c>
      <c r="G3343" s="23" t="n">
        <f aca="false">BETAINV(D3343,T1_PERT!$F$6,T1_PERT!$G$6,T1_PERT!$C$6,T1_PERT!$E$6)</f>
        <v>7.1941356501697</v>
      </c>
      <c r="H3343" s="23" t="n">
        <f aca="true">BETAINV(RAND(),T1_PERT!$F$7,T1_PERT!$G$7,T1_PERT!$C$7,T1_PERT!$E$7)</f>
        <v>4.83723001352826</v>
      </c>
      <c r="I3343" s="23" t="n">
        <f aca="false">BETAINV(E3343,T1_PERT!$F$8,T1_PERT!$G$8,T1_PERT!$C$8,T1_PERT!$E$8)</f>
        <v>6.66817561217453</v>
      </c>
      <c r="J3343" s="23" t="n">
        <f aca="true">BETAINV(RAND(),T1_PERT!$F$9,T1_PERT!$G$9,T1_PERT!$C$9,T1_PERT!$E$9)</f>
        <v>3.47834797434258</v>
      </c>
      <c r="K3343" s="23" t="n">
        <f aca="true">BETAINV(RAND(),T1_PERT!$F$10,T1_PERT!$G$10,T1_PERT!$C$10,T1_PERT!$E$10)</f>
        <v>1.64536823509244</v>
      </c>
      <c r="L3343" s="23" t="n">
        <f aca="false">F3343+G3343+I3343+K3343</f>
        <v>19.1637364611427</v>
      </c>
      <c r="M3343" s="23" t="n">
        <f aca="false">F3343+H3343+J3343+K3343</f>
        <v>13.6170031866693</v>
      </c>
      <c r="N3343" s="23" t="n">
        <f aca="false">MAX(L3343,M3343)</f>
        <v>19.1637364611427</v>
      </c>
    </row>
    <row r="3344" customFormat="false" ht="15" hidden="false" customHeight="false" outlineLevel="0" collapsed="false">
      <c r="A3344" s="5" t="n">
        <v>3325</v>
      </c>
      <c r="B3344" s="25" t="n">
        <f aca="true">NORMSINV(RAND())</f>
        <v>0.66349542222053</v>
      </c>
      <c r="C3344" s="25" t="n">
        <f aca="true">$C$4*B3344+SQRT(1-$C$4^2)*NORMSINV(RAND())</f>
        <v>0.353980668629222</v>
      </c>
      <c r="D3344" s="25" t="n">
        <f aca="false">NORMSDIST(B3344)</f>
        <v>0.746493344811384</v>
      </c>
      <c r="E3344" s="25" t="n">
        <f aca="false">NORMSDIST(C3344)</f>
        <v>0.638323314653361</v>
      </c>
      <c r="F3344" s="23" t="n">
        <f aca="true">BETAINV(RAND(),T1_PERT!$F$5,T1_PERT!$G$5,T1_PERT!$C$5,T1_PERT!$E$5)</f>
        <v>4.55679691915604</v>
      </c>
      <c r="G3344" s="23" t="n">
        <f aca="false">BETAINV(D3344,T1_PERT!$F$6,T1_PERT!$G$6,T1_PERT!$C$6,T1_PERT!$E$6)</f>
        <v>6.09790428793102</v>
      </c>
      <c r="H3344" s="23" t="n">
        <f aca="true">BETAINV(RAND(),T1_PERT!$F$7,T1_PERT!$G$7,T1_PERT!$C$7,T1_PERT!$E$7)</f>
        <v>6.31221978436133</v>
      </c>
      <c r="I3344" s="23" t="n">
        <f aca="false">BETAINV(E3344,T1_PERT!$F$8,T1_PERT!$G$8,T1_PERT!$C$8,T1_PERT!$E$8)</f>
        <v>5.54375786227627</v>
      </c>
      <c r="J3344" s="23" t="n">
        <f aca="true">BETAINV(RAND(),T1_PERT!$F$9,T1_PERT!$G$9,T1_PERT!$C$9,T1_PERT!$E$9)</f>
        <v>4.54782912781978</v>
      </c>
      <c r="K3344" s="23" t="n">
        <f aca="true">BETAINV(RAND(),T1_PERT!$F$10,T1_PERT!$G$10,T1_PERT!$C$10,T1_PERT!$E$10)</f>
        <v>1.78567553506441</v>
      </c>
      <c r="L3344" s="23" t="n">
        <f aca="false">F3344+G3344+I3344+K3344</f>
        <v>17.9841346044277</v>
      </c>
      <c r="M3344" s="23" t="n">
        <f aca="false">F3344+H3344+J3344+K3344</f>
        <v>17.2025213664016</v>
      </c>
      <c r="N3344" s="23" t="n">
        <f aca="false">MAX(L3344,M3344)</f>
        <v>17.9841346044277</v>
      </c>
    </row>
    <row r="3345" customFormat="false" ht="15" hidden="false" customHeight="false" outlineLevel="0" collapsed="false">
      <c r="A3345" s="5" t="n">
        <v>3326</v>
      </c>
      <c r="B3345" s="25" t="n">
        <f aca="true">NORMSINV(RAND())</f>
        <v>-0.31465122535308</v>
      </c>
      <c r="C3345" s="25" t="n">
        <f aca="true">$C$4*B3345+SQRT(1-$C$4^2)*NORMSINV(RAND())</f>
        <v>-1.30429271812449</v>
      </c>
      <c r="D3345" s="25" t="n">
        <f aca="false">NORMSDIST(B3345)</f>
        <v>0.376513240469596</v>
      </c>
      <c r="E3345" s="25" t="n">
        <f aca="false">NORMSDIST(C3345)</f>
        <v>0.0960668985851636</v>
      </c>
      <c r="F3345" s="23" t="n">
        <f aca="true">BETAINV(RAND(),T1_PERT!$F$5,T1_PERT!$G$5,T1_PERT!$C$5,T1_PERT!$E$5)</f>
        <v>4.49500447137733</v>
      </c>
      <c r="G3345" s="23" t="n">
        <f aca="false">BETAINV(D3345,T1_PERT!$F$6,T1_PERT!$G$6,T1_PERT!$C$6,T1_PERT!$E$6)</f>
        <v>4.8771207017614</v>
      </c>
      <c r="H3345" s="23" t="n">
        <f aca="true">BETAINV(RAND(),T1_PERT!$F$7,T1_PERT!$G$7,T1_PERT!$C$7,T1_PERT!$E$7)</f>
        <v>6.81820510054265</v>
      </c>
      <c r="I3345" s="23" t="n">
        <f aca="false">BETAINV(E3345,T1_PERT!$F$8,T1_PERT!$G$8,T1_PERT!$C$8,T1_PERT!$E$8)</f>
        <v>4.43885179517805</v>
      </c>
      <c r="J3345" s="23" t="n">
        <f aca="true">BETAINV(RAND(),T1_PERT!$F$9,T1_PERT!$G$9,T1_PERT!$C$9,T1_PERT!$E$9)</f>
        <v>4.5509669691126</v>
      </c>
      <c r="K3345" s="23" t="n">
        <f aca="true">BETAINV(RAND(),T1_PERT!$F$10,T1_PERT!$G$10,T1_PERT!$C$10,T1_PERT!$E$10)</f>
        <v>1.51993964609742</v>
      </c>
      <c r="L3345" s="23" t="n">
        <f aca="false">F3345+G3345+I3345+K3345</f>
        <v>15.3309166144142</v>
      </c>
      <c r="M3345" s="23" t="n">
        <f aca="false">F3345+H3345+J3345+K3345</f>
        <v>17.38411618713</v>
      </c>
      <c r="N3345" s="23" t="n">
        <f aca="false">MAX(L3345,M3345)</f>
        <v>17.38411618713</v>
      </c>
    </row>
    <row r="3346" customFormat="false" ht="15" hidden="false" customHeight="false" outlineLevel="0" collapsed="false">
      <c r="A3346" s="5" t="n">
        <v>3327</v>
      </c>
      <c r="B3346" s="25" t="n">
        <f aca="true">NORMSINV(RAND())</f>
        <v>2.16049573532219</v>
      </c>
      <c r="C3346" s="25" t="n">
        <f aca="true">$C$4*B3346+SQRT(1-$C$4^2)*NORMSINV(RAND())</f>
        <v>-0.0447096578658379</v>
      </c>
      <c r="D3346" s="25" t="n">
        <f aca="false">NORMSDIST(B3346)</f>
        <v>0.984632843301425</v>
      </c>
      <c r="E3346" s="25" t="n">
        <f aca="false">NORMSDIST(C3346)</f>
        <v>0.48216936776698</v>
      </c>
      <c r="F3346" s="23" t="n">
        <f aca="true">BETAINV(RAND(),T1_PERT!$F$5,T1_PERT!$G$5,T1_PERT!$C$5,T1_PERT!$E$5)</f>
        <v>5.42689687091388</v>
      </c>
      <c r="G3346" s="23" t="n">
        <f aca="false">BETAINV(D3346,T1_PERT!$F$6,T1_PERT!$G$6,T1_PERT!$C$6,T1_PERT!$E$6)</f>
        <v>7.78979334083541</v>
      </c>
      <c r="H3346" s="23" t="n">
        <f aca="true">BETAINV(RAND(),T1_PERT!$F$7,T1_PERT!$G$7,T1_PERT!$C$7,T1_PERT!$E$7)</f>
        <v>4.04170016279504</v>
      </c>
      <c r="I3346" s="23" t="n">
        <f aca="false">BETAINV(E3346,T1_PERT!$F$8,T1_PERT!$G$8,T1_PERT!$C$8,T1_PERT!$E$8)</f>
        <v>5.22024331874482</v>
      </c>
      <c r="J3346" s="23" t="n">
        <f aca="true">BETAINV(RAND(),T1_PERT!$F$9,T1_PERT!$G$9,T1_PERT!$C$9,T1_PERT!$E$9)</f>
        <v>4.0150749282394</v>
      </c>
      <c r="K3346" s="23" t="n">
        <f aca="true">BETAINV(RAND(),T1_PERT!$F$10,T1_PERT!$G$10,T1_PERT!$C$10,T1_PERT!$E$10)</f>
        <v>2.35555238452781</v>
      </c>
      <c r="L3346" s="23" t="n">
        <f aca="false">F3346+G3346+I3346+K3346</f>
        <v>20.7924859150219</v>
      </c>
      <c r="M3346" s="23" t="n">
        <f aca="false">F3346+H3346+J3346+K3346</f>
        <v>15.8392243464761</v>
      </c>
      <c r="N3346" s="23" t="n">
        <f aca="false">MAX(L3346,M3346)</f>
        <v>20.7924859150219</v>
      </c>
    </row>
    <row r="3347" customFormat="false" ht="15" hidden="false" customHeight="false" outlineLevel="0" collapsed="false">
      <c r="A3347" s="5" t="n">
        <v>3328</v>
      </c>
      <c r="B3347" s="25" t="n">
        <f aca="true">NORMSINV(RAND())</f>
        <v>1.37315496401297</v>
      </c>
      <c r="C3347" s="25" t="n">
        <f aca="true">$C$4*B3347+SQRT(1-$C$4^2)*NORMSINV(RAND())</f>
        <v>0.370880305067741</v>
      </c>
      <c r="D3347" s="25" t="n">
        <f aca="false">NORMSDIST(B3347)</f>
        <v>0.915147911511788</v>
      </c>
      <c r="E3347" s="25" t="n">
        <f aca="false">NORMSDIST(C3347)</f>
        <v>0.644636657527724</v>
      </c>
      <c r="F3347" s="23" t="n">
        <f aca="true">BETAINV(RAND(),T1_PERT!$F$5,T1_PERT!$G$5,T1_PERT!$C$5,T1_PERT!$E$5)</f>
        <v>4.26903046578932</v>
      </c>
      <c r="G3347" s="23" t="n">
        <f aca="false">BETAINV(D3347,T1_PERT!$F$6,T1_PERT!$G$6,T1_PERT!$C$6,T1_PERT!$E$6)</f>
        <v>6.97440383055197</v>
      </c>
      <c r="H3347" s="23" t="n">
        <f aca="true">BETAINV(RAND(),T1_PERT!$F$7,T1_PERT!$G$7,T1_PERT!$C$7,T1_PERT!$E$7)</f>
        <v>3.74702207744147</v>
      </c>
      <c r="I3347" s="23" t="n">
        <f aca="false">BETAINV(E3347,T1_PERT!$F$8,T1_PERT!$G$8,T1_PERT!$C$8,T1_PERT!$E$8)</f>
        <v>5.55794569132991</v>
      </c>
      <c r="J3347" s="23" t="n">
        <f aca="true">BETAINV(RAND(),T1_PERT!$F$9,T1_PERT!$G$9,T1_PERT!$C$9,T1_PERT!$E$9)</f>
        <v>3.49773506734639</v>
      </c>
      <c r="K3347" s="23" t="n">
        <f aca="true">BETAINV(RAND(),T1_PERT!$F$10,T1_PERT!$G$10,T1_PERT!$C$10,T1_PERT!$E$10)</f>
        <v>1.80313692322716</v>
      </c>
      <c r="L3347" s="23" t="n">
        <f aca="false">F3347+G3347+I3347+K3347</f>
        <v>18.6045169108984</v>
      </c>
      <c r="M3347" s="23" t="n">
        <f aca="false">F3347+H3347+J3347+K3347</f>
        <v>13.3169245338043</v>
      </c>
      <c r="N3347" s="23" t="n">
        <f aca="false">MAX(L3347,M3347)</f>
        <v>18.6045169108984</v>
      </c>
    </row>
    <row r="3348" customFormat="false" ht="15" hidden="false" customHeight="false" outlineLevel="0" collapsed="false">
      <c r="A3348" s="5" t="n">
        <v>3329</v>
      </c>
      <c r="B3348" s="25" t="n">
        <f aca="true">NORMSINV(RAND())</f>
        <v>0.328011315735699</v>
      </c>
      <c r="C3348" s="25" t="n">
        <f aca="true">$C$4*B3348+SQRT(1-$C$4^2)*NORMSINV(RAND())</f>
        <v>-0.858837778214361</v>
      </c>
      <c r="D3348" s="25" t="n">
        <f aca="false">NORMSDIST(B3348)</f>
        <v>0.628548446586863</v>
      </c>
      <c r="E3348" s="25" t="n">
        <f aca="false">NORMSDIST(C3348)</f>
        <v>0.195215010850753</v>
      </c>
      <c r="F3348" s="23" t="n">
        <f aca="true">BETAINV(RAND(),T1_PERT!$F$5,T1_PERT!$G$5,T1_PERT!$C$5,T1_PERT!$E$5)</f>
        <v>4.16769818657317</v>
      </c>
      <c r="G3348" s="23" t="n">
        <f aca="false">BETAINV(D3348,T1_PERT!$F$6,T1_PERT!$G$6,T1_PERT!$C$6,T1_PERT!$E$6)</f>
        <v>5.66779980737908</v>
      </c>
      <c r="H3348" s="23" t="n">
        <f aca="true">BETAINV(RAND(),T1_PERT!$F$7,T1_PERT!$G$7,T1_PERT!$C$7,T1_PERT!$E$7)</f>
        <v>6.93332641464451</v>
      </c>
      <c r="I3348" s="23" t="n">
        <f aca="false">BETAINV(E3348,T1_PERT!$F$8,T1_PERT!$G$8,T1_PERT!$C$8,T1_PERT!$E$8)</f>
        <v>4.66452980646741</v>
      </c>
      <c r="J3348" s="23" t="n">
        <f aca="true">BETAINV(RAND(),T1_PERT!$F$9,T1_PERT!$G$9,T1_PERT!$C$9,T1_PERT!$E$9)</f>
        <v>3.12211340508083</v>
      </c>
      <c r="K3348" s="23" t="n">
        <f aca="true">BETAINV(RAND(),T1_PERT!$F$10,T1_PERT!$G$10,T1_PERT!$C$10,T1_PERT!$E$10)</f>
        <v>2.06409917492823</v>
      </c>
      <c r="L3348" s="23" t="n">
        <f aca="false">F3348+G3348+I3348+K3348</f>
        <v>16.5641269753479</v>
      </c>
      <c r="M3348" s="23" t="n">
        <f aca="false">F3348+H3348+J3348+K3348</f>
        <v>16.2872371812267</v>
      </c>
      <c r="N3348" s="23" t="n">
        <f aca="false">MAX(L3348,M3348)</f>
        <v>16.5641269753479</v>
      </c>
    </row>
    <row r="3349" customFormat="false" ht="15" hidden="false" customHeight="false" outlineLevel="0" collapsed="false">
      <c r="A3349" s="5" t="n">
        <v>3330</v>
      </c>
      <c r="B3349" s="25" t="n">
        <f aca="true">NORMSINV(RAND())</f>
        <v>-1.06306935212282</v>
      </c>
      <c r="C3349" s="25" t="n">
        <f aca="true">$C$4*B3349+SQRT(1-$C$4^2)*NORMSINV(RAND())</f>
        <v>-0.838032045149876</v>
      </c>
      <c r="D3349" s="25" t="n">
        <f aca="false">NORMSDIST(B3349)</f>
        <v>0.143875250903577</v>
      </c>
      <c r="E3349" s="25" t="n">
        <f aca="false">NORMSDIST(C3349)</f>
        <v>0.201006353123482</v>
      </c>
      <c r="F3349" s="23" t="n">
        <f aca="true">BETAINV(RAND(),T1_PERT!$F$5,T1_PERT!$G$5,T1_PERT!$C$5,T1_PERT!$E$5)</f>
        <v>3.53619945384717</v>
      </c>
      <c r="G3349" s="23" t="n">
        <f aca="false">BETAINV(D3349,T1_PERT!$F$6,T1_PERT!$G$6,T1_PERT!$C$6,T1_PERT!$E$6)</f>
        <v>4.10264495483454</v>
      </c>
      <c r="H3349" s="23" t="n">
        <f aca="true">BETAINV(RAND(),T1_PERT!$F$7,T1_PERT!$G$7,T1_PERT!$C$7,T1_PERT!$E$7)</f>
        <v>5.02599260184925</v>
      </c>
      <c r="I3349" s="23" t="n">
        <f aca="false">BETAINV(E3349,T1_PERT!$F$8,T1_PERT!$G$8,T1_PERT!$C$8,T1_PERT!$E$8)</f>
        <v>4.67651137429035</v>
      </c>
      <c r="J3349" s="23" t="n">
        <f aca="true">BETAINV(RAND(),T1_PERT!$F$9,T1_PERT!$G$9,T1_PERT!$C$9,T1_PERT!$E$9)</f>
        <v>3.50368818574197</v>
      </c>
      <c r="K3349" s="23" t="n">
        <f aca="true">BETAINV(RAND(),T1_PERT!$F$10,T1_PERT!$G$10,T1_PERT!$C$10,T1_PERT!$E$10)</f>
        <v>2.09264971656524</v>
      </c>
      <c r="L3349" s="23" t="n">
        <f aca="false">F3349+G3349+I3349+K3349</f>
        <v>14.4080054995373</v>
      </c>
      <c r="M3349" s="23" t="n">
        <f aca="false">F3349+H3349+J3349+K3349</f>
        <v>14.1585299580036</v>
      </c>
      <c r="N3349" s="23" t="n">
        <f aca="false">MAX(L3349,M3349)</f>
        <v>14.4080054995373</v>
      </c>
    </row>
    <row r="3350" customFormat="false" ht="15" hidden="false" customHeight="false" outlineLevel="0" collapsed="false">
      <c r="A3350" s="5" t="n">
        <v>3331</v>
      </c>
      <c r="B3350" s="25" t="n">
        <f aca="true">NORMSINV(RAND())</f>
        <v>1.25154617980365</v>
      </c>
      <c r="C3350" s="25" t="n">
        <f aca="true">$C$4*B3350+SQRT(1-$C$4^2)*NORMSINV(RAND())</f>
        <v>1.51607389291972</v>
      </c>
      <c r="D3350" s="25" t="n">
        <f aca="false">NORMSDIST(B3350)</f>
        <v>0.894632361814719</v>
      </c>
      <c r="E3350" s="25" t="n">
        <f aca="false">NORMSDIST(C3350)</f>
        <v>0.935249665554965</v>
      </c>
      <c r="F3350" s="23" t="n">
        <f aca="true">BETAINV(RAND(),T1_PERT!$F$5,T1_PERT!$G$5,T1_PERT!$C$5,T1_PERT!$E$5)</f>
        <v>5.66759923990123</v>
      </c>
      <c r="G3350" s="23" t="n">
        <f aca="false">BETAINV(D3350,T1_PERT!$F$6,T1_PERT!$G$6,T1_PERT!$C$6,T1_PERT!$E$6)</f>
        <v>6.8310157134908</v>
      </c>
      <c r="H3350" s="23" t="n">
        <f aca="true">BETAINV(RAND(),T1_PERT!$F$7,T1_PERT!$G$7,T1_PERT!$C$7,T1_PERT!$E$7)</f>
        <v>5.97642057303875</v>
      </c>
      <c r="I3350" s="23" t="n">
        <f aca="false">BETAINV(E3350,T1_PERT!$F$8,T1_PERT!$G$8,T1_PERT!$C$8,T1_PERT!$E$8)</f>
        <v>6.52769518560533</v>
      </c>
      <c r="J3350" s="23" t="n">
        <f aca="true">BETAINV(RAND(),T1_PERT!$F$9,T1_PERT!$G$9,T1_PERT!$C$9,T1_PERT!$E$9)</f>
        <v>3.39843906747546</v>
      </c>
      <c r="K3350" s="23" t="n">
        <f aca="true">BETAINV(RAND(),T1_PERT!$F$10,T1_PERT!$G$10,T1_PERT!$C$10,T1_PERT!$E$10)</f>
        <v>2.50253598399345</v>
      </c>
      <c r="L3350" s="23" t="n">
        <f aca="false">F3350+G3350+I3350+K3350</f>
        <v>21.5288461229908</v>
      </c>
      <c r="M3350" s="23" t="n">
        <f aca="false">F3350+H3350+J3350+K3350</f>
        <v>17.5449948644089</v>
      </c>
      <c r="N3350" s="23" t="n">
        <f aca="false">MAX(L3350,M3350)</f>
        <v>21.5288461229908</v>
      </c>
    </row>
    <row r="3351" customFormat="false" ht="15" hidden="false" customHeight="false" outlineLevel="0" collapsed="false">
      <c r="A3351" s="5" t="n">
        <v>3332</v>
      </c>
      <c r="B3351" s="25" t="n">
        <f aca="true">NORMSINV(RAND())</f>
        <v>-0.235830576092066</v>
      </c>
      <c r="C3351" s="25" t="n">
        <f aca="true">$C$4*B3351+SQRT(1-$C$4^2)*NORMSINV(RAND())</f>
        <v>0.052524534483389</v>
      </c>
      <c r="D3351" s="25" t="n">
        <f aca="false">NORMSDIST(B3351)</f>
        <v>0.4067820704719</v>
      </c>
      <c r="E3351" s="25" t="n">
        <f aca="false">NORMSDIST(C3351)</f>
        <v>0.520944626688701</v>
      </c>
      <c r="F3351" s="23" t="n">
        <f aca="true">BETAINV(RAND(),T1_PERT!$F$5,T1_PERT!$G$5,T1_PERT!$C$5,T1_PERT!$E$5)</f>
        <v>3.0423508925252</v>
      </c>
      <c r="G3351" s="23" t="n">
        <f aca="false">BETAINV(D3351,T1_PERT!$F$6,T1_PERT!$G$6,T1_PERT!$C$6,T1_PERT!$E$6)</f>
        <v>4.96950415797533</v>
      </c>
      <c r="H3351" s="23" t="n">
        <f aca="true">BETAINV(RAND(),T1_PERT!$F$7,T1_PERT!$G$7,T1_PERT!$C$7,T1_PERT!$E$7)</f>
        <v>3.4561909782402</v>
      </c>
      <c r="I3351" s="23" t="n">
        <f aca="false">BETAINV(E3351,T1_PERT!$F$8,T1_PERT!$G$8,T1_PERT!$C$8,T1_PERT!$E$8)</f>
        <v>5.2968225187147</v>
      </c>
      <c r="J3351" s="23" t="n">
        <f aca="true">BETAINV(RAND(),T1_PERT!$F$9,T1_PERT!$G$9,T1_PERT!$C$9,T1_PERT!$E$9)</f>
        <v>4.39974109122609</v>
      </c>
      <c r="K3351" s="23" t="n">
        <f aca="true">BETAINV(RAND(),T1_PERT!$F$10,T1_PERT!$G$10,T1_PERT!$C$10,T1_PERT!$E$10)</f>
        <v>1.63265802880259</v>
      </c>
      <c r="L3351" s="23" t="n">
        <f aca="false">F3351+G3351+I3351+K3351</f>
        <v>14.9413355980178</v>
      </c>
      <c r="M3351" s="23" t="n">
        <f aca="false">F3351+H3351+J3351+K3351</f>
        <v>12.5309409907941</v>
      </c>
      <c r="N3351" s="23" t="n">
        <f aca="false">MAX(L3351,M3351)</f>
        <v>14.9413355980178</v>
      </c>
    </row>
    <row r="3352" customFormat="false" ht="15" hidden="false" customHeight="false" outlineLevel="0" collapsed="false">
      <c r="A3352" s="5" t="n">
        <v>3333</v>
      </c>
      <c r="B3352" s="25" t="n">
        <f aca="true">NORMSINV(RAND())</f>
        <v>0.198812762089909</v>
      </c>
      <c r="C3352" s="25" t="n">
        <f aca="true">$C$4*B3352+SQRT(1-$C$4^2)*NORMSINV(RAND())</f>
        <v>0.0824169469580559</v>
      </c>
      <c r="D3352" s="25" t="n">
        <f aca="false">NORMSDIST(B3352)</f>
        <v>0.578795393714281</v>
      </c>
      <c r="E3352" s="25" t="n">
        <f aca="false">NORMSDIST(C3352)</f>
        <v>0.532842419914348</v>
      </c>
      <c r="F3352" s="23" t="n">
        <f aca="true">BETAINV(RAND(),T1_PERT!$F$5,T1_PERT!$G$5,T1_PERT!$C$5,T1_PERT!$E$5)</f>
        <v>3.39140751335235</v>
      </c>
      <c r="G3352" s="23" t="n">
        <f aca="false">BETAINV(D3352,T1_PERT!$F$6,T1_PERT!$G$6,T1_PERT!$C$6,T1_PERT!$E$6)</f>
        <v>5.50355643963775</v>
      </c>
      <c r="H3352" s="23" t="n">
        <f aca="true">BETAINV(RAND(),T1_PERT!$F$7,T1_PERT!$G$7,T1_PERT!$C$7,T1_PERT!$E$7)</f>
        <v>6.51790578286918</v>
      </c>
      <c r="I3352" s="23" t="n">
        <f aca="false">BETAINV(E3352,T1_PERT!$F$8,T1_PERT!$G$8,T1_PERT!$C$8,T1_PERT!$E$8)</f>
        <v>5.32070219672155</v>
      </c>
      <c r="J3352" s="23" t="n">
        <f aca="true">BETAINV(RAND(),T1_PERT!$F$9,T1_PERT!$G$9,T1_PERT!$C$9,T1_PERT!$E$9)</f>
        <v>4.76913580097628</v>
      </c>
      <c r="K3352" s="23" t="n">
        <f aca="true">BETAINV(RAND(),T1_PERT!$F$10,T1_PERT!$G$10,T1_PERT!$C$10,T1_PERT!$E$10)</f>
        <v>2.16593270728649</v>
      </c>
      <c r="L3352" s="23" t="n">
        <f aca="false">F3352+G3352+I3352+K3352</f>
        <v>16.3815988569981</v>
      </c>
      <c r="M3352" s="23" t="n">
        <f aca="false">F3352+H3352+J3352+K3352</f>
        <v>16.8443818044843</v>
      </c>
      <c r="N3352" s="23" t="n">
        <f aca="false">MAX(L3352,M3352)</f>
        <v>16.8443818044843</v>
      </c>
    </row>
    <row r="3353" customFormat="false" ht="15" hidden="false" customHeight="false" outlineLevel="0" collapsed="false">
      <c r="A3353" s="5" t="n">
        <v>3334</v>
      </c>
      <c r="B3353" s="25" t="n">
        <f aca="true">NORMSINV(RAND())</f>
        <v>0.0386646147114244</v>
      </c>
      <c r="C3353" s="25" t="n">
        <f aca="true">$C$4*B3353+SQRT(1-$C$4^2)*NORMSINV(RAND())</f>
        <v>0.28322984722013</v>
      </c>
      <c r="D3353" s="25" t="n">
        <f aca="false">NORMSDIST(B3353)</f>
        <v>0.515421107164515</v>
      </c>
      <c r="E3353" s="25" t="n">
        <f aca="false">NORMSDIST(C3353)</f>
        <v>0.611499675043626</v>
      </c>
      <c r="F3353" s="23" t="n">
        <f aca="true">BETAINV(RAND(),T1_PERT!$F$5,T1_PERT!$G$5,T1_PERT!$C$5,T1_PERT!$E$5)</f>
        <v>4.80718596778452</v>
      </c>
      <c r="G3353" s="23" t="n">
        <f aca="false">BETAINV(D3353,T1_PERT!$F$6,T1_PERT!$G$6,T1_PERT!$C$6,T1_PERT!$E$6)</f>
        <v>5.30275008347814</v>
      </c>
      <c r="H3353" s="23" t="n">
        <f aca="true">BETAINV(RAND(),T1_PERT!$F$7,T1_PERT!$G$7,T1_PERT!$C$7,T1_PERT!$E$7)</f>
        <v>6.48776793252231</v>
      </c>
      <c r="I3353" s="23" t="n">
        <f aca="false">BETAINV(E3353,T1_PERT!$F$8,T1_PERT!$G$8,T1_PERT!$C$8,T1_PERT!$E$8)</f>
        <v>5.48470343414704</v>
      </c>
      <c r="J3353" s="23" t="n">
        <f aca="true">BETAINV(RAND(),T1_PERT!$F$9,T1_PERT!$G$9,T1_PERT!$C$9,T1_PERT!$E$9)</f>
        <v>3.5596260358593</v>
      </c>
      <c r="K3353" s="23" t="n">
        <f aca="true">BETAINV(RAND(),T1_PERT!$F$10,T1_PERT!$G$10,T1_PERT!$C$10,T1_PERT!$E$10)</f>
        <v>2.55041293546584</v>
      </c>
      <c r="L3353" s="23" t="n">
        <f aca="false">F3353+G3353+I3353+K3353</f>
        <v>18.1450524208755</v>
      </c>
      <c r="M3353" s="23" t="n">
        <f aca="false">F3353+H3353+J3353+K3353</f>
        <v>17.404992871632</v>
      </c>
      <c r="N3353" s="23" t="n">
        <f aca="false">MAX(L3353,M3353)</f>
        <v>18.1450524208755</v>
      </c>
    </row>
    <row r="3354" customFormat="false" ht="15" hidden="false" customHeight="false" outlineLevel="0" collapsed="false">
      <c r="A3354" s="5" t="n">
        <v>3335</v>
      </c>
      <c r="B3354" s="25" t="n">
        <f aca="true">NORMSINV(RAND())</f>
        <v>-0.40576106134016</v>
      </c>
      <c r="C3354" s="25" t="n">
        <f aca="true">$C$4*B3354+SQRT(1-$C$4^2)*NORMSINV(RAND())</f>
        <v>-0.0614566651634038</v>
      </c>
      <c r="D3354" s="25" t="n">
        <f aca="false">NORMSDIST(B3354)</f>
        <v>0.342459085925203</v>
      </c>
      <c r="E3354" s="25" t="n">
        <f aca="false">NORMSDIST(C3354)</f>
        <v>0.475497762662416</v>
      </c>
      <c r="F3354" s="23" t="n">
        <f aca="true">BETAINV(RAND(),T1_PERT!$F$5,T1_PERT!$G$5,T1_PERT!$C$5,T1_PERT!$E$5)</f>
        <v>5.23273918425622</v>
      </c>
      <c r="G3354" s="23" t="n">
        <f aca="false">BETAINV(D3354,T1_PERT!$F$6,T1_PERT!$G$6,T1_PERT!$C$6,T1_PERT!$E$6)</f>
        <v>4.77250690315051</v>
      </c>
      <c r="H3354" s="23" t="n">
        <f aca="true">BETAINV(RAND(),T1_PERT!$F$7,T1_PERT!$G$7,T1_PERT!$C$7,T1_PERT!$E$7)</f>
        <v>7.58733426707153</v>
      </c>
      <c r="I3354" s="23" t="n">
        <f aca="false">BETAINV(E3354,T1_PERT!$F$8,T1_PERT!$G$8,T1_PERT!$C$8,T1_PERT!$E$8)</f>
        <v>5.20723226314162</v>
      </c>
      <c r="J3354" s="23" t="n">
        <f aca="true">BETAINV(RAND(),T1_PERT!$F$9,T1_PERT!$G$9,T1_PERT!$C$9,T1_PERT!$E$9)</f>
        <v>4.36539805670543</v>
      </c>
      <c r="K3354" s="23" t="n">
        <f aca="true">BETAINV(RAND(),T1_PERT!$F$10,T1_PERT!$G$10,T1_PERT!$C$10,T1_PERT!$E$10)</f>
        <v>2.10255166882773</v>
      </c>
      <c r="L3354" s="23" t="n">
        <f aca="false">F3354+G3354+I3354+K3354</f>
        <v>17.3150300193761</v>
      </c>
      <c r="M3354" s="23" t="n">
        <f aca="false">F3354+H3354+J3354+K3354</f>
        <v>19.2880231768609</v>
      </c>
      <c r="N3354" s="23" t="n">
        <f aca="false">MAX(L3354,M3354)</f>
        <v>19.2880231768609</v>
      </c>
    </row>
    <row r="3355" customFormat="false" ht="15" hidden="false" customHeight="false" outlineLevel="0" collapsed="false">
      <c r="A3355" s="5" t="n">
        <v>3336</v>
      </c>
      <c r="B3355" s="25" t="n">
        <f aca="true">NORMSINV(RAND())</f>
        <v>0.770537392586721</v>
      </c>
      <c r="C3355" s="25" t="n">
        <f aca="true">$C$4*B3355+SQRT(1-$C$4^2)*NORMSINV(RAND())</f>
        <v>1.11197757666741</v>
      </c>
      <c r="D3355" s="25" t="n">
        <f aca="false">NORMSDIST(B3355)</f>
        <v>0.779509408500097</v>
      </c>
      <c r="E3355" s="25" t="n">
        <f aca="false">NORMSDIST(C3355)</f>
        <v>0.866926104203721</v>
      </c>
      <c r="F3355" s="23" t="n">
        <f aca="true">BETAINV(RAND(),T1_PERT!$F$5,T1_PERT!$G$5,T1_PERT!$C$5,T1_PERT!$E$5)</f>
        <v>4.27554788565134</v>
      </c>
      <c r="G3355" s="23" t="n">
        <f aca="false">BETAINV(D3355,T1_PERT!$F$6,T1_PERT!$G$6,T1_PERT!$C$6,T1_PERT!$E$6)</f>
        <v>6.23462731760947</v>
      </c>
      <c r="H3355" s="23" t="n">
        <f aca="true">BETAINV(RAND(),T1_PERT!$F$7,T1_PERT!$G$7,T1_PERT!$C$7,T1_PERT!$E$7)</f>
        <v>5.05826026599476</v>
      </c>
      <c r="I3355" s="23" t="n">
        <f aca="false">BETAINV(E3355,T1_PERT!$F$8,T1_PERT!$G$8,T1_PERT!$C$8,T1_PERT!$E$8)</f>
        <v>6.19263488503959</v>
      </c>
      <c r="J3355" s="23" t="n">
        <f aca="true">BETAINV(RAND(),T1_PERT!$F$9,T1_PERT!$G$9,T1_PERT!$C$9,T1_PERT!$E$9)</f>
        <v>5.48200652573436</v>
      </c>
      <c r="K3355" s="23" t="n">
        <f aca="true">BETAINV(RAND(),T1_PERT!$F$10,T1_PERT!$G$10,T1_PERT!$C$10,T1_PERT!$E$10)</f>
        <v>1.77396601479528</v>
      </c>
      <c r="L3355" s="23" t="n">
        <f aca="false">F3355+G3355+I3355+K3355</f>
        <v>18.4767761030957</v>
      </c>
      <c r="M3355" s="23" t="n">
        <f aca="false">F3355+H3355+J3355+K3355</f>
        <v>16.5897806921758</v>
      </c>
      <c r="N3355" s="23" t="n">
        <f aca="false">MAX(L3355,M3355)</f>
        <v>18.4767761030957</v>
      </c>
    </row>
    <row r="3356" customFormat="false" ht="15" hidden="false" customHeight="false" outlineLevel="0" collapsed="false">
      <c r="A3356" s="5" t="n">
        <v>3337</v>
      </c>
      <c r="B3356" s="25" t="n">
        <f aca="true">NORMSINV(RAND())</f>
        <v>0.179640698818741</v>
      </c>
      <c r="C3356" s="25" t="n">
        <f aca="true">$C$4*B3356+SQRT(1-$C$4^2)*NORMSINV(RAND())</f>
        <v>-0.323174551267829</v>
      </c>
      <c r="D3356" s="25" t="n">
        <f aca="false">NORMSDIST(B3356)</f>
        <v>0.571282674317541</v>
      </c>
      <c r="E3356" s="25" t="n">
        <f aca="false">NORMSDIST(C3356)</f>
        <v>0.373281526417455</v>
      </c>
      <c r="F3356" s="23" t="n">
        <f aca="true">BETAINV(RAND(),T1_PERT!$F$5,T1_PERT!$G$5,T1_PERT!$C$5,T1_PERT!$E$5)</f>
        <v>5.16693697609114</v>
      </c>
      <c r="G3356" s="23" t="n">
        <f aca="false">BETAINV(D3356,T1_PERT!$F$6,T1_PERT!$G$6,T1_PERT!$C$6,T1_PERT!$E$6)</f>
        <v>5.47933154540811</v>
      </c>
      <c r="H3356" s="23" t="n">
        <f aca="true">BETAINV(RAND(),T1_PERT!$F$7,T1_PERT!$G$7,T1_PERT!$C$7,T1_PERT!$E$7)</f>
        <v>7.23562828753774</v>
      </c>
      <c r="I3356" s="23" t="n">
        <f aca="false">BETAINV(E3356,T1_PERT!$F$8,T1_PERT!$G$8,T1_PERT!$C$8,T1_PERT!$E$8)</f>
        <v>5.01155642137646</v>
      </c>
      <c r="J3356" s="23" t="n">
        <f aca="true">BETAINV(RAND(),T1_PERT!$F$9,T1_PERT!$G$9,T1_PERT!$C$9,T1_PERT!$E$9)</f>
        <v>3.35094752682404</v>
      </c>
      <c r="K3356" s="23" t="n">
        <f aca="true">BETAINV(RAND(),T1_PERT!$F$10,T1_PERT!$G$10,T1_PERT!$C$10,T1_PERT!$E$10)</f>
        <v>2.06230215324794</v>
      </c>
      <c r="L3356" s="23" t="n">
        <f aca="false">F3356+G3356+I3356+K3356</f>
        <v>17.7201270961236</v>
      </c>
      <c r="M3356" s="23" t="n">
        <f aca="false">F3356+H3356+J3356+K3356</f>
        <v>17.8158149437009</v>
      </c>
      <c r="N3356" s="23" t="n">
        <f aca="false">MAX(L3356,M3356)</f>
        <v>17.8158149437009</v>
      </c>
    </row>
    <row r="3357" customFormat="false" ht="15" hidden="false" customHeight="false" outlineLevel="0" collapsed="false">
      <c r="A3357" s="5" t="n">
        <v>3338</v>
      </c>
      <c r="B3357" s="25" t="n">
        <f aca="true">NORMSINV(RAND())</f>
        <v>0.181713388830775</v>
      </c>
      <c r="C3357" s="25" t="n">
        <f aca="true">$C$4*B3357+SQRT(1-$C$4^2)*NORMSINV(RAND())</f>
        <v>0.351185714081053</v>
      </c>
      <c r="D3357" s="25" t="n">
        <f aca="false">NORMSDIST(B3357)</f>
        <v>0.572096170929506</v>
      </c>
      <c r="E3357" s="25" t="n">
        <f aca="false">NORMSDIST(C3357)</f>
        <v>0.63727548652479</v>
      </c>
      <c r="F3357" s="23" t="n">
        <f aca="true">BETAINV(RAND(),T1_PERT!$F$5,T1_PERT!$G$5,T1_PERT!$C$5,T1_PERT!$E$5)</f>
        <v>4.11930818905112</v>
      </c>
      <c r="G3357" s="23" t="n">
        <f aca="false">BETAINV(D3357,T1_PERT!$F$6,T1_PERT!$G$6,T1_PERT!$C$6,T1_PERT!$E$6)</f>
        <v>5.48194835568469</v>
      </c>
      <c r="H3357" s="23" t="n">
        <f aca="true">BETAINV(RAND(),T1_PERT!$F$7,T1_PERT!$G$7,T1_PERT!$C$7,T1_PERT!$E$7)</f>
        <v>6.69931492467545</v>
      </c>
      <c r="I3357" s="23" t="n">
        <f aca="false">BETAINV(E3357,T1_PERT!$F$8,T1_PERT!$G$8,T1_PERT!$C$8,T1_PERT!$E$8)</f>
        <v>5.54141430418552</v>
      </c>
      <c r="J3357" s="23" t="n">
        <f aca="true">BETAINV(RAND(),T1_PERT!$F$9,T1_PERT!$G$9,T1_PERT!$C$9,T1_PERT!$E$9)</f>
        <v>4.66514931943998</v>
      </c>
      <c r="K3357" s="23" t="n">
        <f aca="true">BETAINV(RAND(),T1_PERT!$F$10,T1_PERT!$G$10,T1_PERT!$C$10,T1_PERT!$E$10)</f>
        <v>2.05010091134938</v>
      </c>
      <c r="L3357" s="23" t="n">
        <f aca="false">F3357+G3357+I3357+K3357</f>
        <v>17.1927717602707</v>
      </c>
      <c r="M3357" s="23" t="n">
        <f aca="false">F3357+H3357+J3357+K3357</f>
        <v>17.5338733445159</v>
      </c>
      <c r="N3357" s="23" t="n">
        <f aca="false">MAX(L3357,M3357)</f>
        <v>17.5338733445159</v>
      </c>
    </row>
    <row r="3358" customFormat="false" ht="15" hidden="false" customHeight="false" outlineLevel="0" collapsed="false">
      <c r="A3358" s="5" t="n">
        <v>3339</v>
      </c>
      <c r="B3358" s="25" t="n">
        <f aca="true">NORMSINV(RAND())</f>
        <v>-0.324244497873455</v>
      </c>
      <c r="C3358" s="25" t="n">
        <f aca="true">$C$4*B3358+SQRT(1-$C$4^2)*NORMSINV(RAND())</f>
        <v>0.813364159326865</v>
      </c>
      <c r="D3358" s="25" t="n">
        <f aca="false">NORMSDIST(B3358)</f>
        <v>0.372876467909454</v>
      </c>
      <c r="E3358" s="25" t="n">
        <f aca="false">NORMSDIST(C3358)</f>
        <v>0.791995349070868</v>
      </c>
      <c r="F3358" s="23" t="n">
        <f aca="true">BETAINV(RAND(),T1_PERT!$F$5,T1_PERT!$G$5,T1_PERT!$C$5,T1_PERT!$E$5)</f>
        <v>4.24438906984718</v>
      </c>
      <c r="G3358" s="23" t="n">
        <f aca="false">BETAINV(D3358,T1_PERT!$F$6,T1_PERT!$G$6,T1_PERT!$C$6,T1_PERT!$E$6)</f>
        <v>4.86599259958069</v>
      </c>
      <c r="H3358" s="23" t="n">
        <f aca="true">BETAINV(RAND(),T1_PERT!$F$7,T1_PERT!$G$7,T1_PERT!$C$7,T1_PERT!$E$7)</f>
        <v>7.69853261219896</v>
      </c>
      <c r="I3358" s="23" t="n">
        <f aca="false">BETAINV(E3358,T1_PERT!$F$8,T1_PERT!$G$8,T1_PERT!$C$8,T1_PERT!$E$8)</f>
        <v>5.93640616945746</v>
      </c>
      <c r="J3358" s="23" t="n">
        <f aca="true">BETAINV(RAND(),T1_PERT!$F$9,T1_PERT!$G$9,T1_PERT!$C$9,T1_PERT!$E$9)</f>
        <v>4.36336970766436</v>
      </c>
      <c r="K3358" s="23" t="n">
        <f aca="true">BETAINV(RAND(),T1_PERT!$F$10,T1_PERT!$G$10,T1_PERT!$C$10,T1_PERT!$E$10)</f>
        <v>2.29934819410739</v>
      </c>
      <c r="L3358" s="23" t="n">
        <f aca="false">F3358+G3358+I3358+K3358</f>
        <v>17.3461360329927</v>
      </c>
      <c r="M3358" s="23" t="n">
        <f aca="false">F3358+H3358+J3358+K3358</f>
        <v>18.6056395838179</v>
      </c>
      <c r="N3358" s="23" t="n">
        <f aca="false">MAX(L3358,M3358)</f>
        <v>18.6056395838179</v>
      </c>
    </row>
    <row r="3359" customFormat="false" ht="15" hidden="false" customHeight="false" outlineLevel="0" collapsed="false">
      <c r="A3359" s="5" t="n">
        <v>3340</v>
      </c>
      <c r="B3359" s="25" t="n">
        <f aca="true">NORMSINV(RAND())</f>
        <v>-0.0408306828259975</v>
      </c>
      <c r="C3359" s="25" t="n">
        <f aca="true">$C$4*B3359+SQRT(1-$C$4^2)*NORMSINV(RAND())</f>
        <v>-1.31177944780972</v>
      </c>
      <c r="D3359" s="25" t="n">
        <f aca="false">NORMSDIST(B3359)</f>
        <v>0.48371543919515</v>
      </c>
      <c r="E3359" s="25" t="n">
        <f aca="false">NORMSDIST(C3359)</f>
        <v>0.0947972806610166</v>
      </c>
      <c r="F3359" s="23" t="n">
        <f aca="true">BETAINV(RAND(),T1_PERT!$F$5,T1_PERT!$G$5,T1_PERT!$C$5,T1_PERT!$E$5)</f>
        <v>3.90828736529033</v>
      </c>
      <c r="G3359" s="23" t="n">
        <f aca="false">BETAINV(D3359,T1_PERT!$F$6,T1_PERT!$G$6,T1_PERT!$C$6,T1_PERT!$E$6)</f>
        <v>5.20461701065821</v>
      </c>
      <c r="H3359" s="23" t="n">
        <f aca="true">BETAINV(RAND(),T1_PERT!$F$7,T1_PERT!$G$7,T1_PERT!$C$7,T1_PERT!$E$7)</f>
        <v>7.77445678432142</v>
      </c>
      <c r="I3359" s="23" t="n">
        <f aca="false">BETAINV(E3359,T1_PERT!$F$8,T1_PERT!$G$8,T1_PERT!$C$8,T1_PERT!$E$8)</f>
        <v>4.43556415577507</v>
      </c>
      <c r="J3359" s="23" t="n">
        <f aca="true">BETAINV(RAND(),T1_PERT!$F$9,T1_PERT!$G$9,T1_PERT!$C$9,T1_PERT!$E$9)</f>
        <v>3.88869744690887</v>
      </c>
      <c r="K3359" s="23" t="n">
        <f aca="true">BETAINV(RAND(),T1_PERT!$F$10,T1_PERT!$G$10,T1_PERT!$C$10,T1_PERT!$E$10)</f>
        <v>1.48613898249449</v>
      </c>
      <c r="L3359" s="23" t="n">
        <f aca="false">F3359+G3359+I3359+K3359</f>
        <v>15.0346075142181</v>
      </c>
      <c r="M3359" s="23" t="n">
        <f aca="false">F3359+H3359+J3359+K3359</f>
        <v>17.0575805790151</v>
      </c>
      <c r="N3359" s="23" t="n">
        <f aca="false">MAX(L3359,M3359)</f>
        <v>17.0575805790151</v>
      </c>
    </row>
    <row r="3360" customFormat="false" ht="15" hidden="false" customHeight="false" outlineLevel="0" collapsed="false">
      <c r="A3360" s="5" t="n">
        <v>3341</v>
      </c>
      <c r="B3360" s="25" t="n">
        <f aca="true">NORMSINV(RAND())</f>
        <v>0.836319384923093</v>
      </c>
      <c r="C3360" s="25" t="n">
        <f aca="true">$C$4*B3360+SQRT(1-$C$4^2)*NORMSINV(RAND())</f>
        <v>1.8034792754687</v>
      </c>
      <c r="D3360" s="25" t="n">
        <f aca="false">NORMSDIST(B3360)</f>
        <v>0.798512374697815</v>
      </c>
      <c r="E3360" s="25" t="n">
        <f aca="false">NORMSDIST(C3360)</f>
        <v>0.964343511329381</v>
      </c>
      <c r="F3360" s="23" t="n">
        <f aca="true">BETAINV(RAND(),T1_PERT!$F$5,T1_PERT!$G$5,T1_PERT!$C$5,T1_PERT!$E$5)</f>
        <v>4.67419919639275</v>
      </c>
      <c r="G3360" s="23" t="n">
        <f aca="false">BETAINV(D3360,T1_PERT!$F$6,T1_PERT!$G$6,T1_PERT!$C$6,T1_PERT!$E$6)</f>
        <v>6.31818818457774</v>
      </c>
      <c r="H3360" s="23" t="n">
        <f aca="true">BETAINV(RAND(),T1_PERT!$F$7,T1_PERT!$G$7,T1_PERT!$C$7,T1_PERT!$E$7)</f>
        <v>4.97506400647923</v>
      </c>
      <c r="I3360" s="23" t="n">
        <f aca="false">BETAINV(E3360,T1_PERT!$F$8,T1_PERT!$G$8,T1_PERT!$C$8,T1_PERT!$E$8)</f>
        <v>6.75101433572597</v>
      </c>
      <c r="J3360" s="23" t="n">
        <f aca="true">BETAINV(RAND(),T1_PERT!$F$9,T1_PERT!$G$9,T1_PERT!$C$9,T1_PERT!$E$9)</f>
        <v>3.66326791737838</v>
      </c>
      <c r="K3360" s="23" t="n">
        <f aca="true">BETAINV(RAND(),T1_PERT!$F$10,T1_PERT!$G$10,T1_PERT!$C$10,T1_PERT!$E$10)</f>
        <v>2.4010783169207</v>
      </c>
      <c r="L3360" s="23" t="n">
        <f aca="false">F3360+G3360+I3360+K3360</f>
        <v>20.1444800336172</v>
      </c>
      <c r="M3360" s="23" t="n">
        <f aca="false">F3360+H3360+J3360+K3360</f>
        <v>15.7136094371711</v>
      </c>
      <c r="N3360" s="23" t="n">
        <f aca="false">MAX(L3360,M3360)</f>
        <v>20.1444800336172</v>
      </c>
    </row>
    <row r="3361" customFormat="false" ht="15" hidden="false" customHeight="false" outlineLevel="0" collapsed="false">
      <c r="A3361" s="5" t="n">
        <v>3342</v>
      </c>
      <c r="B3361" s="25" t="n">
        <f aca="true">NORMSINV(RAND())</f>
        <v>-1.17754447167898</v>
      </c>
      <c r="C3361" s="25" t="n">
        <f aca="true">$C$4*B3361+SQRT(1-$C$4^2)*NORMSINV(RAND())</f>
        <v>-0.560141622778749</v>
      </c>
      <c r="D3361" s="25" t="n">
        <f aca="false">NORMSDIST(B3361)</f>
        <v>0.119489129119508</v>
      </c>
      <c r="E3361" s="25" t="n">
        <f aca="false">NORMSDIST(C3361)</f>
        <v>0.287691420912172</v>
      </c>
      <c r="F3361" s="23" t="n">
        <f aca="true">BETAINV(RAND(),T1_PERT!$F$5,T1_PERT!$G$5,T1_PERT!$C$5,T1_PERT!$E$5)</f>
        <v>3.65236882200591</v>
      </c>
      <c r="G3361" s="23" t="n">
        <f aca="false">BETAINV(D3361,T1_PERT!$F$6,T1_PERT!$G$6,T1_PERT!$C$6,T1_PERT!$E$6)</f>
        <v>4.00344228415606</v>
      </c>
      <c r="H3361" s="23" t="n">
        <f aca="true">BETAINV(RAND(),T1_PERT!$F$7,T1_PERT!$G$7,T1_PERT!$C$7,T1_PERT!$E$7)</f>
        <v>5.17251363379179</v>
      </c>
      <c r="I3361" s="23" t="n">
        <f aca="false">BETAINV(E3361,T1_PERT!$F$8,T1_PERT!$G$8,T1_PERT!$C$8,T1_PERT!$E$8)</f>
        <v>4.84843853460106</v>
      </c>
      <c r="J3361" s="23" t="n">
        <f aca="true">BETAINV(RAND(),T1_PERT!$F$9,T1_PERT!$G$9,T1_PERT!$C$9,T1_PERT!$E$9)</f>
        <v>4.06196180796198</v>
      </c>
      <c r="K3361" s="23" t="n">
        <f aca="true">BETAINV(RAND(),T1_PERT!$F$10,T1_PERT!$G$10,T1_PERT!$C$10,T1_PERT!$E$10)</f>
        <v>2.0309136892694</v>
      </c>
      <c r="L3361" s="23" t="n">
        <f aca="false">F3361+G3361+I3361+K3361</f>
        <v>14.5351633300324</v>
      </c>
      <c r="M3361" s="23" t="n">
        <f aca="false">F3361+H3361+J3361+K3361</f>
        <v>14.9177579530291</v>
      </c>
      <c r="N3361" s="23" t="n">
        <f aca="false">MAX(L3361,M3361)</f>
        <v>14.9177579530291</v>
      </c>
    </row>
    <row r="3362" customFormat="false" ht="15" hidden="false" customHeight="false" outlineLevel="0" collapsed="false">
      <c r="A3362" s="5" t="n">
        <v>3343</v>
      </c>
      <c r="B3362" s="25" t="n">
        <f aca="true">NORMSINV(RAND())</f>
        <v>-0.139615995776184</v>
      </c>
      <c r="C3362" s="25" t="n">
        <f aca="true">$C$4*B3362+SQRT(1-$C$4^2)*NORMSINV(RAND())</f>
        <v>-0.320506329889936</v>
      </c>
      <c r="D3362" s="25" t="n">
        <f aca="false">NORMSDIST(B3362)</f>
        <v>0.444481700805327</v>
      </c>
      <c r="E3362" s="25" t="n">
        <f aca="false">NORMSDIST(C3362)</f>
        <v>0.374292266346977</v>
      </c>
      <c r="F3362" s="23" t="n">
        <f aca="true">BETAINV(RAND(),T1_PERT!$F$5,T1_PERT!$G$5,T1_PERT!$C$5,T1_PERT!$E$5)</f>
        <v>4.18232081522332</v>
      </c>
      <c r="G3362" s="23" t="n">
        <f aca="false">BETAINV(D3362,T1_PERT!$F$6,T1_PERT!$G$6,T1_PERT!$C$6,T1_PERT!$E$6)</f>
        <v>5.08442661495228</v>
      </c>
      <c r="H3362" s="23" t="n">
        <f aca="true">BETAINV(RAND(),T1_PERT!$F$7,T1_PERT!$G$7,T1_PERT!$C$7,T1_PERT!$E$7)</f>
        <v>4.66822412795478</v>
      </c>
      <c r="I3362" s="23" t="n">
        <f aca="false">BETAINV(E3362,T1_PERT!$F$8,T1_PERT!$G$8,T1_PERT!$C$8,T1_PERT!$E$8)</f>
        <v>5.01347328318248</v>
      </c>
      <c r="J3362" s="23" t="n">
        <f aca="true">BETAINV(RAND(),T1_PERT!$F$9,T1_PERT!$G$9,T1_PERT!$C$9,T1_PERT!$E$9)</f>
        <v>5.31373077447168</v>
      </c>
      <c r="K3362" s="23" t="n">
        <f aca="true">BETAINV(RAND(),T1_PERT!$F$10,T1_PERT!$G$10,T1_PERT!$C$10,T1_PERT!$E$10)</f>
        <v>1.52810794045104</v>
      </c>
      <c r="L3362" s="23" t="n">
        <f aca="false">F3362+G3362+I3362+K3362</f>
        <v>15.8083286538091</v>
      </c>
      <c r="M3362" s="23" t="n">
        <f aca="false">F3362+H3362+J3362+K3362</f>
        <v>15.6923836581008</v>
      </c>
      <c r="N3362" s="23" t="n">
        <f aca="false">MAX(L3362,M3362)</f>
        <v>15.8083286538091</v>
      </c>
    </row>
    <row r="3363" customFormat="false" ht="15" hidden="false" customHeight="false" outlineLevel="0" collapsed="false">
      <c r="A3363" s="5" t="n">
        <v>3344</v>
      </c>
      <c r="B3363" s="25" t="n">
        <f aca="true">NORMSINV(RAND())</f>
        <v>2.61923686259245</v>
      </c>
      <c r="C3363" s="25" t="n">
        <f aca="true">$C$4*B3363+SQRT(1-$C$4^2)*NORMSINV(RAND())</f>
        <v>0.681113513794156</v>
      </c>
      <c r="D3363" s="25" t="n">
        <f aca="false">NORMSDIST(B3363)</f>
        <v>0.99559366334697</v>
      </c>
      <c r="E3363" s="25" t="n">
        <f aca="false">NORMSDIST(C3363)</f>
        <v>0.752100166610966</v>
      </c>
      <c r="F3363" s="23" t="n">
        <f aca="true">BETAINV(RAND(),T1_PERT!$F$5,T1_PERT!$G$5,T1_PERT!$C$5,T1_PERT!$E$5)</f>
        <v>3.20442730225626</v>
      </c>
      <c r="G3363" s="23" t="n">
        <f aca="false">BETAINV(D3363,T1_PERT!$F$6,T1_PERT!$G$6,T1_PERT!$C$6,T1_PERT!$E$6)</f>
        <v>8.15634440700332</v>
      </c>
      <c r="H3363" s="23" t="n">
        <f aca="true">BETAINV(RAND(),T1_PERT!$F$7,T1_PERT!$G$7,T1_PERT!$C$7,T1_PERT!$E$7)</f>
        <v>6.66520023657482</v>
      </c>
      <c r="I3363" s="23" t="n">
        <f aca="false">BETAINV(E3363,T1_PERT!$F$8,T1_PERT!$G$8,T1_PERT!$C$8,T1_PERT!$E$8)</f>
        <v>5.82242297742579</v>
      </c>
      <c r="J3363" s="23" t="n">
        <f aca="true">BETAINV(RAND(),T1_PERT!$F$9,T1_PERT!$G$9,T1_PERT!$C$9,T1_PERT!$E$9)</f>
        <v>4.0607119227211</v>
      </c>
      <c r="K3363" s="23" t="n">
        <f aca="true">BETAINV(RAND(),T1_PERT!$F$10,T1_PERT!$G$10,T1_PERT!$C$10,T1_PERT!$E$10)</f>
        <v>2.50914089202034</v>
      </c>
      <c r="L3363" s="23" t="n">
        <f aca="false">F3363+G3363+I3363+K3363</f>
        <v>19.6923355787057</v>
      </c>
      <c r="M3363" s="23" t="n">
        <f aca="false">F3363+H3363+J3363+K3363</f>
        <v>16.4394803535725</v>
      </c>
      <c r="N3363" s="23" t="n">
        <f aca="false">MAX(L3363,M3363)</f>
        <v>19.6923355787057</v>
      </c>
    </row>
    <row r="3364" customFormat="false" ht="15" hidden="false" customHeight="false" outlineLevel="0" collapsed="false">
      <c r="A3364" s="5" t="n">
        <v>3345</v>
      </c>
      <c r="B3364" s="25" t="n">
        <f aca="true">NORMSINV(RAND())</f>
        <v>2.35202023624323</v>
      </c>
      <c r="C3364" s="25" t="n">
        <f aca="true">$C$4*B3364+SQRT(1-$C$4^2)*NORMSINV(RAND())</f>
        <v>0.911492568665903</v>
      </c>
      <c r="D3364" s="25" t="n">
        <f aca="false">NORMSDIST(B3364)</f>
        <v>0.990664120447367</v>
      </c>
      <c r="E3364" s="25" t="n">
        <f aca="false">NORMSDIST(C3364)</f>
        <v>0.818982050309955</v>
      </c>
      <c r="F3364" s="23" t="n">
        <f aca="true">BETAINV(RAND(),T1_PERT!$F$5,T1_PERT!$G$5,T1_PERT!$C$5,T1_PERT!$E$5)</f>
        <v>3.43582786352768</v>
      </c>
      <c r="G3364" s="23" t="n">
        <f aca="false">BETAINV(D3364,T1_PERT!$F$6,T1_PERT!$G$6,T1_PERT!$C$6,T1_PERT!$E$6)</f>
        <v>7.95316308456948</v>
      </c>
      <c r="H3364" s="23" t="n">
        <f aca="true">BETAINV(RAND(),T1_PERT!$F$7,T1_PERT!$G$7,T1_PERT!$C$7,T1_PERT!$E$7)</f>
        <v>5.94640690822453</v>
      </c>
      <c r="I3364" s="23" t="n">
        <f aca="false">BETAINV(E3364,T1_PERT!$F$8,T1_PERT!$G$8,T1_PERT!$C$8,T1_PERT!$E$8)</f>
        <v>6.0209622570856</v>
      </c>
      <c r="J3364" s="23" t="n">
        <f aca="true">BETAINV(RAND(),T1_PERT!$F$9,T1_PERT!$G$9,T1_PERT!$C$9,T1_PERT!$E$9)</f>
        <v>5.43292547751023</v>
      </c>
      <c r="K3364" s="23" t="n">
        <f aca="true">BETAINV(RAND(),T1_PERT!$F$10,T1_PERT!$G$10,T1_PERT!$C$10,T1_PERT!$E$10)</f>
        <v>1.73183279093933</v>
      </c>
      <c r="L3364" s="23" t="n">
        <f aca="false">F3364+G3364+I3364+K3364</f>
        <v>19.1417859961221</v>
      </c>
      <c r="M3364" s="23" t="n">
        <f aca="false">F3364+H3364+J3364+K3364</f>
        <v>16.5469930402018</v>
      </c>
      <c r="N3364" s="23" t="n">
        <f aca="false">MAX(L3364,M3364)</f>
        <v>19.1417859961221</v>
      </c>
    </row>
    <row r="3365" customFormat="false" ht="15" hidden="false" customHeight="false" outlineLevel="0" collapsed="false">
      <c r="A3365" s="5" t="n">
        <v>3346</v>
      </c>
      <c r="B3365" s="25" t="n">
        <f aca="true">NORMSINV(RAND())</f>
        <v>0.18135475365928</v>
      </c>
      <c r="C3365" s="25" t="n">
        <f aca="true">$C$4*B3365+SQRT(1-$C$4^2)*NORMSINV(RAND())</f>
        <v>1.91383261684629</v>
      </c>
      <c r="D3365" s="25" t="n">
        <f aca="false">NORMSDIST(B3365)</f>
        <v>0.571955434367468</v>
      </c>
      <c r="E3365" s="25" t="n">
        <f aca="false">NORMSDIST(C3365)</f>
        <v>0.972179226773324</v>
      </c>
      <c r="F3365" s="23" t="n">
        <f aca="true">BETAINV(RAND(),T1_PERT!$F$5,T1_PERT!$G$5,T1_PERT!$C$5,T1_PERT!$E$5)</f>
        <v>2.57544817424394</v>
      </c>
      <c r="G3365" s="23" t="n">
        <f aca="false">BETAINV(D3365,T1_PERT!$F$6,T1_PERT!$G$6,T1_PERT!$C$6,T1_PERT!$E$6)</f>
        <v>5.48149553425577</v>
      </c>
      <c r="H3365" s="23" t="n">
        <f aca="true">BETAINV(RAND(),T1_PERT!$F$7,T1_PERT!$G$7,T1_PERT!$C$7,T1_PERT!$E$7)</f>
        <v>5.4896816607672</v>
      </c>
      <c r="I3365" s="23" t="n">
        <f aca="false">BETAINV(E3365,T1_PERT!$F$8,T1_PERT!$G$8,T1_PERT!$C$8,T1_PERT!$E$8)</f>
        <v>6.83242765717151</v>
      </c>
      <c r="J3365" s="23" t="n">
        <f aca="true">BETAINV(RAND(),T1_PERT!$F$9,T1_PERT!$G$9,T1_PERT!$C$9,T1_PERT!$E$9)</f>
        <v>4.98954040817273</v>
      </c>
      <c r="K3365" s="23" t="n">
        <f aca="true">BETAINV(RAND(),T1_PERT!$F$10,T1_PERT!$G$10,T1_PERT!$C$10,T1_PERT!$E$10)</f>
        <v>1.93852293450307</v>
      </c>
      <c r="L3365" s="23" t="n">
        <f aca="false">F3365+G3365+I3365+K3365</f>
        <v>16.8278943001743</v>
      </c>
      <c r="M3365" s="23" t="n">
        <f aca="false">F3365+H3365+J3365+K3365</f>
        <v>14.9931931776869</v>
      </c>
      <c r="N3365" s="23" t="n">
        <f aca="false">MAX(L3365,M3365)</f>
        <v>16.8278943001743</v>
      </c>
    </row>
    <row r="3366" customFormat="false" ht="15" hidden="false" customHeight="false" outlineLevel="0" collapsed="false">
      <c r="A3366" s="5" t="n">
        <v>3347</v>
      </c>
      <c r="B3366" s="25" t="n">
        <f aca="true">NORMSINV(RAND())</f>
        <v>-0.207775647465551</v>
      </c>
      <c r="C3366" s="25" t="n">
        <f aca="true">$C$4*B3366+SQRT(1-$C$4^2)*NORMSINV(RAND())</f>
        <v>0.123364083039734</v>
      </c>
      <c r="D3366" s="25" t="n">
        <f aca="false">NORMSDIST(B3366)</f>
        <v>0.41770207407828</v>
      </c>
      <c r="E3366" s="25" t="n">
        <f aca="false">NORMSDIST(C3366)</f>
        <v>0.549090601319491</v>
      </c>
      <c r="F3366" s="23" t="n">
        <f aca="true">BETAINV(RAND(),T1_PERT!$F$5,T1_PERT!$G$5,T1_PERT!$C$5,T1_PERT!$E$5)</f>
        <v>4.16499178080278</v>
      </c>
      <c r="G3366" s="23" t="n">
        <f aca="false">BETAINV(D3366,T1_PERT!$F$6,T1_PERT!$G$6,T1_PERT!$C$6,T1_PERT!$E$6)</f>
        <v>5.00277969576903</v>
      </c>
      <c r="H3366" s="23" t="n">
        <f aca="true">BETAINV(RAND(),T1_PERT!$F$7,T1_PERT!$G$7,T1_PERT!$C$7,T1_PERT!$E$7)</f>
        <v>3.3946704851556</v>
      </c>
      <c r="I3366" s="23" t="n">
        <f aca="false">BETAINV(E3366,T1_PERT!$F$8,T1_PERT!$G$8,T1_PERT!$C$8,T1_PERT!$E$8)</f>
        <v>5.35365372525024</v>
      </c>
      <c r="J3366" s="23" t="n">
        <f aca="true">BETAINV(RAND(),T1_PERT!$F$9,T1_PERT!$G$9,T1_PERT!$C$9,T1_PERT!$E$9)</f>
        <v>4.40811306451719</v>
      </c>
      <c r="K3366" s="23" t="n">
        <f aca="true">BETAINV(RAND(),T1_PERT!$F$10,T1_PERT!$G$10,T1_PERT!$C$10,T1_PERT!$E$10)</f>
        <v>2.56565944301998</v>
      </c>
      <c r="L3366" s="23" t="n">
        <f aca="false">F3366+G3366+I3366+K3366</f>
        <v>17.087084644842</v>
      </c>
      <c r="M3366" s="23" t="n">
        <f aca="false">F3366+H3366+J3366+K3366</f>
        <v>14.5334347734956</v>
      </c>
      <c r="N3366" s="23" t="n">
        <f aca="false">MAX(L3366,M3366)</f>
        <v>17.087084644842</v>
      </c>
    </row>
    <row r="3367" customFormat="false" ht="15" hidden="false" customHeight="false" outlineLevel="0" collapsed="false">
      <c r="A3367" s="5" t="n">
        <v>3348</v>
      </c>
      <c r="B3367" s="25" t="n">
        <f aca="true">NORMSINV(RAND())</f>
        <v>-1.82958846683402</v>
      </c>
      <c r="C3367" s="25" t="n">
        <f aca="true">$C$4*B3367+SQRT(1-$C$4^2)*NORMSINV(RAND())</f>
        <v>-1.70963460082017</v>
      </c>
      <c r="D3367" s="25" t="n">
        <f aca="false">NORMSDIST(B3367)</f>
        <v>0.03365574980442</v>
      </c>
      <c r="E3367" s="25" t="n">
        <f aca="false">NORMSDIST(C3367)</f>
        <v>0.0436667315718147</v>
      </c>
      <c r="F3367" s="23" t="n">
        <f aca="true">BETAINV(RAND(),T1_PERT!$F$5,T1_PERT!$G$5,T1_PERT!$C$5,T1_PERT!$E$5)</f>
        <v>5.05581921131691</v>
      </c>
      <c r="G3367" s="23" t="n">
        <f aca="false">BETAINV(D3367,T1_PERT!$F$6,T1_PERT!$G$6,T1_PERT!$C$6,T1_PERT!$E$6)</f>
        <v>3.54582773133066</v>
      </c>
      <c r="H3367" s="23" t="n">
        <f aca="true">BETAINV(RAND(),T1_PERT!$F$7,T1_PERT!$G$7,T1_PERT!$C$7,T1_PERT!$E$7)</f>
        <v>4.76641626291307</v>
      </c>
      <c r="I3367" s="23" t="n">
        <f aca="false">BETAINV(E3367,T1_PERT!$F$8,T1_PERT!$G$8,T1_PERT!$C$8,T1_PERT!$E$8)</f>
        <v>4.28414399661143</v>
      </c>
      <c r="J3367" s="23" t="n">
        <f aca="true">BETAINV(RAND(),T1_PERT!$F$9,T1_PERT!$G$9,T1_PERT!$C$9,T1_PERT!$E$9)</f>
        <v>5.27389030709232</v>
      </c>
      <c r="K3367" s="23" t="n">
        <f aca="true">BETAINV(RAND(),T1_PERT!$F$10,T1_PERT!$G$10,T1_PERT!$C$10,T1_PERT!$E$10)</f>
        <v>2.28736146287513</v>
      </c>
      <c r="L3367" s="23" t="n">
        <f aca="false">F3367+G3367+I3367+K3367</f>
        <v>15.1731524021341</v>
      </c>
      <c r="M3367" s="23" t="n">
        <f aca="false">F3367+H3367+J3367+K3367</f>
        <v>17.3834872441974</v>
      </c>
      <c r="N3367" s="23" t="n">
        <f aca="false">MAX(L3367,M3367)</f>
        <v>17.3834872441974</v>
      </c>
    </row>
    <row r="3368" customFormat="false" ht="15" hidden="false" customHeight="false" outlineLevel="0" collapsed="false">
      <c r="A3368" s="5" t="n">
        <v>3349</v>
      </c>
      <c r="B3368" s="25" t="n">
        <f aca="true">NORMSINV(RAND())</f>
        <v>-0.342213403639197</v>
      </c>
      <c r="C3368" s="25" t="n">
        <f aca="true">$C$4*B3368+SQRT(1-$C$4^2)*NORMSINV(RAND())</f>
        <v>-0.941779523947893</v>
      </c>
      <c r="D3368" s="25" t="n">
        <f aca="false">NORMSDIST(B3368)</f>
        <v>0.366095149442565</v>
      </c>
      <c r="E3368" s="25" t="n">
        <f aca="false">NORMSDIST(C3368)</f>
        <v>0.173152765275527</v>
      </c>
      <c r="F3368" s="23" t="n">
        <f aca="true">BETAINV(RAND(),T1_PERT!$F$5,T1_PERT!$G$5,T1_PERT!$C$5,T1_PERT!$E$5)</f>
        <v>4.40849531107463</v>
      </c>
      <c r="G3368" s="23" t="n">
        <f aca="false">BETAINV(D3368,T1_PERT!$F$6,T1_PERT!$G$6,T1_PERT!$C$6,T1_PERT!$E$6)</f>
        <v>4.84521896424217</v>
      </c>
      <c r="H3368" s="23" t="n">
        <f aca="true">BETAINV(RAND(),T1_PERT!$F$7,T1_PERT!$G$7,T1_PERT!$C$7,T1_PERT!$E$7)</f>
        <v>4.27335805845315</v>
      </c>
      <c r="I3368" s="23" t="n">
        <f aca="false">BETAINV(E3368,T1_PERT!$F$8,T1_PERT!$G$8,T1_PERT!$C$8,T1_PERT!$E$8)</f>
        <v>4.61803134303144</v>
      </c>
      <c r="J3368" s="23" t="n">
        <f aca="true">BETAINV(RAND(),T1_PERT!$F$9,T1_PERT!$G$9,T1_PERT!$C$9,T1_PERT!$E$9)</f>
        <v>4.29501062955679</v>
      </c>
      <c r="K3368" s="23" t="n">
        <f aca="true">BETAINV(RAND(),T1_PERT!$F$10,T1_PERT!$G$10,T1_PERT!$C$10,T1_PERT!$E$10)</f>
        <v>1.491588071394</v>
      </c>
      <c r="L3368" s="23" t="n">
        <f aca="false">F3368+G3368+I3368+K3368</f>
        <v>15.3633336897423</v>
      </c>
      <c r="M3368" s="23" t="n">
        <f aca="false">F3368+H3368+J3368+K3368</f>
        <v>14.4684520704786</v>
      </c>
      <c r="N3368" s="23" t="n">
        <f aca="false">MAX(L3368,M3368)</f>
        <v>15.3633336897423</v>
      </c>
    </row>
    <row r="3369" customFormat="false" ht="15" hidden="false" customHeight="false" outlineLevel="0" collapsed="false">
      <c r="A3369" s="5" t="n">
        <v>3350</v>
      </c>
      <c r="B3369" s="25" t="n">
        <f aca="true">NORMSINV(RAND())</f>
        <v>-0.311216702121234</v>
      </c>
      <c r="C3369" s="25" t="n">
        <f aca="true">$C$4*B3369+SQRT(1-$C$4^2)*NORMSINV(RAND())</f>
        <v>-0.0492800528256107</v>
      </c>
      <c r="D3369" s="25" t="n">
        <f aca="false">NORMSDIST(B3369)</f>
        <v>0.377817943314128</v>
      </c>
      <c r="E3369" s="25" t="n">
        <f aca="false">NORMSDIST(C3369)</f>
        <v>0.480348057870088</v>
      </c>
      <c r="F3369" s="23" t="n">
        <f aca="true">BETAINV(RAND(),T1_PERT!$F$5,T1_PERT!$G$5,T1_PERT!$C$5,T1_PERT!$E$5)</f>
        <v>3.84570866434017</v>
      </c>
      <c r="G3369" s="23" t="n">
        <f aca="false">BETAINV(D3369,T1_PERT!$F$6,T1_PERT!$G$6,T1_PERT!$C$6,T1_PERT!$E$6)</f>
        <v>4.88111098654238</v>
      </c>
      <c r="H3369" s="23" t="n">
        <f aca="true">BETAINV(RAND(),T1_PERT!$F$7,T1_PERT!$G$7,T1_PERT!$C$7,T1_PERT!$E$7)</f>
        <v>7.00552227670841</v>
      </c>
      <c r="I3369" s="23" t="n">
        <f aca="false">BETAINV(E3369,T1_PERT!$F$8,T1_PERT!$G$8,T1_PERT!$C$8,T1_PERT!$E$8)</f>
        <v>5.21668710861857</v>
      </c>
      <c r="J3369" s="23" t="n">
        <f aca="true">BETAINV(RAND(),T1_PERT!$F$9,T1_PERT!$G$9,T1_PERT!$C$9,T1_PERT!$E$9)</f>
        <v>3.80372849293467</v>
      </c>
      <c r="K3369" s="23" t="n">
        <f aca="true">BETAINV(RAND(),T1_PERT!$F$10,T1_PERT!$G$10,T1_PERT!$C$10,T1_PERT!$E$10)</f>
        <v>1.93178024579344</v>
      </c>
      <c r="L3369" s="23" t="n">
        <f aca="false">F3369+G3369+I3369+K3369</f>
        <v>15.8752870052946</v>
      </c>
      <c r="M3369" s="23" t="n">
        <f aca="false">F3369+H3369+J3369+K3369</f>
        <v>16.5867396797767</v>
      </c>
      <c r="N3369" s="23" t="n">
        <f aca="false">MAX(L3369,M3369)</f>
        <v>16.5867396797767</v>
      </c>
    </row>
    <row r="3370" customFormat="false" ht="15" hidden="false" customHeight="false" outlineLevel="0" collapsed="false">
      <c r="A3370" s="5" t="n">
        <v>3351</v>
      </c>
      <c r="B3370" s="25" t="n">
        <f aca="true">NORMSINV(RAND())</f>
        <v>-1.15053865492408</v>
      </c>
      <c r="C3370" s="25" t="n">
        <f aca="true">$C$4*B3370+SQRT(1-$C$4^2)*NORMSINV(RAND())</f>
        <v>-1.01240916995339</v>
      </c>
      <c r="D3370" s="25" t="n">
        <f aca="false">NORMSDIST(B3370)</f>
        <v>0.124961041407757</v>
      </c>
      <c r="E3370" s="25" t="n">
        <f aca="false">NORMSDIST(C3370)</f>
        <v>0.155671227843553</v>
      </c>
      <c r="F3370" s="23" t="n">
        <f aca="true">BETAINV(RAND(),T1_PERT!$F$5,T1_PERT!$G$5,T1_PERT!$C$5,T1_PERT!$E$5)</f>
        <v>2.87435352466513</v>
      </c>
      <c r="G3370" s="23" t="n">
        <f aca="false">BETAINV(D3370,T1_PERT!$F$6,T1_PERT!$G$6,T1_PERT!$C$6,T1_PERT!$E$6)</f>
        <v>4.02634352549008</v>
      </c>
      <c r="H3370" s="23" t="n">
        <f aca="true">BETAINV(RAND(),T1_PERT!$F$7,T1_PERT!$G$7,T1_PERT!$C$7,T1_PERT!$E$7)</f>
        <v>7.11108312078951</v>
      </c>
      <c r="I3370" s="23" t="n">
        <f aca="false">BETAINV(E3370,T1_PERT!$F$8,T1_PERT!$G$8,T1_PERT!$C$8,T1_PERT!$E$8)</f>
        <v>4.58004271815512</v>
      </c>
      <c r="J3370" s="23" t="n">
        <f aca="true">BETAINV(RAND(),T1_PERT!$F$9,T1_PERT!$G$9,T1_PERT!$C$9,T1_PERT!$E$9)</f>
        <v>3.25711603467132</v>
      </c>
      <c r="K3370" s="23" t="n">
        <f aca="true">BETAINV(RAND(),T1_PERT!$F$10,T1_PERT!$G$10,T1_PERT!$C$10,T1_PERT!$E$10)</f>
        <v>1.91385422718461</v>
      </c>
      <c r="L3370" s="23" t="n">
        <f aca="false">F3370+G3370+I3370+K3370</f>
        <v>13.3945939954949</v>
      </c>
      <c r="M3370" s="23" t="n">
        <f aca="false">F3370+H3370+J3370+K3370</f>
        <v>15.1564069073106</v>
      </c>
      <c r="N3370" s="23" t="n">
        <f aca="false">MAX(L3370,M3370)</f>
        <v>15.1564069073106</v>
      </c>
    </row>
    <row r="3371" customFormat="false" ht="15" hidden="false" customHeight="false" outlineLevel="0" collapsed="false">
      <c r="A3371" s="5" t="n">
        <v>3352</v>
      </c>
      <c r="B3371" s="25" t="n">
        <f aca="true">NORMSINV(RAND())</f>
        <v>1.20203219066215</v>
      </c>
      <c r="C3371" s="25" t="n">
        <f aca="true">$C$4*B3371+SQRT(1-$C$4^2)*NORMSINV(RAND())</f>
        <v>0.960537319955709</v>
      </c>
      <c r="D3371" s="25" t="n">
        <f aca="false">NORMSDIST(B3371)</f>
        <v>0.885324471816106</v>
      </c>
      <c r="E3371" s="25" t="n">
        <f aca="false">NORMSDIST(C3371)</f>
        <v>0.831607571185463</v>
      </c>
      <c r="F3371" s="23" t="n">
        <f aca="true">BETAINV(RAND(),T1_PERT!$F$5,T1_PERT!$G$5,T1_PERT!$C$5,T1_PERT!$E$5)</f>
        <v>4.68374123128974</v>
      </c>
      <c r="G3371" s="23" t="n">
        <f aca="false">BETAINV(D3371,T1_PERT!$F$6,T1_PERT!$G$6,T1_PERT!$C$6,T1_PERT!$E$6)</f>
        <v>6.77160013188912</v>
      </c>
      <c r="H3371" s="23" t="n">
        <f aca="true">BETAINV(RAND(),T1_PERT!$F$7,T1_PERT!$G$7,T1_PERT!$C$7,T1_PERT!$E$7)</f>
        <v>4.84241025961935</v>
      </c>
      <c r="I3371" s="23" t="n">
        <f aca="false">BETAINV(E3371,T1_PERT!$F$8,T1_PERT!$G$8,T1_PERT!$C$8,T1_PERT!$E$8)</f>
        <v>6.06313634633714</v>
      </c>
      <c r="J3371" s="23" t="n">
        <f aca="true">BETAINV(RAND(),T1_PERT!$F$9,T1_PERT!$G$9,T1_PERT!$C$9,T1_PERT!$E$9)</f>
        <v>4.61807351176784</v>
      </c>
      <c r="K3371" s="23" t="n">
        <f aca="true">BETAINV(RAND(),T1_PERT!$F$10,T1_PERT!$G$10,T1_PERT!$C$10,T1_PERT!$E$10)</f>
        <v>1.61143252636979</v>
      </c>
      <c r="L3371" s="23" t="n">
        <f aca="false">F3371+G3371+I3371+K3371</f>
        <v>19.1299102358858</v>
      </c>
      <c r="M3371" s="23" t="n">
        <f aca="false">F3371+H3371+J3371+K3371</f>
        <v>15.7556575290467</v>
      </c>
      <c r="N3371" s="23" t="n">
        <f aca="false">MAX(L3371,M3371)</f>
        <v>19.1299102358858</v>
      </c>
    </row>
    <row r="3372" customFormat="false" ht="15" hidden="false" customHeight="false" outlineLevel="0" collapsed="false">
      <c r="A3372" s="5" t="n">
        <v>3353</v>
      </c>
      <c r="B3372" s="25" t="n">
        <f aca="true">NORMSINV(RAND())</f>
        <v>0.869166107011315</v>
      </c>
      <c r="C3372" s="25" t="n">
        <f aca="true">$C$4*B3372+SQRT(1-$C$4^2)*NORMSINV(RAND())</f>
        <v>-0.184347103612307</v>
      </c>
      <c r="D3372" s="25" t="n">
        <f aca="false">NORMSDIST(B3372)</f>
        <v>0.807621858634138</v>
      </c>
      <c r="E3372" s="25" t="n">
        <f aca="false">NORMSDIST(C3372)</f>
        <v>0.426870581868951</v>
      </c>
      <c r="F3372" s="23" t="n">
        <f aca="true">BETAINV(RAND(),T1_PERT!$F$5,T1_PERT!$G$5,T1_PERT!$C$5,T1_PERT!$E$5)</f>
        <v>2.80050941769487</v>
      </c>
      <c r="G3372" s="23" t="n">
        <f aca="false">BETAINV(D3372,T1_PERT!$F$6,T1_PERT!$G$6,T1_PERT!$C$6,T1_PERT!$E$6)</f>
        <v>6.35974273711747</v>
      </c>
      <c r="H3372" s="23" t="n">
        <f aca="true">BETAINV(RAND(),T1_PERT!$F$7,T1_PERT!$G$7,T1_PERT!$C$7,T1_PERT!$E$7)</f>
        <v>6.63714141614024</v>
      </c>
      <c r="I3372" s="23" t="n">
        <f aca="false">BETAINV(E3372,T1_PERT!$F$8,T1_PERT!$G$8,T1_PERT!$C$8,T1_PERT!$E$8)</f>
        <v>5.11348948703753</v>
      </c>
      <c r="J3372" s="23" t="n">
        <f aca="true">BETAINV(RAND(),T1_PERT!$F$9,T1_PERT!$G$9,T1_PERT!$C$9,T1_PERT!$E$9)</f>
        <v>5.63060617908216</v>
      </c>
      <c r="K3372" s="23" t="n">
        <f aca="true">BETAINV(RAND(),T1_PERT!$F$10,T1_PERT!$G$10,T1_PERT!$C$10,T1_PERT!$E$10)</f>
        <v>1.89057947542787</v>
      </c>
      <c r="L3372" s="23" t="n">
        <f aca="false">F3372+G3372+I3372+K3372</f>
        <v>16.1643211172777</v>
      </c>
      <c r="M3372" s="23" t="n">
        <f aca="false">F3372+H3372+J3372+K3372</f>
        <v>16.9588364883451</v>
      </c>
      <c r="N3372" s="23" t="n">
        <f aca="false">MAX(L3372,M3372)</f>
        <v>16.9588364883451</v>
      </c>
    </row>
    <row r="3373" customFormat="false" ht="15" hidden="false" customHeight="false" outlineLevel="0" collapsed="false">
      <c r="A3373" s="5" t="n">
        <v>3354</v>
      </c>
      <c r="B3373" s="25" t="n">
        <f aca="true">NORMSINV(RAND())</f>
        <v>0.0898634846302467</v>
      </c>
      <c r="C3373" s="25" t="n">
        <f aca="true">$C$4*B3373+SQRT(1-$C$4^2)*NORMSINV(RAND())</f>
        <v>0.91268249784589</v>
      </c>
      <c r="D3373" s="25" t="n">
        <f aca="false">NORMSDIST(B3373)</f>
        <v>0.535802150623251</v>
      </c>
      <c r="E3373" s="25" t="n">
        <f aca="false">NORMSDIST(C3373)</f>
        <v>0.819295224230977</v>
      </c>
      <c r="F3373" s="23" t="n">
        <f aca="true">BETAINV(RAND(),T1_PERT!$F$5,T1_PERT!$G$5,T1_PERT!$C$5,T1_PERT!$E$5)</f>
        <v>4.71900482953073</v>
      </c>
      <c r="G3373" s="23" t="n">
        <f aca="false">BETAINV(D3373,T1_PERT!$F$6,T1_PERT!$G$6,T1_PERT!$C$6,T1_PERT!$E$6)</f>
        <v>5.36653595135409</v>
      </c>
      <c r="H3373" s="23" t="n">
        <f aca="true">BETAINV(RAND(),T1_PERT!$F$7,T1_PERT!$G$7,T1_PERT!$C$7,T1_PERT!$E$7)</f>
        <v>5.47922473422056</v>
      </c>
      <c r="I3373" s="23" t="n">
        <f aca="false">BETAINV(E3373,T1_PERT!$F$8,T1_PERT!$G$8,T1_PERT!$C$8,T1_PERT!$E$8)</f>
        <v>6.02198640397846</v>
      </c>
      <c r="J3373" s="23" t="n">
        <f aca="true">BETAINV(RAND(),T1_PERT!$F$9,T1_PERT!$G$9,T1_PERT!$C$9,T1_PERT!$E$9)</f>
        <v>3.20595574002805</v>
      </c>
      <c r="K3373" s="23" t="n">
        <f aca="true">BETAINV(RAND(),T1_PERT!$F$10,T1_PERT!$G$10,T1_PERT!$C$10,T1_PERT!$E$10)</f>
        <v>2.20757652956821</v>
      </c>
      <c r="L3373" s="23" t="n">
        <f aca="false">F3373+G3373+I3373+K3373</f>
        <v>18.3151037144315</v>
      </c>
      <c r="M3373" s="23" t="n">
        <f aca="false">F3373+H3373+J3373+K3373</f>
        <v>15.6117618333475</v>
      </c>
      <c r="N3373" s="23" t="n">
        <f aca="false">MAX(L3373,M3373)</f>
        <v>18.3151037144315</v>
      </c>
    </row>
    <row r="3374" customFormat="false" ht="15" hidden="false" customHeight="false" outlineLevel="0" collapsed="false">
      <c r="A3374" s="5" t="n">
        <v>3355</v>
      </c>
      <c r="B3374" s="25" t="n">
        <f aca="true">NORMSINV(RAND())</f>
        <v>0.725736644661532</v>
      </c>
      <c r="C3374" s="25" t="n">
        <f aca="true">$C$4*B3374+SQRT(1-$C$4^2)*NORMSINV(RAND())</f>
        <v>0.0488565880940363</v>
      </c>
      <c r="D3374" s="25" t="n">
        <f aca="false">NORMSDIST(B3374)</f>
        <v>0.765999883672551</v>
      </c>
      <c r="E3374" s="25" t="n">
        <f aca="false">NORMSDIST(C3374)</f>
        <v>0.519483207399118</v>
      </c>
      <c r="F3374" s="23" t="n">
        <f aca="true">BETAINV(RAND(),T1_PERT!$F$5,T1_PERT!$G$5,T1_PERT!$C$5,T1_PERT!$E$5)</f>
        <v>3.8952609296756</v>
      </c>
      <c r="G3374" s="23" t="n">
        <f aca="false">BETAINV(D3374,T1_PERT!$F$6,T1_PERT!$G$6,T1_PERT!$C$6,T1_PERT!$E$6)</f>
        <v>6.17749939209896</v>
      </c>
      <c r="H3374" s="23" t="n">
        <f aca="true">BETAINV(RAND(),T1_PERT!$F$7,T1_PERT!$G$7,T1_PERT!$C$7,T1_PERT!$E$7)</f>
        <v>7.50779449962863</v>
      </c>
      <c r="I3374" s="23" t="n">
        <f aca="false">BETAINV(E3374,T1_PERT!$F$8,T1_PERT!$G$8,T1_PERT!$C$8,T1_PERT!$E$8)</f>
        <v>5.29390289791869</v>
      </c>
      <c r="J3374" s="23" t="n">
        <f aca="true">BETAINV(RAND(),T1_PERT!$F$9,T1_PERT!$G$9,T1_PERT!$C$9,T1_PERT!$E$9)</f>
        <v>3.41057187171959</v>
      </c>
      <c r="K3374" s="23" t="n">
        <f aca="true">BETAINV(RAND(),T1_PERT!$F$10,T1_PERT!$G$10,T1_PERT!$C$10,T1_PERT!$E$10)</f>
        <v>1.79589559615628</v>
      </c>
      <c r="L3374" s="23" t="n">
        <f aca="false">F3374+G3374+I3374+K3374</f>
        <v>17.1625588158495</v>
      </c>
      <c r="M3374" s="23" t="n">
        <f aca="false">F3374+H3374+J3374+K3374</f>
        <v>16.6095228971801</v>
      </c>
      <c r="N3374" s="23" t="n">
        <f aca="false">MAX(L3374,M3374)</f>
        <v>17.1625588158495</v>
      </c>
    </row>
    <row r="3375" customFormat="false" ht="15" hidden="false" customHeight="false" outlineLevel="0" collapsed="false">
      <c r="A3375" s="5" t="n">
        <v>3356</v>
      </c>
      <c r="B3375" s="25" t="n">
        <f aca="true">NORMSINV(RAND())</f>
        <v>0.958141053206964</v>
      </c>
      <c r="C3375" s="25" t="n">
        <f aca="true">$C$4*B3375+SQRT(1-$C$4^2)*NORMSINV(RAND())</f>
        <v>0.0133409033953338</v>
      </c>
      <c r="D3375" s="25" t="n">
        <f aca="false">NORMSDIST(B3375)</f>
        <v>0.831004181704169</v>
      </c>
      <c r="E3375" s="25" t="n">
        <f aca="false">NORMSDIST(C3375)</f>
        <v>0.505322092551939</v>
      </c>
      <c r="F3375" s="23" t="n">
        <f aca="true">BETAINV(RAND(),T1_PERT!$F$5,T1_PERT!$G$5,T1_PERT!$C$5,T1_PERT!$E$5)</f>
        <v>3.59056616202587</v>
      </c>
      <c r="G3375" s="23" t="n">
        <f aca="false">BETAINV(D3375,T1_PERT!$F$6,T1_PERT!$G$6,T1_PERT!$C$6,T1_PERT!$E$6)</f>
        <v>6.47162381204625</v>
      </c>
      <c r="H3375" s="23" t="n">
        <f aca="true">BETAINV(RAND(),T1_PERT!$F$7,T1_PERT!$G$7,T1_PERT!$C$7,T1_PERT!$E$7)</f>
        <v>4.36575837661659</v>
      </c>
      <c r="I3375" s="23" t="n">
        <f aca="false">BETAINV(E3375,T1_PERT!$F$8,T1_PERT!$G$8,T1_PERT!$C$8,T1_PERT!$E$8)</f>
        <v>5.26575539035989</v>
      </c>
      <c r="J3375" s="23" t="n">
        <f aca="true">BETAINV(RAND(),T1_PERT!$F$9,T1_PERT!$G$9,T1_PERT!$C$9,T1_PERT!$E$9)</f>
        <v>4.06180782498612</v>
      </c>
      <c r="K3375" s="23" t="n">
        <f aca="true">BETAINV(RAND(),T1_PERT!$F$10,T1_PERT!$G$10,T1_PERT!$C$10,T1_PERT!$E$10)</f>
        <v>1.5124322030554</v>
      </c>
      <c r="L3375" s="23" t="n">
        <f aca="false">F3375+G3375+I3375+K3375</f>
        <v>16.8403775674874</v>
      </c>
      <c r="M3375" s="23" t="n">
        <f aca="false">F3375+H3375+J3375+K3375</f>
        <v>13.530564566684</v>
      </c>
      <c r="N3375" s="23" t="n">
        <f aca="false">MAX(L3375,M3375)</f>
        <v>16.8403775674874</v>
      </c>
    </row>
    <row r="3376" customFormat="false" ht="15" hidden="false" customHeight="false" outlineLevel="0" collapsed="false">
      <c r="A3376" s="5" t="n">
        <v>3357</v>
      </c>
      <c r="B3376" s="25" t="n">
        <f aca="true">NORMSINV(RAND())</f>
        <v>0.926013088041379</v>
      </c>
      <c r="C3376" s="25" t="n">
        <f aca="true">$C$4*B3376+SQRT(1-$C$4^2)*NORMSINV(RAND())</f>
        <v>1.09967597676319</v>
      </c>
      <c r="D3376" s="25" t="n">
        <f aca="false">NORMSDIST(B3376)</f>
        <v>0.822780410694316</v>
      </c>
      <c r="E3376" s="25" t="n">
        <f aca="false">NORMSDIST(C3376)</f>
        <v>0.864263337305918</v>
      </c>
      <c r="F3376" s="23" t="n">
        <f aca="true">BETAINV(RAND(),T1_PERT!$F$5,T1_PERT!$G$5,T1_PERT!$C$5,T1_PERT!$E$5)</f>
        <v>2.15885306717197</v>
      </c>
      <c r="G3376" s="23" t="n">
        <f aca="false">BETAINV(D3376,T1_PERT!$F$6,T1_PERT!$G$6,T1_PERT!$C$6,T1_PERT!$E$6)</f>
        <v>6.43134858339853</v>
      </c>
      <c r="H3376" s="23" t="n">
        <f aca="true">BETAINV(RAND(),T1_PERT!$F$7,T1_PERT!$G$7,T1_PERT!$C$7,T1_PERT!$E$7)</f>
        <v>6.12671487741084</v>
      </c>
      <c r="I3376" s="23" t="n">
        <f aca="false">BETAINV(E3376,T1_PERT!$F$8,T1_PERT!$G$8,T1_PERT!$C$8,T1_PERT!$E$8)</f>
        <v>6.18216915791522</v>
      </c>
      <c r="J3376" s="23" t="n">
        <f aca="true">BETAINV(RAND(),T1_PERT!$F$9,T1_PERT!$G$9,T1_PERT!$C$9,T1_PERT!$E$9)</f>
        <v>4.57932718818223</v>
      </c>
      <c r="K3376" s="23" t="n">
        <f aca="true">BETAINV(RAND(),T1_PERT!$F$10,T1_PERT!$G$10,T1_PERT!$C$10,T1_PERT!$E$10)</f>
        <v>2.40815306681461</v>
      </c>
      <c r="L3376" s="23" t="n">
        <f aca="false">F3376+G3376+I3376+K3376</f>
        <v>17.1805238753003</v>
      </c>
      <c r="M3376" s="23" t="n">
        <f aca="false">F3376+H3376+J3376+K3376</f>
        <v>15.2730481995796</v>
      </c>
      <c r="N3376" s="23" t="n">
        <f aca="false">MAX(L3376,M3376)</f>
        <v>17.1805238753003</v>
      </c>
    </row>
    <row r="3377" customFormat="false" ht="15" hidden="false" customHeight="false" outlineLevel="0" collapsed="false">
      <c r="A3377" s="5" t="n">
        <v>3358</v>
      </c>
      <c r="B3377" s="25" t="n">
        <f aca="true">NORMSINV(RAND())</f>
        <v>0.774187172143649</v>
      </c>
      <c r="C3377" s="25" t="n">
        <f aca="true">$C$4*B3377+SQRT(1-$C$4^2)*NORMSINV(RAND())</f>
        <v>0.697209546831172</v>
      </c>
      <c r="D3377" s="25" t="n">
        <f aca="false">NORMSDIST(B3377)</f>
        <v>0.780589943475039</v>
      </c>
      <c r="E3377" s="25" t="n">
        <f aca="false">NORMSDIST(C3377)</f>
        <v>0.757164167385248</v>
      </c>
      <c r="F3377" s="23" t="n">
        <f aca="true">BETAINV(RAND(),T1_PERT!$F$5,T1_PERT!$G$5,T1_PERT!$C$5,T1_PERT!$E$5)</f>
        <v>3.42812570205232</v>
      </c>
      <c r="G3377" s="23" t="n">
        <f aca="false">BETAINV(D3377,T1_PERT!$F$6,T1_PERT!$G$6,T1_PERT!$C$6,T1_PERT!$E$6)</f>
        <v>6.23927417189186</v>
      </c>
      <c r="H3377" s="23" t="n">
        <f aca="true">BETAINV(RAND(),T1_PERT!$F$7,T1_PERT!$G$7,T1_PERT!$C$7,T1_PERT!$E$7)</f>
        <v>6.56450346945768</v>
      </c>
      <c r="I3377" s="23" t="n">
        <f aca="false">BETAINV(E3377,T1_PERT!$F$8,T1_PERT!$G$8,T1_PERT!$C$8,T1_PERT!$E$8)</f>
        <v>5.83628092921966</v>
      </c>
      <c r="J3377" s="23" t="n">
        <f aca="true">BETAINV(RAND(),T1_PERT!$F$9,T1_PERT!$G$9,T1_PERT!$C$9,T1_PERT!$E$9)</f>
        <v>3.48501381609261</v>
      </c>
      <c r="K3377" s="23" t="n">
        <f aca="true">BETAINV(RAND(),T1_PERT!$F$10,T1_PERT!$G$10,T1_PERT!$C$10,T1_PERT!$E$10)</f>
        <v>1.61911764946889</v>
      </c>
      <c r="L3377" s="23" t="n">
        <f aca="false">F3377+G3377+I3377+K3377</f>
        <v>17.1227984526327</v>
      </c>
      <c r="M3377" s="23" t="n">
        <f aca="false">F3377+H3377+J3377+K3377</f>
        <v>15.0967606370715</v>
      </c>
      <c r="N3377" s="23" t="n">
        <f aca="false">MAX(L3377,M3377)</f>
        <v>17.1227984526327</v>
      </c>
    </row>
    <row r="3378" customFormat="false" ht="15" hidden="false" customHeight="false" outlineLevel="0" collapsed="false">
      <c r="A3378" s="5" t="n">
        <v>3359</v>
      </c>
      <c r="B3378" s="25" t="n">
        <f aca="true">NORMSINV(RAND())</f>
        <v>0.694858809971667</v>
      </c>
      <c r="C3378" s="25" t="n">
        <f aca="true">$C$4*B3378+SQRT(1-$C$4^2)*NORMSINV(RAND())</f>
        <v>-0.139553777975586</v>
      </c>
      <c r="D3378" s="25" t="n">
        <f aca="false">NORMSDIST(B3378)</f>
        <v>0.756428105885581</v>
      </c>
      <c r="E3378" s="25" t="n">
        <f aca="false">NORMSDIST(C3378)</f>
        <v>0.444506281482127</v>
      </c>
      <c r="F3378" s="23" t="n">
        <f aca="true">BETAINV(RAND(),T1_PERT!$F$5,T1_PERT!$G$5,T1_PERT!$C$5,T1_PERT!$E$5)</f>
        <v>5.59192008371502</v>
      </c>
      <c r="G3378" s="23" t="n">
        <f aca="false">BETAINV(D3378,T1_PERT!$F$6,T1_PERT!$G$6,T1_PERT!$C$6,T1_PERT!$E$6)</f>
        <v>6.13804116112473</v>
      </c>
      <c r="H3378" s="23" t="n">
        <f aca="true">BETAINV(RAND(),T1_PERT!$F$7,T1_PERT!$G$7,T1_PERT!$C$7,T1_PERT!$E$7)</f>
        <v>3.68510943637262</v>
      </c>
      <c r="I3378" s="23" t="n">
        <f aca="false">BETAINV(E3378,T1_PERT!$F$8,T1_PERT!$G$8,T1_PERT!$C$8,T1_PERT!$E$8)</f>
        <v>5.14729511915887</v>
      </c>
      <c r="J3378" s="23" t="n">
        <f aca="true">BETAINV(RAND(),T1_PERT!$F$9,T1_PERT!$G$9,T1_PERT!$C$9,T1_PERT!$E$9)</f>
        <v>4.44703366238528</v>
      </c>
      <c r="K3378" s="23" t="n">
        <f aca="true">BETAINV(RAND(),T1_PERT!$F$10,T1_PERT!$G$10,T1_PERT!$C$10,T1_PERT!$E$10)</f>
        <v>2.25699512681524</v>
      </c>
      <c r="L3378" s="23" t="n">
        <f aca="false">F3378+G3378+I3378+K3378</f>
        <v>19.1342514908139</v>
      </c>
      <c r="M3378" s="23" t="n">
        <f aca="false">F3378+H3378+J3378+K3378</f>
        <v>15.9810583092882</v>
      </c>
      <c r="N3378" s="23" t="n">
        <f aca="false">MAX(L3378,M3378)</f>
        <v>19.1342514908139</v>
      </c>
    </row>
    <row r="3379" customFormat="false" ht="15" hidden="false" customHeight="false" outlineLevel="0" collapsed="false">
      <c r="A3379" s="5" t="n">
        <v>3360</v>
      </c>
      <c r="B3379" s="25" t="n">
        <f aca="true">NORMSINV(RAND())</f>
        <v>-1.04883419148258</v>
      </c>
      <c r="C3379" s="25" t="n">
        <f aca="true">$C$4*B3379+SQRT(1-$C$4^2)*NORMSINV(RAND())</f>
        <v>-0.775647296312292</v>
      </c>
      <c r="D3379" s="25" t="n">
        <f aca="false">NORMSDIST(B3379)</f>
        <v>0.147127218968071</v>
      </c>
      <c r="E3379" s="25" t="n">
        <f aca="false">NORMSDIST(C3379)</f>
        <v>0.218978633187531</v>
      </c>
      <c r="F3379" s="23" t="n">
        <f aca="true">BETAINV(RAND(),T1_PERT!$F$5,T1_PERT!$G$5,T1_PERT!$C$5,T1_PERT!$E$5)</f>
        <v>3.42219343893766</v>
      </c>
      <c r="G3379" s="23" t="n">
        <f aca="false">BETAINV(D3379,T1_PERT!$F$6,T1_PERT!$G$6,T1_PERT!$C$6,T1_PERT!$E$6)</f>
        <v>4.11536773883845</v>
      </c>
      <c r="H3379" s="23" t="n">
        <f aca="true">BETAINV(RAND(),T1_PERT!$F$7,T1_PERT!$G$7,T1_PERT!$C$7,T1_PERT!$E$7)</f>
        <v>4.43050966861386</v>
      </c>
      <c r="I3379" s="23" t="n">
        <f aca="false">BETAINV(E3379,T1_PERT!$F$8,T1_PERT!$G$8,T1_PERT!$C$8,T1_PERT!$E$8)</f>
        <v>4.7131938129195</v>
      </c>
      <c r="J3379" s="23" t="n">
        <f aca="true">BETAINV(RAND(),T1_PERT!$F$9,T1_PERT!$G$9,T1_PERT!$C$9,T1_PERT!$E$9)</f>
        <v>3.93174809486685</v>
      </c>
      <c r="K3379" s="23" t="n">
        <f aca="true">BETAINV(RAND(),T1_PERT!$F$10,T1_PERT!$G$10,T1_PERT!$C$10,T1_PERT!$E$10)</f>
        <v>2.12478097215419</v>
      </c>
      <c r="L3379" s="23" t="n">
        <f aca="false">F3379+G3379+I3379+K3379</f>
        <v>14.3755359628498</v>
      </c>
      <c r="M3379" s="23" t="n">
        <f aca="false">F3379+H3379+J3379+K3379</f>
        <v>13.9092321745726</v>
      </c>
      <c r="N3379" s="23" t="n">
        <f aca="false">MAX(L3379,M3379)</f>
        <v>14.3755359628498</v>
      </c>
    </row>
    <row r="3380" customFormat="false" ht="15" hidden="false" customHeight="false" outlineLevel="0" collapsed="false">
      <c r="A3380" s="5" t="n">
        <v>3361</v>
      </c>
      <c r="B3380" s="25" t="n">
        <f aca="true">NORMSINV(RAND())</f>
        <v>0.832273911313377</v>
      </c>
      <c r="C3380" s="25" t="n">
        <f aca="true">$C$4*B3380+SQRT(1-$C$4^2)*NORMSINV(RAND())</f>
        <v>0.0301861823375603</v>
      </c>
      <c r="D3380" s="25" t="n">
        <f aca="false">NORMSDIST(B3380)</f>
        <v>0.797372823567107</v>
      </c>
      <c r="E3380" s="25" t="n">
        <f aca="false">NORMSDIST(C3380)</f>
        <v>0.512040715795977</v>
      </c>
      <c r="F3380" s="23" t="n">
        <f aca="true">BETAINV(RAND(),T1_PERT!$F$5,T1_PERT!$G$5,T1_PERT!$C$5,T1_PERT!$E$5)</f>
        <v>4.95379302914047</v>
      </c>
      <c r="G3380" s="23" t="n">
        <f aca="false">BETAINV(D3380,T1_PERT!$F$6,T1_PERT!$G$6,T1_PERT!$C$6,T1_PERT!$E$6)</f>
        <v>6.31306189883238</v>
      </c>
      <c r="H3380" s="23" t="n">
        <f aca="true">BETAINV(RAND(),T1_PERT!$F$7,T1_PERT!$G$7,T1_PERT!$C$7,T1_PERT!$E$7)</f>
        <v>4.9778128005425</v>
      </c>
      <c r="I3380" s="23" t="n">
        <f aca="false">BETAINV(E3380,T1_PERT!$F$8,T1_PERT!$G$8,T1_PERT!$C$8,T1_PERT!$E$8)</f>
        <v>5.27907801472695</v>
      </c>
      <c r="J3380" s="23" t="n">
        <f aca="true">BETAINV(RAND(),T1_PERT!$F$9,T1_PERT!$G$9,T1_PERT!$C$9,T1_PERT!$E$9)</f>
        <v>4.31036130176026</v>
      </c>
      <c r="K3380" s="23" t="n">
        <f aca="true">BETAINV(RAND(),T1_PERT!$F$10,T1_PERT!$G$10,T1_PERT!$C$10,T1_PERT!$E$10)</f>
        <v>1.36397273228486</v>
      </c>
      <c r="L3380" s="23" t="n">
        <f aca="false">F3380+G3380+I3380+K3380</f>
        <v>17.9099056749847</v>
      </c>
      <c r="M3380" s="23" t="n">
        <f aca="false">F3380+H3380+J3380+K3380</f>
        <v>15.6059398637281</v>
      </c>
      <c r="N3380" s="23" t="n">
        <f aca="false">MAX(L3380,M3380)</f>
        <v>17.9099056749847</v>
      </c>
    </row>
    <row r="3381" customFormat="false" ht="15" hidden="false" customHeight="false" outlineLevel="0" collapsed="false">
      <c r="A3381" s="5" t="n">
        <v>3362</v>
      </c>
      <c r="B3381" s="25" t="n">
        <f aca="true">NORMSINV(RAND())</f>
        <v>0.713280827010787</v>
      </c>
      <c r="C3381" s="25" t="n">
        <f aca="true">$C$4*B3381+SQRT(1-$C$4^2)*NORMSINV(RAND())</f>
        <v>0.0106425571044803</v>
      </c>
      <c r="D3381" s="25" t="n">
        <f aca="false">NORMSDIST(B3381)</f>
        <v>0.762164000375744</v>
      </c>
      <c r="E3381" s="25" t="n">
        <f aca="false">NORMSDIST(C3381)</f>
        <v>0.50424568585317</v>
      </c>
      <c r="F3381" s="23" t="n">
        <f aca="true">BETAINV(RAND(),T1_PERT!$F$5,T1_PERT!$G$5,T1_PERT!$C$5,T1_PERT!$E$5)</f>
        <v>3.61929638637974</v>
      </c>
      <c r="G3381" s="23" t="n">
        <f aca="false">BETAINV(D3381,T1_PERT!$F$6,T1_PERT!$G$6,T1_PERT!$C$6,T1_PERT!$E$6)</f>
        <v>6.16158982994336</v>
      </c>
      <c r="H3381" s="23" t="n">
        <f aca="true">BETAINV(RAND(),T1_PERT!$F$7,T1_PERT!$G$7,T1_PERT!$C$7,T1_PERT!$E$7)</f>
        <v>6.643311538552</v>
      </c>
      <c r="I3381" s="23" t="n">
        <f aca="false">BETAINV(E3381,T1_PERT!$F$8,T1_PERT!$G$8,T1_PERT!$C$8,T1_PERT!$E$8)</f>
        <v>5.26362606129786</v>
      </c>
      <c r="J3381" s="23" t="n">
        <f aca="true">BETAINV(RAND(),T1_PERT!$F$9,T1_PERT!$G$9,T1_PERT!$C$9,T1_PERT!$E$9)</f>
        <v>3.41196256115003</v>
      </c>
      <c r="K3381" s="23" t="n">
        <f aca="true">BETAINV(RAND(),T1_PERT!$F$10,T1_PERT!$G$10,T1_PERT!$C$10,T1_PERT!$E$10)</f>
        <v>1.79181185665178</v>
      </c>
      <c r="L3381" s="23" t="n">
        <f aca="false">F3381+G3381+I3381+K3381</f>
        <v>16.8363241342727</v>
      </c>
      <c r="M3381" s="23" t="n">
        <f aca="false">F3381+H3381+J3381+K3381</f>
        <v>15.4663823427335</v>
      </c>
      <c r="N3381" s="23" t="n">
        <f aca="false">MAX(L3381,M3381)</f>
        <v>16.8363241342727</v>
      </c>
    </row>
    <row r="3382" customFormat="false" ht="15" hidden="false" customHeight="false" outlineLevel="0" collapsed="false">
      <c r="A3382" s="5" t="n">
        <v>3363</v>
      </c>
      <c r="B3382" s="25" t="n">
        <f aca="true">NORMSINV(RAND())</f>
        <v>-0.69440477719351</v>
      </c>
      <c r="C3382" s="25" t="n">
        <f aca="true">$C$4*B3382+SQRT(1-$C$4^2)*NORMSINV(RAND())</f>
        <v>0.85856001938955</v>
      </c>
      <c r="D3382" s="25" t="n">
        <f aca="false">NORMSDIST(B3382)</f>
        <v>0.243714199335067</v>
      </c>
      <c r="E3382" s="25" t="n">
        <f aca="false">NORMSDIST(C3382)</f>
        <v>0.804708348104376</v>
      </c>
      <c r="F3382" s="23" t="n">
        <f aca="true">BETAINV(RAND(),T1_PERT!$F$5,T1_PERT!$G$5,T1_PERT!$C$5,T1_PERT!$E$5)</f>
        <v>3.60563709594233</v>
      </c>
      <c r="G3382" s="23" t="n">
        <f aca="false">BETAINV(D3382,T1_PERT!$F$6,T1_PERT!$G$6,T1_PERT!$C$6,T1_PERT!$E$6)</f>
        <v>4.45860607586058</v>
      </c>
      <c r="H3382" s="23" t="n">
        <f aca="true">BETAINV(RAND(),T1_PERT!$F$7,T1_PERT!$G$7,T1_PERT!$C$7,T1_PERT!$E$7)</f>
        <v>7.20433407990354</v>
      </c>
      <c r="I3382" s="23" t="n">
        <f aca="false">BETAINV(E3382,T1_PERT!$F$8,T1_PERT!$G$8,T1_PERT!$C$8,T1_PERT!$E$8)</f>
        <v>5.97537000904738</v>
      </c>
      <c r="J3382" s="23" t="n">
        <f aca="true">BETAINV(RAND(),T1_PERT!$F$9,T1_PERT!$G$9,T1_PERT!$C$9,T1_PERT!$E$9)</f>
        <v>4.02400718411226</v>
      </c>
      <c r="K3382" s="23" t="n">
        <f aca="true">BETAINV(RAND(),T1_PERT!$F$10,T1_PERT!$G$10,T1_PERT!$C$10,T1_PERT!$E$10)</f>
        <v>2.08965192708747</v>
      </c>
      <c r="L3382" s="23" t="n">
        <f aca="false">F3382+G3382+I3382+K3382</f>
        <v>16.1292651079378</v>
      </c>
      <c r="M3382" s="23" t="n">
        <f aca="false">F3382+H3382+J3382+K3382</f>
        <v>16.9236302870456</v>
      </c>
      <c r="N3382" s="23" t="n">
        <f aca="false">MAX(L3382,M3382)</f>
        <v>16.9236302870456</v>
      </c>
    </row>
    <row r="3383" customFormat="false" ht="15" hidden="false" customHeight="false" outlineLevel="0" collapsed="false">
      <c r="A3383" s="5" t="n">
        <v>3364</v>
      </c>
      <c r="B3383" s="25" t="n">
        <f aca="true">NORMSINV(RAND())</f>
        <v>0.169368055324156</v>
      </c>
      <c r="C3383" s="25" t="n">
        <f aca="true">$C$4*B3383+SQRT(1-$C$4^2)*NORMSINV(RAND())</f>
        <v>0.186814543716366</v>
      </c>
      <c r="D3383" s="25" t="n">
        <f aca="false">NORMSDIST(B3383)</f>
        <v>0.567246425680507</v>
      </c>
      <c r="E3383" s="25" t="n">
        <f aca="false">NORMSDIST(C3383)</f>
        <v>0.574096978285267</v>
      </c>
      <c r="F3383" s="23" t="n">
        <f aca="true">BETAINV(RAND(),T1_PERT!$F$5,T1_PERT!$G$5,T1_PERT!$C$5,T1_PERT!$E$5)</f>
        <v>3.36122944407786</v>
      </c>
      <c r="G3383" s="23" t="n">
        <f aca="false">BETAINV(D3383,T1_PERT!$F$6,T1_PERT!$G$6,T1_PERT!$C$6,T1_PERT!$E$6)</f>
        <v>5.46637001553733</v>
      </c>
      <c r="H3383" s="23" t="n">
        <f aca="true">BETAINV(RAND(),T1_PERT!$F$7,T1_PERT!$G$7,T1_PERT!$C$7,T1_PERT!$E$7)</f>
        <v>6.81916990087639</v>
      </c>
      <c r="I3383" s="23" t="n">
        <f aca="false">BETAINV(E3383,T1_PERT!$F$8,T1_PERT!$G$8,T1_PERT!$C$8,T1_PERT!$E$8)</f>
        <v>5.40523285894418</v>
      </c>
      <c r="J3383" s="23" t="n">
        <f aca="true">BETAINV(RAND(),T1_PERT!$F$9,T1_PERT!$G$9,T1_PERT!$C$9,T1_PERT!$E$9)</f>
        <v>3.60600646771865</v>
      </c>
      <c r="K3383" s="23" t="n">
        <f aca="true">BETAINV(RAND(),T1_PERT!$F$10,T1_PERT!$G$10,T1_PERT!$C$10,T1_PERT!$E$10)</f>
        <v>2.39662544589047</v>
      </c>
      <c r="L3383" s="23" t="n">
        <f aca="false">F3383+G3383+I3383+K3383</f>
        <v>16.6294577644498</v>
      </c>
      <c r="M3383" s="23" t="n">
        <f aca="false">F3383+H3383+J3383+K3383</f>
        <v>16.1830312585634</v>
      </c>
      <c r="N3383" s="23" t="n">
        <f aca="false">MAX(L3383,M3383)</f>
        <v>16.6294577644498</v>
      </c>
    </row>
    <row r="3384" customFormat="false" ht="15" hidden="false" customHeight="false" outlineLevel="0" collapsed="false">
      <c r="A3384" s="5" t="n">
        <v>3365</v>
      </c>
      <c r="B3384" s="25" t="n">
        <f aca="true">NORMSINV(RAND())</f>
        <v>0.535676459930984</v>
      </c>
      <c r="C3384" s="25" t="n">
        <f aca="true">$C$4*B3384+SQRT(1-$C$4^2)*NORMSINV(RAND())</f>
        <v>-0.585754132157927</v>
      </c>
      <c r="D3384" s="25" t="n">
        <f aca="false">NORMSDIST(B3384)</f>
        <v>0.703908912301934</v>
      </c>
      <c r="E3384" s="25" t="n">
        <f aca="false">NORMSDIST(C3384)</f>
        <v>0.279020375593578</v>
      </c>
      <c r="F3384" s="23" t="n">
        <f aca="true">BETAINV(RAND(),T1_PERT!$F$5,T1_PERT!$G$5,T1_PERT!$C$5,T1_PERT!$E$5)</f>
        <v>4.18176191751382</v>
      </c>
      <c r="G3384" s="23" t="n">
        <f aca="false">BETAINV(D3384,T1_PERT!$F$6,T1_PERT!$G$6,T1_PERT!$C$6,T1_PERT!$E$6)</f>
        <v>5.93395087419487</v>
      </c>
      <c r="H3384" s="23" t="n">
        <f aca="true">BETAINV(RAND(),T1_PERT!$F$7,T1_PERT!$G$7,T1_PERT!$C$7,T1_PERT!$E$7)</f>
        <v>5.35742604714511</v>
      </c>
      <c r="I3384" s="23" t="n">
        <f aca="false">BETAINV(E3384,T1_PERT!$F$8,T1_PERT!$G$8,T1_PERT!$C$8,T1_PERT!$E$8)</f>
        <v>4.83168900435593</v>
      </c>
      <c r="J3384" s="23" t="n">
        <f aca="true">BETAINV(RAND(),T1_PERT!$F$9,T1_PERT!$G$9,T1_PERT!$C$9,T1_PERT!$E$9)</f>
        <v>5.28632341261285</v>
      </c>
      <c r="K3384" s="23" t="n">
        <f aca="true">BETAINV(RAND(),T1_PERT!$F$10,T1_PERT!$G$10,T1_PERT!$C$10,T1_PERT!$E$10)</f>
        <v>2.36479847979444</v>
      </c>
      <c r="L3384" s="23" t="n">
        <f aca="false">F3384+G3384+I3384+K3384</f>
        <v>17.3122002758591</v>
      </c>
      <c r="M3384" s="23" t="n">
        <f aca="false">F3384+H3384+J3384+K3384</f>
        <v>17.1903098570662</v>
      </c>
      <c r="N3384" s="23" t="n">
        <f aca="false">MAX(L3384,M3384)</f>
        <v>17.3122002758591</v>
      </c>
    </row>
    <row r="3385" customFormat="false" ht="15" hidden="false" customHeight="false" outlineLevel="0" collapsed="false">
      <c r="A3385" s="5" t="n">
        <v>3366</v>
      </c>
      <c r="B3385" s="25" t="n">
        <f aca="true">NORMSINV(RAND())</f>
        <v>0.524239629246239</v>
      </c>
      <c r="C3385" s="25" t="n">
        <f aca="true">$C$4*B3385+SQRT(1-$C$4^2)*NORMSINV(RAND())</f>
        <v>-1.25108048937726</v>
      </c>
      <c r="D3385" s="25" t="n">
        <f aca="false">NORMSDIST(B3385)</f>
        <v>0.699944059649089</v>
      </c>
      <c r="E3385" s="25" t="n">
        <f aca="false">NORMSDIST(C3385)</f>
        <v>0.105452556520587</v>
      </c>
      <c r="F3385" s="23" t="n">
        <f aca="true">BETAINV(RAND(),T1_PERT!$F$5,T1_PERT!$G$5,T1_PERT!$C$5,T1_PERT!$E$5)</f>
        <v>3.34891274056677</v>
      </c>
      <c r="G3385" s="23" t="n">
        <f aca="false">BETAINV(D3385,T1_PERT!$F$6,T1_PERT!$G$6,T1_PERT!$C$6,T1_PERT!$E$6)</f>
        <v>5.91926728298633</v>
      </c>
      <c r="H3385" s="23" t="n">
        <f aca="true">BETAINV(RAND(),T1_PERT!$F$7,T1_PERT!$G$7,T1_PERT!$C$7,T1_PERT!$E$7)</f>
        <v>2.76495995756132</v>
      </c>
      <c r="I3385" s="23" t="n">
        <f aca="false">BETAINV(E3385,T1_PERT!$F$8,T1_PERT!$G$8,T1_PERT!$C$8,T1_PERT!$E$8)</f>
        <v>4.46269739194617</v>
      </c>
      <c r="J3385" s="23" t="n">
        <f aca="true">BETAINV(RAND(),T1_PERT!$F$9,T1_PERT!$G$9,T1_PERT!$C$9,T1_PERT!$E$9)</f>
        <v>3.41927018246424</v>
      </c>
      <c r="K3385" s="23" t="n">
        <f aca="true">BETAINV(RAND(),T1_PERT!$F$10,T1_PERT!$G$10,T1_PERT!$C$10,T1_PERT!$E$10)</f>
        <v>2.19053714250142</v>
      </c>
      <c r="L3385" s="23" t="n">
        <f aca="false">F3385+G3385+I3385+K3385</f>
        <v>15.9214145580007</v>
      </c>
      <c r="M3385" s="23" t="n">
        <f aca="false">F3385+H3385+J3385+K3385</f>
        <v>11.7236800230937</v>
      </c>
      <c r="N3385" s="23" t="n">
        <f aca="false">MAX(L3385,M3385)</f>
        <v>15.9214145580007</v>
      </c>
    </row>
    <row r="3386" customFormat="false" ht="15" hidden="false" customHeight="false" outlineLevel="0" collapsed="false">
      <c r="A3386" s="5" t="n">
        <v>3367</v>
      </c>
      <c r="B3386" s="25" t="n">
        <f aca="true">NORMSINV(RAND())</f>
        <v>0.0752516854770802</v>
      </c>
      <c r="C3386" s="25" t="n">
        <f aca="true">$C$4*B3386+SQRT(1-$C$4^2)*NORMSINV(RAND())</f>
        <v>0.36020034578078</v>
      </c>
      <c r="D3386" s="25" t="n">
        <f aca="false">NORMSDIST(B3386)</f>
        <v>0.529992769084315</v>
      </c>
      <c r="E3386" s="25" t="n">
        <f aca="false">NORMSDIST(C3386)</f>
        <v>0.640651341928257</v>
      </c>
      <c r="F3386" s="23" t="n">
        <f aca="true">BETAINV(RAND(),T1_PERT!$F$5,T1_PERT!$G$5,T1_PERT!$C$5,T1_PERT!$E$5)</f>
        <v>3.58925132267661</v>
      </c>
      <c r="G3386" s="23" t="n">
        <f aca="false">BETAINV(D3386,T1_PERT!$F$6,T1_PERT!$G$6,T1_PERT!$C$6,T1_PERT!$E$6)</f>
        <v>5.34828875102202</v>
      </c>
      <c r="H3386" s="23" t="n">
        <f aca="true">BETAINV(RAND(),T1_PERT!$F$7,T1_PERT!$G$7,T1_PERT!$C$7,T1_PERT!$E$7)</f>
        <v>6.42753302463234</v>
      </c>
      <c r="I3386" s="23" t="n">
        <f aca="false">BETAINV(E3386,T1_PERT!$F$8,T1_PERT!$G$8,T1_PERT!$C$8,T1_PERT!$E$8)</f>
        <v>5.54897601652677</v>
      </c>
      <c r="J3386" s="23" t="n">
        <f aca="true">BETAINV(RAND(),T1_PERT!$F$9,T1_PERT!$G$9,T1_PERT!$C$9,T1_PERT!$E$9)</f>
        <v>4.11863612501444</v>
      </c>
      <c r="K3386" s="23" t="n">
        <f aca="true">BETAINV(RAND(),T1_PERT!$F$10,T1_PERT!$G$10,T1_PERT!$C$10,T1_PERT!$E$10)</f>
        <v>1.65586128883447</v>
      </c>
      <c r="L3386" s="23" t="n">
        <f aca="false">F3386+G3386+I3386+K3386</f>
        <v>16.1423773790599</v>
      </c>
      <c r="M3386" s="23" t="n">
        <f aca="false">F3386+H3386+J3386+K3386</f>
        <v>15.7912817611579</v>
      </c>
      <c r="N3386" s="23" t="n">
        <f aca="false">MAX(L3386,M3386)</f>
        <v>16.1423773790599</v>
      </c>
    </row>
    <row r="3387" customFormat="false" ht="15" hidden="false" customHeight="false" outlineLevel="0" collapsed="false">
      <c r="A3387" s="5" t="n">
        <v>3368</v>
      </c>
      <c r="B3387" s="25" t="n">
        <f aca="true">NORMSINV(RAND())</f>
        <v>0.639869775379935</v>
      </c>
      <c r="C3387" s="25" t="n">
        <f aca="true">$C$4*B3387+SQRT(1-$C$4^2)*NORMSINV(RAND())</f>
        <v>-0.58051909459068</v>
      </c>
      <c r="D3387" s="25" t="n">
        <f aca="false">NORMSDIST(B3387)</f>
        <v>0.738871367433354</v>
      </c>
      <c r="E3387" s="25" t="n">
        <f aca="false">NORMSDIST(C3387)</f>
        <v>0.280782306967163</v>
      </c>
      <c r="F3387" s="23" t="n">
        <f aca="true">BETAINV(RAND(),T1_PERT!$F$5,T1_PERT!$G$5,T1_PERT!$C$5,T1_PERT!$E$5)</f>
        <v>3.37850477607856</v>
      </c>
      <c r="G3387" s="23" t="n">
        <f aca="false">BETAINV(D3387,T1_PERT!$F$6,T1_PERT!$G$6,T1_PERT!$C$6,T1_PERT!$E$6)</f>
        <v>6.06763751056287</v>
      </c>
      <c r="H3387" s="23" t="n">
        <f aca="true">BETAINV(RAND(),T1_PERT!$F$7,T1_PERT!$G$7,T1_PERT!$C$7,T1_PERT!$E$7)</f>
        <v>6.76140611811421</v>
      </c>
      <c r="I3387" s="23" t="n">
        <f aca="false">BETAINV(E3387,T1_PERT!$F$8,T1_PERT!$G$8,T1_PERT!$C$8,T1_PERT!$E$8)</f>
        <v>4.83509800353068</v>
      </c>
      <c r="J3387" s="23" t="n">
        <f aca="true">BETAINV(RAND(),T1_PERT!$F$9,T1_PERT!$G$9,T1_PERT!$C$9,T1_PERT!$E$9)</f>
        <v>4.54580416530417</v>
      </c>
      <c r="K3387" s="23" t="n">
        <f aca="true">BETAINV(RAND(),T1_PERT!$F$10,T1_PERT!$G$10,T1_PERT!$C$10,T1_PERT!$E$10)</f>
        <v>1.83489843577257</v>
      </c>
      <c r="L3387" s="23" t="n">
        <f aca="false">F3387+G3387+I3387+K3387</f>
        <v>16.1161387259447</v>
      </c>
      <c r="M3387" s="23" t="n">
        <f aca="false">F3387+H3387+J3387+K3387</f>
        <v>16.5206134952695</v>
      </c>
      <c r="N3387" s="23" t="n">
        <f aca="false">MAX(L3387,M3387)</f>
        <v>16.5206134952695</v>
      </c>
    </row>
    <row r="3388" customFormat="false" ht="15" hidden="false" customHeight="false" outlineLevel="0" collapsed="false">
      <c r="A3388" s="5" t="n">
        <v>3369</v>
      </c>
      <c r="B3388" s="25" t="n">
        <f aca="true">NORMSINV(RAND())</f>
        <v>2.01155260038237</v>
      </c>
      <c r="C3388" s="25" t="n">
        <f aca="true">$C$4*B3388+SQRT(1-$C$4^2)*NORMSINV(RAND())</f>
        <v>2.34581946745354</v>
      </c>
      <c r="D3388" s="25" t="n">
        <f aca="false">NORMSDIST(B3388)</f>
        <v>0.977866439880865</v>
      </c>
      <c r="E3388" s="25" t="n">
        <f aca="false">NORMSDIST(C3388)</f>
        <v>0.990507349621599</v>
      </c>
      <c r="F3388" s="23" t="n">
        <f aca="true">BETAINV(RAND(),T1_PERT!$F$5,T1_PERT!$G$5,T1_PERT!$C$5,T1_PERT!$E$5)</f>
        <v>3.48209182225163</v>
      </c>
      <c r="G3388" s="23" t="n">
        <f aca="false">BETAINV(D3388,T1_PERT!$F$6,T1_PERT!$G$6,T1_PERT!$C$6,T1_PERT!$E$6)</f>
        <v>7.65268812041368</v>
      </c>
      <c r="H3388" s="23" t="n">
        <f aca="true">BETAINV(RAND(),T1_PERT!$F$7,T1_PERT!$G$7,T1_PERT!$C$7,T1_PERT!$E$7)</f>
        <v>7.08960275954255</v>
      </c>
      <c r="I3388" s="23" t="n">
        <f aca="false">BETAINV(E3388,T1_PERT!$F$8,T1_PERT!$G$8,T1_PERT!$C$8,T1_PERT!$E$8)</f>
        <v>7.12384428474934</v>
      </c>
      <c r="J3388" s="23" t="n">
        <f aca="true">BETAINV(RAND(),T1_PERT!$F$9,T1_PERT!$G$9,T1_PERT!$C$9,T1_PERT!$E$9)</f>
        <v>5.69287288337968</v>
      </c>
      <c r="K3388" s="23" t="n">
        <f aca="true">BETAINV(RAND(),T1_PERT!$F$10,T1_PERT!$G$10,T1_PERT!$C$10,T1_PERT!$E$10)</f>
        <v>2.3037003597021</v>
      </c>
      <c r="L3388" s="23" t="n">
        <f aca="false">F3388+G3388+I3388+K3388</f>
        <v>20.5623245871168</v>
      </c>
      <c r="M3388" s="23" t="n">
        <f aca="false">F3388+H3388+J3388+K3388</f>
        <v>18.568267824876</v>
      </c>
      <c r="N3388" s="23" t="n">
        <f aca="false">MAX(L3388,M3388)</f>
        <v>20.5623245871168</v>
      </c>
    </row>
    <row r="3389" customFormat="false" ht="15" hidden="false" customHeight="false" outlineLevel="0" collapsed="false">
      <c r="A3389" s="5" t="n">
        <v>3370</v>
      </c>
      <c r="B3389" s="25" t="n">
        <f aca="true">NORMSINV(RAND())</f>
        <v>-0.156892579613187</v>
      </c>
      <c r="C3389" s="25" t="n">
        <f aca="true">$C$4*B3389+SQRT(1-$C$4^2)*NORMSINV(RAND())</f>
        <v>0.443986571652602</v>
      </c>
      <c r="D3389" s="25" t="n">
        <f aca="false">NORMSDIST(B3389)</f>
        <v>0.437664754022394</v>
      </c>
      <c r="E3389" s="25" t="n">
        <f aca="false">NORMSDIST(C3389)</f>
        <v>0.671473853746595</v>
      </c>
      <c r="F3389" s="23" t="n">
        <f aca="true">BETAINV(RAND(),T1_PERT!$F$5,T1_PERT!$G$5,T1_PERT!$C$5,T1_PERT!$E$5)</f>
        <v>4.15869245924789</v>
      </c>
      <c r="G3389" s="23" t="n">
        <f aca="false">BETAINV(D3389,T1_PERT!$F$6,T1_PERT!$G$6,T1_PERT!$C$6,T1_PERT!$E$6)</f>
        <v>5.0636271134408</v>
      </c>
      <c r="H3389" s="23" t="n">
        <f aca="true">BETAINV(RAND(),T1_PERT!$F$7,T1_PERT!$G$7,T1_PERT!$C$7,T1_PERT!$E$7)</f>
        <v>6.70622910056844</v>
      </c>
      <c r="I3389" s="23" t="n">
        <f aca="false">BETAINV(E3389,T1_PERT!$F$8,T1_PERT!$G$8,T1_PERT!$C$8,T1_PERT!$E$8)</f>
        <v>5.61964404842132</v>
      </c>
      <c r="J3389" s="23" t="n">
        <f aca="true">BETAINV(RAND(),T1_PERT!$F$9,T1_PERT!$G$9,T1_PERT!$C$9,T1_PERT!$E$9)</f>
        <v>5.48152635191808</v>
      </c>
      <c r="K3389" s="23" t="n">
        <f aca="true">BETAINV(RAND(),T1_PERT!$F$10,T1_PERT!$G$10,T1_PERT!$C$10,T1_PERT!$E$10)</f>
        <v>1.43696077498629</v>
      </c>
      <c r="L3389" s="23" t="n">
        <f aca="false">F3389+G3389+I3389+K3389</f>
        <v>16.2789243960963</v>
      </c>
      <c r="M3389" s="23" t="n">
        <f aca="false">F3389+H3389+J3389+K3389</f>
        <v>17.7834086867207</v>
      </c>
      <c r="N3389" s="23" t="n">
        <f aca="false">MAX(L3389,M3389)</f>
        <v>17.7834086867207</v>
      </c>
    </row>
    <row r="3390" customFormat="false" ht="15" hidden="false" customHeight="false" outlineLevel="0" collapsed="false">
      <c r="A3390" s="5" t="n">
        <v>3371</v>
      </c>
      <c r="B3390" s="25" t="n">
        <f aca="true">NORMSINV(RAND())</f>
        <v>0.532493837169151</v>
      </c>
      <c r="C3390" s="25" t="n">
        <f aca="true">$C$4*B3390+SQRT(1-$C$4^2)*NORMSINV(RAND())</f>
        <v>2.18686800085727</v>
      </c>
      <c r="D3390" s="25" t="n">
        <f aca="false">NORMSDIST(B3390)</f>
        <v>0.702807995469241</v>
      </c>
      <c r="E3390" s="25" t="n">
        <f aca="false">NORMSDIST(C3390)</f>
        <v>0.985623919241479</v>
      </c>
      <c r="F3390" s="23" t="n">
        <f aca="true">BETAINV(RAND(),T1_PERT!$F$5,T1_PERT!$G$5,T1_PERT!$C$5,T1_PERT!$E$5)</f>
        <v>3.36862086882631</v>
      </c>
      <c r="G3390" s="23" t="n">
        <f aca="false">BETAINV(D3390,T1_PERT!$F$6,T1_PERT!$G$6,T1_PERT!$C$6,T1_PERT!$E$6)</f>
        <v>5.92986476734962</v>
      </c>
      <c r="H3390" s="23" t="n">
        <f aca="true">BETAINV(RAND(),T1_PERT!$F$7,T1_PERT!$G$7,T1_PERT!$C$7,T1_PERT!$E$7)</f>
        <v>4.16662633052149</v>
      </c>
      <c r="I3390" s="23" t="n">
        <f aca="false">BETAINV(E3390,T1_PERT!$F$8,T1_PERT!$G$8,T1_PERT!$C$8,T1_PERT!$E$8)</f>
        <v>7.0219502564481</v>
      </c>
      <c r="J3390" s="23" t="n">
        <f aca="true">BETAINV(RAND(),T1_PERT!$F$9,T1_PERT!$G$9,T1_PERT!$C$9,T1_PERT!$E$9)</f>
        <v>5.11374729466879</v>
      </c>
      <c r="K3390" s="23" t="n">
        <f aca="true">BETAINV(RAND(),T1_PERT!$F$10,T1_PERT!$G$10,T1_PERT!$C$10,T1_PERT!$E$10)</f>
        <v>2.55189268713004</v>
      </c>
      <c r="L3390" s="23" t="n">
        <f aca="false">F3390+G3390+I3390+K3390</f>
        <v>18.8723285797541</v>
      </c>
      <c r="M3390" s="23" t="n">
        <f aca="false">F3390+H3390+J3390+K3390</f>
        <v>15.2008871811466</v>
      </c>
      <c r="N3390" s="23" t="n">
        <f aca="false">MAX(L3390,M3390)</f>
        <v>18.8723285797541</v>
      </c>
    </row>
    <row r="3391" customFormat="false" ht="15" hidden="false" customHeight="false" outlineLevel="0" collapsed="false">
      <c r="A3391" s="5" t="n">
        <v>3372</v>
      </c>
      <c r="B3391" s="25" t="n">
        <f aca="true">NORMSINV(RAND())</f>
        <v>0.0832000036806363</v>
      </c>
      <c r="C3391" s="25" t="n">
        <f aca="true">$C$4*B3391+SQRT(1-$C$4^2)*NORMSINV(RAND())</f>
        <v>-0.649180219287355</v>
      </c>
      <c r="D3391" s="25" t="n">
        <f aca="false">NORMSDIST(B3391)</f>
        <v>0.533153745092743</v>
      </c>
      <c r="E3391" s="25" t="n">
        <f aca="false">NORMSDIST(C3391)</f>
        <v>0.258110947841307</v>
      </c>
      <c r="F3391" s="23" t="n">
        <f aca="true">BETAINV(RAND(),T1_PERT!$F$5,T1_PERT!$G$5,T1_PERT!$C$5,T1_PERT!$E$5)</f>
        <v>3.07689342509901</v>
      </c>
      <c r="G3391" s="23" t="n">
        <f aca="false">BETAINV(D3391,T1_PERT!$F$6,T1_PERT!$G$6,T1_PERT!$C$6,T1_PERT!$E$6)</f>
        <v>5.35821045944478</v>
      </c>
      <c r="H3391" s="23" t="n">
        <f aca="true">BETAINV(RAND(),T1_PERT!$F$7,T1_PERT!$G$7,T1_PERT!$C$7,T1_PERT!$E$7)</f>
        <v>5.69676106738146</v>
      </c>
      <c r="I3391" s="23" t="n">
        <f aca="false">BETAINV(E3391,T1_PERT!$F$8,T1_PERT!$G$8,T1_PERT!$C$8,T1_PERT!$E$8)</f>
        <v>4.79098503142205</v>
      </c>
      <c r="J3391" s="23" t="n">
        <f aca="true">BETAINV(RAND(),T1_PERT!$F$9,T1_PERT!$G$9,T1_PERT!$C$9,T1_PERT!$E$9)</f>
        <v>3.60614363532237</v>
      </c>
      <c r="K3391" s="23" t="n">
        <f aca="true">BETAINV(RAND(),T1_PERT!$F$10,T1_PERT!$G$10,T1_PERT!$C$10,T1_PERT!$E$10)</f>
        <v>1.56839369343616</v>
      </c>
      <c r="L3391" s="23" t="n">
        <f aca="false">F3391+G3391+I3391+K3391</f>
        <v>14.794482609402</v>
      </c>
      <c r="M3391" s="23" t="n">
        <f aca="false">F3391+H3391+J3391+K3391</f>
        <v>13.948191821239</v>
      </c>
      <c r="N3391" s="23" t="n">
        <f aca="false">MAX(L3391,M3391)</f>
        <v>14.794482609402</v>
      </c>
    </row>
    <row r="3392" customFormat="false" ht="15" hidden="false" customHeight="false" outlineLevel="0" collapsed="false">
      <c r="A3392" s="5" t="n">
        <v>3373</v>
      </c>
      <c r="B3392" s="25" t="n">
        <f aca="true">NORMSINV(RAND())</f>
        <v>-1.90835960156787</v>
      </c>
      <c r="C3392" s="25" t="n">
        <f aca="true">$C$4*B3392+SQRT(1-$C$4^2)*NORMSINV(RAND())</f>
        <v>-0.418096158776186</v>
      </c>
      <c r="D3392" s="25" t="n">
        <f aca="false">NORMSDIST(B3392)</f>
        <v>0.0281723772436121</v>
      </c>
      <c r="E3392" s="25" t="n">
        <f aca="false">NORMSDIST(C3392)</f>
        <v>0.337938406662084</v>
      </c>
      <c r="F3392" s="23" t="n">
        <f aca="true">BETAINV(RAND(),T1_PERT!$F$5,T1_PERT!$G$5,T1_PERT!$C$5,T1_PERT!$E$5)</f>
        <v>4.86369031542449</v>
      </c>
      <c r="G3392" s="23" t="n">
        <f aca="false">BETAINV(D3392,T1_PERT!$F$6,T1_PERT!$G$6,T1_PERT!$C$6,T1_PERT!$E$6)</f>
        <v>3.50272011029425</v>
      </c>
      <c r="H3392" s="23" t="n">
        <f aca="true">BETAINV(RAND(),T1_PERT!$F$7,T1_PERT!$G$7,T1_PERT!$C$7,T1_PERT!$E$7)</f>
        <v>5.66572239068803</v>
      </c>
      <c r="I3392" s="23" t="n">
        <f aca="false">BETAINV(E3392,T1_PERT!$F$8,T1_PERT!$G$8,T1_PERT!$C$8,T1_PERT!$E$8)</f>
        <v>4.94449634848718</v>
      </c>
      <c r="J3392" s="23" t="n">
        <f aca="true">BETAINV(RAND(),T1_PERT!$F$9,T1_PERT!$G$9,T1_PERT!$C$9,T1_PERT!$E$9)</f>
        <v>4.22410082540897</v>
      </c>
      <c r="K3392" s="23" t="n">
        <f aca="true">BETAINV(RAND(),T1_PERT!$F$10,T1_PERT!$G$10,T1_PERT!$C$10,T1_PERT!$E$10)</f>
        <v>2.23107144676347</v>
      </c>
      <c r="L3392" s="23" t="n">
        <f aca="false">F3392+G3392+I3392+K3392</f>
        <v>15.5419782209694</v>
      </c>
      <c r="M3392" s="23" t="n">
        <f aca="false">F3392+H3392+J3392+K3392</f>
        <v>16.984584978285</v>
      </c>
      <c r="N3392" s="23" t="n">
        <f aca="false">MAX(L3392,M3392)</f>
        <v>16.984584978285</v>
      </c>
    </row>
    <row r="3393" customFormat="false" ht="15" hidden="false" customHeight="false" outlineLevel="0" collapsed="false">
      <c r="A3393" s="5" t="n">
        <v>3374</v>
      </c>
      <c r="B3393" s="25" t="n">
        <f aca="true">NORMSINV(RAND())</f>
        <v>0.775735507902925</v>
      </c>
      <c r="C3393" s="25" t="n">
        <f aca="true">$C$4*B3393+SQRT(1-$C$4^2)*NORMSINV(RAND())</f>
        <v>1.43423995495158</v>
      </c>
      <c r="D3393" s="25" t="n">
        <f aca="false">NORMSDIST(B3393)</f>
        <v>0.781047415079948</v>
      </c>
      <c r="E3393" s="25" t="n">
        <f aca="false">NORMSDIST(C3393)</f>
        <v>0.924248100634431</v>
      </c>
      <c r="F3393" s="23" t="n">
        <f aca="true">BETAINV(RAND(),T1_PERT!$F$5,T1_PERT!$G$5,T1_PERT!$C$5,T1_PERT!$E$5)</f>
        <v>3.84146717960078</v>
      </c>
      <c r="G3393" s="23" t="n">
        <f aca="false">BETAINV(D3393,T1_PERT!$F$6,T1_PERT!$G$6,T1_PERT!$C$6,T1_PERT!$E$6)</f>
        <v>6.24124514377435</v>
      </c>
      <c r="H3393" s="23" t="n">
        <f aca="true">BETAINV(RAND(),T1_PERT!$F$7,T1_PERT!$G$7,T1_PERT!$C$7,T1_PERT!$E$7)</f>
        <v>4.9544722788139</v>
      </c>
      <c r="I3393" s="23" t="n">
        <f aca="false">BETAINV(E3393,T1_PERT!$F$8,T1_PERT!$G$8,T1_PERT!$C$8,T1_PERT!$E$8)</f>
        <v>6.46152076991636</v>
      </c>
      <c r="J3393" s="23" t="n">
        <f aca="true">BETAINV(RAND(),T1_PERT!$F$9,T1_PERT!$G$9,T1_PERT!$C$9,T1_PERT!$E$9)</f>
        <v>3.86349500726137</v>
      </c>
      <c r="K3393" s="23" t="n">
        <f aca="true">BETAINV(RAND(),T1_PERT!$F$10,T1_PERT!$G$10,T1_PERT!$C$10,T1_PERT!$E$10)</f>
        <v>1.93036417650332</v>
      </c>
      <c r="L3393" s="23" t="n">
        <f aca="false">F3393+G3393+I3393+K3393</f>
        <v>18.4745972697948</v>
      </c>
      <c r="M3393" s="23" t="n">
        <f aca="false">F3393+H3393+J3393+K3393</f>
        <v>14.5897986421794</v>
      </c>
      <c r="N3393" s="23" t="n">
        <f aca="false">MAX(L3393,M3393)</f>
        <v>18.4745972697948</v>
      </c>
    </row>
    <row r="3394" customFormat="false" ht="15" hidden="false" customHeight="false" outlineLevel="0" collapsed="false">
      <c r="A3394" s="5" t="n">
        <v>3375</v>
      </c>
      <c r="B3394" s="25" t="n">
        <f aca="true">NORMSINV(RAND())</f>
        <v>-1.33383921719877</v>
      </c>
      <c r="C3394" s="25" t="n">
        <f aca="true">$C$4*B3394+SQRT(1-$C$4^2)*NORMSINV(RAND())</f>
        <v>-0.935512663772522</v>
      </c>
      <c r="D3394" s="25" t="n">
        <f aca="false">NORMSDIST(B3394)</f>
        <v>0.0911282776547069</v>
      </c>
      <c r="E3394" s="25" t="n">
        <f aca="false">NORMSDIST(C3394)</f>
        <v>0.174762080057487</v>
      </c>
      <c r="F3394" s="23" t="n">
        <f aca="true">BETAINV(RAND(),T1_PERT!$F$5,T1_PERT!$G$5,T1_PERT!$C$5,T1_PERT!$E$5)</f>
        <v>4.47629585447153</v>
      </c>
      <c r="G3394" s="23" t="n">
        <f aca="false">BETAINV(D3394,T1_PERT!$F$6,T1_PERT!$G$6,T1_PERT!$C$6,T1_PERT!$E$6)</f>
        <v>3.87705841450472</v>
      </c>
      <c r="H3394" s="23" t="n">
        <f aca="true">BETAINV(RAND(),T1_PERT!$F$7,T1_PERT!$G$7,T1_PERT!$C$7,T1_PERT!$E$7)</f>
        <v>5.46648893380092</v>
      </c>
      <c r="I3394" s="23" t="n">
        <f aca="false">BETAINV(E3394,T1_PERT!$F$8,T1_PERT!$G$8,T1_PERT!$C$8,T1_PERT!$E$8)</f>
        <v>4.62147363479954</v>
      </c>
      <c r="J3394" s="23" t="n">
        <f aca="true">BETAINV(RAND(),T1_PERT!$F$9,T1_PERT!$G$9,T1_PERT!$C$9,T1_PERT!$E$9)</f>
        <v>4.10425849212503</v>
      </c>
      <c r="K3394" s="23" t="n">
        <f aca="true">BETAINV(RAND(),T1_PERT!$F$10,T1_PERT!$G$10,T1_PERT!$C$10,T1_PERT!$E$10)</f>
        <v>1.73210774618311</v>
      </c>
      <c r="L3394" s="23" t="n">
        <f aca="false">F3394+G3394+I3394+K3394</f>
        <v>14.7069356499589</v>
      </c>
      <c r="M3394" s="23" t="n">
        <f aca="false">F3394+H3394+J3394+K3394</f>
        <v>15.7791510265806</v>
      </c>
      <c r="N3394" s="23" t="n">
        <f aca="false">MAX(L3394,M3394)</f>
        <v>15.7791510265806</v>
      </c>
    </row>
    <row r="3395" customFormat="false" ht="15" hidden="false" customHeight="false" outlineLevel="0" collapsed="false">
      <c r="A3395" s="5" t="n">
        <v>3376</v>
      </c>
      <c r="B3395" s="25" t="n">
        <f aca="true">NORMSINV(RAND())</f>
        <v>0.0624667401256143</v>
      </c>
      <c r="C3395" s="25" t="n">
        <f aca="true">$C$4*B3395+SQRT(1-$C$4^2)*NORMSINV(RAND())</f>
        <v>-0.37653185792776</v>
      </c>
      <c r="D3395" s="25" t="n">
        <f aca="false">NORMSDIST(B3395)</f>
        <v>0.524904426135627</v>
      </c>
      <c r="E3395" s="25" t="n">
        <f aca="false">NORMSDIST(C3395)</f>
        <v>0.353260767955921</v>
      </c>
      <c r="F3395" s="23" t="n">
        <f aca="true">BETAINV(RAND(),T1_PERT!$F$5,T1_PERT!$G$5,T1_PERT!$C$5,T1_PERT!$E$5)</f>
        <v>4.89885604911109</v>
      </c>
      <c r="G3395" s="23" t="n">
        <f aca="false">BETAINV(D3395,T1_PERT!$F$6,T1_PERT!$G$6,T1_PERT!$C$6,T1_PERT!$E$6)</f>
        <v>5.33235073469243</v>
      </c>
      <c r="H3395" s="23" t="n">
        <f aca="true">BETAINV(RAND(),T1_PERT!$F$7,T1_PERT!$G$7,T1_PERT!$C$7,T1_PERT!$E$7)</f>
        <v>5.49444752668249</v>
      </c>
      <c r="I3395" s="23" t="n">
        <f aca="false">BETAINV(E3395,T1_PERT!$F$8,T1_PERT!$G$8,T1_PERT!$C$8,T1_PERT!$E$8)</f>
        <v>4.97358665842139</v>
      </c>
      <c r="J3395" s="23" t="n">
        <f aca="true">BETAINV(RAND(),T1_PERT!$F$9,T1_PERT!$G$9,T1_PERT!$C$9,T1_PERT!$E$9)</f>
        <v>3.58445626941233</v>
      </c>
      <c r="K3395" s="23" t="n">
        <f aca="true">BETAINV(RAND(),T1_PERT!$F$10,T1_PERT!$G$10,T1_PERT!$C$10,T1_PERT!$E$10)</f>
        <v>2.13195789858003</v>
      </c>
      <c r="L3395" s="23" t="n">
        <f aca="false">F3395+G3395+I3395+K3395</f>
        <v>17.3367513408049</v>
      </c>
      <c r="M3395" s="23" t="n">
        <f aca="false">F3395+H3395+J3395+K3395</f>
        <v>16.1097177437859</v>
      </c>
      <c r="N3395" s="23" t="n">
        <f aca="false">MAX(L3395,M3395)</f>
        <v>17.3367513408049</v>
      </c>
    </row>
    <row r="3396" customFormat="false" ht="15" hidden="false" customHeight="false" outlineLevel="0" collapsed="false">
      <c r="A3396" s="5" t="n">
        <v>3377</v>
      </c>
      <c r="B3396" s="25" t="n">
        <f aca="true">NORMSINV(RAND())</f>
        <v>0.407124380375003</v>
      </c>
      <c r="C3396" s="25" t="n">
        <f aca="true">$C$4*B3396+SQRT(1-$C$4^2)*NORMSINV(RAND())</f>
        <v>0.274853691934847</v>
      </c>
      <c r="D3396" s="25" t="n">
        <f aca="false">NORMSDIST(B3396)</f>
        <v>0.658041681129308</v>
      </c>
      <c r="E3396" s="25" t="n">
        <f aca="false">NORMSDIST(C3396)</f>
        <v>0.608285677094484</v>
      </c>
      <c r="F3396" s="23" t="n">
        <f aca="true">BETAINV(RAND(),T1_PERT!$F$5,T1_PERT!$G$5,T1_PERT!$C$5,T1_PERT!$E$5)</f>
        <v>3.23380663016767</v>
      </c>
      <c r="G3396" s="23" t="n">
        <f aca="false">BETAINV(D3396,T1_PERT!$F$6,T1_PERT!$G$6,T1_PERT!$C$6,T1_PERT!$E$6)</f>
        <v>5.76900621847</v>
      </c>
      <c r="H3396" s="23" t="n">
        <f aca="true">BETAINV(RAND(),T1_PERT!$F$7,T1_PERT!$G$7,T1_PERT!$C$7,T1_PERT!$E$7)</f>
        <v>5.00363469586462</v>
      </c>
      <c r="I3396" s="23" t="n">
        <f aca="false">BETAINV(E3396,T1_PERT!$F$8,T1_PERT!$G$8,T1_PERT!$C$8,T1_PERT!$E$8)</f>
        <v>5.4777511503237</v>
      </c>
      <c r="J3396" s="23" t="n">
        <f aca="true">BETAINV(RAND(),T1_PERT!$F$9,T1_PERT!$G$9,T1_PERT!$C$9,T1_PERT!$E$9)</f>
        <v>3.52203034683268</v>
      </c>
      <c r="K3396" s="23" t="n">
        <f aca="true">BETAINV(RAND(),T1_PERT!$F$10,T1_PERT!$G$10,T1_PERT!$C$10,T1_PERT!$E$10)</f>
        <v>2.23622233907447</v>
      </c>
      <c r="L3396" s="23" t="n">
        <f aca="false">F3396+G3396+I3396+K3396</f>
        <v>16.7167863380359</v>
      </c>
      <c r="M3396" s="23" t="n">
        <f aca="false">F3396+H3396+J3396+K3396</f>
        <v>13.9956940119394</v>
      </c>
      <c r="N3396" s="23" t="n">
        <f aca="false">MAX(L3396,M3396)</f>
        <v>16.7167863380359</v>
      </c>
    </row>
    <row r="3397" customFormat="false" ht="15" hidden="false" customHeight="false" outlineLevel="0" collapsed="false">
      <c r="A3397" s="5" t="n">
        <v>3378</v>
      </c>
      <c r="B3397" s="25" t="n">
        <f aca="true">NORMSINV(RAND())</f>
        <v>0.241518105154891</v>
      </c>
      <c r="C3397" s="25" t="n">
        <f aca="true">$C$4*B3397+SQRT(1-$C$4^2)*NORMSINV(RAND())</f>
        <v>1.20552767138726</v>
      </c>
      <c r="D3397" s="25" t="n">
        <f aca="false">NORMSDIST(B3397)</f>
        <v>0.595423207068231</v>
      </c>
      <c r="E3397" s="25" t="n">
        <f aca="false">NORMSDIST(C3397)</f>
        <v>0.886000168866975</v>
      </c>
      <c r="F3397" s="23" t="n">
        <f aca="true">BETAINV(RAND(),T1_PERT!$F$5,T1_PERT!$G$5,T1_PERT!$C$5,T1_PERT!$E$5)</f>
        <v>5.01547763436982</v>
      </c>
      <c r="G3397" s="23" t="n">
        <f aca="false">BETAINV(D3397,T1_PERT!$F$6,T1_PERT!$G$6,T1_PERT!$C$6,T1_PERT!$E$6)</f>
        <v>5.55766728791814</v>
      </c>
      <c r="H3397" s="23" t="n">
        <f aca="true">BETAINV(RAND(),T1_PERT!$F$7,T1_PERT!$G$7,T1_PERT!$C$7,T1_PERT!$E$7)</f>
        <v>6.26995598211861</v>
      </c>
      <c r="I3397" s="23" t="n">
        <f aca="false">BETAINV(E3397,T1_PERT!$F$8,T1_PERT!$G$8,T1_PERT!$C$8,T1_PERT!$E$8)</f>
        <v>6.27182129366846</v>
      </c>
      <c r="J3397" s="23" t="n">
        <f aca="true">BETAINV(RAND(),T1_PERT!$F$9,T1_PERT!$G$9,T1_PERT!$C$9,T1_PERT!$E$9)</f>
        <v>3.38108887731242</v>
      </c>
      <c r="K3397" s="23" t="n">
        <f aca="true">BETAINV(RAND(),T1_PERT!$F$10,T1_PERT!$G$10,T1_PERT!$C$10,T1_PERT!$E$10)</f>
        <v>1.35059151319836</v>
      </c>
      <c r="L3397" s="23" t="n">
        <f aca="false">F3397+G3397+I3397+K3397</f>
        <v>18.1955577291548</v>
      </c>
      <c r="M3397" s="23" t="n">
        <f aca="false">F3397+H3397+J3397+K3397</f>
        <v>16.0171140069992</v>
      </c>
      <c r="N3397" s="23" t="n">
        <f aca="false">MAX(L3397,M3397)</f>
        <v>18.1955577291548</v>
      </c>
    </row>
    <row r="3398" customFormat="false" ht="15" hidden="false" customHeight="false" outlineLevel="0" collapsed="false">
      <c r="A3398" s="5" t="n">
        <v>3379</v>
      </c>
      <c r="B3398" s="25" t="n">
        <f aca="true">NORMSINV(RAND())</f>
        <v>0.426202343552538</v>
      </c>
      <c r="C3398" s="25" t="n">
        <f aca="true">$C$4*B3398+SQRT(1-$C$4^2)*NORMSINV(RAND())</f>
        <v>1.55426860701093</v>
      </c>
      <c r="D3398" s="25" t="n">
        <f aca="false">NORMSDIST(B3398)</f>
        <v>0.665019795022223</v>
      </c>
      <c r="E3398" s="25" t="n">
        <f aca="false">NORMSDIST(C3398)</f>
        <v>0.939939820762424</v>
      </c>
      <c r="F3398" s="23" t="n">
        <f aca="true">BETAINV(RAND(),T1_PERT!$F$5,T1_PERT!$G$5,T1_PERT!$C$5,T1_PERT!$E$5)</f>
        <v>3.85569524804409</v>
      </c>
      <c r="G3398" s="23" t="n">
        <f aca="false">BETAINV(D3398,T1_PERT!$F$6,T1_PERT!$G$6,T1_PERT!$C$6,T1_PERT!$E$6)</f>
        <v>5.79345875898166</v>
      </c>
      <c r="H3398" s="23" t="n">
        <f aca="true">BETAINV(RAND(),T1_PERT!$F$7,T1_PERT!$G$7,T1_PERT!$C$7,T1_PERT!$E$7)</f>
        <v>6.874603297527</v>
      </c>
      <c r="I3398" s="23" t="n">
        <f aca="false">BETAINV(E3398,T1_PERT!$F$8,T1_PERT!$G$8,T1_PERT!$C$8,T1_PERT!$E$8)</f>
        <v>6.55822202655672</v>
      </c>
      <c r="J3398" s="23" t="n">
        <f aca="true">BETAINV(RAND(),T1_PERT!$F$9,T1_PERT!$G$9,T1_PERT!$C$9,T1_PERT!$E$9)</f>
        <v>3.65737923693333</v>
      </c>
      <c r="K3398" s="23" t="n">
        <f aca="true">BETAINV(RAND(),T1_PERT!$F$10,T1_PERT!$G$10,T1_PERT!$C$10,T1_PERT!$E$10)</f>
        <v>1.97345865565692</v>
      </c>
      <c r="L3398" s="23" t="n">
        <f aca="false">F3398+G3398+I3398+K3398</f>
        <v>18.1808346892394</v>
      </c>
      <c r="M3398" s="23" t="n">
        <f aca="false">F3398+H3398+J3398+K3398</f>
        <v>16.3611364381613</v>
      </c>
      <c r="N3398" s="23" t="n">
        <f aca="false">MAX(L3398,M3398)</f>
        <v>18.1808346892394</v>
      </c>
    </row>
    <row r="3399" customFormat="false" ht="15" hidden="false" customHeight="false" outlineLevel="0" collapsed="false">
      <c r="A3399" s="5" t="n">
        <v>3380</v>
      </c>
      <c r="B3399" s="25" t="n">
        <f aca="true">NORMSINV(RAND())</f>
        <v>0.761924126495101</v>
      </c>
      <c r="C3399" s="25" t="n">
        <f aca="true">$C$4*B3399+SQRT(1-$C$4^2)*NORMSINV(RAND())</f>
        <v>-0.36256629131014</v>
      </c>
      <c r="D3399" s="25" t="n">
        <f aca="false">NORMSDIST(B3399)</f>
        <v>0.776947355255849</v>
      </c>
      <c r="E3399" s="25" t="n">
        <f aca="false">NORMSDIST(C3399)</f>
        <v>0.358464447414248</v>
      </c>
      <c r="F3399" s="23" t="n">
        <f aca="true">BETAINV(RAND(),T1_PERT!$F$5,T1_PERT!$G$5,T1_PERT!$C$5,T1_PERT!$E$5)</f>
        <v>2.85882908587697</v>
      </c>
      <c r="G3399" s="23" t="n">
        <f aca="false">BETAINV(D3399,T1_PERT!$F$6,T1_PERT!$G$6,T1_PERT!$C$6,T1_PERT!$E$6)</f>
        <v>6.22365650287097</v>
      </c>
      <c r="H3399" s="23" t="n">
        <f aca="true">BETAINV(RAND(),T1_PERT!$F$7,T1_PERT!$G$7,T1_PERT!$C$7,T1_PERT!$E$7)</f>
        <v>4.88878328827506</v>
      </c>
      <c r="I3399" s="23" t="n">
        <f aca="false">BETAINV(E3399,T1_PERT!$F$8,T1_PERT!$G$8,T1_PERT!$C$8,T1_PERT!$E$8)</f>
        <v>4.98345749614856</v>
      </c>
      <c r="J3399" s="23" t="n">
        <f aca="true">BETAINV(RAND(),T1_PERT!$F$9,T1_PERT!$G$9,T1_PERT!$C$9,T1_PERT!$E$9)</f>
        <v>4.13460423451367</v>
      </c>
      <c r="K3399" s="23" t="n">
        <f aca="true">BETAINV(RAND(),T1_PERT!$F$10,T1_PERT!$G$10,T1_PERT!$C$10,T1_PERT!$E$10)</f>
        <v>1.66562880628145</v>
      </c>
      <c r="L3399" s="23" t="n">
        <f aca="false">F3399+G3399+I3399+K3399</f>
        <v>15.7315718911779</v>
      </c>
      <c r="M3399" s="23" t="n">
        <f aca="false">F3399+H3399+J3399+K3399</f>
        <v>13.5478454149472</v>
      </c>
      <c r="N3399" s="23" t="n">
        <f aca="false">MAX(L3399,M3399)</f>
        <v>15.7315718911779</v>
      </c>
    </row>
    <row r="3400" customFormat="false" ht="15" hidden="false" customHeight="false" outlineLevel="0" collapsed="false">
      <c r="A3400" s="5" t="n">
        <v>3381</v>
      </c>
      <c r="B3400" s="25" t="n">
        <f aca="true">NORMSINV(RAND())</f>
        <v>-1.28386969168649</v>
      </c>
      <c r="C3400" s="25" t="n">
        <f aca="true">$C$4*B3400+SQRT(1-$C$4^2)*NORMSINV(RAND())</f>
        <v>-1.11708763004666</v>
      </c>
      <c r="D3400" s="25" t="n">
        <f aca="false">NORMSDIST(B3400)</f>
        <v>0.0995937767953254</v>
      </c>
      <c r="E3400" s="25" t="n">
        <f aca="false">NORMSDIST(C3400)</f>
        <v>0.131978429495019</v>
      </c>
      <c r="F3400" s="23" t="n">
        <f aca="true">BETAINV(RAND(),T1_PERT!$F$5,T1_PERT!$G$5,T1_PERT!$C$5,T1_PERT!$E$5)</f>
        <v>4.10189170593919</v>
      </c>
      <c r="G3400" s="23" t="n">
        <f aca="false">BETAINV(D3400,T1_PERT!$F$6,T1_PERT!$G$6,T1_PERT!$C$6,T1_PERT!$E$6)</f>
        <v>3.91631862918869</v>
      </c>
      <c r="H3400" s="23" t="n">
        <f aca="true">BETAINV(RAND(),T1_PERT!$F$7,T1_PERT!$G$7,T1_PERT!$C$7,T1_PERT!$E$7)</f>
        <v>5.13657806020996</v>
      </c>
      <c r="I3400" s="23" t="n">
        <f aca="false">BETAINV(E3400,T1_PERT!$F$8,T1_PERT!$G$8,T1_PERT!$C$8,T1_PERT!$E$8)</f>
        <v>4.52647930839375</v>
      </c>
      <c r="J3400" s="23" t="n">
        <f aca="true">BETAINV(RAND(),T1_PERT!$F$9,T1_PERT!$G$9,T1_PERT!$C$9,T1_PERT!$E$9)</f>
        <v>3.89676666899033</v>
      </c>
      <c r="K3400" s="23" t="n">
        <f aca="true">BETAINV(RAND(),T1_PERT!$F$10,T1_PERT!$G$10,T1_PERT!$C$10,T1_PERT!$E$10)</f>
        <v>1.92917217220551</v>
      </c>
      <c r="L3400" s="23" t="n">
        <f aca="false">F3400+G3400+I3400+K3400</f>
        <v>14.4738618157271</v>
      </c>
      <c r="M3400" s="23" t="n">
        <f aca="false">F3400+H3400+J3400+K3400</f>
        <v>15.064408607345</v>
      </c>
      <c r="N3400" s="23" t="n">
        <f aca="false">MAX(L3400,M3400)</f>
        <v>15.064408607345</v>
      </c>
    </row>
    <row r="3401" customFormat="false" ht="15" hidden="false" customHeight="false" outlineLevel="0" collapsed="false">
      <c r="A3401" s="5" t="n">
        <v>3382</v>
      </c>
      <c r="B3401" s="25" t="n">
        <f aca="true">NORMSINV(RAND())</f>
        <v>-1.07812623963466</v>
      </c>
      <c r="C3401" s="25" t="n">
        <f aca="true">$C$4*B3401+SQRT(1-$C$4^2)*NORMSINV(RAND())</f>
        <v>-1.20160198265899</v>
      </c>
      <c r="D3401" s="25" t="n">
        <f aca="false">NORMSDIST(B3401)</f>
        <v>0.140488711565348</v>
      </c>
      <c r="E3401" s="25" t="n">
        <f aca="false">NORMSDIST(C3401)</f>
        <v>0.11475888647981</v>
      </c>
      <c r="F3401" s="23" t="n">
        <f aca="true">BETAINV(RAND(),T1_PERT!$F$5,T1_PERT!$G$5,T1_PERT!$C$5,T1_PERT!$E$5)</f>
        <v>4.77283567882692</v>
      </c>
      <c r="G3401" s="23" t="n">
        <f aca="false">BETAINV(D3401,T1_PERT!$F$6,T1_PERT!$G$6,T1_PERT!$C$6,T1_PERT!$E$6)</f>
        <v>4.08928026610925</v>
      </c>
      <c r="H3401" s="23" t="n">
        <f aca="true">BETAINV(RAND(),T1_PERT!$F$7,T1_PERT!$G$7,T1_PERT!$C$7,T1_PERT!$E$7)</f>
        <v>5.93893444334141</v>
      </c>
      <c r="I3401" s="23" t="n">
        <f aca="false">BETAINV(E3401,T1_PERT!$F$8,T1_PERT!$G$8,T1_PERT!$C$8,T1_PERT!$E$8)</f>
        <v>4.48562530390363</v>
      </c>
      <c r="J3401" s="23" t="n">
        <f aca="true">BETAINV(RAND(),T1_PERT!$F$9,T1_PERT!$G$9,T1_PERT!$C$9,T1_PERT!$E$9)</f>
        <v>4.83870956888645</v>
      </c>
      <c r="K3401" s="23" t="n">
        <f aca="true">BETAINV(RAND(),T1_PERT!$F$10,T1_PERT!$G$10,T1_PERT!$C$10,T1_PERT!$E$10)</f>
        <v>1.827062646792</v>
      </c>
      <c r="L3401" s="23" t="n">
        <f aca="false">F3401+G3401+I3401+K3401</f>
        <v>15.1748038956318</v>
      </c>
      <c r="M3401" s="23" t="n">
        <f aca="false">F3401+H3401+J3401+K3401</f>
        <v>17.3775423378468</v>
      </c>
      <c r="N3401" s="23" t="n">
        <f aca="false">MAX(L3401,M3401)</f>
        <v>17.3775423378468</v>
      </c>
    </row>
    <row r="3402" customFormat="false" ht="15" hidden="false" customHeight="false" outlineLevel="0" collapsed="false">
      <c r="A3402" s="5" t="n">
        <v>3383</v>
      </c>
      <c r="B3402" s="25" t="n">
        <f aca="true">NORMSINV(RAND())</f>
        <v>-0.428048926006314</v>
      </c>
      <c r="C3402" s="25" t="n">
        <f aca="true">$C$4*B3402+SQRT(1-$C$4^2)*NORMSINV(RAND())</f>
        <v>0.0444054164364051</v>
      </c>
      <c r="D3402" s="25" t="n">
        <f aca="false">NORMSDIST(B3402)</f>
        <v>0.334307750052191</v>
      </c>
      <c r="E3402" s="25" t="n">
        <f aca="false">NORMSDIST(C3402)</f>
        <v>0.517709377891217</v>
      </c>
      <c r="F3402" s="23" t="n">
        <f aca="true">BETAINV(RAND(),T1_PERT!$F$5,T1_PERT!$G$5,T1_PERT!$C$5,T1_PERT!$E$5)</f>
        <v>4.62450888463386</v>
      </c>
      <c r="G3402" s="23" t="n">
        <f aca="false">BETAINV(D3402,T1_PERT!$F$6,T1_PERT!$G$6,T1_PERT!$C$6,T1_PERT!$E$6)</f>
        <v>4.74729225111692</v>
      </c>
      <c r="H3402" s="23" t="n">
        <f aca="true">BETAINV(RAND(),T1_PERT!$F$7,T1_PERT!$G$7,T1_PERT!$C$7,T1_PERT!$E$7)</f>
        <v>2.92128031892276</v>
      </c>
      <c r="I3402" s="23" t="n">
        <f aca="false">BETAINV(E3402,T1_PERT!$F$8,T1_PERT!$G$8,T1_PERT!$C$8,T1_PERT!$E$8)</f>
        <v>5.29036298300227</v>
      </c>
      <c r="J3402" s="23" t="n">
        <f aca="true">BETAINV(RAND(),T1_PERT!$F$9,T1_PERT!$G$9,T1_PERT!$C$9,T1_PERT!$E$9)</f>
        <v>5.59922105039988</v>
      </c>
      <c r="K3402" s="23" t="n">
        <f aca="true">BETAINV(RAND(),T1_PERT!$F$10,T1_PERT!$G$10,T1_PERT!$C$10,T1_PERT!$E$10)</f>
        <v>2.01876596036757</v>
      </c>
      <c r="L3402" s="23" t="n">
        <f aca="false">F3402+G3402+I3402+K3402</f>
        <v>16.6809300791206</v>
      </c>
      <c r="M3402" s="23" t="n">
        <f aca="false">F3402+H3402+J3402+K3402</f>
        <v>15.1637762143241</v>
      </c>
      <c r="N3402" s="23" t="n">
        <f aca="false">MAX(L3402,M3402)</f>
        <v>16.6809300791206</v>
      </c>
    </row>
    <row r="3403" customFormat="false" ht="15" hidden="false" customHeight="false" outlineLevel="0" collapsed="false">
      <c r="A3403" s="5" t="n">
        <v>3384</v>
      </c>
      <c r="B3403" s="25" t="n">
        <f aca="true">NORMSINV(RAND())</f>
        <v>2.58178480715818</v>
      </c>
      <c r="C3403" s="25" t="n">
        <f aca="true">$C$4*B3403+SQRT(1-$C$4^2)*NORMSINV(RAND())</f>
        <v>2.61947446192175</v>
      </c>
      <c r="D3403" s="25" t="n">
        <f aca="false">NORMSDIST(B3403)</f>
        <v>0.995085457395191</v>
      </c>
      <c r="E3403" s="25" t="n">
        <f aca="false">NORMSDIST(C3403)</f>
        <v>0.99559673168238</v>
      </c>
      <c r="F3403" s="23" t="n">
        <f aca="true">BETAINV(RAND(),T1_PERT!$F$5,T1_PERT!$G$5,T1_PERT!$C$5,T1_PERT!$E$5)</f>
        <v>2.88127213146068</v>
      </c>
      <c r="G3403" s="23" t="n">
        <f aca="false">BETAINV(D3403,T1_PERT!$F$6,T1_PERT!$G$6,T1_PERT!$C$6,T1_PERT!$E$6)</f>
        <v>8.12960701169549</v>
      </c>
      <c r="H3403" s="23" t="n">
        <f aca="true">BETAINV(RAND(),T1_PERT!$F$7,T1_PERT!$G$7,T1_PERT!$C$7,T1_PERT!$E$7)</f>
        <v>6.6924753851688</v>
      </c>
      <c r="I3403" s="23" t="n">
        <f aca="false">BETAINV(E3403,T1_PERT!$F$8,T1_PERT!$G$8,T1_PERT!$C$8,T1_PERT!$E$8)</f>
        <v>7.28377906205727</v>
      </c>
      <c r="J3403" s="23" t="n">
        <f aca="true">BETAINV(RAND(),T1_PERT!$F$9,T1_PERT!$G$9,T1_PERT!$C$9,T1_PERT!$E$9)</f>
        <v>3.57773277893741</v>
      </c>
      <c r="K3403" s="23" t="n">
        <f aca="true">BETAINV(RAND(),T1_PERT!$F$10,T1_PERT!$G$10,T1_PERT!$C$10,T1_PERT!$E$10)</f>
        <v>1.63692458811795</v>
      </c>
      <c r="L3403" s="23" t="n">
        <f aca="false">F3403+G3403+I3403+K3403</f>
        <v>19.9315827933314</v>
      </c>
      <c r="M3403" s="23" t="n">
        <f aca="false">F3403+H3403+J3403+K3403</f>
        <v>14.7884048836848</v>
      </c>
      <c r="N3403" s="23" t="n">
        <f aca="false">MAX(L3403,M3403)</f>
        <v>19.9315827933314</v>
      </c>
    </row>
    <row r="3404" customFormat="false" ht="15" hidden="false" customHeight="false" outlineLevel="0" collapsed="false">
      <c r="A3404" s="5" t="n">
        <v>3385</v>
      </c>
      <c r="B3404" s="25" t="n">
        <f aca="true">NORMSINV(RAND())</f>
        <v>-1.26344969771131</v>
      </c>
      <c r="C3404" s="25" t="n">
        <f aca="true">$C$4*B3404+SQRT(1-$C$4^2)*NORMSINV(RAND())</f>
        <v>-0.838935710407345</v>
      </c>
      <c r="D3404" s="25" t="n">
        <f aca="false">NORMSDIST(B3404)</f>
        <v>0.103213806694957</v>
      </c>
      <c r="E3404" s="25" t="n">
        <f aca="false">NORMSDIST(C3404)</f>
        <v>0.200752693614615</v>
      </c>
      <c r="F3404" s="23" t="n">
        <f aca="true">BETAINV(RAND(),T1_PERT!$F$5,T1_PERT!$G$5,T1_PERT!$C$5,T1_PERT!$E$5)</f>
        <v>4.07878886684495</v>
      </c>
      <c r="G3404" s="23" t="n">
        <f aca="false">BETAINV(D3404,T1_PERT!$F$6,T1_PERT!$G$6,T1_PERT!$C$6,T1_PERT!$E$6)</f>
        <v>3.93267309264583</v>
      </c>
      <c r="H3404" s="23" t="n">
        <f aca="true">BETAINV(RAND(),T1_PERT!$F$7,T1_PERT!$G$7,T1_PERT!$C$7,T1_PERT!$E$7)</f>
        <v>6.95184906509119</v>
      </c>
      <c r="I3404" s="23" t="n">
        <f aca="false">BETAINV(E3404,T1_PERT!$F$8,T1_PERT!$G$8,T1_PERT!$C$8,T1_PERT!$E$8)</f>
        <v>4.6759883416104</v>
      </c>
      <c r="J3404" s="23" t="n">
        <f aca="true">BETAINV(RAND(),T1_PERT!$F$9,T1_PERT!$G$9,T1_PERT!$C$9,T1_PERT!$E$9)</f>
        <v>4.68850101613424</v>
      </c>
      <c r="K3404" s="23" t="n">
        <f aca="true">BETAINV(RAND(),T1_PERT!$F$10,T1_PERT!$G$10,T1_PERT!$C$10,T1_PERT!$E$10)</f>
        <v>1.25394580404738</v>
      </c>
      <c r="L3404" s="23" t="n">
        <f aca="false">F3404+G3404+I3404+K3404</f>
        <v>13.9413961051486</v>
      </c>
      <c r="M3404" s="23" t="n">
        <f aca="false">F3404+H3404+J3404+K3404</f>
        <v>16.9730847521178</v>
      </c>
      <c r="N3404" s="23" t="n">
        <f aca="false">MAX(L3404,M3404)</f>
        <v>16.9730847521178</v>
      </c>
    </row>
    <row r="3405" customFormat="false" ht="15" hidden="false" customHeight="false" outlineLevel="0" collapsed="false">
      <c r="A3405" s="5" t="n">
        <v>3386</v>
      </c>
      <c r="B3405" s="25" t="n">
        <f aca="true">NORMSINV(RAND())</f>
        <v>0.284463277329416</v>
      </c>
      <c r="C3405" s="25" t="n">
        <f aca="true">$C$4*B3405+SQRT(1-$C$4^2)*NORMSINV(RAND())</f>
        <v>0.217985558999768</v>
      </c>
      <c r="D3405" s="25" t="n">
        <f aca="false">NORMSDIST(B3405)</f>
        <v>0.611972313742727</v>
      </c>
      <c r="E3405" s="25" t="n">
        <f aca="false">NORMSDIST(C3405)</f>
        <v>0.58627981843493</v>
      </c>
      <c r="F3405" s="23" t="n">
        <f aca="true">BETAINV(RAND(),T1_PERT!$F$5,T1_PERT!$G$5,T1_PERT!$C$5,T1_PERT!$E$5)</f>
        <v>4.87440735149718</v>
      </c>
      <c r="G3405" s="23" t="n">
        <f aca="false">BETAINV(D3405,T1_PERT!$F$6,T1_PERT!$G$6,T1_PERT!$C$6,T1_PERT!$E$6)</f>
        <v>5.61226890780655</v>
      </c>
      <c r="H3405" s="23" t="n">
        <f aca="true">BETAINV(RAND(),T1_PERT!$F$7,T1_PERT!$G$7,T1_PERT!$C$7,T1_PERT!$E$7)</f>
        <v>6.03608342480307</v>
      </c>
      <c r="I3405" s="23" t="n">
        <f aca="false">BETAINV(E3405,T1_PERT!$F$8,T1_PERT!$G$8,T1_PERT!$C$8,T1_PERT!$E$8)</f>
        <v>5.43078835981805</v>
      </c>
      <c r="J3405" s="23" t="n">
        <f aca="true">BETAINV(RAND(),T1_PERT!$F$9,T1_PERT!$G$9,T1_PERT!$C$9,T1_PERT!$E$9)</f>
        <v>3.50589754582371</v>
      </c>
      <c r="K3405" s="23" t="n">
        <f aca="true">BETAINV(RAND(),T1_PERT!$F$10,T1_PERT!$G$10,T1_PERT!$C$10,T1_PERT!$E$10)</f>
        <v>1.9918147165382</v>
      </c>
      <c r="L3405" s="23" t="n">
        <f aca="false">F3405+G3405+I3405+K3405</f>
        <v>17.90927933566</v>
      </c>
      <c r="M3405" s="23" t="n">
        <f aca="false">F3405+H3405+J3405+K3405</f>
        <v>16.4082030386622</v>
      </c>
      <c r="N3405" s="23" t="n">
        <f aca="false">MAX(L3405,M3405)</f>
        <v>17.90927933566</v>
      </c>
    </row>
    <row r="3406" customFormat="false" ht="15" hidden="false" customHeight="false" outlineLevel="0" collapsed="false">
      <c r="A3406" s="5" t="n">
        <v>3387</v>
      </c>
      <c r="B3406" s="25" t="n">
        <f aca="true">NORMSINV(RAND())</f>
        <v>-2.07378379483307</v>
      </c>
      <c r="C3406" s="25" t="n">
        <f aca="true">$C$4*B3406+SQRT(1-$C$4^2)*NORMSINV(RAND())</f>
        <v>-0.535461816447574</v>
      </c>
      <c r="D3406" s="25" t="n">
        <f aca="false">NORMSDIST(B3406)</f>
        <v>0.0190496974217099</v>
      </c>
      <c r="E3406" s="25" t="n">
        <f aca="false">NORMSDIST(C3406)</f>
        <v>0.296165277206885</v>
      </c>
      <c r="F3406" s="23" t="n">
        <f aca="true">BETAINV(RAND(),T1_PERT!$F$5,T1_PERT!$G$5,T1_PERT!$C$5,T1_PERT!$E$5)</f>
        <v>4.14305996683871</v>
      </c>
      <c r="G3406" s="23" t="n">
        <f aca="false">BETAINV(D3406,T1_PERT!$F$6,T1_PERT!$G$6,T1_PERT!$C$6,T1_PERT!$E$6)</f>
        <v>3.42024178432092</v>
      </c>
      <c r="H3406" s="23" t="n">
        <f aca="true">BETAINV(RAND(),T1_PERT!$F$7,T1_PERT!$G$7,T1_PERT!$C$7,T1_PERT!$E$7)</f>
        <v>6.37430789151356</v>
      </c>
      <c r="I3406" s="23" t="n">
        <f aca="false">BETAINV(E3406,T1_PERT!$F$8,T1_PERT!$G$8,T1_PERT!$C$8,T1_PERT!$E$8)</f>
        <v>4.86474585342948</v>
      </c>
      <c r="J3406" s="23" t="n">
        <f aca="true">BETAINV(RAND(),T1_PERT!$F$9,T1_PERT!$G$9,T1_PERT!$C$9,T1_PERT!$E$9)</f>
        <v>4.34506436892972</v>
      </c>
      <c r="K3406" s="23" t="n">
        <f aca="true">BETAINV(RAND(),T1_PERT!$F$10,T1_PERT!$G$10,T1_PERT!$C$10,T1_PERT!$E$10)</f>
        <v>2.11371523121206</v>
      </c>
      <c r="L3406" s="23" t="n">
        <f aca="false">F3406+G3406+I3406+K3406</f>
        <v>14.5417628358012</v>
      </c>
      <c r="M3406" s="23" t="n">
        <f aca="false">F3406+H3406+J3406+K3406</f>
        <v>16.9761474584941</v>
      </c>
      <c r="N3406" s="23" t="n">
        <f aca="false">MAX(L3406,M3406)</f>
        <v>16.9761474584941</v>
      </c>
    </row>
    <row r="3407" customFormat="false" ht="15" hidden="false" customHeight="false" outlineLevel="0" collapsed="false">
      <c r="A3407" s="5" t="n">
        <v>3388</v>
      </c>
      <c r="B3407" s="25" t="n">
        <f aca="true">NORMSINV(RAND())</f>
        <v>0.295286149667677</v>
      </c>
      <c r="C3407" s="25" t="n">
        <f aca="true">$C$4*B3407+SQRT(1-$C$4^2)*NORMSINV(RAND())</f>
        <v>0.133219684111797</v>
      </c>
      <c r="D3407" s="25" t="n">
        <f aca="false">NORMSDIST(B3407)</f>
        <v>0.616112351986288</v>
      </c>
      <c r="E3407" s="25" t="n">
        <f aca="false">NORMSDIST(C3407)</f>
        <v>0.552990178035326</v>
      </c>
      <c r="F3407" s="23" t="n">
        <f aca="true">BETAINV(RAND(),T1_PERT!$F$5,T1_PERT!$G$5,T1_PERT!$C$5,T1_PERT!$E$5)</f>
        <v>4.16593493777602</v>
      </c>
      <c r="G3407" s="23" t="n">
        <f aca="false">BETAINV(D3407,T1_PERT!$F$6,T1_PERT!$G$6,T1_PERT!$C$6,T1_PERT!$E$6)</f>
        <v>5.62605566403318</v>
      </c>
      <c r="H3407" s="23" t="n">
        <f aca="true">BETAINV(RAND(),T1_PERT!$F$7,T1_PERT!$G$7,T1_PERT!$C$7,T1_PERT!$E$7)</f>
        <v>5.1115990435582</v>
      </c>
      <c r="I3407" s="23" t="n">
        <f aca="false">BETAINV(E3407,T1_PERT!$F$8,T1_PERT!$G$8,T1_PERT!$C$8,T1_PERT!$E$8)</f>
        <v>5.36162499800576</v>
      </c>
      <c r="J3407" s="23" t="n">
        <f aca="true">BETAINV(RAND(),T1_PERT!$F$9,T1_PERT!$G$9,T1_PERT!$C$9,T1_PERT!$E$9)</f>
        <v>3.94131366901844</v>
      </c>
      <c r="K3407" s="23" t="n">
        <f aca="true">BETAINV(RAND(),T1_PERT!$F$10,T1_PERT!$G$10,T1_PERT!$C$10,T1_PERT!$E$10)</f>
        <v>2.21254645085879</v>
      </c>
      <c r="L3407" s="23" t="n">
        <f aca="false">F3407+G3407+I3407+K3407</f>
        <v>17.3661620506737</v>
      </c>
      <c r="M3407" s="23" t="n">
        <f aca="false">F3407+H3407+J3407+K3407</f>
        <v>15.4313941012114</v>
      </c>
      <c r="N3407" s="23" t="n">
        <f aca="false">MAX(L3407,M3407)</f>
        <v>17.3661620506737</v>
      </c>
    </row>
    <row r="3408" customFormat="false" ht="15" hidden="false" customHeight="false" outlineLevel="0" collapsed="false">
      <c r="A3408" s="5" t="n">
        <v>3389</v>
      </c>
      <c r="B3408" s="25" t="n">
        <f aca="true">NORMSINV(RAND())</f>
        <v>-0.613758124931207</v>
      </c>
      <c r="C3408" s="25" t="n">
        <f aca="true">$C$4*B3408+SQRT(1-$C$4^2)*NORMSINV(RAND())</f>
        <v>0.628489440895994</v>
      </c>
      <c r="D3408" s="25" t="n">
        <f aca="false">NORMSDIST(B3408)</f>
        <v>0.269687586234165</v>
      </c>
      <c r="E3408" s="25" t="n">
        <f aca="false">NORMSDIST(C3408)</f>
        <v>0.735158319169889</v>
      </c>
      <c r="F3408" s="23" t="n">
        <f aca="true">BETAINV(RAND(),T1_PERT!$F$5,T1_PERT!$G$5,T1_PERT!$C$5,T1_PERT!$E$5)</f>
        <v>5.16383991952881</v>
      </c>
      <c r="G3408" s="23" t="n">
        <f aca="false">BETAINV(D3408,T1_PERT!$F$6,T1_PERT!$G$6,T1_PERT!$C$6,T1_PERT!$E$6)</f>
        <v>4.5434322750084</v>
      </c>
      <c r="H3408" s="23" t="n">
        <f aca="true">BETAINV(RAND(),T1_PERT!$F$7,T1_PERT!$G$7,T1_PERT!$C$7,T1_PERT!$E$7)</f>
        <v>7.27836924093063</v>
      </c>
      <c r="I3408" s="23" t="n">
        <f aca="false">BETAINV(E3408,T1_PERT!$F$8,T1_PERT!$G$8,T1_PERT!$C$8,T1_PERT!$E$8)</f>
        <v>5.77717185960054</v>
      </c>
      <c r="J3408" s="23" t="n">
        <f aca="true">BETAINV(RAND(),T1_PERT!$F$9,T1_PERT!$G$9,T1_PERT!$C$9,T1_PERT!$E$9)</f>
        <v>4.6293288841358</v>
      </c>
      <c r="K3408" s="23" t="n">
        <f aca="true">BETAINV(RAND(),T1_PERT!$F$10,T1_PERT!$G$10,T1_PERT!$C$10,T1_PERT!$E$10)</f>
        <v>1.88976161176813</v>
      </c>
      <c r="L3408" s="23" t="n">
        <f aca="false">F3408+G3408+I3408+K3408</f>
        <v>17.3742056659059</v>
      </c>
      <c r="M3408" s="23" t="n">
        <f aca="false">F3408+H3408+J3408+K3408</f>
        <v>18.9612996563634</v>
      </c>
      <c r="N3408" s="23" t="n">
        <f aca="false">MAX(L3408,M3408)</f>
        <v>18.9612996563634</v>
      </c>
    </row>
    <row r="3409" customFormat="false" ht="15" hidden="false" customHeight="false" outlineLevel="0" collapsed="false">
      <c r="A3409" s="5" t="n">
        <v>3390</v>
      </c>
      <c r="B3409" s="25" t="n">
        <f aca="true">NORMSINV(RAND())</f>
        <v>0.933768845124076</v>
      </c>
      <c r="C3409" s="25" t="n">
        <f aca="true">$C$4*B3409+SQRT(1-$C$4^2)*NORMSINV(RAND())</f>
        <v>0.64543710194307</v>
      </c>
      <c r="D3409" s="25" t="n">
        <f aca="false">NORMSDIST(B3409)</f>
        <v>0.824788428240204</v>
      </c>
      <c r="E3409" s="25" t="n">
        <f aca="false">NORMSDIST(C3409)</f>
        <v>0.740678016808172</v>
      </c>
      <c r="F3409" s="23" t="n">
        <f aca="true">BETAINV(RAND(),T1_PERT!$F$5,T1_PERT!$G$5,T1_PERT!$C$5,T1_PERT!$E$5)</f>
        <v>4.93521590946223</v>
      </c>
      <c r="G3409" s="23" t="n">
        <f aca="false">BETAINV(D3409,T1_PERT!$F$6,T1_PERT!$G$6,T1_PERT!$C$6,T1_PERT!$E$6)</f>
        <v>6.44108460108604</v>
      </c>
      <c r="H3409" s="23" t="n">
        <f aca="true">BETAINV(RAND(),T1_PERT!$F$7,T1_PERT!$G$7,T1_PERT!$C$7,T1_PERT!$E$7)</f>
        <v>5.67276187019738</v>
      </c>
      <c r="I3409" s="23" t="n">
        <f aca="false">BETAINV(E3409,T1_PERT!$F$8,T1_PERT!$G$8,T1_PERT!$C$8,T1_PERT!$E$8)</f>
        <v>5.79173444276187</v>
      </c>
      <c r="J3409" s="23" t="n">
        <f aca="true">BETAINV(RAND(),T1_PERT!$F$9,T1_PERT!$G$9,T1_PERT!$C$9,T1_PERT!$E$9)</f>
        <v>4.27394403952929</v>
      </c>
      <c r="K3409" s="23" t="n">
        <f aca="true">BETAINV(RAND(),T1_PERT!$F$10,T1_PERT!$G$10,T1_PERT!$C$10,T1_PERT!$E$10)</f>
        <v>2.17094379598135</v>
      </c>
      <c r="L3409" s="23" t="n">
        <f aca="false">F3409+G3409+I3409+K3409</f>
        <v>19.3389787492915</v>
      </c>
      <c r="M3409" s="23" t="n">
        <f aca="false">F3409+H3409+J3409+K3409</f>
        <v>17.0528656151703</v>
      </c>
      <c r="N3409" s="23" t="n">
        <f aca="false">MAX(L3409,M3409)</f>
        <v>19.3389787492915</v>
      </c>
    </row>
    <row r="3410" customFormat="false" ht="15" hidden="false" customHeight="false" outlineLevel="0" collapsed="false">
      <c r="A3410" s="5" t="n">
        <v>3391</v>
      </c>
      <c r="B3410" s="25" t="n">
        <f aca="true">NORMSINV(RAND())</f>
        <v>0.0510065734355871</v>
      </c>
      <c r="C3410" s="25" t="n">
        <f aca="true">$C$4*B3410+SQRT(1-$C$4^2)*NORMSINV(RAND())</f>
        <v>0.748636943283688</v>
      </c>
      <c r="D3410" s="25" t="n">
        <f aca="false">NORMSDIST(B3410)</f>
        <v>0.520339858737832</v>
      </c>
      <c r="E3410" s="25" t="n">
        <f aca="false">NORMSDIST(C3410)</f>
        <v>0.772961970470507</v>
      </c>
      <c r="F3410" s="23" t="n">
        <f aca="true">BETAINV(RAND(),T1_PERT!$F$5,T1_PERT!$G$5,T1_PERT!$C$5,T1_PERT!$E$5)</f>
        <v>5.40547499749597</v>
      </c>
      <c r="G3410" s="23" t="n">
        <f aca="false">BETAINV(D3410,T1_PERT!$F$6,T1_PERT!$G$6,T1_PERT!$C$6,T1_PERT!$E$6)</f>
        <v>5.31808688580214</v>
      </c>
      <c r="H3410" s="23" t="n">
        <f aca="true">BETAINV(RAND(),T1_PERT!$F$7,T1_PERT!$G$7,T1_PERT!$C$7,T1_PERT!$E$7)</f>
        <v>6.67305767047663</v>
      </c>
      <c r="I3410" s="23" t="n">
        <f aca="false">BETAINV(E3410,T1_PERT!$F$8,T1_PERT!$G$8,T1_PERT!$C$8,T1_PERT!$E$8)</f>
        <v>5.88059417267256</v>
      </c>
      <c r="J3410" s="23" t="n">
        <f aca="true">BETAINV(RAND(),T1_PERT!$F$9,T1_PERT!$G$9,T1_PERT!$C$9,T1_PERT!$E$9)</f>
        <v>3.5242602938065</v>
      </c>
      <c r="K3410" s="23" t="n">
        <f aca="true">BETAINV(RAND(),T1_PERT!$F$10,T1_PERT!$G$10,T1_PERT!$C$10,T1_PERT!$E$10)</f>
        <v>2.52846341330575</v>
      </c>
      <c r="L3410" s="23" t="n">
        <f aca="false">F3410+G3410+I3410+K3410</f>
        <v>19.1326194692764</v>
      </c>
      <c r="M3410" s="23" t="n">
        <f aca="false">F3410+H3410+J3410+K3410</f>
        <v>18.1312563750848</v>
      </c>
      <c r="N3410" s="23" t="n">
        <f aca="false">MAX(L3410,M3410)</f>
        <v>19.1326194692764</v>
      </c>
    </row>
    <row r="3411" customFormat="false" ht="15" hidden="false" customHeight="false" outlineLevel="0" collapsed="false">
      <c r="A3411" s="5" t="n">
        <v>3392</v>
      </c>
      <c r="B3411" s="25" t="n">
        <f aca="true">NORMSINV(RAND())</f>
        <v>-0.824860344006794</v>
      </c>
      <c r="C3411" s="25" t="n">
        <f aca="true">$C$4*B3411+SQRT(1-$C$4^2)*NORMSINV(RAND())</f>
        <v>-0.47926669969282</v>
      </c>
      <c r="D3411" s="25" t="n">
        <f aca="false">NORMSDIST(B3411)</f>
        <v>0.204725441296478</v>
      </c>
      <c r="E3411" s="25" t="n">
        <f aca="false">NORMSDIST(C3411)</f>
        <v>0.315874454493866</v>
      </c>
      <c r="F3411" s="23" t="n">
        <f aca="true">BETAINV(RAND(),T1_PERT!$F$5,T1_PERT!$G$5,T1_PERT!$C$5,T1_PERT!$E$5)</f>
        <v>3.58797182805684</v>
      </c>
      <c r="G3411" s="23" t="n">
        <f aca="false">BETAINV(D3411,T1_PERT!$F$6,T1_PERT!$G$6,T1_PERT!$C$6,T1_PERT!$E$6)</f>
        <v>4.32650327564563</v>
      </c>
      <c r="H3411" s="23" t="n">
        <f aca="true">BETAINV(RAND(),T1_PERT!$F$7,T1_PERT!$G$7,T1_PERT!$C$7,T1_PERT!$E$7)</f>
        <v>4.8569606386309</v>
      </c>
      <c r="I3411" s="23" t="n">
        <f aca="false">BETAINV(E3411,T1_PERT!$F$8,T1_PERT!$G$8,T1_PERT!$C$8,T1_PERT!$E$8)</f>
        <v>4.90248241751646</v>
      </c>
      <c r="J3411" s="23" t="n">
        <f aca="true">BETAINV(RAND(),T1_PERT!$F$9,T1_PERT!$G$9,T1_PERT!$C$9,T1_PERT!$E$9)</f>
        <v>4.93138878048502</v>
      </c>
      <c r="K3411" s="23" t="n">
        <f aca="true">BETAINV(RAND(),T1_PERT!$F$10,T1_PERT!$G$10,T1_PERT!$C$10,T1_PERT!$E$10)</f>
        <v>2.50571630551927</v>
      </c>
      <c r="L3411" s="23" t="n">
        <f aca="false">F3411+G3411+I3411+K3411</f>
        <v>15.3226738267382</v>
      </c>
      <c r="M3411" s="23" t="n">
        <f aca="false">F3411+H3411+J3411+K3411</f>
        <v>15.882037552692</v>
      </c>
      <c r="N3411" s="23" t="n">
        <f aca="false">MAX(L3411,M3411)</f>
        <v>15.882037552692</v>
      </c>
    </row>
    <row r="3412" customFormat="false" ht="15" hidden="false" customHeight="false" outlineLevel="0" collapsed="false">
      <c r="A3412" s="5" t="n">
        <v>3393</v>
      </c>
      <c r="B3412" s="25" t="n">
        <f aca="true">NORMSINV(RAND())</f>
        <v>-0.285822972577089</v>
      </c>
      <c r="C3412" s="25" t="n">
        <f aca="true">$C$4*B3412+SQRT(1-$C$4^2)*NORMSINV(RAND())</f>
        <v>-0.10793254517328</v>
      </c>
      <c r="D3412" s="25" t="n">
        <f aca="false">NORMSDIST(B3412)</f>
        <v>0.387506856114942</v>
      </c>
      <c r="E3412" s="25" t="n">
        <f aca="false">NORMSDIST(C3412)</f>
        <v>0.457024600299352</v>
      </c>
      <c r="F3412" s="23" t="n">
        <f aca="true">BETAINV(RAND(),T1_PERT!$F$5,T1_PERT!$G$5,T1_PERT!$C$5,T1_PERT!$E$5)</f>
        <v>4.85720086950182</v>
      </c>
      <c r="G3412" s="23" t="n">
        <f aca="false">BETAINV(D3412,T1_PERT!$F$6,T1_PERT!$G$6,T1_PERT!$C$6,T1_PERT!$E$6)</f>
        <v>4.91071514023489</v>
      </c>
      <c r="H3412" s="23" t="n">
        <f aca="true">BETAINV(RAND(),T1_PERT!$F$7,T1_PERT!$G$7,T1_PERT!$C$7,T1_PERT!$E$7)</f>
        <v>5.92989565608972</v>
      </c>
      <c r="I3412" s="23" t="n">
        <f aca="false">BETAINV(E3412,T1_PERT!$F$8,T1_PERT!$G$8,T1_PERT!$C$8,T1_PERT!$E$8)</f>
        <v>5.17141415609185</v>
      </c>
      <c r="J3412" s="23" t="n">
        <f aca="true">BETAINV(RAND(),T1_PERT!$F$9,T1_PERT!$G$9,T1_PERT!$C$9,T1_PERT!$E$9)</f>
        <v>5.79196822473424</v>
      </c>
      <c r="K3412" s="23" t="n">
        <f aca="true">BETAINV(RAND(),T1_PERT!$F$10,T1_PERT!$G$10,T1_PERT!$C$10,T1_PERT!$E$10)</f>
        <v>1.98853137975991</v>
      </c>
      <c r="L3412" s="23" t="n">
        <f aca="false">F3412+G3412+I3412+K3412</f>
        <v>16.9278615455885</v>
      </c>
      <c r="M3412" s="23" t="n">
        <f aca="false">F3412+H3412+J3412+K3412</f>
        <v>18.5675961300857</v>
      </c>
      <c r="N3412" s="23" t="n">
        <f aca="false">MAX(L3412,M3412)</f>
        <v>18.5675961300857</v>
      </c>
    </row>
    <row r="3413" customFormat="false" ht="15" hidden="false" customHeight="false" outlineLevel="0" collapsed="false">
      <c r="A3413" s="5" t="n">
        <v>3394</v>
      </c>
      <c r="B3413" s="25" t="n">
        <f aca="true">NORMSINV(RAND())</f>
        <v>1.08875703757169</v>
      </c>
      <c r="C3413" s="25" t="n">
        <f aca="true">$C$4*B3413+SQRT(1-$C$4^2)*NORMSINV(RAND())</f>
        <v>0.805165093875008</v>
      </c>
      <c r="D3413" s="25" t="n">
        <f aca="false">NORMSDIST(B3413)</f>
        <v>0.861869479075634</v>
      </c>
      <c r="E3413" s="25" t="n">
        <f aca="false">NORMSDIST(C3413)</f>
        <v>0.789637791723476</v>
      </c>
      <c r="F3413" s="23" t="n">
        <f aca="true">BETAINV(RAND(),T1_PERT!$F$5,T1_PERT!$G$5,T1_PERT!$C$5,T1_PERT!$E$5)</f>
        <v>4.12267296087122</v>
      </c>
      <c r="G3413" s="23" t="n">
        <f aca="false">BETAINV(D3413,T1_PERT!$F$6,T1_PERT!$G$6,T1_PERT!$C$6,T1_PERT!$E$6)</f>
        <v>6.63366809125793</v>
      </c>
      <c r="H3413" s="23" t="n">
        <f aca="true">BETAINV(RAND(),T1_PERT!$F$7,T1_PERT!$G$7,T1_PERT!$C$7,T1_PERT!$E$7)</f>
        <v>7.11689043059828</v>
      </c>
      <c r="I3413" s="23" t="n">
        <f aca="false">BETAINV(E3413,T1_PERT!$F$8,T1_PERT!$G$8,T1_PERT!$C$8,T1_PERT!$E$8)</f>
        <v>5.92933605002978</v>
      </c>
      <c r="J3413" s="23" t="n">
        <f aca="true">BETAINV(RAND(),T1_PERT!$F$9,T1_PERT!$G$9,T1_PERT!$C$9,T1_PERT!$E$9)</f>
        <v>4.00848772037913</v>
      </c>
      <c r="K3413" s="23" t="n">
        <f aca="true">BETAINV(RAND(),T1_PERT!$F$10,T1_PERT!$G$10,T1_PERT!$C$10,T1_PERT!$E$10)</f>
        <v>2.25572941891899</v>
      </c>
      <c r="L3413" s="23" t="n">
        <f aca="false">F3413+G3413+I3413+K3413</f>
        <v>18.9414065210779</v>
      </c>
      <c r="M3413" s="23" t="n">
        <f aca="false">F3413+H3413+J3413+K3413</f>
        <v>17.5037805307676</v>
      </c>
      <c r="N3413" s="23" t="n">
        <f aca="false">MAX(L3413,M3413)</f>
        <v>18.9414065210779</v>
      </c>
    </row>
    <row r="3414" customFormat="false" ht="15" hidden="false" customHeight="false" outlineLevel="0" collapsed="false">
      <c r="A3414" s="5" t="n">
        <v>3395</v>
      </c>
      <c r="B3414" s="25" t="n">
        <f aca="true">NORMSINV(RAND())</f>
        <v>0.653013832831704</v>
      </c>
      <c r="C3414" s="25" t="n">
        <f aca="true">$C$4*B3414+SQRT(1-$C$4^2)*NORMSINV(RAND())</f>
        <v>1.2633080832698</v>
      </c>
      <c r="D3414" s="25" t="n">
        <f aca="false">NORMSDIST(B3414)</f>
        <v>0.743126319620207</v>
      </c>
      <c r="E3414" s="25" t="n">
        <f aca="false">NORMSDIST(C3414)</f>
        <v>0.896760758805024</v>
      </c>
      <c r="F3414" s="23" t="n">
        <f aca="true">BETAINV(RAND(),T1_PERT!$F$5,T1_PERT!$G$5,T1_PERT!$C$5,T1_PERT!$E$5)</f>
        <v>3.73928807154272</v>
      </c>
      <c r="G3414" s="23" t="n">
        <f aca="false">BETAINV(D3414,T1_PERT!$F$6,T1_PERT!$G$6,T1_PERT!$C$6,T1_PERT!$E$6)</f>
        <v>6.08447941418686</v>
      </c>
      <c r="H3414" s="23" t="n">
        <f aca="true">BETAINV(RAND(),T1_PERT!$F$7,T1_PERT!$G$7,T1_PERT!$C$7,T1_PERT!$E$7)</f>
        <v>4.42787755267531</v>
      </c>
      <c r="I3414" s="23" t="n">
        <f aca="false">BETAINV(E3414,T1_PERT!$F$8,T1_PERT!$G$8,T1_PERT!$C$8,T1_PERT!$E$8)</f>
        <v>6.32032152374649</v>
      </c>
      <c r="J3414" s="23" t="n">
        <f aca="true">BETAINV(RAND(),T1_PERT!$F$9,T1_PERT!$G$9,T1_PERT!$C$9,T1_PERT!$E$9)</f>
        <v>4.4207677924123</v>
      </c>
      <c r="K3414" s="23" t="n">
        <f aca="true">BETAINV(RAND(),T1_PERT!$F$10,T1_PERT!$G$10,T1_PERT!$C$10,T1_PERT!$E$10)</f>
        <v>2.43969664210553</v>
      </c>
      <c r="L3414" s="23" t="n">
        <f aca="false">F3414+G3414+I3414+K3414</f>
        <v>18.5837856515816</v>
      </c>
      <c r="M3414" s="23" t="n">
        <f aca="false">F3414+H3414+J3414+K3414</f>
        <v>15.0276300587359</v>
      </c>
      <c r="N3414" s="23" t="n">
        <f aca="false">MAX(L3414,M3414)</f>
        <v>18.5837856515816</v>
      </c>
    </row>
    <row r="3415" customFormat="false" ht="15" hidden="false" customHeight="false" outlineLevel="0" collapsed="false">
      <c r="A3415" s="5" t="n">
        <v>3396</v>
      </c>
      <c r="B3415" s="25" t="n">
        <f aca="true">NORMSINV(RAND())</f>
        <v>0.717653734381249</v>
      </c>
      <c r="C3415" s="25" t="n">
        <f aca="true">$C$4*B3415+SQRT(1-$C$4^2)*NORMSINV(RAND())</f>
        <v>0.948936382546402</v>
      </c>
      <c r="D3415" s="25" t="n">
        <f aca="false">NORMSDIST(B3415)</f>
        <v>0.763514591617018</v>
      </c>
      <c r="E3415" s="25" t="n">
        <f aca="false">NORMSDIST(C3415)</f>
        <v>0.828673515528889</v>
      </c>
      <c r="F3415" s="23" t="n">
        <f aca="true">BETAINV(RAND(),T1_PERT!$F$5,T1_PERT!$G$5,T1_PERT!$C$5,T1_PERT!$E$5)</f>
        <v>4.29612045785453</v>
      </c>
      <c r="G3415" s="23" t="n">
        <f aca="false">BETAINV(D3415,T1_PERT!$F$6,T1_PERT!$G$6,T1_PERT!$C$6,T1_PERT!$E$6)</f>
        <v>6.16717645823218</v>
      </c>
      <c r="H3415" s="23" t="n">
        <f aca="true">BETAINV(RAND(),T1_PERT!$F$7,T1_PERT!$G$7,T1_PERT!$C$7,T1_PERT!$E$7)</f>
        <v>3.95621384110505</v>
      </c>
      <c r="I3415" s="23" t="n">
        <f aca="false">BETAINV(E3415,T1_PERT!$F$8,T1_PERT!$G$8,T1_PERT!$C$8,T1_PERT!$E$8)</f>
        <v>6.05316818342303</v>
      </c>
      <c r="J3415" s="23" t="n">
        <f aca="true">BETAINV(RAND(),T1_PERT!$F$9,T1_PERT!$G$9,T1_PERT!$C$9,T1_PERT!$E$9)</f>
        <v>4.46689234518708</v>
      </c>
      <c r="K3415" s="23" t="n">
        <f aca="true">BETAINV(RAND(),T1_PERT!$F$10,T1_PERT!$G$10,T1_PERT!$C$10,T1_PERT!$E$10)</f>
        <v>2.1710319247055</v>
      </c>
      <c r="L3415" s="23" t="n">
        <f aca="false">F3415+G3415+I3415+K3415</f>
        <v>18.6874970242152</v>
      </c>
      <c r="M3415" s="23" t="n">
        <f aca="false">F3415+H3415+J3415+K3415</f>
        <v>14.8902585688522</v>
      </c>
      <c r="N3415" s="23" t="n">
        <f aca="false">MAX(L3415,M3415)</f>
        <v>18.6874970242152</v>
      </c>
    </row>
    <row r="3416" customFormat="false" ht="15" hidden="false" customHeight="false" outlineLevel="0" collapsed="false">
      <c r="A3416" s="5" t="n">
        <v>3397</v>
      </c>
      <c r="B3416" s="25" t="n">
        <f aca="true">NORMSINV(RAND())</f>
        <v>0.0400858021019409</v>
      </c>
      <c r="C3416" s="25" t="n">
        <f aca="true">$C$4*B3416+SQRT(1-$C$4^2)*NORMSINV(RAND())</f>
        <v>-0.309948629796554</v>
      </c>
      <c r="D3416" s="25" t="n">
        <f aca="false">NORMSDIST(B3416)</f>
        <v>0.515987639507189</v>
      </c>
      <c r="E3416" s="25" t="n">
        <f aca="false">NORMSDIST(C3416)</f>
        <v>0.378300010638696</v>
      </c>
      <c r="F3416" s="23" t="n">
        <f aca="true">BETAINV(RAND(),T1_PERT!$F$5,T1_PERT!$G$5,T1_PERT!$C$5,T1_PERT!$E$5)</f>
        <v>5.31352985856806</v>
      </c>
      <c r="G3416" s="23" t="n">
        <f aca="false">BETAINV(D3416,T1_PERT!$F$6,T1_PERT!$G$6,T1_PERT!$C$6,T1_PERT!$E$6)</f>
        <v>5.30451481253445</v>
      </c>
      <c r="H3416" s="23" t="n">
        <f aca="true">BETAINV(RAND(),T1_PERT!$F$7,T1_PERT!$G$7,T1_PERT!$C$7,T1_PERT!$E$7)</f>
        <v>3.99077574690792</v>
      </c>
      <c r="I3416" s="23" t="n">
        <f aca="false">BETAINV(E3416,T1_PERT!$F$8,T1_PERT!$G$8,T1_PERT!$C$8,T1_PERT!$E$8)</f>
        <v>5.02107467821906</v>
      </c>
      <c r="J3416" s="23" t="n">
        <f aca="true">BETAINV(RAND(),T1_PERT!$F$9,T1_PERT!$G$9,T1_PERT!$C$9,T1_PERT!$E$9)</f>
        <v>3.38963169661394</v>
      </c>
      <c r="K3416" s="23" t="n">
        <f aca="true">BETAINV(RAND(),T1_PERT!$F$10,T1_PERT!$G$10,T1_PERT!$C$10,T1_PERT!$E$10)</f>
        <v>2.47524197042173</v>
      </c>
      <c r="L3416" s="23" t="n">
        <f aca="false">F3416+G3416+I3416+K3416</f>
        <v>18.1143613197433</v>
      </c>
      <c r="M3416" s="23" t="n">
        <f aca="false">F3416+H3416+J3416+K3416</f>
        <v>15.1691792725116</v>
      </c>
      <c r="N3416" s="23" t="n">
        <f aca="false">MAX(L3416,M3416)</f>
        <v>18.1143613197433</v>
      </c>
    </row>
    <row r="3417" customFormat="false" ht="15" hidden="false" customHeight="false" outlineLevel="0" collapsed="false">
      <c r="A3417" s="5" t="n">
        <v>3398</v>
      </c>
      <c r="B3417" s="25" t="n">
        <f aca="true">NORMSINV(RAND())</f>
        <v>-0.460991547629265</v>
      </c>
      <c r="C3417" s="25" t="n">
        <f aca="true">$C$4*B3417+SQRT(1-$C$4^2)*NORMSINV(RAND())</f>
        <v>0.356933196673435</v>
      </c>
      <c r="D3417" s="25" t="n">
        <f aca="false">NORMSDIST(B3417)</f>
        <v>0.322402334634327</v>
      </c>
      <c r="E3417" s="25" t="n">
        <f aca="false">NORMSDIST(C3417)</f>
        <v>0.639429091483294</v>
      </c>
      <c r="F3417" s="23" t="n">
        <f aca="true">BETAINV(RAND(),T1_PERT!$F$5,T1_PERT!$G$5,T1_PERT!$C$5,T1_PERT!$E$5)</f>
        <v>5.13082170183713</v>
      </c>
      <c r="G3417" s="23" t="n">
        <f aca="false">BETAINV(D3417,T1_PERT!$F$6,T1_PERT!$G$6,T1_PERT!$C$6,T1_PERT!$E$6)</f>
        <v>4.71030626056535</v>
      </c>
      <c r="H3417" s="23" t="n">
        <f aca="true">BETAINV(RAND(),T1_PERT!$F$7,T1_PERT!$G$7,T1_PERT!$C$7,T1_PERT!$E$7)</f>
        <v>5.01774789881084</v>
      </c>
      <c r="I3417" s="23" t="n">
        <f aca="false">BETAINV(E3417,T1_PERT!$F$8,T1_PERT!$G$8,T1_PERT!$C$8,T1_PERT!$E$8)</f>
        <v>5.54623444921974</v>
      </c>
      <c r="J3417" s="23" t="n">
        <f aca="true">BETAINV(RAND(),T1_PERT!$F$9,T1_PERT!$G$9,T1_PERT!$C$9,T1_PERT!$E$9)</f>
        <v>4.40550277255318</v>
      </c>
      <c r="K3417" s="23" t="n">
        <f aca="true">BETAINV(RAND(),T1_PERT!$F$10,T1_PERT!$G$10,T1_PERT!$C$10,T1_PERT!$E$10)</f>
        <v>2.26145505765004</v>
      </c>
      <c r="L3417" s="23" t="n">
        <f aca="false">F3417+G3417+I3417+K3417</f>
        <v>17.6488174692723</v>
      </c>
      <c r="M3417" s="23" t="n">
        <f aca="false">F3417+H3417+J3417+K3417</f>
        <v>16.8155274308512</v>
      </c>
      <c r="N3417" s="23" t="n">
        <f aca="false">MAX(L3417,M3417)</f>
        <v>17.6488174692723</v>
      </c>
    </row>
    <row r="3418" customFormat="false" ht="15" hidden="false" customHeight="false" outlineLevel="0" collapsed="false">
      <c r="A3418" s="5" t="n">
        <v>3399</v>
      </c>
      <c r="B3418" s="25" t="n">
        <f aca="true">NORMSINV(RAND())</f>
        <v>0.355643320935081</v>
      </c>
      <c r="C3418" s="25" t="n">
        <f aca="true">$C$4*B3418+SQRT(1-$C$4^2)*NORMSINV(RAND())</f>
        <v>-0.620291264945596</v>
      </c>
      <c r="D3418" s="25" t="n">
        <f aca="false">NORMSDIST(B3418)</f>
        <v>0.638946151730503</v>
      </c>
      <c r="E3418" s="25" t="n">
        <f aca="false">NORMSDIST(C3418)</f>
        <v>0.267533022378579</v>
      </c>
      <c r="F3418" s="23" t="n">
        <f aca="true">BETAINV(RAND(),T1_PERT!$F$5,T1_PERT!$G$5,T1_PERT!$C$5,T1_PERT!$E$5)</f>
        <v>2.90724182669774</v>
      </c>
      <c r="G3418" s="23" t="n">
        <f aca="false">BETAINV(D3418,T1_PERT!$F$6,T1_PERT!$G$6,T1_PERT!$C$6,T1_PERT!$E$6)</f>
        <v>5.70310688526923</v>
      </c>
      <c r="H3418" s="23" t="n">
        <f aca="true">BETAINV(RAND(),T1_PERT!$F$7,T1_PERT!$G$7,T1_PERT!$C$7,T1_PERT!$E$7)</f>
        <v>4.93855682098792</v>
      </c>
      <c r="I3418" s="23" t="n">
        <f aca="false">BETAINV(E3418,T1_PERT!$F$8,T1_PERT!$G$8,T1_PERT!$C$8,T1_PERT!$E$8)</f>
        <v>4.80938690818242</v>
      </c>
      <c r="J3418" s="23" t="n">
        <f aca="true">BETAINV(RAND(),T1_PERT!$F$9,T1_PERT!$G$9,T1_PERT!$C$9,T1_PERT!$E$9)</f>
        <v>3.85619001571051</v>
      </c>
      <c r="K3418" s="23" t="n">
        <f aca="true">BETAINV(RAND(),T1_PERT!$F$10,T1_PERT!$G$10,T1_PERT!$C$10,T1_PERT!$E$10)</f>
        <v>1.73516960106813</v>
      </c>
      <c r="L3418" s="23" t="n">
        <f aca="false">F3418+G3418+I3418+K3418</f>
        <v>15.1549052212175</v>
      </c>
      <c r="M3418" s="23" t="n">
        <f aca="false">F3418+H3418+J3418+K3418</f>
        <v>13.4371582644643</v>
      </c>
      <c r="N3418" s="23" t="n">
        <f aca="false">MAX(L3418,M3418)</f>
        <v>15.1549052212175</v>
      </c>
    </row>
    <row r="3419" customFormat="false" ht="15" hidden="false" customHeight="false" outlineLevel="0" collapsed="false">
      <c r="A3419" s="5" t="n">
        <v>3400</v>
      </c>
      <c r="B3419" s="25" t="n">
        <f aca="true">NORMSINV(RAND())</f>
        <v>-1.86286157912332</v>
      </c>
      <c r="C3419" s="25" t="n">
        <f aca="true">$C$4*B3419+SQRT(1-$C$4^2)*NORMSINV(RAND())</f>
        <v>0.224079751398583</v>
      </c>
      <c r="D3419" s="25" t="n">
        <f aca="false">NORMSDIST(B3419)</f>
        <v>0.0312408717868755</v>
      </c>
      <c r="E3419" s="25" t="n">
        <f aca="false">NORMSDIST(C3419)</f>
        <v>0.588652376035201</v>
      </c>
      <c r="F3419" s="23" t="n">
        <f aca="true">BETAINV(RAND(),T1_PERT!$F$5,T1_PERT!$G$5,T1_PERT!$C$5,T1_PERT!$E$5)</f>
        <v>3.95483727690156</v>
      </c>
      <c r="G3419" s="23" t="n">
        <f aca="false">BETAINV(D3419,T1_PERT!$F$6,T1_PERT!$G$6,T1_PERT!$C$6,T1_PERT!$E$6)</f>
        <v>3.52731109910684</v>
      </c>
      <c r="H3419" s="23" t="n">
        <f aca="true">BETAINV(RAND(),T1_PERT!$F$7,T1_PERT!$G$7,T1_PERT!$C$7,T1_PERT!$E$7)</f>
        <v>5.33137019451485</v>
      </c>
      <c r="I3419" s="23" t="n">
        <f aca="false">BETAINV(E3419,T1_PERT!$F$8,T1_PERT!$G$8,T1_PERT!$C$8,T1_PERT!$E$8)</f>
        <v>5.4358005031413</v>
      </c>
      <c r="J3419" s="23" t="n">
        <f aca="true">BETAINV(RAND(),T1_PERT!$F$9,T1_PERT!$G$9,T1_PERT!$C$9,T1_PERT!$E$9)</f>
        <v>3.33536557497827</v>
      </c>
      <c r="K3419" s="23" t="n">
        <f aca="true">BETAINV(RAND(),T1_PERT!$F$10,T1_PERT!$G$10,T1_PERT!$C$10,T1_PERT!$E$10)</f>
        <v>1.7754163926047</v>
      </c>
      <c r="L3419" s="23" t="n">
        <f aca="false">F3419+G3419+I3419+K3419</f>
        <v>14.6933652717544</v>
      </c>
      <c r="M3419" s="23" t="n">
        <f aca="false">F3419+H3419+J3419+K3419</f>
        <v>14.3969894389994</v>
      </c>
      <c r="N3419" s="23" t="n">
        <f aca="false">MAX(L3419,M3419)</f>
        <v>14.6933652717544</v>
      </c>
    </row>
    <row r="3420" customFormat="false" ht="15" hidden="false" customHeight="false" outlineLevel="0" collapsed="false">
      <c r="A3420" s="5" t="n">
        <v>3401</v>
      </c>
      <c r="B3420" s="25" t="n">
        <f aca="true">NORMSINV(RAND())</f>
        <v>-0.694144227875067</v>
      </c>
      <c r="C3420" s="25" t="n">
        <f aca="true">$C$4*B3420+SQRT(1-$C$4^2)*NORMSINV(RAND())</f>
        <v>0.901861287328197</v>
      </c>
      <c r="D3420" s="25" t="n">
        <f aca="false">NORMSDIST(B3420)</f>
        <v>0.24379588226862</v>
      </c>
      <c r="E3420" s="25" t="n">
        <f aca="false">NORMSDIST(C3420)</f>
        <v>0.816434720882579</v>
      </c>
      <c r="F3420" s="23" t="n">
        <f aca="true">BETAINV(RAND(),T1_PERT!$F$5,T1_PERT!$G$5,T1_PERT!$C$5,T1_PERT!$E$5)</f>
        <v>4.67183498257321</v>
      </c>
      <c r="G3420" s="23" t="n">
        <f aca="false">BETAINV(D3420,T1_PERT!$F$6,T1_PERT!$G$6,T1_PERT!$C$6,T1_PERT!$E$6)</f>
        <v>4.45887632331202</v>
      </c>
      <c r="H3420" s="23" t="n">
        <f aca="true">BETAINV(RAND(),T1_PERT!$F$7,T1_PERT!$G$7,T1_PERT!$C$7,T1_PERT!$E$7)</f>
        <v>7.74086949465329</v>
      </c>
      <c r="I3420" s="23" t="n">
        <f aca="false">BETAINV(E3420,T1_PERT!$F$8,T1_PERT!$G$8,T1_PERT!$C$8,T1_PERT!$E$8)</f>
        <v>6.01267138724438</v>
      </c>
      <c r="J3420" s="23" t="n">
        <f aca="true">BETAINV(RAND(),T1_PERT!$F$9,T1_PERT!$G$9,T1_PERT!$C$9,T1_PERT!$E$9)</f>
        <v>3.89851117112892</v>
      </c>
      <c r="K3420" s="23" t="n">
        <f aca="true">BETAINV(RAND(),T1_PERT!$F$10,T1_PERT!$G$10,T1_PERT!$C$10,T1_PERT!$E$10)</f>
        <v>2.23358541484168</v>
      </c>
      <c r="L3420" s="23" t="n">
        <f aca="false">F3420+G3420+I3420+K3420</f>
        <v>17.3769681079713</v>
      </c>
      <c r="M3420" s="23" t="n">
        <f aca="false">F3420+H3420+J3420+K3420</f>
        <v>18.5448010631971</v>
      </c>
      <c r="N3420" s="23" t="n">
        <f aca="false">MAX(L3420,M3420)</f>
        <v>18.5448010631971</v>
      </c>
    </row>
    <row r="3421" customFormat="false" ht="15" hidden="false" customHeight="false" outlineLevel="0" collapsed="false">
      <c r="A3421" s="5" t="n">
        <v>3402</v>
      </c>
      <c r="B3421" s="25" t="n">
        <f aca="true">NORMSINV(RAND())</f>
        <v>-1.13503351072571</v>
      </c>
      <c r="C3421" s="25" t="n">
        <f aca="true">$C$4*B3421+SQRT(1-$C$4^2)*NORMSINV(RAND())</f>
        <v>-0.333229929558151</v>
      </c>
      <c r="D3421" s="25" t="n">
        <f aca="false">NORMSDIST(B3421)</f>
        <v>0.128180638962022</v>
      </c>
      <c r="E3421" s="25" t="n">
        <f aca="false">NORMSDIST(C3421)</f>
        <v>0.369480363704654</v>
      </c>
      <c r="F3421" s="23" t="n">
        <f aca="true">BETAINV(RAND(),T1_PERT!$F$5,T1_PERT!$G$5,T1_PERT!$C$5,T1_PERT!$E$5)</f>
        <v>3.62409115183054</v>
      </c>
      <c r="G3421" s="23" t="n">
        <f aca="false">BETAINV(D3421,T1_PERT!$F$6,T1_PERT!$G$6,T1_PERT!$C$6,T1_PERT!$E$6)</f>
        <v>4.03963259124714</v>
      </c>
      <c r="H3421" s="23" t="n">
        <f aca="true">BETAINV(RAND(),T1_PERT!$F$7,T1_PERT!$G$7,T1_PERT!$C$7,T1_PERT!$E$7)</f>
        <v>5.42062465785172</v>
      </c>
      <c r="I3421" s="23" t="n">
        <f aca="false">BETAINV(E3421,T1_PERT!$F$8,T1_PERT!$G$8,T1_PERT!$C$8,T1_PERT!$E$8)</f>
        <v>5.0043479671907</v>
      </c>
      <c r="J3421" s="23" t="n">
        <f aca="true">BETAINV(RAND(),T1_PERT!$F$9,T1_PERT!$G$9,T1_PERT!$C$9,T1_PERT!$E$9)</f>
        <v>4.29951629856005</v>
      </c>
      <c r="K3421" s="23" t="n">
        <f aca="true">BETAINV(RAND(),T1_PERT!$F$10,T1_PERT!$G$10,T1_PERT!$C$10,T1_PERT!$E$10)</f>
        <v>2.28666190875072</v>
      </c>
      <c r="L3421" s="23" t="n">
        <f aca="false">F3421+G3421+I3421+K3421</f>
        <v>14.9547336190191</v>
      </c>
      <c r="M3421" s="23" t="n">
        <f aca="false">F3421+H3421+J3421+K3421</f>
        <v>15.630894016993</v>
      </c>
      <c r="N3421" s="23" t="n">
        <f aca="false">MAX(L3421,M3421)</f>
        <v>15.630894016993</v>
      </c>
    </row>
    <row r="3422" customFormat="false" ht="15" hidden="false" customHeight="false" outlineLevel="0" collapsed="false">
      <c r="A3422" s="5" t="n">
        <v>3403</v>
      </c>
      <c r="B3422" s="25" t="n">
        <f aca="true">NORMSINV(RAND())</f>
        <v>0.062738190001011</v>
      </c>
      <c r="C3422" s="25" t="n">
        <f aca="true">$C$4*B3422+SQRT(1-$C$4^2)*NORMSINV(RAND())</f>
        <v>-0.14128570388292</v>
      </c>
      <c r="D3422" s="25" t="n">
        <f aca="false">NORMSDIST(B3422)</f>
        <v>0.525012506971855</v>
      </c>
      <c r="E3422" s="25" t="n">
        <f aca="false">NORMSDIST(C3422)</f>
        <v>0.443822121486512</v>
      </c>
      <c r="F3422" s="23" t="n">
        <f aca="true">BETAINV(RAND(),T1_PERT!$F$5,T1_PERT!$G$5,T1_PERT!$C$5,T1_PERT!$E$5)</f>
        <v>3.44220921595019</v>
      </c>
      <c r="G3422" s="23" t="n">
        <f aca="false">BETAINV(D3422,T1_PERT!$F$6,T1_PERT!$G$6,T1_PERT!$C$6,T1_PERT!$E$6)</f>
        <v>5.33268885567475</v>
      </c>
      <c r="H3422" s="23" t="n">
        <f aca="true">BETAINV(RAND(),T1_PERT!$F$7,T1_PERT!$G$7,T1_PERT!$C$7,T1_PERT!$E$7)</f>
        <v>7.10228707990596</v>
      </c>
      <c r="I3422" s="23" t="n">
        <f aca="false">BETAINV(E3422,T1_PERT!$F$8,T1_PERT!$G$8,T1_PERT!$C$8,T1_PERT!$E$8)</f>
        <v>5.14598010420468</v>
      </c>
      <c r="J3422" s="23" t="n">
        <f aca="true">BETAINV(RAND(),T1_PERT!$F$9,T1_PERT!$G$9,T1_PERT!$C$9,T1_PERT!$E$9)</f>
        <v>4.08466488515321</v>
      </c>
      <c r="K3422" s="23" t="n">
        <f aca="true">BETAINV(RAND(),T1_PERT!$F$10,T1_PERT!$G$10,T1_PERT!$C$10,T1_PERT!$E$10)</f>
        <v>2.0942077536218</v>
      </c>
      <c r="L3422" s="23" t="n">
        <f aca="false">F3422+G3422+I3422+K3422</f>
        <v>16.0150859294514</v>
      </c>
      <c r="M3422" s="23" t="n">
        <f aca="false">F3422+H3422+J3422+K3422</f>
        <v>16.7233689346312</v>
      </c>
      <c r="N3422" s="23" t="n">
        <f aca="false">MAX(L3422,M3422)</f>
        <v>16.7233689346312</v>
      </c>
    </row>
    <row r="3423" customFormat="false" ht="15" hidden="false" customHeight="false" outlineLevel="0" collapsed="false">
      <c r="A3423" s="5" t="n">
        <v>3404</v>
      </c>
      <c r="B3423" s="25" t="n">
        <f aca="true">NORMSINV(RAND())</f>
        <v>-1.36906366745672</v>
      </c>
      <c r="C3423" s="25" t="n">
        <f aca="true">$C$4*B3423+SQRT(1-$C$4^2)*NORMSINV(RAND())</f>
        <v>-0.775120101174591</v>
      </c>
      <c r="D3423" s="25" t="n">
        <f aca="false">NORMSDIST(B3423)</f>
        <v>0.0854896870729979</v>
      </c>
      <c r="E3423" s="25" t="n">
        <f aca="false">NORMSDIST(C3423)</f>
        <v>0.219134347388559</v>
      </c>
      <c r="F3423" s="23" t="n">
        <f aca="true">BETAINV(RAND(),T1_PERT!$F$5,T1_PERT!$G$5,T1_PERT!$C$5,T1_PERT!$E$5)</f>
        <v>3.53353218907883</v>
      </c>
      <c r="G3423" s="23" t="n">
        <f aca="false">BETAINV(D3423,T1_PERT!$F$6,T1_PERT!$G$6,T1_PERT!$C$6,T1_PERT!$E$6)</f>
        <v>3.85003314803052</v>
      </c>
      <c r="H3423" s="23" t="n">
        <f aca="true">BETAINV(RAND(),T1_PERT!$F$7,T1_PERT!$G$7,T1_PERT!$C$7,T1_PERT!$E$7)</f>
        <v>6.74853423782956</v>
      </c>
      <c r="I3423" s="23" t="n">
        <f aca="false">BETAINV(E3423,T1_PERT!$F$8,T1_PERT!$G$8,T1_PERT!$C$8,T1_PERT!$E$8)</f>
        <v>4.71350861303958</v>
      </c>
      <c r="J3423" s="23" t="n">
        <f aca="true">BETAINV(RAND(),T1_PERT!$F$9,T1_PERT!$G$9,T1_PERT!$C$9,T1_PERT!$E$9)</f>
        <v>4.1737966161144</v>
      </c>
      <c r="K3423" s="23" t="n">
        <f aca="true">BETAINV(RAND(),T1_PERT!$F$10,T1_PERT!$G$10,T1_PERT!$C$10,T1_PERT!$E$10)</f>
        <v>1.27875188357633</v>
      </c>
      <c r="L3423" s="23" t="n">
        <f aca="false">F3423+G3423+I3423+K3423</f>
        <v>13.3758258337253</v>
      </c>
      <c r="M3423" s="23" t="n">
        <f aca="false">F3423+H3423+J3423+K3423</f>
        <v>15.7346149265991</v>
      </c>
      <c r="N3423" s="23" t="n">
        <f aca="false">MAX(L3423,M3423)</f>
        <v>15.7346149265991</v>
      </c>
    </row>
    <row r="3424" customFormat="false" ht="15" hidden="false" customHeight="false" outlineLevel="0" collapsed="false">
      <c r="A3424" s="5" t="n">
        <v>3405</v>
      </c>
      <c r="B3424" s="25" t="n">
        <f aca="true">NORMSINV(RAND())</f>
        <v>-1.61093992531377</v>
      </c>
      <c r="C3424" s="25" t="n">
        <f aca="true">$C$4*B3424+SQRT(1-$C$4^2)*NORMSINV(RAND())</f>
        <v>-0.0347665088986535</v>
      </c>
      <c r="D3424" s="25" t="n">
        <f aca="false">NORMSDIST(B3424)</f>
        <v>0.0535964084257107</v>
      </c>
      <c r="E3424" s="25" t="n">
        <f aca="false">NORMSDIST(C3424)</f>
        <v>0.486132963252623</v>
      </c>
      <c r="F3424" s="23" t="n">
        <f aca="true">BETAINV(RAND(),T1_PERT!$F$5,T1_PERT!$G$5,T1_PERT!$C$5,T1_PERT!$E$5)</f>
        <v>3.53432273601437</v>
      </c>
      <c r="G3424" s="23" t="n">
        <f aca="false">BETAINV(D3424,T1_PERT!$F$6,T1_PERT!$G$6,T1_PERT!$C$6,T1_PERT!$E$6)</f>
        <v>3.67896710767578</v>
      </c>
      <c r="H3424" s="23" t="n">
        <f aca="true">BETAINV(RAND(),T1_PERT!$F$7,T1_PERT!$G$7,T1_PERT!$C$7,T1_PERT!$E$7)</f>
        <v>4.66164780692136</v>
      </c>
      <c r="I3424" s="23" t="n">
        <f aca="false">BETAINV(E3424,T1_PERT!$F$8,T1_PERT!$G$8,T1_PERT!$C$8,T1_PERT!$E$8)</f>
        <v>5.22799389765845</v>
      </c>
      <c r="J3424" s="23" t="n">
        <f aca="true">BETAINV(RAND(),T1_PERT!$F$9,T1_PERT!$G$9,T1_PERT!$C$9,T1_PERT!$E$9)</f>
        <v>4.19373196612285</v>
      </c>
      <c r="K3424" s="23" t="n">
        <f aca="true">BETAINV(RAND(),T1_PERT!$F$10,T1_PERT!$G$10,T1_PERT!$C$10,T1_PERT!$E$10)</f>
        <v>1.75155247917362</v>
      </c>
      <c r="L3424" s="23" t="n">
        <f aca="false">F3424+G3424+I3424+K3424</f>
        <v>14.1928362205222</v>
      </c>
      <c r="M3424" s="23" t="n">
        <f aca="false">F3424+H3424+J3424+K3424</f>
        <v>14.1412549882322</v>
      </c>
      <c r="N3424" s="23" t="n">
        <f aca="false">MAX(L3424,M3424)</f>
        <v>14.1928362205222</v>
      </c>
    </row>
    <row r="3425" customFormat="false" ht="15" hidden="false" customHeight="false" outlineLevel="0" collapsed="false">
      <c r="A3425" s="5" t="n">
        <v>3406</v>
      </c>
      <c r="B3425" s="25" t="n">
        <f aca="true">NORMSINV(RAND())</f>
        <v>-0.0864492381341049</v>
      </c>
      <c r="C3425" s="25" t="n">
        <f aca="true">$C$4*B3425+SQRT(1-$C$4^2)*NORMSINV(RAND())</f>
        <v>0.555885570314664</v>
      </c>
      <c r="D3425" s="25" t="n">
        <f aca="false">NORMSDIST(B3425)</f>
        <v>0.465554653515142</v>
      </c>
      <c r="E3425" s="25" t="n">
        <f aca="false">NORMSDIST(C3425)</f>
        <v>0.710855458404545</v>
      </c>
      <c r="F3425" s="23" t="n">
        <f aca="true">BETAINV(RAND(),T1_PERT!$F$5,T1_PERT!$G$5,T1_PERT!$C$5,T1_PERT!$E$5)</f>
        <v>3.93666374927474</v>
      </c>
      <c r="G3425" s="23" t="n">
        <f aca="false">BETAINV(D3425,T1_PERT!$F$6,T1_PERT!$G$6,T1_PERT!$C$6,T1_PERT!$E$6)</f>
        <v>5.14885575932249</v>
      </c>
      <c r="H3425" s="23" t="n">
        <f aca="true">BETAINV(RAND(),T1_PERT!$F$7,T1_PERT!$G$7,T1_PERT!$C$7,T1_PERT!$E$7)</f>
        <v>6.00674205740454</v>
      </c>
      <c r="I3425" s="23" t="n">
        <f aca="false">BETAINV(E3425,T1_PERT!$F$8,T1_PERT!$G$8,T1_PERT!$C$8,T1_PERT!$E$8)</f>
        <v>5.71493284457239</v>
      </c>
      <c r="J3425" s="23" t="n">
        <f aca="true">BETAINV(RAND(),T1_PERT!$F$9,T1_PERT!$G$9,T1_PERT!$C$9,T1_PERT!$E$9)</f>
        <v>5.21171606147543</v>
      </c>
      <c r="K3425" s="23" t="n">
        <f aca="true">BETAINV(RAND(),T1_PERT!$F$10,T1_PERT!$G$10,T1_PERT!$C$10,T1_PERT!$E$10)</f>
        <v>1.27793427793707</v>
      </c>
      <c r="L3425" s="23" t="n">
        <f aca="false">F3425+G3425+I3425+K3425</f>
        <v>16.0783866311067</v>
      </c>
      <c r="M3425" s="23" t="n">
        <f aca="false">F3425+H3425+J3425+K3425</f>
        <v>16.4330561460918</v>
      </c>
      <c r="N3425" s="23" t="n">
        <f aca="false">MAX(L3425,M3425)</f>
        <v>16.4330561460918</v>
      </c>
    </row>
    <row r="3426" customFormat="false" ht="15" hidden="false" customHeight="false" outlineLevel="0" collapsed="false">
      <c r="A3426" s="5" t="n">
        <v>3407</v>
      </c>
      <c r="B3426" s="25" t="n">
        <f aca="true">NORMSINV(RAND())</f>
        <v>-1.51050631372077</v>
      </c>
      <c r="C3426" s="25" t="n">
        <f aca="true">$C$4*B3426+SQRT(1-$C$4^2)*NORMSINV(RAND())</f>
        <v>-0.776772150628578</v>
      </c>
      <c r="D3426" s="25" t="n">
        <f aca="false">NORMSDIST(B3426)</f>
        <v>0.0654571397802634</v>
      </c>
      <c r="E3426" s="25" t="n">
        <f aca="false">NORMSDIST(C3426)</f>
        <v>0.218646605125992</v>
      </c>
      <c r="F3426" s="23" t="n">
        <f aca="true">BETAINV(RAND(),T1_PERT!$F$5,T1_PERT!$G$5,T1_PERT!$C$5,T1_PERT!$E$5)</f>
        <v>2.45740436109185</v>
      </c>
      <c r="G3426" s="23" t="n">
        <f aca="false">BETAINV(D3426,T1_PERT!$F$6,T1_PERT!$G$6,T1_PERT!$C$6,T1_PERT!$E$6)</f>
        <v>3.7469302756162</v>
      </c>
      <c r="H3426" s="23" t="n">
        <f aca="true">BETAINV(RAND(),T1_PERT!$F$7,T1_PERT!$G$7,T1_PERT!$C$7,T1_PERT!$E$7)</f>
        <v>5.02331523234319</v>
      </c>
      <c r="I3426" s="23" t="n">
        <f aca="false">BETAINV(E3426,T1_PERT!$F$8,T1_PERT!$G$8,T1_PERT!$C$8,T1_PERT!$E$8)</f>
        <v>4.71252240521585</v>
      </c>
      <c r="J3426" s="23" t="n">
        <f aca="true">BETAINV(RAND(),T1_PERT!$F$9,T1_PERT!$G$9,T1_PERT!$C$9,T1_PERT!$E$9)</f>
        <v>3.7578629771039</v>
      </c>
      <c r="K3426" s="23" t="n">
        <f aca="true">BETAINV(RAND(),T1_PERT!$F$10,T1_PERT!$G$10,T1_PERT!$C$10,T1_PERT!$E$10)</f>
        <v>2.41172194912008</v>
      </c>
      <c r="L3426" s="23" t="n">
        <f aca="false">F3426+G3426+I3426+K3426</f>
        <v>13.328578991044</v>
      </c>
      <c r="M3426" s="23" t="n">
        <f aca="false">F3426+H3426+J3426+K3426</f>
        <v>13.650304519659</v>
      </c>
      <c r="N3426" s="23" t="n">
        <f aca="false">MAX(L3426,M3426)</f>
        <v>13.650304519659</v>
      </c>
    </row>
    <row r="3427" customFormat="false" ht="15" hidden="false" customHeight="false" outlineLevel="0" collapsed="false">
      <c r="A3427" s="5" t="n">
        <v>3408</v>
      </c>
      <c r="B3427" s="25" t="n">
        <f aca="true">NORMSINV(RAND())</f>
        <v>-0.596509842925108</v>
      </c>
      <c r="C3427" s="25" t="n">
        <f aca="true">$C$4*B3427+SQRT(1-$C$4^2)*NORMSINV(RAND())</f>
        <v>-2.19748712326324</v>
      </c>
      <c r="D3427" s="25" t="n">
        <f aca="false">NORMSDIST(B3427)</f>
        <v>0.275417340163297</v>
      </c>
      <c r="E3427" s="25" t="n">
        <f aca="false">NORMSDIST(C3427)</f>
        <v>0.0139928375597819</v>
      </c>
      <c r="F3427" s="23" t="n">
        <f aca="true">BETAINV(RAND(),T1_PERT!$F$5,T1_PERT!$G$5,T1_PERT!$C$5,T1_PERT!$E$5)</f>
        <v>3.59745080171013</v>
      </c>
      <c r="G3427" s="23" t="n">
        <f aca="false">BETAINV(D3427,T1_PERT!$F$6,T1_PERT!$G$6,T1_PERT!$C$6,T1_PERT!$E$6)</f>
        <v>4.56187573417085</v>
      </c>
      <c r="H3427" s="23" t="n">
        <f aca="true">BETAINV(RAND(),T1_PERT!$F$7,T1_PERT!$G$7,T1_PERT!$C$7,T1_PERT!$E$7)</f>
        <v>2.96620881207899</v>
      </c>
      <c r="I3427" s="23" t="n">
        <f aca="false">BETAINV(E3427,T1_PERT!$F$8,T1_PERT!$G$8,T1_PERT!$C$8,T1_PERT!$E$8)</f>
        <v>4.15562330354314</v>
      </c>
      <c r="J3427" s="23" t="n">
        <f aca="true">BETAINV(RAND(),T1_PERT!$F$9,T1_PERT!$G$9,T1_PERT!$C$9,T1_PERT!$E$9)</f>
        <v>4.28232593049886</v>
      </c>
      <c r="K3427" s="23" t="n">
        <f aca="true">BETAINV(RAND(),T1_PERT!$F$10,T1_PERT!$G$10,T1_PERT!$C$10,T1_PERT!$E$10)</f>
        <v>1.73639144037365</v>
      </c>
      <c r="L3427" s="23" t="n">
        <f aca="false">F3427+G3427+I3427+K3427</f>
        <v>14.0513412797978</v>
      </c>
      <c r="M3427" s="23" t="n">
        <f aca="false">F3427+H3427+J3427+K3427</f>
        <v>12.5823769846616</v>
      </c>
      <c r="N3427" s="23" t="n">
        <f aca="false">MAX(L3427,M3427)</f>
        <v>14.0513412797978</v>
      </c>
    </row>
    <row r="3428" customFormat="false" ht="15" hidden="false" customHeight="false" outlineLevel="0" collapsed="false">
      <c r="A3428" s="5" t="n">
        <v>3409</v>
      </c>
      <c r="B3428" s="25" t="n">
        <f aca="true">NORMSINV(RAND())</f>
        <v>0.878529044077894</v>
      </c>
      <c r="C3428" s="25" t="n">
        <f aca="true">$C$4*B3428+SQRT(1-$C$4^2)*NORMSINV(RAND())</f>
        <v>-0.263084653409048</v>
      </c>
      <c r="D3428" s="25" t="n">
        <f aca="false">NORMSDIST(B3428)</f>
        <v>0.810171658420969</v>
      </c>
      <c r="E3428" s="25" t="n">
        <f aca="false">NORMSDIST(C3428)</f>
        <v>0.396242666112068</v>
      </c>
      <c r="F3428" s="23" t="n">
        <f aca="true">BETAINV(RAND(),T1_PERT!$F$5,T1_PERT!$G$5,T1_PERT!$C$5,T1_PERT!$E$5)</f>
        <v>3.06307397908606</v>
      </c>
      <c r="G3428" s="23" t="n">
        <f aca="false">BETAINV(D3428,T1_PERT!$F$6,T1_PERT!$G$6,T1_PERT!$C$6,T1_PERT!$E$6)</f>
        <v>6.37156473308174</v>
      </c>
      <c r="H3428" s="23" t="n">
        <f aca="true">BETAINV(RAND(),T1_PERT!$F$7,T1_PERT!$G$7,T1_PERT!$C$7,T1_PERT!$E$7)</f>
        <v>6.88534807036944</v>
      </c>
      <c r="I3428" s="23" t="n">
        <f aca="false">BETAINV(E3428,T1_PERT!$F$8,T1_PERT!$G$8,T1_PERT!$C$8,T1_PERT!$E$8)</f>
        <v>5.05513376585784</v>
      </c>
      <c r="J3428" s="23" t="n">
        <f aca="true">BETAINV(RAND(),T1_PERT!$F$9,T1_PERT!$G$9,T1_PERT!$C$9,T1_PERT!$E$9)</f>
        <v>4.82455690122368</v>
      </c>
      <c r="K3428" s="23" t="n">
        <f aca="true">BETAINV(RAND(),T1_PERT!$F$10,T1_PERT!$G$10,T1_PERT!$C$10,T1_PERT!$E$10)</f>
        <v>2.15613286976886</v>
      </c>
      <c r="L3428" s="23" t="n">
        <f aca="false">F3428+G3428+I3428+K3428</f>
        <v>16.6459053477945</v>
      </c>
      <c r="M3428" s="23" t="n">
        <f aca="false">F3428+H3428+J3428+K3428</f>
        <v>16.929111820448</v>
      </c>
      <c r="N3428" s="23" t="n">
        <f aca="false">MAX(L3428,M3428)</f>
        <v>16.929111820448</v>
      </c>
    </row>
    <row r="3429" customFormat="false" ht="15" hidden="false" customHeight="false" outlineLevel="0" collapsed="false">
      <c r="A3429" s="5" t="n">
        <v>3410</v>
      </c>
      <c r="B3429" s="25" t="n">
        <f aca="true">NORMSINV(RAND())</f>
        <v>0.00689918696778937</v>
      </c>
      <c r="C3429" s="25" t="n">
        <f aca="true">$C$4*B3429+SQRT(1-$C$4^2)*NORMSINV(RAND())</f>
        <v>0.016558523893978</v>
      </c>
      <c r="D3429" s="25" t="n">
        <f aca="false">NORMSDIST(B3429)</f>
        <v>0.502752355547034</v>
      </c>
      <c r="E3429" s="25" t="n">
        <f aca="false">NORMSDIST(C3429)</f>
        <v>0.506605593422176</v>
      </c>
      <c r="F3429" s="23" t="n">
        <f aca="true">BETAINV(RAND(),T1_PERT!$F$5,T1_PERT!$G$5,T1_PERT!$C$5,T1_PERT!$E$5)</f>
        <v>3.23067371913032</v>
      </c>
      <c r="G3429" s="23" t="n">
        <f aca="false">BETAINV(D3429,T1_PERT!$F$6,T1_PERT!$G$6,T1_PERT!$C$6,T1_PERT!$E$6)</f>
        <v>5.26339808745819</v>
      </c>
      <c r="H3429" s="23" t="n">
        <f aca="true">BETAINV(RAND(),T1_PERT!$F$7,T1_PERT!$G$7,T1_PERT!$C$7,T1_PERT!$E$7)</f>
        <v>5.35148417395069</v>
      </c>
      <c r="I3429" s="23" t="n">
        <f aca="false">BETAINV(E3429,T1_PERT!$F$8,T1_PERT!$G$8,T1_PERT!$C$8,T1_PERT!$E$8)</f>
        <v>5.26829621202112</v>
      </c>
      <c r="J3429" s="23" t="n">
        <f aca="true">BETAINV(RAND(),T1_PERT!$F$9,T1_PERT!$G$9,T1_PERT!$C$9,T1_PERT!$E$9)</f>
        <v>5.00329548122389</v>
      </c>
      <c r="K3429" s="23" t="n">
        <f aca="true">BETAINV(RAND(),T1_PERT!$F$10,T1_PERT!$G$10,T1_PERT!$C$10,T1_PERT!$E$10)</f>
        <v>2.30871536819404</v>
      </c>
      <c r="L3429" s="23" t="n">
        <f aca="false">F3429+G3429+I3429+K3429</f>
        <v>16.0710833868037</v>
      </c>
      <c r="M3429" s="23" t="n">
        <f aca="false">F3429+H3429+J3429+K3429</f>
        <v>15.8941687424989</v>
      </c>
      <c r="N3429" s="23" t="n">
        <f aca="false">MAX(L3429,M3429)</f>
        <v>16.0710833868037</v>
      </c>
    </row>
    <row r="3430" customFormat="false" ht="15" hidden="false" customHeight="false" outlineLevel="0" collapsed="false">
      <c r="A3430" s="5" t="n">
        <v>3411</v>
      </c>
      <c r="B3430" s="25" t="n">
        <f aca="true">NORMSINV(RAND())</f>
        <v>-2.06637002336638</v>
      </c>
      <c r="C3430" s="25" t="n">
        <f aca="true">$C$4*B3430+SQRT(1-$C$4^2)*NORMSINV(RAND())</f>
        <v>-1.99607362442491</v>
      </c>
      <c r="D3430" s="25" t="n">
        <f aca="false">NORMSDIST(B3430)</f>
        <v>0.0193967770896979</v>
      </c>
      <c r="E3430" s="25" t="n">
        <f aca="false">NORMSDIST(C3430)</f>
        <v>0.0229629547431888</v>
      </c>
      <c r="F3430" s="23" t="n">
        <f aca="true">BETAINV(RAND(),T1_PERT!$F$5,T1_PERT!$G$5,T1_PERT!$C$5,T1_PERT!$E$5)</f>
        <v>4.40018857212727</v>
      </c>
      <c r="G3430" s="23" t="n">
        <f aca="false">BETAINV(D3430,T1_PERT!$F$6,T1_PERT!$G$6,T1_PERT!$C$6,T1_PERT!$E$6)</f>
        <v>3.42371050261078</v>
      </c>
      <c r="H3430" s="23" t="n">
        <f aca="true">BETAINV(RAND(),T1_PERT!$F$7,T1_PERT!$G$7,T1_PERT!$C$7,T1_PERT!$E$7)</f>
        <v>5.53813601891873</v>
      </c>
      <c r="I3430" s="23" t="n">
        <f aca="false">BETAINV(E3430,T1_PERT!$F$8,T1_PERT!$G$8,T1_PERT!$C$8,T1_PERT!$E$8)</f>
        <v>4.20172208376793</v>
      </c>
      <c r="J3430" s="23" t="n">
        <f aca="true">BETAINV(RAND(),T1_PERT!$F$9,T1_PERT!$G$9,T1_PERT!$C$9,T1_PERT!$E$9)</f>
        <v>3.29019655589256</v>
      </c>
      <c r="K3430" s="23" t="n">
        <f aca="true">BETAINV(RAND(),T1_PERT!$F$10,T1_PERT!$G$10,T1_PERT!$C$10,T1_PERT!$E$10)</f>
        <v>1.317735952139</v>
      </c>
      <c r="L3430" s="23" t="n">
        <f aca="false">F3430+G3430+I3430+K3430</f>
        <v>13.343357110645</v>
      </c>
      <c r="M3430" s="23" t="n">
        <f aca="false">F3430+H3430+J3430+K3430</f>
        <v>14.5462570990776</v>
      </c>
      <c r="N3430" s="23" t="n">
        <f aca="false">MAX(L3430,M3430)</f>
        <v>14.5462570990776</v>
      </c>
    </row>
    <row r="3431" customFormat="false" ht="15" hidden="false" customHeight="false" outlineLevel="0" collapsed="false">
      <c r="A3431" s="5" t="n">
        <v>3412</v>
      </c>
      <c r="B3431" s="25" t="n">
        <f aca="true">NORMSINV(RAND())</f>
        <v>-1.39670556147967</v>
      </c>
      <c r="C3431" s="25" t="n">
        <f aca="true">$C$4*B3431+SQRT(1-$C$4^2)*NORMSINV(RAND())</f>
        <v>-2.00529270294629</v>
      </c>
      <c r="D3431" s="25" t="n">
        <f aca="false">NORMSDIST(B3431)</f>
        <v>0.0812510655482253</v>
      </c>
      <c r="E3431" s="25" t="n">
        <f aca="false">NORMSDIST(C3431)</f>
        <v>0.0224658822347418</v>
      </c>
      <c r="F3431" s="23" t="n">
        <f aca="true">BETAINV(RAND(),T1_PERT!$F$5,T1_PERT!$G$5,T1_PERT!$C$5,T1_PERT!$E$5)</f>
        <v>4.56713329709385</v>
      </c>
      <c r="G3431" s="23" t="n">
        <f aca="false">BETAINV(D3431,T1_PERT!$F$6,T1_PERT!$G$6,T1_PERT!$C$6,T1_PERT!$E$6)</f>
        <v>3.82920221253916</v>
      </c>
      <c r="H3431" s="23" t="n">
        <f aca="true">BETAINV(RAND(),T1_PERT!$F$7,T1_PERT!$G$7,T1_PERT!$C$7,T1_PERT!$E$7)</f>
        <v>6.29894420265084</v>
      </c>
      <c r="I3431" s="23" t="n">
        <f aca="false">BETAINV(E3431,T1_PERT!$F$8,T1_PERT!$G$8,T1_PERT!$C$8,T1_PERT!$E$8)</f>
        <v>4.19940854035231</v>
      </c>
      <c r="J3431" s="23" t="n">
        <f aca="true">BETAINV(RAND(),T1_PERT!$F$9,T1_PERT!$G$9,T1_PERT!$C$9,T1_PERT!$E$9)</f>
        <v>5.68596755726202</v>
      </c>
      <c r="K3431" s="23" t="n">
        <f aca="true">BETAINV(RAND(),T1_PERT!$F$10,T1_PERT!$G$10,T1_PERT!$C$10,T1_PERT!$E$10)</f>
        <v>1.53770621605364</v>
      </c>
      <c r="L3431" s="23" t="n">
        <f aca="false">F3431+G3431+I3431+K3431</f>
        <v>14.133450266039</v>
      </c>
      <c r="M3431" s="23" t="n">
        <f aca="false">F3431+H3431+J3431+K3431</f>
        <v>18.0897512730604</v>
      </c>
      <c r="N3431" s="23" t="n">
        <f aca="false">MAX(L3431,M3431)</f>
        <v>18.0897512730604</v>
      </c>
    </row>
    <row r="3432" customFormat="false" ht="15" hidden="false" customHeight="false" outlineLevel="0" collapsed="false">
      <c r="A3432" s="5" t="n">
        <v>3413</v>
      </c>
      <c r="B3432" s="25" t="n">
        <f aca="true">NORMSINV(RAND())</f>
        <v>-1.15187861186767</v>
      </c>
      <c r="C3432" s="25" t="n">
        <f aca="true">$C$4*B3432+SQRT(1-$C$4^2)*NORMSINV(RAND())</f>
        <v>-0.0889919025909806</v>
      </c>
      <c r="D3432" s="25" t="n">
        <f aca="false">NORMSDIST(B3432)</f>
        <v>0.1246854791475</v>
      </c>
      <c r="E3432" s="25" t="n">
        <f aca="false">NORMSDIST(C3432)</f>
        <v>0.464544172691846</v>
      </c>
      <c r="F3432" s="23" t="n">
        <f aca="true">BETAINV(RAND(),T1_PERT!$F$5,T1_PERT!$G$5,T1_PERT!$C$5,T1_PERT!$E$5)</f>
        <v>4.07772947399062</v>
      </c>
      <c r="G3432" s="23" t="n">
        <f aca="false">BETAINV(D3432,T1_PERT!$F$6,T1_PERT!$G$6,T1_PERT!$C$6,T1_PERT!$E$6)</f>
        <v>4.02519988852394</v>
      </c>
      <c r="H3432" s="23" t="n">
        <f aca="true">BETAINV(RAND(),T1_PERT!$F$7,T1_PERT!$G$7,T1_PERT!$C$7,T1_PERT!$E$7)</f>
        <v>5.69133708345386</v>
      </c>
      <c r="I3432" s="23" t="n">
        <f aca="false">BETAINV(E3432,T1_PERT!$F$8,T1_PERT!$G$8,T1_PERT!$C$8,T1_PERT!$E$8)</f>
        <v>5.18595919184764</v>
      </c>
      <c r="J3432" s="23" t="n">
        <f aca="true">BETAINV(RAND(),T1_PERT!$F$9,T1_PERT!$G$9,T1_PERT!$C$9,T1_PERT!$E$9)</f>
        <v>4.12507822713665</v>
      </c>
      <c r="K3432" s="23" t="n">
        <f aca="true">BETAINV(RAND(),T1_PERT!$F$10,T1_PERT!$G$10,T1_PERT!$C$10,T1_PERT!$E$10)</f>
        <v>1.48068526326824</v>
      </c>
      <c r="L3432" s="23" t="n">
        <f aca="false">F3432+G3432+I3432+K3432</f>
        <v>14.7695738176304</v>
      </c>
      <c r="M3432" s="23" t="n">
        <f aca="false">F3432+H3432+J3432+K3432</f>
        <v>15.3748300478494</v>
      </c>
      <c r="N3432" s="23" t="n">
        <f aca="false">MAX(L3432,M3432)</f>
        <v>15.3748300478494</v>
      </c>
    </row>
    <row r="3433" customFormat="false" ht="15" hidden="false" customHeight="false" outlineLevel="0" collapsed="false">
      <c r="A3433" s="5" t="n">
        <v>3414</v>
      </c>
      <c r="B3433" s="25" t="n">
        <f aca="true">NORMSINV(RAND())</f>
        <v>0.64003152438832</v>
      </c>
      <c r="C3433" s="25" t="n">
        <f aca="true">$C$4*B3433+SQRT(1-$C$4^2)*NORMSINV(RAND())</f>
        <v>1.5098545186249</v>
      </c>
      <c r="D3433" s="25" t="n">
        <f aca="false">NORMSDIST(B3433)</f>
        <v>0.738923947592805</v>
      </c>
      <c r="E3433" s="25" t="n">
        <f aca="false">NORMSDIST(C3433)</f>
        <v>0.934459724929207</v>
      </c>
      <c r="F3433" s="23" t="n">
        <f aca="true">BETAINV(RAND(),T1_PERT!$F$5,T1_PERT!$G$5,T1_PERT!$C$5,T1_PERT!$E$5)</f>
        <v>3.28377612949911</v>
      </c>
      <c r="G3433" s="23" t="n">
        <f aca="false">BETAINV(D3433,T1_PERT!$F$6,T1_PERT!$G$6,T1_PERT!$C$6,T1_PERT!$E$6)</f>
        <v>6.06784480871052</v>
      </c>
      <c r="H3433" s="23" t="n">
        <f aca="true">BETAINV(RAND(),T1_PERT!$F$7,T1_PERT!$G$7,T1_PERT!$C$7,T1_PERT!$E$7)</f>
        <v>6.69317930264177</v>
      </c>
      <c r="I3433" s="23" t="n">
        <f aca="false">BETAINV(E3433,T1_PERT!$F$8,T1_PERT!$G$8,T1_PERT!$C$8,T1_PERT!$E$8)</f>
        <v>6.5227021143361</v>
      </c>
      <c r="J3433" s="23" t="n">
        <f aca="true">BETAINV(RAND(),T1_PERT!$F$9,T1_PERT!$G$9,T1_PERT!$C$9,T1_PERT!$E$9)</f>
        <v>3.43308899130923</v>
      </c>
      <c r="K3433" s="23" t="n">
        <f aca="true">BETAINV(RAND(),T1_PERT!$F$10,T1_PERT!$G$10,T1_PERT!$C$10,T1_PERT!$E$10)</f>
        <v>1.56429231854038</v>
      </c>
      <c r="L3433" s="23" t="n">
        <f aca="false">F3433+G3433+I3433+K3433</f>
        <v>17.4386153710861</v>
      </c>
      <c r="M3433" s="23" t="n">
        <f aca="false">F3433+H3433+J3433+K3433</f>
        <v>14.9743367419905</v>
      </c>
      <c r="N3433" s="23" t="n">
        <f aca="false">MAX(L3433,M3433)</f>
        <v>17.4386153710861</v>
      </c>
    </row>
    <row r="3434" customFormat="false" ht="15" hidden="false" customHeight="false" outlineLevel="0" collapsed="false">
      <c r="A3434" s="5" t="n">
        <v>3415</v>
      </c>
      <c r="B3434" s="25" t="n">
        <f aca="true">NORMSINV(RAND())</f>
        <v>1.88736784553004</v>
      </c>
      <c r="C3434" s="25" t="n">
        <f aca="true">$C$4*B3434+SQRT(1-$C$4^2)*NORMSINV(RAND())</f>
        <v>1.35145096041963</v>
      </c>
      <c r="D3434" s="25" t="n">
        <f aca="false">NORMSDIST(B3434)</f>
        <v>0.970444566579199</v>
      </c>
      <c r="E3434" s="25" t="n">
        <f aca="false">NORMSDIST(C3434)</f>
        <v>0.91172449057411</v>
      </c>
      <c r="F3434" s="23" t="n">
        <f aca="true">BETAINV(RAND(),T1_PERT!$F$5,T1_PERT!$G$5,T1_PERT!$C$5,T1_PERT!$E$5)</f>
        <v>2.69092794438898</v>
      </c>
      <c r="G3434" s="23" t="n">
        <f aca="false">BETAINV(D3434,T1_PERT!$F$6,T1_PERT!$G$6,T1_PERT!$C$6,T1_PERT!$E$6)</f>
        <v>7.531853886006</v>
      </c>
      <c r="H3434" s="23" t="n">
        <f aca="true">BETAINV(RAND(),T1_PERT!$F$7,T1_PERT!$G$7,T1_PERT!$C$7,T1_PERT!$E$7)</f>
        <v>4.94040067202061</v>
      </c>
      <c r="I3434" s="23" t="n">
        <f aca="false">BETAINV(E3434,T1_PERT!$F$8,T1_PERT!$G$8,T1_PERT!$C$8,T1_PERT!$E$8)</f>
        <v>6.393595002512</v>
      </c>
      <c r="J3434" s="23" t="n">
        <f aca="true">BETAINV(RAND(),T1_PERT!$F$9,T1_PERT!$G$9,T1_PERT!$C$9,T1_PERT!$E$9)</f>
        <v>4.95635942424956</v>
      </c>
      <c r="K3434" s="23" t="n">
        <f aca="true">BETAINV(RAND(),T1_PERT!$F$10,T1_PERT!$G$10,T1_PERT!$C$10,T1_PERT!$E$10)</f>
        <v>1.98498760973953</v>
      </c>
      <c r="L3434" s="23" t="n">
        <f aca="false">F3434+G3434+I3434+K3434</f>
        <v>18.6013644426465</v>
      </c>
      <c r="M3434" s="23" t="n">
        <f aca="false">F3434+H3434+J3434+K3434</f>
        <v>14.5726756503987</v>
      </c>
      <c r="N3434" s="23" t="n">
        <f aca="false">MAX(L3434,M3434)</f>
        <v>18.6013644426465</v>
      </c>
    </row>
    <row r="3435" customFormat="false" ht="15" hidden="false" customHeight="false" outlineLevel="0" collapsed="false">
      <c r="A3435" s="5" t="n">
        <v>3416</v>
      </c>
      <c r="B3435" s="25" t="n">
        <f aca="true">NORMSINV(RAND())</f>
        <v>-0.224722327600236</v>
      </c>
      <c r="C3435" s="25" t="n">
        <f aca="true">$C$4*B3435+SQRT(1-$C$4^2)*NORMSINV(RAND())</f>
        <v>0.513312692563258</v>
      </c>
      <c r="D3435" s="25" t="n">
        <f aca="false">NORMSDIST(B3435)</f>
        <v>0.411097646956026</v>
      </c>
      <c r="E3435" s="25" t="n">
        <f aca="false">NORMSDIST(C3435)</f>
        <v>0.696133696595555</v>
      </c>
      <c r="F3435" s="23" t="n">
        <f aca="true">BETAINV(RAND(),T1_PERT!$F$5,T1_PERT!$G$5,T1_PERT!$C$5,T1_PERT!$E$5)</f>
        <v>4.5087198421547</v>
      </c>
      <c r="G3435" s="23" t="n">
        <f aca="false">BETAINV(D3435,T1_PERT!$F$6,T1_PERT!$G$6,T1_PERT!$C$6,T1_PERT!$E$6)</f>
        <v>4.98265562163438</v>
      </c>
      <c r="H3435" s="23" t="n">
        <f aca="true">BETAINV(RAND(),T1_PERT!$F$7,T1_PERT!$G$7,T1_PERT!$C$7,T1_PERT!$E$7)</f>
        <v>2.85494380406171</v>
      </c>
      <c r="I3435" s="23" t="n">
        <f aca="false">BETAINV(E3435,T1_PERT!$F$8,T1_PERT!$G$8,T1_PERT!$C$8,T1_PERT!$E$8)</f>
        <v>5.67857488367455</v>
      </c>
      <c r="J3435" s="23" t="n">
        <f aca="true">BETAINV(RAND(),T1_PERT!$F$9,T1_PERT!$G$9,T1_PERT!$C$9,T1_PERT!$E$9)</f>
        <v>4.43956159080238</v>
      </c>
      <c r="K3435" s="23" t="n">
        <f aca="true">BETAINV(RAND(),T1_PERT!$F$10,T1_PERT!$G$10,T1_PERT!$C$10,T1_PERT!$E$10)</f>
        <v>2.76042923161367</v>
      </c>
      <c r="L3435" s="23" t="n">
        <f aca="false">F3435+G3435+I3435+K3435</f>
        <v>17.9303795790773</v>
      </c>
      <c r="M3435" s="23" t="n">
        <f aca="false">F3435+H3435+J3435+K3435</f>
        <v>14.5636544686324</v>
      </c>
      <c r="N3435" s="23" t="n">
        <f aca="false">MAX(L3435,M3435)</f>
        <v>17.9303795790773</v>
      </c>
    </row>
    <row r="3436" customFormat="false" ht="15" hidden="false" customHeight="false" outlineLevel="0" collapsed="false">
      <c r="A3436" s="5" t="n">
        <v>3417</v>
      </c>
      <c r="B3436" s="25" t="n">
        <f aca="true">NORMSINV(RAND())</f>
        <v>-1.16293522214515</v>
      </c>
      <c r="C3436" s="25" t="n">
        <f aca="true">$C$4*B3436+SQRT(1-$C$4^2)*NORMSINV(RAND())</f>
        <v>-0.834011695705935</v>
      </c>
      <c r="D3436" s="25" t="n">
        <f aca="false">NORMSDIST(B3436)</f>
        <v>0.122427892754202</v>
      </c>
      <c r="E3436" s="25" t="n">
        <f aca="false">NORMSDIST(C3436)</f>
        <v>0.202137196613177</v>
      </c>
      <c r="F3436" s="23" t="n">
        <f aca="true">BETAINV(RAND(),T1_PERT!$F$5,T1_PERT!$G$5,T1_PERT!$C$5,T1_PERT!$E$5)</f>
        <v>4.58752235567434</v>
      </c>
      <c r="G3436" s="23" t="n">
        <f aca="false">BETAINV(D3436,T1_PERT!$F$6,T1_PERT!$G$6,T1_PERT!$C$6,T1_PERT!$E$6)</f>
        <v>4.01579243148771</v>
      </c>
      <c r="H3436" s="23" t="n">
        <f aca="true">BETAINV(RAND(),T1_PERT!$F$7,T1_PERT!$G$7,T1_PERT!$C$7,T1_PERT!$E$7)</f>
        <v>3.81010670924008</v>
      </c>
      <c r="I3436" s="23" t="n">
        <f aca="false">BETAINV(E3436,T1_PERT!$F$8,T1_PERT!$G$8,T1_PERT!$C$8,T1_PERT!$E$8)</f>
        <v>4.67884120595552</v>
      </c>
      <c r="J3436" s="23" t="n">
        <f aca="true">BETAINV(RAND(),T1_PERT!$F$9,T1_PERT!$G$9,T1_PERT!$C$9,T1_PERT!$E$9)</f>
        <v>5.01537121350274</v>
      </c>
      <c r="K3436" s="23" t="n">
        <f aca="true">BETAINV(RAND(),T1_PERT!$F$10,T1_PERT!$G$10,T1_PERT!$C$10,T1_PERT!$E$10)</f>
        <v>2.46710763174892</v>
      </c>
      <c r="L3436" s="23" t="n">
        <f aca="false">F3436+G3436+I3436+K3436</f>
        <v>15.7492636248665</v>
      </c>
      <c r="M3436" s="23" t="n">
        <f aca="false">F3436+H3436+J3436+K3436</f>
        <v>15.8801079101661</v>
      </c>
      <c r="N3436" s="23" t="n">
        <f aca="false">MAX(L3436,M3436)</f>
        <v>15.8801079101661</v>
      </c>
    </row>
    <row r="3437" customFormat="false" ht="15" hidden="false" customHeight="false" outlineLevel="0" collapsed="false">
      <c r="A3437" s="5" t="n">
        <v>3418</v>
      </c>
      <c r="B3437" s="25" t="n">
        <f aca="true">NORMSINV(RAND())</f>
        <v>-0.545596106962268</v>
      </c>
      <c r="C3437" s="25" t="n">
        <f aca="true">$C$4*B3437+SQRT(1-$C$4^2)*NORMSINV(RAND())</f>
        <v>-0.0193830423193738</v>
      </c>
      <c r="D3437" s="25" t="n">
        <f aca="false">NORMSDIST(B3437)</f>
        <v>0.292671800496199</v>
      </c>
      <c r="E3437" s="25" t="n">
        <f aca="false">NORMSDIST(C3437)</f>
        <v>0.492267769068552</v>
      </c>
      <c r="F3437" s="23" t="n">
        <f aca="true">BETAINV(RAND(),T1_PERT!$F$5,T1_PERT!$G$5,T1_PERT!$C$5,T1_PERT!$E$5)</f>
        <v>2.85639660053934</v>
      </c>
      <c r="G3437" s="23" t="n">
        <f aca="false">BETAINV(D3437,T1_PERT!$F$6,T1_PERT!$G$6,T1_PERT!$C$6,T1_PERT!$E$6)</f>
        <v>4.616918677997</v>
      </c>
      <c r="H3437" s="23" t="n">
        <f aca="true">BETAINV(RAND(),T1_PERT!$F$7,T1_PERT!$G$7,T1_PERT!$C$7,T1_PERT!$E$7)</f>
        <v>6.7841454528206</v>
      </c>
      <c r="I3437" s="23" t="n">
        <f aca="false">BETAINV(E3437,T1_PERT!$F$8,T1_PERT!$G$8,T1_PERT!$C$8,T1_PERT!$E$8)</f>
        <v>5.24002215190176</v>
      </c>
      <c r="J3437" s="23" t="n">
        <f aca="true">BETAINV(RAND(),T1_PERT!$F$9,T1_PERT!$G$9,T1_PERT!$C$9,T1_PERT!$E$9)</f>
        <v>4.61252558188973</v>
      </c>
      <c r="K3437" s="23" t="n">
        <f aca="true">BETAINV(RAND(),T1_PERT!$F$10,T1_PERT!$G$10,T1_PERT!$C$10,T1_PERT!$E$10)</f>
        <v>1.86213226652774</v>
      </c>
      <c r="L3437" s="23" t="n">
        <f aca="false">F3437+G3437+I3437+K3437</f>
        <v>14.5754696969658</v>
      </c>
      <c r="M3437" s="23" t="n">
        <f aca="false">F3437+H3437+J3437+K3437</f>
        <v>16.1151999017774</v>
      </c>
      <c r="N3437" s="23" t="n">
        <f aca="false">MAX(L3437,M3437)</f>
        <v>16.1151999017774</v>
      </c>
    </row>
    <row r="3438" customFormat="false" ht="15" hidden="false" customHeight="false" outlineLevel="0" collapsed="false">
      <c r="A3438" s="5" t="n">
        <v>3419</v>
      </c>
      <c r="B3438" s="25" t="n">
        <f aca="true">NORMSINV(RAND())</f>
        <v>-1.44546607418172</v>
      </c>
      <c r="C3438" s="25" t="n">
        <f aca="true">$C$4*B3438+SQRT(1-$C$4^2)*NORMSINV(RAND())</f>
        <v>-0.769831264256595</v>
      </c>
      <c r="D3438" s="25" t="n">
        <f aca="false">NORMSDIST(B3438)</f>
        <v>0.0741635078358968</v>
      </c>
      <c r="E3438" s="25" t="n">
        <f aca="false">NORMSDIST(C3438)</f>
        <v>0.220699995730187</v>
      </c>
      <c r="F3438" s="23" t="n">
        <f aca="true">BETAINV(RAND(),T1_PERT!$F$5,T1_PERT!$G$5,T1_PERT!$C$5,T1_PERT!$E$5)</f>
        <v>4.74350455093115</v>
      </c>
      <c r="G3438" s="23" t="n">
        <f aca="false">BETAINV(D3438,T1_PERT!$F$6,T1_PERT!$G$6,T1_PERT!$C$6,T1_PERT!$E$6)</f>
        <v>3.79326406089801</v>
      </c>
      <c r="H3438" s="23" t="n">
        <f aca="true">BETAINV(RAND(),T1_PERT!$F$7,T1_PERT!$G$7,T1_PERT!$C$7,T1_PERT!$E$7)</f>
        <v>5.51668219165927</v>
      </c>
      <c r="I3438" s="23" t="n">
        <f aca="false">BETAINV(E3438,T1_PERT!$F$8,T1_PERT!$G$8,T1_PERT!$C$8,T1_PERT!$E$8)</f>
        <v>4.71667113420695</v>
      </c>
      <c r="J3438" s="23" t="n">
        <f aca="true">BETAINV(RAND(),T1_PERT!$F$9,T1_PERT!$G$9,T1_PERT!$C$9,T1_PERT!$E$9)</f>
        <v>5.08192483186881</v>
      </c>
      <c r="K3438" s="23" t="n">
        <f aca="true">BETAINV(RAND(),T1_PERT!$F$10,T1_PERT!$G$10,T1_PERT!$C$10,T1_PERT!$E$10)</f>
        <v>2.42036359807082</v>
      </c>
      <c r="L3438" s="23" t="n">
        <f aca="false">F3438+G3438+I3438+K3438</f>
        <v>15.6738033441069</v>
      </c>
      <c r="M3438" s="23" t="n">
        <f aca="false">F3438+H3438+J3438+K3438</f>
        <v>17.7624751725301</v>
      </c>
      <c r="N3438" s="23" t="n">
        <f aca="false">MAX(L3438,M3438)</f>
        <v>17.7624751725301</v>
      </c>
    </row>
    <row r="3439" customFormat="false" ht="15" hidden="false" customHeight="false" outlineLevel="0" collapsed="false">
      <c r="A3439" s="5" t="n">
        <v>3420</v>
      </c>
      <c r="B3439" s="25" t="n">
        <f aca="true">NORMSINV(RAND())</f>
        <v>-0.396420694933251</v>
      </c>
      <c r="C3439" s="25" t="n">
        <f aca="true">$C$4*B3439+SQRT(1-$C$4^2)*NORMSINV(RAND())</f>
        <v>0.255840005450624</v>
      </c>
      <c r="D3439" s="25" t="n">
        <f aca="false">NORMSDIST(B3439)</f>
        <v>0.345897350814742</v>
      </c>
      <c r="E3439" s="25" t="n">
        <f aca="false">NORMSDIST(C3439)</f>
        <v>0.600962809126191</v>
      </c>
      <c r="F3439" s="23" t="n">
        <f aca="true">BETAINV(RAND(),T1_PERT!$F$5,T1_PERT!$G$5,T1_PERT!$C$5,T1_PERT!$E$5)</f>
        <v>4.5981519992787</v>
      </c>
      <c r="G3439" s="23" t="n">
        <f aca="false">BETAINV(D3439,T1_PERT!$F$6,T1_PERT!$G$6,T1_PERT!$C$6,T1_PERT!$E$6)</f>
        <v>4.78311889929681</v>
      </c>
      <c r="H3439" s="23" t="n">
        <f aca="true">BETAINV(RAND(),T1_PERT!$F$7,T1_PERT!$G$7,T1_PERT!$C$7,T1_PERT!$E$7)</f>
        <v>4.37843636579399</v>
      </c>
      <c r="I3439" s="23" t="n">
        <f aca="false">BETAINV(E3439,T1_PERT!$F$8,T1_PERT!$G$8,T1_PERT!$C$8,T1_PERT!$E$8)</f>
        <v>5.46200232220223</v>
      </c>
      <c r="J3439" s="23" t="n">
        <f aca="true">BETAINV(RAND(),T1_PERT!$F$9,T1_PERT!$G$9,T1_PERT!$C$9,T1_PERT!$E$9)</f>
        <v>4.17090740889403</v>
      </c>
      <c r="K3439" s="23" t="n">
        <f aca="true">BETAINV(RAND(),T1_PERT!$F$10,T1_PERT!$G$10,T1_PERT!$C$10,T1_PERT!$E$10)</f>
        <v>2.10303812302482</v>
      </c>
      <c r="L3439" s="23" t="n">
        <f aca="false">F3439+G3439+I3439+K3439</f>
        <v>16.9463113438026</v>
      </c>
      <c r="M3439" s="23" t="n">
        <f aca="false">F3439+H3439+J3439+K3439</f>
        <v>15.2505338969915</v>
      </c>
      <c r="N3439" s="23" t="n">
        <f aca="false">MAX(L3439,M3439)</f>
        <v>16.9463113438026</v>
      </c>
    </row>
    <row r="3440" customFormat="false" ht="15" hidden="false" customHeight="false" outlineLevel="0" collapsed="false">
      <c r="A3440" s="5" t="n">
        <v>3421</v>
      </c>
      <c r="B3440" s="25" t="n">
        <f aca="true">NORMSINV(RAND())</f>
        <v>-0.767366970644876</v>
      </c>
      <c r="C3440" s="25" t="n">
        <f aca="true">$C$4*B3440+SQRT(1-$C$4^2)*NORMSINV(RAND())</f>
        <v>0.184787952716893</v>
      </c>
      <c r="D3440" s="25" t="n">
        <f aca="false">NORMSDIST(B3440)</f>
        <v>0.221431680325015</v>
      </c>
      <c r="E3440" s="25" t="n">
        <f aca="false">NORMSDIST(C3440)</f>
        <v>0.573302321265838</v>
      </c>
      <c r="F3440" s="23" t="n">
        <f aca="true">BETAINV(RAND(),T1_PERT!$F$5,T1_PERT!$G$5,T1_PERT!$C$5,T1_PERT!$E$5)</f>
        <v>3.67253839192711</v>
      </c>
      <c r="G3440" s="23" t="n">
        <f aca="false">BETAINV(D3440,T1_PERT!$F$6,T1_PERT!$G$6,T1_PERT!$C$6,T1_PERT!$E$6)</f>
        <v>4.38392438978139</v>
      </c>
      <c r="H3440" s="23" t="n">
        <f aca="true">BETAINV(RAND(),T1_PERT!$F$7,T1_PERT!$G$7,T1_PERT!$C$7,T1_PERT!$E$7)</f>
        <v>7.33052882323033</v>
      </c>
      <c r="I3440" s="23" t="n">
        <f aca="false">BETAINV(E3440,T1_PERT!$F$8,T1_PERT!$G$8,T1_PERT!$C$8,T1_PERT!$E$8)</f>
        <v>5.40357614902215</v>
      </c>
      <c r="J3440" s="23" t="n">
        <f aca="true">BETAINV(RAND(),T1_PERT!$F$9,T1_PERT!$G$9,T1_PERT!$C$9,T1_PERT!$E$9)</f>
        <v>3.32337754262014</v>
      </c>
      <c r="K3440" s="23" t="n">
        <f aca="true">BETAINV(RAND(),T1_PERT!$F$10,T1_PERT!$G$10,T1_PERT!$C$10,T1_PERT!$E$10)</f>
        <v>2.39063924006047</v>
      </c>
      <c r="L3440" s="23" t="n">
        <f aca="false">F3440+G3440+I3440+K3440</f>
        <v>15.8506781707911</v>
      </c>
      <c r="M3440" s="23" t="n">
        <f aca="false">F3440+H3440+J3440+K3440</f>
        <v>16.7170839978381</v>
      </c>
      <c r="N3440" s="23" t="n">
        <f aca="false">MAX(L3440,M3440)</f>
        <v>16.7170839978381</v>
      </c>
    </row>
    <row r="3441" customFormat="false" ht="15" hidden="false" customHeight="false" outlineLevel="0" collapsed="false">
      <c r="A3441" s="5" t="n">
        <v>3422</v>
      </c>
      <c r="B3441" s="25" t="n">
        <f aca="true">NORMSINV(RAND())</f>
        <v>-0.167661201375503</v>
      </c>
      <c r="C3441" s="25" t="n">
        <f aca="true">$C$4*B3441+SQRT(1-$C$4^2)*NORMSINV(RAND())</f>
        <v>-1.23091477864698</v>
      </c>
      <c r="D3441" s="25" t="n">
        <f aca="false">NORMSDIST(B3441)</f>
        <v>0.433424910427548</v>
      </c>
      <c r="E3441" s="25" t="n">
        <f aca="false">NORMSDIST(C3441)</f>
        <v>0.109177369810566</v>
      </c>
      <c r="F3441" s="23" t="n">
        <f aca="true">BETAINV(RAND(),T1_PERT!$F$5,T1_PERT!$G$5,T1_PERT!$C$5,T1_PERT!$E$5)</f>
        <v>3.8091739394777</v>
      </c>
      <c r="G3441" s="23" t="n">
        <f aca="false">BETAINV(D3441,T1_PERT!$F$6,T1_PERT!$G$6,T1_PERT!$C$6,T1_PERT!$E$6)</f>
        <v>5.05069784013912</v>
      </c>
      <c r="H3441" s="23" t="n">
        <f aca="true">BETAINV(RAND(),T1_PERT!$F$7,T1_PERT!$G$7,T1_PERT!$C$7,T1_PERT!$E$7)</f>
        <v>5.86234625073192</v>
      </c>
      <c r="I3441" s="23" t="n">
        <f aca="false">BETAINV(E3441,T1_PERT!$F$8,T1_PERT!$G$8,T1_PERT!$C$8,T1_PERT!$E$8)</f>
        <v>4.47195393694991</v>
      </c>
      <c r="J3441" s="23" t="n">
        <f aca="true">BETAINV(RAND(),T1_PERT!$F$9,T1_PERT!$G$9,T1_PERT!$C$9,T1_PERT!$E$9)</f>
        <v>3.56929132288611</v>
      </c>
      <c r="K3441" s="23" t="n">
        <f aca="true">BETAINV(RAND(),T1_PERT!$F$10,T1_PERT!$G$10,T1_PERT!$C$10,T1_PERT!$E$10)</f>
        <v>1.72135925288371</v>
      </c>
      <c r="L3441" s="23" t="n">
        <f aca="false">F3441+G3441+I3441+K3441</f>
        <v>15.0531849694504</v>
      </c>
      <c r="M3441" s="23" t="n">
        <f aca="false">F3441+H3441+J3441+K3441</f>
        <v>14.9621707659794</v>
      </c>
      <c r="N3441" s="23" t="n">
        <f aca="false">MAX(L3441,M3441)</f>
        <v>15.0531849694504</v>
      </c>
    </row>
    <row r="3442" customFormat="false" ht="15" hidden="false" customHeight="false" outlineLevel="0" collapsed="false">
      <c r="A3442" s="5" t="n">
        <v>3423</v>
      </c>
      <c r="B3442" s="25" t="n">
        <f aca="true">NORMSINV(RAND())</f>
        <v>-0.590600658892977</v>
      </c>
      <c r="C3442" s="25" t="n">
        <f aca="true">$C$4*B3442+SQRT(1-$C$4^2)*NORMSINV(RAND())</f>
        <v>-1.68379581944399</v>
      </c>
      <c r="D3442" s="25" t="n">
        <f aca="false">NORMSDIST(B3442)</f>
        <v>0.277394011649912</v>
      </c>
      <c r="E3442" s="25" t="n">
        <f aca="false">NORMSDIST(C3442)</f>
        <v>0.0461105677180917</v>
      </c>
      <c r="F3442" s="23" t="n">
        <f aca="true">BETAINV(RAND(),T1_PERT!$F$5,T1_PERT!$G$5,T1_PERT!$C$5,T1_PERT!$E$5)</f>
        <v>4.24988081692014</v>
      </c>
      <c r="G3442" s="23" t="n">
        <f aca="false">BETAINV(D3442,T1_PERT!$F$6,T1_PERT!$G$6,T1_PERT!$C$6,T1_PERT!$E$6)</f>
        <v>4.56821830986608</v>
      </c>
      <c r="H3442" s="23" t="n">
        <f aca="true">BETAINV(RAND(),T1_PERT!$F$7,T1_PERT!$G$7,T1_PERT!$C$7,T1_PERT!$E$7)</f>
        <v>5.47251809358756</v>
      </c>
      <c r="I3442" s="23" t="n">
        <f aca="false">BETAINV(E3442,T1_PERT!$F$8,T1_PERT!$G$8,T1_PERT!$C$8,T1_PERT!$E$8)</f>
        <v>4.29262964916086</v>
      </c>
      <c r="J3442" s="23" t="n">
        <f aca="true">BETAINV(RAND(),T1_PERT!$F$9,T1_PERT!$G$9,T1_PERT!$C$9,T1_PERT!$E$9)</f>
        <v>4.99384752509347</v>
      </c>
      <c r="K3442" s="23" t="n">
        <f aca="true">BETAINV(RAND(),T1_PERT!$F$10,T1_PERT!$G$10,T1_PERT!$C$10,T1_PERT!$E$10)</f>
        <v>2.03430706801281</v>
      </c>
      <c r="L3442" s="23" t="n">
        <f aca="false">F3442+G3442+I3442+K3442</f>
        <v>15.1450358439599</v>
      </c>
      <c r="M3442" s="23" t="n">
        <f aca="false">F3442+H3442+J3442+K3442</f>
        <v>16.750553503614</v>
      </c>
      <c r="N3442" s="23" t="n">
        <f aca="false">MAX(L3442,M3442)</f>
        <v>16.750553503614</v>
      </c>
    </row>
    <row r="3443" customFormat="false" ht="15" hidden="false" customHeight="false" outlineLevel="0" collapsed="false">
      <c r="A3443" s="5" t="n">
        <v>3424</v>
      </c>
      <c r="B3443" s="25" t="n">
        <f aca="true">NORMSINV(RAND())</f>
        <v>-0.383089181145928</v>
      </c>
      <c r="C3443" s="25" t="n">
        <f aca="true">$C$4*B3443+SQRT(1-$C$4^2)*NORMSINV(RAND())</f>
        <v>0.705009975616747</v>
      </c>
      <c r="D3443" s="25" t="n">
        <f aca="false">NORMSDIST(B3443)</f>
        <v>0.350826820536147</v>
      </c>
      <c r="E3443" s="25" t="n">
        <f aca="false">NORMSDIST(C3443)</f>
        <v>0.759597985911104</v>
      </c>
      <c r="F3443" s="23" t="n">
        <f aca="true">BETAINV(RAND(),T1_PERT!$F$5,T1_PERT!$G$5,T1_PERT!$C$5,T1_PERT!$E$5)</f>
        <v>5.31838801232073</v>
      </c>
      <c r="G3443" s="23" t="n">
        <f aca="false">BETAINV(D3443,T1_PERT!$F$6,T1_PERT!$G$6,T1_PERT!$C$6,T1_PERT!$E$6)</f>
        <v>4.79831094619379</v>
      </c>
      <c r="H3443" s="23" t="n">
        <f aca="true">BETAINV(RAND(),T1_PERT!$F$7,T1_PERT!$G$7,T1_PERT!$C$7,T1_PERT!$E$7)</f>
        <v>7.03427679175227</v>
      </c>
      <c r="I3443" s="23" t="n">
        <f aca="false">BETAINV(E3443,T1_PERT!$F$8,T1_PERT!$G$8,T1_PERT!$C$8,T1_PERT!$E$8)</f>
        <v>5.84299903912049</v>
      </c>
      <c r="J3443" s="23" t="n">
        <f aca="true">BETAINV(RAND(),T1_PERT!$F$9,T1_PERT!$G$9,T1_PERT!$C$9,T1_PERT!$E$9)</f>
        <v>4.11335034834622</v>
      </c>
      <c r="K3443" s="23" t="n">
        <f aca="true">BETAINV(RAND(),T1_PERT!$F$10,T1_PERT!$G$10,T1_PERT!$C$10,T1_PERT!$E$10)</f>
        <v>2.17656290428994</v>
      </c>
      <c r="L3443" s="23" t="n">
        <f aca="false">F3443+G3443+I3443+K3443</f>
        <v>18.136260901925</v>
      </c>
      <c r="M3443" s="23" t="n">
        <f aca="false">F3443+H3443+J3443+K3443</f>
        <v>18.6425780567092</v>
      </c>
      <c r="N3443" s="23" t="n">
        <f aca="false">MAX(L3443,M3443)</f>
        <v>18.6425780567092</v>
      </c>
    </row>
    <row r="3444" customFormat="false" ht="15" hidden="false" customHeight="false" outlineLevel="0" collapsed="false">
      <c r="A3444" s="5" t="n">
        <v>3425</v>
      </c>
      <c r="B3444" s="25" t="n">
        <f aca="true">NORMSINV(RAND())</f>
        <v>-0.690282371111535</v>
      </c>
      <c r="C3444" s="25" t="n">
        <f aca="true">$C$4*B3444+SQRT(1-$C$4^2)*NORMSINV(RAND())</f>
        <v>-0.413045863797799</v>
      </c>
      <c r="D3444" s="25" t="n">
        <f aca="false">NORMSDIST(B3444)</f>
        <v>0.245008315907829</v>
      </c>
      <c r="E3444" s="25" t="n">
        <f aca="false">NORMSDIST(C3444)</f>
        <v>0.339786505781875</v>
      </c>
      <c r="F3444" s="23" t="n">
        <f aca="true">BETAINV(RAND(),T1_PERT!$F$5,T1_PERT!$G$5,T1_PERT!$C$5,T1_PERT!$E$5)</f>
        <v>3.44458495215592</v>
      </c>
      <c r="G3444" s="23" t="n">
        <f aca="false">BETAINV(D3444,T1_PERT!$F$6,T1_PERT!$G$6,T1_PERT!$C$6,T1_PERT!$E$6)</f>
        <v>4.46288485700401</v>
      </c>
      <c r="H3444" s="23" t="n">
        <f aca="true">BETAINV(RAND(),T1_PERT!$F$7,T1_PERT!$G$7,T1_PERT!$C$7,T1_PERT!$E$7)</f>
        <v>5.66808693796901</v>
      </c>
      <c r="I3444" s="23" t="n">
        <f aca="false">BETAINV(E3444,T1_PERT!$F$8,T1_PERT!$G$8,T1_PERT!$C$8,T1_PERT!$E$8)</f>
        <v>4.94800781993205</v>
      </c>
      <c r="J3444" s="23" t="n">
        <f aca="true">BETAINV(RAND(),T1_PERT!$F$9,T1_PERT!$G$9,T1_PERT!$C$9,T1_PERT!$E$9)</f>
        <v>3.69933110577428</v>
      </c>
      <c r="K3444" s="23" t="n">
        <f aca="true">BETAINV(RAND(),T1_PERT!$F$10,T1_PERT!$G$10,T1_PERT!$C$10,T1_PERT!$E$10)</f>
        <v>1.9023913801885</v>
      </c>
      <c r="L3444" s="23" t="n">
        <f aca="false">F3444+G3444+I3444+K3444</f>
        <v>14.7578690092805</v>
      </c>
      <c r="M3444" s="23" t="n">
        <f aca="false">F3444+H3444+J3444+K3444</f>
        <v>14.7143943760877</v>
      </c>
      <c r="N3444" s="23" t="n">
        <f aca="false">MAX(L3444,M3444)</f>
        <v>14.7578690092805</v>
      </c>
    </row>
    <row r="3445" customFormat="false" ht="15" hidden="false" customHeight="false" outlineLevel="0" collapsed="false">
      <c r="A3445" s="5" t="n">
        <v>3426</v>
      </c>
      <c r="B3445" s="25" t="n">
        <f aca="true">NORMSINV(RAND())</f>
        <v>1.41591448995679</v>
      </c>
      <c r="C3445" s="25" t="n">
        <f aca="true">$C$4*B3445+SQRT(1-$C$4^2)*NORMSINV(RAND())</f>
        <v>2.21576894665463</v>
      </c>
      <c r="D3445" s="25" t="n">
        <f aca="false">NORMSDIST(B3445)</f>
        <v>0.921599729014804</v>
      </c>
      <c r="E3445" s="25" t="n">
        <f aca="false">NORMSDIST(C3445)</f>
        <v>0.986646334890708</v>
      </c>
      <c r="F3445" s="23" t="n">
        <f aca="true">BETAINV(RAND(),T1_PERT!$F$5,T1_PERT!$G$5,T1_PERT!$C$5,T1_PERT!$E$5)</f>
        <v>2.65623054744969</v>
      </c>
      <c r="G3445" s="23" t="n">
        <f aca="false">BETAINV(D3445,T1_PERT!$F$6,T1_PERT!$G$6,T1_PERT!$C$6,T1_PERT!$E$6)</f>
        <v>7.02389718101118</v>
      </c>
      <c r="H3445" s="23" t="n">
        <f aca="true">BETAINV(RAND(),T1_PERT!$F$7,T1_PERT!$G$7,T1_PERT!$C$7,T1_PERT!$E$7)</f>
        <v>5.62124365507035</v>
      </c>
      <c r="I3445" s="23" t="n">
        <f aca="false">BETAINV(E3445,T1_PERT!$F$8,T1_PERT!$G$8,T1_PERT!$C$8,T1_PERT!$E$8)</f>
        <v>7.04095471254362</v>
      </c>
      <c r="J3445" s="23" t="n">
        <f aca="true">BETAINV(RAND(),T1_PERT!$F$9,T1_PERT!$G$9,T1_PERT!$C$9,T1_PERT!$E$9)</f>
        <v>4.86915744911692</v>
      </c>
      <c r="K3445" s="23" t="n">
        <f aca="true">BETAINV(RAND(),T1_PERT!$F$10,T1_PERT!$G$10,T1_PERT!$C$10,T1_PERT!$E$10)</f>
        <v>2.11170039593902</v>
      </c>
      <c r="L3445" s="23" t="n">
        <f aca="false">F3445+G3445+I3445+K3445</f>
        <v>18.8327828369435</v>
      </c>
      <c r="M3445" s="23" t="n">
        <f aca="false">F3445+H3445+J3445+K3445</f>
        <v>15.258332047576</v>
      </c>
      <c r="N3445" s="23" t="n">
        <f aca="false">MAX(L3445,M3445)</f>
        <v>18.8327828369435</v>
      </c>
    </row>
    <row r="3446" customFormat="false" ht="15" hidden="false" customHeight="false" outlineLevel="0" collapsed="false">
      <c r="A3446" s="5" t="n">
        <v>3427</v>
      </c>
      <c r="B3446" s="25" t="n">
        <f aca="true">NORMSINV(RAND())</f>
        <v>1.60730491250752</v>
      </c>
      <c r="C3446" s="25" t="n">
        <f aca="true">$C$4*B3446+SQRT(1-$C$4^2)*NORMSINV(RAND())</f>
        <v>0.542282490918903</v>
      </c>
      <c r="D3446" s="25" t="n">
        <f aca="false">NORMSDIST(B3446)</f>
        <v>0.946006251400287</v>
      </c>
      <c r="E3446" s="25" t="n">
        <f aca="false">NORMSDIST(C3446)</f>
        <v>0.706188042224137</v>
      </c>
      <c r="F3446" s="23" t="n">
        <f aca="true">BETAINV(RAND(),T1_PERT!$F$5,T1_PERT!$G$5,T1_PERT!$C$5,T1_PERT!$E$5)</f>
        <v>4.71532758233954</v>
      </c>
      <c r="G3446" s="23" t="n">
        <f aca="false">BETAINV(D3446,T1_PERT!$F$6,T1_PERT!$G$6,T1_PERT!$C$6,T1_PERT!$E$6)</f>
        <v>7.23888697546491</v>
      </c>
      <c r="H3446" s="23" t="n">
        <f aca="true">BETAINV(RAND(),T1_PERT!$F$7,T1_PERT!$G$7,T1_PERT!$C$7,T1_PERT!$E$7)</f>
        <v>4.84045144601772</v>
      </c>
      <c r="I3446" s="23" t="n">
        <f aca="false">BETAINV(E3446,T1_PERT!$F$8,T1_PERT!$G$8,T1_PERT!$C$8,T1_PERT!$E$8)</f>
        <v>5.70330317871614</v>
      </c>
      <c r="J3446" s="23" t="n">
        <f aca="true">BETAINV(RAND(),T1_PERT!$F$9,T1_PERT!$G$9,T1_PERT!$C$9,T1_PERT!$E$9)</f>
        <v>5.13327984313335</v>
      </c>
      <c r="K3446" s="23" t="n">
        <f aca="true">BETAINV(RAND(),T1_PERT!$F$10,T1_PERT!$G$10,T1_PERT!$C$10,T1_PERT!$E$10)</f>
        <v>2.55984245241919</v>
      </c>
      <c r="L3446" s="23" t="n">
        <f aca="false">F3446+G3446+I3446+K3446</f>
        <v>20.2173601889398</v>
      </c>
      <c r="M3446" s="23" t="n">
        <f aca="false">F3446+H3446+J3446+K3446</f>
        <v>17.2489013239098</v>
      </c>
      <c r="N3446" s="23" t="n">
        <f aca="false">MAX(L3446,M3446)</f>
        <v>20.2173601889398</v>
      </c>
    </row>
    <row r="3447" customFormat="false" ht="15" hidden="false" customHeight="false" outlineLevel="0" collapsed="false">
      <c r="A3447" s="5" t="n">
        <v>3428</v>
      </c>
      <c r="B3447" s="25" t="n">
        <f aca="true">NORMSINV(RAND())</f>
        <v>0.405157440147471</v>
      </c>
      <c r="C3447" s="25" t="n">
        <f aca="true">$C$4*B3447+SQRT(1-$C$4^2)*NORMSINV(RAND())</f>
        <v>-0.77478737643482</v>
      </c>
      <c r="D3447" s="25" t="n">
        <f aca="false">NORMSDIST(B3447)</f>
        <v>0.657319106619098</v>
      </c>
      <c r="E3447" s="25" t="n">
        <f aca="false">NORMSDIST(C3447)</f>
        <v>0.219232654892086</v>
      </c>
      <c r="F3447" s="23" t="n">
        <f aca="true">BETAINV(RAND(),T1_PERT!$F$5,T1_PERT!$G$5,T1_PERT!$C$5,T1_PERT!$E$5)</f>
        <v>4.53381654948524</v>
      </c>
      <c r="G3447" s="23" t="n">
        <f aca="false">BETAINV(D3447,T1_PERT!$F$6,T1_PERT!$G$6,T1_PERT!$C$6,T1_PERT!$E$6)</f>
        <v>5.76648600275994</v>
      </c>
      <c r="H3447" s="23" t="n">
        <f aca="true">BETAINV(RAND(),T1_PERT!$F$7,T1_PERT!$G$7,T1_PERT!$C$7,T1_PERT!$E$7)</f>
        <v>4.70245032783448</v>
      </c>
      <c r="I3447" s="23" t="n">
        <f aca="false">BETAINV(E3447,T1_PERT!$F$8,T1_PERT!$G$8,T1_PERT!$C$8,T1_PERT!$E$8)</f>
        <v>4.71370733178265</v>
      </c>
      <c r="J3447" s="23" t="n">
        <f aca="true">BETAINV(RAND(),T1_PERT!$F$9,T1_PERT!$G$9,T1_PERT!$C$9,T1_PERT!$E$9)</f>
        <v>5.26100796820855</v>
      </c>
      <c r="K3447" s="23" t="n">
        <f aca="true">BETAINV(RAND(),T1_PERT!$F$10,T1_PERT!$G$10,T1_PERT!$C$10,T1_PERT!$E$10)</f>
        <v>1.8598508731069</v>
      </c>
      <c r="L3447" s="23" t="n">
        <f aca="false">F3447+G3447+I3447+K3447</f>
        <v>16.8738607571347</v>
      </c>
      <c r="M3447" s="23" t="n">
        <f aca="false">F3447+H3447+J3447+K3447</f>
        <v>16.3571257186352</v>
      </c>
      <c r="N3447" s="23" t="n">
        <f aca="false">MAX(L3447,M3447)</f>
        <v>16.8738607571347</v>
      </c>
    </row>
    <row r="3448" customFormat="false" ht="15" hidden="false" customHeight="false" outlineLevel="0" collapsed="false">
      <c r="A3448" s="5" t="n">
        <v>3429</v>
      </c>
      <c r="B3448" s="25" t="n">
        <f aca="true">NORMSINV(RAND())</f>
        <v>0.130941466951354</v>
      </c>
      <c r="C3448" s="25" t="n">
        <f aca="true">$C$4*B3448+SQRT(1-$C$4^2)*NORMSINV(RAND())</f>
        <v>-0.480772971104646</v>
      </c>
      <c r="D3448" s="25" t="n">
        <f aca="false">NORMSDIST(B3448)</f>
        <v>0.552089194409613</v>
      </c>
      <c r="E3448" s="25" t="n">
        <f aca="false">NORMSDIST(C3448)</f>
        <v>0.315338931148007</v>
      </c>
      <c r="F3448" s="23" t="n">
        <f aca="true">BETAINV(RAND(),T1_PERT!$F$5,T1_PERT!$G$5,T1_PERT!$C$5,T1_PERT!$E$5)</f>
        <v>4.53878178385294</v>
      </c>
      <c r="G3448" s="23" t="n">
        <f aca="false">BETAINV(D3448,T1_PERT!$F$6,T1_PERT!$G$6,T1_PERT!$C$6,T1_PERT!$E$6)</f>
        <v>5.41800688760872</v>
      </c>
      <c r="H3448" s="23" t="n">
        <f aca="true">BETAINV(RAND(),T1_PERT!$F$7,T1_PERT!$G$7,T1_PERT!$C$7,T1_PERT!$E$7)</f>
        <v>7.62100987427274</v>
      </c>
      <c r="I3448" s="23" t="n">
        <f aca="false">BETAINV(E3448,T1_PERT!$F$8,T1_PERT!$G$8,T1_PERT!$C$8,T1_PERT!$E$8)</f>
        <v>4.90146006805482</v>
      </c>
      <c r="J3448" s="23" t="n">
        <f aca="true">BETAINV(RAND(),T1_PERT!$F$9,T1_PERT!$G$9,T1_PERT!$C$9,T1_PERT!$E$9)</f>
        <v>3.88443529089554</v>
      </c>
      <c r="K3448" s="23" t="n">
        <f aca="true">BETAINV(RAND(),T1_PERT!$F$10,T1_PERT!$G$10,T1_PERT!$C$10,T1_PERT!$E$10)</f>
        <v>1.67136319064412</v>
      </c>
      <c r="L3448" s="23" t="n">
        <f aca="false">F3448+G3448+I3448+K3448</f>
        <v>16.5296119301606</v>
      </c>
      <c r="M3448" s="23" t="n">
        <f aca="false">F3448+H3448+J3448+K3448</f>
        <v>17.7155901396653</v>
      </c>
      <c r="N3448" s="23" t="n">
        <f aca="false">MAX(L3448,M3448)</f>
        <v>17.7155901396653</v>
      </c>
    </row>
    <row r="3449" customFormat="false" ht="15" hidden="false" customHeight="false" outlineLevel="0" collapsed="false">
      <c r="A3449" s="5" t="n">
        <v>3430</v>
      </c>
      <c r="B3449" s="25" t="n">
        <f aca="true">NORMSINV(RAND())</f>
        <v>-0.204695555668441</v>
      </c>
      <c r="C3449" s="25" t="n">
        <f aca="true">$C$4*B3449+SQRT(1-$C$4^2)*NORMSINV(RAND())</f>
        <v>-0.463852197153857</v>
      </c>
      <c r="D3449" s="25" t="n">
        <f aca="false">NORMSDIST(B3449)</f>
        <v>0.41890499647579</v>
      </c>
      <c r="E3449" s="25" t="n">
        <f aca="false">NORMSDIST(C3449)</f>
        <v>0.321376821700927</v>
      </c>
      <c r="F3449" s="23" t="n">
        <f aca="true">BETAINV(RAND(),T1_PERT!$F$5,T1_PERT!$G$5,T1_PERT!$C$5,T1_PERT!$E$5)</f>
        <v>3.93983745159934</v>
      </c>
      <c r="G3449" s="23" t="n">
        <f aca="false">BETAINV(D3449,T1_PERT!$F$6,T1_PERT!$G$6,T1_PERT!$C$6,T1_PERT!$E$6)</f>
        <v>5.00644501119202</v>
      </c>
      <c r="H3449" s="23" t="n">
        <f aca="true">BETAINV(RAND(),T1_PERT!$F$7,T1_PERT!$G$7,T1_PERT!$C$7,T1_PERT!$E$7)</f>
        <v>4.88184200396035</v>
      </c>
      <c r="I3449" s="23" t="n">
        <f aca="false">BETAINV(E3449,T1_PERT!$F$8,T1_PERT!$G$8,T1_PERT!$C$8,T1_PERT!$E$8)</f>
        <v>4.91297865385376</v>
      </c>
      <c r="J3449" s="23" t="n">
        <f aca="true">BETAINV(RAND(),T1_PERT!$F$9,T1_PERT!$G$9,T1_PERT!$C$9,T1_PERT!$E$9)</f>
        <v>4.37740672531198</v>
      </c>
      <c r="K3449" s="23" t="n">
        <f aca="true">BETAINV(RAND(),T1_PERT!$F$10,T1_PERT!$G$10,T1_PERT!$C$10,T1_PERT!$E$10)</f>
        <v>2.52378821407245</v>
      </c>
      <c r="L3449" s="23" t="n">
        <f aca="false">F3449+G3449+I3449+K3449</f>
        <v>16.3830493307176</v>
      </c>
      <c r="M3449" s="23" t="n">
        <f aca="false">F3449+H3449+J3449+K3449</f>
        <v>15.7228743949441</v>
      </c>
      <c r="N3449" s="23" t="n">
        <f aca="false">MAX(L3449,M3449)</f>
        <v>16.3830493307176</v>
      </c>
    </row>
    <row r="3450" customFormat="false" ht="15" hidden="false" customHeight="false" outlineLevel="0" collapsed="false">
      <c r="A3450" s="5" t="n">
        <v>3431</v>
      </c>
      <c r="B3450" s="25" t="n">
        <f aca="true">NORMSINV(RAND())</f>
        <v>1.0765901937517</v>
      </c>
      <c r="C3450" s="25" t="n">
        <f aca="true">$C$4*B3450+SQRT(1-$C$4^2)*NORMSINV(RAND())</f>
        <v>1.39596641312288</v>
      </c>
      <c r="D3450" s="25" t="n">
        <f aca="false">NORMSDIST(B3450)</f>
        <v>0.859168306456472</v>
      </c>
      <c r="E3450" s="25" t="n">
        <f aca="false">NORMSDIST(C3450)</f>
        <v>0.918637695228387</v>
      </c>
      <c r="F3450" s="23" t="n">
        <f aca="true">BETAINV(RAND(),T1_PERT!$F$5,T1_PERT!$G$5,T1_PERT!$C$5,T1_PERT!$E$5)</f>
        <v>5.00057653019072</v>
      </c>
      <c r="G3450" s="23" t="n">
        <f aca="false">BETAINV(D3450,T1_PERT!$F$6,T1_PERT!$G$6,T1_PERT!$C$6,T1_PERT!$E$6)</f>
        <v>6.61870004659118</v>
      </c>
      <c r="H3450" s="23" t="n">
        <f aca="true">BETAINV(RAND(),T1_PERT!$F$7,T1_PERT!$G$7,T1_PERT!$C$7,T1_PERT!$E$7)</f>
        <v>5.40861418223062</v>
      </c>
      <c r="I3450" s="23" t="n">
        <f aca="false">BETAINV(E3450,T1_PERT!$F$8,T1_PERT!$G$8,T1_PERT!$C$8,T1_PERT!$E$8)</f>
        <v>6.4302342172202</v>
      </c>
      <c r="J3450" s="23" t="n">
        <f aca="true">BETAINV(RAND(),T1_PERT!$F$9,T1_PERT!$G$9,T1_PERT!$C$9,T1_PERT!$E$9)</f>
        <v>4.17872211794072</v>
      </c>
      <c r="K3450" s="23" t="n">
        <f aca="true">BETAINV(RAND(),T1_PERT!$F$10,T1_PERT!$G$10,T1_PERT!$C$10,T1_PERT!$E$10)</f>
        <v>2.15338105890507</v>
      </c>
      <c r="L3450" s="23" t="n">
        <f aca="false">F3450+G3450+I3450+K3450</f>
        <v>20.2028918529072</v>
      </c>
      <c r="M3450" s="23" t="n">
        <f aca="false">F3450+H3450+J3450+K3450</f>
        <v>16.7412938892671</v>
      </c>
      <c r="N3450" s="23" t="n">
        <f aca="false">MAX(L3450,M3450)</f>
        <v>20.2028918529072</v>
      </c>
    </row>
    <row r="3451" customFormat="false" ht="15" hidden="false" customHeight="false" outlineLevel="0" collapsed="false">
      <c r="A3451" s="5" t="n">
        <v>3432</v>
      </c>
      <c r="B3451" s="25" t="n">
        <f aca="true">NORMSINV(RAND())</f>
        <v>-2.05559819304626</v>
      </c>
      <c r="C3451" s="25" t="n">
        <f aca="true">$C$4*B3451+SQRT(1-$C$4^2)*NORMSINV(RAND())</f>
        <v>-1.52681841697105</v>
      </c>
      <c r="D3451" s="25" t="n">
        <f aca="false">NORMSDIST(B3451)</f>
        <v>0.0199106310610933</v>
      </c>
      <c r="E3451" s="25" t="n">
        <f aca="false">NORMSDIST(C3451)</f>
        <v>0.0634030853256436</v>
      </c>
      <c r="F3451" s="23" t="n">
        <f aca="true">BETAINV(RAND(),T1_PERT!$F$5,T1_PERT!$G$5,T1_PERT!$C$5,T1_PERT!$E$5)</f>
        <v>4.6507186273079</v>
      </c>
      <c r="G3451" s="23" t="n">
        <f aca="false">BETAINV(D3451,T1_PERT!$F$6,T1_PERT!$G$6,T1_PERT!$C$6,T1_PERT!$E$6)</f>
        <v>3.42878780482203</v>
      </c>
      <c r="H3451" s="23" t="n">
        <f aca="true">BETAINV(RAND(),T1_PERT!$F$7,T1_PERT!$G$7,T1_PERT!$C$7,T1_PERT!$E$7)</f>
        <v>6.28576755075299</v>
      </c>
      <c r="I3451" s="23" t="n">
        <f aca="false">BETAINV(E3451,T1_PERT!$F$8,T1_PERT!$G$8,T1_PERT!$C$8,T1_PERT!$E$8)</f>
        <v>4.34813209187718</v>
      </c>
      <c r="J3451" s="23" t="n">
        <f aca="true">BETAINV(RAND(),T1_PERT!$F$9,T1_PERT!$G$9,T1_PERT!$C$9,T1_PERT!$E$9)</f>
        <v>3.30146157987752</v>
      </c>
      <c r="K3451" s="23" t="n">
        <f aca="true">BETAINV(RAND(),T1_PERT!$F$10,T1_PERT!$G$10,T1_PERT!$C$10,T1_PERT!$E$10)</f>
        <v>1.51269468182558</v>
      </c>
      <c r="L3451" s="23" t="n">
        <f aca="false">F3451+G3451+I3451+K3451</f>
        <v>13.9403332058327</v>
      </c>
      <c r="M3451" s="23" t="n">
        <f aca="false">F3451+H3451+J3451+K3451</f>
        <v>15.750642439764</v>
      </c>
      <c r="N3451" s="23" t="n">
        <f aca="false">MAX(L3451,M3451)</f>
        <v>15.750642439764</v>
      </c>
    </row>
    <row r="3452" customFormat="false" ht="15" hidden="false" customHeight="false" outlineLevel="0" collapsed="false">
      <c r="A3452" s="5" t="n">
        <v>3433</v>
      </c>
      <c r="B3452" s="25" t="n">
        <f aca="true">NORMSINV(RAND())</f>
        <v>-0.197943813938067</v>
      </c>
      <c r="C3452" s="25" t="n">
        <f aca="true">$C$4*B3452+SQRT(1-$C$4^2)*NORMSINV(RAND())</f>
        <v>-0.424321073197901</v>
      </c>
      <c r="D3452" s="25" t="n">
        <f aca="false">NORMSDIST(B3452)</f>
        <v>0.421544511882767</v>
      </c>
      <c r="E3452" s="25" t="n">
        <f aca="false">NORMSDIST(C3452)</f>
        <v>0.335665836356069</v>
      </c>
      <c r="F3452" s="23" t="n">
        <f aca="true">BETAINV(RAND(),T1_PERT!$F$5,T1_PERT!$G$5,T1_PERT!$C$5,T1_PERT!$E$5)</f>
        <v>3.59441022193517</v>
      </c>
      <c r="G3452" s="23" t="n">
        <f aca="false">BETAINV(D3452,T1_PERT!$F$6,T1_PERT!$G$6,T1_PERT!$C$6,T1_PERT!$E$6)</f>
        <v>5.01448782417964</v>
      </c>
      <c r="H3452" s="23" t="n">
        <f aca="true">BETAINV(RAND(),T1_PERT!$F$7,T1_PERT!$G$7,T1_PERT!$C$7,T1_PERT!$E$7)</f>
        <v>7.55027329996378</v>
      </c>
      <c r="I3452" s="23" t="n">
        <f aca="false">BETAINV(E3452,T1_PERT!$F$8,T1_PERT!$G$8,T1_PERT!$C$8,T1_PERT!$E$8)</f>
        <v>4.94017705526481</v>
      </c>
      <c r="J3452" s="23" t="n">
        <f aca="true">BETAINV(RAND(),T1_PERT!$F$9,T1_PERT!$G$9,T1_PERT!$C$9,T1_PERT!$E$9)</f>
        <v>4.77560735246543</v>
      </c>
      <c r="K3452" s="23" t="n">
        <f aca="true">BETAINV(RAND(),T1_PERT!$F$10,T1_PERT!$G$10,T1_PERT!$C$10,T1_PERT!$E$10)</f>
        <v>2.0636997722638</v>
      </c>
      <c r="L3452" s="23" t="n">
        <f aca="false">F3452+G3452+I3452+K3452</f>
        <v>15.6127748736434</v>
      </c>
      <c r="M3452" s="23" t="n">
        <f aca="false">F3452+H3452+J3452+K3452</f>
        <v>17.9839906466282</v>
      </c>
      <c r="N3452" s="23" t="n">
        <f aca="false">MAX(L3452,M3452)</f>
        <v>17.9839906466282</v>
      </c>
    </row>
    <row r="3453" customFormat="false" ht="15" hidden="false" customHeight="false" outlineLevel="0" collapsed="false">
      <c r="A3453" s="5" t="n">
        <v>3434</v>
      </c>
      <c r="B3453" s="25" t="n">
        <f aca="true">NORMSINV(RAND())</f>
        <v>-0.616618424434881</v>
      </c>
      <c r="C3453" s="25" t="n">
        <f aca="true">$C$4*B3453+SQRT(1-$C$4^2)*NORMSINV(RAND())</f>
        <v>0.317579484872549</v>
      </c>
      <c r="D3453" s="25" t="n">
        <f aca="false">NORMSDIST(B3453)</f>
        <v>0.268743219511449</v>
      </c>
      <c r="E3453" s="25" t="n">
        <f aca="false">NORMSDIST(C3453)</f>
        <v>0.624598031093723</v>
      </c>
      <c r="F3453" s="23" t="n">
        <f aca="true">BETAINV(RAND(),T1_PERT!$F$5,T1_PERT!$G$5,T1_PERT!$C$5,T1_PERT!$E$5)</f>
        <v>3.51241786916113</v>
      </c>
      <c r="G3453" s="23" t="n">
        <f aca="false">BETAINV(D3453,T1_PERT!$F$6,T1_PERT!$G$6,T1_PERT!$C$6,T1_PERT!$E$6)</f>
        <v>4.5403838884667</v>
      </c>
      <c r="H3453" s="23" t="n">
        <f aca="true">BETAINV(RAND(),T1_PERT!$F$7,T1_PERT!$G$7,T1_PERT!$C$7,T1_PERT!$E$7)</f>
        <v>5.62049997332957</v>
      </c>
      <c r="I3453" s="23" t="n">
        <f aca="false">BETAINV(E3453,T1_PERT!$F$8,T1_PERT!$G$8,T1_PERT!$C$8,T1_PERT!$E$8)</f>
        <v>5.51330265747531</v>
      </c>
      <c r="J3453" s="23" t="n">
        <f aca="true">BETAINV(RAND(),T1_PERT!$F$9,T1_PERT!$G$9,T1_PERT!$C$9,T1_PERT!$E$9)</f>
        <v>5.2866809838745</v>
      </c>
      <c r="K3453" s="23" t="n">
        <f aca="true">BETAINV(RAND(),T1_PERT!$F$10,T1_PERT!$G$10,T1_PERT!$C$10,T1_PERT!$E$10)</f>
        <v>1.48831658051528</v>
      </c>
      <c r="L3453" s="23" t="n">
        <f aca="false">F3453+G3453+I3453+K3453</f>
        <v>15.0544209956184</v>
      </c>
      <c r="M3453" s="23" t="n">
        <f aca="false">F3453+H3453+J3453+K3453</f>
        <v>15.9079154068805</v>
      </c>
      <c r="N3453" s="23" t="n">
        <f aca="false">MAX(L3453,M3453)</f>
        <v>15.9079154068805</v>
      </c>
    </row>
    <row r="3454" customFormat="false" ht="15" hidden="false" customHeight="false" outlineLevel="0" collapsed="false">
      <c r="A3454" s="5" t="n">
        <v>3435</v>
      </c>
      <c r="B3454" s="25" t="n">
        <f aca="true">NORMSINV(RAND())</f>
        <v>-2.60189604162604</v>
      </c>
      <c r="C3454" s="25" t="n">
        <f aca="true">$C$4*B3454+SQRT(1-$C$4^2)*NORMSINV(RAND())</f>
        <v>-0.254839003603159</v>
      </c>
      <c r="D3454" s="25" t="n">
        <f aca="false">NORMSDIST(B3454)</f>
        <v>0.00463549753938176</v>
      </c>
      <c r="E3454" s="25" t="n">
        <f aca="false">NORMSDIST(C3454)</f>
        <v>0.399423724521408</v>
      </c>
      <c r="F3454" s="23" t="n">
        <f aca="true">BETAINV(RAND(),T1_PERT!$F$5,T1_PERT!$G$5,T1_PERT!$C$5,T1_PERT!$E$5)</f>
        <v>3.31941253151177</v>
      </c>
      <c r="G3454" s="23" t="n">
        <f aca="false">BETAINV(D3454,T1_PERT!$F$6,T1_PERT!$G$6,T1_PERT!$C$6,T1_PERT!$E$6)</f>
        <v>3.22318713051311</v>
      </c>
      <c r="H3454" s="23" t="n">
        <f aca="true">BETAINV(RAND(),T1_PERT!$F$7,T1_PERT!$G$7,T1_PERT!$C$7,T1_PERT!$E$7)</f>
        <v>3.52322995927728</v>
      </c>
      <c r="I3454" s="23" t="n">
        <f aca="false">BETAINV(E3454,T1_PERT!$F$8,T1_PERT!$G$8,T1_PERT!$C$8,T1_PERT!$E$8)</f>
        <v>5.06117928807103</v>
      </c>
      <c r="J3454" s="23" t="n">
        <f aca="true">BETAINV(RAND(),T1_PERT!$F$9,T1_PERT!$G$9,T1_PERT!$C$9,T1_PERT!$E$9)</f>
        <v>5.1051727251537</v>
      </c>
      <c r="K3454" s="23" t="n">
        <f aca="true">BETAINV(RAND(),T1_PERT!$F$10,T1_PERT!$G$10,T1_PERT!$C$10,T1_PERT!$E$10)</f>
        <v>2.77301426892549</v>
      </c>
      <c r="L3454" s="23" t="n">
        <f aca="false">F3454+G3454+I3454+K3454</f>
        <v>14.3767932190214</v>
      </c>
      <c r="M3454" s="23" t="n">
        <f aca="false">F3454+H3454+J3454+K3454</f>
        <v>14.7208294848682</v>
      </c>
      <c r="N3454" s="23" t="n">
        <f aca="false">MAX(L3454,M3454)</f>
        <v>14.7208294848682</v>
      </c>
    </row>
    <row r="3455" customFormat="false" ht="15" hidden="false" customHeight="false" outlineLevel="0" collapsed="false">
      <c r="A3455" s="5" t="n">
        <v>3436</v>
      </c>
      <c r="B3455" s="25" t="n">
        <f aca="true">NORMSINV(RAND())</f>
        <v>-0.811851811084086</v>
      </c>
      <c r="C3455" s="25" t="n">
        <f aca="true">$C$4*B3455+SQRT(1-$C$4^2)*NORMSINV(RAND())</f>
        <v>0.308008172282488</v>
      </c>
      <c r="D3455" s="25" t="n">
        <f aca="false">NORMSDIST(B3455)</f>
        <v>0.208438334173149</v>
      </c>
      <c r="E3455" s="25" t="n">
        <f aca="false">NORMSDIST(C3455)</f>
        <v>0.620961943064836</v>
      </c>
      <c r="F3455" s="23" t="n">
        <f aca="true">BETAINV(RAND(),T1_PERT!$F$5,T1_PERT!$G$5,T1_PERT!$C$5,T1_PERT!$E$5)</f>
        <v>3.46466638787997</v>
      </c>
      <c r="G3455" s="23" t="n">
        <f aca="false">BETAINV(D3455,T1_PERT!$F$6,T1_PERT!$G$6,T1_PERT!$C$6,T1_PERT!$E$6)</f>
        <v>4.3393834572421</v>
      </c>
      <c r="H3455" s="23" t="n">
        <f aca="true">BETAINV(RAND(),T1_PERT!$F$7,T1_PERT!$G$7,T1_PERT!$C$7,T1_PERT!$E$7)</f>
        <v>4.54164611996693</v>
      </c>
      <c r="I3455" s="23" t="n">
        <f aca="false">BETAINV(E3455,T1_PERT!$F$8,T1_PERT!$G$8,T1_PERT!$C$8,T1_PERT!$E$8)</f>
        <v>5.50531962560706</v>
      </c>
      <c r="J3455" s="23" t="n">
        <f aca="true">BETAINV(RAND(),T1_PERT!$F$9,T1_PERT!$G$9,T1_PERT!$C$9,T1_PERT!$E$9)</f>
        <v>5.00845335316506</v>
      </c>
      <c r="K3455" s="23" t="n">
        <f aca="true">BETAINV(RAND(),T1_PERT!$F$10,T1_PERT!$G$10,T1_PERT!$C$10,T1_PERT!$E$10)</f>
        <v>1.51678548910161</v>
      </c>
      <c r="L3455" s="23" t="n">
        <f aca="false">F3455+G3455+I3455+K3455</f>
        <v>14.8261549598307</v>
      </c>
      <c r="M3455" s="23" t="n">
        <f aca="false">F3455+H3455+J3455+K3455</f>
        <v>14.5315513501136</v>
      </c>
      <c r="N3455" s="23" t="n">
        <f aca="false">MAX(L3455,M3455)</f>
        <v>14.8261549598307</v>
      </c>
    </row>
    <row r="3456" customFormat="false" ht="15" hidden="false" customHeight="false" outlineLevel="0" collapsed="false">
      <c r="A3456" s="5" t="n">
        <v>3437</v>
      </c>
      <c r="B3456" s="25" t="n">
        <f aca="true">NORMSINV(RAND())</f>
        <v>1.39850041323298</v>
      </c>
      <c r="C3456" s="25" t="n">
        <f aca="true">$C$4*B3456+SQRT(1-$C$4^2)*NORMSINV(RAND())</f>
        <v>0.730124369533879</v>
      </c>
      <c r="D3456" s="25" t="n">
        <f aca="false">NORMSDIST(B3456)</f>
        <v>0.919018575668518</v>
      </c>
      <c r="E3456" s="25" t="n">
        <f aca="false">NORMSDIST(C3456)</f>
        <v>0.76734291671209</v>
      </c>
      <c r="F3456" s="23" t="n">
        <f aca="true">BETAINV(RAND(),T1_PERT!$F$5,T1_PERT!$G$5,T1_PERT!$C$5,T1_PERT!$E$5)</f>
        <v>3.99432661053399</v>
      </c>
      <c r="G3456" s="23" t="n">
        <f aca="false">BETAINV(D3456,T1_PERT!$F$6,T1_PERT!$G$6,T1_PERT!$C$6,T1_PERT!$E$6)</f>
        <v>7.00380150670057</v>
      </c>
      <c r="H3456" s="23" t="n">
        <f aca="true">BETAINV(RAND(),T1_PERT!$F$7,T1_PERT!$G$7,T1_PERT!$C$7,T1_PERT!$E$7)</f>
        <v>7.4149079794296</v>
      </c>
      <c r="I3456" s="23" t="n">
        <f aca="false">BETAINV(E3456,T1_PERT!$F$8,T1_PERT!$G$8,T1_PERT!$C$8,T1_PERT!$E$8)</f>
        <v>5.86463731081402</v>
      </c>
      <c r="J3456" s="23" t="n">
        <f aca="true">BETAINV(RAND(),T1_PERT!$F$9,T1_PERT!$G$9,T1_PERT!$C$9,T1_PERT!$E$9)</f>
        <v>3.82109524804251</v>
      </c>
      <c r="K3456" s="23" t="n">
        <f aca="true">BETAINV(RAND(),T1_PERT!$F$10,T1_PERT!$G$10,T1_PERT!$C$10,T1_PERT!$E$10)</f>
        <v>2.51612325127529</v>
      </c>
      <c r="L3456" s="23" t="n">
        <f aca="false">F3456+G3456+I3456+K3456</f>
        <v>19.3788886793239</v>
      </c>
      <c r="M3456" s="23" t="n">
        <f aca="false">F3456+H3456+J3456+K3456</f>
        <v>17.7464530892814</v>
      </c>
      <c r="N3456" s="23" t="n">
        <f aca="false">MAX(L3456,M3456)</f>
        <v>19.3788886793239</v>
      </c>
    </row>
    <row r="3457" customFormat="false" ht="15" hidden="false" customHeight="false" outlineLevel="0" collapsed="false">
      <c r="A3457" s="5" t="n">
        <v>3438</v>
      </c>
      <c r="B3457" s="25" t="n">
        <f aca="true">NORMSINV(RAND())</f>
        <v>-0.926611187143721</v>
      </c>
      <c r="C3457" s="25" t="n">
        <f aca="true">$C$4*B3457+SQRT(1-$C$4^2)*NORMSINV(RAND())</f>
        <v>-0.516153559634604</v>
      </c>
      <c r="D3457" s="25" t="n">
        <f aca="false">NORMSDIST(B3457)</f>
        <v>0.177064222184562</v>
      </c>
      <c r="E3457" s="25" t="n">
        <f aca="false">NORMSDIST(C3457)</f>
        <v>0.302873581354505</v>
      </c>
      <c r="F3457" s="23" t="n">
        <f aca="true">BETAINV(RAND(),T1_PERT!$F$5,T1_PERT!$G$5,T1_PERT!$C$5,T1_PERT!$E$5)</f>
        <v>3.96764237010174</v>
      </c>
      <c r="G3457" s="23" t="n">
        <f aca="false">BETAINV(D3457,T1_PERT!$F$6,T1_PERT!$G$6,T1_PERT!$C$6,T1_PERT!$E$6)</f>
        <v>4.2280632034695</v>
      </c>
      <c r="H3457" s="23" t="n">
        <f aca="true">BETAINV(RAND(),T1_PERT!$F$7,T1_PERT!$G$7,T1_PERT!$C$7,T1_PERT!$E$7)</f>
        <v>3.95486650255275</v>
      </c>
      <c r="I3457" s="23" t="n">
        <f aca="false">BETAINV(E3457,T1_PERT!$F$8,T1_PERT!$G$8,T1_PERT!$C$8,T1_PERT!$E$8)</f>
        <v>4.87761760627185</v>
      </c>
      <c r="J3457" s="23" t="n">
        <f aca="true">BETAINV(RAND(),T1_PERT!$F$9,T1_PERT!$G$9,T1_PERT!$C$9,T1_PERT!$E$9)</f>
        <v>5.0156519711805</v>
      </c>
      <c r="K3457" s="23" t="n">
        <f aca="true">BETAINV(RAND(),T1_PERT!$F$10,T1_PERT!$G$10,T1_PERT!$C$10,T1_PERT!$E$10)</f>
        <v>2.25476870018857</v>
      </c>
      <c r="L3457" s="23" t="n">
        <f aca="false">F3457+G3457+I3457+K3457</f>
        <v>15.3280918800317</v>
      </c>
      <c r="M3457" s="23" t="n">
        <f aca="false">F3457+H3457+J3457+K3457</f>
        <v>15.1929295440236</v>
      </c>
      <c r="N3457" s="23" t="n">
        <f aca="false">MAX(L3457,M3457)</f>
        <v>15.3280918800317</v>
      </c>
    </row>
    <row r="3458" customFormat="false" ht="15" hidden="false" customHeight="false" outlineLevel="0" collapsed="false">
      <c r="A3458" s="5" t="n">
        <v>3439</v>
      </c>
      <c r="B3458" s="25" t="n">
        <f aca="true">NORMSINV(RAND())</f>
        <v>-0.336856943836685</v>
      </c>
      <c r="C3458" s="25" t="n">
        <f aca="true">$C$4*B3458+SQRT(1-$C$4^2)*NORMSINV(RAND())</f>
        <v>1.38220477501879</v>
      </c>
      <c r="D3458" s="25" t="n">
        <f aca="false">NORMSDIST(B3458)</f>
        <v>0.368112372041521</v>
      </c>
      <c r="E3458" s="25" t="n">
        <f aca="false">NORMSDIST(C3458)</f>
        <v>0.916545582810853</v>
      </c>
      <c r="F3458" s="23" t="n">
        <f aca="true">BETAINV(RAND(),T1_PERT!$F$5,T1_PERT!$G$5,T1_PERT!$C$5,T1_PERT!$E$5)</f>
        <v>5.31457554347135</v>
      </c>
      <c r="G3458" s="23" t="n">
        <f aca="false">BETAINV(D3458,T1_PERT!$F$6,T1_PERT!$G$6,T1_PERT!$C$6,T1_PERT!$E$6)</f>
        <v>4.85140186965525</v>
      </c>
      <c r="H3458" s="23" t="n">
        <f aca="true">BETAINV(RAND(),T1_PERT!$F$7,T1_PERT!$G$7,T1_PERT!$C$7,T1_PERT!$E$7)</f>
        <v>2.99466920627809</v>
      </c>
      <c r="I3458" s="23" t="n">
        <f aca="false">BETAINV(E3458,T1_PERT!$F$8,T1_PERT!$G$8,T1_PERT!$C$8,T1_PERT!$E$8)</f>
        <v>6.4189354626277</v>
      </c>
      <c r="J3458" s="23" t="n">
        <f aca="true">BETAINV(RAND(),T1_PERT!$F$9,T1_PERT!$G$9,T1_PERT!$C$9,T1_PERT!$E$9)</f>
        <v>5.89274626974166</v>
      </c>
      <c r="K3458" s="23" t="n">
        <f aca="true">BETAINV(RAND(),T1_PERT!$F$10,T1_PERT!$G$10,T1_PERT!$C$10,T1_PERT!$E$10)</f>
        <v>2.67763447078691</v>
      </c>
      <c r="L3458" s="23" t="n">
        <f aca="false">F3458+G3458+I3458+K3458</f>
        <v>19.2625473465412</v>
      </c>
      <c r="M3458" s="23" t="n">
        <f aca="false">F3458+H3458+J3458+K3458</f>
        <v>16.879625490278</v>
      </c>
      <c r="N3458" s="23" t="n">
        <f aca="false">MAX(L3458,M3458)</f>
        <v>19.2625473465412</v>
      </c>
    </row>
    <row r="3459" customFormat="false" ht="15" hidden="false" customHeight="false" outlineLevel="0" collapsed="false">
      <c r="A3459" s="5" t="n">
        <v>3440</v>
      </c>
      <c r="B3459" s="25" t="n">
        <f aca="true">NORMSINV(RAND())</f>
        <v>-0.792120656277761</v>
      </c>
      <c r="C3459" s="25" t="n">
        <f aca="true">$C$4*B3459+SQRT(1-$C$4^2)*NORMSINV(RAND())</f>
        <v>-0.647877461766709</v>
      </c>
      <c r="D3459" s="25" t="n">
        <f aca="false">NORMSDIST(B3459)</f>
        <v>0.214145163401263</v>
      </c>
      <c r="E3459" s="25" t="n">
        <f aca="false">NORMSDIST(C3459)</f>
        <v>0.25853210457944</v>
      </c>
      <c r="F3459" s="23" t="n">
        <f aca="true">BETAINV(RAND(),T1_PERT!$F$5,T1_PERT!$G$5,T1_PERT!$C$5,T1_PERT!$E$5)</f>
        <v>2.93978668262375</v>
      </c>
      <c r="G3459" s="23" t="n">
        <f aca="false">BETAINV(D3459,T1_PERT!$F$6,T1_PERT!$G$6,T1_PERT!$C$6,T1_PERT!$E$6)</f>
        <v>4.35904538664256</v>
      </c>
      <c r="H3459" s="23" t="n">
        <f aca="true">BETAINV(RAND(),T1_PERT!$F$7,T1_PERT!$G$7,T1_PERT!$C$7,T1_PERT!$E$7)</f>
        <v>5.72132545563861</v>
      </c>
      <c r="I3459" s="23" t="n">
        <f aca="false">BETAINV(E3459,T1_PERT!$F$8,T1_PERT!$G$8,T1_PERT!$C$8,T1_PERT!$E$8)</f>
        <v>4.79180987446617</v>
      </c>
      <c r="J3459" s="23" t="n">
        <f aca="true">BETAINV(RAND(),T1_PERT!$F$9,T1_PERT!$G$9,T1_PERT!$C$9,T1_PERT!$E$9)</f>
        <v>4.0693309026857</v>
      </c>
      <c r="K3459" s="23" t="n">
        <f aca="true">BETAINV(RAND(),T1_PERT!$F$10,T1_PERT!$G$10,T1_PERT!$C$10,T1_PERT!$E$10)</f>
        <v>2.13209634183838</v>
      </c>
      <c r="L3459" s="23" t="n">
        <f aca="false">F3459+G3459+I3459+K3459</f>
        <v>14.2227382855709</v>
      </c>
      <c r="M3459" s="23" t="n">
        <f aca="false">F3459+H3459+J3459+K3459</f>
        <v>14.8625393827864</v>
      </c>
      <c r="N3459" s="23" t="n">
        <f aca="false">MAX(L3459,M3459)</f>
        <v>14.8625393827864</v>
      </c>
    </row>
    <row r="3460" customFormat="false" ht="15" hidden="false" customHeight="false" outlineLevel="0" collapsed="false">
      <c r="A3460" s="5" t="n">
        <v>3441</v>
      </c>
      <c r="B3460" s="25" t="n">
        <f aca="true">NORMSINV(RAND())</f>
        <v>-0.0293844845202364</v>
      </c>
      <c r="C3460" s="25" t="n">
        <f aca="true">$C$4*B3460+SQRT(1-$C$4^2)*NORMSINV(RAND())</f>
        <v>0.0423837155426283</v>
      </c>
      <c r="D3460" s="25" t="n">
        <f aca="false">NORMSDIST(B3460)</f>
        <v>0.488278973510689</v>
      </c>
      <c r="E3460" s="25" t="n">
        <f aca="false">NORMSDIST(C3460)</f>
        <v>0.516903595100835</v>
      </c>
      <c r="F3460" s="23" t="n">
        <f aca="true">BETAINV(RAND(),T1_PERT!$F$5,T1_PERT!$G$5,T1_PERT!$C$5,T1_PERT!$E$5)</f>
        <v>4.77210140538187</v>
      </c>
      <c r="G3460" s="23" t="n">
        <f aca="false">BETAINV(D3460,T1_PERT!$F$6,T1_PERT!$G$6,T1_PERT!$C$6,T1_PERT!$E$6)</f>
        <v>5.21867377023281</v>
      </c>
      <c r="H3460" s="23" t="n">
        <f aca="true">BETAINV(RAND(),T1_PERT!$F$7,T1_PERT!$G$7,T1_PERT!$C$7,T1_PERT!$E$7)</f>
        <v>6.69126191049644</v>
      </c>
      <c r="I3460" s="23" t="n">
        <f aca="false">BETAINV(E3460,T1_PERT!$F$8,T1_PERT!$G$8,T1_PERT!$C$8,T1_PERT!$E$8)</f>
        <v>5.28875631186256</v>
      </c>
      <c r="J3460" s="23" t="n">
        <f aca="true">BETAINV(RAND(),T1_PERT!$F$9,T1_PERT!$G$9,T1_PERT!$C$9,T1_PERT!$E$9)</f>
        <v>3.84941117731762</v>
      </c>
      <c r="K3460" s="23" t="n">
        <f aca="true">BETAINV(RAND(),T1_PERT!$F$10,T1_PERT!$G$10,T1_PERT!$C$10,T1_PERT!$E$10)</f>
        <v>2.75630116351371</v>
      </c>
      <c r="L3460" s="23" t="n">
        <f aca="false">F3460+G3460+I3460+K3460</f>
        <v>18.0358326509909</v>
      </c>
      <c r="M3460" s="23" t="n">
        <f aca="false">F3460+H3460+J3460+K3460</f>
        <v>18.0690756567096</v>
      </c>
      <c r="N3460" s="23" t="n">
        <f aca="false">MAX(L3460,M3460)</f>
        <v>18.0690756567096</v>
      </c>
    </row>
    <row r="3461" customFormat="false" ht="15" hidden="false" customHeight="false" outlineLevel="0" collapsed="false">
      <c r="A3461" s="5" t="n">
        <v>3442</v>
      </c>
      <c r="B3461" s="25" t="n">
        <f aca="true">NORMSINV(RAND())</f>
        <v>-0.468150986342422</v>
      </c>
      <c r="C3461" s="25" t="n">
        <f aca="true">$C$4*B3461+SQRT(1-$C$4^2)*NORMSINV(RAND())</f>
        <v>-1.07701938207378</v>
      </c>
      <c r="D3461" s="25" t="n">
        <f aca="false">NORMSDIST(B3461)</f>
        <v>0.319838309999857</v>
      </c>
      <c r="E3461" s="25" t="n">
        <f aca="false">NORMSDIST(C3461)</f>
        <v>0.140735803419539</v>
      </c>
      <c r="F3461" s="23" t="n">
        <f aca="true">BETAINV(RAND(),T1_PERT!$F$5,T1_PERT!$G$5,T1_PERT!$C$5,T1_PERT!$E$5)</f>
        <v>4.39134216614151</v>
      </c>
      <c r="G3461" s="23" t="n">
        <f aca="false">BETAINV(D3461,T1_PERT!$F$6,T1_PERT!$G$6,T1_PERT!$C$6,T1_PERT!$E$6)</f>
        <v>4.70231340901211</v>
      </c>
      <c r="H3461" s="23" t="n">
        <f aca="true">BETAINV(RAND(),T1_PERT!$F$7,T1_PERT!$G$7,T1_PERT!$C$7,T1_PERT!$E$7)</f>
        <v>6.40791499029889</v>
      </c>
      <c r="I3461" s="23" t="n">
        <f aca="false">BETAINV(E3461,T1_PERT!$F$8,T1_PERT!$G$8,T1_PERT!$C$8,T1_PERT!$E$8)</f>
        <v>4.54659488374493</v>
      </c>
      <c r="J3461" s="23" t="n">
        <f aca="true">BETAINV(RAND(),T1_PERT!$F$9,T1_PERT!$G$9,T1_PERT!$C$9,T1_PERT!$E$9)</f>
        <v>3.65121009283293</v>
      </c>
      <c r="K3461" s="23" t="n">
        <f aca="true">BETAINV(RAND(),T1_PERT!$F$10,T1_PERT!$G$10,T1_PERT!$C$10,T1_PERT!$E$10)</f>
        <v>1.85513143623218</v>
      </c>
      <c r="L3461" s="23" t="n">
        <f aca="false">F3461+G3461+I3461+K3461</f>
        <v>15.4953818951307</v>
      </c>
      <c r="M3461" s="23" t="n">
        <f aca="false">F3461+H3461+J3461+K3461</f>
        <v>16.3055986855055</v>
      </c>
      <c r="N3461" s="23" t="n">
        <f aca="false">MAX(L3461,M3461)</f>
        <v>16.3055986855055</v>
      </c>
    </row>
    <row r="3462" customFormat="false" ht="15" hidden="false" customHeight="false" outlineLevel="0" collapsed="false">
      <c r="A3462" s="5" t="n">
        <v>3443</v>
      </c>
      <c r="B3462" s="25" t="n">
        <f aca="true">NORMSINV(RAND())</f>
        <v>0.881907243888865</v>
      </c>
      <c r="C3462" s="25" t="n">
        <f aca="true">$C$4*B3462+SQRT(1-$C$4^2)*NORMSINV(RAND())</f>
        <v>0.215562532957985</v>
      </c>
      <c r="D3462" s="25" t="n">
        <f aca="false">NORMSDIST(B3462)</f>
        <v>0.811086515280617</v>
      </c>
      <c r="E3462" s="25" t="n">
        <f aca="false">NORMSDIST(C3462)</f>
        <v>0.585335618245572</v>
      </c>
      <c r="F3462" s="23" t="n">
        <f aca="true">BETAINV(RAND(),T1_PERT!$F$5,T1_PERT!$G$5,T1_PERT!$C$5,T1_PERT!$E$5)</f>
        <v>3.31539319367966</v>
      </c>
      <c r="G3462" s="23" t="n">
        <f aca="false">BETAINV(D3462,T1_PERT!$F$6,T1_PERT!$G$6,T1_PERT!$C$6,T1_PERT!$E$6)</f>
        <v>6.37582754916439</v>
      </c>
      <c r="H3462" s="23" t="n">
        <f aca="true">BETAINV(RAND(),T1_PERT!$F$7,T1_PERT!$G$7,T1_PERT!$C$7,T1_PERT!$E$7)</f>
        <v>6.49939056615892</v>
      </c>
      <c r="I3462" s="23" t="n">
        <f aca="false">BETAINV(E3462,T1_PERT!$F$8,T1_PERT!$G$8,T1_PERT!$C$8,T1_PERT!$E$8)</f>
        <v>5.42879696874822</v>
      </c>
      <c r="J3462" s="23" t="n">
        <f aca="true">BETAINV(RAND(),T1_PERT!$F$9,T1_PERT!$G$9,T1_PERT!$C$9,T1_PERT!$E$9)</f>
        <v>4.77372151765117</v>
      </c>
      <c r="K3462" s="23" t="n">
        <f aca="true">BETAINV(RAND(),T1_PERT!$F$10,T1_PERT!$G$10,T1_PERT!$C$10,T1_PERT!$E$10)</f>
        <v>2.34006434364916</v>
      </c>
      <c r="L3462" s="23" t="n">
        <f aca="false">F3462+G3462+I3462+K3462</f>
        <v>17.4600820552414</v>
      </c>
      <c r="M3462" s="23" t="n">
        <f aca="false">F3462+H3462+J3462+K3462</f>
        <v>16.9285696211389</v>
      </c>
      <c r="N3462" s="23" t="n">
        <f aca="false">MAX(L3462,M3462)</f>
        <v>17.4600820552414</v>
      </c>
    </row>
    <row r="3463" customFormat="false" ht="15" hidden="false" customHeight="false" outlineLevel="0" collapsed="false">
      <c r="A3463" s="5" t="n">
        <v>3444</v>
      </c>
      <c r="B3463" s="25" t="n">
        <f aca="true">NORMSINV(RAND())</f>
        <v>-0.784509307880267</v>
      </c>
      <c r="C3463" s="25" t="n">
        <f aca="true">$C$4*B3463+SQRT(1-$C$4^2)*NORMSINV(RAND())</f>
        <v>0.339064955046055</v>
      </c>
      <c r="D3463" s="25" t="n">
        <f aca="false">NORMSDIST(B3463)</f>
        <v>0.216370661246547</v>
      </c>
      <c r="E3463" s="25" t="n">
        <f aca="false">NORMSDIST(C3463)</f>
        <v>0.632719600942593</v>
      </c>
      <c r="F3463" s="23" t="n">
        <f aca="true">BETAINV(RAND(),T1_PERT!$F$5,T1_PERT!$G$5,T1_PERT!$C$5,T1_PERT!$E$5)</f>
        <v>4.07032032175479</v>
      </c>
      <c r="G3463" s="23" t="n">
        <f aca="false">BETAINV(D3463,T1_PERT!$F$6,T1_PERT!$G$6,T1_PERT!$C$6,T1_PERT!$E$6)</f>
        <v>4.36667022569046</v>
      </c>
      <c r="H3463" s="23" t="n">
        <f aca="true">BETAINV(RAND(),T1_PERT!$F$7,T1_PERT!$G$7,T1_PERT!$C$7,T1_PERT!$E$7)</f>
        <v>4.95734673599158</v>
      </c>
      <c r="I3463" s="23" t="n">
        <f aca="false">BETAINV(E3463,T1_PERT!$F$8,T1_PERT!$G$8,T1_PERT!$C$8,T1_PERT!$E$8)</f>
        <v>5.53126085425095</v>
      </c>
      <c r="J3463" s="23" t="n">
        <f aca="true">BETAINV(RAND(),T1_PERT!$F$9,T1_PERT!$G$9,T1_PERT!$C$9,T1_PERT!$E$9)</f>
        <v>3.40643914988672</v>
      </c>
      <c r="K3463" s="23" t="n">
        <f aca="true">BETAINV(RAND(),T1_PERT!$F$10,T1_PERT!$G$10,T1_PERT!$C$10,T1_PERT!$E$10)</f>
        <v>2.15793050784946</v>
      </c>
      <c r="L3463" s="23" t="n">
        <f aca="false">F3463+G3463+I3463+K3463</f>
        <v>16.1261819095457</v>
      </c>
      <c r="M3463" s="23" t="n">
        <f aca="false">F3463+H3463+J3463+K3463</f>
        <v>14.5920367154826</v>
      </c>
      <c r="N3463" s="23" t="n">
        <f aca="false">MAX(L3463,M3463)</f>
        <v>16.1261819095457</v>
      </c>
    </row>
    <row r="3464" customFormat="false" ht="15" hidden="false" customHeight="false" outlineLevel="0" collapsed="false">
      <c r="A3464" s="5" t="n">
        <v>3445</v>
      </c>
      <c r="B3464" s="25" t="n">
        <f aca="true">NORMSINV(RAND())</f>
        <v>1.12894999641797</v>
      </c>
      <c r="C3464" s="25" t="n">
        <f aca="true">$C$4*B3464+SQRT(1-$C$4^2)*NORMSINV(RAND())</f>
        <v>-0.036691762930615</v>
      </c>
      <c r="D3464" s="25" t="n">
        <f aca="false">NORMSDIST(B3464)</f>
        <v>0.870540535925183</v>
      </c>
      <c r="E3464" s="25" t="n">
        <f aca="false">NORMSDIST(C3464)</f>
        <v>0.485365388225691</v>
      </c>
      <c r="F3464" s="23" t="n">
        <f aca="true">BETAINV(RAND(),T1_PERT!$F$5,T1_PERT!$G$5,T1_PERT!$C$5,T1_PERT!$E$5)</f>
        <v>4.22988418991261</v>
      </c>
      <c r="G3464" s="23" t="n">
        <f aca="false">BETAINV(D3464,T1_PERT!$F$6,T1_PERT!$G$6,T1_PERT!$C$6,T1_PERT!$E$6)</f>
        <v>6.68291174001903</v>
      </c>
      <c r="H3464" s="23" t="n">
        <f aca="true">BETAINV(RAND(),T1_PERT!$F$7,T1_PERT!$G$7,T1_PERT!$C$7,T1_PERT!$E$7)</f>
        <v>5.49834780521421</v>
      </c>
      <c r="I3464" s="23" t="n">
        <f aca="false">BETAINV(E3464,T1_PERT!$F$8,T1_PERT!$G$8,T1_PERT!$C$8,T1_PERT!$E$8)</f>
        <v>5.22649170781957</v>
      </c>
      <c r="J3464" s="23" t="n">
        <f aca="true">BETAINV(RAND(),T1_PERT!$F$9,T1_PERT!$G$9,T1_PERT!$C$9,T1_PERT!$E$9)</f>
        <v>4.36085258331137</v>
      </c>
      <c r="K3464" s="23" t="n">
        <f aca="true">BETAINV(RAND(),T1_PERT!$F$10,T1_PERT!$G$10,T1_PERT!$C$10,T1_PERT!$E$10)</f>
        <v>1.542757455519</v>
      </c>
      <c r="L3464" s="23" t="n">
        <f aca="false">F3464+G3464+I3464+K3464</f>
        <v>17.6820450932702</v>
      </c>
      <c r="M3464" s="23" t="n">
        <f aca="false">F3464+H3464+J3464+K3464</f>
        <v>15.6318420339572</v>
      </c>
      <c r="N3464" s="23" t="n">
        <f aca="false">MAX(L3464,M3464)</f>
        <v>17.6820450932702</v>
      </c>
    </row>
    <row r="3465" customFormat="false" ht="15" hidden="false" customHeight="false" outlineLevel="0" collapsed="false">
      <c r="A3465" s="5" t="n">
        <v>3446</v>
      </c>
      <c r="B3465" s="25" t="n">
        <f aca="true">NORMSINV(RAND())</f>
        <v>-0.489690027451367</v>
      </c>
      <c r="C3465" s="25" t="n">
        <f aca="true">$C$4*B3465+SQRT(1-$C$4^2)*NORMSINV(RAND())</f>
        <v>0.295894749110558</v>
      </c>
      <c r="D3465" s="25" t="n">
        <f aca="false">NORMSDIST(B3465)</f>
        <v>0.312176629867137</v>
      </c>
      <c r="E3465" s="25" t="n">
        <f aca="false">NORMSDIST(C3465)</f>
        <v>0.61634476939205</v>
      </c>
      <c r="F3465" s="23" t="n">
        <f aca="true">BETAINV(RAND(),T1_PERT!$F$5,T1_PERT!$G$5,T1_PERT!$C$5,T1_PERT!$E$5)</f>
        <v>5.50112123952435</v>
      </c>
      <c r="G3465" s="23" t="n">
        <f aca="false">BETAINV(D3465,T1_PERT!$F$6,T1_PERT!$G$6,T1_PERT!$C$6,T1_PERT!$E$6)</f>
        <v>4.67836621869067</v>
      </c>
      <c r="H3465" s="23" t="n">
        <f aca="true">BETAINV(RAND(),T1_PERT!$F$7,T1_PERT!$G$7,T1_PERT!$C$7,T1_PERT!$E$7)</f>
        <v>5.88604537709194</v>
      </c>
      <c r="I3465" s="23" t="n">
        <f aca="false">BETAINV(E3465,T1_PERT!$F$8,T1_PERT!$G$8,T1_PERT!$C$8,T1_PERT!$E$8)</f>
        <v>5.49523174496711</v>
      </c>
      <c r="J3465" s="23" t="n">
        <f aca="true">BETAINV(RAND(),T1_PERT!$F$9,T1_PERT!$G$9,T1_PERT!$C$9,T1_PERT!$E$9)</f>
        <v>4.40255079954889</v>
      </c>
      <c r="K3465" s="23" t="n">
        <f aca="true">BETAINV(RAND(),T1_PERT!$F$10,T1_PERT!$G$10,T1_PERT!$C$10,T1_PERT!$E$10)</f>
        <v>1.66912809404949</v>
      </c>
      <c r="L3465" s="23" t="n">
        <f aca="false">F3465+G3465+I3465+K3465</f>
        <v>17.3438472972316</v>
      </c>
      <c r="M3465" s="23" t="n">
        <f aca="false">F3465+H3465+J3465+K3465</f>
        <v>17.4588455102147</v>
      </c>
      <c r="N3465" s="23" t="n">
        <f aca="false">MAX(L3465,M3465)</f>
        <v>17.4588455102147</v>
      </c>
    </row>
    <row r="3466" customFormat="false" ht="15" hidden="false" customHeight="false" outlineLevel="0" collapsed="false">
      <c r="A3466" s="5" t="n">
        <v>3447</v>
      </c>
      <c r="B3466" s="25" t="n">
        <f aca="true">NORMSINV(RAND())</f>
        <v>1.07793289822631</v>
      </c>
      <c r="C3466" s="25" t="n">
        <f aca="true">$C$4*B3466+SQRT(1-$C$4^2)*NORMSINV(RAND())</f>
        <v>1.75391114104001</v>
      </c>
      <c r="D3466" s="25" t="n">
        <f aca="false">NORMSDIST(B3466)</f>
        <v>0.859468148670555</v>
      </c>
      <c r="E3466" s="25" t="n">
        <f aca="false">NORMSDIST(C3466)</f>
        <v>0.960277132860007</v>
      </c>
      <c r="F3466" s="23" t="n">
        <f aca="true">BETAINV(RAND(),T1_PERT!$F$5,T1_PERT!$G$5,T1_PERT!$C$5,T1_PERT!$E$5)</f>
        <v>2.84789106312312</v>
      </c>
      <c r="G3466" s="23" t="n">
        <f aca="false">BETAINV(D3466,T1_PERT!$F$6,T1_PERT!$G$6,T1_PERT!$C$6,T1_PERT!$E$6)</f>
        <v>6.6203532494938</v>
      </c>
      <c r="H3466" s="23" t="n">
        <f aca="true">BETAINV(RAND(),T1_PERT!$F$7,T1_PERT!$G$7,T1_PERT!$C$7,T1_PERT!$E$7)</f>
        <v>5.52061270463207</v>
      </c>
      <c r="I3466" s="23" t="n">
        <f aca="false">BETAINV(E3466,T1_PERT!$F$8,T1_PERT!$G$8,T1_PERT!$C$8,T1_PERT!$E$8)</f>
        <v>6.71361515688587</v>
      </c>
      <c r="J3466" s="23" t="n">
        <f aca="true">BETAINV(RAND(),T1_PERT!$F$9,T1_PERT!$G$9,T1_PERT!$C$9,T1_PERT!$E$9)</f>
        <v>5.66891127083382</v>
      </c>
      <c r="K3466" s="23" t="n">
        <f aca="true">BETAINV(RAND(),T1_PERT!$F$10,T1_PERT!$G$10,T1_PERT!$C$10,T1_PERT!$E$10)</f>
        <v>2.31730083557056</v>
      </c>
      <c r="L3466" s="23" t="n">
        <f aca="false">F3466+G3466+I3466+K3466</f>
        <v>18.4991603050734</v>
      </c>
      <c r="M3466" s="23" t="n">
        <f aca="false">F3466+H3466+J3466+K3466</f>
        <v>16.3547158741596</v>
      </c>
      <c r="N3466" s="23" t="n">
        <f aca="false">MAX(L3466,M3466)</f>
        <v>18.4991603050734</v>
      </c>
    </row>
    <row r="3467" customFormat="false" ht="15" hidden="false" customHeight="false" outlineLevel="0" collapsed="false">
      <c r="A3467" s="5" t="n">
        <v>3448</v>
      </c>
      <c r="B3467" s="25" t="n">
        <f aca="true">NORMSINV(RAND())</f>
        <v>0.604210638087978</v>
      </c>
      <c r="C3467" s="25" t="n">
        <f aca="true">$C$4*B3467+SQRT(1-$C$4^2)*NORMSINV(RAND())</f>
        <v>1.19794866450764</v>
      </c>
      <c r="D3467" s="25" t="n">
        <f aca="false">NORMSDIST(B3467)</f>
        <v>0.727148195439198</v>
      </c>
      <c r="E3467" s="25" t="n">
        <f aca="false">NORMSDIST(C3467)</f>
        <v>0.884531498630622</v>
      </c>
      <c r="F3467" s="23" t="n">
        <f aca="true">BETAINV(RAND(),T1_PERT!$F$5,T1_PERT!$G$5,T1_PERT!$C$5,T1_PERT!$E$5)</f>
        <v>4.1647484496219</v>
      </c>
      <c r="G3467" s="23" t="n">
        <f aca="false">BETAINV(D3467,T1_PERT!$F$6,T1_PERT!$G$6,T1_PERT!$C$6,T1_PERT!$E$6)</f>
        <v>6.02191357358019</v>
      </c>
      <c r="H3467" s="23" t="n">
        <f aca="true">BETAINV(RAND(),T1_PERT!$F$7,T1_PERT!$G$7,T1_PERT!$C$7,T1_PERT!$E$7)</f>
        <v>3.46792731311543</v>
      </c>
      <c r="I3467" s="23" t="n">
        <f aca="false">BETAINV(E3467,T1_PERT!$F$8,T1_PERT!$G$8,T1_PERT!$C$8,T1_PERT!$E$8)</f>
        <v>6.26543484411248</v>
      </c>
      <c r="J3467" s="23" t="n">
        <f aca="true">BETAINV(RAND(),T1_PERT!$F$9,T1_PERT!$G$9,T1_PERT!$C$9,T1_PERT!$E$9)</f>
        <v>4.40562833857158</v>
      </c>
      <c r="K3467" s="23" t="n">
        <f aca="true">BETAINV(RAND(),T1_PERT!$F$10,T1_PERT!$G$10,T1_PERT!$C$10,T1_PERT!$E$10)</f>
        <v>2.34047228997374</v>
      </c>
      <c r="L3467" s="23" t="n">
        <f aca="false">F3467+G3467+I3467+K3467</f>
        <v>18.7925691572883</v>
      </c>
      <c r="M3467" s="23" t="n">
        <f aca="false">F3467+H3467+J3467+K3467</f>
        <v>14.3787763912827</v>
      </c>
      <c r="N3467" s="23" t="n">
        <f aca="false">MAX(L3467,M3467)</f>
        <v>18.7925691572883</v>
      </c>
    </row>
    <row r="3468" customFormat="false" ht="15" hidden="false" customHeight="false" outlineLevel="0" collapsed="false">
      <c r="A3468" s="5" t="n">
        <v>3449</v>
      </c>
      <c r="B3468" s="25" t="n">
        <f aca="true">NORMSINV(RAND())</f>
        <v>0.407467183122184</v>
      </c>
      <c r="C3468" s="25" t="n">
        <f aca="true">$C$4*B3468+SQRT(1-$C$4^2)*NORMSINV(RAND())</f>
        <v>1.1249824263203</v>
      </c>
      <c r="D3468" s="25" t="n">
        <f aca="false">NORMSDIST(B3468)</f>
        <v>0.658167553912089</v>
      </c>
      <c r="E3468" s="25" t="n">
        <f aca="false">NORMSDIST(C3468)</f>
        <v>0.869701759374076</v>
      </c>
      <c r="F3468" s="23" t="n">
        <f aca="true">BETAINV(RAND(),T1_PERT!$F$5,T1_PERT!$G$5,T1_PERT!$C$5,T1_PERT!$E$5)</f>
        <v>4.44771004731877</v>
      </c>
      <c r="G3468" s="23" t="n">
        <f aca="false">BETAINV(D3468,T1_PERT!$F$6,T1_PERT!$G$6,T1_PERT!$C$6,T1_PERT!$E$6)</f>
        <v>5.76944546433733</v>
      </c>
      <c r="H3468" s="23" t="n">
        <f aca="true">BETAINV(RAND(),T1_PERT!$F$7,T1_PERT!$G$7,T1_PERT!$C$7,T1_PERT!$E$7)</f>
        <v>6.79632940371807</v>
      </c>
      <c r="I3468" s="23" t="n">
        <f aca="false">BETAINV(E3468,T1_PERT!$F$8,T1_PERT!$G$8,T1_PERT!$C$8,T1_PERT!$E$8)</f>
        <v>6.20368653539998</v>
      </c>
      <c r="J3468" s="23" t="n">
        <f aca="true">BETAINV(RAND(),T1_PERT!$F$9,T1_PERT!$G$9,T1_PERT!$C$9,T1_PERT!$E$9)</f>
        <v>4.48100660117187</v>
      </c>
      <c r="K3468" s="23" t="n">
        <f aca="true">BETAINV(RAND(),T1_PERT!$F$10,T1_PERT!$G$10,T1_PERT!$C$10,T1_PERT!$E$10)</f>
        <v>2.33907438829304</v>
      </c>
      <c r="L3468" s="23" t="n">
        <f aca="false">F3468+G3468+I3468+K3468</f>
        <v>18.7599164353491</v>
      </c>
      <c r="M3468" s="23" t="n">
        <f aca="false">F3468+H3468+J3468+K3468</f>
        <v>18.0641204405017</v>
      </c>
      <c r="N3468" s="23" t="n">
        <f aca="false">MAX(L3468,M3468)</f>
        <v>18.7599164353491</v>
      </c>
    </row>
    <row r="3469" customFormat="false" ht="15" hidden="false" customHeight="false" outlineLevel="0" collapsed="false">
      <c r="A3469" s="5" t="n">
        <v>3450</v>
      </c>
      <c r="B3469" s="25" t="n">
        <f aca="true">NORMSINV(RAND())</f>
        <v>-2.03848790943294</v>
      </c>
      <c r="C3469" s="25" t="n">
        <f aca="true">$C$4*B3469+SQRT(1-$C$4^2)*NORMSINV(RAND())</f>
        <v>-0.575547680876259</v>
      </c>
      <c r="D3469" s="25" t="n">
        <f aca="false">NORMSDIST(B3469)</f>
        <v>0.0207505813408097</v>
      </c>
      <c r="E3469" s="25" t="n">
        <f aca="false">NORMSDIST(C3469)</f>
        <v>0.282460476661163</v>
      </c>
      <c r="F3469" s="23" t="n">
        <f aca="true">BETAINV(RAND(),T1_PERT!$F$5,T1_PERT!$G$5,T1_PERT!$C$5,T1_PERT!$E$5)</f>
        <v>3.89660070346072</v>
      </c>
      <c r="G3469" s="23" t="n">
        <f aca="false">BETAINV(D3469,T1_PERT!$F$6,T1_PERT!$G$6,T1_PERT!$C$6,T1_PERT!$E$6)</f>
        <v>3.43694428722278</v>
      </c>
      <c r="H3469" s="23" t="n">
        <f aca="true">BETAINV(RAND(),T1_PERT!$F$7,T1_PERT!$G$7,T1_PERT!$C$7,T1_PERT!$E$7)</f>
        <v>6.50222258997182</v>
      </c>
      <c r="I3469" s="23" t="n">
        <f aca="false">BETAINV(E3469,T1_PERT!$F$8,T1_PERT!$G$8,T1_PERT!$C$8,T1_PERT!$E$8)</f>
        <v>4.83834224433754</v>
      </c>
      <c r="J3469" s="23" t="n">
        <f aca="true">BETAINV(RAND(),T1_PERT!$F$9,T1_PERT!$G$9,T1_PERT!$C$9,T1_PERT!$E$9)</f>
        <v>3.87859163582906</v>
      </c>
      <c r="K3469" s="23" t="n">
        <f aca="true">BETAINV(RAND(),T1_PERT!$F$10,T1_PERT!$G$10,T1_PERT!$C$10,T1_PERT!$E$10)</f>
        <v>1.91644000584989</v>
      </c>
      <c r="L3469" s="23" t="n">
        <f aca="false">F3469+G3469+I3469+K3469</f>
        <v>14.0883272408709</v>
      </c>
      <c r="M3469" s="23" t="n">
        <f aca="false">F3469+H3469+J3469+K3469</f>
        <v>16.1938549351115</v>
      </c>
      <c r="N3469" s="23" t="n">
        <f aca="false">MAX(L3469,M3469)</f>
        <v>16.1938549351115</v>
      </c>
    </row>
    <row r="3470" customFormat="false" ht="15" hidden="false" customHeight="false" outlineLevel="0" collapsed="false">
      <c r="A3470" s="5" t="n">
        <v>3451</v>
      </c>
      <c r="B3470" s="25" t="n">
        <f aca="true">NORMSINV(RAND())</f>
        <v>-0.147395923686786</v>
      </c>
      <c r="C3470" s="25" t="n">
        <f aca="true">$C$4*B3470+SQRT(1-$C$4^2)*NORMSINV(RAND())</f>
        <v>-0.405489831137645</v>
      </c>
      <c r="D3470" s="25" t="n">
        <f aca="false">NORMSDIST(B3470)</f>
        <v>0.441409761404849</v>
      </c>
      <c r="E3470" s="25" t="n">
        <f aca="false">NORMSDIST(C3470)</f>
        <v>0.342558745824161</v>
      </c>
      <c r="F3470" s="23" t="n">
        <f aca="true">BETAINV(RAND(),T1_PERT!$F$5,T1_PERT!$G$5,T1_PERT!$C$5,T1_PERT!$E$5)</f>
        <v>4.41500424039197</v>
      </c>
      <c r="G3470" s="23" t="n">
        <f aca="false">BETAINV(D3470,T1_PERT!$F$6,T1_PERT!$G$6,T1_PERT!$C$6,T1_PERT!$E$6)</f>
        <v>5.07505172247056</v>
      </c>
      <c r="H3470" s="23" t="n">
        <f aca="true">BETAINV(RAND(),T1_PERT!$F$7,T1_PERT!$G$7,T1_PERT!$C$7,T1_PERT!$E$7)</f>
        <v>4.68792833016129</v>
      </c>
      <c r="I3470" s="23" t="n">
        <f aca="false">BETAINV(E3470,T1_PERT!$F$8,T1_PERT!$G$8,T1_PERT!$C$8,T1_PERT!$E$8)</f>
        <v>4.95327355865092</v>
      </c>
      <c r="J3470" s="23" t="n">
        <f aca="true">BETAINV(RAND(),T1_PERT!$F$9,T1_PERT!$G$9,T1_PERT!$C$9,T1_PERT!$E$9)</f>
        <v>3.18486421222105</v>
      </c>
      <c r="K3470" s="23" t="n">
        <f aca="true">BETAINV(RAND(),T1_PERT!$F$10,T1_PERT!$G$10,T1_PERT!$C$10,T1_PERT!$E$10)</f>
        <v>2.33445286588229</v>
      </c>
      <c r="L3470" s="23" t="n">
        <f aca="false">F3470+G3470+I3470+K3470</f>
        <v>16.7777823873957</v>
      </c>
      <c r="M3470" s="23" t="n">
        <f aca="false">F3470+H3470+J3470+K3470</f>
        <v>14.6222496486566</v>
      </c>
      <c r="N3470" s="23" t="n">
        <f aca="false">MAX(L3470,M3470)</f>
        <v>16.7777823873957</v>
      </c>
    </row>
    <row r="3471" customFormat="false" ht="15" hidden="false" customHeight="false" outlineLevel="0" collapsed="false">
      <c r="A3471" s="5" t="n">
        <v>3452</v>
      </c>
      <c r="B3471" s="25" t="n">
        <f aca="true">NORMSINV(RAND())</f>
        <v>-0.353253672222615</v>
      </c>
      <c r="C3471" s="25" t="n">
        <f aca="true">$C$4*B3471+SQRT(1-$C$4^2)*NORMSINV(RAND())</f>
        <v>-1.12407919189577</v>
      </c>
      <c r="D3471" s="25" t="n">
        <f aca="false">NORMSDIST(B3471)</f>
        <v>0.361949136795979</v>
      </c>
      <c r="E3471" s="25" t="n">
        <f aca="false">NORMSDIST(C3471)</f>
        <v>0.130489715928407</v>
      </c>
      <c r="F3471" s="23" t="n">
        <f aca="true">BETAINV(RAND(),T1_PERT!$F$5,T1_PERT!$G$5,T1_PERT!$C$5,T1_PERT!$E$5)</f>
        <v>3.95671157349599</v>
      </c>
      <c r="G3471" s="23" t="n">
        <f aca="false">BETAINV(D3471,T1_PERT!$F$6,T1_PERT!$G$6,T1_PERT!$C$6,T1_PERT!$E$6)</f>
        <v>4.83250134776197</v>
      </c>
      <c r="H3471" s="23" t="n">
        <f aca="true">BETAINV(RAND(),T1_PERT!$F$7,T1_PERT!$G$7,T1_PERT!$C$7,T1_PERT!$E$7)</f>
        <v>5.75243378966965</v>
      </c>
      <c r="I3471" s="23" t="n">
        <f aca="false">BETAINV(E3471,T1_PERT!$F$8,T1_PERT!$G$8,T1_PERT!$C$8,T1_PERT!$E$8)</f>
        <v>4.52301854750086</v>
      </c>
      <c r="J3471" s="23" t="n">
        <f aca="true">BETAINV(RAND(),T1_PERT!$F$9,T1_PERT!$G$9,T1_PERT!$C$9,T1_PERT!$E$9)</f>
        <v>3.64294847673534</v>
      </c>
      <c r="K3471" s="23" t="n">
        <f aca="true">BETAINV(RAND(),T1_PERT!$F$10,T1_PERT!$G$10,T1_PERT!$C$10,T1_PERT!$E$10)</f>
        <v>2.01905906845011</v>
      </c>
      <c r="L3471" s="23" t="n">
        <f aca="false">F3471+G3471+I3471+K3471</f>
        <v>15.3312905372089</v>
      </c>
      <c r="M3471" s="23" t="n">
        <f aca="false">F3471+H3471+J3471+K3471</f>
        <v>15.3711529083511</v>
      </c>
      <c r="N3471" s="23" t="n">
        <f aca="false">MAX(L3471,M3471)</f>
        <v>15.3711529083511</v>
      </c>
    </row>
    <row r="3472" customFormat="false" ht="15" hidden="false" customHeight="false" outlineLevel="0" collapsed="false">
      <c r="A3472" s="5" t="n">
        <v>3453</v>
      </c>
      <c r="B3472" s="25" t="n">
        <f aca="true">NORMSINV(RAND())</f>
        <v>-1.3475018513923</v>
      </c>
      <c r="C3472" s="25" t="n">
        <f aca="true">$C$4*B3472+SQRT(1-$C$4^2)*NORMSINV(RAND())</f>
        <v>-2.40107868395132</v>
      </c>
      <c r="D3472" s="25" t="n">
        <f aca="false">NORMSDIST(B3472)</f>
        <v>0.0889093287810377</v>
      </c>
      <c r="E3472" s="25" t="n">
        <f aca="false">NORMSDIST(C3472)</f>
        <v>0.00817341055070996</v>
      </c>
      <c r="F3472" s="23" t="n">
        <f aca="true">BETAINV(RAND(),T1_PERT!$F$5,T1_PERT!$G$5,T1_PERT!$C$5,T1_PERT!$E$5)</f>
        <v>4.52817562009215</v>
      </c>
      <c r="G3472" s="23" t="n">
        <f aca="false">BETAINV(D3472,T1_PERT!$F$6,T1_PERT!$G$6,T1_PERT!$C$6,T1_PERT!$E$6)</f>
        <v>3.866512173768</v>
      </c>
      <c r="H3472" s="23" t="n">
        <f aca="true">BETAINV(RAND(),T1_PERT!$F$7,T1_PERT!$G$7,T1_PERT!$C$7,T1_PERT!$E$7)</f>
        <v>4.90541045536572</v>
      </c>
      <c r="I3472" s="23" t="n">
        <f aca="false">BETAINV(E3472,T1_PERT!$F$8,T1_PERT!$G$8,T1_PERT!$C$8,T1_PERT!$E$8)</f>
        <v>4.11780023866876</v>
      </c>
      <c r="J3472" s="23" t="n">
        <f aca="true">BETAINV(RAND(),T1_PERT!$F$9,T1_PERT!$G$9,T1_PERT!$C$9,T1_PERT!$E$9)</f>
        <v>3.4355820330863</v>
      </c>
      <c r="K3472" s="23" t="n">
        <f aca="true">BETAINV(RAND(),T1_PERT!$F$10,T1_PERT!$G$10,T1_PERT!$C$10,T1_PERT!$E$10)</f>
        <v>1.69439034531546</v>
      </c>
      <c r="L3472" s="23" t="n">
        <f aca="false">F3472+G3472+I3472+K3472</f>
        <v>14.2068783778444</v>
      </c>
      <c r="M3472" s="23" t="n">
        <f aca="false">F3472+H3472+J3472+K3472</f>
        <v>14.5635584538596</v>
      </c>
      <c r="N3472" s="23" t="n">
        <f aca="false">MAX(L3472,M3472)</f>
        <v>14.5635584538596</v>
      </c>
    </row>
    <row r="3473" customFormat="false" ht="15" hidden="false" customHeight="false" outlineLevel="0" collapsed="false">
      <c r="A3473" s="5" t="n">
        <v>3454</v>
      </c>
      <c r="B3473" s="25" t="n">
        <f aca="true">NORMSINV(RAND())</f>
        <v>-0.671943199400517</v>
      </c>
      <c r="C3473" s="25" t="n">
        <f aca="true">$C$4*B3473+SQRT(1-$C$4^2)*NORMSINV(RAND())</f>
        <v>0.629936433287585</v>
      </c>
      <c r="D3473" s="25" t="n">
        <f aca="false">NORMSDIST(B3473)</f>
        <v>0.250809928685677</v>
      </c>
      <c r="E3473" s="25" t="n">
        <f aca="false">NORMSDIST(C3473)</f>
        <v>0.735631912700075</v>
      </c>
      <c r="F3473" s="23" t="n">
        <f aca="true">BETAINV(RAND(),T1_PERT!$F$5,T1_PERT!$G$5,T1_PERT!$C$5,T1_PERT!$E$5)</f>
        <v>4.28879476118399</v>
      </c>
      <c r="G3473" s="23" t="n">
        <f aca="false">BETAINV(D3473,T1_PERT!$F$6,T1_PERT!$G$6,T1_PERT!$C$6,T1_PERT!$E$6)</f>
        <v>4.48199524762577</v>
      </c>
      <c r="H3473" s="23" t="n">
        <f aca="true">BETAINV(RAND(),T1_PERT!$F$7,T1_PERT!$G$7,T1_PERT!$C$7,T1_PERT!$E$7)</f>
        <v>4.96453311935674</v>
      </c>
      <c r="I3473" s="23" t="n">
        <f aca="false">BETAINV(E3473,T1_PERT!$F$8,T1_PERT!$G$8,T1_PERT!$C$8,T1_PERT!$E$8)</f>
        <v>5.77841477369487</v>
      </c>
      <c r="J3473" s="23" t="n">
        <f aca="true">BETAINV(RAND(),T1_PERT!$F$9,T1_PERT!$G$9,T1_PERT!$C$9,T1_PERT!$E$9)</f>
        <v>3.76374808733133</v>
      </c>
      <c r="K3473" s="23" t="n">
        <f aca="true">BETAINV(RAND(),T1_PERT!$F$10,T1_PERT!$G$10,T1_PERT!$C$10,T1_PERT!$E$10)</f>
        <v>2.25033574647449</v>
      </c>
      <c r="L3473" s="23" t="n">
        <f aca="false">F3473+G3473+I3473+K3473</f>
        <v>16.7995405289791</v>
      </c>
      <c r="M3473" s="23" t="n">
        <f aca="false">F3473+H3473+J3473+K3473</f>
        <v>15.2674117143465</v>
      </c>
      <c r="N3473" s="23" t="n">
        <f aca="false">MAX(L3473,M3473)</f>
        <v>16.7995405289791</v>
      </c>
    </row>
    <row r="3474" customFormat="false" ht="15" hidden="false" customHeight="false" outlineLevel="0" collapsed="false">
      <c r="A3474" s="5" t="n">
        <v>3455</v>
      </c>
      <c r="B3474" s="25" t="n">
        <f aca="true">NORMSINV(RAND())</f>
        <v>0.464917214401785</v>
      </c>
      <c r="C3474" s="25" t="n">
        <f aca="true">$C$4*B3474+SQRT(1-$C$4^2)*NORMSINV(RAND())</f>
        <v>0.534539340887037</v>
      </c>
      <c r="D3474" s="25" t="n">
        <f aca="false">NORMSDIST(B3474)</f>
        <v>0.679004628812108</v>
      </c>
      <c r="E3474" s="25" t="n">
        <f aca="false">NORMSDIST(C3474)</f>
        <v>0.703515780714416</v>
      </c>
      <c r="F3474" s="23" t="n">
        <f aca="true">BETAINV(RAND(),T1_PERT!$F$5,T1_PERT!$G$5,T1_PERT!$C$5,T1_PERT!$E$5)</f>
        <v>4.1183698729226</v>
      </c>
      <c r="G3474" s="23" t="n">
        <f aca="false">BETAINV(D3474,T1_PERT!$F$6,T1_PERT!$G$6,T1_PERT!$C$6,T1_PERT!$E$6)</f>
        <v>5.84311789296954</v>
      </c>
      <c r="H3474" s="23" t="n">
        <f aca="true">BETAINV(RAND(),T1_PERT!$F$7,T1_PERT!$G$7,T1_PERT!$C$7,T1_PERT!$E$7)</f>
        <v>5.85574225410027</v>
      </c>
      <c r="I3474" s="23" t="n">
        <f aca="false">BETAINV(E3474,T1_PERT!$F$8,T1_PERT!$G$8,T1_PERT!$C$8,T1_PERT!$E$8)</f>
        <v>5.6966883973416</v>
      </c>
      <c r="J3474" s="23" t="n">
        <f aca="true">BETAINV(RAND(),T1_PERT!$F$9,T1_PERT!$G$9,T1_PERT!$C$9,T1_PERT!$E$9)</f>
        <v>4.35465893873211</v>
      </c>
      <c r="K3474" s="23" t="n">
        <f aca="true">BETAINV(RAND(),T1_PERT!$F$10,T1_PERT!$G$10,T1_PERT!$C$10,T1_PERT!$E$10)</f>
        <v>1.66819371411179</v>
      </c>
      <c r="L3474" s="23" t="n">
        <f aca="false">F3474+G3474+I3474+K3474</f>
        <v>17.3263698773455</v>
      </c>
      <c r="M3474" s="23" t="n">
        <f aca="false">F3474+H3474+J3474+K3474</f>
        <v>15.9969647798668</v>
      </c>
      <c r="N3474" s="23" t="n">
        <f aca="false">MAX(L3474,M3474)</f>
        <v>17.3263698773455</v>
      </c>
    </row>
    <row r="3475" customFormat="false" ht="15" hidden="false" customHeight="false" outlineLevel="0" collapsed="false">
      <c r="A3475" s="5" t="n">
        <v>3456</v>
      </c>
      <c r="B3475" s="25" t="n">
        <f aca="true">NORMSINV(RAND())</f>
        <v>0.391944113741548</v>
      </c>
      <c r="C3475" s="25" t="n">
        <f aca="true">$C$4*B3475+SQRT(1-$C$4^2)*NORMSINV(RAND())</f>
        <v>0.332818979240939</v>
      </c>
      <c r="D3475" s="25" t="n">
        <f aca="false">NORMSDIST(B3475)</f>
        <v>0.652450246327751</v>
      </c>
      <c r="E3475" s="25" t="n">
        <f aca="false">NORMSDIST(C3475)</f>
        <v>0.630364534578188</v>
      </c>
      <c r="F3475" s="23" t="n">
        <f aca="true">BETAINV(RAND(),T1_PERT!$F$5,T1_PERT!$G$5,T1_PERT!$C$5,T1_PERT!$E$5)</f>
        <v>4.0551198498565</v>
      </c>
      <c r="G3475" s="23" t="n">
        <f aca="false">BETAINV(D3475,T1_PERT!$F$6,T1_PERT!$G$6,T1_PERT!$C$6,T1_PERT!$E$6)</f>
        <v>5.74956043413948</v>
      </c>
      <c r="H3475" s="23" t="n">
        <f aca="true">BETAINV(RAND(),T1_PERT!$F$7,T1_PERT!$G$7,T1_PERT!$C$7,T1_PERT!$E$7)</f>
        <v>4.98757967863902</v>
      </c>
      <c r="I3475" s="23" t="n">
        <f aca="false">BETAINV(E3475,T1_PERT!$F$8,T1_PERT!$G$8,T1_PERT!$C$8,T1_PERT!$E$8)</f>
        <v>5.52603494250587</v>
      </c>
      <c r="J3475" s="23" t="n">
        <f aca="true">BETAINV(RAND(),T1_PERT!$F$9,T1_PERT!$G$9,T1_PERT!$C$9,T1_PERT!$E$9)</f>
        <v>3.28718087443292</v>
      </c>
      <c r="K3475" s="23" t="n">
        <f aca="true">BETAINV(RAND(),T1_PERT!$F$10,T1_PERT!$G$10,T1_PERT!$C$10,T1_PERT!$E$10)</f>
        <v>2.11921328981013</v>
      </c>
      <c r="L3475" s="23" t="n">
        <f aca="false">F3475+G3475+I3475+K3475</f>
        <v>17.449928516312</v>
      </c>
      <c r="M3475" s="23" t="n">
        <f aca="false">F3475+H3475+J3475+K3475</f>
        <v>14.4490936927386</v>
      </c>
      <c r="N3475" s="23" t="n">
        <f aca="false">MAX(L3475,M3475)</f>
        <v>17.449928516312</v>
      </c>
    </row>
    <row r="3476" customFormat="false" ht="15" hidden="false" customHeight="false" outlineLevel="0" collapsed="false">
      <c r="A3476" s="5" t="n">
        <v>3457</v>
      </c>
      <c r="B3476" s="25" t="n">
        <f aca="true">NORMSINV(RAND())</f>
        <v>-0.752751540962789</v>
      </c>
      <c r="C3476" s="25" t="n">
        <f aca="true">$C$4*B3476+SQRT(1-$C$4^2)*NORMSINV(RAND())</f>
        <v>0.386717398242354</v>
      </c>
      <c r="D3476" s="25" t="n">
        <f aca="false">NORMSDIST(B3476)</f>
        <v>0.225799615817265</v>
      </c>
      <c r="E3476" s="25" t="n">
        <f aca="false">NORMSDIST(C3476)</f>
        <v>0.650517282762095</v>
      </c>
      <c r="F3476" s="23" t="n">
        <f aca="true">BETAINV(RAND(),T1_PERT!$F$5,T1_PERT!$G$5,T1_PERT!$C$5,T1_PERT!$E$5)</f>
        <v>3.65601104605305</v>
      </c>
      <c r="G3476" s="23" t="n">
        <f aca="false">BETAINV(D3476,T1_PERT!$F$6,T1_PERT!$G$6,T1_PERT!$C$6,T1_PERT!$E$6)</f>
        <v>4.39872373966108</v>
      </c>
      <c r="H3476" s="23" t="n">
        <f aca="true">BETAINV(RAND(),T1_PERT!$F$7,T1_PERT!$G$7,T1_PERT!$C$7,T1_PERT!$E$7)</f>
        <v>7.50090492845323</v>
      </c>
      <c r="I3476" s="23" t="n">
        <f aca="false">BETAINV(E3476,T1_PERT!$F$8,T1_PERT!$G$8,T1_PERT!$C$8,T1_PERT!$E$8)</f>
        <v>5.57126810199248</v>
      </c>
      <c r="J3476" s="23" t="n">
        <f aca="true">BETAINV(RAND(),T1_PERT!$F$9,T1_PERT!$G$9,T1_PERT!$C$9,T1_PERT!$E$9)</f>
        <v>3.23555017338802</v>
      </c>
      <c r="K3476" s="23" t="n">
        <f aca="true">BETAINV(RAND(),T1_PERT!$F$10,T1_PERT!$G$10,T1_PERT!$C$10,T1_PERT!$E$10)</f>
        <v>2.40360486492857</v>
      </c>
      <c r="L3476" s="23" t="n">
        <f aca="false">F3476+G3476+I3476+K3476</f>
        <v>16.0296077526352</v>
      </c>
      <c r="M3476" s="23" t="n">
        <f aca="false">F3476+H3476+J3476+K3476</f>
        <v>16.7960710128229</v>
      </c>
      <c r="N3476" s="23" t="n">
        <f aca="false">MAX(L3476,M3476)</f>
        <v>16.7960710128229</v>
      </c>
    </row>
    <row r="3477" customFormat="false" ht="15" hidden="false" customHeight="false" outlineLevel="0" collapsed="false">
      <c r="A3477" s="5" t="n">
        <v>3458</v>
      </c>
      <c r="B3477" s="25" t="n">
        <f aca="true">NORMSINV(RAND())</f>
        <v>-0.230498579678576</v>
      </c>
      <c r="C3477" s="25" t="n">
        <f aca="true">$C$4*B3477+SQRT(1-$C$4^2)*NORMSINV(RAND())</f>
        <v>1.03401572427667</v>
      </c>
      <c r="D3477" s="25" t="n">
        <f aca="false">NORMSDIST(B3477)</f>
        <v>0.408852183515236</v>
      </c>
      <c r="E3477" s="25" t="n">
        <f aca="false">NORMSDIST(C3477)</f>
        <v>0.849435593853753</v>
      </c>
      <c r="F3477" s="23" t="n">
        <f aca="true">BETAINV(RAND(),T1_PERT!$F$5,T1_PERT!$G$5,T1_PERT!$C$5,T1_PERT!$E$5)</f>
        <v>4.62121457862924</v>
      </c>
      <c r="G3477" s="23" t="n">
        <f aca="false">BETAINV(D3477,T1_PERT!$F$6,T1_PERT!$G$6,T1_PERT!$C$6,T1_PERT!$E$6)</f>
        <v>4.97581296554642</v>
      </c>
      <c r="H3477" s="23" t="n">
        <f aca="true">BETAINV(RAND(),T1_PERT!$F$7,T1_PERT!$G$7,T1_PERT!$C$7,T1_PERT!$E$7)</f>
        <v>5.38188931080514</v>
      </c>
      <c r="I3477" s="23" t="n">
        <f aca="false">BETAINV(E3477,T1_PERT!$F$8,T1_PERT!$G$8,T1_PERT!$C$8,T1_PERT!$E$8)</f>
        <v>6.12613328211934</v>
      </c>
      <c r="J3477" s="23" t="n">
        <f aca="true">BETAINV(RAND(),T1_PERT!$F$9,T1_PERT!$G$9,T1_PERT!$C$9,T1_PERT!$E$9)</f>
        <v>3.97111063260137</v>
      </c>
      <c r="K3477" s="23" t="n">
        <f aca="true">BETAINV(RAND(),T1_PERT!$F$10,T1_PERT!$G$10,T1_PERT!$C$10,T1_PERT!$E$10)</f>
        <v>1.99344518459722</v>
      </c>
      <c r="L3477" s="23" t="n">
        <f aca="false">F3477+G3477+I3477+K3477</f>
        <v>17.7166060108922</v>
      </c>
      <c r="M3477" s="23" t="n">
        <f aca="false">F3477+H3477+J3477+K3477</f>
        <v>15.967659706633</v>
      </c>
      <c r="N3477" s="23" t="n">
        <f aca="false">MAX(L3477,M3477)</f>
        <v>17.7166060108922</v>
      </c>
    </row>
    <row r="3478" customFormat="false" ht="15" hidden="false" customHeight="false" outlineLevel="0" collapsed="false">
      <c r="A3478" s="5" t="n">
        <v>3459</v>
      </c>
      <c r="B3478" s="25" t="n">
        <f aca="true">NORMSINV(RAND())</f>
        <v>0.113094498199556</v>
      </c>
      <c r="C3478" s="25" t="n">
        <f aca="true">$C$4*B3478+SQRT(1-$C$4^2)*NORMSINV(RAND())</f>
        <v>0.552040805565633</v>
      </c>
      <c r="D3478" s="25" t="n">
        <f aca="false">NORMSDIST(B3478)</f>
        <v>0.545022181595301</v>
      </c>
      <c r="E3478" s="25" t="n">
        <f aca="false">NORMSDIST(C3478)</f>
        <v>0.70953980181249</v>
      </c>
      <c r="F3478" s="23" t="n">
        <f aca="true">BETAINV(RAND(),T1_PERT!$F$5,T1_PERT!$G$5,T1_PERT!$C$5,T1_PERT!$E$5)</f>
        <v>4.44238540303733</v>
      </c>
      <c r="G3478" s="23" t="n">
        <f aca="false">BETAINV(D3478,T1_PERT!$F$6,T1_PERT!$G$6,T1_PERT!$C$6,T1_PERT!$E$6)</f>
        <v>5.39561411087566</v>
      </c>
      <c r="H3478" s="23" t="n">
        <f aca="true">BETAINV(RAND(),T1_PERT!$F$7,T1_PERT!$G$7,T1_PERT!$C$7,T1_PERT!$E$7)</f>
        <v>6.98301580835135</v>
      </c>
      <c r="I3478" s="23" t="n">
        <f aca="false">BETAINV(E3478,T1_PERT!$F$8,T1_PERT!$G$8,T1_PERT!$C$8,T1_PERT!$E$8)</f>
        <v>5.71164472165287</v>
      </c>
      <c r="J3478" s="23" t="n">
        <f aca="true">BETAINV(RAND(),T1_PERT!$F$9,T1_PERT!$G$9,T1_PERT!$C$9,T1_PERT!$E$9)</f>
        <v>4.45029855763993</v>
      </c>
      <c r="K3478" s="23" t="n">
        <f aca="true">BETAINV(RAND(),T1_PERT!$F$10,T1_PERT!$G$10,T1_PERT!$C$10,T1_PERT!$E$10)</f>
        <v>2.13717282780646</v>
      </c>
      <c r="L3478" s="23" t="n">
        <f aca="false">F3478+G3478+I3478+K3478</f>
        <v>17.6868170633723</v>
      </c>
      <c r="M3478" s="23" t="n">
        <f aca="false">F3478+H3478+J3478+K3478</f>
        <v>18.0128725968351</v>
      </c>
      <c r="N3478" s="23" t="n">
        <f aca="false">MAX(L3478,M3478)</f>
        <v>18.0128725968351</v>
      </c>
    </row>
    <row r="3479" customFormat="false" ht="15" hidden="false" customHeight="false" outlineLevel="0" collapsed="false">
      <c r="A3479" s="5" t="n">
        <v>3460</v>
      </c>
      <c r="B3479" s="25" t="n">
        <f aca="true">NORMSINV(RAND())</f>
        <v>-1.61878978014128</v>
      </c>
      <c r="C3479" s="25" t="n">
        <f aca="true">$C$4*B3479+SQRT(1-$C$4^2)*NORMSINV(RAND())</f>
        <v>-1.32492786070827</v>
      </c>
      <c r="D3479" s="25" t="n">
        <f aca="false">NORMSDIST(B3479)</f>
        <v>0.0527462508922505</v>
      </c>
      <c r="E3479" s="25" t="n">
        <f aca="false">NORMSDIST(C3479)</f>
        <v>0.0925975395787323</v>
      </c>
      <c r="F3479" s="23" t="n">
        <f aca="true">BETAINV(RAND(),T1_PERT!$F$5,T1_PERT!$G$5,T1_PERT!$C$5,T1_PERT!$E$5)</f>
        <v>4.58924033221645</v>
      </c>
      <c r="G3479" s="23" t="n">
        <f aca="false">BETAINV(D3479,T1_PERT!$F$6,T1_PERT!$G$6,T1_PERT!$C$6,T1_PERT!$E$6)</f>
        <v>3.67383750515738</v>
      </c>
      <c r="H3479" s="23" t="n">
        <f aca="true">BETAINV(RAND(),T1_PERT!$F$7,T1_PERT!$G$7,T1_PERT!$C$7,T1_PERT!$E$7)</f>
        <v>7.33307389587223</v>
      </c>
      <c r="I3479" s="23" t="n">
        <f aca="false">BETAINV(E3479,T1_PERT!$F$8,T1_PERT!$G$8,T1_PERT!$C$8,T1_PERT!$E$8)</f>
        <v>4.42983039589752</v>
      </c>
      <c r="J3479" s="23" t="n">
        <f aca="true">BETAINV(RAND(),T1_PERT!$F$9,T1_PERT!$G$9,T1_PERT!$C$9,T1_PERT!$E$9)</f>
        <v>5.96244208300375</v>
      </c>
      <c r="K3479" s="23" t="n">
        <f aca="true">BETAINV(RAND(),T1_PERT!$F$10,T1_PERT!$G$10,T1_PERT!$C$10,T1_PERT!$E$10)</f>
        <v>2.26151316438703</v>
      </c>
      <c r="L3479" s="23" t="n">
        <f aca="false">F3479+G3479+I3479+K3479</f>
        <v>14.9544213976584</v>
      </c>
      <c r="M3479" s="23" t="n">
        <f aca="false">F3479+H3479+J3479+K3479</f>
        <v>20.1462694754795</v>
      </c>
      <c r="N3479" s="23" t="n">
        <f aca="false">MAX(L3479,M3479)</f>
        <v>20.1462694754795</v>
      </c>
    </row>
    <row r="3480" customFormat="false" ht="15" hidden="false" customHeight="false" outlineLevel="0" collapsed="false">
      <c r="A3480" s="5" t="n">
        <v>3461</v>
      </c>
      <c r="B3480" s="25" t="n">
        <f aca="true">NORMSINV(RAND())</f>
        <v>0.426721768551429</v>
      </c>
      <c r="C3480" s="25" t="n">
        <f aca="true">$C$4*B3480+SQRT(1-$C$4^2)*NORMSINV(RAND())</f>
        <v>-0.692485354981862</v>
      </c>
      <c r="D3480" s="25" t="n">
        <f aca="false">NORMSDIST(B3480)</f>
        <v>0.665209003401461</v>
      </c>
      <c r="E3480" s="25" t="n">
        <f aca="false">NORMSDIST(C3480)</f>
        <v>0.244316289882829</v>
      </c>
      <c r="F3480" s="23" t="n">
        <f aca="true">BETAINV(RAND(),T1_PERT!$F$5,T1_PERT!$G$5,T1_PERT!$C$5,T1_PERT!$E$5)</f>
        <v>5.43863576472549</v>
      </c>
      <c r="G3480" s="23" t="n">
        <f aca="false">BETAINV(D3480,T1_PERT!$F$6,T1_PERT!$G$6,T1_PERT!$C$6,T1_PERT!$E$6)</f>
        <v>5.79412470905382</v>
      </c>
      <c r="H3480" s="23" t="n">
        <f aca="true">BETAINV(RAND(),T1_PERT!$F$7,T1_PERT!$G$7,T1_PERT!$C$7,T1_PERT!$E$7)</f>
        <v>4.43788755541522</v>
      </c>
      <c r="I3480" s="23" t="n">
        <f aca="false">BETAINV(E3480,T1_PERT!$F$8,T1_PERT!$G$8,T1_PERT!$C$8,T1_PERT!$E$8)</f>
        <v>4.76383691546184</v>
      </c>
      <c r="J3480" s="23" t="n">
        <f aca="true">BETAINV(RAND(),T1_PERT!$F$9,T1_PERT!$G$9,T1_PERT!$C$9,T1_PERT!$E$9)</f>
        <v>4.9578391445782</v>
      </c>
      <c r="K3480" s="23" t="n">
        <f aca="true">BETAINV(RAND(),T1_PERT!$F$10,T1_PERT!$G$10,T1_PERT!$C$10,T1_PERT!$E$10)</f>
        <v>1.8077784865923</v>
      </c>
      <c r="L3480" s="23" t="n">
        <f aca="false">F3480+G3480+I3480+K3480</f>
        <v>17.8043758758335</v>
      </c>
      <c r="M3480" s="23" t="n">
        <f aca="false">F3480+H3480+J3480+K3480</f>
        <v>16.6421409513112</v>
      </c>
      <c r="N3480" s="23" t="n">
        <f aca="false">MAX(L3480,M3480)</f>
        <v>17.8043758758335</v>
      </c>
    </row>
    <row r="3481" customFormat="false" ht="15" hidden="false" customHeight="false" outlineLevel="0" collapsed="false">
      <c r="A3481" s="5" t="n">
        <v>3462</v>
      </c>
      <c r="B3481" s="25" t="n">
        <f aca="true">NORMSINV(RAND())</f>
        <v>-0.164511580599964</v>
      </c>
      <c r="C3481" s="25" t="n">
        <f aca="true">$C$4*B3481+SQRT(1-$C$4^2)*NORMSINV(RAND())</f>
        <v>-0.24028363239339</v>
      </c>
      <c r="D3481" s="25" t="n">
        <f aca="false">NORMSDIST(B3481)</f>
        <v>0.434664215475236</v>
      </c>
      <c r="E3481" s="25" t="n">
        <f aca="false">NORMSDIST(C3481)</f>
        <v>0.405055191417254</v>
      </c>
      <c r="F3481" s="23" t="n">
        <f aca="true">BETAINV(RAND(),T1_PERT!$F$5,T1_PERT!$G$5,T1_PERT!$C$5,T1_PERT!$E$5)</f>
        <v>4.2703511276829</v>
      </c>
      <c r="G3481" s="23" t="n">
        <f aca="false">BETAINV(D3481,T1_PERT!$F$6,T1_PERT!$G$6,T1_PERT!$C$6,T1_PERT!$E$6)</f>
        <v>5.054476583127</v>
      </c>
      <c r="H3481" s="23" t="n">
        <f aca="true">BETAINV(RAND(),T1_PERT!$F$7,T1_PERT!$G$7,T1_PERT!$C$7,T1_PERT!$E$7)</f>
        <v>5.5658164866114</v>
      </c>
      <c r="I3481" s="23" t="n">
        <f aca="false">BETAINV(E3481,T1_PERT!$F$8,T1_PERT!$G$8,T1_PERT!$C$8,T1_PERT!$E$8)</f>
        <v>5.07188895963821</v>
      </c>
      <c r="J3481" s="23" t="n">
        <f aca="true">BETAINV(RAND(),T1_PERT!$F$9,T1_PERT!$G$9,T1_PERT!$C$9,T1_PERT!$E$9)</f>
        <v>3.5358929954435</v>
      </c>
      <c r="K3481" s="23" t="n">
        <f aca="true">BETAINV(RAND(),T1_PERT!$F$10,T1_PERT!$G$10,T1_PERT!$C$10,T1_PERT!$E$10)</f>
        <v>1.79456613453212</v>
      </c>
      <c r="L3481" s="23" t="n">
        <f aca="false">F3481+G3481+I3481+K3481</f>
        <v>16.1912828049802</v>
      </c>
      <c r="M3481" s="23" t="n">
        <f aca="false">F3481+H3481+J3481+K3481</f>
        <v>15.1666267442699</v>
      </c>
      <c r="N3481" s="23" t="n">
        <f aca="false">MAX(L3481,M3481)</f>
        <v>16.1912828049802</v>
      </c>
    </row>
    <row r="3482" customFormat="false" ht="15" hidden="false" customHeight="false" outlineLevel="0" collapsed="false">
      <c r="A3482" s="5" t="n">
        <v>3463</v>
      </c>
      <c r="B3482" s="25" t="n">
        <f aca="true">NORMSINV(RAND())</f>
        <v>-0.717938005602712</v>
      </c>
      <c r="C3482" s="25" t="n">
        <f aca="true">$C$4*B3482+SQRT(1-$C$4^2)*NORMSINV(RAND())</f>
        <v>-0.593097773337908</v>
      </c>
      <c r="D3482" s="25" t="n">
        <f aca="false">NORMSDIST(B3482)</f>
        <v>0.236397756350716</v>
      </c>
      <c r="E3482" s="25" t="n">
        <f aca="false">NORMSDIST(C3482)</f>
        <v>0.276557860270217</v>
      </c>
      <c r="F3482" s="23" t="n">
        <f aca="true">BETAINV(RAND(),T1_PERT!$F$5,T1_PERT!$G$5,T1_PERT!$C$5,T1_PERT!$E$5)</f>
        <v>3.62497343634526</v>
      </c>
      <c r="G3482" s="23" t="n">
        <f aca="false">BETAINV(D3482,T1_PERT!$F$6,T1_PERT!$G$6,T1_PERT!$C$6,T1_PERT!$E$6)</f>
        <v>4.43430048118123</v>
      </c>
      <c r="H3482" s="23" t="n">
        <f aca="true">BETAINV(RAND(),T1_PERT!$F$7,T1_PERT!$G$7,T1_PERT!$C$7,T1_PERT!$E$7)</f>
        <v>6.86959469519958</v>
      </c>
      <c r="I3482" s="23" t="n">
        <f aca="false">BETAINV(E3482,T1_PERT!$F$8,T1_PERT!$G$8,T1_PERT!$C$8,T1_PERT!$E$8)</f>
        <v>4.82691951380548</v>
      </c>
      <c r="J3482" s="23" t="n">
        <f aca="true">BETAINV(RAND(),T1_PERT!$F$9,T1_PERT!$G$9,T1_PERT!$C$9,T1_PERT!$E$9)</f>
        <v>3.89625804265503</v>
      </c>
      <c r="K3482" s="23" t="n">
        <f aca="true">BETAINV(RAND(),T1_PERT!$F$10,T1_PERT!$G$10,T1_PERT!$C$10,T1_PERT!$E$10)</f>
        <v>1.49064010614791</v>
      </c>
      <c r="L3482" s="23" t="n">
        <f aca="false">F3482+G3482+I3482+K3482</f>
        <v>14.3768335374799</v>
      </c>
      <c r="M3482" s="23" t="n">
        <f aca="false">F3482+H3482+J3482+K3482</f>
        <v>15.8814662803478</v>
      </c>
      <c r="N3482" s="23" t="n">
        <f aca="false">MAX(L3482,M3482)</f>
        <v>15.8814662803478</v>
      </c>
    </row>
    <row r="3483" customFormat="false" ht="15" hidden="false" customHeight="false" outlineLevel="0" collapsed="false">
      <c r="A3483" s="5" t="n">
        <v>3464</v>
      </c>
      <c r="B3483" s="25" t="n">
        <f aca="true">NORMSINV(RAND())</f>
        <v>0.173471702423516</v>
      </c>
      <c r="C3483" s="25" t="n">
        <f aca="true">$C$4*B3483+SQRT(1-$C$4^2)*NORMSINV(RAND())</f>
        <v>1.26267510200686</v>
      </c>
      <c r="D3483" s="25" t="n">
        <f aca="false">NORMSDIST(B3483)</f>
        <v>0.568859665573877</v>
      </c>
      <c r="E3483" s="25" t="n">
        <f aca="false">NORMSDIST(C3483)</f>
        <v>0.896647017295159</v>
      </c>
      <c r="F3483" s="23" t="n">
        <f aca="true">BETAINV(RAND(),T1_PERT!$F$5,T1_PERT!$G$5,T1_PERT!$C$5,T1_PERT!$E$5)</f>
        <v>2.95341527208808</v>
      </c>
      <c r="G3483" s="23" t="n">
        <f aca="false">BETAINV(D3483,T1_PERT!$F$6,T1_PERT!$G$6,T1_PERT!$C$6,T1_PERT!$E$6)</f>
        <v>5.47154621668173</v>
      </c>
      <c r="H3483" s="23" t="n">
        <f aca="true">BETAINV(RAND(),T1_PERT!$F$7,T1_PERT!$G$7,T1_PERT!$C$7,T1_PERT!$E$7)</f>
        <v>5.81862930741969</v>
      </c>
      <c r="I3483" s="23" t="n">
        <f aca="false">BETAINV(E3483,T1_PERT!$F$8,T1_PERT!$G$8,T1_PERT!$C$8,T1_PERT!$E$8)</f>
        <v>6.31979209619193</v>
      </c>
      <c r="J3483" s="23" t="n">
        <f aca="true">BETAINV(RAND(),T1_PERT!$F$9,T1_PERT!$G$9,T1_PERT!$C$9,T1_PERT!$E$9)</f>
        <v>4.21712877508927</v>
      </c>
      <c r="K3483" s="23" t="n">
        <f aca="true">BETAINV(RAND(),T1_PERT!$F$10,T1_PERT!$G$10,T1_PERT!$C$10,T1_PERT!$E$10)</f>
        <v>1.76212547771028</v>
      </c>
      <c r="L3483" s="23" t="n">
        <f aca="false">F3483+G3483+I3483+K3483</f>
        <v>16.506879062672</v>
      </c>
      <c r="M3483" s="23" t="n">
        <f aca="false">F3483+H3483+J3483+K3483</f>
        <v>14.7512988323073</v>
      </c>
      <c r="N3483" s="23" t="n">
        <f aca="false">MAX(L3483,M3483)</f>
        <v>16.506879062672</v>
      </c>
    </row>
    <row r="3484" customFormat="false" ht="15" hidden="false" customHeight="false" outlineLevel="0" collapsed="false">
      <c r="A3484" s="5" t="n">
        <v>3465</v>
      </c>
      <c r="B3484" s="25" t="n">
        <f aca="true">NORMSINV(RAND())</f>
        <v>0.788418334391305</v>
      </c>
      <c r="C3484" s="25" t="n">
        <f aca="true">$C$4*B3484+SQRT(1-$C$4^2)*NORMSINV(RAND())</f>
        <v>0.298196027206563</v>
      </c>
      <c r="D3484" s="25" t="n">
        <f aca="false">NORMSDIST(B3484)</f>
        <v>0.784773975027299</v>
      </c>
      <c r="E3484" s="25" t="n">
        <f aca="false">NORMSDIST(C3484)</f>
        <v>0.617223223112268</v>
      </c>
      <c r="F3484" s="23" t="n">
        <f aca="true">BETAINV(RAND(),T1_PERT!$F$5,T1_PERT!$G$5,T1_PERT!$C$5,T1_PERT!$E$5)</f>
        <v>3.26943145683577</v>
      </c>
      <c r="G3484" s="23" t="n">
        <f aca="false">BETAINV(D3484,T1_PERT!$F$6,T1_PERT!$G$6,T1_PERT!$C$6,T1_PERT!$E$6)</f>
        <v>6.25738185785109</v>
      </c>
      <c r="H3484" s="23" t="n">
        <f aca="true">BETAINV(RAND(),T1_PERT!$F$7,T1_PERT!$G$7,T1_PERT!$C$7,T1_PERT!$E$7)</f>
        <v>5.44225255352637</v>
      </c>
      <c r="I3484" s="23" t="n">
        <f aca="false">BETAINV(E3484,T1_PERT!$F$8,T1_PERT!$G$8,T1_PERT!$C$8,T1_PERT!$E$8)</f>
        <v>5.49714687326981</v>
      </c>
      <c r="J3484" s="23" t="n">
        <f aca="true">BETAINV(RAND(),T1_PERT!$F$9,T1_PERT!$G$9,T1_PERT!$C$9,T1_PERT!$E$9)</f>
        <v>3.51048864399019</v>
      </c>
      <c r="K3484" s="23" t="n">
        <f aca="true">BETAINV(RAND(),T1_PERT!$F$10,T1_PERT!$G$10,T1_PERT!$C$10,T1_PERT!$E$10)</f>
        <v>1.19606365729754</v>
      </c>
      <c r="L3484" s="23" t="n">
        <f aca="false">F3484+G3484+I3484+K3484</f>
        <v>16.2200238452542</v>
      </c>
      <c r="M3484" s="23" t="n">
        <f aca="false">F3484+H3484+J3484+K3484</f>
        <v>13.4182363116499</v>
      </c>
      <c r="N3484" s="23" t="n">
        <f aca="false">MAX(L3484,M3484)</f>
        <v>16.2200238452542</v>
      </c>
    </row>
    <row r="3485" customFormat="false" ht="15" hidden="false" customHeight="false" outlineLevel="0" collapsed="false">
      <c r="A3485" s="5" t="n">
        <v>3466</v>
      </c>
      <c r="B3485" s="25" t="n">
        <f aca="true">NORMSINV(RAND())</f>
        <v>-0.973197995765264</v>
      </c>
      <c r="C3485" s="25" t="n">
        <f aca="true">$C$4*B3485+SQRT(1-$C$4^2)*NORMSINV(RAND())</f>
        <v>-0.629375892253897</v>
      </c>
      <c r="D3485" s="25" t="n">
        <f aca="false">NORMSDIST(B3485)</f>
        <v>0.165227453378642</v>
      </c>
      <c r="E3485" s="25" t="n">
        <f aca="false">NORMSDIST(C3485)</f>
        <v>0.264551498470485</v>
      </c>
      <c r="F3485" s="23" t="n">
        <f aca="true">BETAINV(RAND(),T1_PERT!$F$5,T1_PERT!$G$5,T1_PERT!$C$5,T1_PERT!$E$5)</f>
        <v>5.03216258976146</v>
      </c>
      <c r="G3485" s="23" t="n">
        <f aca="false">BETAINV(D3485,T1_PERT!$F$6,T1_PERT!$G$6,T1_PERT!$C$6,T1_PERT!$E$6)</f>
        <v>4.18438293258881</v>
      </c>
      <c r="H3485" s="23" t="n">
        <f aca="true">BETAINV(RAND(),T1_PERT!$F$7,T1_PERT!$G$7,T1_PERT!$C$7,T1_PERT!$E$7)</f>
        <v>3.46804390078728</v>
      </c>
      <c r="I3485" s="23" t="n">
        <f aca="false">BETAINV(E3485,T1_PERT!$F$8,T1_PERT!$G$8,T1_PERT!$C$8,T1_PERT!$E$8)</f>
        <v>4.80357516167096</v>
      </c>
      <c r="J3485" s="23" t="n">
        <f aca="true">BETAINV(RAND(),T1_PERT!$F$9,T1_PERT!$G$9,T1_PERT!$C$9,T1_PERT!$E$9)</f>
        <v>3.79770087486523</v>
      </c>
      <c r="K3485" s="23" t="n">
        <f aca="true">BETAINV(RAND(),T1_PERT!$F$10,T1_PERT!$G$10,T1_PERT!$C$10,T1_PERT!$E$10)</f>
        <v>1.95385896246441</v>
      </c>
      <c r="L3485" s="23" t="n">
        <f aca="false">F3485+G3485+I3485+K3485</f>
        <v>15.9739796464856</v>
      </c>
      <c r="M3485" s="23" t="n">
        <f aca="false">F3485+H3485+J3485+K3485</f>
        <v>14.2517663278784</v>
      </c>
      <c r="N3485" s="23" t="n">
        <f aca="false">MAX(L3485,M3485)</f>
        <v>15.9739796464856</v>
      </c>
    </row>
    <row r="3486" customFormat="false" ht="15" hidden="false" customHeight="false" outlineLevel="0" collapsed="false">
      <c r="A3486" s="5" t="n">
        <v>3467</v>
      </c>
      <c r="B3486" s="25" t="n">
        <f aca="true">NORMSINV(RAND())</f>
        <v>-0.264271017453969</v>
      </c>
      <c r="C3486" s="25" t="n">
        <f aca="true">$C$4*B3486+SQRT(1-$C$4^2)*NORMSINV(RAND())</f>
        <v>-0.797579053943559</v>
      </c>
      <c r="D3486" s="25" t="n">
        <f aca="false">NORMSDIST(B3486)</f>
        <v>0.395785545674317</v>
      </c>
      <c r="E3486" s="25" t="n">
        <f aca="false">NORMSDIST(C3486)</f>
        <v>0.212557405108764</v>
      </c>
      <c r="F3486" s="23" t="n">
        <f aca="true">BETAINV(RAND(),T1_PERT!$F$5,T1_PERT!$G$5,T1_PERT!$C$5,T1_PERT!$E$5)</f>
        <v>4.74867502981717</v>
      </c>
      <c r="G3486" s="23" t="n">
        <f aca="false">BETAINV(D3486,T1_PERT!$F$6,T1_PERT!$G$6,T1_PERT!$C$6,T1_PERT!$E$6)</f>
        <v>4.93597816629696</v>
      </c>
      <c r="H3486" s="23" t="n">
        <f aca="true">BETAINV(RAND(),T1_PERT!$F$7,T1_PERT!$G$7,T1_PERT!$C$7,T1_PERT!$E$7)</f>
        <v>6.59240574636843</v>
      </c>
      <c r="I3486" s="23" t="n">
        <f aca="false">BETAINV(E3486,T1_PERT!$F$8,T1_PERT!$G$8,T1_PERT!$C$8,T1_PERT!$E$8)</f>
        <v>4.70016906391151</v>
      </c>
      <c r="J3486" s="23" t="n">
        <f aca="true">BETAINV(RAND(),T1_PERT!$F$9,T1_PERT!$G$9,T1_PERT!$C$9,T1_PERT!$E$9)</f>
        <v>3.14181901848656</v>
      </c>
      <c r="K3486" s="23" t="n">
        <f aca="true">BETAINV(RAND(),T1_PERT!$F$10,T1_PERT!$G$10,T1_PERT!$C$10,T1_PERT!$E$10)</f>
        <v>2.00985078829744</v>
      </c>
      <c r="L3486" s="23" t="n">
        <f aca="false">F3486+G3486+I3486+K3486</f>
        <v>16.3946730483231</v>
      </c>
      <c r="M3486" s="23" t="n">
        <f aca="false">F3486+H3486+J3486+K3486</f>
        <v>16.4927505829696</v>
      </c>
      <c r="N3486" s="23" t="n">
        <f aca="false">MAX(L3486,M3486)</f>
        <v>16.4927505829696</v>
      </c>
    </row>
    <row r="3487" customFormat="false" ht="15" hidden="false" customHeight="false" outlineLevel="0" collapsed="false">
      <c r="A3487" s="5" t="n">
        <v>3468</v>
      </c>
      <c r="B3487" s="25" t="n">
        <f aca="true">NORMSINV(RAND())</f>
        <v>-0.808820296808929</v>
      </c>
      <c r="C3487" s="25" t="n">
        <f aca="true">$C$4*B3487+SQRT(1-$C$4^2)*NORMSINV(RAND())</f>
        <v>-0.046059534932947</v>
      </c>
      <c r="D3487" s="25" t="n">
        <f aca="false">NORMSDIST(B3487)</f>
        <v>0.209309259821444</v>
      </c>
      <c r="E3487" s="25" t="n">
        <f aca="false">NORMSDIST(C3487)</f>
        <v>0.481631399101362</v>
      </c>
      <c r="F3487" s="23" t="n">
        <f aca="true">BETAINV(RAND(),T1_PERT!$F$5,T1_PERT!$G$5,T1_PERT!$C$5,T1_PERT!$E$5)</f>
        <v>4.9023587919915</v>
      </c>
      <c r="G3487" s="23" t="n">
        <f aca="false">BETAINV(D3487,T1_PERT!$F$6,T1_PERT!$G$6,T1_PERT!$C$6,T1_PERT!$E$6)</f>
        <v>4.34239452519051</v>
      </c>
      <c r="H3487" s="23" t="n">
        <f aca="true">BETAINV(RAND(),T1_PERT!$F$7,T1_PERT!$G$7,T1_PERT!$C$7,T1_PERT!$E$7)</f>
        <v>5.93167054773431</v>
      </c>
      <c r="I3487" s="23" t="n">
        <f aca="false">BETAINV(E3487,T1_PERT!$F$8,T1_PERT!$G$8,T1_PERT!$C$8,T1_PERT!$E$8)</f>
        <v>5.21919256492409</v>
      </c>
      <c r="J3487" s="23" t="n">
        <f aca="true">BETAINV(RAND(),T1_PERT!$F$9,T1_PERT!$G$9,T1_PERT!$C$9,T1_PERT!$E$9)</f>
        <v>4.4952923804687</v>
      </c>
      <c r="K3487" s="23" t="n">
        <f aca="true">BETAINV(RAND(),T1_PERT!$F$10,T1_PERT!$G$10,T1_PERT!$C$10,T1_PERT!$E$10)</f>
        <v>2.71699670442822</v>
      </c>
      <c r="L3487" s="23" t="n">
        <f aca="false">F3487+G3487+I3487+K3487</f>
        <v>17.1809425865343</v>
      </c>
      <c r="M3487" s="23" t="n">
        <f aca="false">F3487+H3487+J3487+K3487</f>
        <v>18.0463184246227</v>
      </c>
      <c r="N3487" s="23" t="n">
        <f aca="false">MAX(L3487,M3487)</f>
        <v>18.0463184246227</v>
      </c>
    </row>
    <row r="3488" customFormat="false" ht="15" hidden="false" customHeight="false" outlineLevel="0" collapsed="false">
      <c r="A3488" s="5" t="n">
        <v>3469</v>
      </c>
      <c r="B3488" s="25" t="n">
        <f aca="true">NORMSINV(RAND())</f>
        <v>-1.07273605687737</v>
      </c>
      <c r="C3488" s="25" t="n">
        <f aca="true">$C$4*B3488+SQRT(1-$C$4^2)*NORMSINV(RAND())</f>
        <v>-2.03557709283681</v>
      </c>
      <c r="D3488" s="25" t="n">
        <f aca="false">NORMSDIST(B3488)</f>
        <v>0.141694778827978</v>
      </c>
      <c r="E3488" s="25" t="n">
        <f aca="false">NORMSDIST(C3488)</f>
        <v>0.0208964199817322</v>
      </c>
      <c r="F3488" s="23" t="n">
        <f aca="true">BETAINV(RAND(),T1_PERT!$F$5,T1_PERT!$G$5,T1_PERT!$C$5,T1_PERT!$E$5)</f>
        <v>2.90788345098769</v>
      </c>
      <c r="G3488" s="23" t="n">
        <f aca="false">BETAINV(D3488,T1_PERT!$F$6,T1_PERT!$G$6,T1_PERT!$C$6,T1_PERT!$E$6)</f>
        <v>4.09405371386276</v>
      </c>
      <c r="H3488" s="23" t="n">
        <f aca="true">BETAINV(RAND(),T1_PERT!$F$7,T1_PERT!$G$7,T1_PERT!$C$7,T1_PERT!$E$7)</f>
        <v>6.4314629428584</v>
      </c>
      <c r="I3488" s="23" t="n">
        <f aca="false">BETAINV(E3488,T1_PERT!$F$8,T1_PERT!$G$8,T1_PERT!$C$8,T1_PERT!$E$8)</f>
        <v>4.19195002622976</v>
      </c>
      <c r="J3488" s="23" t="n">
        <f aca="true">BETAINV(RAND(),T1_PERT!$F$9,T1_PERT!$G$9,T1_PERT!$C$9,T1_PERT!$E$9)</f>
        <v>4.51494574273869</v>
      </c>
      <c r="K3488" s="23" t="n">
        <f aca="true">BETAINV(RAND(),T1_PERT!$F$10,T1_PERT!$G$10,T1_PERT!$C$10,T1_PERT!$E$10)</f>
        <v>2.56362807679482</v>
      </c>
      <c r="L3488" s="23" t="n">
        <f aca="false">F3488+G3488+I3488+K3488</f>
        <v>13.757515267875</v>
      </c>
      <c r="M3488" s="23" t="n">
        <f aca="false">F3488+H3488+J3488+K3488</f>
        <v>16.4179202133796</v>
      </c>
      <c r="N3488" s="23" t="n">
        <f aca="false">MAX(L3488,M3488)</f>
        <v>16.4179202133796</v>
      </c>
    </row>
    <row r="3489" customFormat="false" ht="15" hidden="false" customHeight="false" outlineLevel="0" collapsed="false">
      <c r="A3489" s="5" t="n">
        <v>3470</v>
      </c>
      <c r="B3489" s="25" t="n">
        <f aca="true">NORMSINV(RAND())</f>
        <v>0.849118188442463</v>
      </c>
      <c r="C3489" s="25" t="n">
        <f aca="true">$C$4*B3489+SQRT(1-$C$4^2)*NORMSINV(RAND())</f>
        <v>0.900397009956195</v>
      </c>
      <c r="D3489" s="25" t="n">
        <f aca="false">NORMSDIST(B3489)</f>
        <v>0.802092234733271</v>
      </c>
      <c r="E3489" s="25" t="n">
        <f aca="false">NORMSDIST(C3489)</f>
        <v>0.81604549427333</v>
      </c>
      <c r="F3489" s="23" t="n">
        <f aca="true">BETAINV(RAND(),T1_PERT!$F$5,T1_PERT!$G$5,T1_PERT!$C$5,T1_PERT!$E$5)</f>
        <v>3.4981763058256</v>
      </c>
      <c r="G3489" s="23" t="n">
        <f aca="false">BETAINV(D3489,T1_PERT!$F$6,T1_PERT!$G$6,T1_PERT!$C$6,T1_PERT!$E$6)</f>
        <v>6.3343945912067</v>
      </c>
      <c r="H3489" s="23" t="n">
        <f aca="true">BETAINV(RAND(),T1_PERT!$F$7,T1_PERT!$G$7,T1_PERT!$C$7,T1_PERT!$E$7)</f>
        <v>4.55613116296819</v>
      </c>
      <c r="I3489" s="23" t="n">
        <f aca="false">BETAINV(E3489,T1_PERT!$F$8,T1_PERT!$G$8,T1_PERT!$C$8,T1_PERT!$E$8)</f>
        <v>6.01141068245455</v>
      </c>
      <c r="J3489" s="23" t="n">
        <f aca="true">BETAINV(RAND(),T1_PERT!$F$9,T1_PERT!$G$9,T1_PERT!$C$9,T1_PERT!$E$9)</f>
        <v>5.31615285497678</v>
      </c>
      <c r="K3489" s="23" t="n">
        <f aca="true">BETAINV(RAND(),T1_PERT!$F$10,T1_PERT!$G$10,T1_PERT!$C$10,T1_PERT!$E$10)</f>
        <v>1.6882830112606</v>
      </c>
      <c r="L3489" s="23" t="n">
        <f aca="false">F3489+G3489+I3489+K3489</f>
        <v>17.5322645907475</v>
      </c>
      <c r="M3489" s="23" t="n">
        <f aca="false">F3489+H3489+J3489+K3489</f>
        <v>15.0587433350312</v>
      </c>
      <c r="N3489" s="23" t="n">
        <f aca="false">MAX(L3489,M3489)</f>
        <v>17.5322645907475</v>
      </c>
    </row>
    <row r="3490" customFormat="false" ht="15" hidden="false" customHeight="false" outlineLevel="0" collapsed="false">
      <c r="A3490" s="5" t="n">
        <v>3471</v>
      </c>
      <c r="B3490" s="25" t="n">
        <f aca="true">NORMSINV(RAND())</f>
        <v>0.0252434183944687</v>
      </c>
      <c r="C3490" s="25" t="n">
        <f aca="true">$C$4*B3490+SQRT(1-$C$4^2)*NORMSINV(RAND())</f>
        <v>-0.524241938469546</v>
      </c>
      <c r="D3490" s="25" t="n">
        <f aca="false">NORMSDIST(B3490)</f>
        <v>0.510069597446175</v>
      </c>
      <c r="E3490" s="25" t="n">
        <f aca="false">NORMSDIST(C3490)</f>
        <v>0.300055137383778</v>
      </c>
      <c r="F3490" s="23" t="n">
        <f aca="true">BETAINV(RAND(),T1_PERT!$F$5,T1_PERT!$G$5,T1_PERT!$C$5,T1_PERT!$E$5)</f>
        <v>4.12045636742405</v>
      </c>
      <c r="G3490" s="23" t="n">
        <f aca="false">BETAINV(D3490,T1_PERT!$F$6,T1_PERT!$G$6,T1_PERT!$C$6,T1_PERT!$E$6)</f>
        <v>5.28610179091645</v>
      </c>
      <c r="H3490" s="23" t="n">
        <f aca="true">BETAINV(RAND(),T1_PERT!$F$7,T1_PERT!$G$7,T1_PERT!$C$7,T1_PERT!$E$7)</f>
        <v>5.80869409561627</v>
      </c>
      <c r="I3490" s="23" t="n">
        <f aca="false">BETAINV(E3490,T1_PERT!$F$8,T1_PERT!$G$8,T1_PERT!$C$8,T1_PERT!$E$8)</f>
        <v>4.87221343885306</v>
      </c>
      <c r="J3490" s="23" t="n">
        <f aca="true">BETAINV(RAND(),T1_PERT!$F$9,T1_PERT!$G$9,T1_PERT!$C$9,T1_PERT!$E$9)</f>
        <v>3.70936320942848</v>
      </c>
      <c r="K3490" s="23" t="n">
        <f aca="true">BETAINV(RAND(),T1_PERT!$F$10,T1_PERT!$G$10,T1_PERT!$C$10,T1_PERT!$E$10)</f>
        <v>1.13243127130349</v>
      </c>
      <c r="L3490" s="23" t="n">
        <f aca="false">F3490+G3490+I3490+K3490</f>
        <v>15.4112028684971</v>
      </c>
      <c r="M3490" s="23" t="n">
        <f aca="false">F3490+H3490+J3490+K3490</f>
        <v>14.7709449437723</v>
      </c>
      <c r="N3490" s="23" t="n">
        <f aca="false">MAX(L3490,M3490)</f>
        <v>15.4112028684971</v>
      </c>
    </row>
    <row r="3491" customFormat="false" ht="15" hidden="false" customHeight="false" outlineLevel="0" collapsed="false">
      <c r="A3491" s="5" t="n">
        <v>3472</v>
      </c>
      <c r="B3491" s="25" t="n">
        <f aca="true">NORMSINV(RAND())</f>
        <v>-0.774187693054572</v>
      </c>
      <c r="C3491" s="25" t="n">
        <f aca="true">$C$4*B3491+SQRT(1-$C$4^2)*NORMSINV(RAND())</f>
        <v>-0.0646309786441861</v>
      </c>
      <c r="D3491" s="25" t="n">
        <f aca="false">NORMSDIST(B3491)</f>
        <v>0.219409902524218</v>
      </c>
      <c r="E3491" s="25" t="n">
        <f aca="false">NORMSDIST(C3491)</f>
        <v>0.474233909437671</v>
      </c>
      <c r="F3491" s="23" t="n">
        <f aca="true">BETAINV(RAND(),T1_PERT!$F$5,T1_PERT!$G$5,T1_PERT!$C$5,T1_PERT!$E$5)</f>
        <v>4.51908172190216</v>
      </c>
      <c r="G3491" s="23" t="n">
        <f aca="false">BETAINV(D3491,T1_PERT!$F$6,T1_PERT!$G$6,T1_PERT!$C$6,T1_PERT!$E$6)</f>
        <v>4.37704569555758</v>
      </c>
      <c r="H3491" s="23" t="n">
        <f aca="true">BETAINV(RAND(),T1_PERT!$F$7,T1_PERT!$G$7,T1_PERT!$C$7,T1_PERT!$E$7)</f>
        <v>5.20713575930762</v>
      </c>
      <c r="I3491" s="23" t="n">
        <f aca="false">BETAINV(E3491,T1_PERT!$F$8,T1_PERT!$G$8,T1_PERT!$C$8,T1_PERT!$E$8)</f>
        <v>5.20477223294359</v>
      </c>
      <c r="J3491" s="23" t="n">
        <f aca="true">BETAINV(RAND(),T1_PERT!$F$9,T1_PERT!$G$9,T1_PERT!$C$9,T1_PERT!$E$9)</f>
        <v>3.44774144940929</v>
      </c>
      <c r="K3491" s="23" t="n">
        <f aca="true">BETAINV(RAND(),T1_PERT!$F$10,T1_PERT!$G$10,T1_PERT!$C$10,T1_PERT!$E$10)</f>
        <v>1.38681534573319</v>
      </c>
      <c r="L3491" s="23" t="n">
        <f aca="false">F3491+G3491+I3491+K3491</f>
        <v>15.4877149961365</v>
      </c>
      <c r="M3491" s="23" t="n">
        <f aca="false">F3491+H3491+J3491+K3491</f>
        <v>14.5607742763523</v>
      </c>
      <c r="N3491" s="23" t="n">
        <f aca="false">MAX(L3491,M3491)</f>
        <v>15.4877149961365</v>
      </c>
    </row>
    <row r="3492" customFormat="false" ht="15" hidden="false" customHeight="false" outlineLevel="0" collapsed="false">
      <c r="A3492" s="5" t="n">
        <v>3473</v>
      </c>
      <c r="B3492" s="25" t="n">
        <f aca="true">NORMSINV(RAND())</f>
        <v>1.13410954014182</v>
      </c>
      <c r="C3492" s="25" t="n">
        <f aca="true">$C$4*B3492+SQRT(1-$C$4^2)*NORMSINV(RAND())</f>
        <v>1.39760420939745</v>
      </c>
      <c r="D3492" s="25" t="n">
        <f aca="false">NORMSDIST(B3492)</f>
        <v>0.871625698831174</v>
      </c>
      <c r="E3492" s="25" t="n">
        <f aca="false">NORMSDIST(C3492)</f>
        <v>0.918884023196665</v>
      </c>
      <c r="F3492" s="23" t="n">
        <f aca="true">BETAINV(RAND(),T1_PERT!$F$5,T1_PERT!$G$5,T1_PERT!$C$5,T1_PERT!$E$5)</f>
        <v>3.12157317943133</v>
      </c>
      <c r="G3492" s="23" t="n">
        <f aca="false">BETAINV(D3492,T1_PERT!$F$6,T1_PERT!$G$6,T1_PERT!$C$6,T1_PERT!$E$6)</f>
        <v>6.68920986144004</v>
      </c>
      <c r="H3492" s="23" t="n">
        <f aca="true">BETAINV(RAND(),T1_PERT!$F$7,T1_PERT!$G$7,T1_PERT!$C$7,T1_PERT!$E$7)</f>
        <v>3.95996568188773</v>
      </c>
      <c r="I3492" s="23" t="n">
        <f aca="false">BETAINV(E3492,T1_PERT!$F$8,T1_PERT!$G$8,T1_PERT!$C$8,T1_PERT!$E$8)</f>
        <v>6.43157719372526</v>
      </c>
      <c r="J3492" s="23" t="n">
        <f aca="true">BETAINV(RAND(),T1_PERT!$F$9,T1_PERT!$G$9,T1_PERT!$C$9,T1_PERT!$E$9)</f>
        <v>4.91523725500902</v>
      </c>
      <c r="K3492" s="23" t="n">
        <f aca="true">BETAINV(RAND(),T1_PERT!$F$10,T1_PERT!$G$10,T1_PERT!$C$10,T1_PERT!$E$10)</f>
        <v>2.18853671195417</v>
      </c>
      <c r="L3492" s="23" t="n">
        <f aca="false">F3492+G3492+I3492+K3492</f>
        <v>18.4308969465508</v>
      </c>
      <c r="M3492" s="23" t="n">
        <f aca="false">F3492+H3492+J3492+K3492</f>
        <v>14.1853128282823</v>
      </c>
      <c r="N3492" s="23" t="n">
        <f aca="false">MAX(L3492,M3492)</f>
        <v>18.4308969465508</v>
      </c>
    </row>
    <row r="3493" customFormat="false" ht="15" hidden="false" customHeight="false" outlineLevel="0" collapsed="false">
      <c r="A3493" s="5" t="n">
        <v>3474</v>
      </c>
      <c r="B3493" s="25" t="n">
        <f aca="true">NORMSINV(RAND())</f>
        <v>-0.135985574385765</v>
      </c>
      <c r="C3493" s="25" t="n">
        <f aca="true">$C$4*B3493+SQRT(1-$C$4^2)*NORMSINV(RAND())</f>
        <v>-0.118429160133958</v>
      </c>
      <c r="D3493" s="25" t="n">
        <f aca="false">NORMSDIST(B3493)</f>
        <v>0.445916342498591</v>
      </c>
      <c r="E3493" s="25" t="n">
        <f aca="false">NORMSDIST(C3493)</f>
        <v>0.452863810954601</v>
      </c>
      <c r="F3493" s="23" t="n">
        <f aca="true">BETAINV(RAND(),T1_PERT!$F$5,T1_PERT!$G$5,T1_PERT!$C$5,T1_PERT!$E$5)</f>
        <v>5.28082920525162</v>
      </c>
      <c r="G3493" s="23" t="n">
        <f aca="false">BETAINV(D3493,T1_PERT!$F$6,T1_PERT!$G$6,T1_PERT!$C$6,T1_PERT!$E$6)</f>
        <v>5.08880605199545</v>
      </c>
      <c r="H3493" s="23" t="n">
        <f aca="true">BETAINV(RAND(),T1_PERT!$F$7,T1_PERT!$G$7,T1_PERT!$C$7,T1_PERT!$E$7)</f>
        <v>7.39612120898541</v>
      </c>
      <c r="I3493" s="23" t="n">
        <f aca="false">BETAINV(E3493,T1_PERT!$F$8,T1_PERT!$G$8,T1_PERT!$C$8,T1_PERT!$E$8)</f>
        <v>5.16338497128499</v>
      </c>
      <c r="J3493" s="23" t="n">
        <f aca="true">BETAINV(RAND(),T1_PERT!$F$9,T1_PERT!$G$9,T1_PERT!$C$9,T1_PERT!$E$9)</f>
        <v>4.57825072448537</v>
      </c>
      <c r="K3493" s="23" t="n">
        <f aca="true">BETAINV(RAND(),T1_PERT!$F$10,T1_PERT!$G$10,T1_PERT!$C$10,T1_PERT!$E$10)</f>
        <v>1.75747154824283</v>
      </c>
      <c r="L3493" s="23" t="n">
        <f aca="false">F3493+G3493+I3493+K3493</f>
        <v>17.2904917767749</v>
      </c>
      <c r="M3493" s="23" t="n">
        <f aca="false">F3493+H3493+J3493+K3493</f>
        <v>19.0126726869652</v>
      </c>
      <c r="N3493" s="23" t="n">
        <f aca="false">MAX(L3493,M3493)</f>
        <v>19.0126726869652</v>
      </c>
    </row>
    <row r="3494" customFormat="false" ht="15" hidden="false" customHeight="false" outlineLevel="0" collapsed="false">
      <c r="A3494" s="5" t="n">
        <v>3475</v>
      </c>
      <c r="B3494" s="25" t="n">
        <f aca="true">NORMSINV(RAND())</f>
        <v>0.00408674687463195</v>
      </c>
      <c r="C3494" s="25" t="n">
        <f aca="true">$C$4*B3494+SQRT(1-$C$4^2)*NORMSINV(RAND())</f>
        <v>-0.161223377655518</v>
      </c>
      <c r="D3494" s="25" t="n">
        <f aca="false">NORMSDIST(B3494)</f>
        <v>0.501630371579313</v>
      </c>
      <c r="E3494" s="25" t="n">
        <f aca="false">NORMSDIST(C3494)</f>
        <v>0.435958734631646</v>
      </c>
      <c r="F3494" s="23" t="n">
        <f aca="true">BETAINV(RAND(),T1_PERT!$F$5,T1_PERT!$G$5,T1_PERT!$C$5,T1_PERT!$E$5)</f>
        <v>3.58582535419189</v>
      </c>
      <c r="G3494" s="23" t="n">
        <f aca="false">BETAINV(D3494,T1_PERT!$F$6,T1_PERT!$G$6,T1_PERT!$C$6,T1_PERT!$E$6)</f>
        <v>5.25992263380876</v>
      </c>
      <c r="H3494" s="23" t="n">
        <f aca="true">BETAINV(RAND(),T1_PERT!$F$7,T1_PERT!$G$7,T1_PERT!$C$7,T1_PERT!$E$7)</f>
        <v>5.60794145314016</v>
      </c>
      <c r="I3494" s="23" t="n">
        <f aca="false">BETAINV(E3494,T1_PERT!$F$8,T1_PERT!$G$8,T1_PERT!$C$8,T1_PERT!$E$8)</f>
        <v>5.1308874716057</v>
      </c>
      <c r="J3494" s="23" t="n">
        <f aca="true">BETAINV(RAND(),T1_PERT!$F$9,T1_PERT!$G$9,T1_PERT!$C$9,T1_PERT!$E$9)</f>
        <v>4.3137083387419</v>
      </c>
      <c r="K3494" s="23" t="n">
        <f aca="true">BETAINV(RAND(),T1_PERT!$F$10,T1_PERT!$G$10,T1_PERT!$C$10,T1_PERT!$E$10)</f>
        <v>2.04713956756049</v>
      </c>
      <c r="L3494" s="23" t="n">
        <f aca="false">F3494+G3494+I3494+K3494</f>
        <v>16.0237750271668</v>
      </c>
      <c r="M3494" s="23" t="n">
        <f aca="false">F3494+H3494+J3494+K3494</f>
        <v>15.5546147136344</v>
      </c>
      <c r="N3494" s="23" t="n">
        <f aca="false">MAX(L3494,M3494)</f>
        <v>16.0237750271668</v>
      </c>
    </row>
    <row r="3495" customFormat="false" ht="15" hidden="false" customHeight="false" outlineLevel="0" collapsed="false">
      <c r="A3495" s="5" t="n">
        <v>3476</v>
      </c>
      <c r="B3495" s="25" t="n">
        <f aca="true">NORMSINV(RAND())</f>
        <v>-0.250074702630281</v>
      </c>
      <c r="C3495" s="25" t="n">
        <f aca="true">$C$4*B3495+SQRT(1-$C$4^2)*NORMSINV(RAND())</f>
        <v>0.184450375623518</v>
      </c>
      <c r="D3495" s="25" t="n">
        <f aca="false">NORMSDIST(B3495)</f>
        <v>0.401264789461455</v>
      </c>
      <c r="E3495" s="25" t="n">
        <f aca="false">NORMSDIST(C3495)</f>
        <v>0.573169923171078</v>
      </c>
      <c r="F3495" s="23" t="n">
        <f aca="true">BETAINV(RAND(),T1_PERT!$F$5,T1_PERT!$G$5,T1_PERT!$C$5,T1_PERT!$E$5)</f>
        <v>4.81475897949353</v>
      </c>
      <c r="G3495" s="23" t="n">
        <f aca="false">BETAINV(D3495,T1_PERT!$F$6,T1_PERT!$G$6,T1_PERT!$C$6,T1_PERT!$E$6)</f>
        <v>4.95268654126071</v>
      </c>
      <c r="H3495" s="23" t="n">
        <f aca="true">BETAINV(RAND(),T1_PERT!$F$7,T1_PERT!$G$7,T1_PERT!$C$7,T1_PERT!$E$7)</f>
        <v>5.26348502927048</v>
      </c>
      <c r="I3495" s="23" t="n">
        <f aca="false">BETAINV(E3495,T1_PERT!$F$8,T1_PERT!$G$8,T1_PERT!$C$8,T1_PERT!$E$8)</f>
        <v>5.40330024221679</v>
      </c>
      <c r="J3495" s="23" t="n">
        <f aca="true">BETAINV(RAND(),T1_PERT!$F$9,T1_PERT!$G$9,T1_PERT!$C$9,T1_PERT!$E$9)</f>
        <v>6.80047646403146</v>
      </c>
      <c r="K3495" s="23" t="n">
        <f aca="true">BETAINV(RAND(),T1_PERT!$F$10,T1_PERT!$G$10,T1_PERT!$C$10,T1_PERT!$E$10)</f>
        <v>1.8563605578601</v>
      </c>
      <c r="L3495" s="23" t="n">
        <f aca="false">F3495+G3495+I3495+K3495</f>
        <v>17.0271063208311</v>
      </c>
      <c r="M3495" s="23" t="n">
        <f aca="false">F3495+H3495+J3495+K3495</f>
        <v>18.7350810306556</v>
      </c>
      <c r="N3495" s="23" t="n">
        <f aca="false">MAX(L3495,M3495)</f>
        <v>18.7350810306556</v>
      </c>
    </row>
    <row r="3496" customFormat="false" ht="15" hidden="false" customHeight="false" outlineLevel="0" collapsed="false">
      <c r="A3496" s="5" t="n">
        <v>3477</v>
      </c>
      <c r="B3496" s="25" t="n">
        <f aca="true">NORMSINV(RAND())</f>
        <v>0.644753953822759</v>
      </c>
      <c r="C3496" s="25" t="n">
        <f aca="true">$C$4*B3496+SQRT(1-$C$4^2)*NORMSINV(RAND())</f>
        <v>0.351045869635476</v>
      </c>
      <c r="D3496" s="25" t="n">
        <f aca="false">NORMSDIST(B3496)</f>
        <v>0.74045667701671</v>
      </c>
      <c r="E3496" s="25" t="n">
        <f aca="false">NORMSDIST(C3496)</f>
        <v>0.637223031768228</v>
      </c>
      <c r="F3496" s="23" t="n">
        <f aca="true">BETAINV(RAND(),T1_PERT!$F$5,T1_PERT!$G$5,T1_PERT!$C$5,T1_PERT!$E$5)</f>
        <v>3.58983061986125</v>
      </c>
      <c r="G3496" s="23" t="n">
        <f aca="false">BETAINV(D3496,T1_PERT!$F$6,T1_PERT!$G$6,T1_PERT!$C$6,T1_PERT!$E$6)</f>
        <v>6.07389662091527</v>
      </c>
      <c r="H3496" s="23" t="n">
        <f aca="true">BETAINV(RAND(),T1_PERT!$F$7,T1_PERT!$G$7,T1_PERT!$C$7,T1_PERT!$E$7)</f>
        <v>6.96823185984713</v>
      </c>
      <c r="I3496" s="23" t="n">
        <f aca="false">BETAINV(E3496,T1_PERT!$F$8,T1_PERT!$G$8,T1_PERT!$C$8,T1_PERT!$E$8)</f>
        <v>5.54129706714328</v>
      </c>
      <c r="J3496" s="23" t="n">
        <f aca="true">BETAINV(RAND(),T1_PERT!$F$9,T1_PERT!$G$9,T1_PERT!$C$9,T1_PERT!$E$9)</f>
        <v>4.46792374019234</v>
      </c>
      <c r="K3496" s="23" t="n">
        <f aca="true">BETAINV(RAND(),T1_PERT!$F$10,T1_PERT!$G$10,T1_PERT!$C$10,T1_PERT!$E$10)</f>
        <v>1.45646044842495</v>
      </c>
      <c r="L3496" s="23" t="n">
        <f aca="false">F3496+G3496+I3496+K3496</f>
        <v>16.6614847563448</v>
      </c>
      <c r="M3496" s="23" t="n">
        <f aca="false">F3496+H3496+J3496+K3496</f>
        <v>16.4824466683257</v>
      </c>
      <c r="N3496" s="23" t="n">
        <f aca="false">MAX(L3496,M3496)</f>
        <v>16.6614847563448</v>
      </c>
    </row>
    <row r="3497" customFormat="false" ht="15" hidden="false" customHeight="false" outlineLevel="0" collapsed="false">
      <c r="A3497" s="5" t="n">
        <v>3478</v>
      </c>
      <c r="B3497" s="25" t="n">
        <f aca="true">NORMSINV(RAND())</f>
        <v>-1.22401642555441</v>
      </c>
      <c r="C3497" s="25" t="n">
        <f aca="true">$C$4*B3497+SQRT(1-$C$4^2)*NORMSINV(RAND())</f>
        <v>-0.877588783096421</v>
      </c>
      <c r="D3497" s="25" t="n">
        <f aca="false">NORMSDIST(B3497)</f>
        <v>0.110473015626141</v>
      </c>
      <c r="E3497" s="25" t="n">
        <f aca="false">NORMSDIST(C3497)</f>
        <v>0.190083459330002</v>
      </c>
      <c r="F3497" s="23" t="n">
        <f aca="true">BETAINV(RAND(),T1_PERT!$F$5,T1_PERT!$G$5,T1_PERT!$C$5,T1_PERT!$E$5)</f>
        <v>4.47753667015598</v>
      </c>
      <c r="G3497" s="23" t="n">
        <f aca="false">BETAINV(D3497,T1_PERT!$F$6,T1_PERT!$G$6,T1_PERT!$C$6,T1_PERT!$E$6)</f>
        <v>3.96476446789041</v>
      </c>
      <c r="H3497" s="23" t="n">
        <f aca="true">BETAINV(RAND(),T1_PERT!$F$7,T1_PERT!$G$7,T1_PERT!$C$7,T1_PERT!$E$7)</f>
        <v>5.33566372968872</v>
      </c>
      <c r="I3497" s="23" t="n">
        <f aca="false">BETAINV(E3497,T1_PERT!$F$8,T1_PERT!$G$8,T1_PERT!$C$8,T1_PERT!$E$8)</f>
        <v>4.65384027750802</v>
      </c>
      <c r="J3497" s="23" t="n">
        <f aca="true">BETAINV(RAND(),T1_PERT!$F$9,T1_PERT!$G$9,T1_PERT!$C$9,T1_PERT!$E$9)</f>
        <v>5.18855826816986</v>
      </c>
      <c r="K3497" s="23" t="n">
        <f aca="true">BETAINV(RAND(),T1_PERT!$F$10,T1_PERT!$G$10,T1_PERT!$C$10,T1_PERT!$E$10)</f>
        <v>2.14042274488271</v>
      </c>
      <c r="L3497" s="23" t="n">
        <f aca="false">F3497+G3497+I3497+K3497</f>
        <v>15.2365641604371</v>
      </c>
      <c r="M3497" s="23" t="n">
        <f aca="false">F3497+H3497+J3497+K3497</f>
        <v>17.1421814128973</v>
      </c>
      <c r="N3497" s="23" t="n">
        <f aca="false">MAX(L3497,M3497)</f>
        <v>17.1421814128973</v>
      </c>
    </row>
    <row r="3498" customFormat="false" ht="15" hidden="false" customHeight="false" outlineLevel="0" collapsed="false">
      <c r="A3498" s="5" t="n">
        <v>3479</v>
      </c>
      <c r="B3498" s="25" t="n">
        <f aca="true">NORMSINV(RAND())</f>
        <v>1.07503485037368</v>
      </c>
      <c r="C3498" s="25" t="n">
        <f aca="true">$C$4*B3498+SQRT(1-$C$4^2)*NORMSINV(RAND())</f>
        <v>1.07873279739434</v>
      </c>
      <c r="D3498" s="25" t="n">
        <f aca="false">NORMSDIST(B3498)</f>
        <v>0.858820437163798</v>
      </c>
      <c r="E3498" s="25" t="n">
        <f aca="false">NORMSDIST(C3498)</f>
        <v>0.859646569734668</v>
      </c>
      <c r="F3498" s="23" t="n">
        <f aca="true">BETAINV(RAND(),T1_PERT!$F$5,T1_PERT!$G$5,T1_PERT!$C$5,T1_PERT!$E$5)</f>
        <v>3.55311473519317</v>
      </c>
      <c r="G3498" s="23" t="n">
        <f aca="false">BETAINV(D3498,T1_PERT!$F$6,T1_PERT!$G$6,T1_PERT!$C$6,T1_PERT!$E$6)</f>
        <v>6.61678461234861</v>
      </c>
      <c r="H3498" s="23" t="n">
        <f aca="true">BETAINV(RAND(),T1_PERT!$F$7,T1_PERT!$G$7,T1_PERT!$C$7,T1_PERT!$E$7)</f>
        <v>7.58800281651365</v>
      </c>
      <c r="I3498" s="23" t="n">
        <f aca="false">BETAINV(E3498,T1_PERT!$F$8,T1_PERT!$G$8,T1_PERT!$C$8,T1_PERT!$E$8)</f>
        <v>6.16432655609429</v>
      </c>
      <c r="J3498" s="23" t="n">
        <f aca="true">BETAINV(RAND(),T1_PERT!$F$9,T1_PERT!$G$9,T1_PERT!$C$9,T1_PERT!$E$9)</f>
        <v>4.59468132241175</v>
      </c>
      <c r="K3498" s="23" t="n">
        <f aca="true">BETAINV(RAND(),T1_PERT!$F$10,T1_PERT!$G$10,T1_PERT!$C$10,T1_PERT!$E$10)</f>
        <v>2.39818788716512</v>
      </c>
      <c r="L3498" s="23" t="n">
        <f aca="false">F3498+G3498+I3498+K3498</f>
        <v>18.7324137908012</v>
      </c>
      <c r="M3498" s="23" t="n">
        <f aca="false">F3498+H3498+J3498+K3498</f>
        <v>18.1339867612837</v>
      </c>
      <c r="N3498" s="23" t="n">
        <f aca="false">MAX(L3498,M3498)</f>
        <v>18.7324137908012</v>
      </c>
    </row>
    <row r="3499" customFormat="false" ht="15" hidden="false" customHeight="false" outlineLevel="0" collapsed="false">
      <c r="A3499" s="5" t="n">
        <v>3480</v>
      </c>
      <c r="B3499" s="25" t="n">
        <f aca="true">NORMSINV(RAND())</f>
        <v>-0.120735474008716</v>
      </c>
      <c r="C3499" s="25" t="n">
        <f aca="true">$C$4*B3499+SQRT(1-$C$4^2)*NORMSINV(RAND())</f>
        <v>-0.743676178822096</v>
      </c>
      <c r="D3499" s="25" t="n">
        <f aca="false">NORMSDIST(B3499)</f>
        <v>0.451950280159068</v>
      </c>
      <c r="E3499" s="25" t="n">
        <f aca="false">NORMSDIST(C3499)</f>
        <v>0.228536202070949</v>
      </c>
      <c r="F3499" s="23" t="n">
        <f aca="true">BETAINV(RAND(),T1_PERT!$F$5,T1_PERT!$G$5,T1_PERT!$C$5,T1_PERT!$E$5)</f>
        <v>4.40323783954872</v>
      </c>
      <c r="G3499" s="23" t="n">
        <f aca="false">BETAINV(D3499,T1_PERT!$F$6,T1_PERT!$G$6,T1_PERT!$C$6,T1_PERT!$E$6)</f>
        <v>5.10723506614394</v>
      </c>
      <c r="H3499" s="23" t="n">
        <f aca="true">BETAINV(RAND(),T1_PERT!$F$7,T1_PERT!$G$7,T1_PERT!$C$7,T1_PERT!$E$7)</f>
        <v>4.73650529227489</v>
      </c>
      <c r="I3499" s="23" t="n">
        <f aca="false">BETAINV(E3499,T1_PERT!$F$8,T1_PERT!$G$8,T1_PERT!$C$8,T1_PERT!$E$8)</f>
        <v>4.73242921608434</v>
      </c>
      <c r="J3499" s="23" t="n">
        <f aca="true">BETAINV(RAND(),T1_PERT!$F$9,T1_PERT!$G$9,T1_PERT!$C$9,T1_PERT!$E$9)</f>
        <v>4.79701652545861</v>
      </c>
      <c r="K3499" s="23" t="n">
        <f aca="true">BETAINV(RAND(),T1_PERT!$F$10,T1_PERT!$G$10,T1_PERT!$C$10,T1_PERT!$E$10)</f>
        <v>1.53966715143666</v>
      </c>
      <c r="L3499" s="23" t="n">
        <f aca="false">F3499+G3499+I3499+K3499</f>
        <v>15.7825692732137</v>
      </c>
      <c r="M3499" s="23" t="n">
        <f aca="false">F3499+H3499+J3499+K3499</f>
        <v>15.4764268087189</v>
      </c>
      <c r="N3499" s="23" t="n">
        <f aca="false">MAX(L3499,M3499)</f>
        <v>15.7825692732137</v>
      </c>
    </row>
    <row r="3500" customFormat="false" ht="15" hidden="false" customHeight="false" outlineLevel="0" collapsed="false">
      <c r="A3500" s="5" t="n">
        <v>3481</v>
      </c>
      <c r="B3500" s="25" t="n">
        <f aca="true">NORMSINV(RAND())</f>
        <v>-0.0117009631706235</v>
      </c>
      <c r="C3500" s="25" t="n">
        <f aca="true">$C$4*B3500+SQRT(1-$C$4^2)*NORMSINV(RAND())</f>
        <v>-0.254968003845608</v>
      </c>
      <c r="D3500" s="25" t="n">
        <f aca="false">NORMSDIST(B3500)</f>
        <v>0.49533209758579</v>
      </c>
      <c r="E3500" s="25" t="n">
        <f aca="false">NORMSDIST(C3500)</f>
        <v>0.399373905949128</v>
      </c>
      <c r="F3500" s="23" t="n">
        <f aca="true">BETAINV(RAND(),T1_PERT!$F$5,T1_PERT!$G$5,T1_PERT!$C$5,T1_PERT!$E$5)</f>
        <v>4.66339394002473</v>
      </c>
      <c r="G3500" s="23" t="n">
        <f aca="false">BETAINV(D3500,T1_PERT!$F$6,T1_PERT!$G$6,T1_PERT!$C$6,T1_PERT!$E$6)</f>
        <v>5.24044011442899</v>
      </c>
      <c r="H3500" s="23" t="n">
        <f aca="true">BETAINV(RAND(),T1_PERT!$F$7,T1_PERT!$G$7,T1_PERT!$C$7,T1_PERT!$E$7)</f>
        <v>4.34179956655982</v>
      </c>
      <c r="I3500" s="23" t="n">
        <f aca="false">BETAINV(E3500,T1_PERT!$F$8,T1_PERT!$G$8,T1_PERT!$C$8,T1_PERT!$E$8)</f>
        <v>5.06108458772093</v>
      </c>
      <c r="J3500" s="23" t="n">
        <f aca="true">BETAINV(RAND(),T1_PERT!$F$9,T1_PERT!$G$9,T1_PERT!$C$9,T1_PERT!$E$9)</f>
        <v>4.29596576235496</v>
      </c>
      <c r="K3500" s="23" t="n">
        <f aca="true">BETAINV(RAND(),T1_PERT!$F$10,T1_PERT!$G$10,T1_PERT!$C$10,T1_PERT!$E$10)</f>
        <v>1.55399277858688</v>
      </c>
      <c r="L3500" s="23" t="n">
        <f aca="false">F3500+G3500+I3500+K3500</f>
        <v>16.5189114207615</v>
      </c>
      <c r="M3500" s="23" t="n">
        <f aca="false">F3500+H3500+J3500+K3500</f>
        <v>14.8551520475264</v>
      </c>
      <c r="N3500" s="23" t="n">
        <f aca="false">MAX(L3500,M3500)</f>
        <v>16.5189114207615</v>
      </c>
    </row>
    <row r="3501" customFormat="false" ht="15" hidden="false" customHeight="false" outlineLevel="0" collapsed="false">
      <c r="A3501" s="5" t="n">
        <v>3482</v>
      </c>
      <c r="B3501" s="25" t="n">
        <f aca="true">NORMSINV(RAND())</f>
        <v>-0.141701972519809</v>
      </c>
      <c r="C3501" s="25" t="n">
        <f aca="true">$C$4*B3501+SQRT(1-$C$4^2)*NORMSINV(RAND())</f>
        <v>-0.438632696517409</v>
      </c>
      <c r="D3501" s="25" t="n">
        <f aca="false">NORMSDIST(B3501)</f>
        <v>0.443657708410015</v>
      </c>
      <c r="E3501" s="25" t="n">
        <f aca="false">NORMSDIST(C3501)</f>
        <v>0.330463850765962</v>
      </c>
      <c r="F3501" s="23" t="n">
        <f aca="true">BETAINV(RAND(),T1_PERT!$F$5,T1_PERT!$G$5,T1_PERT!$C$5,T1_PERT!$E$5)</f>
        <v>4.90665017370577</v>
      </c>
      <c r="G3501" s="23" t="n">
        <f aca="false">BETAINV(D3501,T1_PERT!$F$6,T1_PERT!$G$6,T1_PERT!$C$6,T1_PERT!$E$6)</f>
        <v>5.08191162849399</v>
      </c>
      <c r="H3501" s="23" t="n">
        <f aca="true">BETAINV(RAND(),T1_PERT!$F$7,T1_PERT!$G$7,T1_PERT!$C$7,T1_PERT!$E$7)</f>
        <v>4.22807715212704</v>
      </c>
      <c r="I3501" s="23" t="n">
        <f aca="false">BETAINV(E3501,T1_PERT!$F$8,T1_PERT!$G$8,T1_PERT!$C$8,T1_PERT!$E$8)</f>
        <v>4.93028401975929</v>
      </c>
      <c r="J3501" s="23" t="n">
        <f aca="true">BETAINV(RAND(),T1_PERT!$F$9,T1_PERT!$G$9,T1_PERT!$C$9,T1_PERT!$E$9)</f>
        <v>4.05536014617675</v>
      </c>
      <c r="K3501" s="23" t="n">
        <f aca="true">BETAINV(RAND(),T1_PERT!$F$10,T1_PERT!$G$10,T1_PERT!$C$10,T1_PERT!$E$10)</f>
        <v>2.31415553962747</v>
      </c>
      <c r="L3501" s="23" t="n">
        <f aca="false">F3501+G3501+I3501+K3501</f>
        <v>17.2330013615865</v>
      </c>
      <c r="M3501" s="23" t="n">
        <f aca="false">F3501+H3501+J3501+K3501</f>
        <v>15.504243011637</v>
      </c>
      <c r="N3501" s="23" t="n">
        <f aca="false">MAX(L3501,M3501)</f>
        <v>17.2330013615865</v>
      </c>
    </row>
    <row r="3502" customFormat="false" ht="15" hidden="false" customHeight="false" outlineLevel="0" collapsed="false">
      <c r="A3502" s="5" t="n">
        <v>3483</v>
      </c>
      <c r="B3502" s="25" t="n">
        <f aca="true">NORMSINV(RAND())</f>
        <v>-0.0312068702214716</v>
      </c>
      <c r="C3502" s="25" t="n">
        <f aca="true">$C$4*B3502+SQRT(1-$C$4^2)*NORMSINV(RAND())</f>
        <v>0.544277040072944</v>
      </c>
      <c r="D3502" s="25" t="n">
        <f aca="false">NORMSDIST(B3502)</f>
        <v>0.487552280469948</v>
      </c>
      <c r="E3502" s="25" t="n">
        <f aca="false">NORMSDIST(C3502)</f>
        <v>0.706874577915368</v>
      </c>
      <c r="F3502" s="23" t="n">
        <f aca="true">BETAINV(RAND(),T1_PERT!$F$5,T1_PERT!$G$5,T1_PERT!$C$5,T1_PERT!$E$5)</f>
        <v>4.94165920621367</v>
      </c>
      <c r="G3502" s="23" t="n">
        <f aca="false">BETAINV(D3502,T1_PERT!$F$6,T1_PERT!$G$6,T1_PERT!$C$6,T1_PERT!$E$6)</f>
        <v>5.21643403807336</v>
      </c>
      <c r="H3502" s="23" t="n">
        <f aca="true">BETAINV(RAND(),T1_PERT!$F$7,T1_PERT!$G$7,T1_PERT!$C$7,T1_PERT!$E$7)</f>
        <v>7.23081291181992</v>
      </c>
      <c r="I3502" s="23" t="n">
        <f aca="false">BETAINV(E3502,T1_PERT!$F$8,T1_PERT!$G$8,T1_PERT!$C$8,T1_PERT!$E$8)</f>
        <v>5.70500767653617</v>
      </c>
      <c r="J3502" s="23" t="n">
        <f aca="true">BETAINV(RAND(),T1_PERT!$F$9,T1_PERT!$G$9,T1_PERT!$C$9,T1_PERT!$E$9)</f>
        <v>3.91861182599107</v>
      </c>
      <c r="K3502" s="23" t="n">
        <f aca="true">BETAINV(RAND(),T1_PERT!$F$10,T1_PERT!$G$10,T1_PERT!$C$10,T1_PERT!$E$10)</f>
        <v>1.3215586188231</v>
      </c>
      <c r="L3502" s="23" t="n">
        <f aca="false">F3502+G3502+I3502+K3502</f>
        <v>17.1846595396463</v>
      </c>
      <c r="M3502" s="23" t="n">
        <f aca="false">F3502+H3502+J3502+K3502</f>
        <v>17.4126425628478</v>
      </c>
      <c r="N3502" s="23" t="n">
        <f aca="false">MAX(L3502,M3502)</f>
        <v>17.4126425628478</v>
      </c>
    </row>
    <row r="3503" customFormat="false" ht="15" hidden="false" customHeight="false" outlineLevel="0" collapsed="false">
      <c r="A3503" s="5" t="n">
        <v>3484</v>
      </c>
      <c r="B3503" s="25" t="n">
        <f aca="true">NORMSINV(RAND())</f>
        <v>-1.79028261535399</v>
      </c>
      <c r="C3503" s="25" t="n">
        <f aca="true">$C$4*B3503+SQRT(1-$C$4^2)*NORMSINV(RAND())</f>
        <v>-2.00868702989296</v>
      </c>
      <c r="D3503" s="25" t="n">
        <f aca="false">NORMSDIST(B3503)</f>
        <v>0.0367042447910524</v>
      </c>
      <c r="E3503" s="25" t="n">
        <f aca="false">NORMSDIST(C3503)</f>
        <v>0.0222851675373067</v>
      </c>
      <c r="F3503" s="23" t="n">
        <f aca="true">BETAINV(RAND(),T1_PERT!$F$5,T1_PERT!$G$5,T1_PERT!$C$5,T1_PERT!$E$5)</f>
        <v>2.56380745307052</v>
      </c>
      <c r="G3503" s="23" t="n">
        <f aca="false">BETAINV(D3503,T1_PERT!$F$6,T1_PERT!$G$6,T1_PERT!$C$6,T1_PERT!$E$6)</f>
        <v>3.56828758451409</v>
      </c>
      <c r="H3503" s="23" t="n">
        <f aca="true">BETAINV(RAND(),T1_PERT!$F$7,T1_PERT!$G$7,T1_PERT!$C$7,T1_PERT!$E$7)</f>
        <v>6.91803283098787</v>
      </c>
      <c r="I3503" s="23" t="n">
        <f aca="false">BETAINV(E3503,T1_PERT!$F$8,T1_PERT!$G$8,T1_PERT!$C$8,T1_PERT!$E$8)</f>
        <v>4.19856181196612</v>
      </c>
      <c r="J3503" s="23" t="n">
        <f aca="true">BETAINV(RAND(),T1_PERT!$F$9,T1_PERT!$G$9,T1_PERT!$C$9,T1_PERT!$E$9)</f>
        <v>4.96680944672558</v>
      </c>
      <c r="K3503" s="23" t="n">
        <f aca="true">BETAINV(RAND(),T1_PERT!$F$10,T1_PERT!$G$10,T1_PERT!$C$10,T1_PERT!$E$10)</f>
        <v>2.7037551857114</v>
      </c>
      <c r="L3503" s="23" t="n">
        <f aca="false">F3503+G3503+I3503+K3503</f>
        <v>13.0344120352621</v>
      </c>
      <c r="M3503" s="23" t="n">
        <f aca="false">F3503+H3503+J3503+K3503</f>
        <v>17.1524049164954</v>
      </c>
      <c r="N3503" s="23" t="n">
        <f aca="false">MAX(L3503,M3503)</f>
        <v>17.1524049164954</v>
      </c>
    </row>
    <row r="3504" customFormat="false" ht="15" hidden="false" customHeight="false" outlineLevel="0" collapsed="false">
      <c r="A3504" s="5" t="n">
        <v>3485</v>
      </c>
      <c r="B3504" s="25" t="n">
        <f aca="true">NORMSINV(RAND())</f>
        <v>-0.0624628734913608</v>
      </c>
      <c r="C3504" s="25" t="n">
        <f aca="true">$C$4*B3504+SQRT(1-$C$4^2)*NORMSINV(RAND())</f>
        <v>0.0892903602040061</v>
      </c>
      <c r="D3504" s="25" t="n">
        <f aca="false">NORMSDIST(B3504)</f>
        <v>0.475097113421765</v>
      </c>
      <c r="E3504" s="25" t="n">
        <f aca="false">NORMSDIST(C3504)</f>
        <v>0.535574422543938</v>
      </c>
      <c r="F3504" s="23" t="n">
        <f aca="true">BETAINV(RAND(),T1_PERT!$F$5,T1_PERT!$G$5,T1_PERT!$C$5,T1_PERT!$E$5)</f>
        <v>3.31617916430255</v>
      </c>
      <c r="G3504" s="23" t="n">
        <f aca="false">BETAINV(D3504,T1_PERT!$F$6,T1_PERT!$G$6,T1_PERT!$C$6,T1_PERT!$E$6)</f>
        <v>5.17812211442309</v>
      </c>
      <c r="H3504" s="23" t="n">
        <f aca="true">BETAINV(RAND(),T1_PERT!$F$7,T1_PERT!$G$7,T1_PERT!$C$7,T1_PERT!$E$7)</f>
        <v>6.10161994339486</v>
      </c>
      <c r="I3504" s="23" t="n">
        <f aca="false">BETAINV(E3504,T1_PERT!$F$8,T1_PERT!$G$8,T1_PERT!$C$8,T1_PERT!$E$8)</f>
        <v>5.32621432396729</v>
      </c>
      <c r="J3504" s="23" t="n">
        <f aca="true">BETAINV(RAND(),T1_PERT!$F$9,T1_PERT!$G$9,T1_PERT!$C$9,T1_PERT!$E$9)</f>
        <v>4.85170555592803</v>
      </c>
      <c r="K3504" s="23" t="n">
        <f aca="true">BETAINV(RAND(),T1_PERT!$F$10,T1_PERT!$G$10,T1_PERT!$C$10,T1_PERT!$E$10)</f>
        <v>1.77915196450857</v>
      </c>
      <c r="L3504" s="23" t="n">
        <f aca="false">F3504+G3504+I3504+K3504</f>
        <v>15.5996675672015</v>
      </c>
      <c r="M3504" s="23" t="n">
        <f aca="false">F3504+H3504+J3504+K3504</f>
        <v>16.048656628134</v>
      </c>
      <c r="N3504" s="23" t="n">
        <f aca="false">MAX(L3504,M3504)</f>
        <v>16.048656628134</v>
      </c>
    </row>
    <row r="3505" customFormat="false" ht="15" hidden="false" customHeight="false" outlineLevel="0" collapsed="false">
      <c r="A3505" s="5" t="n">
        <v>3486</v>
      </c>
      <c r="B3505" s="25" t="n">
        <f aca="true">NORMSINV(RAND())</f>
        <v>-0.932453517389917</v>
      </c>
      <c r="C3505" s="25" t="n">
        <f aca="true">$C$4*B3505+SQRT(1-$C$4^2)*NORMSINV(RAND())</f>
        <v>-1.2447158976408</v>
      </c>
      <c r="D3505" s="25" t="n">
        <f aca="false">NORMSDIST(B3505)</f>
        <v>0.175551099061188</v>
      </c>
      <c r="E3505" s="25" t="n">
        <f aca="false">NORMSDIST(C3505)</f>
        <v>0.106618100070495</v>
      </c>
      <c r="F3505" s="23" t="n">
        <f aca="true">BETAINV(RAND(),T1_PERT!$F$5,T1_PERT!$G$5,T1_PERT!$C$5,T1_PERT!$E$5)</f>
        <v>3.40835110754096</v>
      </c>
      <c r="G3505" s="23" t="n">
        <f aca="false">BETAINV(D3505,T1_PERT!$F$6,T1_PERT!$G$6,T1_PERT!$C$6,T1_PERT!$E$6)</f>
        <v>4.22253692045526</v>
      </c>
      <c r="H3505" s="23" t="n">
        <f aca="true">BETAINV(RAND(),T1_PERT!$F$7,T1_PERT!$G$7,T1_PERT!$C$7,T1_PERT!$E$7)</f>
        <v>5.56573905996898</v>
      </c>
      <c r="I3505" s="23" t="n">
        <f aca="false">BETAINV(E3505,T1_PERT!$F$8,T1_PERT!$G$8,T1_PERT!$C$8,T1_PERT!$E$8)</f>
        <v>4.46560581908583</v>
      </c>
      <c r="J3505" s="23" t="n">
        <f aca="true">BETAINV(RAND(),T1_PERT!$F$9,T1_PERT!$G$9,T1_PERT!$C$9,T1_PERT!$E$9)</f>
        <v>4.70099113315616</v>
      </c>
      <c r="K3505" s="23" t="n">
        <f aca="true">BETAINV(RAND(),T1_PERT!$F$10,T1_PERT!$G$10,T1_PERT!$C$10,T1_PERT!$E$10)</f>
        <v>1.64889695407376</v>
      </c>
      <c r="L3505" s="23" t="n">
        <f aca="false">F3505+G3505+I3505+K3505</f>
        <v>13.7453908011558</v>
      </c>
      <c r="M3505" s="23" t="n">
        <f aca="false">F3505+H3505+J3505+K3505</f>
        <v>15.3239782547399</v>
      </c>
      <c r="N3505" s="23" t="n">
        <f aca="false">MAX(L3505,M3505)</f>
        <v>15.3239782547399</v>
      </c>
    </row>
    <row r="3506" customFormat="false" ht="15" hidden="false" customHeight="false" outlineLevel="0" collapsed="false">
      <c r="A3506" s="5" t="n">
        <v>3487</v>
      </c>
      <c r="B3506" s="25" t="n">
        <f aca="true">NORMSINV(RAND())</f>
        <v>1.13127577985092</v>
      </c>
      <c r="C3506" s="25" t="n">
        <f aca="true">$C$4*B3506+SQRT(1-$C$4^2)*NORMSINV(RAND())</f>
        <v>1.58246392220972</v>
      </c>
      <c r="D3506" s="25" t="n">
        <f aca="false">NORMSDIST(B3506)</f>
        <v>0.87103048241514</v>
      </c>
      <c r="E3506" s="25" t="n">
        <f aca="false">NORMSDIST(C3506)</f>
        <v>0.943228148942608</v>
      </c>
      <c r="F3506" s="23" t="n">
        <f aca="true">BETAINV(RAND(),T1_PERT!$F$5,T1_PERT!$G$5,T1_PERT!$C$5,T1_PERT!$E$5)</f>
        <v>4.49270279279065</v>
      </c>
      <c r="G3506" s="23" t="n">
        <f aca="false">BETAINV(D3506,T1_PERT!$F$6,T1_PERT!$G$6,T1_PERT!$C$6,T1_PERT!$E$6)</f>
        <v>6.68575143260477</v>
      </c>
      <c r="H3506" s="23" t="n">
        <f aca="true">BETAINV(RAND(),T1_PERT!$F$7,T1_PERT!$G$7,T1_PERT!$C$7,T1_PERT!$E$7)</f>
        <v>6.08875325421436</v>
      </c>
      <c r="I3506" s="23" t="n">
        <f aca="false">BETAINV(E3506,T1_PERT!$F$8,T1_PERT!$G$8,T1_PERT!$C$8,T1_PERT!$E$8)</f>
        <v>6.580601805633</v>
      </c>
      <c r="J3506" s="23" t="n">
        <f aca="true">BETAINV(RAND(),T1_PERT!$F$9,T1_PERT!$G$9,T1_PERT!$C$9,T1_PERT!$E$9)</f>
        <v>5.9645994028297</v>
      </c>
      <c r="K3506" s="23" t="n">
        <f aca="true">BETAINV(RAND(),T1_PERT!$F$10,T1_PERT!$G$10,T1_PERT!$C$10,T1_PERT!$E$10)</f>
        <v>2.40094192550918</v>
      </c>
      <c r="L3506" s="23" t="n">
        <f aca="false">F3506+G3506+I3506+K3506</f>
        <v>20.1599979565376</v>
      </c>
      <c r="M3506" s="23" t="n">
        <f aca="false">F3506+H3506+J3506+K3506</f>
        <v>18.9469973753439</v>
      </c>
      <c r="N3506" s="23" t="n">
        <f aca="false">MAX(L3506,M3506)</f>
        <v>20.1599979565376</v>
      </c>
    </row>
    <row r="3507" customFormat="false" ht="15" hidden="false" customHeight="false" outlineLevel="0" collapsed="false">
      <c r="A3507" s="5" t="n">
        <v>3488</v>
      </c>
      <c r="B3507" s="25" t="n">
        <f aca="true">NORMSINV(RAND())</f>
        <v>-0.0121878532415008</v>
      </c>
      <c r="C3507" s="25" t="n">
        <f aca="true">$C$4*B3507+SQRT(1-$C$4^2)*NORMSINV(RAND())</f>
        <v>1.32704865581396</v>
      </c>
      <c r="D3507" s="25" t="n">
        <f aca="false">NORMSDIST(B3507)</f>
        <v>0.49513787040811</v>
      </c>
      <c r="E3507" s="25" t="n">
        <f aca="false">NORMSDIST(C3507)</f>
        <v>0.907753705962152</v>
      </c>
      <c r="F3507" s="23" t="n">
        <f aca="true">BETAINV(RAND(),T1_PERT!$F$5,T1_PERT!$G$5,T1_PERT!$C$5,T1_PERT!$E$5)</f>
        <v>4.90578779792376</v>
      </c>
      <c r="G3507" s="23" t="n">
        <f aca="false">BETAINV(D3507,T1_PERT!$F$6,T1_PERT!$G$6,T1_PERT!$C$6,T1_PERT!$E$6)</f>
        <v>5.23984001491038</v>
      </c>
      <c r="H3507" s="23" t="n">
        <f aca="true">BETAINV(RAND(),T1_PERT!$F$7,T1_PERT!$G$7,T1_PERT!$C$7,T1_PERT!$E$7)</f>
        <v>6.70629685805513</v>
      </c>
      <c r="I3507" s="23" t="n">
        <f aca="false">BETAINV(E3507,T1_PERT!$F$8,T1_PERT!$G$8,T1_PERT!$C$8,T1_PERT!$E$8)</f>
        <v>6.3734021502302</v>
      </c>
      <c r="J3507" s="23" t="n">
        <f aca="true">BETAINV(RAND(),T1_PERT!$F$9,T1_PERT!$G$9,T1_PERT!$C$9,T1_PERT!$E$9)</f>
        <v>4.41280111255336</v>
      </c>
      <c r="K3507" s="23" t="n">
        <f aca="true">BETAINV(RAND(),T1_PERT!$F$10,T1_PERT!$G$10,T1_PERT!$C$10,T1_PERT!$E$10)</f>
        <v>2.6469692339218</v>
      </c>
      <c r="L3507" s="23" t="n">
        <f aca="false">F3507+G3507+I3507+K3507</f>
        <v>19.1659991969861</v>
      </c>
      <c r="M3507" s="23" t="n">
        <f aca="false">F3507+H3507+J3507+K3507</f>
        <v>18.671855002454</v>
      </c>
      <c r="N3507" s="23" t="n">
        <f aca="false">MAX(L3507,M3507)</f>
        <v>19.1659991969861</v>
      </c>
    </row>
    <row r="3508" customFormat="false" ht="15" hidden="false" customHeight="false" outlineLevel="0" collapsed="false">
      <c r="A3508" s="5" t="n">
        <v>3489</v>
      </c>
      <c r="B3508" s="25" t="n">
        <f aca="true">NORMSINV(RAND())</f>
        <v>-0.680152494694471</v>
      </c>
      <c r="C3508" s="25" t="n">
        <f aca="true">$C$4*B3508+SQRT(1-$C$4^2)*NORMSINV(RAND())</f>
        <v>0.468509426474101</v>
      </c>
      <c r="D3508" s="25" t="n">
        <f aca="false">NORMSDIST(B3508)</f>
        <v>0.248203954218104</v>
      </c>
      <c r="E3508" s="25" t="n">
        <f aca="false">NORMSDIST(C3508)</f>
        <v>0.680289834242246</v>
      </c>
      <c r="F3508" s="23" t="n">
        <f aca="true">BETAINV(RAND(),T1_PERT!$F$5,T1_PERT!$G$5,T1_PERT!$C$5,T1_PERT!$E$5)</f>
        <v>3.2561388791324</v>
      </c>
      <c r="G3508" s="23" t="n">
        <f aca="false">BETAINV(D3508,T1_PERT!$F$6,T1_PERT!$G$6,T1_PERT!$C$6,T1_PERT!$E$6)</f>
        <v>4.47342550975315</v>
      </c>
      <c r="H3508" s="23" t="n">
        <f aca="true">BETAINV(RAND(),T1_PERT!$F$7,T1_PERT!$G$7,T1_PERT!$C$7,T1_PERT!$E$7)</f>
        <v>4.84691425223036</v>
      </c>
      <c r="I3508" s="23" t="n">
        <f aca="false">BETAINV(E3508,T1_PERT!$F$8,T1_PERT!$G$8,T1_PERT!$C$8,T1_PERT!$E$8)</f>
        <v>5.64044698436684</v>
      </c>
      <c r="J3508" s="23" t="n">
        <f aca="true">BETAINV(RAND(),T1_PERT!$F$9,T1_PERT!$G$9,T1_PERT!$C$9,T1_PERT!$E$9)</f>
        <v>4.87036499147296</v>
      </c>
      <c r="K3508" s="23" t="n">
        <f aca="true">BETAINV(RAND(),T1_PERT!$F$10,T1_PERT!$G$10,T1_PERT!$C$10,T1_PERT!$E$10)</f>
        <v>1.97293991936175</v>
      </c>
      <c r="L3508" s="23" t="n">
        <f aca="false">F3508+G3508+I3508+K3508</f>
        <v>15.3429512926141</v>
      </c>
      <c r="M3508" s="23" t="n">
        <f aca="false">F3508+H3508+J3508+K3508</f>
        <v>14.9463580421975</v>
      </c>
      <c r="N3508" s="23" t="n">
        <f aca="false">MAX(L3508,M3508)</f>
        <v>15.3429512926141</v>
      </c>
    </row>
    <row r="3509" customFormat="false" ht="15" hidden="false" customHeight="false" outlineLevel="0" collapsed="false">
      <c r="A3509" s="5" t="n">
        <v>3490</v>
      </c>
      <c r="B3509" s="25" t="n">
        <f aca="true">NORMSINV(RAND())</f>
        <v>-1.29296736683549</v>
      </c>
      <c r="C3509" s="25" t="n">
        <f aca="true">$C$4*B3509+SQRT(1-$C$4^2)*NORMSINV(RAND())</f>
        <v>-0.894385558898426</v>
      </c>
      <c r="D3509" s="25" t="n">
        <f aca="false">NORMSDIST(B3509)</f>
        <v>0.0980111729523675</v>
      </c>
      <c r="E3509" s="25" t="n">
        <f aca="false">NORMSDIST(C3509)</f>
        <v>0.185557818183903</v>
      </c>
      <c r="F3509" s="23" t="n">
        <f aca="true">BETAINV(RAND(),T1_PERT!$F$5,T1_PERT!$G$5,T1_PERT!$C$5,T1_PERT!$E$5)</f>
        <v>3.76602866146916</v>
      </c>
      <c r="G3509" s="23" t="n">
        <f aca="false">BETAINV(D3509,T1_PERT!$F$6,T1_PERT!$G$6,T1_PERT!$C$6,T1_PERT!$E$6)</f>
        <v>3.90909028532465</v>
      </c>
      <c r="H3509" s="23" t="n">
        <f aca="true">BETAINV(RAND(),T1_PERT!$F$7,T1_PERT!$G$7,T1_PERT!$C$7,T1_PERT!$E$7)</f>
        <v>4.68992345919864</v>
      </c>
      <c r="I3509" s="23" t="n">
        <f aca="false">BETAINV(E3509,T1_PERT!$F$8,T1_PERT!$G$8,T1_PERT!$C$8,T1_PERT!$E$8)</f>
        <v>4.64435262694634</v>
      </c>
      <c r="J3509" s="23" t="n">
        <f aca="true">BETAINV(RAND(),T1_PERT!$F$9,T1_PERT!$G$9,T1_PERT!$C$9,T1_PERT!$E$9)</f>
        <v>4.79039169643713</v>
      </c>
      <c r="K3509" s="23" t="n">
        <f aca="true">BETAINV(RAND(),T1_PERT!$F$10,T1_PERT!$G$10,T1_PERT!$C$10,T1_PERT!$E$10)</f>
        <v>2.08698231797696</v>
      </c>
      <c r="L3509" s="23" t="n">
        <f aca="false">F3509+G3509+I3509+K3509</f>
        <v>14.4064538917171</v>
      </c>
      <c r="M3509" s="23" t="n">
        <f aca="false">F3509+H3509+J3509+K3509</f>
        <v>15.3333261350819</v>
      </c>
      <c r="N3509" s="23" t="n">
        <f aca="false">MAX(L3509,M3509)</f>
        <v>15.3333261350819</v>
      </c>
    </row>
    <row r="3510" customFormat="false" ht="15" hidden="false" customHeight="false" outlineLevel="0" collapsed="false">
      <c r="A3510" s="5" t="n">
        <v>3491</v>
      </c>
      <c r="B3510" s="25" t="n">
        <f aca="true">NORMSINV(RAND())</f>
        <v>0.110104688433335</v>
      </c>
      <c r="C3510" s="25" t="n">
        <f aca="true">$C$4*B3510+SQRT(1-$C$4^2)*NORMSINV(RAND())</f>
        <v>0.665684173009973</v>
      </c>
      <c r="D3510" s="25" t="n">
        <f aca="false">NORMSDIST(B3510)</f>
        <v>0.543836825032263</v>
      </c>
      <c r="E3510" s="25" t="n">
        <f aca="false">NORMSDIST(C3510)</f>
        <v>0.747193504055023</v>
      </c>
      <c r="F3510" s="23" t="n">
        <f aca="true">BETAINV(RAND(),T1_PERT!$F$5,T1_PERT!$G$5,T1_PERT!$C$5,T1_PERT!$E$5)</f>
        <v>5.30327254876962</v>
      </c>
      <c r="G3510" s="23" t="n">
        <f aca="false">BETAINV(D3510,T1_PERT!$F$6,T1_PERT!$G$6,T1_PERT!$C$6,T1_PERT!$E$6)</f>
        <v>5.39186726592263</v>
      </c>
      <c r="H3510" s="23" t="n">
        <f aca="true">BETAINV(RAND(),T1_PERT!$F$7,T1_PERT!$G$7,T1_PERT!$C$7,T1_PERT!$E$7)</f>
        <v>6.33283012201116</v>
      </c>
      <c r="I3510" s="23" t="n">
        <f aca="false">BETAINV(E3510,T1_PERT!$F$8,T1_PERT!$G$8,T1_PERT!$C$8,T1_PERT!$E$8)</f>
        <v>5.80914578755778</v>
      </c>
      <c r="J3510" s="23" t="n">
        <f aca="true">BETAINV(RAND(),T1_PERT!$F$9,T1_PERT!$G$9,T1_PERT!$C$9,T1_PERT!$E$9)</f>
        <v>3.56020286459909</v>
      </c>
      <c r="K3510" s="23" t="n">
        <f aca="true">BETAINV(RAND(),T1_PERT!$F$10,T1_PERT!$G$10,T1_PERT!$C$10,T1_PERT!$E$10)</f>
        <v>1.89898230808961</v>
      </c>
      <c r="L3510" s="23" t="n">
        <f aca="false">F3510+G3510+I3510+K3510</f>
        <v>18.4032679103396</v>
      </c>
      <c r="M3510" s="23" t="n">
        <f aca="false">F3510+H3510+J3510+K3510</f>
        <v>17.0952878434695</v>
      </c>
      <c r="N3510" s="23" t="n">
        <f aca="false">MAX(L3510,M3510)</f>
        <v>18.4032679103396</v>
      </c>
    </row>
    <row r="3511" customFormat="false" ht="15" hidden="false" customHeight="false" outlineLevel="0" collapsed="false">
      <c r="A3511" s="5" t="n">
        <v>3492</v>
      </c>
      <c r="B3511" s="25" t="n">
        <f aca="true">NORMSINV(RAND())</f>
        <v>-0.0877618863720152</v>
      </c>
      <c r="C3511" s="25" t="n">
        <f aca="true">$C$4*B3511+SQRT(1-$C$4^2)*NORMSINV(RAND())</f>
        <v>-0.721939620185155</v>
      </c>
      <c r="D3511" s="25" t="n">
        <f aca="false">NORMSDIST(B3511)</f>
        <v>0.465032965552036</v>
      </c>
      <c r="E3511" s="25" t="n">
        <f aca="false">NORMSDIST(C3511)</f>
        <v>0.235165800383541</v>
      </c>
      <c r="F3511" s="23" t="n">
        <f aca="true">BETAINV(RAND(),T1_PERT!$F$5,T1_PERT!$G$5,T1_PERT!$C$5,T1_PERT!$E$5)</f>
        <v>3.63157030815906</v>
      </c>
      <c r="G3511" s="23" t="n">
        <f aca="false">BETAINV(D3511,T1_PERT!$F$6,T1_PERT!$G$6,T1_PERT!$C$6,T1_PERT!$E$6)</f>
        <v>5.14725764403351</v>
      </c>
      <c r="H3511" s="23" t="n">
        <f aca="true">BETAINV(RAND(),T1_PERT!$F$7,T1_PERT!$G$7,T1_PERT!$C$7,T1_PERT!$E$7)</f>
        <v>6.14896013310552</v>
      </c>
      <c r="I3511" s="23" t="n">
        <f aca="false">BETAINV(E3511,T1_PERT!$F$8,T1_PERT!$G$8,T1_PERT!$C$8,T1_PERT!$E$8)</f>
        <v>4.74567436090964</v>
      </c>
      <c r="J3511" s="23" t="n">
        <f aca="true">BETAINV(RAND(),T1_PERT!$F$9,T1_PERT!$G$9,T1_PERT!$C$9,T1_PERT!$E$9)</f>
        <v>4.24211374447043</v>
      </c>
      <c r="K3511" s="23" t="n">
        <f aca="true">BETAINV(RAND(),T1_PERT!$F$10,T1_PERT!$G$10,T1_PERT!$C$10,T1_PERT!$E$10)</f>
        <v>1.47945783804033</v>
      </c>
      <c r="L3511" s="23" t="n">
        <f aca="false">F3511+G3511+I3511+K3511</f>
        <v>15.0039601511425</v>
      </c>
      <c r="M3511" s="23" t="n">
        <f aca="false">F3511+H3511+J3511+K3511</f>
        <v>15.5021020237753</v>
      </c>
      <c r="N3511" s="23" t="n">
        <f aca="false">MAX(L3511,M3511)</f>
        <v>15.5021020237753</v>
      </c>
    </row>
    <row r="3512" customFormat="false" ht="15" hidden="false" customHeight="false" outlineLevel="0" collapsed="false">
      <c r="A3512" s="5" t="n">
        <v>3493</v>
      </c>
      <c r="B3512" s="25" t="n">
        <f aca="true">NORMSINV(RAND())</f>
        <v>0.229167606737449</v>
      </c>
      <c r="C3512" s="25" t="n">
        <f aca="true">$C$4*B3512+SQRT(1-$C$4^2)*NORMSINV(RAND())</f>
        <v>0.584999622054813</v>
      </c>
      <c r="D3512" s="25" t="n">
        <f aca="false">NORMSDIST(B3512)</f>
        <v>0.590630675642299</v>
      </c>
      <c r="E3512" s="25" t="n">
        <f aca="false">NORMSDIST(C3512)</f>
        <v>0.720726014553082</v>
      </c>
      <c r="F3512" s="23" t="n">
        <f aca="true">BETAINV(RAND(),T1_PERT!$F$5,T1_PERT!$G$5,T1_PERT!$C$5,T1_PERT!$E$5)</f>
        <v>4.32386724985667</v>
      </c>
      <c r="G3512" s="23" t="n">
        <f aca="false">BETAINV(D3512,T1_PERT!$F$6,T1_PERT!$G$6,T1_PERT!$C$6,T1_PERT!$E$6)</f>
        <v>5.54199802561662</v>
      </c>
      <c r="H3512" s="23" t="n">
        <f aca="true">BETAINV(RAND(),T1_PERT!$F$7,T1_PERT!$G$7,T1_PERT!$C$7,T1_PERT!$E$7)</f>
        <v>7.54926176888379</v>
      </c>
      <c r="I3512" s="23" t="n">
        <f aca="false">BETAINV(E3512,T1_PERT!$F$8,T1_PERT!$G$8,T1_PERT!$C$8,T1_PERT!$E$8)</f>
        <v>5.73985883624843</v>
      </c>
      <c r="J3512" s="23" t="n">
        <f aca="true">BETAINV(RAND(),T1_PERT!$F$9,T1_PERT!$G$9,T1_PERT!$C$9,T1_PERT!$E$9)</f>
        <v>5.24391062244576</v>
      </c>
      <c r="K3512" s="23" t="n">
        <f aca="true">BETAINV(RAND(),T1_PERT!$F$10,T1_PERT!$G$10,T1_PERT!$C$10,T1_PERT!$E$10)</f>
        <v>2.51068618772754</v>
      </c>
      <c r="L3512" s="23" t="n">
        <f aca="false">F3512+G3512+I3512+K3512</f>
        <v>18.1164102994493</v>
      </c>
      <c r="M3512" s="23" t="n">
        <f aca="false">F3512+H3512+J3512+K3512</f>
        <v>19.6277258289138</v>
      </c>
      <c r="N3512" s="23" t="n">
        <f aca="false">MAX(L3512,M3512)</f>
        <v>19.6277258289138</v>
      </c>
    </row>
    <row r="3513" customFormat="false" ht="15" hidden="false" customHeight="false" outlineLevel="0" collapsed="false">
      <c r="A3513" s="5" t="n">
        <v>3494</v>
      </c>
      <c r="B3513" s="25" t="n">
        <f aca="true">NORMSINV(RAND())</f>
        <v>-0.428270378862192</v>
      </c>
      <c r="C3513" s="25" t="n">
        <f aca="true">$C$4*B3513+SQRT(1-$C$4^2)*NORMSINV(RAND())</f>
        <v>0.527081082684302</v>
      </c>
      <c r="D3513" s="25" t="n">
        <f aca="false">NORMSDIST(B3513)</f>
        <v>0.33422714100851</v>
      </c>
      <c r="E3513" s="25" t="n">
        <f aca="false">NORMSDIST(C3513)</f>
        <v>0.700931358511737</v>
      </c>
      <c r="F3513" s="23" t="n">
        <f aca="true">BETAINV(RAND(),T1_PERT!$F$5,T1_PERT!$G$5,T1_PERT!$C$5,T1_PERT!$E$5)</f>
        <v>3.56735507031058</v>
      </c>
      <c r="G3513" s="23" t="n">
        <f aca="false">BETAINV(D3513,T1_PERT!$F$6,T1_PERT!$G$6,T1_PERT!$C$6,T1_PERT!$E$6)</f>
        <v>4.74704248495679</v>
      </c>
      <c r="H3513" s="23" t="n">
        <f aca="true">BETAINV(RAND(),T1_PERT!$F$7,T1_PERT!$G$7,T1_PERT!$C$7,T1_PERT!$E$7)</f>
        <v>5.40720170843243</v>
      </c>
      <c r="I3513" s="23" t="n">
        <f aca="false">BETAINV(E3513,T1_PERT!$F$8,T1_PERT!$G$8,T1_PERT!$C$8,T1_PERT!$E$8)</f>
        <v>5.69032059560665</v>
      </c>
      <c r="J3513" s="23" t="n">
        <f aca="true">BETAINV(RAND(),T1_PERT!$F$9,T1_PERT!$G$9,T1_PERT!$C$9,T1_PERT!$E$9)</f>
        <v>3.30025788999666</v>
      </c>
      <c r="K3513" s="23" t="n">
        <f aca="true">BETAINV(RAND(),T1_PERT!$F$10,T1_PERT!$G$10,T1_PERT!$C$10,T1_PERT!$E$10)</f>
        <v>1.17255723761482</v>
      </c>
      <c r="L3513" s="23" t="n">
        <f aca="false">F3513+G3513+I3513+K3513</f>
        <v>15.1772753884888</v>
      </c>
      <c r="M3513" s="23" t="n">
        <f aca="false">F3513+H3513+J3513+K3513</f>
        <v>13.4473719063545</v>
      </c>
      <c r="N3513" s="23" t="n">
        <f aca="false">MAX(L3513,M3513)</f>
        <v>15.1772753884888</v>
      </c>
    </row>
    <row r="3514" customFormat="false" ht="15" hidden="false" customHeight="false" outlineLevel="0" collapsed="false">
      <c r="A3514" s="5" t="n">
        <v>3495</v>
      </c>
      <c r="B3514" s="25" t="n">
        <f aca="true">NORMSINV(RAND())</f>
        <v>0.61175535267752</v>
      </c>
      <c r="C3514" s="25" t="n">
        <f aca="true">$C$4*B3514+SQRT(1-$C$4^2)*NORMSINV(RAND())</f>
        <v>0.328672277470621</v>
      </c>
      <c r="D3514" s="25" t="n">
        <f aca="false">NORMSDIST(B3514)</f>
        <v>0.729650183334776</v>
      </c>
      <c r="E3514" s="25" t="n">
        <f aca="false">NORMSDIST(C3514)</f>
        <v>0.628798294711387</v>
      </c>
      <c r="F3514" s="23" t="n">
        <f aca="true">BETAINV(RAND(),T1_PERT!$F$5,T1_PERT!$G$5,T1_PERT!$C$5,T1_PERT!$E$5)</f>
        <v>4.96588386170376</v>
      </c>
      <c r="G3514" s="23" t="n">
        <f aca="false">BETAINV(D3514,T1_PERT!$F$6,T1_PERT!$G$6,T1_PERT!$C$6,T1_PERT!$E$6)</f>
        <v>6.0315912589365</v>
      </c>
      <c r="H3514" s="23" t="n">
        <f aca="true">BETAINV(RAND(),T1_PERT!$F$7,T1_PERT!$G$7,T1_PERT!$C$7,T1_PERT!$E$7)</f>
        <v>6.69183088797658</v>
      </c>
      <c r="I3514" s="23" t="n">
        <f aca="false">BETAINV(E3514,T1_PERT!$F$8,T1_PERT!$G$8,T1_PERT!$C$8,T1_PERT!$E$8)</f>
        <v>5.52256785976044</v>
      </c>
      <c r="J3514" s="23" t="n">
        <f aca="true">BETAINV(RAND(),T1_PERT!$F$9,T1_PERT!$G$9,T1_PERT!$C$9,T1_PERT!$E$9)</f>
        <v>4.04671857183438</v>
      </c>
      <c r="K3514" s="23" t="n">
        <f aca="true">BETAINV(RAND(),T1_PERT!$F$10,T1_PERT!$G$10,T1_PERT!$C$10,T1_PERT!$E$10)</f>
        <v>1.45471903320017</v>
      </c>
      <c r="L3514" s="23" t="n">
        <f aca="false">F3514+G3514+I3514+K3514</f>
        <v>17.9747620136009</v>
      </c>
      <c r="M3514" s="23" t="n">
        <f aca="false">F3514+H3514+J3514+K3514</f>
        <v>17.1591523547149</v>
      </c>
      <c r="N3514" s="23" t="n">
        <f aca="false">MAX(L3514,M3514)</f>
        <v>17.9747620136009</v>
      </c>
    </row>
    <row r="3515" customFormat="false" ht="15" hidden="false" customHeight="false" outlineLevel="0" collapsed="false">
      <c r="A3515" s="5" t="n">
        <v>3496</v>
      </c>
      <c r="B3515" s="25" t="n">
        <f aca="true">NORMSINV(RAND())</f>
        <v>0.261476993922616</v>
      </c>
      <c r="C3515" s="25" t="n">
        <f aca="true">$C$4*B3515+SQRT(1-$C$4^2)*NORMSINV(RAND())</f>
        <v>1.18080385307189</v>
      </c>
      <c r="D3515" s="25" t="n">
        <f aca="false">NORMSDIST(B3515)</f>
        <v>0.603137655622624</v>
      </c>
      <c r="E3515" s="25" t="n">
        <f aca="false">NORMSDIST(C3515)</f>
        <v>0.881159673465186</v>
      </c>
      <c r="F3515" s="23" t="n">
        <f aca="true">BETAINV(RAND(),T1_PERT!$F$5,T1_PERT!$G$5,T1_PERT!$C$5,T1_PERT!$E$5)</f>
        <v>3.50979587347369</v>
      </c>
      <c r="G3515" s="23" t="n">
        <f aca="false">BETAINV(D3515,T1_PERT!$F$6,T1_PERT!$G$6,T1_PERT!$C$6,T1_PERT!$E$6)</f>
        <v>5.58302191808174</v>
      </c>
      <c r="H3515" s="23" t="n">
        <f aca="true">BETAINV(RAND(),T1_PERT!$F$7,T1_PERT!$G$7,T1_PERT!$C$7,T1_PERT!$E$7)</f>
        <v>5.6472483311695</v>
      </c>
      <c r="I3515" s="23" t="n">
        <f aca="false">BETAINV(E3515,T1_PERT!$F$8,T1_PERT!$G$8,T1_PERT!$C$8,T1_PERT!$E$8)</f>
        <v>6.25096790023586</v>
      </c>
      <c r="J3515" s="23" t="n">
        <f aca="true">BETAINV(RAND(),T1_PERT!$F$9,T1_PERT!$G$9,T1_PERT!$C$9,T1_PERT!$E$9)</f>
        <v>3.81036580970955</v>
      </c>
      <c r="K3515" s="23" t="n">
        <f aca="true">BETAINV(RAND(),T1_PERT!$F$10,T1_PERT!$G$10,T1_PERT!$C$10,T1_PERT!$E$10)</f>
        <v>2.20267583347785</v>
      </c>
      <c r="L3515" s="23" t="n">
        <f aca="false">F3515+G3515+I3515+K3515</f>
        <v>17.5464615252691</v>
      </c>
      <c r="M3515" s="23" t="n">
        <f aca="false">F3515+H3515+J3515+K3515</f>
        <v>15.1700858478306</v>
      </c>
      <c r="N3515" s="23" t="n">
        <f aca="false">MAX(L3515,M3515)</f>
        <v>17.5464615252691</v>
      </c>
    </row>
    <row r="3516" customFormat="false" ht="15" hidden="false" customHeight="false" outlineLevel="0" collapsed="false">
      <c r="A3516" s="5" t="n">
        <v>3497</v>
      </c>
      <c r="B3516" s="25" t="n">
        <f aca="true">NORMSINV(RAND())</f>
        <v>-0.296981529129948</v>
      </c>
      <c r="C3516" s="25" t="n">
        <f aca="true">$C$4*B3516+SQRT(1-$C$4^2)*NORMSINV(RAND())</f>
        <v>0.833850000112581</v>
      </c>
      <c r="D3516" s="25" t="n">
        <f aca="false">NORMSDIST(B3516)</f>
        <v>0.383240305463426</v>
      </c>
      <c r="E3516" s="25" t="n">
        <f aca="false">NORMSDIST(C3516)</f>
        <v>0.797817242178894</v>
      </c>
      <c r="F3516" s="23" t="n">
        <f aca="true">BETAINV(RAND(),T1_PERT!$F$5,T1_PERT!$G$5,T1_PERT!$C$5,T1_PERT!$E$5)</f>
        <v>3.84756467558738</v>
      </c>
      <c r="G3516" s="23" t="n">
        <f aca="false">BETAINV(D3516,T1_PERT!$F$6,T1_PERT!$G$6,T1_PERT!$C$6,T1_PERT!$E$6)</f>
        <v>4.89768458027276</v>
      </c>
      <c r="H3516" s="23" t="n">
        <f aca="true">BETAINV(RAND(),T1_PERT!$F$7,T1_PERT!$G$7,T1_PERT!$C$7,T1_PERT!$E$7)</f>
        <v>5.78444814145443</v>
      </c>
      <c r="I3516" s="23" t="n">
        <f aca="false">BETAINV(E3516,T1_PERT!$F$8,T1_PERT!$G$8,T1_PERT!$C$8,T1_PERT!$E$8)</f>
        <v>5.95406969091471</v>
      </c>
      <c r="J3516" s="23" t="n">
        <f aca="true">BETAINV(RAND(),T1_PERT!$F$9,T1_PERT!$G$9,T1_PERT!$C$9,T1_PERT!$E$9)</f>
        <v>3.8803360996877</v>
      </c>
      <c r="K3516" s="23" t="n">
        <f aca="true">BETAINV(RAND(),T1_PERT!$F$10,T1_PERT!$G$10,T1_PERT!$C$10,T1_PERT!$E$10)</f>
        <v>1.84866160980803</v>
      </c>
      <c r="L3516" s="23" t="n">
        <f aca="false">F3516+G3516+I3516+K3516</f>
        <v>16.5479805565829</v>
      </c>
      <c r="M3516" s="23" t="n">
        <f aca="false">F3516+H3516+J3516+K3516</f>
        <v>15.3610105265375</v>
      </c>
      <c r="N3516" s="23" t="n">
        <f aca="false">MAX(L3516,M3516)</f>
        <v>16.5479805565829</v>
      </c>
    </row>
    <row r="3517" customFormat="false" ht="15" hidden="false" customHeight="false" outlineLevel="0" collapsed="false">
      <c r="A3517" s="5" t="n">
        <v>3498</v>
      </c>
      <c r="B3517" s="25" t="n">
        <f aca="true">NORMSINV(RAND())</f>
        <v>1.00595724446848</v>
      </c>
      <c r="C3517" s="25" t="n">
        <f aca="true">$C$4*B3517+SQRT(1-$C$4^2)*NORMSINV(RAND())</f>
        <v>0.816439434668707</v>
      </c>
      <c r="D3517" s="25" t="n">
        <f aca="false">NORMSDIST(B3517)</f>
        <v>0.8427819312334</v>
      </c>
      <c r="E3517" s="25" t="n">
        <f aca="false">NORMSDIST(C3517)</f>
        <v>0.79287557497462</v>
      </c>
      <c r="F3517" s="23" t="n">
        <f aca="true">BETAINV(RAND(),T1_PERT!$F$5,T1_PERT!$G$5,T1_PERT!$C$5,T1_PERT!$E$5)</f>
        <v>3.91991531862733</v>
      </c>
      <c r="G3517" s="23" t="n">
        <f aca="false">BETAINV(D3517,T1_PERT!$F$6,T1_PERT!$G$6,T1_PERT!$C$6,T1_PERT!$E$6)</f>
        <v>6.53127777600119</v>
      </c>
      <c r="H3517" s="23" t="n">
        <f aca="true">BETAINV(RAND(),T1_PERT!$F$7,T1_PERT!$G$7,T1_PERT!$C$7,T1_PERT!$E$7)</f>
        <v>5.26878481000525</v>
      </c>
      <c r="I3517" s="23" t="n">
        <f aca="false">BETAINV(E3517,T1_PERT!$F$8,T1_PERT!$G$8,T1_PERT!$C$8,T1_PERT!$E$8)</f>
        <v>5.93905793497398</v>
      </c>
      <c r="J3517" s="23" t="n">
        <f aca="true">BETAINV(RAND(),T1_PERT!$F$9,T1_PERT!$G$9,T1_PERT!$C$9,T1_PERT!$E$9)</f>
        <v>4.10067261103321</v>
      </c>
      <c r="K3517" s="23" t="n">
        <f aca="true">BETAINV(RAND(),T1_PERT!$F$10,T1_PERT!$G$10,T1_PERT!$C$10,T1_PERT!$E$10)</f>
        <v>2.11545040155108</v>
      </c>
      <c r="L3517" s="23" t="n">
        <f aca="false">F3517+G3517+I3517+K3517</f>
        <v>18.5057014311536</v>
      </c>
      <c r="M3517" s="23" t="n">
        <f aca="false">F3517+H3517+J3517+K3517</f>
        <v>15.4048231412169</v>
      </c>
      <c r="N3517" s="23" t="n">
        <f aca="false">MAX(L3517,M3517)</f>
        <v>18.5057014311536</v>
      </c>
    </row>
    <row r="3518" customFormat="false" ht="15" hidden="false" customHeight="false" outlineLevel="0" collapsed="false">
      <c r="A3518" s="5" t="n">
        <v>3499</v>
      </c>
      <c r="B3518" s="25" t="n">
        <f aca="true">NORMSINV(RAND())</f>
        <v>-0.0451980134106911</v>
      </c>
      <c r="C3518" s="25" t="n">
        <f aca="true">$C$4*B3518+SQRT(1-$C$4^2)*NORMSINV(RAND())</f>
        <v>0.144188494935316</v>
      </c>
      <c r="D3518" s="25" t="n">
        <f aca="false">NORMSDIST(B3518)</f>
        <v>0.481974738851252</v>
      </c>
      <c r="E3518" s="25" t="n">
        <f aca="false">NORMSDIST(C3518)</f>
        <v>0.557324187139379</v>
      </c>
      <c r="F3518" s="23" t="n">
        <f aca="true">BETAINV(RAND(),T1_PERT!$F$5,T1_PERT!$G$5,T1_PERT!$C$5,T1_PERT!$E$5)</f>
        <v>3.35480923283259</v>
      </c>
      <c r="G3518" s="23" t="n">
        <f aca="false">BETAINV(D3518,T1_PERT!$F$6,T1_PERT!$G$6,T1_PERT!$C$6,T1_PERT!$E$6)</f>
        <v>5.19926040122321</v>
      </c>
      <c r="H3518" s="23" t="n">
        <f aca="true">BETAINV(RAND(),T1_PERT!$F$7,T1_PERT!$G$7,T1_PERT!$C$7,T1_PERT!$E$7)</f>
        <v>6.21143126164681</v>
      </c>
      <c r="I3518" s="23" t="n">
        <f aca="false">BETAINV(E3518,T1_PERT!$F$8,T1_PERT!$G$8,T1_PERT!$C$8,T1_PERT!$E$8)</f>
        <v>5.37051445512138</v>
      </c>
      <c r="J3518" s="23" t="n">
        <f aca="true">BETAINV(RAND(),T1_PERT!$F$9,T1_PERT!$G$9,T1_PERT!$C$9,T1_PERT!$E$9)</f>
        <v>4.19520551045779</v>
      </c>
      <c r="K3518" s="23" t="n">
        <f aca="true">BETAINV(RAND(),T1_PERT!$F$10,T1_PERT!$G$10,T1_PERT!$C$10,T1_PERT!$E$10)</f>
        <v>2.42135866180331</v>
      </c>
      <c r="L3518" s="23" t="n">
        <f aca="false">F3518+G3518+I3518+K3518</f>
        <v>16.3459427509805</v>
      </c>
      <c r="M3518" s="23" t="n">
        <f aca="false">F3518+H3518+J3518+K3518</f>
        <v>16.1828046667405</v>
      </c>
      <c r="N3518" s="23" t="n">
        <f aca="false">MAX(L3518,M3518)</f>
        <v>16.3459427509805</v>
      </c>
    </row>
    <row r="3519" customFormat="false" ht="15" hidden="false" customHeight="false" outlineLevel="0" collapsed="false">
      <c r="A3519" s="5" t="n">
        <v>3500</v>
      </c>
      <c r="B3519" s="25" t="n">
        <f aca="true">NORMSINV(RAND())</f>
        <v>0.881735396247922</v>
      </c>
      <c r="C3519" s="25" t="n">
        <f aca="true">$C$4*B3519+SQRT(1-$C$4^2)*NORMSINV(RAND())</f>
        <v>0.874213244060921</v>
      </c>
      <c r="D3519" s="25" t="n">
        <f aca="false">NORMSDIST(B3519)</f>
        <v>0.811040042567668</v>
      </c>
      <c r="E3519" s="25" t="n">
        <f aca="false">NORMSDIST(C3519)</f>
        <v>0.808998932592845</v>
      </c>
      <c r="F3519" s="23" t="n">
        <f aca="true">BETAINV(RAND(),T1_PERT!$F$5,T1_PERT!$G$5,T1_PERT!$C$5,T1_PERT!$E$5)</f>
        <v>3.71664562503923</v>
      </c>
      <c r="G3519" s="23" t="n">
        <f aca="false">BETAINV(D3519,T1_PERT!$F$6,T1_PERT!$G$6,T1_PERT!$C$6,T1_PERT!$E$6)</f>
        <v>6.37561073545698</v>
      </c>
      <c r="H3519" s="23" t="n">
        <f aca="true">BETAINV(RAND(),T1_PERT!$F$7,T1_PERT!$G$7,T1_PERT!$C$7,T1_PERT!$E$7)</f>
        <v>5.26463790282221</v>
      </c>
      <c r="I3519" s="23" t="n">
        <f aca="false">BETAINV(E3519,T1_PERT!$F$8,T1_PERT!$G$8,T1_PERT!$C$8,T1_PERT!$E$8)</f>
        <v>5.988858648192</v>
      </c>
      <c r="J3519" s="23" t="n">
        <f aca="true">BETAINV(RAND(),T1_PERT!$F$9,T1_PERT!$G$9,T1_PERT!$C$9,T1_PERT!$E$9)</f>
        <v>4.75874466948626</v>
      </c>
      <c r="K3519" s="23" t="n">
        <f aca="true">BETAINV(RAND(),T1_PERT!$F$10,T1_PERT!$G$10,T1_PERT!$C$10,T1_PERT!$E$10)</f>
        <v>1.85403224571195</v>
      </c>
      <c r="L3519" s="23" t="n">
        <f aca="false">F3519+G3519+I3519+K3519</f>
        <v>17.9351472544002</v>
      </c>
      <c r="M3519" s="23" t="n">
        <f aca="false">F3519+H3519+J3519+K3519</f>
        <v>15.5940604430597</v>
      </c>
      <c r="N3519" s="23" t="n">
        <f aca="false">MAX(L3519,M3519)</f>
        <v>17.9351472544002</v>
      </c>
    </row>
    <row r="3520" customFormat="false" ht="15" hidden="false" customHeight="false" outlineLevel="0" collapsed="false">
      <c r="A3520" s="5" t="n">
        <v>3501</v>
      </c>
      <c r="B3520" s="25" t="n">
        <f aca="true">NORMSINV(RAND())</f>
        <v>-0.343755535002925</v>
      </c>
      <c r="C3520" s="25" t="n">
        <f aca="true">$C$4*B3520+SQRT(1-$C$4^2)*NORMSINV(RAND())</f>
        <v>1.12256760987671</v>
      </c>
      <c r="D3520" s="25" t="n">
        <f aca="false">NORMSDIST(B3520)</f>
        <v>0.365515071227944</v>
      </c>
      <c r="E3520" s="25" t="n">
        <f aca="false">NORMSDIST(C3520)</f>
        <v>0.869189410933578</v>
      </c>
      <c r="F3520" s="23" t="n">
        <f aca="true">BETAINV(RAND(),T1_PERT!$F$5,T1_PERT!$G$5,T1_PERT!$C$5,T1_PERT!$E$5)</f>
        <v>5.12589030716929</v>
      </c>
      <c r="G3520" s="23" t="n">
        <f aca="false">BETAINV(D3520,T1_PERT!$F$6,T1_PERT!$G$6,T1_PERT!$C$6,T1_PERT!$E$6)</f>
        <v>4.84344042453196</v>
      </c>
      <c r="H3520" s="23" t="n">
        <f aca="true">BETAINV(RAND(),T1_PERT!$F$7,T1_PERT!$G$7,T1_PERT!$C$7,T1_PERT!$E$7)</f>
        <v>5.46972449343552</v>
      </c>
      <c r="I3520" s="23" t="n">
        <f aca="false">BETAINV(E3520,T1_PERT!$F$8,T1_PERT!$G$8,T1_PERT!$C$8,T1_PERT!$E$8)</f>
        <v>6.20163538419786</v>
      </c>
      <c r="J3520" s="23" t="n">
        <f aca="true">BETAINV(RAND(),T1_PERT!$F$9,T1_PERT!$G$9,T1_PERT!$C$9,T1_PERT!$E$9)</f>
        <v>6.7137138653016</v>
      </c>
      <c r="K3520" s="23" t="n">
        <f aca="true">BETAINV(RAND(),T1_PERT!$F$10,T1_PERT!$G$10,T1_PERT!$C$10,T1_PERT!$E$10)</f>
        <v>2.55299200880982</v>
      </c>
      <c r="L3520" s="23" t="n">
        <f aca="false">F3520+G3520+I3520+K3520</f>
        <v>18.7239581247089</v>
      </c>
      <c r="M3520" s="23" t="n">
        <f aca="false">F3520+H3520+J3520+K3520</f>
        <v>19.8623206747162</v>
      </c>
      <c r="N3520" s="23" t="n">
        <f aca="false">MAX(L3520,M3520)</f>
        <v>19.8623206747162</v>
      </c>
    </row>
    <row r="3521" customFormat="false" ht="15" hidden="false" customHeight="false" outlineLevel="0" collapsed="false">
      <c r="A3521" s="5" t="n">
        <v>3502</v>
      </c>
      <c r="B3521" s="25" t="n">
        <f aca="true">NORMSINV(RAND())</f>
        <v>0.122013032245601</v>
      </c>
      <c r="C3521" s="25" t="n">
        <f aca="true">$C$4*B3521+SQRT(1-$C$4^2)*NORMSINV(RAND())</f>
        <v>0.223981022130275</v>
      </c>
      <c r="D3521" s="25" t="n">
        <f aca="false">NORMSDIST(B3521)</f>
        <v>0.548555651426</v>
      </c>
      <c r="E3521" s="25" t="n">
        <f aca="false">NORMSDIST(C3521)</f>
        <v>0.588613964872992</v>
      </c>
      <c r="F3521" s="23" t="n">
        <f aca="true">BETAINV(RAND(),T1_PERT!$F$5,T1_PERT!$G$5,T1_PERT!$C$5,T1_PERT!$E$5)</f>
        <v>3.13081262626519</v>
      </c>
      <c r="G3521" s="23" t="n">
        <f aca="false">BETAINV(D3521,T1_PERT!$F$6,T1_PERT!$G$6,T1_PERT!$C$6,T1_PERT!$E$6)</f>
        <v>5.40679858970423</v>
      </c>
      <c r="H3521" s="23" t="n">
        <f aca="true">BETAINV(RAND(),T1_PERT!$F$7,T1_PERT!$G$7,T1_PERT!$C$7,T1_PERT!$E$7)</f>
        <v>5.78300946112922</v>
      </c>
      <c r="I3521" s="23" t="n">
        <f aca="false">BETAINV(E3521,T1_PERT!$F$8,T1_PERT!$G$8,T1_PERT!$C$8,T1_PERT!$E$8)</f>
        <v>5.43571926321449</v>
      </c>
      <c r="J3521" s="23" t="n">
        <f aca="true">BETAINV(RAND(),T1_PERT!$F$9,T1_PERT!$G$9,T1_PERT!$C$9,T1_PERT!$E$9)</f>
        <v>3.74405740473216</v>
      </c>
      <c r="K3521" s="23" t="n">
        <f aca="true">BETAINV(RAND(),T1_PERT!$F$10,T1_PERT!$G$10,T1_PERT!$C$10,T1_PERT!$E$10)</f>
        <v>1.92875305067979</v>
      </c>
      <c r="L3521" s="23" t="n">
        <f aca="false">F3521+G3521+I3521+K3521</f>
        <v>15.9020835298637</v>
      </c>
      <c r="M3521" s="23" t="n">
        <f aca="false">F3521+H3521+J3521+K3521</f>
        <v>14.5866325428064</v>
      </c>
      <c r="N3521" s="23" t="n">
        <f aca="false">MAX(L3521,M3521)</f>
        <v>15.9020835298637</v>
      </c>
    </row>
    <row r="3522" customFormat="false" ht="15" hidden="false" customHeight="false" outlineLevel="0" collapsed="false">
      <c r="A3522" s="5" t="n">
        <v>3503</v>
      </c>
      <c r="B3522" s="25" t="n">
        <f aca="true">NORMSINV(RAND())</f>
        <v>-0.657976698957755</v>
      </c>
      <c r="C3522" s="25" t="n">
        <f aca="true">$C$4*B3522+SQRT(1-$C$4^2)*NORMSINV(RAND())</f>
        <v>-0.689695725206165</v>
      </c>
      <c r="D3522" s="25" t="n">
        <f aca="false">NORMSDIST(B3522)</f>
        <v>0.255276551956186</v>
      </c>
      <c r="E3522" s="25" t="n">
        <f aca="false">NORMSDIST(C3522)</f>
        <v>0.245192777344473</v>
      </c>
      <c r="F3522" s="23" t="n">
        <f aca="true">BETAINV(RAND(),T1_PERT!$F$5,T1_PERT!$G$5,T1_PERT!$C$5,T1_PERT!$E$5)</f>
        <v>3.16619759577349</v>
      </c>
      <c r="G3522" s="23" t="n">
        <f aca="false">BETAINV(D3522,T1_PERT!$F$6,T1_PERT!$G$6,T1_PERT!$C$6,T1_PERT!$E$6)</f>
        <v>4.49663132056771</v>
      </c>
      <c r="H3522" s="23" t="n">
        <f aca="true">BETAINV(RAND(),T1_PERT!$F$7,T1_PERT!$G$7,T1_PERT!$C$7,T1_PERT!$E$7)</f>
        <v>6.62179703081993</v>
      </c>
      <c r="I3522" s="23" t="n">
        <f aca="false">BETAINV(E3522,T1_PERT!$F$8,T1_PERT!$G$8,T1_PERT!$C$8,T1_PERT!$E$8)</f>
        <v>4.76556984317744</v>
      </c>
      <c r="J3522" s="23" t="n">
        <f aca="true">BETAINV(RAND(),T1_PERT!$F$9,T1_PERT!$G$9,T1_PERT!$C$9,T1_PERT!$E$9)</f>
        <v>3.64387128934103</v>
      </c>
      <c r="K3522" s="23" t="n">
        <f aca="true">BETAINV(RAND(),T1_PERT!$F$10,T1_PERT!$G$10,T1_PERT!$C$10,T1_PERT!$E$10)</f>
        <v>1.68117536660677</v>
      </c>
      <c r="L3522" s="23" t="n">
        <f aca="false">F3522+G3522+I3522+K3522</f>
        <v>14.1095741261254</v>
      </c>
      <c r="M3522" s="23" t="n">
        <f aca="false">F3522+H3522+J3522+K3522</f>
        <v>15.1130412825412</v>
      </c>
      <c r="N3522" s="23" t="n">
        <f aca="false">MAX(L3522,M3522)</f>
        <v>15.1130412825412</v>
      </c>
    </row>
    <row r="3523" customFormat="false" ht="15" hidden="false" customHeight="false" outlineLevel="0" collapsed="false">
      <c r="A3523" s="5" t="n">
        <v>3504</v>
      </c>
      <c r="B3523" s="25" t="n">
        <f aca="true">NORMSINV(RAND())</f>
        <v>-1.56589363909317</v>
      </c>
      <c r="C3523" s="25" t="n">
        <f aca="true">$C$4*B3523+SQRT(1-$C$4^2)*NORMSINV(RAND())</f>
        <v>-1.00081405303652</v>
      </c>
      <c r="D3523" s="25" t="n">
        <f aca="false">NORMSDIST(B3523)</f>
        <v>0.0586867596261706</v>
      </c>
      <c r="E3523" s="25" t="n">
        <f aca="false">NORMSDIST(C3523)</f>
        <v>0.158458357103267</v>
      </c>
      <c r="F3523" s="23" t="n">
        <f aca="true">BETAINV(RAND(),T1_PERT!$F$5,T1_PERT!$G$5,T1_PERT!$C$5,T1_PERT!$E$5)</f>
        <v>3.82704046040345</v>
      </c>
      <c r="G3523" s="23" t="n">
        <f aca="false">BETAINV(D3523,T1_PERT!$F$6,T1_PERT!$G$6,T1_PERT!$C$6,T1_PERT!$E$6)</f>
        <v>3.7089134879829</v>
      </c>
      <c r="H3523" s="23" t="n">
        <f aca="true">BETAINV(RAND(),T1_PERT!$F$7,T1_PERT!$G$7,T1_PERT!$C$7,T1_PERT!$E$7)</f>
        <v>3.98945427300268</v>
      </c>
      <c r="I3523" s="23" t="n">
        <f aca="false">BETAINV(E3523,T1_PERT!$F$8,T1_PERT!$G$8,T1_PERT!$C$8,T1_PERT!$E$8)</f>
        <v>4.58617730452784</v>
      </c>
      <c r="J3523" s="23" t="n">
        <f aca="true">BETAINV(RAND(),T1_PERT!$F$9,T1_PERT!$G$9,T1_PERT!$C$9,T1_PERT!$E$9)</f>
        <v>3.73390286260456</v>
      </c>
      <c r="K3523" s="23" t="n">
        <f aca="true">BETAINV(RAND(),T1_PERT!$F$10,T1_PERT!$G$10,T1_PERT!$C$10,T1_PERT!$E$10)</f>
        <v>1.89962911668385</v>
      </c>
      <c r="L3523" s="23" t="n">
        <f aca="false">F3523+G3523+I3523+K3523</f>
        <v>14.021760369598</v>
      </c>
      <c r="M3523" s="23" t="n">
        <f aca="false">F3523+H3523+J3523+K3523</f>
        <v>13.4500267126945</v>
      </c>
      <c r="N3523" s="23" t="n">
        <f aca="false">MAX(L3523,M3523)</f>
        <v>14.021760369598</v>
      </c>
    </row>
    <row r="3524" customFormat="false" ht="15" hidden="false" customHeight="false" outlineLevel="0" collapsed="false">
      <c r="A3524" s="5" t="n">
        <v>3505</v>
      </c>
      <c r="B3524" s="25" t="n">
        <f aca="true">NORMSINV(RAND())</f>
        <v>-0.596805785938135</v>
      </c>
      <c r="C3524" s="25" t="n">
        <f aca="true">$C$4*B3524+SQRT(1-$C$4^2)*NORMSINV(RAND())</f>
        <v>0.693975428908923</v>
      </c>
      <c r="D3524" s="25" t="n">
        <f aca="false">NORMSDIST(B3524)</f>
        <v>0.275318527269237</v>
      </c>
      <c r="E3524" s="25" t="n">
        <f aca="false">NORMSDIST(C3524)</f>
        <v>0.756151190900997</v>
      </c>
      <c r="F3524" s="23" t="n">
        <f aca="true">BETAINV(RAND(),T1_PERT!$F$5,T1_PERT!$G$5,T1_PERT!$C$5,T1_PERT!$E$5)</f>
        <v>3.52507808529696</v>
      </c>
      <c r="G3524" s="23" t="n">
        <f aca="false">BETAINV(D3524,T1_PERT!$F$6,T1_PERT!$G$6,T1_PERT!$C$6,T1_PERT!$E$6)</f>
        <v>4.56155840611462</v>
      </c>
      <c r="H3524" s="23" t="n">
        <f aca="true">BETAINV(RAND(),T1_PERT!$F$7,T1_PERT!$G$7,T1_PERT!$C$7,T1_PERT!$E$7)</f>
        <v>5.65949576532539</v>
      </c>
      <c r="I3524" s="23" t="n">
        <f aca="false">BETAINV(E3524,T1_PERT!$F$8,T1_PERT!$G$8,T1_PERT!$C$8,T1_PERT!$E$8)</f>
        <v>5.83349596987713</v>
      </c>
      <c r="J3524" s="23" t="n">
        <f aca="true">BETAINV(RAND(),T1_PERT!$F$9,T1_PERT!$G$9,T1_PERT!$C$9,T1_PERT!$E$9)</f>
        <v>3.35569262678134</v>
      </c>
      <c r="K3524" s="23" t="n">
        <f aca="true">BETAINV(RAND(),T1_PERT!$F$10,T1_PERT!$G$10,T1_PERT!$C$10,T1_PERT!$E$10)</f>
        <v>2.14030662793513</v>
      </c>
      <c r="L3524" s="23" t="n">
        <f aca="false">F3524+G3524+I3524+K3524</f>
        <v>16.0604390892238</v>
      </c>
      <c r="M3524" s="23" t="n">
        <f aca="false">F3524+H3524+J3524+K3524</f>
        <v>14.6805731053388</v>
      </c>
      <c r="N3524" s="23" t="n">
        <f aca="false">MAX(L3524,M3524)</f>
        <v>16.0604390892238</v>
      </c>
    </row>
    <row r="3525" customFormat="false" ht="15" hidden="false" customHeight="false" outlineLevel="0" collapsed="false">
      <c r="A3525" s="5" t="n">
        <v>3506</v>
      </c>
      <c r="B3525" s="25" t="n">
        <f aca="true">NORMSINV(RAND())</f>
        <v>-1.55411122424687</v>
      </c>
      <c r="C3525" s="25" t="n">
        <f aca="true">$C$4*B3525+SQRT(1-$C$4^2)*NORMSINV(RAND())</f>
        <v>0.587769749107522</v>
      </c>
      <c r="D3525" s="25" t="n">
        <f aca="false">NORMSDIST(B3525)</f>
        <v>0.0600789441571618</v>
      </c>
      <c r="E3525" s="25" t="n">
        <f aca="false">NORMSDIST(C3525)</f>
        <v>0.72165657424351</v>
      </c>
      <c r="F3525" s="23" t="n">
        <f aca="true">BETAINV(RAND(),T1_PERT!$F$5,T1_PERT!$G$5,T1_PERT!$C$5,T1_PERT!$E$5)</f>
        <v>4.57289432856429</v>
      </c>
      <c r="G3525" s="23" t="n">
        <f aca="false">BETAINV(D3525,T1_PERT!$F$6,T1_PERT!$G$6,T1_PERT!$C$6,T1_PERT!$E$6)</f>
        <v>3.71689006321358</v>
      </c>
      <c r="H3525" s="23" t="n">
        <f aca="true">BETAINV(RAND(),T1_PERT!$F$7,T1_PERT!$G$7,T1_PERT!$C$7,T1_PERT!$E$7)</f>
        <v>4.94466669773574</v>
      </c>
      <c r="I3525" s="23" t="n">
        <f aca="false">BETAINV(E3525,T1_PERT!$F$8,T1_PERT!$G$8,T1_PERT!$C$8,T1_PERT!$E$8)</f>
        <v>5.74223284203073</v>
      </c>
      <c r="J3525" s="23" t="n">
        <f aca="true">BETAINV(RAND(),T1_PERT!$F$9,T1_PERT!$G$9,T1_PERT!$C$9,T1_PERT!$E$9)</f>
        <v>3.86328719072831</v>
      </c>
      <c r="K3525" s="23" t="n">
        <f aca="true">BETAINV(RAND(),T1_PERT!$F$10,T1_PERT!$G$10,T1_PERT!$C$10,T1_PERT!$E$10)</f>
        <v>1.75850173124062</v>
      </c>
      <c r="L3525" s="23" t="n">
        <f aca="false">F3525+G3525+I3525+K3525</f>
        <v>15.7905189650492</v>
      </c>
      <c r="M3525" s="23" t="n">
        <f aca="false">F3525+H3525+J3525+K3525</f>
        <v>15.139349948269</v>
      </c>
      <c r="N3525" s="23" t="n">
        <f aca="false">MAX(L3525,M3525)</f>
        <v>15.7905189650492</v>
      </c>
    </row>
    <row r="3526" customFormat="false" ht="15" hidden="false" customHeight="false" outlineLevel="0" collapsed="false">
      <c r="A3526" s="5" t="n">
        <v>3507</v>
      </c>
      <c r="B3526" s="25" t="n">
        <f aca="true">NORMSINV(RAND())</f>
        <v>-0.131889101818623</v>
      </c>
      <c r="C3526" s="25" t="n">
        <f aca="true">$C$4*B3526+SQRT(1-$C$4^2)*NORMSINV(RAND())</f>
        <v>-0.2155551480871</v>
      </c>
      <c r="D3526" s="25" t="n">
        <f aca="false">NORMSDIST(B3526)</f>
        <v>0.447536004406719</v>
      </c>
      <c r="E3526" s="25" t="n">
        <f aca="false">NORMSDIST(C3526)</f>
        <v>0.414667260233608</v>
      </c>
      <c r="F3526" s="23" t="n">
        <f aca="true">BETAINV(RAND(),T1_PERT!$F$5,T1_PERT!$G$5,T1_PERT!$C$5,T1_PERT!$E$5)</f>
        <v>3.45613862939614</v>
      </c>
      <c r="G3526" s="23" t="n">
        <f aca="false">BETAINV(D3526,T1_PERT!$F$6,T1_PERT!$G$6,T1_PERT!$C$6,T1_PERT!$E$6)</f>
        <v>5.09375129264824</v>
      </c>
      <c r="H3526" s="23" t="n">
        <f aca="true">BETAINV(RAND(),T1_PERT!$F$7,T1_PERT!$G$7,T1_PERT!$C$7,T1_PERT!$E$7)</f>
        <v>7.32561502778764</v>
      </c>
      <c r="I3526" s="23" t="n">
        <f aca="false">BETAINV(E3526,T1_PERT!$F$8,T1_PERT!$G$8,T1_PERT!$C$8,T1_PERT!$E$8)</f>
        <v>5.09019388491418</v>
      </c>
      <c r="J3526" s="23" t="n">
        <f aca="true">BETAINV(RAND(),T1_PERT!$F$9,T1_PERT!$G$9,T1_PERT!$C$9,T1_PERT!$E$9)</f>
        <v>3.614383997004</v>
      </c>
      <c r="K3526" s="23" t="n">
        <f aca="true">BETAINV(RAND(),T1_PERT!$F$10,T1_PERT!$G$10,T1_PERT!$C$10,T1_PERT!$E$10)</f>
        <v>2.10169505140459</v>
      </c>
      <c r="L3526" s="23" t="n">
        <f aca="false">F3526+G3526+I3526+K3526</f>
        <v>15.7417788583631</v>
      </c>
      <c r="M3526" s="23" t="n">
        <f aca="false">F3526+H3526+J3526+K3526</f>
        <v>16.4978327055924</v>
      </c>
      <c r="N3526" s="23" t="n">
        <f aca="false">MAX(L3526,M3526)</f>
        <v>16.4978327055924</v>
      </c>
    </row>
    <row r="3527" customFormat="false" ht="15" hidden="false" customHeight="false" outlineLevel="0" collapsed="false">
      <c r="A3527" s="5" t="n">
        <v>3508</v>
      </c>
      <c r="B3527" s="25" t="n">
        <f aca="true">NORMSINV(RAND())</f>
        <v>0.388758090647295</v>
      </c>
      <c r="C3527" s="25" t="n">
        <f aca="true">$C$4*B3527+SQRT(1-$C$4^2)*NORMSINV(RAND())</f>
        <v>0.378046637959067</v>
      </c>
      <c r="D3527" s="25" t="n">
        <f aca="false">NORMSDIST(B3527)</f>
        <v>0.651272447169404</v>
      </c>
      <c r="E3527" s="25" t="n">
        <f aca="false">NORMSDIST(C3527)</f>
        <v>0.647302025844757</v>
      </c>
      <c r="F3527" s="23" t="n">
        <f aca="true">BETAINV(RAND(),T1_PERT!$F$5,T1_PERT!$G$5,T1_PERT!$C$5,T1_PERT!$E$5)</f>
        <v>4.04036159139473</v>
      </c>
      <c r="G3527" s="23" t="n">
        <f aca="false">BETAINV(D3527,T1_PERT!$F$6,T1_PERT!$G$6,T1_PERT!$C$6,T1_PERT!$E$6)</f>
        <v>5.74548053730611</v>
      </c>
      <c r="H3527" s="23" t="n">
        <f aca="true">BETAINV(RAND(),T1_PERT!$F$7,T1_PERT!$G$7,T1_PERT!$C$7,T1_PERT!$E$7)</f>
        <v>6.1537835743549</v>
      </c>
      <c r="I3527" s="23" t="n">
        <f aca="false">BETAINV(E3527,T1_PERT!$F$8,T1_PERT!$G$8,T1_PERT!$C$8,T1_PERT!$E$8)</f>
        <v>5.56397099024942</v>
      </c>
      <c r="J3527" s="23" t="n">
        <f aca="true">BETAINV(RAND(),T1_PERT!$F$9,T1_PERT!$G$9,T1_PERT!$C$9,T1_PERT!$E$9)</f>
        <v>3.13063872924855</v>
      </c>
      <c r="K3527" s="23" t="n">
        <f aca="true">BETAINV(RAND(),T1_PERT!$F$10,T1_PERT!$G$10,T1_PERT!$C$10,T1_PERT!$E$10)</f>
        <v>2.36337674751829</v>
      </c>
      <c r="L3527" s="23" t="n">
        <f aca="false">F3527+G3527+I3527+K3527</f>
        <v>17.7131898664686</v>
      </c>
      <c r="M3527" s="23" t="n">
        <f aca="false">F3527+H3527+J3527+K3527</f>
        <v>15.6881606425165</v>
      </c>
      <c r="N3527" s="23" t="n">
        <f aca="false">MAX(L3527,M3527)</f>
        <v>17.7131898664686</v>
      </c>
    </row>
    <row r="3528" customFormat="false" ht="15" hidden="false" customHeight="false" outlineLevel="0" collapsed="false">
      <c r="A3528" s="5" t="n">
        <v>3509</v>
      </c>
      <c r="B3528" s="25" t="n">
        <f aca="true">NORMSINV(RAND())</f>
        <v>1.69699495195748</v>
      </c>
      <c r="C3528" s="25" t="n">
        <f aca="true">$C$4*B3528+SQRT(1-$C$4^2)*NORMSINV(RAND())</f>
        <v>1.13208615782199</v>
      </c>
      <c r="D3528" s="25" t="n">
        <f aca="false">NORMSDIST(B3528)</f>
        <v>0.95515119254294</v>
      </c>
      <c r="E3528" s="25" t="n">
        <f aca="false">NORMSDIST(C3528)</f>
        <v>0.871200893103346</v>
      </c>
      <c r="F3528" s="23" t="n">
        <f aca="true">BETAINV(RAND(),T1_PERT!$F$5,T1_PERT!$G$5,T1_PERT!$C$5,T1_PERT!$E$5)</f>
        <v>3.13266743298366</v>
      </c>
      <c r="G3528" s="23" t="n">
        <f aca="false">BETAINV(D3528,T1_PERT!$F$6,T1_PERT!$G$6,T1_PERT!$C$6,T1_PERT!$E$6)</f>
        <v>7.33565799239401</v>
      </c>
      <c r="H3528" s="23" t="n">
        <f aca="true">BETAINV(RAND(),T1_PERT!$F$7,T1_PERT!$G$7,T1_PERT!$C$7,T1_PERT!$E$7)</f>
        <v>4.85860809958774</v>
      </c>
      <c r="I3528" s="23" t="n">
        <f aca="false">BETAINV(E3528,T1_PERT!$F$8,T1_PERT!$G$8,T1_PERT!$C$8,T1_PERT!$E$8)</f>
        <v>6.20971781020685</v>
      </c>
      <c r="J3528" s="23" t="n">
        <f aca="true">BETAINV(RAND(),T1_PERT!$F$9,T1_PERT!$G$9,T1_PERT!$C$9,T1_PERT!$E$9)</f>
        <v>5.51903132191289</v>
      </c>
      <c r="K3528" s="23" t="n">
        <f aca="true">BETAINV(RAND(),T1_PERT!$F$10,T1_PERT!$G$10,T1_PERT!$C$10,T1_PERT!$E$10)</f>
        <v>1.55134127802607</v>
      </c>
      <c r="L3528" s="23" t="n">
        <f aca="false">F3528+G3528+I3528+K3528</f>
        <v>18.2293845136106</v>
      </c>
      <c r="M3528" s="23" t="n">
        <f aca="false">F3528+H3528+J3528+K3528</f>
        <v>15.0616481325104</v>
      </c>
      <c r="N3528" s="23" t="n">
        <f aca="false">MAX(L3528,M3528)</f>
        <v>18.2293845136106</v>
      </c>
    </row>
    <row r="3529" customFormat="false" ht="15" hidden="false" customHeight="false" outlineLevel="0" collapsed="false">
      <c r="A3529" s="5" t="n">
        <v>3510</v>
      </c>
      <c r="B3529" s="25" t="n">
        <f aca="true">NORMSINV(RAND())</f>
        <v>1.16515898351215</v>
      </c>
      <c r="C3529" s="25" t="n">
        <f aca="true">$C$4*B3529+SQRT(1-$C$4^2)*NORMSINV(RAND())</f>
        <v>0.618531553771036</v>
      </c>
      <c r="D3529" s="25" t="n">
        <f aca="false">NORMSDIST(B3529)</f>
        <v>0.878022677522385</v>
      </c>
      <c r="E3529" s="25" t="n">
        <f aca="false">NORMSDIST(C3529)</f>
        <v>0.731887497644727</v>
      </c>
      <c r="F3529" s="23" t="n">
        <f aca="true">BETAINV(RAND(),T1_PERT!$F$5,T1_PERT!$G$5,T1_PERT!$C$5,T1_PERT!$E$5)</f>
        <v>5.24688727907176</v>
      </c>
      <c r="G3529" s="23" t="n">
        <f aca="false">BETAINV(D3529,T1_PERT!$F$6,T1_PERT!$G$6,T1_PERT!$C$6,T1_PERT!$E$6)</f>
        <v>6.72699511063061</v>
      </c>
      <c r="H3529" s="23" t="n">
        <f aca="true">BETAINV(RAND(),T1_PERT!$F$7,T1_PERT!$G$7,T1_PERT!$C$7,T1_PERT!$E$7)</f>
        <v>4.55601906179913</v>
      </c>
      <c r="I3529" s="23" t="n">
        <f aca="false">BETAINV(E3529,T1_PERT!$F$8,T1_PERT!$G$8,T1_PERT!$C$8,T1_PERT!$E$8)</f>
        <v>5.76862074813542</v>
      </c>
      <c r="J3529" s="23" t="n">
        <f aca="true">BETAINV(RAND(),T1_PERT!$F$9,T1_PERT!$G$9,T1_PERT!$C$9,T1_PERT!$E$9)</f>
        <v>4.77063786370311</v>
      </c>
      <c r="K3529" s="23" t="n">
        <f aca="true">BETAINV(RAND(),T1_PERT!$F$10,T1_PERT!$G$10,T1_PERT!$C$10,T1_PERT!$E$10)</f>
        <v>2.17483408606868</v>
      </c>
      <c r="L3529" s="23" t="n">
        <f aca="false">F3529+G3529+I3529+K3529</f>
        <v>19.9173372239065</v>
      </c>
      <c r="M3529" s="23" t="n">
        <f aca="false">F3529+H3529+J3529+K3529</f>
        <v>16.7483782906427</v>
      </c>
      <c r="N3529" s="23" t="n">
        <f aca="false">MAX(L3529,M3529)</f>
        <v>19.9173372239065</v>
      </c>
    </row>
    <row r="3530" customFormat="false" ht="15" hidden="false" customHeight="false" outlineLevel="0" collapsed="false">
      <c r="A3530" s="5" t="n">
        <v>3511</v>
      </c>
      <c r="B3530" s="25" t="n">
        <f aca="true">NORMSINV(RAND())</f>
        <v>0.85087476779757</v>
      </c>
      <c r="C3530" s="25" t="n">
        <f aca="true">$C$4*B3530+SQRT(1-$C$4^2)*NORMSINV(RAND())</f>
        <v>0.674023893863993</v>
      </c>
      <c r="D3530" s="25" t="n">
        <f aca="false">NORMSDIST(B3530)</f>
        <v>0.802580538689639</v>
      </c>
      <c r="E3530" s="25" t="n">
        <f aca="false">NORMSDIST(C3530)</f>
        <v>0.749851938516406</v>
      </c>
      <c r="F3530" s="23" t="n">
        <f aca="true">BETAINV(RAND(),T1_PERT!$F$5,T1_PERT!$G$5,T1_PERT!$C$5,T1_PERT!$E$5)</f>
        <v>4.7085659214319</v>
      </c>
      <c r="G3530" s="23" t="n">
        <f aca="false">BETAINV(D3530,T1_PERT!$F$6,T1_PERT!$G$6,T1_PERT!$C$6,T1_PERT!$E$6)</f>
        <v>6.33661742291129</v>
      </c>
      <c r="H3530" s="23" t="n">
        <f aca="true">BETAINV(RAND(),T1_PERT!$F$7,T1_PERT!$G$7,T1_PERT!$C$7,T1_PERT!$E$7)</f>
        <v>4.85286568308908</v>
      </c>
      <c r="I3530" s="23" t="n">
        <f aca="false">BETAINV(E3530,T1_PERT!$F$8,T1_PERT!$G$8,T1_PERT!$C$8,T1_PERT!$E$8)</f>
        <v>5.81632136942169</v>
      </c>
      <c r="J3530" s="23" t="n">
        <f aca="true">BETAINV(RAND(),T1_PERT!$F$9,T1_PERT!$G$9,T1_PERT!$C$9,T1_PERT!$E$9)</f>
        <v>3.3978010997741</v>
      </c>
      <c r="K3530" s="23" t="n">
        <f aca="true">BETAINV(RAND(),T1_PERT!$F$10,T1_PERT!$G$10,T1_PERT!$C$10,T1_PERT!$E$10)</f>
        <v>2.12834032095086</v>
      </c>
      <c r="L3530" s="23" t="n">
        <f aca="false">F3530+G3530+I3530+K3530</f>
        <v>18.9898450347157</v>
      </c>
      <c r="M3530" s="23" t="n">
        <f aca="false">F3530+H3530+J3530+K3530</f>
        <v>15.0875730252459</v>
      </c>
      <c r="N3530" s="23" t="n">
        <f aca="false">MAX(L3530,M3530)</f>
        <v>18.9898450347157</v>
      </c>
    </row>
    <row r="3531" customFormat="false" ht="15" hidden="false" customHeight="false" outlineLevel="0" collapsed="false">
      <c r="A3531" s="5" t="n">
        <v>3512</v>
      </c>
      <c r="B3531" s="25" t="n">
        <f aca="true">NORMSINV(RAND())</f>
        <v>1.74405117267458</v>
      </c>
      <c r="C3531" s="25" t="n">
        <f aca="true">$C$4*B3531+SQRT(1-$C$4^2)*NORMSINV(RAND())</f>
        <v>1.77392823525993</v>
      </c>
      <c r="D3531" s="25" t="n">
        <f aca="false">NORMSDIST(B3531)</f>
        <v>0.959424916445048</v>
      </c>
      <c r="E3531" s="25" t="n">
        <f aca="false">NORMSDIST(C3531)</f>
        <v>0.961962489171769</v>
      </c>
      <c r="F3531" s="23" t="n">
        <f aca="true">BETAINV(RAND(),T1_PERT!$F$5,T1_PERT!$G$5,T1_PERT!$C$5,T1_PERT!$E$5)</f>
        <v>5.33332387772711</v>
      </c>
      <c r="G3531" s="23" t="n">
        <f aca="false">BETAINV(D3531,T1_PERT!$F$6,T1_PERT!$G$6,T1_PERT!$C$6,T1_PERT!$E$6)</f>
        <v>7.38534418548181</v>
      </c>
      <c r="H3531" s="23" t="n">
        <f aca="true">BETAINV(RAND(),T1_PERT!$F$7,T1_PERT!$G$7,T1_PERT!$C$7,T1_PERT!$E$7)</f>
        <v>6.60457924068394</v>
      </c>
      <c r="I3531" s="23" t="n">
        <f aca="false">BETAINV(E3531,T1_PERT!$F$8,T1_PERT!$G$8,T1_PERT!$C$8,T1_PERT!$E$8)</f>
        <v>6.72877805938562</v>
      </c>
      <c r="J3531" s="23" t="n">
        <f aca="true">BETAINV(RAND(),T1_PERT!$F$9,T1_PERT!$G$9,T1_PERT!$C$9,T1_PERT!$E$9)</f>
        <v>4.63646132056258</v>
      </c>
      <c r="K3531" s="23" t="n">
        <f aca="true">BETAINV(RAND(),T1_PERT!$F$10,T1_PERT!$G$10,T1_PERT!$C$10,T1_PERT!$E$10)</f>
        <v>1.99178313998534</v>
      </c>
      <c r="L3531" s="23" t="n">
        <f aca="false">F3531+G3531+I3531+K3531</f>
        <v>21.4392292625799</v>
      </c>
      <c r="M3531" s="23" t="n">
        <f aca="false">F3531+H3531+J3531+K3531</f>
        <v>18.566147578959</v>
      </c>
      <c r="N3531" s="23" t="n">
        <f aca="false">MAX(L3531,M3531)</f>
        <v>21.4392292625799</v>
      </c>
    </row>
    <row r="3532" customFormat="false" ht="15" hidden="false" customHeight="false" outlineLevel="0" collapsed="false">
      <c r="A3532" s="5" t="n">
        <v>3513</v>
      </c>
      <c r="B3532" s="25" t="n">
        <f aca="true">NORMSINV(RAND())</f>
        <v>0.367443762511581</v>
      </c>
      <c r="C3532" s="25" t="n">
        <f aca="true">$C$4*B3532+SQRT(1-$C$4^2)*NORMSINV(RAND())</f>
        <v>0.868705357984873</v>
      </c>
      <c r="D3532" s="25" t="n">
        <f aca="false">NORMSDIST(B3532)</f>
        <v>0.643355983359422</v>
      </c>
      <c r="E3532" s="25" t="n">
        <f aca="false">NORMSDIST(C3532)</f>
        <v>0.807495844976556</v>
      </c>
      <c r="F3532" s="23" t="n">
        <f aca="true">BETAINV(RAND(),T1_PERT!$F$5,T1_PERT!$G$5,T1_PERT!$C$5,T1_PERT!$E$5)</f>
        <v>4.3172532987558</v>
      </c>
      <c r="G3532" s="23" t="n">
        <f aca="false">BETAINV(D3532,T1_PERT!$F$6,T1_PERT!$G$6,T1_PERT!$C$6,T1_PERT!$E$6)</f>
        <v>5.71819970099715</v>
      </c>
      <c r="H3532" s="23" t="n">
        <f aca="true">BETAINV(RAND(),T1_PERT!$F$7,T1_PERT!$G$7,T1_PERT!$C$7,T1_PERT!$E$7)</f>
        <v>5.61750354976191</v>
      </c>
      <c r="I3532" s="23" t="n">
        <f aca="false">BETAINV(E3532,T1_PERT!$F$8,T1_PERT!$G$8,T1_PERT!$C$8,T1_PERT!$E$8)</f>
        <v>5.98411289990543</v>
      </c>
      <c r="J3532" s="23" t="n">
        <f aca="true">BETAINV(RAND(),T1_PERT!$F$9,T1_PERT!$G$9,T1_PERT!$C$9,T1_PERT!$E$9)</f>
        <v>4.99513626013363</v>
      </c>
      <c r="K3532" s="23" t="n">
        <f aca="true">BETAINV(RAND(),T1_PERT!$F$10,T1_PERT!$G$10,T1_PERT!$C$10,T1_PERT!$E$10)</f>
        <v>1.91372695609603</v>
      </c>
      <c r="L3532" s="23" t="n">
        <f aca="false">F3532+G3532+I3532+K3532</f>
        <v>17.9332928557544</v>
      </c>
      <c r="M3532" s="23" t="n">
        <f aca="false">F3532+H3532+J3532+K3532</f>
        <v>16.8436200647474</v>
      </c>
      <c r="N3532" s="23" t="n">
        <f aca="false">MAX(L3532,M3532)</f>
        <v>17.9332928557544</v>
      </c>
    </row>
    <row r="3533" customFormat="false" ht="15" hidden="false" customHeight="false" outlineLevel="0" collapsed="false">
      <c r="A3533" s="5" t="n">
        <v>3514</v>
      </c>
      <c r="B3533" s="25" t="n">
        <f aca="true">NORMSINV(RAND())</f>
        <v>0.401959273900723</v>
      </c>
      <c r="C3533" s="25" t="n">
        <f aca="true">$C$4*B3533+SQRT(1-$C$4^2)*NORMSINV(RAND())</f>
        <v>-0.251822715609252</v>
      </c>
      <c r="D3533" s="25" t="n">
        <f aca="false">NORMSDIST(B3533)</f>
        <v>0.656143000557407</v>
      </c>
      <c r="E3533" s="25" t="n">
        <f aca="false">NORMSDIST(C3533)</f>
        <v>0.400589049248767</v>
      </c>
      <c r="F3533" s="23" t="n">
        <f aca="true">BETAINV(RAND(),T1_PERT!$F$5,T1_PERT!$G$5,T1_PERT!$C$5,T1_PERT!$E$5)</f>
        <v>4.0707995267926</v>
      </c>
      <c r="G3533" s="23" t="n">
        <f aca="false">BETAINV(D3533,T1_PERT!$F$6,T1_PERT!$G$6,T1_PERT!$C$6,T1_PERT!$E$6)</f>
        <v>5.76238859340009</v>
      </c>
      <c r="H3533" s="23" t="n">
        <f aca="true">BETAINV(RAND(),T1_PERT!$F$7,T1_PERT!$G$7,T1_PERT!$C$7,T1_PERT!$E$7)</f>
        <v>4.25774807518827</v>
      </c>
      <c r="I3533" s="23" t="n">
        <f aca="false">BETAINV(E3533,T1_PERT!$F$8,T1_PERT!$G$8,T1_PERT!$C$8,T1_PERT!$E$8)</f>
        <v>5.06339466214545</v>
      </c>
      <c r="J3533" s="23" t="n">
        <f aca="true">BETAINV(RAND(),T1_PERT!$F$9,T1_PERT!$G$9,T1_PERT!$C$9,T1_PERT!$E$9)</f>
        <v>4.00487065391643</v>
      </c>
      <c r="K3533" s="23" t="n">
        <f aca="true">BETAINV(RAND(),T1_PERT!$F$10,T1_PERT!$G$10,T1_PERT!$C$10,T1_PERT!$E$10)</f>
        <v>1.30449109664875</v>
      </c>
      <c r="L3533" s="23" t="n">
        <f aca="false">F3533+G3533+I3533+K3533</f>
        <v>16.2010738789869</v>
      </c>
      <c r="M3533" s="23" t="n">
        <f aca="false">F3533+H3533+J3533+K3533</f>
        <v>13.6379093525461</v>
      </c>
      <c r="N3533" s="23" t="n">
        <f aca="false">MAX(L3533,M3533)</f>
        <v>16.2010738789869</v>
      </c>
    </row>
    <row r="3534" customFormat="false" ht="15" hidden="false" customHeight="false" outlineLevel="0" collapsed="false">
      <c r="A3534" s="5" t="n">
        <v>3515</v>
      </c>
      <c r="B3534" s="25" t="n">
        <f aca="true">NORMSINV(RAND())</f>
        <v>0.367111496653629</v>
      </c>
      <c r="C3534" s="25" t="n">
        <f aca="true">$C$4*B3534+SQRT(1-$C$4^2)*NORMSINV(RAND())</f>
        <v>-0.464018102196743</v>
      </c>
      <c r="D3534" s="25" t="n">
        <f aca="false">NORMSDIST(B3534)</f>
        <v>0.643232073983428</v>
      </c>
      <c r="E3534" s="25" t="n">
        <f aca="false">NORMSDIST(C3534)</f>
        <v>0.321317388135089</v>
      </c>
      <c r="F3534" s="23" t="n">
        <f aca="true">BETAINV(RAND(),T1_PERT!$F$5,T1_PERT!$G$5,T1_PERT!$C$5,T1_PERT!$E$5)</f>
        <v>3.37798878715501</v>
      </c>
      <c r="G3534" s="23" t="n">
        <f aca="false">BETAINV(D3534,T1_PERT!$F$6,T1_PERT!$G$6,T1_PERT!$C$6,T1_PERT!$E$6)</f>
        <v>5.71777462016752</v>
      </c>
      <c r="H3534" s="23" t="n">
        <f aca="true">BETAINV(RAND(),T1_PERT!$F$7,T1_PERT!$G$7,T1_PERT!$C$7,T1_PERT!$E$7)</f>
        <v>6.17578931299776</v>
      </c>
      <c r="I3534" s="23" t="n">
        <f aca="false">BETAINV(E3534,T1_PERT!$F$8,T1_PERT!$G$8,T1_PERT!$C$8,T1_PERT!$E$8)</f>
        <v>4.91286535506495</v>
      </c>
      <c r="J3534" s="23" t="n">
        <f aca="true">BETAINV(RAND(),T1_PERT!$F$9,T1_PERT!$G$9,T1_PERT!$C$9,T1_PERT!$E$9)</f>
        <v>4.44323420803792</v>
      </c>
      <c r="K3534" s="23" t="n">
        <f aca="true">BETAINV(RAND(),T1_PERT!$F$10,T1_PERT!$G$10,T1_PERT!$C$10,T1_PERT!$E$10)</f>
        <v>1.33100619631459</v>
      </c>
      <c r="L3534" s="23" t="n">
        <f aca="false">F3534+G3534+I3534+K3534</f>
        <v>15.3396349587021</v>
      </c>
      <c r="M3534" s="23" t="n">
        <f aca="false">F3534+H3534+J3534+K3534</f>
        <v>15.3280185045053</v>
      </c>
      <c r="N3534" s="23" t="n">
        <f aca="false">MAX(L3534,M3534)</f>
        <v>15.3396349587021</v>
      </c>
    </row>
    <row r="3535" customFormat="false" ht="15" hidden="false" customHeight="false" outlineLevel="0" collapsed="false">
      <c r="A3535" s="5" t="n">
        <v>3516</v>
      </c>
      <c r="B3535" s="25" t="n">
        <f aca="true">NORMSINV(RAND())</f>
        <v>-0.720886266870166</v>
      </c>
      <c r="C3535" s="25" t="n">
        <f aca="true">$C$4*B3535+SQRT(1-$C$4^2)*NORMSINV(RAND())</f>
        <v>0.251910519377911</v>
      </c>
      <c r="D3535" s="25" t="n">
        <f aca="false">NORMSDIST(B3535)</f>
        <v>0.235489746474085</v>
      </c>
      <c r="E3535" s="25" t="n">
        <f aca="false">NORMSDIST(C3535)</f>
        <v>0.599444885770331</v>
      </c>
      <c r="F3535" s="23" t="n">
        <f aca="true">BETAINV(RAND(),T1_PERT!$F$5,T1_PERT!$G$5,T1_PERT!$C$5,T1_PERT!$E$5)</f>
        <v>3.40667789782703</v>
      </c>
      <c r="G3535" s="23" t="n">
        <f aca="false">BETAINV(D3535,T1_PERT!$F$6,T1_PERT!$G$6,T1_PERT!$C$6,T1_PERT!$E$6)</f>
        <v>4.43126996448378</v>
      </c>
      <c r="H3535" s="23" t="n">
        <f aca="true">BETAINV(RAND(),T1_PERT!$F$7,T1_PERT!$G$7,T1_PERT!$C$7,T1_PERT!$E$7)</f>
        <v>6.08534866242272</v>
      </c>
      <c r="I3535" s="23" t="n">
        <f aca="false">BETAINV(E3535,T1_PERT!$F$8,T1_PERT!$G$8,T1_PERT!$C$8,T1_PERT!$E$8)</f>
        <v>5.458753339676</v>
      </c>
      <c r="J3535" s="23" t="n">
        <f aca="true">BETAINV(RAND(),T1_PERT!$F$9,T1_PERT!$G$9,T1_PERT!$C$9,T1_PERT!$E$9)</f>
        <v>3.2667319173759</v>
      </c>
      <c r="K3535" s="23" t="n">
        <f aca="true">BETAINV(RAND(),T1_PERT!$F$10,T1_PERT!$G$10,T1_PERT!$C$10,T1_PERT!$E$10)</f>
        <v>1.83131545310618</v>
      </c>
      <c r="L3535" s="23" t="n">
        <f aca="false">F3535+G3535+I3535+K3535</f>
        <v>15.128016655093</v>
      </c>
      <c r="M3535" s="23" t="n">
        <f aca="false">F3535+H3535+J3535+K3535</f>
        <v>14.5900739307318</v>
      </c>
      <c r="N3535" s="23" t="n">
        <f aca="false">MAX(L3535,M3535)</f>
        <v>15.128016655093</v>
      </c>
    </row>
    <row r="3536" customFormat="false" ht="15" hidden="false" customHeight="false" outlineLevel="0" collapsed="false">
      <c r="A3536" s="5" t="n">
        <v>3517</v>
      </c>
      <c r="B3536" s="25" t="n">
        <f aca="true">NORMSINV(RAND())</f>
        <v>-0.945784454927319</v>
      </c>
      <c r="C3536" s="25" t="n">
        <f aca="true">$C$4*B3536+SQRT(1-$C$4^2)*NORMSINV(RAND())</f>
        <v>-0.55597201020674</v>
      </c>
      <c r="D3536" s="25" t="n">
        <f aca="false">NORMSDIST(B3536)</f>
        <v>0.172129267944175</v>
      </c>
      <c r="E3536" s="25" t="n">
        <f aca="false">NORMSDIST(C3536)</f>
        <v>0.289114994591794</v>
      </c>
      <c r="F3536" s="23" t="n">
        <f aca="true">BETAINV(RAND(),T1_PERT!$F$5,T1_PERT!$G$5,T1_PERT!$C$5,T1_PERT!$E$5)</f>
        <v>4.35269692679968</v>
      </c>
      <c r="G3536" s="23" t="n">
        <f aca="false">BETAINV(D3536,T1_PERT!$F$6,T1_PERT!$G$6,T1_PERT!$C$6,T1_PERT!$E$6)</f>
        <v>4.20997902117363</v>
      </c>
      <c r="H3536" s="23" t="n">
        <f aca="true">BETAINV(RAND(),T1_PERT!$F$7,T1_PERT!$G$7,T1_PERT!$C$7,T1_PERT!$E$7)</f>
        <v>6.3056799083877</v>
      </c>
      <c r="I3536" s="23" t="n">
        <f aca="false">BETAINV(E3536,T1_PERT!$F$8,T1_PERT!$G$8,T1_PERT!$C$8,T1_PERT!$E$8)</f>
        <v>4.85118211706932</v>
      </c>
      <c r="J3536" s="23" t="n">
        <f aca="true">BETAINV(RAND(),T1_PERT!$F$9,T1_PERT!$G$9,T1_PERT!$C$9,T1_PERT!$E$9)</f>
        <v>3.84354984402551</v>
      </c>
      <c r="K3536" s="23" t="n">
        <f aca="true">BETAINV(RAND(),T1_PERT!$F$10,T1_PERT!$G$10,T1_PERT!$C$10,T1_PERT!$E$10)</f>
        <v>1.61754655255736</v>
      </c>
      <c r="L3536" s="23" t="n">
        <f aca="false">F3536+G3536+I3536+K3536</f>
        <v>15.0314046176</v>
      </c>
      <c r="M3536" s="23" t="n">
        <f aca="false">F3536+H3536+J3536+K3536</f>
        <v>16.1194732317703</v>
      </c>
      <c r="N3536" s="23" t="n">
        <f aca="false">MAX(L3536,M3536)</f>
        <v>16.1194732317703</v>
      </c>
    </row>
    <row r="3537" customFormat="false" ht="15" hidden="false" customHeight="false" outlineLevel="0" collapsed="false">
      <c r="A3537" s="5" t="n">
        <v>3518</v>
      </c>
      <c r="B3537" s="25" t="n">
        <f aca="true">NORMSINV(RAND())</f>
        <v>0.72442056387941</v>
      </c>
      <c r="C3537" s="25" t="n">
        <f aca="true">$C$4*B3537+SQRT(1-$C$4^2)*NORMSINV(RAND())</f>
        <v>0.739144140815833</v>
      </c>
      <c r="D3537" s="25" t="n">
        <f aca="false">NORMSDIST(B3537)</f>
        <v>0.765596210554799</v>
      </c>
      <c r="E3537" s="25" t="n">
        <f aca="false">NORMSDIST(C3537)</f>
        <v>0.770090262119169</v>
      </c>
      <c r="F3537" s="23" t="n">
        <f aca="true">BETAINV(RAND(),T1_PERT!$F$5,T1_PERT!$G$5,T1_PERT!$C$5,T1_PERT!$E$5)</f>
        <v>4.22996129795065</v>
      </c>
      <c r="G3537" s="23" t="n">
        <f aca="false">BETAINV(D3537,T1_PERT!$F$6,T1_PERT!$G$6,T1_PERT!$C$6,T1_PERT!$E$6)</f>
        <v>6.17581889358532</v>
      </c>
      <c r="H3537" s="23" t="n">
        <f aca="true">BETAINV(RAND(),T1_PERT!$F$7,T1_PERT!$G$7,T1_PERT!$C$7,T1_PERT!$E$7)</f>
        <v>6.32119398810457</v>
      </c>
      <c r="I3537" s="23" t="n">
        <f aca="false">BETAINV(E3537,T1_PERT!$F$8,T1_PERT!$G$8,T1_PERT!$C$8,T1_PERT!$E$8)</f>
        <v>5.87241129264563</v>
      </c>
      <c r="J3537" s="23" t="n">
        <f aca="true">BETAINV(RAND(),T1_PERT!$F$9,T1_PERT!$G$9,T1_PERT!$C$9,T1_PERT!$E$9)</f>
        <v>3.60050512728209</v>
      </c>
      <c r="K3537" s="23" t="n">
        <f aca="true">BETAINV(RAND(),T1_PERT!$F$10,T1_PERT!$G$10,T1_PERT!$C$10,T1_PERT!$E$10)</f>
        <v>2.36062313836898</v>
      </c>
      <c r="L3537" s="23" t="n">
        <f aca="false">F3537+G3537+I3537+K3537</f>
        <v>18.6388146225506</v>
      </c>
      <c r="M3537" s="23" t="n">
        <f aca="false">F3537+H3537+J3537+K3537</f>
        <v>16.5122835517063</v>
      </c>
      <c r="N3537" s="23" t="n">
        <f aca="false">MAX(L3537,M3537)</f>
        <v>18.6388146225506</v>
      </c>
    </row>
    <row r="3538" customFormat="false" ht="15" hidden="false" customHeight="false" outlineLevel="0" collapsed="false">
      <c r="A3538" s="5" t="n">
        <v>3519</v>
      </c>
      <c r="B3538" s="25" t="n">
        <f aca="true">NORMSINV(RAND())</f>
        <v>0.427249806824599</v>
      </c>
      <c r="C3538" s="25" t="n">
        <f aca="true">$C$4*B3538+SQRT(1-$C$4^2)*NORMSINV(RAND())</f>
        <v>-0.43173459217102</v>
      </c>
      <c r="D3538" s="25" t="n">
        <f aca="false">NORMSDIST(B3538)</f>
        <v>0.665401306313175</v>
      </c>
      <c r="E3538" s="25" t="n">
        <f aca="false">NORMSDIST(C3538)</f>
        <v>0.332967161373666</v>
      </c>
      <c r="F3538" s="23" t="n">
        <f aca="true">BETAINV(RAND(),T1_PERT!$F$5,T1_PERT!$G$5,T1_PERT!$C$5,T1_PERT!$E$5)</f>
        <v>3.6359461485119</v>
      </c>
      <c r="G3538" s="23" t="n">
        <f aca="false">BETAINV(D3538,T1_PERT!$F$6,T1_PERT!$G$6,T1_PERT!$C$6,T1_PERT!$E$6)</f>
        <v>5.79480171202918</v>
      </c>
      <c r="H3538" s="23" t="n">
        <f aca="true">BETAINV(RAND(),T1_PERT!$F$7,T1_PERT!$G$7,T1_PERT!$C$7,T1_PERT!$E$7)</f>
        <v>6.50963407200496</v>
      </c>
      <c r="I3538" s="23" t="n">
        <f aca="false">BETAINV(E3538,T1_PERT!$F$8,T1_PERT!$G$8,T1_PERT!$C$8,T1_PERT!$E$8)</f>
        <v>4.9350458728402</v>
      </c>
      <c r="J3538" s="23" t="n">
        <f aca="true">BETAINV(RAND(),T1_PERT!$F$9,T1_PERT!$G$9,T1_PERT!$C$9,T1_PERT!$E$9)</f>
        <v>3.19600166697227</v>
      </c>
      <c r="K3538" s="23" t="n">
        <f aca="true">BETAINV(RAND(),T1_PERT!$F$10,T1_PERT!$G$10,T1_PERT!$C$10,T1_PERT!$E$10)</f>
        <v>1.53472077282366</v>
      </c>
      <c r="L3538" s="23" t="n">
        <f aca="false">F3538+G3538+I3538+K3538</f>
        <v>15.9005145062049</v>
      </c>
      <c r="M3538" s="23" t="n">
        <f aca="false">F3538+H3538+J3538+K3538</f>
        <v>14.8763026603128</v>
      </c>
      <c r="N3538" s="23" t="n">
        <f aca="false">MAX(L3538,M3538)</f>
        <v>15.9005145062049</v>
      </c>
    </row>
    <row r="3539" customFormat="false" ht="15" hidden="false" customHeight="false" outlineLevel="0" collapsed="false">
      <c r="A3539" s="5" t="n">
        <v>3520</v>
      </c>
      <c r="B3539" s="25" t="n">
        <f aca="true">NORMSINV(RAND())</f>
        <v>-1.9220699417116</v>
      </c>
      <c r="C3539" s="25" t="n">
        <f aca="true">$C$4*B3539+SQRT(1-$C$4^2)*NORMSINV(RAND())</f>
        <v>-0.486041102783427</v>
      </c>
      <c r="D3539" s="25" t="n">
        <f aca="false">NORMSDIST(B3539)</f>
        <v>0.0272984788323709</v>
      </c>
      <c r="E3539" s="25" t="n">
        <f aca="false">NORMSDIST(C3539)</f>
        <v>0.313469012028192</v>
      </c>
      <c r="F3539" s="23" t="n">
        <f aca="true">BETAINV(RAND(),T1_PERT!$F$5,T1_PERT!$G$5,T1_PERT!$C$5,T1_PERT!$E$5)</f>
        <v>3.9794659239773</v>
      </c>
      <c r="G3539" s="23" t="n">
        <f aca="false">BETAINV(D3539,T1_PERT!$F$6,T1_PERT!$G$6,T1_PERT!$C$6,T1_PERT!$E$6)</f>
        <v>3.49547359707208</v>
      </c>
      <c r="H3539" s="23" t="n">
        <f aca="true">BETAINV(RAND(),T1_PERT!$F$7,T1_PERT!$G$7,T1_PERT!$C$7,T1_PERT!$E$7)</f>
        <v>6.52940407351453</v>
      </c>
      <c r="I3539" s="23" t="n">
        <f aca="false">BETAINV(E3539,T1_PERT!$F$8,T1_PERT!$G$8,T1_PERT!$C$8,T1_PERT!$E$8)</f>
        <v>4.89788910101201</v>
      </c>
      <c r="J3539" s="23" t="n">
        <f aca="true">BETAINV(RAND(),T1_PERT!$F$9,T1_PERT!$G$9,T1_PERT!$C$9,T1_PERT!$E$9)</f>
        <v>4.21552276369051</v>
      </c>
      <c r="K3539" s="23" t="n">
        <f aca="true">BETAINV(RAND(),T1_PERT!$F$10,T1_PERT!$G$10,T1_PERT!$C$10,T1_PERT!$E$10)</f>
        <v>1.74937202230913</v>
      </c>
      <c r="L3539" s="23" t="n">
        <f aca="false">F3539+G3539+I3539+K3539</f>
        <v>14.1222006443705</v>
      </c>
      <c r="M3539" s="23" t="n">
        <f aca="false">F3539+H3539+J3539+K3539</f>
        <v>16.4737647834915</v>
      </c>
      <c r="N3539" s="23" t="n">
        <f aca="false">MAX(L3539,M3539)</f>
        <v>16.4737647834915</v>
      </c>
    </row>
    <row r="3540" customFormat="false" ht="15" hidden="false" customHeight="false" outlineLevel="0" collapsed="false">
      <c r="A3540" s="5" t="n">
        <v>3521</v>
      </c>
      <c r="B3540" s="25" t="n">
        <f aca="true">NORMSINV(RAND())</f>
        <v>0.653316359813697</v>
      </c>
      <c r="C3540" s="25" t="n">
        <f aca="true">$C$4*B3540+SQRT(1-$C$4^2)*NORMSINV(RAND())</f>
        <v>-0.684862138832006</v>
      </c>
      <c r="D3540" s="25" t="n">
        <f aca="false">NORMSDIST(B3540)</f>
        <v>0.743223826175864</v>
      </c>
      <c r="E3540" s="25" t="n">
        <f aca="false">NORMSDIST(C3540)</f>
        <v>0.246715459720448</v>
      </c>
      <c r="F3540" s="23" t="n">
        <f aca="true">BETAINV(RAND(),T1_PERT!$F$5,T1_PERT!$G$5,T1_PERT!$C$5,T1_PERT!$E$5)</f>
        <v>3.26857952959948</v>
      </c>
      <c r="G3540" s="23" t="n">
        <f aca="false">BETAINV(D3540,T1_PERT!$F$6,T1_PERT!$G$6,T1_PERT!$C$6,T1_PERT!$E$6)</f>
        <v>6.0848669634347</v>
      </c>
      <c r="H3540" s="23" t="n">
        <f aca="true">BETAINV(RAND(),T1_PERT!$F$7,T1_PERT!$G$7,T1_PERT!$C$7,T1_PERT!$E$7)</f>
        <v>4.9230751148276</v>
      </c>
      <c r="I3540" s="23" t="n">
        <f aca="false">BETAINV(E3540,T1_PERT!$F$8,T1_PERT!$G$8,T1_PERT!$C$8,T1_PERT!$E$8)</f>
        <v>4.7685776855162</v>
      </c>
      <c r="J3540" s="23" t="n">
        <f aca="true">BETAINV(RAND(),T1_PERT!$F$9,T1_PERT!$G$9,T1_PERT!$C$9,T1_PERT!$E$9)</f>
        <v>5.26837035891789</v>
      </c>
      <c r="K3540" s="23" t="n">
        <f aca="true">BETAINV(RAND(),T1_PERT!$F$10,T1_PERT!$G$10,T1_PERT!$C$10,T1_PERT!$E$10)</f>
        <v>2.5914212316577</v>
      </c>
      <c r="L3540" s="23" t="n">
        <f aca="false">F3540+G3540+I3540+K3540</f>
        <v>16.7134454102081</v>
      </c>
      <c r="M3540" s="23" t="n">
        <f aca="false">F3540+H3540+J3540+K3540</f>
        <v>16.0514462350027</v>
      </c>
      <c r="N3540" s="23" t="n">
        <f aca="false">MAX(L3540,M3540)</f>
        <v>16.7134454102081</v>
      </c>
    </row>
    <row r="3541" customFormat="false" ht="15" hidden="false" customHeight="false" outlineLevel="0" collapsed="false">
      <c r="A3541" s="5" t="n">
        <v>3522</v>
      </c>
      <c r="B3541" s="25" t="n">
        <f aca="true">NORMSINV(RAND())</f>
        <v>-1.24931342512913</v>
      </c>
      <c r="C3541" s="25" t="n">
        <f aca="true">$C$4*B3541+SQRT(1-$C$4^2)*NORMSINV(RAND())</f>
        <v>0.281921578696742</v>
      </c>
      <c r="D3541" s="25" t="n">
        <f aca="false">NORMSDIST(B3541)</f>
        <v>0.105775229755889</v>
      </c>
      <c r="E3541" s="25" t="n">
        <f aca="false">NORMSDIST(C3541)</f>
        <v>0.610998178513465</v>
      </c>
      <c r="F3541" s="23" t="n">
        <f aca="true">BETAINV(RAND(),T1_PERT!$F$5,T1_PERT!$G$5,T1_PERT!$C$5,T1_PERT!$E$5)</f>
        <v>3.5792890161519</v>
      </c>
      <c r="G3541" s="23" t="n">
        <f aca="false">BETAINV(D3541,T1_PERT!$F$6,T1_PERT!$G$6,T1_PERT!$C$6,T1_PERT!$E$6)</f>
        <v>3.94410033673835</v>
      </c>
      <c r="H3541" s="23" t="n">
        <f aca="true">BETAINV(RAND(),T1_PERT!$F$7,T1_PERT!$G$7,T1_PERT!$C$7,T1_PERT!$E$7)</f>
        <v>6.23499707042568</v>
      </c>
      <c r="I3541" s="23" t="n">
        <f aca="false">BETAINV(E3541,T1_PERT!$F$8,T1_PERT!$G$8,T1_PERT!$C$8,T1_PERT!$E$8)</f>
        <v>5.48361698806258</v>
      </c>
      <c r="J3541" s="23" t="n">
        <f aca="true">BETAINV(RAND(),T1_PERT!$F$9,T1_PERT!$G$9,T1_PERT!$C$9,T1_PERT!$E$9)</f>
        <v>5.69551239071637</v>
      </c>
      <c r="K3541" s="23" t="n">
        <f aca="true">BETAINV(RAND(),T1_PERT!$F$10,T1_PERT!$G$10,T1_PERT!$C$10,T1_PERT!$E$10)</f>
        <v>1.98150049490914</v>
      </c>
      <c r="L3541" s="23" t="n">
        <f aca="false">F3541+G3541+I3541+K3541</f>
        <v>14.988506835862</v>
      </c>
      <c r="M3541" s="23" t="n">
        <f aca="false">F3541+H3541+J3541+K3541</f>
        <v>17.4912989722031</v>
      </c>
      <c r="N3541" s="23" t="n">
        <f aca="false">MAX(L3541,M3541)</f>
        <v>17.4912989722031</v>
      </c>
    </row>
    <row r="3542" customFormat="false" ht="15" hidden="false" customHeight="false" outlineLevel="0" collapsed="false">
      <c r="A3542" s="5" t="n">
        <v>3523</v>
      </c>
      <c r="B3542" s="25" t="n">
        <f aca="true">NORMSINV(RAND())</f>
        <v>0.882325389194223</v>
      </c>
      <c r="C3542" s="25" t="n">
        <f aca="true">$C$4*B3542+SQRT(1-$C$4^2)*NORMSINV(RAND())</f>
        <v>0.0488552489338998</v>
      </c>
      <c r="D3542" s="25" t="n">
        <f aca="false">NORMSDIST(B3542)</f>
        <v>0.811199564790105</v>
      </c>
      <c r="E3542" s="25" t="n">
        <f aca="false">NORMSDIST(C3542)</f>
        <v>0.519482673788737</v>
      </c>
      <c r="F3542" s="23" t="n">
        <f aca="true">BETAINV(RAND(),T1_PERT!$F$5,T1_PERT!$G$5,T1_PERT!$C$5,T1_PERT!$E$5)</f>
        <v>3.12981618742562</v>
      </c>
      <c r="G3542" s="23" t="n">
        <f aca="false">BETAINV(D3542,T1_PERT!$F$6,T1_PERT!$G$6,T1_PERT!$C$6,T1_PERT!$E$6)</f>
        <v>6.37635509209912</v>
      </c>
      <c r="H3542" s="23" t="n">
        <f aca="true">BETAINV(RAND(),T1_PERT!$F$7,T1_PERT!$G$7,T1_PERT!$C$7,T1_PERT!$E$7)</f>
        <v>6.22436442402699</v>
      </c>
      <c r="I3542" s="23" t="n">
        <f aca="false">BETAINV(E3542,T1_PERT!$F$8,T1_PERT!$G$8,T1_PERT!$C$8,T1_PERT!$E$8)</f>
        <v>5.29390183239689</v>
      </c>
      <c r="J3542" s="23" t="n">
        <f aca="true">BETAINV(RAND(),T1_PERT!$F$9,T1_PERT!$G$9,T1_PERT!$C$9,T1_PERT!$E$9)</f>
        <v>5.22011533861235</v>
      </c>
      <c r="K3542" s="23" t="n">
        <f aca="true">BETAINV(RAND(),T1_PERT!$F$10,T1_PERT!$G$10,T1_PERT!$C$10,T1_PERT!$E$10)</f>
        <v>1.62716229182122</v>
      </c>
      <c r="L3542" s="23" t="n">
        <f aca="false">F3542+G3542+I3542+K3542</f>
        <v>16.4272354037429</v>
      </c>
      <c r="M3542" s="23" t="n">
        <f aca="false">F3542+H3542+J3542+K3542</f>
        <v>16.2014582418862</v>
      </c>
      <c r="N3542" s="23" t="n">
        <f aca="false">MAX(L3542,M3542)</f>
        <v>16.4272354037429</v>
      </c>
    </row>
    <row r="3543" customFormat="false" ht="15" hidden="false" customHeight="false" outlineLevel="0" collapsed="false">
      <c r="A3543" s="5" t="n">
        <v>3524</v>
      </c>
      <c r="B3543" s="25" t="n">
        <f aca="true">NORMSINV(RAND())</f>
        <v>-2.13038094052107</v>
      </c>
      <c r="C3543" s="25" t="n">
        <f aca="true">$C$4*B3543+SQRT(1-$C$4^2)*NORMSINV(RAND())</f>
        <v>-1.01360803720907</v>
      </c>
      <c r="D3543" s="25" t="n">
        <f aca="false">NORMSDIST(B3543)</f>
        <v>0.016570088016107</v>
      </c>
      <c r="E3543" s="25" t="n">
        <f aca="false">NORMSDIST(C3543)</f>
        <v>0.155384910528416</v>
      </c>
      <c r="F3543" s="23" t="n">
        <f aca="true">BETAINV(RAND(),T1_PERT!$F$5,T1_PERT!$G$5,T1_PERT!$C$5,T1_PERT!$E$5)</f>
        <v>3.86496016910078</v>
      </c>
      <c r="G3543" s="23" t="n">
        <f aca="false">BETAINV(D3543,T1_PERT!$F$6,T1_PERT!$G$6,T1_PERT!$C$6,T1_PERT!$E$6)</f>
        <v>3.39444726175992</v>
      </c>
      <c r="H3543" s="23" t="n">
        <f aca="true">BETAINV(RAND(),T1_PERT!$F$7,T1_PERT!$G$7,T1_PERT!$C$7,T1_PERT!$E$7)</f>
        <v>5.14051835663299</v>
      </c>
      <c r="I3543" s="23" t="n">
        <f aca="false">BETAINV(E3543,T1_PERT!$F$8,T1_PERT!$G$8,T1_PERT!$C$8,T1_PERT!$E$8)</f>
        <v>4.57941072576228</v>
      </c>
      <c r="J3543" s="23" t="n">
        <f aca="true">BETAINV(RAND(),T1_PERT!$F$9,T1_PERT!$G$9,T1_PERT!$C$9,T1_PERT!$E$9)</f>
        <v>5.08095212920558</v>
      </c>
      <c r="K3543" s="23" t="n">
        <f aca="true">BETAINV(RAND(),T1_PERT!$F$10,T1_PERT!$G$10,T1_PERT!$C$10,T1_PERT!$E$10)</f>
        <v>1.95906578602432</v>
      </c>
      <c r="L3543" s="23" t="n">
        <f aca="false">F3543+G3543+I3543+K3543</f>
        <v>13.7978839426473</v>
      </c>
      <c r="M3543" s="23" t="n">
        <f aca="false">F3543+H3543+J3543+K3543</f>
        <v>16.0454964409637</v>
      </c>
      <c r="N3543" s="23" t="n">
        <f aca="false">MAX(L3543,M3543)</f>
        <v>16.0454964409637</v>
      </c>
    </row>
    <row r="3544" customFormat="false" ht="15" hidden="false" customHeight="false" outlineLevel="0" collapsed="false">
      <c r="A3544" s="5" t="n">
        <v>3525</v>
      </c>
      <c r="B3544" s="25" t="n">
        <f aca="true">NORMSINV(RAND())</f>
        <v>-0.0869134934016987</v>
      </c>
      <c r="C3544" s="25" t="n">
        <f aca="true">$C$4*B3544+SQRT(1-$C$4^2)*NORMSINV(RAND())</f>
        <v>0.205679932945947</v>
      </c>
      <c r="D3544" s="25" t="n">
        <f aca="false">NORMSDIST(B3544)</f>
        <v>0.465370136962638</v>
      </c>
      <c r="E3544" s="25" t="n">
        <f aca="false">NORMSDIST(C3544)</f>
        <v>0.581479532697192</v>
      </c>
      <c r="F3544" s="23" t="n">
        <f aca="true">BETAINV(RAND(),T1_PERT!$F$5,T1_PERT!$G$5,T1_PERT!$C$5,T1_PERT!$E$5)</f>
        <v>5.17721198399066</v>
      </c>
      <c r="G3544" s="23" t="n">
        <f aca="false">BETAINV(D3544,T1_PERT!$F$6,T1_PERT!$G$6,T1_PERT!$C$6,T1_PERT!$E$6)</f>
        <v>5.14829049876427</v>
      </c>
      <c r="H3544" s="23" t="n">
        <f aca="true">BETAINV(RAND(),T1_PERT!$F$7,T1_PERT!$G$7,T1_PERT!$C$7,T1_PERT!$E$7)</f>
        <v>5.41896543701971</v>
      </c>
      <c r="I3544" s="23" t="n">
        <f aca="false">BETAINV(E3544,T1_PERT!$F$8,T1_PERT!$G$8,T1_PERT!$C$8,T1_PERT!$E$8)</f>
        <v>5.42068327424123</v>
      </c>
      <c r="J3544" s="23" t="n">
        <f aca="true">BETAINV(RAND(),T1_PERT!$F$9,T1_PERT!$G$9,T1_PERT!$C$9,T1_PERT!$E$9)</f>
        <v>3.61891187802276</v>
      </c>
      <c r="K3544" s="23" t="n">
        <f aca="true">BETAINV(RAND(),T1_PERT!$F$10,T1_PERT!$G$10,T1_PERT!$C$10,T1_PERT!$E$10)</f>
        <v>1.73296732101079</v>
      </c>
      <c r="L3544" s="23" t="n">
        <f aca="false">F3544+G3544+I3544+K3544</f>
        <v>17.479153078007</v>
      </c>
      <c r="M3544" s="23" t="n">
        <f aca="false">F3544+H3544+J3544+K3544</f>
        <v>15.9480566200439</v>
      </c>
      <c r="N3544" s="23" t="n">
        <f aca="false">MAX(L3544,M3544)</f>
        <v>17.479153078007</v>
      </c>
    </row>
    <row r="3545" customFormat="false" ht="15" hidden="false" customHeight="false" outlineLevel="0" collapsed="false">
      <c r="A3545" s="5" t="n">
        <v>3526</v>
      </c>
      <c r="B3545" s="25" t="n">
        <f aca="true">NORMSINV(RAND())</f>
        <v>-1.36965340986438</v>
      </c>
      <c r="C3545" s="25" t="n">
        <f aca="true">$C$4*B3545+SQRT(1-$C$4^2)*NORMSINV(RAND())</f>
        <v>-2.70849585946036</v>
      </c>
      <c r="D3545" s="25" t="n">
        <f aca="false">NORMSDIST(B3545)</f>
        <v>0.0853975593488536</v>
      </c>
      <c r="E3545" s="25" t="n">
        <f aca="false">NORMSDIST(C3545)</f>
        <v>0.00337944777420545</v>
      </c>
      <c r="F3545" s="23" t="n">
        <f aca="true">BETAINV(RAND(),T1_PERT!$F$5,T1_PERT!$G$5,T1_PERT!$C$5,T1_PERT!$E$5)</f>
        <v>3.98068872278189</v>
      </c>
      <c r="G3545" s="23" t="n">
        <f aca="false">BETAINV(D3545,T1_PERT!$F$6,T1_PERT!$G$6,T1_PERT!$C$6,T1_PERT!$E$6)</f>
        <v>3.84958525853722</v>
      </c>
      <c r="H3545" s="23" t="n">
        <f aca="true">BETAINV(RAND(),T1_PERT!$F$7,T1_PERT!$G$7,T1_PERT!$C$7,T1_PERT!$E$7)</f>
        <v>4.55136016143998</v>
      </c>
      <c r="I3545" s="23" t="n">
        <f aca="false">BETAINV(E3545,T1_PERT!$F$8,T1_PERT!$G$8,T1_PERT!$C$8,T1_PERT!$E$8)</f>
        <v>4.07493013049457</v>
      </c>
      <c r="J3545" s="23" t="n">
        <f aca="true">BETAINV(RAND(),T1_PERT!$F$9,T1_PERT!$G$9,T1_PERT!$C$9,T1_PERT!$E$9)</f>
        <v>5.20173241064632</v>
      </c>
      <c r="K3545" s="23" t="n">
        <f aca="true">BETAINV(RAND(),T1_PERT!$F$10,T1_PERT!$G$10,T1_PERT!$C$10,T1_PERT!$E$10)</f>
        <v>2.21638189338196</v>
      </c>
      <c r="L3545" s="23" t="n">
        <f aca="false">F3545+G3545+I3545+K3545</f>
        <v>14.1215860051956</v>
      </c>
      <c r="M3545" s="23" t="n">
        <f aca="false">F3545+H3545+J3545+K3545</f>
        <v>15.9501631882502</v>
      </c>
      <c r="N3545" s="23" t="n">
        <f aca="false">MAX(L3545,M3545)</f>
        <v>15.9501631882502</v>
      </c>
    </row>
    <row r="3546" customFormat="false" ht="15" hidden="false" customHeight="false" outlineLevel="0" collapsed="false">
      <c r="A3546" s="5" t="n">
        <v>3527</v>
      </c>
      <c r="B3546" s="25" t="n">
        <f aca="true">NORMSINV(RAND())</f>
        <v>-0.0468092358650837</v>
      </c>
      <c r="C3546" s="25" t="n">
        <f aca="true">$C$4*B3546+SQRT(1-$C$4^2)*NORMSINV(RAND())</f>
        <v>1.06756341984051</v>
      </c>
      <c r="D3546" s="25" t="n">
        <f aca="false">NORMSDIST(B3546)</f>
        <v>0.481332633974083</v>
      </c>
      <c r="E3546" s="25" t="n">
        <f aca="false">NORMSDIST(C3546)</f>
        <v>0.857141254145621</v>
      </c>
      <c r="F3546" s="23" t="n">
        <f aca="true">BETAINV(RAND(),T1_PERT!$F$5,T1_PERT!$G$5,T1_PERT!$C$5,T1_PERT!$E$5)</f>
        <v>2.98906327164224</v>
      </c>
      <c r="G3546" s="23" t="n">
        <f aca="false">BETAINV(D3546,T1_PERT!$F$6,T1_PERT!$G$6,T1_PERT!$C$6,T1_PERT!$E$6)</f>
        <v>5.19728516381039</v>
      </c>
      <c r="H3546" s="23" t="n">
        <f aca="true">BETAINV(RAND(),T1_PERT!$F$7,T1_PERT!$G$7,T1_PERT!$C$7,T1_PERT!$E$7)</f>
        <v>6.31824447367043</v>
      </c>
      <c r="I3546" s="23" t="n">
        <f aca="false">BETAINV(E3546,T1_PERT!$F$8,T1_PERT!$G$8,T1_PERT!$C$8,T1_PERT!$E$8)</f>
        <v>6.15479852875421</v>
      </c>
      <c r="J3546" s="23" t="n">
        <f aca="true">BETAINV(RAND(),T1_PERT!$F$9,T1_PERT!$G$9,T1_PERT!$C$9,T1_PERT!$E$9)</f>
        <v>3.97820661718671</v>
      </c>
      <c r="K3546" s="23" t="n">
        <f aca="true">BETAINV(RAND(),T1_PERT!$F$10,T1_PERT!$G$10,T1_PERT!$C$10,T1_PERT!$E$10)</f>
        <v>2.07476943491357</v>
      </c>
      <c r="L3546" s="23" t="n">
        <f aca="false">F3546+G3546+I3546+K3546</f>
        <v>16.4159163991204</v>
      </c>
      <c r="M3546" s="23" t="n">
        <f aca="false">F3546+H3546+J3546+K3546</f>
        <v>15.3602837974129</v>
      </c>
      <c r="N3546" s="23" t="n">
        <f aca="false">MAX(L3546,M3546)</f>
        <v>16.4159163991204</v>
      </c>
    </row>
    <row r="3547" customFormat="false" ht="15" hidden="false" customHeight="false" outlineLevel="0" collapsed="false">
      <c r="A3547" s="5" t="n">
        <v>3528</v>
      </c>
      <c r="B3547" s="25" t="n">
        <f aca="true">NORMSINV(RAND())</f>
        <v>0.475712034484589</v>
      </c>
      <c r="C3547" s="25" t="n">
        <f aca="true">$C$4*B3547+SQRT(1-$C$4^2)*NORMSINV(RAND())</f>
        <v>-0.257331227397666</v>
      </c>
      <c r="D3547" s="25" t="n">
        <f aca="false">NORMSDIST(B3547)</f>
        <v>0.682860226971615</v>
      </c>
      <c r="E3547" s="25" t="n">
        <f aca="false">NORMSDIST(C3547)</f>
        <v>0.398461543973463</v>
      </c>
      <c r="F3547" s="23" t="n">
        <f aca="true">BETAINV(RAND(),T1_PERT!$F$5,T1_PERT!$G$5,T1_PERT!$C$5,T1_PERT!$E$5)</f>
        <v>3.00164987612173</v>
      </c>
      <c r="G3547" s="23" t="n">
        <f aca="false">BETAINV(D3547,T1_PERT!$F$6,T1_PERT!$G$6,T1_PERT!$C$6,T1_PERT!$E$6)</f>
        <v>5.85697109227847</v>
      </c>
      <c r="H3547" s="23" t="n">
        <f aca="true">BETAINV(RAND(),T1_PERT!$F$7,T1_PERT!$G$7,T1_PERT!$C$7,T1_PERT!$E$7)</f>
        <v>5.62436615803722</v>
      </c>
      <c r="I3547" s="23" t="n">
        <f aca="false">BETAINV(E3547,T1_PERT!$F$8,T1_PERT!$G$8,T1_PERT!$C$8,T1_PERT!$E$8)</f>
        <v>5.05935039788951</v>
      </c>
      <c r="J3547" s="23" t="n">
        <f aca="true">BETAINV(RAND(),T1_PERT!$F$9,T1_PERT!$G$9,T1_PERT!$C$9,T1_PERT!$E$9)</f>
        <v>4.92291420210565</v>
      </c>
      <c r="K3547" s="23" t="n">
        <f aca="true">BETAINV(RAND(),T1_PERT!$F$10,T1_PERT!$G$10,T1_PERT!$C$10,T1_PERT!$E$10)</f>
        <v>1.39588637596767</v>
      </c>
      <c r="L3547" s="23" t="n">
        <f aca="false">F3547+G3547+I3547+K3547</f>
        <v>15.3138577422574</v>
      </c>
      <c r="M3547" s="23" t="n">
        <f aca="false">F3547+H3547+J3547+K3547</f>
        <v>14.9448166122323</v>
      </c>
      <c r="N3547" s="23" t="n">
        <f aca="false">MAX(L3547,M3547)</f>
        <v>15.3138577422574</v>
      </c>
    </row>
    <row r="3548" customFormat="false" ht="15" hidden="false" customHeight="false" outlineLevel="0" collapsed="false">
      <c r="A3548" s="5" t="n">
        <v>3529</v>
      </c>
      <c r="B3548" s="25" t="n">
        <f aca="true">NORMSINV(RAND())</f>
        <v>2.91581557525048</v>
      </c>
      <c r="C3548" s="25" t="n">
        <f aca="true">$C$4*B3548+SQRT(1-$C$4^2)*NORMSINV(RAND())</f>
        <v>0.878813773519492</v>
      </c>
      <c r="D3548" s="25" t="n">
        <f aca="false">NORMSDIST(B3548)</f>
        <v>0.99822619932773</v>
      </c>
      <c r="E3548" s="25" t="n">
        <f aca="false">NORMSDIST(C3548)</f>
        <v>0.810248871522019</v>
      </c>
      <c r="F3548" s="23" t="n">
        <f aca="true">BETAINV(RAND(),T1_PERT!$F$5,T1_PERT!$G$5,T1_PERT!$C$5,T1_PERT!$E$5)</f>
        <v>4.39715206037349</v>
      </c>
      <c r="G3548" s="23" t="n">
        <f aca="false">BETAINV(D3548,T1_PERT!$F$6,T1_PERT!$G$6,T1_PERT!$C$6,T1_PERT!$E$6)</f>
        <v>8.34837676545591</v>
      </c>
      <c r="H3548" s="23" t="n">
        <f aca="true">BETAINV(RAND(),T1_PERT!$F$7,T1_PERT!$G$7,T1_PERT!$C$7,T1_PERT!$E$7)</f>
        <v>4.21264784412815</v>
      </c>
      <c r="I3548" s="23" t="n">
        <f aca="false">BETAINV(E3548,T1_PERT!$F$8,T1_PERT!$G$8,T1_PERT!$C$8,T1_PERT!$E$8)</f>
        <v>5.99282214947341</v>
      </c>
      <c r="J3548" s="23" t="n">
        <f aca="true">BETAINV(RAND(),T1_PERT!$F$9,T1_PERT!$G$9,T1_PERT!$C$9,T1_PERT!$E$9)</f>
        <v>3.2590402584901</v>
      </c>
      <c r="K3548" s="23" t="n">
        <f aca="true">BETAINV(RAND(),T1_PERT!$F$10,T1_PERT!$G$10,T1_PERT!$C$10,T1_PERT!$E$10)</f>
        <v>1.10955804439588</v>
      </c>
      <c r="L3548" s="23" t="n">
        <f aca="false">F3548+G3548+I3548+K3548</f>
        <v>19.8479090196987</v>
      </c>
      <c r="M3548" s="23" t="n">
        <f aca="false">F3548+H3548+J3548+K3548</f>
        <v>12.9783982073876</v>
      </c>
      <c r="N3548" s="23" t="n">
        <f aca="false">MAX(L3548,M3548)</f>
        <v>19.8479090196987</v>
      </c>
    </row>
    <row r="3549" customFormat="false" ht="15" hidden="false" customHeight="false" outlineLevel="0" collapsed="false">
      <c r="A3549" s="5" t="n">
        <v>3530</v>
      </c>
      <c r="B3549" s="25" t="n">
        <f aca="true">NORMSINV(RAND())</f>
        <v>0.397936849130314</v>
      </c>
      <c r="C3549" s="25" t="n">
        <f aca="true">$C$4*B3549+SQRT(1-$C$4^2)*NORMSINV(RAND())</f>
        <v>0.0208010970623747</v>
      </c>
      <c r="D3549" s="25" t="n">
        <f aca="false">NORMSDIST(B3549)</f>
        <v>0.654661631688063</v>
      </c>
      <c r="E3549" s="25" t="n">
        <f aca="false">NORMSDIST(C3549)</f>
        <v>0.508297838699994</v>
      </c>
      <c r="F3549" s="23" t="n">
        <f aca="true">BETAINV(RAND(),T1_PERT!$F$5,T1_PERT!$G$5,T1_PERT!$C$5,T1_PERT!$E$5)</f>
        <v>4.15833199824578</v>
      </c>
      <c r="G3549" s="23" t="n">
        <f aca="false">BETAINV(D3549,T1_PERT!$F$6,T1_PERT!$G$6,T1_PERT!$C$6,T1_PERT!$E$6)</f>
        <v>5.75723581510794</v>
      </c>
      <c r="H3549" s="23" t="n">
        <f aca="true">BETAINV(RAND(),T1_PERT!$F$7,T1_PERT!$G$7,T1_PERT!$C$7,T1_PERT!$E$7)</f>
        <v>5.71647787023146</v>
      </c>
      <c r="I3549" s="23" t="n">
        <f aca="false">BETAINV(E3549,T1_PERT!$F$8,T1_PERT!$G$8,T1_PERT!$C$8,T1_PERT!$E$8)</f>
        <v>5.27164924719314</v>
      </c>
      <c r="J3549" s="23" t="n">
        <f aca="true">BETAINV(RAND(),T1_PERT!$F$9,T1_PERT!$G$9,T1_PERT!$C$9,T1_PERT!$E$9)</f>
        <v>3.86674227302218</v>
      </c>
      <c r="K3549" s="23" t="n">
        <f aca="true">BETAINV(RAND(),T1_PERT!$F$10,T1_PERT!$G$10,T1_PERT!$C$10,T1_PERT!$E$10)</f>
        <v>1.58097453156989</v>
      </c>
      <c r="L3549" s="23" t="n">
        <f aca="false">F3549+G3549+I3549+K3549</f>
        <v>16.7681915921168</v>
      </c>
      <c r="M3549" s="23" t="n">
        <f aca="false">F3549+H3549+J3549+K3549</f>
        <v>15.3225266730693</v>
      </c>
      <c r="N3549" s="23" t="n">
        <f aca="false">MAX(L3549,M3549)</f>
        <v>16.7681915921168</v>
      </c>
    </row>
    <row r="3550" customFormat="false" ht="15" hidden="false" customHeight="false" outlineLevel="0" collapsed="false">
      <c r="A3550" s="5" t="n">
        <v>3531</v>
      </c>
      <c r="B3550" s="25" t="n">
        <f aca="true">NORMSINV(RAND())</f>
        <v>0.686356092562482</v>
      </c>
      <c r="C3550" s="25" t="n">
        <f aca="true">$C$4*B3550+SQRT(1-$C$4^2)*NORMSINV(RAND())</f>
        <v>-0.333461243251996</v>
      </c>
      <c r="D3550" s="25" t="n">
        <f aca="false">NORMSDIST(B3550)</f>
        <v>0.753755707414684</v>
      </c>
      <c r="E3550" s="25" t="n">
        <f aca="false">NORMSDIST(C3550)</f>
        <v>0.36939307015298</v>
      </c>
      <c r="F3550" s="23" t="n">
        <f aca="true">BETAINV(RAND(),T1_PERT!$F$5,T1_PERT!$G$5,T1_PERT!$C$5,T1_PERT!$E$5)</f>
        <v>4.95317958605966</v>
      </c>
      <c r="G3550" s="23" t="n">
        <f aca="false">BETAINV(D3550,T1_PERT!$F$6,T1_PERT!$G$6,T1_PERT!$C$6,T1_PERT!$E$6)</f>
        <v>6.1271652670234</v>
      </c>
      <c r="H3550" s="23" t="n">
        <f aca="true">BETAINV(RAND(),T1_PERT!$F$7,T1_PERT!$G$7,T1_PERT!$C$7,T1_PERT!$E$7)</f>
        <v>6.54982415815547</v>
      </c>
      <c r="I3550" s="23" t="n">
        <f aca="false">BETAINV(E3550,T1_PERT!$F$8,T1_PERT!$G$8,T1_PERT!$C$8,T1_PERT!$E$8)</f>
        <v>5.00418243074791</v>
      </c>
      <c r="J3550" s="23" t="n">
        <f aca="true">BETAINV(RAND(),T1_PERT!$F$9,T1_PERT!$G$9,T1_PERT!$C$9,T1_PERT!$E$9)</f>
        <v>4.37712488794769</v>
      </c>
      <c r="K3550" s="23" t="n">
        <f aca="true">BETAINV(RAND(),T1_PERT!$F$10,T1_PERT!$G$10,T1_PERT!$C$10,T1_PERT!$E$10)</f>
        <v>2.05889327983121</v>
      </c>
      <c r="L3550" s="23" t="n">
        <f aca="false">F3550+G3550+I3550+K3550</f>
        <v>18.1434205636622</v>
      </c>
      <c r="M3550" s="23" t="n">
        <f aca="false">F3550+H3550+J3550+K3550</f>
        <v>17.939021911994</v>
      </c>
      <c r="N3550" s="23" t="n">
        <f aca="false">MAX(L3550,M3550)</f>
        <v>18.1434205636622</v>
      </c>
    </row>
    <row r="3551" customFormat="false" ht="15" hidden="false" customHeight="false" outlineLevel="0" collapsed="false">
      <c r="A3551" s="5" t="n">
        <v>3532</v>
      </c>
      <c r="B3551" s="25" t="n">
        <f aca="true">NORMSINV(RAND())</f>
        <v>0.962637372140491</v>
      </c>
      <c r="C3551" s="25" t="n">
        <f aca="true">$C$4*B3551+SQRT(1-$C$4^2)*NORMSINV(RAND())</f>
        <v>0.643274194602701</v>
      </c>
      <c r="D3551" s="25" t="n">
        <f aca="false">NORMSDIST(B3551)</f>
        <v>0.832135232070515</v>
      </c>
      <c r="E3551" s="25" t="n">
        <f aca="false">NORMSDIST(C3551)</f>
        <v>0.739976901167568</v>
      </c>
      <c r="F3551" s="23" t="n">
        <f aca="true">BETAINV(RAND(),T1_PERT!$F$5,T1_PERT!$G$5,T1_PERT!$C$5,T1_PERT!$E$5)</f>
        <v>4.82342025745106</v>
      </c>
      <c r="G3551" s="23" t="n">
        <f aca="false">BETAINV(D3551,T1_PERT!$F$6,T1_PERT!$G$6,T1_PERT!$C$6,T1_PERT!$E$6)</f>
        <v>6.47724832856686</v>
      </c>
      <c r="H3551" s="23" t="n">
        <f aca="true">BETAINV(RAND(),T1_PERT!$F$7,T1_PERT!$G$7,T1_PERT!$C$7,T1_PERT!$E$7)</f>
        <v>5.08944215252273</v>
      </c>
      <c r="I3551" s="23" t="n">
        <f aca="false">BETAINV(E3551,T1_PERT!$F$8,T1_PERT!$G$8,T1_PERT!$C$8,T1_PERT!$E$8)</f>
        <v>5.78987531541439</v>
      </c>
      <c r="J3551" s="23" t="n">
        <f aca="true">BETAINV(RAND(),T1_PERT!$F$9,T1_PERT!$G$9,T1_PERT!$C$9,T1_PERT!$E$9)</f>
        <v>3.96299947375167</v>
      </c>
      <c r="K3551" s="23" t="n">
        <f aca="true">BETAINV(RAND(),T1_PERT!$F$10,T1_PERT!$G$10,T1_PERT!$C$10,T1_PERT!$E$10)</f>
        <v>1.67254676665883</v>
      </c>
      <c r="L3551" s="23" t="n">
        <f aca="false">F3551+G3551+I3551+K3551</f>
        <v>18.7630906680911</v>
      </c>
      <c r="M3551" s="23" t="n">
        <f aca="false">F3551+H3551+J3551+K3551</f>
        <v>15.5484086503843</v>
      </c>
      <c r="N3551" s="23" t="n">
        <f aca="false">MAX(L3551,M3551)</f>
        <v>18.7630906680911</v>
      </c>
    </row>
    <row r="3552" customFormat="false" ht="15" hidden="false" customHeight="false" outlineLevel="0" collapsed="false">
      <c r="A3552" s="5" t="n">
        <v>3533</v>
      </c>
      <c r="B3552" s="25" t="n">
        <f aca="true">NORMSINV(RAND())</f>
        <v>0.671402856484008</v>
      </c>
      <c r="C3552" s="25" t="n">
        <f aca="true">$C$4*B3552+SQRT(1-$C$4^2)*NORMSINV(RAND())</f>
        <v>0.140651949171877</v>
      </c>
      <c r="D3552" s="25" t="n">
        <f aca="false">NORMSDIST(B3552)</f>
        <v>0.749018037147661</v>
      </c>
      <c r="E3552" s="25" t="n">
        <f aca="false">NORMSDIST(C3552)</f>
        <v>0.555927546689473</v>
      </c>
      <c r="F3552" s="23" t="n">
        <f aca="true">BETAINV(RAND(),T1_PERT!$F$5,T1_PERT!$G$5,T1_PERT!$C$5,T1_PERT!$E$5)</f>
        <v>4.92463716452146</v>
      </c>
      <c r="G3552" s="23" t="n">
        <f aca="false">BETAINV(D3552,T1_PERT!$F$6,T1_PERT!$G$6,T1_PERT!$C$6,T1_PERT!$E$6)</f>
        <v>6.10802865723552</v>
      </c>
      <c r="H3552" s="23" t="n">
        <f aca="true">BETAINV(RAND(),T1_PERT!$F$7,T1_PERT!$G$7,T1_PERT!$C$7,T1_PERT!$E$7)</f>
        <v>6.30356387213251</v>
      </c>
      <c r="I3552" s="23" t="n">
        <f aca="false">BETAINV(E3552,T1_PERT!$F$8,T1_PERT!$G$8,T1_PERT!$C$8,T1_PERT!$E$8)</f>
        <v>5.36764629753363</v>
      </c>
      <c r="J3552" s="23" t="n">
        <f aca="true">BETAINV(RAND(),T1_PERT!$F$9,T1_PERT!$G$9,T1_PERT!$C$9,T1_PERT!$E$9)</f>
        <v>4.54457785769694</v>
      </c>
      <c r="K3552" s="23" t="n">
        <f aca="true">BETAINV(RAND(),T1_PERT!$F$10,T1_PERT!$G$10,T1_PERT!$C$10,T1_PERT!$E$10)</f>
        <v>1.8496745057506</v>
      </c>
      <c r="L3552" s="23" t="n">
        <f aca="false">F3552+G3552+I3552+K3552</f>
        <v>18.2499866250412</v>
      </c>
      <c r="M3552" s="23" t="n">
        <f aca="false">F3552+H3552+J3552+K3552</f>
        <v>17.6224534001015</v>
      </c>
      <c r="N3552" s="23" t="n">
        <f aca="false">MAX(L3552,M3552)</f>
        <v>18.2499866250412</v>
      </c>
    </row>
    <row r="3553" customFormat="false" ht="15" hidden="false" customHeight="false" outlineLevel="0" collapsed="false">
      <c r="A3553" s="5" t="n">
        <v>3534</v>
      </c>
      <c r="B3553" s="25" t="n">
        <f aca="true">NORMSINV(RAND())</f>
        <v>-1.64215763149077</v>
      </c>
      <c r="C3553" s="25" t="n">
        <f aca="true">$C$4*B3553+SQRT(1-$C$4^2)*NORMSINV(RAND())</f>
        <v>-1.5407392220223</v>
      </c>
      <c r="D3553" s="25" t="n">
        <f aca="false">NORMSDIST(B3553)</f>
        <v>0.0502786703086504</v>
      </c>
      <c r="E3553" s="25" t="n">
        <f aca="false">NORMSDIST(C3553)</f>
        <v>0.0616901334230671</v>
      </c>
      <c r="F3553" s="23" t="n">
        <f aca="true">BETAINV(RAND(),T1_PERT!$F$5,T1_PERT!$G$5,T1_PERT!$C$5,T1_PERT!$E$5)</f>
        <v>5.13612807534748</v>
      </c>
      <c r="G3553" s="23" t="n">
        <f aca="false">BETAINV(D3553,T1_PERT!$F$6,T1_PERT!$G$6,T1_PERT!$C$6,T1_PERT!$E$6)</f>
        <v>3.65872314968993</v>
      </c>
      <c r="H3553" s="23" t="n">
        <f aca="true">BETAINV(RAND(),T1_PERT!$F$7,T1_PERT!$G$7,T1_PERT!$C$7,T1_PERT!$E$7)</f>
        <v>6.93811864236704</v>
      </c>
      <c r="I3553" s="23" t="n">
        <f aca="false">BETAINV(E3553,T1_PERT!$F$8,T1_PERT!$G$8,T1_PERT!$C$8,T1_PERT!$E$8)</f>
        <v>4.34293145326517</v>
      </c>
      <c r="J3553" s="23" t="n">
        <f aca="true">BETAINV(RAND(),T1_PERT!$F$9,T1_PERT!$G$9,T1_PERT!$C$9,T1_PERT!$E$9)</f>
        <v>5.35767202075168</v>
      </c>
      <c r="K3553" s="23" t="n">
        <f aca="true">BETAINV(RAND(),T1_PERT!$F$10,T1_PERT!$G$10,T1_PERT!$C$10,T1_PERT!$E$10)</f>
        <v>1.94839022171127</v>
      </c>
      <c r="L3553" s="23" t="n">
        <f aca="false">F3553+G3553+I3553+K3553</f>
        <v>15.0861729000139</v>
      </c>
      <c r="M3553" s="23" t="n">
        <f aca="false">F3553+H3553+J3553+K3553</f>
        <v>19.3803089601775</v>
      </c>
      <c r="N3553" s="23" t="n">
        <f aca="false">MAX(L3553,M3553)</f>
        <v>19.3803089601775</v>
      </c>
    </row>
    <row r="3554" customFormat="false" ht="15" hidden="false" customHeight="false" outlineLevel="0" collapsed="false">
      <c r="A3554" s="5" t="n">
        <v>3535</v>
      </c>
      <c r="B3554" s="25" t="n">
        <f aca="true">NORMSINV(RAND())</f>
        <v>-0.90753203912185</v>
      </c>
      <c r="C3554" s="25" t="n">
        <f aca="true">$C$4*B3554+SQRT(1-$C$4^2)*NORMSINV(RAND())</f>
        <v>-1.57033735344538</v>
      </c>
      <c r="D3554" s="25" t="n">
        <f aca="false">NORMSDIST(B3554)</f>
        <v>0.182062757315473</v>
      </c>
      <c r="E3554" s="25" t="n">
        <f aca="false">NORMSDIST(C3554)</f>
        <v>0.0581683242240139</v>
      </c>
      <c r="F3554" s="23" t="n">
        <f aca="true">BETAINV(RAND(),T1_PERT!$F$5,T1_PERT!$G$5,T1_PERT!$C$5,T1_PERT!$E$5)</f>
        <v>3.50598489952121</v>
      </c>
      <c r="G3554" s="23" t="n">
        <f aca="false">BETAINV(D3554,T1_PERT!$F$6,T1_PERT!$G$6,T1_PERT!$C$6,T1_PERT!$E$6)</f>
        <v>4.24620638815559</v>
      </c>
      <c r="H3554" s="23" t="n">
        <f aca="true">BETAINV(RAND(),T1_PERT!$F$7,T1_PERT!$G$7,T1_PERT!$C$7,T1_PERT!$E$7)</f>
        <v>5.68327703829753</v>
      </c>
      <c r="I3554" s="23" t="n">
        <f aca="false">BETAINV(E3554,T1_PERT!$F$8,T1_PERT!$G$8,T1_PERT!$C$8,T1_PERT!$E$8)</f>
        <v>4.33205607567063</v>
      </c>
      <c r="J3554" s="23" t="n">
        <f aca="true">BETAINV(RAND(),T1_PERT!$F$9,T1_PERT!$G$9,T1_PERT!$C$9,T1_PERT!$E$9)</f>
        <v>3.6049583065584</v>
      </c>
      <c r="K3554" s="23" t="n">
        <f aca="true">BETAINV(RAND(),T1_PERT!$F$10,T1_PERT!$G$10,T1_PERT!$C$10,T1_PERT!$E$10)</f>
        <v>2.06793512549478</v>
      </c>
      <c r="L3554" s="23" t="n">
        <f aca="false">F3554+G3554+I3554+K3554</f>
        <v>14.1521824888422</v>
      </c>
      <c r="M3554" s="23" t="n">
        <f aca="false">F3554+H3554+J3554+K3554</f>
        <v>14.8621553698719</v>
      </c>
      <c r="N3554" s="23" t="n">
        <f aca="false">MAX(L3554,M3554)</f>
        <v>14.8621553698719</v>
      </c>
    </row>
    <row r="3555" customFormat="false" ht="15" hidden="false" customHeight="false" outlineLevel="0" collapsed="false">
      <c r="A3555" s="5" t="n">
        <v>3536</v>
      </c>
      <c r="B3555" s="25" t="n">
        <f aca="true">NORMSINV(RAND())</f>
        <v>0.645657074420784</v>
      </c>
      <c r="C3555" s="25" t="n">
        <f aca="true">$C$4*B3555+SQRT(1-$C$4^2)*NORMSINV(RAND())</f>
        <v>-0.613677241469312</v>
      </c>
      <c r="D3555" s="25" t="n">
        <f aca="false">NORMSDIST(B3555)</f>
        <v>0.740749267061977</v>
      </c>
      <c r="E3555" s="25" t="n">
        <f aca="false">NORMSDIST(C3555)</f>
        <v>0.269714315154717</v>
      </c>
      <c r="F3555" s="23" t="n">
        <f aca="true">BETAINV(RAND(),T1_PERT!$F$5,T1_PERT!$G$5,T1_PERT!$C$5,T1_PERT!$E$5)</f>
        <v>2.70613055684417</v>
      </c>
      <c r="G3555" s="23" t="n">
        <f aca="false">BETAINV(D3555,T1_PERT!$F$6,T1_PERT!$G$6,T1_PERT!$C$6,T1_PERT!$E$6)</f>
        <v>6.07505386800171</v>
      </c>
      <c r="H3555" s="23" t="n">
        <f aca="true">BETAINV(RAND(),T1_PERT!$F$7,T1_PERT!$G$7,T1_PERT!$C$7,T1_PERT!$E$7)</f>
        <v>5.92210089253235</v>
      </c>
      <c r="I3555" s="23" t="n">
        <f aca="false">BETAINV(E3555,T1_PERT!$F$8,T1_PERT!$G$8,T1_PERT!$C$8,T1_PERT!$E$8)</f>
        <v>4.81363247295826</v>
      </c>
      <c r="J3555" s="23" t="n">
        <f aca="true">BETAINV(RAND(),T1_PERT!$F$9,T1_PERT!$G$9,T1_PERT!$C$9,T1_PERT!$E$9)</f>
        <v>3.15243809388188</v>
      </c>
      <c r="K3555" s="23" t="n">
        <f aca="true">BETAINV(RAND(),T1_PERT!$F$10,T1_PERT!$G$10,T1_PERT!$C$10,T1_PERT!$E$10)</f>
        <v>2.08598874575767</v>
      </c>
      <c r="L3555" s="23" t="n">
        <f aca="false">F3555+G3555+I3555+K3555</f>
        <v>15.6808056435618</v>
      </c>
      <c r="M3555" s="23" t="n">
        <f aca="false">F3555+H3555+J3555+K3555</f>
        <v>13.8666582890161</v>
      </c>
      <c r="N3555" s="23" t="n">
        <f aca="false">MAX(L3555,M3555)</f>
        <v>15.6808056435618</v>
      </c>
    </row>
    <row r="3556" customFormat="false" ht="15" hidden="false" customHeight="false" outlineLevel="0" collapsed="false">
      <c r="A3556" s="5" t="n">
        <v>3537</v>
      </c>
      <c r="B3556" s="25" t="n">
        <f aca="true">NORMSINV(RAND())</f>
        <v>0.36332703843429</v>
      </c>
      <c r="C3556" s="25" t="n">
        <f aca="true">$C$4*B3556+SQRT(1-$C$4^2)*NORMSINV(RAND())</f>
        <v>-0.26955360000759</v>
      </c>
      <c r="D3556" s="25" t="n">
        <f aca="false">NORMSDIST(B3556)</f>
        <v>0.641819701178028</v>
      </c>
      <c r="E3556" s="25" t="n">
        <f aca="false">NORMSDIST(C3556)</f>
        <v>0.393751850553894</v>
      </c>
      <c r="F3556" s="23" t="n">
        <f aca="true">BETAINV(RAND(),T1_PERT!$F$5,T1_PERT!$G$5,T1_PERT!$C$5,T1_PERT!$E$5)</f>
        <v>4.02209613180494</v>
      </c>
      <c r="G3556" s="23" t="n">
        <f aca="false">BETAINV(D3556,T1_PERT!$F$6,T1_PERT!$G$6,T1_PERT!$C$6,T1_PERT!$E$6)</f>
        <v>5.71293346155843</v>
      </c>
      <c r="H3556" s="23" t="n">
        <f aca="true">BETAINV(RAND(),T1_PERT!$F$7,T1_PERT!$G$7,T1_PERT!$C$7,T1_PERT!$E$7)</f>
        <v>4.16562901495298</v>
      </c>
      <c r="I3556" s="23" t="n">
        <f aca="false">BETAINV(E3556,T1_PERT!$F$8,T1_PERT!$G$8,T1_PERT!$C$8,T1_PERT!$E$8)</f>
        <v>5.05040185688791</v>
      </c>
      <c r="J3556" s="23" t="n">
        <f aca="true">BETAINV(RAND(),T1_PERT!$F$9,T1_PERT!$G$9,T1_PERT!$C$9,T1_PERT!$E$9)</f>
        <v>3.88186729489015</v>
      </c>
      <c r="K3556" s="23" t="n">
        <f aca="true">BETAINV(RAND(),T1_PERT!$F$10,T1_PERT!$G$10,T1_PERT!$C$10,T1_PERT!$E$10)</f>
        <v>2.26311502954635</v>
      </c>
      <c r="L3556" s="23" t="n">
        <f aca="false">F3556+G3556+I3556+K3556</f>
        <v>17.0485464797976</v>
      </c>
      <c r="M3556" s="23" t="n">
        <f aca="false">F3556+H3556+J3556+K3556</f>
        <v>14.3327074711944</v>
      </c>
      <c r="N3556" s="23" t="n">
        <f aca="false">MAX(L3556,M3556)</f>
        <v>17.0485464797976</v>
      </c>
    </row>
    <row r="3557" customFormat="false" ht="15" hidden="false" customHeight="false" outlineLevel="0" collapsed="false">
      <c r="A3557" s="5" t="n">
        <v>3538</v>
      </c>
      <c r="B3557" s="25" t="n">
        <f aca="true">NORMSINV(RAND())</f>
        <v>0.251766168799642</v>
      </c>
      <c r="C3557" s="25" t="n">
        <f aca="true">$C$4*B3557+SQRT(1-$C$4^2)*NORMSINV(RAND())</f>
        <v>-0.78112393720114</v>
      </c>
      <c r="D3557" s="25" t="n">
        <f aca="false">NORMSDIST(B3557)</f>
        <v>0.599389095744641</v>
      </c>
      <c r="E3557" s="25" t="n">
        <f aca="false">NORMSDIST(C3557)</f>
        <v>0.217364802234289</v>
      </c>
      <c r="F3557" s="23" t="n">
        <f aca="true">BETAINV(RAND(),T1_PERT!$F$5,T1_PERT!$G$5,T1_PERT!$C$5,T1_PERT!$E$5)</f>
        <v>4.43207648365842</v>
      </c>
      <c r="G3557" s="23" t="n">
        <f aca="false">BETAINV(D3557,T1_PERT!$F$6,T1_PERT!$G$6,T1_PERT!$C$6,T1_PERT!$E$6)</f>
        <v>5.57068095950883</v>
      </c>
      <c r="H3557" s="23" t="n">
        <f aca="true">BETAINV(RAND(),T1_PERT!$F$7,T1_PERT!$G$7,T1_PERT!$C$7,T1_PERT!$E$7)</f>
        <v>6.28977193137429</v>
      </c>
      <c r="I3557" s="23" t="n">
        <f aca="false">BETAINV(E3557,T1_PERT!$F$8,T1_PERT!$G$8,T1_PERT!$C$8,T1_PERT!$E$8)</f>
        <v>4.70992833413453</v>
      </c>
      <c r="J3557" s="23" t="n">
        <f aca="true">BETAINV(RAND(),T1_PERT!$F$9,T1_PERT!$G$9,T1_PERT!$C$9,T1_PERT!$E$9)</f>
        <v>3.75864891069495</v>
      </c>
      <c r="K3557" s="23" t="n">
        <f aca="true">BETAINV(RAND(),T1_PERT!$F$10,T1_PERT!$G$10,T1_PERT!$C$10,T1_PERT!$E$10)</f>
        <v>1.32925471990628</v>
      </c>
      <c r="L3557" s="23" t="n">
        <f aca="false">F3557+G3557+I3557+K3557</f>
        <v>16.0419404972081</v>
      </c>
      <c r="M3557" s="23" t="n">
        <f aca="false">F3557+H3557+J3557+K3557</f>
        <v>15.8097520456339</v>
      </c>
      <c r="N3557" s="23" t="n">
        <f aca="false">MAX(L3557,M3557)</f>
        <v>16.0419404972081</v>
      </c>
    </row>
    <row r="3558" customFormat="false" ht="15" hidden="false" customHeight="false" outlineLevel="0" collapsed="false">
      <c r="A3558" s="5" t="n">
        <v>3539</v>
      </c>
      <c r="B3558" s="25" t="n">
        <f aca="true">NORMSINV(RAND())</f>
        <v>-0.160755487136704</v>
      </c>
      <c r="C3558" s="25" t="n">
        <f aca="true">$C$4*B3558+SQRT(1-$C$4^2)*NORMSINV(RAND())</f>
        <v>-0.0330968529591669</v>
      </c>
      <c r="D3558" s="25" t="n">
        <f aca="false">NORMSDIST(B3558)</f>
        <v>0.436142992639796</v>
      </c>
      <c r="E3558" s="25" t="n">
        <f aca="false">NORMSDIST(C3558)</f>
        <v>0.486798676175721</v>
      </c>
      <c r="F3558" s="23" t="n">
        <f aca="true">BETAINV(RAND(),T1_PERT!$F$5,T1_PERT!$G$5,T1_PERT!$C$5,T1_PERT!$E$5)</f>
        <v>4.53403126893304</v>
      </c>
      <c r="G3558" s="23" t="n">
        <f aca="false">BETAINV(D3558,T1_PERT!$F$6,T1_PERT!$G$6,T1_PERT!$C$6,T1_PERT!$E$6)</f>
        <v>5.0589860008282</v>
      </c>
      <c r="H3558" s="23" t="n">
        <f aca="true">BETAINV(RAND(),T1_PERT!$F$7,T1_PERT!$G$7,T1_PERT!$C$7,T1_PERT!$E$7)</f>
        <v>5.34656069951596</v>
      </c>
      <c r="I3558" s="23" t="n">
        <f aca="false">BETAINV(E3558,T1_PERT!$F$8,T1_PERT!$G$8,T1_PERT!$C$8,T1_PERT!$E$8)</f>
        <v>5.22929722691556</v>
      </c>
      <c r="J3558" s="23" t="n">
        <f aca="true">BETAINV(RAND(),T1_PERT!$F$9,T1_PERT!$G$9,T1_PERT!$C$9,T1_PERT!$E$9)</f>
        <v>5.52957170298563</v>
      </c>
      <c r="K3558" s="23" t="n">
        <f aca="true">BETAINV(RAND(),T1_PERT!$F$10,T1_PERT!$G$10,T1_PERT!$C$10,T1_PERT!$E$10)</f>
        <v>1.81621423490903</v>
      </c>
      <c r="L3558" s="23" t="n">
        <f aca="false">F3558+G3558+I3558+K3558</f>
        <v>16.6385287315858</v>
      </c>
      <c r="M3558" s="23" t="n">
        <f aca="false">F3558+H3558+J3558+K3558</f>
        <v>17.2263779063437</v>
      </c>
      <c r="N3558" s="23" t="n">
        <f aca="false">MAX(L3558,M3558)</f>
        <v>17.2263779063437</v>
      </c>
    </row>
    <row r="3559" customFormat="false" ht="15" hidden="false" customHeight="false" outlineLevel="0" collapsed="false">
      <c r="A3559" s="5" t="n">
        <v>3540</v>
      </c>
      <c r="B3559" s="25" t="n">
        <f aca="true">NORMSINV(RAND())</f>
        <v>-1.97503405220365</v>
      </c>
      <c r="C3559" s="25" t="n">
        <f aca="true">$C$4*B3559+SQRT(1-$C$4^2)*NORMSINV(RAND())</f>
        <v>-1.23246981707715</v>
      </c>
      <c r="D3559" s="25" t="n">
        <f aca="false">NORMSDIST(B3559)</f>
        <v>0.0241321418997118</v>
      </c>
      <c r="E3559" s="25" t="n">
        <f aca="false">NORMSDIST(C3559)</f>
        <v>0.108886817364035</v>
      </c>
      <c r="F3559" s="23" t="n">
        <f aca="true">BETAINV(RAND(),T1_PERT!$F$5,T1_PERT!$G$5,T1_PERT!$C$5,T1_PERT!$E$5)</f>
        <v>4.61791507046226</v>
      </c>
      <c r="G3559" s="23" t="n">
        <f aca="false">BETAINV(D3559,T1_PERT!$F$6,T1_PERT!$G$6,T1_PERT!$C$6,T1_PERT!$E$6)</f>
        <v>3.46818429595283</v>
      </c>
      <c r="H3559" s="23" t="n">
        <f aca="true">BETAINV(RAND(),T1_PERT!$F$7,T1_PERT!$G$7,T1_PERT!$C$7,T1_PERT!$E$7)</f>
        <v>5.55308826210504</v>
      </c>
      <c r="I3559" s="23" t="n">
        <f aca="false">BETAINV(E3559,T1_PERT!$F$8,T1_PERT!$G$8,T1_PERT!$C$8,T1_PERT!$E$8)</f>
        <v>4.47123582837425</v>
      </c>
      <c r="J3559" s="23" t="n">
        <f aca="true">BETAINV(RAND(),T1_PERT!$F$9,T1_PERT!$G$9,T1_PERT!$C$9,T1_PERT!$E$9)</f>
        <v>4.39220826750353</v>
      </c>
      <c r="K3559" s="23" t="n">
        <f aca="true">BETAINV(RAND(),T1_PERT!$F$10,T1_PERT!$G$10,T1_PERT!$C$10,T1_PERT!$E$10)</f>
        <v>2.5971459785871</v>
      </c>
      <c r="L3559" s="23" t="n">
        <f aca="false">F3559+G3559+I3559+K3559</f>
        <v>15.1544811733764</v>
      </c>
      <c r="M3559" s="23" t="n">
        <f aca="false">F3559+H3559+J3559+K3559</f>
        <v>17.1603575786579</v>
      </c>
      <c r="N3559" s="23" t="n">
        <f aca="false">MAX(L3559,M3559)</f>
        <v>17.1603575786579</v>
      </c>
    </row>
    <row r="3560" customFormat="false" ht="15" hidden="false" customHeight="false" outlineLevel="0" collapsed="false">
      <c r="A3560" s="5" t="n">
        <v>3541</v>
      </c>
      <c r="B3560" s="25" t="n">
        <f aca="true">NORMSINV(RAND())</f>
        <v>0.436584000523587</v>
      </c>
      <c r="C3560" s="25" t="n">
        <f aca="true">$C$4*B3560+SQRT(1-$C$4^2)*NORMSINV(RAND())</f>
        <v>1.16928957105028</v>
      </c>
      <c r="D3560" s="25" t="n">
        <f aca="false">NORMSDIST(B3560)</f>
        <v>0.668793466043718</v>
      </c>
      <c r="E3560" s="25" t="n">
        <f aca="false">NORMSDIST(C3560)</f>
        <v>0.878856508239423</v>
      </c>
      <c r="F3560" s="23" t="n">
        <f aca="true">BETAINV(RAND(),T1_PERT!$F$5,T1_PERT!$G$5,T1_PERT!$C$5,T1_PERT!$E$5)</f>
        <v>3.00991767294267</v>
      </c>
      <c r="G3560" s="23" t="n">
        <f aca="false">BETAINV(D3560,T1_PERT!$F$6,T1_PERT!$G$6,T1_PERT!$C$6,T1_PERT!$E$6)</f>
        <v>5.80677076311276</v>
      </c>
      <c r="H3560" s="23" t="n">
        <f aca="true">BETAINV(RAND(),T1_PERT!$F$7,T1_PERT!$G$7,T1_PERT!$C$7,T1_PERT!$E$7)</f>
        <v>4.0006228371711</v>
      </c>
      <c r="I3560" s="23" t="n">
        <f aca="false">BETAINV(E3560,T1_PERT!$F$8,T1_PERT!$G$8,T1_PERT!$C$8,T1_PERT!$E$8)</f>
        <v>6.2412370205435</v>
      </c>
      <c r="J3560" s="23" t="n">
        <f aca="true">BETAINV(RAND(),T1_PERT!$F$9,T1_PERT!$G$9,T1_PERT!$C$9,T1_PERT!$E$9)</f>
        <v>3.80269573856157</v>
      </c>
      <c r="K3560" s="23" t="n">
        <f aca="true">BETAINV(RAND(),T1_PERT!$F$10,T1_PERT!$G$10,T1_PERT!$C$10,T1_PERT!$E$10)</f>
        <v>1.64611028920084</v>
      </c>
      <c r="L3560" s="23" t="n">
        <f aca="false">F3560+G3560+I3560+K3560</f>
        <v>16.7040357457998</v>
      </c>
      <c r="M3560" s="23" t="n">
        <f aca="false">F3560+H3560+J3560+K3560</f>
        <v>12.4593465378762</v>
      </c>
      <c r="N3560" s="23" t="n">
        <f aca="false">MAX(L3560,M3560)</f>
        <v>16.7040357457998</v>
      </c>
    </row>
    <row r="3561" customFormat="false" ht="15" hidden="false" customHeight="false" outlineLevel="0" collapsed="false">
      <c r="A3561" s="5" t="n">
        <v>3542</v>
      </c>
      <c r="B3561" s="25" t="n">
        <f aca="true">NORMSINV(RAND())</f>
        <v>-0.912844007077665</v>
      </c>
      <c r="C3561" s="25" t="n">
        <f aca="true">$C$4*B3561+SQRT(1-$C$4^2)*NORMSINV(RAND())</f>
        <v>0.635770909299818</v>
      </c>
      <c r="D3561" s="25" t="n">
        <f aca="false">NORMSDIST(B3561)</f>
        <v>0.180662294833778</v>
      </c>
      <c r="E3561" s="25" t="n">
        <f aca="false">NORMSDIST(C3561)</f>
        <v>0.737537124517671</v>
      </c>
      <c r="F3561" s="23" t="n">
        <f aca="true">BETAINV(RAND(),T1_PERT!$F$5,T1_PERT!$G$5,T1_PERT!$C$5,T1_PERT!$E$5)</f>
        <v>3.52539506457188</v>
      </c>
      <c r="G3561" s="23" t="n">
        <f aca="false">BETAINV(D3561,T1_PERT!$F$6,T1_PERT!$G$6,T1_PERT!$C$6,T1_PERT!$E$6)</f>
        <v>4.24114025183597</v>
      </c>
      <c r="H3561" s="23" t="n">
        <f aca="true">BETAINV(RAND(),T1_PERT!$F$7,T1_PERT!$G$7,T1_PERT!$C$7,T1_PERT!$E$7)</f>
        <v>6.9540383568891</v>
      </c>
      <c r="I3561" s="23" t="n">
        <f aca="false">BETAINV(E3561,T1_PERT!$F$8,T1_PERT!$G$8,T1_PERT!$C$8,T1_PERT!$E$8)</f>
        <v>5.78342722790873</v>
      </c>
      <c r="J3561" s="23" t="n">
        <f aca="true">BETAINV(RAND(),T1_PERT!$F$9,T1_PERT!$G$9,T1_PERT!$C$9,T1_PERT!$E$9)</f>
        <v>4.47133044536666</v>
      </c>
      <c r="K3561" s="23" t="n">
        <f aca="true">BETAINV(RAND(),T1_PERT!$F$10,T1_PERT!$G$10,T1_PERT!$C$10,T1_PERT!$E$10)</f>
        <v>2.45498793233302</v>
      </c>
      <c r="L3561" s="23" t="n">
        <f aca="false">F3561+G3561+I3561+K3561</f>
        <v>16.0049504766496</v>
      </c>
      <c r="M3561" s="23" t="n">
        <f aca="false">F3561+H3561+J3561+K3561</f>
        <v>17.4057517991607</v>
      </c>
      <c r="N3561" s="23" t="n">
        <f aca="false">MAX(L3561,M3561)</f>
        <v>17.4057517991607</v>
      </c>
    </row>
    <row r="3562" customFormat="false" ht="15" hidden="false" customHeight="false" outlineLevel="0" collapsed="false">
      <c r="A3562" s="5" t="n">
        <v>3543</v>
      </c>
      <c r="B3562" s="25" t="n">
        <f aca="true">NORMSINV(RAND())</f>
        <v>-0.809070362386503</v>
      </c>
      <c r="C3562" s="25" t="n">
        <f aca="true">$C$4*B3562+SQRT(1-$C$4^2)*NORMSINV(RAND())</f>
        <v>0.354583949200336</v>
      </c>
      <c r="D3562" s="25" t="n">
        <f aca="false">NORMSDIST(B3562)</f>
        <v>0.209237337376384</v>
      </c>
      <c r="E3562" s="25" t="n">
        <f aca="false">NORMSDIST(C3562)</f>
        <v>0.638549348749758</v>
      </c>
      <c r="F3562" s="23" t="n">
        <f aca="true">BETAINV(RAND(),T1_PERT!$F$5,T1_PERT!$G$5,T1_PERT!$C$5,T1_PERT!$E$5)</f>
        <v>4.46853708181807</v>
      </c>
      <c r="G3562" s="23" t="n">
        <f aca="false">BETAINV(D3562,T1_PERT!$F$6,T1_PERT!$G$6,T1_PERT!$C$6,T1_PERT!$E$6)</f>
        <v>4.34214601110503</v>
      </c>
      <c r="H3562" s="23" t="n">
        <f aca="true">BETAINV(RAND(),T1_PERT!$F$7,T1_PERT!$G$7,T1_PERT!$C$7,T1_PERT!$E$7)</f>
        <v>5.0493705736635</v>
      </c>
      <c r="I3562" s="23" t="n">
        <f aca="false">BETAINV(E3562,T1_PERT!$F$8,T1_PERT!$G$8,T1_PERT!$C$8,T1_PERT!$E$8)</f>
        <v>5.54426382000907</v>
      </c>
      <c r="J3562" s="23" t="n">
        <f aca="true">BETAINV(RAND(),T1_PERT!$F$9,T1_PERT!$G$9,T1_PERT!$C$9,T1_PERT!$E$9)</f>
        <v>4.09599423627618</v>
      </c>
      <c r="K3562" s="23" t="n">
        <f aca="true">BETAINV(RAND(),T1_PERT!$F$10,T1_PERT!$G$10,T1_PERT!$C$10,T1_PERT!$E$10)</f>
        <v>1.81341906817541</v>
      </c>
      <c r="L3562" s="23" t="n">
        <f aca="false">F3562+G3562+I3562+K3562</f>
        <v>16.1683659811076</v>
      </c>
      <c r="M3562" s="23" t="n">
        <f aca="false">F3562+H3562+J3562+K3562</f>
        <v>15.4273209599332</v>
      </c>
      <c r="N3562" s="23" t="n">
        <f aca="false">MAX(L3562,M3562)</f>
        <v>16.1683659811076</v>
      </c>
    </row>
    <row r="3563" customFormat="false" ht="15" hidden="false" customHeight="false" outlineLevel="0" collapsed="false">
      <c r="A3563" s="5" t="n">
        <v>3544</v>
      </c>
      <c r="B3563" s="25" t="n">
        <f aca="true">NORMSINV(RAND())</f>
        <v>-1.15196742876199</v>
      </c>
      <c r="C3563" s="25" t="n">
        <f aca="true">$C$4*B3563+SQRT(1-$C$4^2)*NORMSINV(RAND())</f>
        <v>0.331824292338243</v>
      </c>
      <c r="D3563" s="25" t="n">
        <f aca="false">NORMSDIST(B3563)</f>
        <v>0.124667228965952</v>
      </c>
      <c r="E3563" s="25" t="n">
        <f aca="false">NORMSDIST(C3563)</f>
        <v>0.629989030019179</v>
      </c>
      <c r="F3563" s="23" t="n">
        <f aca="true">BETAINV(RAND(),T1_PERT!$F$5,T1_PERT!$G$5,T1_PERT!$C$5,T1_PERT!$E$5)</f>
        <v>3.39968470921458</v>
      </c>
      <c r="G3563" s="23" t="n">
        <f aca="false">BETAINV(D3563,T1_PERT!$F$6,T1_PERT!$G$6,T1_PERT!$C$6,T1_PERT!$E$6)</f>
        <v>4.02512411142758</v>
      </c>
      <c r="H3563" s="23" t="n">
        <f aca="true">BETAINV(RAND(),T1_PERT!$F$7,T1_PERT!$G$7,T1_PERT!$C$7,T1_PERT!$E$7)</f>
        <v>5.17418250930328</v>
      </c>
      <c r="I3563" s="23" t="n">
        <f aca="false">BETAINV(E3563,T1_PERT!$F$8,T1_PERT!$G$8,T1_PERT!$C$8,T1_PERT!$E$8)</f>
        <v>5.52520310330485</v>
      </c>
      <c r="J3563" s="23" t="n">
        <f aca="true">BETAINV(RAND(),T1_PERT!$F$9,T1_PERT!$G$9,T1_PERT!$C$9,T1_PERT!$E$9)</f>
        <v>3.67291536177729</v>
      </c>
      <c r="K3563" s="23" t="n">
        <f aca="true">BETAINV(RAND(),T1_PERT!$F$10,T1_PERT!$G$10,T1_PERT!$C$10,T1_PERT!$E$10)</f>
        <v>1.72871978546286</v>
      </c>
      <c r="L3563" s="23" t="n">
        <f aca="false">F3563+G3563+I3563+K3563</f>
        <v>14.6787317094099</v>
      </c>
      <c r="M3563" s="23" t="n">
        <f aca="false">F3563+H3563+J3563+K3563</f>
        <v>13.975502365758</v>
      </c>
      <c r="N3563" s="23" t="n">
        <f aca="false">MAX(L3563,M3563)</f>
        <v>14.6787317094099</v>
      </c>
    </row>
    <row r="3564" customFormat="false" ht="15" hidden="false" customHeight="false" outlineLevel="0" collapsed="false">
      <c r="A3564" s="5" t="n">
        <v>3545</v>
      </c>
      <c r="B3564" s="25" t="n">
        <f aca="true">NORMSINV(RAND())</f>
        <v>1.04931265903192</v>
      </c>
      <c r="C3564" s="25" t="n">
        <f aca="true">$C$4*B3564+SQRT(1-$C$4^2)*NORMSINV(RAND())</f>
        <v>0.00900477872683758</v>
      </c>
      <c r="D3564" s="25" t="n">
        <f aca="false">NORMSDIST(B3564)</f>
        <v>0.852982879192103</v>
      </c>
      <c r="E3564" s="25" t="n">
        <f aca="false">NORMSDIST(C3564)</f>
        <v>0.503592338411647</v>
      </c>
      <c r="F3564" s="23" t="n">
        <f aca="true">BETAINV(RAND(),T1_PERT!$F$5,T1_PERT!$G$5,T1_PERT!$C$5,T1_PERT!$E$5)</f>
        <v>4.6307121065603</v>
      </c>
      <c r="G3564" s="23" t="n">
        <f aca="false">BETAINV(D3564,T1_PERT!$F$6,T1_PERT!$G$6,T1_PERT!$C$6,T1_PERT!$E$6)</f>
        <v>6.58504291040447</v>
      </c>
      <c r="H3564" s="23" t="n">
        <f aca="true">BETAINV(RAND(),T1_PERT!$F$7,T1_PERT!$G$7,T1_PERT!$C$7,T1_PERT!$E$7)</f>
        <v>5.88301639108181</v>
      </c>
      <c r="I3564" s="23" t="n">
        <f aca="false">BETAINV(E3564,T1_PERT!$F$8,T1_PERT!$G$8,T1_PERT!$C$8,T1_PERT!$E$8)</f>
        <v>5.26233429538108</v>
      </c>
      <c r="J3564" s="23" t="n">
        <f aca="true">BETAINV(RAND(),T1_PERT!$F$9,T1_PERT!$G$9,T1_PERT!$C$9,T1_PERT!$E$9)</f>
        <v>3.61062594851461</v>
      </c>
      <c r="K3564" s="23" t="n">
        <f aca="true">BETAINV(RAND(),T1_PERT!$F$10,T1_PERT!$G$10,T1_PERT!$C$10,T1_PERT!$E$10)</f>
        <v>2.44176651686568</v>
      </c>
      <c r="L3564" s="23" t="n">
        <f aca="false">F3564+G3564+I3564+K3564</f>
        <v>18.9198558292115</v>
      </c>
      <c r="M3564" s="23" t="n">
        <f aca="false">F3564+H3564+J3564+K3564</f>
        <v>16.5661209630224</v>
      </c>
      <c r="N3564" s="23" t="n">
        <f aca="false">MAX(L3564,M3564)</f>
        <v>18.9198558292115</v>
      </c>
    </row>
    <row r="3565" customFormat="false" ht="15" hidden="false" customHeight="false" outlineLevel="0" collapsed="false">
      <c r="A3565" s="5" t="n">
        <v>3546</v>
      </c>
      <c r="B3565" s="25" t="n">
        <f aca="true">NORMSINV(RAND())</f>
        <v>0.313157407970106</v>
      </c>
      <c r="C3565" s="25" t="n">
        <f aca="true">$C$4*B3565+SQRT(1-$C$4^2)*NORMSINV(RAND())</f>
        <v>-0.334274227026917</v>
      </c>
      <c r="D3565" s="25" t="n">
        <f aca="false">NORMSDIST(B3565)</f>
        <v>0.622919462206215</v>
      </c>
      <c r="E3565" s="25" t="n">
        <f aca="false">NORMSDIST(C3565)</f>
        <v>0.369086318411017</v>
      </c>
      <c r="F3565" s="23" t="n">
        <f aca="true">BETAINV(RAND(),T1_PERT!$F$5,T1_PERT!$G$5,T1_PERT!$C$5,T1_PERT!$E$5)</f>
        <v>4.32310439520023</v>
      </c>
      <c r="G3565" s="23" t="n">
        <f aca="false">BETAINV(D3565,T1_PERT!$F$6,T1_PERT!$G$6,T1_PERT!$C$6,T1_PERT!$E$6)</f>
        <v>5.64884201840737</v>
      </c>
      <c r="H3565" s="23" t="n">
        <f aca="true">BETAINV(RAND(),T1_PERT!$F$7,T1_PERT!$G$7,T1_PERT!$C$7,T1_PERT!$E$7)</f>
        <v>5.63874836591903</v>
      </c>
      <c r="I3565" s="23" t="n">
        <f aca="false">BETAINV(E3565,T1_PERT!$F$8,T1_PERT!$G$8,T1_PERT!$C$8,T1_PERT!$E$8)</f>
        <v>5.00360073268204</v>
      </c>
      <c r="J3565" s="23" t="n">
        <f aca="true">BETAINV(RAND(),T1_PERT!$F$9,T1_PERT!$G$9,T1_PERT!$C$9,T1_PERT!$E$9)</f>
        <v>4.42516045808115</v>
      </c>
      <c r="K3565" s="23" t="n">
        <f aca="true">BETAINV(RAND(),T1_PERT!$F$10,T1_PERT!$G$10,T1_PERT!$C$10,T1_PERT!$E$10)</f>
        <v>2.08336151058537</v>
      </c>
      <c r="L3565" s="23" t="n">
        <f aca="false">F3565+G3565+I3565+K3565</f>
        <v>17.058908656875</v>
      </c>
      <c r="M3565" s="23" t="n">
        <f aca="false">F3565+H3565+J3565+K3565</f>
        <v>16.4703747297858</v>
      </c>
      <c r="N3565" s="23" t="n">
        <f aca="false">MAX(L3565,M3565)</f>
        <v>17.058908656875</v>
      </c>
    </row>
    <row r="3566" customFormat="false" ht="15" hidden="false" customHeight="false" outlineLevel="0" collapsed="false">
      <c r="A3566" s="5" t="n">
        <v>3547</v>
      </c>
      <c r="B3566" s="25" t="n">
        <f aca="true">NORMSINV(RAND())</f>
        <v>-1.56174033857046</v>
      </c>
      <c r="C3566" s="25" t="n">
        <f aca="true">$C$4*B3566+SQRT(1-$C$4^2)*NORMSINV(RAND())</f>
        <v>-0.697694153527905</v>
      </c>
      <c r="D3566" s="25" t="n">
        <f aca="false">NORMSDIST(B3566)</f>
        <v>0.0591745858883275</v>
      </c>
      <c r="E3566" s="25" t="n">
        <f aca="false">NORMSDIST(C3566)</f>
        <v>0.242684242608762</v>
      </c>
      <c r="F3566" s="23" t="n">
        <f aca="true">BETAINV(RAND(),T1_PERT!$F$5,T1_PERT!$G$5,T1_PERT!$C$5,T1_PERT!$E$5)</f>
        <v>2.52243484441754</v>
      </c>
      <c r="G3566" s="23" t="n">
        <f aca="false">BETAINV(D3566,T1_PERT!$F$6,T1_PERT!$G$6,T1_PERT!$C$6,T1_PERT!$E$6)</f>
        <v>3.71171841698122</v>
      </c>
      <c r="H3566" s="23" t="n">
        <f aca="true">BETAINV(RAND(),T1_PERT!$F$7,T1_PERT!$G$7,T1_PERT!$C$7,T1_PERT!$E$7)</f>
        <v>5.33124367307214</v>
      </c>
      <c r="I3566" s="23" t="n">
        <f aca="false">BETAINV(E3566,T1_PERT!$F$8,T1_PERT!$G$8,T1_PERT!$C$8,T1_PERT!$E$8)</f>
        <v>4.76060708025988</v>
      </c>
      <c r="J3566" s="23" t="n">
        <f aca="true">BETAINV(RAND(),T1_PERT!$F$9,T1_PERT!$G$9,T1_PERT!$C$9,T1_PERT!$E$9)</f>
        <v>4.58333038557992</v>
      </c>
      <c r="K3566" s="23" t="n">
        <f aca="true">BETAINV(RAND(),T1_PERT!$F$10,T1_PERT!$G$10,T1_PERT!$C$10,T1_PERT!$E$10)</f>
        <v>2.23993407532745</v>
      </c>
      <c r="L3566" s="23" t="n">
        <f aca="false">F3566+G3566+I3566+K3566</f>
        <v>13.2346944169861</v>
      </c>
      <c r="M3566" s="23" t="n">
        <f aca="false">F3566+H3566+J3566+K3566</f>
        <v>14.6769429783971</v>
      </c>
      <c r="N3566" s="23" t="n">
        <f aca="false">MAX(L3566,M3566)</f>
        <v>14.6769429783971</v>
      </c>
    </row>
    <row r="3567" customFormat="false" ht="15" hidden="false" customHeight="false" outlineLevel="0" collapsed="false">
      <c r="A3567" s="5" t="n">
        <v>3548</v>
      </c>
      <c r="B3567" s="25" t="n">
        <f aca="true">NORMSINV(RAND())</f>
        <v>1.41883536832015</v>
      </c>
      <c r="C3567" s="25" t="n">
        <f aca="true">$C$4*B3567+SQRT(1-$C$4^2)*NORMSINV(RAND())</f>
        <v>-0.041236045547241</v>
      </c>
      <c r="D3567" s="25" t="n">
        <f aca="false">NORMSDIST(B3567)</f>
        <v>0.922026490655979</v>
      </c>
      <c r="E3567" s="25" t="n">
        <f aca="false">NORMSDIST(C3567)</f>
        <v>0.483553858954441</v>
      </c>
      <c r="F3567" s="23" t="n">
        <f aca="true">BETAINV(RAND(),T1_PERT!$F$5,T1_PERT!$G$5,T1_PERT!$C$5,T1_PERT!$E$5)</f>
        <v>4.26737754565816</v>
      </c>
      <c r="G3567" s="23" t="n">
        <f aca="false">BETAINV(D3567,T1_PERT!$F$6,T1_PERT!$G$6,T1_PERT!$C$6,T1_PERT!$E$6)</f>
        <v>7.02725955349517</v>
      </c>
      <c r="H3567" s="23" t="n">
        <f aca="true">BETAINV(RAND(),T1_PERT!$F$7,T1_PERT!$G$7,T1_PERT!$C$7,T1_PERT!$E$7)</f>
        <v>5.3401142831326</v>
      </c>
      <c r="I3567" s="23" t="n">
        <f aca="false">BETAINV(E3567,T1_PERT!$F$8,T1_PERT!$G$8,T1_PERT!$C$8,T1_PERT!$E$8)</f>
        <v>5.22294881231853</v>
      </c>
      <c r="J3567" s="23" t="n">
        <f aca="true">BETAINV(RAND(),T1_PERT!$F$9,T1_PERT!$G$9,T1_PERT!$C$9,T1_PERT!$E$9)</f>
        <v>4.17846793522176</v>
      </c>
      <c r="K3567" s="23" t="n">
        <f aca="true">BETAINV(RAND(),T1_PERT!$F$10,T1_PERT!$G$10,T1_PERT!$C$10,T1_PERT!$E$10)</f>
        <v>1.94557973509018</v>
      </c>
      <c r="L3567" s="23" t="n">
        <f aca="false">F3567+G3567+I3567+K3567</f>
        <v>18.463165646562</v>
      </c>
      <c r="M3567" s="23" t="n">
        <f aca="false">F3567+H3567+J3567+K3567</f>
        <v>15.7315394991027</v>
      </c>
      <c r="N3567" s="23" t="n">
        <f aca="false">MAX(L3567,M3567)</f>
        <v>18.463165646562</v>
      </c>
    </row>
    <row r="3568" customFormat="false" ht="15" hidden="false" customHeight="false" outlineLevel="0" collapsed="false">
      <c r="A3568" s="5" t="n">
        <v>3549</v>
      </c>
      <c r="B3568" s="25" t="n">
        <f aca="true">NORMSINV(RAND())</f>
        <v>0.149409212654129</v>
      </c>
      <c r="C3568" s="25" t="n">
        <f aca="true">$C$4*B3568+SQRT(1-$C$4^2)*NORMSINV(RAND())</f>
        <v>-0.307152481237514</v>
      </c>
      <c r="D3568" s="25" t="n">
        <f aca="false">NORMSDIST(B3568)</f>
        <v>0.559384628660213</v>
      </c>
      <c r="E3568" s="25" t="n">
        <f aca="false">NORMSDIST(C3568)</f>
        <v>0.379363656400712</v>
      </c>
      <c r="F3568" s="23" t="n">
        <f aca="true">BETAINV(RAND(),T1_PERT!$F$5,T1_PERT!$G$5,T1_PERT!$C$5,T1_PERT!$E$5)</f>
        <v>3.49923534281709</v>
      </c>
      <c r="G3568" s="23" t="n">
        <f aca="false">BETAINV(D3568,T1_PERT!$F$6,T1_PERT!$G$6,T1_PERT!$C$6,T1_PERT!$E$6)</f>
        <v>5.44122550305286</v>
      </c>
      <c r="H3568" s="23" t="n">
        <f aca="true">BETAINV(RAND(),T1_PERT!$F$7,T1_PERT!$G$7,T1_PERT!$C$7,T1_PERT!$E$7)</f>
        <v>5.81483856503418</v>
      </c>
      <c r="I3568" s="23" t="n">
        <f aca="false">BETAINV(E3568,T1_PERT!$F$8,T1_PERT!$G$8,T1_PERT!$C$8,T1_PERT!$E$8)</f>
        <v>5.02309231573597</v>
      </c>
      <c r="J3568" s="23" t="n">
        <f aca="true">BETAINV(RAND(),T1_PERT!$F$9,T1_PERT!$G$9,T1_PERT!$C$9,T1_PERT!$E$9)</f>
        <v>4.41086730563111</v>
      </c>
      <c r="K3568" s="23" t="n">
        <f aca="true">BETAINV(RAND(),T1_PERT!$F$10,T1_PERT!$G$10,T1_PERT!$C$10,T1_PERT!$E$10)</f>
        <v>2.40836069253594</v>
      </c>
      <c r="L3568" s="23" t="n">
        <f aca="false">F3568+G3568+I3568+K3568</f>
        <v>16.3719138541419</v>
      </c>
      <c r="M3568" s="23" t="n">
        <f aca="false">F3568+H3568+J3568+K3568</f>
        <v>16.1333019060183</v>
      </c>
      <c r="N3568" s="23" t="n">
        <f aca="false">MAX(L3568,M3568)</f>
        <v>16.3719138541419</v>
      </c>
    </row>
    <row r="3569" customFormat="false" ht="15" hidden="false" customHeight="false" outlineLevel="0" collapsed="false">
      <c r="A3569" s="5" t="n">
        <v>3550</v>
      </c>
      <c r="B3569" s="25" t="n">
        <f aca="true">NORMSINV(RAND())</f>
        <v>-1.10012336308582</v>
      </c>
      <c r="C3569" s="25" t="n">
        <f aca="true">$C$4*B3569+SQRT(1-$C$4^2)*NORMSINV(RAND())</f>
        <v>-1.4867522683258</v>
      </c>
      <c r="D3569" s="25" t="n">
        <f aca="false">NORMSDIST(B3569)</f>
        <v>0.135639187853012</v>
      </c>
      <c r="E3569" s="25" t="n">
        <f aca="false">NORMSDIST(C3569)</f>
        <v>0.0685401261553776</v>
      </c>
      <c r="F3569" s="23" t="n">
        <f aca="true">BETAINV(RAND(),T1_PERT!$F$5,T1_PERT!$G$5,T1_PERT!$C$5,T1_PERT!$E$5)</f>
        <v>4.15663139242976</v>
      </c>
      <c r="G3569" s="23" t="n">
        <f aca="false">BETAINV(D3569,T1_PERT!$F$6,T1_PERT!$G$6,T1_PERT!$C$6,T1_PERT!$E$6)</f>
        <v>4.0699269105386</v>
      </c>
      <c r="H3569" s="23" t="n">
        <f aca="true">BETAINV(RAND(),T1_PERT!$F$7,T1_PERT!$G$7,T1_PERT!$C$7,T1_PERT!$E$7)</f>
        <v>7.138536989473</v>
      </c>
      <c r="I3569" s="23" t="n">
        <f aca="false">BETAINV(E3569,T1_PERT!$F$8,T1_PERT!$G$8,T1_PERT!$C$8,T1_PERT!$E$8)</f>
        <v>4.36340823821953</v>
      </c>
      <c r="J3569" s="23" t="n">
        <f aca="true">BETAINV(RAND(),T1_PERT!$F$9,T1_PERT!$G$9,T1_PERT!$C$9,T1_PERT!$E$9)</f>
        <v>4.78995414567175</v>
      </c>
      <c r="K3569" s="23" t="n">
        <f aca="true">BETAINV(RAND(),T1_PERT!$F$10,T1_PERT!$G$10,T1_PERT!$C$10,T1_PERT!$E$10)</f>
        <v>2.40187274217958</v>
      </c>
      <c r="L3569" s="23" t="n">
        <f aca="false">F3569+G3569+I3569+K3569</f>
        <v>14.9918392833675</v>
      </c>
      <c r="M3569" s="23" t="n">
        <f aca="false">F3569+H3569+J3569+K3569</f>
        <v>18.4869952697541</v>
      </c>
      <c r="N3569" s="23" t="n">
        <f aca="false">MAX(L3569,M3569)</f>
        <v>18.4869952697541</v>
      </c>
    </row>
    <row r="3570" customFormat="false" ht="15" hidden="false" customHeight="false" outlineLevel="0" collapsed="false">
      <c r="A3570" s="5" t="n">
        <v>3551</v>
      </c>
      <c r="B3570" s="25" t="n">
        <f aca="true">NORMSINV(RAND())</f>
        <v>-1.55891374485425</v>
      </c>
      <c r="C3570" s="25" t="n">
        <f aca="true">$C$4*B3570+SQRT(1-$C$4^2)*NORMSINV(RAND())</f>
        <v>-1.89677556464486</v>
      </c>
      <c r="D3570" s="25" t="n">
        <f aca="false">NORMSDIST(B3570)</f>
        <v>0.0595083983481268</v>
      </c>
      <c r="E3570" s="25" t="n">
        <f aca="false">NORMSDIST(C3570)</f>
        <v>0.0289287828224493</v>
      </c>
      <c r="F3570" s="23" t="n">
        <f aca="true">BETAINV(RAND(),T1_PERT!$F$5,T1_PERT!$G$5,T1_PERT!$C$5,T1_PERT!$E$5)</f>
        <v>3.93694136814932</v>
      </c>
      <c r="G3570" s="23" t="n">
        <f aca="false">BETAINV(D3570,T1_PERT!$F$6,T1_PERT!$G$6,T1_PERT!$C$6,T1_PERT!$E$6)</f>
        <v>3.71363159697541</v>
      </c>
      <c r="H3570" s="23" t="n">
        <f aca="true">BETAINV(RAND(),T1_PERT!$F$7,T1_PERT!$G$7,T1_PERT!$C$7,T1_PERT!$E$7)</f>
        <v>5.23704444704409</v>
      </c>
      <c r="I3570" s="23" t="n">
        <f aca="false">BETAINV(E3570,T1_PERT!$F$8,T1_PERT!$G$8,T1_PERT!$C$8,T1_PERT!$E$8)</f>
        <v>4.22794438367656</v>
      </c>
      <c r="J3570" s="23" t="n">
        <f aca="true">BETAINV(RAND(),T1_PERT!$F$9,T1_PERT!$G$9,T1_PERT!$C$9,T1_PERT!$E$9)</f>
        <v>5.07390366257632</v>
      </c>
      <c r="K3570" s="23" t="n">
        <f aca="true">BETAINV(RAND(),T1_PERT!$F$10,T1_PERT!$G$10,T1_PERT!$C$10,T1_PERT!$E$10)</f>
        <v>2.02594657185934</v>
      </c>
      <c r="L3570" s="23" t="n">
        <f aca="false">F3570+G3570+I3570+K3570</f>
        <v>13.9044639206606</v>
      </c>
      <c r="M3570" s="23" t="n">
        <f aca="false">F3570+H3570+J3570+K3570</f>
        <v>16.2738360496291</v>
      </c>
      <c r="N3570" s="23" t="n">
        <f aca="false">MAX(L3570,M3570)</f>
        <v>16.2738360496291</v>
      </c>
    </row>
    <row r="3571" customFormat="false" ht="15" hidden="false" customHeight="false" outlineLevel="0" collapsed="false">
      <c r="A3571" s="5" t="n">
        <v>3552</v>
      </c>
      <c r="B3571" s="25" t="n">
        <f aca="true">NORMSINV(RAND())</f>
        <v>1.87933316933945</v>
      </c>
      <c r="C3571" s="25" t="n">
        <f aca="true">$C$4*B3571+SQRT(1-$C$4^2)*NORMSINV(RAND())</f>
        <v>1.41889920260147</v>
      </c>
      <c r="D3571" s="25" t="n">
        <f aca="false">NORMSDIST(B3571)</f>
        <v>0.969900492328194</v>
      </c>
      <c r="E3571" s="25" t="n">
        <f aca="false">NORMSDIST(C3571)</f>
        <v>0.922035797589394</v>
      </c>
      <c r="F3571" s="23" t="n">
        <f aca="true">BETAINV(RAND(),T1_PERT!$F$5,T1_PERT!$G$5,T1_PERT!$C$5,T1_PERT!$E$5)</f>
        <v>3.46886327233761</v>
      </c>
      <c r="G3571" s="23" t="n">
        <f aca="false">BETAINV(D3571,T1_PERT!$F$6,T1_PERT!$G$6,T1_PERT!$C$6,T1_PERT!$E$6)</f>
        <v>7.52383715838242</v>
      </c>
      <c r="H3571" s="23" t="n">
        <f aca="true">BETAINV(RAND(),T1_PERT!$F$7,T1_PERT!$G$7,T1_PERT!$C$7,T1_PERT!$E$7)</f>
        <v>7.02026119964031</v>
      </c>
      <c r="I3571" s="23" t="n">
        <f aca="false">BETAINV(E3571,T1_PERT!$F$8,T1_PERT!$G$8,T1_PERT!$C$8,T1_PERT!$E$8)</f>
        <v>6.44900521061699</v>
      </c>
      <c r="J3571" s="23" t="n">
        <f aca="true">BETAINV(RAND(),T1_PERT!$F$9,T1_PERT!$G$9,T1_PERT!$C$9,T1_PERT!$E$9)</f>
        <v>3.16841076664762</v>
      </c>
      <c r="K3571" s="23" t="n">
        <f aca="true">BETAINV(RAND(),T1_PERT!$F$10,T1_PERT!$G$10,T1_PERT!$C$10,T1_PERT!$E$10)</f>
        <v>1.90186068877566</v>
      </c>
      <c r="L3571" s="23" t="n">
        <f aca="false">F3571+G3571+I3571+K3571</f>
        <v>19.3435663301127</v>
      </c>
      <c r="M3571" s="23" t="n">
        <f aca="false">F3571+H3571+J3571+K3571</f>
        <v>15.5593959274012</v>
      </c>
      <c r="N3571" s="23" t="n">
        <f aca="false">MAX(L3571,M3571)</f>
        <v>19.3435663301127</v>
      </c>
    </row>
    <row r="3572" customFormat="false" ht="15" hidden="false" customHeight="false" outlineLevel="0" collapsed="false">
      <c r="A3572" s="5" t="n">
        <v>3553</v>
      </c>
      <c r="B3572" s="25" t="n">
        <f aca="true">NORMSINV(RAND())</f>
        <v>-1.34321359752868</v>
      </c>
      <c r="C3572" s="25" t="n">
        <f aca="true">$C$4*B3572+SQRT(1-$C$4^2)*NORMSINV(RAND())</f>
        <v>-1.07636411359126</v>
      </c>
      <c r="D3572" s="25" t="n">
        <f aca="false">NORMSDIST(B3572)</f>
        <v>0.0896014099800201</v>
      </c>
      <c r="E3572" s="25" t="n">
        <f aca="false">NORMSDIST(C3572)</f>
        <v>0.140882222651442</v>
      </c>
      <c r="F3572" s="23" t="n">
        <f aca="true">BETAINV(RAND(),T1_PERT!$F$5,T1_PERT!$G$5,T1_PERT!$C$5,T1_PERT!$E$5)</f>
        <v>4.29093983113315</v>
      </c>
      <c r="G3572" s="23" t="n">
        <f aca="false">BETAINV(D3572,T1_PERT!$F$6,T1_PERT!$G$6,T1_PERT!$C$6,T1_PERT!$E$6)</f>
        <v>3.8698135821424</v>
      </c>
      <c r="H3572" s="23" t="n">
        <f aca="true">BETAINV(RAND(),T1_PERT!$F$7,T1_PERT!$G$7,T1_PERT!$C$7,T1_PERT!$E$7)</f>
        <v>6.31209191459969</v>
      </c>
      <c r="I3572" s="23" t="n">
        <f aca="false">BETAINV(E3572,T1_PERT!$F$8,T1_PERT!$G$8,T1_PERT!$C$8,T1_PERT!$E$8)</f>
        <v>4.54692784254581</v>
      </c>
      <c r="J3572" s="23" t="n">
        <f aca="true">BETAINV(RAND(),T1_PERT!$F$9,T1_PERT!$G$9,T1_PERT!$C$9,T1_PERT!$E$9)</f>
        <v>5.01753916361562</v>
      </c>
      <c r="K3572" s="23" t="n">
        <f aca="true">BETAINV(RAND(),T1_PERT!$F$10,T1_PERT!$G$10,T1_PERT!$C$10,T1_PERT!$E$10)</f>
        <v>1.47391481761592</v>
      </c>
      <c r="L3572" s="23" t="n">
        <f aca="false">F3572+G3572+I3572+K3572</f>
        <v>14.1815960734373</v>
      </c>
      <c r="M3572" s="23" t="n">
        <f aca="false">F3572+H3572+J3572+K3572</f>
        <v>17.0944857269644</v>
      </c>
      <c r="N3572" s="23" t="n">
        <f aca="false">MAX(L3572,M3572)</f>
        <v>17.0944857269644</v>
      </c>
    </row>
    <row r="3573" customFormat="false" ht="15" hidden="false" customHeight="false" outlineLevel="0" collapsed="false">
      <c r="A3573" s="5" t="n">
        <v>3554</v>
      </c>
      <c r="B3573" s="25" t="n">
        <f aca="true">NORMSINV(RAND())</f>
        <v>-0.0125634932464207</v>
      </c>
      <c r="C3573" s="25" t="n">
        <f aca="true">$C$4*B3573+SQRT(1-$C$4^2)*NORMSINV(RAND())</f>
        <v>-1.82129125475885</v>
      </c>
      <c r="D3573" s="25" t="n">
        <f aca="false">NORMSDIST(B3573)</f>
        <v>0.494988023204353</v>
      </c>
      <c r="E3573" s="25" t="n">
        <f aca="false">NORMSDIST(C3573)</f>
        <v>0.0342812975487414</v>
      </c>
      <c r="F3573" s="23" t="n">
        <f aca="true">BETAINV(RAND(),T1_PERT!$F$5,T1_PERT!$G$5,T1_PERT!$C$5,T1_PERT!$E$5)</f>
        <v>3.29842667548938</v>
      </c>
      <c r="G3573" s="23" t="n">
        <f aca="false">BETAINV(D3573,T1_PERT!$F$6,T1_PERT!$G$6,T1_PERT!$C$6,T1_PERT!$E$6)</f>
        <v>5.23937706327489</v>
      </c>
      <c r="H3573" s="23" t="n">
        <f aca="true">BETAINV(RAND(),T1_PERT!$F$7,T1_PERT!$G$7,T1_PERT!$C$7,T1_PERT!$E$7)</f>
        <v>4.38563991484726</v>
      </c>
      <c r="I3573" s="23" t="n">
        <f aca="false">BETAINV(E3573,T1_PERT!$F$8,T1_PERT!$G$8,T1_PERT!$C$8,T1_PERT!$E$8)</f>
        <v>4.24952017173029</v>
      </c>
      <c r="J3573" s="23" t="n">
        <f aca="true">BETAINV(RAND(),T1_PERT!$F$9,T1_PERT!$G$9,T1_PERT!$C$9,T1_PERT!$E$9)</f>
        <v>3.79786274637209</v>
      </c>
      <c r="K3573" s="23" t="n">
        <f aca="true">BETAINV(RAND(),T1_PERT!$F$10,T1_PERT!$G$10,T1_PERT!$C$10,T1_PERT!$E$10)</f>
        <v>2.09571521428471</v>
      </c>
      <c r="L3573" s="23" t="n">
        <f aca="false">F3573+G3573+I3573+K3573</f>
        <v>14.8830391247793</v>
      </c>
      <c r="M3573" s="23" t="n">
        <f aca="false">F3573+H3573+J3573+K3573</f>
        <v>13.5776445509934</v>
      </c>
      <c r="N3573" s="23" t="n">
        <f aca="false">MAX(L3573,M3573)</f>
        <v>14.8830391247793</v>
      </c>
    </row>
    <row r="3574" customFormat="false" ht="15" hidden="false" customHeight="false" outlineLevel="0" collapsed="false">
      <c r="A3574" s="5" t="n">
        <v>3555</v>
      </c>
      <c r="B3574" s="25" t="n">
        <f aca="true">NORMSINV(RAND())</f>
        <v>0.642659702347671</v>
      </c>
      <c r="C3574" s="25" t="n">
        <f aca="true">$C$4*B3574+SQRT(1-$C$4^2)*NORMSINV(RAND())</f>
        <v>-1.27617975506091</v>
      </c>
      <c r="D3574" s="25" t="n">
        <f aca="false">NORMSDIST(B3574)</f>
        <v>0.739777532734704</v>
      </c>
      <c r="E3574" s="25" t="n">
        <f aca="false">NORMSDIST(C3574)</f>
        <v>0.100945991724202</v>
      </c>
      <c r="F3574" s="23" t="n">
        <f aca="true">BETAINV(RAND(),T1_PERT!$F$5,T1_PERT!$G$5,T1_PERT!$C$5,T1_PERT!$E$5)</f>
        <v>3.78246024388831</v>
      </c>
      <c r="G3574" s="23" t="n">
        <f aca="false">BETAINV(D3574,T1_PERT!$F$6,T1_PERT!$G$6,T1_PERT!$C$6,T1_PERT!$E$6)</f>
        <v>6.07121294267486</v>
      </c>
      <c r="H3574" s="23" t="n">
        <f aca="true">BETAINV(RAND(),T1_PERT!$F$7,T1_PERT!$G$7,T1_PERT!$C$7,T1_PERT!$E$7)</f>
        <v>5.38581720306359</v>
      </c>
      <c r="I3574" s="23" t="n">
        <f aca="false">BETAINV(E3574,T1_PERT!$F$8,T1_PERT!$G$8,T1_PERT!$C$8,T1_PERT!$E$8)</f>
        <v>4.45134516526711</v>
      </c>
      <c r="J3574" s="23" t="n">
        <f aca="true">BETAINV(RAND(),T1_PERT!$F$9,T1_PERT!$G$9,T1_PERT!$C$9,T1_PERT!$E$9)</f>
        <v>4.6593538129438</v>
      </c>
      <c r="K3574" s="23" t="n">
        <f aca="true">BETAINV(RAND(),T1_PERT!$F$10,T1_PERT!$G$10,T1_PERT!$C$10,T1_PERT!$E$10)</f>
        <v>1.81066952500132</v>
      </c>
      <c r="L3574" s="23" t="n">
        <f aca="false">F3574+G3574+I3574+K3574</f>
        <v>16.1156878768316</v>
      </c>
      <c r="M3574" s="23" t="n">
        <f aca="false">F3574+H3574+J3574+K3574</f>
        <v>15.638300784897</v>
      </c>
      <c r="N3574" s="23" t="n">
        <f aca="false">MAX(L3574,M3574)</f>
        <v>16.1156878768316</v>
      </c>
    </row>
    <row r="3575" customFormat="false" ht="15" hidden="false" customHeight="false" outlineLevel="0" collapsed="false">
      <c r="A3575" s="5" t="n">
        <v>3556</v>
      </c>
      <c r="B3575" s="25" t="n">
        <f aca="true">NORMSINV(RAND())</f>
        <v>1.01231003370831</v>
      </c>
      <c r="C3575" s="25" t="n">
        <f aca="true">$C$4*B3575+SQRT(1-$C$4^2)*NORMSINV(RAND())</f>
        <v>-0.809906525753087</v>
      </c>
      <c r="D3575" s="25" t="n">
        <f aca="false">NORMSDIST(B3575)</f>
        <v>0.844305080555331</v>
      </c>
      <c r="E3575" s="25" t="n">
        <f aca="false">NORMSDIST(C3575)</f>
        <v>0.208996950479722</v>
      </c>
      <c r="F3575" s="23" t="n">
        <f aca="true">BETAINV(RAND(),T1_PERT!$F$5,T1_PERT!$G$5,T1_PERT!$C$5,T1_PERT!$E$5)</f>
        <v>4.3017904038736</v>
      </c>
      <c r="G3575" s="23" t="n">
        <f aca="false">BETAINV(D3575,T1_PERT!$F$6,T1_PERT!$G$6,T1_PERT!$C$6,T1_PERT!$E$6)</f>
        <v>6.53917580776899</v>
      </c>
      <c r="H3575" s="23" t="n">
        <f aca="true">BETAINV(RAND(),T1_PERT!$F$7,T1_PERT!$G$7,T1_PERT!$C$7,T1_PERT!$E$7)</f>
        <v>4.32116957245007</v>
      </c>
      <c r="I3575" s="23" t="n">
        <f aca="false">BETAINV(E3575,T1_PERT!$F$8,T1_PERT!$G$8,T1_PERT!$C$8,T1_PERT!$E$8)</f>
        <v>4.69290926901373</v>
      </c>
      <c r="J3575" s="23" t="n">
        <f aca="true">BETAINV(RAND(),T1_PERT!$F$9,T1_PERT!$G$9,T1_PERT!$C$9,T1_PERT!$E$9)</f>
        <v>5.03434693885274</v>
      </c>
      <c r="K3575" s="23" t="n">
        <f aca="true">BETAINV(RAND(),T1_PERT!$F$10,T1_PERT!$G$10,T1_PERT!$C$10,T1_PERT!$E$10)</f>
        <v>1.75824127516575</v>
      </c>
      <c r="L3575" s="23" t="n">
        <f aca="false">F3575+G3575+I3575+K3575</f>
        <v>17.2921167558221</v>
      </c>
      <c r="M3575" s="23" t="n">
        <f aca="false">F3575+H3575+J3575+K3575</f>
        <v>15.4155481903422</v>
      </c>
      <c r="N3575" s="23" t="n">
        <f aca="false">MAX(L3575,M3575)</f>
        <v>17.2921167558221</v>
      </c>
    </row>
    <row r="3576" customFormat="false" ht="15" hidden="false" customHeight="false" outlineLevel="0" collapsed="false">
      <c r="A3576" s="5" t="n">
        <v>3557</v>
      </c>
      <c r="B3576" s="25" t="n">
        <f aca="true">NORMSINV(RAND())</f>
        <v>-0.484526448310156</v>
      </c>
      <c r="C3576" s="25" t="n">
        <f aca="true">$C$4*B3576+SQRT(1-$C$4^2)*NORMSINV(RAND())</f>
        <v>-0.18147198245483</v>
      </c>
      <c r="D3576" s="25" t="n">
        <f aca="false">NORMSDIST(B3576)</f>
        <v>0.314006149383122</v>
      </c>
      <c r="E3576" s="25" t="n">
        <f aca="false">NORMSDIST(C3576)</f>
        <v>0.427998561390792</v>
      </c>
      <c r="F3576" s="23" t="n">
        <f aca="true">BETAINV(RAND(),T1_PERT!$F$5,T1_PERT!$G$5,T1_PERT!$C$5,T1_PERT!$E$5)</f>
        <v>4.09917863273753</v>
      </c>
      <c r="G3576" s="23" t="n">
        <f aca="false">BETAINV(D3576,T1_PERT!$F$6,T1_PERT!$G$6,T1_PERT!$C$6,T1_PERT!$E$6)</f>
        <v>4.68409346217031</v>
      </c>
      <c r="H3576" s="23" t="n">
        <f aca="true">BETAINV(RAND(),T1_PERT!$F$7,T1_PERT!$G$7,T1_PERT!$C$7,T1_PERT!$E$7)</f>
        <v>5.91879574437858</v>
      </c>
      <c r="I3576" s="23" t="n">
        <f aca="false">BETAINV(E3576,T1_PERT!$F$8,T1_PERT!$G$8,T1_PERT!$C$8,T1_PERT!$E$8)</f>
        <v>5.11564639774961</v>
      </c>
      <c r="J3576" s="23" t="n">
        <f aca="true">BETAINV(RAND(),T1_PERT!$F$9,T1_PERT!$G$9,T1_PERT!$C$9,T1_PERT!$E$9)</f>
        <v>5.29228308320276</v>
      </c>
      <c r="K3576" s="23" t="n">
        <f aca="true">BETAINV(RAND(),T1_PERT!$F$10,T1_PERT!$G$10,T1_PERT!$C$10,T1_PERT!$E$10)</f>
        <v>1.89980341274289</v>
      </c>
      <c r="L3576" s="23" t="n">
        <f aca="false">F3576+G3576+I3576+K3576</f>
        <v>15.7987219054003</v>
      </c>
      <c r="M3576" s="23" t="n">
        <f aca="false">F3576+H3576+J3576+K3576</f>
        <v>17.2100608730618</v>
      </c>
      <c r="N3576" s="23" t="n">
        <f aca="false">MAX(L3576,M3576)</f>
        <v>17.2100608730618</v>
      </c>
    </row>
    <row r="3577" customFormat="false" ht="15" hidden="false" customHeight="false" outlineLevel="0" collapsed="false">
      <c r="A3577" s="5" t="n">
        <v>3558</v>
      </c>
      <c r="B3577" s="25" t="n">
        <f aca="true">NORMSINV(RAND())</f>
        <v>1.60108639376848</v>
      </c>
      <c r="C3577" s="25" t="n">
        <f aca="true">$C$4*B3577+SQRT(1-$C$4^2)*NORMSINV(RAND())</f>
        <v>0.804062831522567</v>
      </c>
      <c r="D3577" s="25" t="n">
        <f aca="false">NORMSDIST(B3577)</f>
        <v>0.945321107309437</v>
      </c>
      <c r="E3577" s="25" t="n">
        <f aca="false">NORMSDIST(C3577)</f>
        <v>0.789319655500496</v>
      </c>
      <c r="F3577" s="23" t="n">
        <f aca="true">BETAINV(RAND(),T1_PERT!$F$5,T1_PERT!$G$5,T1_PERT!$C$5,T1_PERT!$E$5)</f>
        <v>3.86480675049276</v>
      </c>
      <c r="G3577" s="23" t="n">
        <f aca="false">BETAINV(D3577,T1_PERT!$F$6,T1_PERT!$G$6,T1_PERT!$C$6,T1_PERT!$E$6)</f>
        <v>7.23207959411449</v>
      </c>
      <c r="H3577" s="23" t="n">
        <f aca="true">BETAINV(RAND(),T1_PERT!$F$7,T1_PERT!$G$7,T1_PERT!$C$7,T1_PERT!$E$7)</f>
        <v>3.46918161153187</v>
      </c>
      <c r="I3577" s="23" t="n">
        <f aca="false">BETAINV(E3577,T1_PERT!$F$8,T1_PERT!$G$8,T1_PERT!$C$8,T1_PERT!$E$8)</f>
        <v>5.92838554519626</v>
      </c>
      <c r="J3577" s="23" t="n">
        <f aca="true">BETAINV(RAND(),T1_PERT!$F$9,T1_PERT!$G$9,T1_PERT!$C$9,T1_PERT!$E$9)</f>
        <v>4.90206304436883</v>
      </c>
      <c r="K3577" s="23" t="n">
        <f aca="true">BETAINV(RAND(),T1_PERT!$F$10,T1_PERT!$G$10,T1_PERT!$C$10,T1_PERT!$E$10)</f>
        <v>2.29768458045721</v>
      </c>
      <c r="L3577" s="23" t="n">
        <f aca="false">F3577+G3577+I3577+K3577</f>
        <v>19.3229564702607</v>
      </c>
      <c r="M3577" s="23" t="n">
        <f aca="false">F3577+H3577+J3577+K3577</f>
        <v>14.5337359868507</v>
      </c>
      <c r="N3577" s="23" t="n">
        <f aca="false">MAX(L3577,M3577)</f>
        <v>19.3229564702607</v>
      </c>
    </row>
    <row r="3578" customFormat="false" ht="15" hidden="false" customHeight="false" outlineLevel="0" collapsed="false">
      <c r="A3578" s="5" t="n">
        <v>3559</v>
      </c>
      <c r="B3578" s="25" t="n">
        <f aca="true">NORMSINV(RAND())</f>
        <v>-0.96824565839205</v>
      </c>
      <c r="C3578" s="25" t="n">
        <f aca="true">$C$4*B3578+SQRT(1-$C$4^2)*NORMSINV(RAND())</f>
        <v>-0.697560045714197</v>
      </c>
      <c r="D3578" s="25" t="n">
        <f aca="false">NORMSDIST(B3578)</f>
        <v>0.166460848510685</v>
      </c>
      <c r="E3578" s="25" t="n">
        <f aca="false">NORMSDIST(C3578)</f>
        <v>0.242726187797573</v>
      </c>
      <c r="F3578" s="23" t="n">
        <f aca="true">BETAINV(RAND(),T1_PERT!$F$5,T1_PERT!$G$5,T1_PERT!$C$5,T1_PERT!$E$5)</f>
        <v>5.71838554484859</v>
      </c>
      <c r="G3578" s="23" t="n">
        <f aca="false">BETAINV(D3578,T1_PERT!$F$6,T1_PERT!$G$6,T1_PERT!$C$6,T1_PERT!$E$6)</f>
        <v>4.18898417865815</v>
      </c>
      <c r="H3578" s="23" t="n">
        <f aca="true">BETAINV(RAND(),T1_PERT!$F$7,T1_PERT!$G$7,T1_PERT!$C$7,T1_PERT!$E$7)</f>
        <v>5.90373571748286</v>
      </c>
      <c r="I3578" s="23" t="n">
        <f aca="false">BETAINV(E3578,T1_PERT!$F$8,T1_PERT!$G$8,T1_PERT!$C$8,T1_PERT!$E$8)</f>
        <v>4.76069014062891</v>
      </c>
      <c r="J3578" s="23" t="n">
        <f aca="true">BETAINV(RAND(),T1_PERT!$F$9,T1_PERT!$G$9,T1_PERT!$C$9,T1_PERT!$E$9)</f>
        <v>4.09726113457114</v>
      </c>
      <c r="K3578" s="23" t="n">
        <f aca="true">BETAINV(RAND(),T1_PERT!$F$10,T1_PERT!$G$10,T1_PERT!$C$10,T1_PERT!$E$10)</f>
        <v>2.15031090623275</v>
      </c>
      <c r="L3578" s="23" t="n">
        <f aca="false">F3578+G3578+I3578+K3578</f>
        <v>16.8183707703684</v>
      </c>
      <c r="M3578" s="23" t="n">
        <f aca="false">F3578+H3578+J3578+K3578</f>
        <v>17.8696933031353</v>
      </c>
      <c r="N3578" s="23" t="n">
        <f aca="false">MAX(L3578,M3578)</f>
        <v>17.8696933031353</v>
      </c>
    </row>
    <row r="3579" customFormat="false" ht="15" hidden="false" customHeight="false" outlineLevel="0" collapsed="false">
      <c r="A3579" s="5" t="n">
        <v>3560</v>
      </c>
      <c r="B3579" s="25" t="n">
        <f aca="true">NORMSINV(RAND())</f>
        <v>-0.0593247990813897</v>
      </c>
      <c r="C3579" s="25" t="n">
        <f aca="true">$C$4*B3579+SQRT(1-$C$4^2)*NORMSINV(RAND())</f>
        <v>0.597885157380085</v>
      </c>
      <c r="D3579" s="25" t="n">
        <f aca="false">NORMSDIST(B3579)</f>
        <v>0.476346704543174</v>
      </c>
      <c r="E3579" s="25" t="n">
        <f aca="false">NORMSDIST(C3579)</f>
        <v>0.725041717884329</v>
      </c>
      <c r="F3579" s="23" t="n">
        <f aca="true">BETAINV(RAND(),T1_PERT!$F$5,T1_PERT!$G$5,T1_PERT!$C$5,T1_PERT!$E$5)</f>
        <v>4.41782750897177</v>
      </c>
      <c r="G3579" s="23" t="n">
        <f aca="false">BETAINV(D3579,T1_PERT!$F$6,T1_PERT!$G$6,T1_PERT!$C$6,T1_PERT!$E$6)</f>
        <v>5.18195974572954</v>
      </c>
      <c r="H3579" s="23" t="n">
        <f aca="true">BETAINV(RAND(),T1_PERT!$F$7,T1_PERT!$G$7,T1_PERT!$C$7,T1_PERT!$E$7)</f>
        <v>6.38000021444938</v>
      </c>
      <c r="I3579" s="23" t="n">
        <f aca="false">BETAINV(E3579,T1_PERT!$F$8,T1_PERT!$G$8,T1_PERT!$C$8,T1_PERT!$E$8)</f>
        <v>5.75090503569997</v>
      </c>
      <c r="J3579" s="23" t="n">
        <f aca="true">BETAINV(RAND(),T1_PERT!$F$9,T1_PERT!$G$9,T1_PERT!$C$9,T1_PERT!$E$9)</f>
        <v>6.28513995609204</v>
      </c>
      <c r="K3579" s="23" t="n">
        <f aca="true">BETAINV(RAND(),T1_PERT!$F$10,T1_PERT!$G$10,T1_PERT!$C$10,T1_PERT!$E$10)</f>
        <v>1.45446443333591</v>
      </c>
      <c r="L3579" s="23" t="n">
        <f aca="false">F3579+G3579+I3579+K3579</f>
        <v>16.8051567237372</v>
      </c>
      <c r="M3579" s="23" t="n">
        <f aca="false">F3579+H3579+J3579+K3579</f>
        <v>18.5374321128491</v>
      </c>
      <c r="N3579" s="23" t="n">
        <f aca="false">MAX(L3579,M3579)</f>
        <v>18.5374321128491</v>
      </c>
    </row>
    <row r="3580" customFormat="false" ht="15" hidden="false" customHeight="false" outlineLevel="0" collapsed="false">
      <c r="A3580" s="5" t="n">
        <v>3561</v>
      </c>
      <c r="B3580" s="25" t="n">
        <f aca="true">NORMSINV(RAND())</f>
        <v>-0.737042649925484</v>
      </c>
      <c r="C3580" s="25" t="n">
        <f aca="true">$C$4*B3580+SQRT(1-$C$4^2)*NORMSINV(RAND())</f>
        <v>-0.351720510426514</v>
      </c>
      <c r="D3580" s="25" t="n">
        <f aca="false">NORMSDIST(B3580)</f>
        <v>0.230548206657039</v>
      </c>
      <c r="E3580" s="25" t="n">
        <f aca="false">NORMSDIST(C3580)</f>
        <v>0.362523938559173</v>
      </c>
      <c r="F3580" s="23" t="n">
        <f aca="true">BETAINV(RAND(),T1_PERT!$F$5,T1_PERT!$G$5,T1_PERT!$C$5,T1_PERT!$E$5)</f>
        <v>5.0298677045488</v>
      </c>
      <c r="G3580" s="23" t="n">
        <f aca="false">BETAINV(D3580,T1_PERT!$F$6,T1_PERT!$G$6,T1_PERT!$C$6,T1_PERT!$E$6)</f>
        <v>4.41472057600863</v>
      </c>
      <c r="H3580" s="23" t="n">
        <f aca="true">BETAINV(RAND(),T1_PERT!$F$7,T1_PERT!$G$7,T1_PERT!$C$7,T1_PERT!$E$7)</f>
        <v>6.32117999468266</v>
      </c>
      <c r="I3580" s="23" t="n">
        <f aca="false">BETAINV(E3580,T1_PERT!$F$8,T1_PERT!$G$8,T1_PERT!$C$8,T1_PERT!$E$8)</f>
        <v>4.99115635155587</v>
      </c>
      <c r="J3580" s="23" t="n">
        <f aca="true">BETAINV(RAND(),T1_PERT!$F$9,T1_PERT!$G$9,T1_PERT!$C$9,T1_PERT!$E$9)</f>
        <v>4.40248984706054</v>
      </c>
      <c r="K3580" s="23" t="n">
        <f aca="true">BETAINV(RAND(),T1_PERT!$F$10,T1_PERT!$G$10,T1_PERT!$C$10,T1_PERT!$E$10)</f>
        <v>1.30488005968956</v>
      </c>
      <c r="L3580" s="23" t="n">
        <f aca="false">F3580+G3580+I3580+K3580</f>
        <v>15.7406246918029</v>
      </c>
      <c r="M3580" s="23" t="n">
        <f aca="false">F3580+H3580+J3580+K3580</f>
        <v>17.0584176059816</v>
      </c>
      <c r="N3580" s="23" t="n">
        <f aca="false">MAX(L3580,M3580)</f>
        <v>17.0584176059816</v>
      </c>
    </row>
    <row r="3581" customFormat="false" ht="15" hidden="false" customHeight="false" outlineLevel="0" collapsed="false">
      <c r="A3581" s="5" t="n">
        <v>3562</v>
      </c>
      <c r="B3581" s="25" t="n">
        <f aca="true">NORMSINV(RAND())</f>
        <v>-0.316689126556336</v>
      </c>
      <c r="C3581" s="25" t="n">
        <f aca="true">$C$4*B3581+SQRT(1-$C$4^2)*NORMSINV(RAND())</f>
        <v>-0.293551371201443</v>
      </c>
      <c r="D3581" s="25" t="n">
        <f aca="false">NORMSDIST(B3581)</f>
        <v>0.375739750102479</v>
      </c>
      <c r="E3581" s="25" t="n">
        <f aca="false">NORMSDIST(C3581)</f>
        <v>0.384550369716823</v>
      </c>
      <c r="F3581" s="23" t="n">
        <f aca="true">BETAINV(RAND(),T1_PERT!$F$5,T1_PERT!$G$5,T1_PERT!$C$5,T1_PERT!$E$5)</f>
        <v>3.7559626763029</v>
      </c>
      <c r="G3581" s="23" t="n">
        <f aca="false">BETAINV(D3581,T1_PERT!$F$6,T1_PERT!$G$6,T1_PERT!$C$6,T1_PERT!$E$6)</f>
        <v>4.87475459435458</v>
      </c>
      <c r="H3581" s="23" t="n">
        <f aca="true">BETAINV(RAND(),T1_PERT!$F$7,T1_PERT!$G$7,T1_PERT!$C$7,T1_PERT!$E$7)</f>
        <v>6.25079238430918</v>
      </c>
      <c r="I3581" s="23" t="n">
        <f aca="false">BETAINV(E3581,T1_PERT!$F$8,T1_PERT!$G$8,T1_PERT!$C$8,T1_PERT!$E$8)</f>
        <v>5.03293299614324</v>
      </c>
      <c r="J3581" s="23" t="n">
        <f aca="true">BETAINV(RAND(),T1_PERT!$F$9,T1_PERT!$G$9,T1_PERT!$C$9,T1_PERT!$E$9)</f>
        <v>4.66158824745653</v>
      </c>
      <c r="K3581" s="23" t="n">
        <f aca="true">BETAINV(RAND(),T1_PERT!$F$10,T1_PERT!$G$10,T1_PERT!$C$10,T1_PERT!$E$10)</f>
        <v>1.53783370567316</v>
      </c>
      <c r="L3581" s="23" t="n">
        <f aca="false">F3581+G3581+I3581+K3581</f>
        <v>15.2014839724739</v>
      </c>
      <c r="M3581" s="23" t="n">
        <f aca="false">F3581+H3581+J3581+K3581</f>
        <v>16.2061770137418</v>
      </c>
      <c r="N3581" s="23" t="n">
        <f aca="false">MAX(L3581,M3581)</f>
        <v>16.2061770137418</v>
      </c>
    </row>
    <row r="3582" customFormat="false" ht="15" hidden="false" customHeight="false" outlineLevel="0" collapsed="false">
      <c r="A3582" s="5" t="n">
        <v>3563</v>
      </c>
      <c r="B3582" s="25" t="n">
        <f aca="true">NORMSINV(RAND())</f>
        <v>-1.3848164927475</v>
      </c>
      <c r="C3582" s="25" t="n">
        <f aca="true">$C$4*B3582+SQRT(1-$C$4^2)*NORMSINV(RAND())</f>
        <v>-1.50381695600595</v>
      </c>
      <c r="D3582" s="25" t="n">
        <f aca="false">NORMSDIST(B3582)</f>
        <v>0.0830542932659956</v>
      </c>
      <c r="E3582" s="25" t="n">
        <f aca="false">NORMSDIST(C3582)</f>
        <v>0.0663142520236759</v>
      </c>
      <c r="F3582" s="23" t="n">
        <f aca="true">BETAINV(RAND(),T1_PERT!$F$5,T1_PERT!$G$5,T1_PERT!$C$5,T1_PERT!$E$5)</f>
        <v>3.20386177548265</v>
      </c>
      <c r="G3582" s="23" t="n">
        <f aca="false">BETAINV(D3582,T1_PERT!$F$6,T1_PERT!$G$6,T1_PERT!$C$6,T1_PERT!$E$6)</f>
        <v>3.83812120293819</v>
      </c>
      <c r="H3582" s="23" t="n">
        <f aca="true">BETAINV(RAND(),T1_PERT!$F$7,T1_PERT!$G$7,T1_PERT!$C$7,T1_PERT!$E$7)</f>
        <v>6.04196481009606</v>
      </c>
      <c r="I3582" s="23" t="n">
        <f aca="false">BETAINV(E3582,T1_PERT!$F$8,T1_PERT!$G$8,T1_PERT!$C$8,T1_PERT!$E$8)</f>
        <v>4.35684588884958</v>
      </c>
      <c r="J3582" s="23" t="n">
        <f aca="true">BETAINV(RAND(),T1_PERT!$F$9,T1_PERT!$G$9,T1_PERT!$C$9,T1_PERT!$E$9)</f>
        <v>4.39941528484446</v>
      </c>
      <c r="K3582" s="23" t="n">
        <f aca="true">BETAINV(RAND(),T1_PERT!$F$10,T1_PERT!$G$10,T1_PERT!$C$10,T1_PERT!$E$10)</f>
        <v>2.27358014872359</v>
      </c>
      <c r="L3582" s="23" t="n">
        <f aca="false">F3582+G3582+I3582+K3582</f>
        <v>13.672409015994</v>
      </c>
      <c r="M3582" s="23" t="n">
        <f aca="false">F3582+H3582+J3582+K3582</f>
        <v>15.9188220191468</v>
      </c>
      <c r="N3582" s="23" t="n">
        <f aca="false">MAX(L3582,M3582)</f>
        <v>15.9188220191468</v>
      </c>
    </row>
    <row r="3583" customFormat="false" ht="15" hidden="false" customHeight="false" outlineLevel="0" collapsed="false">
      <c r="A3583" s="5" t="n">
        <v>3564</v>
      </c>
      <c r="B3583" s="25" t="n">
        <f aca="true">NORMSINV(RAND())</f>
        <v>-1.42676709283739</v>
      </c>
      <c r="C3583" s="25" t="n">
        <f aca="true">$C$4*B3583+SQRT(1-$C$4^2)*NORMSINV(RAND())</f>
        <v>-1.15703042395749</v>
      </c>
      <c r="D3583" s="25" t="n">
        <f aca="false">NORMSDIST(B3583)</f>
        <v>0.0768235196729908</v>
      </c>
      <c r="E3583" s="25" t="n">
        <f aca="false">NORMSDIST(C3583)</f>
        <v>0.123629965273483</v>
      </c>
      <c r="F3583" s="23" t="n">
        <f aca="true">BETAINV(RAND(),T1_PERT!$F$5,T1_PERT!$G$5,T1_PERT!$C$5,T1_PERT!$E$5)</f>
        <v>3.57894546121212</v>
      </c>
      <c r="G3583" s="23" t="n">
        <f aca="false">BETAINV(D3583,T1_PERT!$F$6,T1_PERT!$G$6,T1_PERT!$C$6,T1_PERT!$E$6)</f>
        <v>3.80692398799444</v>
      </c>
      <c r="H3583" s="23" t="n">
        <f aca="true">BETAINV(RAND(),T1_PERT!$F$7,T1_PERT!$G$7,T1_PERT!$C$7,T1_PERT!$E$7)</f>
        <v>5.78959572174893</v>
      </c>
      <c r="I3583" s="23" t="n">
        <f aca="false">BETAINV(E3583,T1_PERT!$F$8,T1_PERT!$G$8,T1_PERT!$C$8,T1_PERT!$E$8)</f>
        <v>4.50690489204504</v>
      </c>
      <c r="J3583" s="23" t="n">
        <f aca="true">BETAINV(RAND(),T1_PERT!$F$9,T1_PERT!$G$9,T1_PERT!$C$9,T1_PERT!$E$9)</f>
        <v>5.19804999815097</v>
      </c>
      <c r="K3583" s="23" t="n">
        <f aca="true">BETAINV(RAND(),T1_PERT!$F$10,T1_PERT!$G$10,T1_PERT!$C$10,T1_PERT!$E$10)</f>
        <v>1.67861491940141</v>
      </c>
      <c r="L3583" s="23" t="n">
        <f aca="false">F3583+G3583+I3583+K3583</f>
        <v>13.571389260653</v>
      </c>
      <c r="M3583" s="23" t="n">
        <f aca="false">F3583+H3583+J3583+K3583</f>
        <v>16.2452061005134</v>
      </c>
      <c r="N3583" s="23" t="n">
        <f aca="false">MAX(L3583,M3583)</f>
        <v>16.2452061005134</v>
      </c>
    </row>
    <row r="3584" customFormat="false" ht="15" hidden="false" customHeight="false" outlineLevel="0" collapsed="false">
      <c r="A3584" s="5" t="n">
        <v>3565</v>
      </c>
      <c r="B3584" s="25" t="n">
        <f aca="true">NORMSINV(RAND())</f>
        <v>-2.1844999714104</v>
      </c>
      <c r="C3584" s="25" t="n">
        <f aca="true">$C$4*B3584+SQRT(1-$C$4^2)*NORMSINV(RAND())</f>
        <v>-3.14501377210033</v>
      </c>
      <c r="D3584" s="25" t="n">
        <f aca="false">NORMSDIST(B3584)</f>
        <v>0.0144627646904411</v>
      </c>
      <c r="E3584" s="25" t="n">
        <f aca="false">NORMSDIST(C3584)</f>
        <v>0.000830395057455344</v>
      </c>
      <c r="F3584" s="23" t="n">
        <f aca="true">BETAINV(RAND(),T1_PERT!$F$5,T1_PERT!$G$5,T1_PERT!$C$5,T1_PERT!$E$5)</f>
        <v>4.27888554122037</v>
      </c>
      <c r="G3584" s="23" t="n">
        <f aca="false">BETAINV(D3584,T1_PERT!$F$6,T1_PERT!$G$6,T1_PERT!$C$6,T1_PERT!$E$6)</f>
        <v>3.37089927468332</v>
      </c>
      <c r="H3584" s="23" t="n">
        <f aca="true">BETAINV(RAND(),T1_PERT!$F$7,T1_PERT!$G$7,T1_PERT!$C$7,T1_PERT!$E$7)</f>
        <v>7.46747000413899</v>
      </c>
      <c r="I3584" s="23" t="n">
        <f aca="false">BETAINV(E3584,T1_PERT!$F$8,T1_PERT!$G$8,T1_PERT!$C$8,T1_PERT!$E$8)</f>
        <v>4.03678796515766</v>
      </c>
      <c r="J3584" s="23" t="n">
        <f aca="true">BETAINV(RAND(),T1_PERT!$F$9,T1_PERT!$G$9,T1_PERT!$C$9,T1_PERT!$E$9)</f>
        <v>4.35723074582969</v>
      </c>
      <c r="K3584" s="23" t="n">
        <f aca="true">BETAINV(RAND(),T1_PERT!$F$10,T1_PERT!$G$10,T1_PERT!$C$10,T1_PERT!$E$10)</f>
        <v>1.649398982547</v>
      </c>
      <c r="L3584" s="23" t="n">
        <f aca="false">F3584+G3584+I3584+K3584</f>
        <v>13.3359717636083</v>
      </c>
      <c r="M3584" s="23" t="n">
        <f aca="false">F3584+H3584+J3584+K3584</f>
        <v>17.7529852737361</v>
      </c>
      <c r="N3584" s="23" t="n">
        <f aca="false">MAX(L3584,M3584)</f>
        <v>17.7529852737361</v>
      </c>
    </row>
    <row r="3585" customFormat="false" ht="15" hidden="false" customHeight="false" outlineLevel="0" collapsed="false">
      <c r="A3585" s="5" t="n">
        <v>3566</v>
      </c>
      <c r="B3585" s="25" t="n">
        <f aca="true">NORMSINV(RAND())</f>
        <v>0.56585681919889</v>
      </c>
      <c r="C3585" s="25" t="n">
        <f aca="true">$C$4*B3585+SQRT(1-$C$4^2)*NORMSINV(RAND())</f>
        <v>0.1914962250782</v>
      </c>
      <c r="D3585" s="25" t="n">
        <f aca="false">NORMSDIST(B3585)</f>
        <v>0.714254441234</v>
      </c>
      <c r="E3585" s="25" t="n">
        <f aca="false">NORMSDIST(C3585)</f>
        <v>0.575931581116347</v>
      </c>
      <c r="F3585" s="23" t="n">
        <f aca="true">BETAINV(RAND(),T1_PERT!$F$5,T1_PERT!$G$5,T1_PERT!$C$5,T1_PERT!$E$5)</f>
        <v>5.28483473537315</v>
      </c>
      <c r="G3585" s="23" t="n">
        <f aca="false">BETAINV(D3585,T1_PERT!$F$6,T1_PERT!$G$6,T1_PERT!$C$6,T1_PERT!$E$6)</f>
        <v>5.97269561318055</v>
      </c>
      <c r="H3585" s="23" t="n">
        <f aca="true">BETAINV(RAND(),T1_PERT!$F$7,T1_PERT!$G$7,T1_PERT!$C$7,T1_PERT!$E$7)</f>
        <v>6.14633440761217</v>
      </c>
      <c r="I3585" s="23" t="n">
        <f aca="false">BETAINV(E3585,T1_PERT!$F$8,T1_PERT!$G$8,T1_PERT!$C$8,T1_PERT!$E$8)</f>
        <v>5.40906233342716</v>
      </c>
      <c r="J3585" s="23" t="n">
        <f aca="true">BETAINV(RAND(),T1_PERT!$F$9,T1_PERT!$G$9,T1_PERT!$C$9,T1_PERT!$E$9)</f>
        <v>5.29140476587939</v>
      </c>
      <c r="K3585" s="23" t="n">
        <f aca="true">BETAINV(RAND(),T1_PERT!$F$10,T1_PERT!$G$10,T1_PERT!$C$10,T1_PERT!$E$10)</f>
        <v>1.40637697867495</v>
      </c>
      <c r="L3585" s="23" t="n">
        <f aca="false">F3585+G3585+I3585+K3585</f>
        <v>18.0729696606558</v>
      </c>
      <c r="M3585" s="23" t="n">
        <f aca="false">F3585+H3585+J3585+K3585</f>
        <v>18.1289508875397</v>
      </c>
      <c r="N3585" s="23" t="n">
        <f aca="false">MAX(L3585,M3585)</f>
        <v>18.1289508875397</v>
      </c>
    </row>
    <row r="3586" customFormat="false" ht="15" hidden="false" customHeight="false" outlineLevel="0" collapsed="false">
      <c r="A3586" s="5" t="n">
        <v>3567</v>
      </c>
      <c r="B3586" s="25" t="n">
        <f aca="true">NORMSINV(RAND())</f>
        <v>-0.664270757916472</v>
      </c>
      <c r="C3586" s="25" t="n">
        <f aca="true">$C$4*B3586+SQRT(1-$C$4^2)*NORMSINV(RAND())</f>
        <v>-0.163375274554294</v>
      </c>
      <c r="D3586" s="25" t="n">
        <f aca="false">NORMSDIST(B3586)</f>
        <v>0.25325851666188</v>
      </c>
      <c r="E3586" s="25" t="n">
        <f aca="false">NORMSDIST(C3586)</f>
        <v>0.435111484679547</v>
      </c>
      <c r="F3586" s="23" t="n">
        <f aca="true">BETAINV(RAND(),T1_PERT!$F$5,T1_PERT!$G$5,T1_PERT!$C$5,T1_PERT!$E$5)</f>
        <v>2.97478285822786</v>
      </c>
      <c r="G3586" s="23" t="n">
        <f aca="false">BETAINV(D3586,T1_PERT!$F$6,T1_PERT!$G$6,T1_PERT!$C$6,T1_PERT!$E$6)</f>
        <v>4.49002675487629</v>
      </c>
      <c r="H3586" s="23" t="n">
        <f aca="true">BETAINV(RAND(),T1_PERT!$F$7,T1_PERT!$G$7,T1_PERT!$C$7,T1_PERT!$E$7)</f>
        <v>5.08563977413726</v>
      </c>
      <c r="I3586" s="23" t="n">
        <f aca="false">BETAINV(E3586,T1_PERT!$F$8,T1_PERT!$G$8,T1_PERT!$C$8,T1_PERT!$E$8)</f>
        <v>5.12926355884808</v>
      </c>
      <c r="J3586" s="23" t="n">
        <f aca="true">BETAINV(RAND(),T1_PERT!$F$9,T1_PERT!$G$9,T1_PERT!$C$9,T1_PERT!$E$9)</f>
        <v>5.5432902376835</v>
      </c>
      <c r="K3586" s="23" t="n">
        <f aca="true">BETAINV(RAND(),T1_PERT!$F$10,T1_PERT!$G$10,T1_PERT!$C$10,T1_PERT!$E$10)</f>
        <v>1.7208839577787</v>
      </c>
      <c r="L3586" s="23" t="n">
        <f aca="false">F3586+G3586+I3586+K3586</f>
        <v>14.3149571297309</v>
      </c>
      <c r="M3586" s="23" t="n">
        <f aca="false">F3586+H3586+J3586+K3586</f>
        <v>15.3245968278273</v>
      </c>
      <c r="N3586" s="23" t="n">
        <f aca="false">MAX(L3586,M3586)</f>
        <v>15.3245968278273</v>
      </c>
    </row>
    <row r="3587" customFormat="false" ht="15" hidden="false" customHeight="false" outlineLevel="0" collapsed="false">
      <c r="A3587" s="5" t="n">
        <v>3568</v>
      </c>
      <c r="B3587" s="25" t="n">
        <f aca="true">NORMSINV(RAND())</f>
        <v>-0.322153891327654</v>
      </c>
      <c r="C3587" s="25" t="n">
        <f aca="true">$C$4*B3587+SQRT(1-$C$4^2)*NORMSINV(RAND())</f>
        <v>0.177632174817595</v>
      </c>
      <c r="D3587" s="25" t="n">
        <f aca="false">NORMSDIST(B3587)</f>
        <v>0.373668056626417</v>
      </c>
      <c r="E3587" s="25" t="n">
        <f aca="false">NORMSDIST(C3587)</f>
        <v>0.570494072742027</v>
      </c>
      <c r="F3587" s="23" t="n">
        <f aca="true">BETAINV(RAND(),T1_PERT!$F$5,T1_PERT!$G$5,T1_PERT!$C$5,T1_PERT!$E$5)</f>
        <v>3.14181001910899</v>
      </c>
      <c r="G3587" s="23" t="n">
        <f aca="false">BETAINV(D3587,T1_PERT!$F$6,T1_PERT!$G$6,T1_PERT!$C$6,T1_PERT!$E$6)</f>
        <v>4.86841547636013</v>
      </c>
      <c r="H3587" s="23" t="n">
        <f aca="true">BETAINV(RAND(),T1_PERT!$F$7,T1_PERT!$G$7,T1_PERT!$C$7,T1_PERT!$E$7)</f>
        <v>6.70168036831704</v>
      </c>
      <c r="I3587" s="23" t="n">
        <f aca="false">BETAINV(E3587,T1_PERT!$F$8,T1_PERT!$G$8,T1_PERT!$C$8,T1_PERT!$E$8)</f>
        <v>5.39773117262221</v>
      </c>
      <c r="J3587" s="23" t="n">
        <f aca="true">BETAINV(RAND(),T1_PERT!$F$9,T1_PERT!$G$9,T1_PERT!$C$9,T1_PERT!$E$9)</f>
        <v>3.69822930549927</v>
      </c>
      <c r="K3587" s="23" t="n">
        <f aca="true">BETAINV(RAND(),T1_PERT!$F$10,T1_PERT!$G$10,T1_PERT!$C$10,T1_PERT!$E$10)</f>
        <v>1.6642423717432</v>
      </c>
      <c r="L3587" s="23" t="n">
        <f aca="false">F3587+G3587+I3587+K3587</f>
        <v>15.0721990398345</v>
      </c>
      <c r="M3587" s="23" t="n">
        <f aca="false">F3587+H3587+J3587+K3587</f>
        <v>15.2059620646685</v>
      </c>
      <c r="N3587" s="23" t="n">
        <f aca="false">MAX(L3587,M3587)</f>
        <v>15.2059620646685</v>
      </c>
    </row>
    <row r="3588" customFormat="false" ht="15" hidden="false" customHeight="false" outlineLevel="0" collapsed="false">
      <c r="A3588" s="5" t="n">
        <v>3569</v>
      </c>
      <c r="B3588" s="25" t="n">
        <f aca="true">NORMSINV(RAND())</f>
        <v>-0.854273594856911</v>
      </c>
      <c r="C3588" s="25" t="n">
        <f aca="true">$C$4*B3588+SQRT(1-$C$4^2)*NORMSINV(RAND())</f>
        <v>-0.158115551308259</v>
      </c>
      <c r="D3588" s="25" t="n">
        <f aca="false">NORMSDIST(B3588)</f>
        <v>0.196476707067599</v>
      </c>
      <c r="E3588" s="25" t="n">
        <f aca="false">NORMSDIST(C3588)</f>
        <v>0.437182873293851</v>
      </c>
      <c r="F3588" s="23" t="n">
        <f aca="true">BETAINV(RAND(),T1_PERT!$F$5,T1_PERT!$G$5,T1_PERT!$C$5,T1_PERT!$E$5)</f>
        <v>4.51707575798297</v>
      </c>
      <c r="G3588" s="23" t="n">
        <f aca="false">BETAINV(D3588,T1_PERT!$F$6,T1_PERT!$G$6,T1_PERT!$C$6,T1_PERT!$E$6)</f>
        <v>4.29762455466215</v>
      </c>
      <c r="H3588" s="23" t="n">
        <f aca="true">BETAINV(RAND(),T1_PERT!$F$7,T1_PERT!$G$7,T1_PERT!$C$7,T1_PERT!$E$7)</f>
        <v>7.30858899213857</v>
      </c>
      <c r="I3588" s="23" t="n">
        <f aca="false">BETAINV(E3588,T1_PERT!$F$8,T1_PERT!$G$8,T1_PERT!$C$8,T1_PERT!$E$8)</f>
        <v>5.13323451504758</v>
      </c>
      <c r="J3588" s="23" t="n">
        <f aca="true">BETAINV(RAND(),T1_PERT!$F$9,T1_PERT!$G$9,T1_PERT!$C$9,T1_PERT!$E$9)</f>
        <v>4.68326572611096</v>
      </c>
      <c r="K3588" s="23" t="n">
        <f aca="true">BETAINV(RAND(),T1_PERT!$F$10,T1_PERT!$G$10,T1_PERT!$C$10,T1_PERT!$E$10)</f>
        <v>2.38081434921016</v>
      </c>
      <c r="L3588" s="23" t="n">
        <f aca="false">F3588+G3588+I3588+K3588</f>
        <v>16.3287491769029</v>
      </c>
      <c r="M3588" s="23" t="n">
        <f aca="false">F3588+H3588+J3588+K3588</f>
        <v>18.8897448254426</v>
      </c>
      <c r="N3588" s="23" t="n">
        <f aca="false">MAX(L3588,M3588)</f>
        <v>18.8897448254426</v>
      </c>
    </row>
    <row r="3589" customFormat="false" ht="15" hidden="false" customHeight="false" outlineLevel="0" collapsed="false">
      <c r="A3589" s="5" t="n">
        <v>3570</v>
      </c>
      <c r="B3589" s="25" t="n">
        <f aca="true">NORMSINV(RAND())</f>
        <v>-0.276275344744029</v>
      </c>
      <c r="C3589" s="25" t="n">
        <f aca="true">$C$4*B3589+SQRT(1-$C$4^2)*NORMSINV(RAND())</f>
        <v>0.117810917978078</v>
      </c>
      <c r="D3589" s="25" t="n">
        <f aca="false">NORMSDIST(B3589)</f>
        <v>0.391168295640212</v>
      </c>
      <c r="E3589" s="25" t="n">
        <f aca="false">NORMSDIST(C3589)</f>
        <v>0.546891260749482</v>
      </c>
      <c r="F3589" s="23" t="n">
        <f aca="true">BETAINV(RAND(),T1_PERT!$F$5,T1_PERT!$G$5,T1_PERT!$C$5,T1_PERT!$E$5)</f>
        <v>2.9922453243828</v>
      </c>
      <c r="G3589" s="23" t="n">
        <f aca="false">BETAINV(D3589,T1_PERT!$F$6,T1_PERT!$G$6,T1_PERT!$C$6,T1_PERT!$E$6)</f>
        <v>4.92189138886401</v>
      </c>
      <c r="H3589" s="23" t="n">
        <f aca="true">BETAINV(RAND(),T1_PERT!$F$7,T1_PERT!$G$7,T1_PERT!$C$7,T1_PERT!$E$7)</f>
        <v>6.33077879650306</v>
      </c>
      <c r="I3589" s="23" t="n">
        <f aca="false">BETAINV(E3589,T1_PERT!$F$8,T1_PERT!$G$8,T1_PERT!$C$8,T1_PERT!$E$8)</f>
        <v>5.3491690433059</v>
      </c>
      <c r="J3589" s="23" t="n">
        <f aca="true">BETAINV(RAND(),T1_PERT!$F$9,T1_PERT!$G$9,T1_PERT!$C$9,T1_PERT!$E$9)</f>
        <v>5.22491817224303</v>
      </c>
      <c r="K3589" s="23" t="n">
        <f aca="true">BETAINV(RAND(),T1_PERT!$F$10,T1_PERT!$G$10,T1_PERT!$C$10,T1_PERT!$E$10)</f>
        <v>1.91348835020979</v>
      </c>
      <c r="L3589" s="23" t="n">
        <f aca="false">F3589+G3589+I3589+K3589</f>
        <v>15.1767941067625</v>
      </c>
      <c r="M3589" s="23" t="n">
        <f aca="false">F3589+H3589+J3589+K3589</f>
        <v>16.4614306433387</v>
      </c>
      <c r="N3589" s="23" t="n">
        <f aca="false">MAX(L3589,M3589)</f>
        <v>16.4614306433387</v>
      </c>
    </row>
    <row r="3590" customFormat="false" ht="15" hidden="false" customHeight="false" outlineLevel="0" collapsed="false">
      <c r="A3590" s="5" t="n">
        <v>3571</v>
      </c>
      <c r="B3590" s="25" t="n">
        <f aca="true">NORMSINV(RAND())</f>
        <v>0.7418360190978</v>
      </c>
      <c r="C3590" s="25" t="n">
        <f aca="true">$C$4*B3590+SQRT(1-$C$4^2)*NORMSINV(RAND())</f>
        <v>0.787214184001252</v>
      </c>
      <c r="D3590" s="25" t="n">
        <f aca="false">NORMSDIST(B3590)</f>
        <v>0.770906652808384</v>
      </c>
      <c r="E3590" s="25" t="n">
        <f aca="false">NORMSDIST(C3590)</f>
        <v>0.784421752293662</v>
      </c>
      <c r="F3590" s="23" t="n">
        <f aca="true">BETAINV(RAND(),T1_PERT!$F$5,T1_PERT!$G$5,T1_PERT!$C$5,T1_PERT!$E$5)</f>
        <v>3.34458373168774</v>
      </c>
      <c r="G3590" s="23" t="n">
        <f aca="false">BETAINV(D3590,T1_PERT!$F$6,T1_PERT!$G$6,T1_PERT!$C$6,T1_PERT!$E$6)</f>
        <v>6.19804650547151</v>
      </c>
      <c r="H3590" s="23" t="n">
        <f aca="true">BETAINV(RAND(),T1_PERT!$F$7,T1_PERT!$G$7,T1_PERT!$C$7,T1_PERT!$E$7)</f>
        <v>5.55262013564475</v>
      </c>
      <c r="I3590" s="23" t="n">
        <f aca="false">BETAINV(E3590,T1_PERT!$F$8,T1_PERT!$G$8,T1_PERT!$C$8,T1_PERT!$E$8)</f>
        <v>5.91385646101545</v>
      </c>
      <c r="J3590" s="23" t="n">
        <f aca="true">BETAINV(RAND(),T1_PERT!$F$9,T1_PERT!$G$9,T1_PERT!$C$9,T1_PERT!$E$9)</f>
        <v>4.50055919021469</v>
      </c>
      <c r="K3590" s="23" t="n">
        <f aca="true">BETAINV(RAND(),T1_PERT!$F$10,T1_PERT!$G$10,T1_PERT!$C$10,T1_PERT!$E$10)</f>
        <v>1.71960378909994</v>
      </c>
      <c r="L3590" s="23" t="n">
        <f aca="false">F3590+G3590+I3590+K3590</f>
        <v>17.1760904872746</v>
      </c>
      <c r="M3590" s="23" t="n">
        <f aca="false">F3590+H3590+J3590+K3590</f>
        <v>15.1173668466471</v>
      </c>
      <c r="N3590" s="23" t="n">
        <f aca="false">MAX(L3590,M3590)</f>
        <v>17.1760904872746</v>
      </c>
    </row>
    <row r="3591" customFormat="false" ht="15" hidden="false" customHeight="false" outlineLevel="0" collapsed="false">
      <c r="A3591" s="5" t="n">
        <v>3572</v>
      </c>
      <c r="B3591" s="25" t="n">
        <f aca="true">NORMSINV(RAND())</f>
        <v>-0.399946561133824</v>
      </c>
      <c r="C3591" s="25" t="n">
        <f aca="true">$C$4*B3591+SQRT(1-$C$4^2)*NORMSINV(RAND())</f>
        <v>-0.676022895423056</v>
      </c>
      <c r="D3591" s="25" t="n">
        <f aca="false">NORMSDIST(B3591)</f>
        <v>0.344597938538747</v>
      </c>
      <c r="E3591" s="25" t="n">
        <f aca="false">NORMSDIST(C3591)</f>
        <v>0.249513054371534</v>
      </c>
      <c r="F3591" s="23" t="n">
        <f aca="true">BETAINV(RAND(),T1_PERT!$F$5,T1_PERT!$G$5,T1_PERT!$C$5,T1_PERT!$E$5)</f>
        <v>4.15348405853682</v>
      </c>
      <c r="G3591" s="23" t="n">
        <f aca="false">BETAINV(D3591,T1_PERT!$F$6,T1_PERT!$G$6,T1_PERT!$C$6,T1_PERT!$E$6)</f>
        <v>4.77910990602075</v>
      </c>
      <c r="H3591" s="23" t="n">
        <f aca="true">BETAINV(RAND(),T1_PERT!$F$7,T1_PERT!$G$7,T1_PERT!$C$7,T1_PERT!$E$7)</f>
        <v>5.98857806097164</v>
      </c>
      <c r="I3591" s="23" t="n">
        <f aca="false">BETAINV(E3591,T1_PERT!$F$8,T1_PERT!$G$8,T1_PERT!$C$8,T1_PERT!$E$8)</f>
        <v>4.77409520066433</v>
      </c>
      <c r="J3591" s="23" t="n">
        <f aca="true">BETAINV(RAND(),T1_PERT!$F$9,T1_PERT!$G$9,T1_PERT!$C$9,T1_PERT!$E$9)</f>
        <v>4.63325683028223</v>
      </c>
      <c r="K3591" s="23" t="n">
        <f aca="true">BETAINV(RAND(),T1_PERT!$F$10,T1_PERT!$G$10,T1_PERT!$C$10,T1_PERT!$E$10)</f>
        <v>2.15467255721684</v>
      </c>
      <c r="L3591" s="23" t="n">
        <f aca="false">F3591+G3591+I3591+K3591</f>
        <v>15.8613617224387</v>
      </c>
      <c r="M3591" s="23" t="n">
        <f aca="false">F3591+H3591+J3591+K3591</f>
        <v>16.9299915070075</v>
      </c>
      <c r="N3591" s="23" t="n">
        <f aca="false">MAX(L3591,M3591)</f>
        <v>16.9299915070075</v>
      </c>
    </row>
    <row r="3592" customFormat="false" ht="15" hidden="false" customHeight="false" outlineLevel="0" collapsed="false">
      <c r="A3592" s="5" t="n">
        <v>3573</v>
      </c>
      <c r="B3592" s="25" t="n">
        <f aca="true">NORMSINV(RAND())</f>
        <v>0.862226765469396</v>
      </c>
      <c r="C3592" s="25" t="n">
        <f aca="true">$C$4*B3592+SQRT(1-$C$4^2)*NORMSINV(RAND())</f>
        <v>-0.57827013441237</v>
      </c>
      <c r="D3592" s="25" t="n">
        <f aca="false">NORMSDIST(B3592)</f>
        <v>0.80571862815318</v>
      </c>
      <c r="E3592" s="25" t="n">
        <f aca="false">NORMSDIST(C3592)</f>
        <v>0.281540877293809</v>
      </c>
      <c r="F3592" s="23" t="n">
        <f aca="true">BETAINV(RAND(),T1_PERT!$F$5,T1_PERT!$G$5,T1_PERT!$C$5,T1_PERT!$E$5)</f>
        <v>4.53419126814719</v>
      </c>
      <c r="G3592" s="23" t="n">
        <f aca="false">BETAINV(D3592,T1_PERT!$F$6,T1_PERT!$G$6,T1_PERT!$C$6,T1_PERT!$E$6)</f>
        <v>6.35097408661393</v>
      </c>
      <c r="H3592" s="23" t="n">
        <f aca="true">BETAINV(RAND(),T1_PERT!$F$7,T1_PERT!$G$7,T1_PERT!$C$7,T1_PERT!$E$7)</f>
        <v>5.90891799820093</v>
      </c>
      <c r="I3592" s="23" t="n">
        <f aca="false">BETAINV(E3592,T1_PERT!$F$8,T1_PERT!$G$8,T1_PERT!$C$8,T1_PERT!$E$8)</f>
        <v>4.83656479489526</v>
      </c>
      <c r="J3592" s="23" t="n">
        <f aca="true">BETAINV(RAND(),T1_PERT!$F$9,T1_PERT!$G$9,T1_PERT!$C$9,T1_PERT!$E$9)</f>
        <v>4.72763325144493</v>
      </c>
      <c r="K3592" s="23" t="n">
        <f aca="true">BETAINV(RAND(),T1_PERT!$F$10,T1_PERT!$G$10,T1_PERT!$C$10,T1_PERT!$E$10)</f>
        <v>2.5864078660654</v>
      </c>
      <c r="L3592" s="23" t="n">
        <f aca="false">F3592+G3592+I3592+K3592</f>
        <v>18.3081380157218</v>
      </c>
      <c r="M3592" s="23" t="n">
        <f aca="false">F3592+H3592+J3592+K3592</f>
        <v>17.7571503838585</v>
      </c>
      <c r="N3592" s="23" t="n">
        <f aca="false">MAX(L3592,M3592)</f>
        <v>18.3081380157218</v>
      </c>
    </row>
    <row r="3593" customFormat="false" ht="15" hidden="false" customHeight="false" outlineLevel="0" collapsed="false">
      <c r="A3593" s="5" t="n">
        <v>3574</v>
      </c>
      <c r="B3593" s="25" t="n">
        <f aca="true">NORMSINV(RAND())</f>
        <v>0.228801190074794</v>
      </c>
      <c r="C3593" s="25" t="n">
        <f aca="true">$C$4*B3593+SQRT(1-$C$4^2)*NORMSINV(RAND())</f>
        <v>2.04473438308438</v>
      </c>
      <c r="D3593" s="25" t="n">
        <f aca="false">NORMSDIST(B3593)</f>
        <v>0.590488279110607</v>
      </c>
      <c r="E3593" s="25" t="n">
        <f aca="false">NORMSDIST(C3593)</f>
        <v>0.979559474046098</v>
      </c>
      <c r="F3593" s="23" t="n">
        <f aca="true">BETAINV(RAND(),T1_PERT!$F$5,T1_PERT!$G$5,T1_PERT!$C$5,T1_PERT!$E$5)</f>
        <v>3.82766965318095</v>
      </c>
      <c r="G3593" s="23" t="n">
        <f aca="false">BETAINV(D3593,T1_PERT!$F$6,T1_PERT!$G$6,T1_PERT!$C$6,T1_PERT!$E$6)</f>
        <v>5.54153339098694</v>
      </c>
      <c r="H3593" s="23" t="n">
        <f aca="true">BETAINV(RAND(),T1_PERT!$F$7,T1_PERT!$G$7,T1_PERT!$C$7,T1_PERT!$E$7)</f>
        <v>7.1661848487831</v>
      </c>
      <c r="I3593" s="23" t="n">
        <f aca="false">BETAINV(E3593,T1_PERT!$F$8,T1_PERT!$G$8,T1_PERT!$C$8,T1_PERT!$E$8)</f>
        <v>6.92549245018153</v>
      </c>
      <c r="J3593" s="23" t="n">
        <f aca="true">BETAINV(RAND(),T1_PERT!$F$9,T1_PERT!$G$9,T1_PERT!$C$9,T1_PERT!$E$9)</f>
        <v>3.99313794718285</v>
      </c>
      <c r="K3593" s="23" t="n">
        <f aca="true">BETAINV(RAND(),T1_PERT!$F$10,T1_PERT!$G$10,T1_PERT!$C$10,T1_PERT!$E$10)</f>
        <v>1.40487917758535</v>
      </c>
      <c r="L3593" s="23" t="n">
        <f aca="false">F3593+G3593+I3593+K3593</f>
        <v>17.6995746719348</v>
      </c>
      <c r="M3593" s="23" t="n">
        <f aca="false">F3593+H3593+J3593+K3593</f>
        <v>16.3918716267323</v>
      </c>
      <c r="N3593" s="23" t="n">
        <f aca="false">MAX(L3593,M3593)</f>
        <v>17.6995746719348</v>
      </c>
    </row>
    <row r="3594" customFormat="false" ht="15" hidden="false" customHeight="false" outlineLevel="0" collapsed="false">
      <c r="A3594" s="5" t="n">
        <v>3575</v>
      </c>
      <c r="B3594" s="25" t="n">
        <f aca="true">NORMSINV(RAND())</f>
        <v>-1.09264776983926</v>
      </c>
      <c r="C3594" s="25" t="n">
        <f aca="true">$C$4*B3594+SQRT(1-$C$4^2)*NORMSINV(RAND())</f>
        <v>-0.458450512617666</v>
      </c>
      <c r="D3594" s="25" t="n">
        <f aca="false">NORMSDIST(B3594)</f>
        <v>0.137274240105157</v>
      </c>
      <c r="E3594" s="25" t="n">
        <f aca="false">NORMSDIST(C3594)</f>
        <v>0.32331440423505</v>
      </c>
      <c r="F3594" s="23" t="n">
        <f aca="true">BETAINV(RAND(),T1_PERT!$F$5,T1_PERT!$G$5,T1_PERT!$C$5,T1_PERT!$E$5)</f>
        <v>2.60640596021187</v>
      </c>
      <c r="G3594" s="23" t="n">
        <f aca="false">BETAINV(D3594,T1_PERT!$F$6,T1_PERT!$G$6,T1_PERT!$C$6,T1_PERT!$E$6)</f>
        <v>4.07648113925849</v>
      </c>
      <c r="H3594" s="23" t="n">
        <f aca="true">BETAINV(RAND(),T1_PERT!$F$7,T1_PERT!$G$7,T1_PERT!$C$7,T1_PERT!$E$7)</f>
        <v>3.9801677012437</v>
      </c>
      <c r="I3594" s="23" t="n">
        <f aca="false">BETAINV(E3594,T1_PERT!$F$8,T1_PERT!$G$8,T1_PERT!$C$8,T1_PERT!$E$8)</f>
        <v>4.91667143103842</v>
      </c>
      <c r="J3594" s="23" t="n">
        <f aca="true">BETAINV(RAND(),T1_PERT!$F$9,T1_PERT!$G$9,T1_PERT!$C$9,T1_PERT!$E$9)</f>
        <v>4.12511242455833</v>
      </c>
      <c r="K3594" s="23" t="n">
        <f aca="true">BETAINV(RAND(),T1_PERT!$F$10,T1_PERT!$G$10,T1_PERT!$C$10,T1_PERT!$E$10)</f>
        <v>2.75337124133827</v>
      </c>
      <c r="L3594" s="23" t="n">
        <f aca="false">F3594+G3594+I3594+K3594</f>
        <v>14.352929771847</v>
      </c>
      <c r="M3594" s="23" t="n">
        <f aca="false">F3594+H3594+J3594+K3594</f>
        <v>13.4650573273522</v>
      </c>
      <c r="N3594" s="23" t="n">
        <f aca="false">MAX(L3594,M3594)</f>
        <v>14.352929771847</v>
      </c>
    </row>
    <row r="3595" customFormat="false" ht="15" hidden="false" customHeight="false" outlineLevel="0" collapsed="false">
      <c r="A3595" s="5" t="n">
        <v>3576</v>
      </c>
      <c r="B3595" s="25" t="n">
        <f aca="true">NORMSINV(RAND())</f>
        <v>-0.434665926541803</v>
      </c>
      <c r="C3595" s="25" t="n">
        <f aca="true">$C$4*B3595+SQRT(1-$C$4^2)*NORMSINV(RAND())</f>
        <v>-2.47380779758658</v>
      </c>
      <c r="D3595" s="25" t="n">
        <f aca="false">NORMSDIST(B3595)</f>
        <v>0.331902467112096</v>
      </c>
      <c r="E3595" s="25" t="n">
        <f aca="false">NORMSDIST(C3595)</f>
        <v>0.00668407971854197</v>
      </c>
      <c r="F3595" s="23" t="n">
        <f aca="true">BETAINV(RAND(),T1_PERT!$F$5,T1_PERT!$G$5,T1_PERT!$C$5,T1_PERT!$E$5)</f>
        <v>5.51589193414529</v>
      </c>
      <c r="G3595" s="23" t="n">
        <f aca="false">BETAINV(D3595,T1_PERT!$F$6,T1_PERT!$G$6,T1_PERT!$C$6,T1_PERT!$E$6)</f>
        <v>4.73983581653028</v>
      </c>
      <c r="H3595" s="23" t="n">
        <f aca="true">BETAINV(RAND(),T1_PERT!$F$7,T1_PERT!$G$7,T1_PERT!$C$7,T1_PERT!$E$7)</f>
        <v>6.24135551489789</v>
      </c>
      <c r="I3595" s="23" t="n">
        <f aca="false">BETAINV(E3595,T1_PERT!$F$8,T1_PERT!$G$8,T1_PERT!$C$8,T1_PERT!$E$8)</f>
        <v>4.10621598360175</v>
      </c>
      <c r="J3595" s="23" t="n">
        <f aca="true">BETAINV(RAND(),T1_PERT!$F$9,T1_PERT!$G$9,T1_PERT!$C$9,T1_PERT!$E$9)</f>
        <v>4.20350462234596</v>
      </c>
      <c r="K3595" s="23" t="n">
        <f aca="true">BETAINV(RAND(),T1_PERT!$F$10,T1_PERT!$G$10,T1_PERT!$C$10,T1_PERT!$E$10)</f>
        <v>1.31890218987506</v>
      </c>
      <c r="L3595" s="23" t="n">
        <f aca="false">F3595+G3595+I3595+K3595</f>
        <v>15.6808459241524</v>
      </c>
      <c r="M3595" s="23" t="n">
        <f aca="false">F3595+H3595+J3595+K3595</f>
        <v>17.2796542612642</v>
      </c>
      <c r="N3595" s="23" t="n">
        <f aca="false">MAX(L3595,M3595)</f>
        <v>17.2796542612642</v>
      </c>
    </row>
    <row r="3596" customFormat="false" ht="15" hidden="false" customHeight="false" outlineLevel="0" collapsed="false">
      <c r="A3596" s="5" t="n">
        <v>3577</v>
      </c>
      <c r="B3596" s="25" t="n">
        <f aca="true">NORMSINV(RAND())</f>
        <v>0.433291180075208</v>
      </c>
      <c r="C3596" s="25" t="n">
        <f aca="true">$C$4*B3596+SQRT(1-$C$4^2)*NORMSINV(RAND())</f>
        <v>1.46802191818035</v>
      </c>
      <c r="D3596" s="25" t="n">
        <f aca="false">NORMSDIST(B3596)</f>
        <v>0.66759837756499</v>
      </c>
      <c r="E3596" s="25" t="n">
        <f aca="false">NORMSDIST(C3596)</f>
        <v>0.928950865349325</v>
      </c>
      <c r="F3596" s="23" t="n">
        <f aca="true">BETAINV(RAND(),T1_PERT!$F$5,T1_PERT!$G$5,T1_PERT!$C$5,T1_PERT!$E$5)</f>
        <v>4.54760056511292</v>
      </c>
      <c r="G3596" s="23" t="n">
        <f aca="false">BETAINV(D3596,T1_PERT!$F$6,T1_PERT!$G$6,T1_PERT!$C$6,T1_PERT!$E$6)</f>
        <v>5.80254810885642</v>
      </c>
      <c r="H3596" s="23" t="n">
        <f aca="true">BETAINV(RAND(),T1_PERT!$F$7,T1_PERT!$G$7,T1_PERT!$C$7,T1_PERT!$E$7)</f>
        <v>3.78410359988523</v>
      </c>
      <c r="I3596" s="23" t="n">
        <f aca="false">BETAINV(E3596,T1_PERT!$F$8,T1_PERT!$G$8,T1_PERT!$C$8,T1_PERT!$E$8)</f>
        <v>6.48896105013414</v>
      </c>
      <c r="J3596" s="23" t="n">
        <f aca="true">BETAINV(RAND(),T1_PERT!$F$9,T1_PERT!$G$9,T1_PERT!$C$9,T1_PERT!$E$9)</f>
        <v>3.92038959788983</v>
      </c>
      <c r="K3596" s="23" t="n">
        <f aca="true">BETAINV(RAND(),T1_PERT!$F$10,T1_PERT!$G$10,T1_PERT!$C$10,T1_PERT!$E$10)</f>
        <v>1.79001248521368</v>
      </c>
      <c r="L3596" s="23" t="n">
        <f aca="false">F3596+G3596+I3596+K3596</f>
        <v>18.6291222093172</v>
      </c>
      <c r="M3596" s="23" t="n">
        <f aca="false">F3596+H3596+J3596+K3596</f>
        <v>14.0421062481017</v>
      </c>
      <c r="N3596" s="23" t="n">
        <f aca="false">MAX(L3596,M3596)</f>
        <v>18.6291222093172</v>
      </c>
    </row>
    <row r="3597" customFormat="false" ht="15" hidden="false" customHeight="false" outlineLevel="0" collapsed="false">
      <c r="A3597" s="5" t="n">
        <v>3578</v>
      </c>
      <c r="B3597" s="25" t="n">
        <f aca="true">NORMSINV(RAND())</f>
        <v>-1.02713502765743</v>
      </c>
      <c r="C3597" s="25" t="n">
        <f aca="true">$C$4*B3597+SQRT(1-$C$4^2)*NORMSINV(RAND())</f>
        <v>-0.431869231023521</v>
      </c>
      <c r="D3597" s="25" t="n">
        <f aca="false">NORMSDIST(B3597)</f>
        <v>0.152178443456321</v>
      </c>
      <c r="E3597" s="25" t="n">
        <f aca="false">NORMSDIST(C3597)</f>
        <v>0.332918229399664</v>
      </c>
      <c r="F3597" s="23" t="n">
        <f aca="true">BETAINV(RAND(),T1_PERT!$F$5,T1_PERT!$G$5,T1_PERT!$C$5,T1_PERT!$E$5)</f>
        <v>4.45307402325731</v>
      </c>
      <c r="G3597" s="23" t="n">
        <f aca="false">BETAINV(D3597,T1_PERT!$F$6,T1_PERT!$G$6,T1_PERT!$C$6,T1_PERT!$E$6)</f>
        <v>4.13492450428928</v>
      </c>
      <c r="H3597" s="23" t="n">
        <f aca="true">BETAINV(RAND(),T1_PERT!$F$7,T1_PERT!$G$7,T1_PERT!$C$7,T1_PERT!$E$7)</f>
        <v>4.6167621842888</v>
      </c>
      <c r="I3597" s="23" t="n">
        <f aca="false">BETAINV(E3597,T1_PERT!$F$8,T1_PERT!$G$8,T1_PERT!$C$8,T1_PERT!$E$8)</f>
        <v>4.93495281356279</v>
      </c>
      <c r="J3597" s="23" t="n">
        <f aca="true">BETAINV(RAND(),T1_PERT!$F$9,T1_PERT!$G$9,T1_PERT!$C$9,T1_PERT!$E$9)</f>
        <v>3.05478382538536</v>
      </c>
      <c r="K3597" s="23" t="n">
        <f aca="true">BETAINV(RAND(),T1_PERT!$F$10,T1_PERT!$G$10,T1_PERT!$C$10,T1_PERT!$E$10)</f>
        <v>2.38462361071649</v>
      </c>
      <c r="L3597" s="23" t="n">
        <f aca="false">F3597+G3597+I3597+K3597</f>
        <v>15.9075749518259</v>
      </c>
      <c r="M3597" s="23" t="n">
        <f aca="false">F3597+H3597+J3597+K3597</f>
        <v>14.509243643648</v>
      </c>
      <c r="N3597" s="23" t="n">
        <f aca="false">MAX(L3597,M3597)</f>
        <v>15.9075749518259</v>
      </c>
    </row>
    <row r="3598" customFormat="false" ht="15" hidden="false" customHeight="false" outlineLevel="0" collapsed="false">
      <c r="A3598" s="5" t="n">
        <v>3579</v>
      </c>
      <c r="B3598" s="25" t="n">
        <f aca="true">NORMSINV(RAND())</f>
        <v>-0.599510244355522</v>
      </c>
      <c r="C3598" s="25" t="n">
        <f aca="true">$C$4*B3598+SQRT(1-$C$4^2)*NORMSINV(RAND())</f>
        <v>-0.799313338245696</v>
      </c>
      <c r="D3598" s="25" t="n">
        <f aca="false">NORMSDIST(B3598)</f>
        <v>0.274416340354277</v>
      </c>
      <c r="E3598" s="25" t="n">
        <f aca="false">NORMSDIST(C3598)</f>
        <v>0.212054373323923</v>
      </c>
      <c r="F3598" s="23" t="n">
        <f aca="true">BETAINV(RAND(),T1_PERT!$F$5,T1_PERT!$G$5,T1_PERT!$C$5,T1_PERT!$E$5)</f>
        <v>3.99310551380317</v>
      </c>
      <c r="G3598" s="23" t="n">
        <f aca="false">BETAINV(D3598,T1_PERT!$F$6,T1_PERT!$G$6,T1_PERT!$C$6,T1_PERT!$E$6)</f>
        <v>4.55865993836645</v>
      </c>
      <c r="H3598" s="23" t="n">
        <f aca="true">BETAINV(RAND(),T1_PERT!$F$7,T1_PERT!$G$7,T1_PERT!$C$7,T1_PERT!$E$7)</f>
        <v>4.18438107166045</v>
      </c>
      <c r="I3598" s="23" t="n">
        <f aca="false">BETAINV(E3598,T1_PERT!$F$8,T1_PERT!$G$8,T1_PERT!$C$8,T1_PERT!$E$8)</f>
        <v>4.69914505674369</v>
      </c>
      <c r="J3598" s="23" t="n">
        <f aca="true">BETAINV(RAND(),T1_PERT!$F$9,T1_PERT!$G$9,T1_PERT!$C$9,T1_PERT!$E$9)</f>
        <v>4.73405282097355</v>
      </c>
      <c r="K3598" s="23" t="n">
        <f aca="true">BETAINV(RAND(),T1_PERT!$F$10,T1_PERT!$G$10,T1_PERT!$C$10,T1_PERT!$E$10)</f>
        <v>2.61375475242618</v>
      </c>
      <c r="L3598" s="23" t="n">
        <f aca="false">F3598+G3598+I3598+K3598</f>
        <v>15.8646652613395</v>
      </c>
      <c r="M3598" s="23" t="n">
        <f aca="false">F3598+H3598+J3598+K3598</f>
        <v>15.5252941588634</v>
      </c>
      <c r="N3598" s="23" t="n">
        <f aca="false">MAX(L3598,M3598)</f>
        <v>15.8646652613395</v>
      </c>
    </row>
    <row r="3599" customFormat="false" ht="15" hidden="false" customHeight="false" outlineLevel="0" collapsed="false">
      <c r="A3599" s="5" t="n">
        <v>3580</v>
      </c>
      <c r="B3599" s="25" t="n">
        <f aca="true">NORMSINV(RAND())</f>
        <v>0.228777778782961</v>
      </c>
      <c r="C3599" s="25" t="n">
        <f aca="true">$C$4*B3599+SQRT(1-$C$4^2)*NORMSINV(RAND())</f>
        <v>0.642675279404844</v>
      </c>
      <c r="D3599" s="25" t="n">
        <f aca="false">NORMSDIST(B3599)</f>
        <v>0.590479180628341</v>
      </c>
      <c r="E3599" s="25" t="n">
        <f aca="false">NORMSDIST(C3599)</f>
        <v>0.739782587593166</v>
      </c>
      <c r="F3599" s="23" t="n">
        <f aca="true">BETAINV(RAND(),T1_PERT!$F$5,T1_PERT!$G$5,T1_PERT!$C$5,T1_PERT!$E$5)</f>
        <v>2.87443382761373</v>
      </c>
      <c r="G3599" s="23" t="n">
        <f aca="false">BETAINV(D3599,T1_PERT!$F$6,T1_PERT!$G$6,T1_PERT!$C$6,T1_PERT!$E$6)</f>
        <v>5.54150370478363</v>
      </c>
      <c r="H3599" s="23" t="n">
        <f aca="true">BETAINV(RAND(),T1_PERT!$F$7,T1_PERT!$G$7,T1_PERT!$C$7,T1_PERT!$E$7)</f>
        <v>4.46960618917517</v>
      </c>
      <c r="I3599" s="23" t="n">
        <f aca="false">BETAINV(E3599,T1_PERT!$F$8,T1_PERT!$G$8,T1_PERT!$C$8,T1_PERT!$E$8)</f>
        <v>5.78936054837129</v>
      </c>
      <c r="J3599" s="23" t="n">
        <f aca="true">BETAINV(RAND(),T1_PERT!$F$9,T1_PERT!$G$9,T1_PERT!$C$9,T1_PERT!$E$9)</f>
        <v>3.32096304637114</v>
      </c>
      <c r="K3599" s="23" t="n">
        <f aca="true">BETAINV(RAND(),T1_PERT!$F$10,T1_PERT!$G$10,T1_PERT!$C$10,T1_PERT!$E$10)</f>
        <v>2.49333483551265</v>
      </c>
      <c r="L3599" s="23" t="n">
        <f aca="false">F3599+G3599+I3599+K3599</f>
        <v>16.6986329162813</v>
      </c>
      <c r="M3599" s="23" t="n">
        <f aca="false">F3599+H3599+J3599+K3599</f>
        <v>13.1583378986727</v>
      </c>
      <c r="N3599" s="23" t="n">
        <f aca="false">MAX(L3599,M3599)</f>
        <v>16.6986329162813</v>
      </c>
    </row>
    <row r="3600" customFormat="false" ht="15" hidden="false" customHeight="false" outlineLevel="0" collapsed="false">
      <c r="A3600" s="5" t="n">
        <v>3581</v>
      </c>
      <c r="B3600" s="25" t="n">
        <f aca="true">NORMSINV(RAND())</f>
        <v>1.49406619600835</v>
      </c>
      <c r="C3600" s="25" t="n">
        <f aca="true">$C$4*B3600+SQRT(1-$C$4^2)*NORMSINV(RAND())</f>
        <v>-0.303277765906971</v>
      </c>
      <c r="D3600" s="25" t="n">
        <f aca="false">NORMSDIST(B3600)</f>
        <v>0.93242084083625</v>
      </c>
      <c r="E3600" s="25" t="n">
        <f aca="false">NORMSDIST(C3600)</f>
        <v>0.380839094497855</v>
      </c>
      <c r="F3600" s="23" t="n">
        <f aca="true">BETAINV(RAND(),T1_PERT!$F$5,T1_PERT!$G$5,T1_PERT!$C$5,T1_PERT!$E$5)</f>
        <v>2.65858010867009</v>
      </c>
      <c r="G3600" s="23" t="n">
        <f aca="false">BETAINV(D3600,T1_PERT!$F$6,T1_PERT!$G$6,T1_PERT!$C$6,T1_PERT!$E$6)</f>
        <v>7.11301827411179</v>
      </c>
      <c r="H3600" s="23" t="n">
        <f aca="true">BETAINV(RAND(),T1_PERT!$F$7,T1_PERT!$G$7,T1_PERT!$C$7,T1_PERT!$E$7)</f>
        <v>5.37859537729549</v>
      </c>
      <c r="I3600" s="23" t="n">
        <f aca="false">BETAINV(E3600,T1_PERT!$F$8,T1_PERT!$G$8,T1_PERT!$C$8,T1_PERT!$E$8)</f>
        <v>5.02589129187471</v>
      </c>
      <c r="J3600" s="23" t="n">
        <f aca="true">BETAINV(RAND(),T1_PERT!$F$9,T1_PERT!$G$9,T1_PERT!$C$9,T1_PERT!$E$9)</f>
        <v>3.94053470111251</v>
      </c>
      <c r="K3600" s="23" t="n">
        <f aca="true">BETAINV(RAND(),T1_PERT!$F$10,T1_PERT!$G$10,T1_PERT!$C$10,T1_PERT!$E$10)</f>
        <v>2.1354090514106</v>
      </c>
      <c r="L3600" s="23" t="n">
        <f aca="false">F3600+G3600+I3600+K3600</f>
        <v>16.9328987260672</v>
      </c>
      <c r="M3600" s="23" t="n">
        <f aca="false">F3600+H3600+J3600+K3600</f>
        <v>14.1131192384887</v>
      </c>
      <c r="N3600" s="23" t="n">
        <f aca="false">MAX(L3600,M3600)</f>
        <v>16.9328987260672</v>
      </c>
    </row>
    <row r="3601" customFormat="false" ht="15" hidden="false" customHeight="false" outlineLevel="0" collapsed="false">
      <c r="A3601" s="5" t="n">
        <v>3582</v>
      </c>
      <c r="B3601" s="25" t="n">
        <f aca="true">NORMSINV(RAND())</f>
        <v>-0.494457368052616</v>
      </c>
      <c r="C3601" s="25" t="n">
        <f aca="true">$C$4*B3601+SQRT(1-$C$4^2)*NORMSINV(RAND())</f>
        <v>-0.571609187026616</v>
      </c>
      <c r="D3601" s="25" t="n">
        <f aca="false">NORMSDIST(B3601)</f>
        <v>0.310491603670608</v>
      </c>
      <c r="E3601" s="25" t="n">
        <f aca="false">NORMSDIST(C3601)</f>
        <v>0.283793385034593</v>
      </c>
      <c r="F3601" s="23" t="n">
        <f aca="true">BETAINV(RAND(),T1_PERT!$F$5,T1_PERT!$G$5,T1_PERT!$C$5,T1_PERT!$E$5)</f>
        <v>4.97662494979431</v>
      </c>
      <c r="G3601" s="23" t="n">
        <f aca="false">BETAINV(D3601,T1_PERT!$F$6,T1_PERT!$G$6,T1_PERT!$C$6,T1_PERT!$E$6)</f>
        <v>4.67308615695935</v>
      </c>
      <c r="H3601" s="23" t="n">
        <f aca="true">BETAINV(RAND(),T1_PERT!$F$7,T1_PERT!$G$7,T1_PERT!$C$7,T1_PERT!$E$7)</f>
        <v>3.5543362187122</v>
      </c>
      <c r="I3601" s="23" t="n">
        <f aca="false">BETAINV(E3601,T1_PERT!$F$8,T1_PERT!$G$8,T1_PERT!$C$8,T1_PERT!$E$8)</f>
        <v>4.84091719401885</v>
      </c>
      <c r="J3601" s="23" t="n">
        <f aca="true">BETAINV(RAND(),T1_PERT!$F$9,T1_PERT!$G$9,T1_PERT!$C$9,T1_PERT!$E$9)</f>
        <v>3.46267622980159</v>
      </c>
      <c r="K3601" s="23" t="n">
        <f aca="true">BETAINV(RAND(),T1_PERT!$F$10,T1_PERT!$G$10,T1_PERT!$C$10,T1_PERT!$E$10)</f>
        <v>2.37729535545518</v>
      </c>
      <c r="L3601" s="23" t="n">
        <f aca="false">F3601+G3601+I3601+K3601</f>
        <v>16.8679236562277</v>
      </c>
      <c r="M3601" s="23" t="n">
        <f aca="false">F3601+H3601+J3601+K3601</f>
        <v>14.3709327537633</v>
      </c>
      <c r="N3601" s="23" t="n">
        <f aca="false">MAX(L3601,M3601)</f>
        <v>16.8679236562277</v>
      </c>
    </row>
    <row r="3602" customFormat="false" ht="15" hidden="false" customHeight="false" outlineLevel="0" collapsed="false">
      <c r="A3602" s="5" t="n">
        <v>3583</v>
      </c>
      <c r="B3602" s="25" t="n">
        <f aca="true">NORMSINV(RAND())</f>
        <v>0.618049684691861</v>
      </c>
      <c r="C3602" s="25" t="n">
        <f aca="true">$C$4*B3602+SQRT(1-$C$4^2)*NORMSINV(RAND())</f>
        <v>1.21366165814126</v>
      </c>
      <c r="D3602" s="25" t="n">
        <f aca="false">NORMSDIST(B3602)</f>
        <v>0.731728706104686</v>
      </c>
      <c r="E3602" s="25" t="n">
        <f aca="false">NORMSDIST(C3602)</f>
        <v>0.887561524276025</v>
      </c>
      <c r="F3602" s="23" t="n">
        <f aca="true">BETAINV(RAND(),T1_PERT!$F$5,T1_PERT!$G$5,T1_PERT!$C$5,T1_PERT!$E$5)</f>
        <v>4.62776994383993</v>
      </c>
      <c r="G3602" s="23" t="n">
        <f aca="false">BETAINV(D3602,T1_PERT!$F$6,T1_PERT!$G$6,T1_PERT!$C$6,T1_PERT!$E$6)</f>
        <v>6.03966375132916</v>
      </c>
      <c r="H3602" s="23" t="n">
        <f aca="true">BETAINV(RAND(),T1_PERT!$F$7,T1_PERT!$G$7,T1_PERT!$C$7,T1_PERT!$E$7)</f>
        <v>6.10823019225957</v>
      </c>
      <c r="I3602" s="23" t="n">
        <f aca="false">BETAINV(E3602,T1_PERT!$F$8,T1_PERT!$G$8,T1_PERT!$C$8,T1_PERT!$E$8)</f>
        <v>6.27866925132561</v>
      </c>
      <c r="J3602" s="23" t="n">
        <f aca="true">BETAINV(RAND(),T1_PERT!$F$9,T1_PERT!$G$9,T1_PERT!$C$9,T1_PERT!$E$9)</f>
        <v>4.42841018878753</v>
      </c>
      <c r="K3602" s="23" t="n">
        <f aca="true">BETAINV(RAND(),T1_PERT!$F$10,T1_PERT!$G$10,T1_PERT!$C$10,T1_PERT!$E$10)</f>
        <v>2.59607677797873</v>
      </c>
      <c r="L3602" s="23" t="n">
        <f aca="false">F3602+G3602+I3602+K3602</f>
        <v>19.5421797244734</v>
      </c>
      <c r="M3602" s="23" t="n">
        <f aca="false">F3602+H3602+J3602+K3602</f>
        <v>17.7604871028658</v>
      </c>
      <c r="N3602" s="23" t="n">
        <f aca="false">MAX(L3602,M3602)</f>
        <v>19.5421797244734</v>
      </c>
    </row>
    <row r="3603" customFormat="false" ht="15" hidden="false" customHeight="false" outlineLevel="0" collapsed="false">
      <c r="A3603" s="5" t="n">
        <v>3584</v>
      </c>
      <c r="B3603" s="25" t="n">
        <f aca="true">NORMSINV(RAND())</f>
        <v>1.21675666146847</v>
      </c>
      <c r="C3603" s="25" t="n">
        <f aca="true">$C$4*B3603+SQRT(1-$C$4^2)*NORMSINV(RAND())</f>
        <v>1.03105471102997</v>
      </c>
      <c r="D3603" s="25" t="n">
        <f aca="false">NORMSDIST(B3603)</f>
        <v>0.888151593150319</v>
      </c>
      <c r="E3603" s="25" t="n">
        <f aca="false">NORMSDIST(C3603)</f>
        <v>0.848742417944059</v>
      </c>
      <c r="F3603" s="23" t="n">
        <f aca="true">BETAINV(RAND(),T1_PERT!$F$5,T1_PERT!$G$5,T1_PERT!$C$5,T1_PERT!$E$5)</f>
        <v>3.98347278980601</v>
      </c>
      <c r="G3603" s="23" t="n">
        <f aca="false">BETAINV(D3603,T1_PERT!$F$6,T1_PERT!$G$6,T1_PERT!$C$6,T1_PERT!$E$6)</f>
        <v>6.78932797664277</v>
      </c>
      <c r="H3603" s="23" t="n">
        <f aca="true">BETAINV(RAND(),T1_PERT!$F$7,T1_PERT!$G$7,T1_PERT!$C$7,T1_PERT!$E$7)</f>
        <v>6.84298779121757</v>
      </c>
      <c r="I3603" s="23" t="n">
        <f aca="false">BETAINV(E3603,T1_PERT!$F$8,T1_PERT!$G$8,T1_PERT!$C$8,T1_PERT!$E$8)</f>
        <v>6.12359999020071</v>
      </c>
      <c r="J3603" s="23" t="n">
        <f aca="true">BETAINV(RAND(),T1_PERT!$F$9,T1_PERT!$G$9,T1_PERT!$C$9,T1_PERT!$E$9)</f>
        <v>3.79367892555852</v>
      </c>
      <c r="K3603" s="23" t="n">
        <f aca="true">BETAINV(RAND(),T1_PERT!$F$10,T1_PERT!$G$10,T1_PERT!$C$10,T1_PERT!$E$10)</f>
        <v>1.26765908118325</v>
      </c>
      <c r="L3603" s="23" t="n">
        <f aca="false">F3603+G3603+I3603+K3603</f>
        <v>18.1640598378327</v>
      </c>
      <c r="M3603" s="23" t="n">
        <f aca="false">F3603+H3603+J3603+K3603</f>
        <v>15.8877985877654</v>
      </c>
      <c r="N3603" s="23" t="n">
        <f aca="false">MAX(L3603,M3603)</f>
        <v>18.1640598378327</v>
      </c>
    </row>
    <row r="3604" customFormat="false" ht="15" hidden="false" customHeight="false" outlineLevel="0" collapsed="false">
      <c r="A3604" s="5" t="n">
        <v>3585</v>
      </c>
      <c r="B3604" s="25" t="n">
        <f aca="true">NORMSINV(RAND())</f>
        <v>1.83686173701706</v>
      </c>
      <c r="C3604" s="25" t="n">
        <f aca="true">$C$4*B3604+SQRT(1-$C$4^2)*NORMSINV(RAND())</f>
        <v>1.4406696623337</v>
      </c>
      <c r="D3604" s="25" t="n">
        <f aca="false">NORMSDIST(B3604)</f>
        <v>0.966884845431541</v>
      </c>
      <c r="E3604" s="25" t="n">
        <f aca="false">NORMSDIST(C3604)</f>
        <v>0.925160985208795</v>
      </c>
      <c r="F3604" s="23" t="n">
        <f aca="true">BETAINV(RAND(),T1_PERT!$F$5,T1_PERT!$G$5,T1_PERT!$C$5,T1_PERT!$E$5)</f>
        <v>3.16934347636273</v>
      </c>
      <c r="G3604" s="23" t="n">
        <f aca="false">BETAINV(D3604,T1_PERT!$F$6,T1_PERT!$G$6,T1_PERT!$C$6,T1_PERT!$E$6)</f>
        <v>7.48106711840354</v>
      </c>
      <c r="H3604" s="23" t="n">
        <f aca="true">BETAINV(RAND(),T1_PERT!$F$7,T1_PERT!$G$7,T1_PERT!$C$7,T1_PERT!$E$7)</f>
        <v>6.46501802099133</v>
      </c>
      <c r="I3604" s="23" t="n">
        <f aca="false">BETAINV(E3604,T1_PERT!$F$8,T1_PERT!$G$8,T1_PERT!$C$8,T1_PERT!$E$8)</f>
        <v>6.46675634166733</v>
      </c>
      <c r="J3604" s="23" t="n">
        <f aca="true">BETAINV(RAND(),T1_PERT!$F$9,T1_PERT!$G$9,T1_PERT!$C$9,T1_PERT!$E$9)</f>
        <v>5.12101745582489</v>
      </c>
      <c r="K3604" s="23" t="n">
        <f aca="true">BETAINV(RAND(),T1_PERT!$F$10,T1_PERT!$G$10,T1_PERT!$C$10,T1_PERT!$E$10)</f>
        <v>2.32382884466345</v>
      </c>
      <c r="L3604" s="23" t="n">
        <f aca="false">F3604+G3604+I3604+K3604</f>
        <v>19.440995781097</v>
      </c>
      <c r="M3604" s="23" t="n">
        <f aca="false">F3604+H3604+J3604+K3604</f>
        <v>17.0792077978424</v>
      </c>
      <c r="N3604" s="23" t="n">
        <f aca="false">MAX(L3604,M3604)</f>
        <v>19.440995781097</v>
      </c>
    </row>
    <row r="3605" customFormat="false" ht="15" hidden="false" customHeight="false" outlineLevel="0" collapsed="false">
      <c r="A3605" s="5" t="n">
        <v>3586</v>
      </c>
      <c r="B3605" s="25" t="n">
        <f aca="true">NORMSINV(RAND())</f>
        <v>-0.447700687362689</v>
      </c>
      <c r="C3605" s="25" t="n">
        <f aca="true">$C$4*B3605+SQRT(1-$C$4^2)*NORMSINV(RAND())</f>
        <v>-0.498159983294699</v>
      </c>
      <c r="D3605" s="25" t="n">
        <f aca="false">NORMSDIST(B3605)</f>
        <v>0.32718461276652</v>
      </c>
      <c r="E3605" s="25" t="n">
        <f aca="false">NORMSDIST(C3605)</f>
        <v>0.309185642527706</v>
      </c>
      <c r="F3605" s="23" t="n">
        <f aca="true">BETAINV(RAND(),T1_PERT!$F$5,T1_PERT!$G$5,T1_PERT!$C$5,T1_PERT!$E$5)</f>
        <v>4.38401584759116</v>
      </c>
      <c r="G3605" s="23" t="n">
        <f aca="false">BETAINV(D3605,T1_PERT!$F$6,T1_PERT!$G$6,T1_PERT!$C$6,T1_PERT!$E$6)</f>
        <v>4.72518741536396</v>
      </c>
      <c r="H3605" s="23" t="n">
        <f aca="true">BETAINV(RAND(),T1_PERT!$F$7,T1_PERT!$G$7,T1_PERT!$C$7,T1_PERT!$E$7)</f>
        <v>4.28169513559318</v>
      </c>
      <c r="I3605" s="23" t="n">
        <f aca="false">BETAINV(E3605,T1_PERT!$F$8,T1_PERT!$G$8,T1_PERT!$C$8,T1_PERT!$E$8)</f>
        <v>4.88970202040031</v>
      </c>
      <c r="J3605" s="23" t="n">
        <f aca="true">BETAINV(RAND(),T1_PERT!$F$9,T1_PERT!$G$9,T1_PERT!$C$9,T1_PERT!$E$9)</f>
        <v>3.91065658450153</v>
      </c>
      <c r="K3605" s="23" t="n">
        <f aca="true">BETAINV(RAND(),T1_PERT!$F$10,T1_PERT!$G$10,T1_PERT!$C$10,T1_PERT!$E$10)</f>
        <v>2.21290270027809</v>
      </c>
      <c r="L3605" s="23" t="n">
        <f aca="false">F3605+G3605+I3605+K3605</f>
        <v>16.2118079836335</v>
      </c>
      <c r="M3605" s="23" t="n">
        <f aca="false">F3605+H3605+J3605+K3605</f>
        <v>14.789270267964</v>
      </c>
      <c r="N3605" s="23" t="n">
        <f aca="false">MAX(L3605,M3605)</f>
        <v>16.2118079836335</v>
      </c>
    </row>
    <row r="3606" customFormat="false" ht="15" hidden="false" customHeight="false" outlineLevel="0" collapsed="false">
      <c r="A3606" s="5" t="n">
        <v>3587</v>
      </c>
      <c r="B3606" s="25" t="n">
        <f aca="true">NORMSINV(RAND())</f>
        <v>1.90455554039975</v>
      </c>
      <c r="C3606" s="25" t="n">
        <f aca="true">$C$4*B3606+SQRT(1-$C$4^2)*NORMSINV(RAND())</f>
        <v>1.71816756342044</v>
      </c>
      <c r="D3606" s="25" t="n">
        <f aca="false">NORMSDIST(B3606)</f>
        <v>0.971581064740632</v>
      </c>
      <c r="E3606" s="25" t="n">
        <f aca="false">NORMSDIST(C3606)</f>
        <v>0.957116971944269</v>
      </c>
      <c r="F3606" s="23" t="n">
        <f aca="true">BETAINV(RAND(),T1_PERT!$F$5,T1_PERT!$G$5,T1_PERT!$C$5,T1_PERT!$E$5)</f>
        <v>4.09760875561074</v>
      </c>
      <c r="G3606" s="23" t="n">
        <f aca="false">BETAINV(D3606,T1_PERT!$F$6,T1_PERT!$G$6,T1_PERT!$C$6,T1_PERT!$E$6)</f>
        <v>7.54892300505036</v>
      </c>
      <c r="H3606" s="23" t="n">
        <f aca="true">BETAINV(RAND(),T1_PERT!$F$7,T1_PERT!$G$7,T1_PERT!$C$7,T1_PERT!$E$7)</f>
        <v>6.16397849990002</v>
      </c>
      <c r="I3606" s="23" t="n">
        <f aca="false">BETAINV(E3606,T1_PERT!$F$8,T1_PERT!$G$8,T1_PERT!$C$8,T1_PERT!$E$8)</f>
        <v>6.68634156395573</v>
      </c>
      <c r="J3606" s="23" t="n">
        <f aca="true">BETAINV(RAND(),T1_PERT!$F$9,T1_PERT!$G$9,T1_PERT!$C$9,T1_PERT!$E$9)</f>
        <v>4.38830911039386</v>
      </c>
      <c r="K3606" s="23" t="n">
        <f aca="true">BETAINV(RAND(),T1_PERT!$F$10,T1_PERT!$G$10,T1_PERT!$C$10,T1_PERT!$E$10)</f>
        <v>1.86538695523122</v>
      </c>
      <c r="L3606" s="23" t="n">
        <f aca="false">F3606+G3606+I3606+K3606</f>
        <v>20.198260279848</v>
      </c>
      <c r="M3606" s="23" t="n">
        <f aca="false">F3606+H3606+J3606+K3606</f>
        <v>16.5152833211358</v>
      </c>
      <c r="N3606" s="23" t="n">
        <f aca="false">MAX(L3606,M3606)</f>
        <v>20.198260279848</v>
      </c>
    </row>
    <row r="3607" customFormat="false" ht="15" hidden="false" customHeight="false" outlineLevel="0" collapsed="false">
      <c r="A3607" s="5" t="n">
        <v>3588</v>
      </c>
      <c r="B3607" s="25" t="n">
        <f aca="true">NORMSINV(RAND())</f>
        <v>1.32946852043219</v>
      </c>
      <c r="C3607" s="25" t="n">
        <f aca="true">$C$4*B3607+SQRT(1-$C$4^2)*NORMSINV(RAND())</f>
        <v>2.17509034846761</v>
      </c>
      <c r="D3607" s="25" t="n">
        <f aca="false">NORMSDIST(B3607)</f>
        <v>0.908153277608637</v>
      </c>
      <c r="E3607" s="25" t="n">
        <f aca="false">NORMSDIST(C3607)</f>
        <v>0.985188326708763</v>
      </c>
      <c r="F3607" s="23" t="n">
        <f aca="true">BETAINV(RAND(),T1_PERT!$F$5,T1_PERT!$G$5,T1_PERT!$C$5,T1_PERT!$E$5)</f>
        <v>4.13052386676106</v>
      </c>
      <c r="G3607" s="23" t="n">
        <f aca="false">BETAINV(D3607,T1_PERT!$F$6,T1_PERT!$G$6,T1_PERT!$C$6,T1_PERT!$E$6)</f>
        <v>6.92332833519176</v>
      </c>
      <c r="H3607" s="23" t="n">
        <f aca="true">BETAINV(RAND(),T1_PERT!$F$7,T1_PERT!$G$7,T1_PERT!$C$7,T1_PERT!$E$7)</f>
        <v>7.14018008331443</v>
      </c>
      <c r="I3607" s="23" t="n">
        <f aca="false">BETAINV(E3607,T1_PERT!$F$8,T1_PERT!$G$8,T1_PERT!$C$8,T1_PERT!$E$8)</f>
        <v>7.01414568953728</v>
      </c>
      <c r="J3607" s="23" t="n">
        <f aca="true">BETAINV(RAND(),T1_PERT!$F$9,T1_PERT!$G$9,T1_PERT!$C$9,T1_PERT!$E$9)</f>
        <v>4.62309049094112</v>
      </c>
      <c r="K3607" s="23" t="n">
        <f aca="true">BETAINV(RAND(),T1_PERT!$F$10,T1_PERT!$G$10,T1_PERT!$C$10,T1_PERT!$E$10)</f>
        <v>2.060221471548</v>
      </c>
      <c r="L3607" s="23" t="n">
        <f aca="false">F3607+G3607+I3607+K3607</f>
        <v>20.1282193630381</v>
      </c>
      <c r="M3607" s="23" t="n">
        <f aca="false">F3607+H3607+J3607+K3607</f>
        <v>17.9540159125646</v>
      </c>
      <c r="N3607" s="23" t="n">
        <f aca="false">MAX(L3607,M3607)</f>
        <v>20.1282193630381</v>
      </c>
    </row>
    <row r="3608" customFormat="false" ht="15" hidden="false" customHeight="false" outlineLevel="0" collapsed="false">
      <c r="A3608" s="5" t="n">
        <v>3589</v>
      </c>
      <c r="B3608" s="25" t="n">
        <f aca="true">NORMSINV(RAND())</f>
        <v>-0.417704389309159</v>
      </c>
      <c r="C3608" s="25" t="n">
        <f aca="true">$C$4*B3608+SQRT(1-$C$4^2)*NORMSINV(RAND())</f>
        <v>0.0549637828006879</v>
      </c>
      <c r="D3608" s="25" t="n">
        <f aca="false">NORMSDIST(B3608)</f>
        <v>0.338081631360478</v>
      </c>
      <c r="E3608" s="25" t="n">
        <f aca="false">NORMSDIST(C3608)</f>
        <v>0.521916341353322</v>
      </c>
      <c r="F3608" s="23" t="n">
        <f aca="true">BETAINV(RAND(),T1_PERT!$F$5,T1_PERT!$G$5,T1_PERT!$C$5,T1_PERT!$E$5)</f>
        <v>3.57304878572079</v>
      </c>
      <c r="G3608" s="23" t="n">
        <f aca="false">BETAINV(D3608,T1_PERT!$F$6,T1_PERT!$G$6,T1_PERT!$C$6,T1_PERT!$E$6)</f>
        <v>4.7589762434462</v>
      </c>
      <c r="H3608" s="23" t="n">
        <f aca="true">BETAINV(RAND(),T1_PERT!$F$7,T1_PERT!$G$7,T1_PERT!$C$7,T1_PERT!$E$7)</f>
        <v>4.50681222159675</v>
      </c>
      <c r="I3608" s="23" t="n">
        <f aca="false">BETAINV(E3608,T1_PERT!$F$8,T1_PERT!$G$8,T1_PERT!$C$8,T1_PERT!$E$8)</f>
        <v>5.29876540619275</v>
      </c>
      <c r="J3608" s="23" t="n">
        <f aca="true">BETAINV(RAND(),T1_PERT!$F$9,T1_PERT!$G$9,T1_PERT!$C$9,T1_PERT!$E$9)</f>
        <v>4.4249894970899</v>
      </c>
      <c r="K3608" s="23" t="n">
        <f aca="true">BETAINV(RAND(),T1_PERT!$F$10,T1_PERT!$G$10,T1_PERT!$C$10,T1_PERT!$E$10)</f>
        <v>2.24287341720711</v>
      </c>
      <c r="L3608" s="23" t="n">
        <f aca="false">F3608+G3608+I3608+K3608</f>
        <v>15.8736638525669</v>
      </c>
      <c r="M3608" s="23" t="n">
        <f aca="false">F3608+H3608+J3608+K3608</f>
        <v>14.7477239216146</v>
      </c>
      <c r="N3608" s="23" t="n">
        <f aca="false">MAX(L3608,M3608)</f>
        <v>15.8736638525669</v>
      </c>
    </row>
    <row r="3609" customFormat="false" ht="15" hidden="false" customHeight="false" outlineLevel="0" collapsed="false">
      <c r="A3609" s="5" t="n">
        <v>3590</v>
      </c>
      <c r="B3609" s="25" t="n">
        <f aca="true">NORMSINV(RAND())</f>
        <v>2.16541346589329</v>
      </c>
      <c r="C3609" s="25" t="n">
        <f aca="true">$C$4*B3609+SQRT(1-$C$4^2)*NORMSINV(RAND())</f>
        <v>0.791140486455893</v>
      </c>
      <c r="D3609" s="25" t="n">
        <f aca="false">NORMSDIST(B3609)</f>
        <v>0.984821982133806</v>
      </c>
      <c r="E3609" s="25" t="n">
        <f aca="false">NORMSDIST(C3609)</f>
        <v>0.785568992139127</v>
      </c>
      <c r="F3609" s="23" t="n">
        <f aca="true">BETAINV(RAND(),T1_PERT!$F$5,T1_PERT!$G$5,T1_PERT!$C$5,T1_PERT!$E$5)</f>
        <v>4.73138931592569</v>
      </c>
      <c r="G3609" s="23" t="n">
        <f aca="false">BETAINV(D3609,T1_PERT!$F$6,T1_PERT!$G$6,T1_PERT!$C$6,T1_PERT!$E$6)</f>
        <v>7.79417160973419</v>
      </c>
      <c r="H3609" s="23" t="n">
        <f aca="true">BETAINV(RAND(),T1_PERT!$F$7,T1_PERT!$G$7,T1_PERT!$C$7,T1_PERT!$E$7)</f>
        <v>5.91183654730604</v>
      </c>
      <c r="I3609" s="23" t="n">
        <f aca="false">BETAINV(E3609,T1_PERT!$F$8,T1_PERT!$G$8,T1_PERT!$C$8,T1_PERT!$E$8)</f>
        <v>5.91724221974595</v>
      </c>
      <c r="J3609" s="23" t="n">
        <f aca="true">BETAINV(RAND(),T1_PERT!$F$9,T1_PERT!$G$9,T1_PERT!$C$9,T1_PERT!$E$9)</f>
        <v>4.41272573749313</v>
      </c>
      <c r="K3609" s="23" t="n">
        <f aca="true">BETAINV(RAND(),T1_PERT!$F$10,T1_PERT!$G$10,T1_PERT!$C$10,T1_PERT!$E$10)</f>
        <v>2.29038490698345</v>
      </c>
      <c r="L3609" s="23" t="n">
        <f aca="false">F3609+G3609+I3609+K3609</f>
        <v>20.7331880523893</v>
      </c>
      <c r="M3609" s="23" t="n">
        <f aca="false">F3609+H3609+J3609+K3609</f>
        <v>17.3463365077083</v>
      </c>
      <c r="N3609" s="23" t="n">
        <f aca="false">MAX(L3609,M3609)</f>
        <v>20.7331880523893</v>
      </c>
    </row>
    <row r="3610" customFormat="false" ht="15" hidden="false" customHeight="false" outlineLevel="0" collapsed="false">
      <c r="A3610" s="5" t="n">
        <v>3591</v>
      </c>
      <c r="B3610" s="25" t="n">
        <f aca="true">NORMSINV(RAND())</f>
        <v>-2.93658943120638</v>
      </c>
      <c r="C3610" s="25" t="n">
        <f aca="true">$C$4*B3610+SQRT(1-$C$4^2)*NORMSINV(RAND())</f>
        <v>-1.8611833615407</v>
      </c>
      <c r="D3610" s="25" t="n">
        <f aca="false">NORMSDIST(B3610)</f>
        <v>0.00165921560966846</v>
      </c>
      <c r="E3610" s="25" t="n">
        <f aca="false">NORMSDIST(C3610)</f>
        <v>0.0313591435983708</v>
      </c>
      <c r="F3610" s="23" t="n">
        <f aca="true">BETAINV(RAND(),T1_PERT!$F$5,T1_PERT!$G$5,T1_PERT!$C$5,T1_PERT!$E$5)</f>
        <v>3.98194787972268</v>
      </c>
      <c r="G3610" s="23" t="n">
        <f aca="false">BETAINV(D3610,T1_PERT!$F$6,T1_PERT!$G$6,T1_PERT!$C$6,T1_PERT!$E$6)</f>
        <v>3.14212309313912</v>
      </c>
      <c r="H3610" s="23" t="n">
        <f aca="true">BETAINV(RAND(),T1_PERT!$F$7,T1_PERT!$G$7,T1_PERT!$C$7,T1_PERT!$E$7)</f>
        <v>5.93624723018851</v>
      </c>
      <c r="I3610" s="23" t="n">
        <f aca="false">BETAINV(E3610,T1_PERT!$F$8,T1_PERT!$G$8,T1_PERT!$C$8,T1_PERT!$E$8)</f>
        <v>4.23793746028302</v>
      </c>
      <c r="J3610" s="23" t="n">
        <f aca="true">BETAINV(RAND(),T1_PERT!$F$9,T1_PERT!$G$9,T1_PERT!$C$9,T1_PERT!$E$9)</f>
        <v>5.52696428120765</v>
      </c>
      <c r="K3610" s="23" t="n">
        <f aca="true">BETAINV(RAND(),T1_PERT!$F$10,T1_PERT!$G$10,T1_PERT!$C$10,T1_PERT!$E$10)</f>
        <v>1.49849968272891</v>
      </c>
      <c r="L3610" s="23" t="n">
        <f aca="false">F3610+G3610+I3610+K3610</f>
        <v>12.8605081158737</v>
      </c>
      <c r="M3610" s="23" t="n">
        <f aca="false">F3610+H3610+J3610+K3610</f>
        <v>16.9436590738478</v>
      </c>
      <c r="N3610" s="23" t="n">
        <f aca="false">MAX(L3610,M3610)</f>
        <v>16.9436590738478</v>
      </c>
    </row>
    <row r="3611" customFormat="false" ht="15" hidden="false" customHeight="false" outlineLevel="0" collapsed="false">
      <c r="A3611" s="5" t="n">
        <v>3592</v>
      </c>
      <c r="B3611" s="25" t="n">
        <f aca="true">NORMSINV(RAND())</f>
        <v>-0.702466610925737</v>
      </c>
      <c r="C3611" s="25" t="n">
        <f aca="true">$C$4*B3611+SQRT(1-$C$4^2)*NORMSINV(RAND())</f>
        <v>0.884648613796378</v>
      </c>
      <c r="D3611" s="25" t="n">
        <f aca="false">NORMSDIST(B3611)</f>
        <v>0.241194108588943</v>
      </c>
      <c r="E3611" s="25" t="n">
        <f aca="false">NORMSDIST(C3611)</f>
        <v>0.811826910770232</v>
      </c>
      <c r="F3611" s="23" t="n">
        <f aca="true">BETAINV(RAND(),T1_PERT!$F$5,T1_PERT!$G$5,T1_PERT!$C$5,T1_PERT!$E$5)</f>
        <v>4.78696173236402</v>
      </c>
      <c r="G3611" s="23" t="n">
        <f aca="false">BETAINV(D3611,T1_PERT!$F$6,T1_PERT!$G$6,T1_PERT!$C$6,T1_PERT!$E$6)</f>
        <v>4.45025654518054</v>
      </c>
      <c r="H3611" s="23" t="n">
        <f aca="true">BETAINV(RAND(),T1_PERT!$F$7,T1_PERT!$G$7,T1_PERT!$C$7,T1_PERT!$E$7)</f>
        <v>5.31581276269389</v>
      </c>
      <c r="I3611" s="23" t="n">
        <f aca="false">BETAINV(E3611,T1_PERT!$F$8,T1_PERT!$G$8,T1_PERT!$C$8,T1_PERT!$E$8)</f>
        <v>5.99784842909209</v>
      </c>
      <c r="J3611" s="23" t="n">
        <f aca="true">BETAINV(RAND(),T1_PERT!$F$9,T1_PERT!$G$9,T1_PERT!$C$9,T1_PERT!$E$9)</f>
        <v>4.31917549623194</v>
      </c>
      <c r="K3611" s="23" t="n">
        <f aca="true">BETAINV(RAND(),T1_PERT!$F$10,T1_PERT!$G$10,T1_PERT!$C$10,T1_PERT!$E$10)</f>
        <v>1.7650809339207</v>
      </c>
      <c r="L3611" s="23" t="n">
        <f aca="false">F3611+G3611+I3611+K3611</f>
        <v>17.0001476405574</v>
      </c>
      <c r="M3611" s="23" t="n">
        <f aca="false">F3611+H3611+J3611+K3611</f>
        <v>16.1870309252106</v>
      </c>
      <c r="N3611" s="23" t="n">
        <f aca="false">MAX(L3611,M3611)</f>
        <v>17.0001476405574</v>
      </c>
    </row>
    <row r="3612" customFormat="false" ht="15" hidden="false" customHeight="false" outlineLevel="0" collapsed="false">
      <c r="A3612" s="5" t="n">
        <v>3593</v>
      </c>
      <c r="B3612" s="25" t="n">
        <f aca="true">NORMSINV(RAND())</f>
        <v>0.701114033237184</v>
      </c>
      <c r="C3612" s="25" t="n">
        <f aca="true">$C$4*B3612+SQRT(1-$C$4^2)*NORMSINV(RAND())</f>
        <v>0.442873069235715</v>
      </c>
      <c r="D3612" s="25" t="n">
        <f aca="false">NORMSDIST(B3612)</f>
        <v>0.758384073365326</v>
      </c>
      <c r="E3612" s="25" t="n">
        <f aca="false">NORMSDIST(C3612)</f>
        <v>0.671071226140783</v>
      </c>
      <c r="F3612" s="23" t="n">
        <f aca="true">BETAINV(RAND(),T1_PERT!$F$5,T1_PERT!$G$5,T1_PERT!$C$5,T1_PERT!$E$5)</f>
        <v>5.19851437923141</v>
      </c>
      <c r="G3612" s="23" t="n">
        <f aca="false">BETAINV(D3612,T1_PERT!$F$6,T1_PERT!$G$6,T1_PERT!$C$6,T1_PERT!$E$6)</f>
        <v>6.14603952619924</v>
      </c>
      <c r="H3612" s="23" t="n">
        <f aca="true">BETAINV(RAND(),T1_PERT!$F$7,T1_PERT!$G$7,T1_PERT!$C$7,T1_PERT!$E$7)</f>
        <v>5.06719264990089</v>
      </c>
      <c r="I3612" s="23" t="n">
        <f aca="false">BETAINV(E3612,T1_PERT!$F$8,T1_PERT!$G$8,T1_PERT!$C$8,T1_PERT!$E$8)</f>
        <v>5.61870064691544</v>
      </c>
      <c r="J3612" s="23" t="n">
        <f aca="true">BETAINV(RAND(),T1_PERT!$F$9,T1_PERT!$G$9,T1_PERT!$C$9,T1_PERT!$E$9)</f>
        <v>4.06760252206114</v>
      </c>
      <c r="K3612" s="23" t="n">
        <f aca="true">BETAINV(RAND(),T1_PERT!$F$10,T1_PERT!$G$10,T1_PERT!$C$10,T1_PERT!$E$10)</f>
        <v>2.56857027433602</v>
      </c>
      <c r="L3612" s="23" t="n">
        <f aca="false">F3612+G3612+I3612+K3612</f>
        <v>19.5318248266821</v>
      </c>
      <c r="M3612" s="23" t="n">
        <f aca="false">F3612+H3612+J3612+K3612</f>
        <v>16.9018798255295</v>
      </c>
      <c r="N3612" s="23" t="n">
        <f aca="false">MAX(L3612,M3612)</f>
        <v>19.5318248266821</v>
      </c>
    </row>
    <row r="3613" customFormat="false" ht="15" hidden="false" customHeight="false" outlineLevel="0" collapsed="false">
      <c r="A3613" s="5" t="n">
        <v>3594</v>
      </c>
      <c r="B3613" s="25" t="n">
        <f aca="true">NORMSINV(RAND())</f>
        <v>0.693590600268958</v>
      </c>
      <c r="C3613" s="25" t="n">
        <f aca="true">$C$4*B3613+SQRT(1-$C$4^2)*NORMSINV(RAND())</f>
        <v>-0.143974289260949</v>
      </c>
      <c r="D3613" s="25" t="n">
        <f aca="false">NORMSDIST(B3613)</f>
        <v>0.756030504896071</v>
      </c>
      <c r="E3613" s="25" t="n">
        <f aca="false">NORMSDIST(C3613)</f>
        <v>0.442760386141662</v>
      </c>
      <c r="F3613" s="23" t="n">
        <f aca="true">BETAINV(RAND(),T1_PERT!$F$5,T1_PERT!$G$5,T1_PERT!$C$5,T1_PERT!$E$5)</f>
        <v>3.5214350779618</v>
      </c>
      <c r="G3613" s="23" t="n">
        <f aca="false">BETAINV(D3613,T1_PERT!$F$6,T1_PERT!$G$6,T1_PERT!$C$6,T1_PERT!$E$6)</f>
        <v>6.13641925232135</v>
      </c>
      <c r="H3613" s="23" t="n">
        <f aca="true">BETAINV(RAND(),T1_PERT!$F$7,T1_PERT!$G$7,T1_PERT!$C$7,T1_PERT!$E$7)</f>
        <v>7.28984453584063</v>
      </c>
      <c r="I3613" s="23" t="n">
        <f aca="false">BETAINV(E3613,T1_PERT!$F$8,T1_PERT!$G$8,T1_PERT!$C$8,T1_PERT!$E$8)</f>
        <v>5.14393996681424</v>
      </c>
      <c r="J3613" s="23" t="n">
        <f aca="true">BETAINV(RAND(),T1_PERT!$F$9,T1_PERT!$G$9,T1_PERT!$C$9,T1_PERT!$E$9)</f>
        <v>4.6312762551592</v>
      </c>
      <c r="K3613" s="23" t="n">
        <f aca="true">BETAINV(RAND(),T1_PERT!$F$10,T1_PERT!$G$10,T1_PERT!$C$10,T1_PERT!$E$10)</f>
        <v>1.42033982581698</v>
      </c>
      <c r="L3613" s="23" t="n">
        <f aca="false">F3613+G3613+I3613+K3613</f>
        <v>16.2221341229144</v>
      </c>
      <c r="M3613" s="23" t="n">
        <f aca="false">F3613+H3613+J3613+K3613</f>
        <v>16.8628956947786</v>
      </c>
      <c r="N3613" s="23" t="n">
        <f aca="false">MAX(L3613,M3613)</f>
        <v>16.8628956947786</v>
      </c>
    </row>
    <row r="3614" customFormat="false" ht="15" hidden="false" customHeight="false" outlineLevel="0" collapsed="false">
      <c r="A3614" s="5" t="n">
        <v>3595</v>
      </c>
      <c r="B3614" s="25" t="n">
        <f aca="true">NORMSINV(RAND())</f>
        <v>-1.57864651647134</v>
      </c>
      <c r="C3614" s="25" t="n">
        <f aca="true">$C$4*B3614+SQRT(1-$C$4^2)*NORMSINV(RAND())</f>
        <v>-1.89024906865724</v>
      </c>
      <c r="D3614" s="25" t="n">
        <f aca="false">NORMSDIST(B3614)</f>
        <v>0.0572085793827116</v>
      </c>
      <c r="E3614" s="25" t="n">
        <f aca="false">NORMSDIST(C3614)</f>
        <v>0.0293623284674139</v>
      </c>
      <c r="F3614" s="23" t="n">
        <f aca="true">BETAINV(RAND(),T1_PERT!$F$5,T1_PERT!$G$5,T1_PERT!$C$5,T1_PERT!$E$5)</f>
        <v>4.14665396172386</v>
      </c>
      <c r="G3614" s="23" t="n">
        <f aca="false">BETAINV(D3614,T1_PERT!$F$6,T1_PERT!$G$6,T1_PERT!$C$6,T1_PERT!$E$6)</f>
        <v>3.7003471616886</v>
      </c>
      <c r="H3614" s="23" t="n">
        <f aca="true">BETAINV(RAND(),T1_PERT!$F$7,T1_PERT!$G$7,T1_PERT!$C$7,T1_PERT!$E$7)</f>
        <v>6.41725114357323</v>
      </c>
      <c r="I3614" s="23" t="n">
        <f aca="false">BETAINV(E3614,T1_PERT!$F$8,T1_PERT!$G$8,T1_PERT!$C$8,T1_PERT!$E$8)</f>
        <v>4.22975295193889</v>
      </c>
      <c r="J3614" s="23" t="n">
        <f aca="true">BETAINV(RAND(),T1_PERT!$F$9,T1_PERT!$G$9,T1_PERT!$C$9,T1_PERT!$E$9)</f>
        <v>4.56825928330022</v>
      </c>
      <c r="K3614" s="23" t="n">
        <f aca="true">BETAINV(RAND(),T1_PERT!$F$10,T1_PERT!$G$10,T1_PERT!$C$10,T1_PERT!$E$10)</f>
        <v>1.76735375310366</v>
      </c>
      <c r="L3614" s="23" t="n">
        <f aca="false">F3614+G3614+I3614+K3614</f>
        <v>13.844107828455</v>
      </c>
      <c r="M3614" s="23" t="n">
        <f aca="false">F3614+H3614+J3614+K3614</f>
        <v>16.899518141701</v>
      </c>
      <c r="N3614" s="23" t="n">
        <f aca="false">MAX(L3614,M3614)</f>
        <v>16.899518141701</v>
      </c>
    </row>
    <row r="3615" customFormat="false" ht="15" hidden="false" customHeight="false" outlineLevel="0" collapsed="false">
      <c r="A3615" s="5" t="n">
        <v>3596</v>
      </c>
      <c r="B3615" s="25" t="n">
        <f aca="true">NORMSINV(RAND())</f>
        <v>0.39170347052848</v>
      </c>
      <c r="C3615" s="25" t="n">
        <f aca="true">$C$4*B3615+SQRT(1-$C$4^2)*NORMSINV(RAND())</f>
        <v>0.444872268185442</v>
      </c>
      <c r="D3615" s="25" t="n">
        <f aca="false">NORMSDIST(B3615)</f>
        <v>0.652361337279667</v>
      </c>
      <c r="E3615" s="25" t="n">
        <f aca="false">NORMSDIST(C3615)</f>
        <v>0.671793967708751</v>
      </c>
      <c r="F3615" s="23" t="n">
        <f aca="true">BETAINV(RAND(),T1_PERT!$F$5,T1_PERT!$G$5,T1_PERT!$C$5,T1_PERT!$E$5)</f>
        <v>3.36356481878969</v>
      </c>
      <c r="G3615" s="23" t="n">
        <f aca="false">BETAINV(D3615,T1_PERT!$F$6,T1_PERT!$G$6,T1_PERT!$C$6,T1_PERT!$E$6)</f>
        <v>5.74925225858703</v>
      </c>
      <c r="H3615" s="23" t="n">
        <f aca="true">BETAINV(RAND(),T1_PERT!$F$7,T1_PERT!$G$7,T1_PERT!$C$7,T1_PERT!$E$7)</f>
        <v>3.42137849938568</v>
      </c>
      <c r="I3615" s="23" t="n">
        <f aca="false">BETAINV(E3615,T1_PERT!$F$8,T1_PERT!$G$8,T1_PERT!$C$8,T1_PERT!$E$8)</f>
        <v>5.62039451971415</v>
      </c>
      <c r="J3615" s="23" t="n">
        <f aca="true">BETAINV(RAND(),T1_PERT!$F$9,T1_PERT!$G$9,T1_PERT!$C$9,T1_PERT!$E$9)</f>
        <v>4.03092466095075</v>
      </c>
      <c r="K3615" s="23" t="n">
        <f aca="true">BETAINV(RAND(),T1_PERT!$F$10,T1_PERT!$G$10,T1_PERT!$C$10,T1_PERT!$E$10)</f>
        <v>2.20668481108553</v>
      </c>
      <c r="L3615" s="23" t="n">
        <f aca="false">F3615+G3615+I3615+K3615</f>
        <v>16.9398964081764</v>
      </c>
      <c r="M3615" s="23" t="n">
        <f aca="false">F3615+H3615+J3615+K3615</f>
        <v>13.0225527902117</v>
      </c>
      <c r="N3615" s="23" t="n">
        <f aca="false">MAX(L3615,M3615)</f>
        <v>16.9398964081764</v>
      </c>
    </row>
    <row r="3616" customFormat="false" ht="15" hidden="false" customHeight="false" outlineLevel="0" collapsed="false">
      <c r="A3616" s="5" t="n">
        <v>3597</v>
      </c>
      <c r="B3616" s="25" t="n">
        <f aca="true">NORMSINV(RAND())</f>
        <v>-0.536761899563709</v>
      </c>
      <c r="C3616" s="25" t="n">
        <f aca="true">$C$4*B3616+SQRT(1-$C$4^2)*NORMSINV(RAND())</f>
        <v>0.906953743787824</v>
      </c>
      <c r="D3616" s="25" t="n">
        <f aca="false">NORMSDIST(B3616)</f>
        <v>0.295716046341969</v>
      </c>
      <c r="E3616" s="25" t="n">
        <f aca="false">NORMSDIST(C3616)</f>
        <v>0.81778437062964</v>
      </c>
      <c r="F3616" s="23" t="n">
        <f aca="true">BETAINV(RAND(),T1_PERT!$F$5,T1_PERT!$G$5,T1_PERT!$C$5,T1_PERT!$E$5)</f>
        <v>3.1451247289354</v>
      </c>
      <c r="G3616" s="23" t="n">
        <f aca="false">BETAINV(D3616,T1_PERT!$F$6,T1_PERT!$G$6,T1_PERT!$C$6,T1_PERT!$E$6)</f>
        <v>4.62655932857954</v>
      </c>
      <c r="H3616" s="23" t="n">
        <f aca="true">BETAINV(RAND(),T1_PERT!$F$7,T1_PERT!$G$7,T1_PERT!$C$7,T1_PERT!$E$7)</f>
        <v>3.99087572326897</v>
      </c>
      <c r="I3616" s="23" t="n">
        <f aca="false">BETAINV(E3616,T1_PERT!$F$8,T1_PERT!$G$8,T1_PERT!$C$8,T1_PERT!$E$8)</f>
        <v>6.0170554244968</v>
      </c>
      <c r="J3616" s="23" t="n">
        <f aca="true">BETAINV(RAND(),T1_PERT!$F$9,T1_PERT!$G$9,T1_PERT!$C$9,T1_PERT!$E$9)</f>
        <v>5.29461628274944</v>
      </c>
      <c r="K3616" s="23" t="n">
        <f aca="true">BETAINV(RAND(),T1_PERT!$F$10,T1_PERT!$G$10,T1_PERT!$C$10,T1_PERT!$E$10)</f>
        <v>2.00389424930663</v>
      </c>
      <c r="L3616" s="23" t="n">
        <f aca="false">F3616+G3616+I3616+K3616</f>
        <v>15.7926337313184</v>
      </c>
      <c r="M3616" s="23" t="n">
        <f aca="false">F3616+H3616+J3616+K3616</f>
        <v>14.4345109842604</v>
      </c>
      <c r="N3616" s="23" t="n">
        <f aca="false">MAX(L3616,M3616)</f>
        <v>15.7926337313184</v>
      </c>
    </row>
    <row r="3617" customFormat="false" ht="15" hidden="false" customHeight="false" outlineLevel="0" collapsed="false">
      <c r="A3617" s="5" t="n">
        <v>3598</v>
      </c>
      <c r="B3617" s="25" t="n">
        <f aca="true">NORMSINV(RAND())</f>
        <v>0.43536192151917</v>
      </c>
      <c r="C3617" s="25" t="n">
        <f aca="true">$C$4*B3617+SQRT(1-$C$4^2)*NORMSINV(RAND())</f>
        <v>0.79915697576952</v>
      </c>
      <c r="D3617" s="25" t="n">
        <f aca="false">NORMSDIST(B3617)</f>
        <v>0.668350127362932</v>
      </c>
      <c r="E3617" s="25" t="n">
        <f aca="false">NORMSDIST(C3617)</f>
        <v>0.787900302076346</v>
      </c>
      <c r="F3617" s="23" t="n">
        <f aca="true">BETAINV(RAND(),T1_PERT!$F$5,T1_PERT!$G$5,T1_PERT!$C$5,T1_PERT!$E$5)</f>
        <v>3.06608495375917</v>
      </c>
      <c r="G3617" s="23" t="n">
        <f aca="false">BETAINV(D3617,T1_PERT!$F$6,T1_PERT!$G$6,T1_PERT!$C$6,T1_PERT!$E$6)</f>
        <v>5.80520354925669</v>
      </c>
      <c r="H3617" s="23" t="n">
        <f aca="true">BETAINV(RAND(),T1_PERT!$F$7,T1_PERT!$G$7,T1_PERT!$C$7,T1_PERT!$E$7)</f>
        <v>5.28616059863503</v>
      </c>
      <c r="I3617" s="23" t="n">
        <f aca="false">BETAINV(E3617,T1_PERT!$F$8,T1_PERT!$G$8,T1_PERT!$C$8,T1_PERT!$E$8)</f>
        <v>5.92415509212965</v>
      </c>
      <c r="J3617" s="23" t="n">
        <f aca="true">BETAINV(RAND(),T1_PERT!$F$9,T1_PERT!$G$9,T1_PERT!$C$9,T1_PERT!$E$9)</f>
        <v>4.30597285491449</v>
      </c>
      <c r="K3617" s="23" t="n">
        <f aca="true">BETAINV(RAND(),T1_PERT!$F$10,T1_PERT!$G$10,T1_PERT!$C$10,T1_PERT!$E$10)</f>
        <v>2.01890042542035</v>
      </c>
      <c r="L3617" s="23" t="n">
        <f aca="false">F3617+G3617+I3617+K3617</f>
        <v>16.8143440205659</v>
      </c>
      <c r="M3617" s="23" t="n">
        <f aca="false">F3617+H3617+J3617+K3617</f>
        <v>14.677118832729</v>
      </c>
      <c r="N3617" s="23" t="n">
        <f aca="false">MAX(L3617,M3617)</f>
        <v>16.8143440205659</v>
      </c>
    </row>
    <row r="3618" customFormat="false" ht="15" hidden="false" customHeight="false" outlineLevel="0" collapsed="false">
      <c r="A3618" s="5" t="n">
        <v>3599</v>
      </c>
      <c r="B3618" s="25" t="n">
        <f aca="true">NORMSINV(RAND())</f>
        <v>-0.50177605886729</v>
      </c>
      <c r="C3618" s="25" t="n">
        <f aca="true">$C$4*B3618+SQRT(1-$C$4^2)*NORMSINV(RAND())</f>
        <v>0.305591198097546</v>
      </c>
      <c r="D3618" s="25" t="n">
        <f aca="false">NORMSDIST(B3618)</f>
        <v>0.307912527864277</v>
      </c>
      <c r="E3618" s="25" t="n">
        <f aca="false">NORMSDIST(C3618)</f>
        <v>0.620042038507248</v>
      </c>
      <c r="F3618" s="23" t="n">
        <f aca="true">BETAINV(RAND(),T1_PERT!$F$5,T1_PERT!$G$5,T1_PERT!$C$5,T1_PERT!$E$5)</f>
        <v>2.67536817907957</v>
      </c>
      <c r="G3618" s="23" t="n">
        <f aca="false">BETAINV(D3618,T1_PERT!$F$6,T1_PERT!$G$6,T1_PERT!$C$6,T1_PERT!$E$6)</f>
        <v>4.66499477696954</v>
      </c>
      <c r="H3618" s="23" t="n">
        <f aca="true">BETAINV(RAND(),T1_PERT!$F$7,T1_PERT!$G$7,T1_PERT!$C$7,T1_PERT!$E$7)</f>
        <v>6.0814984235074</v>
      </c>
      <c r="I3618" s="23" t="n">
        <f aca="false">BETAINV(E3618,T1_PERT!$F$8,T1_PERT!$G$8,T1_PERT!$C$8,T1_PERT!$E$8)</f>
        <v>5.50330541857611</v>
      </c>
      <c r="J3618" s="23" t="n">
        <f aca="true">BETAINV(RAND(),T1_PERT!$F$9,T1_PERT!$G$9,T1_PERT!$C$9,T1_PERT!$E$9)</f>
        <v>4.432763580256</v>
      </c>
      <c r="K3618" s="23" t="n">
        <f aca="true">BETAINV(RAND(),T1_PERT!$F$10,T1_PERT!$G$10,T1_PERT!$C$10,T1_PERT!$E$10)</f>
        <v>1.68418528033042</v>
      </c>
      <c r="L3618" s="23" t="n">
        <f aca="false">F3618+G3618+I3618+K3618</f>
        <v>14.5278536549556</v>
      </c>
      <c r="M3618" s="23" t="n">
        <f aca="false">F3618+H3618+J3618+K3618</f>
        <v>14.8738154631734</v>
      </c>
      <c r="N3618" s="23" t="n">
        <f aca="false">MAX(L3618,M3618)</f>
        <v>14.8738154631734</v>
      </c>
    </row>
    <row r="3619" customFormat="false" ht="15" hidden="false" customHeight="false" outlineLevel="0" collapsed="false">
      <c r="A3619" s="5" t="n">
        <v>3600</v>
      </c>
      <c r="B3619" s="25" t="n">
        <f aca="true">NORMSINV(RAND())</f>
        <v>0.725985194892378</v>
      </c>
      <c r="C3619" s="25" t="n">
        <f aca="true">$C$4*B3619+SQRT(1-$C$4^2)*NORMSINV(RAND())</f>
        <v>0.282484810128304</v>
      </c>
      <c r="D3619" s="25" t="n">
        <f aca="false">NORMSDIST(B3619)</f>
        <v>0.766076076656893</v>
      </c>
      <c r="E3619" s="25" t="n">
        <f aca="false">NORMSDIST(C3619)</f>
        <v>0.6112141038633</v>
      </c>
      <c r="F3619" s="23" t="n">
        <f aca="true">BETAINV(RAND(),T1_PERT!$F$5,T1_PERT!$G$5,T1_PERT!$C$5,T1_PERT!$E$5)</f>
        <v>5.11286625813708</v>
      </c>
      <c r="G3619" s="23" t="n">
        <f aca="false">BETAINV(D3619,T1_PERT!$F$6,T1_PERT!$G$6,T1_PERT!$C$6,T1_PERT!$E$6)</f>
        <v>6.17781675126378</v>
      </c>
      <c r="H3619" s="23" t="n">
        <f aca="true">BETAINV(RAND(),T1_PERT!$F$7,T1_PERT!$G$7,T1_PERT!$C$7,T1_PERT!$E$7)</f>
        <v>5.41229794972992</v>
      </c>
      <c r="I3619" s="23" t="n">
        <f aca="false">BETAINV(E3619,T1_PERT!$F$8,T1_PERT!$G$8,T1_PERT!$C$8,T1_PERT!$E$8)</f>
        <v>5.48408469541816</v>
      </c>
      <c r="J3619" s="23" t="n">
        <f aca="true">BETAINV(RAND(),T1_PERT!$F$9,T1_PERT!$G$9,T1_PERT!$C$9,T1_PERT!$E$9)</f>
        <v>3.62645408195119</v>
      </c>
      <c r="K3619" s="23" t="n">
        <f aca="true">BETAINV(RAND(),T1_PERT!$F$10,T1_PERT!$G$10,T1_PERT!$C$10,T1_PERT!$E$10)</f>
        <v>1.64953883032735</v>
      </c>
      <c r="L3619" s="23" t="n">
        <f aca="false">F3619+G3619+I3619+K3619</f>
        <v>18.4243065351464</v>
      </c>
      <c r="M3619" s="23" t="n">
        <f aca="false">F3619+H3619+J3619+K3619</f>
        <v>15.8011571201455</v>
      </c>
      <c r="N3619" s="23" t="n">
        <f aca="false">MAX(L3619,M3619)</f>
        <v>18.4243065351464</v>
      </c>
    </row>
    <row r="3620" customFormat="false" ht="15" hidden="false" customHeight="false" outlineLevel="0" collapsed="false">
      <c r="A3620" s="5" t="n">
        <v>3601</v>
      </c>
      <c r="B3620" s="25" t="n">
        <f aca="true">NORMSINV(RAND())</f>
        <v>0.223376077708054</v>
      </c>
      <c r="C3620" s="25" t="n">
        <f aca="true">$C$4*B3620+SQRT(1-$C$4^2)*NORMSINV(RAND())</f>
        <v>-0.745472211573442</v>
      </c>
      <c r="D3620" s="25" t="n">
        <f aca="false">NORMSDIST(B3620)</f>
        <v>0.588378589400312</v>
      </c>
      <c r="E3620" s="25" t="n">
        <f aca="false">NORMSDIST(C3620)</f>
        <v>0.22799315200116</v>
      </c>
      <c r="F3620" s="23" t="n">
        <f aca="true">BETAINV(RAND(),T1_PERT!$F$5,T1_PERT!$G$5,T1_PERT!$C$5,T1_PERT!$E$5)</f>
        <v>4.09920834832436</v>
      </c>
      <c r="G3620" s="23" t="n">
        <f aca="false">BETAINV(D3620,T1_PERT!$F$6,T1_PERT!$G$6,T1_PERT!$C$6,T1_PERT!$E$6)</f>
        <v>5.53465575394182</v>
      </c>
      <c r="H3620" s="23" t="n">
        <f aca="true">BETAINV(RAND(),T1_PERT!$F$7,T1_PERT!$G$7,T1_PERT!$C$7,T1_PERT!$E$7)</f>
        <v>6.31240586126153</v>
      </c>
      <c r="I3620" s="23" t="n">
        <f aca="false">BETAINV(E3620,T1_PERT!$F$8,T1_PERT!$G$8,T1_PERT!$C$8,T1_PERT!$E$8)</f>
        <v>4.73134084991721</v>
      </c>
      <c r="J3620" s="23" t="n">
        <f aca="true">BETAINV(RAND(),T1_PERT!$F$9,T1_PERT!$G$9,T1_PERT!$C$9,T1_PERT!$E$9)</f>
        <v>3.22785380412629</v>
      </c>
      <c r="K3620" s="23" t="n">
        <f aca="true">BETAINV(RAND(),T1_PERT!$F$10,T1_PERT!$G$10,T1_PERT!$C$10,T1_PERT!$E$10)</f>
        <v>1.77176152573027</v>
      </c>
      <c r="L3620" s="23" t="n">
        <f aca="false">F3620+G3620+I3620+K3620</f>
        <v>16.1369664779137</v>
      </c>
      <c r="M3620" s="23" t="n">
        <f aca="false">F3620+H3620+J3620+K3620</f>
        <v>15.4112295394424</v>
      </c>
      <c r="N3620" s="23" t="n">
        <f aca="false">MAX(L3620,M3620)</f>
        <v>16.1369664779137</v>
      </c>
    </row>
    <row r="3621" customFormat="false" ht="15" hidden="false" customHeight="false" outlineLevel="0" collapsed="false">
      <c r="A3621" s="5" t="n">
        <v>3602</v>
      </c>
      <c r="B3621" s="25" t="n">
        <f aca="true">NORMSINV(RAND())</f>
        <v>0.304911377567182</v>
      </c>
      <c r="C3621" s="25" t="n">
        <f aca="true">$C$4*B3621+SQRT(1-$C$4^2)*NORMSINV(RAND())</f>
        <v>0.664261196256776</v>
      </c>
      <c r="D3621" s="25" t="n">
        <f aca="false">NORMSDIST(B3621)</f>
        <v>0.619783174951171</v>
      </c>
      <c r="E3621" s="25" t="n">
        <f aca="false">NORMSDIST(C3621)</f>
        <v>0.746738424001374</v>
      </c>
      <c r="F3621" s="23" t="n">
        <f aca="true">BETAINV(RAND(),T1_PERT!$F$5,T1_PERT!$G$5,T1_PERT!$C$5,T1_PERT!$E$5)</f>
        <v>3.7727183404968</v>
      </c>
      <c r="G3621" s="23" t="n">
        <f aca="false">BETAINV(D3621,T1_PERT!$F$6,T1_PERT!$G$6,T1_PERT!$C$6,T1_PERT!$E$6)</f>
        <v>5.63832494674136</v>
      </c>
      <c r="H3621" s="23" t="n">
        <f aca="true">BETAINV(RAND(),T1_PERT!$F$7,T1_PERT!$G$7,T1_PERT!$C$7,T1_PERT!$E$7)</f>
        <v>6.92551729587859</v>
      </c>
      <c r="I3621" s="23" t="n">
        <f aca="false">BETAINV(E3621,T1_PERT!$F$8,T1_PERT!$G$8,T1_PERT!$C$8,T1_PERT!$E$8)</f>
        <v>5.80792165969894</v>
      </c>
      <c r="J3621" s="23" t="n">
        <f aca="true">BETAINV(RAND(),T1_PERT!$F$9,T1_PERT!$G$9,T1_PERT!$C$9,T1_PERT!$E$9)</f>
        <v>3.89519199020015</v>
      </c>
      <c r="K3621" s="23" t="n">
        <f aca="true">BETAINV(RAND(),T1_PERT!$F$10,T1_PERT!$G$10,T1_PERT!$C$10,T1_PERT!$E$10)</f>
        <v>2.40125885585002</v>
      </c>
      <c r="L3621" s="23" t="n">
        <f aca="false">F3621+G3621+I3621+K3621</f>
        <v>17.6202238027871</v>
      </c>
      <c r="M3621" s="23" t="n">
        <f aca="false">F3621+H3621+J3621+K3621</f>
        <v>16.9946864824256</v>
      </c>
      <c r="N3621" s="23" t="n">
        <f aca="false">MAX(L3621,M3621)</f>
        <v>17.6202238027871</v>
      </c>
    </row>
    <row r="3622" customFormat="false" ht="15" hidden="false" customHeight="false" outlineLevel="0" collapsed="false">
      <c r="A3622" s="5" t="n">
        <v>3603</v>
      </c>
      <c r="B3622" s="25" t="n">
        <f aca="true">NORMSINV(RAND())</f>
        <v>1.52543992327537</v>
      </c>
      <c r="C3622" s="25" t="n">
        <f aca="true">$C$4*B3622+SQRT(1-$C$4^2)*NORMSINV(RAND())</f>
        <v>0.33182138831224</v>
      </c>
      <c r="D3622" s="25" t="n">
        <f aca="false">NORMSDIST(B3622)</f>
        <v>0.936425296325877</v>
      </c>
      <c r="E3622" s="25" t="n">
        <f aca="false">NORMSDIST(C3622)</f>
        <v>0.629987933537786</v>
      </c>
      <c r="F3622" s="23" t="n">
        <f aca="true">BETAINV(RAND(),T1_PERT!$F$5,T1_PERT!$G$5,T1_PERT!$C$5,T1_PERT!$E$5)</f>
        <v>3.31389279971427</v>
      </c>
      <c r="G3622" s="23" t="n">
        <f aca="false">BETAINV(D3622,T1_PERT!$F$6,T1_PERT!$G$6,T1_PERT!$C$6,T1_PERT!$E$6)</f>
        <v>7.14828851071553</v>
      </c>
      <c r="H3622" s="23" t="n">
        <f aca="true">BETAINV(RAND(),T1_PERT!$F$7,T1_PERT!$G$7,T1_PERT!$C$7,T1_PERT!$E$7)</f>
        <v>5.5371818864629</v>
      </c>
      <c r="I3622" s="23" t="n">
        <f aca="false">BETAINV(E3622,T1_PERT!$F$8,T1_PERT!$G$8,T1_PERT!$C$8,T1_PERT!$E$8)</f>
        <v>5.52520067488058</v>
      </c>
      <c r="J3622" s="23" t="n">
        <f aca="true">BETAINV(RAND(),T1_PERT!$F$9,T1_PERT!$G$9,T1_PERT!$C$9,T1_PERT!$E$9)</f>
        <v>3.49618983415934</v>
      </c>
      <c r="K3622" s="23" t="n">
        <f aca="true">BETAINV(RAND(),T1_PERT!$F$10,T1_PERT!$G$10,T1_PERT!$C$10,T1_PERT!$E$10)</f>
        <v>2.56684380197435</v>
      </c>
      <c r="L3622" s="23" t="n">
        <f aca="false">F3622+G3622+I3622+K3622</f>
        <v>18.5542257872847</v>
      </c>
      <c r="M3622" s="23" t="n">
        <f aca="false">F3622+H3622+J3622+K3622</f>
        <v>14.9141083223109</v>
      </c>
      <c r="N3622" s="23" t="n">
        <f aca="false">MAX(L3622,M3622)</f>
        <v>18.5542257872847</v>
      </c>
    </row>
    <row r="3623" customFormat="false" ht="15" hidden="false" customHeight="false" outlineLevel="0" collapsed="false">
      <c r="A3623" s="5" t="n">
        <v>3604</v>
      </c>
      <c r="B3623" s="25" t="n">
        <f aca="true">NORMSINV(RAND())</f>
        <v>1.2986067036237</v>
      </c>
      <c r="C3623" s="25" t="n">
        <f aca="true">$C$4*B3623+SQRT(1-$C$4^2)*NORMSINV(RAND())</f>
        <v>1.06751037257892</v>
      </c>
      <c r="D3623" s="25" t="n">
        <f aca="false">NORMSDIST(B3623)</f>
        <v>0.902960531885027</v>
      </c>
      <c r="E3623" s="25" t="n">
        <f aca="false">NORMSDIST(C3623)</f>
        <v>0.857129283862177</v>
      </c>
      <c r="F3623" s="23" t="n">
        <f aca="true">BETAINV(RAND(),T1_PERT!$F$5,T1_PERT!$G$5,T1_PERT!$C$5,T1_PERT!$E$5)</f>
        <v>3.46913218069945</v>
      </c>
      <c r="G3623" s="23" t="n">
        <f aca="false">BETAINV(D3623,T1_PERT!$F$6,T1_PERT!$G$6,T1_PERT!$C$6,T1_PERT!$E$6)</f>
        <v>6.88694789451665</v>
      </c>
      <c r="H3623" s="23" t="n">
        <f aca="true">BETAINV(RAND(),T1_PERT!$F$7,T1_PERT!$G$7,T1_PERT!$C$7,T1_PERT!$E$7)</f>
        <v>5.93604129755726</v>
      </c>
      <c r="I3623" s="23" t="n">
        <f aca="false">BETAINV(E3623,T1_PERT!$F$8,T1_PERT!$G$8,T1_PERT!$C$8,T1_PERT!$E$8)</f>
        <v>6.15475325724972</v>
      </c>
      <c r="J3623" s="23" t="n">
        <f aca="true">BETAINV(RAND(),T1_PERT!$F$9,T1_PERT!$G$9,T1_PERT!$C$9,T1_PERT!$E$9)</f>
        <v>5.35328231827002</v>
      </c>
      <c r="K3623" s="23" t="n">
        <f aca="true">BETAINV(RAND(),T1_PERT!$F$10,T1_PERT!$G$10,T1_PERT!$C$10,T1_PERT!$E$10)</f>
        <v>1.78839545616973</v>
      </c>
      <c r="L3623" s="23" t="n">
        <f aca="false">F3623+G3623+I3623+K3623</f>
        <v>18.2992287886355</v>
      </c>
      <c r="M3623" s="23" t="n">
        <f aca="false">F3623+H3623+J3623+K3623</f>
        <v>16.5468512526965</v>
      </c>
      <c r="N3623" s="23" t="n">
        <f aca="false">MAX(L3623,M3623)</f>
        <v>18.2992287886355</v>
      </c>
    </row>
    <row r="3624" customFormat="false" ht="15" hidden="false" customHeight="false" outlineLevel="0" collapsed="false">
      <c r="A3624" s="5" t="n">
        <v>3605</v>
      </c>
      <c r="B3624" s="25" t="n">
        <f aca="true">NORMSINV(RAND())</f>
        <v>0.410352848249923</v>
      </c>
      <c r="C3624" s="25" t="n">
        <f aca="true">$C$4*B3624+SQRT(1-$C$4^2)*NORMSINV(RAND())</f>
        <v>-0.0118060323467117</v>
      </c>
      <c r="D3624" s="25" t="n">
        <f aca="false">NORMSDIST(B3624)</f>
        <v>0.659226435131812</v>
      </c>
      <c r="E3624" s="25" t="n">
        <f aca="false">NORMSDIST(C3624)</f>
        <v>0.495290183944275</v>
      </c>
      <c r="F3624" s="23" t="n">
        <f aca="true">BETAINV(RAND(),T1_PERT!$F$5,T1_PERT!$G$5,T1_PERT!$C$5,T1_PERT!$E$5)</f>
        <v>4.05692976782407</v>
      </c>
      <c r="G3624" s="23" t="n">
        <f aca="false">BETAINV(D3624,T1_PERT!$F$6,T1_PERT!$G$6,T1_PERT!$C$6,T1_PERT!$E$6)</f>
        <v>5.77314317152726</v>
      </c>
      <c r="H3624" s="23" t="n">
        <f aca="true">BETAINV(RAND(),T1_PERT!$F$7,T1_PERT!$G$7,T1_PERT!$C$7,T1_PERT!$E$7)</f>
        <v>6.6684041116866</v>
      </c>
      <c r="I3624" s="23" t="n">
        <f aca="false">BETAINV(E3624,T1_PERT!$F$8,T1_PERT!$G$8,T1_PERT!$C$8,T1_PERT!$E$8)</f>
        <v>5.24596291598857</v>
      </c>
      <c r="J3624" s="23" t="n">
        <f aca="true">BETAINV(RAND(),T1_PERT!$F$9,T1_PERT!$G$9,T1_PERT!$C$9,T1_PERT!$E$9)</f>
        <v>4.04632545467898</v>
      </c>
      <c r="K3624" s="23" t="n">
        <f aca="true">BETAINV(RAND(),T1_PERT!$F$10,T1_PERT!$G$10,T1_PERT!$C$10,T1_PERT!$E$10)</f>
        <v>2.21698110549944</v>
      </c>
      <c r="L3624" s="23" t="n">
        <f aca="false">F3624+G3624+I3624+K3624</f>
        <v>17.2930169608393</v>
      </c>
      <c r="M3624" s="23" t="n">
        <f aca="false">F3624+H3624+J3624+K3624</f>
        <v>16.9886404396891</v>
      </c>
      <c r="N3624" s="23" t="n">
        <f aca="false">MAX(L3624,M3624)</f>
        <v>17.2930169608393</v>
      </c>
    </row>
    <row r="3625" customFormat="false" ht="15" hidden="false" customHeight="false" outlineLevel="0" collapsed="false">
      <c r="A3625" s="5" t="n">
        <v>3606</v>
      </c>
      <c r="B3625" s="25" t="n">
        <f aca="true">NORMSINV(RAND())</f>
        <v>1.57879393279183</v>
      </c>
      <c r="C3625" s="25" t="n">
        <f aca="true">$C$4*B3625+SQRT(1-$C$4^2)*NORMSINV(RAND())</f>
        <v>1.66167905137464</v>
      </c>
      <c r="D3625" s="25" t="n">
        <f aca="false">NORMSDIST(B3625)</f>
        <v>0.942808334646195</v>
      </c>
      <c r="E3625" s="25" t="n">
        <f aca="false">NORMSDIST(C3625)</f>
        <v>0.951711428185994</v>
      </c>
      <c r="F3625" s="23" t="n">
        <f aca="true">BETAINV(RAND(),T1_PERT!$F$5,T1_PERT!$G$5,T1_PERT!$C$5,T1_PERT!$E$5)</f>
        <v>2.8696143647982</v>
      </c>
      <c r="G3625" s="23" t="n">
        <f aca="false">BETAINV(D3625,T1_PERT!$F$6,T1_PERT!$G$6,T1_PERT!$C$6,T1_PERT!$E$6)</f>
        <v>7.20757426898066</v>
      </c>
      <c r="H3625" s="23" t="n">
        <f aca="true">BETAINV(RAND(),T1_PERT!$F$7,T1_PERT!$G$7,T1_PERT!$C$7,T1_PERT!$E$7)</f>
        <v>5.92979980565505</v>
      </c>
      <c r="I3625" s="23" t="n">
        <f aca="false">BETAINV(E3625,T1_PERT!$F$8,T1_PERT!$G$8,T1_PERT!$C$8,T1_PERT!$E$8)</f>
        <v>6.64273659597739</v>
      </c>
      <c r="J3625" s="23" t="n">
        <f aca="true">BETAINV(RAND(),T1_PERT!$F$9,T1_PERT!$G$9,T1_PERT!$C$9,T1_PERT!$E$9)</f>
        <v>3.49154022063782</v>
      </c>
      <c r="K3625" s="23" t="n">
        <f aca="true">BETAINV(RAND(),T1_PERT!$F$10,T1_PERT!$G$10,T1_PERT!$C$10,T1_PERT!$E$10)</f>
        <v>2.15447854839731</v>
      </c>
      <c r="L3625" s="23" t="n">
        <f aca="false">F3625+G3625+I3625+K3625</f>
        <v>18.8744037781536</v>
      </c>
      <c r="M3625" s="23" t="n">
        <f aca="false">F3625+H3625+J3625+K3625</f>
        <v>14.4454329394884</v>
      </c>
      <c r="N3625" s="23" t="n">
        <f aca="false">MAX(L3625,M3625)</f>
        <v>18.8744037781536</v>
      </c>
    </row>
    <row r="3626" customFormat="false" ht="15" hidden="false" customHeight="false" outlineLevel="0" collapsed="false">
      <c r="A3626" s="5" t="n">
        <v>3607</v>
      </c>
      <c r="B3626" s="25" t="n">
        <f aca="true">NORMSINV(RAND())</f>
        <v>-0.215302566910884</v>
      </c>
      <c r="C3626" s="25" t="n">
        <f aca="true">$C$4*B3626+SQRT(1-$C$4^2)*NORMSINV(RAND())</f>
        <v>-0.842209010842526</v>
      </c>
      <c r="D3626" s="25" t="n">
        <f aca="false">NORMSDIST(B3626)</f>
        <v>0.414765714225824</v>
      </c>
      <c r="E3626" s="25" t="n">
        <f aca="false">NORMSDIST(C3626)</f>
        <v>0.199835485451164</v>
      </c>
      <c r="F3626" s="23" t="n">
        <f aca="true">BETAINV(RAND(),T1_PERT!$F$5,T1_PERT!$G$5,T1_PERT!$C$5,T1_PERT!$E$5)</f>
        <v>4.41442207556838</v>
      </c>
      <c r="G3626" s="23" t="n">
        <f aca="false">BETAINV(D3626,T1_PERT!$F$6,T1_PERT!$G$6,T1_PERT!$C$6,T1_PERT!$E$6)</f>
        <v>4.99383260943908</v>
      </c>
      <c r="H3626" s="23" t="n">
        <f aca="true">BETAINV(RAND(),T1_PERT!$F$7,T1_PERT!$G$7,T1_PERT!$C$7,T1_PERT!$E$7)</f>
        <v>6.3125229167579</v>
      </c>
      <c r="I3626" s="23" t="n">
        <f aca="false">BETAINV(E3626,T1_PERT!$F$8,T1_PERT!$G$8,T1_PERT!$C$8,T1_PERT!$E$8)</f>
        <v>4.67409578574366</v>
      </c>
      <c r="J3626" s="23" t="n">
        <f aca="true">BETAINV(RAND(),T1_PERT!$F$9,T1_PERT!$G$9,T1_PERT!$C$9,T1_PERT!$E$9)</f>
        <v>5.50892614142406</v>
      </c>
      <c r="K3626" s="23" t="n">
        <f aca="true">BETAINV(RAND(),T1_PERT!$F$10,T1_PERT!$G$10,T1_PERT!$C$10,T1_PERT!$E$10)</f>
        <v>2.21632938326451</v>
      </c>
      <c r="L3626" s="23" t="n">
        <f aca="false">F3626+G3626+I3626+K3626</f>
        <v>16.2986798540156</v>
      </c>
      <c r="M3626" s="23" t="n">
        <f aca="false">F3626+H3626+J3626+K3626</f>
        <v>18.4522005170148</v>
      </c>
      <c r="N3626" s="23" t="n">
        <f aca="false">MAX(L3626,M3626)</f>
        <v>18.4522005170148</v>
      </c>
    </row>
    <row r="3627" customFormat="false" ht="15" hidden="false" customHeight="false" outlineLevel="0" collapsed="false">
      <c r="A3627" s="5" t="n">
        <v>3608</v>
      </c>
      <c r="B3627" s="25" t="n">
        <f aca="true">NORMSINV(RAND())</f>
        <v>1.38154835469563</v>
      </c>
      <c r="C3627" s="25" t="n">
        <f aca="true">$C$4*B3627+SQRT(1-$C$4^2)*NORMSINV(RAND())</f>
        <v>-1.04769379048085</v>
      </c>
      <c r="D3627" s="25" t="n">
        <f aca="false">NORMSDIST(B3627)</f>
        <v>0.916444789561452</v>
      </c>
      <c r="E3627" s="25" t="n">
        <f aca="false">NORMSDIST(C3627)</f>
        <v>0.147389854696793</v>
      </c>
      <c r="F3627" s="23" t="n">
        <f aca="true">BETAINV(RAND(),T1_PERT!$F$5,T1_PERT!$G$5,T1_PERT!$C$5,T1_PERT!$E$5)</f>
        <v>2.8216264861837</v>
      </c>
      <c r="G3627" s="23" t="n">
        <f aca="false">BETAINV(D3627,T1_PERT!$F$6,T1_PERT!$G$6,T1_PERT!$C$6,T1_PERT!$E$6)</f>
        <v>6.98415855102111</v>
      </c>
      <c r="H3627" s="23" t="n">
        <f aca="true">BETAINV(RAND(),T1_PERT!$F$7,T1_PERT!$G$7,T1_PERT!$C$7,T1_PERT!$E$7)</f>
        <v>5.3032811297486</v>
      </c>
      <c r="I3627" s="23" t="n">
        <f aca="false">BETAINV(E3627,T1_PERT!$F$8,T1_PERT!$G$8,T1_PERT!$C$8,T1_PERT!$E$8)</f>
        <v>4.56162171303778</v>
      </c>
      <c r="J3627" s="23" t="n">
        <f aca="true">BETAINV(RAND(),T1_PERT!$F$9,T1_PERT!$G$9,T1_PERT!$C$9,T1_PERT!$E$9)</f>
        <v>6.10549812408277</v>
      </c>
      <c r="K3627" s="23" t="n">
        <f aca="true">BETAINV(RAND(),T1_PERT!$F$10,T1_PERT!$G$10,T1_PERT!$C$10,T1_PERT!$E$10)</f>
        <v>2.63856559835634</v>
      </c>
      <c r="L3627" s="23" t="n">
        <f aca="false">F3627+G3627+I3627+K3627</f>
        <v>17.0059723485989</v>
      </c>
      <c r="M3627" s="23" t="n">
        <f aca="false">F3627+H3627+J3627+K3627</f>
        <v>16.8689713383714</v>
      </c>
      <c r="N3627" s="23" t="n">
        <f aca="false">MAX(L3627,M3627)</f>
        <v>17.0059723485989</v>
      </c>
    </row>
    <row r="3628" customFormat="false" ht="15" hidden="false" customHeight="false" outlineLevel="0" collapsed="false">
      <c r="A3628" s="5" t="n">
        <v>3609</v>
      </c>
      <c r="B3628" s="25" t="n">
        <f aca="true">NORMSINV(RAND())</f>
        <v>-0.431461251731821</v>
      </c>
      <c r="C3628" s="25" t="n">
        <f aca="true">$C$4*B3628+SQRT(1-$C$4^2)*NORMSINV(RAND())</f>
        <v>0.344285281958448</v>
      </c>
      <c r="D3628" s="25" t="n">
        <f aca="false">NORMSDIST(B3628)</f>
        <v>0.333066510594812</v>
      </c>
      <c r="E3628" s="25" t="n">
        <f aca="false">NORMSDIST(C3628)</f>
        <v>0.634684124099025</v>
      </c>
      <c r="F3628" s="23" t="n">
        <f aca="true">BETAINV(RAND(),T1_PERT!$F$5,T1_PERT!$G$5,T1_PERT!$C$5,T1_PERT!$E$5)</f>
        <v>3.97730157511834</v>
      </c>
      <c r="G3628" s="23" t="n">
        <f aca="false">BETAINV(D3628,T1_PERT!$F$6,T1_PERT!$G$6,T1_PERT!$C$6,T1_PERT!$E$6)</f>
        <v>4.74344533889179</v>
      </c>
      <c r="H3628" s="23" t="n">
        <f aca="true">BETAINV(RAND(),T1_PERT!$F$7,T1_PERT!$G$7,T1_PERT!$C$7,T1_PERT!$E$7)</f>
        <v>5.26516395026368</v>
      </c>
      <c r="I3628" s="23" t="n">
        <f aca="false">BETAINV(E3628,T1_PERT!$F$8,T1_PERT!$G$8,T1_PERT!$C$8,T1_PERT!$E$8)</f>
        <v>5.53563191703645</v>
      </c>
      <c r="J3628" s="23" t="n">
        <f aca="true">BETAINV(RAND(),T1_PERT!$F$9,T1_PERT!$G$9,T1_PERT!$C$9,T1_PERT!$E$9)</f>
        <v>5.08280914901465</v>
      </c>
      <c r="K3628" s="23" t="n">
        <f aca="true">BETAINV(RAND(),T1_PERT!$F$10,T1_PERT!$G$10,T1_PERT!$C$10,T1_PERT!$E$10)</f>
        <v>1.64383557377316</v>
      </c>
      <c r="L3628" s="23" t="n">
        <f aca="false">F3628+G3628+I3628+K3628</f>
        <v>15.9002144048197</v>
      </c>
      <c r="M3628" s="23" t="n">
        <f aca="false">F3628+H3628+J3628+K3628</f>
        <v>15.9691102481698</v>
      </c>
      <c r="N3628" s="23" t="n">
        <f aca="false">MAX(L3628,M3628)</f>
        <v>15.9691102481698</v>
      </c>
    </row>
    <row r="3629" customFormat="false" ht="15" hidden="false" customHeight="false" outlineLevel="0" collapsed="false">
      <c r="A3629" s="5" t="n">
        <v>3610</v>
      </c>
      <c r="B3629" s="25" t="n">
        <f aca="true">NORMSINV(RAND())</f>
        <v>-0.671038301768943</v>
      </c>
      <c r="C3629" s="25" t="n">
        <f aca="true">$C$4*B3629+SQRT(1-$C$4^2)*NORMSINV(RAND())</f>
        <v>-0.724393755284648</v>
      </c>
      <c r="D3629" s="25" t="n">
        <f aca="false">NORMSDIST(B3629)</f>
        <v>0.251098064906425</v>
      </c>
      <c r="E3629" s="25" t="n">
        <f aca="false">NORMSDIST(C3629)</f>
        <v>0.234412016278264</v>
      </c>
      <c r="F3629" s="23" t="n">
        <f aca="true">BETAINV(RAND(),T1_PERT!$F$5,T1_PERT!$G$5,T1_PERT!$C$5,T1_PERT!$E$5)</f>
        <v>5.00045475331796</v>
      </c>
      <c r="G3629" s="23" t="n">
        <f aca="false">BETAINV(D3629,T1_PERT!$F$6,T1_PERT!$G$6,T1_PERT!$C$6,T1_PERT!$E$6)</f>
        <v>4.48294138029456</v>
      </c>
      <c r="H3629" s="23" t="n">
        <f aca="true">BETAINV(RAND(),T1_PERT!$F$7,T1_PERT!$G$7,T1_PERT!$C$7,T1_PERT!$E$7)</f>
        <v>6.1176147025435</v>
      </c>
      <c r="I3629" s="23" t="n">
        <f aca="false">BETAINV(E3629,T1_PERT!$F$8,T1_PERT!$G$8,T1_PERT!$C$8,T1_PERT!$E$8)</f>
        <v>4.74417218157929</v>
      </c>
      <c r="J3629" s="23" t="n">
        <f aca="true">BETAINV(RAND(),T1_PERT!$F$9,T1_PERT!$G$9,T1_PERT!$C$9,T1_PERT!$E$9)</f>
        <v>4.30278264598521</v>
      </c>
      <c r="K3629" s="23" t="n">
        <f aca="true">BETAINV(RAND(),T1_PERT!$F$10,T1_PERT!$G$10,T1_PERT!$C$10,T1_PERT!$E$10)</f>
        <v>1.99505809898476</v>
      </c>
      <c r="L3629" s="23" t="n">
        <f aca="false">F3629+G3629+I3629+K3629</f>
        <v>16.2226264141766</v>
      </c>
      <c r="M3629" s="23" t="n">
        <f aca="false">F3629+H3629+J3629+K3629</f>
        <v>17.4159102008314</v>
      </c>
      <c r="N3629" s="23" t="n">
        <f aca="false">MAX(L3629,M3629)</f>
        <v>17.4159102008314</v>
      </c>
    </row>
    <row r="3630" customFormat="false" ht="15" hidden="false" customHeight="false" outlineLevel="0" collapsed="false">
      <c r="A3630" s="5" t="n">
        <v>3611</v>
      </c>
      <c r="B3630" s="25" t="n">
        <f aca="true">NORMSINV(RAND())</f>
        <v>0.701795825542077</v>
      </c>
      <c r="C3630" s="25" t="n">
        <f aca="true">$C$4*B3630+SQRT(1-$C$4^2)*NORMSINV(RAND())</f>
        <v>1.38433075255888</v>
      </c>
      <c r="D3630" s="25" t="n">
        <f aca="false">NORMSDIST(B3630)</f>
        <v>0.758596748757137</v>
      </c>
      <c r="E3630" s="25" t="n">
        <f aca="false">NORMSDIST(C3630)</f>
        <v>0.916871399128605</v>
      </c>
      <c r="F3630" s="23" t="n">
        <f aca="true">BETAINV(RAND(),T1_PERT!$F$5,T1_PERT!$G$5,T1_PERT!$C$5,T1_PERT!$E$5)</f>
        <v>2.98139866175874</v>
      </c>
      <c r="G3630" s="23" t="n">
        <f aca="false">BETAINV(D3630,T1_PERT!$F$6,T1_PERT!$G$6,T1_PERT!$C$6,T1_PERT!$E$6)</f>
        <v>6.14691116871924</v>
      </c>
      <c r="H3630" s="23" t="n">
        <f aca="true">BETAINV(RAND(),T1_PERT!$F$7,T1_PERT!$G$7,T1_PERT!$C$7,T1_PERT!$E$7)</f>
        <v>7.33211612373424</v>
      </c>
      <c r="I3630" s="23" t="n">
        <f aca="false">BETAINV(E3630,T1_PERT!$F$8,T1_PERT!$G$8,T1_PERT!$C$8,T1_PERT!$E$8)</f>
        <v>6.42068262365817</v>
      </c>
      <c r="J3630" s="23" t="n">
        <f aca="true">BETAINV(RAND(),T1_PERT!$F$9,T1_PERT!$G$9,T1_PERT!$C$9,T1_PERT!$E$9)</f>
        <v>5.26740005638256</v>
      </c>
      <c r="K3630" s="23" t="n">
        <f aca="true">BETAINV(RAND(),T1_PERT!$F$10,T1_PERT!$G$10,T1_PERT!$C$10,T1_PERT!$E$10)</f>
        <v>1.79643807855712</v>
      </c>
      <c r="L3630" s="23" t="n">
        <f aca="false">F3630+G3630+I3630+K3630</f>
        <v>17.3454305326933</v>
      </c>
      <c r="M3630" s="23" t="n">
        <f aca="false">F3630+H3630+J3630+K3630</f>
        <v>17.3773529204327</v>
      </c>
      <c r="N3630" s="23" t="n">
        <f aca="false">MAX(L3630,M3630)</f>
        <v>17.3773529204327</v>
      </c>
    </row>
    <row r="3631" customFormat="false" ht="15" hidden="false" customHeight="false" outlineLevel="0" collapsed="false">
      <c r="A3631" s="5" t="n">
        <v>3612</v>
      </c>
      <c r="B3631" s="25" t="n">
        <f aca="true">NORMSINV(RAND())</f>
        <v>-1.6104885765671</v>
      </c>
      <c r="C3631" s="25" t="n">
        <f aca="true">$C$4*B3631+SQRT(1-$C$4^2)*NORMSINV(RAND())</f>
        <v>-0.145317856677344</v>
      </c>
      <c r="D3631" s="25" t="n">
        <f aca="false">NORMSDIST(B3631)</f>
        <v>0.053645618659028</v>
      </c>
      <c r="E3631" s="25" t="n">
        <f aca="false">NORMSDIST(C3631)</f>
        <v>0.442229958391712</v>
      </c>
      <c r="F3631" s="23" t="n">
        <f aca="true">BETAINV(RAND(),T1_PERT!$F$5,T1_PERT!$G$5,T1_PERT!$C$5,T1_PERT!$E$5)</f>
        <v>5.25360266231928</v>
      </c>
      <c r="G3631" s="23" t="n">
        <f aca="false">BETAINV(D3631,T1_PERT!$F$6,T1_PERT!$G$6,T1_PERT!$C$6,T1_PERT!$E$6)</f>
        <v>3.67926284896812</v>
      </c>
      <c r="H3631" s="23" t="n">
        <f aca="true">BETAINV(RAND(),T1_PERT!$F$7,T1_PERT!$G$7,T1_PERT!$C$7,T1_PERT!$E$7)</f>
        <v>6.2673769509714</v>
      </c>
      <c r="I3631" s="23" t="n">
        <f aca="false">BETAINV(E3631,T1_PERT!$F$8,T1_PERT!$G$8,T1_PERT!$C$8,T1_PERT!$E$8)</f>
        <v>5.14292101872157</v>
      </c>
      <c r="J3631" s="23" t="n">
        <f aca="true">BETAINV(RAND(),T1_PERT!$F$9,T1_PERT!$G$9,T1_PERT!$C$9,T1_PERT!$E$9)</f>
        <v>4.40772878592047</v>
      </c>
      <c r="K3631" s="23" t="n">
        <f aca="true">BETAINV(RAND(),T1_PERT!$F$10,T1_PERT!$G$10,T1_PERT!$C$10,T1_PERT!$E$10)</f>
        <v>2.77850974950203</v>
      </c>
      <c r="L3631" s="23" t="n">
        <f aca="false">F3631+G3631+I3631+K3631</f>
        <v>16.854296279511</v>
      </c>
      <c r="M3631" s="23" t="n">
        <f aca="false">F3631+H3631+J3631+K3631</f>
        <v>18.7072181487132</v>
      </c>
      <c r="N3631" s="23" t="n">
        <f aca="false">MAX(L3631,M3631)</f>
        <v>18.7072181487132</v>
      </c>
    </row>
    <row r="3632" customFormat="false" ht="15" hidden="false" customHeight="false" outlineLevel="0" collapsed="false">
      <c r="A3632" s="5" t="n">
        <v>3613</v>
      </c>
      <c r="B3632" s="25" t="n">
        <f aca="true">NORMSINV(RAND())</f>
        <v>-0.140476201653385</v>
      </c>
      <c r="C3632" s="25" t="n">
        <f aca="true">$C$4*B3632+SQRT(1-$C$4^2)*NORMSINV(RAND())</f>
        <v>-0.937207411934651</v>
      </c>
      <c r="D3632" s="25" t="n">
        <f aca="false">NORMSDIST(B3632)</f>
        <v>0.444141877179863</v>
      </c>
      <c r="E3632" s="25" t="n">
        <f aca="false">NORMSDIST(C3632)</f>
        <v>0.174325938953642</v>
      </c>
      <c r="F3632" s="23" t="n">
        <f aca="true">BETAINV(RAND(),T1_PERT!$F$5,T1_PERT!$G$5,T1_PERT!$C$5,T1_PERT!$E$5)</f>
        <v>4.10011396802108</v>
      </c>
      <c r="G3632" s="23" t="n">
        <f aca="false">BETAINV(D3632,T1_PERT!$F$6,T1_PERT!$G$6,T1_PERT!$C$6,T1_PERT!$E$6)</f>
        <v>5.08338937529956</v>
      </c>
      <c r="H3632" s="23" t="n">
        <f aca="true">BETAINV(RAND(),T1_PERT!$F$7,T1_PERT!$G$7,T1_PERT!$C$7,T1_PERT!$E$7)</f>
        <v>3.64698090265649</v>
      </c>
      <c r="I3632" s="23" t="n">
        <f aca="false">BETAINV(E3632,T1_PERT!$F$8,T1_PERT!$G$8,T1_PERT!$C$8,T1_PERT!$E$8)</f>
        <v>4.62054158642656</v>
      </c>
      <c r="J3632" s="23" t="n">
        <f aca="true">BETAINV(RAND(),T1_PERT!$F$9,T1_PERT!$G$9,T1_PERT!$C$9,T1_PERT!$E$9)</f>
        <v>4.87942912501688</v>
      </c>
      <c r="K3632" s="23" t="n">
        <f aca="true">BETAINV(RAND(),T1_PERT!$F$10,T1_PERT!$G$10,T1_PERT!$C$10,T1_PERT!$E$10)</f>
        <v>1.47184051758254</v>
      </c>
      <c r="L3632" s="23" t="n">
        <f aca="false">F3632+G3632+I3632+K3632</f>
        <v>15.2758854473297</v>
      </c>
      <c r="M3632" s="23" t="n">
        <f aca="false">F3632+H3632+J3632+K3632</f>
        <v>14.098364513277</v>
      </c>
      <c r="N3632" s="23" t="n">
        <f aca="false">MAX(L3632,M3632)</f>
        <v>15.2758854473297</v>
      </c>
    </row>
    <row r="3633" customFormat="false" ht="15" hidden="false" customHeight="false" outlineLevel="0" collapsed="false">
      <c r="A3633" s="5" t="n">
        <v>3614</v>
      </c>
      <c r="B3633" s="25" t="n">
        <f aca="true">NORMSINV(RAND())</f>
        <v>1.9988084361697</v>
      </c>
      <c r="C3633" s="25" t="n">
        <f aca="true">$C$4*B3633+SQRT(1-$C$4^2)*NORMSINV(RAND())</f>
        <v>1.05656736468372</v>
      </c>
      <c r="D3633" s="25" t="n">
        <f aca="false">NORMSDIST(B3633)</f>
        <v>0.977185457665591</v>
      </c>
      <c r="E3633" s="25" t="n">
        <f aca="false">NORMSDIST(C3633)</f>
        <v>0.854645459311631</v>
      </c>
      <c r="F3633" s="23" t="n">
        <f aca="true">BETAINV(RAND(),T1_PERT!$F$5,T1_PERT!$G$5,T1_PERT!$C$5,T1_PERT!$E$5)</f>
        <v>4.60945186645541</v>
      </c>
      <c r="G3633" s="23" t="n">
        <f aca="false">BETAINV(D3633,T1_PERT!$F$6,T1_PERT!$G$6,T1_PERT!$C$6,T1_PERT!$E$6)</f>
        <v>7.64055693677746</v>
      </c>
      <c r="H3633" s="23" t="n">
        <f aca="true">BETAINV(RAND(),T1_PERT!$F$7,T1_PERT!$G$7,T1_PERT!$C$7,T1_PERT!$E$7)</f>
        <v>5.97354110972927</v>
      </c>
      <c r="I3633" s="23" t="n">
        <f aca="false">BETAINV(E3633,T1_PERT!$F$8,T1_PERT!$G$8,T1_PERT!$C$8,T1_PERT!$E$8)</f>
        <v>6.14541043781881</v>
      </c>
      <c r="J3633" s="23" t="n">
        <f aca="true">BETAINV(RAND(),T1_PERT!$F$9,T1_PERT!$G$9,T1_PERT!$C$9,T1_PERT!$E$9)</f>
        <v>4.05785719405544</v>
      </c>
      <c r="K3633" s="23" t="n">
        <f aca="true">BETAINV(RAND(),T1_PERT!$F$10,T1_PERT!$G$10,T1_PERT!$C$10,T1_PERT!$E$10)</f>
        <v>2.44891940274321</v>
      </c>
      <c r="L3633" s="23" t="n">
        <f aca="false">F3633+G3633+I3633+K3633</f>
        <v>20.8443386437949</v>
      </c>
      <c r="M3633" s="23" t="n">
        <f aca="false">F3633+H3633+J3633+K3633</f>
        <v>17.0897695729833</v>
      </c>
      <c r="N3633" s="23" t="n">
        <f aca="false">MAX(L3633,M3633)</f>
        <v>20.8443386437949</v>
      </c>
    </row>
    <row r="3634" customFormat="false" ht="15" hidden="false" customHeight="false" outlineLevel="0" collapsed="false">
      <c r="A3634" s="5" t="n">
        <v>3615</v>
      </c>
      <c r="B3634" s="25" t="n">
        <f aca="true">NORMSINV(RAND())</f>
        <v>-0.880176091745625</v>
      </c>
      <c r="C3634" s="25" t="n">
        <f aca="true">$C$4*B3634+SQRT(1-$C$4^2)*NORMSINV(RAND())</f>
        <v>-0.836377961461131</v>
      </c>
      <c r="D3634" s="25" t="n">
        <f aca="false">NORMSDIST(B3634)</f>
        <v>0.189381961562721</v>
      </c>
      <c r="E3634" s="25" t="n">
        <f aca="false">NORMSDIST(C3634)</f>
        <v>0.201471153397935</v>
      </c>
      <c r="F3634" s="23" t="n">
        <f aca="true">BETAINV(RAND(),T1_PERT!$F$5,T1_PERT!$G$5,T1_PERT!$C$5,T1_PERT!$E$5)</f>
        <v>3.01354006428338</v>
      </c>
      <c r="G3634" s="23" t="n">
        <f aca="false">BETAINV(D3634,T1_PERT!$F$6,T1_PERT!$G$6,T1_PERT!$C$6,T1_PERT!$E$6)</f>
        <v>4.27247575897053</v>
      </c>
      <c r="H3634" s="23" t="n">
        <f aca="true">BETAINV(RAND(),T1_PERT!$F$7,T1_PERT!$G$7,T1_PERT!$C$7,T1_PERT!$E$7)</f>
        <v>6.79198685763092</v>
      </c>
      <c r="I3634" s="23" t="n">
        <f aca="false">BETAINV(E3634,T1_PERT!$F$8,T1_PERT!$G$8,T1_PERT!$C$8,T1_PERT!$E$8)</f>
        <v>4.67746936011353</v>
      </c>
      <c r="J3634" s="23" t="n">
        <f aca="true">BETAINV(RAND(),T1_PERT!$F$9,T1_PERT!$G$9,T1_PERT!$C$9,T1_PERT!$E$9)</f>
        <v>4.01982692071398</v>
      </c>
      <c r="K3634" s="23" t="n">
        <f aca="true">BETAINV(RAND(),T1_PERT!$F$10,T1_PERT!$G$10,T1_PERT!$C$10,T1_PERT!$E$10)</f>
        <v>2.45878191700914</v>
      </c>
      <c r="L3634" s="23" t="n">
        <f aca="false">F3634+G3634+I3634+K3634</f>
        <v>14.4222671003766</v>
      </c>
      <c r="M3634" s="23" t="n">
        <f aca="false">F3634+H3634+J3634+K3634</f>
        <v>16.2841357596374</v>
      </c>
      <c r="N3634" s="23" t="n">
        <f aca="false">MAX(L3634,M3634)</f>
        <v>16.2841357596374</v>
      </c>
    </row>
    <row r="3635" customFormat="false" ht="15" hidden="false" customHeight="false" outlineLevel="0" collapsed="false">
      <c r="A3635" s="5" t="n">
        <v>3616</v>
      </c>
      <c r="B3635" s="25" t="n">
        <f aca="true">NORMSINV(RAND())</f>
        <v>0.859998280761574</v>
      </c>
      <c r="C3635" s="25" t="n">
        <f aca="true">$C$4*B3635+SQRT(1-$C$4^2)*NORMSINV(RAND())</f>
        <v>1.0058259798358</v>
      </c>
      <c r="D3635" s="25" t="n">
        <f aca="false">NORMSDIST(B3635)</f>
        <v>0.80510500489436</v>
      </c>
      <c r="E3635" s="25" t="n">
        <f aca="false">NORMSDIST(C3635)</f>
        <v>0.842750356163517</v>
      </c>
      <c r="F3635" s="23" t="n">
        <f aca="true">BETAINV(RAND(),T1_PERT!$F$5,T1_PERT!$G$5,T1_PERT!$C$5,T1_PERT!$E$5)</f>
        <v>4.85776572387307</v>
      </c>
      <c r="G3635" s="23" t="n">
        <f aca="false">BETAINV(D3635,T1_PERT!$F$6,T1_PERT!$G$6,T1_PERT!$C$6,T1_PERT!$E$6)</f>
        <v>6.3481569389136</v>
      </c>
      <c r="H3635" s="23" t="n">
        <f aca="true">BETAINV(RAND(),T1_PERT!$F$7,T1_PERT!$G$7,T1_PERT!$C$7,T1_PERT!$E$7)</f>
        <v>6.02527473590241</v>
      </c>
      <c r="I3635" s="23" t="n">
        <f aca="false">BETAINV(E3635,T1_PERT!$F$8,T1_PERT!$G$8,T1_PERT!$C$8,T1_PERT!$E$8)</f>
        <v>6.10199611753184</v>
      </c>
      <c r="J3635" s="23" t="n">
        <f aca="true">BETAINV(RAND(),T1_PERT!$F$9,T1_PERT!$G$9,T1_PERT!$C$9,T1_PERT!$E$9)</f>
        <v>3.87430189237834</v>
      </c>
      <c r="K3635" s="23" t="n">
        <f aca="true">BETAINV(RAND(),T1_PERT!$F$10,T1_PERT!$G$10,T1_PERT!$C$10,T1_PERT!$E$10)</f>
        <v>1.75453479765051</v>
      </c>
      <c r="L3635" s="23" t="n">
        <f aca="false">F3635+G3635+I3635+K3635</f>
        <v>19.062453577969</v>
      </c>
      <c r="M3635" s="23" t="n">
        <f aca="false">F3635+H3635+J3635+K3635</f>
        <v>16.5118771498043</v>
      </c>
      <c r="N3635" s="23" t="n">
        <f aca="false">MAX(L3635,M3635)</f>
        <v>19.062453577969</v>
      </c>
    </row>
    <row r="3636" customFormat="false" ht="15" hidden="false" customHeight="false" outlineLevel="0" collapsed="false">
      <c r="A3636" s="5" t="n">
        <v>3617</v>
      </c>
      <c r="B3636" s="25" t="n">
        <f aca="true">NORMSINV(RAND())</f>
        <v>0.921842749348018</v>
      </c>
      <c r="C3636" s="25" t="n">
        <f aca="true">$C$4*B3636+SQRT(1-$C$4^2)*NORMSINV(RAND())</f>
        <v>0.324963994645933</v>
      </c>
      <c r="D3636" s="25" t="n">
        <f aca="false">NORMSDIST(B3636)</f>
        <v>0.82169469736732</v>
      </c>
      <c r="E3636" s="25" t="n">
        <f aca="false">NORMSDIST(C3636)</f>
        <v>0.627395838933533</v>
      </c>
      <c r="F3636" s="23" t="n">
        <f aca="true">BETAINV(RAND(),T1_PERT!$F$5,T1_PERT!$G$5,T1_PERT!$C$5,T1_PERT!$E$5)</f>
        <v>4.35088183436701</v>
      </c>
      <c r="G3636" s="23" t="n">
        <f aca="false">BETAINV(D3636,T1_PERT!$F$6,T1_PERT!$G$6,T1_PERT!$C$6,T1_PERT!$E$6)</f>
        <v>6.42610998912913</v>
      </c>
      <c r="H3636" s="23" t="n">
        <f aca="true">BETAINV(RAND(),T1_PERT!$F$7,T1_PERT!$G$7,T1_PERT!$C$7,T1_PERT!$E$7)</f>
        <v>4.05978017340021</v>
      </c>
      <c r="I3636" s="23" t="n">
        <f aca="false">BETAINV(E3636,T1_PERT!$F$8,T1_PERT!$G$8,T1_PERT!$C$8,T1_PERT!$E$8)</f>
        <v>5.51946897896297</v>
      </c>
      <c r="J3636" s="23" t="n">
        <f aca="true">BETAINV(RAND(),T1_PERT!$F$9,T1_PERT!$G$9,T1_PERT!$C$9,T1_PERT!$E$9)</f>
        <v>5.11814176788919</v>
      </c>
      <c r="K3636" s="23" t="n">
        <f aca="true">BETAINV(RAND(),T1_PERT!$F$10,T1_PERT!$G$10,T1_PERT!$C$10,T1_PERT!$E$10)</f>
        <v>1.58941050369543</v>
      </c>
      <c r="L3636" s="23" t="n">
        <f aca="false">F3636+G3636+I3636+K3636</f>
        <v>17.8858713061546</v>
      </c>
      <c r="M3636" s="23" t="n">
        <f aca="false">F3636+H3636+J3636+K3636</f>
        <v>15.1182142793518</v>
      </c>
      <c r="N3636" s="23" t="n">
        <f aca="false">MAX(L3636,M3636)</f>
        <v>17.8858713061546</v>
      </c>
    </row>
    <row r="3637" customFormat="false" ht="15" hidden="false" customHeight="false" outlineLevel="0" collapsed="false">
      <c r="A3637" s="5" t="n">
        <v>3618</v>
      </c>
      <c r="B3637" s="25" t="n">
        <f aca="true">NORMSINV(RAND())</f>
        <v>-1.14297661086847</v>
      </c>
      <c r="C3637" s="25" t="n">
        <f aca="true">$C$4*B3637+SQRT(1-$C$4^2)*NORMSINV(RAND())</f>
        <v>0.768284358682026</v>
      </c>
      <c r="D3637" s="25" t="n">
        <f aca="false">NORMSDIST(B3637)</f>
        <v>0.12652415107652</v>
      </c>
      <c r="E3637" s="25" t="n">
        <f aca="false">NORMSDIST(C3637)</f>
        <v>0.778840867436095</v>
      </c>
      <c r="F3637" s="23" t="n">
        <f aca="true">BETAINV(RAND(),T1_PERT!$F$5,T1_PERT!$G$5,T1_PERT!$C$5,T1_PERT!$E$5)</f>
        <v>4.4500332381101</v>
      </c>
      <c r="G3637" s="23" t="n">
        <f aca="false">BETAINV(D3637,T1_PERT!$F$6,T1_PERT!$G$6,T1_PERT!$C$6,T1_PERT!$E$6)</f>
        <v>4.03281197771697</v>
      </c>
      <c r="H3637" s="23" t="n">
        <f aca="true">BETAINV(RAND(),T1_PERT!$F$7,T1_PERT!$G$7,T1_PERT!$C$7,T1_PERT!$E$7)</f>
        <v>4.58183514017954</v>
      </c>
      <c r="I3637" s="23" t="n">
        <f aca="false">BETAINV(E3637,T1_PERT!$F$8,T1_PERT!$G$8,T1_PERT!$C$8,T1_PERT!$E$8)</f>
        <v>5.89753344247414</v>
      </c>
      <c r="J3637" s="23" t="n">
        <f aca="true">BETAINV(RAND(),T1_PERT!$F$9,T1_PERT!$G$9,T1_PERT!$C$9,T1_PERT!$E$9)</f>
        <v>3.85965847991186</v>
      </c>
      <c r="K3637" s="23" t="n">
        <f aca="true">BETAINV(RAND(),T1_PERT!$F$10,T1_PERT!$G$10,T1_PERT!$C$10,T1_PERT!$E$10)</f>
        <v>2.75250572041974</v>
      </c>
      <c r="L3637" s="23" t="n">
        <f aca="false">F3637+G3637+I3637+K3637</f>
        <v>17.1328843787209</v>
      </c>
      <c r="M3637" s="23" t="n">
        <f aca="false">F3637+H3637+J3637+K3637</f>
        <v>15.6440325786212</v>
      </c>
      <c r="N3637" s="23" t="n">
        <f aca="false">MAX(L3637,M3637)</f>
        <v>17.1328843787209</v>
      </c>
    </row>
    <row r="3638" customFormat="false" ht="15" hidden="false" customHeight="false" outlineLevel="0" collapsed="false">
      <c r="A3638" s="5" t="n">
        <v>3619</v>
      </c>
      <c r="B3638" s="25" t="n">
        <f aca="true">NORMSINV(RAND())</f>
        <v>-0.115104052934352</v>
      </c>
      <c r="C3638" s="25" t="n">
        <f aca="true">$C$4*B3638+SQRT(1-$C$4^2)*NORMSINV(RAND())</f>
        <v>-0.337467835718884</v>
      </c>
      <c r="D3638" s="25" t="n">
        <f aca="false">NORMSDIST(B3638)</f>
        <v>0.454181323740781</v>
      </c>
      <c r="E3638" s="25" t="n">
        <f aca="false">NORMSDIST(C3638)</f>
        <v>0.367882127445277</v>
      </c>
      <c r="F3638" s="23" t="n">
        <f aca="true">BETAINV(RAND(),T1_PERT!$F$5,T1_PERT!$G$5,T1_PERT!$C$5,T1_PERT!$E$5)</f>
        <v>3.58597793039938</v>
      </c>
      <c r="G3638" s="23" t="n">
        <f aca="false">BETAINV(D3638,T1_PERT!$F$6,T1_PERT!$G$6,T1_PERT!$C$6,T1_PERT!$E$6)</f>
        <v>5.11405351994213</v>
      </c>
      <c r="H3638" s="23" t="n">
        <f aca="true">BETAINV(RAND(),T1_PERT!$F$7,T1_PERT!$G$7,T1_PERT!$C$7,T1_PERT!$E$7)</f>
        <v>4.56369659068053</v>
      </c>
      <c r="I3638" s="23" t="n">
        <f aca="false">BETAINV(E3638,T1_PERT!$F$8,T1_PERT!$G$8,T1_PERT!$C$8,T1_PERT!$E$8)</f>
        <v>5.00131721995944</v>
      </c>
      <c r="J3638" s="23" t="n">
        <f aca="true">BETAINV(RAND(),T1_PERT!$F$9,T1_PERT!$G$9,T1_PERT!$C$9,T1_PERT!$E$9)</f>
        <v>3.8373434610291</v>
      </c>
      <c r="K3638" s="23" t="n">
        <f aca="true">BETAINV(RAND(),T1_PERT!$F$10,T1_PERT!$G$10,T1_PERT!$C$10,T1_PERT!$E$10)</f>
        <v>1.50370760172713</v>
      </c>
      <c r="L3638" s="23" t="n">
        <f aca="false">F3638+G3638+I3638+K3638</f>
        <v>15.2050562720281</v>
      </c>
      <c r="M3638" s="23" t="n">
        <f aca="false">F3638+H3638+J3638+K3638</f>
        <v>13.4907255838361</v>
      </c>
      <c r="N3638" s="23" t="n">
        <f aca="false">MAX(L3638,M3638)</f>
        <v>15.2050562720281</v>
      </c>
    </row>
    <row r="3639" customFormat="false" ht="15" hidden="false" customHeight="false" outlineLevel="0" collapsed="false">
      <c r="A3639" s="5" t="n">
        <v>3620</v>
      </c>
      <c r="B3639" s="25" t="n">
        <f aca="true">NORMSINV(RAND())</f>
        <v>0.327383414759107</v>
      </c>
      <c r="C3639" s="25" t="n">
        <f aca="true">$C$4*B3639+SQRT(1-$C$4^2)*NORMSINV(RAND())</f>
        <v>-0.751525187251074</v>
      </c>
      <c r="D3639" s="25" t="n">
        <f aca="false">NORMSDIST(B3639)</f>
        <v>0.628311045480147</v>
      </c>
      <c r="E3639" s="25" t="n">
        <f aca="false">NORMSDIST(C3639)</f>
        <v>0.22616832417158</v>
      </c>
      <c r="F3639" s="23" t="n">
        <f aca="true">BETAINV(RAND(),T1_PERT!$F$5,T1_PERT!$G$5,T1_PERT!$C$5,T1_PERT!$E$5)</f>
        <v>5.00639046877145</v>
      </c>
      <c r="G3639" s="23" t="n">
        <f aca="false">BETAINV(D3639,T1_PERT!$F$6,T1_PERT!$G$6,T1_PERT!$C$6,T1_PERT!$E$6)</f>
        <v>5.66699810250734</v>
      </c>
      <c r="H3639" s="23" t="n">
        <f aca="true">BETAINV(RAND(),T1_PERT!$F$7,T1_PERT!$G$7,T1_PERT!$C$7,T1_PERT!$E$7)</f>
        <v>4.17443988651443</v>
      </c>
      <c r="I3639" s="23" t="n">
        <f aca="false">BETAINV(E3639,T1_PERT!$F$8,T1_PERT!$G$8,T1_PERT!$C$8,T1_PERT!$E$8)</f>
        <v>4.72767965749913</v>
      </c>
      <c r="J3639" s="23" t="n">
        <f aca="true">BETAINV(RAND(),T1_PERT!$F$9,T1_PERT!$G$9,T1_PERT!$C$9,T1_PERT!$E$9)</f>
        <v>3.53419219625583</v>
      </c>
      <c r="K3639" s="23" t="n">
        <f aca="true">BETAINV(RAND(),T1_PERT!$F$10,T1_PERT!$G$10,T1_PERT!$C$10,T1_PERT!$E$10)</f>
        <v>1.79951754482012</v>
      </c>
      <c r="L3639" s="23" t="n">
        <f aca="false">F3639+G3639+I3639+K3639</f>
        <v>17.200585773598</v>
      </c>
      <c r="M3639" s="23" t="n">
        <f aca="false">F3639+H3639+J3639+K3639</f>
        <v>14.5145400963618</v>
      </c>
      <c r="N3639" s="23" t="n">
        <f aca="false">MAX(L3639,M3639)</f>
        <v>17.200585773598</v>
      </c>
    </row>
    <row r="3640" customFormat="false" ht="15" hidden="false" customHeight="false" outlineLevel="0" collapsed="false">
      <c r="A3640" s="5" t="n">
        <v>3621</v>
      </c>
      <c r="B3640" s="25" t="n">
        <f aca="true">NORMSINV(RAND())</f>
        <v>-0.414326595631247</v>
      </c>
      <c r="C3640" s="25" t="n">
        <f aca="true">$C$4*B3640+SQRT(1-$C$4^2)*NORMSINV(RAND())</f>
        <v>-0.388179442226834</v>
      </c>
      <c r="D3640" s="25" t="n">
        <f aca="false">NORMSDIST(B3640)</f>
        <v>0.339317469464963</v>
      </c>
      <c r="E3640" s="25" t="n">
        <f aca="false">NORMSDIST(C3640)</f>
        <v>0.348941622717986</v>
      </c>
      <c r="F3640" s="23" t="n">
        <f aca="true">BETAINV(RAND(),T1_PERT!$F$5,T1_PERT!$G$5,T1_PERT!$C$5,T1_PERT!$E$5)</f>
        <v>4.68840767466459</v>
      </c>
      <c r="G3640" s="23" t="n">
        <f aca="false">BETAINV(D3640,T1_PERT!$F$6,T1_PERT!$G$6,T1_PERT!$C$6,T1_PERT!$E$6)</f>
        <v>4.76279853984313</v>
      </c>
      <c r="H3640" s="23" t="n">
        <f aca="true">BETAINV(RAND(),T1_PERT!$F$7,T1_PERT!$G$7,T1_PERT!$C$7,T1_PERT!$E$7)</f>
        <v>4.849073413546</v>
      </c>
      <c r="I3640" s="23" t="n">
        <f aca="false">BETAINV(E3640,T1_PERT!$F$8,T1_PERT!$G$8,T1_PERT!$C$8,T1_PERT!$E$8)</f>
        <v>4.96539109190624</v>
      </c>
      <c r="J3640" s="23" t="n">
        <f aca="true">BETAINV(RAND(),T1_PERT!$F$9,T1_PERT!$G$9,T1_PERT!$C$9,T1_PERT!$E$9)</f>
        <v>3.37653539838695</v>
      </c>
      <c r="K3640" s="23" t="n">
        <f aca="true">BETAINV(RAND(),T1_PERT!$F$10,T1_PERT!$G$10,T1_PERT!$C$10,T1_PERT!$E$10)</f>
        <v>1.67294244031542</v>
      </c>
      <c r="L3640" s="23" t="n">
        <f aca="false">F3640+G3640+I3640+K3640</f>
        <v>16.0895397467294</v>
      </c>
      <c r="M3640" s="23" t="n">
        <f aca="false">F3640+H3640+J3640+K3640</f>
        <v>14.586958926913</v>
      </c>
      <c r="N3640" s="23" t="n">
        <f aca="false">MAX(L3640,M3640)</f>
        <v>16.0895397467294</v>
      </c>
    </row>
    <row r="3641" customFormat="false" ht="15" hidden="false" customHeight="false" outlineLevel="0" collapsed="false">
      <c r="A3641" s="5" t="n">
        <v>3622</v>
      </c>
      <c r="B3641" s="25" t="n">
        <f aca="true">NORMSINV(RAND())</f>
        <v>-0.123730846003326</v>
      </c>
      <c r="C3641" s="25" t="n">
        <f aca="true">$C$4*B3641+SQRT(1-$C$4^2)*NORMSINV(RAND())</f>
        <v>-0.855266736389525</v>
      </c>
      <c r="D3641" s="25" t="n">
        <f aca="false">NORMSDIST(B3641)</f>
        <v>0.450764193869299</v>
      </c>
      <c r="E3641" s="25" t="n">
        <f aca="false">NORMSDIST(C3641)</f>
        <v>0.196201748995233</v>
      </c>
      <c r="F3641" s="23" t="n">
        <f aca="true">BETAINV(RAND(),T1_PERT!$F$5,T1_PERT!$G$5,T1_PERT!$C$5,T1_PERT!$E$5)</f>
        <v>4.00320931401682</v>
      </c>
      <c r="G3641" s="23" t="n">
        <f aca="false">BETAINV(D3641,T1_PERT!$F$6,T1_PERT!$G$6,T1_PERT!$C$6,T1_PERT!$E$6)</f>
        <v>5.10361118106952</v>
      </c>
      <c r="H3641" s="23" t="n">
        <f aca="true">BETAINV(RAND(),T1_PERT!$F$7,T1_PERT!$G$7,T1_PERT!$C$7,T1_PERT!$E$7)</f>
        <v>6.66379518298179</v>
      </c>
      <c r="I3641" s="23" t="n">
        <f aca="false">BETAINV(E3641,T1_PERT!$F$8,T1_PERT!$G$8,T1_PERT!$C$8,T1_PERT!$E$8)</f>
        <v>4.66657727765247</v>
      </c>
      <c r="J3641" s="23" t="n">
        <f aca="true">BETAINV(RAND(),T1_PERT!$F$9,T1_PERT!$G$9,T1_PERT!$C$9,T1_PERT!$E$9)</f>
        <v>3.12667381734566</v>
      </c>
      <c r="K3641" s="23" t="n">
        <f aca="true">BETAINV(RAND(),T1_PERT!$F$10,T1_PERT!$G$10,T1_PERT!$C$10,T1_PERT!$E$10)</f>
        <v>1.51309391416358</v>
      </c>
      <c r="L3641" s="23" t="n">
        <f aca="false">F3641+G3641+I3641+K3641</f>
        <v>15.2864916869024</v>
      </c>
      <c r="M3641" s="23" t="n">
        <f aca="false">F3641+H3641+J3641+K3641</f>
        <v>15.3067722285079</v>
      </c>
      <c r="N3641" s="23" t="n">
        <f aca="false">MAX(L3641,M3641)</f>
        <v>15.3067722285079</v>
      </c>
    </row>
    <row r="3642" customFormat="false" ht="15" hidden="false" customHeight="false" outlineLevel="0" collapsed="false">
      <c r="A3642" s="5" t="n">
        <v>3623</v>
      </c>
      <c r="B3642" s="25" t="n">
        <f aca="true">NORMSINV(RAND())</f>
        <v>2.9206619750551</v>
      </c>
      <c r="C3642" s="25" t="n">
        <f aca="true">$C$4*B3642+SQRT(1-$C$4^2)*NORMSINV(RAND())</f>
        <v>1.92190313477133</v>
      </c>
      <c r="D3642" s="25" t="n">
        <f aca="false">NORMSDIST(B3642)</f>
        <v>0.998253557121378</v>
      </c>
      <c r="E3642" s="25" t="n">
        <f aca="false">NORMSDIST(C3642)</f>
        <v>0.972691026340927</v>
      </c>
      <c r="F3642" s="23" t="n">
        <f aca="true">BETAINV(RAND(),T1_PERT!$F$5,T1_PERT!$G$5,T1_PERT!$C$5,T1_PERT!$E$5)</f>
        <v>4.13676215057312</v>
      </c>
      <c r="G3642" s="23" t="n">
        <f aca="false">BETAINV(D3642,T1_PERT!$F$6,T1_PERT!$G$6,T1_PERT!$C$6,T1_PERT!$E$6)</f>
        <v>8.35122940983852</v>
      </c>
      <c r="H3642" s="23" t="n">
        <f aca="true">BETAINV(RAND(),T1_PERT!$F$7,T1_PERT!$G$7,T1_PERT!$C$7,T1_PERT!$E$7)</f>
        <v>3.49648063554486</v>
      </c>
      <c r="I3642" s="23" t="n">
        <f aca="false">BETAINV(E3642,T1_PERT!$F$8,T1_PERT!$G$8,T1_PERT!$C$8,T1_PERT!$E$8)</f>
        <v>6.83827795534223</v>
      </c>
      <c r="J3642" s="23" t="n">
        <f aca="true">BETAINV(RAND(),T1_PERT!$F$9,T1_PERT!$G$9,T1_PERT!$C$9,T1_PERT!$E$9)</f>
        <v>4.2837757494713</v>
      </c>
      <c r="K3642" s="23" t="n">
        <f aca="true">BETAINV(RAND(),T1_PERT!$F$10,T1_PERT!$G$10,T1_PERT!$C$10,T1_PERT!$E$10)</f>
        <v>1.83023043018191</v>
      </c>
      <c r="L3642" s="23" t="n">
        <f aca="false">F3642+G3642+I3642+K3642</f>
        <v>21.1564999459358</v>
      </c>
      <c r="M3642" s="23" t="n">
        <f aca="false">F3642+H3642+J3642+K3642</f>
        <v>13.7472489657712</v>
      </c>
      <c r="N3642" s="23" t="n">
        <f aca="false">MAX(L3642,M3642)</f>
        <v>21.1564999459358</v>
      </c>
    </row>
    <row r="3643" customFormat="false" ht="15" hidden="false" customHeight="false" outlineLevel="0" collapsed="false">
      <c r="A3643" s="5" t="n">
        <v>3624</v>
      </c>
      <c r="B3643" s="25" t="n">
        <f aca="true">NORMSINV(RAND())</f>
        <v>0.608962799487944</v>
      </c>
      <c r="C3643" s="25" t="n">
        <f aca="true">$C$4*B3643+SQRT(1-$C$4^2)*NORMSINV(RAND())</f>
        <v>0.291124703670838</v>
      </c>
      <c r="D3643" s="25" t="n">
        <f aca="false">NORMSDIST(B3643)</f>
        <v>0.728725451543496</v>
      </c>
      <c r="E3643" s="25" t="n">
        <f aca="false">NORMSDIST(C3643)</f>
        <v>0.614522026497175</v>
      </c>
      <c r="F3643" s="23" t="n">
        <f aca="true">BETAINV(RAND(),T1_PERT!$F$5,T1_PERT!$G$5,T1_PERT!$C$5,T1_PERT!$E$5)</f>
        <v>2.72592562530547</v>
      </c>
      <c r="G3643" s="23" t="n">
        <f aca="false">BETAINV(D3643,T1_PERT!$F$6,T1_PERT!$G$6,T1_PERT!$C$6,T1_PERT!$E$6)</f>
        <v>6.02800941441318</v>
      </c>
      <c r="H3643" s="23" t="n">
        <f aca="true">BETAINV(RAND(),T1_PERT!$F$7,T1_PERT!$G$7,T1_PERT!$C$7,T1_PERT!$E$7)</f>
        <v>6.12349572650118</v>
      </c>
      <c r="I3643" s="23" t="n">
        <f aca="false">BETAINV(E3643,T1_PERT!$F$8,T1_PERT!$G$8,T1_PERT!$C$8,T1_PERT!$E$8)</f>
        <v>5.49126413024353</v>
      </c>
      <c r="J3643" s="23" t="n">
        <f aca="true">BETAINV(RAND(),T1_PERT!$F$9,T1_PERT!$G$9,T1_PERT!$C$9,T1_PERT!$E$9)</f>
        <v>5.38259363427793</v>
      </c>
      <c r="K3643" s="23" t="n">
        <f aca="true">BETAINV(RAND(),T1_PERT!$F$10,T1_PERT!$G$10,T1_PERT!$C$10,T1_PERT!$E$10)</f>
        <v>1.97359591349641</v>
      </c>
      <c r="L3643" s="23" t="n">
        <f aca="false">F3643+G3643+I3643+K3643</f>
        <v>16.2187950834586</v>
      </c>
      <c r="M3643" s="23" t="n">
        <f aca="false">F3643+H3643+J3643+K3643</f>
        <v>16.205610899581</v>
      </c>
      <c r="N3643" s="23" t="n">
        <f aca="false">MAX(L3643,M3643)</f>
        <v>16.2187950834586</v>
      </c>
    </row>
    <row r="3644" customFormat="false" ht="15" hidden="false" customHeight="false" outlineLevel="0" collapsed="false">
      <c r="A3644" s="5" t="n">
        <v>3625</v>
      </c>
      <c r="B3644" s="25" t="n">
        <f aca="true">NORMSINV(RAND())</f>
        <v>-0.14617710313013</v>
      </c>
      <c r="C3644" s="25" t="n">
        <f aca="true">$C$4*B3644+SQRT(1-$C$4^2)*NORMSINV(RAND())</f>
        <v>0.692710991501576</v>
      </c>
      <c r="D3644" s="25" t="n">
        <f aca="false">NORMSDIST(B3644)</f>
        <v>0.441890790222011</v>
      </c>
      <c r="E3644" s="25" t="n">
        <f aca="false">NORMSDIST(C3644)</f>
        <v>0.755754530066811</v>
      </c>
      <c r="F3644" s="23" t="n">
        <f aca="true">BETAINV(RAND(),T1_PERT!$F$5,T1_PERT!$G$5,T1_PERT!$C$5,T1_PERT!$E$5)</f>
        <v>4.30283316180995</v>
      </c>
      <c r="G3644" s="23" t="n">
        <f aca="false">BETAINV(D3644,T1_PERT!$F$6,T1_PERT!$G$6,T1_PERT!$C$6,T1_PERT!$E$6)</f>
        <v>5.07651949402347</v>
      </c>
      <c r="H3644" s="23" t="n">
        <f aca="true">BETAINV(RAND(),T1_PERT!$F$7,T1_PERT!$G$7,T1_PERT!$C$7,T1_PERT!$E$7)</f>
        <v>6.7506648292681</v>
      </c>
      <c r="I3644" s="23" t="n">
        <f aca="false">BETAINV(E3644,T1_PERT!$F$8,T1_PERT!$G$8,T1_PERT!$C$8,T1_PERT!$E$8)</f>
        <v>5.83240720913713</v>
      </c>
      <c r="J3644" s="23" t="n">
        <f aca="true">BETAINV(RAND(),T1_PERT!$F$9,T1_PERT!$G$9,T1_PERT!$C$9,T1_PERT!$E$9)</f>
        <v>3.75166556038345</v>
      </c>
      <c r="K3644" s="23" t="n">
        <f aca="true">BETAINV(RAND(),T1_PERT!$F$10,T1_PERT!$G$10,T1_PERT!$C$10,T1_PERT!$E$10)</f>
        <v>2.69512014068252</v>
      </c>
      <c r="L3644" s="23" t="n">
        <f aca="false">F3644+G3644+I3644+K3644</f>
        <v>17.9068800056531</v>
      </c>
      <c r="M3644" s="23" t="n">
        <f aca="false">F3644+H3644+J3644+K3644</f>
        <v>17.500283692144</v>
      </c>
      <c r="N3644" s="23" t="n">
        <f aca="false">MAX(L3644,M3644)</f>
        <v>17.9068800056531</v>
      </c>
    </row>
    <row r="3645" customFormat="false" ht="15" hidden="false" customHeight="false" outlineLevel="0" collapsed="false">
      <c r="A3645" s="5" t="n">
        <v>3626</v>
      </c>
      <c r="B3645" s="25" t="n">
        <f aca="true">NORMSINV(RAND())</f>
        <v>0.0386002449590566</v>
      </c>
      <c r="C3645" s="25" t="n">
        <f aca="true">$C$4*B3645+SQRT(1-$C$4^2)*NORMSINV(RAND())</f>
        <v>-0.62990991447573</v>
      </c>
      <c r="D3645" s="25" t="n">
        <f aca="false">NORMSDIST(B3645)</f>
        <v>0.515395446504681</v>
      </c>
      <c r="E3645" s="25" t="n">
        <f aca="false">NORMSDIST(C3645)</f>
        <v>0.264376762897661</v>
      </c>
      <c r="F3645" s="23" t="n">
        <f aca="true">BETAINV(RAND(),T1_PERT!$F$5,T1_PERT!$G$5,T1_PERT!$C$5,T1_PERT!$E$5)</f>
        <v>3.05667585040242</v>
      </c>
      <c r="G3645" s="23" t="n">
        <f aca="false">BETAINV(D3645,T1_PERT!$F$6,T1_PERT!$G$6,T1_PERT!$C$6,T1_PERT!$E$6)</f>
        <v>5.30267016189593</v>
      </c>
      <c r="H3645" s="23" t="n">
        <f aca="true">BETAINV(RAND(),T1_PERT!$F$7,T1_PERT!$G$7,T1_PERT!$C$7,T1_PERT!$E$7)</f>
        <v>5.43181422877659</v>
      </c>
      <c r="I3645" s="23" t="n">
        <f aca="false">BETAINV(E3645,T1_PERT!$F$8,T1_PERT!$G$8,T1_PERT!$C$8,T1_PERT!$E$8)</f>
        <v>4.80323424051309</v>
      </c>
      <c r="J3645" s="23" t="n">
        <f aca="true">BETAINV(RAND(),T1_PERT!$F$9,T1_PERT!$G$9,T1_PERT!$C$9,T1_PERT!$E$9)</f>
        <v>4.24706482812297</v>
      </c>
      <c r="K3645" s="23" t="n">
        <f aca="true">BETAINV(RAND(),T1_PERT!$F$10,T1_PERT!$G$10,T1_PERT!$C$10,T1_PERT!$E$10)</f>
        <v>2.61435349443344</v>
      </c>
      <c r="L3645" s="23" t="n">
        <f aca="false">F3645+G3645+I3645+K3645</f>
        <v>15.7769337472449</v>
      </c>
      <c r="M3645" s="23" t="n">
        <f aca="false">F3645+H3645+J3645+K3645</f>
        <v>15.3499084017354</v>
      </c>
      <c r="N3645" s="23" t="n">
        <f aca="false">MAX(L3645,M3645)</f>
        <v>15.7769337472449</v>
      </c>
    </row>
    <row r="3646" customFormat="false" ht="15" hidden="false" customHeight="false" outlineLevel="0" collapsed="false">
      <c r="A3646" s="5" t="n">
        <v>3627</v>
      </c>
      <c r="B3646" s="25" t="n">
        <f aca="true">NORMSINV(RAND())</f>
        <v>1.18402349563952</v>
      </c>
      <c r="C3646" s="25" t="n">
        <f aca="true">$C$4*B3646+SQRT(1-$C$4^2)*NORMSINV(RAND())</f>
        <v>1.48541490862283</v>
      </c>
      <c r="D3646" s="25" t="n">
        <f aca="false">NORMSDIST(B3646)</f>
        <v>0.881798118903322</v>
      </c>
      <c r="E3646" s="25" t="n">
        <f aca="false">NORMSDIST(C3646)</f>
        <v>0.931283025612489</v>
      </c>
      <c r="F3646" s="23" t="n">
        <f aca="true">BETAINV(RAND(),T1_PERT!$F$5,T1_PERT!$G$5,T1_PERT!$C$5,T1_PERT!$E$5)</f>
        <v>2.61099695367925</v>
      </c>
      <c r="G3646" s="23" t="n">
        <f aca="false">BETAINV(D3646,T1_PERT!$F$6,T1_PERT!$G$6,T1_PERT!$C$6,T1_PERT!$E$6)</f>
        <v>6.74985235036581</v>
      </c>
      <c r="H3646" s="23" t="n">
        <f aca="true">BETAINV(RAND(),T1_PERT!$F$7,T1_PERT!$G$7,T1_PERT!$C$7,T1_PERT!$E$7)</f>
        <v>5.37619806011577</v>
      </c>
      <c r="I3646" s="23" t="n">
        <f aca="false">BETAINV(E3646,T1_PERT!$F$8,T1_PERT!$G$8,T1_PERT!$C$8,T1_PERT!$E$8)</f>
        <v>6.50302252272512</v>
      </c>
      <c r="J3646" s="23" t="n">
        <f aca="true">BETAINV(RAND(),T1_PERT!$F$9,T1_PERT!$G$9,T1_PERT!$C$9,T1_PERT!$E$9)</f>
        <v>4.36402260630266</v>
      </c>
      <c r="K3646" s="23" t="n">
        <f aca="true">BETAINV(RAND(),T1_PERT!$F$10,T1_PERT!$G$10,T1_PERT!$C$10,T1_PERT!$E$10)</f>
        <v>2.46343729143001</v>
      </c>
      <c r="L3646" s="23" t="n">
        <f aca="false">F3646+G3646+I3646+K3646</f>
        <v>18.3273091182002</v>
      </c>
      <c r="M3646" s="23" t="n">
        <f aca="false">F3646+H3646+J3646+K3646</f>
        <v>14.8146549115277</v>
      </c>
      <c r="N3646" s="23" t="n">
        <f aca="false">MAX(L3646,M3646)</f>
        <v>18.3273091182002</v>
      </c>
    </row>
    <row r="3647" customFormat="false" ht="15" hidden="false" customHeight="false" outlineLevel="0" collapsed="false">
      <c r="A3647" s="5" t="n">
        <v>3628</v>
      </c>
      <c r="B3647" s="25" t="n">
        <f aca="true">NORMSINV(RAND())</f>
        <v>2.47190647161026</v>
      </c>
      <c r="C3647" s="25" t="n">
        <f aca="true">$C$4*B3647+SQRT(1-$C$4^2)*NORMSINV(RAND())</f>
        <v>1.32076910204618</v>
      </c>
      <c r="D3647" s="25" t="n">
        <f aca="false">NORMSDIST(B3647)</f>
        <v>0.993280266406437</v>
      </c>
      <c r="E3647" s="25" t="n">
        <f aca="false">NORMSDIST(C3647)</f>
        <v>0.906710817463786</v>
      </c>
      <c r="F3647" s="23" t="n">
        <f aca="true">BETAINV(RAND(),T1_PERT!$F$5,T1_PERT!$G$5,T1_PERT!$C$5,T1_PERT!$E$5)</f>
        <v>2.39722729315952</v>
      </c>
      <c r="G3647" s="23" t="n">
        <f aca="false">BETAINV(D3647,T1_PERT!$F$6,T1_PERT!$G$6,T1_PERT!$C$6,T1_PERT!$E$6)</f>
        <v>8.04789529359519</v>
      </c>
      <c r="H3647" s="23" t="n">
        <f aca="true">BETAINV(RAND(),T1_PERT!$F$7,T1_PERT!$G$7,T1_PERT!$C$7,T1_PERT!$E$7)</f>
        <v>3.92998353805076</v>
      </c>
      <c r="I3647" s="23" t="n">
        <f aca="false">BETAINV(E3647,T1_PERT!$F$8,T1_PERT!$G$8,T1_PERT!$C$8,T1_PERT!$E$8)</f>
        <v>6.36819394409349</v>
      </c>
      <c r="J3647" s="23" t="n">
        <f aca="true">BETAINV(RAND(),T1_PERT!$F$9,T1_PERT!$G$9,T1_PERT!$C$9,T1_PERT!$E$9)</f>
        <v>3.63304311182355</v>
      </c>
      <c r="K3647" s="23" t="n">
        <f aca="true">BETAINV(RAND(),T1_PERT!$F$10,T1_PERT!$G$10,T1_PERT!$C$10,T1_PERT!$E$10)</f>
        <v>2.01951265812836</v>
      </c>
      <c r="L3647" s="23" t="n">
        <f aca="false">F3647+G3647+I3647+K3647</f>
        <v>18.8328291889766</v>
      </c>
      <c r="M3647" s="23" t="n">
        <f aca="false">F3647+H3647+J3647+K3647</f>
        <v>11.9797666011622</v>
      </c>
      <c r="N3647" s="23" t="n">
        <f aca="false">MAX(L3647,M3647)</f>
        <v>18.8328291889766</v>
      </c>
    </row>
    <row r="3648" customFormat="false" ht="15" hidden="false" customHeight="false" outlineLevel="0" collapsed="false">
      <c r="A3648" s="5" t="n">
        <v>3629</v>
      </c>
      <c r="B3648" s="25" t="n">
        <f aca="true">NORMSINV(RAND())</f>
        <v>1.22992479489473</v>
      </c>
      <c r="C3648" s="25" t="n">
        <f aca="true">$C$4*B3648+SQRT(1-$C$4^2)*NORMSINV(RAND())</f>
        <v>0.252281058755014</v>
      </c>
      <c r="D3648" s="25" t="n">
        <f aca="false">NORMSDIST(B3648)</f>
        <v>0.890637365863702</v>
      </c>
      <c r="E3648" s="25" t="n">
        <f aca="false">NORMSDIST(C3648)</f>
        <v>0.599588086168935</v>
      </c>
      <c r="F3648" s="23" t="n">
        <f aca="true">BETAINV(RAND(),T1_PERT!$F$5,T1_PERT!$G$5,T1_PERT!$C$5,T1_PERT!$E$5)</f>
        <v>4.97007696945934</v>
      </c>
      <c r="G3648" s="23" t="n">
        <f aca="false">BETAINV(D3648,T1_PERT!$F$6,T1_PERT!$G$6,T1_PERT!$C$6,T1_PERT!$E$6)</f>
        <v>6.80514022090821</v>
      </c>
      <c r="H3648" s="23" t="n">
        <f aca="true">BETAINV(RAND(),T1_PERT!$F$7,T1_PERT!$G$7,T1_PERT!$C$7,T1_PERT!$E$7)</f>
        <v>5.31808885442066</v>
      </c>
      <c r="I3648" s="23" t="n">
        <f aca="false">BETAINV(E3648,T1_PERT!$F$8,T1_PERT!$G$8,T1_PERT!$C$8,T1_PERT!$E$8)</f>
        <v>5.45905962401433</v>
      </c>
      <c r="J3648" s="23" t="n">
        <f aca="true">BETAINV(RAND(),T1_PERT!$F$9,T1_PERT!$G$9,T1_PERT!$C$9,T1_PERT!$E$9)</f>
        <v>3.93727407169785</v>
      </c>
      <c r="K3648" s="23" t="n">
        <f aca="true">BETAINV(RAND(),T1_PERT!$F$10,T1_PERT!$G$10,T1_PERT!$C$10,T1_PERT!$E$10)</f>
        <v>1.52440018755795</v>
      </c>
      <c r="L3648" s="23" t="n">
        <f aca="false">F3648+G3648+I3648+K3648</f>
        <v>18.7586770019398</v>
      </c>
      <c r="M3648" s="23" t="n">
        <f aca="false">F3648+H3648+J3648+K3648</f>
        <v>15.7498400831358</v>
      </c>
      <c r="N3648" s="23" t="n">
        <f aca="false">MAX(L3648,M3648)</f>
        <v>18.7586770019398</v>
      </c>
    </row>
    <row r="3649" customFormat="false" ht="15" hidden="false" customHeight="false" outlineLevel="0" collapsed="false">
      <c r="A3649" s="5" t="n">
        <v>3630</v>
      </c>
      <c r="B3649" s="25" t="n">
        <f aca="true">NORMSINV(RAND())</f>
        <v>-0.739439313384034</v>
      </c>
      <c r="C3649" s="25" t="n">
        <f aca="true">$C$4*B3649+SQRT(1-$C$4^2)*NORMSINV(RAND())</f>
        <v>0.381507073637706</v>
      </c>
      <c r="D3649" s="25" t="n">
        <f aca="false">NORMSDIST(B3649)</f>
        <v>0.229820138760829</v>
      </c>
      <c r="E3649" s="25" t="n">
        <f aca="false">NORMSDIST(C3649)</f>
        <v>0.648586488301904</v>
      </c>
      <c r="F3649" s="23" t="n">
        <f aca="true">BETAINV(RAND(),T1_PERT!$F$5,T1_PERT!$G$5,T1_PERT!$C$5,T1_PERT!$E$5)</f>
        <v>3.65919307181656</v>
      </c>
      <c r="G3649" s="23" t="n">
        <f aca="false">BETAINV(D3649,T1_PERT!$F$6,T1_PERT!$G$6,T1_PERT!$C$6,T1_PERT!$E$6)</f>
        <v>4.41227396163539</v>
      </c>
      <c r="H3649" s="23" t="n">
        <f aca="true">BETAINV(RAND(),T1_PERT!$F$7,T1_PERT!$G$7,T1_PERT!$C$7,T1_PERT!$E$7)</f>
        <v>4.52208562670834</v>
      </c>
      <c r="I3649" s="23" t="n">
        <f aca="false">BETAINV(E3649,T1_PERT!$F$8,T1_PERT!$G$8,T1_PERT!$C$8,T1_PERT!$E$8)</f>
        <v>5.56688231161969</v>
      </c>
      <c r="J3649" s="23" t="n">
        <f aca="true">BETAINV(RAND(),T1_PERT!$F$9,T1_PERT!$G$9,T1_PERT!$C$9,T1_PERT!$E$9)</f>
        <v>4.23207616704635</v>
      </c>
      <c r="K3649" s="23" t="n">
        <f aca="true">BETAINV(RAND(),T1_PERT!$F$10,T1_PERT!$G$10,T1_PERT!$C$10,T1_PERT!$E$10)</f>
        <v>1.70521566236305</v>
      </c>
      <c r="L3649" s="23" t="n">
        <f aca="false">F3649+G3649+I3649+K3649</f>
        <v>15.3435650074347</v>
      </c>
      <c r="M3649" s="23" t="n">
        <f aca="false">F3649+H3649+J3649+K3649</f>
        <v>14.1185705279343</v>
      </c>
      <c r="N3649" s="23" t="n">
        <f aca="false">MAX(L3649,M3649)</f>
        <v>15.3435650074347</v>
      </c>
    </row>
    <row r="3650" customFormat="false" ht="15" hidden="false" customHeight="false" outlineLevel="0" collapsed="false">
      <c r="A3650" s="5" t="n">
        <v>3631</v>
      </c>
      <c r="B3650" s="25" t="n">
        <f aca="true">NORMSINV(RAND())</f>
        <v>-0.203736877430245</v>
      </c>
      <c r="C3650" s="25" t="n">
        <f aca="true">$C$4*B3650+SQRT(1-$C$4^2)*NORMSINV(RAND())</f>
        <v>0.614012467043959</v>
      </c>
      <c r="D3650" s="25" t="n">
        <f aca="false">NORMSDIST(B3650)</f>
        <v>0.419279561268445</v>
      </c>
      <c r="E3650" s="25" t="n">
        <f aca="false">NORMSDIST(C3650)</f>
        <v>0.730396455553569</v>
      </c>
      <c r="F3650" s="23" t="n">
        <f aca="true">BETAINV(RAND(),T1_PERT!$F$5,T1_PERT!$G$5,T1_PERT!$C$5,T1_PERT!$E$5)</f>
        <v>4.54300789595598</v>
      </c>
      <c r="G3650" s="23" t="n">
        <f aca="false">BETAINV(D3650,T1_PERT!$F$6,T1_PERT!$G$6,T1_PERT!$C$6,T1_PERT!$E$6)</f>
        <v>5.00758632117648</v>
      </c>
      <c r="H3650" s="23" t="n">
        <f aca="true">BETAINV(RAND(),T1_PERT!$F$7,T1_PERT!$G$7,T1_PERT!$C$7,T1_PERT!$E$7)</f>
        <v>6.66719807094544</v>
      </c>
      <c r="I3650" s="23" t="n">
        <f aca="false">BETAINV(E3650,T1_PERT!$F$8,T1_PERT!$G$8,T1_PERT!$C$8,T1_PERT!$E$8)</f>
        <v>5.76474148205266</v>
      </c>
      <c r="J3650" s="23" t="n">
        <f aca="true">BETAINV(RAND(),T1_PERT!$F$9,T1_PERT!$G$9,T1_PERT!$C$9,T1_PERT!$E$9)</f>
        <v>4.03361480230451</v>
      </c>
      <c r="K3650" s="23" t="n">
        <f aca="true">BETAINV(RAND(),T1_PERT!$F$10,T1_PERT!$G$10,T1_PERT!$C$10,T1_PERT!$E$10)</f>
        <v>2.66314267982894</v>
      </c>
      <c r="L3650" s="23" t="n">
        <f aca="false">F3650+G3650+I3650+K3650</f>
        <v>17.9784783790141</v>
      </c>
      <c r="M3650" s="23" t="n">
        <f aca="false">F3650+H3650+J3650+K3650</f>
        <v>17.9069634490349</v>
      </c>
      <c r="N3650" s="23" t="n">
        <f aca="false">MAX(L3650,M3650)</f>
        <v>17.9784783790141</v>
      </c>
    </row>
    <row r="3651" customFormat="false" ht="15" hidden="false" customHeight="false" outlineLevel="0" collapsed="false">
      <c r="A3651" s="5" t="n">
        <v>3632</v>
      </c>
      <c r="B3651" s="25" t="n">
        <f aca="true">NORMSINV(RAND())</f>
        <v>-0.40898580930255</v>
      </c>
      <c r="C3651" s="25" t="n">
        <f aca="true">$C$4*B3651+SQRT(1-$C$4^2)*NORMSINV(RAND())</f>
        <v>-0.867404462620663</v>
      </c>
      <c r="D3651" s="25" t="n">
        <f aca="false">NORMSDIST(B3651)</f>
        <v>0.341275037608679</v>
      </c>
      <c r="E3651" s="25" t="n">
        <f aca="false">NORMSDIST(C3651)</f>
        <v>0.192860218789818</v>
      </c>
      <c r="F3651" s="23" t="n">
        <f aca="true">BETAINV(RAND(),T1_PERT!$F$5,T1_PERT!$G$5,T1_PERT!$C$5,T1_PERT!$E$5)</f>
        <v>3.87882468402896</v>
      </c>
      <c r="G3651" s="23" t="n">
        <f aca="false">BETAINV(D3651,T1_PERT!$F$6,T1_PERT!$G$6,T1_PERT!$C$6,T1_PERT!$E$6)</f>
        <v>4.76884927643267</v>
      </c>
      <c r="H3651" s="23" t="n">
        <f aca="true">BETAINV(RAND(),T1_PERT!$F$7,T1_PERT!$G$7,T1_PERT!$C$7,T1_PERT!$E$7)</f>
        <v>4.87046505510322</v>
      </c>
      <c r="I3651" s="23" t="n">
        <f aca="false">BETAINV(E3651,T1_PERT!$F$8,T1_PERT!$G$8,T1_PERT!$C$8,T1_PERT!$E$8)</f>
        <v>4.65963331712952</v>
      </c>
      <c r="J3651" s="23" t="n">
        <f aca="true">BETAINV(RAND(),T1_PERT!$F$9,T1_PERT!$G$9,T1_PERT!$C$9,T1_PERT!$E$9)</f>
        <v>5.01308009041762</v>
      </c>
      <c r="K3651" s="23" t="n">
        <f aca="true">BETAINV(RAND(),T1_PERT!$F$10,T1_PERT!$G$10,T1_PERT!$C$10,T1_PERT!$E$10)</f>
        <v>1.71514803242992</v>
      </c>
      <c r="L3651" s="23" t="n">
        <f aca="false">F3651+G3651+I3651+K3651</f>
        <v>15.0224553100211</v>
      </c>
      <c r="M3651" s="23" t="n">
        <f aca="false">F3651+H3651+J3651+K3651</f>
        <v>15.4775178619797</v>
      </c>
      <c r="N3651" s="23" t="n">
        <f aca="false">MAX(L3651,M3651)</f>
        <v>15.4775178619797</v>
      </c>
    </row>
    <row r="3652" customFormat="false" ht="15" hidden="false" customHeight="false" outlineLevel="0" collapsed="false">
      <c r="A3652" s="5" t="n">
        <v>3633</v>
      </c>
      <c r="B3652" s="25" t="n">
        <f aca="true">NORMSINV(RAND())</f>
        <v>-0.476915081991038</v>
      </c>
      <c r="C3652" s="25" t="n">
        <f aca="true">$C$4*B3652+SQRT(1-$C$4^2)*NORMSINV(RAND())</f>
        <v>-1.5379986267186</v>
      </c>
      <c r="D3652" s="25" t="n">
        <f aca="false">NORMSDIST(B3652)</f>
        <v>0.316711295916346</v>
      </c>
      <c r="E3652" s="25" t="n">
        <f aca="false">NORMSDIST(C3652)</f>
        <v>0.062024475279799</v>
      </c>
      <c r="F3652" s="23" t="n">
        <f aca="true">BETAINV(RAND(),T1_PERT!$F$5,T1_PERT!$G$5,T1_PERT!$C$5,T1_PERT!$E$5)</f>
        <v>3.37123018401887</v>
      </c>
      <c r="G3652" s="23" t="n">
        <f aca="false">BETAINV(D3652,T1_PERT!$F$6,T1_PERT!$G$6,T1_PERT!$C$6,T1_PERT!$E$6)</f>
        <v>4.69255142114908</v>
      </c>
      <c r="H3652" s="23" t="n">
        <f aca="true">BETAINV(RAND(),T1_PERT!$F$7,T1_PERT!$G$7,T1_PERT!$C$7,T1_PERT!$E$7)</f>
        <v>4.27731422086253</v>
      </c>
      <c r="I3652" s="23" t="n">
        <f aca="false">BETAINV(E3652,T1_PERT!$F$8,T1_PERT!$G$8,T1_PERT!$C$8,T1_PERT!$E$8)</f>
        <v>4.34395096142955</v>
      </c>
      <c r="J3652" s="23" t="n">
        <f aca="true">BETAINV(RAND(),T1_PERT!$F$9,T1_PERT!$G$9,T1_PERT!$C$9,T1_PERT!$E$9)</f>
        <v>4.28000557937099</v>
      </c>
      <c r="K3652" s="23" t="n">
        <f aca="true">BETAINV(RAND(),T1_PERT!$F$10,T1_PERT!$G$10,T1_PERT!$C$10,T1_PERT!$E$10)</f>
        <v>2.43307228193365</v>
      </c>
      <c r="L3652" s="23" t="n">
        <f aca="false">F3652+G3652+I3652+K3652</f>
        <v>14.8408048485312</v>
      </c>
      <c r="M3652" s="23" t="n">
        <f aca="false">F3652+H3652+J3652+K3652</f>
        <v>14.361622266186</v>
      </c>
      <c r="N3652" s="23" t="n">
        <f aca="false">MAX(L3652,M3652)</f>
        <v>14.8408048485312</v>
      </c>
    </row>
    <row r="3653" customFormat="false" ht="15" hidden="false" customHeight="false" outlineLevel="0" collapsed="false">
      <c r="A3653" s="5" t="n">
        <v>3634</v>
      </c>
      <c r="B3653" s="25" t="n">
        <f aca="true">NORMSINV(RAND())</f>
        <v>0.157999287479278</v>
      </c>
      <c r="C3653" s="25" t="n">
        <f aca="true">$C$4*B3653+SQRT(1-$C$4^2)*NORMSINV(RAND())</f>
        <v>-0.195669241030577</v>
      </c>
      <c r="D3653" s="25" t="n">
        <f aca="false">NORMSDIST(B3653)</f>
        <v>0.562771319913616</v>
      </c>
      <c r="E3653" s="25" t="n">
        <f aca="false">NORMSDIST(C3653)</f>
        <v>0.42243453054894</v>
      </c>
      <c r="F3653" s="23" t="n">
        <f aca="true">BETAINV(RAND(),T1_PERT!$F$5,T1_PERT!$G$5,T1_PERT!$C$5,T1_PERT!$E$5)</f>
        <v>3.60577089429137</v>
      </c>
      <c r="G3653" s="23" t="n">
        <f aca="false">BETAINV(D3653,T1_PERT!$F$6,T1_PERT!$G$6,T1_PERT!$C$6,T1_PERT!$E$6)</f>
        <v>5.45204106611915</v>
      </c>
      <c r="H3653" s="23" t="n">
        <f aca="true">BETAINV(RAND(),T1_PERT!$F$7,T1_PERT!$G$7,T1_PERT!$C$7,T1_PERT!$E$7)</f>
        <v>7.26901859950225</v>
      </c>
      <c r="I3653" s="23" t="n">
        <f aca="false">BETAINV(E3653,T1_PERT!$F$8,T1_PERT!$G$8,T1_PERT!$C$8,T1_PERT!$E$8)</f>
        <v>5.10501317257152</v>
      </c>
      <c r="J3653" s="23" t="n">
        <f aca="true">BETAINV(RAND(),T1_PERT!$F$9,T1_PERT!$G$9,T1_PERT!$C$9,T1_PERT!$E$9)</f>
        <v>4.93250063163013</v>
      </c>
      <c r="K3653" s="23" t="n">
        <f aca="true">BETAINV(RAND(),T1_PERT!$F$10,T1_PERT!$G$10,T1_PERT!$C$10,T1_PERT!$E$10)</f>
        <v>2.42348961062208</v>
      </c>
      <c r="L3653" s="23" t="n">
        <f aca="false">F3653+G3653+I3653+K3653</f>
        <v>16.5863147436041</v>
      </c>
      <c r="M3653" s="23" t="n">
        <f aca="false">F3653+H3653+J3653+K3653</f>
        <v>18.2307797360458</v>
      </c>
      <c r="N3653" s="23" t="n">
        <f aca="false">MAX(L3653,M3653)</f>
        <v>18.2307797360458</v>
      </c>
    </row>
    <row r="3654" customFormat="false" ht="15" hidden="false" customHeight="false" outlineLevel="0" collapsed="false">
      <c r="A3654" s="5" t="n">
        <v>3635</v>
      </c>
      <c r="B3654" s="25" t="n">
        <f aca="true">NORMSINV(RAND())</f>
        <v>0.793025564073156</v>
      </c>
      <c r="C3654" s="25" t="n">
        <f aca="true">$C$4*B3654+SQRT(1-$C$4^2)*NORMSINV(RAND())</f>
        <v>0.570498786830681</v>
      </c>
      <c r="D3654" s="25" t="n">
        <f aca="false">NORMSDIST(B3654)</f>
        <v>0.786118535635767</v>
      </c>
      <c r="E3654" s="25" t="n">
        <f aca="false">NORMSDIST(C3654)</f>
        <v>0.715830277644836</v>
      </c>
      <c r="F3654" s="23" t="n">
        <f aca="true">BETAINV(RAND(),T1_PERT!$F$5,T1_PERT!$G$5,T1_PERT!$C$5,T1_PERT!$E$5)</f>
        <v>3.40788906478048</v>
      </c>
      <c r="G3654" s="23" t="n">
        <f aca="false">BETAINV(D3654,T1_PERT!$F$6,T1_PERT!$G$6,T1_PERT!$C$6,T1_PERT!$E$6)</f>
        <v>6.26324013193035</v>
      </c>
      <c r="H3654" s="23" t="n">
        <f aca="true">BETAINV(RAND(),T1_PERT!$F$7,T1_PERT!$G$7,T1_PERT!$C$7,T1_PERT!$E$7)</f>
        <v>5.20245832617268</v>
      </c>
      <c r="I3654" s="23" t="n">
        <f aca="false">BETAINV(E3654,T1_PERT!$F$8,T1_PERT!$G$8,T1_PERT!$C$8,T1_PERT!$E$8)</f>
        <v>5.72743813322361</v>
      </c>
      <c r="J3654" s="23" t="n">
        <f aca="true">BETAINV(RAND(),T1_PERT!$F$9,T1_PERT!$G$9,T1_PERT!$C$9,T1_PERT!$E$9)</f>
        <v>5.3119988557644</v>
      </c>
      <c r="K3654" s="23" t="n">
        <f aca="true">BETAINV(RAND(),T1_PERT!$F$10,T1_PERT!$G$10,T1_PERT!$C$10,T1_PERT!$E$10)</f>
        <v>1.74104724240856</v>
      </c>
      <c r="L3654" s="23" t="n">
        <f aca="false">F3654+G3654+I3654+K3654</f>
        <v>17.139614572343</v>
      </c>
      <c r="M3654" s="23" t="n">
        <f aca="false">F3654+H3654+J3654+K3654</f>
        <v>15.6633934891261</v>
      </c>
      <c r="N3654" s="23" t="n">
        <f aca="false">MAX(L3654,M3654)</f>
        <v>17.139614572343</v>
      </c>
    </row>
    <row r="3655" customFormat="false" ht="15" hidden="false" customHeight="false" outlineLevel="0" collapsed="false">
      <c r="A3655" s="5" t="n">
        <v>3636</v>
      </c>
      <c r="B3655" s="25" t="n">
        <f aca="true">NORMSINV(RAND())</f>
        <v>-0.618884130396715</v>
      </c>
      <c r="C3655" s="25" t="n">
        <f aca="true">$C$4*B3655+SQRT(1-$C$4^2)*NORMSINV(RAND())</f>
        <v>-0.352930697446947</v>
      </c>
      <c r="D3655" s="25" t="n">
        <f aca="false">NORMSDIST(B3655)</f>
        <v>0.267996346863119</v>
      </c>
      <c r="E3655" s="25" t="n">
        <f aca="false">NORMSDIST(C3655)</f>
        <v>0.362070198291478</v>
      </c>
      <c r="F3655" s="23" t="n">
        <f aca="true">BETAINV(RAND(),T1_PERT!$F$5,T1_PERT!$G$5,T1_PERT!$C$5,T1_PERT!$E$5)</f>
        <v>4.00204472067948</v>
      </c>
      <c r="G3655" s="23" t="n">
        <f aca="false">BETAINV(D3655,T1_PERT!$F$6,T1_PERT!$G$6,T1_PERT!$C$6,T1_PERT!$E$6)</f>
        <v>4.5379712452129</v>
      </c>
      <c r="H3655" s="23" t="n">
        <f aca="true">BETAINV(RAND(),T1_PERT!$F$7,T1_PERT!$G$7,T1_PERT!$C$7,T1_PERT!$E$7)</f>
        <v>6.59741975905232</v>
      </c>
      <c r="I3655" s="23" t="n">
        <f aca="false">BETAINV(E3655,T1_PERT!$F$8,T1_PERT!$G$8,T1_PERT!$C$8,T1_PERT!$E$8)</f>
        <v>4.99029587599056</v>
      </c>
      <c r="J3655" s="23" t="n">
        <f aca="true">BETAINV(RAND(),T1_PERT!$F$9,T1_PERT!$G$9,T1_PERT!$C$9,T1_PERT!$E$9)</f>
        <v>4.05103994135758</v>
      </c>
      <c r="K3655" s="23" t="n">
        <f aca="true">BETAINV(RAND(),T1_PERT!$F$10,T1_PERT!$G$10,T1_PERT!$C$10,T1_PERT!$E$10)</f>
        <v>1.8552859076943</v>
      </c>
      <c r="L3655" s="23" t="n">
        <f aca="false">F3655+G3655+I3655+K3655</f>
        <v>15.3855977495772</v>
      </c>
      <c r="M3655" s="23" t="n">
        <f aca="false">F3655+H3655+J3655+K3655</f>
        <v>16.5057903287837</v>
      </c>
      <c r="N3655" s="23" t="n">
        <f aca="false">MAX(L3655,M3655)</f>
        <v>16.5057903287837</v>
      </c>
    </row>
    <row r="3656" customFormat="false" ht="15" hidden="false" customHeight="false" outlineLevel="0" collapsed="false">
      <c r="A3656" s="5" t="n">
        <v>3637</v>
      </c>
      <c r="B3656" s="25" t="n">
        <f aca="true">NORMSINV(RAND())</f>
        <v>-0.314512033206132</v>
      </c>
      <c r="C3656" s="25" t="n">
        <f aca="true">$C$4*B3656+SQRT(1-$C$4^2)*NORMSINV(RAND())</f>
        <v>0.0154210273997452</v>
      </c>
      <c r="D3656" s="25" t="n">
        <f aca="false">NORMSDIST(B3656)</f>
        <v>0.376566089321903</v>
      </c>
      <c r="E3656" s="25" t="n">
        <f aca="false">NORMSDIST(C3656)</f>
        <v>0.506151856009171</v>
      </c>
      <c r="F3656" s="23" t="n">
        <f aca="true">BETAINV(RAND(),T1_PERT!$F$5,T1_PERT!$G$5,T1_PERT!$C$5,T1_PERT!$E$5)</f>
        <v>3.64369225701238</v>
      </c>
      <c r="G3656" s="23" t="n">
        <f aca="false">BETAINV(D3656,T1_PERT!$F$6,T1_PERT!$G$6,T1_PERT!$C$6,T1_PERT!$E$6)</f>
        <v>4.87728235336966</v>
      </c>
      <c r="H3656" s="23" t="n">
        <f aca="true">BETAINV(RAND(),T1_PERT!$F$7,T1_PERT!$G$7,T1_PERT!$C$7,T1_PERT!$E$7)</f>
        <v>5.60603985504433</v>
      </c>
      <c r="I3656" s="23" t="n">
        <f aca="false">BETAINV(E3656,T1_PERT!$F$8,T1_PERT!$G$8,T1_PERT!$C$8,T1_PERT!$E$8)</f>
        <v>5.26739776459692</v>
      </c>
      <c r="J3656" s="23" t="n">
        <f aca="true">BETAINV(RAND(),T1_PERT!$F$9,T1_PERT!$G$9,T1_PERT!$C$9,T1_PERT!$E$9)</f>
        <v>4.04146541451517</v>
      </c>
      <c r="K3656" s="23" t="n">
        <f aca="true">BETAINV(RAND(),T1_PERT!$F$10,T1_PERT!$G$10,T1_PERT!$C$10,T1_PERT!$E$10)</f>
        <v>1.83764959435764</v>
      </c>
      <c r="L3656" s="23" t="n">
        <f aca="false">F3656+G3656+I3656+K3656</f>
        <v>15.6260219693366</v>
      </c>
      <c r="M3656" s="23" t="n">
        <f aca="false">F3656+H3656+J3656+K3656</f>
        <v>15.1288471209295</v>
      </c>
      <c r="N3656" s="23" t="n">
        <f aca="false">MAX(L3656,M3656)</f>
        <v>15.6260219693366</v>
      </c>
    </row>
    <row r="3657" customFormat="false" ht="15" hidden="false" customHeight="false" outlineLevel="0" collapsed="false">
      <c r="A3657" s="5" t="n">
        <v>3638</v>
      </c>
      <c r="B3657" s="25" t="n">
        <f aca="true">NORMSINV(RAND())</f>
        <v>2.77671947076815</v>
      </c>
      <c r="C3657" s="25" t="n">
        <f aca="true">$C$4*B3657+SQRT(1-$C$4^2)*NORMSINV(RAND())</f>
        <v>1.88145117909649</v>
      </c>
      <c r="D3657" s="25" t="n">
        <f aca="false">NORMSDIST(B3657)</f>
        <v>0.997254472533275</v>
      </c>
      <c r="E3657" s="25" t="n">
        <f aca="false">NORMSDIST(C3657)</f>
        <v>0.970044714750785</v>
      </c>
      <c r="F3657" s="23" t="n">
        <f aca="true">BETAINV(RAND(),T1_PERT!$F$5,T1_PERT!$G$5,T1_PERT!$C$5,T1_PERT!$E$5)</f>
        <v>5.46771421841583</v>
      </c>
      <c r="G3657" s="23" t="n">
        <f aca="false">BETAINV(D3657,T1_PERT!$F$6,T1_PERT!$G$6,T1_PERT!$C$6,T1_PERT!$E$6)</f>
        <v>8.26262912210608</v>
      </c>
      <c r="H3657" s="23" t="n">
        <f aca="true">BETAINV(RAND(),T1_PERT!$F$7,T1_PERT!$G$7,T1_PERT!$C$7,T1_PERT!$E$7)</f>
        <v>6.9546020191335</v>
      </c>
      <c r="I3657" s="23" t="n">
        <f aca="false">BETAINV(E3657,T1_PERT!$F$8,T1_PERT!$G$8,T1_PERT!$C$8,T1_PERT!$E$8)</f>
        <v>6.80881002928201</v>
      </c>
      <c r="J3657" s="23" t="n">
        <f aca="true">BETAINV(RAND(),T1_PERT!$F$9,T1_PERT!$G$9,T1_PERT!$C$9,T1_PERT!$E$9)</f>
        <v>3.57645603998404</v>
      </c>
      <c r="K3657" s="23" t="n">
        <f aca="true">BETAINV(RAND(),T1_PERT!$F$10,T1_PERT!$G$10,T1_PERT!$C$10,T1_PERT!$E$10)</f>
        <v>2.29539636843747</v>
      </c>
      <c r="L3657" s="23" t="n">
        <f aca="false">F3657+G3657+I3657+K3657</f>
        <v>22.8345497382414</v>
      </c>
      <c r="M3657" s="23" t="n">
        <f aca="false">F3657+H3657+J3657+K3657</f>
        <v>18.2941686459708</v>
      </c>
      <c r="N3657" s="23" t="n">
        <f aca="false">MAX(L3657,M3657)</f>
        <v>22.8345497382414</v>
      </c>
    </row>
    <row r="3658" customFormat="false" ht="15" hidden="false" customHeight="false" outlineLevel="0" collapsed="false">
      <c r="A3658" s="5" t="n">
        <v>3639</v>
      </c>
      <c r="B3658" s="25" t="n">
        <f aca="true">NORMSINV(RAND())</f>
        <v>-1.22583868008127</v>
      </c>
      <c r="C3658" s="25" t="n">
        <f aca="true">$C$4*B3658+SQRT(1-$C$4^2)*NORMSINV(RAND())</f>
        <v>-1.28916599856779</v>
      </c>
      <c r="D3658" s="25" t="n">
        <f aca="false">NORMSDIST(B3658)</f>
        <v>0.110129694050699</v>
      </c>
      <c r="E3658" s="25" t="n">
        <f aca="false">NORMSDIST(C3658)</f>
        <v>0.0986701914676064</v>
      </c>
      <c r="F3658" s="23" t="n">
        <f aca="true">BETAINV(RAND(),T1_PERT!$F$5,T1_PERT!$G$5,T1_PERT!$C$5,T1_PERT!$E$5)</f>
        <v>3.99783978008104</v>
      </c>
      <c r="G3658" s="23" t="n">
        <f aca="false">BETAINV(D3658,T1_PERT!$F$6,T1_PERT!$G$6,T1_PERT!$C$6,T1_PERT!$E$6)</f>
        <v>3.96326673168176</v>
      </c>
      <c r="H3658" s="23" t="n">
        <f aca="true">BETAINV(RAND(),T1_PERT!$F$7,T1_PERT!$G$7,T1_PERT!$C$7,T1_PERT!$E$7)</f>
        <v>5.41412281919451</v>
      </c>
      <c r="I3658" s="23" t="n">
        <f aca="false">BETAINV(E3658,T1_PERT!$F$8,T1_PERT!$G$8,T1_PERT!$C$8,T1_PERT!$E$8)</f>
        <v>4.44554498834992</v>
      </c>
      <c r="J3658" s="23" t="n">
        <f aca="true">BETAINV(RAND(),T1_PERT!$F$9,T1_PERT!$G$9,T1_PERT!$C$9,T1_PERT!$E$9)</f>
        <v>4.53908507288673</v>
      </c>
      <c r="K3658" s="23" t="n">
        <f aca="true">BETAINV(RAND(),T1_PERT!$F$10,T1_PERT!$G$10,T1_PERT!$C$10,T1_PERT!$E$10)</f>
        <v>1.60394125770187</v>
      </c>
      <c r="L3658" s="23" t="n">
        <f aca="false">F3658+G3658+I3658+K3658</f>
        <v>14.0105927578146</v>
      </c>
      <c r="M3658" s="23" t="n">
        <f aca="false">F3658+H3658+J3658+K3658</f>
        <v>15.5549889298641</v>
      </c>
      <c r="N3658" s="23" t="n">
        <f aca="false">MAX(L3658,M3658)</f>
        <v>15.5549889298641</v>
      </c>
    </row>
    <row r="3659" customFormat="false" ht="15" hidden="false" customHeight="false" outlineLevel="0" collapsed="false">
      <c r="A3659" s="5" t="n">
        <v>3640</v>
      </c>
      <c r="B3659" s="25" t="n">
        <f aca="true">NORMSINV(RAND())</f>
        <v>0.0297237732725637</v>
      </c>
      <c r="C3659" s="25" t="n">
        <f aca="true">$C$4*B3659+SQRT(1-$C$4^2)*NORMSINV(RAND())</f>
        <v>1.38775573064788</v>
      </c>
      <c r="D3659" s="25" t="n">
        <f aca="false">NORMSDIST(B3659)</f>
        <v>0.511856324016748</v>
      </c>
      <c r="E3659" s="25" t="n">
        <f aca="false">NORMSDIST(C3659)</f>
        <v>0.917394280354386</v>
      </c>
      <c r="F3659" s="23" t="n">
        <f aca="true">BETAINV(RAND(),T1_PERT!$F$5,T1_PERT!$G$5,T1_PERT!$C$5,T1_PERT!$E$5)</f>
        <v>3.02476189218655</v>
      </c>
      <c r="G3659" s="23" t="n">
        <f aca="false">BETAINV(D3659,T1_PERT!$F$6,T1_PERT!$G$6,T1_PERT!$C$6,T1_PERT!$E$6)</f>
        <v>5.29165595699084</v>
      </c>
      <c r="H3659" s="23" t="n">
        <f aca="true">BETAINV(RAND(),T1_PERT!$F$7,T1_PERT!$G$7,T1_PERT!$C$7,T1_PERT!$E$7)</f>
        <v>6.92805081799368</v>
      </c>
      <c r="I3659" s="23" t="n">
        <f aca="false">BETAINV(E3659,T1_PERT!$F$8,T1_PERT!$G$8,T1_PERT!$C$8,T1_PERT!$E$8)</f>
        <v>6.42349604966927</v>
      </c>
      <c r="J3659" s="23" t="n">
        <f aca="true">BETAINV(RAND(),T1_PERT!$F$9,T1_PERT!$G$9,T1_PERT!$C$9,T1_PERT!$E$9)</f>
        <v>4.8258104029402</v>
      </c>
      <c r="K3659" s="23" t="n">
        <f aca="true">BETAINV(RAND(),T1_PERT!$F$10,T1_PERT!$G$10,T1_PERT!$C$10,T1_PERT!$E$10)</f>
        <v>2.04503385328564</v>
      </c>
      <c r="L3659" s="23" t="n">
        <f aca="false">F3659+G3659+I3659+K3659</f>
        <v>16.7849477521323</v>
      </c>
      <c r="M3659" s="23" t="n">
        <f aca="false">F3659+H3659+J3659+K3659</f>
        <v>16.8236569664061</v>
      </c>
      <c r="N3659" s="23" t="n">
        <f aca="false">MAX(L3659,M3659)</f>
        <v>16.8236569664061</v>
      </c>
    </row>
    <row r="3660" customFormat="false" ht="15" hidden="false" customHeight="false" outlineLevel="0" collapsed="false">
      <c r="A3660" s="5" t="n">
        <v>3641</v>
      </c>
      <c r="B3660" s="25" t="n">
        <f aca="true">NORMSINV(RAND())</f>
        <v>-0.224522205621931</v>
      </c>
      <c r="C3660" s="25" t="n">
        <f aca="true">$C$4*B3660+SQRT(1-$C$4^2)*NORMSINV(RAND())</f>
        <v>-0.0170426391710134</v>
      </c>
      <c r="D3660" s="25" t="n">
        <f aca="false">NORMSDIST(B3660)</f>
        <v>0.411175495169994</v>
      </c>
      <c r="E3660" s="25" t="n">
        <f aca="false">NORMSDIST(C3660)</f>
        <v>0.493201299782153</v>
      </c>
      <c r="F3660" s="23" t="n">
        <f aca="true">BETAINV(RAND(),T1_PERT!$F$5,T1_PERT!$G$5,T1_PERT!$C$5,T1_PERT!$E$5)</f>
        <v>4.58319848357957</v>
      </c>
      <c r="G3660" s="23" t="n">
        <f aca="false">BETAINV(D3660,T1_PERT!$F$6,T1_PERT!$G$6,T1_PERT!$C$6,T1_PERT!$E$6)</f>
        <v>4.98289284216755</v>
      </c>
      <c r="H3660" s="23" t="n">
        <f aca="true">BETAINV(RAND(),T1_PERT!$F$7,T1_PERT!$G$7,T1_PERT!$C$7,T1_PERT!$E$7)</f>
        <v>6.4618424448316</v>
      </c>
      <c r="I3660" s="23" t="n">
        <f aca="false">BETAINV(E3660,T1_PERT!$F$8,T1_PERT!$G$8,T1_PERT!$C$8,T1_PERT!$E$8)</f>
        <v>5.24185600396961</v>
      </c>
      <c r="J3660" s="23" t="n">
        <f aca="true">BETAINV(RAND(),T1_PERT!$F$9,T1_PERT!$G$9,T1_PERT!$C$9,T1_PERT!$E$9)</f>
        <v>3.48742370895975</v>
      </c>
      <c r="K3660" s="23" t="n">
        <f aca="true">BETAINV(RAND(),T1_PERT!$F$10,T1_PERT!$G$10,T1_PERT!$C$10,T1_PERT!$E$10)</f>
        <v>2.06189970957578</v>
      </c>
      <c r="L3660" s="23" t="n">
        <f aca="false">F3660+G3660+I3660+K3660</f>
        <v>16.8698470392925</v>
      </c>
      <c r="M3660" s="23" t="n">
        <f aca="false">F3660+H3660+J3660+K3660</f>
        <v>16.5943643469467</v>
      </c>
      <c r="N3660" s="23" t="n">
        <f aca="false">MAX(L3660,M3660)</f>
        <v>16.8698470392925</v>
      </c>
    </row>
    <row r="3661" customFormat="false" ht="15" hidden="false" customHeight="false" outlineLevel="0" collapsed="false">
      <c r="A3661" s="5" t="n">
        <v>3642</v>
      </c>
      <c r="B3661" s="25" t="n">
        <f aca="true">NORMSINV(RAND())</f>
        <v>1.6919748285266</v>
      </c>
      <c r="C3661" s="25" t="n">
        <f aca="true">$C$4*B3661+SQRT(1-$C$4^2)*NORMSINV(RAND())</f>
        <v>0.95910401678555</v>
      </c>
      <c r="D3661" s="25" t="n">
        <f aca="false">NORMSDIST(B3661)</f>
        <v>0.954674613443452</v>
      </c>
      <c r="E3661" s="25" t="n">
        <f aca="false">NORMSDIST(C3661)</f>
        <v>0.831246826461969</v>
      </c>
      <c r="F3661" s="23" t="n">
        <f aca="true">BETAINV(RAND(),T1_PERT!$F$5,T1_PERT!$G$5,T1_PERT!$C$5,T1_PERT!$E$5)</f>
        <v>3.39888038249383</v>
      </c>
      <c r="G3661" s="23" t="n">
        <f aca="false">BETAINV(D3661,T1_PERT!$F$6,T1_PERT!$G$6,T1_PERT!$C$6,T1_PERT!$E$6)</f>
        <v>7.33031253964348</v>
      </c>
      <c r="H3661" s="23" t="n">
        <f aca="true">BETAINV(RAND(),T1_PERT!$F$7,T1_PERT!$G$7,T1_PERT!$C$7,T1_PERT!$E$7)</f>
        <v>6.79547923573629</v>
      </c>
      <c r="I3661" s="23" t="n">
        <f aca="false">BETAINV(E3661,T1_PERT!$F$8,T1_PERT!$G$8,T1_PERT!$C$8,T1_PERT!$E$8)</f>
        <v>6.06190505615424</v>
      </c>
      <c r="J3661" s="23" t="n">
        <f aca="true">BETAINV(RAND(),T1_PERT!$F$9,T1_PERT!$G$9,T1_PERT!$C$9,T1_PERT!$E$9)</f>
        <v>3.5519177243996</v>
      </c>
      <c r="K3661" s="23" t="n">
        <f aca="true">BETAINV(RAND(),T1_PERT!$F$10,T1_PERT!$G$10,T1_PERT!$C$10,T1_PERT!$E$10)</f>
        <v>2.41210140957269</v>
      </c>
      <c r="L3661" s="23" t="n">
        <f aca="false">F3661+G3661+I3661+K3661</f>
        <v>19.2031993878642</v>
      </c>
      <c r="M3661" s="23" t="n">
        <f aca="false">F3661+H3661+J3661+K3661</f>
        <v>16.1583787522024</v>
      </c>
      <c r="N3661" s="23" t="n">
        <f aca="false">MAX(L3661,M3661)</f>
        <v>19.2031993878642</v>
      </c>
    </row>
    <row r="3662" customFormat="false" ht="15" hidden="false" customHeight="false" outlineLevel="0" collapsed="false">
      <c r="A3662" s="5" t="n">
        <v>3643</v>
      </c>
      <c r="B3662" s="25" t="n">
        <f aca="true">NORMSINV(RAND())</f>
        <v>0.957738809022619</v>
      </c>
      <c r="C3662" s="25" t="n">
        <f aca="true">$C$4*B3662+SQRT(1-$C$4^2)*NORMSINV(RAND())</f>
        <v>0.495633057542395</v>
      </c>
      <c r="D3662" s="25" t="n">
        <f aca="false">NORMSDIST(B3662)</f>
        <v>0.830902759064373</v>
      </c>
      <c r="E3662" s="25" t="n">
        <f aca="false">NORMSDIST(C3662)</f>
        <v>0.689923337435119</v>
      </c>
      <c r="F3662" s="23" t="n">
        <f aca="true">BETAINV(RAND(),T1_PERT!$F$5,T1_PERT!$G$5,T1_PERT!$C$5,T1_PERT!$E$5)</f>
        <v>4.41178241794333</v>
      </c>
      <c r="G3662" s="23" t="n">
        <f aca="false">BETAINV(D3662,T1_PERT!$F$6,T1_PERT!$G$6,T1_PERT!$C$6,T1_PERT!$E$6)</f>
        <v>6.47112049127794</v>
      </c>
      <c r="H3662" s="23" t="n">
        <f aca="true">BETAINV(RAND(),T1_PERT!$F$7,T1_PERT!$G$7,T1_PERT!$C$7,T1_PERT!$E$7)</f>
        <v>4.60115002279461</v>
      </c>
      <c r="I3662" s="23" t="n">
        <f aca="false">BETAINV(E3662,T1_PERT!$F$8,T1_PERT!$G$8,T1_PERT!$C$8,T1_PERT!$E$8)</f>
        <v>5.66351170875834</v>
      </c>
      <c r="J3662" s="23" t="n">
        <f aca="true">BETAINV(RAND(),T1_PERT!$F$9,T1_PERT!$G$9,T1_PERT!$C$9,T1_PERT!$E$9)</f>
        <v>3.30830266500109</v>
      </c>
      <c r="K3662" s="23" t="n">
        <f aca="true">BETAINV(RAND(),T1_PERT!$F$10,T1_PERT!$G$10,T1_PERT!$C$10,T1_PERT!$E$10)</f>
        <v>2.01207889253802</v>
      </c>
      <c r="L3662" s="23" t="n">
        <f aca="false">F3662+G3662+I3662+K3662</f>
        <v>18.5584935105176</v>
      </c>
      <c r="M3662" s="23" t="n">
        <f aca="false">F3662+H3662+J3662+K3662</f>
        <v>14.333313998277</v>
      </c>
      <c r="N3662" s="23" t="n">
        <f aca="false">MAX(L3662,M3662)</f>
        <v>18.5584935105176</v>
      </c>
    </row>
    <row r="3663" customFormat="false" ht="15" hidden="false" customHeight="false" outlineLevel="0" collapsed="false">
      <c r="A3663" s="5" t="n">
        <v>3644</v>
      </c>
      <c r="B3663" s="25" t="n">
        <f aca="true">NORMSINV(RAND())</f>
        <v>-0.0648982675679098</v>
      </c>
      <c r="C3663" s="25" t="n">
        <f aca="true">$C$4*B3663+SQRT(1-$C$4^2)*NORMSINV(RAND())</f>
        <v>-0.324711988583661</v>
      </c>
      <c r="D3663" s="25" t="n">
        <f aca="false">NORMSDIST(B3663)</f>
        <v>0.474127499984315</v>
      </c>
      <c r="E3663" s="25" t="n">
        <f aca="false">NORMSDIST(C3663)</f>
        <v>0.372699530178032</v>
      </c>
      <c r="F3663" s="23" t="n">
        <f aca="true">BETAINV(RAND(),T1_PERT!$F$5,T1_PERT!$G$5,T1_PERT!$C$5,T1_PERT!$E$5)</f>
        <v>3.84256538226552</v>
      </c>
      <c r="G3663" s="23" t="n">
        <f aca="false">BETAINV(D3663,T1_PERT!$F$6,T1_PERT!$G$6,T1_PERT!$C$6,T1_PERT!$E$6)</f>
        <v>5.17514519488902</v>
      </c>
      <c r="H3663" s="23" t="n">
        <f aca="true">BETAINV(RAND(),T1_PERT!$F$7,T1_PERT!$G$7,T1_PERT!$C$7,T1_PERT!$E$7)</f>
        <v>5.92720654023077</v>
      </c>
      <c r="I3663" s="23" t="n">
        <f aca="false">BETAINV(E3663,T1_PERT!$F$8,T1_PERT!$G$8,T1_PERT!$C$8,T1_PERT!$E$8)</f>
        <v>5.01045269531709</v>
      </c>
      <c r="J3663" s="23" t="n">
        <f aca="true">BETAINV(RAND(),T1_PERT!$F$9,T1_PERT!$G$9,T1_PERT!$C$9,T1_PERT!$E$9)</f>
        <v>4.67461573263427</v>
      </c>
      <c r="K3663" s="23" t="n">
        <f aca="true">BETAINV(RAND(),T1_PERT!$F$10,T1_PERT!$G$10,T1_PERT!$C$10,T1_PERT!$E$10)</f>
        <v>2.37906455586485</v>
      </c>
      <c r="L3663" s="23" t="n">
        <f aca="false">F3663+G3663+I3663+K3663</f>
        <v>16.4072278283365</v>
      </c>
      <c r="M3663" s="23" t="n">
        <f aca="false">F3663+H3663+J3663+K3663</f>
        <v>16.8234522109954</v>
      </c>
      <c r="N3663" s="23" t="n">
        <f aca="false">MAX(L3663,M3663)</f>
        <v>16.8234522109954</v>
      </c>
    </row>
    <row r="3664" customFormat="false" ht="15" hidden="false" customHeight="false" outlineLevel="0" collapsed="false">
      <c r="A3664" s="5" t="n">
        <v>3645</v>
      </c>
      <c r="B3664" s="25" t="n">
        <f aca="true">NORMSINV(RAND())</f>
        <v>-0.299162542627852</v>
      </c>
      <c r="C3664" s="25" t="n">
        <f aca="true">$C$4*B3664+SQRT(1-$C$4^2)*NORMSINV(RAND())</f>
        <v>0.669414884453378</v>
      </c>
      <c r="D3664" s="25" t="n">
        <f aca="false">NORMSDIST(B3664)</f>
        <v>0.382408013936857</v>
      </c>
      <c r="E3664" s="25" t="n">
        <f aca="false">NORMSDIST(C3664)</f>
        <v>0.748384570299374</v>
      </c>
      <c r="F3664" s="23" t="n">
        <f aca="true">BETAINV(RAND(),T1_PERT!$F$5,T1_PERT!$G$5,T1_PERT!$C$5,T1_PERT!$E$5)</f>
        <v>3.98504485795348</v>
      </c>
      <c r="G3664" s="23" t="n">
        <f aca="false">BETAINV(D3664,T1_PERT!$F$6,T1_PERT!$G$6,T1_PERT!$C$6,T1_PERT!$E$6)</f>
        <v>4.89514165734398</v>
      </c>
      <c r="H3664" s="23" t="n">
        <f aca="true">BETAINV(RAND(),T1_PERT!$F$7,T1_PERT!$G$7,T1_PERT!$C$7,T1_PERT!$E$7)</f>
        <v>4.97194916051821</v>
      </c>
      <c r="I3664" s="23" t="n">
        <f aca="false">BETAINV(E3664,T1_PERT!$F$8,T1_PERT!$G$8,T1_PERT!$C$8,T1_PERT!$E$8)</f>
        <v>5.812355466405</v>
      </c>
      <c r="J3664" s="23" t="n">
        <f aca="true">BETAINV(RAND(),T1_PERT!$F$9,T1_PERT!$G$9,T1_PERT!$C$9,T1_PERT!$E$9)</f>
        <v>4.07601757683645</v>
      </c>
      <c r="K3664" s="23" t="n">
        <f aca="true">BETAINV(RAND(),T1_PERT!$F$10,T1_PERT!$G$10,T1_PERT!$C$10,T1_PERT!$E$10)</f>
        <v>1.42470481430931</v>
      </c>
      <c r="L3664" s="23" t="n">
        <f aca="false">F3664+G3664+I3664+K3664</f>
        <v>16.1172467960118</v>
      </c>
      <c r="M3664" s="23" t="n">
        <f aca="false">F3664+H3664+J3664+K3664</f>
        <v>14.4577164096175</v>
      </c>
      <c r="N3664" s="23" t="n">
        <f aca="false">MAX(L3664,M3664)</f>
        <v>16.1172467960118</v>
      </c>
    </row>
    <row r="3665" customFormat="false" ht="15" hidden="false" customHeight="false" outlineLevel="0" collapsed="false">
      <c r="A3665" s="5" t="n">
        <v>3646</v>
      </c>
      <c r="B3665" s="25" t="n">
        <f aca="true">NORMSINV(RAND())</f>
        <v>-0.0849530983216911</v>
      </c>
      <c r="C3665" s="25" t="n">
        <f aca="true">$C$4*B3665+SQRT(1-$C$4^2)*NORMSINV(RAND())</f>
        <v>0.964217892748766</v>
      </c>
      <c r="D3665" s="25" t="n">
        <f aca="false">NORMSDIST(B3665)</f>
        <v>0.466149338983257</v>
      </c>
      <c r="E3665" s="25" t="n">
        <f aca="false">NORMSDIST(C3665)</f>
        <v>0.83253165221847</v>
      </c>
      <c r="F3665" s="23" t="n">
        <f aca="true">BETAINV(RAND(),T1_PERT!$F$5,T1_PERT!$G$5,T1_PERT!$C$5,T1_PERT!$E$5)</f>
        <v>4.53743595042885</v>
      </c>
      <c r="G3665" s="23" t="n">
        <f aca="false">BETAINV(D3665,T1_PERT!$F$6,T1_PERT!$G$6,T1_PERT!$C$6,T1_PERT!$E$6)</f>
        <v>5.15067771612547</v>
      </c>
      <c r="H3665" s="23" t="n">
        <f aca="true">BETAINV(RAND(),T1_PERT!$F$7,T1_PERT!$G$7,T1_PERT!$C$7,T1_PERT!$E$7)</f>
        <v>6.58406515133359</v>
      </c>
      <c r="I3665" s="23" t="n">
        <f aca="false">BETAINV(E3665,T1_PERT!$F$8,T1_PERT!$G$8,T1_PERT!$C$8,T1_PERT!$E$8)</f>
        <v>6.06629779441157</v>
      </c>
      <c r="J3665" s="23" t="n">
        <f aca="true">BETAINV(RAND(),T1_PERT!$F$9,T1_PERT!$G$9,T1_PERT!$C$9,T1_PERT!$E$9)</f>
        <v>4.49395798221856</v>
      </c>
      <c r="K3665" s="23" t="n">
        <f aca="true">BETAINV(RAND(),T1_PERT!$F$10,T1_PERT!$G$10,T1_PERT!$C$10,T1_PERT!$E$10)</f>
        <v>2.31008318309475</v>
      </c>
      <c r="L3665" s="23" t="n">
        <f aca="false">F3665+G3665+I3665+K3665</f>
        <v>18.0644946440606</v>
      </c>
      <c r="M3665" s="23" t="n">
        <f aca="false">F3665+H3665+J3665+K3665</f>
        <v>17.9255422670758</v>
      </c>
      <c r="N3665" s="23" t="n">
        <f aca="false">MAX(L3665,M3665)</f>
        <v>18.0644946440606</v>
      </c>
    </row>
    <row r="3666" customFormat="false" ht="15" hidden="false" customHeight="false" outlineLevel="0" collapsed="false">
      <c r="A3666" s="5" t="n">
        <v>3647</v>
      </c>
      <c r="B3666" s="25" t="n">
        <f aca="true">NORMSINV(RAND())</f>
        <v>-1.16789094067527</v>
      </c>
      <c r="C3666" s="25" t="n">
        <f aca="true">$C$4*B3666+SQRT(1-$C$4^2)*NORMSINV(RAND())</f>
        <v>0.232830386689712</v>
      </c>
      <c r="D3666" s="25" t="n">
        <f aca="false">NORMSDIST(B3666)</f>
        <v>0.121425379424511</v>
      </c>
      <c r="E3666" s="25" t="n">
        <f aca="false">NORMSDIST(C3666)</f>
        <v>0.592053441946798</v>
      </c>
      <c r="F3666" s="23" t="n">
        <f aca="true">BETAINV(RAND(),T1_PERT!$F$5,T1_PERT!$G$5,T1_PERT!$C$5,T1_PERT!$E$5)</f>
        <v>3.85320973611963</v>
      </c>
      <c r="G3666" s="23" t="n">
        <f aca="false">BETAINV(D3666,T1_PERT!$F$6,T1_PERT!$G$6,T1_PERT!$C$6,T1_PERT!$E$6)</f>
        <v>4.0115928192953</v>
      </c>
      <c r="H3666" s="23" t="n">
        <f aca="true">BETAINV(RAND(),T1_PERT!$F$7,T1_PERT!$G$7,T1_PERT!$C$7,T1_PERT!$E$7)</f>
        <v>5.86042369068306</v>
      </c>
      <c r="I3666" s="23" t="n">
        <f aca="false">BETAINV(E3666,T1_PERT!$F$8,T1_PERT!$G$8,T1_PERT!$C$8,T1_PERT!$E$8)</f>
        <v>5.44300626089642</v>
      </c>
      <c r="J3666" s="23" t="n">
        <f aca="true">BETAINV(RAND(),T1_PERT!$F$9,T1_PERT!$G$9,T1_PERT!$C$9,T1_PERT!$E$9)</f>
        <v>3.25068480568288</v>
      </c>
      <c r="K3666" s="23" t="n">
        <f aca="true">BETAINV(RAND(),T1_PERT!$F$10,T1_PERT!$G$10,T1_PERT!$C$10,T1_PERT!$E$10)</f>
        <v>1.46894430017643</v>
      </c>
      <c r="L3666" s="23" t="n">
        <f aca="false">F3666+G3666+I3666+K3666</f>
        <v>14.7767531164878</v>
      </c>
      <c r="M3666" s="23" t="n">
        <f aca="false">F3666+H3666+J3666+K3666</f>
        <v>14.433262532662</v>
      </c>
      <c r="N3666" s="23" t="n">
        <f aca="false">MAX(L3666,M3666)</f>
        <v>14.7767531164878</v>
      </c>
    </row>
    <row r="3667" customFormat="false" ht="15" hidden="false" customHeight="false" outlineLevel="0" collapsed="false">
      <c r="A3667" s="5" t="n">
        <v>3648</v>
      </c>
      <c r="B3667" s="25" t="n">
        <f aca="true">NORMSINV(RAND())</f>
        <v>-1.09601577325111</v>
      </c>
      <c r="C3667" s="25" t="n">
        <f aca="true">$C$4*B3667+SQRT(1-$C$4^2)*NORMSINV(RAND())</f>
        <v>-1.31250226733986</v>
      </c>
      <c r="D3667" s="25" t="n">
        <f aca="false">NORMSDIST(B3667)</f>
        <v>0.136535935904674</v>
      </c>
      <c r="E3667" s="25" t="n">
        <f aca="false">NORMSDIST(C3667)</f>
        <v>0.0946753607641641</v>
      </c>
      <c r="F3667" s="23" t="n">
        <f aca="true">BETAINV(RAND(),T1_PERT!$F$5,T1_PERT!$G$5,T1_PERT!$C$5,T1_PERT!$E$5)</f>
        <v>4.45961553108748</v>
      </c>
      <c r="G3667" s="23" t="n">
        <f aca="false">BETAINV(D3667,T1_PERT!$F$6,T1_PERT!$G$6,T1_PERT!$C$6,T1_PERT!$E$6)</f>
        <v>4.07352532013457</v>
      </c>
      <c r="H3667" s="23" t="n">
        <f aca="true">BETAINV(RAND(),T1_PERT!$F$7,T1_PERT!$G$7,T1_PERT!$C$7,T1_PERT!$E$7)</f>
        <v>5.97774607470907</v>
      </c>
      <c r="I3667" s="23" t="n">
        <f aca="false">BETAINV(E3667,T1_PERT!$F$8,T1_PERT!$G$8,T1_PERT!$C$8,T1_PERT!$E$8)</f>
        <v>4.43524762204233</v>
      </c>
      <c r="J3667" s="23" t="n">
        <f aca="true">BETAINV(RAND(),T1_PERT!$F$9,T1_PERT!$G$9,T1_PERT!$C$9,T1_PERT!$E$9)</f>
        <v>5.34938515040395</v>
      </c>
      <c r="K3667" s="23" t="n">
        <f aca="true">BETAINV(RAND(),T1_PERT!$F$10,T1_PERT!$G$10,T1_PERT!$C$10,T1_PERT!$E$10)</f>
        <v>1.94876882034535</v>
      </c>
      <c r="L3667" s="23" t="n">
        <f aca="false">F3667+G3667+I3667+K3667</f>
        <v>14.9171572936097</v>
      </c>
      <c r="M3667" s="23" t="n">
        <f aca="false">F3667+H3667+J3667+K3667</f>
        <v>17.7355155765459</v>
      </c>
      <c r="N3667" s="23" t="n">
        <f aca="false">MAX(L3667,M3667)</f>
        <v>17.7355155765459</v>
      </c>
    </row>
    <row r="3668" customFormat="false" ht="15" hidden="false" customHeight="false" outlineLevel="0" collapsed="false">
      <c r="A3668" s="5" t="n">
        <v>3649</v>
      </c>
      <c r="B3668" s="25" t="n">
        <f aca="true">NORMSINV(RAND())</f>
        <v>-2.62722923892072</v>
      </c>
      <c r="C3668" s="25" t="n">
        <f aca="true">$C$4*B3668+SQRT(1-$C$4^2)*NORMSINV(RAND())</f>
        <v>-1.41088122632703</v>
      </c>
      <c r="D3668" s="25" t="n">
        <f aca="false">NORMSDIST(B3668)</f>
        <v>0.00430416597708438</v>
      </c>
      <c r="E3668" s="25" t="n">
        <f aca="false">NORMSDIST(C3668)</f>
        <v>0.0791398193284298</v>
      </c>
      <c r="F3668" s="23" t="n">
        <f aca="true">BETAINV(RAND(),T1_PERT!$F$5,T1_PERT!$G$5,T1_PERT!$C$5,T1_PERT!$E$5)</f>
        <v>4.96811039012808</v>
      </c>
      <c r="G3668" s="23" t="n">
        <f aca="false">BETAINV(D3668,T1_PERT!$F$6,T1_PERT!$G$6,T1_PERT!$C$6,T1_PERT!$E$6)</f>
        <v>3.21599335529396</v>
      </c>
      <c r="H3668" s="23" t="n">
        <f aca="true">BETAINV(RAND(),T1_PERT!$F$7,T1_PERT!$G$7,T1_PERT!$C$7,T1_PERT!$E$7)</f>
        <v>4.89218845641644</v>
      </c>
      <c r="I3668" s="23" t="n">
        <f aca="false">BETAINV(E3668,T1_PERT!$F$8,T1_PERT!$G$8,T1_PERT!$C$8,T1_PERT!$E$8)</f>
        <v>4.3936003290791</v>
      </c>
      <c r="J3668" s="23" t="n">
        <f aca="true">BETAINV(RAND(),T1_PERT!$F$9,T1_PERT!$G$9,T1_PERT!$C$9,T1_PERT!$E$9)</f>
        <v>4.75138841991821</v>
      </c>
      <c r="K3668" s="23" t="n">
        <f aca="true">BETAINV(RAND(),T1_PERT!$F$10,T1_PERT!$G$10,T1_PERT!$C$10,T1_PERT!$E$10)</f>
        <v>2.02702630804219</v>
      </c>
      <c r="L3668" s="23" t="n">
        <f aca="false">F3668+G3668+I3668+K3668</f>
        <v>14.6047303825433</v>
      </c>
      <c r="M3668" s="23" t="n">
        <f aca="false">F3668+H3668+J3668+K3668</f>
        <v>16.6387135745049</v>
      </c>
      <c r="N3668" s="23" t="n">
        <f aca="false">MAX(L3668,M3668)</f>
        <v>16.6387135745049</v>
      </c>
    </row>
    <row r="3669" customFormat="false" ht="15" hidden="false" customHeight="false" outlineLevel="0" collapsed="false">
      <c r="A3669" s="5" t="n">
        <v>3650</v>
      </c>
      <c r="B3669" s="25" t="n">
        <f aca="true">NORMSINV(RAND())</f>
        <v>-1.73496792427856</v>
      </c>
      <c r="C3669" s="25" t="n">
        <f aca="true">$C$4*B3669+SQRT(1-$C$4^2)*NORMSINV(RAND())</f>
        <v>-0.883111821506064</v>
      </c>
      <c r="D3669" s="25" t="n">
        <f aca="false">NORMSDIST(B3669)</f>
        <v>0.0413732433781371</v>
      </c>
      <c r="E3669" s="25" t="n">
        <f aca="false">NORMSDIST(C3669)</f>
        <v>0.188587928821855</v>
      </c>
      <c r="F3669" s="23" t="n">
        <f aca="true">BETAINV(RAND(),T1_PERT!$F$5,T1_PERT!$G$5,T1_PERT!$C$5,T1_PERT!$E$5)</f>
        <v>3.17196293386093</v>
      </c>
      <c r="G3669" s="23" t="n">
        <f aca="false">BETAINV(D3669,T1_PERT!$F$6,T1_PERT!$G$6,T1_PERT!$C$6,T1_PERT!$E$6)</f>
        <v>3.60098077599678</v>
      </c>
      <c r="H3669" s="23" t="n">
        <f aca="true">BETAINV(RAND(),T1_PERT!$F$7,T1_PERT!$G$7,T1_PERT!$C$7,T1_PERT!$E$7)</f>
        <v>6.71081582499423</v>
      </c>
      <c r="I3669" s="23" t="n">
        <f aca="false">BETAINV(E3669,T1_PERT!$F$8,T1_PERT!$G$8,T1_PERT!$C$8,T1_PERT!$E$8)</f>
        <v>4.65071142324776</v>
      </c>
      <c r="J3669" s="23" t="n">
        <f aca="true">BETAINV(RAND(),T1_PERT!$F$9,T1_PERT!$G$9,T1_PERT!$C$9,T1_PERT!$E$9)</f>
        <v>4.80529455038748</v>
      </c>
      <c r="K3669" s="23" t="n">
        <f aca="true">BETAINV(RAND(),T1_PERT!$F$10,T1_PERT!$G$10,T1_PERT!$C$10,T1_PERT!$E$10)</f>
        <v>2.04442192189547</v>
      </c>
      <c r="L3669" s="23" t="n">
        <f aca="false">F3669+G3669+I3669+K3669</f>
        <v>13.4680770550009</v>
      </c>
      <c r="M3669" s="23" t="n">
        <f aca="false">F3669+H3669+J3669+K3669</f>
        <v>16.7324952311381</v>
      </c>
      <c r="N3669" s="23" t="n">
        <f aca="false">MAX(L3669,M3669)</f>
        <v>16.7324952311381</v>
      </c>
    </row>
    <row r="3670" customFormat="false" ht="15" hidden="false" customHeight="false" outlineLevel="0" collapsed="false">
      <c r="A3670" s="5" t="n">
        <v>3651</v>
      </c>
      <c r="B3670" s="25" t="n">
        <f aca="true">NORMSINV(RAND())</f>
        <v>-0.498872344083338</v>
      </c>
      <c r="C3670" s="25" t="n">
        <f aca="true">$C$4*B3670+SQRT(1-$C$4^2)*NORMSINV(RAND())</f>
        <v>1.11835548975798</v>
      </c>
      <c r="D3670" s="25" t="n">
        <f aca="false">NORMSDIST(B3670)</f>
        <v>0.308934659133886</v>
      </c>
      <c r="E3670" s="25" t="n">
        <f aca="false">NORMSDIST(C3670)</f>
        <v>0.868292401835871</v>
      </c>
      <c r="F3670" s="23" t="n">
        <f aca="true">BETAINV(RAND(),T1_PERT!$F$5,T1_PERT!$G$5,T1_PERT!$C$5,T1_PERT!$E$5)</f>
        <v>3.44382706603438</v>
      </c>
      <c r="G3670" s="23" t="n">
        <f aca="false">BETAINV(D3670,T1_PERT!$F$6,T1_PERT!$G$6,T1_PERT!$C$6,T1_PERT!$E$6)</f>
        <v>4.66820296326345</v>
      </c>
      <c r="H3670" s="23" t="n">
        <f aca="true">BETAINV(RAND(),T1_PERT!$F$7,T1_PERT!$G$7,T1_PERT!$C$7,T1_PERT!$E$7)</f>
        <v>6.51362769748871</v>
      </c>
      <c r="I3670" s="23" t="n">
        <f aca="false">BETAINV(E3670,T1_PERT!$F$8,T1_PERT!$G$8,T1_PERT!$C$8,T1_PERT!$E$8)</f>
        <v>6.19805651812645</v>
      </c>
      <c r="J3670" s="23" t="n">
        <f aca="true">BETAINV(RAND(),T1_PERT!$F$9,T1_PERT!$G$9,T1_PERT!$C$9,T1_PERT!$E$9)</f>
        <v>4.81098079095517</v>
      </c>
      <c r="K3670" s="23" t="n">
        <f aca="true">BETAINV(RAND(),T1_PERT!$F$10,T1_PERT!$G$10,T1_PERT!$C$10,T1_PERT!$E$10)</f>
        <v>2.44493947392623</v>
      </c>
      <c r="L3670" s="23" t="n">
        <f aca="false">F3670+G3670+I3670+K3670</f>
        <v>16.7550260213505</v>
      </c>
      <c r="M3670" s="23" t="n">
        <f aca="false">F3670+H3670+J3670+K3670</f>
        <v>17.2133750284045</v>
      </c>
      <c r="N3670" s="23" t="n">
        <f aca="false">MAX(L3670,M3670)</f>
        <v>17.2133750284045</v>
      </c>
    </row>
    <row r="3671" customFormat="false" ht="15" hidden="false" customHeight="false" outlineLevel="0" collapsed="false">
      <c r="A3671" s="5" t="n">
        <v>3652</v>
      </c>
      <c r="B3671" s="25" t="n">
        <f aca="true">NORMSINV(RAND())</f>
        <v>-1.20681075841325</v>
      </c>
      <c r="C3671" s="25" t="n">
        <f aca="true">$C$4*B3671+SQRT(1-$C$4^2)*NORMSINV(RAND())</f>
        <v>0.00460696965953122</v>
      </c>
      <c r="D3671" s="25" t="n">
        <f aca="false">NORMSDIST(B3671)</f>
        <v>0.113752515941322</v>
      </c>
      <c r="E3671" s="25" t="n">
        <f aca="false">NORMSDIST(C3671)</f>
        <v>0.501837908480365</v>
      </c>
      <c r="F3671" s="23" t="n">
        <f aca="true">BETAINV(RAND(),T1_PERT!$F$5,T1_PERT!$G$5,T1_PERT!$C$5,T1_PERT!$E$5)</f>
        <v>4.82031270275982</v>
      </c>
      <c r="G3671" s="23" t="n">
        <f aca="false">BETAINV(D3671,T1_PERT!$F$6,T1_PERT!$G$6,T1_PERT!$C$6,T1_PERT!$E$6)</f>
        <v>3.97897641322428</v>
      </c>
      <c r="H3671" s="23" t="n">
        <f aca="true">BETAINV(RAND(),T1_PERT!$F$7,T1_PERT!$G$7,T1_PERT!$C$7,T1_PERT!$E$7)</f>
        <v>4.78924947733686</v>
      </c>
      <c r="I3671" s="23" t="n">
        <f aca="false">BETAINV(E3671,T1_PERT!$F$8,T1_PERT!$G$8,T1_PERT!$C$8,T1_PERT!$E$8)</f>
        <v>5.25886802299188</v>
      </c>
      <c r="J3671" s="23" t="n">
        <f aca="true">BETAINV(RAND(),T1_PERT!$F$9,T1_PERT!$G$9,T1_PERT!$C$9,T1_PERT!$E$9)</f>
        <v>4.38519778646442</v>
      </c>
      <c r="K3671" s="23" t="n">
        <f aca="true">BETAINV(RAND(),T1_PERT!$F$10,T1_PERT!$G$10,T1_PERT!$C$10,T1_PERT!$E$10)</f>
        <v>1.89699943104308</v>
      </c>
      <c r="L3671" s="23" t="n">
        <f aca="false">F3671+G3671+I3671+K3671</f>
        <v>15.9551565700191</v>
      </c>
      <c r="M3671" s="23" t="n">
        <f aca="false">F3671+H3671+J3671+K3671</f>
        <v>15.8917593976042</v>
      </c>
      <c r="N3671" s="23" t="n">
        <f aca="false">MAX(L3671,M3671)</f>
        <v>15.9551565700191</v>
      </c>
    </row>
    <row r="3672" customFormat="false" ht="15" hidden="false" customHeight="false" outlineLevel="0" collapsed="false">
      <c r="A3672" s="5" t="n">
        <v>3653</v>
      </c>
      <c r="B3672" s="25" t="n">
        <f aca="true">NORMSINV(RAND())</f>
        <v>0.767205763884123</v>
      </c>
      <c r="C3672" s="25" t="n">
        <f aca="true">$C$4*B3672+SQRT(1-$C$4^2)*NORMSINV(RAND())</f>
        <v>0.819751029462872</v>
      </c>
      <c r="D3672" s="25" t="n">
        <f aca="false">NORMSDIST(B3672)</f>
        <v>0.778520406761963</v>
      </c>
      <c r="E3672" s="25" t="n">
        <f aca="false">NORMSDIST(C3672)</f>
        <v>0.793820973515127</v>
      </c>
      <c r="F3672" s="23" t="n">
        <f aca="true">BETAINV(RAND(),T1_PERT!$F$5,T1_PERT!$G$5,T1_PERT!$C$5,T1_PERT!$E$5)</f>
        <v>3.17568004776437</v>
      </c>
      <c r="G3672" s="23" t="n">
        <f aca="false">BETAINV(D3672,T1_PERT!$F$6,T1_PERT!$G$6,T1_PERT!$C$6,T1_PERT!$E$6)</f>
        <v>6.23038452871664</v>
      </c>
      <c r="H3672" s="23" t="n">
        <f aca="true">BETAINV(RAND(),T1_PERT!$F$7,T1_PERT!$G$7,T1_PERT!$C$7,T1_PERT!$E$7)</f>
        <v>5.53152839433335</v>
      </c>
      <c r="I3672" s="23" t="n">
        <f aca="false">BETAINV(E3672,T1_PERT!$F$8,T1_PERT!$G$8,T1_PERT!$C$8,T1_PERT!$E$8)</f>
        <v>5.94191342080991</v>
      </c>
      <c r="J3672" s="23" t="n">
        <f aca="true">BETAINV(RAND(),T1_PERT!$F$9,T1_PERT!$G$9,T1_PERT!$C$9,T1_PERT!$E$9)</f>
        <v>4.6432267027295</v>
      </c>
      <c r="K3672" s="23" t="n">
        <f aca="true">BETAINV(RAND(),T1_PERT!$F$10,T1_PERT!$G$10,T1_PERT!$C$10,T1_PERT!$E$10)</f>
        <v>1.75824304133168</v>
      </c>
      <c r="L3672" s="23" t="n">
        <f aca="false">F3672+G3672+I3672+K3672</f>
        <v>17.1062210386226</v>
      </c>
      <c r="M3672" s="23" t="n">
        <f aca="false">F3672+H3672+J3672+K3672</f>
        <v>15.1086781861589</v>
      </c>
      <c r="N3672" s="23" t="n">
        <f aca="false">MAX(L3672,M3672)</f>
        <v>17.1062210386226</v>
      </c>
    </row>
    <row r="3673" customFormat="false" ht="15" hidden="false" customHeight="false" outlineLevel="0" collapsed="false">
      <c r="A3673" s="5" t="n">
        <v>3654</v>
      </c>
      <c r="B3673" s="25" t="n">
        <f aca="true">NORMSINV(RAND())</f>
        <v>1.16929885363584</v>
      </c>
      <c r="C3673" s="25" t="n">
        <f aca="true">$C$4*B3673+SQRT(1-$C$4^2)*NORMSINV(RAND())</f>
        <v>0.681765752274836</v>
      </c>
      <c r="D3673" s="25" t="n">
        <f aca="false">NORMSDIST(B3673)</f>
        <v>0.878858377563882</v>
      </c>
      <c r="E3673" s="25" t="n">
        <f aca="false">NORMSDIST(C3673)</f>
        <v>0.752306458423794</v>
      </c>
      <c r="F3673" s="23" t="n">
        <f aca="true">BETAINV(RAND(),T1_PERT!$F$5,T1_PERT!$G$5,T1_PERT!$C$5,T1_PERT!$E$5)</f>
        <v>3.79941512374675</v>
      </c>
      <c r="G3673" s="23" t="n">
        <f aca="false">BETAINV(D3673,T1_PERT!$F$6,T1_PERT!$G$6,T1_PERT!$C$6,T1_PERT!$E$6)</f>
        <v>6.73201775545004</v>
      </c>
      <c r="H3673" s="23" t="n">
        <f aca="true">BETAINV(RAND(),T1_PERT!$F$7,T1_PERT!$G$7,T1_PERT!$C$7,T1_PERT!$E$7)</f>
        <v>4.60701438044146</v>
      </c>
      <c r="I3673" s="23" t="n">
        <f aca="false">BETAINV(E3673,T1_PERT!$F$8,T1_PERT!$G$8,T1_PERT!$C$8,T1_PERT!$E$8)</f>
        <v>5.82298439146693</v>
      </c>
      <c r="J3673" s="23" t="n">
        <f aca="true">BETAINV(RAND(),T1_PERT!$F$9,T1_PERT!$G$9,T1_PERT!$C$9,T1_PERT!$E$9)</f>
        <v>4.02399929463625</v>
      </c>
      <c r="K3673" s="23" t="n">
        <f aca="true">BETAINV(RAND(),T1_PERT!$F$10,T1_PERT!$G$10,T1_PERT!$C$10,T1_PERT!$E$10)</f>
        <v>1.95820059629846</v>
      </c>
      <c r="L3673" s="23" t="n">
        <f aca="false">F3673+G3673+I3673+K3673</f>
        <v>18.3126178669622</v>
      </c>
      <c r="M3673" s="23" t="n">
        <f aca="false">F3673+H3673+J3673+K3673</f>
        <v>14.3886293951229</v>
      </c>
      <c r="N3673" s="23" t="n">
        <f aca="false">MAX(L3673,M3673)</f>
        <v>18.3126178669622</v>
      </c>
    </row>
    <row r="3674" customFormat="false" ht="15" hidden="false" customHeight="false" outlineLevel="0" collapsed="false">
      <c r="A3674" s="5" t="n">
        <v>3655</v>
      </c>
      <c r="B3674" s="25" t="n">
        <f aca="true">NORMSINV(RAND())</f>
        <v>-0.627024411629909</v>
      </c>
      <c r="C3674" s="25" t="n">
        <f aca="true">$C$4*B3674+SQRT(1-$C$4^2)*NORMSINV(RAND())</f>
        <v>-1.73274743933937</v>
      </c>
      <c r="D3674" s="25" t="n">
        <f aca="false">NORMSDIST(B3674)</f>
        <v>0.265321616719627</v>
      </c>
      <c r="E3674" s="25" t="n">
        <f aca="false">NORMSDIST(C3674)</f>
        <v>0.041570284321341</v>
      </c>
      <c r="F3674" s="23" t="n">
        <f aca="true">BETAINV(RAND(),T1_PERT!$F$5,T1_PERT!$G$5,T1_PERT!$C$5,T1_PERT!$E$5)</f>
        <v>5.15742901890969</v>
      </c>
      <c r="G3674" s="23" t="n">
        <f aca="false">BETAINV(D3674,T1_PERT!$F$6,T1_PERT!$G$6,T1_PERT!$C$6,T1_PERT!$E$6)</f>
        <v>4.52931803901245</v>
      </c>
      <c r="H3674" s="23" t="n">
        <f aca="true">BETAINV(RAND(),T1_PERT!$F$7,T1_PERT!$G$7,T1_PERT!$C$7,T1_PERT!$E$7)</f>
        <v>5.6479641215178</v>
      </c>
      <c r="I3674" s="23" t="n">
        <f aca="false">BETAINV(E3674,T1_PERT!$F$8,T1_PERT!$G$8,T1_PERT!$C$8,T1_PERT!$E$8)</f>
        <v>4.27670588644433</v>
      </c>
      <c r="J3674" s="23" t="n">
        <f aca="true">BETAINV(RAND(),T1_PERT!$F$9,T1_PERT!$G$9,T1_PERT!$C$9,T1_PERT!$E$9)</f>
        <v>5.03977117097225</v>
      </c>
      <c r="K3674" s="23" t="n">
        <f aca="true">BETAINV(RAND(),T1_PERT!$F$10,T1_PERT!$G$10,T1_PERT!$C$10,T1_PERT!$E$10)</f>
        <v>1.55657771804785</v>
      </c>
      <c r="L3674" s="23" t="n">
        <f aca="false">F3674+G3674+I3674+K3674</f>
        <v>15.5200306624143</v>
      </c>
      <c r="M3674" s="23" t="n">
        <f aca="false">F3674+H3674+J3674+K3674</f>
        <v>17.4017420294476</v>
      </c>
      <c r="N3674" s="23" t="n">
        <f aca="false">MAX(L3674,M3674)</f>
        <v>17.4017420294476</v>
      </c>
    </row>
    <row r="3675" customFormat="false" ht="15" hidden="false" customHeight="false" outlineLevel="0" collapsed="false">
      <c r="A3675" s="5" t="n">
        <v>3656</v>
      </c>
      <c r="B3675" s="25" t="n">
        <f aca="true">NORMSINV(RAND())</f>
        <v>0.872680672308367</v>
      </c>
      <c r="C3675" s="25" t="n">
        <f aca="true">$C$4*B3675+SQRT(1-$C$4^2)*NORMSINV(RAND())</f>
        <v>0.162962976448854</v>
      </c>
      <c r="D3675" s="25" t="n">
        <f aca="false">NORMSDIST(B3675)</f>
        <v>0.808581422325465</v>
      </c>
      <c r="E3675" s="25" t="n">
        <f aca="false">NORMSDIST(C3675)</f>
        <v>0.564726207278577</v>
      </c>
      <c r="F3675" s="23" t="n">
        <f aca="true">BETAINV(RAND(),T1_PERT!$F$5,T1_PERT!$G$5,T1_PERT!$C$5,T1_PERT!$E$5)</f>
        <v>3.83502226587062</v>
      </c>
      <c r="G3675" s="23" t="n">
        <f aca="false">BETAINV(D3675,T1_PERT!$F$6,T1_PERT!$G$6,T1_PERT!$C$6,T1_PERT!$E$6)</f>
        <v>6.36418160264029</v>
      </c>
      <c r="H3675" s="23" t="n">
        <f aca="true">BETAINV(RAND(),T1_PERT!$F$7,T1_PERT!$G$7,T1_PERT!$C$7,T1_PERT!$E$7)</f>
        <v>7.15744453685553</v>
      </c>
      <c r="I3675" s="23" t="n">
        <f aca="false">BETAINV(E3675,T1_PERT!$F$8,T1_PERT!$G$8,T1_PERT!$C$8,T1_PERT!$E$8)</f>
        <v>5.38577262175211</v>
      </c>
      <c r="J3675" s="23" t="n">
        <f aca="true">BETAINV(RAND(),T1_PERT!$F$9,T1_PERT!$G$9,T1_PERT!$C$9,T1_PERT!$E$9)</f>
        <v>3.69475665502293</v>
      </c>
      <c r="K3675" s="23" t="n">
        <f aca="true">BETAINV(RAND(),T1_PERT!$F$10,T1_PERT!$G$10,T1_PERT!$C$10,T1_PERT!$E$10)</f>
        <v>2.4321735183847</v>
      </c>
      <c r="L3675" s="23" t="n">
        <f aca="false">F3675+G3675+I3675+K3675</f>
        <v>18.0171500086477</v>
      </c>
      <c r="M3675" s="23" t="n">
        <f aca="false">F3675+H3675+J3675+K3675</f>
        <v>17.1193969761338</v>
      </c>
      <c r="N3675" s="23" t="n">
        <f aca="false">MAX(L3675,M3675)</f>
        <v>18.0171500086477</v>
      </c>
    </row>
    <row r="3676" customFormat="false" ht="15" hidden="false" customHeight="false" outlineLevel="0" collapsed="false">
      <c r="A3676" s="5" t="n">
        <v>3657</v>
      </c>
      <c r="B3676" s="25" t="n">
        <f aca="true">NORMSINV(RAND())</f>
        <v>0.388159951572719</v>
      </c>
      <c r="C3676" s="25" t="n">
        <f aca="true">$C$4*B3676+SQRT(1-$C$4^2)*NORMSINV(RAND())</f>
        <v>-0.250108826014342</v>
      </c>
      <c r="D3676" s="25" t="n">
        <f aca="false">NORMSDIST(B3676)</f>
        <v>0.651051165913908</v>
      </c>
      <c r="E3676" s="25" t="n">
        <f aca="false">NORMSDIST(C3676)</f>
        <v>0.401251595339548</v>
      </c>
      <c r="F3676" s="23" t="n">
        <f aca="true">BETAINV(RAND(),T1_PERT!$F$5,T1_PERT!$G$5,T1_PERT!$C$5,T1_PERT!$E$5)</f>
        <v>4.42453904714383</v>
      </c>
      <c r="G3676" s="23" t="n">
        <f aca="false">BETAINV(D3676,T1_PERT!$F$6,T1_PERT!$G$6,T1_PERT!$C$6,T1_PERT!$E$6)</f>
        <v>5.74471463930066</v>
      </c>
      <c r="H3676" s="23" t="n">
        <f aca="true">BETAINV(RAND(),T1_PERT!$F$7,T1_PERT!$G$7,T1_PERT!$C$7,T1_PERT!$E$7)</f>
        <v>5.07313131409695</v>
      </c>
      <c r="I3676" s="23" t="n">
        <f aca="false">BETAINV(E3676,T1_PERT!$F$8,T1_PERT!$G$8,T1_PERT!$C$8,T1_PERT!$E$8)</f>
        <v>5.06465439130812</v>
      </c>
      <c r="J3676" s="23" t="n">
        <f aca="true">BETAINV(RAND(),T1_PERT!$F$9,T1_PERT!$G$9,T1_PERT!$C$9,T1_PERT!$E$9)</f>
        <v>4.43499205826346</v>
      </c>
      <c r="K3676" s="23" t="n">
        <f aca="true">BETAINV(RAND(),T1_PERT!$F$10,T1_PERT!$G$10,T1_PERT!$C$10,T1_PERT!$E$10)</f>
        <v>1.24590488410989</v>
      </c>
      <c r="L3676" s="23" t="n">
        <f aca="false">F3676+G3676+I3676+K3676</f>
        <v>16.4798129618625</v>
      </c>
      <c r="M3676" s="23" t="n">
        <f aca="false">F3676+H3676+J3676+K3676</f>
        <v>15.1785673036141</v>
      </c>
      <c r="N3676" s="23" t="n">
        <f aca="false">MAX(L3676,M3676)</f>
        <v>16.4798129618625</v>
      </c>
    </row>
    <row r="3677" customFormat="false" ht="15" hidden="false" customHeight="false" outlineLevel="0" collapsed="false">
      <c r="A3677" s="5" t="n">
        <v>3658</v>
      </c>
      <c r="B3677" s="25" t="n">
        <f aca="true">NORMSINV(RAND())</f>
        <v>-0.285232376421556</v>
      </c>
      <c r="C3677" s="25" t="n">
        <f aca="true">$C$4*B3677+SQRT(1-$C$4^2)*NORMSINV(RAND())</f>
        <v>-0.657738165608015</v>
      </c>
      <c r="D3677" s="25" t="n">
        <f aca="false">NORMSDIST(B3677)</f>
        <v>0.387733058676259</v>
      </c>
      <c r="E3677" s="25" t="n">
        <f aca="false">NORMSDIST(C3677)</f>
        <v>0.25535319680481</v>
      </c>
      <c r="F3677" s="23" t="n">
        <f aca="true">BETAINV(RAND(),T1_PERT!$F$5,T1_PERT!$G$5,T1_PERT!$C$5,T1_PERT!$E$5)</f>
        <v>2.66115512995577</v>
      </c>
      <c r="G3677" s="23" t="n">
        <f aca="false">BETAINV(D3677,T1_PERT!$F$6,T1_PERT!$G$6,T1_PERT!$C$6,T1_PERT!$E$6)</f>
        <v>4.91140576328266</v>
      </c>
      <c r="H3677" s="23" t="n">
        <f aca="true">BETAINV(RAND(),T1_PERT!$F$7,T1_PERT!$G$7,T1_PERT!$C$7,T1_PERT!$E$7)</f>
        <v>4.36961170761397</v>
      </c>
      <c r="I3677" s="23" t="n">
        <f aca="false">BETAINV(E3677,T1_PERT!$F$8,T1_PERT!$G$8,T1_PERT!$C$8,T1_PERT!$E$8)</f>
        <v>4.78557833254256</v>
      </c>
      <c r="J3677" s="23" t="n">
        <f aca="true">BETAINV(RAND(),T1_PERT!$F$9,T1_PERT!$G$9,T1_PERT!$C$9,T1_PERT!$E$9)</f>
        <v>5.00717568258015</v>
      </c>
      <c r="K3677" s="23" t="n">
        <f aca="true">BETAINV(RAND(),T1_PERT!$F$10,T1_PERT!$G$10,T1_PERT!$C$10,T1_PERT!$E$10)</f>
        <v>2.14344969813508</v>
      </c>
      <c r="L3677" s="23" t="n">
        <f aca="false">F3677+G3677+I3677+K3677</f>
        <v>14.5015889239161</v>
      </c>
      <c r="M3677" s="23" t="n">
        <f aca="false">F3677+H3677+J3677+K3677</f>
        <v>14.181392218285</v>
      </c>
      <c r="N3677" s="23" t="n">
        <f aca="false">MAX(L3677,M3677)</f>
        <v>14.5015889239161</v>
      </c>
    </row>
    <row r="3678" customFormat="false" ht="15" hidden="false" customHeight="false" outlineLevel="0" collapsed="false">
      <c r="A3678" s="5" t="n">
        <v>3659</v>
      </c>
      <c r="B3678" s="25" t="n">
        <f aca="true">NORMSINV(RAND())</f>
        <v>-0.90724731233424</v>
      </c>
      <c r="C3678" s="25" t="n">
        <f aca="true">$C$4*B3678+SQRT(1-$C$4^2)*NORMSINV(RAND())</f>
        <v>-1.13293139307249</v>
      </c>
      <c r="D3678" s="25" t="n">
        <f aca="false">NORMSDIST(B3678)</f>
        <v>0.182138014662585</v>
      </c>
      <c r="E3678" s="25" t="n">
        <f aca="false">NORMSDIST(C3678)</f>
        <v>0.128621532722614</v>
      </c>
      <c r="F3678" s="23" t="n">
        <f aca="true">BETAINV(RAND(),T1_PERT!$F$5,T1_PERT!$G$5,T1_PERT!$C$5,T1_PERT!$E$5)</f>
        <v>3.97420893500634</v>
      </c>
      <c r="G3678" s="23" t="n">
        <f aca="false">BETAINV(D3678,T1_PERT!$F$6,T1_PERT!$G$6,T1_PERT!$C$6,T1_PERT!$E$6)</f>
        <v>4.24647825901278</v>
      </c>
      <c r="H3678" s="23" t="n">
        <f aca="true">BETAINV(RAND(),T1_PERT!$F$7,T1_PERT!$G$7,T1_PERT!$C$7,T1_PERT!$E$7)</f>
        <v>5.99871911998707</v>
      </c>
      <c r="I3678" s="23" t="n">
        <f aca="false">BETAINV(E3678,T1_PERT!$F$8,T1_PERT!$G$8,T1_PERT!$C$8,T1_PERT!$E$8)</f>
        <v>4.51865777225535</v>
      </c>
      <c r="J3678" s="23" t="n">
        <f aca="true">BETAINV(RAND(),T1_PERT!$F$9,T1_PERT!$G$9,T1_PERT!$C$9,T1_PERT!$E$9)</f>
        <v>4.04555019268931</v>
      </c>
      <c r="K3678" s="23" t="n">
        <f aca="true">BETAINV(RAND(),T1_PERT!$F$10,T1_PERT!$G$10,T1_PERT!$C$10,T1_PERT!$E$10)</f>
        <v>1.86471660382408</v>
      </c>
      <c r="L3678" s="23" t="n">
        <f aca="false">F3678+G3678+I3678+K3678</f>
        <v>14.6040615700985</v>
      </c>
      <c r="M3678" s="23" t="n">
        <f aca="false">F3678+H3678+J3678+K3678</f>
        <v>15.8831948515068</v>
      </c>
      <c r="N3678" s="23" t="n">
        <f aca="false">MAX(L3678,M3678)</f>
        <v>15.8831948515068</v>
      </c>
    </row>
    <row r="3679" customFormat="false" ht="15" hidden="false" customHeight="false" outlineLevel="0" collapsed="false">
      <c r="A3679" s="5" t="n">
        <v>3660</v>
      </c>
      <c r="B3679" s="25" t="n">
        <f aca="true">NORMSINV(RAND())</f>
        <v>-2.05258987899631</v>
      </c>
      <c r="C3679" s="25" t="n">
        <f aca="true">$C$4*B3679+SQRT(1-$C$4^2)*NORMSINV(RAND())</f>
        <v>-2.22843331113548</v>
      </c>
      <c r="D3679" s="25" t="n">
        <f aca="false">NORMSDIST(B3679)</f>
        <v>0.0200561849823586</v>
      </c>
      <c r="E3679" s="25" t="n">
        <f aca="false">NORMSDIST(C3679)</f>
        <v>0.0129258169135508</v>
      </c>
      <c r="F3679" s="23" t="n">
        <f aca="true">BETAINV(RAND(),T1_PERT!$F$5,T1_PERT!$G$5,T1_PERT!$C$5,T1_PERT!$E$5)</f>
        <v>3.7575632997997</v>
      </c>
      <c r="G3679" s="23" t="n">
        <f aca="false">BETAINV(D3679,T1_PERT!$F$6,T1_PERT!$G$6,T1_PERT!$C$6,T1_PERT!$E$6)</f>
        <v>3.43021371546235</v>
      </c>
      <c r="H3679" s="23" t="n">
        <f aca="true">BETAINV(RAND(),T1_PERT!$F$7,T1_PERT!$G$7,T1_PERT!$C$7,T1_PERT!$E$7)</f>
        <v>5.34043423153178</v>
      </c>
      <c r="I3679" s="23" t="n">
        <f aca="false">BETAINV(E3679,T1_PERT!$F$8,T1_PERT!$G$8,T1_PERT!$C$8,T1_PERT!$E$8)</f>
        <v>4.14933259709057</v>
      </c>
      <c r="J3679" s="23" t="n">
        <f aca="true">BETAINV(RAND(),T1_PERT!$F$9,T1_PERT!$G$9,T1_PERT!$C$9,T1_PERT!$E$9)</f>
        <v>3.4275454698359</v>
      </c>
      <c r="K3679" s="23" t="n">
        <f aca="true">BETAINV(RAND(),T1_PERT!$F$10,T1_PERT!$G$10,T1_PERT!$C$10,T1_PERT!$E$10)</f>
        <v>1.79300746617569</v>
      </c>
      <c r="L3679" s="23" t="n">
        <f aca="false">F3679+G3679+I3679+K3679</f>
        <v>13.1301170785283</v>
      </c>
      <c r="M3679" s="23" t="n">
        <f aca="false">F3679+H3679+J3679+K3679</f>
        <v>14.3185504673431</v>
      </c>
      <c r="N3679" s="23" t="n">
        <f aca="false">MAX(L3679,M3679)</f>
        <v>14.3185504673431</v>
      </c>
    </row>
    <row r="3680" customFormat="false" ht="15" hidden="false" customHeight="false" outlineLevel="0" collapsed="false">
      <c r="A3680" s="5" t="n">
        <v>3661</v>
      </c>
      <c r="B3680" s="25" t="n">
        <f aca="true">NORMSINV(RAND())</f>
        <v>-0.202023756083612</v>
      </c>
      <c r="C3680" s="25" t="n">
        <f aca="true">$C$4*B3680+SQRT(1-$C$4^2)*NORMSINV(RAND())</f>
        <v>-1.88477033286163</v>
      </c>
      <c r="D3680" s="25" t="n">
        <f aca="false">NORMSDIST(B3680)</f>
        <v>0.419949076203437</v>
      </c>
      <c r="E3680" s="25" t="n">
        <f aca="false">NORMSDIST(C3680)</f>
        <v>0.0297304259847354</v>
      </c>
      <c r="F3680" s="23" t="n">
        <f aca="true">BETAINV(RAND(),T1_PERT!$F$5,T1_PERT!$G$5,T1_PERT!$C$5,T1_PERT!$E$5)</f>
        <v>4.53374646917375</v>
      </c>
      <c r="G3680" s="23" t="n">
        <f aca="false">BETAINV(D3680,T1_PERT!$F$6,T1_PERT!$G$6,T1_PERT!$C$6,T1_PERT!$E$6)</f>
        <v>5.00962636572458</v>
      </c>
      <c r="H3680" s="23" t="n">
        <f aca="true">BETAINV(RAND(),T1_PERT!$F$7,T1_PERT!$G$7,T1_PERT!$C$7,T1_PERT!$E$7)</f>
        <v>5.57582773173179</v>
      </c>
      <c r="I3680" s="23" t="n">
        <f aca="false">BETAINV(E3680,T1_PERT!$F$8,T1_PERT!$G$8,T1_PERT!$C$8,T1_PERT!$E$8)</f>
        <v>4.23127941413578</v>
      </c>
      <c r="J3680" s="23" t="n">
        <f aca="true">BETAINV(RAND(),T1_PERT!$F$9,T1_PERT!$G$9,T1_PERT!$C$9,T1_PERT!$E$9)</f>
        <v>3.68641933775647</v>
      </c>
      <c r="K3680" s="23" t="n">
        <f aca="true">BETAINV(RAND(),T1_PERT!$F$10,T1_PERT!$G$10,T1_PERT!$C$10,T1_PERT!$E$10)</f>
        <v>1.28564033050514</v>
      </c>
      <c r="L3680" s="23" t="n">
        <f aca="false">F3680+G3680+I3680+K3680</f>
        <v>15.0602925795392</v>
      </c>
      <c r="M3680" s="23" t="n">
        <f aca="false">F3680+H3680+J3680+K3680</f>
        <v>15.0816338691672</v>
      </c>
      <c r="N3680" s="23" t="n">
        <f aca="false">MAX(L3680,M3680)</f>
        <v>15.0816338691672</v>
      </c>
    </row>
    <row r="3681" customFormat="false" ht="15" hidden="false" customHeight="false" outlineLevel="0" collapsed="false">
      <c r="A3681" s="5" t="n">
        <v>3662</v>
      </c>
      <c r="B3681" s="25" t="n">
        <f aca="true">NORMSINV(RAND())</f>
        <v>1.17190255594044</v>
      </c>
      <c r="C3681" s="25" t="n">
        <f aca="true">$C$4*B3681+SQRT(1-$C$4^2)*NORMSINV(RAND())</f>
        <v>-0.263583905294622</v>
      </c>
      <c r="D3681" s="25" t="n">
        <f aca="false">NORMSDIST(B3681)</f>
        <v>0.879381909608561</v>
      </c>
      <c r="E3681" s="25" t="n">
        <f aca="false">NORMSDIST(C3681)</f>
        <v>0.396050280888463</v>
      </c>
      <c r="F3681" s="23" t="n">
        <f aca="true">BETAINV(RAND(),T1_PERT!$F$5,T1_PERT!$G$5,T1_PERT!$C$5,T1_PERT!$E$5)</f>
        <v>3.15851183209089</v>
      </c>
      <c r="G3681" s="23" t="n">
        <f aca="false">BETAINV(D3681,T1_PERT!$F$6,T1_PERT!$G$6,T1_PERT!$C$6,T1_PERT!$E$6)</f>
        <v>6.7351747851591</v>
      </c>
      <c r="H3681" s="23" t="n">
        <f aca="true">BETAINV(RAND(),T1_PERT!$F$7,T1_PERT!$G$7,T1_PERT!$C$7,T1_PERT!$E$7)</f>
        <v>5.92721047010423</v>
      </c>
      <c r="I3681" s="23" t="n">
        <f aca="false">BETAINV(E3681,T1_PERT!$F$8,T1_PERT!$G$8,T1_PERT!$C$8,T1_PERT!$E$8)</f>
        <v>5.05476822846232</v>
      </c>
      <c r="J3681" s="23" t="n">
        <f aca="true">BETAINV(RAND(),T1_PERT!$F$9,T1_PERT!$G$9,T1_PERT!$C$9,T1_PERT!$E$9)</f>
        <v>4.53892568757656</v>
      </c>
      <c r="K3681" s="23" t="n">
        <f aca="true">BETAINV(RAND(),T1_PERT!$F$10,T1_PERT!$G$10,T1_PERT!$C$10,T1_PERT!$E$10)</f>
        <v>1.90874168764673</v>
      </c>
      <c r="L3681" s="23" t="n">
        <f aca="false">F3681+G3681+I3681+K3681</f>
        <v>16.857196533359</v>
      </c>
      <c r="M3681" s="23" t="n">
        <f aca="false">F3681+H3681+J3681+K3681</f>
        <v>15.5333896774184</v>
      </c>
      <c r="N3681" s="23" t="n">
        <f aca="false">MAX(L3681,M3681)</f>
        <v>16.857196533359</v>
      </c>
    </row>
    <row r="3682" customFormat="false" ht="15" hidden="false" customHeight="false" outlineLevel="0" collapsed="false">
      <c r="A3682" s="5" t="n">
        <v>3663</v>
      </c>
      <c r="B3682" s="25" t="n">
        <f aca="true">NORMSINV(RAND())</f>
        <v>0.102602926330315</v>
      </c>
      <c r="C3682" s="25" t="n">
        <f aca="true">$C$4*B3682+SQRT(1-$C$4^2)*NORMSINV(RAND())</f>
        <v>1.28693536488202</v>
      </c>
      <c r="D3682" s="25" t="n">
        <f aca="false">NORMSDIST(B3682)</f>
        <v>0.54086093988775</v>
      </c>
      <c r="E3682" s="25" t="n">
        <f aca="false">NORMSDIST(C3682)</f>
        <v>0.900941591202191</v>
      </c>
      <c r="F3682" s="23" t="n">
        <f aca="true">BETAINV(RAND(),T1_PERT!$F$5,T1_PERT!$G$5,T1_PERT!$C$5,T1_PERT!$E$5)</f>
        <v>4.3869430238453</v>
      </c>
      <c r="G3682" s="23" t="n">
        <f aca="false">BETAINV(D3682,T1_PERT!$F$6,T1_PERT!$G$6,T1_PERT!$C$6,T1_PERT!$E$6)</f>
        <v>5.3824718315707</v>
      </c>
      <c r="H3682" s="23" t="n">
        <f aca="true">BETAINV(RAND(),T1_PERT!$F$7,T1_PERT!$G$7,T1_PERT!$C$7,T1_PERT!$E$7)</f>
        <v>5.64005704987318</v>
      </c>
      <c r="I3682" s="23" t="n">
        <f aca="false">BETAINV(E3682,T1_PERT!$F$8,T1_PERT!$G$8,T1_PERT!$C$8,T1_PERT!$E$8)</f>
        <v>6.34005183534317</v>
      </c>
      <c r="J3682" s="23" t="n">
        <f aca="true">BETAINV(RAND(),T1_PERT!$F$9,T1_PERT!$G$9,T1_PERT!$C$9,T1_PERT!$E$9)</f>
        <v>4.80091898153216</v>
      </c>
      <c r="K3682" s="23" t="n">
        <f aca="true">BETAINV(RAND(),T1_PERT!$F$10,T1_PERT!$G$10,T1_PERT!$C$10,T1_PERT!$E$10)</f>
        <v>1.42847568548832</v>
      </c>
      <c r="L3682" s="23" t="n">
        <f aca="false">F3682+G3682+I3682+K3682</f>
        <v>17.5379423762475</v>
      </c>
      <c r="M3682" s="23" t="n">
        <f aca="false">F3682+H3682+J3682+K3682</f>
        <v>16.256394740739</v>
      </c>
      <c r="N3682" s="23" t="n">
        <f aca="false">MAX(L3682,M3682)</f>
        <v>17.5379423762475</v>
      </c>
    </row>
    <row r="3683" customFormat="false" ht="15" hidden="false" customHeight="false" outlineLevel="0" collapsed="false">
      <c r="A3683" s="5" t="n">
        <v>3664</v>
      </c>
      <c r="B3683" s="25" t="n">
        <f aca="true">NORMSINV(RAND())</f>
        <v>0.517247302918792</v>
      </c>
      <c r="C3683" s="25" t="n">
        <f aca="true">$C$4*B3683+SQRT(1-$C$4^2)*NORMSINV(RAND())</f>
        <v>1.05708546041343</v>
      </c>
      <c r="D3683" s="25" t="n">
        <f aca="false">NORMSDIST(B3683)</f>
        <v>0.697508232447283</v>
      </c>
      <c r="E3683" s="25" t="n">
        <f aca="false">NORMSDIST(C3683)</f>
        <v>0.854763706880338</v>
      </c>
      <c r="F3683" s="23" t="n">
        <f aca="true">BETAINV(RAND(),T1_PERT!$F$5,T1_PERT!$G$5,T1_PERT!$C$5,T1_PERT!$E$5)</f>
        <v>4.63823798213956</v>
      </c>
      <c r="G3683" s="23" t="n">
        <f aca="false">BETAINV(D3683,T1_PERT!$F$6,T1_PERT!$G$6,T1_PERT!$C$6,T1_PERT!$E$6)</f>
        <v>5.91028995339179</v>
      </c>
      <c r="H3683" s="23" t="n">
        <f aca="true">BETAINV(RAND(),T1_PERT!$F$7,T1_PERT!$G$7,T1_PERT!$C$7,T1_PERT!$E$7)</f>
        <v>6.50970128954321</v>
      </c>
      <c r="I3683" s="23" t="n">
        <f aca="false">BETAINV(E3683,T1_PERT!$F$8,T1_PERT!$G$8,T1_PERT!$C$8,T1_PERT!$E$8)</f>
        <v>6.14585294366727</v>
      </c>
      <c r="J3683" s="23" t="n">
        <f aca="true">BETAINV(RAND(),T1_PERT!$F$9,T1_PERT!$G$9,T1_PERT!$C$9,T1_PERT!$E$9)</f>
        <v>5.26271752648972</v>
      </c>
      <c r="K3683" s="23" t="n">
        <f aca="true">BETAINV(RAND(),T1_PERT!$F$10,T1_PERT!$G$10,T1_PERT!$C$10,T1_PERT!$E$10)</f>
        <v>1.91891187855449</v>
      </c>
      <c r="L3683" s="23" t="n">
        <f aca="false">F3683+G3683+I3683+K3683</f>
        <v>18.6132927577531</v>
      </c>
      <c r="M3683" s="23" t="n">
        <f aca="false">F3683+H3683+J3683+K3683</f>
        <v>18.329568676727</v>
      </c>
      <c r="N3683" s="23" t="n">
        <f aca="false">MAX(L3683,M3683)</f>
        <v>18.6132927577531</v>
      </c>
    </row>
    <row r="3684" customFormat="false" ht="15" hidden="false" customHeight="false" outlineLevel="0" collapsed="false">
      <c r="A3684" s="5" t="n">
        <v>3665</v>
      </c>
      <c r="B3684" s="25" t="n">
        <f aca="true">NORMSINV(RAND())</f>
        <v>-0.685290104864319</v>
      </c>
      <c r="C3684" s="25" t="n">
        <f aca="true">$C$4*B3684+SQRT(1-$C$4^2)*NORMSINV(RAND())</f>
        <v>-1.79987772944302</v>
      </c>
      <c r="D3684" s="25" t="n">
        <f aca="false">NORMSDIST(B3684)</f>
        <v>0.246580437326597</v>
      </c>
      <c r="E3684" s="25" t="n">
        <f aca="false">NORMSDIST(C3684)</f>
        <v>0.0359399734550893</v>
      </c>
      <c r="F3684" s="23" t="n">
        <f aca="true">BETAINV(RAND(),T1_PERT!$F$5,T1_PERT!$G$5,T1_PERT!$C$5,T1_PERT!$E$5)</f>
        <v>3.23477546730066</v>
      </c>
      <c r="G3684" s="23" t="n">
        <f aca="false">BETAINV(D3684,T1_PERT!$F$6,T1_PERT!$G$6,T1_PERT!$C$6,T1_PERT!$E$6)</f>
        <v>4.46807486052213</v>
      </c>
      <c r="H3684" s="23" t="n">
        <f aca="true">BETAINV(RAND(),T1_PERT!$F$7,T1_PERT!$G$7,T1_PERT!$C$7,T1_PERT!$E$7)</f>
        <v>5.68821600119641</v>
      </c>
      <c r="I3684" s="23" t="n">
        <f aca="false">BETAINV(E3684,T1_PERT!$F$8,T1_PERT!$G$8,T1_PERT!$C$8,T1_PERT!$E$8)</f>
        <v>4.25590658307915</v>
      </c>
      <c r="J3684" s="23" t="n">
        <f aca="true">BETAINV(RAND(),T1_PERT!$F$9,T1_PERT!$G$9,T1_PERT!$C$9,T1_PERT!$E$9)</f>
        <v>5.10721278153147</v>
      </c>
      <c r="K3684" s="23" t="n">
        <f aca="true">BETAINV(RAND(),T1_PERT!$F$10,T1_PERT!$G$10,T1_PERT!$C$10,T1_PERT!$E$10)</f>
        <v>2.45940847425237</v>
      </c>
      <c r="L3684" s="23" t="n">
        <f aca="false">F3684+G3684+I3684+K3684</f>
        <v>14.4181653851543</v>
      </c>
      <c r="M3684" s="23" t="n">
        <f aca="false">F3684+H3684+J3684+K3684</f>
        <v>16.4896127242809</v>
      </c>
      <c r="N3684" s="23" t="n">
        <f aca="false">MAX(L3684,M3684)</f>
        <v>16.4896127242809</v>
      </c>
    </row>
    <row r="3685" customFormat="false" ht="15" hidden="false" customHeight="false" outlineLevel="0" collapsed="false">
      <c r="A3685" s="5" t="n">
        <v>3666</v>
      </c>
      <c r="B3685" s="25" t="n">
        <f aca="true">NORMSINV(RAND())</f>
        <v>0.781639215665107</v>
      </c>
      <c r="C3685" s="25" t="n">
        <f aca="true">$C$4*B3685+SQRT(1-$C$4^2)*NORMSINV(RAND())</f>
        <v>0.974643784609546</v>
      </c>
      <c r="D3685" s="25" t="n">
        <f aca="false">NORMSDIST(B3685)</f>
        <v>0.782786683330692</v>
      </c>
      <c r="E3685" s="25" t="n">
        <f aca="false">NORMSDIST(C3685)</f>
        <v>0.835131506590868</v>
      </c>
      <c r="F3685" s="23" t="n">
        <f aca="true">BETAINV(RAND(),T1_PERT!$F$5,T1_PERT!$G$5,T1_PERT!$C$5,T1_PERT!$E$5)</f>
        <v>2.9243424316432</v>
      </c>
      <c r="G3685" s="23" t="n">
        <f aca="false">BETAINV(D3685,T1_PERT!$F$6,T1_PERT!$G$6,T1_PERT!$C$6,T1_PERT!$E$6)</f>
        <v>6.24875839498723</v>
      </c>
      <c r="H3685" s="23" t="n">
        <f aca="true">BETAINV(RAND(),T1_PERT!$F$7,T1_PERT!$G$7,T1_PERT!$C$7,T1_PERT!$E$7)</f>
        <v>5.48729328078572</v>
      </c>
      <c r="I3685" s="23" t="n">
        <f aca="false">BETAINV(E3685,T1_PERT!$F$8,T1_PERT!$G$8,T1_PERT!$C$8,T1_PERT!$E$8)</f>
        <v>6.07525013890096</v>
      </c>
      <c r="J3685" s="23" t="n">
        <f aca="true">BETAINV(RAND(),T1_PERT!$F$9,T1_PERT!$G$9,T1_PERT!$C$9,T1_PERT!$E$9)</f>
        <v>4.3390827813502</v>
      </c>
      <c r="K3685" s="23" t="n">
        <f aca="true">BETAINV(RAND(),T1_PERT!$F$10,T1_PERT!$G$10,T1_PERT!$C$10,T1_PERT!$E$10)</f>
        <v>2.07628802471249</v>
      </c>
      <c r="L3685" s="23" t="n">
        <f aca="false">F3685+G3685+I3685+K3685</f>
        <v>17.3246389902439</v>
      </c>
      <c r="M3685" s="23" t="n">
        <f aca="false">F3685+H3685+J3685+K3685</f>
        <v>14.8270065184916</v>
      </c>
      <c r="N3685" s="23" t="n">
        <f aca="false">MAX(L3685,M3685)</f>
        <v>17.3246389902439</v>
      </c>
    </row>
    <row r="3686" customFormat="false" ht="15" hidden="false" customHeight="false" outlineLevel="0" collapsed="false">
      <c r="A3686" s="5" t="n">
        <v>3667</v>
      </c>
      <c r="B3686" s="25" t="n">
        <f aca="true">NORMSINV(RAND())</f>
        <v>-0.821061993675581</v>
      </c>
      <c r="C3686" s="25" t="n">
        <f aca="true">$C$4*B3686+SQRT(1-$C$4^2)*NORMSINV(RAND())</f>
        <v>-2.69774791908605</v>
      </c>
      <c r="D3686" s="25" t="n">
        <f aca="false">NORMSDIST(B3686)</f>
        <v>0.205805478598213</v>
      </c>
      <c r="E3686" s="25" t="n">
        <f aca="false">NORMSDIST(C3686)</f>
        <v>0.00349051406872901</v>
      </c>
      <c r="F3686" s="23" t="n">
        <f aca="true">BETAINV(RAND(),T1_PERT!$F$5,T1_PERT!$G$5,T1_PERT!$C$5,T1_PERT!$E$5)</f>
        <v>4.83019719147407</v>
      </c>
      <c r="G3686" s="23" t="n">
        <f aca="false">BETAINV(D3686,T1_PERT!$F$6,T1_PERT!$G$6,T1_PERT!$C$6,T1_PERT!$E$6)</f>
        <v>4.3302573283385</v>
      </c>
      <c r="H3686" s="23" t="n">
        <f aca="true">BETAINV(RAND(),T1_PERT!$F$7,T1_PERT!$G$7,T1_PERT!$C$7,T1_PERT!$E$7)</f>
        <v>4.45806115348711</v>
      </c>
      <c r="I3686" s="23" t="n">
        <f aca="false">BETAINV(E3686,T1_PERT!$F$8,T1_PERT!$G$8,T1_PERT!$C$8,T1_PERT!$E$8)</f>
        <v>4.07617541024482</v>
      </c>
      <c r="J3686" s="23" t="n">
        <f aca="true">BETAINV(RAND(),T1_PERT!$F$9,T1_PERT!$G$9,T1_PERT!$C$9,T1_PERT!$E$9)</f>
        <v>4.40741794850601</v>
      </c>
      <c r="K3686" s="23" t="n">
        <f aca="true">BETAINV(RAND(),T1_PERT!$F$10,T1_PERT!$G$10,T1_PERT!$C$10,T1_PERT!$E$10)</f>
        <v>2.39119022552231</v>
      </c>
      <c r="L3686" s="23" t="n">
        <f aca="false">F3686+G3686+I3686+K3686</f>
        <v>15.6278201555797</v>
      </c>
      <c r="M3686" s="23" t="n">
        <f aca="false">F3686+H3686+J3686+K3686</f>
        <v>16.0868665189895</v>
      </c>
      <c r="N3686" s="23" t="n">
        <f aca="false">MAX(L3686,M3686)</f>
        <v>16.0868665189895</v>
      </c>
    </row>
    <row r="3687" customFormat="false" ht="15" hidden="false" customHeight="false" outlineLevel="0" collapsed="false">
      <c r="A3687" s="5" t="n">
        <v>3668</v>
      </c>
      <c r="B3687" s="25" t="n">
        <f aca="true">NORMSINV(RAND())</f>
        <v>-1.15284504052966</v>
      </c>
      <c r="C3687" s="25" t="n">
        <f aca="true">$C$4*B3687+SQRT(1-$C$4^2)*NORMSINV(RAND())</f>
        <v>-0.706178415696606</v>
      </c>
      <c r="D3687" s="25" t="n">
        <f aca="false">NORMSDIST(B3687)</f>
        <v>0.124486996818086</v>
      </c>
      <c r="E3687" s="25" t="n">
        <f aca="false">NORMSDIST(C3687)</f>
        <v>0.240038595710958</v>
      </c>
      <c r="F3687" s="23" t="n">
        <f aca="true">BETAINV(RAND(),T1_PERT!$F$5,T1_PERT!$G$5,T1_PERT!$C$5,T1_PERT!$E$5)</f>
        <v>3.16084016956331</v>
      </c>
      <c r="G3687" s="23" t="n">
        <f aca="false">BETAINV(D3687,T1_PERT!$F$6,T1_PERT!$G$6,T1_PERT!$C$6,T1_PERT!$E$6)</f>
        <v>4.02437552844045</v>
      </c>
      <c r="H3687" s="23" t="n">
        <f aca="true">BETAINV(RAND(),T1_PERT!$F$7,T1_PERT!$G$7,T1_PERT!$C$7,T1_PERT!$E$7)</f>
        <v>5.88006223696299</v>
      </c>
      <c r="I3687" s="23" t="n">
        <f aca="false">BETAINV(E3687,T1_PERT!$F$8,T1_PERT!$G$8,T1_PERT!$C$8,T1_PERT!$E$8)</f>
        <v>4.75536266438478</v>
      </c>
      <c r="J3687" s="23" t="n">
        <f aca="true">BETAINV(RAND(),T1_PERT!$F$9,T1_PERT!$G$9,T1_PERT!$C$9,T1_PERT!$E$9)</f>
        <v>4.99804232309015</v>
      </c>
      <c r="K3687" s="23" t="n">
        <f aca="true">BETAINV(RAND(),T1_PERT!$F$10,T1_PERT!$G$10,T1_PERT!$C$10,T1_PERT!$E$10)</f>
        <v>1.84559577539296</v>
      </c>
      <c r="L3687" s="23" t="n">
        <f aca="false">F3687+G3687+I3687+K3687</f>
        <v>13.7861741377815</v>
      </c>
      <c r="M3687" s="23" t="n">
        <f aca="false">F3687+H3687+J3687+K3687</f>
        <v>15.8845405050094</v>
      </c>
      <c r="N3687" s="23" t="n">
        <f aca="false">MAX(L3687,M3687)</f>
        <v>15.8845405050094</v>
      </c>
    </row>
    <row r="3688" customFormat="false" ht="15" hidden="false" customHeight="false" outlineLevel="0" collapsed="false">
      <c r="A3688" s="5" t="n">
        <v>3669</v>
      </c>
      <c r="B3688" s="25" t="n">
        <f aca="true">NORMSINV(RAND())</f>
        <v>0.905451716085426</v>
      </c>
      <c r="C3688" s="25" t="n">
        <f aca="true">$C$4*B3688+SQRT(1-$C$4^2)*NORMSINV(RAND())</f>
        <v>1.85001046866254</v>
      </c>
      <c r="D3688" s="25" t="n">
        <f aca="false">NORMSDIST(B3688)</f>
        <v>0.817386935775406</v>
      </c>
      <c r="E3688" s="25" t="n">
        <f aca="false">NORMSDIST(C3688)</f>
        <v>0.967843979619931</v>
      </c>
      <c r="F3688" s="23" t="n">
        <f aca="true">BETAINV(RAND(),T1_PERT!$F$5,T1_PERT!$G$5,T1_PERT!$C$5,T1_PERT!$E$5)</f>
        <v>3.41685437263466</v>
      </c>
      <c r="G3688" s="23" t="n">
        <f aca="false">BETAINV(D3688,T1_PERT!$F$6,T1_PERT!$G$6,T1_PERT!$C$6,T1_PERT!$E$6)</f>
        <v>6.40549743267679</v>
      </c>
      <c r="H3688" s="23" t="n">
        <f aca="true">BETAINV(RAND(),T1_PERT!$F$7,T1_PERT!$G$7,T1_PERT!$C$7,T1_PERT!$E$7)</f>
        <v>4.93184258804585</v>
      </c>
      <c r="I3688" s="23" t="n">
        <f aca="false">BETAINV(E3688,T1_PERT!$F$8,T1_PERT!$G$8,T1_PERT!$C$8,T1_PERT!$E$8)</f>
        <v>6.78566041710687</v>
      </c>
      <c r="J3688" s="23" t="n">
        <f aca="true">BETAINV(RAND(),T1_PERT!$F$9,T1_PERT!$G$9,T1_PERT!$C$9,T1_PERT!$E$9)</f>
        <v>4.80636142013315</v>
      </c>
      <c r="K3688" s="23" t="n">
        <f aca="true">BETAINV(RAND(),T1_PERT!$F$10,T1_PERT!$G$10,T1_PERT!$C$10,T1_PERT!$E$10)</f>
        <v>1.99156740465883</v>
      </c>
      <c r="L3688" s="23" t="n">
        <f aca="false">F3688+G3688+I3688+K3688</f>
        <v>18.5995796270772</v>
      </c>
      <c r="M3688" s="23" t="n">
        <f aca="false">F3688+H3688+J3688+K3688</f>
        <v>15.1466257854725</v>
      </c>
      <c r="N3688" s="23" t="n">
        <f aca="false">MAX(L3688,M3688)</f>
        <v>18.5995796270772</v>
      </c>
    </row>
    <row r="3689" customFormat="false" ht="15" hidden="false" customHeight="false" outlineLevel="0" collapsed="false">
      <c r="A3689" s="5" t="n">
        <v>3670</v>
      </c>
      <c r="B3689" s="25" t="n">
        <f aca="true">NORMSINV(RAND())</f>
        <v>1.57927794836217</v>
      </c>
      <c r="C3689" s="25" t="n">
        <f aca="true">$C$4*B3689+SQRT(1-$C$4^2)*NORMSINV(RAND())</f>
        <v>1.39928453862006</v>
      </c>
      <c r="D3689" s="25" t="n">
        <f aca="false">NORMSDIST(B3689)</f>
        <v>0.942863841211464</v>
      </c>
      <c r="E3689" s="25" t="n">
        <f aca="false">NORMSDIST(C3689)</f>
        <v>0.91913616288801</v>
      </c>
      <c r="F3689" s="23" t="n">
        <f aca="true">BETAINV(RAND(),T1_PERT!$F$5,T1_PERT!$G$5,T1_PERT!$C$5,T1_PERT!$E$5)</f>
        <v>4.71726246799425</v>
      </c>
      <c r="G3689" s="23" t="n">
        <f aca="false">BETAINV(D3689,T1_PERT!$F$6,T1_PERT!$G$6,T1_PERT!$C$6,T1_PERT!$E$6)</f>
        <v>7.20810801237533</v>
      </c>
      <c r="H3689" s="23" t="n">
        <f aca="true">BETAINV(RAND(),T1_PERT!$F$7,T1_PERT!$G$7,T1_PERT!$C$7,T1_PERT!$E$7)</f>
        <v>3.51303235623766</v>
      </c>
      <c r="I3689" s="23" t="n">
        <f aca="false">BETAINV(E3689,T1_PERT!$F$8,T1_PERT!$G$8,T1_PERT!$C$8,T1_PERT!$E$8)</f>
        <v>6.43295466611303</v>
      </c>
      <c r="J3689" s="23" t="n">
        <f aca="true">BETAINV(RAND(),T1_PERT!$F$9,T1_PERT!$G$9,T1_PERT!$C$9,T1_PERT!$E$9)</f>
        <v>5.29517559091877</v>
      </c>
      <c r="K3689" s="23" t="n">
        <f aca="true">BETAINV(RAND(),T1_PERT!$F$10,T1_PERT!$G$10,T1_PERT!$C$10,T1_PERT!$E$10)</f>
        <v>2.65397857439493</v>
      </c>
      <c r="L3689" s="23" t="n">
        <f aca="false">F3689+G3689+I3689+K3689</f>
        <v>21.0123037208775</v>
      </c>
      <c r="M3689" s="23" t="n">
        <f aca="false">F3689+H3689+J3689+K3689</f>
        <v>16.1794489895456</v>
      </c>
      <c r="N3689" s="23" t="n">
        <f aca="false">MAX(L3689,M3689)</f>
        <v>21.0123037208775</v>
      </c>
    </row>
    <row r="3690" customFormat="false" ht="15" hidden="false" customHeight="false" outlineLevel="0" collapsed="false">
      <c r="A3690" s="5" t="n">
        <v>3671</v>
      </c>
      <c r="B3690" s="25" t="n">
        <f aca="true">NORMSINV(RAND())</f>
        <v>0.0912309229559856</v>
      </c>
      <c r="C3690" s="25" t="n">
        <f aca="true">$C$4*B3690+SQRT(1-$C$4^2)*NORMSINV(RAND())</f>
        <v>-0.20597032109635</v>
      </c>
      <c r="D3690" s="25" t="n">
        <f aca="false">NORMSDIST(B3690)</f>
        <v>0.536345447782439</v>
      </c>
      <c r="E3690" s="25" t="n">
        <f aca="false">NORMSDIST(C3690)</f>
        <v>0.418407047279318</v>
      </c>
      <c r="F3690" s="23" t="n">
        <f aca="true">BETAINV(RAND(),T1_PERT!$F$5,T1_PERT!$G$5,T1_PERT!$C$5,T1_PERT!$E$5)</f>
        <v>3.73537425685155</v>
      </c>
      <c r="G3690" s="23" t="n">
        <f aca="false">BETAINV(D3690,T1_PERT!$F$6,T1_PERT!$G$6,T1_PERT!$C$6,T1_PERT!$E$6)</f>
        <v>5.36824530653008</v>
      </c>
      <c r="H3690" s="23" t="n">
        <f aca="true">BETAINV(RAND(),T1_PERT!$F$7,T1_PERT!$G$7,T1_PERT!$C$7,T1_PERT!$E$7)</f>
        <v>4.98612756588042</v>
      </c>
      <c r="I3690" s="23" t="n">
        <f aca="false">BETAINV(E3690,T1_PERT!$F$8,T1_PERT!$G$8,T1_PERT!$C$8,T1_PERT!$E$8)</f>
        <v>5.09732572247653</v>
      </c>
      <c r="J3690" s="23" t="n">
        <f aca="true">BETAINV(RAND(),T1_PERT!$F$9,T1_PERT!$G$9,T1_PERT!$C$9,T1_PERT!$E$9)</f>
        <v>3.96127812886508</v>
      </c>
      <c r="K3690" s="23" t="n">
        <f aca="true">BETAINV(RAND(),T1_PERT!$F$10,T1_PERT!$G$10,T1_PERT!$C$10,T1_PERT!$E$10)</f>
        <v>1.58486052865059</v>
      </c>
      <c r="L3690" s="23" t="n">
        <f aca="false">F3690+G3690+I3690+K3690</f>
        <v>15.7858058145087</v>
      </c>
      <c r="M3690" s="23" t="n">
        <f aca="false">F3690+H3690+J3690+K3690</f>
        <v>14.2676404802476</v>
      </c>
      <c r="N3690" s="23" t="n">
        <f aca="false">MAX(L3690,M3690)</f>
        <v>15.7858058145087</v>
      </c>
    </row>
    <row r="3691" customFormat="false" ht="15" hidden="false" customHeight="false" outlineLevel="0" collapsed="false">
      <c r="A3691" s="5" t="n">
        <v>3672</v>
      </c>
      <c r="B3691" s="25" t="n">
        <f aca="true">NORMSINV(RAND())</f>
        <v>-0.103956249058296</v>
      </c>
      <c r="C3691" s="25" t="n">
        <f aca="true">$C$4*B3691+SQRT(1-$C$4^2)*NORMSINV(RAND())</f>
        <v>-1.58644510850001</v>
      </c>
      <c r="D3691" s="25" t="n">
        <f aca="false">NORMSDIST(B3691)</f>
        <v>0.458602034288587</v>
      </c>
      <c r="E3691" s="25" t="n">
        <f aca="false">NORMSDIST(C3691)</f>
        <v>0.0563191873303196</v>
      </c>
      <c r="F3691" s="23" t="n">
        <f aca="true">BETAINV(RAND(),T1_PERT!$F$5,T1_PERT!$G$5,T1_PERT!$C$5,T1_PERT!$E$5)</f>
        <v>3.4003180650198</v>
      </c>
      <c r="G3691" s="23" t="n">
        <f aca="false">BETAINV(D3691,T1_PERT!$F$6,T1_PERT!$G$6,T1_PERT!$C$6,T1_PERT!$E$6)</f>
        <v>5.1275717499844</v>
      </c>
      <c r="H3691" s="23" t="n">
        <f aca="true">BETAINV(RAND(),T1_PERT!$F$7,T1_PERT!$G$7,T1_PERT!$C$7,T1_PERT!$E$7)</f>
        <v>3.52556731155327</v>
      </c>
      <c r="I3691" s="23" t="n">
        <f aca="false">BETAINV(E3691,T1_PERT!$F$8,T1_PERT!$G$8,T1_PERT!$C$8,T1_PERT!$E$8)</f>
        <v>4.32624108011161</v>
      </c>
      <c r="J3691" s="23" t="n">
        <f aca="true">BETAINV(RAND(),T1_PERT!$F$9,T1_PERT!$G$9,T1_PERT!$C$9,T1_PERT!$E$9)</f>
        <v>3.70132864683083</v>
      </c>
      <c r="K3691" s="23" t="n">
        <f aca="true">BETAINV(RAND(),T1_PERT!$F$10,T1_PERT!$G$10,T1_PERT!$C$10,T1_PERT!$E$10)</f>
        <v>2.25688929197962</v>
      </c>
      <c r="L3691" s="23" t="n">
        <f aca="false">F3691+G3691+I3691+K3691</f>
        <v>15.1110201870954</v>
      </c>
      <c r="M3691" s="23" t="n">
        <f aca="false">F3691+H3691+J3691+K3691</f>
        <v>12.8841033153835</v>
      </c>
      <c r="N3691" s="23" t="n">
        <f aca="false">MAX(L3691,M3691)</f>
        <v>15.1110201870954</v>
      </c>
    </row>
    <row r="3692" customFormat="false" ht="15" hidden="false" customHeight="false" outlineLevel="0" collapsed="false">
      <c r="A3692" s="5" t="n">
        <v>3673</v>
      </c>
      <c r="B3692" s="25" t="n">
        <f aca="true">NORMSINV(RAND())</f>
        <v>-1.78255691713462</v>
      </c>
      <c r="C3692" s="25" t="n">
        <f aca="true">$C$4*B3692+SQRT(1-$C$4^2)*NORMSINV(RAND())</f>
        <v>-1.54076408508971</v>
      </c>
      <c r="D3692" s="25" t="n">
        <f aca="false">NORMSDIST(B3692)</f>
        <v>0.0373292291400553</v>
      </c>
      <c r="E3692" s="25" t="n">
        <f aca="false">NORMSDIST(C3692)</f>
        <v>0.061687106680128</v>
      </c>
      <c r="F3692" s="23" t="n">
        <f aca="true">BETAINV(RAND(),T1_PERT!$F$5,T1_PERT!$G$5,T1_PERT!$C$5,T1_PERT!$E$5)</f>
        <v>3.85715139600553</v>
      </c>
      <c r="G3692" s="23" t="n">
        <f aca="false">BETAINV(D3692,T1_PERT!$F$6,T1_PERT!$G$6,T1_PERT!$C$6,T1_PERT!$E$6)</f>
        <v>3.57277725316512</v>
      </c>
      <c r="H3692" s="23" t="n">
        <f aca="true">BETAINV(RAND(),T1_PERT!$F$7,T1_PERT!$G$7,T1_PERT!$C$7,T1_PERT!$E$7)</f>
        <v>3.79578329887639</v>
      </c>
      <c r="I3692" s="23" t="n">
        <f aca="false">BETAINV(E3692,T1_PERT!$F$8,T1_PERT!$G$8,T1_PERT!$C$8,T1_PERT!$E$8)</f>
        <v>4.3429222138798</v>
      </c>
      <c r="J3692" s="23" t="n">
        <f aca="true">BETAINV(RAND(),T1_PERT!$F$9,T1_PERT!$G$9,T1_PERT!$C$9,T1_PERT!$E$9)</f>
        <v>3.84133428945972</v>
      </c>
      <c r="K3692" s="23" t="n">
        <f aca="true">BETAINV(RAND(),T1_PERT!$F$10,T1_PERT!$G$10,T1_PERT!$C$10,T1_PERT!$E$10)</f>
        <v>1.34277236408148</v>
      </c>
      <c r="L3692" s="23" t="n">
        <f aca="false">F3692+G3692+I3692+K3692</f>
        <v>13.1156232271319</v>
      </c>
      <c r="M3692" s="23" t="n">
        <f aca="false">F3692+H3692+J3692+K3692</f>
        <v>12.8370413484231</v>
      </c>
      <c r="N3692" s="23" t="n">
        <f aca="false">MAX(L3692,M3692)</f>
        <v>13.1156232271319</v>
      </c>
    </row>
    <row r="3693" customFormat="false" ht="15" hidden="false" customHeight="false" outlineLevel="0" collapsed="false">
      <c r="A3693" s="5" t="n">
        <v>3674</v>
      </c>
      <c r="B3693" s="25" t="n">
        <f aca="true">NORMSINV(RAND())</f>
        <v>0.108983687703604</v>
      </c>
      <c r="C3693" s="25" t="n">
        <f aca="true">$C$4*B3693+SQRT(1-$C$4^2)*NORMSINV(RAND())</f>
        <v>0.651096764674458</v>
      </c>
      <c r="D3693" s="25" t="n">
        <f aca="false">NORMSDIST(B3693)</f>
        <v>0.543392285705798</v>
      </c>
      <c r="E3693" s="25" t="n">
        <f aca="false">NORMSDIST(C3693)</f>
        <v>0.742507987565206</v>
      </c>
      <c r="F3693" s="23" t="n">
        <f aca="true">BETAINV(RAND(),T1_PERT!$F$5,T1_PERT!$G$5,T1_PERT!$C$5,T1_PERT!$E$5)</f>
        <v>3.87177946240897</v>
      </c>
      <c r="G3693" s="23" t="n">
        <f aca="false">BETAINV(D3693,T1_PERT!$F$6,T1_PERT!$G$6,T1_PERT!$C$6,T1_PERT!$E$6)</f>
        <v>5.39046276070229</v>
      </c>
      <c r="H3693" s="23" t="n">
        <f aca="true">BETAINV(RAND(),T1_PERT!$F$7,T1_PERT!$G$7,T1_PERT!$C$7,T1_PERT!$E$7)</f>
        <v>4.97169414677758</v>
      </c>
      <c r="I3693" s="23" t="n">
        <f aca="false">BETAINV(E3693,T1_PERT!$F$8,T1_PERT!$G$8,T1_PERT!$C$8,T1_PERT!$E$8)</f>
        <v>5.79660001088664</v>
      </c>
      <c r="J3693" s="23" t="n">
        <f aca="true">BETAINV(RAND(),T1_PERT!$F$9,T1_PERT!$G$9,T1_PERT!$C$9,T1_PERT!$E$9)</f>
        <v>4.76513570522178</v>
      </c>
      <c r="K3693" s="23" t="n">
        <f aca="true">BETAINV(RAND(),T1_PERT!$F$10,T1_PERT!$G$10,T1_PERT!$C$10,T1_PERT!$E$10)</f>
        <v>2.51733640924008</v>
      </c>
      <c r="L3693" s="23" t="n">
        <f aca="false">F3693+G3693+I3693+K3693</f>
        <v>17.576178643238</v>
      </c>
      <c r="M3693" s="23" t="n">
        <f aca="false">F3693+H3693+J3693+K3693</f>
        <v>16.1259457236484</v>
      </c>
      <c r="N3693" s="23" t="n">
        <f aca="false">MAX(L3693,M3693)</f>
        <v>17.576178643238</v>
      </c>
    </row>
    <row r="3694" customFormat="false" ht="15" hidden="false" customHeight="false" outlineLevel="0" collapsed="false">
      <c r="A3694" s="5" t="n">
        <v>3675</v>
      </c>
      <c r="B3694" s="25" t="n">
        <f aca="true">NORMSINV(RAND())</f>
        <v>0.311116670385071</v>
      </c>
      <c r="C3694" s="25" t="n">
        <f aca="true">$C$4*B3694+SQRT(1-$C$4^2)*NORMSINV(RAND())</f>
        <v>0.498276538754724</v>
      </c>
      <c r="D3694" s="25" t="n">
        <f aca="false">NORMSDIST(B3694)</f>
        <v>0.622144035762989</v>
      </c>
      <c r="E3694" s="25" t="n">
        <f aca="false">NORMSDIST(C3694)</f>
        <v>0.690855429116443</v>
      </c>
      <c r="F3694" s="23" t="n">
        <f aca="true">BETAINV(RAND(),T1_PERT!$F$5,T1_PERT!$G$5,T1_PERT!$C$5,T1_PERT!$E$5)</f>
        <v>4.62939198601671</v>
      </c>
      <c r="G3694" s="23" t="n">
        <f aca="false">BETAINV(D3694,T1_PERT!$F$6,T1_PERT!$G$6,T1_PERT!$C$6,T1_PERT!$E$6)</f>
        <v>5.64623874971064</v>
      </c>
      <c r="H3694" s="23" t="n">
        <f aca="true">BETAINV(RAND(),T1_PERT!$F$7,T1_PERT!$G$7,T1_PERT!$C$7,T1_PERT!$E$7)</f>
        <v>5.02672381778821</v>
      </c>
      <c r="I3694" s="23" t="n">
        <f aca="false">BETAINV(E3694,T1_PERT!$F$8,T1_PERT!$G$8,T1_PERT!$C$8,T1_PERT!$E$8)</f>
        <v>5.6657625555955</v>
      </c>
      <c r="J3694" s="23" t="n">
        <f aca="true">BETAINV(RAND(),T1_PERT!$F$9,T1_PERT!$G$9,T1_PERT!$C$9,T1_PERT!$E$9)</f>
        <v>3.59883737805076</v>
      </c>
      <c r="K3694" s="23" t="n">
        <f aca="true">BETAINV(RAND(),T1_PERT!$F$10,T1_PERT!$G$10,T1_PERT!$C$10,T1_PERT!$E$10)</f>
        <v>2.02294427289136</v>
      </c>
      <c r="L3694" s="23" t="n">
        <f aca="false">F3694+G3694+I3694+K3694</f>
        <v>17.9643375642142</v>
      </c>
      <c r="M3694" s="23" t="n">
        <f aca="false">F3694+H3694+J3694+K3694</f>
        <v>15.277897454747</v>
      </c>
      <c r="N3694" s="23" t="n">
        <f aca="false">MAX(L3694,M3694)</f>
        <v>17.9643375642142</v>
      </c>
    </row>
    <row r="3695" customFormat="false" ht="15" hidden="false" customHeight="false" outlineLevel="0" collapsed="false">
      <c r="A3695" s="5" t="n">
        <v>3676</v>
      </c>
      <c r="B3695" s="25" t="n">
        <f aca="true">NORMSINV(RAND())</f>
        <v>0.0585597353952973</v>
      </c>
      <c r="C3695" s="25" t="n">
        <f aca="true">$C$4*B3695+SQRT(1-$C$4^2)*NORMSINV(RAND())</f>
        <v>0.317877956528641</v>
      </c>
      <c r="D3695" s="25" t="n">
        <f aca="false">NORMSDIST(B3695)</f>
        <v>0.523348608942178</v>
      </c>
      <c r="E3695" s="25" t="n">
        <f aca="false">NORMSDIST(C3695)</f>
        <v>0.624711242923918</v>
      </c>
      <c r="F3695" s="23" t="n">
        <f aca="true">BETAINV(RAND(),T1_PERT!$F$5,T1_PERT!$G$5,T1_PERT!$C$5,T1_PERT!$E$5)</f>
        <v>3.29785336204378</v>
      </c>
      <c r="G3695" s="23" t="n">
        <f aca="false">BETAINV(D3695,T1_PERT!$F$6,T1_PERT!$G$6,T1_PERT!$C$6,T1_PERT!$E$6)</f>
        <v>5.32748546250461</v>
      </c>
      <c r="H3695" s="23" t="n">
        <f aca="true">BETAINV(RAND(),T1_PERT!$F$7,T1_PERT!$G$7,T1_PERT!$C$7,T1_PERT!$E$7)</f>
        <v>4.26769101867059</v>
      </c>
      <c r="I3695" s="23" t="n">
        <f aca="false">BETAINV(E3695,T1_PERT!$F$8,T1_PERT!$G$8,T1_PERT!$C$8,T1_PERT!$E$8)</f>
        <v>5.51355177065503</v>
      </c>
      <c r="J3695" s="23" t="n">
        <f aca="true">BETAINV(RAND(),T1_PERT!$F$9,T1_PERT!$G$9,T1_PERT!$C$9,T1_PERT!$E$9)</f>
        <v>4.14447618305515</v>
      </c>
      <c r="K3695" s="23" t="n">
        <f aca="true">BETAINV(RAND(),T1_PERT!$F$10,T1_PERT!$G$10,T1_PERT!$C$10,T1_PERT!$E$10)</f>
        <v>2.66611857740236</v>
      </c>
      <c r="L3695" s="23" t="n">
        <f aca="false">F3695+G3695+I3695+K3695</f>
        <v>16.8050091726058</v>
      </c>
      <c r="M3695" s="23" t="n">
        <f aca="false">F3695+H3695+J3695+K3695</f>
        <v>14.3761391411719</v>
      </c>
      <c r="N3695" s="23" t="n">
        <f aca="false">MAX(L3695,M3695)</f>
        <v>16.8050091726058</v>
      </c>
    </row>
    <row r="3696" customFormat="false" ht="15" hidden="false" customHeight="false" outlineLevel="0" collapsed="false">
      <c r="A3696" s="5" t="n">
        <v>3677</v>
      </c>
      <c r="B3696" s="25" t="n">
        <f aca="true">NORMSINV(RAND())</f>
        <v>-0.587972931810867</v>
      </c>
      <c r="C3696" s="25" t="n">
        <f aca="true">$C$4*B3696+SQRT(1-$C$4^2)*NORMSINV(RAND())</f>
        <v>-1.23853782944058</v>
      </c>
      <c r="D3696" s="25" t="n">
        <f aca="false">NORMSDIST(B3696)</f>
        <v>0.27827523079389</v>
      </c>
      <c r="E3696" s="25" t="n">
        <f aca="false">NORMSDIST(C3696)</f>
        <v>0.107758352112784</v>
      </c>
      <c r="F3696" s="23" t="n">
        <f aca="true">BETAINV(RAND(),T1_PERT!$F$5,T1_PERT!$G$5,T1_PERT!$C$5,T1_PERT!$E$5)</f>
        <v>5.39919068836589</v>
      </c>
      <c r="G3696" s="23" t="n">
        <f aca="false">BETAINV(D3696,T1_PERT!$F$6,T1_PERT!$G$6,T1_PERT!$C$6,T1_PERT!$E$6)</f>
        <v>4.57104266213719</v>
      </c>
      <c r="H3696" s="23" t="n">
        <f aca="true">BETAINV(RAND(),T1_PERT!$F$7,T1_PERT!$G$7,T1_PERT!$C$7,T1_PERT!$E$7)</f>
        <v>4.03153541217418</v>
      </c>
      <c r="I3696" s="23" t="n">
        <f aca="false">BETAINV(E3696,T1_PERT!$F$8,T1_PERT!$G$8,T1_PERT!$C$8,T1_PERT!$E$8)</f>
        <v>4.46844054110934</v>
      </c>
      <c r="J3696" s="23" t="n">
        <f aca="true">BETAINV(RAND(),T1_PERT!$F$9,T1_PERT!$G$9,T1_PERT!$C$9,T1_PERT!$E$9)</f>
        <v>3.22438922829059</v>
      </c>
      <c r="K3696" s="23" t="n">
        <f aca="true">BETAINV(RAND(),T1_PERT!$F$10,T1_PERT!$G$10,T1_PERT!$C$10,T1_PERT!$E$10)</f>
        <v>1.4616431602364</v>
      </c>
      <c r="L3696" s="23" t="n">
        <f aca="false">F3696+G3696+I3696+K3696</f>
        <v>15.9003170518488</v>
      </c>
      <c r="M3696" s="23" t="n">
        <f aca="false">F3696+H3696+J3696+K3696</f>
        <v>14.1167584890671</v>
      </c>
      <c r="N3696" s="23" t="n">
        <f aca="false">MAX(L3696,M3696)</f>
        <v>15.9003170518488</v>
      </c>
    </row>
    <row r="3697" customFormat="false" ht="15" hidden="false" customHeight="false" outlineLevel="0" collapsed="false">
      <c r="A3697" s="5" t="n">
        <v>3678</v>
      </c>
      <c r="B3697" s="25" t="n">
        <f aca="true">NORMSINV(RAND())</f>
        <v>-0.0530634503911226</v>
      </c>
      <c r="C3697" s="25" t="n">
        <f aca="true">$C$4*B3697+SQRT(1-$C$4^2)*NORMSINV(RAND())</f>
        <v>-0.154422368430971</v>
      </c>
      <c r="D3697" s="25" t="n">
        <f aca="false">NORMSDIST(B3697)</f>
        <v>0.478840676383543</v>
      </c>
      <c r="E3697" s="25" t="n">
        <f aca="false">NORMSDIST(C3697)</f>
        <v>0.438638358868272</v>
      </c>
      <c r="F3697" s="23" t="n">
        <f aca="true">BETAINV(RAND(),T1_PERT!$F$5,T1_PERT!$G$5,T1_PERT!$C$5,T1_PERT!$E$5)</f>
        <v>5.12588737060154</v>
      </c>
      <c r="G3697" s="23" t="n">
        <f aca="false">BETAINV(D3697,T1_PERT!$F$6,T1_PERT!$G$6,T1_PERT!$C$6,T1_PERT!$E$6)</f>
        <v>5.18962288143894</v>
      </c>
      <c r="H3697" s="23" t="n">
        <f aca="true">BETAINV(RAND(),T1_PERT!$F$7,T1_PERT!$G$7,T1_PERT!$C$7,T1_PERT!$E$7)</f>
        <v>5.95766363314849</v>
      </c>
      <c r="I3697" s="23" t="n">
        <f aca="false">BETAINV(E3697,T1_PERT!$F$8,T1_PERT!$G$8,T1_PERT!$C$8,T1_PERT!$E$8)</f>
        <v>5.13602629806996</v>
      </c>
      <c r="J3697" s="23" t="n">
        <f aca="true">BETAINV(RAND(),T1_PERT!$F$9,T1_PERT!$G$9,T1_PERT!$C$9,T1_PERT!$E$9)</f>
        <v>4.74173779927684</v>
      </c>
      <c r="K3697" s="23" t="n">
        <f aca="true">BETAINV(RAND(),T1_PERT!$F$10,T1_PERT!$G$10,T1_PERT!$C$10,T1_PERT!$E$10)</f>
        <v>1.96600283822166</v>
      </c>
      <c r="L3697" s="23" t="n">
        <f aca="false">F3697+G3697+I3697+K3697</f>
        <v>17.4175393883321</v>
      </c>
      <c r="M3697" s="23" t="n">
        <f aca="false">F3697+H3697+J3697+K3697</f>
        <v>17.7912916412485</v>
      </c>
      <c r="N3697" s="23" t="n">
        <f aca="false">MAX(L3697,M3697)</f>
        <v>17.7912916412485</v>
      </c>
    </row>
    <row r="3698" customFormat="false" ht="15" hidden="false" customHeight="false" outlineLevel="0" collapsed="false">
      <c r="A3698" s="5" t="n">
        <v>3679</v>
      </c>
      <c r="B3698" s="25" t="n">
        <f aca="true">NORMSINV(RAND())</f>
        <v>-0.710270552336839</v>
      </c>
      <c r="C3698" s="25" t="n">
        <f aca="true">$C$4*B3698+SQRT(1-$C$4^2)*NORMSINV(RAND())</f>
        <v>0.233197809105172</v>
      </c>
      <c r="D3698" s="25" t="n">
        <f aca="false">NORMSDIST(B3698)</f>
        <v>0.23876818861294</v>
      </c>
      <c r="E3698" s="25" t="n">
        <f aca="false">NORMSDIST(C3698)</f>
        <v>0.592196096480412</v>
      </c>
      <c r="F3698" s="23" t="n">
        <f aca="true">BETAINV(RAND(),T1_PERT!$F$5,T1_PERT!$G$5,T1_PERT!$C$5,T1_PERT!$E$5)</f>
        <v>4.30596094000348</v>
      </c>
      <c r="G3698" s="23" t="n">
        <f aca="false">BETAINV(D3698,T1_PERT!$F$6,T1_PERT!$G$6,T1_PERT!$C$6,T1_PERT!$E$6)</f>
        <v>4.44219701744868</v>
      </c>
      <c r="H3698" s="23" t="n">
        <f aca="true">BETAINV(RAND(),T1_PERT!$F$7,T1_PERT!$G$7,T1_PERT!$C$7,T1_PERT!$E$7)</f>
        <v>5.17524542374523</v>
      </c>
      <c r="I3698" s="23" t="n">
        <f aca="false">BETAINV(E3698,T1_PERT!$F$8,T1_PERT!$G$8,T1_PERT!$C$8,T1_PERT!$E$8)</f>
        <v>5.44330904279765</v>
      </c>
      <c r="J3698" s="23" t="n">
        <f aca="true">BETAINV(RAND(),T1_PERT!$F$9,T1_PERT!$G$9,T1_PERT!$C$9,T1_PERT!$E$9)</f>
        <v>4.15101192586714</v>
      </c>
      <c r="K3698" s="23" t="n">
        <f aca="true">BETAINV(RAND(),T1_PERT!$F$10,T1_PERT!$G$10,T1_PERT!$C$10,T1_PERT!$E$10)</f>
        <v>2.00268363109886</v>
      </c>
      <c r="L3698" s="23" t="n">
        <f aca="false">F3698+G3698+I3698+K3698</f>
        <v>16.1941506313487</v>
      </c>
      <c r="M3698" s="23" t="n">
        <f aca="false">F3698+H3698+J3698+K3698</f>
        <v>15.6349019207147</v>
      </c>
      <c r="N3698" s="23" t="n">
        <f aca="false">MAX(L3698,M3698)</f>
        <v>16.1941506313487</v>
      </c>
    </row>
    <row r="3699" customFormat="false" ht="15" hidden="false" customHeight="false" outlineLevel="0" collapsed="false">
      <c r="A3699" s="5" t="n">
        <v>3680</v>
      </c>
      <c r="B3699" s="25" t="n">
        <f aca="true">NORMSINV(RAND())</f>
        <v>0.0583587002374798</v>
      </c>
      <c r="C3699" s="25" t="n">
        <f aca="true">$C$4*B3699+SQRT(1-$C$4^2)*NORMSINV(RAND())</f>
        <v>-0.920209114543779</v>
      </c>
      <c r="D3699" s="25" t="n">
        <f aca="false">NORMSDIST(B3699)</f>
        <v>0.52326854444438</v>
      </c>
      <c r="E3699" s="25" t="n">
        <f aca="false">NORMSDIST(C3699)</f>
        <v>0.178731746104601</v>
      </c>
      <c r="F3699" s="23" t="n">
        <f aca="true">BETAINV(RAND(),T1_PERT!$F$5,T1_PERT!$G$5,T1_PERT!$C$5,T1_PERT!$E$5)</f>
        <v>4.79745333196312</v>
      </c>
      <c r="G3699" s="23" t="n">
        <f aca="false">BETAINV(D3699,T1_PERT!$F$6,T1_PERT!$G$6,T1_PERT!$C$6,T1_PERT!$E$6)</f>
        <v>5.32723518744326</v>
      </c>
      <c r="H3699" s="23" t="n">
        <f aca="true">BETAINV(RAND(),T1_PERT!$F$7,T1_PERT!$G$7,T1_PERT!$C$7,T1_PERT!$E$7)</f>
        <v>5.26604912645502</v>
      </c>
      <c r="I3699" s="23" t="n">
        <f aca="false">BETAINV(E3699,T1_PERT!$F$8,T1_PERT!$G$8,T1_PERT!$C$8,T1_PERT!$E$8)</f>
        <v>4.62992855203543</v>
      </c>
      <c r="J3699" s="23" t="n">
        <f aca="true">BETAINV(RAND(),T1_PERT!$F$9,T1_PERT!$G$9,T1_PERT!$C$9,T1_PERT!$E$9)</f>
        <v>4.17697014820952</v>
      </c>
      <c r="K3699" s="23" t="n">
        <f aca="true">BETAINV(RAND(),T1_PERT!$F$10,T1_PERT!$G$10,T1_PERT!$C$10,T1_PERT!$E$10)</f>
        <v>2.00998459571112</v>
      </c>
      <c r="L3699" s="23" t="n">
        <f aca="false">F3699+G3699+I3699+K3699</f>
        <v>16.7646016671529</v>
      </c>
      <c r="M3699" s="23" t="n">
        <f aca="false">F3699+H3699+J3699+K3699</f>
        <v>16.2504572023388</v>
      </c>
      <c r="N3699" s="23" t="n">
        <f aca="false">MAX(L3699,M3699)</f>
        <v>16.7646016671529</v>
      </c>
    </row>
    <row r="3700" customFormat="false" ht="15" hidden="false" customHeight="false" outlineLevel="0" collapsed="false">
      <c r="A3700" s="5" t="n">
        <v>3681</v>
      </c>
      <c r="B3700" s="25" t="n">
        <f aca="true">NORMSINV(RAND())</f>
        <v>-0.6059039219371</v>
      </c>
      <c r="C3700" s="25" t="n">
        <f aca="true">$C$4*B3700+SQRT(1-$C$4^2)*NORMSINV(RAND())</f>
        <v>-0.0718808412565105</v>
      </c>
      <c r="D3700" s="25" t="n">
        <f aca="false">NORMSDIST(B3700)</f>
        <v>0.272289277487331</v>
      </c>
      <c r="E3700" s="25" t="n">
        <f aca="false">NORMSDIST(C3700)</f>
        <v>0.471348368532961</v>
      </c>
      <c r="F3700" s="23" t="n">
        <f aca="true">BETAINV(RAND(),T1_PERT!$F$5,T1_PERT!$G$5,T1_PERT!$C$5,T1_PERT!$E$5)</f>
        <v>3.29927519747713</v>
      </c>
      <c r="G3700" s="23" t="n">
        <f aca="false">BETAINV(D3700,T1_PERT!$F$6,T1_PERT!$G$6,T1_PERT!$C$6,T1_PERT!$E$6)</f>
        <v>4.55181777353988</v>
      </c>
      <c r="H3700" s="23" t="n">
        <f aca="true">BETAINV(RAND(),T1_PERT!$F$7,T1_PERT!$G$7,T1_PERT!$C$7,T1_PERT!$E$7)</f>
        <v>4.01315125127037</v>
      </c>
      <c r="I3700" s="23" t="n">
        <f aca="false">BETAINV(E3700,T1_PERT!$F$8,T1_PERT!$G$8,T1_PERT!$C$8,T1_PERT!$E$8)</f>
        <v>5.19916114981742</v>
      </c>
      <c r="J3700" s="23" t="n">
        <f aca="true">BETAINV(RAND(),T1_PERT!$F$9,T1_PERT!$G$9,T1_PERT!$C$9,T1_PERT!$E$9)</f>
        <v>3.10348561412842</v>
      </c>
      <c r="K3700" s="23" t="n">
        <f aca="true">BETAINV(RAND(),T1_PERT!$F$10,T1_PERT!$G$10,T1_PERT!$C$10,T1_PERT!$E$10)</f>
        <v>2.14261517472838</v>
      </c>
      <c r="L3700" s="23" t="n">
        <f aca="false">F3700+G3700+I3700+K3700</f>
        <v>15.1928692955628</v>
      </c>
      <c r="M3700" s="23" t="n">
        <f aca="false">F3700+H3700+J3700+K3700</f>
        <v>12.5585272376043</v>
      </c>
      <c r="N3700" s="23" t="n">
        <f aca="false">MAX(L3700,M3700)</f>
        <v>15.1928692955628</v>
      </c>
    </row>
    <row r="3701" customFormat="false" ht="15" hidden="false" customHeight="false" outlineLevel="0" collapsed="false">
      <c r="A3701" s="5" t="n">
        <v>3682</v>
      </c>
      <c r="B3701" s="25" t="n">
        <f aca="true">NORMSINV(RAND())</f>
        <v>0.592091211024157</v>
      </c>
      <c r="C3701" s="25" t="n">
        <f aca="true">$C$4*B3701+SQRT(1-$C$4^2)*NORMSINV(RAND())</f>
        <v>0.257701704646363</v>
      </c>
      <c r="D3701" s="25" t="n">
        <f aca="false">NORMSDIST(B3701)</f>
        <v>0.723105243999154</v>
      </c>
      <c r="E3701" s="25" t="n">
        <f aca="false">NORMSDIST(C3701)</f>
        <v>0.601681434792883</v>
      </c>
      <c r="F3701" s="23" t="n">
        <f aca="true">BETAINV(RAND(),T1_PERT!$F$5,T1_PERT!$G$5,T1_PERT!$C$5,T1_PERT!$E$5)</f>
        <v>3.80380218517382</v>
      </c>
      <c r="G3701" s="23" t="n">
        <f aca="false">BETAINV(D3701,T1_PERT!$F$6,T1_PERT!$G$6,T1_PERT!$C$6,T1_PERT!$E$6)</f>
        <v>6.00636462742524</v>
      </c>
      <c r="H3701" s="23" t="n">
        <f aca="true">BETAINV(RAND(),T1_PERT!$F$7,T1_PERT!$G$7,T1_PERT!$C$7,T1_PERT!$E$7)</f>
        <v>5.63318001841293</v>
      </c>
      <c r="I3701" s="23" t="n">
        <f aca="false">BETAINV(E3701,T1_PERT!$F$8,T1_PERT!$G$8,T1_PERT!$C$8,T1_PERT!$E$8)</f>
        <v>5.46354231134328</v>
      </c>
      <c r="J3701" s="23" t="n">
        <f aca="true">BETAINV(RAND(),T1_PERT!$F$9,T1_PERT!$G$9,T1_PERT!$C$9,T1_PERT!$E$9)</f>
        <v>4.59329937329012</v>
      </c>
      <c r="K3701" s="23" t="n">
        <f aca="true">BETAINV(RAND(),T1_PERT!$F$10,T1_PERT!$G$10,T1_PERT!$C$10,T1_PERT!$E$10)</f>
        <v>1.46161345752754</v>
      </c>
      <c r="L3701" s="23" t="n">
        <f aca="false">F3701+G3701+I3701+K3701</f>
        <v>16.7353225814699</v>
      </c>
      <c r="M3701" s="23" t="n">
        <f aca="false">F3701+H3701+J3701+K3701</f>
        <v>15.4918950344044</v>
      </c>
      <c r="N3701" s="23" t="n">
        <f aca="false">MAX(L3701,M3701)</f>
        <v>16.7353225814699</v>
      </c>
    </row>
    <row r="3702" customFormat="false" ht="15" hidden="false" customHeight="false" outlineLevel="0" collapsed="false">
      <c r="A3702" s="5" t="n">
        <v>3683</v>
      </c>
      <c r="B3702" s="25" t="n">
        <f aca="true">NORMSINV(RAND())</f>
        <v>-0.562322753130192</v>
      </c>
      <c r="C3702" s="25" t="n">
        <f aca="true">$C$4*B3702+SQRT(1-$C$4^2)*NORMSINV(RAND())</f>
        <v>-0.199175957993034</v>
      </c>
      <c r="D3702" s="25" t="n">
        <f aca="false">NORMSDIST(B3702)</f>
        <v>0.286948069365414</v>
      </c>
      <c r="E3702" s="25" t="n">
        <f aca="false">NORMSDIST(C3702)</f>
        <v>0.421062552685803</v>
      </c>
      <c r="F3702" s="23" t="n">
        <f aca="true">BETAINV(RAND(),T1_PERT!$F$5,T1_PERT!$G$5,T1_PERT!$C$5,T1_PERT!$E$5)</f>
        <v>4.48959920123243</v>
      </c>
      <c r="G3702" s="23" t="n">
        <f aca="false">BETAINV(D3702,T1_PERT!$F$6,T1_PERT!$G$6,T1_PERT!$C$6,T1_PERT!$E$6)</f>
        <v>4.59873745475236</v>
      </c>
      <c r="H3702" s="23" t="n">
        <f aca="true">BETAINV(RAND(),T1_PERT!$F$7,T1_PERT!$G$7,T1_PERT!$C$7,T1_PERT!$E$7)</f>
        <v>6.47002977929666</v>
      </c>
      <c r="I3702" s="23" t="n">
        <f aca="false">BETAINV(E3702,T1_PERT!$F$8,T1_PERT!$G$8,T1_PERT!$C$8,T1_PERT!$E$8)</f>
        <v>5.10239356809495</v>
      </c>
      <c r="J3702" s="23" t="n">
        <f aca="true">BETAINV(RAND(),T1_PERT!$F$9,T1_PERT!$G$9,T1_PERT!$C$9,T1_PERT!$E$9)</f>
        <v>4.59647788134329</v>
      </c>
      <c r="K3702" s="23" t="n">
        <f aca="true">BETAINV(RAND(),T1_PERT!$F$10,T1_PERT!$G$10,T1_PERT!$C$10,T1_PERT!$E$10)</f>
        <v>2.25712913000324</v>
      </c>
      <c r="L3702" s="23" t="n">
        <f aca="false">F3702+G3702+I3702+K3702</f>
        <v>16.447859354083</v>
      </c>
      <c r="M3702" s="23" t="n">
        <f aca="false">F3702+H3702+J3702+K3702</f>
        <v>17.8132359918756</v>
      </c>
      <c r="N3702" s="23" t="n">
        <f aca="false">MAX(L3702,M3702)</f>
        <v>17.8132359918756</v>
      </c>
    </row>
    <row r="3703" customFormat="false" ht="15" hidden="false" customHeight="false" outlineLevel="0" collapsed="false">
      <c r="A3703" s="5" t="n">
        <v>3684</v>
      </c>
      <c r="B3703" s="25" t="n">
        <f aca="true">NORMSINV(RAND())</f>
        <v>1.17623865977079</v>
      </c>
      <c r="C3703" s="25" t="n">
        <f aca="true">$C$4*B3703+SQRT(1-$C$4^2)*NORMSINV(RAND())</f>
        <v>-0.757643759377374</v>
      </c>
      <c r="D3703" s="25" t="n">
        <f aca="false">NORMSDIST(B3703)</f>
        <v>0.88025024006822</v>
      </c>
      <c r="E3703" s="25" t="n">
        <f aca="false">NORMSDIST(C3703)</f>
        <v>0.224332137999388</v>
      </c>
      <c r="F3703" s="23" t="n">
        <f aca="true">BETAINV(RAND(),T1_PERT!$F$5,T1_PERT!$G$5,T1_PERT!$C$5,T1_PERT!$E$5)</f>
        <v>2.59598916747452</v>
      </c>
      <c r="G3703" s="23" t="n">
        <f aca="false">BETAINV(D3703,T1_PERT!$F$6,T1_PERT!$G$6,T1_PERT!$C$6,T1_PERT!$E$6)</f>
        <v>6.7404291422478</v>
      </c>
      <c r="H3703" s="23" t="n">
        <f aca="true">BETAINV(RAND(),T1_PERT!$F$7,T1_PERT!$G$7,T1_PERT!$C$7,T1_PERT!$E$7)</f>
        <v>7.41522858294324</v>
      </c>
      <c r="I3703" s="23" t="n">
        <f aca="false">BETAINV(E3703,T1_PERT!$F$8,T1_PERT!$G$8,T1_PERT!$C$8,T1_PERT!$E$8)</f>
        <v>4.72398947662851</v>
      </c>
      <c r="J3703" s="23" t="n">
        <f aca="true">BETAINV(RAND(),T1_PERT!$F$9,T1_PERT!$G$9,T1_PERT!$C$9,T1_PERT!$E$9)</f>
        <v>4.73057737488229</v>
      </c>
      <c r="K3703" s="23" t="n">
        <f aca="true">BETAINV(RAND(),T1_PERT!$F$10,T1_PERT!$G$10,T1_PERT!$C$10,T1_PERT!$E$10)</f>
        <v>2.0514440989004</v>
      </c>
      <c r="L3703" s="23" t="n">
        <f aca="false">F3703+G3703+I3703+K3703</f>
        <v>16.1118518852512</v>
      </c>
      <c r="M3703" s="23" t="n">
        <f aca="false">F3703+H3703+J3703+K3703</f>
        <v>16.7932392242004</v>
      </c>
      <c r="N3703" s="23" t="n">
        <f aca="false">MAX(L3703,M3703)</f>
        <v>16.7932392242004</v>
      </c>
    </row>
    <row r="3704" customFormat="false" ht="15" hidden="false" customHeight="false" outlineLevel="0" collapsed="false">
      <c r="A3704" s="5" t="n">
        <v>3685</v>
      </c>
      <c r="B3704" s="25" t="n">
        <f aca="true">NORMSINV(RAND())</f>
        <v>-0.53883729182798</v>
      </c>
      <c r="C3704" s="25" t="n">
        <f aca="true">$C$4*B3704+SQRT(1-$C$4^2)*NORMSINV(RAND())</f>
        <v>0.061514976190699</v>
      </c>
      <c r="D3704" s="25" t="n">
        <f aca="false">NORMSDIST(B3704)</f>
        <v>0.29499956472195</v>
      </c>
      <c r="E3704" s="25" t="n">
        <f aca="false">NORMSDIST(C3704)</f>
        <v>0.524525456140861</v>
      </c>
      <c r="F3704" s="23" t="n">
        <f aca="true">BETAINV(RAND(),T1_PERT!$F$5,T1_PERT!$G$5,T1_PERT!$C$5,T1_PERT!$E$5)</f>
        <v>3.55008686155156</v>
      </c>
      <c r="G3704" s="23" t="n">
        <f aca="false">BETAINV(D3704,T1_PERT!$F$6,T1_PERT!$G$6,T1_PERT!$C$6,T1_PERT!$E$6)</f>
        <v>4.6242921202063</v>
      </c>
      <c r="H3704" s="23" t="n">
        <f aca="true">BETAINV(RAND(),T1_PERT!$F$7,T1_PERT!$G$7,T1_PERT!$C$7,T1_PERT!$E$7)</f>
        <v>7.9280586826624</v>
      </c>
      <c r="I3704" s="23" t="n">
        <f aca="false">BETAINV(E3704,T1_PERT!$F$8,T1_PERT!$G$8,T1_PERT!$C$8,T1_PERT!$E$8)</f>
        <v>5.3039885718841</v>
      </c>
      <c r="J3704" s="23" t="n">
        <f aca="true">BETAINV(RAND(),T1_PERT!$F$9,T1_PERT!$G$9,T1_PERT!$C$9,T1_PERT!$E$9)</f>
        <v>5.15511676375896</v>
      </c>
      <c r="K3704" s="23" t="n">
        <f aca="true">BETAINV(RAND(),T1_PERT!$F$10,T1_PERT!$G$10,T1_PERT!$C$10,T1_PERT!$E$10)</f>
        <v>1.94537664192567</v>
      </c>
      <c r="L3704" s="23" t="n">
        <f aca="false">F3704+G3704+I3704+K3704</f>
        <v>15.4237441955676</v>
      </c>
      <c r="M3704" s="23" t="n">
        <f aca="false">F3704+H3704+J3704+K3704</f>
        <v>18.5786389498986</v>
      </c>
      <c r="N3704" s="23" t="n">
        <f aca="false">MAX(L3704,M3704)</f>
        <v>18.5786389498986</v>
      </c>
    </row>
    <row r="3705" customFormat="false" ht="15" hidden="false" customHeight="false" outlineLevel="0" collapsed="false">
      <c r="A3705" s="5" t="n">
        <v>3686</v>
      </c>
      <c r="B3705" s="25" t="n">
        <f aca="true">NORMSINV(RAND())</f>
        <v>0.0695252537389982</v>
      </c>
      <c r="C3705" s="25" t="n">
        <f aca="true">$C$4*B3705+SQRT(1-$C$4^2)*NORMSINV(RAND())</f>
        <v>-0.355532380860675</v>
      </c>
      <c r="D3705" s="25" t="n">
        <f aca="false">NORMSDIST(B3705)</f>
        <v>0.527714234145386</v>
      </c>
      <c r="E3705" s="25" t="n">
        <f aca="false">NORMSDIST(C3705)</f>
        <v>0.361095395476205</v>
      </c>
      <c r="F3705" s="23" t="n">
        <f aca="true">BETAINV(RAND(),T1_PERT!$F$5,T1_PERT!$G$5,T1_PERT!$C$5,T1_PERT!$E$5)</f>
        <v>4.44186495825964</v>
      </c>
      <c r="G3705" s="23" t="n">
        <f aca="false">BETAINV(D3705,T1_PERT!$F$6,T1_PERT!$G$6,T1_PERT!$C$6,T1_PERT!$E$6)</f>
        <v>5.34114678979621</v>
      </c>
      <c r="H3705" s="23" t="n">
        <f aca="true">BETAINV(RAND(),T1_PERT!$F$7,T1_PERT!$G$7,T1_PERT!$C$7,T1_PERT!$E$7)</f>
        <v>3.38787530694041</v>
      </c>
      <c r="I3705" s="23" t="n">
        <f aca="false">BETAINV(E3705,T1_PERT!$F$8,T1_PERT!$G$8,T1_PERT!$C$8,T1_PERT!$E$8)</f>
        <v>4.98844722078687</v>
      </c>
      <c r="J3705" s="23" t="n">
        <f aca="true">BETAINV(RAND(),T1_PERT!$F$9,T1_PERT!$G$9,T1_PERT!$C$9,T1_PERT!$E$9)</f>
        <v>3.2736334545479</v>
      </c>
      <c r="K3705" s="23" t="n">
        <f aca="true">BETAINV(RAND(),T1_PERT!$F$10,T1_PERT!$G$10,T1_PERT!$C$10,T1_PERT!$E$10)</f>
        <v>2.24240596918158</v>
      </c>
      <c r="L3705" s="23" t="n">
        <f aca="false">F3705+G3705+I3705+K3705</f>
        <v>17.0138649380243</v>
      </c>
      <c r="M3705" s="23" t="n">
        <f aca="false">F3705+H3705+J3705+K3705</f>
        <v>13.3457796889295</v>
      </c>
      <c r="N3705" s="23" t="n">
        <f aca="false">MAX(L3705,M3705)</f>
        <v>17.0138649380243</v>
      </c>
    </row>
    <row r="3706" customFormat="false" ht="15" hidden="false" customHeight="false" outlineLevel="0" collapsed="false">
      <c r="A3706" s="5" t="n">
        <v>3687</v>
      </c>
      <c r="B3706" s="25" t="n">
        <f aca="true">NORMSINV(RAND())</f>
        <v>0.198057507508908</v>
      </c>
      <c r="C3706" s="25" t="n">
        <f aca="true">$C$4*B3706+SQRT(1-$C$4^2)*NORMSINV(RAND())</f>
        <v>0.633665287627147</v>
      </c>
      <c r="D3706" s="25" t="n">
        <f aca="false">NORMSDIST(B3706)</f>
        <v>0.578499964849841</v>
      </c>
      <c r="E3706" s="25" t="n">
        <f aca="false">NORMSDIST(C3706)</f>
        <v>0.736850358356056</v>
      </c>
      <c r="F3706" s="23" t="n">
        <f aca="true">BETAINV(RAND(),T1_PERT!$F$5,T1_PERT!$G$5,T1_PERT!$C$5,T1_PERT!$E$5)</f>
        <v>3.68859408813275</v>
      </c>
      <c r="G3706" s="23" t="n">
        <f aca="false">BETAINV(D3706,T1_PERT!$F$6,T1_PERT!$G$6,T1_PERT!$C$6,T1_PERT!$E$6)</f>
        <v>5.50260130937598</v>
      </c>
      <c r="H3706" s="23" t="n">
        <f aca="true">BETAINV(RAND(),T1_PERT!$F$7,T1_PERT!$G$7,T1_PERT!$C$7,T1_PERT!$E$7)</f>
        <v>7.32291800084037</v>
      </c>
      <c r="I3706" s="23" t="n">
        <f aca="false">BETAINV(E3706,T1_PERT!$F$8,T1_PERT!$G$8,T1_PERT!$C$8,T1_PERT!$E$8)</f>
        <v>5.78161811263819</v>
      </c>
      <c r="J3706" s="23" t="n">
        <f aca="true">BETAINV(RAND(),T1_PERT!$F$9,T1_PERT!$G$9,T1_PERT!$C$9,T1_PERT!$E$9)</f>
        <v>5.05441584693206</v>
      </c>
      <c r="K3706" s="23" t="n">
        <f aca="true">BETAINV(RAND(),T1_PERT!$F$10,T1_PERT!$G$10,T1_PERT!$C$10,T1_PERT!$E$10)</f>
        <v>1.80948595391902</v>
      </c>
      <c r="L3706" s="23" t="n">
        <f aca="false">F3706+G3706+I3706+K3706</f>
        <v>16.7822994640659</v>
      </c>
      <c r="M3706" s="23" t="n">
        <f aca="false">F3706+H3706+J3706+K3706</f>
        <v>17.8754138898242</v>
      </c>
      <c r="N3706" s="23" t="n">
        <f aca="false">MAX(L3706,M3706)</f>
        <v>17.8754138898242</v>
      </c>
    </row>
    <row r="3707" customFormat="false" ht="15" hidden="false" customHeight="false" outlineLevel="0" collapsed="false">
      <c r="A3707" s="5" t="n">
        <v>3688</v>
      </c>
      <c r="B3707" s="25" t="n">
        <f aca="true">NORMSINV(RAND())</f>
        <v>-0.908979140289472</v>
      </c>
      <c r="C3707" s="25" t="n">
        <f aca="true">$C$4*B3707+SQRT(1-$C$4^2)*NORMSINV(RAND())</f>
        <v>-1.68589247903772</v>
      </c>
      <c r="D3707" s="25" t="n">
        <f aca="false">NORMSDIST(B3707)</f>
        <v>0.181680568417758</v>
      </c>
      <c r="E3707" s="25" t="n">
        <f aca="false">NORMSDIST(C3707)</f>
        <v>0.0459082554090983</v>
      </c>
      <c r="F3707" s="23" t="n">
        <f aca="true">BETAINV(RAND(),T1_PERT!$F$5,T1_PERT!$G$5,T1_PERT!$C$5,T1_PERT!$E$5)</f>
        <v>3.91985860575579</v>
      </c>
      <c r="G3707" s="23" t="n">
        <f aca="false">BETAINV(D3707,T1_PERT!$F$6,T1_PERT!$G$6,T1_PERT!$C$6,T1_PERT!$E$6)</f>
        <v>4.2448251306801</v>
      </c>
      <c r="H3707" s="23" t="n">
        <f aca="true">BETAINV(RAND(),T1_PERT!$F$7,T1_PERT!$G$7,T1_PERT!$C$7,T1_PERT!$E$7)</f>
        <v>6.9635731552752</v>
      </c>
      <c r="I3707" s="23" t="n">
        <f aca="false">BETAINV(E3707,T1_PERT!$F$8,T1_PERT!$G$8,T1_PERT!$C$8,T1_PERT!$E$8)</f>
        <v>4.29193435248207</v>
      </c>
      <c r="J3707" s="23" t="n">
        <f aca="true">BETAINV(RAND(),T1_PERT!$F$9,T1_PERT!$G$9,T1_PERT!$C$9,T1_PERT!$E$9)</f>
        <v>4.82490633320057</v>
      </c>
      <c r="K3707" s="23" t="n">
        <f aca="true">BETAINV(RAND(),T1_PERT!$F$10,T1_PERT!$G$10,T1_PERT!$C$10,T1_PERT!$E$10)</f>
        <v>1.79881700510041</v>
      </c>
      <c r="L3707" s="23" t="n">
        <f aca="false">F3707+G3707+I3707+K3707</f>
        <v>14.2554350940184</v>
      </c>
      <c r="M3707" s="23" t="n">
        <f aca="false">F3707+H3707+J3707+K3707</f>
        <v>17.507155099332</v>
      </c>
      <c r="N3707" s="23" t="n">
        <f aca="false">MAX(L3707,M3707)</f>
        <v>17.507155099332</v>
      </c>
    </row>
    <row r="3708" customFormat="false" ht="15" hidden="false" customHeight="false" outlineLevel="0" collapsed="false">
      <c r="A3708" s="5" t="n">
        <v>3689</v>
      </c>
      <c r="B3708" s="25" t="n">
        <f aca="true">NORMSINV(RAND())</f>
        <v>0.00560694612775312</v>
      </c>
      <c r="C3708" s="25" t="n">
        <f aca="true">$C$4*B3708+SQRT(1-$C$4^2)*NORMSINV(RAND())</f>
        <v>0.276145050645648</v>
      </c>
      <c r="D3708" s="25" t="n">
        <f aca="false">NORMSDIST(B3708)</f>
        <v>0.50223683615407</v>
      </c>
      <c r="E3708" s="25" t="n">
        <f aca="false">NORMSDIST(C3708)</f>
        <v>0.608781670017268</v>
      </c>
      <c r="F3708" s="23" t="n">
        <f aca="true">BETAINV(RAND(),T1_PERT!$F$5,T1_PERT!$G$5,T1_PERT!$C$5,T1_PERT!$E$5)</f>
        <v>2.73274785550425</v>
      </c>
      <c r="G3708" s="23" t="n">
        <f aca="false">BETAINV(D3708,T1_PERT!$F$6,T1_PERT!$G$6,T1_PERT!$C$6,T1_PERT!$E$6)</f>
        <v>5.26180103066095</v>
      </c>
      <c r="H3708" s="23" t="n">
        <f aca="true">BETAINV(RAND(),T1_PERT!$F$7,T1_PERT!$G$7,T1_PERT!$C$7,T1_PERT!$E$7)</f>
        <v>2.82386574094353</v>
      </c>
      <c r="I3708" s="23" t="n">
        <f aca="false">BETAINV(E3708,T1_PERT!$F$8,T1_PERT!$G$8,T1_PERT!$C$8,T1_PERT!$E$8)</f>
        <v>5.47882242213439</v>
      </c>
      <c r="J3708" s="23" t="n">
        <f aca="true">BETAINV(RAND(),T1_PERT!$F$9,T1_PERT!$G$9,T1_PERT!$C$9,T1_PERT!$E$9)</f>
        <v>5.69458563482248</v>
      </c>
      <c r="K3708" s="23" t="n">
        <f aca="true">BETAINV(RAND(),T1_PERT!$F$10,T1_PERT!$G$10,T1_PERT!$C$10,T1_PERT!$E$10)</f>
        <v>1.80802978245039</v>
      </c>
      <c r="L3708" s="23" t="n">
        <f aca="false">F3708+G3708+I3708+K3708</f>
        <v>15.28140109075</v>
      </c>
      <c r="M3708" s="23" t="n">
        <f aca="false">F3708+H3708+J3708+K3708</f>
        <v>13.0592290137206</v>
      </c>
      <c r="N3708" s="23" t="n">
        <f aca="false">MAX(L3708,M3708)</f>
        <v>15.28140109075</v>
      </c>
    </row>
    <row r="3709" customFormat="false" ht="15" hidden="false" customHeight="false" outlineLevel="0" collapsed="false">
      <c r="A3709" s="5" t="n">
        <v>3690</v>
      </c>
      <c r="B3709" s="25" t="n">
        <f aca="true">NORMSINV(RAND())</f>
        <v>-0.0950788071777197</v>
      </c>
      <c r="C3709" s="25" t="n">
        <f aca="true">$C$4*B3709+SQRT(1-$C$4^2)*NORMSINV(RAND())</f>
        <v>0.803003822323752</v>
      </c>
      <c r="D3709" s="25" t="n">
        <f aca="false">NORMSDIST(B3709)</f>
        <v>0.46212611561403</v>
      </c>
      <c r="E3709" s="25" t="n">
        <f aca="false">NORMSDIST(C3709)</f>
        <v>0.789013737351759</v>
      </c>
      <c r="F3709" s="23" t="n">
        <f aca="true">BETAINV(RAND(),T1_PERT!$F$5,T1_PERT!$G$5,T1_PERT!$C$5,T1_PERT!$E$5)</f>
        <v>3.44853982242955</v>
      </c>
      <c r="G3709" s="23" t="n">
        <f aca="false">BETAINV(D3709,T1_PERT!$F$6,T1_PERT!$G$6,T1_PERT!$C$6,T1_PERT!$E$6)</f>
        <v>5.13835620612853</v>
      </c>
      <c r="H3709" s="23" t="n">
        <f aca="true">BETAINV(RAND(),T1_PERT!$F$7,T1_PERT!$G$7,T1_PERT!$C$7,T1_PERT!$E$7)</f>
        <v>4.14430578285146</v>
      </c>
      <c r="I3709" s="23" t="n">
        <f aca="false">BETAINV(E3709,T1_PERT!$F$8,T1_PERT!$G$8,T1_PERT!$C$8,T1_PERT!$E$8)</f>
        <v>5.92747233606075</v>
      </c>
      <c r="J3709" s="23" t="n">
        <f aca="true">BETAINV(RAND(),T1_PERT!$F$9,T1_PERT!$G$9,T1_PERT!$C$9,T1_PERT!$E$9)</f>
        <v>4.77787578507807</v>
      </c>
      <c r="K3709" s="23" t="n">
        <f aca="true">BETAINV(RAND(),T1_PERT!$F$10,T1_PERT!$G$10,T1_PERT!$C$10,T1_PERT!$E$10)</f>
        <v>1.61812321403705</v>
      </c>
      <c r="L3709" s="23" t="n">
        <f aca="false">F3709+G3709+I3709+K3709</f>
        <v>16.1324915786559</v>
      </c>
      <c r="M3709" s="23" t="n">
        <f aca="false">F3709+H3709+J3709+K3709</f>
        <v>13.9888446043961</v>
      </c>
      <c r="N3709" s="23" t="n">
        <f aca="false">MAX(L3709,M3709)</f>
        <v>16.1324915786559</v>
      </c>
    </row>
    <row r="3710" customFormat="false" ht="15" hidden="false" customHeight="false" outlineLevel="0" collapsed="false">
      <c r="A3710" s="5" t="n">
        <v>3691</v>
      </c>
      <c r="B3710" s="25" t="n">
        <f aca="true">NORMSINV(RAND())</f>
        <v>0.340928849781296</v>
      </c>
      <c r="C3710" s="25" t="n">
        <f aca="true">$C$4*B3710+SQRT(1-$C$4^2)*NORMSINV(RAND())</f>
        <v>0.397248591710832</v>
      </c>
      <c r="D3710" s="25" t="n">
        <f aca="false">NORMSDIST(B3710)</f>
        <v>0.633421427225454</v>
      </c>
      <c r="E3710" s="25" t="n">
        <f aca="false">NORMSDIST(C3710)</f>
        <v>0.654407923589301</v>
      </c>
      <c r="F3710" s="23" t="n">
        <f aca="true">BETAINV(RAND(),T1_PERT!$F$5,T1_PERT!$G$5,T1_PERT!$C$5,T1_PERT!$E$5)</f>
        <v>4.84778993408919</v>
      </c>
      <c r="G3710" s="23" t="n">
        <f aca="false">BETAINV(D3710,T1_PERT!$F$6,T1_PERT!$G$6,T1_PERT!$C$6,T1_PERT!$E$6)</f>
        <v>5.68429902281229</v>
      </c>
      <c r="H3710" s="23" t="n">
        <f aca="true">BETAINV(RAND(),T1_PERT!$F$7,T1_PERT!$G$7,T1_PERT!$C$7,T1_PERT!$E$7)</f>
        <v>6.45321463532247</v>
      </c>
      <c r="I3710" s="23" t="n">
        <f aca="false">BETAINV(E3710,T1_PERT!$F$8,T1_PERT!$G$8,T1_PERT!$C$8,T1_PERT!$E$8)</f>
        <v>5.58014089689079</v>
      </c>
      <c r="J3710" s="23" t="n">
        <f aca="true">BETAINV(RAND(),T1_PERT!$F$9,T1_PERT!$G$9,T1_PERT!$C$9,T1_PERT!$E$9)</f>
        <v>4.03298594965574</v>
      </c>
      <c r="K3710" s="23" t="n">
        <f aca="true">BETAINV(RAND(),T1_PERT!$F$10,T1_PERT!$G$10,T1_PERT!$C$10,T1_PERT!$E$10)</f>
        <v>1.97442976064248</v>
      </c>
      <c r="L3710" s="23" t="n">
        <f aca="false">F3710+G3710+I3710+K3710</f>
        <v>18.0866596144348</v>
      </c>
      <c r="M3710" s="23" t="n">
        <f aca="false">F3710+H3710+J3710+K3710</f>
        <v>17.3084202797099</v>
      </c>
      <c r="N3710" s="23" t="n">
        <f aca="false">MAX(L3710,M3710)</f>
        <v>18.0866596144348</v>
      </c>
    </row>
    <row r="3711" customFormat="false" ht="15" hidden="false" customHeight="false" outlineLevel="0" collapsed="false">
      <c r="A3711" s="5" t="n">
        <v>3692</v>
      </c>
      <c r="B3711" s="25" t="n">
        <f aca="true">NORMSINV(RAND())</f>
        <v>-0.86785074872656</v>
      </c>
      <c r="C3711" s="25" t="n">
        <f aca="true">$C$4*B3711+SQRT(1-$C$4^2)*NORMSINV(RAND())</f>
        <v>0.525217617211707</v>
      </c>
      <c r="D3711" s="25" t="n">
        <f aca="false">NORMSDIST(B3711)</f>
        <v>0.192738021988198</v>
      </c>
      <c r="E3711" s="25" t="n">
        <f aca="false">NORMSDIST(C3711)</f>
        <v>0.700284040310779</v>
      </c>
      <c r="F3711" s="23" t="n">
        <f aca="true">BETAINV(RAND(),T1_PERT!$F$5,T1_PERT!$G$5,T1_PERT!$C$5,T1_PERT!$E$5)</f>
        <v>3.11469746749705</v>
      </c>
      <c r="G3711" s="23" t="n">
        <f aca="false">BETAINV(D3711,T1_PERT!$F$6,T1_PERT!$G$6,T1_PERT!$C$6,T1_PERT!$E$6)</f>
        <v>4.28440924118963</v>
      </c>
      <c r="H3711" s="23" t="n">
        <f aca="true">BETAINV(RAND(),T1_PERT!$F$7,T1_PERT!$G$7,T1_PERT!$C$7,T1_PERT!$E$7)</f>
        <v>6.60039114628748</v>
      </c>
      <c r="I3711" s="23" t="n">
        <f aca="false">BETAINV(E3711,T1_PERT!$F$8,T1_PERT!$G$8,T1_PERT!$C$8,T1_PERT!$E$8)</f>
        <v>5.68873014762668</v>
      </c>
      <c r="J3711" s="23" t="n">
        <f aca="true">BETAINV(RAND(),T1_PERT!$F$9,T1_PERT!$G$9,T1_PERT!$C$9,T1_PERT!$E$9)</f>
        <v>4.76021750652296</v>
      </c>
      <c r="K3711" s="23" t="n">
        <f aca="true">BETAINV(RAND(),T1_PERT!$F$10,T1_PERT!$G$10,T1_PERT!$C$10,T1_PERT!$E$10)</f>
        <v>2.5873371814148</v>
      </c>
      <c r="L3711" s="23" t="n">
        <f aca="false">F3711+G3711+I3711+K3711</f>
        <v>15.6751740377282</v>
      </c>
      <c r="M3711" s="23" t="n">
        <f aca="false">F3711+H3711+J3711+K3711</f>
        <v>17.0626433017223</v>
      </c>
      <c r="N3711" s="23" t="n">
        <f aca="false">MAX(L3711,M3711)</f>
        <v>17.0626433017223</v>
      </c>
    </row>
    <row r="3712" customFormat="false" ht="15" hidden="false" customHeight="false" outlineLevel="0" collapsed="false">
      <c r="A3712" s="5" t="n">
        <v>3693</v>
      </c>
      <c r="B3712" s="25" t="n">
        <f aca="true">NORMSINV(RAND())</f>
        <v>2.37305542084774</v>
      </c>
      <c r="C3712" s="25" t="n">
        <f aca="true">$C$4*B3712+SQRT(1-$C$4^2)*NORMSINV(RAND())</f>
        <v>0.870867428514224</v>
      </c>
      <c r="D3712" s="25" t="n">
        <f aca="false">NORMSDIST(B3712)</f>
        <v>0.991179191680909</v>
      </c>
      <c r="E3712" s="25" t="n">
        <f aca="false">NORMSDIST(C3712)</f>
        <v>0.808086728464689</v>
      </c>
      <c r="F3712" s="23" t="n">
        <f aca="true">BETAINV(RAND(),T1_PERT!$F$5,T1_PERT!$G$5,T1_PERT!$C$5,T1_PERT!$E$5)</f>
        <v>5.40485626321006</v>
      </c>
      <c r="G3712" s="23" t="n">
        <f aca="false">BETAINV(D3712,T1_PERT!$F$6,T1_PERT!$G$6,T1_PERT!$C$6,T1_PERT!$E$6)</f>
        <v>7.97020585857438</v>
      </c>
      <c r="H3712" s="23" t="n">
        <f aca="true">BETAINV(RAND(),T1_PERT!$F$7,T1_PERT!$G$7,T1_PERT!$C$7,T1_PERT!$E$7)</f>
        <v>6.60901989957075</v>
      </c>
      <c r="I3712" s="23" t="n">
        <f aca="false">BETAINV(E3712,T1_PERT!$F$8,T1_PERT!$G$8,T1_PERT!$C$8,T1_PERT!$E$8)</f>
        <v>5.98597586681837</v>
      </c>
      <c r="J3712" s="23" t="n">
        <f aca="true">BETAINV(RAND(),T1_PERT!$F$9,T1_PERT!$G$9,T1_PERT!$C$9,T1_PERT!$E$9)</f>
        <v>6.16371902702409</v>
      </c>
      <c r="K3712" s="23" t="n">
        <f aca="true">BETAINV(RAND(),T1_PERT!$F$10,T1_PERT!$G$10,T1_PERT!$C$10,T1_PERT!$E$10)</f>
        <v>2.50898919892659</v>
      </c>
      <c r="L3712" s="23" t="n">
        <f aca="false">F3712+G3712+I3712+K3712</f>
        <v>21.8700271875294</v>
      </c>
      <c r="M3712" s="23" t="n">
        <f aca="false">F3712+H3712+J3712+K3712</f>
        <v>20.6865843887315</v>
      </c>
      <c r="N3712" s="23" t="n">
        <f aca="false">MAX(L3712,M3712)</f>
        <v>21.8700271875294</v>
      </c>
    </row>
    <row r="3713" customFormat="false" ht="15" hidden="false" customHeight="false" outlineLevel="0" collapsed="false">
      <c r="A3713" s="5" t="n">
        <v>3694</v>
      </c>
      <c r="B3713" s="25" t="n">
        <f aca="true">NORMSINV(RAND())</f>
        <v>1.17277841537804</v>
      </c>
      <c r="C3713" s="25" t="n">
        <f aca="true">$C$4*B3713+SQRT(1-$C$4^2)*NORMSINV(RAND())</f>
        <v>0.270106944449602</v>
      </c>
      <c r="D3713" s="25" t="n">
        <f aca="false">NORMSDIST(B3713)</f>
        <v>0.879557661974103</v>
      </c>
      <c r="E3713" s="25" t="n">
        <f aca="false">NORMSDIST(C3713)</f>
        <v>0.606461010140639</v>
      </c>
      <c r="F3713" s="23" t="n">
        <f aca="true">BETAINV(RAND(),T1_PERT!$F$5,T1_PERT!$G$5,T1_PERT!$C$5,T1_PERT!$E$5)</f>
        <v>4.93874163653351</v>
      </c>
      <c r="G3713" s="23" t="n">
        <f aca="false">BETAINV(D3713,T1_PERT!$F$6,T1_PERT!$G$6,T1_PERT!$C$6,T1_PERT!$E$6)</f>
        <v>6.73623645113202</v>
      </c>
      <c r="H3713" s="23" t="n">
        <f aca="true">BETAINV(RAND(),T1_PERT!$F$7,T1_PERT!$G$7,T1_PERT!$C$7,T1_PERT!$E$7)</f>
        <v>5.31584685934728</v>
      </c>
      <c r="I3713" s="23" t="n">
        <f aca="false">BETAINV(E3713,T1_PERT!$F$8,T1_PERT!$G$8,T1_PERT!$C$8,T1_PERT!$E$8)</f>
        <v>5.47381518532845</v>
      </c>
      <c r="J3713" s="23" t="n">
        <f aca="true">BETAINV(RAND(),T1_PERT!$F$9,T1_PERT!$G$9,T1_PERT!$C$9,T1_PERT!$E$9)</f>
        <v>3.28786536083737</v>
      </c>
      <c r="K3713" s="23" t="n">
        <f aca="true">BETAINV(RAND(),T1_PERT!$F$10,T1_PERT!$G$10,T1_PERT!$C$10,T1_PERT!$E$10)</f>
        <v>2.37555564145265</v>
      </c>
      <c r="L3713" s="23" t="n">
        <f aca="false">F3713+G3713+I3713+K3713</f>
        <v>19.5243489144466</v>
      </c>
      <c r="M3713" s="23" t="n">
        <f aca="false">F3713+H3713+J3713+K3713</f>
        <v>15.9180094981708</v>
      </c>
      <c r="N3713" s="23" t="n">
        <f aca="false">MAX(L3713,M3713)</f>
        <v>19.5243489144466</v>
      </c>
    </row>
    <row r="3714" customFormat="false" ht="15" hidden="false" customHeight="false" outlineLevel="0" collapsed="false">
      <c r="A3714" s="5" t="n">
        <v>3695</v>
      </c>
      <c r="B3714" s="25" t="n">
        <f aca="true">NORMSINV(RAND())</f>
        <v>-0.396589851026364</v>
      </c>
      <c r="C3714" s="25" t="n">
        <f aca="true">$C$4*B3714+SQRT(1-$C$4^2)*NORMSINV(RAND())</f>
        <v>-1.36233005325072</v>
      </c>
      <c r="D3714" s="25" t="n">
        <f aca="false">NORMSDIST(B3714)</f>
        <v>0.345834968914906</v>
      </c>
      <c r="E3714" s="25" t="n">
        <f aca="false">NORMSDIST(C3714)</f>
        <v>0.0865468736137739</v>
      </c>
      <c r="F3714" s="23" t="n">
        <f aca="true">BETAINV(RAND(),T1_PERT!$F$5,T1_PERT!$G$5,T1_PERT!$C$5,T1_PERT!$E$5)</f>
        <v>4.33661437178543</v>
      </c>
      <c r="G3714" s="23" t="n">
        <f aca="false">BETAINV(D3714,T1_PERT!$F$6,T1_PERT!$G$6,T1_PERT!$C$6,T1_PERT!$E$6)</f>
        <v>4.78292647908668</v>
      </c>
      <c r="H3714" s="23" t="n">
        <f aca="true">BETAINV(RAND(),T1_PERT!$F$7,T1_PERT!$G$7,T1_PERT!$C$7,T1_PERT!$E$7)</f>
        <v>6.45281604934757</v>
      </c>
      <c r="I3714" s="23" t="n">
        <f aca="false">BETAINV(E3714,T1_PERT!$F$8,T1_PERT!$G$8,T1_PERT!$C$8,T1_PERT!$E$8)</f>
        <v>4.41379870408274</v>
      </c>
      <c r="J3714" s="23" t="n">
        <f aca="true">BETAINV(RAND(),T1_PERT!$F$9,T1_PERT!$G$9,T1_PERT!$C$9,T1_PERT!$E$9)</f>
        <v>4.37324052874011</v>
      </c>
      <c r="K3714" s="23" t="n">
        <f aca="true">BETAINV(RAND(),T1_PERT!$F$10,T1_PERT!$G$10,T1_PERT!$C$10,T1_PERT!$E$10)</f>
        <v>2.05651909073718</v>
      </c>
      <c r="L3714" s="23" t="n">
        <f aca="false">F3714+G3714+I3714+K3714</f>
        <v>15.589858645692</v>
      </c>
      <c r="M3714" s="23" t="n">
        <f aca="false">F3714+H3714+J3714+K3714</f>
        <v>17.2191900406103</v>
      </c>
      <c r="N3714" s="23" t="n">
        <f aca="false">MAX(L3714,M3714)</f>
        <v>17.2191900406103</v>
      </c>
    </row>
    <row r="3715" customFormat="false" ht="15" hidden="false" customHeight="false" outlineLevel="0" collapsed="false">
      <c r="A3715" s="5" t="n">
        <v>3696</v>
      </c>
      <c r="B3715" s="25" t="n">
        <f aca="true">NORMSINV(RAND())</f>
        <v>-0.593494945857021</v>
      </c>
      <c r="C3715" s="25" t="n">
        <f aca="true">$C$4*B3715+SQRT(1-$C$4^2)*NORMSINV(RAND())</f>
        <v>-2.4979410901522</v>
      </c>
      <c r="D3715" s="25" t="n">
        <f aca="false">NORMSDIST(B3715)</f>
        <v>0.276424982202899</v>
      </c>
      <c r="E3715" s="25" t="n">
        <f aca="false">NORMSDIST(C3715)</f>
        <v>0.00624584753073409</v>
      </c>
      <c r="F3715" s="23" t="n">
        <f aca="true">BETAINV(RAND(),T1_PERT!$F$5,T1_PERT!$G$5,T1_PERT!$C$5,T1_PERT!$E$5)</f>
        <v>4.05495345837751</v>
      </c>
      <c r="G3715" s="23" t="n">
        <f aca="false">BETAINV(D3715,T1_PERT!$F$6,T1_PERT!$G$6,T1_PERT!$C$6,T1_PERT!$E$6)</f>
        <v>4.56511023031382</v>
      </c>
      <c r="H3715" s="23" t="n">
        <f aca="true">BETAINV(RAND(),T1_PERT!$F$7,T1_PERT!$G$7,T1_PERT!$C$7,T1_PERT!$E$7)</f>
        <v>5.54170780628391</v>
      </c>
      <c r="I3715" s="23" t="n">
        <f aca="false">BETAINV(E3715,T1_PERT!$F$8,T1_PERT!$G$8,T1_PERT!$C$8,T1_PERT!$E$8)</f>
        <v>4.10258051162429</v>
      </c>
      <c r="J3715" s="23" t="n">
        <f aca="true">BETAINV(RAND(),T1_PERT!$F$9,T1_PERT!$G$9,T1_PERT!$C$9,T1_PERT!$E$9)</f>
        <v>4.79625683863736</v>
      </c>
      <c r="K3715" s="23" t="n">
        <f aca="true">BETAINV(RAND(),T1_PERT!$F$10,T1_PERT!$G$10,T1_PERT!$C$10,T1_PERT!$E$10)</f>
        <v>2.34098360214088</v>
      </c>
      <c r="L3715" s="23" t="n">
        <f aca="false">F3715+G3715+I3715+K3715</f>
        <v>15.0636278024565</v>
      </c>
      <c r="M3715" s="23" t="n">
        <f aca="false">F3715+H3715+J3715+K3715</f>
        <v>16.7339017054397</v>
      </c>
      <c r="N3715" s="23" t="n">
        <f aca="false">MAX(L3715,M3715)</f>
        <v>16.7339017054397</v>
      </c>
    </row>
    <row r="3716" customFormat="false" ht="15" hidden="false" customHeight="false" outlineLevel="0" collapsed="false">
      <c r="A3716" s="5" t="n">
        <v>3697</v>
      </c>
      <c r="B3716" s="25" t="n">
        <f aca="true">NORMSINV(RAND())</f>
        <v>-0.674651273570264</v>
      </c>
      <c r="C3716" s="25" t="n">
        <f aca="true">$C$4*B3716+SQRT(1-$C$4^2)*NORMSINV(RAND())</f>
        <v>0.318241254712942</v>
      </c>
      <c r="D3716" s="25" t="n">
        <f aca="false">NORMSDIST(B3716)</f>
        <v>0.249948674451871</v>
      </c>
      <c r="E3716" s="25" t="n">
        <f aca="false">NORMSDIST(C3716)</f>
        <v>0.624849029294564</v>
      </c>
      <c r="F3716" s="23" t="n">
        <f aca="true">BETAINV(RAND(),T1_PERT!$F$5,T1_PERT!$G$5,T1_PERT!$C$5,T1_PERT!$E$5)</f>
        <v>3.7241806587106</v>
      </c>
      <c r="G3716" s="23" t="n">
        <f aca="false">BETAINV(D3716,T1_PERT!$F$6,T1_PERT!$G$6,T1_PERT!$C$6,T1_PERT!$E$6)</f>
        <v>4.47916555249577</v>
      </c>
      <c r="H3716" s="23" t="n">
        <f aca="true">BETAINV(RAND(),T1_PERT!$F$7,T1_PERT!$G$7,T1_PERT!$C$7,T1_PERT!$E$7)</f>
        <v>3.30738386230236</v>
      </c>
      <c r="I3716" s="23" t="n">
        <f aca="false">BETAINV(E3716,T1_PERT!$F$8,T1_PERT!$G$8,T1_PERT!$C$8,T1_PERT!$E$8)</f>
        <v>5.51385500376851</v>
      </c>
      <c r="J3716" s="23" t="n">
        <f aca="true">BETAINV(RAND(),T1_PERT!$F$9,T1_PERT!$G$9,T1_PERT!$C$9,T1_PERT!$E$9)</f>
        <v>4.60216191229069</v>
      </c>
      <c r="K3716" s="23" t="n">
        <f aca="true">BETAINV(RAND(),T1_PERT!$F$10,T1_PERT!$G$10,T1_PERT!$C$10,T1_PERT!$E$10)</f>
        <v>1.13468075899203</v>
      </c>
      <c r="L3716" s="23" t="n">
        <f aca="false">F3716+G3716+I3716+K3716</f>
        <v>14.8518819739669</v>
      </c>
      <c r="M3716" s="23" t="n">
        <f aca="false">F3716+H3716+J3716+K3716</f>
        <v>12.7684071922957</v>
      </c>
      <c r="N3716" s="23" t="n">
        <f aca="false">MAX(L3716,M3716)</f>
        <v>14.8518819739669</v>
      </c>
    </row>
    <row r="3717" customFormat="false" ht="15" hidden="false" customHeight="false" outlineLevel="0" collapsed="false">
      <c r="A3717" s="5" t="n">
        <v>3698</v>
      </c>
      <c r="B3717" s="25" t="n">
        <f aca="true">NORMSINV(RAND())</f>
        <v>-1.19992381507412</v>
      </c>
      <c r="C3717" s="25" t="n">
        <f aca="true">$C$4*B3717+SQRT(1-$C$4^2)*NORMSINV(RAND())</f>
        <v>-0.468144615819332</v>
      </c>
      <c r="D3717" s="25" t="n">
        <f aca="false">NORMSDIST(B3717)</f>
        <v>0.115084464948171</v>
      </c>
      <c r="E3717" s="25" t="n">
        <f aca="false">NORMSDIST(C3717)</f>
        <v>0.319840587690078</v>
      </c>
      <c r="F3717" s="23" t="n">
        <f aca="true">BETAINV(RAND(),T1_PERT!$F$5,T1_PERT!$G$5,T1_PERT!$C$5,T1_PERT!$E$5)</f>
        <v>5.50263615305133</v>
      </c>
      <c r="G3717" s="23" t="n">
        <f aca="false">BETAINV(D3717,T1_PERT!$F$6,T1_PERT!$G$6,T1_PERT!$C$6,T1_PERT!$E$6)</f>
        <v>3.98470068496256</v>
      </c>
      <c r="H3717" s="23" t="n">
        <f aca="true">BETAINV(RAND(),T1_PERT!$F$7,T1_PERT!$G$7,T1_PERT!$C$7,T1_PERT!$E$7)</f>
        <v>7.01240127308838</v>
      </c>
      <c r="I3717" s="23" t="n">
        <f aca="false">BETAINV(E3717,T1_PERT!$F$8,T1_PERT!$G$8,T1_PERT!$C$8,T1_PERT!$E$8)</f>
        <v>4.91004960032501</v>
      </c>
      <c r="J3717" s="23" t="n">
        <f aca="true">BETAINV(RAND(),T1_PERT!$F$9,T1_PERT!$G$9,T1_PERT!$C$9,T1_PERT!$E$9)</f>
        <v>3.33632003291108</v>
      </c>
      <c r="K3717" s="23" t="n">
        <f aca="true">BETAINV(RAND(),T1_PERT!$F$10,T1_PERT!$G$10,T1_PERT!$C$10,T1_PERT!$E$10)</f>
        <v>2.25710542273936</v>
      </c>
      <c r="L3717" s="23" t="n">
        <f aca="false">F3717+G3717+I3717+K3717</f>
        <v>16.6544918610783</v>
      </c>
      <c r="M3717" s="23" t="n">
        <f aca="false">F3717+H3717+J3717+K3717</f>
        <v>18.1084628817901</v>
      </c>
      <c r="N3717" s="23" t="n">
        <f aca="false">MAX(L3717,M3717)</f>
        <v>18.1084628817901</v>
      </c>
    </row>
    <row r="3718" customFormat="false" ht="15" hidden="false" customHeight="false" outlineLevel="0" collapsed="false">
      <c r="A3718" s="5" t="n">
        <v>3699</v>
      </c>
      <c r="B3718" s="25" t="n">
        <f aca="true">NORMSINV(RAND())</f>
        <v>1.04854517209934</v>
      </c>
      <c r="C3718" s="25" t="n">
        <f aca="true">$C$4*B3718+SQRT(1-$C$4^2)*NORMSINV(RAND())</f>
        <v>0.454123453363656</v>
      </c>
      <c r="D3718" s="25" t="n">
        <f aca="false">NORMSDIST(B3718)</f>
        <v>0.852806249220629</v>
      </c>
      <c r="E3718" s="25" t="n">
        <f aca="false">NORMSDIST(C3718)</f>
        <v>0.675130013225655</v>
      </c>
      <c r="F3718" s="23" t="n">
        <f aca="true">BETAINV(RAND(),T1_PERT!$F$5,T1_PERT!$G$5,T1_PERT!$C$5,T1_PERT!$E$5)</f>
        <v>4.3631510401819</v>
      </c>
      <c r="G3718" s="23" t="n">
        <f aca="false">BETAINV(D3718,T1_PERT!$F$6,T1_PERT!$G$6,T1_PERT!$C$6,T1_PERT!$E$6)</f>
        <v>6.58409398103941</v>
      </c>
      <c r="H3718" s="23" t="n">
        <f aca="true">BETAINV(RAND(),T1_PERT!$F$7,T1_PERT!$G$7,T1_PERT!$C$7,T1_PERT!$E$7)</f>
        <v>3.84353398502662</v>
      </c>
      <c r="I3718" s="23" t="n">
        <f aca="false">BETAINV(E3718,T1_PERT!$F$8,T1_PERT!$G$8,T1_PERT!$C$8,T1_PERT!$E$8)</f>
        <v>5.62823722507343</v>
      </c>
      <c r="J3718" s="23" t="n">
        <f aca="true">BETAINV(RAND(),T1_PERT!$F$9,T1_PERT!$G$9,T1_PERT!$C$9,T1_PERT!$E$9)</f>
        <v>3.83535636257521</v>
      </c>
      <c r="K3718" s="23" t="n">
        <f aca="true">BETAINV(RAND(),T1_PERT!$F$10,T1_PERT!$G$10,T1_PERT!$C$10,T1_PERT!$E$10)</f>
        <v>2.30596225591092</v>
      </c>
      <c r="L3718" s="23" t="n">
        <f aca="false">F3718+G3718+I3718+K3718</f>
        <v>18.8814445022057</v>
      </c>
      <c r="M3718" s="23" t="n">
        <f aca="false">F3718+H3718+J3718+K3718</f>
        <v>14.3480036436947</v>
      </c>
      <c r="N3718" s="23" t="n">
        <f aca="false">MAX(L3718,M3718)</f>
        <v>18.8814445022057</v>
      </c>
    </row>
    <row r="3719" customFormat="false" ht="15" hidden="false" customHeight="false" outlineLevel="0" collapsed="false">
      <c r="A3719" s="5" t="n">
        <v>3700</v>
      </c>
      <c r="B3719" s="25" t="n">
        <f aca="true">NORMSINV(RAND())</f>
        <v>0.922620866223538</v>
      </c>
      <c r="C3719" s="25" t="n">
        <f aca="true">$C$4*B3719+SQRT(1-$C$4^2)*NORMSINV(RAND())</f>
        <v>0.404659313826205</v>
      </c>
      <c r="D3719" s="25" t="n">
        <f aca="false">NORMSDIST(B3719)</f>
        <v>0.821897591118309</v>
      </c>
      <c r="E3719" s="25" t="n">
        <f aca="false">NORMSDIST(C3719)</f>
        <v>0.657136023589555</v>
      </c>
      <c r="F3719" s="23" t="n">
        <f aca="true">BETAINV(RAND(),T1_PERT!$F$5,T1_PERT!$G$5,T1_PERT!$C$5,T1_PERT!$E$5)</f>
        <v>3.57420168508145</v>
      </c>
      <c r="G3719" s="23" t="n">
        <f aca="false">BETAINV(D3719,T1_PERT!$F$6,T1_PERT!$G$6,T1_PERT!$C$6,T1_PERT!$E$6)</f>
        <v>6.42708760658663</v>
      </c>
      <c r="H3719" s="23" t="n">
        <f aca="true">BETAINV(RAND(),T1_PERT!$F$7,T1_PERT!$G$7,T1_PERT!$C$7,T1_PERT!$E$7)</f>
        <v>4.68174118837505</v>
      </c>
      <c r="I3719" s="23" t="n">
        <f aca="false">BETAINV(E3719,T1_PERT!$F$8,T1_PERT!$G$8,T1_PERT!$C$8,T1_PERT!$E$8)</f>
        <v>5.58639104313466</v>
      </c>
      <c r="J3719" s="23" t="n">
        <f aca="true">BETAINV(RAND(),T1_PERT!$F$9,T1_PERT!$G$9,T1_PERT!$C$9,T1_PERT!$E$9)</f>
        <v>4.8823697532682</v>
      </c>
      <c r="K3719" s="23" t="n">
        <f aca="true">BETAINV(RAND(),T1_PERT!$F$10,T1_PERT!$G$10,T1_PERT!$C$10,T1_PERT!$E$10)</f>
        <v>2.44790998288922</v>
      </c>
      <c r="L3719" s="23" t="n">
        <f aca="false">F3719+G3719+I3719+K3719</f>
        <v>18.035590317692</v>
      </c>
      <c r="M3719" s="23" t="n">
        <f aca="false">F3719+H3719+J3719+K3719</f>
        <v>15.5862226096139</v>
      </c>
      <c r="N3719" s="23" t="n">
        <f aca="false">MAX(L3719,M3719)</f>
        <v>18.035590317692</v>
      </c>
    </row>
    <row r="3720" customFormat="false" ht="15" hidden="false" customHeight="false" outlineLevel="0" collapsed="false">
      <c r="A3720" s="5" t="n">
        <v>3701</v>
      </c>
      <c r="B3720" s="25" t="n">
        <f aca="true">NORMSINV(RAND())</f>
        <v>1.10707379691598</v>
      </c>
      <c r="C3720" s="25" t="n">
        <f aca="true">$C$4*B3720+SQRT(1-$C$4^2)*NORMSINV(RAND())</f>
        <v>0.14028307048732</v>
      </c>
      <c r="D3720" s="25" t="n">
        <f aca="false">NORMSDIST(B3720)</f>
        <v>0.86586898829501</v>
      </c>
      <c r="E3720" s="25" t="n">
        <f aca="false">NORMSDIST(C3720)</f>
        <v>0.555781830077383</v>
      </c>
      <c r="F3720" s="23" t="n">
        <f aca="true">BETAINV(RAND(),T1_PERT!$F$5,T1_PERT!$G$5,T1_PERT!$C$5,T1_PERT!$E$5)</f>
        <v>3.40067243579371</v>
      </c>
      <c r="G3720" s="23" t="n">
        <f aca="false">BETAINV(D3720,T1_PERT!$F$6,T1_PERT!$G$6,T1_PERT!$C$6,T1_PERT!$E$6)</f>
        <v>6.65614871182659</v>
      </c>
      <c r="H3720" s="23" t="n">
        <f aca="true">BETAINV(RAND(),T1_PERT!$F$7,T1_PERT!$G$7,T1_PERT!$C$7,T1_PERT!$E$7)</f>
        <v>5.14234115523945</v>
      </c>
      <c r="I3720" s="23" t="n">
        <f aca="false">BETAINV(E3720,T1_PERT!$F$8,T1_PERT!$G$8,T1_PERT!$C$8,T1_PERT!$E$8)</f>
        <v>5.36734724603677</v>
      </c>
      <c r="J3720" s="23" t="n">
        <f aca="true">BETAINV(RAND(),T1_PERT!$F$9,T1_PERT!$G$9,T1_PERT!$C$9,T1_PERT!$E$9)</f>
        <v>4.70824176831653</v>
      </c>
      <c r="K3720" s="23" t="n">
        <f aca="true">BETAINV(RAND(),T1_PERT!$F$10,T1_PERT!$G$10,T1_PERT!$C$10,T1_PERT!$E$10)</f>
        <v>1.4899630313862</v>
      </c>
      <c r="L3720" s="23" t="n">
        <f aca="false">F3720+G3720+I3720+K3720</f>
        <v>16.9141314250433</v>
      </c>
      <c r="M3720" s="23" t="n">
        <f aca="false">F3720+H3720+J3720+K3720</f>
        <v>14.7412183907359</v>
      </c>
      <c r="N3720" s="23" t="n">
        <f aca="false">MAX(L3720,M3720)</f>
        <v>16.9141314250433</v>
      </c>
    </row>
    <row r="3721" customFormat="false" ht="15" hidden="false" customHeight="false" outlineLevel="0" collapsed="false">
      <c r="A3721" s="5" t="n">
        <v>3702</v>
      </c>
      <c r="B3721" s="25" t="n">
        <f aca="true">NORMSINV(RAND())</f>
        <v>-1.29272347385723</v>
      </c>
      <c r="C3721" s="25" t="n">
        <f aca="true">$C$4*B3721+SQRT(1-$C$4^2)*NORMSINV(RAND())</f>
        <v>-2.22325804049353</v>
      </c>
      <c r="D3721" s="25" t="n">
        <f aca="false">NORMSDIST(B3721)</f>
        <v>0.0980533580213722</v>
      </c>
      <c r="E3721" s="25" t="n">
        <f aca="false">NORMSDIST(C3721)</f>
        <v>0.0130992025642365</v>
      </c>
      <c r="F3721" s="23" t="n">
        <f aca="true">BETAINV(RAND(),T1_PERT!$F$5,T1_PERT!$G$5,T1_PERT!$C$5,T1_PERT!$E$5)</f>
        <v>2.94502618930604</v>
      </c>
      <c r="G3721" s="23" t="n">
        <f aca="false">BETAINV(D3721,T1_PERT!$F$6,T1_PERT!$G$6,T1_PERT!$C$6,T1_PERT!$E$6)</f>
        <v>3.90928359788142</v>
      </c>
      <c r="H3721" s="23" t="n">
        <f aca="true">BETAINV(RAND(),T1_PERT!$F$7,T1_PERT!$G$7,T1_PERT!$C$7,T1_PERT!$E$7)</f>
        <v>5.75842846482717</v>
      </c>
      <c r="I3721" s="23" t="n">
        <f aca="false">BETAINV(E3721,T1_PERT!$F$8,T1_PERT!$G$8,T1_PERT!$C$8,T1_PERT!$E$8)</f>
        <v>4.15037057843402</v>
      </c>
      <c r="J3721" s="23" t="n">
        <f aca="true">BETAINV(RAND(),T1_PERT!$F$9,T1_PERT!$G$9,T1_PERT!$C$9,T1_PERT!$E$9)</f>
        <v>3.105471015346</v>
      </c>
      <c r="K3721" s="23" t="n">
        <f aca="true">BETAINV(RAND(),T1_PERT!$F$10,T1_PERT!$G$10,T1_PERT!$C$10,T1_PERT!$E$10)</f>
        <v>1.3973283309717</v>
      </c>
      <c r="L3721" s="23" t="n">
        <f aca="false">F3721+G3721+I3721+K3721</f>
        <v>12.4020086965932</v>
      </c>
      <c r="M3721" s="23" t="n">
        <f aca="false">F3721+H3721+J3721+K3721</f>
        <v>13.2062540004509</v>
      </c>
      <c r="N3721" s="23" t="n">
        <f aca="false">MAX(L3721,M3721)</f>
        <v>13.2062540004509</v>
      </c>
    </row>
    <row r="3722" customFormat="false" ht="15" hidden="false" customHeight="false" outlineLevel="0" collapsed="false">
      <c r="A3722" s="5" t="n">
        <v>3703</v>
      </c>
      <c r="B3722" s="25" t="n">
        <f aca="true">NORMSINV(RAND())</f>
        <v>-0.0466316974863411</v>
      </c>
      <c r="C3722" s="25" t="n">
        <f aca="true">$C$4*B3722+SQRT(1-$C$4^2)*NORMSINV(RAND())</f>
        <v>0.0638758206331504</v>
      </c>
      <c r="D3722" s="25" t="n">
        <f aca="false">NORMSDIST(B3722)</f>
        <v>0.481403384280557</v>
      </c>
      <c r="E3722" s="25" t="n">
        <f aca="false">NORMSDIST(C3722)</f>
        <v>0.5254654473541</v>
      </c>
      <c r="F3722" s="23" t="n">
        <f aca="true">BETAINV(RAND(),T1_PERT!$F$5,T1_PERT!$G$5,T1_PERT!$C$5,T1_PERT!$E$5)</f>
        <v>4.8226789089072</v>
      </c>
      <c r="G3722" s="23" t="n">
        <f aca="false">BETAINV(D3722,T1_PERT!$F$6,T1_PERT!$G$6,T1_PERT!$C$6,T1_PERT!$E$6)</f>
        <v>5.19750278715786</v>
      </c>
      <c r="H3722" s="23" t="n">
        <f aca="true">BETAINV(RAND(),T1_PERT!$F$7,T1_PERT!$G$7,T1_PERT!$C$7,T1_PERT!$E$7)</f>
        <v>5.21135911864128</v>
      </c>
      <c r="I3722" s="23" t="n">
        <f aca="false">BETAINV(E3722,T1_PERT!$F$8,T1_PERT!$G$8,T1_PERT!$C$8,T1_PERT!$E$8)</f>
        <v>5.30587263973029</v>
      </c>
      <c r="J3722" s="23" t="n">
        <f aca="true">BETAINV(RAND(),T1_PERT!$F$9,T1_PERT!$G$9,T1_PERT!$C$9,T1_PERT!$E$9)</f>
        <v>3.73815105894751</v>
      </c>
      <c r="K3722" s="23" t="n">
        <f aca="true">BETAINV(RAND(),T1_PERT!$F$10,T1_PERT!$G$10,T1_PERT!$C$10,T1_PERT!$E$10)</f>
        <v>1.86218338842247</v>
      </c>
      <c r="L3722" s="23" t="n">
        <f aca="false">F3722+G3722+I3722+K3722</f>
        <v>17.1882377242178</v>
      </c>
      <c r="M3722" s="23" t="n">
        <f aca="false">F3722+H3722+J3722+K3722</f>
        <v>15.6343724749184</v>
      </c>
      <c r="N3722" s="23" t="n">
        <f aca="false">MAX(L3722,M3722)</f>
        <v>17.1882377242178</v>
      </c>
    </row>
    <row r="3723" customFormat="false" ht="15" hidden="false" customHeight="false" outlineLevel="0" collapsed="false">
      <c r="A3723" s="5" t="n">
        <v>3704</v>
      </c>
      <c r="B3723" s="25" t="n">
        <f aca="true">NORMSINV(RAND())</f>
        <v>-0.940559364264294</v>
      </c>
      <c r="C3723" s="25" t="n">
        <f aca="true">$C$4*B3723+SQRT(1-$C$4^2)*NORMSINV(RAND())</f>
        <v>-0.496873328772374</v>
      </c>
      <c r="D3723" s="25" t="n">
        <f aca="false">NORMSDIST(B3723)</f>
        <v>0.173465357178612</v>
      </c>
      <c r="E3723" s="25" t="n">
        <f aca="false">NORMSDIST(C3723)</f>
        <v>0.309639190360402</v>
      </c>
      <c r="F3723" s="23" t="n">
        <f aca="true">BETAINV(RAND(),T1_PERT!$F$5,T1_PERT!$G$5,T1_PERT!$C$5,T1_PERT!$E$5)</f>
        <v>2.70532028567446</v>
      </c>
      <c r="G3723" s="23" t="n">
        <f aca="false">BETAINV(D3723,T1_PERT!$F$6,T1_PERT!$G$6,T1_PERT!$C$6,T1_PERT!$E$6)</f>
        <v>4.21489250780771</v>
      </c>
      <c r="H3723" s="23" t="n">
        <f aca="true">BETAINV(RAND(),T1_PERT!$F$7,T1_PERT!$G$7,T1_PERT!$C$7,T1_PERT!$E$7)</f>
        <v>5.87707304872035</v>
      </c>
      <c r="I3723" s="23" t="n">
        <f aca="false">BETAINV(E3723,T1_PERT!$F$8,T1_PERT!$G$8,T1_PERT!$C$8,T1_PERT!$E$8)</f>
        <v>4.89056940666607</v>
      </c>
      <c r="J3723" s="23" t="n">
        <f aca="true">BETAINV(RAND(),T1_PERT!$F$9,T1_PERT!$G$9,T1_PERT!$C$9,T1_PERT!$E$9)</f>
        <v>4.23225049996612</v>
      </c>
      <c r="K3723" s="23" t="n">
        <f aca="true">BETAINV(RAND(),T1_PERT!$F$10,T1_PERT!$G$10,T1_PERT!$C$10,T1_PERT!$E$10)</f>
        <v>2.1498856228456</v>
      </c>
      <c r="L3723" s="23" t="n">
        <f aca="false">F3723+G3723+I3723+K3723</f>
        <v>13.9606678229938</v>
      </c>
      <c r="M3723" s="23" t="n">
        <f aca="false">F3723+H3723+J3723+K3723</f>
        <v>14.9645294572065</v>
      </c>
      <c r="N3723" s="23" t="n">
        <f aca="false">MAX(L3723,M3723)</f>
        <v>14.9645294572065</v>
      </c>
    </row>
    <row r="3724" customFormat="false" ht="15" hidden="false" customHeight="false" outlineLevel="0" collapsed="false">
      <c r="A3724" s="5" t="n">
        <v>3705</v>
      </c>
      <c r="B3724" s="25" t="n">
        <f aca="true">NORMSINV(RAND())</f>
        <v>0.766784233100915</v>
      </c>
      <c r="C3724" s="25" t="n">
        <f aca="true">$C$4*B3724+SQRT(1-$C$4^2)*NORMSINV(RAND())</f>
        <v>0.950967305858923</v>
      </c>
      <c r="D3724" s="25" t="n">
        <f aca="false">NORMSDIST(B3724)</f>
        <v>0.778395093887318</v>
      </c>
      <c r="E3724" s="25" t="n">
        <f aca="false">NORMSDIST(C3724)</f>
        <v>0.82918951358552</v>
      </c>
      <c r="F3724" s="23" t="n">
        <f aca="true">BETAINV(RAND(),T1_PERT!$F$5,T1_PERT!$G$5,T1_PERT!$C$5,T1_PERT!$E$5)</f>
        <v>4.14123291301878</v>
      </c>
      <c r="G3724" s="23" t="n">
        <f aca="false">BETAINV(D3724,T1_PERT!$F$6,T1_PERT!$G$6,T1_PERT!$C$6,T1_PERT!$E$6)</f>
        <v>6.22984764698918</v>
      </c>
      <c r="H3724" s="23" t="n">
        <f aca="true">BETAINV(RAND(),T1_PERT!$F$7,T1_PERT!$G$7,T1_PERT!$C$7,T1_PERT!$E$7)</f>
        <v>3.01778036080452</v>
      </c>
      <c r="I3724" s="23" t="n">
        <f aca="false">BETAINV(E3724,T1_PERT!$F$8,T1_PERT!$G$8,T1_PERT!$C$8,T1_PERT!$E$8)</f>
        <v>6.05491363504197</v>
      </c>
      <c r="J3724" s="23" t="n">
        <f aca="true">BETAINV(RAND(),T1_PERT!$F$9,T1_PERT!$G$9,T1_PERT!$C$9,T1_PERT!$E$9)</f>
        <v>4.28803204452363</v>
      </c>
      <c r="K3724" s="23" t="n">
        <f aca="true">BETAINV(RAND(),T1_PERT!$F$10,T1_PERT!$G$10,T1_PERT!$C$10,T1_PERT!$E$10)</f>
        <v>1.52957906970585</v>
      </c>
      <c r="L3724" s="23" t="n">
        <f aca="false">F3724+G3724+I3724+K3724</f>
        <v>17.9555732647558</v>
      </c>
      <c r="M3724" s="23" t="n">
        <f aca="false">F3724+H3724+J3724+K3724</f>
        <v>12.9766243880528</v>
      </c>
      <c r="N3724" s="23" t="n">
        <f aca="false">MAX(L3724,M3724)</f>
        <v>17.9555732647558</v>
      </c>
    </row>
    <row r="3725" customFormat="false" ht="15" hidden="false" customHeight="false" outlineLevel="0" collapsed="false">
      <c r="A3725" s="5" t="n">
        <v>3706</v>
      </c>
      <c r="B3725" s="25" t="n">
        <f aca="true">NORMSINV(RAND())</f>
        <v>0.442422841640169</v>
      </c>
      <c r="C3725" s="25" t="n">
        <f aca="true">$C$4*B3725+SQRT(1-$C$4^2)*NORMSINV(RAND())</f>
        <v>0.368992962968067</v>
      </c>
      <c r="D3725" s="25" t="n">
        <f aca="false">NORMSDIST(B3725)</f>
        <v>0.670908373446433</v>
      </c>
      <c r="E3725" s="25" t="n">
        <f aca="false">NORMSDIST(C3725)</f>
        <v>0.643933515006669</v>
      </c>
      <c r="F3725" s="23" t="n">
        <f aca="true">BETAINV(RAND(),T1_PERT!$F$5,T1_PERT!$G$5,T1_PERT!$C$5,T1_PERT!$E$5)</f>
        <v>4.9954981055876</v>
      </c>
      <c r="G3725" s="23" t="n">
        <f aca="false">BETAINV(D3725,T1_PERT!$F$6,T1_PERT!$G$6,T1_PERT!$C$6,T1_PERT!$E$6)</f>
        <v>5.81425924125404</v>
      </c>
      <c r="H3725" s="23" t="n">
        <f aca="true">BETAINV(RAND(),T1_PERT!$F$7,T1_PERT!$G$7,T1_PERT!$C$7,T1_PERT!$E$7)</f>
        <v>5.70504383691655</v>
      </c>
      <c r="I3725" s="23" t="n">
        <f aca="false">BETAINV(E3725,T1_PERT!$F$8,T1_PERT!$G$8,T1_PERT!$C$8,T1_PERT!$E$8)</f>
        <v>5.55635972783534</v>
      </c>
      <c r="J3725" s="23" t="n">
        <f aca="true">BETAINV(RAND(),T1_PERT!$F$9,T1_PERT!$G$9,T1_PERT!$C$9,T1_PERT!$E$9)</f>
        <v>3.96348872885816</v>
      </c>
      <c r="K3725" s="23" t="n">
        <f aca="true">BETAINV(RAND(),T1_PERT!$F$10,T1_PERT!$G$10,T1_PERT!$C$10,T1_PERT!$E$10)</f>
        <v>2.0447298390489</v>
      </c>
      <c r="L3725" s="23" t="n">
        <f aca="false">F3725+G3725+I3725+K3725</f>
        <v>18.4108469137259</v>
      </c>
      <c r="M3725" s="23" t="n">
        <f aca="false">F3725+H3725+J3725+K3725</f>
        <v>16.7087605104112</v>
      </c>
      <c r="N3725" s="23" t="n">
        <f aca="false">MAX(L3725,M3725)</f>
        <v>18.4108469137259</v>
      </c>
    </row>
    <row r="3726" customFormat="false" ht="15" hidden="false" customHeight="false" outlineLevel="0" collapsed="false">
      <c r="A3726" s="5" t="n">
        <v>3707</v>
      </c>
      <c r="B3726" s="25" t="n">
        <f aca="true">NORMSINV(RAND())</f>
        <v>0.525140735641136</v>
      </c>
      <c r="C3726" s="25" t="n">
        <f aca="true">$C$4*B3726+SQRT(1-$C$4^2)*NORMSINV(RAND())</f>
        <v>-0.358114331173531</v>
      </c>
      <c r="D3726" s="25" t="n">
        <f aca="false">NORMSDIST(B3726)</f>
        <v>0.700257320077577</v>
      </c>
      <c r="E3726" s="25" t="n">
        <f aca="false">NORMSDIST(C3726)</f>
        <v>0.360128877306221</v>
      </c>
      <c r="F3726" s="23" t="n">
        <f aca="true">BETAINV(RAND(),T1_PERT!$F$5,T1_PERT!$G$5,T1_PERT!$C$5,T1_PERT!$E$5)</f>
        <v>5.23256677975446</v>
      </c>
      <c r="G3726" s="23" t="n">
        <f aca="false">BETAINV(D3726,T1_PERT!$F$6,T1_PERT!$G$6,T1_PERT!$C$6,T1_PERT!$E$6)</f>
        <v>5.92042420399268</v>
      </c>
      <c r="H3726" s="23" t="n">
        <f aca="true">BETAINV(RAND(),T1_PERT!$F$7,T1_PERT!$G$7,T1_PERT!$C$7,T1_PERT!$E$7)</f>
        <v>5.21977128808154</v>
      </c>
      <c r="I3726" s="23" t="n">
        <f aca="false">BETAINV(E3726,T1_PERT!$F$8,T1_PERT!$G$8,T1_PERT!$C$8,T1_PERT!$E$8)</f>
        <v>4.98661422455868</v>
      </c>
      <c r="J3726" s="23" t="n">
        <f aca="true">BETAINV(RAND(),T1_PERT!$F$9,T1_PERT!$G$9,T1_PERT!$C$9,T1_PERT!$E$9)</f>
        <v>3.79571423666489</v>
      </c>
      <c r="K3726" s="23" t="n">
        <f aca="true">BETAINV(RAND(),T1_PERT!$F$10,T1_PERT!$G$10,T1_PERT!$C$10,T1_PERT!$E$10)</f>
        <v>2.03123715177435</v>
      </c>
      <c r="L3726" s="23" t="n">
        <f aca="false">F3726+G3726+I3726+K3726</f>
        <v>18.1708423600802</v>
      </c>
      <c r="M3726" s="23" t="n">
        <f aca="false">F3726+H3726+J3726+K3726</f>
        <v>16.2792894562752</v>
      </c>
      <c r="N3726" s="23" t="n">
        <f aca="false">MAX(L3726,M3726)</f>
        <v>18.1708423600802</v>
      </c>
    </row>
    <row r="3727" customFormat="false" ht="15" hidden="false" customHeight="false" outlineLevel="0" collapsed="false">
      <c r="A3727" s="5" t="n">
        <v>3708</v>
      </c>
      <c r="B3727" s="25" t="n">
        <f aca="true">NORMSINV(RAND())</f>
        <v>-0.423597243562678</v>
      </c>
      <c r="C3727" s="25" t="n">
        <f aca="true">$C$4*B3727+SQRT(1-$C$4^2)*NORMSINV(RAND())</f>
        <v>0.297325651898499</v>
      </c>
      <c r="D3727" s="25" t="n">
        <f aca="false">NORMSDIST(B3727)</f>
        <v>0.33592978295849</v>
      </c>
      <c r="E3727" s="25" t="n">
        <f aca="false">NORMSDIST(C3727)</f>
        <v>0.616891050355115</v>
      </c>
      <c r="F3727" s="23" t="n">
        <f aca="true">BETAINV(RAND(),T1_PERT!$F$5,T1_PERT!$G$5,T1_PERT!$C$5,T1_PERT!$E$5)</f>
        <v>5.14796549642583</v>
      </c>
      <c r="G3727" s="23" t="n">
        <f aca="false">BETAINV(D3727,T1_PERT!$F$6,T1_PERT!$G$6,T1_PERT!$C$6,T1_PERT!$E$6)</f>
        <v>4.75231631043651</v>
      </c>
      <c r="H3727" s="23" t="n">
        <f aca="true">BETAINV(RAND(),T1_PERT!$F$7,T1_PERT!$G$7,T1_PERT!$C$7,T1_PERT!$E$7)</f>
        <v>5.19756776510064</v>
      </c>
      <c r="I3727" s="23" t="n">
        <f aca="false">BETAINV(E3727,T1_PERT!$F$8,T1_PERT!$G$8,T1_PERT!$C$8,T1_PERT!$E$8)</f>
        <v>5.49642247063228</v>
      </c>
      <c r="J3727" s="23" t="n">
        <f aca="true">BETAINV(RAND(),T1_PERT!$F$9,T1_PERT!$G$9,T1_PERT!$C$9,T1_PERT!$E$9)</f>
        <v>4.1359346590407</v>
      </c>
      <c r="K3727" s="23" t="n">
        <f aca="true">BETAINV(RAND(),T1_PERT!$F$10,T1_PERT!$G$10,T1_PERT!$C$10,T1_PERT!$E$10)</f>
        <v>1.77053808139349</v>
      </c>
      <c r="L3727" s="23" t="n">
        <f aca="false">F3727+G3727+I3727+K3727</f>
        <v>17.1672423588881</v>
      </c>
      <c r="M3727" s="23" t="n">
        <f aca="false">F3727+H3727+J3727+K3727</f>
        <v>16.2520060019607</v>
      </c>
      <c r="N3727" s="23" t="n">
        <f aca="false">MAX(L3727,M3727)</f>
        <v>17.1672423588881</v>
      </c>
    </row>
    <row r="3728" customFormat="false" ht="15" hidden="false" customHeight="false" outlineLevel="0" collapsed="false">
      <c r="A3728" s="5" t="n">
        <v>3709</v>
      </c>
      <c r="B3728" s="25" t="n">
        <f aca="true">NORMSINV(RAND())</f>
        <v>-0.223882332626439</v>
      </c>
      <c r="C3728" s="25" t="n">
        <f aca="true">$C$4*B3728+SQRT(1-$C$4^2)*NORMSINV(RAND())</f>
        <v>-1.14293886294596</v>
      </c>
      <c r="D3728" s="25" t="n">
        <f aca="false">NORMSDIST(B3728)</f>
        <v>0.411424431667531</v>
      </c>
      <c r="E3728" s="25" t="n">
        <f aca="false">NORMSDIST(C3728)</f>
        <v>0.126531987759957</v>
      </c>
      <c r="F3728" s="23" t="n">
        <f aca="true">BETAINV(RAND(),T1_PERT!$F$5,T1_PERT!$G$5,T1_PERT!$C$5,T1_PERT!$E$5)</f>
        <v>4.44817392952813</v>
      </c>
      <c r="G3728" s="23" t="n">
        <f aca="false">BETAINV(D3728,T1_PERT!$F$6,T1_PERT!$G$6,T1_PERT!$C$6,T1_PERT!$E$6)</f>
        <v>4.98365140290594</v>
      </c>
      <c r="H3728" s="23" t="n">
        <f aca="true">BETAINV(RAND(),T1_PERT!$F$7,T1_PERT!$G$7,T1_PERT!$C$7,T1_PERT!$E$7)</f>
        <v>5.08679147245406</v>
      </c>
      <c r="I3728" s="23" t="n">
        <f aca="false">BETAINV(E3728,T1_PERT!$F$8,T1_PERT!$G$8,T1_PERT!$C$8,T1_PERT!$E$8)</f>
        <v>4.51375612532836</v>
      </c>
      <c r="J3728" s="23" t="n">
        <f aca="true">BETAINV(RAND(),T1_PERT!$F$9,T1_PERT!$G$9,T1_PERT!$C$9,T1_PERT!$E$9)</f>
        <v>4.61935396510194</v>
      </c>
      <c r="K3728" s="23" t="n">
        <f aca="true">BETAINV(RAND(),T1_PERT!$F$10,T1_PERT!$G$10,T1_PERT!$C$10,T1_PERT!$E$10)</f>
        <v>2.04817291921584</v>
      </c>
      <c r="L3728" s="23" t="n">
        <f aca="false">F3728+G3728+I3728+K3728</f>
        <v>15.9937543769783</v>
      </c>
      <c r="M3728" s="23" t="n">
        <f aca="false">F3728+H3728+J3728+K3728</f>
        <v>16.2024922863</v>
      </c>
      <c r="N3728" s="23" t="n">
        <f aca="false">MAX(L3728,M3728)</f>
        <v>16.2024922863</v>
      </c>
    </row>
    <row r="3729" customFormat="false" ht="15" hidden="false" customHeight="false" outlineLevel="0" collapsed="false">
      <c r="A3729" s="5" t="n">
        <v>3710</v>
      </c>
      <c r="B3729" s="25" t="n">
        <f aca="true">NORMSINV(RAND())</f>
        <v>-1.69176729853873</v>
      </c>
      <c r="C3729" s="25" t="n">
        <f aca="true">$C$4*B3729+SQRT(1-$C$4^2)*NORMSINV(RAND())</f>
        <v>-1.88491435755705</v>
      </c>
      <c r="D3729" s="25" t="n">
        <f aca="false">NORMSDIST(B3729)</f>
        <v>0.0453451755020032</v>
      </c>
      <c r="E3729" s="25" t="n">
        <f aca="false">NORMSDIST(C3729)</f>
        <v>0.0297207006829918</v>
      </c>
      <c r="F3729" s="23" t="n">
        <f aca="true">BETAINV(RAND(),T1_PERT!$F$5,T1_PERT!$G$5,T1_PERT!$C$5,T1_PERT!$E$5)</f>
        <v>5.26069761243134</v>
      </c>
      <c r="G3729" s="23" t="n">
        <f aca="false">BETAINV(D3729,T1_PERT!$F$6,T1_PERT!$G$6,T1_PERT!$C$6,T1_PERT!$E$6)</f>
        <v>3.62740535921679</v>
      </c>
      <c r="H3729" s="23" t="n">
        <f aca="true">BETAINV(RAND(),T1_PERT!$F$7,T1_PERT!$G$7,T1_PERT!$C$7,T1_PERT!$E$7)</f>
        <v>5.9842916268916</v>
      </c>
      <c r="I3729" s="23" t="n">
        <f aca="false">BETAINV(E3729,T1_PERT!$F$8,T1_PERT!$G$8,T1_PERT!$C$8,T1_PERT!$E$8)</f>
        <v>4.23123919015369</v>
      </c>
      <c r="J3729" s="23" t="n">
        <f aca="true">BETAINV(RAND(),T1_PERT!$F$9,T1_PERT!$G$9,T1_PERT!$C$9,T1_PERT!$E$9)</f>
        <v>4.07915776021526</v>
      </c>
      <c r="K3729" s="23" t="n">
        <f aca="true">BETAINV(RAND(),T1_PERT!$F$10,T1_PERT!$G$10,T1_PERT!$C$10,T1_PERT!$E$10)</f>
        <v>1.60452323398143</v>
      </c>
      <c r="L3729" s="23" t="n">
        <f aca="false">F3729+G3729+I3729+K3729</f>
        <v>14.7238653957832</v>
      </c>
      <c r="M3729" s="23" t="n">
        <f aca="false">F3729+H3729+J3729+K3729</f>
        <v>16.9286702335196</v>
      </c>
      <c r="N3729" s="23" t="n">
        <f aca="false">MAX(L3729,M3729)</f>
        <v>16.9286702335196</v>
      </c>
    </row>
    <row r="3730" customFormat="false" ht="15" hidden="false" customHeight="false" outlineLevel="0" collapsed="false">
      <c r="A3730" s="5" t="n">
        <v>3711</v>
      </c>
      <c r="B3730" s="25" t="n">
        <f aca="true">NORMSINV(RAND())</f>
        <v>0.31119123057814</v>
      </c>
      <c r="C3730" s="25" t="n">
        <f aca="true">$C$4*B3730+SQRT(1-$C$4^2)*NORMSINV(RAND())</f>
        <v>-1.41614565427267</v>
      </c>
      <c r="D3730" s="25" t="n">
        <f aca="false">NORMSDIST(B3730)</f>
        <v>0.622172375354944</v>
      </c>
      <c r="E3730" s="25" t="n">
        <f aca="false">NORMSDIST(C3730)</f>
        <v>0.0783664317928283</v>
      </c>
      <c r="F3730" s="23" t="n">
        <f aca="true">BETAINV(RAND(),T1_PERT!$F$5,T1_PERT!$G$5,T1_PERT!$C$5,T1_PERT!$E$5)</f>
        <v>3.07875210275731</v>
      </c>
      <c r="G3730" s="23" t="n">
        <f aca="false">BETAINV(D3730,T1_PERT!$F$6,T1_PERT!$G$6,T1_PERT!$C$6,T1_PERT!$E$6)</f>
        <v>5.64633385685611</v>
      </c>
      <c r="H3730" s="23" t="n">
        <f aca="true">BETAINV(RAND(),T1_PERT!$F$7,T1_PERT!$G$7,T1_PERT!$C$7,T1_PERT!$E$7)</f>
        <v>3.5500344938148</v>
      </c>
      <c r="I3730" s="23" t="n">
        <f aca="false">BETAINV(E3730,T1_PERT!$F$8,T1_PERT!$G$8,T1_PERT!$C$8,T1_PERT!$E$8)</f>
        <v>4.39145156157331</v>
      </c>
      <c r="J3730" s="23" t="n">
        <f aca="true">BETAINV(RAND(),T1_PERT!$F$9,T1_PERT!$G$9,T1_PERT!$C$9,T1_PERT!$E$9)</f>
        <v>5.70269356296859</v>
      </c>
      <c r="K3730" s="23" t="n">
        <f aca="true">BETAINV(RAND(),T1_PERT!$F$10,T1_PERT!$G$10,T1_PERT!$C$10,T1_PERT!$E$10)</f>
        <v>1.63810399968369</v>
      </c>
      <c r="L3730" s="23" t="n">
        <f aca="false">F3730+G3730+I3730+K3730</f>
        <v>14.7546415208704</v>
      </c>
      <c r="M3730" s="23" t="n">
        <f aca="false">F3730+H3730+J3730+K3730</f>
        <v>13.9695841592244</v>
      </c>
      <c r="N3730" s="23" t="n">
        <f aca="false">MAX(L3730,M3730)</f>
        <v>14.7546415208704</v>
      </c>
    </row>
    <row r="3731" customFormat="false" ht="15" hidden="false" customHeight="false" outlineLevel="0" collapsed="false">
      <c r="A3731" s="5" t="n">
        <v>3712</v>
      </c>
      <c r="B3731" s="25" t="n">
        <f aca="true">NORMSINV(RAND())</f>
        <v>-1.21845563677082</v>
      </c>
      <c r="C3731" s="25" t="n">
        <f aca="true">$C$4*B3731+SQRT(1-$C$4^2)*NORMSINV(RAND())</f>
        <v>-0.791301328149596</v>
      </c>
      <c r="D3731" s="25" t="n">
        <f aca="false">NORMSDIST(B3731)</f>
        <v>0.111525436751827</v>
      </c>
      <c r="E3731" s="25" t="n">
        <f aca="false">NORMSDIST(C3731)</f>
        <v>0.21438408679142</v>
      </c>
      <c r="F3731" s="23" t="n">
        <f aca="true">BETAINV(RAND(),T1_PERT!$F$5,T1_PERT!$G$5,T1_PERT!$C$5,T1_PERT!$E$5)</f>
        <v>4.15957006664761</v>
      </c>
      <c r="G3731" s="23" t="n">
        <f aca="false">BETAINV(D3731,T1_PERT!$F$6,T1_PERT!$G$6,T1_PERT!$C$6,T1_PERT!$E$6)</f>
        <v>3.96934378529704</v>
      </c>
      <c r="H3731" s="23" t="n">
        <f aca="true">BETAINV(RAND(),T1_PERT!$F$7,T1_PERT!$G$7,T1_PERT!$C$7,T1_PERT!$E$7)</f>
        <v>5.80272755175344</v>
      </c>
      <c r="I3731" s="23" t="n">
        <f aca="false">BETAINV(E3731,T1_PERT!$F$8,T1_PERT!$G$8,T1_PERT!$C$8,T1_PERT!$E$8)</f>
        <v>4.70388303444417</v>
      </c>
      <c r="J3731" s="23" t="n">
        <f aca="true">BETAINV(RAND(),T1_PERT!$F$9,T1_PERT!$G$9,T1_PERT!$C$9,T1_PERT!$E$9)</f>
        <v>3.53027736250569</v>
      </c>
      <c r="K3731" s="23" t="n">
        <f aca="true">BETAINV(RAND(),T1_PERT!$F$10,T1_PERT!$G$10,T1_PERT!$C$10,T1_PERT!$E$10)</f>
        <v>2.48026093090273</v>
      </c>
      <c r="L3731" s="23" t="n">
        <f aca="false">F3731+G3731+I3731+K3731</f>
        <v>15.3130578172916</v>
      </c>
      <c r="M3731" s="23" t="n">
        <f aca="false">F3731+H3731+J3731+K3731</f>
        <v>15.9728359118095</v>
      </c>
      <c r="N3731" s="23" t="n">
        <f aca="false">MAX(L3731,M3731)</f>
        <v>15.9728359118095</v>
      </c>
    </row>
    <row r="3732" customFormat="false" ht="15" hidden="false" customHeight="false" outlineLevel="0" collapsed="false">
      <c r="A3732" s="5" t="n">
        <v>3713</v>
      </c>
      <c r="B3732" s="25" t="n">
        <f aca="true">NORMSINV(RAND())</f>
        <v>0.298888047613138</v>
      </c>
      <c r="C3732" s="25" t="n">
        <f aca="true">$C$4*B3732+SQRT(1-$C$4^2)*NORMSINV(RAND())</f>
        <v>0.32527214933627</v>
      </c>
      <c r="D3732" s="25" t="n">
        <f aca="false">NORMSDIST(B3732)</f>
        <v>0.617487266442415</v>
      </c>
      <c r="E3732" s="25" t="n">
        <f aca="false">NORMSDIST(C3732)</f>
        <v>0.627512446303728</v>
      </c>
      <c r="F3732" s="23" t="n">
        <f aca="true">BETAINV(RAND(),T1_PERT!$F$5,T1_PERT!$G$5,T1_PERT!$C$5,T1_PERT!$E$5)</f>
        <v>3.11827244056371</v>
      </c>
      <c r="G3732" s="23" t="n">
        <f aca="false">BETAINV(D3732,T1_PERT!$F$6,T1_PERT!$G$6,T1_PERT!$C$6,T1_PERT!$E$6)</f>
        <v>5.63064612517015</v>
      </c>
      <c r="H3732" s="23" t="n">
        <f aca="true">BETAINV(RAND(),T1_PERT!$F$7,T1_PERT!$G$7,T1_PERT!$C$7,T1_PERT!$E$7)</f>
        <v>6.71948794628608</v>
      </c>
      <c r="I3732" s="23" t="n">
        <f aca="false">BETAINV(E3732,T1_PERT!$F$8,T1_PERT!$G$8,T1_PERT!$C$8,T1_PERT!$E$8)</f>
        <v>5.51972643374356</v>
      </c>
      <c r="J3732" s="23" t="n">
        <f aca="true">BETAINV(RAND(),T1_PERT!$F$9,T1_PERT!$G$9,T1_PERT!$C$9,T1_PERT!$E$9)</f>
        <v>3.46706165353309</v>
      </c>
      <c r="K3732" s="23" t="n">
        <f aca="true">BETAINV(RAND(),T1_PERT!$F$10,T1_PERT!$G$10,T1_PERT!$C$10,T1_PERT!$E$10)</f>
        <v>1.79648948380087</v>
      </c>
      <c r="L3732" s="23" t="n">
        <f aca="false">F3732+G3732+I3732+K3732</f>
        <v>16.0651344832783</v>
      </c>
      <c r="M3732" s="23" t="n">
        <f aca="false">F3732+H3732+J3732+K3732</f>
        <v>15.1013115241837</v>
      </c>
      <c r="N3732" s="23" t="n">
        <f aca="false">MAX(L3732,M3732)</f>
        <v>16.0651344832783</v>
      </c>
    </row>
    <row r="3733" customFormat="false" ht="15" hidden="false" customHeight="false" outlineLevel="0" collapsed="false">
      <c r="A3733" s="5" t="n">
        <v>3714</v>
      </c>
      <c r="B3733" s="25" t="n">
        <f aca="true">NORMSINV(RAND())</f>
        <v>-0.530694112199331</v>
      </c>
      <c r="C3733" s="25" t="n">
        <f aca="true">$C$4*B3733+SQRT(1-$C$4^2)*NORMSINV(RAND())</f>
        <v>-0.375098453264767</v>
      </c>
      <c r="D3733" s="25" t="n">
        <f aca="false">NORMSDIST(B3733)</f>
        <v>0.297815383375009</v>
      </c>
      <c r="E3733" s="25" t="n">
        <f aca="false">NORMSDIST(C3733)</f>
        <v>0.353793623655142</v>
      </c>
      <c r="F3733" s="23" t="n">
        <f aca="true">BETAINV(RAND(),T1_PERT!$F$5,T1_PERT!$G$5,T1_PERT!$C$5,T1_PERT!$E$5)</f>
        <v>3.99879980445811</v>
      </c>
      <c r="G3733" s="23" t="n">
        <f aca="false">BETAINV(D3733,T1_PERT!$F$6,T1_PERT!$G$6,T1_PERT!$C$6,T1_PERT!$E$6)</f>
        <v>4.63319621403694</v>
      </c>
      <c r="H3733" s="23" t="n">
        <f aca="true">BETAINV(RAND(),T1_PERT!$F$7,T1_PERT!$G$7,T1_PERT!$C$7,T1_PERT!$E$7)</f>
        <v>5.6141012121451</v>
      </c>
      <c r="I3733" s="23" t="n">
        <f aca="false">BETAINV(E3733,T1_PERT!$F$8,T1_PERT!$G$8,T1_PERT!$C$8,T1_PERT!$E$8)</f>
        <v>4.97459756835633</v>
      </c>
      <c r="J3733" s="23" t="n">
        <f aca="true">BETAINV(RAND(),T1_PERT!$F$9,T1_PERT!$G$9,T1_PERT!$C$9,T1_PERT!$E$9)</f>
        <v>4.22649736386475</v>
      </c>
      <c r="K3733" s="23" t="n">
        <f aca="true">BETAINV(RAND(),T1_PERT!$F$10,T1_PERT!$G$10,T1_PERT!$C$10,T1_PERT!$E$10)</f>
        <v>1.85838242140773</v>
      </c>
      <c r="L3733" s="23" t="n">
        <f aca="false">F3733+G3733+I3733+K3733</f>
        <v>15.4649760082591</v>
      </c>
      <c r="M3733" s="23" t="n">
        <f aca="false">F3733+H3733+J3733+K3733</f>
        <v>15.6977808018757</v>
      </c>
      <c r="N3733" s="23" t="n">
        <f aca="false">MAX(L3733,M3733)</f>
        <v>15.6977808018757</v>
      </c>
    </row>
    <row r="3734" customFormat="false" ht="15" hidden="false" customHeight="false" outlineLevel="0" collapsed="false">
      <c r="A3734" s="5" t="n">
        <v>3715</v>
      </c>
      <c r="B3734" s="25" t="n">
        <f aca="true">NORMSINV(RAND())</f>
        <v>0.707183065654469</v>
      </c>
      <c r="C3734" s="25" t="n">
        <f aca="true">$C$4*B3734+SQRT(1-$C$4^2)*NORMSINV(RAND())</f>
        <v>0.611041510525378</v>
      </c>
      <c r="D3734" s="25" t="n">
        <f aca="false">NORMSDIST(B3734)</f>
        <v>0.760273639589066</v>
      </c>
      <c r="E3734" s="25" t="n">
        <f aca="false">NORMSDIST(C3734)</f>
        <v>0.729413950172065</v>
      </c>
      <c r="F3734" s="23" t="n">
        <f aca="true">BETAINV(RAND(),T1_PERT!$F$5,T1_PERT!$G$5,T1_PERT!$C$5,T1_PERT!$E$5)</f>
        <v>4.51582475904168</v>
      </c>
      <c r="G3734" s="23" t="n">
        <f aca="false">BETAINV(D3734,T1_PERT!$F$6,T1_PERT!$G$6,T1_PERT!$C$6,T1_PERT!$E$6)</f>
        <v>6.15379750263625</v>
      </c>
      <c r="H3734" s="23" t="n">
        <f aca="true">BETAINV(RAND(),T1_PERT!$F$7,T1_PERT!$G$7,T1_PERT!$C$7,T1_PERT!$E$7)</f>
        <v>6.36791631679361</v>
      </c>
      <c r="I3734" s="23" t="n">
        <f aca="false">BETAINV(E3734,T1_PERT!$F$8,T1_PERT!$G$8,T1_PERT!$C$8,T1_PERT!$E$8)</f>
        <v>5.76219165031759</v>
      </c>
      <c r="J3734" s="23" t="n">
        <f aca="true">BETAINV(RAND(),T1_PERT!$F$9,T1_PERT!$G$9,T1_PERT!$C$9,T1_PERT!$E$9)</f>
        <v>3.63880266741126</v>
      </c>
      <c r="K3734" s="23" t="n">
        <f aca="true">BETAINV(RAND(),T1_PERT!$F$10,T1_PERT!$G$10,T1_PERT!$C$10,T1_PERT!$E$10)</f>
        <v>2.0398849716408</v>
      </c>
      <c r="L3734" s="23" t="n">
        <f aca="false">F3734+G3734+I3734+K3734</f>
        <v>18.4716988836363</v>
      </c>
      <c r="M3734" s="23" t="n">
        <f aca="false">F3734+H3734+J3734+K3734</f>
        <v>16.5624287148873</v>
      </c>
      <c r="N3734" s="23" t="n">
        <f aca="false">MAX(L3734,M3734)</f>
        <v>18.4716988836363</v>
      </c>
    </row>
    <row r="3735" customFormat="false" ht="15" hidden="false" customHeight="false" outlineLevel="0" collapsed="false">
      <c r="A3735" s="5" t="n">
        <v>3716</v>
      </c>
      <c r="B3735" s="25" t="n">
        <f aca="true">NORMSINV(RAND())</f>
        <v>0.264804315046956</v>
      </c>
      <c r="C3735" s="25" t="n">
        <f aca="true">$C$4*B3735+SQRT(1-$C$4^2)*NORMSINV(RAND())</f>
        <v>-0.426151103387462</v>
      </c>
      <c r="D3735" s="25" t="n">
        <f aca="false">NORMSDIST(B3735)</f>
        <v>0.604419893699298</v>
      </c>
      <c r="E3735" s="25" t="n">
        <f aca="false">NORMSDIST(C3735)</f>
        <v>0.334998872250439</v>
      </c>
      <c r="F3735" s="23" t="n">
        <f aca="true">BETAINV(RAND(),T1_PERT!$F$5,T1_PERT!$G$5,T1_PERT!$C$5,T1_PERT!$E$5)</f>
        <v>3.67070523910833</v>
      </c>
      <c r="G3735" s="23" t="n">
        <f aca="false">BETAINV(D3735,T1_PERT!$F$6,T1_PERT!$G$6,T1_PERT!$C$6,T1_PERT!$E$6)</f>
        <v>5.58725249812076</v>
      </c>
      <c r="H3735" s="23" t="n">
        <f aca="true">BETAINV(RAND(),T1_PERT!$F$7,T1_PERT!$G$7,T1_PERT!$C$7,T1_PERT!$E$7)</f>
        <v>5.46885307106811</v>
      </c>
      <c r="I3735" s="23" t="n">
        <f aca="false">BETAINV(E3735,T1_PERT!$F$8,T1_PERT!$G$8,T1_PERT!$C$8,T1_PERT!$E$8)</f>
        <v>4.93890912036879</v>
      </c>
      <c r="J3735" s="23" t="n">
        <f aca="true">BETAINV(RAND(),T1_PERT!$F$9,T1_PERT!$G$9,T1_PERT!$C$9,T1_PERT!$E$9)</f>
        <v>3.70314169395474</v>
      </c>
      <c r="K3735" s="23" t="n">
        <f aca="true">BETAINV(RAND(),T1_PERT!$F$10,T1_PERT!$G$10,T1_PERT!$C$10,T1_PERT!$E$10)</f>
        <v>2.30850429675885</v>
      </c>
      <c r="L3735" s="23" t="n">
        <f aca="false">F3735+G3735+I3735+K3735</f>
        <v>16.5053711543567</v>
      </c>
      <c r="M3735" s="23" t="n">
        <f aca="false">F3735+H3735+J3735+K3735</f>
        <v>15.15120430089</v>
      </c>
      <c r="N3735" s="23" t="n">
        <f aca="false">MAX(L3735,M3735)</f>
        <v>16.5053711543567</v>
      </c>
    </row>
    <row r="3736" customFormat="false" ht="15" hidden="false" customHeight="false" outlineLevel="0" collapsed="false">
      <c r="A3736" s="5" t="n">
        <v>3717</v>
      </c>
      <c r="B3736" s="25" t="n">
        <f aca="true">NORMSINV(RAND())</f>
        <v>0.0324996098416508</v>
      </c>
      <c r="C3736" s="25" t="n">
        <f aca="true">$C$4*B3736+SQRT(1-$C$4^2)*NORMSINV(RAND())</f>
        <v>-0.882586431217859</v>
      </c>
      <c r="D3736" s="25" t="n">
        <f aca="false">NORMSDIST(B3736)</f>
        <v>0.512963186416074</v>
      </c>
      <c r="E3736" s="25" t="n">
        <f aca="false">NORMSDIST(C3736)</f>
        <v>0.188729881190152</v>
      </c>
      <c r="F3736" s="23" t="n">
        <f aca="true">BETAINV(RAND(),T1_PERT!$F$5,T1_PERT!$G$5,T1_PERT!$C$5,T1_PERT!$E$5)</f>
        <v>3.11445757014882</v>
      </c>
      <c r="G3736" s="23" t="n">
        <f aca="false">BETAINV(D3736,T1_PERT!$F$6,T1_PERT!$G$6,T1_PERT!$C$6,T1_PERT!$E$6)</f>
        <v>5.29509883780236</v>
      </c>
      <c r="H3736" s="23" t="n">
        <f aca="true">BETAINV(RAND(),T1_PERT!$F$7,T1_PERT!$G$7,T1_PERT!$C$7,T1_PERT!$E$7)</f>
        <v>7.16692343701518</v>
      </c>
      <c r="I3736" s="23" t="n">
        <f aca="false">BETAINV(E3736,T1_PERT!$F$8,T1_PERT!$G$8,T1_PERT!$C$8,T1_PERT!$E$8)</f>
        <v>4.65100867546647</v>
      </c>
      <c r="J3736" s="23" t="n">
        <f aca="true">BETAINV(RAND(),T1_PERT!$F$9,T1_PERT!$G$9,T1_PERT!$C$9,T1_PERT!$E$9)</f>
        <v>4.20202107103711</v>
      </c>
      <c r="K3736" s="23" t="n">
        <f aca="true">BETAINV(RAND(),T1_PERT!$F$10,T1_PERT!$G$10,T1_PERT!$C$10,T1_PERT!$E$10)</f>
        <v>1.97154214541729</v>
      </c>
      <c r="L3736" s="23" t="n">
        <f aca="false">F3736+G3736+I3736+K3736</f>
        <v>15.032107228835</v>
      </c>
      <c r="M3736" s="23" t="n">
        <f aca="false">F3736+H3736+J3736+K3736</f>
        <v>16.4549442236184</v>
      </c>
      <c r="N3736" s="23" t="n">
        <f aca="false">MAX(L3736,M3736)</f>
        <v>16.4549442236184</v>
      </c>
    </row>
    <row r="3737" customFormat="false" ht="15" hidden="false" customHeight="false" outlineLevel="0" collapsed="false">
      <c r="A3737" s="5" t="n">
        <v>3718</v>
      </c>
      <c r="B3737" s="25" t="n">
        <f aca="true">NORMSINV(RAND())</f>
        <v>-0.90902167208039</v>
      </c>
      <c r="C3737" s="25" t="n">
        <f aca="true">$C$4*B3737+SQRT(1-$C$4^2)*NORMSINV(RAND())</f>
        <v>0.404837436687928</v>
      </c>
      <c r="D3737" s="25" t="n">
        <f aca="false">NORMSDIST(B3737)</f>
        <v>0.181669343092433</v>
      </c>
      <c r="E3737" s="25" t="n">
        <f aca="false">NORMSDIST(C3737)</f>
        <v>0.657201495708604</v>
      </c>
      <c r="F3737" s="23" t="n">
        <f aca="true">BETAINV(RAND(),T1_PERT!$F$5,T1_PERT!$G$5,T1_PERT!$C$5,T1_PERT!$E$5)</f>
        <v>5.09510621873978</v>
      </c>
      <c r="G3737" s="23" t="n">
        <f aca="false">BETAINV(D3737,T1_PERT!$F$6,T1_PERT!$G$6,T1_PERT!$C$6,T1_PERT!$E$6)</f>
        <v>4.24478454685834</v>
      </c>
      <c r="H3737" s="23" t="n">
        <f aca="true">BETAINV(RAND(),T1_PERT!$F$7,T1_PERT!$G$7,T1_PERT!$C$7,T1_PERT!$E$7)</f>
        <v>6.4247537883762</v>
      </c>
      <c r="I3737" s="23" t="n">
        <f aca="false">BETAINV(E3737,T1_PERT!$F$8,T1_PERT!$G$8,T1_PERT!$C$8,T1_PERT!$E$8)</f>
        <v>5.58654133496592</v>
      </c>
      <c r="J3737" s="23" t="n">
        <f aca="true">BETAINV(RAND(),T1_PERT!$F$9,T1_PERT!$G$9,T1_PERT!$C$9,T1_PERT!$E$9)</f>
        <v>4.04824040100149</v>
      </c>
      <c r="K3737" s="23" t="n">
        <f aca="true">BETAINV(RAND(),T1_PERT!$F$10,T1_PERT!$G$10,T1_PERT!$C$10,T1_PERT!$E$10)</f>
        <v>1.7818023085957</v>
      </c>
      <c r="L3737" s="23" t="n">
        <f aca="false">F3737+G3737+I3737+K3737</f>
        <v>16.7082344091597</v>
      </c>
      <c r="M3737" s="23" t="n">
        <f aca="false">F3737+H3737+J3737+K3737</f>
        <v>17.3499027167132</v>
      </c>
      <c r="N3737" s="23" t="n">
        <f aca="false">MAX(L3737,M3737)</f>
        <v>17.3499027167132</v>
      </c>
    </row>
    <row r="3738" customFormat="false" ht="15" hidden="false" customHeight="false" outlineLevel="0" collapsed="false">
      <c r="A3738" s="5" t="n">
        <v>3719</v>
      </c>
      <c r="B3738" s="25" t="n">
        <f aca="true">NORMSINV(RAND())</f>
        <v>0.143531675306926</v>
      </c>
      <c r="C3738" s="25" t="n">
        <f aca="true">$C$4*B3738+SQRT(1-$C$4^2)*NORMSINV(RAND())</f>
        <v>-0.293612878015509</v>
      </c>
      <c r="D3738" s="25" t="n">
        <f aca="false">NORMSDIST(B3738)</f>
        <v>0.557064851525404</v>
      </c>
      <c r="E3738" s="25" t="n">
        <f aca="false">NORMSDIST(C3738)</f>
        <v>0.384526867042839</v>
      </c>
      <c r="F3738" s="23" t="n">
        <f aca="true">BETAINV(RAND(),T1_PERT!$F$5,T1_PERT!$G$5,T1_PERT!$C$5,T1_PERT!$E$5)</f>
        <v>3.10760244190486</v>
      </c>
      <c r="G3738" s="23" t="n">
        <f aca="false">BETAINV(D3738,T1_PERT!$F$6,T1_PERT!$G$6,T1_PERT!$C$6,T1_PERT!$E$6)</f>
        <v>5.43383090487398</v>
      </c>
      <c r="H3738" s="23" t="n">
        <f aca="true">BETAINV(RAND(),T1_PERT!$F$7,T1_PERT!$G$7,T1_PERT!$C$7,T1_PERT!$E$7)</f>
        <v>6.32235234727325</v>
      </c>
      <c r="I3738" s="23" t="n">
        <f aca="false">BETAINV(E3738,T1_PERT!$F$8,T1_PERT!$G$8,T1_PERT!$C$8,T1_PERT!$E$8)</f>
        <v>5.0328883963743</v>
      </c>
      <c r="J3738" s="23" t="n">
        <f aca="true">BETAINV(RAND(),T1_PERT!$F$9,T1_PERT!$G$9,T1_PERT!$C$9,T1_PERT!$E$9)</f>
        <v>3.10130136116605</v>
      </c>
      <c r="K3738" s="23" t="n">
        <f aca="true">BETAINV(RAND(),T1_PERT!$F$10,T1_PERT!$G$10,T1_PERT!$C$10,T1_PERT!$E$10)</f>
        <v>1.95463756770187</v>
      </c>
      <c r="L3738" s="23" t="n">
        <f aca="false">F3738+G3738+I3738+K3738</f>
        <v>15.528959310855</v>
      </c>
      <c r="M3738" s="23" t="n">
        <f aca="false">F3738+H3738+J3738+K3738</f>
        <v>14.485893718046</v>
      </c>
      <c r="N3738" s="23" t="n">
        <f aca="false">MAX(L3738,M3738)</f>
        <v>15.528959310855</v>
      </c>
    </row>
    <row r="3739" customFormat="false" ht="15" hidden="false" customHeight="false" outlineLevel="0" collapsed="false">
      <c r="A3739" s="5" t="n">
        <v>3720</v>
      </c>
      <c r="B3739" s="25" t="n">
        <f aca="true">NORMSINV(RAND())</f>
        <v>0.469533488300702</v>
      </c>
      <c r="C3739" s="25" t="n">
        <f aca="true">$C$4*B3739+SQRT(1-$C$4^2)*NORMSINV(RAND())</f>
        <v>0.394847580565503</v>
      </c>
      <c r="D3739" s="25" t="n">
        <f aca="false">NORMSDIST(B3739)</f>
        <v>0.680655823158793</v>
      </c>
      <c r="E3739" s="25" t="n">
        <f aca="false">NORMSDIST(C3739)</f>
        <v>0.653522311121939</v>
      </c>
      <c r="F3739" s="23" t="n">
        <f aca="true">BETAINV(RAND(),T1_PERT!$F$5,T1_PERT!$G$5,T1_PERT!$C$5,T1_PERT!$E$5)</f>
        <v>3.93380850240456</v>
      </c>
      <c r="G3739" s="23" t="n">
        <f aca="false">BETAINV(D3739,T1_PERT!$F$6,T1_PERT!$G$6,T1_PERT!$C$6,T1_PERT!$E$6)</f>
        <v>5.84904175635135</v>
      </c>
      <c r="H3739" s="23" t="n">
        <f aca="true">BETAINV(RAND(),T1_PERT!$F$7,T1_PERT!$G$7,T1_PERT!$C$7,T1_PERT!$E$7)</f>
        <v>6.07974319185107</v>
      </c>
      <c r="I3739" s="23" t="n">
        <f aca="false">BETAINV(E3739,T1_PERT!$F$8,T1_PERT!$G$8,T1_PERT!$C$8,T1_PERT!$E$8)</f>
        <v>5.57811703365721</v>
      </c>
      <c r="J3739" s="23" t="n">
        <f aca="true">BETAINV(RAND(),T1_PERT!$F$9,T1_PERT!$G$9,T1_PERT!$C$9,T1_PERT!$E$9)</f>
        <v>3.96850980223336</v>
      </c>
      <c r="K3739" s="23" t="n">
        <f aca="true">BETAINV(RAND(),T1_PERT!$F$10,T1_PERT!$G$10,T1_PERT!$C$10,T1_PERT!$E$10)</f>
        <v>2.37116867627802</v>
      </c>
      <c r="L3739" s="23" t="n">
        <f aca="false">F3739+G3739+I3739+K3739</f>
        <v>17.7321359686911</v>
      </c>
      <c r="M3739" s="23" t="n">
        <f aca="false">F3739+H3739+J3739+K3739</f>
        <v>16.353230172767</v>
      </c>
      <c r="N3739" s="23" t="n">
        <f aca="false">MAX(L3739,M3739)</f>
        <v>17.7321359686911</v>
      </c>
    </row>
    <row r="3740" customFormat="false" ht="15" hidden="false" customHeight="false" outlineLevel="0" collapsed="false">
      <c r="A3740" s="5" t="n">
        <v>3721</v>
      </c>
      <c r="B3740" s="25" t="n">
        <f aca="true">NORMSINV(RAND())</f>
        <v>-0.331251160766743</v>
      </c>
      <c r="C3740" s="25" t="n">
        <f aca="true">$C$4*B3740+SQRT(1-$C$4^2)*NORMSINV(RAND())</f>
        <v>0.107477464362012</v>
      </c>
      <c r="D3740" s="25" t="n">
        <f aca="false">NORMSDIST(B3740)</f>
        <v>0.370227389367798</v>
      </c>
      <c r="E3740" s="25" t="n">
        <f aca="false">NORMSDIST(C3740)</f>
        <v>0.542794898706662</v>
      </c>
      <c r="F3740" s="23" t="n">
        <f aca="true">BETAINV(RAND(),T1_PERT!$F$5,T1_PERT!$G$5,T1_PERT!$C$5,T1_PERT!$E$5)</f>
        <v>3.70231401942529</v>
      </c>
      <c r="G3740" s="23" t="n">
        <f aca="false">BETAINV(D3740,T1_PERT!$F$6,T1_PERT!$G$6,T1_PERT!$C$6,T1_PERT!$E$6)</f>
        <v>4.85788134835958</v>
      </c>
      <c r="H3740" s="23" t="n">
        <f aca="true">BETAINV(RAND(),T1_PERT!$F$7,T1_PERT!$G$7,T1_PERT!$C$7,T1_PERT!$E$7)</f>
        <v>5.8788362982816</v>
      </c>
      <c r="I3740" s="23" t="n">
        <f aca="false">BETAINV(E3740,T1_PERT!$F$8,T1_PERT!$G$8,T1_PERT!$C$8,T1_PERT!$E$8)</f>
        <v>5.34083695280821</v>
      </c>
      <c r="J3740" s="23" t="n">
        <f aca="true">BETAINV(RAND(),T1_PERT!$F$9,T1_PERT!$G$9,T1_PERT!$C$9,T1_PERT!$E$9)</f>
        <v>4.50080019221226</v>
      </c>
      <c r="K3740" s="23" t="n">
        <f aca="true">BETAINV(RAND(),T1_PERT!$F$10,T1_PERT!$G$10,T1_PERT!$C$10,T1_PERT!$E$10)</f>
        <v>2.19180460916921</v>
      </c>
      <c r="L3740" s="23" t="n">
        <f aca="false">F3740+G3740+I3740+K3740</f>
        <v>16.0928369297623</v>
      </c>
      <c r="M3740" s="23" t="n">
        <f aca="false">F3740+H3740+J3740+K3740</f>
        <v>16.2737551190884</v>
      </c>
      <c r="N3740" s="23" t="n">
        <f aca="false">MAX(L3740,M3740)</f>
        <v>16.2737551190884</v>
      </c>
    </row>
    <row r="3741" customFormat="false" ht="15" hidden="false" customHeight="false" outlineLevel="0" collapsed="false">
      <c r="A3741" s="5" t="n">
        <v>3722</v>
      </c>
      <c r="B3741" s="25" t="n">
        <f aca="true">NORMSINV(RAND())</f>
        <v>-0.197191191168018</v>
      </c>
      <c r="C3741" s="25" t="n">
        <f aca="true">$C$4*B3741+SQRT(1-$C$4^2)*NORMSINV(RAND())</f>
        <v>-0.855107014865408</v>
      </c>
      <c r="D3741" s="25" t="n">
        <f aca="false">NORMSDIST(B3741)</f>
        <v>0.421838961855847</v>
      </c>
      <c r="E3741" s="25" t="n">
        <f aca="false">NORMSDIST(C3741)</f>
        <v>0.196245953247737</v>
      </c>
      <c r="F3741" s="23" t="n">
        <f aca="true">BETAINV(RAND(),T1_PERT!$F$5,T1_PERT!$G$5,T1_PERT!$C$5,T1_PERT!$E$5)</f>
        <v>3.83323888750614</v>
      </c>
      <c r="G3741" s="23" t="n">
        <f aca="false">BETAINV(D3741,T1_PERT!$F$6,T1_PERT!$G$6,T1_PERT!$C$6,T1_PERT!$E$6)</f>
        <v>5.01538506082452</v>
      </c>
      <c r="H3741" s="23" t="n">
        <f aca="true">BETAINV(RAND(),T1_PERT!$F$7,T1_PERT!$G$7,T1_PERT!$C$7,T1_PERT!$E$7)</f>
        <v>5.39001635086568</v>
      </c>
      <c r="I3741" s="23" t="n">
        <f aca="false">BETAINV(E3741,T1_PERT!$F$8,T1_PERT!$G$8,T1_PERT!$C$8,T1_PERT!$E$8)</f>
        <v>4.66666894198629</v>
      </c>
      <c r="J3741" s="23" t="n">
        <f aca="true">BETAINV(RAND(),T1_PERT!$F$9,T1_PERT!$G$9,T1_PERT!$C$9,T1_PERT!$E$9)</f>
        <v>4.36806486095923</v>
      </c>
      <c r="K3741" s="23" t="n">
        <f aca="true">BETAINV(RAND(),T1_PERT!$F$10,T1_PERT!$G$10,T1_PERT!$C$10,T1_PERT!$E$10)</f>
        <v>1.9869818401659</v>
      </c>
      <c r="L3741" s="23" t="n">
        <f aca="false">F3741+G3741+I3741+K3741</f>
        <v>15.5022747304828</v>
      </c>
      <c r="M3741" s="23" t="n">
        <f aca="false">F3741+H3741+J3741+K3741</f>
        <v>15.5783019394969</v>
      </c>
      <c r="N3741" s="23" t="n">
        <f aca="false">MAX(L3741,M3741)</f>
        <v>15.5783019394969</v>
      </c>
    </row>
    <row r="3742" customFormat="false" ht="15" hidden="false" customHeight="false" outlineLevel="0" collapsed="false">
      <c r="A3742" s="5" t="n">
        <v>3723</v>
      </c>
      <c r="B3742" s="25" t="n">
        <f aca="true">NORMSINV(RAND())</f>
        <v>-1.49755340895369</v>
      </c>
      <c r="C3742" s="25" t="n">
        <f aca="true">$C$4*B3742+SQRT(1-$C$4^2)*NORMSINV(RAND())</f>
        <v>0.766958572169706</v>
      </c>
      <c r="D3742" s="25" t="n">
        <f aca="false">NORMSDIST(B3742)</f>
        <v>0.067124659704265</v>
      </c>
      <c r="E3742" s="25" t="n">
        <f aca="false">NORMSDIST(C3742)</f>
        <v>0.778446926402907</v>
      </c>
      <c r="F3742" s="23" t="n">
        <f aca="true">BETAINV(RAND(),T1_PERT!$F$5,T1_PERT!$G$5,T1_PERT!$C$5,T1_PERT!$E$5)</f>
        <v>3.49111448662026</v>
      </c>
      <c r="G3742" s="23" t="n">
        <f aca="false">BETAINV(D3742,T1_PERT!$F$6,T1_PERT!$G$6,T1_PERT!$C$6,T1_PERT!$E$6)</f>
        <v>3.75601183286886</v>
      </c>
      <c r="H3742" s="23" t="n">
        <f aca="true">BETAINV(RAND(),T1_PERT!$F$7,T1_PERT!$G$7,T1_PERT!$C$7,T1_PERT!$E$7)</f>
        <v>7.12123682866836</v>
      </c>
      <c r="I3742" s="23" t="n">
        <f aca="false">BETAINV(E3742,T1_PERT!$F$8,T1_PERT!$G$8,T1_PERT!$C$8,T1_PERT!$E$8)</f>
        <v>5.89639029794566</v>
      </c>
      <c r="J3742" s="23" t="n">
        <f aca="true">BETAINV(RAND(),T1_PERT!$F$9,T1_PERT!$G$9,T1_PERT!$C$9,T1_PERT!$E$9)</f>
        <v>4.20115715445924</v>
      </c>
      <c r="K3742" s="23" t="n">
        <f aca="true">BETAINV(RAND(),T1_PERT!$F$10,T1_PERT!$G$10,T1_PERT!$C$10,T1_PERT!$E$10)</f>
        <v>2.53568452236117</v>
      </c>
      <c r="L3742" s="23" t="n">
        <f aca="false">F3742+G3742+I3742+K3742</f>
        <v>15.679201139796</v>
      </c>
      <c r="M3742" s="23" t="n">
        <f aca="false">F3742+H3742+J3742+K3742</f>
        <v>17.349192992109</v>
      </c>
      <c r="N3742" s="23" t="n">
        <f aca="false">MAX(L3742,M3742)</f>
        <v>17.349192992109</v>
      </c>
    </row>
    <row r="3743" customFormat="false" ht="15" hidden="false" customHeight="false" outlineLevel="0" collapsed="false">
      <c r="A3743" s="5" t="n">
        <v>3724</v>
      </c>
      <c r="B3743" s="25" t="n">
        <f aca="true">NORMSINV(RAND())</f>
        <v>-0.370178626388582</v>
      </c>
      <c r="C3743" s="25" t="n">
        <f aca="true">$C$4*B3743+SQRT(1-$C$4^2)*NORMSINV(RAND())</f>
        <v>-1.5512141598747</v>
      </c>
      <c r="D3743" s="25" t="n">
        <f aca="false">NORMSDIST(B3743)</f>
        <v>0.355624700438004</v>
      </c>
      <c r="E3743" s="25" t="n">
        <f aca="false">NORMSDIST(C3743)</f>
        <v>0.060425184948003</v>
      </c>
      <c r="F3743" s="23" t="n">
        <f aca="true">BETAINV(RAND(),T1_PERT!$F$5,T1_PERT!$G$5,T1_PERT!$C$5,T1_PERT!$E$5)</f>
        <v>4.28613167065321</v>
      </c>
      <c r="G3743" s="23" t="n">
        <f aca="false">BETAINV(D3743,T1_PERT!$F$6,T1_PERT!$G$6,T1_PERT!$C$6,T1_PERT!$E$6)</f>
        <v>4.81307380257017</v>
      </c>
      <c r="H3743" s="23" t="n">
        <f aca="true">BETAINV(RAND(),T1_PERT!$F$7,T1_PERT!$G$7,T1_PERT!$C$7,T1_PERT!$E$7)</f>
        <v>4.70096663853379</v>
      </c>
      <c r="I3743" s="23" t="n">
        <f aca="false">BETAINV(E3743,T1_PERT!$F$8,T1_PERT!$G$8,T1_PERT!$C$8,T1_PERT!$E$8)</f>
        <v>4.33905433637415</v>
      </c>
      <c r="J3743" s="23" t="n">
        <f aca="true">BETAINV(RAND(),T1_PERT!$F$9,T1_PERT!$G$9,T1_PERT!$C$9,T1_PERT!$E$9)</f>
        <v>4.30278581796646</v>
      </c>
      <c r="K3743" s="23" t="n">
        <f aca="true">BETAINV(RAND(),T1_PERT!$F$10,T1_PERT!$G$10,T1_PERT!$C$10,T1_PERT!$E$10)</f>
        <v>2.1417407199251</v>
      </c>
      <c r="L3743" s="23" t="n">
        <f aca="false">F3743+G3743+I3743+K3743</f>
        <v>15.5800005295226</v>
      </c>
      <c r="M3743" s="23" t="n">
        <f aca="false">F3743+H3743+J3743+K3743</f>
        <v>15.4316248470786</v>
      </c>
      <c r="N3743" s="23" t="n">
        <f aca="false">MAX(L3743,M3743)</f>
        <v>15.5800005295226</v>
      </c>
    </row>
    <row r="3744" customFormat="false" ht="15" hidden="false" customHeight="false" outlineLevel="0" collapsed="false">
      <c r="A3744" s="5" t="n">
        <v>3725</v>
      </c>
      <c r="B3744" s="25" t="n">
        <f aca="true">NORMSINV(RAND())</f>
        <v>-0.522811829458276</v>
      </c>
      <c r="C3744" s="25" t="n">
        <f aca="true">$C$4*B3744+SQRT(1-$C$4^2)*NORMSINV(RAND())</f>
        <v>-0.905358800269271</v>
      </c>
      <c r="D3744" s="25" t="n">
        <f aca="false">NORMSDIST(B3744)</f>
        <v>0.300552603356551</v>
      </c>
      <c r="E3744" s="25" t="n">
        <f aca="false">NORMSDIST(C3744)</f>
        <v>0.182637667412065</v>
      </c>
      <c r="F3744" s="23" t="n">
        <f aca="true">BETAINV(RAND(),T1_PERT!$F$5,T1_PERT!$G$5,T1_PERT!$C$5,T1_PERT!$E$5)</f>
        <v>3.41860382407019</v>
      </c>
      <c r="G3744" s="23" t="n">
        <f aca="false">BETAINV(D3744,T1_PERT!$F$6,T1_PERT!$G$6,T1_PERT!$C$6,T1_PERT!$E$6)</f>
        <v>4.64183615510887</v>
      </c>
      <c r="H3744" s="23" t="n">
        <f aca="true">BETAINV(RAND(),T1_PERT!$F$7,T1_PERT!$G$7,T1_PERT!$C$7,T1_PERT!$E$7)</f>
        <v>6.6816778430469</v>
      </c>
      <c r="I3744" s="23" t="n">
        <f aca="false">BETAINV(E3744,T1_PERT!$F$8,T1_PERT!$G$8,T1_PERT!$C$8,T1_PERT!$E$8)</f>
        <v>4.63819931617654</v>
      </c>
      <c r="J3744" s="23" t="n">
        <f aca="true">BETAINV(RAND(),T1_PERT!$F$9,T1_PERT!$G$9,T1_PERT!$C$9,T1_PERT!$E$9)</f>
        <v>5.14900693248334</v>
      </c>
      <c r="K3744" s="23" t="n">
        <f aca="true">BETAINV(RAND(),T1_PERT!$F$10,T1_PERT!$G$10,T1_PERT!$C$10,T1_PERT!$E$10)</f>
        <v>2.31464876979753</v>
      </c>
      <c r="L3744" s="23" t="n">
        <f aca="false">F3744+G3744+I3744+K3744</f>
        <v>15.0132880651531</v>
      </c>
      <c r="M3744" s="23" t="n">
        <f aca="false">F3744+H3744+J3744+K3744</f>
        <v>17.563937369398</v>
      </c>
      <c r="N3744" s="23" t="n">
        <f aca="false">MAX(L3744,M3744)</f>
        <v>17.563937369398</v>
      </c>
    </row>
    <row r="3745" customFormat="false" ht="15" hidden="false" customHeight="false" outlineLevel="0" collapsed="false">
      <c r="A3745" s="5" t="n">
        <v>3726</v>
      </c>
      <c r="B3745" s="25" t="n">
        <f aca="true">NORMSINV(RAND())</f>
        <v>0.342369378176649</v>
      </c>
      <c r="C3745" s="25" t="n">
        <f aca="true">$C$4*B3745+SQRT(1-$C$4^2)*NORMSINV(RAND())</f>
        <v>-0.799658695214475</v>
      </c>
      <c r="D3745" s="25" t="n">
        <f aca="false">NORMSDIST(B3745)</f>
        <v>0.633963534875676</v>
      </c>
      <c r="E3745" s="25" t="n">
        <f aca="false">NORMSDIST(C3745)</f>
        <v>0.211954285194336</v>
      </c>
      <c r="F3745" s="23" t="n">
        <f aca="true">BETAINV(RAND(),T1_PERT!$F$5,T1_PERT!$G$5,T1_PERT!$C$5,T1_PERT!$E$5)</f>
        <v>4.70426250402888</v>
      </c>
      <c r="G3745" s="23" t="n">
        <f aca="false">BETAINV(D3745,T1_PERT!$F$6,T1_PERT!$G$6,T1_PERT!$C$6,T1_PERT!$E$6)</f>
        <v>5.68613967202878</v>
      </c>
      <c r="H3745" s="23" t="n">
        <f aca="true">BETAINV(RAND(),T1_PERT!$F$7,T1_PERT!$G$7,T1_PERT!$C$7,T1_PERT!$E$7)</f>
        <v>7.72597915407127</v>
      </c>
      <c r="I3745" s="23" t="n">
        <f aca="false">BETAINV(E3745,T1_PERT!$F$8,T1_PERT!$G$8,T1_PERT!$C$8,T1_PERT!$E$8)</f>
        <v>4.69894124509156</v>
      </c>
      <c r="J3745" s="23" t="n">
        <f aca="true">BETAINV(RAND(),T1_PERT!$F$9,T1_PERT!$G$9,T1_PERT!$C$9,T1_PERT!$E$9)</f>
        <v>3.56827687876231</v>
      </c>
      <c r="K3745" s="23" t="n">
        <f aca="true">BETAINV(RAND(),T1_PERT!$F$10,T1_PERT!$G$10,T1_PERT!$C$10,T1_PERT!$E$10)</f>
        <v>2.35061805087618</v>
      </c>
      <c r="L3745" s="23" t="n">
        <f aca="false">F3745+G3745+I3745+K3745</f>
        <v>17.4399614720254</v>
      </c>
      <c r="M3745" s="23" t="n">
        <f aca="false">F3745+H3745+J3745+K3745</f>
        <v>18.3491365877386</v>
      </c>
      <c r="N3745" s="23" t="n">
        <f aca="false">MAX(L3745,M3745)</f>
        <v>18.3491365877386</v>
      </c>
    </row>
    <row r="3746" customFormat="false" ht="15" hidden="false" customHeight="false" outlineLevel="0" collapsed="false">
      <c r="A3746" s="5" t="n">
        <v>3727</v>
      </c>
      <c r="B3746" s="25" t="n">
        <f aca="true">NORMSINV(RAND())</f>
        <v>1.15115894793032</v>
      </c>
      <c r="C3746" s="25" t="n">
        <f aca="true">$C$4*B3746+SQRT(1-$C$4^2)*NORMSINV(RAND())</f>
        <v>1.81309613153522</v>
      </c>
      <c r="D3746" s="25" t="n">
        <f aca="false">NORMSDIST(B3746)</f>
        <v>0.875166574744405</v>
      </c>
      <c r="E3746" s="25" t="n">
        <f aca="false">NORMSDIST(C3746)</f>
        <v>0.965091502132433</v>
      </c>
      <c r="F3746" s="23" t="n">
        <f aca="true">BETAINV(RAND(),T1_PERT!$F$5,T1_PERT!$G$5,T1_PERT!$C$5,T1_PERT!$E$5)</f>
        <v>4.589292246655</v>
      </c>
      <c r="G3746" s="23" t="n">
        <f aca="false">BETAINV(D3746,T1_PERT!$F$6,T1_PERT!$G$6,T1_PERT!$C$6,T1_PERT!$E$6)</f>
        <v>6.70998282464463</v>
      </c>
      <c r="H3746" s="23" t="n">
        <f aca="true">BETAINV(RAND(),T1_PERT!$F$7,T1_PERT!$G$7,T1_PERT!$C$7,T1_PERT!$E$7)</f>
        <v>4.70134445270321</v>
      </c>
      <c r="I3746" s="23" t="n">
        <f aca="false">BETAINV(E3746,T1_PERT!$F$8,T1_PERT!$G$8,T1_PERT!$C$8,T1_PERT!$E$8)</f>
        <v>6.75821198695547</v>
      </c>
      <c r="J3746" s="23" t="n">
        <f aca="true">BETAINV(RAND(),T1_PERT!$F$9,T1_PERT!$G$9,T1_PERT!$C$9,T1_PERT!$E$9)</f>
        <v>4.06589915239066</v>
      </c>
      <c r="K3746" s="23" t="n">
        <f aca="true">BETAINV(RAND(),T1_PERT!$F$10,T1_PERT!$G$10,T1_PERT!$C$10,T1_PERT!$E$10)</f>
        <v>1.53647559006181</v>
      </c>
      <c r="L3746" s="23" t="n">
        <f aca="false">F3746+G3746+I3746+K3746</f>
        <v>19.5939626483169</v>
      </c>
      <c r="M3746" s="23" t="n">
        <f aca="false">F3746+H3746+J3746+K3746</f>
        <v>14.8930114418107</v>
      </c>
      <c r="N3746" s="23" t="n">
        <f aca="false">MAX(L3746,M3746)</f>
        <v>19.5939626483169</v>
      </c>
    </row>
    <row r="3747" customFormat="false" ht="15" hidden="false" customHeight="false" outlineLevel="0" collapsed="false">
      <c r="A3747" s="5" t="n">
        <v>3728</v>
      </c>
      <c r="B3747" s="25" t="n">
        <f aca="true">NORMSINV(RAND())</f>
        <v>-0.238488096535645</v>
      </c>
      <c r="C3747" s="25" t="n">
        <f aca="true">$C$4*B3747+SQRT(1-$C$4^2)*NORMSINV(RAND())</f>
        <v>0.394587759976046</v>
      </c>
      <c r="D3747" s="25" t="n">
        <f aca="false">NORMSDIST(B3747)</f>
        <v>0.405751273319097</v>
      </c>
      <c r="E3747" s="25" t="n">
        <f aca="false">NORMSDIST(C3747)</f>
        <v>0.653426425907121</v>
      </c>
      <c r="F3747" s="23" t="n">
        <f aca="true">BETAINV(RAND(),T1_PERT!$F$5,T1_PERT!$G$5,T1_PERT!$C$5,T1_PERT!$E$5)</f>
        <v>3.24170719155085</v>
      </c>
      <c r="G3747" s="23" t="n">
        <f aca="false">BETAINV(D3747,T1_PERT!$F$6,T1_PERT!$G$6,T1_PERT!$C$6,T1_PERT!$E$6)</f>
        <v>4.96636251473676</v>
      </c>
      <c r="H3747" s="23" t="n">
        <f aca="true">BETAINV(RAND(),T1_PERT!$F$7,T1_PERT!$G$7,T1_PERT!$C$7,T1_PERT!$E$7)</f>
        <v>3.50127839904768</v>
      </c>
      <c r="I3747" s="23" t="n">
        <f aca="false">BETAINV(E3747,T1_PERT!$F$8,T1_PERT!$G$8,T1_PERT!$C$8,T1_PERT!$E$8)</f>
        <v>5.5778980588391</v>
      </c>
      <c r="J3747" s="23" t="n">
        <f aca="true">BETAINV(RAND(),T1_PERT!$F$9,T1_PERT!$G$9,T1_PERT!$C$9,T1_PERT!$E$9)</f>
        <v>3.17743436571705</v>
      </c>
      <c r="K3747" s="23" t="n">
        <f aca="true">BETAINV(RAND(),T1_PERT!$F$10,T1_PERT!$G$10,T1_PERT!$C$10,T1_PERT!$E$10)</f>
        <v>2.03312216830584</v>
      </c>
      <c r="L3747" s="23" t="n">
        <f aca="false">F3747+G3747+I3747+K3747</f>
        <v>15.8190899334325</v>
      </c>
      <c r="M3747" s="23" t="n">
        <f aca="false">F3747+H3747+J3747+K3747</f>
        <v>11.9535421246214</v>
      </c>
      <c r="N3747" s="23" t="n">
        <f aca="false">MAX(L3747,M3747)</f>
        <v>15.8190899334325</v>
      </c>
    </row>
    <row r="3748" customFormat="false" ht="15" hidden="false" customHeight="false" outlineLevel="0" collapsed="false">
      <c r="A3748" s="5" t="n">
        <v>3729</v>
      </c>
      <c r="B3748" s="25" t="n">
        <f aca="true">NORMSINV(RAND())</f>
        <v>0.677310600787467</v>
      </c>
      <c r="C3748" s="25" t="n">
        <f aca="true">$C$4*B3748+SQRT(1-$C$4^2)*NORMSINV(RAND())</f>
        <v>1.73853753160206</v>
      </c>
      <c r="D3748" s="25" t="n">
        <f aca="false">NORMSDIST(B3748)</f>
        <v>0.750895546825305</v>
      </c>
      <c r="E3748" s="25" t="n">
        <f aca="false">NORMSDIST(C3748)</f>
        <v>0.958941928581536</v>
      </c>
      <c r="F3748" s="23" t="n">
        <f aca="true">BETAINV(RAND(),T1_PERT!$F$5,T1_PERT!$G$5,T1_PERT!$C$5,T1_PERT!$E$5)</f>
        <v>3.34506111886504</v>
      </c>
      <c r="G3748" s="23" t="n">
        <f aca="false">BETAINV(D3748,T1_PERT!$F$6,T1_PERT!$G$6,T1_PERT!$C$6,T1_PERT!$E$6)</f>
        <v>6.11559061338593</v>
      </c>
      <c r="H3748" s="23" t="n">
        <f aca="true">BETAINV(RAND(),T1_PERT!$F$7,T1_PERT!$G$7,T1_PERT!$C$7,T1_PERT!$E$7)</f>
        <v>5.90199555058931</v>
      </c>
      <c r="I3748" s="23" t="n">
        <f aca="false">BETAINV(E3748,T1_PERT!$F$8,T1_PERT!$G$8,T1_PERT!$C$8,T1_PERT!$E$8)</f>
        <v>6.70191537461887</v>
      </c>
      <c r="J3748" s="23" t="n">
        <f aca="true">BETAINV(RAND(),T1_PERT!$F$9,T1_PERT!$G$9,T1_PERT!$C$9,T1_PERT!$E$9)</f>
        <v>3.97209764468432</v>
      </c>
      <c r="K3748" s="23" t="n">
        <f aca="true">BETAINV(RAND(),T1_PERT!$F$10,T1_PERT!$G$10,T1_PERT!$C$10,T1_PERT!$E$10)</f>
        <v>1.92960890032105</v>
      </c>
      <c r="L3748" s="23" t="n">
        <f aca="false">F3748+G3748+I3748+K3748</f>
        <v>18.0921760071909</v>
      </c>
      <c r="M3748" s="23" t="n">
        <f aca="false">F3748+H3748+J3748+K3748</f>
        <v>15.1487632144597</v>
      </c>
      <c r="N3748" s="23" t="n">
        <f aca="false">MAX(L3748,M3748)</f>
        <v>18.0921760071909</v>
      </c>
    </row>
    <row r="3749" customFormat="false" ht="15" hidden="false" customHeight="false" outlineLevel="0" collapsed="false">
      <c r="A3749" s="5" t="n">
        <v>3730</v>
      </c>
      <c r="B3749" s="25" t="n">
        <f aca="true">NORMSINV(RAND())</f>
        <v>0.607505510570057</v>
      </c>
      <c r="C3749" s="25" t="n">
        <f aca="true">$C$4*B3749+SQRT(1-$C$4^2)*NORMSINV(RAND())</f>
        <v>0.993711912676312</v>
      </c>
      <c r="D3749" s="25" t="n">
        <f aca="false">NORMSDIST(B3749)</f>
        <v>0.728242256639436</v>
      </c>
      <c r="E3749" s="25" t="n">
        <f aca="false">NORMSDIST(C3749)</f>
        <v>0.839818429288227</v>
      </c>
      <c r="F3749" s="23" t="n">
        <f aca="true">BETAINV(RAND(),T1_PERT!$F$5,T1_PERT!$G$5,T1_PERT!$C$5,T1_PERT!$E$5)</f>
        <v>3.3715723032305</v>
      </c>
      <c r="G3749" s="23" t="n">
        <f aca="false">BETAINV(D3749,T1_PERT!$F$6,T1_PERT!$G$6,T1_PERT!$C$6,T1_PERT!$E$6)</f>
        <v>6.02614014391569</v>
      </c>
      <c r="H3749" s="23" t="n">
        <f aca="true">BETAINV(RAND(),T1_PERT!$F$7,T1_PERT!$G$7,T1_PERT!$C$7,T1_PERT!$E$7)</f>
        <v>3.44140864795669</v>
      </c>
      <c r="I3749" s="23" t="n">
        <f aca="false">BETAINV(E3749,T1_PERT!$F$8,T1_PERT!$G$8,T1_PERT!$C$8,T1_PERT!$E$8)</f>
        <v>6.09161093377932</v>
      </c>
      <c r="J3749" s="23" t="n">
        <f aca="true">BETAINV(RAND(),T1_PERT!$F$9,T1_PERT!$G$9,T1_PERT!$C$9,T1_PERT!$E$9)</f>
        <v>4.03395748735818</v>
      </c>
      <c r="K3749" s="23" t="n">
        <f aca="true">BETAINV(RAND(),T1_PERT!$F$10,T1_PERT!$G$10,T1_PERT!$C$10,T1_PERT!$E$10)</f>
        <v>1.92476905230082</v>
      </c>
      <c r="L3749" s="23" t="n">
        <f aca="false">F3749+G3749+I3749+K3749</f>
        <v>17.4140924332263</v>
      </c>
      <c r="M3749" s="23" t="n">
        <f aca="false">F3749+H3749+J3749+K3749</f>
        <v>12.7717074908462</v>
      </c>
      <c r="N3749" s="23" t="n">
        <f aca="false">MAX(L3749,M3749)</f>
        <v>17.4140924332263</v>
      </c>
    </row>
    <row r="3750" customFormat="false" ht="15" hidden="false" customHeight="false" outlineLevel="0" collapsed="false">
      <c r="A3750" s="5" t="n">
        <v>3731</v>
      </c>
      <c r="B3750" s="25" t="n">
        <f aca="true">NORMSINV(RAND())</f>
        <v>-2.50661522286281</v>
      </c>
      <c r="C3750" s="25" t="n">
        <f aca="true">$C$4*B3750+SQRT(1-$C$4^2)*NORMSINV(RAND())</f>
        <v>-1.69358997585646</v>
      </c>
      <c r="D3750" s="25" t="n">
        <f aca="false">NORMSDIST(B3750)</f>
        <v>0.00609466610672674</v>
      </c>
      <c r="E3750" s="25" t="n">
        <f aca="false">NORMSDIST(C3750)</f>
        <v>0.0451716120945593</v>
      </c>
      <c r="F3750" s="23" t="n">
        <f aca="true">BETAINV(RAND(),T1_PERT!$F$5,T1_PERT!$G$5,T1_PERT!$C$5,T1_PERT!$E$5)</f>
        <v>3.82591584651652</v>
      </c>
      <c r="G3750" s="23" t="n">
        <f aca="false">BETAINV(D3750,T1_PERT!$F$6,T1_PERT!$G$6,T1_PERT!$C$6,T1_PERT!$E$6)</f>
        <v>3.25194804932212</v>
      </c>
      <c r="H3750" s="23" t="n">
        <f aca="true">BETAINV(RAND(),T1_PERT!$F$7,T1_PERT!$G$7,T1_PERT!$C$7,T1_PERT!$E$7)</f>
        <v>6.800185023451</v>
      </c>
      <c r="I3750" s="23" t="n">
        <f aca="false">BETAINV(E3750,T1_PERT!$F$8,T1_PERT!$G$8,T1_PERT!$C$8,T1_PERT!$E$8)</f>
        <v>4.28939192233715</v>
      </c>
      <c r="J3750" s="23" t="n">
        <f aca="true">BETAINV(RAND(),T1_PERT!$F$9,T1_PERT!$G$9,T1_PERT!$C$9,T1_PERT!$E$9)</f>
        <v>4.55923748636724</v>
      </c>
      <c r="K3750" s="23" t="n">
        <f aca="true">BETAINV(RAND(),T1_PERT!$F$10,T1_PERT!$G$10,T1_PERT!$C$10,T1_PERT!$E$10)</f>
        <v>1.89203271026563</v>
      </c>
      <c r="L3750" s="23" t="n">
        <f aca="false">F3750+G3750+I3750+K3750</f>
        <v>13.2592885284414</v>
      </c>
      <c r="M3750" s="23" t="n">
        <f aca="false">F3750+H3750+J3750+K3750</f>
        <v>17.0773710666004</v>
      </c>
      <c r="N3750" s="23" t="n">
        <f aca="false">MAX(L3750,M3750)</f>
        <v>17.0773710666004</v>
      </c>
    </row>
    <row r="3751" customFormat="false" ht="15" hidden="false" customHeight="false" outlineLevel="0" collapsed="false">
      <c r="A3751" s="5" t="n">
        <v>3732</v>
      </c>
      <c r="B3751" s="25" t="n">
        <f aca="true">NORMSINV(RAND())</f>
        <v>0.0339914533295893</v>
      </c>
      <c r="C3751" s="25" t="n">
        <f aca="true">$C$4*B3751+SQRT(1-$C$4^2)*NORMSINV(RAND())</f>
        <v>0.849869080010004</v>
      </c>
      <c r="D3751" s="25" t="n">
        <f aca="false">NORMSDIST(B3751)</f>
        <v>0.513558016990358</v>
      </c>
      <c r="E3751" s="25" t="n">
        <f aca="false">NORMSDIST(C3751)</f>
        <v>0.802301061073839</v>
      </c>
      <c r="F3751" s="23" t="n">
        <f aca="true">BETAINV(RAND(),T1_PERT!$F$5,T1_PERT!$G$5,T1_PERT!$C$5,T1_PERT!$E$5)</f>
        <v>3.37795355994408</v>
      </c>
      <c r="G3751" s="23" t="n">
        <f aca="false">BETAINV(D3751,T1_PERT!$F$6,T1_PERT!$G$6,T1_PERT!$C$6,T1_PERT!$E$6)</f>
        <v>5.29694972922686</v>
      </c>
      <c r="H3751" s="23" t="n">
        <f aca="true">BETAINV(RAND(),T1_PERT!$F$7,T1_PERT!$G$7,T1_PERT!$C$7,T1_PERT!$E$7)</f>
        <v>6.80737582420489</v>
      </c>
      <c r="I3751" s="23" t="n">
        <f aca="false">BETAINV(E3751,T1_PERT!$F$8,T1_PERT!$G$8,T1_PERT!$C$8,T1_PERT!$E$8)</f>
        <v>5.96787920133124</v>
      </c>
      <c r="J3751" s="23" t="n">
        <f aca="true">BETAINV(RAND(),T1_PERT!$F$9,T1_PERT!$G$9,T1_PERT!$C$9,T1_PERT!$E$9)</f>
        <v>3.3433812889801</v>
      </c>
      <c r="K3751" s="23" t="n">
        <f aca="true">BETAINV(RAND(),T1_PERT!$F$10,T1_PERT!$G$10,T1_PERT!$C$10,T1_PERT!$E$10)</f>
        <v>2.29676292178639</v>
      </c>
      <c r="L3751" s="23" t="n">
        <f aca="false">F3751+G3751+I3751+K3751</f>
        <v>16.9395454122886</v>
      </c>
      <c r="M3751" s="23" t="n">
        <f aca="false">F3751+H3751+J3751+K3751</f>
        <v>15.8254735949155</v>
      </c>
      <c r="N3751" s="23" t="n">
        <f aca="false">MAX(L3751,M3751)</f>
        <v>16.9395454122886</v>
      </c>
    </row>
    <row r="3752" customFormat="false" ht="15" hidden="false" customHeight="false" outlineLevel="0" collapsed="false">
      <c r="A3752" s="5" t="n">
        <v>3733</v>
      </c>
      <c r="B3752" s="25" t="n">
        <f aca="true">NORMSINV(RAND())</f>
        <v>0.836283447020857</v>
      </c>
      <c r="C3752" s="25" t="n">
        <f aca="true">$C$4*B3752+SQRT(1-$C$4^2)*NORMSINV(RAND())</f>
        <v>-0.374677404776694</v>
      </c>
      <c r="D3752" s="25" t="n">
        <f aca="false">NORMSDIST(B3752)</f>
        <v>0.798502268448781</v>
      </c>
      <c r="E3752" s="25" t="n">
        <f aca="false">NORMSDIST(C3752)</f>
        <v>0.353950199258425</v>
      </c>
      <c r="F3752" s="23" t="n">
        <f aca="true">BETAINV(RAND(),T1_PERT!$F$5,T1_PERT!$G$5,T1_PERT!$C$5,T1_PERT!$E$5)</f>
        <v>3.69474654952239</v>
      </c>
      <c r="G3752" s="23" t="n">
        <f aca="false">BETAINV(D3752,T1_PERT!$F$6,T1_PERT!$G$6,T1_PERT!$C$6,T1_PERT!$E$6)</f>
        <v>6.3181426530797</v>
      </c>
      <c r="H3752" s="23" t="n">
        <f aca="true">BETAINV(RAND(),T1_PERT!$F$7,T1_PERT!$G$7,T1_PERT!$C$7,T1_PERT!$E$7)</f>
        <v>6.61926929984452</v>
      </c>
      <c r="I3752" s="23" t="n">
        <f aca="false">BETAINV(E3752,T1_PERT!$F$8,T1_PERT!$G$8,T1_PERT!$C$8,T1_PERT!$E$8)</f>
        <v>4.97489460981054</v>
      </c>
      <c r="J3752" s="23" t="n">
        <f aca="true">BETAINV(RAND(),T1_PERT!$F$9,T1_PERT!$G$9,T1_PERT!$C$9,T1_PERT!$E$9)</f>
        <v>3.85381622229379</v>
      </c>
      <c r="K3752" s="23" t="n">
        <f aca="true">BETAINV(RAND(),T1_PERT!$F$10,T1_PERT!$G$10,T1_PERT!$C$10,T1_PERT!$E$10)</f>
        <v>2.24012217875985</v>
      </c>
      <c r="L3752" s="23" t="n">
        <f aca="false">F3752+G3752+I3752+K3752</f>
        <v>17.2279059911725</v>
      </c>
      <c r="M3752" s="23" t="n">
        <f aca="false">F3752+H3752+J3752+K3752</f>
        <v>16.4079542504206</v>
      </c>
      <c r="N3752" s="23" t="n">
        <f aca="false">MAX(L3752,M3752)</f>
        <v>17.2279059911725</v>
      </c>
    </row>
    <row r="3753" customFormat="false" ht="15" hidden="false" customHeight="false" outlineLevel="0" collapsed="false">
      <c r="A3753" s="5" t="n">
        <v>3734</v>
      </c>
      <c r="B3753" s="25" t="n">
        <f aca="true">NORMSINV(RAND())</f>
        <v>-0.747232070669789</v>
      </c>
      <c r="C3753" s="25" t="n">
        <f aca="true">$C$4*B3753+SQRT(1-$C$4^2)*NORMSINV(RAND())</f>
        <v>-0.189360111536119</v>
      </c>
      <c r="D3753" s="25" t="n">
        <f aca="false">NORMSDIST(B3753)</f>
        <v>0.227461744219833</v>
      </c>
      <c r="E3753" s="25" t="n">
        <f aca="false">NORMSDIST(C3753)</f>
        <v>0.424905292610391</v>
      </c>
      <c r="F3753" s="23" t="n">
        <f aca="true">BETAINV(RAND(),T1_PERT!$F$5,T1_PERT!$G$5,T1_PERT!$C$5,T1_PERT!$E$5)</f>
        <v>3.67834138643058</v>
      </c>
      <c r="G3753" s="23" t="n">
        <f aca="false">BETAINV(D3753,T1_PERT!$F$6,T1_PERT!$G$6,T1_PERT!$C$6,T1_PERT!$E$6)</f>
        <v>4.40433375806747</v>
      </c>
      <c r="H3753" s="23" t="n">
        <f aca="true">BETAINV(RAND(),T1_PERT!$F$7,T1_PERT!$G$7,T1_PERT!$C$7,T1_PERT!$E$7)</f>
        <v>4.93507246368705</v>
      </c>
      <c r="I3753" s="23" t="n">
        <f aca="false">BETAINV(E3753,T1_PERT!$F$8,T1_PERT!$G$8,T1_PERT!$C$8,T1_PERT!$E$8)</f>
        <v>5.10973304347627</v>
      </c>
      <c r="J3753" s="23" t="n">
        <f aca="true">BETAINV(RAND(),T1_PERT!$F$9,T1_PERT!$G$9,T1_PERT!$C$9,T1_PERT!$E$9)</f>
        <v>4.56591164927314</v>
      </c>
      <c r="K3753" s="23" t="n">
        <f aca="true">BETAINV(RAND(),T1_PERT!$F$10,T1_PERT!$G$10,T1_PERT!$C$10,T1_PERT!$E$10)</f>
        <v>2.35419771651676</v>
      </c>
      <c r="L3753" s="23" t="n">
        <f aca="false">F3753+G3753+I3753+K3753</f>
        <v>15.5466059044911</v>
      </c>
      <c r="M3753" s="23" t="n">
        <f aca="false">F3753+H3753+J3753+K3753</f>
        <v>15.5335232159075</v>
      </c>
      <c r="N3753" s="23" t="n">
        <f aca="false">MAX(L3753,M3753)</f>
        <v>15.5466059044911</v>
      </c>
    </row>
    <row r="3754" customFormat="false" ht="15" hidden="false" customHeight="false" outlineLevel="0" collapsed="false">
      <c r="A3754" s="5" t="n">
        <v>3735</v>
      </c>
      <c r="B3754" s="25" t="n">
        <f aca="true">NORMSINV(RAND())</f>
        <v>1.32083049312694</v>
      </c>
      <c r="C3754" s="25" t="n">
        <f aca="true">$C$4*B3754+SQRT(1-$C$4^2)*NORMSINV(RAND())</f>
        <v>-0.841274101298062</v>
      </c>
      <c r="D3754" s="25" t="n">
        <f aca="false">NORMSDIST(B3754)</f>
        <v>0.906721055092014</v>
      </c>
      <c r="E3754" s="25" t="n">
        <f aca="false">NORMSDIST(C3754)</f>
        <v>0.200097198014049</v>
      </c>
      <c r="F3754" s="23" t="n">
        <f aca="true">BETAINV(RAND(),T1_PERT!$F$5,T1_PERT!$G$5,T1_PERT!$C$5,T1_PERT!$E$5)</f>
        <v>4.1703046372497</v>
      </c>
      <c r="G3754" s="23" t="n">
        <f aca="false">BETAINV(D3754,T1_PERT!$F$6,T1_PERT!$G$6,T1_PERT!$C$6,T1_PERT!$E$6)</f>
        <v>6.9131701666011</v>
      </c>
      <c r="H3754" s="23" t="n">
        <f aca="true">BETAINV(RAND(),T1_PERT!$F$7,T1_PERT!$G$7,T1_PERT!$C$7,T1_PERT!$E$7)</f>
        <v>6.44621855604813</v>
      </c>
      <c r="I3754" s="23" t="n">
        <f aca="false">BETAINV(E3754,T1_PERT!$F$8,T1_PERT!$G$8,T1_PERT!$C$8,T1_PERT!$E$8)</f>
        <v>4.67463601182492</v>
      </c>
      <c r="J3754" s="23" t="n">
        <f aca="true">BETAINV(RAND(),T1_PERT!$F$9,T1_PERT!$G$9,T1_PERT!$C$9,T1_PERT!$E$9)</f>
        <v>5.07448511183155</v>
      </c>
      <c r="K3754" s="23" t="n">
        <f aca="true">BETAINV(RAND(),T1_PERT!$F$10,T1_PERT!$G$10,T1_PERT!$C$10,T1_PERT!$E$10)</f>
        <v>2.12011110445877</v>
      </c>
      <c r="L3754" s="23" t="n">
        <f aca="false">F3754+G3754+I3754+K3754</f>
        <v>17.8782219201345</v>
      </c>
      <c r="M3754" s="23" t="n">
        <f aca="false">F3754+H3754+J3754+K3754</f>
        <v>17.8111194095881</v>
      </c>
      <c r="N3754" s="23" t="n">
        <f aca="false">MAX(L3754,M3754)</f>
        <v>17.8782219201345</v>
      </c>
    </row>
    <row r="3755" customFormat="false" ht="15" hidden="false" customHeight="false" outlineLevel="0" collapsed="false">
      <c r="A3755" s="5" t="n">
        <v>3736</v>
      </c>
      <c r="B3755" s="25" t="n">
        <f aca="true">NORMSINV(RAND())</f>
        <v>-2.5011443695651</v>
      </c>
      <c r="C3755" s="25" t="n">
        <f aca="true">$C$4*B3755+SQRT(1-$C$4^2)*NORMSINV(RAND())</f>
        <v>-0.994615800673379</v>
      </c>
      <c r="D3755" s="25" t="n">
        <f aca="false">NORMSDIST(B3755)</f>
        <v>0.00618963514261548</v>
      </c>
      <c r="E3755" s="25" t="n">
        <f aca="false">NORMSDIST(C3755)</f>
        <v>0.159961579844058</v>
      </c>
      <c r="F3755" s="23" t="n">
        <f aca="true">BETAINV(RAND(),T1_PERT!$F$5,T1_PERT!$G$5,T1_PERT!$C$5,T1_PERT!$E$5)</f>
        <v>3.02692896793502</v>
      </c>
      <c r="G3755" s="23" t="n">
        <f aca="false">BETAINV(D3755,T1_PERT!$F$6,T1_PERT!$G$6,T1_PERT!$C$6,T1_PERT!$E$6)</f>
        <v>3.25368332111316</v>
      </c>
      <c r="H3755" s="23" t="n">
        <f aca="true">BETAINV(RAND(),T1_PERT!$F$7,T1_PERT!$G$7,T1_PERT!$C$7,T1_PERT!$E$7)</f>
        <v>5.40643401765203</v>
      </c>
      <c r="I3755" s="23" t="n">
        <f aca="false">BETAINV(E3755,T1_PERT!$F$8,T1_PERT!$G$8,T1_PERT!$C$8,T1_PERT!$E$8)</f>
        <v>4.58947303571312</v>
      </c>
      <c r="J3755" s="23" t="n">
        <f aca="true">BETAINV(RAND(),T1_PERT!$F$9,T1_PERT!$G$9,T1_PERT!$C$9,T1_PERT!$E$9)</f>
        <v>3.55875324302731</v>
      </c>
      <c r="K3755" s="23" t="n">
        <f aca="true">BETAINV(RAND(),T1_PERT!$F$10,T1_PERT!$G$10,T1_PERT!$C$10,T1_PERT!$E$10)</f>
        <v>2.49675656394618</v>
      </c>
      <c r="L3755" s="23" t="n">
        <f aca="false">F3755+G3755+I3755+K3755</f>
        <v>13.3668418887075</v>
      </c>
      <c r="M3755" s="23" t="n">
        <f aca="false">F3755+H3755+J3755+K3755</f>
        <v>14.4888727925605</v>
      </c>
      <c r="N3755" s="23" t="n">
        <f aca="false">MAX(L3755,M3755)</f>
        <v>14.4888727925605</v>
      </c>
    </row>
    <row r="3756" customFormat="false" ht="15" hidden="false" customHeight="false" outlineLevel="0" collapsed="false">
      <c r="A3756" s="5" t="n">
        <v>3737</v>
      </c>
      <c r="B3756" s="25" t="n">
        <f aca="true">NORMSINV(RAND())</f>
        <v>-2.21545268970249</v>
      </c>
      <c r="C3756" s="25" t="n">
        <f aca="true">$C$4*B3756+SQRT(1-$C$4^2)*NORMSINV(RAND())</f>
        <v>0.000829991612362191</v>
      </c>
      <c r="D3756" s="25" t="n">
        <f aca="false">NORMSDIST(B3756)</f>
        <v>0.0133645041105525</v>
      </c>
      <c r="E3756" s="25" t="n">
        <f aca="false">NORMSDIST(C3756)</f>
        <v>0.500331118708533</v>
      </c>
      <c r="F3756" s="23" t="n">
        <f aca="true">BETAINV(RAND(),T1_PERT!$F$5,T1_PERT!$G$5,T1_PERT!$C$5,T1_PERT!$E$5)</f>
        <v>4.62116747027989</v>
      </c>
      <c r="G3756" s="23" t="n">
        <f aca="false">BETAINV(D3756,T1_PERT!$F$6,T1_PERT!$G$6,T1_PERT!$C$6,T1_PERT!$E$6)</f>
        <v>3.35791283884078</v>
      </c>
      <c r="H3756" s="23" t="n">
        <f aca="true">BETAINV(RAND(),T1_PERT!$F$7,T1_PERT!$G$7,T1_PERT!$C$7,T1_PERT!$E$7)</f>
        <v>4.22670462156542</v>
      </c>
      <c r="I3756" s="23" t="n">
        <f aca="false">BETAINV(E3756,T1_PERT!$F$8,T1_PERT!$G$8,T1_PERT!$C$8,T1_PERT!$E$8)</f>
        <v>5.2558938964994</v>
      </c>
      <c r="J3756" s="23" t="n">
        <f aca="true">BETAINV(RAND(),T1_PERT!$F$9,T1_PERT!$G$9,T1_PERT!$C$9,T1_PERT!$E$9)</f>
        <v>4.69230515644286</v>
      </c>
      <c r="K3756" s="23" t="n">
        <f aca="true">BETAINV(RAND(),T1_PERT!$F$10,T1_PERT!$G$10,T1_PERT!$C$10,T1_PERT!$E$10)</f>
        <v>2.24390183292664</v>
      </c>
      <c r="L3756" s="23" t="n">
        <f aca="false">F3756+G3756+I3756+K3756</f>
        <v>15.4788760385467</v>
      </c>
      <c r="M3756" s="23" t="n">
        <f aca="false">F3756+H3756+J3756+K3756</f>
        <v>15.7840790812148</v>
      </c>
      <c r="N3756" s="23" t="n">
        <f aca="false">MAX(L3756,M3756)</f>
        <v>15.7840790812148</v>
      </c>
    </row>
    <row r="3757" customFormat="false" ht="15" hidden="false" customHeight="false" outlineLevel="0" collapsed="false">
      <c r="A3757" s="5" t="n">
        <v>3738</v>
      </c>
      <c r="B3757" s="25" t="n">
        <f aca="true">NORMSINV(RAND())</f>
        <v>-0.876137194884777</v>
      </c>
      <c r="C3757" s="25" t="n">
        <f aca="true">$C$4*B3757+SQRT(1-$C$4^2)*NORMSINV(RAND())</f>
        <v>-0.213801970609184</v>
      </c>
      <c r="D3757" s="25" t="n">
        <f aca="false">NORMSDIST(B3757)</f>
        <v>0.190477727238938</v>
      </c>
      <c r="E3757" s="25" t="n">
        <f aca="false">NORMSDIST(C3757)</f>
        <v>0.415350744081829</v>
      </c>
      <c r="F3757" s="23" t="n">
        <f aca="true">BETAINV(RAND(),T1_PERT!$F$5,T1_PERT!$G$5,T1_PERT!$C$5,T1_PERT!$E$5)</f>
        <v>3.87572865431001</v>
      </c>
      <c r="G3757" s="23" t="n">
        <f aca="false">BETAINV(D3757,T1_PERT!$F$6,T1_PERT!$G$6,T1_PERT!$C$6,T1_PERT!$E$6)</f>
        <v>4.27637958518689</v>
      </c>
      <c r="H3757" s="23" t="n">
        <f aca="true">BETAINV(RAND(),T1_PERT!$F$7,T1_PERT!$G$7,T1_PERT!$C$7,T1_PERT!$E$7)</f>
        <v>4.54864919481075</v>
      </c>
      <c r="I3757" s="23" t="n">
        <f aca="false">BETAINV(E3757,T1_PERT!$F$8,T1_PERT!$G$8,T1_PERT!$C$8,T1_PERT!$E$8)</f>
        <v>5.09149685559377</v>
      </c>
      <c r="J3757" s="23" t="n">
        <f aca="true">BETAINV(RAND(),T1_PERT!$F$9,T1_PERT!$G$9,T1_PERT!$C$9,T1_PERT!$E$9)</f>
        <v>4.46311344673707</v>
      </c>
      <c r="K3757" s="23" t="n">
        <f aca="true">BETAINV(RAND(),T1_PERT!$F$10,T1_PERT!$G$10,T1_PERT!$C$10,T1_PERT!$E$10)</f>
        <v>2.02689824073312</v>
      </c>
      <c r="L3757" s="23" t="n">
        <f aca="false">F3757+G3757+I3757+K3757</f>
        <v>15.2705033358238</v>
      </c>
      <c r="M3757" s="23" t="n">
        <f aca="false">F3757+H3757+J3757+K3757</f>
        <v>14.9143895365909</v>
      </c>
      <c r="N3757" s="23" t="n">
        <f aca="false">MAX(L3757,M3757)</f>
        <v>15.2705033358238</v>
      </c>
    </row>
    <row r="3758" customFormat="false" ht="15" hidden="false" customHeight="false" outlineLevel="0" collapsed="false">
      <c r="A3758" s="5" t="n">
        <v>3739</v>
      </c>
      <c r="B3758" s="25" t="n">
        <f aca="true">NORMSINV(RAND())</f>
        <v>0.269923758681633</v>
      </c>
      <c r="C3758" s="25" t="n">
        <f aca="true">$C$4*B3758+SQRT(1-$C$4^2)*NORMSINV(RAND())</f>
        <v>1.10527073892125</v>
      </c>
      <c r="D3758" s="25" t="n">
        <f aca="false">NORMSDIST(B3758)</f>
        <v>0.60639054570779</v>
      </c>
      <c r="E3758" s="25" t="n">
        <f aca="false">NORMSDIST(C3758)</f>
        <v>0.865478853486477</v>
      </c>
      <c r="F3758" s="23" t="n">
        <f aca="true">BETAINV(RAND(),T1_PERT!$F$5,T1_PERT!$G$5,T1_PERT!$C$5,T1_PERT!$E$5)</f>
        <v>3.0168441475962</v>
      </c>
      <c r="G3758" s="23" t="n">
        <f aca="false">BETAINV(D3758,T1_PERT!$F$6,T1_PERT!$G$6,T1_PERT!$C$6,T1_PERT!$E$6)</f>
        <v>5.59376371946267</v>
      </c>
      <c r="H3758" s="23" t="n">
        <f aca="true">BETAINV(RAND(),T1_PERT!$F$7,T1_PERT!$G$7,T1_PERT!$C$7,T1_PERT!$E$7)</f>
        <v>5.38617078284572</v>
      </c>
      <c r="I3758" s="23" t="n">
        <f aca="false">BETAINV(E3758,T1_PERT!$F$8,T1_PERT!$G$8,T1_PERT!$C$8,T1_PERT!$E$8)</f>
        <v>6.18693034870578</v>
      </c>
      <c r="J3758" s="23" t="n">
        <f aca="true">BETAINV(RAND(),T1_PERT!$F$9,T1_PERT!$G$9,T1_PERT!$C$9,T1_PERT!$E$9)</f>
        <v>4.08928926860096</v>
      </c>
      <c r="K3758" s="23" t="n">
        <f aca="true">BETAINV(RAND(),T1_PERT!$F$10,T1_PERT!$G$10,T1_PERT!$C$10,T1_PERT!$E$10)</f>
        <v>2.06109670206517</v>
      </c>
      <c r="L3758" s="23" t="n">
        <f aca="false">F3758+G3758+I3758+K3758</f>
        <v>16.8586349178298</v>
      </c>
      <c r="M3758" s="23" t="n">
        <f aca="false">F3758+H3758+J3758+K3758</f>
        <v>14.5534009011081</v>
      </c>
      <c r="N3758" s="23" t="n">
        <f aca="false">MAX(L3758,M3758)</f>
        <v>16.8586349178298</v>
      </c>
    </row>
    <row r="3759" customFormat="false" ht="15" hidden="false" customHeight="false" outlineLevel="0" collapsed="false">
      <c r="A3759" s="5" t="n">
        <v>3740</v>
      </c>
      <c r="B3759" s="25" t="n">
        <f aca="true">NORMSINV(RAND())</f>
        <v>0.226811880447867</v>
      </c>
      <c r="C3759" s="25" t="n">
        <f aca="true">$C$4*B3759+SQRT(1-$C$4^2)*NORMSINV(RAND())</f>
        <v>0.0696306470967118</v>
      </c>
      <c r="D3759" s="25" t="n">
        <f aca="false">NORMSDIST(B3759)</f>
        <v>0.589714987410794</v>
      </c>
      <c r="E3759" s="25" t="n">
        <f aca="false">NORMSDIST(C3759)</f>
        <v>0.52775617836097</v>
      </c>
      <c r="F3759" s="23" t="n">
        <f aca="true">BETAINV(RAND(),T1_PERT!$F$5,T1_PERT!$G$5,T1_PERT!$C$5,T1_PERT!$E$5)</f>
        <v>3.62107277446194</v>
      </c>
      <c r="G3759" s="23" t="n">
        <f aca="false">BETAINV(D3759,T1_PERT!$F$6,T1_PERT!$G$6,T1_PERT!$C$6,T1_PERT!$E$6)</f>
        <v>5.53901109611622</v>
      </c>
      <c r="H3759" s="23" t="n">
        <f aca="true">BETAINV(RAND(),T1_PERT!$F$7,T1_PERT!$G$7,T1_PERT!$C$7,T1_PERT!$E$7)</f>
        <v>5.22531624404452</v>
      </c>
      <c r="I3759" s="23" t="n">
        <f aca="false">BETAINV(E3759,T1_PERT!$F$8,T1_PERT!$G$8,T1_PERT!$C$8,T1_PERT!$E$8)</f>
        <v>5.31046924765542</v>
      </c>
      <c r="J3759" s="23" t="n">
        <f aca="true">BETAINV(RAND(),T1_PERT!$F$9,T1_PERT!$G$9,T1_PERT!$C$9,T1_PERT!$E$9)</f>
        <v>5.41920709074127</v>
      </c>
      <c r="K3759" s="23" t="n">
        <f aca="true">BETAINV(RAND(),T1_PERT!$F$10,T1_PERT!$G$10,T1_PERT!$C$10,T1_PERT!$E$10)</f>
        <v>1.97093499759783</v>
      </c>
      <c r="L3759" s="23" t="n">
        <f aca="false">F3759+G3759+I3759+K3759</f>
        <v>16.4414881158314</v>
      </c>
      <c r="M3759" s="23" t="n">
        <f aca="false">F3759+H3759+J3759+K3759</f>
        <v>16.2365311068456</v>
      </c>
      <c r="N3759" s="23" t="n">
        <f aca="false">MAX(L3759,M3759)</f>
        <v>16.4414881158314</v>
      </c>
    </row>
    <row r="3760" customFormat="false" ht="15" hidden="false" customHeight="false" outlineLevel="0" collapsed="false">
      <c r="A3760" s="5" t="n">
        <v>3741</v>
      </c>
      <c r="B3760" s="25" t="n">
        <f aca="true">NORMSINV(RAND())</f>
        <v>1.37693344471802</v>
      </c>
      <c r="C3760" s="25" t="n">
        <f aca="true">$C$4*B3760+SQRT(1-$C$4^2)*NORMSINV(RAND())</f>
        <v>1.83837607814841</v>
      </c>
      <c r="D3760" s="25" t="n">
        <f aca="false">NORMSDIST(B3760)</f>
        <v>0.915733587076622</v>
      </c>
      <c r="E3760" s="25" t="n">
        <f aca="false">NORMSDIST(C3760)</f>
        <v>0.966996496192709</v>
      </c>
      <c r="F3760" s="23" t="n">
        <f aca="true">BETAINV(RAND(),T1_PERT!$F$5,T1_PERT!$G$5,T1_PERT!$C$5,T1_PERT!$E$5)</f>
        <v>4.12454025954515</v>
      </c>
      <c r="G3760" s="23" t="n">
        <f aca="false">BETAINV(D3760,T1_PERT!$F$6,T1_PERT!$G$6,T1_PERT!$C$6,T1_PERT!$E$6)</f>
        <v>6.9787975069013</v>
      </c>
      <c r="H3760" s="23" t="n">
        <f aca="true">BETAINV(RAND(),T1_PERT!$F$7,T1_PERT!$G$7,T1_PERT!$C$7,T1_PERT!$E$7)</f>
        <v>4.94965420453161</v>
      </c>
      <c r="I3760" s="23" t="n">
        <f aca="false">BETAINV(E3760,T1_PERT!$F$8,T1_PERT!$G$8,T1_PERT!$C$8,T1_PERT!$E$8)</f>
        <v>6.77704044432073</v>
      </c>
      <c r="J3760" s="23" t="n">
        <f aca="true">BETAINV(RAND(),T1_PERT!$F$9,T1_PERT!$G$9,T1_PERT!$C$9,T1_PERT!$E$9)</f>
        <v>5.44214013664352</v>
      </c>
      <c r="K3760" s="23" t="n">
        <f aca="true">BETAINV(RAND(),T1_PERT!$F$10,T1_PERT!$G$10,T1_PERT!$C$10,T1_PERT!$E$10)</f>
        <v>2.40286781816446</v>
      </c>
      <c r="L3760" s="23" t="n">
        <f aca="false">F3760+G3760+I3760+K3760</f>
        <v>20.2832460289316</v>
      </c>
      <c r="M3760" s="23" t="n">
        <f aca="false">F3760+H3760+J3760+K3760</f>
        <v>16.9192024188847</v>
      </c>
      <c r="N3760" s="23" t="n">
        <f aca="false">MAX(L3760,M3760)</f>
        <v>20.2832460289316</v>
      </c>
    </row>
    <row r="3761" customFormat="false" ht="15" hidden="false" customHeight="false" outlineLevel="0" collapsed="false">
      <c r="A3761" s="5" t="n">
        <v>3742</v>
      </c>
      <c r="B3761" s="25" t="n">
        <f aca="true">NORMSINV(RAND())</f>
        <v>0.308054835499093</v>
      </c>
      <c r="C3761" s="25" t="n">
        <f aca="true">$C$4*B3761+SQRT(1-$C$4^2)*NORMSINV(RAND())</f>
        <v>0.492324188912744</v>
      </c>
      <c r="D3761" s="25" t="n">
        <f aca="false">NORMSDIST(B3761)</f>
        <v>0.620979696445618</v>
      </c>
      <c r="E3761" s="25" t="n">
        <f aca="false">NORMSDIST(C3761)</f>
        <v>0.688754908554816</v>
      </c>
      <c r="F3761" s="23" t="n">
        <f aca="true">BETAINV(RAND(),T1_PERT!$F$5,T1_PERT!$G$5,T1_PERT!$C$5,T1_PERT!$E$5)</f>
        <v>4.07769782793969</v>
      </c>
      <c r="G3761" s="23" t="n">
        <f aca="false">BETAINV(D3761,T1_PERT!$F$6,T1_PERT!$G$6,T1_PERT!$C$6,T1_PERT!$E$6)</f>
        <v>5.64233352028872</v>
      </c>
      <c r="H3761" s="23" t="n">
        <f aca="true">BETAINV(RAND(),T1_PERT!$F$7,T1_PERT!$G$7,T1_PERT!$C$7,T1_PERT!$E$7)</f>
        <v>5.85689438532716</v>
      </c>
      <c r="I3761" s="23" t="n">
        <f aca="false">BETAINV(E3761,T1_PERT!$F$8,T1_PERT!$G$8,T1_PERT!$C$8,T1_PERT!$E$8)</f>
        <v>5.66069502323304</v>
      </c>
      <c r="J3761" s="23" t="n">
        <f aca="true">BETAINV(RAND(),T1_PERT!$F$9,T1_PERT!$G$9,T1_PERT!$C$9,T1_PERT!$E$9)</f>
        <v>3.77526384035079</v>
      </c>
      <c r="K3761" s="23" t="n">
        <f aca="true">BETAINV(RAND(),T1_PERT!$F$10,T1_PERT!$G$10,T1_PERT!$C$10,T1_PERT!$E$10)</f>
        <v>2.27934430964517</v>
      </c>
      <c r="L3761" s="23" t="n">
        <f aca="false">F3761+G3761+I3761+K3761</f>
        <v>17.6600706811066</v>
      </c>
      <c r="M3761" s="23" t="n">
        <f aca="false">F3761+H3761+J3761+K3761</f>
        <v>15.9892003632628</v>
      </c>
      <c r="N3761" s="23" t="n">
        <f aca="false">MAX(L3761,M3761)</f>
        <v>17.6600706811066</v>
      </c>
    </row>
    <row r="3762" customFormat="false" ht="15" hidden="false" customHeight="false" outlineLevel="0" collapsed="false">
      <c r="A3762" s="5" t="n">
        <v>3743</v>
      </c>
      <c r="B3762" s="25" t="n">
        <f aca="true">NORMSINV(RAND())</f>
        <v>0.92045057729711</v>
      </c>
      <c r="C3762" s="25" t="n">
        <f aca="true">$C$4*B3762+SQRT(1-$C$4^2)*NORMSINV(RAND())</f>
        <v>1.75203411500126</v>
      </c>
      <c r="D3762" s="25" t="n">
        <f aca="false">NORMSDIST(B3762)</f>
        <v>0.8213313256591</v>
      </c>
      <c r="E3762" s="25" t="n">
        <f aca="false">NORMSDIST(C3762)</f>
        <v>0.960116029014077</v>
      </c>
      <c r="F3762" s="23" t="n">
        <f aca="true">BETAINV(RAND(),T1_PERT!$F$5,T1_PERT!$G$5,T1_PERT!$C$5,T1_PERT!$E$5)</f>
        <v>4.26374562268131</v>
      </c>
      <c r="G3762" s="23" t="n">
        <f aca="false">BETAINV(D3762,T1_PERT!$F$6,T1_PERT!$G$6,T1_PERT!$C$6,T1_PERT!$E$6)</f>
        <v>6.42436067258104</v>
      </c>
      <c r="H3762" s="23" t="n">
        <f aca="true">BETAINV(RAND(),T1_PERT!$F$7,T1_PERT!$G$7,T1_PERT!$C$7,T1_PERT!$E$7)</f>
        <v>6.15596003074237</v>
      </c>
      <c r="I3762" s="23" t="n">
        <f aca="false">BETAINV(E3762,T1_PERT!$F$8,T1_PERT!$G$8,T1_PERT!$C$8,T1_PERT!$E$8)</f>
        <v>6.71218919801853</v>
      </c>
      <c r="J3762" s="23" t="n">
        <f aca="true">BETAINV(RAND(),T1_PERT!$F$9,T1_PERT!$G$9,T1_PERT!$C$9,T1_PERT!$E$9)</f>
        <v>5.12387831472197</v>
      </c>
      <c r="K3762" s="23" t="n">
        <f aca="true">BETAINV(RAND(),T1_PERT!$F$10,T1_PERT!$G$10,T1_PERT!$C$10,T1_PERT!$E$10)</f>
        <v>1.99311805920911</v>
      </c>
      <c r="L3762" s="23" t="n">
        <f aca="false">F3762+G3762+I3762+K3762</f>
        <v>19.39341355249</v>
      </c>
      <c r="M3762" s="23" t="n">
        <f aca="false">F3762+H3762+J3762+K3762</f>
        <v>17.5367020273548</v>
      </c>
      <c r="N3762" s="23" t="n">
        <f aca="false">MAX(L3762,M3762)</f>
        <v>19.39341355249</v>
      </c>
    </row>
    <row r="3763" customFormat="false" ht="15" hidden="false" customHeight="false" outlineLevel="0" collapsed="false">
      <c r="A3763" s="5" t="n">
        <v>3744</v>
      </c>
      <c r="B3763" s="25" t="n">
        <f aca="true">NORMSINV(RAND())</f>
        <v>-0.759661223964131</v>
      </c>
      <c r="C3763" s="25" t="n">
        <f aca="true">$C$4*B3763+SQRT(1-$C$4^2)*NORMSINV(RAND())</f>
        <v>-1.51245610878072</v>
      </c>
      <c r="D3763" s="25" t="n">
        <f aca="false">NORMSDIST(B3763)</f>
        <v>0.223728556280153</v>
      </c>
      <c r="E3763" s="25" t="n">
        <f aca="false">NORMSDIST(C3763)</f>
        <v>0.0652089351587121</v>
      </c>
      <c r="F3763" s="23" t="n">
        <f aca="true">BETAINV(RAND(),T1_PERT!$F$5,T1_PERT!$G$5,T1_PERT!$C$5,T1_PERT!$E$5)</f>
        <v>3.03674545286223</v>
      </c>
      <c r="G3763" s="23" t="n">
        <f aca="false">BETAINV(D3763,T1_PERT!$F$6,T1_PERT!$G$6,T1_PERT!$C$6,T1_PERT!$E$6)</f>
        <v>4.39171698167358</v>
      </c>
      <c r="H3763" s="23" t="n">
        <f aca="true">BETAINV(RAND(),T1_PERT!$F$7,T1_PERT!$G$7,T1_PERT!$C$7,T1_PERT!$E$7)</f>
        <v>4.84121402397896</v>
      </c>
      <c r="I3763" s="23" t="n">
        <f aca="false">BETAINV(E3763,T1_PERT!$F$8,T1_PERT!$G$8,T1_PERT!$C$8,T1_PERT!$E$8)</f>
        <v>4.3535553807547</v>
      </c>
      <c r="J3763" s="23" t="n">
        <f aca="true">BETAINV(RAND(),T1_PERT!$F$9,T1_PERT!$G$9,T1_PERT!$C$9,T1_PERT!$E$9)</f>
        <v>4.59231953645717</v>
      </c>
      <c r="K3763" s="23" t="n">
        <f aca="true">BETAINV(RAND(),T1_PERT!$F$10,T1_PERT!$G$10,T1_PERT!$C$10,T1_PERT!$E$10)</f>
        <v>1.48746926321152</v>
      </c>
      <c r="L3763" s="23" t="n">
        <f aca="false">F3763+G3763+I3763+K3763</f>
        <v>13.269487078502</v>
      </c>
      <c r="M3763" s="23" t="n">
        <f aca="false">F3763+H3763+J3763+K3763</f>
        <v>13.9577482765099</v>
      </c>
      <c r="N3763" s="23" t="n">
        <f aca="false">MAX(L3763,M3763)</f>
        <v>13.9577482765099</v>
      </c>
    </row>
    <row r="3764" customFormat="false" ht="15" hidden="false" customHeight="false" outlineLevel="0" collapsed="false">
      <c r="A3764" s="5" t="n">
        <v>3745</v>
      </c>
      <c r="B3764" s="25" t="n">
        <f aca="true">NORMSINV(RAND())</f>
        <v>-0.128302368827815</v>
      </c>
      <c r="C3764" s="25" t="n">
        <f aca="true">$C$4*B3764+SQRT(1-$C$4^2)*NORMSINV(RAND())</f>
        <v>-0.662399389626</v>
      </c>
      <c r="D3764" s="25" t="n">
        <f aca="false">NORMSDIST(B3764)</f>
        <v>0.448954845273719</v>
      </c>
      <c r="E3764" s="25" t="n">
        <f aca="false">NORMSDIST(C3764)</f>
        <v>0.253857647393121</v>
      </c>
      <c r="F3764" s="23" t="n">
        <f aca="true">BETAINV(RAND(),T1_PERT!$F$5,T1_PERT!$G$5,T1_PERT!$C$5,T1_PERT!$E$5)</f>
        <v>3.44778930380191</v>
      </c>
      <c r="G3764" s="23" t="n">
        <f aca="false">BETAINV(D3764,T1_PERT!$F$6,T1_PERT!$G$6,T1_PERT!$C$6,T1_PERT!$E$6)</f>
        <v>5.09808429507872</v>
      </c>
      <c r="H3764" s="23" t="n">
        <f aca="true">BETAINV(RAND(),T1_PERT!$F$7,T1_PERT!$G$7,T1_PERT!$C$7,T1_PERT!$E$7)</f>
        <v>5.46788838361989</v>
      </c>
      <c r="I3764" s="23" t="n">
        <f aca="false">BETAINV(E3764,T1_PERT!$F$8,T1_PERT!$G$8,T1_PERT!$C$8,T1_PERT!$E$8)</f>
        <v>4.78264210013594</v>
      </c>
      <c r="J3764" s="23" t="n">
        <f aca="true">BETAINV(RAND(),T1_PERT!$F$9,T1_PERT!$G$9,T1_PERT!$C$9,T1_PERT!$E$9)</f>
        <v>3.65623471087708</v>
      </c>
      <c r="K3764" s="23" t="n">
        <f aca="true">BETAINV(RAND(),T1_PERT!$F$10,T1_PERT!$G$10,T1_PERT!$C$10,T1_PERT!$E$10)</f>
        <v>1.60850300889263</v>
      </c>
      <c r="L3764" s="23" t="n">
        <f aca="false">F3764+G3764+I3764+K3764</f>
        <v>14.9370187079092</v>
      </c>
      <c r="M3764" s="23" t="n">
        <f aca="false">F3764+H3764+J3764+K3764</f>
        <v>14.1804154071915</v>
      </c>
      <c r="N3764" s="23" t="n">
        <f aca="false">MAX(L3764,M3764)</f>
        <v>14.9370187079092</v>
      </c>
    </row>
    <row r="3765" customFormat="false" ht="15" hidden="false" customHeight="false" outlineLevel="0" collapsed="false">
      <c r="A3765" s="5" t="n">
        <v>3746</v>
      </c>
      <c r="B3765" s="25" t="n">
        <f aca="true">NORMSINV(RAND())</f>
        <v>-0.686417993486839</v>
      </c>
      <c r="C3765" s="25" t="n">
        <f aca="true">$C$4*B3765+SQRT(1-$C$4^2)*NORMSINV(RAND())</f>
        <v>-2.35331988518171</v>
      </c>
      <c r="D3765" s="25" t="n">
        <f aca="false">NORMSDIST(B3765)</f>
        <v>0.246224780520301</v>
      </c>
      <c r="E3765" s="25" t="n">
        <f aca="false">NORMSDIST(C3765)</f>
        <v>0.009303309832113</v>
      </c>
      <c r="F3765" s="23" t="n">
        <f aca="true">BETAINV(RAND(),T1_PERT!$F$5,T1_PERT!$G$5,T1_PERT!$C$5,T1_PERT!$E$5)</f>
        <v>4.34749918605299</v>
      </c>
      <c r="G3765" s="23" t="n">
        <f aca="false">BETAINV(D3765,T1_PERT!$F$6,T1_PERT!$G$6,T1_PERT!$C$6,T1_PERT!$E$6)</f>
        <v>4.46690149743368</v>
      </c>
      <c r="H3765" s="23" t="n">
        <f aca="true">BETAINV(RAND(),T1_PERT!$F$7,T1_PERT!$G$7,T1_PERT!$C$7,T1_PERT!$E$7)</f>
        <v>6.49381632289586</v>
      </c>
      <c r="I3765" s="23" t="n">
        <f aca="false">BETAINV(E3765,T1_PERT!$F$8,T1_PERT!$G$8,T1_PERT!$C$8,T1_PERT!$E$8)</f>
        <v>4.12593906271395</v>
      </c>
      <c r="J3765" s="23" t="n">
        <f aca="true">BETAINV(RAND(),T1_PERT!$F$9,T1_PERT!$G$9,T1_PERT!$C$9,T1_PERT!$E$9)</f>
        <v>3.77389473896234</v>
      </c>
      <c r="K3765" s="23" t="n">
        <f aca="true">BETAINV(RAND(),T1_PERT!$F$10,T1_PERT!$G$10,T1_PERT!$C$10,T1_PERT!$E$10)</f>
        <v>2.50115089063993</v>
      </c>
      <c r="L3765" s="23" t="n">
        <f aca="false">F3765+G3765+I3765+K3765</f>
        <v>15.4414906368405</v>
      </c>
      <c r="M3765" s="23" t="n">
        <f aca="false">F3765+H3765+J3765+K3765</f>
        <v>17.1163611385511</v>
      </c>
      <c r="N3765" s="23" t="n">
        <f aca="false">MAX(L3765,M3765)</f>
        <v>17.1163611385511</v>
      </c>
    </row>
    <row r="3766" customFormat="false" ht="15" hidden="false" customHeight="false" outlineLevel="0" collapsed="false">
      <c r="A3766" s="5" t="n">
        <v>3747</v>
      </c>
      <c r="B3766" s="25" t="n">
        <f aca="true">NORMSINV(RAND())</f>
        <v>-0.505639437190299</v>
      </c>
      <c r="C3766" s="25" t="n">
        <f aca="true">$C$4*B3766+SQRT(1-$C$4^2)*NORMSINV(RAND())</f>
        <v>0.447539173478723</v>
      </c>
      <c r="D3766" s="25" t="n">
        <f aca="false">NORMSDIST(B3766)</f>
        <v>0.306554895506924</v>
      </c>
      <c r="E3766" s="25" t="n">
        <f aca="false">NORMSDIST(C3766)</f>
        <v>0.672757094888973</v>
      </c>
      <c r="F3766" s="23" t="n">
        <f aca="true">BETAINV(RAND(),T1_PERT!$F$5,T1_PERT!$G$5,T1_PERT!$C$5,T1_PERT!$E$5)</f>
        <v>4.14719176099338</v>
      </c>
      <c r="G3766" s="23" t="n">
        <f aca="false">BETAINV(D3766,T1_PERT!$F$6,T1_PERT!$G$6,T1_PERT!$C$6,T1_PERT!$E$6)</f>
        <v>4.66073058563836</v>
      </c>
      <c r="H3766" s="23" t="n">
        <f aca="true">BETAINV(RAND(),T1_PERT!$F$7,T1_PERT!$G$7,T1_PERT!$C$7,T1_PERT!$E$7)</f>
        <v>6.87729061104622</v>
      </c>
      <c r="I3766" s="23" t="n">
        <f aca="false">BETAINV(E3766,T1_PERT!$F$8,T1_PERT!$G$8,T1_PERT!$C$8,T1_PERT!$E$8)</f>
        <v>5.62265465329741</v>
      </c>
      <c r="J3766" s="23" t="n">
        <f aca="true">BETAINV(RAND(),T1_PERT!$F$9,T1_PERT!$G$9,T1_PERT!$C$9,T1_PERT!$E$9)</f>
        <v>3.91452318464629</v>
      </c>
      <c r="K3766" s="23" t="n">
        <f aca="true">BETAINV(RAND(),T1_PERT!$F$10,T1_PERT!$G$10,T1_PERT!$C$10,T1_PERT!$E$10)</f>
        <v>1.73361438868991</v>
      </c>
      <c r="L3766" s="23" t="n">
        <f aca="false">F3766+G3766+I3766+K3766</f>
        <v>16.1641913886191</v>
      </c>
      <c r="M3766" s="23" t="n">
        <f aca="false">F3766+H3766+J3766+K3766</f>
        <v>16.6726199453758</v>
      </c>
      <c r="N3766" s="23" t="n">
        <f aca="false">MAX(L3766,M3766)</f>
        <v>16.6726199453758</v>
      </c>
    </row>
    <row r="3767" customFormat="false" ht="15" hidden="false" customHeight="false" outlineLevel="0" collapsed="false">
      <c r="A3767" s="5" t="n">
        <v>3748</v>
      </c>
      <c r="B3767" s="25" t="n">
        <f aca="true">NORMSINV(RAND())</f>
        <v>-1.27678423759029</v>
      </c>
      <c r="C3767" s="25" t="n">
        <f aca="true">$C$4*B3767+SQRT(1-$C$4^2)*NORMSINV(RAND())</f>
        <v>-0.823652996520142</v>
      </c>
      <c r="D3767" s="25" t="n">
        <f aca="false">NORMSDIST(B3767)</f>
        <v>0.100839215946357</v>
      </c>
      <c r="E3767" s="25" t="n">
        <f aca="false">NORMSDIST(C3767)</f>
        <v>0.205068377004897</v>
      </c>
      <c r="F3767" s="23" t="n">
        <f aca="true">BETAINV(RAND(),T1_PERT!$F$5,T1_PERT!$G$5,T1_PERT!$C$5,T1_PERT!$E$5)</f>
        <v>2.75829214917372</v>
      </c>
      <c r="G3767" s="23" t="n">
        <f aca="false">BETAINV(D3767,T1_PERT!$F$6,T1_PERT!$G$6,T1_PERT!$C$6,T1_PERT!$E$6)</f>
        <v>3.92197299334714</v>
      </c>
      <c r="H3767" s="23" t="n">
        <f aca="true">BETAINV(RAND(),T1_PERT!$F$7,T1_PERT!$G$7,T1_PERT!$C$7,T1_PERT!$E$7)</f>
        <v>6.44436668405395</v>
      </c>
      <c r="I3767" s="23" t="n">
        <f aca="false">BETAINV(E3767,T1_PERT!$F$8,T1_PERT!$G$8,T1_PERT!$C$8,T1_PERT!$E$8)</f>
        <v>4.68486591575568</v>
      </c>
      <c r="J3767" s="23" t="n">
        <f aca="true">BETAINV(RAND(),T1_PERT!$F$9,T1_PERT!$G$9,T1_PERT!$C$9,T1_PERT!$E$9)</f>
        <v>4.32577317287786</v>
      </c>
      <c r="K3767" s="23" t="n">
        <f aca="true">BETAINV(RAND(),T1_PERT!$F$10,T1_PERT!$G$10,T1_PERT!$C$10,T1_PERT!$E$10)</f>
        <v>1.96283564364014</v>
      </c>
      <c r="L3767" s="23" t="n">
        <f aca="false">F3767+G3767+I3767+K3767</f>
        <v>13.3279667019167</v>
      </c>
      <c r="M3767" s="23" t="n">
        <f aca="false">F3767+H3767+J3767+K3767</f>
        <v>15.4912676497457</v>
      </c>
      <c r="N3767" s="23" t="n">
        <f aca="false">MAX(L3767,M3767)</f>
        <v>15.4912676497457</v>
      </c>
    </row>
    <row r="3768" customFormat="false" ht="15" hidden="false" customHeight="false" outlineLevel="0" collapsed="false">
      <c r="A3768" s="5" t="n">
        <v>3749</v>
      </c>
      <c r="B3768" s="25" t="n">
        <f aca="true">NORMSINV(RAND())</f>
        <v>0.616187692356102</v>
      </c>
      <c r="C3768" s="25" t="n">
        <f aca="true">$C$4*B3768+SQRT(1-$C$4^2)*NORMSINV(RAND())</f>
        <v>0.688339641341993</v>
      </c>
      <c r="D3768" s="25" t="n">
        <f aca="false">NORMSDIST(B3768)</f>
        <v>0.731114674757322</v>
      </c>
      <c r="E3768" s="25" t="n">
        <f aca="false">NORMSDIST(C3768)</f>
        <v>0.754380538073735</v>
      </c>
      <c r="F3768" s="23" t="n">
        <f aca="true">BETAINV(RAND(),T1_PERT!$F$5,T1_PERT!$G$5,T1_PERT!$C$5,T1_PERT!$E$5)</f>
        <v>3.85261471612819</v>
      </c>
      <c r="G3768" s="23" t="n">
        <f aca="false">BETAINV(D3768,T1_PERT!$F$6,T1_PERT!$G$6,T1_PERT!$C$6,T1_PERT!$E$6)</f>
        <v>6.03727587307356</v>
      </c>
      <c r="H3768" s="23" t="n">
        <f aca="true">BETAINV(RAND(),T1_PERT!$F$7,T1_PERT!$G$7,T1_PERT!$C$7,T1_PERT!$E$7)</f>
        <v>7.21591204648299</v>
      </c>
      <c r="I3768" s="23" t="n">
        <f aca="false">BETAINV(E3768,T1_PERT!$F$8,T1_PERT!$G$8,T1_PERT!$C$8,T1_PERT!$E$8)</f>
        <v>5.82864351138175</v>
      </c>
      <c r="J3768" s="23" t="n">
        <f aca="true">BETAINV(RAND(),T1_PERT!$F$9,T1_PERT!$G$9,T1_PERT!$C$9,T1_PERT!$E$9)</f>
        <v>3.88943347251733</v>
      </c>
      <c r="K3768" s="23" t="n">
        <f aca="true">BETAINV(RAND(),T1_PERT!$F$10,T1_PERT!$G$10,T1_PERT!$C$10,T1_PERT!$E$10)</f>
        <v>1.79705389636841</v>
      </c>
      <c r="L3768" s="23" t="n">
        <f aca="false">F3768+G3768+I3768+K3768</f>
        <v>17.5155879969519</v>
      </c>
      <c r="M3768" s="23" t="n">
        <f aca="false">F3768+H3768+J3768+K3768</f>
        <v>16.7550141314969</v>
      </c>
      <c r="N3768" s="23" t="n">
        <f aca="false">MAX(L3768,M3768)</f>
        <v>17.5155879969519</v>
      </c>
    </row>
    <row r="3769" customFormat="false" ht="15" hidden="false" customHeight="false" outlineLevel="0" collapsed="false">
      <c r="A3769" s="5" t="n">
        <v>3750</v>
      </c>
      <c r="B3769" s="25" t="n">
        <f aca="true">NORMSINV(RAND())</f>
        <v>-0.928517228511682</v>
      </c>
      <c r="C3769" s="25" t="n">
        <f aca="true">$C$4*B3769+SQRT(1-$C$4^2)*NORMSINV(RAND())</f>
        <v>-2.23882746627095</v>
      </c>
      <c r="D3769" s="25" t="n">
        <f aca="false">NORMSDIST(B3769)</f>
        <v>0.176569667587351</v>
      </c>
      <c r="E3769" s="25" t="n">
        <f aca="false">NORMSDIST(C3769)</f>
        <v>0.0125835722101406</v>
      </c>
      <c r="F3769" s="23" t="n">
        <f aca="true">BETAINV(RAND(),T1_PERT!$F$5,T1_PERT!$G$5,T1_PERT!$C$5,T1_PERT!$E$5)</f>
        <v>3.57078685614661</v>
      </c>
      <c r="G3769" s="23" t="n">
        <f aca="false">BETAINV(D3769,T1_PERT!$F$6,T1_PERT!$G$6,T1_PERT!$C$6,T1_PERT!$E$6)</f>
        <v>4.22625875109599</v>
      </c>
      <c r="H3769" s="23" t="n">
        <f aca="true">BETAINV(RAND(),T1_PERT!$F$7,T1_PERT!$G$7,T1_PERT!$C$7,T1_PERT!$E$7)</f>
        <v>6.73515749039033</v>
      </c>
      <c r="I3769" s="23" t="n">
        <f aca="false">BETAINV(E3769,T1_PERT!$F$8,T1_PERT!$G$8,T1_PERT!$C$8,T1_PERT!$E$8)</f>
        <v>4.14726477883632</v>
      </c>
      <c r="J3769" s="23" t="n">
        <f aca="true">BETAINV(RAND(),T1_PERT!$F$9,T1_PERT!$G$9,T1_PERT!$C$9,T1_PERT!$E$9)</f>
        <v>5.42738497101754</v>
      </c>
      <c r="K3769" s="23" t="n">
        <f aca="true">BETAINV(RAND(),T1_PERT!$F$10,T1_PERT!$G$10,T1_PERT!$C$10,T1_PERT!$E$10)</f>
        <v>2.56790470131384</v>
      </c>
      <c r="L3769" s="23" t="n">
        <f aca="false">F3769+G3769+I3769+K3769</f>
        <v>14.5122150873928</v>
      </c>
      <c r="M3769" s="23" t="n">
        <f aca="false">F3769+H3769+J3769+K3769</f>
        <v>18.3012340188683</v>
      </c>
      <c r="N3769" s="23" t="n">
        <f aca="false">MAX(L3769,M3769)</f>
        <v>18.3012340188683</v>
      </c>
    </row>
    <row r="3770" customFormat="false" ht="15" hidden="false" customHeight="false" outlineLevel="0" collapsed="false">
      <c r="A3770" s="5" t="n">
        <v>3751</v>
      </c>
      <c r="B3770" s="25" t="n">
        <f aca="true">NORMSINV(RAND())</f>
        <v>0.348489338584532</v>
      </c>
      <c r="C3770" s="25" t="n">
        <f aca="true">$C$4*B3770+SQRT(1-$C$4^2)*NORMSINV(RAND())</f>
        <v>-0.204987101232219</v>
      </c>
      <c r="D3770" s="25" t="n">
        <f aca="false">NORMSDIST(B3770)</f>
        <v>0.636263640392619</v>
      </c>
      <c r="E3770" s="25" t="n">
        <f aca="false">NORMSDIST(C3770)</f>
        <v>0.418791101383682</v>
      </c>
      <c r="F3770" s="23" t="n">
        <f aca="true">BETAINV(RAND(),T1_PERT!$F$5,T1_PERT!$G$5,T1_PERT!$C$5,T1_PERT!$E$5)</f>
        <v>4.07484952550348</v>
      </c>
      <c r="G3770" s="23" t="n">
        <f aca="false">BETAINV(D3770,T1_PERT!$F$6,T1_PERT!$G$6,T1_PERT!$C$6,T1_PERT!$E$6)</f>
        <v>5.69396102405147</v>
      </c>
      <c r="H3770" s="23" t="n">
        <f aca="true">BETAINV(RAND(),T1_PERT!$F$7,T1_PERT!$G$7,T1_PERT!$C$7,T1_PERT!$E$7)</f>
        <v>7.54407117975689</v>
      </c>
      <c r="I3770" s="23" t="n">
        <f aca="false">BETAINV(E3770,T1_PERT!$F$8,T1_PERT!$G$8,T1_PERT!$C$8,T1_PERT!$E$8)</f>
        <v>5.09805846499393</v>
      </c>
      <c r="J3770" s="23" t="n">
        <f aca="true">BETAINV(RAND(),T1_PERT!$F$9,T1_PERT!$G$9,T1_PERT!$C$9,T1_PERT!$E$9)</f>
        <v>4.00128165795469</v>
      </c>
      <c r="K3770" s="23" t="n">
        <f aca="true">BETAINV(RAND(),T1_PERT!$F$10,T1_PERT!$G$10,T1_PERT!$C$10,T1_PERT!$E$10)</f>
        <v>1.7421851454754</v>
      </c>
      <c r="L3770" s="23" t="n">
        <f aca="false">F3770+G3770+I3770+K3770</f>
        <v>16.6090541600243</v>
      </c>
      <c r="M3770" s="23" t="n">
        <f aca="false">F3770+H3770+J3770+K3770</f>
        <v>17.3623875086905</v>
      </c>
      <c r="N3770" s="23" t="n">
        <f aca="false">MAX(L3770,M3770)</f>
        <v>17.3623875086905</v>
      </c>
    </row>
    <row r="3771" customFormat="false" ht="15" hidden="false" customHeight="false" outlineLevel="0" collapsed="false">
      <c r="A3771" s="5" t="n">
        <v>3752</v>
      </c>
      <c r="B3771" s="25" t="n">
        <f aca="true">NORMSINV(RAND())</f>
        <v>-0.462073120072767</v>
      </c>
      <c r="C3771" s="25" t="n">
        <f aca="true">$C$4*B3771+SQRT(1-$C$4^2)*NORMSINV(RAND())</f>
        <v>-0.374434732554852</v>
      </c>
      <c r="D3771" s="25" t="n">
        <f aca="false">NORMSDIST(B3771)</f>
        <v>0.32201444276702</v>
      </c>
      <c r="E3771" s="25" t="n">
        <f aca="false">NORMSDIST(C3771)</f>
        <v>0.354040453174878</v>
      </c>
      <c r="F3771" s="23" t="n">
        <f aca="true">BETAINV(RAND(),T1_PERT!$F$5,T1_PERT!$G$5,T1_PERT!$C$5,T1_PERT!$E$5)</f>
        <v>3.8018843189805</v>
      </c>
      <c r="G3771" s="23" t="n">
        <f aca="false">BETAINV(D3771,T1_PERT!$F$6,T1_PERT!$G$6,T1_PERT!$C$6,T1_PERT!$E$6)</f>
        <v>4.70909773773933</v>
      </c>
      <c r="H3771" s="23" t="n">
        <f aca="true">BETAINV(RAND(),T1_PERT!$F$7,T1_PERT!$G$7,T1_PERT!$C$7,T1_PERT!$E$7)</f>
        <v>3.30854701637711</v>
      </c>
      <c r="I3771" s="23" t="n">
        <f aca="false">BETAINV(E3771,T1_PERT!$F$8,T1_PERT!$G$8,T1_PERT!$C$8,T1_PERT!$E$8)</f>
        <v>4.97506583023016</v>
      </c>
      <c r="J3771" s="23" t="n">
        <f aca="true">BETAINV(RAND(),T1_PERT!$F$9,T1_PERT!$G$9,T1_PERT!$C$9,T1_PERT!$E$9)</f>
        <v>4.74104383092493</v>
      </c>
      <c r="K3771" s="23" t="n">
        <f aca="true">BETAINV(RAND(),T1_PERT!$F$10,T1_PERT!$G$10,T1_PERT!$C$10,T1_PERT!$E$10)</f>
        <v>2.36153993302324</v>
      </c>
      <c r="L3771" s="23" t="n">
        <f aca="false">F3771+G3771+I3771+K3771</f>
        <v>15.8475878199732</v>
      </c>
      <c r="M3771" s="23" t="n">
        <f aca="false">F3771+H3771+J3771+K3771</f>
        <v>14.2130150993058</v>
      </c>
      <c r="N3771" s="23" t="n">
        <f aca="false">MAX(L3771,M3771)</f>
        <v>15.8475878199732</v>
      </c>
    </row>
    <row r="3772" customFormat="false" ht="15" hidden="false" customHeight="false" outlineLevel="0" collapsed="false">
      <c r="A3772" s="5" t="n">
        <v>3753</v>
      </c>
      <c r="B3772" s="25" t="n">
        <f aca="true">NORMSINV(RAND())</f>
        <v>0.470724715504149</v>
      </c>
      <c r="C3772" s="25" t="n">
        <f aca="true">$C$4*B3772+SQRT(1-$C$4^2)*NORMSINV(RAND())</f>
        <v>-1.02451005265369</v>
      </c>
      <c r="D3772" s="25" t="n">
        <f aca="false">NORMSDIST(B3772)</f>
        <v>0.681081333840941</v>
      </c>
      <c r="E3772" s="25" t="n">
        <f aca="false">NORMSDIST(C3772)</f>
        <v>0.15279721256274</v>
      </c>
      <c r="F3772" s="23" t="n">
        <f aca="true">BETAINV(RAND(),T1_PERT!$F$5,T1_PERT!$G$5,T1_PERT!$C$5,T1_PERT!$E$5)</f>
        <v>5.33704972354219</v>
      </c>
      <c r="G3772" s="23" t="n">
        <f aca="false">BETAINV(D3772,T1_PERT!$F$6,T1_PERT!$G$6,T1_PERT!$C$6,T1_PERT!$E$6)</f>
        <v>5.85057047860758</v>
      </c>
      <c r="H3772" s="23" t="n">
        <f aca="true">BETAINV(RAND(),T1_PERT!$F$7,T1_PERT!$G$7,T1_PERT!$C$7,T1_PERT!$E$7)</f>
        <v>6.78016879318196</v>
      </c>
      <c r="I3772" s="23" t="n">
        <f aca="false">BETAINV(E3772,T1_PERT!$F$8,T1_PERT!$G$8,T1_PERT!$C$8,T1_PERT!$E$8)</f>
        <v>4.57368332979712</v>
      </c>
      <c r="J3772" s="23" t="n">
        <f aca="true">BETAINV(RAND(),T1_PERT!$F$9,T1_PERT!$G$9,T1_PERT!$C$9,T1_PERT!$E$9)</f>
        <v>3.49924030321702</v>
      </c>
      <c r="K3772" s="23" t="n">
        <f aca="true">BETAINV(RAND(),T1_PERT!$F$10,T1_PERT!$G$10,T1_PERT!$C$10,T1_PERT!$E$10)</f>
        <v>1.38042892986748</v>
      </c>
      <c r="L3772" s="23" t="n">
        <f aca="false">F3772+G3772+I3772+K3772</f>
        <v>17.1417324618144</v>
      </c>
      <c r="M3772" s="23" t="n">
        <f aca="false">F3772+H3772+J3772+K3772</f>
        <v>16.9968877498087</v>
      </c>
      <c r="N3772" s="23" t="n">
        <f aca="false">MAX(L3772,M3772)</f>
        <v>17.1417324618144</v>
      </c>
    </row>
    <row r="3773" customFormat="false" ht="15" hidden="false" customHeight="false" outlineLevel="0" collapsed="false">
      <c r="A3773" s="5" t="n">
        <v>3754</v>
      </c>
      <c r="B3773" s="25" t="n">
        <f aca="true">NORMSINV(RAND())</f>
        <v>0.569785924289418</v>
      </c>
      <c r="C3773" s="25" t="n">
        <f aca="true">$C$4*B3773+SQRT(1-$C$4^2)*NORMSINV(RAND())</f>
        <v>0.373759746201094</v>
      </c>
      <c r="D3773" s="25" t="n">
        <f aca="false">NORMSDIST(B3773)</f>
        <v>0.71558854824639</v>
      </c>
      <c r="E3773" s="25" t="n">
        <f aca="false">NORMSDIST(C3773)</f>
        <v>0.645708464831845</v>
      </c>
      <c r="F3773" s="23" t="n">
        <f aca="true">BETAINV(RAND(),T1_PERT!$F$5,T1_PERT!$G$5,T1_PERT!$C$5,T1_PERT!$E$5)</f>
        <v>5.2806697536843</v>
      </c>
      <c r="G3773" s="23" t="n">
        <f aca="false">BETAINV(D3773,T1_PERT!$F$6,T1_PERT!$G$6,T1_PERT!$C$6,T1_PERT!$E$6)</f>
        <v>5.97773896576978</v>
      </c>
      <c r="H3773" s="23" t="n">
        <f aca="true">BETAINV(RAND(),T1_PERT!$F$7,T1_PERT!$G$7,T1_PERT!$C$7,T1_PERT!$E$7)</f>
        <v>3.5941506887658</v>
      </c>
      <c r="I3773" s="23" t="n">
        <f aca="false">BETAINV(E3773,T1_PERT!$F$8,T1_PERT!$G$8,T1_PERT!$C$8,T1_PERT!$E$8)</f>
        <v>5.56036603511716</v>
      </c>
      <c r="J3773" s="23" t="n">
        <f aca="true">BETAINV(RAND(),T1_PERT!$F$9,T1_PERT!$G$9,T1_PERT!$C$9,T1_PERT!$E$9)</f>
        <v>3.69257368247772</v>
      </c>
      <c r="K3773" s="23" t="n">
        <f aca="true">BETAINV(RAND(),T1_PERT!$F$10,T1_PERT!$G$10,T1_PERT!$C$10,T1_PERT!$E$10)</f>
        <v>2.53346992110052</v>
      </c>
      <c r="L3773" s="23" t="n">
        <f aca="false">F3773+G3773+I3773+K3773</f>
        <v>19.3522446756718</v>
      </c>
      <c r="M3773" s="23" t="n">
        <f aca="false">F3773+H3773+J3773+K3773</f>
        <v>15.1008640460283</v>
      </c>
      <c r="N3773" s="23" t="n">
        <f aca="false">MAX(L3773,M3773)</f>
        <v>19.3522446756718</v>
      </c>
    </row>
    <row r="3774" customFormat="false" ht="15" hidden="false" customHeight="false" outlineLevel="0" collapsed="false">
      <c r="A3774" s="5" t="n">
        <v>3755</v>
      </c>
      <c r="B3774" s="25" t="n">
        <f aca="true">NORMSINV(RAND())</f>
        <v>0.0132922112606825</v>
      </c>
      <c r="C3774" s="25" t="n">
        <f aca="true">$C$4*B3774+SQRT(1-$C$4^2)*NORMSINV(RAND())</f>
        <v>1.74464223056044</v>
      </c>
      <c r="D3774" s="25" t="n">
        <f aca="false">NORMSDIST(B3774)</f>
        <v>0.505302668922985</v>
      </c>
      <c r="E3774" s="25" t="n">
        <f aca="false">NORMSDIST(C3774)</f>
        <v>0.959476417523436</v>
      </c>
      <c r="F3774" s="23" t="n">
        <f aca="true">BETAINV(RAND(),T1_PERT!$F$5,T1_PERT!$G$5,T1_PERT!$C$5,T1_PERT!$E$5)</f>
        <v>2.54362910192191</v>
      </c>
      <c r="G3774" s="23" t="n">
        <f aca="false">BETAINV(D3774,T1_PERT!$F$6,T1_PERT!$G$6,T1_PERT!$C$6,T1_PERT!$E$6)</f>
        <v>5.27130356116951</v>
      </c>
      <c r="H3774" s="23" t="n">
        <f aca="true">BETAINV(RAND(),T1_PERT!$F$7,T1_PERT!$G$7,T1_PERT!$C$7,T1_PERT!$E$7)</f>
        <v>5.44782359461367</v>
      </c>
      <c r="I3774" s="23" t="n">
        <f aca="false">BETAINV(E3774,T1_PERT!$F$8,T1_PERT!$G$8,T1_PERT!$C$8,T1_PERT!$E$8)</f>
        <v>6.70656684171394</v>
      </c>
      <c r="J3774" s="23" t="n">
        <f aca="true">BETAINV(RAND(),T1_PERT!$F$9,T1_PERT!$G$9,T1_PERT!$C$9,T1_PERT!$E$9)</f>
        <v>4.18759128528929</v>
      </c>
      <c r="K3774" s="23" t="n">
        <f aca="true">BETAINV(RAND(),T1_PERT!$F$10,T1_PERT!$G$10,T1_PERT!$C$10,T1_PERT!$E$10)</f>
        <v>2.18812968517867</v>
      </c>
      <c r="L3774" s="23" t="n">
        <f aca="false">F3774+G3774+I3774+K3774</f>
        <v>16.709629189984</v>
      </c>
      <c r="M3774" s="23" t="n">
        <f aca="false">F3774+H3774+J3774+K3774</f>
        <v>14.3671736670035</v>
      </c>
      <c r="N3774" s="23" t="n">
        <f aca="false">MAX(L3774,M3774)</f>
        <v>16.709629189984</v>
      </c>
    </row>
    <row r="3775" customFormat="false" ht="15" hidden="false" customHeight="false" outlineLevel="0" collapsed="false">
      <c r="A3775" s="5" t="n">
        <v>3756</v>
      </c>
      <c r="B3775" s="25" t="n">
        <f aca="true">NORMSINV(RAND())</f>
        <v>0.380371171984404</v>
      </c>
      <c r="C3775" s="25" t="n">
        <f aca="true">$C$4*B3775+SQRT(1-$C$4^2)*NORMSINV(RAND())</f>
        <v>-0.806513420412935</v>
      </c>
      <c r="D3775" s="25" t="n">
        <f aca="false">NORMSDIST(B3775)</f>
        <v>0.648165044628038</v>
      </c>
      <c r="E3775" s="25" t="n">
        <f aca="false">NORMSDIST(C3775)</f>
        <v>0.20997343649677</v>
      </c>
      <c r="F3775" s="23" t="n">
        <f aca="true">BETAINV(RAND(),T1_PERT!$F$5,T1_PERT!$G$5,T1_PERT!$C$5,T1_PERT!$E$5)</f>
        <v>4.34616930953941</v>
      </c>
      <c r="G3775" s="23" t="n">
        <f aca="false">BETAINV(D3775,T1_PERT!$F$6,T1_PERT!$G$6,T1_PERT!$C$6,T1_PERT!$E$6)</f>
        <v>5.73474300370761</v>
      </c>
      <c r="H3775" s="23" t="n">
        <f aca="true">BETAINV(RAND(),T1_PERT!$F$7,T1_PERT!$G$7,T1_PERT!$C$7,T1_PERT!$E$7)</f>
        <v>6.54736940992972</v>
      </c>
      <c r="I3775" s="23" t="n">
        <f aca="false">BETAINV(E3775,T1_PERT!$F$8,T1_PERT!$G$8,T1_PERT!$C$8,T1_PERT!$E$8)</f>
        <v>4.69490310697219</v>
      </c>
      <c r="J3775" s="23" t="n">
        <f aca="true">BETAINV(RAND(),T1_PERT!$F$9,T1_PERT!$G$9,T1_PERT!$C$9,T1_PERT!$E$9)</f>
        <v>4.68073151571826</v>
      </c>
      <c r="K3775" s="23" t="n">
        <f aca="true">BETAINV(RAND(),T1_PERT!$F$10,T1_PERT!$G$10,T1_PERT!$C$10,T1_PERT!$E$10)</f>
        <v>2.01811722146723</v>
      </c>
      <c r="L3775" s="23" t="n">
        <f aca="false">F3775+G3775+I3775+K3775</f>
        <v>16.7939326416864</v>
      </c>
      <c r="M3775" s="23" t="n">
        <f aca="false">F3775+H3775+J3775+K3775</f>
        <v>17.5923874566546</v>
      </c>
      <c r="N3775" s="23" t="n">
        <f aca="false">MAX(L3775,M3775)</f>
        <v>17.5923874566546</v>
      </c>
    </row>
    <row r="3776" customFormat="false" ht="15" hidden="false" customHeight="false" outlineLevel="0" collapsed="false">
      <c r="A3776" s="5" t="n">
        <v>3757</v>
      </c>
      <c r="B3776" s="25" t="n">
        <f aca="true">NORMSINV(RAND())</f>
        <v>-0.478439685102953</v>
      </c>
      <c r="C3776" s="25" t="n">
        <f aca="true">$C$4*B3776+SQRT(1-$C$4^2)*NORMSINV(RAND())</f>
        <v>0.34598352488893</v>
      </c>
      <c r="D3776" s="25" t="n">
        <f aca="false">NORMSDIST(B3776)</f>
        <v>0.316168646781078</v>
      </c>
      <c r="E3776" s="25" t="n">
        <f aca="false">NORMSDIST(C3776)</f>
        <v>0.635322451875703</v>
      </c>
      <c r="F3776" s="23" t="n">
        <f aca="true">BETAINV(RAND(),T1_PERT!$F$5,T1_PERT!$G$5,T1_PERT!$C$5,T1_PERT!$E$5)</f>
        <v>4.51718012366598</v>
      </c>
      <c r="G3776" s="23" t="n">
        <f aca="false">BETAINV(D3776,T1_PERT!$F$6,T1_PERT!$G$6,T1_PERT!$C$6,T1_PERT!$E$6)</f>
        <v>4.6908557438621</v>
      </c>
      <c r="H3776" s="23" t="n">
        <f aca="true">BETAINV(RAND(),T1_PERT!$F$7,T1_PERT!$G$7,T1_PERT!$C$7,T1_PERT!$E$7)</f>
        <v>6.21041413985111</v>
      </c>
      <c r="I3776" s="23" t="n">
        <f aca="false">BETAINV(E3776,T1_PERT!$F$8,T1_PERT!$G$8,T1_PERT!$C$8,T1_PERT!$E$8)</f>
        <v>5.5370545237818</v>
      </c>
      <c r="J3776" s="23" t="n">
        <f aca="true">BETAINV(RAND(),T1_PERT!$F$9,T1_PERT!$G$9,T1_PERT!$C$9,T1_PERT!$E$9)</f>
        <v>3.76482857981213</v>
      </c>
      <c r="K3776" s="23" t="n">
        <f aca="true">BETAINV(RAND(),T1_PERT!$F$10,T1_PERT!$G$10,T1_PERT!$C$10,T1_PERT!$E$10)</f>
        <v>1.60802442132916</v>
      </c>
      <c r="L3776" s="23" t="n">
        <f aca="false">F3776+G3776+I3776+K3776</f>
        <v>16.3531148126391</v>
      </c>
      <c r="M3776" s="23" t="n">
        <f aca="false">F3776+H3776+J3776+K3776</f>
        <v>16.1004472646584</v>
      </c>
      <c r="N3776" s="23" t="n">
        <f aca="false">MAX(L3776,M3776)</f>
        <v>16.3531148126391</v>
      </c>
    </row>
    <row r="3777" customFormat="false" ht="15" hidden="false" customHeight="false" outlineLevel="0" collapsed="false">
      <c r="A3777" s="5" t="n">
        <v>3758</v>
      </c>
      <c r="B3777" s="25" t="n">
        <f aca="true">NORMSINV(RAND())</f>
        <v>0.912251425935821</v>
      </c>
      <c r="C3777" s="25" t="n">
        <f aca="true">$C$4*B3777+SQRT(1-$C$4^2)*NORMSINV(RAND())</f>
        <v>1.38733082845964</v>
      </c>
      <c r="D3777" s="25" t="n">
        <f aca="false">NORMSDIST(B3777)</f>
        <v>0.819181810960493</v>
      </c>
      <c r="E3777" s="25" t="n">
        <f aca="false">NORMSDIST(C3777)</f>
        <v>0.917329546630879</v>
      </c>
      <c r="F3777" s="23" t="n">
        <f aca="true">BETAINV(RAND(),T1_PERT!$F$5,T1_PERT!$G$5,T1_PERT!$C$5,T1_PERT!$E$5)</f>
        <v>3.75776470731647</v>
      </c>
      <c r="G3777" s="23" t="n">
        <f aca="false">BETAINV(D3777,T1_PERT!$F$6,T1_PERT!$G$6,T1_PERT!$C$6,T1_PERT!$E$6)</f>
        <v>6.41405278900309</v>
      </c>
      <c r="H3777" s="23" t="n">
        <f aca="true">BETAINV(RAND(),T1_PERT!$F$7,T1_PERT!$G$7,T1_PERT!$C$7,T1_PERT!$E$7)</f>
        <v>6.84515014386583</v>
      </c>
      <c r="I3777" s="23" t="n">
        <f aca="false">BETAINV(E3777,T1_PERT!$F$8,T1_PERT!$G$8,T1_PERT!$C$8,T1_PERT!$E$8)</f>
        <v>6.4231471021423</v>
      </c>
      <c r="J3777" s="23" t="n">
        <f aca="true">BETAINV(RAND(),T1_PERT!$F$9,T1_PERT!$G$9,T1_PERT!$C$9,T1_PERT!$E$9)</f>
        <v>3.81110929209841</v>
      </c>
      <c r="K3777" s="23" t="n">
        <f aca="true">BETAINV(RAND(),T1_PERT!$F$10,T1_PERT!$G$10,T1_PERT!$C$10,T1_PERT!$E$10)</f>
        <v>2.53672539276794</v>
      </c>
      <c r="L3777" s="23" t="n">
        <f aca="false">F3777+G3777+I3777+K3777</f>
        <v>19.1316899912298</v>
      </c>
      <c r="M3777" s="23" t="n">
        <f aca="false">F3777+H3777+J3777+K3777</f>
        <v>16.9507495360487</v>
      </c>
      <c r="N3777" s="23" t="n">
        <f aca="false">MAX(L3777,M3777)</f>
        <v>19.1316899912298</v>
      </c>
    </row>
    <row r="3778" customFormat="false" ht="15" hidden="false" customHeight="false" outlineLevel="0" collapsed="false">
      <c r="A3778" s="5" t="n">
        <v>3759</v>
      </c>
      <c r="B3778" s="25" t="n">
        <f aca="true">NORMSINV(RAND())</f>
        <v>-0.0247388761502504</v>
      </c>
      <c r="C3778" s="25" t="n">
        <f aca="true">$C$4*B3778+SQRT(1-$C$4^2)*NORMSINV(RAND())</f>
        <v>-1.39576221779464</v>
      </c>
      <c r="D3778" s="25" t="n">
        <f aca="false">NORMSDIST(B3778)</f>
        <v>0.490131622938502</v>
      </c>
      <c r="E3778" s="25" t="n">
        <f aca="false">NORMSDIST(C3778)</f>
        <v>0.0813930556912904</v>
      </c>
      <c r="F3778" s="23" t="n">
        <f aca="true">BETAINV(RAND(),T1_PERT!$F$5,T1_PERT!$G$5,T1_PERT!$C$5,T1_PERT!$E$5)</f>
        <v>2.9086747829886</v>
      </c>
      <c r="G3778" s="23" t="n">
        <f aca="false">BETAINV(D3778,T1_PERT!$F$6,T1_PERT!$G$6,T1_PERT!$C$6,T1_PERT!$E$6)</f>
        <v>5.22438617896964</v>
      </c>
      <c r="H3778" s="23" t="n">
        <f aca="true">BETAINV(RAND(),T1_PERT!$F$7,T1_PERT!$G$7,T1_PERT!$C$7,T1_PERT!$E$7)</f>
        <v>3.63673001008092</v>
      </c>
      <c r="I3778" s="23" t="n">
        <f aca="false">BETAINV(E3778,T1_PERT!$F$8,T1_PERT!$G$8,T1_PERT!$C$8,T1_PERT!$E$8)</f>
        <v>4.39981631122331</v>
      </c>
      <c r="J3778" s="23" t="n">
        <f aca="true">BETAINV(RAND(),T1_PERT!$F$9,T1_PERT!$G$9,T1_PERT!$C$9,T1_PERT!$E$9)</f>
        <v>5.12099513746411</v>
      </c>
      <c r="K3778" s="23" t="n">
        <f aca="true">BETAINV(RAND(),T1_PERT!$F$10,T1_PERT!$G$10,T1_PERT!$C$10,T1_PERT!$E$10)</f>
        <v>2.05296578410373</v>
      </c>
      <c r="L3778" s="23" t="n">
        <f aca="false">F3778+G3778+I3778+K3778</f>
        <v>14.5858430572853</v>
      </c>
      <c r="M3778" s="23" t="n">
        <f aca="false">F3778+H3778+J3778+K3778</f>
        <v>13.7193657146374</v>
      </c>
      <c r="N3778" s="23" t="n">
        <f aca="false">MAX(L3778,M3778)</f>
        <v>14.5858430572853</v>
      </c>
    </row>
    <row r="3779" customFormat="false" ht="15" hidden="false" customHeight="false" outlineLevel="0" collapsed="false">
      <c r="A3779" s="5" t="n">
        <v>3760</v>
      </c>
      <c r="B3779" s="25" t="n">
        <f aca="true">NORMSINV(RAND())</f>
        <v>0.196834429742461</v>
      </c>
      <c r="C3779" s="25" t="n">
        <f aca="true">$C$4*B3779+SQRT(1-$C$4^2)*NORMSINV(RAND())</f>
        <v>0.112706697459269</v>
      </c>
      <c r="D3779" s="25" t="n">
        <f aca="false">NORMSDIST(B3779)</f>
        <v>0.578021446445882</v>
      </c>
      <c r="E3779" s="25" t="n">
        <f aca="false">NORMSDIST(C3779)</f>
        <v>0.54486845435889</v>
      </c>
      <c r="F3779" s="23" t="n">
        <f aca="true">BETAINV(RAND(),T1_PERT!$F$5,T1_PERT!$G$5,T1_PERT!$C$5,T1_PERT!$E$5)</f>
        <v>3.77097304371762</v>
      </c>
      <c r="G3779" s="23" t="n">
        <f aca="false">BETAINV(D3779,T1_PERT!$F$6,T1_PERT!$G$6,T1_PERT!$C$6,T1_PERT!$E$6)</f>
        <v>5.50105468948854</v>
      </c>
      <c r="H3779" s="23" t="n">
        <f aca="true">BETAINV(RAND(),T1_PERT!$F$7,T1_PERT!$G$7,T1_PERT!$C$7,T1_PERT!$E$7)</f>
        <v>6.08663392534883</v>
      </c>
      <c r="I3779" s="23" t="n">
        <f aca="false">BETAINV(E3779,T1_PERT!$F$8,T1_PERT!$G$8,T1_PERT!$C$8,T1_PERT!$E$8)</f>
        <v>5.34505125734271</v>
      </c>
      <c r="J3779" s="23" t="n">
        <f aca="true">BETAINV(RAND(),T1_PERT!$F$9,T1_PERT!$G$9,T1_PERT!$C$9,T1_PERT!$E$9)</f>
        <v>4.11933345821979</v>
      </c>
      <c r="K3779" s="23" t="n">
        <f aca="true">BETAINV(RAND(),T1_PERT!$F$10,T1_PERT!$G$10,T1_PERT!$C$10,T1_PERT!$E$10)</f>
        <v>2.41106497091</v>
      </c>
      <c r="L3779" s="23" t="n">
        <f aca="false">F3779+G3779+I3779+K3779</f>
        <v>17.0281439614589</v>
      </c>
      <c r="M3779" s="23" t="n">
        <f aca="false">F3779+H3779+J3779+K3779</f>
        <v>16.3880053981962</v>
      </c>
      <c r="N3779" s="23" t="n">
        <f aca="false">MAX(L3779,M3779)</f>
        <v>17.0281439614589</v>
      </c>
    </row>
    <row r="3780" customFormat="false" ht="15" hidden="false" customHeight="false" outlineLevel="0" collapsed="false">
      <c r="A3780" s="5" t="n">
        <v>3761</v>
      </c>
      <c r="B3780" s="25" t="n">
        <f aca="true">NORMSINV(RAND())</f>
        <v>-0.0921740277379246</v>
      </c>
      <c r="C3780" s="25" t="n">
        <f aca="true">$C$4*B3780+SQRT(1-$C$4^2)*NORMSINV(RAND())</f>
        <v>0.0133727330396552</v>
      </c>
      <c r="D3780" s="25" t="n">
        <f aca="false">NORMSDIST(B3780)</f>
        <v>0.463279886521934</v>
      </c>
      <c r="E3780" s="25" t="n">
        <f aca="false">NORMSDIST(C3780)</f>
        <v>0.505334789610171</v>
      </c>
      <c r="F3780" s="23" t="n">
        <f aca="true">BETAINV(RAND(),T1_PERT!$F$5,T1_PERT!$G$5,T1_PERT!$C$5,T1_PERT!$E$5)</f>
        <v>3.4839761661015</v>
      </c>
      <c r="G3780" s="23" t="n">
        <f aca="false">BETAINV(D3780,T1_PERT!$F$6,T1_PERT!$G$6,T1_PERT!$C$6,T1_PERT!$E$6)</f>
        <v>5.14188866193176</v>
      </c>
      <c r="H3780" s="23" t="n">
        <f aca="true">BETAINV(RAND(),T1_PERT!$F$7,T1_PERT!$G$7,T1_PERT!$C$7,T1_PERT!$E$7)</f>
        <v>7.17928691108765</v>
      </c>
      <c r="I3780" s="23" t="n">
        <f aca="false">BETAINV(E3780,T1_PERT!$F$8,T1_PERT!$G$8,T1_PERT!$C$8,T1_PERT!$E$8)</f>
        <v>5.26578051575319</v>
      </c>
      <c r="J3780" s="23" t="n">
        <f aca="true">BETAINV(RAND(),T1_PERT!$F$9,T1_PERT!$G$9,T1_PERT!$C$9,T1_PERT!$E$9)</f>
        <v>4.72263320211706</v>
      </c>
      <c r="K3780" s="23" t="n">
        <f aca="true">BETAINV(RAND(),T1_PERT!$F$10,T1_PERT!$G$10,T1_PERT!$C$10,T1_PERT!$E$10)</f>
        <v>1.29638188947451</v>
      </c>
      <c r="L3780" s="23" t="n">
        <f aca="false">F3780+G3780+I3780+K3780</f>
        <v>15.188027233261</v>
      </c>
      <c r="M3780" s="23" t="n">
        <f aca="false">F3780+H3780+J3780+K3780</f>
        <v>16.6822781687807</v>
      </c>
      <c r="N3780" s="23" t="n">
        <f aca="false">MAX(L3780,M3780)</f>
        <v>16.6822781687807</v>
      </c>
    </row>
    <row r="3781" customFormat="false" ht="15" hidden="false" customHeight="false" outlineLevel="0" collapsed="false">
      <c r="A3781" s="5" t="n">
        <v>3762</v>
      </c>
      <c r="B3781" s="25" t="n">
        <f aca="true">NORMSINV(RAND())</f>
        <v>0.736421457723235</v>
      </c>
      <c r="C3781" s="25" t="n">
        <f aca="true">$C$4*B3781+SQRT(1-$C$4^2)*NORMSINV(RAND())</f>
        <v>0.528407834731912</v>
      </c>
      <c r="D3781" s="25" t="n">
        <f aca="false">NORMSDIST(B3781)</f>
        <v>0.769262874987819</v>
      </c>
      <c r="E3781" s="25" t="n">
        <f aca="false">NORMSDIST(C3781)</f>
        <v>0.701391849585661</v>
      </c>
      <c r="F3781" s="23" t="n">
        <f aca="true">BETAINV(RAND(),T1_PERT!$F$5,T1_PERT!$G$5,T1_PERT!$C$5,T1_PERT!$E$5)</f>
        <v>4.44760344327844</v>
      </c>
      <c r="G3781" s="23" t="n">
        <f aca="false">BETAINV(D3781,T1_PERT!$F$6,T1_PERT!$G$6,T1_PERT!$C$6,T1_PERT!$E$6)</f>
        <v>6.19113820274364</v>
      </c>
      <c r="H3781" s="23" t="n">
        <f aca="true">BETAINV(RAND(),T1_PERT!$F$7,T1_PERT!$G$7,T1_PERT!$C$7,T1_PERT!$E$7)</f>
        <v>6.87617125241296</v>
      </c>
      <c r="I3781" s="23" t="n">
        <f aca="false">BETAINV(E3781,T1_PERT!$F$8,T1_PERT!$G$8,T1_PERT!$C$8,T1_PERT!$E$8)</f>
        <v>5.69145310287096</v>
      </c>
      <c r="J3781" s="23" t="n">
        <f aca="true">BETAINV(RAND(),T1_PERT!$F$9,T1_PERT!$G$9,T1_PERT!$C$9,T1_PERT!$E$9)</f>
        <v>5.5786932275155</v>
      </c>
      <c r="K3781" s="23" t="n">
        <f aca="true">BETAINV(RAND(),T1_PERT!$F$10,T1_PERT!$G$10,T1_PERT!$C$10,T1_PERT!$E$10)</f>
        <v>2.13305422786102</v>
      </c>
      <c r="L3781" s="23" t="n">
        <f aca="false">F3781+G3781+I3781+K3781</f>
        <v>18.4632489767541</v>
      </c>
      <c r="M3781" s="23" t="n">
        <f aca="false">F3781+H3781+J3781+K3781</f>
        <v>19.0355221510679</v>
      </c>
      <c r="N3781" s="23" t="n">
        <f aca="false">MAX(L3781,M3781)</f>
        <v>19.0355221510679</v>
      </c>
    </row>
    <row r="3782" customFormat="false" ht="15" hidden="false" customHeight="false" outlineLevel="0" collapsed="false">
      <c r="A3782" s="5" t="n">
        <v>3763</v>
      </c>
      <c r="B3782" s="25" t="n">
        <f aca="true">NORMSINV(RAND())</f>
        <v>-1.39191019470405</v>
      </c>
      <c r="C3782" s="25" t="n">
        <f aca="true">$C$4*B3782+SQRT(1-$C$4^2)*NORMSINV(RAND())</f>
        <v>0.0444036382754398</v>
      </c>
      <c r="D3782" s="25" t="n">
        <f aca="false">NORMSDIST(B3782)</f>
        <v>0.0819747971570244</v>
      </c>
      <c r="E3782" s="25" t="n">
        <f aca="false">NORMSDIST(C3782)</f>
        <v>0.517708669206649</v>
      </c>
      <c r="F3782" s="23" t="n">
        <f aca="true">BETAINV(RAND(),T1_PERT!$F$5,T1_PERT!$G$5,T1_PERT!$C$5,T1_PERT!$E$5)</f>
        <v>4.41490402298669</v>
      </c>
      <c r="G3782" s="23" t="n">
        <f aca="false">BETAINV(D3782,T1_PERT!$F$6,T1_PERT!$G$6,T1_PERT!$C$6,T1_PERT!$E$6)</f>
        <v>3.83279224368064</v>
      </c>
      <c r="H3782" s="23" t="n">
        <f aca="true">BETAINV(RAND(),T1_PERT!$F$7,T1_PERT!$G$7,T1_PERT!$C$7,T1_PERT!$E$7)</f>
        <v>5.33853839018367</v>
      </c>
      <c r="I3782" s="23" t="n">
        <f aca="false">BETAINV(E3782,T1_PERT!$F$8,T1_PERT!$G$8,T1_PERT!$C$8,T1_PERT!$E$8)</f>
        <v>5.29036156956158</v>
      </c>
      <c r="J3782" s="23" t="n">
        <f aca="true">BETAINV(RAND(),T1_PERT!$F$9,T1_PERT!$G$9,T1_PERT!$C$9,T1_PERT!$E$9)</f>
        <v>5.18573687093411</v>
      </c>
      <c r="K3782" s="23" t="n">
        <f aca="true">BETAINV(RAND(),T1_PERT!$F$10,T1_PERT!$G$10,T1_PERT!$C$10,T1_PERT!$E$10)</f>
        <v>2.2846037814017</v>
      </c>
      <c r="L3782" s="23" t="n">
        <f aca="false">F3782+G3782+I3782+K3782</f>
        <v>15.8226616176306</v>
      </c>
      <c r="M3782" s="23" t="n">
        <f aca="false">F3782+H3782+J3782+K3782</f>
        <v>17.2237830655062</v>
      </c>
      <c r="N3782" s="23" t="n">
        <f aca="false">MAX(L3782,M3782)</f>
        <v>17.2237830655062</v>
      </c>
    </row>
    <row r="3783" customFormat="false" ht="15" hidden="false" customHeight="false" outlineLevel="0" collapsed="false">
      <c r="A3783" s="5" t="n">
        <v>3764</v>
      </c>
      <c r="B3783" s="25" t="n">
        <f aca="true">NORMSINV(RAND())</f>
        <v>0.785169058017239</v>
      </c>
      <c r="C3783" s="25" t="n">
        <f aca="true">$C$4*B3783+SQRT(1-$C$4^2)*NORMSINV(RAND())</f>
        <v>-0.456069039986339</v>
      </c>
      <c r="D3783" s="25" t="n">
        <f aca="false">NORMSDIST(B3783)</f>
        <v>0.783822772753891</v>
      </c>
      <c r="E3783" s="25" t="n">
        <f aca="false">NORMSDIST(C3783)</f>
        <v>0.324170166283195</v>
      </c>
      <c r="F3783" s="23" t="n">
        <f aca="true">BETAINV(RAND(),T1_PERT!$F$5,T1_PERT!$G$5,T1_PERT!$C$5,T1_PERT!$E$5)</f>
        <v>4.45966677726502</v>
      </c>
      <c r="G3783" s="23" t="n">
        <f aca="false">BETAINV(D3783,T1_PERT!$F$6,T1_PERT!$G$6,T1_PERT!$C$6,T1_PERT!$E$6)</f>
        <v>6.25324909692941</v>
      </c>
      <c r="H3783" s="23" t="n">
        <f aca="true">BETAINV(RAND(),T1_PERT!$F$7,T1_PERT!$G$7,T1_PERT!$C$7,T1_PERT!$E$7)</f>
        <v>7.53437053970773</v>
      </c>
      <c r="I3783" s="23" t="n">
        <f aca="false">BETAINV(E3783,T1_PERT!$F$8,T1_PERT!$G$8,T1_PERT!$C$8,T1_PERT!$E$8)</f>
        <v>4.91830188448186</v>
      </c>
      <c r="J3783" s="23" t="n">
        <f aca="true">BETAINV(RAND(),T1_PERT!$F$9,T1_PERT!$G$9,T1_PERT!$C$9,T1_PERT!$E$9)</f>
        <v>3.6100661967317</v>
      </c>
      <c r="K3783" s="23" t="n">
        <f aca="true">BETAINV(RAND(),T1_PERT!$F$10,T1_PERT!$G$10,T1_PERT!$C$10,T1_PERT!$E$10)</f>
        <v>1.55821956982063</v>
      </c>
      <c r="L3783" s="23" t="n">
        <f aca="false">F3783+G3783+I3783+K3783</f>
        <v>17.1894373284969</v>
      </c>
      <c r="M3783" s="23" t="n">
        <f aca="false">F3783+H3783+J3783+K3783</f>
        <v>17.1623230835251</v>
      </c>
      <c r="N3783" s="23" t="n">
        <f aca="false">MAX(L3783,M3783)</f>
        <v>17.1894373284969</v>
      </c>
    </row>
    <row r="3784" customFormat="false" ht="15" hidden="false" customHeight="false" outlineLevel="0" collapsed="false">
      <c r="A3784" s="5" t="n">
        <v>3765</v>
      </c>
      <c r="B3784" s="25" t="n">
        <f aca="true">NORMSINV(RAND())</f>
        <v>-0.338737959046737</v>
      </c>
      <c r="C3784" s="25" t="n">
        <f aca="true">$C$4*B3784+SQRT(1-$C$4^2)*NORMSINV(RAND())</f>
        <v>-0.261008664979755</v>
      </c>
      <c r="D3784" s="25" t="n">
        <f aca="false">NORMSDIST(B3784)</f>
        <v>0.367403571124885</v>
      </c>
      <c r="E3784" s="25" t="n">
        <f aca="false">NORMSDIST(C3784)</f>
        <v>0.397042912563462</v>
      </c>
      <c r="F3784" s="23" t="n">
        <f aca="true">BETAINV(RAND(),T1_PERT!$F$5,T1_PERT!$G$5,T1_PERT!$C$5,T1_PERT!$E$5)</f>
        <v>4.01118755859298</v>
      </c>
      <c r="G3784" s="23" t="n">
        <f aca="false">BETAINV(D3784,T1_PERT!$F$6,T1_PERT!$G$6,T1_PERT!$C$6,T1_PERT!$E$6)</f>
        <v>4.84922969704623</v>
      </c>
      <c r="H3784" s="23" t="n">
        <f aca="true">BETAINV(RAND(),T1_PERT!$F$7,T1_PERT!$G$7,T1_PERT!$C$7,T1_PERT!$E$7)</f>
        <v>5.00844897774955</v>
      </c>
      <c r="I3784" s="23" t="n">
        <f aca="false">BETAINV(E3784,T1_PERT!$F$8,T1_PERT!$G$8,T1_PERT!$C$8,T1_PERT!$E$8)</f>
        <v>5.05665435933305</v>
      </c>
      <c r="J3784" s="23" t="n">
        <f aca="true">BETAINV(RAND(),T1_PERT!$F$9,T1_PERT!$G$9,T1_PERT!$C$9,T1_PERT!$E$9)</f>
        <v>4.35008947216323</v>
      </c>
      <c r="K3784" s="23" t="n">
        <f aca="true">BETAINV(RAND(),T1_PERT!$F$10,T1_PERT!$G$10,T1_PERT!$C$10,T1_PERT!$E$10)</f>
        <v>1.72938571283336</v>
      </c>
      <c r="L3784" s="23" t="n">
        <f aca="false">F3784+G3784+I3784+K3784</f>
        <v>15.6464573278056</v>
      </c>
      <c r="M3784" s="23" t="n">
        <f aca="false">F3784+H3784+J3784+K3784</f>
        <v>15.0991117213391</v>
      </c>
      <c r="N3784" s="23" t="n">
        <f aca="false">MAX(L3784,M3784)</f>
        <v>15.6464573278056</v>
      </c>
    </row>
    <row r="3785" customFormat="false" ht="15" hidden="false" customHeight="false" outlineLevel="0" collapsed="false">
      <c r="A3785" s="5" t="n">
        <v>3766</v>
      </c>
      <c r="B3785" s="25" t="n">
        <f aca="true">NORMSINV(RAND())</f>
        <v>0.289954421836707</v>
      </c>
      <c r="C3785" s="25" t="n">
        <f aca="true">$C$4*B3785+SQRT(1-$C$4^2)*NORMSINV(RAND())</f>
        <v>0.207228843472269</v>
      </c>
      <c r="D3785" s="25" t="n">
        <f aca="false">NORMSDIST(B3785)</f>
        <v>0.614074446772099</v>
      </c>
      <c r="E3785" s="25" t="n">
        <f aca="false">NORMSDIST(C3785)</f>
        <v>0.582084428816954</v>
      </c>
      <c r="F3785" s="23" t="n">
        <f aca="true">BETAINV(RAND(),T1_PERT!$F$5,T1_PERT!$G$5,T1_PERT!$C$5,T1_PERT!$E$5)</f>
        <v>3.15126038799572</v>
      </c>
      <c r="G3785" s="23" t="n">
        <f aca="false">BETAINV(D3785,T1_PERT!$F$6,T1_PERT!$G$6,T1_PERT!$C$6,T1_PERT!$E$6)</f>
        <v>5.61926258444276</v>
      </c>
      <c r="H3785" s="23" t="n">
        <f aca="true">BETAINV(RAND(),T1_PERT!$F$7,T1_PERT!$G$7,T1_PERT!$C$7,T1_PERT!$E$7)</f>
        <v>6.22326494962951</v>
      </c>
      <c r="I3785" s="23" t="n">
        <f aca="false">BETAINV(E3785,T1_PERT!$F$8,T1_PERT!$G$8,T1_PERT!$C$8,T1_PERT!$E$8)</f>
        <v>5.42195404230003</v>
      </c>
      <c r="J3785" s="23" t="n">
        <f aca="true">BETAINV(RAND(),T1_PERT!$F$9,T1_PERT!$G$9,T1_PERT!$C$9,T1_PERT!$E$9)</f>
        <v>4.40325367028054</v>
      </c>
      <c r="K3785" s="23" t="n">
        <f aca="true">BETAINV(RAND(),T1_PERT!$F$10,T1_PERT!$G$10,T1_PERT!$C$10,T1_PERT!$E$10)</f>
        <v>2.75235823944681</v>
      </c>
      <c r="L3785" s="23" t="n">
        <f aca="false">F3785+G3785+I3785+K3785</f>
        <v>16.9448352541853</v>
      </c>
      <c r="M3785" s="23" t="n">
        <f aca="false">F3785+H3785+J3785+K3785</f>
        <v>16.5301372473526</v>
      </c>
      <c r="N3785" s="23" t="n">
        <f aca="false">MAX(L3785,M3785)</f>
        <v>16.9448352541853</v>
      </c>
    </row>
    <row r="3786" customFormat="false" ht="15" hidden="false" customHeight="false" outlineLevel="0" collapsed="false">
      <c r="A3786" s="5" t="n">
        <v>3767</v>
      </c>
      <c r="B3786" s="25" t="n">
        <f aca="true">NORMSINV(RAND())</f>
        <v>-0.439593777885867</v>
      </c>
      <c r="C3786" s="25" t="n">
        <f aca="true">$C$4*B3786+SQRT(1-$C$4^2)*NORMSINV(RAND())</f>
        <v>0.15922788000652</v>
      </c>
      <c r="D3786" s="25" t="n">
        <f aca="false">NORMSDIST(B3786)</f>
        <v>0.330115674001669</v>
      </c>
      <c r="E3786" s="25" t="n">
        <f aca="false">NORMSDIST(C3786)</f>
        <v>0.563255330499135</v>
      </c>
      <c r="F3786" s="23" t="n">
        <f aca="true">BETAINV(RAND(),T1_PERT!$F$5,T1_PERT!$G$5,T1_PERT!$C$5,T1_PERT!$E$5)</f>
        <v>3.88146305569921</v>
      </c>
      <c r="G3786" s="23" t="n">
        <f aca="false">BETAINV(D3786,T1_PERT!$F$6,T1_PERT!$G$6,T1_PERT!$C$6,T1_PERT!$E$6)</f>
        <v>4.73429167094239</v>
      </c>
      <c r="H3786" s="23" t="n">
        <f aca="true">BETAINV(RAND(),T1_PERT!$F$7,T1_PERT!$G$7,T1_PERT!$C$7,T1_PERT!$E$7)</f>
        <v>3.45951516848064</v>
      </c>
      <c r="I3786" s="23" t="n">
        <f aca="false">BETAINV(E3786,T1_PERT!$F$8,T1_PERT!$G$8,T1_PERT!$C$8,T1_PERT!$E$8)</f>
        <v>5.38273283126354</v>
      </c>
      <c r="J3786" s="23" t="n">
        <f aca="true">BETAINV(RAND(),T1_PERT!$F$9,T1_PERT!$G$9,T1_PERT!$C$9,T1_PERT!$E$9)</f>
        <v>3.77076557352649</v>
      </c>
      <c r="K3786" s="23" t="n">
        <f aca="true">BETAINV(RAND(),T1_PERT!$F$10,T1_PERT!$G$10,T1_PERT!$C$10,T1_PERT!$E$10)</f>
        <v>1.88076253419288</v>
      </c>
      <c r="L3786" s="23" t="n">
        <f aca="false">F3786+G3786+I3786+K3786</f>
        <v>15.879250092098</v>
      </c>
      <c r="M3786" s="23" t="n">
        <f aca="false">F3786+H3786+J3786+K3786</f>
        <v>12.9925063318992</v>
      </c>
      <c r="N3786" s="23" t="n">
        <f aca="false">MAX(L3786,M3786)</f>
        <v>15.879250092098</v>
      </c>
    </row>
    <row r="3787" customFormat="false" ht="15" hidden="false" customHeight="false" outlineLevel="0" collapsed="false">
      <c r="A3787" s="5" t="n">
        <v>3768</v>
      </c>
      <c r="B3787" s="25" t="n">
        <f aca="true">NORMSINV(RAND())</f>
        <v>-0.0432085156192449</v>
      </c>
      <c r="C3787" s="25" t="n">
        <f aca="true">$C$4*B3787+SQRT(1-$C$4^2)*NORMSINV(RAND())</f>
        <v>1.09639367075037</v>
      </c>
      <c r="D3787" s="25" t="n">
        <f aca="false">NORMSDIST(B3787)</f>
        <v>0.482767658473694</v>
      </c>
      <c r="E3787" s="25" t="n">
        <f aca="false">NORMSDIST(C3787)</f>
        <v>0.863546733705565</v>
      </c>
      <c r="F3787" s="23" t="n">
        <f aca="true">BETAINV(RAND(),T1_PERT!$F$5,T1_PERT!$G$5,T1_PERT!$C$5,T1_PERT!$E$5)</f>
        <v>2.40308357209431</v>
      </c>
      <c r="G3787" s="23" t="n">
        <f aca="false">BETAINV(D3787,T1_PERT!$F$6,T1_PERT!$G$6,T1_PERT!$C$6,T1_PERT!$E$6)</f>
        <v>5.20170008749216</v>
      </c>
      <c r="H3787" s="23" t="n">
        <f aca="true">BETAINV(RAND(),T1_PERT!$F$7,T1_PERT!$G$7,T1_PERT!$C$7,T1_PERT!$E$7)</f>
        <v>5.32095028558283</v>
      </c>
      <c r="I3787" s="23" t="n">
        <f aca="false">BETAINV(E3787,T1_PERT!$F$8,T1_PERT!$G$8,T1_PERT!$C$8,T1_PERT!$E$8)</f>
        <v>6.1793748308069</v>
      </c>
      <c r="J3787" s="23" t="n">
        <f aca="true">BETAINV(RAND(),T1_PERT!$F$9,T1_PERT!$G$9,T1_PERT!$C$9,T1_PERT!$E$9)</f>
        <v>5.0137686021008</v>
      </c>
      <c r="K3787" s="23" t="n">
        <f aca="true">BETAINV(RAND(),T1_PERT!$F$10,T1_PERT!$G$10,T1_PERT!$C$10,T1_PERT!$E$10)</f>
        <v>2.16308238323547</v>
      </c>
      <c r="L3787" s="23" t="n">
        <f aca="false">F3787+G3787+I3787+K3787</f>
        <v>15.9472408736288</v>
      </c>
      <c r="M3787" s="23" t="n">
        <f aca="false">F3787+H3787+J3787+K3787</f>
        <v>14.9008848430134</v>
      </c>
      <c r="N3787" s="23" t="n">
        <f aca="false">MAX(L3787,M3787)</f>
        <v>15.9472408736288</v>
      </c>
    </row>
    <row r="3788" customFormat="false" ht="15" hidden="false" customHeight="false" outlineLevel="0" collapsed="false">
      <c r="A3788" s="5" t="n">
        <v>3769</v>
      </c>
      <c r="B3788" s="25" t="n">
        <f aca="true">NORMSINV(RAND())</f>
        <v>1.103975431596</v>
      </c>
      <c r="C3788" s="25" t="n">
        <f aca="true">$C$4*B3788+SQRT(1-$C$4^2)*NORMSINV(RAND())</f>
        <v>-0.0137296442918105</v>
      </c>
      <c r="D3788" s="25" t="n">
        <f aca="false">NORMSDIST(B3788)</f>
        <v>0.865198102343513</v>
      </c>
      <c r="E3788" s="25" t="n">
        <f aca="false">NORMSDIST(C3788)</f>
        <v>0.494522836474745</v>
      </c>
      <c r="F3788" s="23" t="n">
        <f aca="true">BETAINV(RAND(),T1_PERT!$F$5,T1_PERT!$G$5,T1_PERT!$C$5,T1_PERT!$E$5)</f>
        <v>4.44586399685701</v>
      </c>
      <c r="G3788" s="23" t="n">
        <f aca="false">BETAINV(D3788,T1_PERT!$F$6,T1_PERT!$G$6,T1_PERT!$C$6,T1_PERT!$E$6)</f>
        <v>6.65235057226392</v>
      </c>
      <c r="H3788" s="23" t="n">
        <f aca="true">BETAINV(RAND(),T1_PERT!$F$7,T1_PERT!$G$7,T1_PERT!$C$7,T1_PERT!$E$7)</f>
        <v>6.20926426014304</v>
      </c>
      <c r="I3788" s="23" t="n">
        <f aca="false">BETAINV(E3788,T1_PERT!$F$8,T1_PERT!$G$8,T1_PERT!$C$8,T1_PERT!$E$8)</f>
        <v>5.24445369178302</v>
      </c>
      <c r="J3788" s="23" t="n">
        <f aca="true">BETAINV(RAND(),T1_PERT!$F$9,T1_PERT!$G$9,T1_PERT!$C$9,T1_PERT!$E$9)</f>
        <v>4.23519048276898</v>
      </c>
      <c r="K3788" s="23" t="n">
        <f aca="true">BETAINV(RAND(),T1_PERT!$F$10,T1_PERT!$G$10,T1_PERT!$C$10,T1_PERT!$E$10)</f>
        <v>1.84099952518689</v>
      </c>
      <c r="L3788" s="23" t="n">
        <f aca="false">F3788+G3788+I3788+K3788</f>
        <v>18.1836677860908</v>
      </c>
      <c r="M3788" s="23" t="n">
        <f aca="false">F3788+H3788+J3788+K3788</f>
        <v>16.7313182649559</v>
      </c>
      <c r="N3788" s="23" t="n">
        <f aca="false">MAX(L3788,M3788)</f>
        <v>18.1836677860908</v>
      </c>
    </row>
    <row r="3789" customFormat="false" ht="15" hidden="false" customHeight="false" outlineLevel="0" collapsed="false">
      <c r="A3789" s="5" t="n">
        <v>3770</v>
      </c>
      <c r="B3789" s="25" t="n">
        <f aca="true">NORMSINV(RAND())</f>
        <v>-0.628632338984124</v>
      </c>
      <c r="C3789" s="25" t="n">
        <f aca="true">$C$4*B3789+SQRT(1-$C$4^2)*NORMSINV(RAND())</f>
        <v>0.583592683190213</v>
      </c>
      <c r="D3789" s="25" t="n">
        <f aca="false">NORMSDIST(B3789)</f>
        <v>0.264794891800012</v>
      </c>
      <c r="E3789" s="25" t="n">
        <f aca="false">NORMSDIST(C3789)</f>
        <v>0.720252807980918</v>
      </c>
      <c r="F3789" s="23" t="n">
        <f aca="true">BETAINV(RAND(),T1_PERT!$F$5,T1_PERT!$G$5,T1_PERT!$C$5,T1_PERT!$E$5)</f>
        <v>4.95455696969919</v>
      </c>
      <c r="G3789" s="23" t="n">
        <f aca="false">BETAINV(D3789,T1_PERT!$F$6,T1_PERT!$G$6,T1_PERT!$C$6,T1_PERT!$E$6)</f>
        <v>4.52761157611446</v>
      </c>
      <c r="H3789" s="23" t="n">
        <f aca="true">BETAINV(RAND(),T1_PERT!$F$7,T1_PERT!$G$7,T1_PERT!$C$7,T1_PERT!$E$7)</f>
        <v>6.970591838675</v>
      </c>
      <c r="I3789" s="23" t="n">
        <f aca="false">BETAINV(E3789,T1_PERT!$F$8,T1_PERT!$G$8,T1_PERT!$C$8,T1_PERT!$E$8)</f>
        <v>5.73865323669362</v>
      </c>
      <c r="J3789" s="23" t="n">
        <f aca="true">BETAINV(RAND(),T1_PERT!$F$9,T1_PERT!$G$9,T1_PERT!$C$9,T1_PERT!$E$9)</f>
        <v>3.99485637740609</v>
      </c>
      <c r="K3789" s="23" t="n">
        <f aca="true">BETAINV(RAND(),T1_PERT!$F$10,T1_PERT!$G$10,T1_PERT!$C$10,T1_PERT!$E$10)</f>
        <v>1.47727952591049</v>
      </c>
      <c r="L3789" s="23" t="n">
        <f aca="false">F3789+G3789+I3789+K3789</f>
        <v>16.6981013084178</v>
      </c>
      <c r="M3789" s="23" t="n">
        <f aca="false">F3789+H3789+J3789+K3789</f>
        <v>17.3972847116908</v>
      </c>
      <c r="N3789" s="23" t="n">
        <f aca="false">MAX(L3789,M3789)</f>
        <v>17.3972847116908</v>
      </c>
    </row>
    <row r="3790" customFormat="false" ht="15" hidden="false" customHeight="false" outlineLevel="0" collapsed="false">
      <c r="A3790" s="5" t="n">
        <v>3771</v>
      </c>
      <c r="B3790" s="25" t="n">
        <f aca="true">NORMSINV(RAND())</f>
        <v>-0.337994861117625</v>
      </c>
      <c r="C3790" s="25" t="n">
        <f aca="true">$C$4*B3790+SQRT(1-$C$4^2)*NORMSINV(RAND())</f>
        <v>0.759793879882021</v>
      </c>
      <c r="D3790" s="25" t="n">
        <f aca="false">NORMSDIST(B3790)</f>
        <v>0.367683530182877</v>
      </c>
      <c r="E3790" s="25" t="n">
        <f aca="false">NORMSDIST(C3790)</f>
        <v>0.776311099121903</v>
      </c>
      <c r="F3790" s="23" t="n">
        <f aca="true">BETAINV(RAND(),T1_PERT!$F$5,T1_PERT!$G$5,T1_PERT!$C$5,T1_PERT!$E$5)</f>
        <v>3.48693396181559</v>
      </c>
      <c r="G3790" s="23" t="n">
        <f aca="false">BETAINV(D3790,T1_PERT!$F$6,T1_PERT!$G$6,T1_PERT!$C$6,T1_PERT!$E$6)</f>
        <v>4.85008769618299</v>
      </c>
      <c r="H3790" s="23" t="n">
        <f aca="true">BETAINV(RAND(),T1_PERT!$F$7,T1_PERT!$G$7,T1_PERT!$C$7,T1_PERT!$E$7)</f>
        <v>6.36885803463096</v>
      </c>
      <c r="I3790" s="23" t="n">
        <f aca="false">BETAINV(E3790,T1_PERT!$F$8,T1_PERT!$G$8,T1_PERT!$C$8,T1_PERT!$E$8)</f>
        <v>5.89021284726406</v>
      </c>
      <c r="J3790" s="23" t="n">
        <f aca="true">BETAINV(RAND(),T1_PERT!$F$9,T1_PERT!$G$9,T1_PERT!$C$9,T1_PERT!$E$9)</f>
        <v>3.95044890851564</v>
      </c>
      <c r="K3790" s="23" t="n">
        <f aca="true">BETAINV(RAND(),T1_PERT!$F$10,T1_PERT!$G$10,T1_PERT!$C$10,T1_PERT!$E$10)</f>
        <v>1.86857859571312</v>
      </c>
      <c r="L3790" s="23" t="n">
        <f aca="false">F3790+G3790+I3790+K3790</f>
        <v>16.0958131009758</v>
      </c>
      <c r="M3790" s="23" t="n">
        <f aca="false">F3790+H3790+J3790+K3790</f>
        <v>15.6748195006753</v>
      </c>
      <c r="N3790" s="23" t="n">
        <f aca="false">MAX(L3790,M3790)</f>
        <v>16.0958131009758</v>
      </c>
    </row>
    <row r="3791" customFormat="false" ht="15" hidden="false" customHeight="false" outlineLevel="0" collapsed="false">
      <c r="A3791" s="5" t="n">
        <v>3772</v>
      </c>
      <c r="B3791" s="25" t="n">
        <f aca="true">NORMSINV(RAND())</f>
        <v>-0.242626073211775</v>
      </c>
      <c r="C3791" s="25" t="n">
        <f aca="true">$C$4*B3791+SQRT(1-$C$4^2)*NORMSINV(RAND())</f>
        <v>-0.503106342484444</v>
      </c>
      <c r="D3791" s="25" t="n">
        <f aca="false">NORMSDIST(B3791)</f>
        <v>0.404147540567433</v>
      </c>
      <c r="E3791" s="25" t="n">
        <f aca="false">NORMSDIST(C3791)</f>
        <v>0.307444753862981</v>
      </c>
      <c r="F3791" s="23" t="n">
        <f aca="true">BETAINV(RAND(),T1_PERT!$F$5,T1_PERT!$G$5,T1_PERT!$C$5,T1_PERT!$E$5)</f>
        <v>2.47523385247063</v>
      </c>
      <c r="G3791" s="23" t="n">
        <f aca="false">BETAINV(D3791,T1_PERT!$F$6,T1_PERT!$G$6,T1_PERT!$C$6,T1_PERT!$E$6)</f>
        <v>4.96147435094537</v>
      </c>
      <c r="H3791" s="23" t="n">
        <f aca="true">BETAINV(RAND(),T1_PERT!$F$7,T1_PERT!$G$7,T1_PERT!$C$7,T1_PERT!$E$7)</f>
        <v>6.25168422527098</v>
      </c>
      <c r="I3791" s="23" t="n">
        <f aca="false">BETAINV(E3791,T1_PERT!$F$8,T1_PERT!$G$8,T1_PERT!$C$8,T1_PERT!$E$8)</f>
        <v>4.88637153947913</v>
      </c>
      <c r="J3791" s="23" t="n">
        <f aca="true">BETAINV(RAND(),T1_PERT!$F$9,T1_PERT!$G$9,T1_PERT!$C$9,T1_PERT!$E$9)</f>
        <v>3.28927362565197</v>
      </c>
      <c r="K3791" s="23" t="n">
        <f aca="true">BETAINV(RAND(),T1_PERT!$F$10,T1_PERT!$G$10,T1_PERT!$C$10,T1_PERT!$E$10)</f>
        <v>2.17662746973884</v>
      </c>
      <c r="L3791" s="23" t="n">
        <f aca="false">F3791+G3791+I3791+K3791</f>
        <v>14.499707212634</v>
      </c>
      <c r="M3791" s="23" t="n">
        <f aca="false">F3791+H3791+J3791+K3791</f>
        <v>14.1928191731324</v>
      </c>
      <c r="N3791" s="23" t="n">
        <f aca="false">MAX(L3791,M3791)</f>
        <v>14.499707212634</v>
      </c>
    </row>
    <row r="3792" customFormat="false" ht="15" hidden="false" customHeight="false" outlineLevel="0" collapsed="false">
      <c r="A3792" s="5" t="n">
        <v>3773</v>
      </c>
      <c r="B3792" s="25" t="n">
        <f aca="true">NORMSINV(RAND())</f>
        <v>0.326548708570436</v>
      </c>
      <c r="C3792" s="25" t="n">
        <f aca="true">$C$4*B3792+SQRT(1-$C$4^2)*NORMSINV(RAND())</f>
        <v>0.600526013653593</v>
      </c>
      <c r="D3792" s="25" t="n">
        <f aca="false">NORMSDIST(B3792)</f>
        <v>0.62799537848939</v>
      </c>
      <c r="E3792" s="25" t="n">
        <f aca="false">NORMSDIST(C3792)</f>
        <v>0.725922135275578</v>
      </c>
      <c r="F3792" s="23" t="n">
        <f aca="true">BETAINV(RAND(),T1_PERT!$F$5,T1_PERT!$G$5,T1_PERT!$C$5,T1_PERT!$E$5)</f>
        <v>3.81013139133868</v>
      </c>
      <c r="G3792" s="23" t="n">
        <f aca="false">BETAINV(D3792,T1_PERT!$F$6,T1_PERT!$G$6,T1_PERT!$C$6,T1_PERT!$E$6)</f>
        <v>5.66593239197129</v>
      </c>
      <c r="H3792" s="23" t="n">
        <f aca="true">BETAINV(RAND(),T1_PERT!$F$7,T1_PERT!$G$7,T1_PERT!$C$7,T1_PERT!$E$7)</f>
        <v>6.43035794174243</v>
      </c>
      <c r="I3792" s="23" t="n">
        <f aca="false">BETAINV(E3792,T1_PERT!$F$8,T1_PERT!$G$8,T1_PERT!$C$8,T1_PERT!$E$8)</f>
        <v>5.75316993039961</v>
      </c>
      <c r="J3792" s="23" t="n">
        <f aca="true">BETAINV(RAND(),T1_PERT!$F$9,T1_PERT!$G$9,T1_PERT!$C$9,T1_PERT!$E$9)</f>
        <v>4.0266198083289</v>
      </c>
      <c r="K3792" s="23" t="n">
        <f aca="true">BETAINV(RAND(),T1_PERT!$F$10,T1_PERT!$G$10,T1_PERT!$C$10,T1_PERT!$E$10)</f>
        <v>1.69009206970048</v>
      </c>
      <c r="L3792" s="23" t="n">
        <f aca="false">F3792+G3792+I3792+K3792</f>
        <v>16.9193257834101</v>
      </c>
      <c r="M3792" s="23" t="n">
        <f aca="false">F3792+H3792+J3792+K3792</f>
        <v>15.9572012111105</v>
      </c>
      <c r="N3792" s="23" t="n">
        <f aca="false">MAX(L3792,M3792)</f>
        <v>16.9193257834101</v>
      </c>
    </row>
    <row r="3793" customFormat="false" ht="15" hidden="false" customHeight="false" outlineLevel="0" collapsed="false">
      <c r="A3793" s="5" t="n">
        <v>3774</v>
      </c>
      <c r="B3793" s="25" t="n">
        <f aca="true">NORMSINV(RAND())</f>
        <v>0.37391414857689</v>
      </c>
      <c r="C3793" s="25" t="n">
        <f aca="true">$C$4*B3793+SQRT(1-$C$4^2)*NORMSINV(RAND())</f>
        <v>0.901777565694949</v>
      </c>
      <c r="D3793" s="25" t="n">
        <f aca="false">NORMSDIST(B3793)</f>
        <v>0.645765905149739</v>
      </c>
      <c r="E3793" s="25" t="n">
        <f aca="false">NORMSDIST(C3793)</f>
        <v>0.816412480276215</v>
      </c>
      <c r="F3793" s="23" t="n">
        <f aca="true">BETAINV(RAND(),T1_PERT!$F$5,T1_PERT!$G$5,T1_PERT!$C$5,T1_PERT!$E$5)</f>
        <v>4.15591867207088</v>
      </c>
      <c r="G3793" s="23" t="n">
        <f aca="false">BETAINV(D3793,T1_PERT!$F$6,T1_PERT!$G$6,T1_PERT!$C$6,T1_PERT!$E$6)</f>
        <v>5.72647875986723</v>
      </c>
      <c r="H3793" s="23" t="n">
        <f aca="true">BETAINV(RAND(),T1_PERT!$F$7,T1_PERT!$G$7,T1_PERT!$C$7,T1_PERT!$E$7)</f>
        <v>5.94235518253659</v>
      </c>
      <c r="I3793" s="23" t="n">
        <f aca="false">BETAINV(E3793,T1_PERT!$F$8,T1_PERT!$G$8,T1_PERT!$C$8,T1_PERT!$E$8)</f>
        <v>6.01259930657601</v>
      </c>
      <c r="J3793" s="23" t="n">
        <f aca="true">BETAINV(RAND(),T1_PERT!$F$9,T1_PERT!$G$9,T1_PERT!$C$9,T1_PERT!$E$9)</f>
        <v>4.40956992998251</v>
      </c>
      <c r="K3793" s="23" t="n">
        <f aca="true">BETAINV(RAND(),T1_PERT!$F$10,T1_PERT!$G$10,T1_PERT!$C$10,T1_PERT!$E$10)</f>
        <v>1.7637717011498</v>
      </c>
      <c r="L3793" s="23" t="n">
        <f aca="false">F3793+G3793+I3793+K3793</f>
        <v>17.6587684396639</v>
      </c>
      <c r="M3793" s="23" t="n">
        <f aca="false">F3793+H3793+J3793+K3793</f>
        <v>16.2716154857398</v>
      </c>
      <c r="N3793" s="23" t="n">
        <f aca="false">MAX(L3793,M3793)</f>
        <v>17.6587684396639</v>
      </c>
    </row>
    <row r="3794" customFormat="false" ht="15" hidden="false" customHeight="false" outlineLevel="0" collapsed="false">
      <c r="A3794" s="5" t="n">
        <v>3775</v>
      </c>
      <c r="B3794" s="25" t="n">
        <f aca="true">NORMSINV(RAND())</f>
        <v>-0.0122333940627408</v>
      </c>
      <c r="C3794" s="25" t="n">
        <f aca="true">$C$4*B3794+SQRT(1-$C$4^2)*NORMSINV(RAND())</f>
        <v>1.10540085924866</v>
      </c>
      <c r="D3794" s="25" t="n">
        <f aca="false">NORMSDIST(B3794)</f>
        <v>0.495119703603414</v>
      </c>
      <c r="E3794" s="25" t="n">
        <f aca="false">NORMSDIST(C3794)</f>
        <v>0.86550703418997</v>
      </c>
      <c r="F3794" s="23" t="n">
        <f aca="true">BETAINV(RAND(),T1_PERT!$F$5,T1_PERT!$G$5,T1_PERT!$C$5,T1_PERT!$E$5)</f>
        <v>3.6256207522848</v>
      </c>
      <c r="G3794" s="23" t="n">
        <f aca="false">BETAINV(D3794,T1_PERT!$F$6,T1_PERT!$G$6,T1_PERT!$C$6,T1_PERT!$E$6)</f>
        <v>5.23978388742535</v>
      </c>
      <c r="H3794" s="23" t="n">
        <f aca="true">BETAINV(RAND(),T1_PERT!$F$7,T1_PERT!$G$7,T1_PERT!$C$7,T1_PERT!$E$7)</f>
        <v>7.23520686286798</v>
      </c>
      <c r="I3794" s="23" t="n">
        <f aca="false">BETAINV(E3794,T1_PERT!$F$8,T1_PERT!$G$8,T1_PERT!$C$8,T1_PERT!$E$8)</f>
        <v>6.18704105496096</v>
      </c>
      <c r="J3794" s="23" t="n">
        <f aca="true">BETAINV(RAND(),T1_PERT!$F$9,T1_PERT!$G$9,T1_PERT!$C$9,T1_PERT!$E$9)</f>
        <v>3.73098423807171</v>
      </c>
      <c r="K3794" s="23" t="n">
        <f aca="true">BETAINV(RAND(),T1_PERT!$F$10,T1_PERT!$G$10,T1_PERT!$C$10,T1_PERT!$E$10)</f>
        <v>1.92714932530245</v>
      </c>
      <c r="L3794" s="23" t="n">
        <f aca="false">F3794+G3794+I3794+K3794</f>
        <v>16.9795950199736</v>
      </c>
      <c r="M3794" s="23" t="n">
        <f aca="false">F3794+H3794+J3794+K3794</f>
        <v>16.5189611785269</v>
      </c>
      <c r="N3794" s="23" t="n">
        <f aca="false">MAX(L3794,M3794)</f>
        <v>16.9795950199736</v>
      </c>
    </row>
    <row r="3795" customFormat="false" ht="15" hidden="false" customHeight="false" outlineLevel="0" collapsed="false">
      <c r="A3795" s="5" t="n">
        <v>3776</v>
      </c>
      <c r="B3795" s="25" t="n">
        <f aca="true">NORMSINV(RAND())</f>
        <v>-2.26782172272582</v>
      </c>
      <c r="C3795" s="25" t="n">
        <f aca="true">$C$4*B3795+SQRT(1-$C$4^2)*NORMSINV(RAND())</f>
        <v>-1.89236067164993</v>
      </c>
      <c r="D3795" s="25" t="n">
        <f aca="false">NORMSDIST(B3795)</f>
        <v>0.0116700374261747</v>
      </c>
      <c r="E3795" s="25" t="n">
        <f aca="false">NORMSDIST(C3795)</f>
        <v>0.029221471136611</v>
      </c>
      <c r="F3795" s="23" t="n">
        <f aca="true">BETAINV(RAND(),T1_PERT!$F$5,T1_PERT!$G$5,T1_PERT!$C$5,T1_PERT!$E$5)</f>
        <v>4.06732115212267</v>
      </c>
      <c r="G3795" s="23" t="n">
        <f aca="false">BETAINV(D3795,T1_PERT!$F$6,T1_PERT!$G$6,T1_PERT!$C$6,T1_PERT!$E$6)</f>
        <v>3.33672334010055</v>
      </c>
      <c r="H3795" s="23" t="n">
        <f aca="true">BETAINV(RAND(),T1_PERT!$F$7,T1_PERT!$G$7,T1_PERT!$C$7,T1_PERT!$E$7)</f>
        <v>6.26015385374331</v>
      </c>
      <c r="I3795" s="23" t="n">
        <f aca="false">BETAINV(E3795,T1_PERT!$F$8,T1_PERT!$G$8,T1_PERT!$C$8,T1_PERT!$E$8)</f>
        <v>4.229166635422</v>
      </c>
      <c r="J3795" s="23" t="n">
        <f aca="true">BETAINV(RAND(),T1_PERT!$F$9,T1_PERT!$G$9,T1_PERT!$C$9,T1_PERT!$E$9)</f>
        <v>4.98008421887585</v>
      </c>
      <c r="K3795" s="23" t="n">
        <f aca="true">BETAINV(RAND(),T1_PERT!$F$10,T1_PERT!$G$10,T1_PERT!$C$10,T1_PERT!$E$10)</f>
        <v>2.32330454490085</v>
      </c>
      <c r="L3795" s="23" t="n">
        <f aca="false">F3795+G3795+I3795+K3795</f>
        <v>13.9565156725461</v>
      </c>
      <c r="M3795" s="23" t="n">
        <f aca="false">F3795+H3795+J3795+K3795</f>
        <v>17.6308637696427</v>
      </c>
      <c r="N3795" s="23" t="n">
        <f aca="false">MAX(L3795,M3795)</f>
        <v>17.6308637696427</v>
      </c>
    </row>
    <row r="3796" customFormat="false" ht="15" hidden="false" customHeight="false" outlineLevel="0" collapsed="false">
      <c r="A3796" s="5" t="n">
        <v>3777</v>
      </c>
      <c r="B3796" s="25" t="n">
        <f aca="true">NORMSINV(RAND())</f>
        <v>0.862574016892363</v>
      </c>
      <c r="C3796" s="25" t="n">
        <f aca="true">$C$4*B3796+SQRT(1-$C$4^2)*NORMSINV(RAND())</f>
        <v>1.67652649728849</v>
      </c>
      <c r="D3796" s="25" t="n">
        <f aca="false">NORMSDIST(B3796)</f>
        <v>0.805814139334986</v>
      </c>
      <c r="E3796" s="25" t="n">
        <f aca="false">NORMSDIST(C3796)</f>
        <v>0.953182444736891</v>
      </c>
      <c r="F3796" s="23" t="n">
        <f aca="true">BETAINV(RAND(),T1_PERT!$F$5,T1_PERT!$G$5,T1_PERT!$C$5,T1_PERT!$E$5)</f>
        <v>5.24608550467196</v>
      </c>
      <c r="G3796" s="23" t="n">
        <f aca="false">BETAINV(D3796,T1_PERT!$F$6,T1_PERT!$G$6,T1_PERT!$C$6,T1_PERT!$E$6)</f>
        <v>6.35141301353794</v>
      </c>
      <c r="H3796" s="23" t="n">
        <f aca="true">BETAINV(RAND(),T1_PERT!$F$7,T1_PERT!$G$7,T1_PERT!$C$7,T1_PERT!$E$7)</f>
        <v>5.82684893105134</v>
      </c>
      <c r="I3796" s="23" t="n">
        <f aca="false">BETAINV(E3796,T1_PERT!$F$8,T1_PERT!$G$8,T1_PERT!$C$8,T1_PERT!$E$8)</f>
        <v>6.65425606856705</v>
      </c>
      <c r="J3796" s="23" t="n">
        <f aca="true">BETAINV(RAND(),T1_PERT!$F$9,T1_PERT!$G$9,T1_PERT!$C$9,T1_PERT!$E$9)</f>
        <v>4.37523671333075</v>
      </c>
      <c r="K3796" s="23" t="n">
        <f aca="true">BETAINV(RAND(),T1_PERT!$F$10,T1_PERT!$G$10,T1_PERT!$C$10,T1_PERT!$E$10)</f>
        <v>2.15368109124595</v>
      </c>
      <c r="L3796" s="23" t="n">
        <f aca="false">F3796+G3796+I3796+K3796</f>
        <v>20.4054356780229</v>
      </c>
      <c r="M3796" s="23" t="n">
        <f aca="false">F3796+H3796+J3796+K3796</f>
        <v>17.6018522403</v>
      </c>
      <c r="N3796" s="23" t="n">
        <f aca="false">MAX(L3796,M3796)</f>
        <v>20.4054356780229</v>
      </c>
    </row>
    <row r="3797" customFormat="false" ht="15" hidden="false" customHeight="false" outlineLevel="0" collapsed="false">
      <c r="A3797" s="5" t="n">
        <v>3778</v>
      </c>
      <c r="B3797" s="25" t="n">
        <f aca="true">NORMSINV(RAND())</f>
        <v>0.442831982171332</v>
      </c>
      <c r="C3797" s="25" t="n">
        <f aca="true">$C$4*B3797+SQRT(1-$C$4^2)*NORMSINV(RAND())</f>
        <v>1.31107410397025</v>
      </c>
      <c r="D3797" s="25" t="n">
        <f aca="false">NORMSDIST(B3797)</f>
        <v>0.671056365805175</v>
      </c>
      <c r="E3797" s="25" t="n">
        <f aca="false">NORMSDIST(C3797)</f>
        <v>0.905083635617581</v>
      </c>
      <c r="F3797" s="23" t="n">
        <f aca="true">BETAINV(RAND(),T1_PERT!$F$5,T1_PERT!$G$5,T1_PERT!$C$5,T1_PERT!$E$5)</f>
        <v>3.52141036047313</v>
      </c>
      <c r="G3797" s="23" t="n">
        <f aca="false">BETAINV(D3797,T1_PERT!$F$6,T1_PERT!$G$6,T1_PERT!$C$6,T1_PERT!$E$6)</f>
        <v>5.81478401491538</v>
      </c>
      <c r="H3797" s="23" t="n">
        <f aca="true">BETAINV(RAND(),T1_PERT!$F$7,T1_PERT!$G$7,T1_PERT!$C$7,T1_PERT!$E$7)</f>
        <v>6.46789314252652</v>
      </c>
      <c r="I3797" s="23" t="n">
        <f aca="false">BETAINV(E3797,T1_PERT!$F$8,T1_PERT!$G$8,T1_PERT!$C$8,T1_PERT!$E$8)</f>
        <v>6.36014365829475</v>
      </c>
      <c r="J3797" s="23" t="n">
        <f aca="true">BETAINV(RAND(),T1_PERT!$F$9,T1_PERT!$G$9,T1_PERT!$C$9,T1_PERT!$E$9)</f>
        <v>3.97080078497401</v>
      </c>
      <c r="K3797" s="23" t="n">
        <f aca="true">BETAINV(RAND(),T1_PERT!$F$10,T1_PERT!$G$10,T1_PERT!$C$10,T1_PERT!$E$10)</f>
        <v>1.76356649544124</v>
      </c>
      <c r="L3797" s="23" t="n">
        <f aca="false">F3797+G3797+I3797+K3797</f>
        <v>17.4599045291245</v>
      </c>
      <c r="M3797" s="23" t="n">
        <f aca="false">F3797+H3797+J3797+K3797</f>
        <v>15.7236707834149</v>
      </c>
      <c r="N3797" s="23" t="n">
        <f aca="false">MAX(L3797,M3797)</f>
        <v>17.4599045291245</v>
      </c>
    </row>
    <row r="3798" customFormat="false" ht="15" hidden="false" customHeight="false" outlineLevel="0" collapsed="false">
      <c r="A3798" s="5" t="n">
        <v>3779</v>
      </c>
      <c r="B3798" s="25" t="n">
        <f aca="true">NORMSINV(RAND())</f>
        <v>0.63087959503859</v>
      </c>
      <c r="C3798" s="25" t="n">
        <f aca="true">$C$4*B3798+SQRT(1-$C$4^2)*NORMSINV(RAND())</f>
        <v>0.189652343473733</v>
      </c>
      <c r="D3798" s="25" t="n">
        <f aca="false">NORMSDIST(B3798)</f>
        <v>0.735940372679419</v>
      </c>
      <c r="E3798" s="25" t="n">
        <f aca="false">NORMSDIST(C3798)</f>
        <v>0.575209216335742</v>
      </c>
      <c r="F3798" s="23" t="n">
        <f aca="true">BETAINV(RAND(),T1_PERT!$F$5,T1_PERT!$G$5,T1_PERT!$C$5,T1_PERT!$E$5)</f>
        <v>4.92312841676532</v>
      </c>
      <c r="G3798" s="23" t="n">
        <f aca="false">BETAINV(D3798,T1_PERT!$F$6,T1_PERT!$G$6,T1_PERT!$C$6,T1_PERT!$E$6)</f>
        <v>6.0561140467526</v>
      </c>
      <c r="H3798" s="23" t="n">
        <f aca="true">BETAINV(RAND(),T1_PERT!$F$7,T1_PERT!$G$7,T1_PERT!$C$7,T1_PERT!$E$7)</f>
        <v>6.31413879572039</v>
      </c>
      <c r="I3798" s="23" t="n">
        <f aca="false">BETAINV(E3798,T1_PERT!$F$8,T1_PERT!$G$8,T1_PERT!$C$8,T1_PERT!$E$8)</f>
        <v>5.40755371728788</v>
      </c>
      <c r="J3798" s="23" t="n">
        <f aca="true">BETAINV(RAND(),T1_PERT!$F$9,T1_PERT!$G$9,T1_PERT!$C$9,T1_PERT!$E$9)</f>
        <v>3.73853633754587</v>
      </c>
      <c r="K3798" s="23" t="n">
        <f aca="true">BETAINV(RAND(),T1_PERT!$F$10,T1_PERT!$G$10,T1_PERT!$C$10,T1_PERT!$E$10)</f>
        <v>1.85981482546667</v>
      </c>
      <c r="L3798" s="23" t="n">
        <f aca="false">F3798+G3798+I3798+K3798</f>
        <v>18.2466110062725</v>
      </c>
      <c r="M3798" s="23" t="n">
        <f aca="false">F3798+H3798+J3798+K3798</f>
        <v>16.8356183754982</v>
      </c>
      <c r="N3798" s="23" t="n">
        <f aca="false">MAX(L3798,M3798)</f>
        <v>18.2466110062725</v>
      </c>
    </row>
    <row r="3799" customFormat="false" ht="15" hidden="false" customHeight="false" outlineLevel="0" collapsed="false">
      <c r="A3799" s="5" t="n">
        <v>3780</v>
      </c>
      <c r="B3799" s="25" t="n">
        <f aca="true">NORMSINV(RAND())</f>
        <v>1.13712802818764</v>
      </c>
      <c r="C3799" s="25" t="n">
        <f aca="true">$C$4*B3799+SQRT(1-$C$4^2)*NORMSINV(RAND())</f>
        <v>0.234350676945177</v>
      </c>
      <c r="D3799" s="25" t="n">
        <f aca="false">NORMSDIST(B3799)</f>
        <v>0.872257615734357</v>
      </c>
      <c r="E3799" s="25" t="n">
        <f aca="false">NORMSDIST(C3799)</f>
        <v>0.592643626718721</v>
      </c>
      <c r="F3799" s="23" t="n">
        <f aca="true">BETAINV(RAND(),T1_PERT!$F$5,T1_PERT!$G$5,T1_PERT!$C$5,T1_PERT!$E$5)</f>
        <v>4.60776526409643</v>
      </c>
      <c r="G3799" s="23" t="n">
        <f aca="false">BETAINV(D3799,T1_PERT!$F$6,T1_PERT!$G$6,T1_PERT!$C$6,T1_PERT!$E$6)</f>
        <v>6.6928919388359</v>
      </c>
      <c r="H3799" s="23" t="n">
        <f aca="true">BETAINV(RAND(),T1_PERT!$F$7,T1_PERT!$G$7,T1_PERT!$C$7,T1_PERT!$E$7)</f>
        <v>6.10388711412976</v>
      </c>
      <c r="I3799" s="23" t="n">
        <f aca="false">BETAINV(E3799,T1_PERT!$F$8,T1_PERT!$G$8,T1_PERT!$C$8,T1_PERT!$E$8)</f>
        <v>5.44425920447847</v>
      </c>
      <c r="J3799" s="23" t="n">
        <f aca="true">BETAINV(RAND(),T1_PERT!$F$9,T1_PERT!$G$9,T1_PERT!$C$9,T1_PERT!$E$9)</f>
        <v>5.53895219725056</v>
      </c>
      <c r="K3799" s="23" t="n">
        <f aca="true">BETAINV(RAND(),T1_PERT!$F$10,T1_PERT!$G$10,T1_PERT!$C$10,T1_PERT!$E$10)</f>
        <v>2.1657937539182</v>
      </c>
      <c r="L3799" s="23" t="n">
        <f aca="false">F3799+G3799+I3799+K3799</f>
        <v>18.910710161329</v>
      </c>
      <c r="M3799" s="23" t="n">
        <f aca="false">F3799+H3799+J3799+K3799</f>
        <v>18.4163983293949</v>
      </c>
      <c r="N3799" s="23" t="n">
        <f aca="false">MAX(L3799,M3799)</f>
        <v>18.910710161329</v>
      </c>
    </row>
    <row r="3800" customFormat="false" ht="15" hidden="false" customHeight="false" outlineLevel="0" collapsed="false">
      <c r="A3800" s="5" t="n">
        <v>3781</v>
      </c>
      <c r="B3800" s="25" t="n">
        <f aca="true">NORMSINV(RAND())</f>
        <v>1.8778084034054</v>
      </c>
      <c r="C3800" s="25" t="n">
        <f aca="true">$C$4*B3800+SQRT(1-$C$4^2)*NORMSINV(RAND())</f>
        <v>2.65934776093657</v>
      </c>
      <c r="D3800" s="25" t="n">
        <f aca="false">NORMSDIST(B3800)</f>
        <v>0.969796309866271</v>
      </c>
      <c r="E3800" s="25" t="n">
        <f aca="false">NORMSDIST(C3800)</f>
        <v>0.996085394797233</v>
      </c>
      <c r="F3800" s="23" t="n">
        <f aca="true">BETAINV(RAND(),T1_PERT!$F$5,T1_PERT!$G$5,T1_PERT!$C$5,T1_PERT!$E$5)</f>
        <v>5.07572167021935</v>
      </c>
      <c r="G3800" s="23" t="n">
        <f aca="false">BETAINV(D3800,T1_PERT!$F$6,T1_PERT!$G$6,T1_PERT!$C$6,T1_PERT!$E$6)</f>
        <v>7.52231311130058</v>
      </c>
      <c r="H3800" s="23" t="n">
        <f aca="true">BETAINV(RAND(),T1_PERT!$F$7,T1_PERT!$G$7,T1_PERT!$C$7,T1_PERT!$E$7)</f>
        <v>6.29319762810613</v>
      </c>
      <c r="I3800" s="23" t="n">
        <f aca="false">BETAINV(E3800,T1_PERT!$F$8,T1_PERT!$G$8,T1_PERT!$C$8,T1_PERT!$E$8)</f>
        <v>7.30541028618081</v>
      </c>
      <c r="J3800" s="23" t="n">
        <f aca="true">BETAINV(RAND(),T1_PERT!$F$9,T1_PERT!$G$9,T1_PERT!$C$9,T1_PERT!$E$9)</f>
        <v>4.63445749596232</v>
      </c>
      <c r="K3800" s="23" t="n">
        <f aca="true">BETAINV(RAND(),T1_PERT!$F$10,T1_PERT!$G$10,T1_PERT!$C$10,T1_PERT!$E$10)</f>
        <v>1.39781251200949</v>
      </c>
      <c r="L3800" s="23" t="n">
        <f aca="false">F3800+G3800+I3800+K3800</f>
        <v>21.3012575797102</v>
      </c>
      <c r="M3800" s="23" t="n">
        <f aca="false">F3800+H3800+J3800+K3800</f>
        <v>17.4011893062973</v>
      </c>
      <c r="N3800" s="23" t="n">
        <f aca="false">MAX(L3800,M3800)</f>
        <v>21.3012575797102</v>
      </c>
    </row>
    <row r="3801" customFormat="false" ht="15" hidden="false" customHeight="false" outlineLevel="0" collapsed="false">
      <c r="A3801" s="5" t="n">
        <v>3782</v>
      </c>
      <c r="B3801" s="25" t="n">
        <f aca="true">NORMSINV(RAND())</f>
        <v>0.808582671500037</v>
      </c>
      <c r="C3801" s="25" t="n">
        <f aca="true">$C$4*B3801+SQRT(1-$C$4^2)*NORMSINV(RAND())</f>
        <v>0.581021542959026</v>
      </c>
      <c r="D3801" s="25" t="n">
        <f aca="false">NORMSDIST(B3801)</f>
        <v>0.790622382252347</v>
      </c>
      <c r="E3801" s="25" t="n">
        <f aca="false">NORMSDIST(C3801)</f>
        <v>0.719387032818642</v>
      </c>
      <c r="F3801" s="23" t="n">
        <f aca="true">BETAINV(RAND(),T1_PERT!$F$5,T1_PERT!$G$5,T1_PERT!$C$5,T1_PERT!$E$5)</f>
        <v>4.0174693298337</v>
      </c>
      <c r="G3801" s="23" t="n">
        <f aca="false">BETAINV(D3801,T1_PERT!$F$6,T1_PERT!$G$6,T1_PERT!$C$6,T1_PERT!$E$6)</f>
        <v>6.28300671173613</v>
      </c>
      <c r="H3801" s="23" t="n">
        <f aca="true">BETAINV(RAND(),T1_PERT!$F$7,T1_PERT!$G$7,T1_PERT!$C$7,T1_PERT!$E$7)</f>
        <v>5.58498075630848</v>
      </c>
      <c r="I3801" s="23" t="n">
        <f aca="false">BETAINV(E3801,T1_PERT!$F$8,T1_PERT!$G$8,T1_PERT!$C$8,T1_PERT!$E$8)</f>
        <v>5.73645030307701</v>
      </c>
      <c r="J3801" s="23" t="n">
        <f aca="true">BETAINV(RAND(),T1_PERT!$F$9,T1_PERT!$G$9,T1_PERT!$C$9,T1_PERT!$E$9)</f>
        <v>4.61906868734578</v>
      </c>
      <c r="K3801" s="23" t="n">
        <f aca="true">BETAINV(RAND(),T1_PERT!$F$10,T1_PERT!$G$10,T1_PERT!$C$10,T1_PERT!$E$10)</f>
        <v>2.69740760176388</v>
      </c>
      <c r="L3801" s="23" t="n">
        <f aca="false">F3801+G3801+I3801+K3801</f>
        <v>18.7343339464107</v>
      </c>
      <c r="M3801" s="23" t="n">
        <f aca="false">F3801+H3801+J3801+K3801</f>
        <v>16.9189263752518</v>
      </c>
      <c r="N3801" s="23" t="n">
        <f aca="false">MAX(L3801,M3801)</f>
        <v>18.7343339464107</v>
      </c>
    </row>
    <row r="3802" customFormat="false" ht="15" hidden="false" customHeight="false" outlineLevel="0" collapsed="false">
      <c r="A3802" s="5" t="n">
        <v>3783</v>
      </c>
      <c r="B3802" s="25" t="n">
        <f aca="true">NORMSINV(RAND())</f>
        <v>-0.451785125798988</v>
      </c>
      <c r="C3802" s="25" t="n">
        <f aca="true">$C$4*B3802+SQRT(1-$C$4^2)*NORMSINV(RAND())</f>
        <v>-1.88648621222992</v>
      </c>
      <c r="D3802" s="25" t="n">
        <f aca="false">NORMSDIST(B3802)</f>
        <v>0.325711893076842</v>
      </c>
      <c r="E3802" s="25" t="n">
        <f aca="false">NORMSDIST(C3802)</f>
        <v>0.0296147323325143</v>
      </c>
      <c r="F3802" s="23" t="n">
        <f aca="true">BETAINV(RAND(),T1_PERT!$F$5,T1_PERT!$G$5,T1_PERT!$C$5,T1_PERT!$E$5)</f>
        <v>3.41137925067589</v>
      </c>
      <c r="G3802" s="23" t="n">
        <f aca="false">BETAINV(D3802,T1_PERT!$F$6,T1_PERT!$G$6,T1_PERT!$C$6,T1_PERT!$E$6)</f>
        <v>4.72060831781842</v>
      </c>
      <c r="H3802" s="23" t="n">
        <f aca="true">BETAINV(RAND(),T1_PERT!$F$7,T1_PERT!$G$7,T1_PERT!$C$7,T1_PERT!$E$7)</f>
        <v>3.5178836787012</v>
      </c>
      <c r="I3802" s="23" t="n">
        <f aca="false">BETAINV(E3802,T1_PERT!$F$8,T1_PERT!$G$8,T1_PERT!$C$8,T1_PERT!$E$8)</f>
        <v>4.23080053292369</v>
      </c>
      <c r="J3802" s="23" t="n">
        <f aca="true">BETAINV(RAND(),T1_PERT!$F$9,T1_PERT!$G$9,T1_PERT!$C$9,T1_PERT!$E$9)</f>
        <v>4.4304998018669</v>
      </c>
      <c r="K3802" s="23" t="n">
        <f aca="true">BETAINV(RAND(),T1_PERT!$F$10,T1_PERT!$G$10,T1_PERT!$C$10,T1_PERT!$E$10)</f>
        <v>2.19890471482286</v>
      </c>
      <c r="L3802" s="23" t="n">
        <f aca="false">F3802+G3802+I3802+K3802</f>
        <v>14.5616928162409</v>
      </c>
      <c r="M3802" s="23" t="n">
        <f aca="false">F3802+H3802+J3802+K3802</f>
        <v>13.5586674460668</v>
      </c>
      <c r="N3802" s="23" t="n">
        <f aca="false">MAX(L3802,M3802)</f>
        <v>14.5616928162409</v>
      </c>
    </row>
    <row r="3803" customFormat="false" ht="15" hidden="false" customHeight="false" outlineLevel="0" collapsed="false">
      <c r="A3803" s="5" t="n">
        <v>3784</v>
      </c>
      <c r="B3803" s="25" t="n">
        <f aca="true">NORMSINV(RAND())</f>
        <v>-0.194771089137668</v>
      </c>
      <c r="C3803" s="25" t="n">
        <f aca="true">$C$4*B3803+SQRT(1-$C$4^2)*NORMSINV(RAND())</f>
        <v>-0.0193746377176181</v>
      </c>
      <c r="D3803" s="25" t="n">
        <f aca="false">NORMSDIST(B3803)</f>
        <v>0.422786078168662</v>
      </c>
      <c r="E3803" s="25" t="n">
        <f aca="false">NORMSDIST(C3803)</f>
        <v>0.492271121390019</v>
      </c>
      <c r="F3803" s="23" t="n">
        <f aca="true">BETAINV(RAND(),T1_PERT!$F$5,T1_PERT!$G$5,T1_PERT!$C$5,T1_PERT!$E$5)</f>
        <v>3.35306205496407</v>
      </c>
      <c r="G3803" s="23" t="n">
        <f aca="false">BETAINV(D3803,T1_PERT!$F$6,T1_PERT!$G$6,T1_PERT!$C$6,T1_PERT!$E$6)</f>
        <v>5.01827112089552</v>
      </c>
      <c r="H3803" s="23" t="n">
        <f aca="true">BETAINV(RAND(),T1_PERT!$F$7,T1_PERT!$G$7,T1_PERT!$C$7,T1_PERT!$E$7)</f>
        <v>5.92825730423806</v>
      </c>
      <c r="I3803" s="23" t="n">
        <f aca="false">BETAINV(E3803,T1_PERT!$F$8,T1_PERT!$G$8,T1_PERT!$C$8,T1_PERT!$E$8)</f>
        <v>5.24002873559803</v>
      </c>
      <c r="J3803" s="23" t="n">
        <f aca="true">BETAINV(RAND(),T1_PERT!$F$9,T1_PERT!$G$9,T1_PERT!$C$9,T1_PERT!$E$9)</f>
        <v>4.38234165130548</v>
      </c>
      <c r="K3803" s="23" t="n">
        <f aca="true">BETAINV(RAND(),T1_PERT!$F$10,T1_PERT!$G$10,T1_PERT!$C$10,T1_PERT!$E$10)</f>
        <v>1.64204905441685</v>
      </c>
      <c r="L3803" s="23" t="n">
        <f aca="false">F3803+G3803+I3803+K3803</f>
        <v>15.2534109658745</v>
      </c>
      <c r="M3803" s="23" t="n">
        <f aca="false">F3803+H3803+J3803+K3803</f>
        <v>15.3057100649245</v>
      </c>
      <c r="N3803" s="23" t="n">
        <f aca="false">MAX(L3803,M3803)</f>
        <v>15.3057100649245</v>
      </c>
    </row>
    <row r="3804" customFormat="false" ht="15" hidden="false" customHeight="false" outlineLevel="0" collapsed="false">
      <c r="A3804" s="5" t="n">
        <v>3785</v>
      </c>
      <c r="B3804" s="25" t="n">
        <f aca="true">NORMSINV(RAND())</f>
        <v>0.539334986569342</v>
      </c>
      <c r="C3804" s="25" t="n">
        <f aca="true">$C$4*B3804+SQRT(1-$C$4^2)*NORMSINV(RAND())</f>
        <v>0.726656072652088</v>
      </c>
      <c r="D3804" s="25" t="n">
        <f aca="false">NORMSDIST(B3804)</f>
        <v>0.705172134020998</v>
      </c>
      <c r="E3804" s="25" t="n">
        <f aca="false">NORMSDIST(C3804)</f>
        <v>0.766281665356794</v>
      </c>
      <c r="F3804" s="23" t="n">
        <f aca="true">BETAINV(RAND(),T1_PERT!$F$5,T1_PERT!$G$5,T1_PERT!$C$5,T1_PERT!$E$5)</f>
        <v>3.74503371240071</v>
      </c>
      <c r="G3804" s="23" t="n">
        <f aca="false">BETAINV(D3804,T1_PERT!$F$6,T1_PERT!$G$6,T1_PERT!$C$6,T1_PERT!$E$6)</f>
        <v>5.93864794388414</v>
      </c>
      <c r="H3804" s="23" t="n">
        <f aca="true">BETAINV(RAND(),T1_PERT!$F$7,T1_PERT!$G$7,T1_PERT!$C$7,T1_PERT!$E$7)</f>
        <v>5.60155808992818</v>
      </c>
      <c r="I3804" s="23" t="n">
        <f aca="false">BETAINV(E3804,T1_PERT!$F$8,T1_PERT!$G$8,T1_PERT!$C$8,T1_PERT!$E$8)</f>
        <v>5.86164838164412</v>
      </c>
      <c r="J3804" s="23" t="n">
        <f aca="true">BETAINV(RAND(),T1_PERT!$F$9,T1_PERT!$G$9,T1_PERT!$C$9,T1_PERT!$E$9)</f>
        <v>3.93336044064391</v>
      </c>
      <c r="K3804" s="23" t="n">
        <f aca="true">BETAINV(RAND(),T1_PERT!$F$10,T1_PERT!$G$10,T1_PERT!$C$10,T1_PERT!$E$10)</f>
        <v>1.40404647918849</v>
      </c>
      <c r="L3804" s="23" t="n">
        <f aca="false">F3804+G3804+I3804+K3804</f>
        <v>16.9493765171175</v>
      </c>
      <c r="M3804" s="23" t="n">
        <f aca="false">F3804+H3804+J3804+K3804</f>
        <v>14.6839987221613</v>
      </c>
      <c r="N3804" s="23" t="n">
        <f aca="false">MAX(L3804,M3804)</f>
        <v>16.9493765171175</v>
      </c>
    </row>
    <row r="3805" customFormat="false" ht="15" hidden="false" customHeight="false" outlineLevel="0" collapsed="false">
      <c r="A3805" s="5" t="n">
        <v>3786</v>
      </c>
      <c r="B3805" s="25" t="n">
        <f aca="true">NORMSINV(RAND())</f>
        <v>2.10109596363132</v>
      </c>
      <c r="C3805" s="25" t="n">
        <f aca="true">$C$4*B3805+SQRT(1-$C$4^2)*NORMSINV(RAND())</f>
        <v>1.06673617772377</v>
      </c>
      <c r="D3805" s="25" t="n">
        <f aca="false">NORMSDIST(B3805)</f>
        <v>0.982183728419844</v>
      </c>
      <c r="E3805" s="25" t="n">
        <f aca="false">NORMSDIST(C3805)</f>
        <v>0.856954507186351</v>
      </c>
      <c r="F3805" s="23" t="n">
        <f aca="true">BETAINV(RAND(),T1_PERT!$F$5,T1_PERT!$G$5,T1_PERT!$C$5,T1_PERT!$E$5)</f>
        <v>3.78992226864477</v>
      </c>
      <c r="G3805" s="23" t="n">
        <f aca="false">BETAINV(D3805,T1_PERT!$F$6,T1_PERT!$G$6,T1_PERT!$C$6,T1_PERT!$E$6)</f>
        <v>7.73615483852029</v>
      </c>
      <c r="H3805" s="23" t="n">
        <f aca="true">BETAINV(RAND(),T1_PERT!$F$7,T1_PERT!$G$7,T1_PERT!$C$7,T1_PERT!$E$7)</f>
        <v>7.33772343022305</v>
      </c>
      <c r="I3805" s="23" t="n">
        <f aca="false">BETAINV(E3805,T1_PERT!$F$8,T1_PERT!$G$8,T1_PERT!$C$8,T1_PERT!$E$8)</f>
        <v>6.15409252440749</v>
      </c>
      <c r="J3805" s="23" t="n">
        <f aca="true">BETAINV(RAND(),T1_PERT!$F$9,T1_PERT!$G$9,T1_PERT!$C$9,T1_PERT!$E$9)</f>
        <v>3.74303348655653</v>
      </c>
      <c r="K3805" s="23" t="n">
        <f aca="true">BETAINV(RAND(),T1_PERT!$F$10,T1_PERT!$G$10,T1_PERT!$C$10,T1_PERT!$E$10)</f>
        <v>2.06282929154444</v>
      </c>
      <c r="L3805" s="23" t="n">
        <f aca="false">F3805+G3805+I3805+K3805</f>
        <v>19.742998923117</v>
      </c>
      <c r="M3805" s="23" t="n">
        <f aca="false">F3805+H3805+J3805+K3805</f>
        <v>16.9335084769688</v>
      </c>
      <c r="N3805" s="23" t="n">
        <f aca="false">MAX(L3805,M3805)</f>
        <v>19.742998923117</v>
      </c>
    </row>
    <row r="3806" customFormat="false" ht="15" hidden="false" customHeight="false" outlineLevel="0" collapsed="false">
      <c r="A3806" s="5" t="n">
        <v>3787</v>
      </c>
      <c r="B3806" s="25" t="n">
        <f aca="true">NORMSINV(RAND())</f>
        <v>-1.20513753872431</v>
      </c>
      <c r="C3806" s="25" t="n">
        <f aca="true">$C$4*B3806+SQRT(1-$C$4^2)*NORMSINV(RAND())</f>
        <v>-1.04594917744492</v>
      </c>
      <c r="D3806" s="25" t="n">
        <f aca="false">NORMSDIST(B3806)</f>
        <v>0.114075105146446</v>
      </c>
      <c r="E3806" s="25" t="n">
        <f aca="false">NORMSDIST(C3806)</f>
        <v>0.147792248783427</v>
      </c>
      <c r="F3806" s="23" t="n">
        <f aca="true">BETAINV(RAND(),T1_PERT!$F$5,T1_PERT!$G$5,T1_PERT!$C$5,T1_PERT!$E$5)</f>
        <v>3.43176506780284</v>
      </c>
      <c r="G3806" s="23" t="n">
        <f aca="false">BETAINV(D3806,T1_PERT!$F$6,T1_PERT!$G$6,T1_PERT!$C$6,T1_PERT!$E$6)</f>
        <v>3.9803652836102</v>
      </c>
      <c r="H3806" s="23" t="n">
        <f aca="true">BETAINV(RAND(),T1_PERT!$F$7,T1_PERT!$G$7,T1_PERT!$C$7,T1_PERT!$E$7)</f>
        <v>4.58387467567699</v>
      </c>
      <c r="I3806" s="23" t="n">
        <f aca="false">BETAINV(E3806,T1_PERT!$F$8,T1_PERT!$G$8,T1_PERT!$C$8,T1_PERT!$E$8)</f>
        <v>4.56252378048911</v>
      </c>
      <c r="J3806" s="23" t="n">
        <f aca="true">BETAINV(RAND(),T1_PERT!$F$9,T1_PERT!$G$9,T1_PERT!$C$9,T1_PERT!$E$9)</f>
        <v>4.87687131649441</v>
      </c>
      <c r="K3806" s="23" t="n">
        <f aca="true">BETAINV(RAND(),T1_PERT!$F$10,T1_PERT!$G$10,T1_PERT!$C$10,T1_PERT!$E$10)</f>
        <v>2.44903301821072</v>
      </c>
      <c r="L3806" s="23" t="n">
        <f aca="false">F3806+G3806+I3806+K3806</f>
        <v>14.4236871501129</v>
      </c>
      <c r="M3806" s="23" t="n">
        <f aca="false">F3806+H3806+J3806+K3806</f>
        <v>15.341544078185</v>
      </c>
      <c r="N3806" s="23" t="n">
        <f aca="false">MAX(L3806,M3806)</f>
        <v>15.341544078185</v>
      </c>
    </row>
    <row r="3807" customFormat="false" ht="15" hidden="false" customHeight="false" outlineLevel="0" collapsed="false">
      <c r="A3807" s="5" t="n">
        <v>3788</v>
      </c>
      <c r="B3807" s="25" t="n">
        <f aca="true">NORMSINV(RAND())</f>
        <v>-1.14846582448618</v>
      </c>
      <c r="C3807" s="25" t="n">
        <f aca="true">$C$4*B3807+SQRT(1-$C$4^2)*NORMSINV(RAND())</f>
        <v>-1.85427687637461</v>
      </c>
      <c r="D3807" s="25" t="n">
        <f aca="false">NORMSDIST(B3807)</f>
        <v>0.125388156766768</v>
      </c>
      <c r="E3807" s="25" t="n">
        <f aca="false">NORMSDIST(C3807)</f>
        <v>0.0318497792846695</v>
      </c>
      <c r="F3807" s="23" t="n">
        <f aca="true">BETAINV(RAND(),T1_PERT!$F$5,T1_PERT!$G$5,T1_PERT!$C$5,T1_PERT!$E$5)</f>
        <v>4.67828671373902</v>
      </c>
      <c r="G3807" s="23" t="n">
        <f aca="false">BETAINV(D3807,T1_PERT!$F$6,T1_PERT!$G$6,T1_PERT!$C$6,T1_PERT!$E$6)</f>
        <v>4.02811416838185</v>
      </c>
      <c r="H3807" s="23" t="n">
        <f aca="true">BETAINV(RAND(),T1_PERT!$F$7,T1_PERT!$G$7,T1_PERT!$C$7,T1_PERT!$E$7)</f>
        <v>6.09741995009721</v>
      </c>
      <c r="I3807" s="23" t="n">
        <f aca="false">BETAINV(E3807,T1_PERT!$F$8,T1_PERT!$G$8,T1_PERT!$C$8,T1_PERT!$E$8)</f>
        <v>4.23991366137495</v>
      </c>
      <c r="J3807" s="23" t="n">
        <f aca="true">BETAINV(RAND(),T1_PERT!$F$9,T1_PERT!$G$9,T1_PERT!$C$9,T1_PERT!$E$9)</f>
        <v>4.78619628508111</v>
      </c>
      <c r="K3807" s="23" t="n">
        <f aca="true">BETAINV(RAND(),T1_PERT!$F$10,T1_PERT!$G$10,T1_PERT!$C$10,T1_PERT!$E$10)</f>
        <v>2.25114216489685</v>
      </c>
      <c r="L3807" s="23" t="n">
        <f aca="false">F3807+G3807+I3807+K3807</f>
        <v>15.1974567083927</v>
      </c>
      <c r="M3807" s="23" t="n">
        <f aca="false">F3807+H3807+J3807+K3807</f>
        <v>17.8130451138142</v>
      </c>
      <c r="N3807" s="23" t="n">
        <f aca="false">MAX(L3807,M3807)</f>
        <v>17.8130451138142</v>
      </c>
    </row>
    <row r="3808" customFormat="false" ht="15" hidden="false" customHeight="false" outlineLevel="0" collapsed="false">
      <c r="A3808" s="5" t="n">
        <v>3789</v>
      </c>
      <c r="B3808" s="25" t="n">
        <f aca="true">NORMSINV(RAND())</f>
        <v>-1.92863099522037</v>
      </c>
      <c r="C3808" s="25" t="n">
        <f aca="true">$C$4*B3808+SQRT(1-$C$4^2)*NORMSINV(RAND())</f>
        <v>0.0866766547599962</v>
      </c>
      <c r="D3808" s="25" t="n">
        <f aca="false">NORMSDIST(B3808)</f>
        <v>0.0268883441604744</v>
      </c>
      <c r="E3808" s="25" t="n">
        <f aca="false">NORMSDIST(C3808)</f>
        <v>0.534535733316077</v>
      </c>
      <c r="F3808" s="23" t="n">
        <f aca="true">BETAINV(RAND(),T1_PERT!$F$5,T1_PERT!$G$5,T1_PERT!$C$5,T1_PERT!$E$5)</f>
        <v>2.99593825385406</v>
      </c>
      <c r="G3808" s="23" t="n">
        <f aca="false">BETAINV(D3808,T1_PERT!$F$6,T1_PERT!$G$6,T1_PERT!$C$6,T1_PERT!$E$6)</f>
        <v>3.49203245145399</v>
      </c>
      <c r="H3808" s="23" t="n">
        <f aca="true">BETAINV(RAND(),T1_PERT!$F$7,T1_PERT!$G$7,T1_PERT!$C$7,T1_PERT!$E$7)</f>
        <v>4.91533682641545</v>
      </c>
      <c r="I3808" s="23" t="n">
        <f aca="false">BETAINV(E3808,T1_PERT!$F$8,T1_PERT!$G$8,T1_PERT!$C$8,T1_PERT!$E$8)</f>
        <v>5.32411734130111</v>
      </c>
      <c r="J3808" s="23" t="n">
        <f aca="true">BETAINV(RAND(),T1_PERT!$F$9,T1_PERT!$G$9,T1_PERT!$C$9,T1_PERT!$E$9)</f>
        <v>4.38465711539811</v>
      </c>
      <c r="K3808" s="23" t="n">
        <f aca="true">BETAINV(RAND(),T1_PERT!$F$10,T1_PERT!$G$10,T1_PERT!$C$10,T1_PERT!$E$10)</f>
        <v>1.98039145333734</v>
      </c>
      <c r="L3808" s="23" t="n">
        <f aca="false">F3808+G3808+I3808+K3808</f>
        <v>13.7924794999465</v>
      </c>
      <c r="M3808" s="23" t="n">
        <f aca="false">F3808+H3808+J3808+K3808</f>
        <v>14.276323649005</v>
      </c>
      <c r="N3808" s="23" t="n">
        <f aca="false">MAX(L3808,M3808)</f>
        <v>14.276323649005</v>
      </c>
    </row>
    <row r="3809" customFormat="false" ht="15" hidden="false" customHeight="false" outlineLevel="0" collapsed="false">
      <c r="A3809" s="5" t="n">
        <v>3790</v>
      </c>
      <c r="B3809" s="25" t="n">
        <f aca="true">NORMSINV(RAND())</f>
        <v>1.66378008894315</v>
      </c>
      <c r="C3809" s="25" t="n">
        <f aca="true">$C$4*B3809+SQRT(1-$C$4^2)*NORMSINV(RAND())</f>
        <v>0.465564225656098</v>
      </c>
      <c r="D3809" s="25" t="n">
        <f aca="false">NORMSDIST(B3809)</f>
        <v>0.951921807795163</v>
      </c>
      <c r="E3809" s="25" t="n">
        <f aca="false">NORMSDIST(C3809)</f>
        <v>0.679236272573032</v>
      </c>
      <c r="F3809" s="23" t="n">
        <f aca="true">BETAINV(RAND(),T1_PERT!$F$5,T1_PERT!$G$5,T1_PERT!$C$5,T1_PERT!$E$5)</f>
        <v>4.1308783074479</v>
      </c>
      <c r="G3809" s="23" t="n">
        <f aca="false">BETAINV(D3809,T1_PERT!$F$6,T1_PERT!$G$6,T1_PERT!$C$6,T1_PERT!$E$6)</f>
        <v>7.30013255274911</v>
      </c>
      <c r="H3809" s="23" t="n">
        <f aca="true">BETAINV(RAND(),T1_PERT!$F$7,T1_PERT!$G$7,T1_PERT!$C$7,T1_PERT!$E$7)</f>
        <v>4.44683597226647</v>
      </c>
      <c r="I3809" s="23" t="n">
        <f aca="false">BETAINV(E3809,T1_PERT!$F$8,T1_PERT!$G$8,T1_PERT!$C$8,T1_PERT!$E$8)</f>
        <v>5.63794595133316</v>
      </c>
      <c r="J3809" s="23" t="n">
        <f aca="true">BETAINV(RAND(),T1_PERT!$F$9,T1_PERT!$G$9,T1_PERT!$C$9,T1_PERT!$E$9)</f>
        <v>4.02922977181447</v>
      </c>
      <c r="K3809" s="23" t="n">
        <f aca="true">BETAINV(RAND(),T1_PERT!$F$10,T1_PERT!$G$10,T1_PERT!$C$10,T1_PERT!$E$10)</f>
        <v>1.80695844159796</v>
      </c>
      <c r="L3809" s="23" t="n">
        <f aca="false">F3809+G3809+I3809+K3809</f>
        <v>18.8759152531281</v>
      </c>
      <c r="M3809" s="23" t="n">
        <f aca="false">F3809+H3809+J3809+K3809</f>
        <v>14.4139024931268</v>
      </c>
      <c r="N3809" s="23" t="n">
        <f aca="false">MAX(L3809,M3809)</f>
        <v>18.8759152531281</v>
      </c>
    </row>
    <row r="3810" customFormat="false" ht="15" hidden="false" customHeight="false" outlineLevel="0" collapsed="false">
      <c r="A3810" s="5" t="n">
        <v>3791</v>
      </c>
      <c r="B3810" s="25" t="n">
        <f aca="true">NORMSINV(RAND())</f>
        <v>-0.157115514170036</v>
      </c>
      <c r="C3810" s="25" t="n">
        <f aca="true">$C$4*B3810+SQRT(1-$C$4^2)*NORMSINV(RAND())</f>
        <v>-0.06951312470824</v>
      </c>
      <c r="D3810" s="25" t="n">
        <f aca="false">NORMSDIST(B3810)</f>
        <v>0.437576905447651</v>
      </c>
      <c r="E3810" s="25" t="n">
        <f aca="false">NORMSDIST(C3810)</f>
        <v>0.472290592959199</v>
      </c>
      <c r="F3810" s="23" t="n">
        <f aca="true">BETAINV(RAND(),T1_PERT!$F$5,T1_PERT!$G$5,T1_PERT!$C$5,T1_PERT!$E$5)</f>
        <v>5.43447739570587</v>
      </c>
      <c r="G3810" s="23" t="n">
        <f aca="false">BETAINV(D3810,T1_PERT!$F$6,T1_PERT!$G$6,T1_PERT!$C$6,T1_PERT!$E$6)</f>
        <v>5.063359172384</v>
      </c>
      <c r="H3810" s="23" t="n">
        <f aca="true">BETAINV(RAND(),T1_PERT!$F$7,T1_PERT!$G$7,T1_PERT!$C$7,T1_PERT!$E$7)</f>
        <v>3.91204888397335</v>
      </c>
      <c r="I3810" s="23" t="n">
        <f aca="false">BETAINV(E3810,T1_PERT!$F$8,T1_PERT!$G$8,T1_PERT!$C$8,T1_PERT!$E$8)</f>
        <v>5.20099252358072</v>
      </c>
      <c r="J3810" s="23" t="n">
        <f aca="true">BETAINV(RAND(),T1_PERT!$F$9,T1_PERT!$G$9,T1_PERT!$C$9,T1_PERT!$E$9)</f>
        <v>3.44547407872639</v>
      </c>
      <c r="K3810" s="23" t="n">
        <f aca="true">BETAINV(RAND(),T1_PERT!$F$10,T1_PERT!$G$10,T1_PERT!$C$10,T1_PERT!$E$10)</f>
        <v>2.45400506650667</v>
      </c>
      <c r="L3810" s="23" t="n">
        <f aca="false">F3810+G3810+I3810+K3810</f>
        <v>18.1528341581773</v>
      </c>
      <c r="M3810" s="23" t="n">
        <f aca="false">F3810+H3810+J3810+K3810</f>
        <v>15.2460054249123</v>
      </c>
      <c r="N3810" s="23" t="n">
        <f aca="false">MAX(L3810,M3810)</f>
        <v>18.1528341581773</v>
      </c>
    </row>
    <row r="3811" customFormat="false" ht="15" hidden="false" customHeight="false" outlineLevel="0" collapsed="false">
      <c r="A3811" s="5" t="n">
        <v>3792</v>
      </c>
      <c r="B3811" s="25" t="n">
        <f aca="true">NORMSINV(RAND())</f>
        <v>0.443234064949066</v>
      </c>
      <c r="C3811" s="25" t="n">
        <f aca="true">$C$4*B3811+SQRT(1-$C$4^2)*NORMSINV(RAND())</f>
        <v>0.775509248157137</v>
      </c>
      <c r="D3811" s="25" t="n">
        <f aca="false">NORMSDIST(B3811)</f>
        <v>0.671201779146016</v>
      </c>
      <c r="E3811" s="25" t="n">
        <f aca="false">NORMSDIST(C3811)</f>
        <v>0.780980598577929</v>
      </c>
      <c r="F3811" s="23" t="n">
        <f aca="true">BETAINV(RAND(),T1_PERT!$F$5,T1_PERT!$G$5,T1_PERT!$C$5,T1_PERT!$E$5)</f>
        <v>3.33526168534412</v>
      </c>
      <c r="G3811" s="23" t="n">
        <f aca="false">BETAINV(D3811,T1_PERT!$F$6,T1_PERT!$G$6,T1_PERT!$C$6,T1_PERT!$E$6)</f>
        <v>5.81529974102849</v>
      </c>
      <c r="H3811" s="23" t="n">
        <f aca="true">BETAINV(RAND(),T1_PERT!$F$7,T1_PERT!$G$7,T1_PERT!$C$7,T1_PERT!$E$7)</f>
        <v>6.85073074091969</v>
      </c>
      <c r="I3811" s="23" t="n">
        <f aca="false">BETAINV(E3811,T1_PERT!$F$8,T1_PERT!$G$8,T1_PERT!$C$8,T1_PERT!$E$8)</f>
        <v>5.9037632110539</v>
      </c>
      <c r="J3811" s="23" t="n">
        <f aca="true">BETAINV(RAND(),T1_PERT!$F$9,T1_PERT!$G$9,T1_PERT!$C$9,T1_PERT!$E$9)</f>
        <v>4.95200984173892</v>
      </c>
      <c r="K3811" s="23" t="n">
        <f aca="true">BETAINV(RAND(),T1_PERT!$F$10,T1_PERT!$G$10,T1_PERT!$C$10,T1_PERT!$E$10)</f>
        <v>1.38994364566544</v>
      </c>
      <c r="L3811" s="23" t="n">
        <f aca="false">F3811+G3811+I3811+K3811</f>
        <v>16.4442682830919</v>
      </c>
      <c r="M3811" s="23" t="n">
        <f aca="false">F3811+H3811+J3811+K3811</f>
        <v>16.5279459136682</v>
      </c>
      <c r="N3811" s="23" t="n">
        <f aca="false">MAX(L3811,M3811)</f>
        <v>16.5279459136682</v>
      </c>
    </row>
    <row r="3812" customFormat="false" ht="15" hidden="false" customHeight="false" outlineLevel="0" collapsed="false">
      <c r="A3812" s="5" t="n">
        <v>3793</v>
      </c>
      <c r="B3812" s="25" t="n">
        <f aca="true">NORMSINV(RAND())</f>
        <v>-0.115287224296339</v>
      </c>
      <c r="C3812" s="25" t="n">
        <f aca="true">$C$4*B3812+SQRT(1-$C$4^2)*NORMSINV(RAND())</f>
        <v>1.03528510305821</v>
      </c>
      <c r="D3812" s="25" t="n">
        <f aca="false">NORMSDIST(B3812)</f>
        <v>0.454108732187662</v>
      </c>
      <c r="E3812" s="25" t="n">
        <f aca="false">NORMSDIST(C3812)</f>
        <v>0.849732107619153</v>
      </c>
      <c r="F3812" s="23" t="n">
        <f aca="true">BETAINV(RAND(),T1_PERT!$F$5,T1_PERT!$G$5,T1_PERT!$C$5,T1_PERT!$E$5)</f>
        <v>4.8472634014817</v>
      </c>
      <c r="G3812" s="23" t="n">
        <f aca="false">BETAINV(D3812,T1_PERT!$F$6,T1_PERT!$G$6,T1_PERT!$C$6,T1_PERT!$E$6)</f>
        <v>5.11383162781727</v>
      </c>
      <c r="H3812" s="23" t="n">
        <f aca="true">BETAINV(RAND(),T1_PERT!$F$7,T1_PERT!$G$7,T1_PERT!$C$7,T1_PERT!$E$7)</f>
        <v>5.70730578195655</v>
      </c>
      <c r="I3812" s="23" t="n">
        <f aca="false">BETAINV(E3812,T1_PERT!$F$8,T1_PERT!$G$8,T1_PERT!$C$8,T1_PERT!$E$8)</f>
        <v>6.12721914478184</v>
      </c>
      <c r="J3812" s="23" t="n">
        <f aca="true">BETAINV(RAND(),T1_PERT!$F$9,T1_PERT!$G$9,T1_PERT!$C$9,T1_PERT!$E$9)</f>
        <v>3.7043902362643</v>
      </c>
      <c r="K3812" s="23" t="n">
        <f aca="true">BETAINV(RAND(),T1_PERT!$F$10,T1_PERT!$G$10,T1_PERT!$C$10,T1_PERT!$E$10)</f>
        <v>2.40240794894481</v>
      </c>
      <c r="L3812" s="23" t="n">
        <f aca="false">F3812+G3812+I3812+K3812</f>
        <v>18.4907221230256</v>
      </c>
      <c r="M3812" s="23" t="n">
        <f aca="false">F3812+H3812+J3812+K3812</f>
        <v>16.6613673686474</v>
      </c>
      <c r="N3812" s="23" t="n">
        <f aca="false">MAX(L3812,M3812)</f>
        <v>18.4907221230256</v>
      </c>
    </row>
    <row r="3813" customFormat="false" ht="15" hidden="false" customHeight="false" outlineLevel="0" collapsed="false">
      <c r="A3813" s="5" t="n">
        <v>3794</v>
      </c>
      <c r="B3813" s="25" t="n">
        <f aca="true">NORMSINV(RAND())</f>
        <v>0.940640147224637</v>
      </c>
      <c r="C3813" s="25" t="n">
        <f aca="true">$C$4*B3813+SQRT(1-$C$4^2)*NORMSINV(RAND())</f>
        <v>2.0678938454434</v>
      </c>
      <c r="D3813" s="25" t="n">
        <f aca="false">NORMSDIST(B3813)</f>
        <v>0.826555349650879</v>
      </c>
      <c r="E3813" s="25" t="n">
        <f aca="false">NORMSDIST(C3813)</f>
        <v>0.980674996856826</v>
      </c>
      <c r="F3813" s="23" t="n">
        <f aca="true">BETAINV(RAND(),T1_PERT!$F$5,T1_PERT!$G$5,T1_PERT!$C$5,T1_PERT!$E$5)</f>
        <v>4.24564175026342</v>
      </c>
      <c r="G3813" s="23" t="n">
        <f aca="false">BETAINV(D3813,T1_PERT!$F$6,T1_PERT!$G$6,T1_PERT!$C$6,T1_PERT!$E$6)</f>
        <v>6.4497032585384</v>
      </c>
      <c r="H3813" s="23" t="n">
        <f aca="true">BETAINV(RAND(),T1_PERT!$F$7,T1_PERT!$G$7,T1_PERT!$C$7,T1_PERT!$E$7)</f>
        <v>6.07743867553488</v>
      </c>
      <c r="I3813" s="23" t="n">
        <f aca="false">BETAINV(E3813,T1_PERT!$F$8,T1_PERT!$G$8,T1_PERT!$C$8,T1_PERT!$E$8)</f>
        <v>6.94154274396123</v>
      </c>
      <c r="J3813" s="23" t="n">
        <f aca="true">BETAINV(RAND(),T1_PERT!$F$9,T1_PERT!$G$9,T1_PERT!$C$9,T1_PERT!$E$9)</f>
        <v>4.59708751663627</v>
      </c>
      <c r="K3813" s="23" t="n">
        <f aca="true">BETAINV(RAND(),T1_PERT!$F$10,T1_PERT!$G$10,T1_PERT!$C$10,T1_PERT!$E$10)</f>
        <v>2.45938757430302</v>
      </c>
      <c r="L3813" s="23" t="n">
        <f aca="false">F3813+G3813+I3813+K3813</f>
        <v>20.0962753270661</v>
      </c>
      <c r="M3813" s="23" t="n">
        <f aca="false">F3813+H3813+J3813+K3813</f>
        <v>17.3795555167376</v>
      </c>
      <c r="N3813" s="23" t="n">
        <f aca="false">MAX(L3813,M3813)</f>
        <v>20.0962753270661</v>
      </c>
    </row>
    <row r="3814" customFormat="false" ht="15" hidden="false" customHeight="false" outlineLevel="0" collapsed="false">
      <c r="A3814" s="5" t="n">
        <v>3795</v>
      </c>
      <c r="B3814" s="25" t="n">
        <f aca="true">NORMSINV(RAND())</f>
        <v>0.878494158538073</v>
      </c>
      <c r="C3814" s="25" t="n">
        <f aca="true">$C$4*B3814+SQRT(1-$C$4^2)*NORMSINV(RAND())</f>
        <v>-0.0739637594639186</v>
      </c>
      <c r="D3814" s="25" t="n">
        <f aca="false">NORMSDIST(B3814)</f>
        <v>0.810162196810943</v>
      </c>
      <c r="E3814" s="25" t="n">
        <f aca="false">NORMSDIST(C3814)</f>
        <v>0.470519611000997</v>
      </c>
      <c r="F3814" s="23" t="n">
        <f aca="true">BETAINV(RAND(),T1_PERT!$F$5,T1_PERT!$G$5,T1_PERT!$C$5,T1_PERT!$E$5)</f>
        <v>4.79063807431073</v>
      </c>
      <c r="G3814" s="23" t="n">
        <f aca="false">BETAINV(D3814,T1_PERT!$F$6,T1_PERT!$G$6,T1_PERT!$C$6,T1_PERT!$E$6)</f>
        <v>6.37152070507965</v>
      </c>
      <c r="H3814" s="23" t="n">
        <f aca="true">BETAINV(RAND(),T1_PERT!$F$7,T1_PERT!$G$7,T1_PERT!$C$7,T1_PERT!$E$7)</f>
        <v>4.91726258830727</v>
      </c>
      <c r="I3814" s="23" t="n">
        <f aca="false">BETAINV(E3814,T1_PERT!$F$8,T1_PERT!$G$8,T1_PERT!$C$8,T1_PERT!$E$8)</f>
        <v>5.19755097584993</v>
      </c>
      <c r="J3814" s="23" t="n">
        <f aca="true">BETAINV(RAND(),T1_PERT!$F$9,T1_PERT!$G$9,T1_PERT!$C$9,T1_PERT!$E$9)</f>
        <v>3.30891808566487</v>
      </c>
      <c r="K3814" s="23" t="n">
        <f aca="true">BETAINV(RAND(),T1_PERT!$F$10,T1_PERT!$G$10,T1_PERT!$C$10,T1_PERT!$E$10)</f>
        <v>1.50056629910341</v>
      </c>
      <c r="L3814" s="23" t="n">
        <f aca="false">F3814+G3814+I3814+K3814</f>
        <v>17.8602760543437</v>
      </c>
      <c r="M3814" s="23" t="n">
        <f aca="false">F3814+H3814+J3814+K3814</f>
        <v>14.5173850473863</v>
      </c>
      <c r="N3814" s="23" t="n">
        <f aca="false">MAX(L3814,M3814)</f>
        <v>17.8602760543437</v>
      </c>
    </row>
    <row r="3815" customFormat="false" ht="15" hidden="false" customHeight="false" outlineLevel="0" collapsed="false">
      <c r="A3815" s="5" t="n">
        <v>3796</v>
      </c>
      <c r="B3815" s="25" t="n">
        <f aca="true">NORMSINV(RAND())</f>
        <v>-0.628236209232016</v>
      </c>
      <c r="C3815" s="25" t="n">
        <f aca="true">$C$4*B3815+SQRT(1-$C$4^2)*NORMSINV(RAND())</f>
        <v>0.608631455696629</v>
      </c>
      <c r="D3815" s="25" t="n">
        <f aca="false">NORMSDIST(B3815)</f>
        <v>0.264924606634325</v>
      </c>
      <c r="E3815" s="25" t="n">
        <f aca="false">NORMSDIST(C3815)</f>
        <v>0.72861562513953</v>
      </c>
      <c r="F3815" s="23" t="n">
        <f aca="true">BETAINV(RAND(),T1_PERT!$F$5,T1_PERT!$G$5,T1_PERT!$C$5,T1_PERT!$E$5)</f>
        <v>4.52720696099823</v>
      </c>
      <c r="G3815" s="23" t="n">
        <f aca="false">BETAINV(D3815,T1_PERT!$F$6,T1_PERT!$G$6,T1_PERT!$C$6,T1_PERT!$E$6)</f>
        <v>4.52803189580506</v>
      </c>
      <c r="H3815" s="23" t="n">
        <f aca="true">BETAINV(RAND(),T1_PERT!$F$7,T1_PERT!$G$7,T1_PERT!$C$7,T1_PERT!$E$7)</f>
        <v>5.53684959033763</v>
      </c>
      <c r="I3815" s="23" t="n">
        <f aca="false">BETAINV(E3815,T1_PERT!$F$8,T1_PERT!$G$8,T1_PERT!$C$8,T1_PERT!$E$8)</f>
        <v>5.76012350555072</v>
      </c>
      <c r="J3815" s="23" t="n">
        <f aca="true">BETAINV(RAND(),T1_PERT!$F$9,T1_PERT!$G$9,T1_PERT!$C$9,T1_PERT!$E$9)</f>
        <v>3.33171582008442</v>
      </c>
      <c r="K3815" s="23" t="n">
        <f aca="true">BETAINV(RAND(),T1_PERT!$F$10,T1_PERT!$G$10,T1_PERT!$C$10,T1_PERT!$E$10)</f>
        <v>1.42702921323639</v>
      </c>
      <c r="L3815" s="23" t="n">
        <f aca="false">F3815+G3815+I3815+K3815</f>
        <v>16.2423915755904</v>
      </c>
      <c r="M3815" s="23" t="n">
        <f aca="false">F3815+H3815+J3815+K3815</f>
        <v>14.8228015846567</v>
      </c>
      <c r="N3815" s="23" t="n">
        <f aca="false">MAX(L3815,M3815)</f>
        <v>16.2423915755904</v>
      </c>
    </row>
    <row r="3816" customFormat="false" ht="15" hidden="false" customHeight="false" outlineLevel="0" collapsed="false">
      <c r="A3816" s="5" t="n">
        <v>3797</v>
      </c>
      <c r="B3816" s="25" t="n">
        <f aca="true">NORMSINV(RAND())</f>
        <v>0.0317224979297446</v>
      </c>
      <c r="C3816" s="25" t="n">
        <f aca="true">$C$4*B3816+SQRT(1-$C$4^2)*NORMSINV(RAND())</f>
        <v>-0.167964670352278</v>
      </c>
      <c r="D3816" s="25" t="n">
        <f aca="false">NORMSDIST(B3816)</f>
        <v>0.512653323419724</v>
      </c>
      <c r="E3816" s="25" t="n">
        <f aca="false">NORMSDIST(C3816)</f>
        <v>0.433305536566306</v>
      </c>
      <c r="F3816" s="23" t="n">
        <f aca="true">BETAINV(RAND(),T1_PERT!$F$5,T1_PERT!$G$5,T1_PERT!$C$5,T1_PERT!$E$5)</f>
        <v>4.04682855583197</v>
      </c>
      <c r="G3816" s="23" t="n">
        <f aca="false">BETAINV(D3816,T1_PERT!$F$6,T1_PERT!$G$6,T1_PERT!$C$6,T1_PERT!$E$6)</f>
        <v>5.29413484799056</v>
      </c>
      <c r="H3816" s="23" t="n">
        <f aca="true">BETAINV(RAND(),T1_PERT!$F$7,T1_PERT!$G$7,T1_PERT!$C$7,T1_PERT!$E$7)</f>
        <v>6.68827700229285</v>
      </c>
      <c r="I3816" s="23" t="n">
        <f aca="false">BETAINV(E3816,T1_PERT!$F$8,T1_PERT!$G$8,T1_PERT!$C$8,T1_PERT!$E$8)</f>
        <v>5.12580351896768</v>
      </c>
      <c r="J3816" s="23" t="n">
        <f aca="true">BETAINV(RAND(),T1_PERT!$F$9,T1_PERT!$G$9,T1_PERT!$C$9,T1_PERT!$E$9)</f>
        <v>4.40487828000394</v>
      </c>
      <c r="K3816" s="23" t="n">
        <f aca="true">BETAINV(RAND(),T1_PERT!$F$10,T1_PERT!$G$10,T1_PERT!$C$10,T1_PERT!$E$10)</f>
        <v>1.46126354644114</v>
      </c>
      <c r="L3816" s="23" t="n">
        <f aca="false">F3816+G3816+I3816+K3816</f>
        <v>15.9280304692313</v>
      </c>
      <c r="M3816" s="23" t="n">
        <f aca="false">F3816+H3816+J3816+K3816</f>
        <v>16.6012473845699</v>
      </c>
      <c r="N3816" s="23" t="n">
        <f aca="false">MAX(L3816,M3816)</f>
        <v>16.6012473845699</v>
      </c>
    </row>
    <row r="3817" customFormat="false" ht="15" hidden="false" customHeight="false" outlineLevel="0" collapsed="false">
      <c r="A3817" s="5" t="n">
        <v>3798</v>
      </c>
      <c r="B3817" s="25" t="n">
        <f aca="true">NORMSINV(RAND())</f>
        <v>-0.491289011107906</v>
      </c>
      <c r="C3817" s="25" t="n">
        <f aca="true">$C$4*B3817+SQRT(1-$C$4^2)*NORMSINV(RAND())</f>
        <v>-1.05127868010818</v>
      </c>
      <c r="D3817" s="25" t="n">
        <f aca="false">NORMSDIST(B3817)</f>
        <v>0.311611025467442</v>
      </c>
      <c r="E3817" s="25" t="n">
        <f aca="false">NORMSDIST(C3817)</f>
        <v>0.146565307974952</v>
      </c>
      <c r="F3817" s="23" t="n">
        <f aca="true">BETAINV(RAND(),T1_PERT!$F$5,T1_PERT!$G$5,T1_PERT!$C$5,T1_PERT!$E$5)</f>
        <v>3.4648482577819</v>
      </c>
      <c r="G3817" s="23" t="n">
        <f aca="false">BETAINV(D3817,T1_PERT!$F$6,T1_PERT!$G$6,T1_PERT!$C$6,T1_PERT!$E$6)</f>
        <v>4.67659444231473</v>
      </c>
      <c r="H3817" s="23" t="n">
        <f aca="true">BETAINV(RAND(),T1_PERT!$F$7,T1_PERT!$G$7,T1_PERT!$C$7,T1_PERT!$E$7)</f>
        <v>7.37505812592322</v>
      </c>
      <c r="I3817" s="23" t="n">
        <f aca="false">BETAINV(E3817,T1_PERT!$F$8,T1_PERT!$G$8,T1_PERT!$C$8,T1_PERT!$E$8)</f>
        <v>4.55977097008499</v>
      </c>
      <c r="J3817" s="23" t="n">
        <f aca="true">BETAINV(RAND(),T1_PERT!$F$9,T1_PERT!$G$9,T1_PERT!$C$9,T1_PERT!$E$9)</f>
        <v>5.85535953196689</v>
      </c>
      <c r="K3817" s="23" t="n">
        <f aca="true">BETAINV(RAND(),T1_PERT!$F$10,T1_PERT!$G$10,T1_PERT!$C$10,T1_PERT!$E$10)</f>
        <v>1.75919553331621</v>
      </c>
      <c r="L3817" s="23" t="n">
        <f aca="false">F3817+G3817+I3817+K3817</f>
        <v>14.4604092034978</v>
      </c>
      <c r="M3817" s="23" t="n">
        <f aca="false">F3817+H3817+J3817+K3817</f>
        <v>18.4544614489882</v>
      </c>
      <c r="N3817" s="23" t="n">
        <f aca="false">MAX(L3817,M3817)</f>
        <v>18.4544614489882</v>
      </c>
    </row>
    <row r="3818" customFormat="false" ht="15" hidden="false" customHeight="false" outlineLevel="0" collapsed="false">
      <c r="A3818" s="5" t="n">
        <v>3799</v>
      </c>
      <c r="B3818" s="25" t="n">
        <f aca="true">NORMSINV(RAND())</f>
        <v>2.39692868543486</v>
      </c>
      <c r="C3818" s="25" t="n">
        <f aca="true">$C$4*B3818+SQRT(1-$C$4^2)*NORMSINV(RAND())</f>
        <v>1.82178305946544</v>
      </c>
      <c r="D3818" s="25" t="n">
        <f aca="false">NORMSDIST(B3818)</f>
        <v>0.991733429416657</v>
      </c>
      <c r="E3818" s="25" t="n">
        <f aca="false">NORMSDIST(C3818)</f>
        <v>0.965756045410367</v>
      </c>
      <c r="F3818" s="23" t="n">
        <f aca="true">BETAINV(RAND(),T1_PERT!$F$5,T1_PERT!$G$5,T1_PERT!$C$5,T1_PERT!$E$5)</f>
        <v>5.12820033922961</v>
      </c>
      <c r="G3818" s="23" t="n">
        <f aca="false">BETAINV(D3818,T1_PERT!$F$6,T1_PERT!$G$6,T1_PERT!$C$6,T1_PERT!$E$6)</f>
        <v>7.98933106243984</v>
      </c>
      <c r="H3818" s="23" t="n">
        <f aca="true">BETAINV(RAND(),T1_PERT!$F$7,T1_PERT!$G$7,T1_PERT!$C$7,T1_PERT!$E$7)</f>
        <v>5.69520824230822</v>
      </c>
      <c r="I3818" s="23" t="n">
        <f aca="false">BETAINV(E3818,T1_PERT!$F$8,T1_PERT!$G$8,T1_PERT!$C$8,T1_PERT!$E$8)</f>
        <v>6.76469710432535</v>
      </c>
      <c r="J3818" s="23" t="n">
        <f aca="true">BETAINV(RAND(),T1_PERT!$F$9,T1_PERT!$G$9,T1_PERT!$C$9,T1_PERT!$E$9)</f>
        <v>4.59577983224474</v>
      </c>
      <c r="K3818" s="23" t="n">
        <f aca="true">BETAINV(RAND(),T1_PERT!$F$10,T1_PERT!$G$10,T1_PERT!$C$10,T1_PERT!$E$10)</f>
        <v>1.66409214695536</v>
      </c>
      <c r="L3818" s="23" t="n">
        <f aca="false">F3818+G3818+I3818+K3818</f>
        <v>21.5463206529502</v>
      </c>
      <c r="M3818" s="23" t="n">
        <f aca="false">F3818+H3818+J3818+K3818</f>
        <v>17.0832805607379</v>
      </c>
      <c r="N3818" s="23" t="n">
        <f aca="false">MAX(L3818,M3818)</f>
        <v>21.5463206529502</v>
      </c>
    </row>
    <row r="3819" customFormat="false" ht="15" hidden="false" customHeight="false" outlineLevel="0" collapsed="false">
      <c r="A3819" s="5" t="n">
        <v>3800</v>
      </c>
      <c r="B3819" s="25" t="n">
        <f aca="true">NORMSINV(RAND())</f>
        <v>-1.53560983715103</v>
      </c>
      <c r="C3819" s="25" t="n">
        <f aca="true">$C$4*B3819+SQRT(1-$C$4^2)*NORMSINV(RAND())</f>
        <v>-0.767934216758803</v>
      </c>
      <c r="D3819" s="25" t="n">
        <f aca="false">NORMSDIST(B3819)</f>
        <v>0.0623170500405934</v>
      </c>
      <c r="E3819" s="25" t="n">
        <f aca="false">NORMSDIST(C3819)</f>
        <v>0.221263133936073</v>
      </c>
      <c r="F3819" s="23" t="n">
        <f aca="true">BETAINV(RAND(),T1_PERT!$F$5,T1_PERT!$G$5,T1_PERT!$C$5,T1_PERT!$E$5)</f>
        <v>2.6479984634837</v>
      </c>
      <c r="G3819" s="23" t="n">
        <f aca="false">BETAINV(D3819,T1_PERT!$F$6,T1_PERT!$G$6,T1_PERT!$C$6,T1_PERT!$E$6)</f>
        <v>3.72953589097183</v>
      </c>
      <c r="H3819" s="23" t="n">
        <f aca="true">BETAINV(RAND(),T1_PERT!$F$7,T1_PERT!$G$7,T1_PERT!$C$7,T1_PERT!$E$7)</f>
        <v>7.21621732915541</v>
      </c>
      <c r="I3819" s="23" t="n">
        <f aca="false">BETAINV(E3819,T1_PERT!$F$8,T1_PERT!$G$8,T1_PERT!$C$8,T1_PERT!$E$8)</f>
        <v>4.71780746099811</v>
      </c>
      <c r="J3819" s="23" t="n">
        <f aca="true">BETAINV(RAND(),T1_PERT!$F$9,T1_PERT!$G$9,T1_PERT!$C$9,T1_PERT!$E$9)</f>
        <v>5.2437745402147</v>
      </c>
      <c r="K3819" s="23" t="n">
        <f aca="true">BETAINV(RAND(),T1_PERT!$F$10,T1_PERT!$G$10,T1_PERT!$C$10,T1_PERT!$E$10)</f>
        <v>1.32085532223365</v>
      </c>
      <c r="L3819" s="23" t="n">
        <f aca="false">F3819+G3819+I3819+K3819</f>
        <v>12.4161971376873</v>
      </c>
      <c r="M3819" s="23" t="n">
        <f aca="false">F3819+H3819+J3819+K3819</f>
        <v>16.4288456550875</v>
      </c>
      <c r="N3819" s="23" t="n">
        <f aca="false">MAX(L3819,M3819)</f>
        <v>16.4288456550875</v>
      </c>
    </row>
    <row r="3820" customFormat="false" ht="15" hidden="false" customHeight="false" outlineLevel="0" collapsed="false">
      <c r="A3820" s="5" t="n">
        <v>3801</v>
      </c>
      <c r="B3820" s="25" t="n">
        <f aca="true">NORMSINV(RAND())</f>
        <v>0.485904600047716</v>
      </c>
      <c r="C3820" s="25" t="n">
        <f aca="true">$C$4*B3820+SQRT(1-$C$4^2)*NORMSINV(RAND())</f>
        <v>1.09610479489111</v>
      </c>
      <c r="D3820" s="25" t="n">
        <f aca="false">NORMSDIST(B3820)</f>
        <v>0.686482596610312</v>
      </c>
      <c r="E3820" s="25" t="n">
        <f aca="false">NORMSDIST(C3820)</f>
        <v>0.863483541730242</v>
      </c>
      <c r="F3820" s="23" t="n">
        <f aca="true">BETAINV(RAND(),T1_PERT!$F$5,T1_PERT!$G$5,T1_PERT!$C$5,T1_PERT!$E$5)</f>
        <v>3.33112086880718</v>
      </c>
      <c r="G3820" s="23" t="n">
        <f aca="false">BETAINV(D3820,T1_PERT!$F$6,T1_PERT!$G$6,T1_PERT!$C$6,T1_PERT!$E$6)</f>
        <v>5.87005336753939</v>
      </c>
      <c r="H3820" s="23" t="n">
        <f aca="true">BETAINV(RAND(),T1_PERT!$F$7,T1_PERT!$G$7,T1_PERT!$C$7,T1_PERT!$E$7)</f>
        <v>4.73809825314298</v>
      </c>
      <c r="I3820" s="23" t="n">
        <f aca="false">BETAINV(E3820,T1_PERT!$F$8,T1_PERT!$G$8,T1_PERT!$C$8,T1_PERT!$E$8)</f>
        <v>6.1791288649446</v>
      </c>
      <c r="J3820" s="23" t="n">
        <f aca="true">BETAINV(RAND(),T1_PERT!$F$9,T1_PERT!$G$9,T1_PERT!$C$9,T1_PERT!$E$9)</f>
        <v>4.48390251003537</v>
      </c>
      <c r="K3820" s="23" t="n">
        <f aca="true">BETAINV(RAND(),T1_PERT!$F$10,T1_PERT!$G$10,T1_PERT!$C$10,T1_PERT!$E$10)</f>
        <v>2.0660043891089</v>
      </c>
      <c r="L3820" s="23" t="n">
        <f aca="false">F3820+G3820+I3820+K3820</f>
        <v>17.4463074904001</v>
      </c>
      <c r="M3820" s="23" t="n">
        <f aca="false">F3820+H3820+J3820+K3820</f>
        <v>14.6191260210944</v>
      </c>
      <c r="N3820" s="23" t="n">
        <f aca="false">MAX(L3820,M3820)</f>
        <v>17.4463074904001</v>
      </c>
    </row>
    <row r="3821" customFormat="false" ht="15" hidden="false" customHeight="false" outlineLevel="0" collapsed="false">
      <c r="A3821" s="5" t="n">
        <v>3802</v>
      </c>
      <c r="B3821" s="25" t="n">
        <f aca="true">NORMSINV(RAND())</f>
        <v>-2.91415972431969</v>
      </c>
      <c r="C3821" s="25" t="n">
        <f aca="true">$C$4*B3821+SQRT(1-$C$4^2)*NORMSINV(RAND())</f>
        <v>-2.44160518674693</v>
      </c>
      <c r="D3821" s="25" t="n">
        <f aca="false">NORMSDIST(B3821)</f>
        <v>0.00178323689850814</v>
      </c>
      <c r="E3821" s="25" t="n">
        <f aca="false">NORMSDIST(C3821)</f>
        <v>0.00731106398057463</v>
      </c>
      <c r="F3821" s="23" t="n">
        <f aca="true">BETAINV(RAND(),T1_PERT!$F$5,T1_PERT!$G$5,T1_PERT!$C$5,T1_PERT!$E$5)</f>
        <v>4.53242704869778</v>
      </c>
      <c r="G3821" s="23" t="n">
        <f aca="false">BETAINV(D3821,T1_PERT!$F$6,T1_PERT!$G$6,T1_PERT!$C$6,T1_PERT!$E$6)</f>
        <v>3.14667253014509</v>
      </c>
      <c r="H3821" s="23" t="n">
        <f aca="true">BETAINV(RAND(),T1_PERT!$F$7,T1_PERT!$G$7,T1_PERT!$C$7,T1_PERT!$E$7)</f>
        <v>3.75224047929598</v>
      </c>
      <c r="I3821" s="23" t="n">
        <f aca="false">BETAINV(E3821,T1_PERT!$F$8,T1_PERT!$G$8,T1_PERT!$C$8,T1_PERT!$E$8)</f>
        <v>4.11122716602064</v>
      </c>
      <c r="J3821" s="23" t="n">
        <f aca="true">BETAINV(RAND(),T1_PERT!$F$9,T1_PERT!$G$9,T1_PERT!$C$9,T1_PERT!$E$9)</f>
        <v>4.49749571549424</v>
      </c>
      <c r="K3821" s="23" t="n">
        <f aca="true">BETAINV(RAND(),T1_PERT!$F$10,T1_PERT!$G$10,T1_PERT!$C$10,T1_PERT!$E$10)</f>
        <v>2.31041147801028</v>
      </c>
      <c r="L3821" s="23" t="n">
        <f aca="false">F3821+G3821+I3821+K3821</f>
        <v>14.1007382228738</v>
      </c>
      <c r="M3821" s="23" t="n">
        <f aca="false">F3821+H3821+J3821+K3821</f>
        <v>15.0925747214983</v>
      </c>
      <c r="N3821" s="23" t="n">
        <f aca="false">MAX(L3821,M3821)</f>
        <v>15.0925747214983</v>
      </c>
    </row>
    <row r="3822" customFormat="false" ht="15" hidden="false" customHeight="false" outlineLevel="0" collapsed="false">
      <c r="A3822" s="5" t="n">
        <v>3803</v>
      </c>
      <c r="B3822" s="25" t="n">
        <f aca="true">NORMSINV(RAND())</f>
        <v>1.14423292927555</v>
      </c>
      <c r="C3822" s="25" t="n">
        <f aca="true">$C$4*B3822+SQRT(1-$C$4^2)*NORMSINV(RAND())</f>
        <v>0.888210915456224</v>
      </c>
      <c r="D3822" s="25" t="n">
        <f aca="false">NORMSDIST(B3822)</f>
        <v>0.873736474909465</v>
      </c>
      <c r="E3822" s="25" t="n">
        <f aca="false">NORMSDIST(C3822)</f>
        <v>0.812786345836211</v>
      </c>
      <c r="F3822" s="23" t="n">
        <f aca="true">BETAINV(RAND(),T1_PERT!$F$5,T1_PERT!$G$5,T1_PERT!$C$5,T1_PERT!$E$5)</f>
        <v>4.63944477926457</v>
      </c>
      <c r="G3822" s="23" t="n">
        <f aca="false">BETAINV(D3822,T1_PERT!$F$6,T1_PERT!$G$6,T1_PERT!$C$6,T1_PERT!$E$6)</f>
        <v>6.70155141689406</v>
      </c>
      <c r="H3822" s="23" t="n">
        <f aca="true">BETAINV(RAND(),T1_PERT!$F$7,T1_PERT!$G$7,T1_PERT!$C$7,T1_PERT!$E$7)</f>
        <v>5.72277035025568</v>
      </c>
      <c r="I3822" s="23" t="n">
        <f aca="false">BETAINV(E3822,T1_PERT!$F$8,T1_PERT!$G$8,T1_PERT!$C$8,T1_PERT!$E$8)</f>
        <v>6.00091672686991</v>
      </c>
      <c r="J3822" s="23" t="n">
        <f aca="true">BETAINV(RAND(),T1_PERT!$F$9,T1_PERT!$G$9,T1_PERT!$C$9,T1_PERT!$E$9)</f>
        <v>4.66351260924093</v>
      </c>
      <c r="K3822" s="23" t="n">
        <f aca="true">BETAINV(RAND(),T1_PERT!$F$10,T1_PERT!$G$10,T1_PERT!$C$10,T1_PERT!$E$10)</f>
        <v>2.22300015490507</v>
      </c>
      <c r="L3822" s="23" t="n">
        <f aca="false">F3822+G3822+I3822+K3822</f>
        <v>19.5649130779336</v>
      </c>
      <c r="M3822" s="23" t="n">
        <f aca="false">F3822+H3822+J3822+K3822</f>
        <v>17.2487278936663</v>
      </c>
      <c r="N3822" s="23" t="n">
        <f aca="false">MAX(L3822,M3822)</f>
        <v>19.5649130779336</v>
      </c>
    </row>
    <row r="3823" customFormat="false" ht="15" hidden="false" customHeight="false" outlineLevel="0" collapsed="false">
      <c r="A3823" s="5" t="n">
        <v>3804</v>
      </c>
      <c r="B3823" s="25" t="n">
        <f aca="true">NORMSINV(RAND())</f>
        <v>0.299439747057482</v>
      </c>
      <c r="C3823" s="25" t="n">
        <f aca="true">$C$4*B3823+SQRT(1-$C$4^2)*NORMSINV(RAND())</f>
        <v>1.16558999214261</v>
      </c>
      <c r="D3823" s="25" t="n">
        <f aca="false">NORMSDIST(B3823)</f>
        <v>0.617697730596581</v>
      </c>
      <c r="E3823" s="25" t="n">
        <f aca="false">NORMSDIST(C3823)</f>
        <v>0.878109871977024</v>
      </c>
      <c r="F3823" s="23" t="n">
        <f aca="true">BETAINV(RAND(),T1_PERT!$F$5,T1_PERT!$G$5,T1_PERT!$C$5,T1_PERT!$E$5)</f>
        <v>4.15681576070772</v>
      </c>
      <c r="G3823" s="23" t="n">
        <f aca="false">BETAINV(D3823,T1_PERT!$F$6,T1_PERT!$G$6,T1_PERT!$C$6,T1_PERT!$E$6)</f>
        <v>5.63134933562503</v>
      </c>
      <c r="H3823" s="23" t="n">
        <f aca="true">BETAINV(RAND(),T1_PERT!$F$7,T1_PERT!$G$7,T1_PERT!$C$7,T1_PERT!$E$7)</f>
        <v>5.3690853466765</v>
      </c>
      <c r="I3823" s="23" t="n">
        <f aca="false">BETAINV(E3823,T1_PERT!$F$8,T1_PERT!$G$8,T1_PERT!$C$8,T1_PERT!$E$8)</f>
        <v>6.23810795959469</v>
      </c>
      <c r="J3823" s="23" t="n">
        <f aca="true">BETAINV(RAND(),T1_PERT!$F$9,T1_PERT!$G$9,T1_PERT!$C$9,T1_PERT!$E$9)</f>
        <v>3.89099359931797</v>
      </c>
      <c r="K3823" s="23" t="n">
        <f aca="true">BETAINV(RAND(),T1_PERT!$F$10,T1_PERT!$G$10,T1_PERT!$C$10,T1_PERT!$E$10)</f>
        <v>2.2787491495263</v>
      </c>
      <c r="L3823" s="23" t="n">
        <f aca="false">F3823+G3823+I3823+K3823</f>
        <v>18.3050222054537</v>
      </c>
      <c r="M3823" s="23" t="n">
        <f aca="false">F3823+H3823+J3823+K3823</f>
        <v>15.6956438562285</v>
      </c>
      <c r="N3823" s="23" t="n">
        <f aca="false">MAX(L3823,M3823)</f>
        <v>18.3050222054537</v>
      </c>
    </row>
    <row r="3824" customFormat="false" ht="15" hidden="false" customHeight="false" outlineLevel="0" collapsed="false">
      <c r="A3824" s="5" t="n">
        <v>3805</v>
      </c>
      <c r="B3824" s="25" t="n">
        <f aca="true">NORMSINV(RAND())</f>
        <v>0.853853398261301</v>
      </c>
      <c r="C3824" s="25" t="n">
        <f aca="true">$C$4*B3824+SQRT(1-$C$4^2)*NORMSINV(RAND())</f>
        <v>1.10639725967633</v>
      </c>
      <c r="D3824" s="25" t="n">
        <f aca="false">NORMSDIST(B3824)</f>
        <v>0.803406888347551</v>
      </c>
      <c r="E3824" s="25" t="n">
        <f aca="false">NORMSDIST(C3824)</f>
        <v>0.865722694455297</v>
      </c>
      <c r="F3824" s="23" t="n">
        <f aca="true">BETAINV(RAND(),T1_PERT!$F$5,T1_PERT!$G$5,T1_PERT!$C$5,T1_PERT!$E$5)</f>
        <v>5.07532250575346</v>
      </c>
      <c r="G3824" s="23" t="n">
        <f aca="false">BETAINV(D3824,T1_PERT!$F$6,T1_PERT!$G$6,T1_PERT!$C$6,T1_PERT!$E$6)</f>
        <v>6.34038587652336</v>
      </c>
      <c r="H3824" s="23" t="n">
        <f aca="true">BETAINV(RAND(),T1_PERT!$F$7,T1_PERT!$G$7,T1_PERT!$C$7,T1_PERT!$E$7)</f>
        <v>5.59806431223005</v>
      </c>
      <c r="I3824" s="23" t="n">
        <f aca="false">BETAINV(E3824,T1_PERT!$F$8,T1_PERT!$G$8,T1_PERT!$C$8,T1_PERT!$E$8)</f>
        <v>6.18788875016066</v>
      </c>
      <c r="J3824" s="23" t="n">
        <f aca="true">BETAINV(RAND(),T1_PERT!$F$9,T1_PERT!$G$9,T1_PERT!$C$9,T1_PERT!$E$9)</f>
        <v>4.65078267797983</v>
      </c>
      <c r="K3824" s="23" t="n">
        <f aca="true">BETAINV(RAND(),T1_PERT!$F$10,T1_PERT!$G$10,T1_PERT!$C$10,T1_PERT!$E$10)</f>
        <v>2.66899532981696</v>
      </c>
      <c r="L3824" s="23" t="n">
        <f aca="false">F3824+G3824+I3824+K3824</f>
        <v>20.2725924622545</v>
      </c>
      <c r="M3824" s="23" t="n">
        <f aca="false">F3824+H3824+J3824+K3824</f>
        <v>17.9931648257803</v>
      </c>
      <c r="N3824" s="23" t="n">
        <f aca="false">MAX(L3824,M3824)</f>
        <v>20.2725924622545</v>
      </c>
    </row>
    <row r="3825" customFormat="false" ht="15" hidden="false" customHeight="false" outlineLevel="0" collapsed="false">
      <c r="A3825" s="5" t="n">
        <v>3806</v>
      </c>
      <c r="B3825" s="25" t="n">
        <f aca="true">NORMSINV(RAND())</f>
        <v>1.29375528341839</v>
      </c>
      <c r="C3825" s="25" t="n">
        <f aca="true">$C$4*B3825+SQRT(1-$C$4^2)*NORMSINV(RAND())</f>
        <v>0.317140464047638</v>
      </c>
      <c r="D3825" s="25" t="n">
        <f aca="false">NORMSDIST(B3825)</f>
        <v>0.902125018543135</v>
      </c>
      <c r="E3825" s="25" t="n">
        <f aca="false">NORMSDIST(C3825)</f>
        <v>0.624431488743631</v>
      </c>
      <c r="F3825" s="23" t="n">
        <f aca="true">BETAINV(RAND(),T1_PERT!$F$5,T1_PERT!$G$5,T1_PERT!$C$5,T1_PERT!$E$5)</f>
        <v>3.79581218687049</v>
      </c>
      <c r="G3825" s="23" t="n">
        <f aca="false">BETAINV(D3825,T1_PERT!$F$6,T1_PERT!$G$6,T1_PERT!$C$6,T1_PERT!$E$6)</f>
        <v>6.88120706426858</v>
      </c>
      <c r="H3825" s="23" t="n">
        <f aca="true">BETAINV(RAND(),T1_PERT!$F$7,T1_PERT!$G$7,T1_PERT!$C$7,T1_PERT!$E$7)</f>
        <v>6.00661461395324</v>
      </c>
      <c r="I3825" s="23" t="n">
        <f aca="false">BETAINV(E3825,T1_PERT!$F$8,T1_PERT!$G$8,T1_PERT!$C$8,T1_PERT!$E$8)</f>
        <v>5.51293625646551</v>
      </c>
      <c r="J3825" s="23" t="n">
        <f aca="true">BETAINV(RAND(),T1_PERT!$F$9,T1_PERT!$G$9,T1_PERT!$C$9,T1_PERT!$E$9)</f>
        <v>5.09147669950428</v>
      </c>
      <c r="K3825" s="23" t="n">
        <f aca="true">BETAINV(RAND(),T1_PERT!$F$10,T1_PERT!$G$10,T1_PERT!$C$10,T1_PERT!$E$10)</f>
        <v>2.13852076974788</v>
      </c>
      <c r="L3825" s="23" t="n">
        <f aca="false">F3825+G3825+I3825+K3825</f>
        <v>18.3284762773525</v>
      </c>
      <c r="M3825" s="23" t="n">
        <f aca="false">F3825+H3825+J3825+K3825</f>
        <v>17.0324242700759</v>
      </c>
      <c r="N3825" s="23" t="n">
        <f aca="false">MAX(L3825,M3825)</f>
        <v>18.3284762773525</v>
      </c>
    </row>
    <row r="3826" customFormat="false" ht="15" hidden="false" customHeight="false" outlineLevel="0" collapsed="false">
      <c r="A3826" s="5" t="n">
        <v>3807</v>
      </c>
      <c r="B3826" s="25" t="n">
        <f aca="true">NORMSINV(RAND())</f>
        <v>-0.944988603751816</v>
      </c>
      <c r="C3826" s="25" t="n">
        <f aca="true">$C$4*B3826+SQRT(1-$C$4^2)*NORMSINV(RAND())</f>
        <v>-1.65100548466934</v>
      </c>
      <c r="D3826" s="25" t="n">
        <f aca="false">NORMSDIST(B3826)</f>
        <v>0.172332347097719</v>
      </c>
      <c r="E3826" s="25" t="n">
        <f aca="false">NORMSDIST(C3826)</f>
        <v>0.0493687274865096</v>
      </c>
      <c r="F3826" s="23" t="n">
        <f aca="true">BETAINV(RAND(),T1_PERT!$F$5,T1_PERT!$G$5,T1_PERT!$C$5,T1_PERT!$E$5)</f>
        <v>2.96797970916404</v>
      </c>
      <c r="G3826" s="23" t="n">
        <f aca="false">BETAINV(D3826,T1_PERT!$F$6,T1_PERT!$G$6,T1_PERT!$C$6,T1_PERT!$E$6)</f>
        <v>4.21072669340491</v>
      </c>
      <c r="H3826" s="23" t="n">
        <f aca="true">BETAINV(RAND(),T1_PERT!$F$7,T1_PERT!$G$7,T1_PERT!$C$7,T1_PERT!$E$7)</f>
        <v>6.24086113924381</v>
      </c>
      <c r="I3826" s="23" t="n">
        <f aca="false">BETAINV(E3826,T1_PERT!$F$8,T1_PERT!$G$8,T1_PERT!$C$8,T1_PERT!$E$8)</f>
        <v>4.30365946070381</v>
      </c>
      <c r="J3826" s="23" t="n">
        <f aca="true">BETAINV(RAND(),T1_PERT!$F$9,T1_PERT!$G$9,T1_PERT!$C$9,T1_PERT!$E$9)</f>
        <v>4.54471453312301</v>
      </c>
      <c r="K3826" s="23" t="n">
        <f aca="true">BETAINV(RAND(),T1_PERT!$F$10,T1_PERT!$G$10,T1_PERT!$C$10,T1_PERT!$E$10)</f>
        <v>2.42616709510917</v>
      </c>
      <c r="L3826" s="23" t="n">
        <f aca="false">F3826+G3826+I3826+K3826</f>
        <v>13.9085329583819</v>
      </c>
      <c r="M3826" s="23" t="n">
        <f aca="false">F3826+H3826+J3826+K3826</f>
        <v>16.17972247664</v>
      </c>
      <c r="N3826" s="23" t="n">
        <f aca="false">MAX(L3826,M3826)</f>
        <v>16.17972247664</v>
      </c>
    </row>
    <row r="3827" customFormat="false" ht="15" hidden="false" customHeight="false" outlineLevel="0" collapsed="false">
      <c r="A3827" s="5" t="n">
        <v>3808</v>
      </c>
      <c r="B3827" s="25" t="n">
        <f aca="true">NORMSINV(RAND())</f>
        <v>1.36138524454453</v>
      </c>
      <c r="C3827" s="25" t="n">
        <f aca="true">$C$4*B3827+SQRT(1-$C$4^2)*NORMSINV(RAND())</f>
        <v>-1.36247505606881</v>
      </c>
      <c r="D3827" s="25" t="n">
        <f aca="false">NORMSDIST(B3827)</f>
        <v>0.91330401167998</v>
      </c>
      <c r="E3827" s="25" t="n">
        <f aca="false">NORMSDIST(C3827)</f>
        <v>0.0865240054827171</v>
      </c>
      <c r="F3827" s="23" t="n">
        <f aca="true">BETAINV(RAND(),T1_PERT!$F$5,T1_PERT!$G$5,T1_PERT!$C$5,T1_PERT!$E$5)</f>
        <v>4.25136360864552</v>
      </c>
      <c r="G3827" s="23" t="n">
        <f aca="false">BETAINV(D3827,T1_PERT!$F$6,T1_PERT!$G$6,T1_PERT!$C$6,T1_PERT!$E$6)</f>
        <v>6.9606931917439</v>
      </c>
      <c r="H3827" s="23" t="n">
        <f aca="true">BETAINV(RAND(),T1_PERT!$F$7,T1_PERT!$G$7,T1_PERT!$C$7,T1_PERT!$E$7)</f>
        <v>5.04322782999972</v>
      </c>
      <c r="I3827" s="23" t="n">
        <f aca="false">BETAINV(E3827,T1_PERT!$F$8,T1_PERT!$G$8,T1_PERT!$C$8,T1_PERT!$E$8)</f>
        <v>4.41373735210461</v>
      </c>
      <c r="J3827" s="23" t="n">
        <f aca="true">BETAINV(RAND(),T1_PERT!$F$9,T1_PERT!$G$9,T1_PERT!$C$9,T1_PERT!$E$9)</f>
        <v>5.58427610350944</v>
      </c>
      <c r="K3827" s="23" t="n">
        <f aca="true">BETAINV(RAND(),T1_PERT!$F$10,T1_PERT!$G$10,T1_PERT!$C$10,T1_PERT!$E$10)</f>
        <v>2.12142712221718</v>
      </c>
      <c r="L3827" s="23" t="n">
        <f aca="false">F3827+G3827+I3827+K3827</f>
        <v>17.7472212747112</v>
      </c>
      <c r="M3827" s="23" t="n">
        <f aca="false">F3827+H3827+J3827+K3827</f>
        <v>17.0002946643719</v>
      </c>
      <c r="N3827" s="23" t="n">
        <f aca="false">MAX(L3827,M3827)</f>
        <v>17.7472212747112</v>
      </c>
    </row>
    <row r="3828" customFormat="false" ht="15" hidden="false" customHeight="false" outlineLevel="0" collapsed="false">
      <c r="A3828" s="5" t="n">
        <v>3809</v>
      </c>
      <c r="B3828" s="25" t="n">
        <f aca="true">NORMSINV(RAND())</f>
        <v>0.0724045063794739</v>
      </c>
      <c r="C3828" s="25" t="n">
        <f aca="true">$C$4*B3828+SQRT(1-$C$4^2)*NORMSINV(RAND())</f>
        <v>-0.438925923142915</v>
      </c>
      <c r="D3828" s="25" t="n">
        <f aca="false">NORMSDIST(B3828)</f>
        <v>0.528860000681248</v>
      </c>
      <c r="E3828" s="25" t="n">
        <f aca="false">NORMSDIST(C3828)</f>
        <v>0.330357606206814</v>
      </c>
      <c r="F3828" s="23" t="n">
        <f aca="true">BETAINV(RAND(),T1_PERT!$F$5,T1_PERT!$G$5,T1_PERT!$C$5,T1_PERT!$E$5)</f>
        <v>4.28829004633337</v>
      </c>
      <c r="G3828" s="23" t="n">
        <f aca="false">BETAINV(D3828,T1_PERT!$F$6,T1_PERT!$G$6,T1_PERT!$C$6,T1_PERT!$E$6)</f>
        <v>5.34473711565608</v>
      </c>
      <c r="H3828" s="23" t="n">
        <f aca="true">BETAINV(RAND(),T1_PERT!$F$7,T1_PERT!$G$7,T1_PERT!$C$7,T1_PERT!$E$7)</f>
        <v>4.69745537024537</v>
      </c>
      <c r="I3828" s="23" t="n">
        <f aca="false">BETAINV(E3828,T1_PERT!$F$8,T1_PERT!$G$8,T1_PERT!$C$8,T1_PERT!$E$8)</f>
        <v>4.93008187112821</v>
      </c>
      <c r="J3828" s="23" t="n">
        <f aca="true">BETAINV(RAND(),T1_PERT!$F$9,T1_PERT!$G$9,T1_PERT!$C$9,T1_PERT!$E$9)</f>
        <v>3.7523136420469</v>
      </c>
      <c r="K3828" s="23" t="n">
        <f aca="true">BETAINV(RAND(),T1_PERT!$F$10,T1_PERT!$G$10,T1_PERT!$C$10,T1_PERT!$E$10)</f>
        <v>2.47081565082997</v>
      </c>
      <c r="L3828" s="23" t="n">
        <f aca="false">F3828+G3828+I3828+K3828</f>
        <v>17.0339246839476</v>
      </c>
      <c r="M3828" s="23" t="n">
        <f aca="false">F3828+H3828+J3828+K3828</f>
        <v>15.2088747094556</v>
      </c>
      <c r="N3828" s="23" t="n">
        <f aca="false">MAX(L3828,M3828)</f>
        <v>17.0339246839476</v>
      </c>
    </row>
    <row r="3829" customFormat="false" ht="15" hidden="false" customHeight="false" outlineLevel="0" collapsed="false">
      <c r="A3829" s="5" t="n">
        <v>3810</v>
      </c>
      <c r="B3829" s="25" t="n">
        <f aca="true">NORMSINV(RAND())</f>
        <v>-0.433282737925138</v>
      </c>
      <c r="C3829" s="25" t="n">
        <f aca="true">$C$4*B3829+SQRT(1-$C$4^2)*NORMSINV(RAND())</f>
        <v>-0.809796212013802</v>
      </c>
      <c r="D3829" s="25" t="n">
        <f aca="false">NORMSDIST(B3829)</f>
        <v>0.332404688606452</v>
      </c>
      <c r="E3829" s="25" t="n">
        <f aca="false">NORMSDIST(C3829)</f>
        <v>0.209028655033668</v>
      </c>
      <c r="F3829" s="23" t="n">
        <f aca="true">BETAINV(RAND(),T1_PERT!$F$5,T1_PERT!$G$5,T1_PERT!$C$5,T1_PERT!$E$5)</f>
        <v>3.56995300702206</v>
      </c>
      <c r="G3829" s="23" t="n">
        <f aca="false">BETAINV(D3829,T1_PERT!$F$6,T1_PERT!$G$6,T1_PERT!$C$6,T1_PERT!$E$6)</f>
        <v>4.74139335199049</v>
      </c>
      <c r="H3829" s="23" t="n">
        <f aca="true">BETAINV(RAND(),T1_PERT!$F$7,T1_PERT!$G$7,T1_PERT!$C$7,T1_PERT!$E$7)</f>
        <v>6.30506499436336</v>
      </c>
      <c r="I3829" s="23" t="n">
        <f aca="false">BETAINV(E3829,T1_PERT!$F$8,T1_PERT!$G$8,T1_PERT!$C$8,T1_PERT!$E$8)</f>
        <v>4.69297403833839</v>
      </c>
      <c r="J3829" s="23" t="n">
        <f aca="true">BETAINV(RAND(),T1_PERT!$F$9,T1_PERT!$G$9,T1_PERT!$C$9,T1_PERT!$E$9)</f>
        <v>4.29369109365325</v>
      </c>
      <c r="K3829" s="23" t="n">
        <f aca="true">BETAINV(RAND(),T1_PERT!$F$10,T1_PERT!$G$10,T1_PERT!$C$10,T1_PERT!$E$10)</f>
        <v>2.19005289025757</v>
      </c>
      <c r="L3829" s="23" t="n">
        <f aca="false">F3829+G3829+I3829+K3829</f>
        <v>15.1943732876085</v>
      </c>
      <c r="M3829" s="23" t="n">
        <f aca="false">F3829+H3829+J3829+K3829</f>
        <v>16.3587619852962</v>
      </c>
      <c r="N3829" s="23" t="n">
        <f aca="false">MAX(L3829,M3829)</f>
        <v>16.3587619852962</v>
      </c>
    </row>
    <row r="3830" customFormat="false" ht="15" hidden="false" customHeight="false" outlineLevel="0" collapsed="false">
      <c r="A3830" s="5" t="n">
        <v>3811</v>
      </c>
      <c r="B3830" s="25" t="n">
        <f aca="true">NORMSINV(RAND())</f>
        <v>-0.283238810021848</v>
      </c>
      <c r="C3830" s="25" t="n">
        <f aca="true">$C$4*B3830+SQRT(1-$C$4^2)*NORMSINV(RAND())</f>
        <v>-1.40432151783902</v>
      </c>
      <c r="D3830" s="25" t="n">
        <f aca="false">NORMSDIST(B3830)</f>
        <v>0.388496889899461</v>
      </c>
      <c r="E3830" s="25" t="n">
        <f aca="false">NORMSDIST(C3830)</f>
        <v>0.0801115647498597</v>
      </c>
      <c r="F3830" s="23" t="n">
        <f aca="true">BETAINV(RAND(),T1_PERT!$F$5,T1_PERT!$G$5,T1_PERT!$C$5,T1_PERT!$E$5)</f>
        <v>2.40450298203653</v>
      </c>
      <c r="G3830" s="23" t="n">
        <f aca="false">BETAINV(D3830,T1_PERT!$F$6,T1_PERT!$G$6,T1_PERT!$C$6,T1_PERT!$E$6)</f>
        <v>4.91373767112297</v>
      </c>
      <c r="H3830" s="23" t="n">
        <f aca="true">BETAINV(RAND(),T1_PERT!$F$7,T1_PERT!$G$7,T1_PERT!$C$7,T1_PERT!$E$7)</f>
        <v>6.56633569017077</v>
      </c>
      <c r="I3830" s="23" t="n">
        <f aca="false">BETAINV(E3830,T1_PERT!$F$8,T1_PERT!$G$8,T1_PERT!$C$8,T1_PERT!$E$8)</f>
        <v>4.39628908183014</v>
      </c>
      <c r="J3830" s="23" t="n">
        <f aca="true">BETAINV(RAND(),T1_PERT!$F$9,T1_PERT!$G$9,T1_PERT!$C$9,T1_PERT!$E$9)</f>
        <v>5.02119804554267</v>
      </c>
      <c r="K3830" s="23" t="n">
        <f aca="true">BETAINV(RAND(),T1_PERT!$F$10,T1_PERT!$G$10,T1_PERT!$C$10,T1_PERT!$E$10)</f>
        <v>2.17977113109176</v>
      </c>
      <c r="L3830" s="23" t="n">
        <f aca="false">F3830+G3830+I3830+K3830</f>
        <v>13.8943008660814</v>
      </c>
      <c r="M3830" s="23" t="n">
        <f aca="false">F3830+H3830+J3830+K3830</f>
        <v>16.1718078488417</v>
      </c>
      <c r="N3830" s="23" t="n">
        <f aca="false">MAX(L3830,M3830)</f>
        <v>16.1718078488417</v>
      </c>
    </row>
    <row r="3831" customFormat="false" ht="15" hidden="false" customHeight="false" outlineLevel="0" collapsed="false">
      <c r="A3831" s="5" t="n">
        <v>3812</v>
      </c>
      <c r="B3831" s="25" t="n">
        <f aca="true">NORMSINV(RAND())</f>
        <v>0.287112244055771</v>
      </c>
      <c r="C3831" s="25" t="n">
        <f aca="true">$C$4*B3831+SQRT(1-$C$4^2)*NORMSINV(RAND())</f>
        <v>1.64087863785925</v>
      </c>
      <c r="D3831" s="25" t="n">
        <f aca="false">NORMSDIST(B3831)</f>
        <v>0.6129868113539</v>
      </c>
      <c r="E3831" s="25" t="n">
        <f aca="false">NORMSDIST(C3831)</f>
        <v>0.949588694888086</v>
      </c>
      <c r="F3831" s="23" t="n">
        <f aca="true">BETAINV(RAND(),T1_PERT!$F$5,T1_PERT!$G$5,T1_PERT!$C$5,T1_PERT!$E$5)</f>
        <v>4.61813914267019</v>
      </c>
      <c r="G3831" s="23" t="n">
        <f aca="false">BETAINV(D3831,T1_PERT!$F$6,T1_PERT!$G$6,T1_PERT!$C$6,T1_PERT!$E$6)</f>
        <v>5.61564238454596</v>
      </c>
      <c r="H3831" s="23" t="n">
        <f aca="true">BETAINV(RAND(),T1_PERT!$F$7,T1_PERT!$G$7,T1_PERT!$C$7,T1_PERT!$E$7)</f>
        <v>5.60628182294258</v>
      </c>
      <c r="I3831" s="23" t="n">
        <f aca="false">BETAINV(E3831,T1_PERT!$F$8,T1_PERT!$G$8,T1_PERT!$C$8,T1_PERT!$E$8)</f>
        <v>6.6265300691232</v>
      </c>
      <c r="J3831" s="23" t="n">
        <f aca="true">BETAINV(RAND(),T1_PERT!$F$9,T1_PERT!$G$9,T1_PERT!$C$9,T1_PERT!$E$9)</f>
        <v>3.21964052867205</v>
      </c>
      <c r="K3831" s="23" t="n">
        <f aca="true">BETAINV(RAND(),T1_PERT!$F$10,T1_PERT!$G$10,T1_PERT!$C$10,T1_PERT!$E$10)</f>
        <v>1.79861664299586</v>
      </c>
      <c r="L3831" s="23" t="n">
        <f aca="false">F3831+G3831+I3831+K3831</f>
        <v>18.6589282393352</v>
      </c>
      <c r="M3831" s="23" t="n">
        <f aca="false">F3831+H3831+J3831+K3831</f>
        <v>15.2426781372807</v>
      </c>
      <c r="N3831" s="23" t="n">
        <f aca="false">MAX(L3831,M3831)</f>
        <v>18.6589282393352</v>
      </c>
    </row>
    <row r="3832" customFormat="false" ht="15" hidden="false" customHeight="false" outlineLevel="0" collapsed="false">
      <c r="A3832" s="5" t="n">
        <v>3813</v>
      </c>
      <c r="B3832" s="25" t="n">
        <f aca="true">NORMSINV(RAND())</f>
        <v>0.907528237673611</v>
      </c>
      <c r="C3832" s="25" t="n">
        <f aca="true">$C$4*B3832+SQRT(1-$C$4^2)*NORMSINV(RAND())</f>
        <v>0.688555261385066</v>
      </c>
      <c r="D3832" s="25" t="n">
        <f aca="false">NORMSDIST(B3832)</f>
        <v>0.817936238035654</v>
      </c>
      <c r="E3832" s="25" t="n">
        <f aca="false">NORMSDIST(C3832)</f>
        <v>0.754448408427154</v>
      </c>
      <c r="F3832" s="23" t="n">
        <f aca="true">BETAINV(RAND(),T1_PERT!$F$5,T1_PERT!$G$5,T1_PERT!$C$5,T1_PERT!$E$5)</f>
        <v>4.85164265937546</v>
      </c>
      <c r="G3832" s="23" t="n">
        <f aca="false">BETAINV(D3832,T1_PERT!$F$6,T1_PERT!$G$6,T1_PERT!$C$6,T1_PERT!$E$6)</f>
        <v>6.40811075069799</v>
      </c>
      <c r="H3832" s="23" t="n">
        <f aca="true">BETAINV(RAND(),T1_PERT!$F$7,T1_PERT!$G$7,T1_PERT!$C$7,T1_PERT!$E$7)</f>
        <v>3.92309572906079</v>
      </c>
      <c r="I3832" s="23" t="n">
        <f aca="false">BETAINV(E3832,T1_PERT!$F$8,T1_PERT!$G$8,T1_PERT!$C$8,T1_PERT!$E$8)</f>
        <v>5.82882914698839</v>
      </c>
      <c r="J3832" s="23" t="n">
        <f aca="true">BETAINV(RAND(),T1_PERT!$F$9,T1_PERT!$G$9,T1_PERT!$C$9,T1_PERT!$E$9)</f>
        <v>4.09950196968844</v>
      </c>
      <c r="K3832" s="23" t="n">
        <f aca="true">BETAINV(RAND(),T1_PERT!$F$10,T1_PERT!$G$10,T1_PERT!$C$10,T1_PERT!$E$10)</f>
        <v>1.38232105328421</v>
      </c>
      <c r="L3832" s="23" t="n">
        <f aca="false">F3832+G3832+I3832+K3832</f>
        <v>18.4709036103461</v>
      </c>
      <c r="M3832" s="23" t="n">
        <f aca="false">F3832+H3832+J3832+K3832</f>
        <v>14.2565614114089</v>
      </c>
      <c r="N3832" s="23" t="n">
        <f aca="false">MAX(L3832,M3832)</f>
        <v>18.4709036103461</v>
      </c>
    </row>
    <row r="3833" customFormat="false" ht="15" hidden="false" customHeight="false" outlineLevel="0" collapsed="false">
      <c r="A3833" s="5" t="n">
        <v>3814</v>
      </c>
      <c r="B3833" s="25" t="n">
        <f aca="true">NORMSINV(RAND())</f>
        <v>0.114224049603942</v>
      </c>
      <c r="C3833" s="25" t="n">
        <f aca="true">$C$4*B3833+SQRT(1-$C$4^2)*NORMSINV(RAND())</f>
        <v>0.210227868298115</v>
      </c>
      <c r="D3833" s="25" t="n">
        <f aca="false">NORMSDIST(B3833)</f>
        <v>0.545469906075945</v>
      </c>
      <c r="E3833" s="25" t="n">
        <f aca="false">NORMSDIST(C3833)</f>
        <v>0.583255085106597</v>
      </c>
      <c r="F3833" s="23" t="n">
        <f aca="true">BETAINV(RAND(),T1_PERT!$F$5,T1_PERT!$G$5,T1_PERT!$C$5,T1_PERT!$E$5)</f>
        <v>3.55222588244549</v>
      </c>
      <c r="G3833" s="23" t="n">
        <f aca="false">BETAINV(D3833,T1_PERT!$F$6,T1_PERT!$G$6,T1_PERT!$C$6,T1_PERT!$E$6)</f>
        <v>5.39703001105472</v>
      </c>
      <c r="H3833" s="23" t="n">
        <f aca="true">BETAINV(RAND(),T1_PERT!$F$7,T1_PERT!$G$7,T1_PERT!$C$7,T1_PERT!$E$7)</f>
        <v>6.44390283621542</v>
      </c>
      <c r="I3833" s="23" t="n">
        <f aca="false">BETAINV(E3833,T1_PERT!$F$8,T1_PERT!$G$8,T1_PERT!$C$8,T1_PERT!$E$8)</f>
        <v>5.42441547699829</v>
      </c>
      <c r="J3833" s="23" t="n">
        <f aca="true">BETAINV(RAND(),T1_PERT!$F$9,T1_PERT!$G$9,T1_PERT!$C$9,T1_PERT!$E$9)</f>
        <v>3.16680396399226</v>
      </c>
      <c r="K3833" s="23" t="n">
        <f aca="true">BETAINV(RAND(),T1_PERT!$F$10,T1_PERT!$G$10,T1_PERT!$C$10,T1_PERT!$E$10)</f>
        <v>2.23184089025652</v>
      </c>
      <c r="L3833" s="23" t="n">
        <f aca="false">F3833+G3833+I3833+K3833</f>
        <v>16.605512260755</v>
      </c>
      <c r="M3833" s="23" t="n">
        <f aca="false">F3833+H3833+J3833+K3833</f>
        <v>15.3947735729097</v>
      </c>
      <c r="N3833" s="23" t="n">
        <f aca="false">MAX(L3833,M3833)</f>
        <v>16.605512260755</v>
      </c>
    </row>
    <row r="3834" customFormat="false" ht="15" hidden="false" customHeight="false" outlineLevel="0" collapsed="false">
      <c r="A3834" s="5" t="n">
        <v>3815</v>
      </c>
      <c r="B3834" s="25" t="n">
        <f aca="true">NORMSINV(RAND())</f>
        <v>-0.869424982685402</v>
      </c>
      <c r="C3834" s="25" t="n">
        <f aca="true">$C$4*B3834+SQRT(1-$C$4^2)*NORMSINV(RAND())</f>
        <v>-1.07856953149084</v>
      </c>
      <c r="D3834" s="25" t="n">
        <f aca="false">NORMSDIST(B3834)</f>
        <v>0.192307361681351</v>
      </c>
      <c r="E3834" s="25" t="n">
        <f aca="false">NORMSDIST(C3834)</f>
        <v>0.140389834950552</v>
      </c>
      <c r="F3834" s="23" t="n">
        <f aca="true">BETAINV(RAND(),T1_PERT!$F$5,T1_PERT!$G$5,T1_PERT!$C$5,T1_PERT!$E$5)</f>
        <v>3.11520357639345</v>
      </c>
      <c r="G3834" s="23" t="n">
        <f aca="false">BETAINV(D3834,T1_PERT!$F$6,T1_PERT!$G$6,T1_PERT!$C$6,T1_PERT!$E$6)</f>
        <v>4.28288169088525</v>
      </c>
      <c r="H3834" s="23" t="n">
        <f aca="true">BETAINV(RAND(),T1_PERT!$F$7,T1_PERT!$G$7,T1_PERT!$C$7,T1_PERT!$E$7)</f>
        <v>4.09974244198848</v>
      </c>
      <c r="I3834" s="23" t="n">
        <f aca="false">BETAINV(E3834,T1_PERT!$F$8,T1_PERT!$G$8,T1_PERT!$C$8,T1_PERT!$E$8)</f>
        <v>4.5458077242934</v>
      </c>
      <c r="J3834" s="23" t="n">
        <f aca="true">BETAINV(RAND(),T1_PERT!$F$9,T1_PERT!$G$9,T1_PERT!$C$9,T1_PERT!$E$9)</f>
        <v>3.66973744629245</v>
      </c>
      <c r="K3834" s="23" t="n">
        <f aca="true">BETAINV(RAND(),T1_PERT!$F$10,T1_PERT!$G$10,T1_PERT!$C$10,T1_PERT!$E$10)</f>
        <v>1.48453295174466</v>
      </c>
      <c r="L3834" s="23" t="n">
        <f aca="false">F3834+G3834+I3834+K3834</f>
        <v>13.4284259433168</v>
      </c>
      <c r="M3834" s="23" t="n">
        <f aca="false">F3834+H3834+J3834+K3834</f>
        <v>12.369216416419</v>
      </c>
      <c r="N3834" s="23" t="n">
        <f aca="false">MAX(L3834,M3834)</f>
        <v>13.4284259433168</v>
      </c>
    </row>
    <row r="3835" customFormat="false" ht="15" hidden="false" customHeight="false" outlineLevel="0" collapsed="false">
      <c r="A3835" s="5" t="n">
        <v>3816</v>
      </c>
      <c r="B3835" s="25" t="n">
        <f aca="true">NORMSINV(RAND())</f>
        <v>0.750861162175467</v>
      </c>
      <c r="C3835" s="25" t="n">
        <f aca="true">$C$4*B3835+SQRT(1-$C$4^2)*NORMSINV(RAND())</f>
        <v>1.06427454034712</v>
      </c>
      <c r="D3835" s="25" t="n">
        <f aca="false">NORMSDIST(B3835)</f>
        <v>0.773631892028957</v>
      </c>
      <c r="E3835" s="25" t="n">
        <f aca="false">NORMSDIST(C3835)</f>
        <v>0.856397826014476</v>
      </c>
      <c r="F3835" s="23" t="n">
        <f aca="true">BETAINV(RAND(),T1_PERT!$F$5,T1_PERT!$G$5,T1_PERT!$C$5,T1_PERT!$E$5)</f>
        <v>4.1227901231742</v>
      </c>
      <c r="G3835" s="23" t="n">
        <f aca="false">BETAINV(D3835,T1_PERT!$F$6,T1_PERT!$G$6,T1_PERT!$C$6,T1_PERT!$E$6)</f>
        <v>6.20955647622615</v>
      </c>
      <c r="H3835" s="23" t="n">
        <f aca="true">BETAINV(RAND(),T1_PERT!$F$7,T1_PERT!$G$7,T1_PERT!$C$7,T1_PERT!$E$7)</f>
        <v>5.02760518658455</v>
      </c>
      <c r="I3835" s="23" t="n">
        <f aca="false">BETAINV(E3835,T1_PERT!$F$8,T1_PERT!$G$8,T1_PERT!$C$8,T1_PERT!$E$8)</f>
        <v>6.15199139455774</v>
      </c>
      <c r="J3835" s="23" t="n">
        <f aca="true">BETAINV(RAND(),T1_PERT!$F$9,T1_PERT!$G$9,T1_PERT!$C$9,T1_PERT!$E$9)</f>
        <v>3.9179855937862</v>
      </c>
      <c r="K3835" s="23" t="n">
        <f aca="true">BETAINV(RAND(),T1_PERT!$F$10,T1_PERT!$G$10,T1_PERT!$C$10,T1_PERT!$E$10)</f>
        <v>2.67173583517297</v>
      </c>
      <c r="L3835" s="23" t="n">
        <f aca="false">F3835+G3835+I3835+K3835</f>
        <v>19.1560738291311</v>
      </c>
      <c r="M3835" s="23" t="n">
        <f aca="false">F3835+H3835+J3835+K3835</f>
        <v>15.7401167387179</v>
      </c>
      <c r="N3835" s="23" t="n">
        <f aca="false">MAX(L3835,M3835)</f>
        <v>19.1560738291311</v>
      </c>
    </row>
    <row r="3836" customFormat="false" ht="15" hidden="false" customHeight="false" outlineLevel="0" collapsed="false">
      <c r="A3836" s="5" t="n">
        <v>3817</v>
      </c>
      <c r="B3836" s="25" t="n">
        <f aca="true">NORMSINV(RAND())</f>
        <v>-0.0947207674759513</v>
      </c>
      <c r="C3836" s="25" t="n">
        <f aca="true">$C$4*B3836+SQRT(1-$C$4^2)*NORMSINV(RAND())</f>
        <v>0.26870541038493</v>
      </c>
      <c r="D3836" s="25" t="n">
        <f aca="false">NORMSDIST(B3836)</f>
        <v>0.462268311040719</v>
      </c>
      <c r="E3836" s="25" t="n">
        <f aca="false">NORMSDIST(C3836)</f>
        <v>0.605921806008597</v>
      </c>
      <c r="F3836" s="23" t="n">
        <f aca="true">BETAINV(RAND(),T1_PERT!$F$5,T1_PERT!$G$5,T1_PERT!$C$5,T1_PERT!$E$5)</f>
        <v>3.91048490947412</v>
      </c>
      <c r="G3836" s="23" t="n">
        <f aca="false">BETAINV(D3836,T1_PERT!$F$6,T1_PERT!$G$6,T1_PERT!$C$6,T1_PERT!$E$6)</f>
        <v>5.13879151477201</v>
      </c>
      <c r="H3836" s="23" t="n">
        <f aca="true">BETAINV(RAND(),T1_PERT!$F$7,T1_PERT!$G$7,T1_PERT!$C$7,T1_PERT!$E$7)</f>
        <v>5.39939150052445</v>
      </c>
      <c r="I3836" s="23" t="n">
        <f aca="false">BETAINV(E3836,T1_PERT!$F$8,T1_PERT!$G$8,T1_PERT!$C$8,T1_PERT!$E$8)</f>
        <v>5.4726535856912</v>
      </c>
      <c r="J3836" s="23" t="n">
        <f aca="true">BETAINV(RAND(),T1_PERT!$F$9,T1_PERT!$G$9,T1_PERT!$C$9,T1_PERT!$E$9)</f>
        <v>6.04451075154972</v>
      </c>
      <c r="K3836" s="23" t="n">
        <f aca="true">BETAINV(RAND(),T1_PERT!$F$10,T1_PERT!$G$10,T1_PERT!$C$10,T1_PERT!$E$10)</f>
        <v>1.44287219736656</v>
      </c>
      <c r="L3836" s="23" t="n">
        <f aca="false">F3836+G3836+I3836+K3836</f>
        <v>15.9648022073039</v>
      </c>
      <c r="M3836" s="23" t="n">
        <f aca="false">F3836+H3836+J3836+K3836</f>
        <v>16.7972593589148</v>
      </c>
      <c r="N3836" s="23" t="n">
        <f aca="false">MAX(L3836,M3836)</f>
        <v>16.7972593589148</v>
      </c>
    </row>
    <row r="3837" customFormat="false" ht="15" hidden="false" customHeight="false" outlineLevel="0" collapsed="false">
      <c r="A3837" s="5" t="n">
        <v>3818</v>
      </c>
      <c r="B3837" s="25" t="n">
        <f aca="true">NORMSINV(RAND())</f>
        <v>-1.54365674210074</v>
      </c>
      <c r="C3837" s="25" t="n">
        <f aca="true">$C$4*B3837+SQRT(1-$C$4^2)*NORMSINV(RAND())</f>
        <v>-0.0317166005540982</v>
      </c>
      <c r="D3837" s="25" t="n">
        <f aca="false">NORMSDIST(B3837)</f>
        <v>0.0613357555102907</v>
      </c>
      <c r="E3837" s="25" t="n">
        <f aca="false">NORMSDIST(C3837)</f>
        <v>0.487349028109495</v>
      </c>
      <c r="F3837" s="23" t="n">
        <f aca="true">BETAINV(RAND(),T1_PERT!$F$5,T1_PERT!$G$5,T1_PERT!$C$5,T1_PERT!$E$5)</f>
        <v>4.8782235992181</v>
      </c>
      <c r="G3837" s="23" t="n">
        <f aca="false">BETAINV(D3837,T1_PERT!$F$6,T1_PERT!$G$6,T1_PERT!$C$6,T1_PERT!$E$6)</f>
        <v>3.72401765844505</v>
      </c>
      <c r="H3837" s="23" t="n">
        <f aca="true">BETAINV(RAND(),T1_PERT!$F$7,T1_PERT!$G$7,T1_PERT!$C$7,T1_PERT!$E$7)</f>
        <v>5.4699271722663</v>
      </c>
      <c r="I3837" s="23" t="n">
        <f aca="false">BETAINV(E3837,T1_PERT!$F$8,T1_PERT!$G$8,T1_PERT!$C$8,T1_PERT!$E$8)</f>
        <v>5.23037504843346</v>
      </c>
      <c r="J3837" s="23" t="n">
        <f aca="true">BETAINV(RAND(),T1_PERT!$F$9,T1_PERT!$G$9,T1_PERT!$C$9,T1_PERT!$E$9)</f>
        <v>4.62743698628995</v>
      </c>
      <c r="K3837" s="23" t="n">
        <f aca="true">BETAINV(RAND(),T1_PERT!$F$10,T1_PERT!$G$10,T1_PERT!$C$10,T1_PERT!$E$10)</f>
        <v>2.5585921480453</v>
      </c>
      <c r="L3837" s="23" t="n">
        <f aca="false">F3837+G3837+I3837+K3837</f>
        <v>16.3912084541419</v>
      </c>
      <c r="M3837" s="23" t="n">
        <f aca="false">F3837+H3837+J3837+K3837</f>
        <v>17.5341799058196</v>
      </c>
      <c r="N3837" s="23" t="n">
        <f aca="false">MAX(L3837,M3837)</f>
        <v>17.5341799058196</v>
      </c>
    </row>
    <row r="3838" customFormat="false" ht="15" hidden="false" customHeight="false" outlineLevel="0" collapsed="false">
      <c r="A3838" s="5" t="n">
        <v>3819</v>
      </c>
      <c r="B3838" s="25" t="n">
        <f aca="true">NORMSINV(RAND())</f>
        <v>0.373020894636626</v>
      </c>
      <c r="C3838" s="25" t="n">
        <f aca="true">$C$4*B3838+SQRT(1-$C$4^2)*NORMSINV(RAND())</f>
        <v>-0.554733351770484</v>
      </c>
      <c r="D3838" s="25" t="n">
        <f aca="false">NORMSDIST(B3838)</f>
        <v>0.645433553580744</v>
      </c>
      <c r="E3838" s="25" t="n">
        <f aca="false">NORMSDIST(C3838)</f>
        <v>0.289538530072001</v>
      </c>
      <c r="F3838" s="23" t="n">
        <f aca="true">BETAINV(RAND(),T1_PERT!$F$5,T1_PERT!$G$5,T1_PERT!$C$5,T1_PERT!$E$5)</f>
        <v>4.9757697291861</v>
      </c>
      <c r="G3838" s="23" t="n">
        <f aca="false">BETAINV(D3838,T1_PERT!$F$6,T1_PERT!$G$6,T1_PERT!$C$6,T1_PERT!$E$6)</f>
        <v>5.72533567542647</v>
      </c>
      <c r="H3838" s="23" t="n">
        <f aca="true">BETAINV(RAND(),T1_PERT!$F$7,T1_PERT!$G$7,T1_PERT!$C$7,T1_PERT!$E$7)</f>
        <v>5.9114259283585</v>
      </c>
      <c r="I3838" s="23" t="n">
        <f aca="false">BETAINV(E3838,T1_PERT!$F$8,T1_PERT!$G$8,T1_PERT!$C$8,T1_PERT!$E$8)</f>
        <v>4.85199805170294</v>
      </c>
      <c r="J3838" s="23" t="n">
        <f aca="true">BETAINV(RAND(),T1_PERT!$F$9,T1_PERT!$G$9,T1_PERT!$C$9,T1_PERT!$E$9)</f>
        <v>5.63725362690675</v>
      </c>
      <c r="K3838" s="23" t="n">
        <f aca="true">BETAINV(RAND(),T1_PERT!$F$10,T1_PERT!$G$10,T1_PERT!$C$10,T1_PERT!$E$10)</f>
        <v>1.82052937787756</v>
      </c>
      <c r="L3838" s="23" t="n">
        <f aca="false">F3838+G3838+I3838+K3838</f>
        <v>17.3736328341931</v>
      </c>
      <c r="M3838" s="23" t="n">
        <f aca="false">F3838+H3838+J3838+K3838</f>
        <v>18.3449786623289</v>
      </c>
      <c r="N3838" s="23" t="n">
        <f aca="false">MAX(L3838,M3838)</f>
        <v>18.3449786623289</v>
      </c>
    </row>
    <row r="3839" customFormat="false" ht="15" hidden="false" customHeight="false" outlineLevel="0" collapsed="false">
      <c r="A3839" s="5" t="n">
        <v>3820</v>
      </c>
      <c r="B3839" s="25" t="n">
        <f aca="true">NORMSINV(RAND())</f>
        <v>1.82171455126245</v>
      </c>
      <c r="C3839" s="25" t="n">
        <f aca="true">$C$4*B3839+SQRT(1-$C$4^2)*NORMSINV(RAND())</f>
        <v>0.504614257691884</v>
      </c>
      <c r="D3839" s="25" t="n">
        <f aca="false">NORMSDIST(B3839)</f>
        <v>0.965750845556087</v>
      </c>
      <c r="E3839" s="25" t="n">
        <f aca="false">NORMSDIST(C3839)</f>
        <v>0.693085103113061</v>
      </c>
      <c r="F3839" s="23" t="n">
        <f aca="true">BETAINV(RAND(),T1_PERT!$F$5,T1_PERT!$G$5,T1_PERT!$C$5,T1_PERT!$E$5)</f>
        <v>4.07352941534834</v>
      </c>
      <c r="G3839" s="23" t="n">
        <f aca="false">BETAINV(D3839,T1_PERT!$F$6,T1_PERT!$G$6,T1_PERT!$C$6,T1_PERT!$E$6)</f>
        <v>7.46565467342022</v>
      </c>
      <c r="H3839" s="23" t="n">
        <f aca="true">BETAINV(RAND(),T1_PERT!$F$7,T1_PERT!$G$7,T1_PERT!$C$7,T1_PERT!$E$7)</f>
        <v>6.70813662422044</v>
      </c>
      <c r="I3839" s="23" t="n">
        <f aca="false">BETAINV(E3839,T1_PERT!$F$8,T1_PERT!$G$8,T1_PERT!$C$8,T1_PERT!$E$8)</f>
        <v>5.67116098813974</v>
      </c>
      <c r="J3839" s="23" t="n">
        <f aca="true">BETAINV(RAND(),T1_PERT!$F$9,T1_PERT!$G$9,T1_PERT!$C$9,T1_PERT!$E$9)</f>
        <v>3.06123138353389</v>
      </c>
      <c r="K3839" s="23" t="n">
        <f aca="true">BETAINV(RAND(),T1_PERT!$F$10,T1_PERT!$G$10,T1_PERT!$C$10,T1_PERT!$E$10)</f>
        <v>1.89517109566944</v>
      </c>
      <c r="L3839" s="23" t="n">
        <f aca="false">F3839+G3839+I3839+K3839</f>
        <v>19.1055161725777</v>
      </c>
      <c r="M3839" s="23" t="n">
        <f aca="false">F3839+H3839+J3839+K3839</f>
        <v>15.7380685187721</v>
      </c>
      <c r="N3839" s="23" t="n">
        <f aca="false">MAX(L3839,M3839)</f>
        <v>19.1055161725777</v>
      </c>
    </row>
    <row r="3840" customFormat="false" ht="15" hidden="false" customHeight="false" outlineLevel="0" collapsed="false">
      <c r="A3840" s="5" t="n">
        <v>3821</v>
      </c>
      <c r="B3840" s="25" t="n">
        <f aca="true">NORMSINV(RAND())</f>
        <v>-0.340427030656628</v>
      </c>
      <c r="C3840" s="25" t="n">
        <f aca="true">$C$4*B3840+SQRT(1-$C$4^2)*NORMSINV(RAND())</f>
        <v>0.695282055512795</v>
      </c>
      <c r="D3840" s="25" t="n">
        <f aca="false">NORMSDIST(B3840)</f>
        <v>0.366767482729626</v>
      </c>
      <c r="E3840" s="25" t="n">
        <f aca="false">NORMSDIST(C3840)</f>
        <v>0.7565607211909</v>
      </c>
      <c r="F3840" s="23" t="n">
        <f aca="true">BETAINV(RAND(),T1_PERT!$F$5,T1_PERT!$G$5,T1_PERT!$C$5,T1_PERT!$E$5)</f>
        <v>3.55141633407726</v>
      </c>
      <c r="G3840" s="23" t="n">
        <f aca="false">BETAINV(D3840,T1_PERT!$F$6,T1_PERT!$G$6,T1_PERT!$C$6,T1_PERT!$E$6)</f>
        <v>4.84728004180137</v>
      </c>
      <c r="H3840" s="23" t="n">
        <f aca="true">BETAINV(RAND(),T1_PERT!$F$7,T1_PERT!$G$7,T1_PERT!$C$7,T1_PERT!$E$7)</f>
        <v>6.20025019217418</v>
      </c>
      <c r="I3840" s="23" t="n">
        <f aca="false">BETAINV(E3840,T1_PERT!$F$8,T1_PERT!$G$8,T1_PERT!$C$8,T1_PERT!$E$8)</f>
        <v>5.83462109975114</v>
      </c>
      <c r="J3840" s="23" t="n">
        <f aca="true">BETAINV(RAND(),T1_PERT!$F$9,T1_PERT!$G$9,T1_PERT!$C$9,T1_PERT!$E$9)</f>
        <v>5.06108966043559</v>
      </c>
      <c r="K3840" s="23" t="n">
        <f aca="true">BETAINV(RAND(),T1_PERT!$F$10,T1_PERT!$G$10,T1_PERT!$C$10,T1_PERT!$E$10)</f>
        <v>1.51987401138324</v>
      </c>
      <c r="L3840" s="23" t="n">
        <f aca="false">F3840+G3840+I3840+K3840</f>
        <v>15.753191487013</v>
      </c>
      <c r="M3840" s="23" t="n">
        <f aca="false">F3840+H3840+J3840+K3840</f>
        <v>16.3326301980703</v>
      </c>
      <c r="N3840" s="23" t="n">
        <f aca="false">MAX(L3840,M3840)</f>
        <v>16.3326301980703</v>
      </c>
    </row>
    <row r="3841" customFormat="false" ht="15" hidden="false" customHeight="false" outlineLevel="0" collapsed="false">
      <c r="A3841" s="5" t="n">
        <v>3822</v>
      </c>
      <c r="B3841" s="25" t="n">
        <f aca="true">NORMSINV(RAND())</f>
        <v>-0.843850411581882</v>
      </c>
      <c r="C3841" s="25" t="n">
        <f aca="true">$C$4*B3841+SQRT(1-$C$4^2)*NORMSINV(RAND())</f>
        <v>0.597243559482592</v>
      </c>
      <c r="D3841" s="25" t="n">
        <f aca="false">NORMSDIST(B3841)</f>
        <v>0.199376500624121</v>
      </c>
      <c r="E3841" s="25" t="n">
        <f aca="false">NORMSDIST(C3841)</f>
        <v>0.724827609650203</v>
      </c>
      <c r="F3841" s="23" t="n">
        <f aca="true">BETAINV(RAND(),T1_PERT!$F$5,T1_PERT!$G$5,T1_PERT!$C$5,T1_PERT!$E$5)</f>
        <v>2.27754580292134</v>
      </c>
      <c r="G3841" s="23" t="n">
        <f aca="false">BETAINV(D3841,T1_PERT!$F$6,T1_PERT!$G$6,T1_PERT!$C$6,T1_PERT!$E$6)</f>
        <v>4.30781940020755</v>
      </c>
      <c r="H3841" s="23" t="n">
        <f aca="true">BETAINV(RAND(),T1_PERT!$F$7,T1_PERT!$G$7,T1_PERT!$C$7,T1_PERT!$E$7)</f>
        <v>2.95576945453234</v>
      </c>
      <c r="I3841" s="23" t="n">
        <f aca="false">BETAINV(E3841,T1_PERT!$F$8,T1_PERT!$G$8,T1_PERT!$C$8,T1_PERT!$E$8)</f>
        <v>5.75035482852753</v>
      </c>
      <c r="J3841" s="23" t="n">
        <f aca="true">BETAINV(RAND(),T1_PERT!$F$9,T1_PERT!$G$9,T1_PERT!$C$9,T1_PERT!$E$9)</f>
        <v>3.79791602722053</v>
      </c>
      <c r="K3841" s="23" t="n">
        <f aca="true">BETAINV(RAND(),T1_PERT!$F$10,T1_PERT!$G$10,T1_PERT!$C$10,T1_PERT!$E$10)</f>
        <v>2.53145916824064</v>
      </c>
      <c r="L3841" s="23" t="n">
        <f aca="false">F3841+G3841+I3841+K3841</f>
        <v>14.8671791998971</v>
      </c>
      <c r="M3841" s="23" t="n">
        <f aca="false">F3841+H3841+J3841+K3841</f>
        <v>11.5626904529149</v>
      </c>
      <c r="N3841" s="23" t="n">
        <f aca="false">MAX(L3841,M3841)</f>
        <v>14.8671791998971</v>
      </c>
    </row>
    <row r="3842" customFormat="false" ht="15" hidden="false" customHeight="false" outlineLevel="0" collapsed="false">
      <c r="A3842" s="5" t="n">
        <v>3823</v>
      </c>
      <c r="B3842" s="25" t="n">
        <f aca="true">NORMSINV(RAND())</f>
        <v>-1.53071622839986</v>
      </c>
      <c r="C3842" s="25" t="n">
        <f aca="true">$C$4*B3842+SQRT(1-$C$4^2)*NORMSINV(RAND())</f>
        <v>-1.48141442331902</v>
      </c>
      <c r="D3842" s="25" t="n">
        <f aca="false">NORMSDIST(B3842)</f>
        <v>0.0629197705976033</v>
      </c>
      <c r="E3842" s="25" t="n">
        <f aca="false">NORMSDIST(C3842)</f>
        <v>0.0692480867957409</v>
      </c>
      <c r="F3842" s="23" t="n">
        <f aca="true">BETAINV(RAND(),T1_PERT!$F$5,T1_PERT!$G$5,T1_PERT!$C$5,T1_PERT!$E$5)</f>
        <v>5.16062483137803</v>
      </c>
      <c r="G3842" s="23" t="n">
        <f aca="false">BETAINV(D3842,T1_PERT!$F$6,T1_PERT!$G$6,T1_PERT!$C$6,T1_PERT!$E$6)</f>
        <v>3.73290537070822</v>
      </c>
      <c r="H3842" s="23" t="n">
        <f aca="true">BETAINV(RAND(),T1_PERT!$F$7,T1_PERT!$G$7,T1_PERT!$C$7,T1_PERT!$E$7)</f>
        <v>6.192190399657</v>
      </c>
      <c r="I3842" s="23" t="n">
        <f aca="false">BETAINV(E3842,T1_PERT!$F$8,T1_PERT!$G$8,T1_PERT!$C$8,T1_PERT!$E$8)</f>
        <v>4.36547807819866</v>
      </c>
      <c r="J3842" s="23" t="n">
        <f aca="true">BETAINV(RAND(),T1_PERT!$F$9,T1_PERT!$G$9,T1_PERT!$C$9,T1_PERT!$E$9)</f>
        <v>4.17228469871048</v>
      </c>
      <c r="K3842" s="23" t="n">
        <f aca="true">BETAINV(RAND(),T1_PERT!$F$10,T1_PERT!$G$10,T1_PERT!$C$10,T1_PERT!$E$10)</f>
        <v>1.84795977450987</v>
      </c>
      <c r="L3842" s="23" t="n">
        <f aca="false">F3842+G3842+I3842+K3842</f>
        <v>15.1069680547948</v>
      </c>
      <c r="M3842" s="23" t="n">
        <f aca="false">F3842+H3842+J3842+K3842</f>
        <v>17.3730597042554</v>
      </c>
      <c r="N3842" s="23" t="n">
        <f aca="false">MAX(L3842,M3842)</f>
        <v>17.3730597042554</v>
      </c>
    </row>
    <row r="3843" customFormat="false" ht="15" hidden="false" customHeight="false" outlineLevel="0" collapsed="false">
      <c r="A3843" s="5" t="n">
        <v>3824</v>
      </c>
      <c r="B3843" s="25" t="n">
        <f aca="true">NORMSINV(RAND())</f>
        <v>-0.184824720181056</v>
      </c>
      <c r="C3843" s="25" t="n">
        <f aca="true">$C$4*B3843+SQRT(1-$C$4^2)*NORMSINV(RAND())</f>
        <v>-0.356202957634432</v>
      </c>
      <c r="D3843" s="25" t="n">
        <f aca="false">NORMSDIST(B3843)</f>
        <v>0.426683258994124</v>
      </c>
      <c r="E3843" s="25" t="n">
        <f aca="false">NORMSDIST(C3843)</f>
        <v>0.36084428857496</v>
      </c>
      <c r="F3843" s="23" t="n">
        <f aca="true">BETAINV(RAND(),T1_PERT!$F$5,T1_PERT!$G$5,T1_PERT!$C$5,T1_PERT!$E$5)</f>
        <v>3.40940481991015</v>
      </c>
      <c r="G3843" s="23" t="n">
        <f aca="false">BETAINV(D3843,T1_PERT!$F$6,T1_PERT!$G$6,T1_PERT!$C$6,T1_PERT!$E$6)</f>
        <v>5.03014756728325</v>
      </c>
      <c r="H3843" s="23" t="n">
        <f aca="true">BETAINV(RAND(),T1_PERT!$F$7,T1_PERT!$G$7,T1_PERT!$C$7,T1_PERT!$E$7)</f>
        <v>5.70631600044145</v>
      </c>
      <c r="I3843" s="23" t="n">
        <f aca="false">BETAINV(E3843,T1_PERT!$F$8,T1_PERT!$G$8,T1_PERT!$C$8,T1_PERT!$E$8)</f>
        <v>4.98797100332489</v>
      </c>
      <c r="J3843" s="23" t="n">
        <f aca="true">BETAINV(RAND(),T1_PERT!$F$9,T1_PERT!$G$9,T1_PERT!$C$9,T1_PERT!$E$9)</f>
        <v>3.50545308323582</v>
      </c>
      <c r="K3843" s="23" t="n">
        <f aca="true">BETAINV(RAND(),T1_PERT!$F$10,T1_PERT!$G$10,T1_PERT!$C$10,T1_PERT!$E$10)</f>
        <v>1.39066839859346</v>
      </c>
      <c r="L3843" s="23" t="n">
        <f aca="false">F3843+G3843+I3843+K3843</f>
        <v>14.8181917891118</v>
      </c>
      <c r="M3843" s="23" t="n">
        <f aca="false">F3843+H3843+J3843+K3843</f>
        <v>14.0118423021809</v>
      </c>
      <c r="N3843" s="23" t="n">
        <f aca="false">MAX(L3843,M3843)</f>
        <v>14.8181917891118</v>
      </c>
    </row>
    <row r="3844" customFormat="false" ht="15" hidden="false" customHeight="false" outlineLevel="0" collapsed="false">
      <c r="A3844" s="5" t="n">
        <v>3825</v>
      </c>
      <c r="B3844" s="25" t="n">
        <f aca="true">NORMSINV(RAND())</f>
        <v>-0.823537587405265</v>
      </c>
      <c r="C3844" s="25" t="n">
        <f aca="true">$C$4*B3844+SQRT(1-$C$4^2)*NORMSINV(RAND())</f>
        <v>-0.650748060834325</v>
      </c>
      <c r="D3844" s="25" t="n">
        <f aca="false">NORMSDIST(B3844)</f>
        <v>0.205101175748182</v>
      </c>
      <c r="E3844" s="25" t="n">
        <f aca="false">NORMSDIST(C3844)</f>
        <v>0.257604566584493</v>
      </c>
      <c r="F3844" s="23" t="n">
        <f aca="true">BETAINV(RAND(),T1_PERT!$F$5,T1_PERT!$G$5,T1_PERT!$C$5,T1_PERT!$E$5)</f>
        <v>4.83917229072976</v>
      </c>
      <c r="G3844" s="23" t="n">
        <f aca="false">BETAINV(D3844,T1_PERT!$F$6,T1_PERT!$G$6,T1_PERT!$C$6,T1_PERT!$E$6)</f>
        <v>4.32780996640697</v>
      </c>
      <c r="H3844" s="23" t="n">
        <f aca="true">BETAINV(RAND(),T1_PERT!$F$7,T1_PERT!$G$7,T1_PERT!$C$7,T1_PERT!$E$7)</f>
        <v>3.15453554700841</v>
      </c>
      <c r="I3844" s="23" t="n">
        <f aca="false">BETAINV(E3844,T1_PERT!$F$8,T1_PERT!$G$8,T1_PERT!$C$8,T1_PERT!$E$8)</f>
        <v>4.7899929777293</v>
      </c>
      <c r="J3844" s="23" t="n">
        <f aca="true">BETAINV(RAND(),T1_PERT!$F$9,T1_PERT!$G$9,T1_PERT!$C$9,T1_PERT!$E$9)</f>
        <v>4.3724638934979</v>
      </c>
      <c r="K3844" s="23" t="n">
        <f aca="true">BETAINV(RAND(),T1_PERT!$F$10,T1_PERT!$G$10,T1_PERT!$C$10,T1_PERT!$E$10)</f>
        <v>1.85807333785199</v>
      </c>
      <c r="L3844" s="23" t="n">
        <f aca="false">F3844+G3844+I3844+K3844</f>
        <v>15.815048572718</v>
      </c>
      <c r="M3844" s="23" t="n">
        <f aca="false">F3844+H3844+J3844+K3844</f>
        <v>14.2242450690881</v>
      </c>
      <c r="N3844" s="23" t="n">
        <f aca="false">MAX(L3844,M3844)</f>
        <v>15.815048572718</v>
      </c>
    </row>
    <row r="3845" customFormat="false" ht="15" hidden="false" customHeight="false" outlineLevel="0" collapsed="false">
      <c r="A3845" s="5" t="n">
        <v>3826</v>
      </c>
      <c r="B3845" s="25" t="n">
        <f aca="true">NORMSINV(RAND())</f>
        <v>0.630754494184053</v>
      </c>
      <c r="C3845" s="25" t="n">
        <f aca="true">$C$4*B3845+SQRT(1-$C$4^2)*NORMSINV(RAND())</f>
        <v>1.37213879091221</v>
      </c>
      <c r="D3845" s="25" t="n">
        <f aca="false">NORMSDIST(B3845)</f>
        <v>0.735899469138154</v>
      </c>
      <c r="E3845" s="25" t="n">
        <f aca="false">NORMSDIST(C3845)</f>
        <v>0.914989882162918</v>
      </c>
      <c r="F3845" s="23" t="n">
        <f aca="true">BETAINV(RAND(),T1_PERT!$F$5,T1_PERT!$G$5,T1_PERT!$C$5,T1_PERT!$E$5)</f>
        <v>4.17185554764878</v>
      </c>
      <c r="G3845" s="23" t="n">
        <f aca="false">BETAINV(D3845,T1_PERT!$F$6,T1_PERT!$G$6,T1_PERT!$C$6,T1_PERT!$E$6)</f>
        <v>6.05595367280606</v>
      </c>
      <c r="H3845" s="23" t="n">
        <f aca="true">BETAINV(RAND(),T1_PERT!$F$7,T1_PERT!$G$7,T1_PERT!$C$7,T1_PERT!$E$7)</f>
        <v>6.51111725608076</v>
      </c>
      <c r="I3845" s="23" t="n">
        <f aca="false">BETAINV(E3845,T1_PERT!$F$8,T1_PERT!$G$8,T1_PERT!$C$8,T1_PERT!$E$8)</f>
        <v>6.41065492506088</v>
      </c>
      <c r="J3845" s="23" t="n">
        <f aca="true">BETAINV(RAND(),T1_PERT!$F$9,T1_PERT!$G$9,T1_PERT!$C$9,T1_PERT!$E$9)</f>
        <v>3.76413201068961</v>
      </c>
      <c r="K3845" s="23" t="n">
        <f aca="true">BETAINV(RAND(),T1_PERT!$F$10,T1_PERT!$G$10,T1_PERT!$C$10,T1_PERT!$E$10)</f>
        <v>2.604753124688</v>
      </c>
      <c r="L3845" s="23" t="n">
        <f aca="false">F3845+G3845+I3845+K3845</f>
        <v>19.2432172702037</v>
      </c>
      <c r="M3845" s="23" t="n">
        <f aca="false">F3845+H3845+J3845+K3845</f>
        <v>17.0518579391071</v>
      </c>
      <c r="N3845" s="23" t="n">
        <f aca="false">MAX(L3845,M3845)</f>
        <v>19.2432172702037</v>
      </c>
    </row>
    <row r="3846" customFormat="false" ht="15" hidden="false" customHeight="false" outlineLevel="0" collapsed="false">
      <c r="A3846" s="5" t="n">
        <v>3827</v>
      </c>
      <c r="B3846" s="25" t="n">
        <f aca="true">NORMSINV(RAND())</f>
        <v>-0.202078800981445</v>
      </c>
      <c r="C3846" s="25" t="n">
        <f aca="true">$C$4*B3846+SQRT(1-$C$4^2)*NORMSINV(RAND())</f>
        <v>-0.694046590833325</v>
      </c>
      <c r="D3846" s="25" t="n">
        <f aca="false">NORMSDIST(B3846)</f>
        <v>0.419927560172472</v>
      </c>
      <c r="E3846" s="25" t="n">
        <f aca="false">NORMSDIST(C3846)</f>
        <v>0.243826495557611</v>
      </c>
      <c r="F3846" s="23" t="n">
        <f aca="true">BETAINV(RAND(),T1_PERT!$F$5,T1_PERT!$G$5,T1_PERT!$C$5,T1_PERT!$E$5)</f>
        <v>4.42951088700952</v>
      </c>
      <c r="G3846" s="23" t="n">
        <f aca="false">BETAINV(D3846,T1_PERT!$F$6,T1_PERT!$G$6,T1_PERT!$C$6,T1_PERT!$E$6)</f>
        <v>5.00956080504428</v>
      </c>
      <c r="H3846" s="23" t="n">
        <f aca="true">BETAINV(RAND(),T1_PERT!$F$7,T1_PERT!$G$7,T1_PERT!$C$7,T1_PERT!$E$7)</f>
        <v>6.18897749761364</v>
      </c>
      <c r="I3846" s="23" t="n">
        <f aca="false">BETAINV(E3846,T1_PERT!$F$8,T1_PERT!$G$8,T1_PERT!$C$8,T1_PERT!$E$8)</f>
        <v>4.76286803007973</v>
      </c>
      <c r="J3846" s="23" t="n">
        <f aca="true">BETAINV(RAND(),T1_PERT!$F$9,T1_PERT!$G$9,T1_PERT!$C$9,T1_PERT!$E$9)</f>
        <v>5.17583985800842</v>
      </c>
      <c r="K3846" s="23" t="n">
        <f aca="true">BETAINV(RAND(),T1_PERT!$F$10,T1_PERT!$G$10,T1_PERT!$C$10,T1_PERT!$E$10)</f>
        <v>2.11034513009794</v>
      </c>
      <c r="L3846" s="23" t="n">
        <f aca="false">F3846+G3846+I3846+K3846</f>
        <v>16.3122848522315</v>
      </c>
      <c r="M3846" s="23" t="n">
        <f aca="false">F3846+H3846+J3846+K3846</f>
        <v>17.9046733727295</v>
      </c>
      <c r="N3846" s="23" t="n">
        <f aca="false">MAX(L3846,M3846)</f>
        <v>17.9046733727295</v>
      </c>
    </row>
    <row r="3847" customFormat="false" ht="15" hidden="false" customHeight="false" outlineLevel="0" collapsed="false">
      <c r="A3847" s="5" t="n">
        <v>3828</v>
      </c>
      <c r="B3847" s="25" t="n">
        <f aca="true">NORMSINV(RAND())</f>
        <v>0.711505056720536</v>
      </c>
      <c r="C3847" s="25" t="n">
        <f aca="true">$C$4*B3847+SQRT(1-$C$4^2)*NORMSINV(RAND())</f>
        <v>-0.686296632471774</v>
      </c>
      <c r="D3847" s="25" t="n">
        <f aca="false">NORMSDIST(B3847)</f>
        <v>0.761614340804956</v>
      </c>
      <c r="E3847" s="25" t="n">
        <f aca="false">NORMSDIST(C3847)</f>
        <v>0.246263036044947</v>
      </c>
      <c r="F3847" s="23" t="n">
        <f aca="true">BETAINV(RAND(),T1_PERT!$F$5,T1_PERT!$G$5,T1_PERT!$C$5,T1_PERT!$E$5)</f>
        <v>3.3899424460095</v>
      </c>
      <c r="G3847" s="23" t="n">
        <f aca="false">BETAINV(D3847,T1_PERT!$F$6,T1_PERT!$G$6,T1_PERT!$C$6,T1_PERT!$E$6)</f>
        <v>6.15932082378423</v>
      </c>
      <c r="H3847" s="23" t="n">
        <f aca="true">BETAINV(RAND(),T1_PERT!$F$7,T1_PERT!$G$7,T1_PERT!$C$7,T1_PERT!$E$7)</f>
        <v>6.75519077580343</v>
      </c>
      <c r="I3847" s="23" t="n">
        <f aca="false">BETAINV(E3847,T1_PERT!$F$8,T1_PERT!$G$8,T1_PERT!$C$8,T1_PERT!$E$8)</f>
        <v>4.76768434142356</v>
      </c>
      <c r="J3847" s="23" t="n">
        <f aca="true">BETAINV(RAND(),T1_PERT!$F$9,T1_PERT!$G$9,T1_PERT!$C$9,T1_PERT!$E$9)</f>
        <v>4.05449043908691</v>
      </c>
      <c r="K3847" s="23" t="n">
        <f aca="true">BETAINV(RAND(),T1_PERT!$F$10,T1_PERT!$G$10,T1_PERT!$C$10,T1_PERT!$E$10)</f>
        <v>1.62592490974956</v>
      </c>
      <c r="L3847" s="23" t="n">
        <f aca="false">F3847+G3847+I3847+K3847</f>
        <v>15.9428725209669</v>
      </c>
      <c r="M3847" s="23" t="n">
        <f aca="false">F3847+H3847+J3847+K3847</f>
        <v>15.8255485706494</v>
      </c>
      <c r="N3847" s="23" t="n">
        <f aca="false">MAX(L3847,M3847)</f>
        <v>15.9428725209669</v>
      </c>
    </row>
    <row r="3848" customFormat="false" ht="15" hidden="false" customHeight="false" outlineLevel="0" collapsed="false">
      <c r="A3848" s="5" t="n">
        <v>3829</v>
      </c>
      <c r="B3848" s="25" t="n">
        <f aca="true">NORMSINV(RAND())</f>
        <v>-0.875704505601581</v>
      </c>
      <c r="C3848" s="25" t="n">
        <f aca="true">$C$4*B3848+SQRT(1-$C$4^2)*NORMSINV(RAND())</f>
        <v>0.559996925655837</v>
      </c>
      <c r="D3848" s="25" t="n">
        <f aca="false">NORMSDIST(B3848)</f>
        <v>0.190595347660917</v>
      </c>
      <c r="E3848" s="25" t="n">
        <f aca="false">NORMSDIST(C3848)</f>
        <v>0.712259232657941</v>
      </c>
      <c r="F3848" s="23" t="n">
        <f aca="true">BETAINV(RAND(),T1_PERT!$F$5,T1_PERT!$G$5,T1_PERT!$C$5,T1_PERT!$E$5)</f>
        <v>3.74061668444905</v>
      </c>
      <c r="G3848" s="23" t="n">
        <f aca="false">BETAINV(D3848,T1_PERT!$F$6,T1_PERT!$G$6,T1_PERT!$C$6,T1_PERT!$E$6)</f>
        <v>4.27679818974097</v>
      </c>
      <c r="H3848" s="23" t="n">
        <f aca="true">BETAINV(RAND(),T1_PERT!$F$7,T1_PERT!$G$7,T1_PERT!$C$7,T1_PERT!$E$7)</f>
        <v>6.68876781688695</v>
      </c>
      <c r="I3848" s="23" t="n">
        <f aca="false">BETAINV(E3848,T1_PERT!$F$8,T1_PERT!$G$8,T1_PERT!$C$8,T1_PERT!$E$8)</f>
        <v>5.7184499164487</v>
      </c>
      <c r="J3848" s="23" t="n">
        <f aca="true">BETAINV(RAND(),T1_PERT!$F$9,T1_PERT!$G$9,T1_PERT!$C$9,T1_PERT!$E$9)</f>
        <v>4.84974637339366</v>
      </c>
      <c r="K3848" s="23" t="n">
        <f aca="true">BETAINV(RAND(),T1_PERT!$F$10,T1_PERT!$G$10,T1_PERT!$C$10,T1_PERT!$E$10)</f>
        <v>1.50970915914787</v>
      </c>
      <c r="L3848" s="23" t="n">
        <f aca="false">F3848+G3848+I3848+K3848</f>
        <v>15.2455739497866</v>
      </c>
      <c r="M3848" s="23" t="n">
        <f aca="false">F3848+H3848+J3848+K3848</f>
        <v>16.7888400338775</v>
      </c>
      <c r="N3848" s="23" t="n">
        <f aca="false">MAX(L3848,M3848)</f>
        <v>16.7888400338775</v>
      </c>
    </row>
    <row r="3849" customFormat="false" ht="15" hidden="false" customHeight="false" outlineLevel="0" collapsed="false">
      <c r="A3849" s="5" t="n">
        <v>3830</v>
      </c>
      <c r="B3849" s="25" t="n">
        <f aca="true">NORMSINV(RAND())</f>
        <v>0.0169695515340981</v>
      </c>
      <c r="C3849" s="25" t="n">
        <f aca="true">$C$4*B3849+SQRT(1-$C$4^2)*NORMSINV(RAND())</f>
        <v>0.679584793143773</v>
      </c>
      <c r="D3849" s="25" t="n">
        <f aca="false">NORMSDIST(B3849)</f>
        <v>0.506769546685325</v>
      </c>
      <c r="E3849" s="25" t="n">
        <f aca="false">NORMSDIST(C3849)</f>
        <v>0.751616299445488</v>
      </c>
      <c r="F3849" s="23" t="n">
        <f aca="true">BETAINV(RAND(),T1_PERT!$F$5,T1_PERT!$G$5,T1_PERT!$C$5,T1_PERT!$E$5)</f>
        <v>3.41643648285682</v>
      </c>
      <c r="G3849" s="23" t="n">
        <f aca="false">BETAINV(D3849,T1_PERT!$F$6,T1_PERT!$G$6,T1_PERT!$C$6,T1_PERT!$E$6)</f>
        <v>5.27585421203667</v>
      </c>
      <c r="H3849" s="23" t="n">
        <f aca="true">BETAINV(RAND(),T1_PERT!$F$7,T1_PERT!$G$7,T1_PERT!$C$7,T1_PERT!$E$7)</f>
        <v>6.12679209640053</v>
      </c>
      <c r="I3849" s="23" t="n">
        <f aca="false">BETAINV(E3849,T1_PERT!$F$8,T1_PERT!$G$8,T1_PERT!$C$8,T1_PERT!$E$8)</f>
        <v>5.82110717828319</v>
      </c>
      <c r="J3849" s="23" t="n">
        <f aca="true">BETAINV(RAND(),T1_PERT!$F$9,T1_PERT!$G$9,T1_PERT!$C$9,T1_PERT!$E$9)</f>
        <v>3.42806757805626</v>
      </c>
      <c r="K3849" s="23" t="n">
        <f aca="true">BETAINV(RAND(),T1_PERT!$F$10,T1_PERT!$G$10,T1_PERT!$C$10,T1_PERT!$E$10)</f>
        <v>2.20523390379165</v>
      </c>
      <c r="L3849" s="23" t="n">
        <f aca="false">F3849+G3849+I3849+K3849</f>
        <v>16.7186317769683</v>
      </c>
      <c r="M3849" s="23" t="n">
        <f aca="false">F3849+H3849+J3849+K3849</f>
        <v>15.1765300611053</v>
      </c>
      <c r="N3849" s="23" t="n">
        <f aca="false">MAX(L3849,M3849)</f>
        <v>16.7186317769683</v>
      </c>
    </row>
    <row r="3850" customFormat="false" ht="15" hidden="false" customHeight="false" outlineLevel="0" collapsed="false">
      <c r="A3850" s="5" t="n">
        <v>3831</v>
      </c>
      <c r="B3850" s="25" t="n">
        <f aca="true">NORMSINV(RAND())</f>
        <v>-0.927804678671406</v>
      </c>
      <c r="C3850" s="25" t="n">
        <f aca="true">$C$4*B3850+SQRT(1-$C$4^2)*NORMSINV(RAND())</f>
        <v>-0.787623770984077</v>
      </c>
      <c r="D3850" s="25" t="n">
        <f aca="false">NORMSDIST(B3850)</f>
        <v>0.176754448329927</v>
      </c>
      <c r="E3850" s="25" t="n">
        <f aca="false">NORMSDIST(C3850)</f>
        <v>0.215458403042755</v>
      </c>
      <c r="F3850" s="23" t="n">
        <f aca="true">BETAINV(RAND(),T1_PERT!$F$5,T1_PERT!$G$5,T1_PERT!$C$5,T1_PERT!$E$5)</f>
        <v>2.86979756196049</v>
      </c>
      <c r="G3850" s="23" t="n">
        <f aca="false">BETAINV(D3850,T1_PERT!$F$6,T1_PERT!$G$6,T1_PERT!$C$6,T1_PERT!$E$6)</f>
        <v>4.22693315090329</v>
      </c>
      <c r="H3850" s="23" t="n">
        <f aca="true">BETAINV(RAND(),T1_PERT!$F$7,T1_PERT!$G$7,T1_PERT!$C$7,T1_PERT!$E$7)</f>
        <v>7.07278637432785</v>
      </c>
      <c r="I3850" s="23" t="n">
        <f aca="false">BETAINV(E3850,T1_PERT!$F$8,T1_PERT!$G$8,T1_PERT!$C$8,T1_PERT!$E$8)</f>
        <v>4.7060640197916</v>
      </c>
      <c r="J3850" s="23" t="n">
        <f aca="true">BETAINV(RAND(),T1_PERT!$F$9,T1_PERT!$G$9,T1_PERT!$C$9,T1_PERT!$E$9)</f>
        <v>4.04875865837031</v>
      </c>
      <c r="K3850" s="23" t="n">
        <f aca="true">BETAINV(RAND(),T1_PERT!$F$10,T1_PERT!$G$10,T1_PERT!$C$10,T1_PERT!$E$10)</f>
        <v>1.71570823708777</v>
      </c>
      <c r="L3850" s="23" t="n">
        <f aca="false">F3850+G3850+I3850+K3850</f>
        <v>13.5185029697432</v>
      </c>
      <c r="M3850" s="23" t="n">
        <f aca="false">F3850+H3850+J3850+K3850</f>
        <v>15.7070508317464</v>
      </c>
      <c r="N3850" s="23" t="n">
        <f aca="false">MAX(L3850,M3850)</f>
        <v>15.7070508317464</v>
      </c>
    </row>
    <row r="3851" customFormat="false" ht="15" hidden="false" customHeight="false" outlineLevel="0" collapsed="false">
      <c r="A3851" s="5" t="n">
        <v>3832</v>
      </c>
      <c r="B3851" s="25" t="n">
        <f aca="true">NORMSINV(RAND())</f>
        <v>-0.220687657038157</v>
      </c>
      <c r="C3851" s="25" t="n">
        <f aca="true">$C$4*B3851+SQRT(1-$C$4^2)*NORMSINV(RAND())</f>
        <v>0.208800835529471</v>
      </c>
      <c r="D3851" s="25" t="n">
        <f aca="false">NORMSDIST(B3851)</f>
        <v>0.412667821391622</v>
      </c>
      <c r="E3851" s="25" t="n">
        <f aca="false">NORMSDIST(C3851)</f>
        <v>0.582698140472744</v>
      </c>
      <c r="F3851" s="23" t="n">
        <f aca="true">BETAINV(RAND(),T1_PERT!$F$5,T1_PERT!$G$5,T1_PERT!$C$5,T1_PERT!$E$5)</f>
        <v>2.98239531888409</v>
      </c>
      <c r="G3851" s="23" t="n">
        <f aca="false">BETAINV(D3851,T1_PERT!$F$6,T1_PERT!$G$6,T1_PERT!$C$6,T1_PERT!$E$6)</f>
        <v>4.98744020095617</v>
      </c>
      <c r="H3851" s="23" t="n">
        <f aca="true">BETAINV(RAND(),T1_PERT!$F$7,T1_PERT!$G$7,T1_PERT!$C$7,T1_PERT!$E$7)</f>
        <v>5.98200304716716</v>
      </c>
      <c r="I3851" s="23" t="n">
        <f aca="false">BETAINV(E3851,T1_PERT!$F$8,T1_PERT!$G$8,T1_PERT!$C$8,T1_PERT!$E$8)</f>
        <v>5.42324409036248</v>
      </c>
      <c r="J3851" s="23" t="n">
        <f aca="true">BETAINV(RAND(),T1_PERT!$F$9,T1_PERT!$G$9,T1_PERT!$C$9,T1_PERT!$E$9)</f>
        <v>3.9147107062925</v>
      </c>
      <c r="K3851" s="23" t="n">
        <f aca="true">BETAINV(RAND(),T1_PERT!$F$10,T1_PERT!$G$10,T1_PERT!$C$10,T1_PERT!$E$10)</f>
        <v>1.99051105648559</v>
      </c>
      <c r="L3851" s="23" t="n">
        <f aca="false">F3851+G3851+I3851+K3851</f>
        <v>15.3835906666883</v>
      </c>
      <c r="M3851" s="23" t="n">
        <f aca="false">F3851+H3851+J3851+K3851</f>
        <v>14.8696201288293</v>
      </c>
      <c r="N3851" s="23" t="n">
        <f aca="false">MAX(L3851,M3851)</f>
        <v>15.3835906666883</v>
      </c>
    </row>
    <row r="3852" customFormat="false" ht="15" hidden="false" customHeight="false" outlineLevel="0" collapsed="false">
      <c r="A3852" s="5" t="n">
        <v>3833</v>
      </c>
      <c r="B3852" s="25" t="n">
        <f aca="true">NORMSINV(RAND())</f>
        <v>1.03909588555635</v>
      </c>
      <c r="C3852" s="25" t="n">
        <f aca="true">$C$4*B3852+SQRT(1-$C$4^2)*NORMSINV(RAND())</f>
        <v>-0.371957170444675</v>
      </c>
      <c r="D3852" s="25" t="n">
        <f aca="false">NORMSDIST(B3852)</f>
        <v>0.850619927849346</v>
      </c>
      <c r="E3852" s="25" t="n">
        <f aca="false">NORMSDIST(C3852)</f>
        <v>0.354962369045827</v>
      </c>
      <c r="F3852" s="23" t="n">
        <f aca="true">BETAINV(RAND(),T1_PERT!$F$5,T1_PERT!$G$5,T1_PERT!$C$5,T1_PERT!$E$5)</f>
        <v>3.14211976603356</v>
      </c>
      <c r="G3852" s="23" t="n">
        <f aca="false">BETAINV(D3852,T1_PERT!$F$6,T1_PERT!$G$6,T1_PERT!$C$6,T1_PERT!$E$6)</f>
        <v>6.57240224428873</v>
      </c>
      <c r="H3852" s="23" t="n">
        <f aca="true">BETAINV(RAND(),T1_PERT!$F$7,T1_PERT!$G$7,T1_PERT!$C$7,T1_PERT!$E$7)</f>
        <v>5.22836351813838</v>
      </c>
      <c r="I3852" s="23" t="n">
        <f aca="false">BETAINV(E3852,T1_PERT!$F$8,T1_PERT!$G$8,T1_PERT!$C$8,T1_PERT!$E$8)</f>
        <v>4.97681473835422</v>
      </c>
      <c r="J3852" s="23" t="n">
        <f aca="true">BETAINV(RAND(),T1_PERT!$F$9,T1_PERT!$G$9,T1_PERT!$C$9,T1_PERT!$E$9)</f>
        <v>4.57729266318385</v>
      </c>
      <c r="K3852" s="23" t="n">
        <f aca="true">BETAINV(RAND(),T1_PERT!$F$10,T1_PERT!$G$10,T1_PERT!$C$10,T1_PERT!$E$10)</f>
        <v>1.79300152830976</v>
      </c>
      <c r="L3852" s="23" t="n">
        <f aca="false">F3852+G3852+I3852+K3852</f>
        <v>16.4843382769863</v>
      </c>
      <c r="M3852" s="23" t="n">
        <f aca="false">F3852+H3852+J3852+K3852</f>
        <v>14.7407774756656</v>
      </c>
      <c r="N3852" s="23" t="n">
        <f aca="false">MAX(L3852,M3852)</f>
        <v>16.4843382769863</v>
      </c>
    </row>
    <row r="3853" customFormat="false" ht="15" hidden="false" customHeight="false" outlineLevel="0" collapsed="false">
      <c r="A3853" s="5" t="n">
        <v>3834</v>
      </c>
      <c r="B3853" s="25" t="n">
        <f aca="true">NORMSINV(RAND())</f>
        <v>1.81233845360456</v>
      </c>
      <c r="C3853" s="25" t="n">
        <f aca="true">$C$4*B3853+SQRT(1-$C$4^2)*NORMSINV(RAND())</f>
        <v>-1.31578888870214</v>
      </c>
      <c r="D3853" s="25" t="n">
        <f aca="false">NORMSDIST(B3853)</f>
        <v>0.965033041830068</v>
      </c>
      <c r="E3853" s="25" t="n">
        <f aca="false">NORMSDIST(C3853)</f>
        <v>0.0941224548397703</v>
      </c>
      <c r="F3853" s="23" t="n">
        <f aca="true">BETAINV(RAND(),T1_PERT!$F$5,T1_PERT!$G$5,T1_PERT!$C$5,T1_PERT!$E$5)</f>
        <v>4.58814015727693</v>
      </c>
      <c r="G3853" s="23" t="n">
        <f aca="false">BETAINV(D3853,T1_PERT!$F$6,T1_PERT!$G$6,T1_PERT!$C$6,T1_PERT!$E$6)</f>
        <v>7.45607292418905</v>
      </c>
      <c r="H3853" s="23" t="n">
        <f aca="true">BETAINV(RAND(),T1_PERT!$F$7,T1_PERT!$G$7,T1_PERT!$C$7,T1_PERT!$E$7)</f>
        <v>4.05048082137433</v>
      </c>
      <c r="I3853" s="23" t="n">
        <f aca="false">BETAINV(E3853,T1_PERT!$F$8,T1_PERT!$G$8,T1_PERT!$C$8,T1_PERT!$E$8)</f>
        <v>4.43381030735817</v>
      </c>
      <c r="J3853" s="23" t="n">
        <f aca="true">BETAINV(RAND(),T1_PERT!$F$9,T1_PERT!$G$9,T1_PERT!$C$9,T1_PERT!$E$9)</f>
        <v>3.67849240132218</v>
      </c>
      <c r="K3853" s="23" t="n">
        <f aca="true">BETAINV(RAND(),T1_PERT!$F$10,T1_PERT!$G$10,T1_PERT!$C$10,T1_PERT!$E$10)</f>
        <v>2.01279237275926</v>
      </c>
      <c r="L3853" s="23" t="n">
        <f aca="false">F3853+G3853+I3853+K3853</f>
        <v>18.4908157615834</v>
      </c>
      <c r="M3853" s="23" t="n">
        <f aca="false">F3853+H3853+J3853+K3853</f>
        <v>14.3299057527327</v>
      </c>
      <c r="N3853" s="23" t="n">
        <f aca="false">MAX(L3853,M3853)</f>
        <v>18.4908157615834</v>
      </c>
    </row>
    <row r="3854" customFormat="false" ht="15" hidden="false" customHeight="false" outlineLevel="0" collapsed="false">
      <c r="A3854" s="5" t="n">
        <v>3835</v>
      </c>
      <c r="B3854" s="25" t="n">
        <f aca="true">NORMSINV(RAND())</f>
        <v>0.731214666096972</v>
      </c>
      <c r="C3854" s="25" t="n">
        <f aca="true">$C$4*B3854+SQRT(1-$C$4^2)*NORMSINV(RAND())</f>
        <v>0.122333262532097</v>
      </c>
      <c r="D3854" s="25" t="n">
        <f aca="false">NORMSDIST(B3854)</f>
        <v>0.767675978321471</v>
      </c>
      <c r="E3854" s="25" t="n">
        <f aca="false">NORMSDIST(C3854)</f>
        <v>0.548682454933829</v>
      </c>
      <c r="F3854" s="23" t="n">
        <f aca="true">BETAINV(RAND(),T1_PERT!$F$5,T1_PERT!$G$5,T1_PERT!$C$5,T1_PERT!$E$5)</f>
        <v>3.70059893574344</v>
      </c>
      <c r="G3854" s="23" t="n">
        <f aca="false">BETAINV(D3854,T1_PERT!$F$6,T1_PERT!$G$6,T1_PERT!$C$6,T1_PERT!$E$6)</f>
        <v>6.1844929367787</v>
      </c>
      <c r="H3854" s="23" t="n">
        <f aca="true">BETAINV(RAND(),T1_PERT!$F$7,T1_PERT!$G$7,T1_PERT!$C$7,T1_PERT!$E$7)</f>
        <v>5.87062686672204</v>
      </c>
      <c r="I3854" s="23" t="n">
        <f aca="false">BETAINV(E3854,T1_PERT!$F$8,T1_PERT!$G$8,T1_PERT!$C$8,T1_PERT!$E$8)</f>
        <v>5.35282087494481</v>
      </c>
      <c r="J3854" s="23" t="n">
        <f aca="true">BETAINV(RAND(),T1_PERT!$F$9,T1_PERT!$G$9,T1_PERT!$C$9,T1_PERT!$E$9)</f>
        <v>4.33943883823782</v>
      </c>
      <c r="K3854" s="23" t="n">
        <f aca="true">BETAINV(RAND(),T1_PERT!$F$10,T1_PERT!$G$10,T1_PERT!$C$10,T1_PERT!$E$10)</f>
        <v>2.28400160817798</v>
      </c>
      <c r="L3854" s="23" t="n">
        <f aca="false">F3854+G3854+I3854+K3854</f>
        <v>17.5219143556449</v>
      </c>
      <c r="M3854" s="23" t="n">
        <f aca="false">F3854+H3854+J3854+K3854</f>
        <v>16.1946662488813</v>
      </c>
      <c r="N3854" s="23" t="n">
        <f aca="false">MAX(L3854,M3854)</f>
        <v>17.5219143556449</v>
      </c>
    </row>
    <row r="3855" customFormat="false" ht="15" hidden="false" customHeight="false" outlineLevel="0" collapsed="false">
      <c r="A3855" s="5" t="n">
        <v>3836</v>
      </c>
      <c r="B3855" s="25" t="n">
        <f aca="true">NORMSINV(RAND())</f>
        <v>-1.43236592733632</v>
      </c>
      <c r="C3855" s="25" t="n">
        <f aca="true">$C$4*B3855+SQRT(1-$C$4^2)*NORMSINV(RAND())</f>
        <v>-1.04615467408328</v>
      </c>
      <c r="D3855" s="25" t="n">
        <f aca="false">NORMSDIST(B3855)</f>
        <v>0.0760195622137148</v>
      </c>
      <c r="E3855" s="25" t="n">
        <f aca="false">NORMSDIST(C3855)</f>
        <v>0.147744812907113</v>
      </c>
      <c r="F3855" s="23" t="n">
        <f aca="true">BETAINV(RAND(),T1_PERT!$F$5,T1_PERT!$G$5,T1_PERT!$C$5,T1_PERT!$E$5)</f>
        <v>4.61232705806956</v>
      </c>
      <c r="G3855" s="23" t="n">
        <f aca="false">BETAINV(D3855,T1_PERT!$F$6,T1_PERT!$G$6,T1_PERT!$C$6,T1_PERT!$E$6)</f>
        <v>3.80281804733173</v>
      </c>
      <c r="H3855" s="23" t="n">
        <f aca="true">BETAINV(RAND(),T1_PERT!$F$7,T1_PERT!$G$7,T1_PERT!$C$7,T1_PERT!$E$7)</f>
        <v>5.67178772845285</v>
      </c>
      <c r="I3855" s="23" t="n">
        <f aca="false">BETAINV(E3855,T1_PERT!$F$8,T1_PERT!$G$8,T1_PERT!$C$8,T1_PERT!$E$8)</f>
        <v>4.56241747938216</v>
      </c>
      <c r="J3855" s="23" t="n">
        <f aca="true">BETAINV(RAND(),T1_PERT!$F$9,T1_PERT!$G$9,T1_PERT!$C$9,T1_PERT!$E$9)</f>
        <v>5.36426638009142</v>
      </c>
      <c r="K3855" s="23" t="n">
        <f aca="true">BETAINV(RAND(),T1_PERT!$F$10,T1_PERT!$G$10,T1_PERT!$C$10,T1_PERT!$E$10)</f>
        <v>1.3946740094965</v>
      </c>
      <c r="L3855" s="23" t="n">
        <f aca="false">F3855+G3855+I3855+K3855</f>
        <v>14.3722365942799</v>
      </c>
      <c r="M3855" s="23" t="n">
        <f aca="false">F3855+H3855+J3855+K3855</f>
        <v>17.0430551761103</v>
      </c>
      <c r="N3855" s="23" t="n">
        <f aca="false">MAX(L3855,M3855)</f>
        <v>17.0430551761103</v>
      </c>
    </row>
    <row r="3856" customFormat="false" ht="15" hidden="false" customHeight="false" outlineLevel="0" collapsed="false">
      <c r="A3856" s="5" t="n">
        <v>3837</v>
      </c>
      <c r="B3856" s="25" t="n">
        <f aca="true">NORMSINV(RAND())</f>
        <v>-0.186819318127883</v>
      </c>
      <c r="C3856" s="25" t="n">
        <f aca="true">$C$4*B3856+SQRT(1-$C$4^2)*NORMSINV(RAND())</f>
        <v>0.615706969278976</v>
      </c>
      <c r="D3856" s="25" t="n">
        <f aca="false">NORMSDIST(B3856)</f>
        <v>0.425901149949598</v>
      </c>
      <c r="E3856" s="25" t="n">
        <f aca="false">NORMSDIST(C3856)</f>
        <v>0.730956031616136</v>
      </c>
      <c r="F3856" s="23" t="n">
        <f aca="true">BETAINV(RAND(),T1_PERT!$F$5,T1_PERT!$G$5,T1_PERT!$C$5,T1_PERT!$E$5)</f>
        <v>4.33059317343444</v>
      </c>
      <c r="G3856" s="23" t="n">
        <f aca="false">BETAINV(D3856,T1_PERT!$F$6,T1_PERT!$G$6,T1_PERT!$C$6,T1_PERT!$E$6)</f>
        <v>5.02776398980836</v>
      </c>
      <c r="H3856" s="23" t="n">
        <f aca="true">BETAINV(RAND(),T1_PERT!$F$7,T1_PERT!$G$7,T1_PERT!$C$7,T1_PERT!$E$7)</f>
        <v>6.42669213426754</v>
      </c>
      <c r="I3856" s="23" t="n">
        <f aca="false">BETAINV(E3856,T1_PERT!$F$8,T1_PERT!$G$8,T1_PERT!$C$8,T1_PERT!$E$8)</f>
        <v>5.76619596877261</v>
      </c>
      <c r="J3856" s="23" t="n">
        <f aca="true">BETAINV(RAND(),T1_PERT!$F$9,T1_PERT!$G$9,T1_PERT!$C$9,T1_PERT!$E$9)</f>
        <v>4.5799448558866</v>
      </c>
      <c r="K3856" s="23" t="n">
        <f aca="true">BETAINV(RAND(),T1_PERT!$F$10,T1_PERT!$G$10,T1_PERT!$C$10,T1_PERT!$E$10)</f>
        <v>1.82839427129939</v>
      </c>
      <c r="L3856" s="23" t="n">
        <f aca="false">F3856+G3856+I3856+K3856</f>
        <v>16.9529474033148</v>
      </c>
      <c r="M3856" s="23" t="n">
        <f aca="false">F3856+H3856+J3856+K3856</f>
        <v>17.165624434888</v>
      </c>
      <c r="N3856" s="23" t="n">
        <f aca="false">MAX(L3856,M3856)</f>
        <v>17.165624434888</v>
      </c>
    </row>
    <row r="3857" customFormat="false" ht="15" hidden="false" customHeight="false" outlineLevel="0" collapsed="false">
      <c r="A3857" s="5" t="n">
        <v>3838</v>
      </c>
      <c r="B3857" s="25" t="n">
        <f aca="true">NORMSINV(RAND())</f>
        <v>0.389406430571324</v>
      </c>
      <c r="C3857" s="25" t="n">
        <f aca="true">$C$4*B3857+SQRT(1-$C$4^2)*NORMSINV(RAND())</f>
        <v>-0.0427538891164651</v>
      </c>
      <c r="D3857" s="25" t="n">
        <f aca="false">NORMSDIST(B3857)</f>
        <v>0.651512242095172</v>
      </c>
      <c r="E3857" s="25" t="n">
        <f aca="false">NORMSDIST(C3857)</f>
        <v>0.482948860753486</v>
      </c>
      <c r="F3857" s="23" t="n">
        <f aca="true">BETAINV(RAND(),T1_PERT!$F$5,T1_PERT!$G$5,T1_PERT!$C$5,T1_PERT!$E$5)</f>
        <v>4.37394481106789</v>
      </c>
      <c r="G3857" s="23" t="n">
        <f aca="false">BETAINV(D3857,T1_PERT!$F$6,T1_PERT!$G$6,T1_PERT!$C$6,T1_PERT!$E$6)</f>
        <v>5.74631073585364</v>
      </c>
      <c r="H3857" s="23" t="n">
        <f aca="true">BETAINV(RAND(),T1_PERT!$F$7,T1_PERT!$G$7,T1_PERT!$C$7,T1_PERT!$E$7)</f>
        <v>4.95799083463049</v>
      </c>
      <c r="I3857" s="23" t="n">
        <f aca="false">BETAINV(E3857,T1_PERT!$F$8,T1_PERT!$G$8,T1_PERT!$C$8,T1_PERT!$E$8)</f>
        <v>5.2217663241891</v>
      </c>
      <c r="J3857" s="23" t="n">
        <f aca="true">BETAINV(RAND(),T1_PERT!$F$9,T1_PERT!$G$9,T1_PERT!$C$9,T1_PERT!$E$9)</f>
        <v>4.67670445376152</v>
      </c>
      <c r="K3857" s="23" t="n">
        <f aca="true">BETAINV(RAND(),T1_PERT!$F$10,T1_PERT!$G$10,T1_PERT!$C$10,T1_PERT!$E$10)</f>
        <v>2.08858810970894</v>
      </c>
      <c r="L3857" s="23" t="n">
        <f aca="false">F3857+G3857+I3857+K3857</f>
        <v>17.4306099808196</v>
      </c>
      <c r="M3857" s="23" t="n">
        <f aca="false">F3857+H3857+J3857+K3857</f>
        <v>16.0972282091688</v>
      </c>
      <c r="N3857" s="23" t="n">
        <f aca="false">MAX(L3857,M3857)</f>
        <v>17.4306099808196</v>
      </c>
    </row>
    <row r="3858" customFormat="false" ht="15" hidden="false" customHeight="false" outlineLevel="0" collapsed="false">
      <c r="A3858" s="5" t="n">
        <v>3839</v>
      </c>
      <c r="B3858" s="25" t="n">
        <f aca="true">NORMSINV(RAND())</f>
        <v>-0.497174556553794</v>
      </c>
      <c r="C3858" s="25" t="n">
        <f aca="true">$C$4*B3858+SQRT(1-$C$4^2)*NORMSINV(RAND())</f>
        <v>0.0108414289781338</v>
      </c>
      <c r="D3858" s="25" t="n">
        <f aca="false">NORMSDIST(B3858)</f>
        <v>0.309532981048079</v>
      </c>
      <c r="E3858" s="25" t="n">
        <f aca="false">NORMSDIST(C3858)</f>
        <v>0.504325019674509</v>
      </c>
      <c r="F3858" s="23" t="n">
        <f aca="true">BETAINV(RAND(),T1_PERT!$F$5,T1_PERT!$G$5,T1_PERT!$C$5,T1_PERT!$E$5)</f>
        <v>4.36295785750977</v>
      </c>
      <c r="G3858" s="23" t="n">
        <f aca="false">BETAINV(D3858,T1_PERT!$F$6,T1_PERT!$G$6,T1_PERT!$C$6,T1_PERT!$E$6)</f>
        <v>4.67008005157731</v>
      </c>
      <c r="H3858" s="23" t="n">
        <f aca="true">BETAINV(RAND(),T1_PERT!$F$7,T1_PERT!$G$7,T1_PERT!$C$7,T1_PERT!$E$7)</f>
        <v>5.33302356271064</v>
      </c>
      <c r="I3858" s="23" t="n">
        <f aca="false">BETAINV(E3858,T1_PERT!$F$8,T1_PERT!$G$8,T1_PERT!$C$8,T1_PERT!$E$8)</f>
        <v>5.26378295077489</v>
      </c>
      <c r="J3858" s="23" t="n">
        <f aca="true">BETAINV(RAND(),T1_PERT!$F$9,T1_PERT!$G$9,T1_PERT!$C$9,T1_PERT!$E$9)</f>
        <v>3.32442510097536</v>
      </c>
      <c r="K3858" s="23" t="n">
        <f aca="true">BETAINV(RAND(),T1_PERT!$F$10,T1_PERT!$G$10,T1_PERT!$C$10,T1_PERT!$E$10)</f>
        <v>1.78960908691038</v>
      </c>
      <c r="L3858" s="23" t="n">
        <f aca="false">F3858+G3858+I3858+K3858</f>
        <v>16.0864299467723</v>
      </c>
      <c r="M3858" s="23" t="n">
        <f aca="false">F3858+H3858+J3858+K3858</f>
        <v>14.8100156081061</v>
      </c>
      <c r="N3858" s="23" t="n">
        <f aca="false">MAX(L3858,M3858)</f>
        <v>16.0864299467723</v>
      </c>
    </row>
    <row r="3859" customFormat="false" ht="15" hidden="false" customHeight="false" outlineLevel="0" collapsed="false">
      <c r="A3859" s="5" t="n">
        <v>3840</v>
      </c>
      <c r="B3859" s="25" t="n">
        <f aca="true">NORMSINV(RAND())</f>
        <v>0.110763164631047</v>
      </c>
      <c r="C3859" s="25" t="n">
        <f aca="true">$C$4*B3859+SQRT(1-$C$4^2)*NORMSINV(RAND())</f>
        <v>-0.506051402223398</v>
      </c>
      <c r="D3859" s="25" t="n">
        <f aca="false">NORMSDIST(B3859)</f>
        <v>0.544097922035241</v>
      </c>
      <c r="E3859" s="25" t="n">
        <f aca="false">NORMSDIST(C3859)</f>
        <v>0.306410282661229</v>
      </c>
      <c r="F3859" s="23" t="n">
        <f aca="true">BETAINV(RAND(),T1_PERT!$F$5,T1_PERT!$G$5,T1_PERT!$C$5,T1_PERT!$E$5)</f>
        <v>3.52190392972872</v>
      </c>
      <c r="G3859" s="23" t="n">
        <f aca="false">BETAINV(D3859,T1_PERT!$F$6,T1_PERT!$G$6,T1_PERT!$C$6,T1_PERT!$E$6)</f>
        <v>5.39269235901623</v>
      </c>
      <c r="H3859" s="23" t="n">
        <f aca="true">BETAINV(RAND(),T1_PERT!$F$7,T1_PERT!$G$7,T1_PERT!$C$7,T1_PERT!$E$7)</f>
        <v>5.88405201526726</v>
      </c>
      <c r="I3859" s="23" t="n">
        <f aca="false">BETAINV(E3859,T1_PERT!$F$8,T1_PERT!$G$8,T1_PERT!$C$8,T1_PERT!$E$8)</f>
        <v>4.8843916385919</v>
      </c>
      <c r="J3859" s="23" t="n">
        <f aca="true">BETAINV(RAND(),T1_PERT!$F$9,T1_PERT!$G$9,T1_PERT!$C$9,T1_PERT!$E$9)</f>
        <v>3.74135291195024</v>
      </c>
      <c r="K3859" s="23" t="n">
        <f aca="true">BETAINV(RAND(),T1_PERT!$F$10,T1_PERT!$G$10,T1_PERT!$C$10,T1_PERT!$E$10)</f>
        <v>1.63917143717143</v>
      </c>
      <c r="L3859" s="23" t="n">
        <f aca="false">F3859+G3859+I3859+K3859</f>
        <v>15.4381593645083</v>
      </c>
      <c r="M3859" s="23" t="n">
        <f aca="false">F3859+H3859+J3859+K3859</f>
        <v>14.7864802941176</v>
      </c>
      <c r="N3859" s="23" t="n">
        <f aca="false">MAX(L3859,M3859)</f>
        <v>15.4381593645083</v>
      </c>
    </row>
    <row r="3860" customFormat="false" ht="15" hidden="false" customHeight="false" outlineLevel="0" collapsed="false">
      <c r="A3860" s="5" t="n">
        <v>3841</v>
      </c>
      <c r="B3860" s="25" t="n">
        <f aca="true">NORMSINV(RAND())</f>
        <v>-1.01367643209939</v>
      </c>
      <c r="C3860" s="25" t="n">
        <f aca="true">$C$4*B3860+SQRT(1-$C$4^2)*NORMSINV(RAND())</f>
        <v>-1.43383212668452</v>
      </c>
      <c r="D3860" s="25" t="n">
        <f aca="false">NORMSDIST(B3860)</f>
        <v>0.155368586726292</v>
      </c>
      <c r="E3860" s="25" t="n">
        <f aca="false">NORMSDIST(C3860)</f>
        <v>0.0758100872966018</v>
      </c>
      <c r="F3860" s="23" t="n">
        <f aca="true">BETAINV(RAND(),T1_PERT!$F$5,T1_PERT!$G$5,T1_PERT!$C$5,T1_PERT!$E$5)</f>
        <v>3.04492385403405</v>
      </c>
      <c r="G3860" s="23" t="n">
        <f aca="false">BETAINV(D3860,T1_PERT!$F$6,T1_PERT!$G$6,T1_PERT!$C$6,T1_PERT!$E$6)</f>
        <v>4.14715283509602</v>
      </c>
      <c r="H3860" s="23" t="n">
        <f aca="true">BETAINV(RAND(),T1_PERT!$F$7,T1_PERT!$G$7,T1_PERT!$C$7,T1_PERT!$E$7)</f>
        <v>4.34677573671712</v>
      </c>
      <c r="I3860" s="23" t="n">
        <f aca="false">BETAINV(E3860,T1_PERT!$F$8,T1_PERT!$G$8,T1_PERT!$C$8,T1_PERT!$E$8)</f>
        <v>4.3842915222092</v>
      </c>
      <c r="J3860" s="23" t="n">
        <f aca="true">BETAINV(RAND(),T1_PERT!$F$9,T1_PERT!$G$9,T1_PERT!$C$9,T1_PERT!$E$9)</f>
        <v>4.10094207114638</v>
      </c>
      <c r="K3860" s="23" t="n">
        <f aca="true">BETAINV(RAND(),T1_PERT!$F$10,T1_PERT!$G$10,T1_PERT!$C$10,T1_PERT!$E$10)</f>
        <v>1.27835139354482</v>
      </c>
      <c r="L3860" s="23" t="n">
        <f aca="false">F3860+G3860+I3860+K3860</f>
        <v>12.8547196048841</v>
      </c>
      <c r="M3860" s="23" t="n">
        <f aca="false">F3860+H3860+J3860+K3860</f>
        <v>12.7709930554424</v>
      </c>
      <c r="N3860" s="23" t="n">
        <f aca="false">MAX(L3860,M3860)</f>
        <v>12.8547196048841</v>
      </c>
    </row>
    <row r="3861" customFormat="false" ht="15" hidden="false" customHeight="false" outlineLevel="0" collapsed="false">
      <c r="A3861" s="5" t="n">
        <v>3842</v>
      </c>
      <c r="B3861" s="25" t="n">
        <f aca="true">NORMSINV(RAND())</f>
        <v>-0.924680323875757</v>
      </c>
      <c r="C3861" s="25" t="n">
        <f aca="true">$C$4*B3861+SQRT(1-$C$4^2)*NORMSINV(RAND())</f>
        <v>-0.58891997342968</v>
      </c>
      <c r="D3861" s="25" t="n">
        <f aca="false">NORMSDIST(B3861)</f>
        <v>0.177566108626691</v>
      </c>
      <c r="E3861" s="25" t="n">
        <f aca="false">NORMSDIST(C3861)</f>
        <v>0.277957479218235</v>
      </c>
      <c r="F3861" s="23" t="n">
        <f aca="true">BETAINV(RAND(),T1_PERT!$F$5,T1_PERT!$G$5,T1_PERT!$C$5,T1_PERT!$E$5)</f>
        <v>4.8407230612098</v>
      </c>
      <c r="G3861" s="23" t="n">
        <f aca="false">BETAINV(D3861,T1_PERT!$F$6,T1_PERT!$G$6,T1_PERT!$C$6,T1_PERT!$E$6)</f>
        <v>4.2298926548809</v>
      </c>
      <c r="H3861" s="23" t="n">
        <f aca="true">BETAINV(RAND(),T1_PERT!$F$7,T1_PERT!$G$7,T1_PERT!$C$7,T1_PERT!$E$7)</f>
        <v>4.30248239880254</v>
      </c>
      <c r="I3861" s="23" t="n">
        <f aca="false">BETAINV(E3861,T1_PERT!$F$8,T1_PERT!$G$8,T1_PERT!$C$8,T1_PERT!$E$8)</f>
        <v>4.82963107141776</v>
      </c>
      <c r="J3861" s="23" t="n">
        <f aca="true">BETAINV(RAND(),T1_PERT!$F$9,T1_PERT!$G$9,T1_PERT!$C$9,T1_PERT!$E$9)</f>
        <v>4.56976405673014</v>
      </c>
      <c r="K3861" s="23" t="n">
        <f aca="true">BETAINV(RAND(),T1_PERT!$F$10,T1_PERT!$G$10,T1_PERT!$C$10,T1_PERT!$E$10)</f>
        <v>2.50421164480167</v>
      </c>
      <c r="L3861" s="23" t="n">
        <f aca="false">F3861+G3861+I3861+K3861</f>
        <v>16.4044584323101</v>
      </c>
      <c r="M3861" s="23" t="n">
        <f aca="false">F3861+H3861+J3861+K3861</f>
        <v>16.2171811615441</v>
      </c>
      <c r="N3861" s="23" t="n">
        <f aca="false">MAX(L3861,M3861)</f>
        <v>16.4044584323101</v>
      </c>
    </row>
    <row r="3862" customFormat="false" ht="15" hidden="false" customHeight="false" outlineLevel="0" collapsed="false">
      <c r="A3862" s="5" t="n">
        <v>3843</v>
      </c>
      <c r="B3862" s="25" t="n">
        <f aca="true">NORMSINV(RAND())</f>
        <v>1.03116749885155</v>
      </c>
      <c r="C3862" s="25" t="n">
        <f aca="true">$C$4*B3862+SQRT(1-$C$4^2)*NORMSINV(RAND())</f>
        <v>-0.0267236534634547</v>
      </c>
      <c r="D3862" s="25" t="n">
        <f aca="false">NORMSDIST(B3862)</f>
        <v>0.848768860502647</v>
      </c>
      <c r="E3862" s="25" t="n">
        <f aca="false">NORMSDIST(C3862)</f>
        <v>0.489340073565967</v>
      </c>
      <c r="F3862" s="23" t="n">
        <f aca="true">BETAINV(RAND(),T1_PERT!$F$5,T1_PERT!$G$5,T1_PERT!$C$5,T1_PERT!$E$5)</f>
        <v>4.94801382284314</v>
      </c>
      <c r="G3862" s="23" t="n">
        <f aca="false">BETAINV(D3862,T1_PERT!$F$6,T1_PERT!$G$6,T1_PERT!$C$6,T1_PERT!$E$6)</f>
        <v>6.56258028982003</v>
      </c>
      <c r="H3862" s="23" t="n">
        <f aca="true">BETAINV(RAND(),T1_PERT!$F$7,T1_PERT!$G$7,T1_PERT!$C$7,T1_PERT!$E$7)</f>
        <v>5.50274608048728</v>
      </c>
      <c r="I3862" s="23" t="n">
        <f aca="false">BETAINV(E3862,T1_PERT!$F$8,T1_PERT!$G$8,T1_PERT!$C$8,T1_PERT!$E$8)</f>
        <v>5.23427699209287</v>
      </c>
      <c r="J3862" s="23" t="n">
        <f aca="true">BETAINV(RAND(),T1_PERT!$F$9,T1_PERT!$G$9,T1_PERT!$C$9,T1_PERT!$E$9)</f>
        <v>4.09103259552284</v>
      </c>
      <c r="K3862" s="23" t="n">
        <f aca="true">BETAINV(RAND(),T1_PERT!$F$10,T1_PERT!$G$10,T1_PERT!$C$10,T1_PERT!$E$10)</f>
        <v>2.18944783922323</v>
      </c>
      <c r="L3862" s="23" t="n">
        <f aca="false">F3862+G3862+I3862+K3862</f>
        <v>18.9343189439793</v>
      </c>
      <c r="M3862" s="23" t="n">
        <f aca="false">F3862+H3862+J3862+K3862</f>
        <v>16.7312403380765</v>
      </c>
      <c r="N3862" s="23" t="n">
        <f aca="false">MAX(L3862,M3862)</f>
        <v>18.9343189439793</v>
      </c>
    </row>
    <row r="3863" customFormat="false" ht="15" hidden="false" customHeight="false" outlineLevel="0" collapsed="false">
      <c r="A3863" s="5" t="n">
        <v>3844</v>
      </c>
      <c r="B3863" s="25" t="n">
        <f aca="true">NORMSINV(RAND())</f>
        <v>0.684302122089336</v>
      </c>
      <c r="C3863" s="25" t="n">
        <f aca="true">$C$4*B3863+SQRT(1-$C$4^2)*NORMSINV(RAND())</f>
        <v>1.01808367621693</v>
      </c>
      <c r="D3863" s="25" t="n">
        <f aca="false">NORMSDIST(B3863)</f>
        <v>0.753107796379211</v>
      </c>
      <c r="E3863" s="25" t="n">
        <f aca="false">NORMSDIST(C3863)</f>
        <v>0.845680903899267</v>
      </c>
      <c r="F3863" s="23" t="n">
        <f aca="true">BETAINV(RAND(),T1_PERT!$F$5,T1_PERT!$G$5,T1_PERT!$C$5,T1_PERT!$E$5)</f>
        <v>4.87828738392246</v>
      </c>
      <c r="G3863" s="23" t="n">
        <f aca="false">BETAINV(D3863,T1_PERT!$F$6,T1_PERT!$G$6,T1_PERT!$C$6,T1_PERT!$E$6)</f>
        <v>6.1245373943454</v>
      </c>
      <c r="H3863" s="23" t="n">
        <f aca="true">BETAINV(RAND(),T1_PERT!$F$7,T1_PERT!$G$7,T1_PERT!$C$7,T1_PERT!$E$7)</f>
        <v>4.37144983784538</v>
      </c>
      <c r="I3863" s="23" t="n">
        <f aca="false">BETAINV(E3863,T1_PERT!$F$8,T1_PERT!$G$8,T1_PERT!$C$8,T1_PERT!$E$8)</f>
        <v>6.11249688171694</v>
      </c>
      <c r="J3863" s="23" t="n">
        <f aca="true">BETAINV(RAND(),T1_PERT!$F$9,T1_PERT!$G$9,T1_PERT!$C$9,T1_PERT!$E$9)</f>
        <v>3.83904546194061</v>
      </c>
      <c r="K3863" s="23" t="n">
        <f aca="true">BETAINV(RAND(),T1_PERT!$F$10,T1_PERT!$G$10,T1_PERT!$C$10,T1_PERT!$E$10)</f>
        <v>2.00040680308993</v>
      </c>
      <c r="L3863" s="23" t="n">
        <f aca="false">F3863+G3863+I3863+K3863</f>
        <v>19.1157284630747</v>
      </c>
      <c r="M3863" s="23" t="n">
        <f aca="false">F3863+H3863+J3863+K3863</f>
        <v>15.0891894867984</v>
      </c>
      <c r="N3863" s="23" t="n">
        <f aca="false">MAX(L3863,M3863)</f>
        <v>19.1157284630747</v>
      </c>
    </row>
    <row r="3864" customFormat="false" ht="15" hidden="false" customHeight="false" outlineLevel="0" collapsed="false">
      <c r="A3864" s="5" t="n">
        <v>3845</v>
      </c>
      <c r="B3864" s="25" t="n">
        <f aca="true">NORMSINV(RAND())</f>
        <v>-0.754006359391536</v>
      </c>
      <c r="C3864" s="25" t="n">
        <f aca="true">$C$4*B3864+SQRT(1-$C$4^2)*NORMSINV(RAND())</f>
        <v>-1.15004568554423</v>
      </c>
      <c r="D3864" s="25" t="n">
        <f aca="false">NORMSDIST(B3864)</f>
        <v>0.225422701577836</v>
      </c>
      <c r="E3864" s="25" t="n">
        <f aca="false">NORMSDIST(C3864)</f>
        <v>0.125062527573784</v>
      </c>
      <c r="F3864" s="23" t="n">
        <f aca="true">BETAINV(RAND(),T1_PERT!$F$5,T1_PERT!$G$5,T1_PERT!$C$5,T1_PERT!$E$5)</f>
        <v>3.71198653510318</v>
      </c>
      <c r="G3864" s="23" t="n">
        <f aca="false">BETAINV(D3864,T1_PERT!$F$6,T1_PERT!$G$6,T1_PERT!$C$6,T1_PERT!$E$6)</f>
        <v>4.39744994565455</v>
      </c>
      <c r="H3864" s="23" t="n">
        <f aca="true">BETAINV(RAND(),T1_PERT!$F$7,T1_PERT!$G$7,T1_PERT!$C$7,T1_PERT!$E$7)</f>
        <v>4.06477121999435</v>
      </c>
      <c r="I3864" s="23" t="n">
        <f aca="false">BETAINV(E3864,T1_PERT!$F$8,T1_PERT!$G$8,T1_PERT!$C$8,T1_PERT!$E$8)</f>
        <v>4.51029340623909</v>
      </c>
      <c r="J3864" s="23" t="n">
        <f aca="true">BETAINV(RAND(),T1_PERT!$F$9,T1_PERT!$G$9,T1_PERT!$C$9,T1_PERT!$E$9)</f>
        <v>3.81152510221261</v>
      </c>
      <c r="K3864" s="23" t="n">
        <f aca="true">BETAINV(RAND(),T1_PERT!$F$10,T1_PERT!$G$10,T1_PERT!$C$10,T1_PERT!$E$10)</f>
        <v>1.93434023120191</v>
      </c>
      <c r="L3864" s="23" t="n">
        <f aca="false">F3864+G3864+I3864+K3864</f>
        <v>14.5540701181987</v>
      </c>
      <c r="M3864" s="23" t="n">
        <f aca="false">F3864+H3864+J3864+K3864</f>
        <v>13.522623088512</v>
      </c>
      <c r="N3864" s="23" t="n">
        <f aca="false">MAX(L3864,M3864)</f>
        <v>14.5540701181987</v>
      </c>
    </row>
    <row r="3865" customFormat="false" ht="15" hidden="false" customHeight="false" outlineLevel="0" collapsed="false">
      <c r="A3865" s="5" t="n">
        <v>3846</v>
      </c>
      <c r="B3865" s="25" t="n">
        <f aca="true">NORMSINV(RAND())</f>
        <v>-1.28143420423236</v>
      </c>
      <c r="C3865" s="25" t="n">
        <f aca="true">$C$4*B3865+SQRT(1-$C$4^2)*NORMSINV(RAND())</f>
        <v>-1.14870512229239</v>
      </c>
      <c r="D3865" s="25" t="n">
        <f aca="false">NORMSDIST(B3865)</f>
        <v>0.100020598263482</v>
      </c>
      <c r="E3865" s="25" t="n">
        <f aca="false">NORMSDIST(C3865)</f>
        <v>0.125338796489342</v>
      </c>
      <c r="F3865" s="23" t="n">
        <f aca="true">BETAINV(RAND(),T1_PERT!$F$5,T1_PERT!$G$5,T1_PERT!$C$5,T1_PERT!$E$5)</f>
        <v>3.03860928713687</v>
      </c>
      <c r="G3865" s="23" t="n">
        <f aca="false">BETAINV(D3865,T1_PERT!$F$6,T1_PERT!$G$6,T1_PERT!$C$6,T1_PERT!$E$6)</f>
        <v>3.91825976010277</v>
      </c>
      <c r="H3865" s="23" t="n">
        <f aca="true">BETAINV(RAND(),T1_PERT!$F$7,T1_PERT!$G$7,T1_PERT!$C$7,T1_PERT!$E$7)</f>
        <v>4.39075368399606</v>
      </c>
      <c r="I3865" s="23" t="n">
        <f aca="false">BETAINV(E3865,T1_PERT!$F$8,T1_PERT!$G$8,T1_PERT!$C$8,T1_PERT!$E$8)</f>
        <v>4.51094542435311</v>
      </c>
      <c r="J3865" s="23" t="n">
        <f aca="true">BETAINV(RAND(),T1_PERT!$F$9,T1_PERT!$G$9,T1_PERT!$C$9,T1_PERT!$E$9)</f>
        <v>4.15442069403784</v>
      </c>
      <c r="K3865" s="23" t="n">
        <f aca="true">BETAINV(RAND(),T1_PERT!$F$10,T1_PERT!$G$10,T1_PERT!$C$10,T1_PERT!$E$10)</f>
        <v>2.6769454134665</v>
      </c>
      <c r="L3865" s="23" t="n">
        <f aca="false">F3865+G3865+I3865+K3865</f>
        <v>14.1447598850592</v>
      </c>
      <c r="M3865" s="23" t="n">
        <f aca="false">F3865+H3865+J3865+K3865</f>
        <v>14.2607290786373</v>
      </c>
      <c r="N3865" s="23" t="n">
        <f aca="false">MAX(L3865,M3865)</f>
        <v>14.2607290786373</v>
      </c>
    </row>
    <row r="3866" customFormat="false" ht="15" hidden="false" customHeight="false" outlineLevel="0" collapsed="false">
      <c r="A3866" s="5" t="n">
        <v>3847</v>
      </c>
      <c r="B3866" s="25" t="n">
        <f aca="true">NORMSINV(RAND())</f>
        <v>0.347091793854752</v>
      </c>
      <c r="C3866" s="25" t="n">
        <f aca="true">$C$4*B3866+SQRT(1-$C$4^2)*NORMSINV(RAND())</f>
        <v>-0.580856359279291</v>
      </c>
      <c r="D3866" s="25" t="n">
        <f aca="false">NORMSDIST(B3866)</f>
        <v>0.635738820853863</v>
      </c>
      <c r="E3866" s="25" t="n">
        <f aca="false">NORMSDIST(C3866)</f>
        <v>0.280668633456973</v>
      </c>
      <c r="F3866" s="23" t="n">
        <f aca="true">BETAINV(RAND(),T1_PERT!$F$5,T1_PERT!$G$5,T1_PERT!$C$5,T1_PERT!$E$5)</f>
        <v>3.43608944837747</v>
      </c>
      <c r="G3866" s="23" t="n">
        <f aca="false">BETAINV(D3866,T1_PERT!$F$6,T1_PERT!$G$6,T1_PERT!$C$6,T1_PERT!$E$6)</f>
        <v>5.69217473877679</v>
      </c>
      <c r="H3866" s="23" t="n">
        <f aca="true">BETAINV(RAND(),T1_PERT!$F$7,T1_PERT!$G$7,T1_PERT!$C$7,T1_PERT!$E$7)</f>
        <v>4.43719567461524</v>
      </c>
      <c r="I3866" s="23" t="n">
        <f aca="false">BETAINV(E3866,T1_PERT!$F$8,T1_PERT!$G$8,T1_PERT!$C$8,T1_PERT!$E$8)</f>
        <v>4.83487815533388</v>
      </c>
      <c r="J3866" s="23" t="n">
        <f aca="true">BETAINV(RAND(),T1_PERT!$F$9,T1_PERT!$G$9,T1_PERT!$C$9,T1_PERT!$E$9)</f>
        <v>5.94868154024016</v>
      </c>
      <c r="K3866" s="23" t="n">
        <f aca="true">BETAINV(RAND(),T1_PERT!$F$10,T1_PERT!$G$10,T1_PERT!$C$10,T1_PERT!$E$10)</f>
        <v>1.45589128624922</v>
      </c>
      <c r="L3866" s="23" t="n">
        <f aca="false">F3866+G3866+I3866+K3866</f>
        <v>15.4190336287374</v>
      </c>
      <c r="M3866" s="23" t="n">
        <f aca="false">F3866+H3866+J3866+K3866</f>
        <v>15.2778579494821</v>
      </c>
      <c r="N3866" s="23" t="n">
        <f aca="false">MAX(L3866,M3866)</f>
        <v>15.4190336287374</v>
      </c>
    </row>
    <row r="3867" customFormat="false" ht="15" hidden="false" customHeight="false" outlineLevel="0" collapsed="false">
      <c r="A3867" s="5" t="n">
        <v>3848</v>
      </c>
      <c r="B3867" s="25" t="n">
        <f aca="true">NORMSINV(RAND())</f>
        <v>0.333039483373645</v>
      </c>
      <c r="C3867" s="25" t="n">
        <f aca="true">$C$4*B3867+SQRT(1-$C$4^2)*NORMSINV(RAND())</f>
        <v>-0.0266726907137494</v>
      </c>
      <c r="D3867" s="25" t="n">
        <f aca="false">NORMSDIST(B3867)</f>
        <v>0.630447760342375</v>
      </c>
      <c r="E3867" s="25" t="n">
        <f aca="false">NORMSDIST(C3867)</f>
        <v>0.489360397516878</v>
      </c>
      <c r="F3867" s="23" t="n">
        <f aca="true">BETAINV(RAND(),T1_PERT!$F$5,T1_PERT!$G$5,T1_PERT!$C$5,T1_PERT!$E$5)</f>
        <v>4.61121562275562</v>
      </c>
      <c r="G3867" s="23" t="n">
        <f aca="false">BETAINV(D3867,T1_PERT!$F$6,T1_PERT!$G$6,T1_PERT!$C$6,T1_PERT!$E$6)</f>
        <v>5.67422078211692</v>
      </c>
      <c r="H3867" s="23" t="n">
        <f aca="true">BETAINV(RAND(),T1_PERT!$F$7,T1_PERT!$G$7,T1_PERT!$C$7,T1_PERT!$E$7)</f>
        <v>5.92937400566499</v>
      </c>
      <c r="I3867" s="23" t="n">
        <f aca="false">BETAINV(E3867,T1_PERT!$F$8,T1_PERT!$G$8,T1_PERT!$C$8,T1_PERT!$E$8)</f>
        <v>5.23431684332859</v>
      </c>
      <c r="J3867" s="23" t="n">
        <f aca="true">BETAINV(RAND(),T1_PERT!$F$9,T1_PERT!$G$9,T1_PERT!$C$9,T1_PERT!$E$9)</f>
        <v>3.53469185761287</v>
      </c>
      <c r="K3867" s="23" t="n">
        <f aca="true">BETAINV(RAND(),T1_PERT!$F$10,T1_PERT!$G$10,T1_PERT!$C$10,T1_PERT!$E$10)</f>
        <v>2.491553359509</v>
      </c>
      <c r="L3867" s="23" t="n">
        <f aca="false">F3867+G3867+I3867+K3867</f>
        <v>18.0113066077101</v>
      </c>
      <c r="M3867" s="23" t="n">
        <f aca="false">F3867+H3867+J3867+K3867</f>
        <v>16.5668348455425</v>
      </c>
      <c r="N3867" s="23" t="n">
        <f aca="false">MAX(L3867,M3867)</f>
        <v>18.0113066077101</v>
      </c>
    </row>
    <row r="3868" customFormat="false" ht="15" hidden="false" customHeight="false" outlineLevel="0" collapsed="false">
      <c r="A3868" s="5" t="n">
        <v>3849</v>
      </c>
      <c r="B3868" s="25" t="n">
        <f aca="true">NORMSINV(RAND())</f>
        <v>-0.59932837624499</v>
      </c>
      <c r="C3868" s="25" t="n">
        <f aca="true">$C$4*B3868+SQRT(1-$C$4^2)*NORMSINV(RAND())</f>
        <v>-1.61659323228841</v>
      </c>
      <c r="D3868" s="25" t="n">
        <f aca="false">NORMSDIST(B3868)</f>
        <v>0.27447696439149</v>
      </c>
      <c r="E3868" s="25" t="n">
        <f aca="false">NORMSDIST(C3868)</f>
        <v>0.0529830568675827</v>
      </c>
      <c r="F3868" s="23" t="n">
        <f aca="true">BETAINV(RAND(),T1_PERT!$F$5,T1_PERT!$G$5,T1_PERT!$C$5,T1_PERT!$E$5)</f>
        <v>5.2912841915451</v>
      </c>
      <c r="G3868" s="23" t="n">
        <f aca="false">BETAINV(D3868,T1_PERT!$F$6,T1_PERT!$G$6,T1_PERT!$C$6,T1_PERT!$E$6)</f>
        <v>4.55885477298044</v>
      </c>
      <c r="H3868" s="23" t="n">
        <f aca="true">BETAINV(RAND(),T1_PERT!$F$7,T1_PERT!$G$7,T1_PERT!$C$7,T1_PERT!$E$7)</f>
        <v>6.5714234101316</v>
      </c>
      <c r="I3868" s="23" t="n">
        <f aca="false">BETAINV(E3868,T1_PERT!$F$8,T1_PERT!$G$8,T1_PERT!$C$8,T1_PERT!$E$8)</f>
        <v>4.31555221906899</v>
      </c>
      <c r="J3868" s="23" t="n">
        <f aca="true">BETAINV(RAND(),T1_PERT!$F$9,T1_PERT!$G$9,T1_PERT!$C$9,T1_PERT!$E$9)</f>
        <v>4.30526326522556</v>
      </c>
      <c r="K3868" s="23" t="n">
        <f aca="true">BETAINV(RAND(),T1_PERT!$F$10,T1_PERT!$G$10,T1_PERT!$C$10,T1_PERT!$E$10)</f>
        <v>2.21637675119407</v>
      </c>
      <c r="L3868" s="23" t="n">
        <f aca="false">F3868+G3868+I3868+K3868</f>
        <v>16.3820679347886</v>
      </c>
      <c r="M3868" s="23" t="n">
        <f aca="false">F3868+H3868+J3868+K3868</f>
        <v>18.3843476180963</v>
      </c>
      <c r="N3868" s="23" t="n">
        <f aca="false">MAX(L3868,M3868)</f>
        <v>18.3843476180963</v>
      </c>
    </row>
    <row r="3869" customFormat="false" ht="15" hidden="false" customHeight="false" outlineLevel="0" collapsed="false">
      <c r="A3869" s="5" t="n">
        <v>3850</v>
      </c>
      <c r="B3869" s="25" t="n">
        <f aca="true">NORMSINV(RAND())</f>
        <v>0.141743461282444</v>
      </c>
      <c r="C3869" s="25" t="n">
        <f aca="true">$C$4*B3869+SQRT(1-$C$4^2)*NORMSINV(RAND())</f>
        <v>-0.558770908654897</v>
      </c>
      <c r="D3869" s="25" t="n">
        <f aca="false">NORMSDIST(B3869)</f>
        <v>0.556358677821053</v>
      </c>
      <c r="E3869" s="25" t="n">
        <f aca="false">NORMSDIST(C3869)</f>
        <v>0.288159039461339</v>
      </c>
      <c r="F3869" s="23" t="n">
        <f aca="true">BETAINV(RAND(),T1_PERT!$F$5,T1_PERT!$G$5,T1_PERT!$C$5,T1_PERT!$E$5)</f>
        <v>3.68444619680656</v>
      </c>
      <c r="G3869" s="23" t="n">
        <f aca="false">BETAINV(D3869,T1_PERT!$F$6,T1_PERT!$G$6,T1_PERT!$C$6,T1_PERT!$E$6)</f>
        <v>5.43158205916169</v>
      </c>
      <c r="H3869" s="23" t="n">
        <f aca="true">BETAINV(RAND(),T1_PERT!$F$7,T1_PERT!$G$7,T1_PERT!$C$7,T1_PERT!$E$7)</f>
        <v>5.57451271495031</v>
      </c>
      <c r="I3869" s="23" t="n">
        <f aca="false">BETAINV(E3869,T1_PERT!$F$8,T1_PERT!$G$8,T1_PERT!$C$8,T1_PERT!$E$8)</f>
        <v>4.84933993901569</v>
      </c>
      <c r="J3869" s="23" t="n">
        <f aca="true">BETAINV(RAND(),T1_PERT!$F$9,T1_PERT!$G$9,T1_PERT!$C$9,T1_PERT!$E$9)</f>
        <v>3.98406222725768</v>
      </c>
      <c r="K3869" s="23" t="n">
        <f aca="true">BETAINV(RAND(),T1_PERT!$F$10,T1_PERT!$G$10,T1_PERT!$C$10,T1_PERT!$E$10)</f>
        <v>2.27530738315432</v>
      </c>
      <c r="L3869" s="23" t="n">
        <f aca="false">F3869+G3869+I3869+K3869</f>
        <v>16.2406755781383</v>
      </c>
      <c r="M3869" s="23" t="n">
        <f aca="false">F3869+H3869+J3869+K3869</f>
        <v>15.5183285221689</v>
      </c>
      <c r="N3869" s="23" t="n">
        <f aca="false">MAX(L3869,M3869)</f>
        <v>16.2406755781383</v>
      </c>
    </row>
    <row r="3870" customFormat="false" ht="15" hidden="false" customHeight="false" outlineLevel="0" collapsed="false">
      <c r="A3870" s="5" t="n">
        <v>3851</v>
      </c>
      <c r="B3870" s="25" t="n">
        <f aca="true">NORMSINV(RAND())</f>
        <v>-1.32987333058752</v>
      </c>
      <c r="C3870" s="25" t="n">
        <f aca="true">$C$4*B3870+SQRT(1-$C$4^2)*NORMSINV(RAND())</f>
        <v>-1.32996058133942</v>
      </c>
      <c r="D3870" s="25" t="n">
        <f aca="false">NORMSDIST(B3870)</f>
        <v>0.091780004891058</v>
      </c>
      <c r="E3870" s="25" t="n">
        <f aca="false">NORMSDIST(C3870)</f>
        <v>0.0917656296394311</v>
      </c>
      <c r="F3870" s="23" t="n">
        <f aca="true">BETAINV(RAND(),T1_PERT!$F$5,T1_PERT!$G$5,T1_PERT!$C$5,T1_PERT!$E$5)</f>
        <v>5.00033000688877</v>
      </c>
      <c r="G3870" s="23" t="n">
        <f aca="false">BETAINV(D3870,T1_PERT!$F$6,T1_PERT!$G$6,T1_PERT!$C$6,T1_PERT!$E$6)</f>
        <v>3.88013484636345</v>
      </c>
      <c r="H3870" s="23" t="n">
        <f aca="true">BETAINV(RAND(),T1_PERT!$F$7,T1_PERT!$G$7,T1_PERT!$C$7,T1_PERT!$E$7)</f>
        <v>6.00791024871379</v>
      </c>
      <c r="I3870" s="23" t="n">
        <f aca="false">BETAINV(E3870,T1_PERT!$F$8,T1_PERT!$G$8,T1_PERT!$C$8,T1_PERT!$E$8)</f>
        <v>4.42764923210661</v>
      </c>
      <c r="J3870" s="23" t="n">
        <f aca="true">BETAINV(RAND(),T1_PERT!$F$9,T1_PERT!$G$9,T1_PERT!$C$9,T1_PERT!$E$9)</f>
        <v>3.42738511790287</v>
      </c>
      <c r="K3870" s="23" t="n">
        <f aca="true">BETAINV(RAND(),T1_PERT!$F$10,T1_PERT!$G$10,T1_PERT!$C$10,T1_PERT!$E$10)</f>
        <v>2.18785819248501</v>
      </c>
      <c r="L3870" s="23" t="n">
        <f aca="false">F3870+G3870+I3870+K3870</f>
        <v>15.4959722778438</v>
      </c>
      <c r="M3870" s="23" t="n">
        <f aca="false">F3870+H3870+J3870+K3870</f>
        <v>16.6234835659904</v>
      </c>
      <c r="N3870" s="23" t="n">
        <f aca="false">MAX(L3870,M3870)</f>
        <v>16.6234835659904</v>
      </c>
    </row>
    <row r="3871" customFormat="false" ht="15" hidden="false" customHeight="false" outlineLevel="0" collapsed="false">
      <c r="A3871" s="5" t="n">
        <v>3852</v>
      </c>
      <c r="B3871" s="25" t="n">
        <f aca="true">NORMSINV(RAND())</f>
        <v>-0.441293860083934</v>
      </c>
      <c r="C3871" s="25" t="n">
        <f aca="true">$C$4*B3871+SQRT(1-$C$4^2)*NORMSINV(RAND())</f>
        <v>-1.08488106162133</v>
      </c>
      <c r="D3871" s="25" t="n">
        <f aca="false">NORMSDIST(B3871)</f>
        <v>0.329500135269532</v>
      </c>
      <c r="E3871" s="25" t="n">
        <f aca="false">NORMSDIST(C3871)</f>
        <v>0.138987168432699</v>
      </c>
      <c r="F3871" s="23" t="n">
        <f aca="true">BETAINV(RAND(),T1_PERT!$F$5,T1_PERT!$G$5,T1_PERT!$C$5,T1_PERT!$E$5)</f>
        <v>4.46178008790912</v>
      </c>
      <c r="G3871" s="23" t="n">
        <f aca="false">BETAINV(D3871,T1_PERT!$F$6,T1_PERT!$G$6,T1_PERT!$C$6,T1_PERT!$E$6)</f>
        <v>4.73238073041868</v>
      </c>
      <c r="H3871" s="23" t="n">
        <f aca="true">BETAINV(RAND(),T1_PERT!$F$7,T1_PERT!$G$7,T1_PERT!$C$7,T1_PERT!$E$7)</f>
        <v>6.91885848950934</v>
      </c>
      <c r="I3871" s="23" t="n">
        <f aca="false">BETAINV(E3871,T1_PERT!$F$8,T1_PERT!$G$8,T1_PERT!$C$8,T1_PERT!$E$8)</f>
        <v>4.54261017843613</v>
      </c>
      <c r="J3871" s="23" t="n">
        <f aca="true">BETAINV(RAND(),T1_PERT!$F$9,T1_PERT!$G$9,T1_PERT!$C$9,T1_PERT!$E$9)</f>
        <v>4.61162525892018</v>
      </c>
      <c r="K3871" s="23" t="n">
        <f aca="true">BETAINV(RAND(),T1_PERT!$F$10,T1_PERT!$G$10,T1_PERT!$C$10,T1_PERT!$E$10)</f>
        <v>1.59644216635656</v>
      </c>
      <c r="L3871" s="23" t="n">
        <f aca="false">F3871+G3871+I3871+K3871</f>
        <v>15.3332131631205</v>
      </c>
      <c r="M3871" s="23" t="n">
        <f aca="false">F3871+H3871+J3871+K3871</f>
        <v>17.5887060026952</v>
      </c>
      <c r="N3871" s="23" t="n">
        <f aca="false">MAX(L3871,M3871)</f>
        <v>17.5887060026952</v>
      </c>
    </row>
    <row r="3872" customFormat="false" ht="15" hidden="false" customHeight="false" outlineLevel="0" collapsed="false">
      <c r="A3872" s="5" t="n">
        <v>3853</v>
      </c>
      <c r="B3872" s="25" t="n">
        <f aca="true">NORMSINV(RAND())</f>
        <v>1.21803102357955</v>
      </c>
      <c r="C3872" s="25" t="n">
        <f aca="true">$C$4*B3872+SQRT(1-$C$4^2)*NORMSINV(RAND())</f>
        <v>-0.197863763124888</v>
      </c>
      <c r="D3872" s="25" t="n">
        <f aca="false">NORMSDIST(B3872)</f>
        <v>0.888393908177031</v>
      </c>
      <c r="E3872" s="25" t="n">
        <f aca="false">NORMSDIST(C3872)</f>
        <v>0.421575828226008</v>
      </c>
      <c r="F3872" s="23" t="n">
        <f aca="true">BETAINV(RAND(),T1_PERT!$F$5,T1_PERT!$G$5,T1_PERT!$C$5,T1_PERT!$E$5)</f>
        <v>4.00543268400672</v>
      </c>
      <c r="G3872" s="23" t="n">
        <f aca="false">BETAINV(D3872,T1_PERT!$F$6,T1_PERT!$G$6,T1_PERT!$C$6,T1_PERT!$E$6)</f>
        <v>6.79085996279233</v>
      </c>
      <c r="H3872" s="23" t="n">
        <f aca="true">BETAINV(RAND(),T1_PERT!$F$7,T1_PERT!$G$7,T1_PERT!$C$7,T1_PERT!$E$7)</f>
        <v>6.61066260479279</v>
      </c>
      <c r="I3872" s="23" t="n">
        <f aca="false">BETAINV(E3872,T1_PERT!$F$8,T1_PERT!$G$8,T1_PERT!$C$8,T1_PERT!$E$8)</f>
        <v>5.10337349353706</v>
      </c>
      <c r="J3872" s="23" t="n">
        <f aca="true">BETAINV(RAND(),T1_PERT!$F$9,T1_PERT!$G$9,T1_PERT!$C$9,T1_PERT!$E$9)</f>
        <v>5.75370871937858</v>
      </c>
      <c r="K3872" s="23" t="n">
        <f aca="true">BETAINV(RAND(),T1_PERT!$F$10,T1_PERT!$G$10,T1_PERT!$C$10,T1_PERT!$E$10)</f>
        <v>2.19194159686012</v>
      </c>
      <c r="L3872" s="23" t="n">
        <f aca="false">F3872+G3872+I3872+K3872</f>
        <v>18.0916077371962</v>
      </c>
      <c r="M3872" s="23" t="n">
        <f aca="false">F3872+H3872+J3872+K3872</f>
        <v>18.5617456050382</v>
      </c>
      <c r="N3872" s="23" t="n">
        <f aca="false">MAX(L3872,M3872)</f>
        <v>18.5617456050382</v>
      </c>
    </row>
    <row r="3873" customFormat="false" ht="15" hidden="false" customHeight="false" outlineLevel="0" collapsed="false">
      <c r="A3873" s="5" t="n">
        <v>3854</v>
      </c>
      <c r="B3873" s="25" t="n">
        <f aca="true">NORMSINV(RAND())</f>
        <v>-0.740052740265936</v>
      </c>
      <c r="C3873" s="25" t="n">
        <f aca="true">$C$4*B3873+SQRT(1-$C$4^2)*NORMSINV(RAND())</f>
        <v>-0.766461662014055</v>
      </c>
      <c r="D3873" s="25" t="n">
        <f aca="false">NORMSDIST(B3873)</f>
        <v>0.229633996645525</v>
      </c>
      <c r="E3873" s="25" t="n">
        <f aca="false">NORMSDIST(C3873)</f>
        <v>0.221700827562883</v>
      </c>
      <c r="F3873" s="23" t="n">
        <f aca="true">BETAINV(RAND(),T1_PERT!$F$5,T1_PERT!$G$5,T1_PERT!$C$5,T1_PERT!$E$5)</f>
        <v>3.46817918324933</v>
      </c>
      <c r="G3873" s="23" t="n">
        <f aca="false">BETAINV(D3873,T1_PERT!$F$6,T1_PERT!$G$6,T1_PERT!$C$6,T1_PERT!$E$6)</f>
        <v>4.41164809750889</v>
      </c>
      <c r="H3873" s="23" t="n">
        <f aca="true">BETAINV(RAND(),T1_PERT!$F$7,T1_PERT!$G$7,T1_PERT!$C$7,T1_PERT!$E$7)</f>
        <v>5.44626924120613</v>
      </c>
      <c r="I3873" s="23" t="n">
        <f aca="false">BETAINV(E3873,T1_PERT!$F$8,T1_PERT!$G$8,T1_PERT!$C$8,T1_PERT!$E$8)</f>
        <v>4.71869023256189</v>
      </c>
      <c r="J3873" s="23" t="n">
        <f aca="true">BETAINV(RAND(),T1_PERT!$F$9,T1_PERT!$G$9,T1_PERT!$C$9,T1_PERT!$E$9)</f>
        <v>4.40102595769239</v>
      </c>
      <c r="K3873" s="23" t="n">
        <f aca="true">BETAINV(RAND(),T1_PERT!$F$10,T1_PERT!$G$10,T1_PERT!$C$10,T1_PERT!$E$10)</f>
        <v>2.02706968280444</v>
      </c>
      <c r="L3873" s="23" t="n">
        <f aca="false">F3873+G3873+I3873+K3873</f>
        <v>14.6255871961246</v>
      </c>
      <c r="M3873" s="23" t="n">
        <f aca="false">F3873+H3873+J3873+K3873</f>
        <v>15.3425440649523</v>
      </c>
      <c r="N3873" s="23" t="n">
        <f aca="false">MAX(L3873,M3873)</f>
        <v>15.3425440649523</v>
      </c>
    </row>
    <row r="3874" customFormat="false" ht="15" hidden="false" customHeight="false" outlineLevel="0" collapsed="false">
      <c r="A3874" s="5" t="n">
        <v>3855</v>
      </c>
      <c r="B3874" s="25" t="n">
        <f aca="true">NORMSINV(RAND())</f>
        <v>0.281122357458232</v>
      </c>
      <c r="C3874" s="25" t="n">
        <f aca="true">$C$4*B3874+SQRT(1-$C$4^2)*NORMSINV(RAND())</f>
        <v>0.714936497525131</v>
      </c>
      <c r="D3874" s="25" t="n">
        <f aca="false">NORMSDIST(B3874)</f>
        <v>0.610691723204236</v>
      </c>
      <c r="E3874" s="25" t="n">
        <f aca="false">NORMSDIST(C3874)</f>
        <v>0.762675858338695</v>
      </c>
      <c r="F3874" s="23" t="n">
        <f aca="true">BETAINV(RAND(),T1_PERT!$F$5,T1_PERT!$G$5,T1_PERT!$C$5,T1_PERT!$E$5)</f>
        <v>4.31973559808769</v>
      </c>
      <c r="G3874" s="23" t="n">
        <f aca="false">BETAINV(D3874,T1_PERT!$F$6,T1_PERT!$G$6,T1_PERT!$C$6,T1_PERT!$E$6)</f>
        <v>5.60801509057925</v>
      </c>
      <c r="H3874" s="23" t="n">
        <f aca="true">BETAINV(RAND(),T1_PERT!$F$7,T1_PERT!$G$7,T1_PERT!$C$7,T1_PERT!$E$7)</f>
        <v>5.64133997369934</v>
      </c>
      <c r="I3874" s="23" t="n">
        <f aca="false">BETAINV(E3874,T1_PERT!$F$8,T1_PERT!$G$8,T1_PERT!$C$8,T1_PERT!$E$8)</f>
        <v>5.85155016888316</v>
      </c>
      <c r="J3874" s="23" t="n">
        <f aca="true">BETAINV(RAND(),T1_PERT!$F$9,T1_PERT!$G$9,T1_PERT!$C$9,T1_PERT!$E$9)</f>
        <v>4.41278828030893</v>
      </c>
      <c r="K3874" s="23" t="n">
        <f aca="true">BETAINV(RAND(),T1_PERT!$F$10,T1_PERT!$G$10,T1_PERT!$C$10,T1_PERT!$E$10)</f>
        <v>2.20818192457689</v>
      </c>
      <c r="L3874" s="23" t="n">
        <f aca="false">F3874+G3874+I3874+K3874</f>
        <v>17.987482782127</v>
      </c>
      <c r="M3874" s="23" t="n">
        <f aca="false">F3874+H3874+J3874+K3874</f>
        <v>16.5820457766729</v>
      </c>
      <c r="N3874" s="23" t="n">
        <f aca="false">MAX(L3874,M3874)</f>
        <v>17.987482782127</v>
      </c>
    </row>
    <row r="3875" customFormat="false" ht="15" hidden="false" customHeight="false" outlineLevel="0" collapsed="false">
      <c r="A3875" s="5" t="n">
        <v>3856</v>
      </c>
      <c r="B3875" s="25" t="n">
        <f aca="true">NORMSINV(RAND())</f>
        <v>-1.98172462129042</v>
      </c>
      <c r="C3875" s="25" t="n">
        <f aca="true">$C$4*B3875+SQRT(1-$C$4^2)*NORMSINV(RAND())</f>
        <v>-2.06488502272792</v>
      </c>
      <c r="D3875" s="25" t="n">
        <f aca="false">NORMSDIST(B3875)</f>
        <v>0.0237550349940797</v>
      </c>
      <c r="E3875" s="25" t="n">
        <f aca="false">NORMSDIST(C3875)</f>
        <v>0.0194669402727955</v>
      </c>
      <c r="F3875" s="23" t="n">
        <f aca="true">BETAINV(RAND(),T1_PERT!$F$5,T1_PERT!$G$5,T1_PERT!$C$5,T1_PERT!$E$5)</f>
        <v>4.98179230960434</v>
      </c>
      <c r="G3875" s="23" t="n">
        <f aca="false">BETAINV(D3875,T1_PERT!$F$6,T1_PERT!$G$6,T1_PERT!$C$6,T1_PERT!$E$6)</f>
        <v>3.4648160764019</v>
      </c>
      <c r="H3875" s="23" t="n">
        <f aca="true">BETAINV(RAND(),T1_PERT!$F$7,T1_PERT!$G$7,T1_PERT!$C$7,T1_PERT!$E$7)</f>
        <v>6.28339346306751</v>
      </c>
      <c r="I3875" s="23" t="n">
        <f aca="false">BETAINV(E3875,T1_PERT!$F$8,T1_PERT!$G$8,T1_PERT!$C$8,T1_PERT!$E$8)</f>
        <v>4.18493599429468</v>
      </c>
      <c r="J3875" s="23" t="n">
        <f aca="true">BETAINV(RAND(),T1_PERT!$F$9,T1_PERT!$G$9,T1_PERT!$C$9,T1_PERT!$E$9)</f>
        <v>5.88531508142214</v>
      </c>
      <c r="K3875" s="23" t="n">
        <f aca="true">BETAINV(RAND(),T1_PERT!$F$10,T1_PERT!$G$10,T1_PERT!$C$10,T1_PERT!$E$10)</f>
        <v>1.9863819321883</v>
      </c>
      <c r="L3875" s="23" t="n">
        <f aca="false">F3875+G3875+I3875+K3875</f>
        <v>14.6179263124892</v>
      </c>
      <c r="M3875" s="23" t="n">
        <f aca="false">F3875+H3875+J3875+K3875</f>
        <v>19.1368827862823</v>
      </c>
      <c r="N3875" s="23" t="n">
        <f aca="false">MAX(L3875,M3875)</f>
        <v>19.1368827862823</v>
      </c>
    </row>
    <row r="3876" customFormat="false" ht="15" hidden="false" customHeight="false" outlineLevel="0" collapsed="false">
      <c r="A3876" s="5" t="n">
        <v>3857</v>
      </c>
      <c r="B3876" s="25" t="n">
        <f aca="true">NORMSINV(RAND())</f>
        <v>-0.470275604617312</v>
      </c>
      <c r="C3876" s="25" t="n">
        <f aca="true">$C$4*B3876+SQRT(1-$C$4^2)*NORMSINV(RAND())</f>
        <v>0.484039852784252</v>
      </c>
      <c r="D3876" s="25" t="n">
        <f aca="false">NORMSDIST(B3876)</f>
        <v>0.319079062210984</v>
      </c>
      <c r="E3876" s="25" t="n">
        <f aca="false">NORMSDIST(C3876)</f>
        <v>0.685821206972672</v>
      </c>
      <c r="F3876" s="23" t="n">
        <f aca="true">BETAINV(RAND(),T1_PERT!$F$5,T1_PERT!$G$5,T1_PERT!$C$5,T1_PERT!$E$5)</f>
        <v>3.58067505130069</v>
      </c>
      <c r="G3876" s="23" t="n">
        <f aca="false">BETAINV(D3876,T1_PERT!$F$6,T1_PERT!$G$6,T1_PERT!$C$6,T1_PERT!$E$6)</f>
        <v>4.69994461782122</v>
      </c>
      <c r="H3876" s="23" t="n">
        <f aca="true">BETAINV(RAND(),T1_PERT!$F$7,T1_PERT!$G$7,T1_PERT!$C$7,T1_PERT!$E$7)</f>
        <v>6.06595636386019</v>
      </c>
      <c r="I3876" s="23" t="n">
        <f aca="false">BETAINV(E3876,T1_PERT!$F$8,T1_PERT!$G$8,T1_PERT!$C$8,T1_PERT!$E$8)</f>
        <v>5.65364651621084</v>
      </c>
      <c r="J3876" s="23" t="n">
        <f aca="true">BETAINV(RAND(),T1_PERT!$F$9,T1_PERT!$G$9,T1_PERT!$C$9,T1_PERT!$E$9)</f>
        <v>4.90685367547839</v>
      </c>
      <c r="K3876" s="23" t="n">
        <f aca="true">BETAINV(RAND(),T1_PERT!$F$10,T1_PERT!$G$10,T1_PERT!$C$10,T1_PERT!$E$10)</f>
        <v>2.30555767308973</v>
      </c>
      <c r="L3876" s="23" t="n">
        <f aca="false">F3876+G3876+I3876+K3876</f>
        <v>16.2398238584225</v>
      </c>
      <c r="M3876" s="23" t="n">
        <f aca="false">F3876+H3876+J3876+K3876</f>
        <v>16.859042763729</v>
      </c>
      <c r="N3876" s="23" t="n">
        <f aca="false">MAX(L3876,M3876)</f>
        <v>16.859042763729</v>
      </c>
    </row>
    <row r="3877" customFormat="false" ht="15" hidden="false" customHeight="false" outlineLevel="0" collapsed="false">
      <c r="A3877" s="5" t="n">
        <v>3858</v>
      </c>
      <c r="B3877" s="25" t="n">
        <f aca="true">NORMSINV(RAND())</f>
        <v>-0.541489551117488</v>
      </c>
      <c r="C3877" s="25" t="n">
        <f aca="true">$C$4*B3877+SQRT(1-$C$4^2)*NORMSINV(RAND())</f>
        <v>-0.968793419754518</v>
      </c>
      <c r="D3877" s="25" t="n">
        <f aca="false">NORMSDIST(B3877)</f>
        <v>0.294085098879471</v>
      </c>
      <c r="E3877" s="25" t="n">
        <f aca="false">NORMSDIST(C3877)</f>
        <v>0.166324135196049</v>
      </c>
      <c r="F3877" s="23" t="n">
        <f aca="true">BETAINV(RAND(),T1_PERT!$F$5,T1_PERT!$G$5,T1_PERT!$C$5,T1_PERT!$E$5)</f>
        <v>3.53380353291448</v>
      </c>
      <c r="G3877" s="23" t="n">
        <f aca="false">BETAINV(D3877,T1_PERT!$F$6,T1_PERT!$G$6,T1_PERT!$C$6,T1_PERT!$E$6)</f>
        <v>4.62139683697823</v>
      </c>
      <c r="H3877" s="23" t="n">
        <f aca="true">BETAINV(RAND(),T1_PERT!$F$7,T1_PERT!$G$7,T1_PERT!$C$7,T1_PERT!$E$7)</f>
        <v>6.05140421192191</v>
      </c>
      <c r="I3877" s="23" t="n">
        <f aca="false">BETAINV(E3877,T1_PERT!$F$8,T1_PERT!$G$8,T1_PERT!$C$8,T1_PERT!$E$8)</f>
        <v>4.60332645279414</v>
      </c>
      <c r="J3877" s="23" t="n">
        <f aca="true">BETAINV(RAND(),T1_PERT!$F$9,T1_PERT!$G$9,T1_PERT!$C$9,T1_PERT!$E$9)</f>
        <v>4.06811261710336</v>
      </c>
      <c r="K3877" s="23" t="n">
        <f aca="true">BETAINV(RAND(),T1_PERT!$F$10,T1_PERT!$G$10,T1_PERT!$C$10,T1_PERT!$E$10)</f>
        <v>1.37543244022852</v>
      </c>
      <c r="L3877" s="23" t="n">
        <f aca="false">F3877+G3877+I3877+K3877</f>
        <v>14.1339592629154</v>
      </c>
      <c r="M3877" s="23" t="n">
        <f aca="false">F3877+H3877+J3877+K3877</f>
        <v>15.0287528021683</v>
      </c>
      <c r="N3877" s="23" t="n">
        <f aca="false">MAX(L3877,M3877)</f>
        <v>15.0287528021683</v>
      </c>
    </row>
    <row r="3878" customFormat="false" ht="15" hidden="false" customHeight="false" outlineLevel="0" collapsed="false">
      <c r="A3878" s="5" t="n">
        <v>3859</v>
      </c>
      <c r="B3878" s="25" t="n">
        <f aca="true">NORMSINV(RAND())</f>
        <v>-0.739223849901404</v>
      </c>
      <c r="C3878" s="25" t="n">
        <f aca="true">$C$4*B3878+SQRT(1-$C$4^2)*NORMSINV(RAND())</f>
        <v>-0.992524731501572</v>
      </c>
      <c r="D3878" s="25" t="n">
        <f aca="false">NORMSDIST(B3878)</f>
        <v>0.229885540399425</v>
      </c>
      <c r="E3878" s="25" t="n">
        <f aca="false">NORMSDIST(C3878)</f>
        <v>0.160470810621322</v>
      </c>
      <c r="F3878" s="23" t="n">
        <f aca="true">BETAINV(RAND(),T1_PERT!$F$5,T1_PERT!$G$5,T1_PERT!$C$5,T1_PERT!$E$5)</f>
        <v>5.03926860023305</v>
      </c>
      <c r="G3878" s="23" t="n">
        <f aca="false">BETAINV(D3878,T1_PERT!$F$6,T1_PERT!$G$6,T1_PERT!$C$6,T1_PERT!$E$6)</f>
        <v>4.41249382728814</v>
      </c>
      <c r="H3878" s="23" t="n">
        <f aca="true">BETAINV(RAND(),T1_PERT!$F$7,T1_PERT!$G$7,T1_PERT!$C$7,T1_PERT!$E$7)</f>
        <v>5.88306700916075</v>
      </c>
      <c r="I3878" s="23" t="n">
        <f aca="false">BETAINV(E3878,T1_PERT!$F$8,T1_PERT!$G$8,T1_PERT!$C$8,T1_PERT!$E$8)</f>
        <v>4.59058748112465</v>
      </c>
      <c r="J3878" s="23" t="n">
        <f aca="true">BETAINV(RAND(),T1_PERT!$F$9,T1_PERT!$G$9,T1_PERT!$C$9,T1_PERT!$E$9)</f>
        <v>3.87383558155408</v>
      </c>
      <c r="K3878" s="23" t="n">
        <f aca="true">BETAINV(RAND(),T1_PERT!$F$10,T1_PERT!$G$10,T1_PERT!$C$10,T1_PERT!$E$10)</f>
        <v>2.11560176244252</v>
      </c>
      <c r="L3878" s="23" t="n">
        <f aca="false">F3878+G3878+I3878+K3878</f>
        <v>16.1579516710884</v>
      </c>
      <c r="M3878" s="23" t="n">
        <f aca="false">F3878+H3878+J3878+K3878</f>
        <v>16.9117729533904</v>
      </c>
      <c r="N3878" s="23" t="n">
        <f aca="false">MAX(L3878,M3878)</f>
        <v>16.9117729533904</v>
      </c>
    </row>
    <row r="3879" customFormat="false" ht="15" hidden="false" customHeight="false" outlineLevel="0" collapsed="false">
      <c r="A3879" s="5" t="n">
        <v>3860</v>
      </c>
      <c r="B3879" s="25" t="n">
        <f aca="true">NORMSINV(RAND())</f>
        <v>0.332016251811123</v>
      </c>
      <c r="C3879" s="25" t="n">
        <f aca="true">$C$4*B3879+SQRT(1-$C$4^2)*NORMSINV(RAND())</f>
        <v>-0.652770708898356</v>
      </c>
      <c r="D3879" s="25" t="n">
        <f aca="false">NORMSDIST(B3879)</f>
        <v>0.630061506362016</v>
      </c>
      <c r="E3879" s="25" t="n">
        <f aca="false">NORMSDIST(C3879)</f>
        <v>0.256952054880927</v>
      </c>
      <c r="F3879" s="23" t="n">
        <f aca="true">BETAINV(RAND(),T1_PERT!$F$5,T1_PERT!$G$5,T1_PERT!$C$5,T1_PERT!$E$5)</f>
        <v>3.29134035459717</v>
      </c>
      <c r="G3879" s="23" t="n">
        <f aca="false">BETAINV(D3879,T1_PERT!$F$6,T1_PERT!$G$6,T1_PERT!$C$6,T1_PERT!$E$6)</f>
        <v>5.67291397105475</v>
      </c>
      <c r="H3879" s="23" t="n">
        <f aca="true">BETAINV(RAND(),T1_PERT!$F$7,T1_PERT!$G$7,T1_PERT!$C$7,T1_PERT!$E$7)</f>
        <v>4.35446983017545</v>
      </c>
      <c r="I3879" s="23" t="n">
        <f aca="false">BETAINV(E3879,T1_PERT!$F$8,T1_PERT!$G$8,T1_PERT!$C$8,T1_PERT!$E$8)</f>
        <v>4.78871415809156</v>
      </c>
      <c r="J3879" s="23" t="n">
        <f aca="true">BETAINV(RAND(),T1_PERT!$F$9,T1_PERT!$G$9,T1_PERT!$C$9,T1_PERT!$E$9)</f>
        <v>4.37128305927943</v>
      </c>
      <c r="K3879" s="23" t="n">
        <f aca="true">BETAINV(RAND(),T1_PERT!$F$10,T1_PERT!$G$10,T1_PERT!$C$10,T1_PERT!$E$10)</f>
        <v>2.06868055357201</v>
      </c>
      <c r="L3879" s="23" t="n">
        <f aca="false">F3879+G3879+I3879+K3879</f>
        <v>15.8216490373155</v>
      </c>
      <c r="M3879" s="23" t="n">
        <f aca="false">F3879+H3879+J3879+K3879</f>
        <v>14.0857737976241</v>
      </c>
      <c r="N3879" s="23" t="n">
        <f aca="false">MAX(L3879,M3879)</f>
        <v>15.8216490373155</v>
      </c>
    </row>
    <row r="3880" customFormat="false" ht="15" hidden="false" customHeight="false" outlineLevel="0" collapsed="false">
      <c r="A3880" s="5" t="n">
        <v>3861</v>
      </c>
      <c r="B3880" s="25" t="n">
        <f aca="true">NORMSINV(RAND())</f>
        <v>-1.00078858994849</v>
      </c>
      <c r="C3880" s="25" t="n">
        <f aca="true">$C$4*B3880+SQRT(1-$C$4^2)*NORMSINV(RAND())</f>
        <v>-0.603967032395598</v>
      </c>
      <c r="D3880" s="25" t="n">
        <f aca="false">NORMSDIST(B3880)</f>
        <v>0.158464513487929</v>
      </c>
      <c r="E3880" s="25" t="n">
        <f aca="false">NORMSDIST(C3880)</f>
        <v>0.272932780390236</v>
      </c>
      <c r="F3880" s="23" t="n">
        <f aca="true">BETAINV(RAND(),T1_PERT!$F$5,T1_PERT!$G$5,T1_PERT!$C$5,T1_PERT!$E$5)</f>
        <v>4.52580959593748</v>
      </c>
      <c r="G3880" s="23" t="n">
        <f aca="false">BETAINV(D3880,T1_PERT!$F$6,T1_PERT!$G$6,T1_PERT!$C$6,T1_PERT!$E$6)</f>
        <v>4.15893301925947</v>
      </c>
      <c r="H3880" s="23" t="n">
        <f aca="true">BETAINV(RAND(),T1_PERT!$F$7,T1_PERT!$G$7,T1_PERT!$C$7,T1_PERT!$E$7)</f>
        <v>6.64328565318228</v>
      </c>
      <c r="I3880" s="23" t="n">
        <f aca="false">BETAINV(E3880,T1_PERT!$F$8,T1_PERT!$G$8,T1_PERT!$C$8,T1_PERT!$E$8)</f>
        <v>4.81988733016093</v>
      </c>
      <c r="J3880" s="23" t="n">
        <f aca="true">BETAINV(RAND(),T1_PERT!$F$9,T1_PERT!$G$9,T1_PERT!$C$9,T1_PERT!$E$9)</f>
        <v>3.94005651797307</v>
      </c>
      <c r="K3880" s="23" t="n">
        <f aca="true">BETAINV(RAND(),T1_PERT!$F$10,T1_PERT!$G$10,T1_PERT!$C$10,T1_PERT!$E$10)</f>
        <v>2.7464956888313</v>
      </c>
      <c r="L3880" s="23" t="n">
        <f aca="false">F3880+G3880+I3880+K3880</f>
        <v>16.2511256341892</v>
      </c>
      <c r="M3880" s="23" t="n">
        <f aca="false">F3880+H3880+J3880+K3880</f>
        <v>17.8556474559241</v>
      </c>
      <c r="N3880" s="23" t="n">
        <f aca="false">MAX(L3880,M3880)</f>
        <v>17.8556474559241</v>
      </c>
    </row>
    <row r="3881" customFormat="false" ht="15" hidden="false" customHeight="false" outlineLevel="0" collapsed="false">
      <c r="A3881" s="5" t="n">
        <v>3862</v>
      </c>
      <c r="B3881" s="25" t="n">
        <f aca="true">NORMSINV(RAND())</f>
        <v>0.430335505793012</v>
      </c>
      <c r="C3881" s="25" t="n">
        <f aca="true">$C$4*B3881+SQRT(1-$C$4^2)*NORMSINV(RAND())</f>
        <v>-0.103446368074973</v>
      </c>
      <c r="D3881" s="25" t="n">
        <f aca="false">NORMSDIST(B3881)</f>
        <v>0.666524198620261</v>
      </c>
      <c r="E3881" s="25" t="n">
        <f aca="false">NORMSDIST(C3881)</f>
        <v>0.45880435655569</v>
      </c>
      <c r="F3881" s="23" t="n">
        <f aca="true">BETAINV(RAND(),T1_PERT!$F$5,T1_PERT!$G$5,T1_PERT!$C$5,T1_PERT!$E$5)</f>
        <v>3.17777126039075</v>
      </c>
      <c r="G3881" s="23" t="n">
        <f aca="false">BETAINV(D3881,T1_PERT!$F$6,T1_PERT!$G$6,T1_PERT!$C$6,T1_PERT!$E$6)</f>
        <v>5.79875811340136</v>
      </c>
      <c r="H3881" s="23" t="n">
        <f aca="true">BETAINV(RAND(),T1_PERT!$F$7,T1_PERT!$G$7,T1_PERT!$C$7,T1_PERT!$E$7)</f>
        <v>6.71444894865116</v>
      </c>
      <c r="I3881" s="23" t="n">
        <f aca="false">BETAINV(E3881,T1_PERT!$F$8,T1_PERT!$G$8,T1_PERT!$C$8,T1_PERT!$E$8)</f>
        <v>5.17485264297701</v>
      </c>
      <c r="J3881" s="23" t="n">
        <f aca="true">BETAINV(RAND(),T1_PERT!$F$9,T1_PERT!$G$9,T1_PERT!$C$9,T1_PERT!$E$9)</f>
        <v>3.93072843738127</v>
      </c>
      <c r="K3881" s="23" t="n">
        <f aca="true">BETAINV(RAND(),T1_PERT!$F$10,T1_PERT!$G$10,T1_PERT!$C$10,T1_PERT!$E$10)</f>
        <v>1.33160539838819</v>
      </c>
      <c r="L3881" s="23" t="n">
        <f aca="false">F3881+G3881+I3881+K3881</f>
        <v>15.4829874151573</v>
      </c>
      <c r="M3881" s="23" t="n">
        <f aca="false">F3881+H3881+J3881+K3881</f>
        <v>15.1545540448114</v>
      </c>
      <c r="N3881" s="23" t="n">
        <f aca="false">MAX(L3881,M3881)</f>
        <v>15.4829874151573</v>
      </c>
    </row>
    <row r="3882" customFormat="false" ht="15" hidden="false" customHeight="false" outlineLevel="0" collapsed="false">
      <c r="A3882" s="5" t="n">
        <v>3863</v>
      </c>
      <c r="B3882" s="25" t="n">
        <f aca="true">NORMSINV(RAND())</f>
        <v>0.893407103025517</v>
      </c>
      <c r="C3882" s="25" t="n">
        <f aca="true">$C$4*B3882+SQRT(1-$C$4^2)*NORMSINV(RAND())</f>
        <v>0.443198838508995</v>
      </c>
      <c r="D3882" s="25" t="n">
        <f aca="false">NORMSDIST(B3882)</f>
        <v>0.814180399887737</v>
      </c>
      <c r="E3882" s="25" t="n">
        <f aca="false">NORMSDIST(C3882)</f>
        <v>0.671189040530217</v>
      </c>
      <c r="F3882" s="23" t="n">
        <f aca="true">BETAINV(RAND(),T1_PERT!$F$5,T1_PERT!$G$5,T1_PERT!$C$5,T1_PERT!$E$5)</f>
        <v>3.55489582657026</v>
      </c>
      <c r="G3882" s="23" t="n">
        <f aca="false">BETAINV(D3882,T1_PERT!$F$6,T1_PERT!$G$6,T1_PERT!$C$6,T1_PERT!$E$6)</f>
        <v>6.39032809546144</v>
      </c>
      <c r="H3882" s="23" t="n">
        <f aca="true">BETAINV(RAND(),T1_PERT!$F$7,T1_PERT!$G$7,T1_PERT!$C$7,T1_PERT!$E$7)</f>
        <v>7.30379803775417</v>
      </c>
      <c r="I3882" s="23" t="n">
        <f aca="false">BETAINV(E3882,T1_PERT!$F$8,T1_PERT!$G$8,T1_PERT!$C$8,T1_PERT!$E$8)</f>
        <v>5.61897664003674</v>
      </c>
      <c r="J3882" s="23" t="n">
        <f aca="true">BETAINV(RAND(),T1_PERT!$F$9,T1_PERT!$G$9,T1_PERT!$C$9,T1_PERT!$E$9)</f>
        <v>3.86571014686276</v>
      </c>
      <c r="K3882" s="23" t="n">
        <f aca="true">BETAINV(RAND(),T1_PERT!$F$10,T1_PERT!$G$10,T1_PERT!$C$10,T1_PERT!$E$10)</f>
        <v>2.40207072699908</v>
      </c>
      <c r="L3882" s="23" t="n">
        <f aca="false">F3882+G3882+I3882+K3882</f>
        <v>17.9662712890675</v>
      </c>
      <c r="M3882" s="23" t="n">
        <f aca="false">F3882+H3882+J3882+K3882</f>
        <v>17.1264747381863</v>
      </c>
      <c r="N3882" s="23" t="n">
        <f aca="false">MAX(L3882,M3882)</f>
        <v>17.9662712890675</v>
      </c>
    </row>
    <row r="3883" customFormat="false" ht="15" hidden="false" customHeight="false" outlineLevel="0" collapsed="false">
      <c r="A3883" s="5" t="n">
        <v>3864</v>
      </c>
      <c r="B3883" s="25" t="n">
        <f aca="true">NORMSINV(RAND())</f>
        <v>0.192553431072352</v>
      </c>
      <c r="C3883" s="25" t="n">
        <f aca="true">$C$4*B3883+SQRT(1-$C$4^2)*NORMSINV(RAND())</f>
        <v>0.0145937980454771</v>
      </c>
      <c r="D3883" s="25" t="n">
        <f aca="false">NORMSDIST(B3883)</f>
        <v>0.576345640543427</v>
      </c>
      <c r="E3883" s="25" t="n">
        <f aca="false">NORMSDIST(C3883)</f>
        <v>0.505821876415068</v>
      </c>
      <c r="F3883" s="23" t="n">
        <f aca="true">BETAINV(RAND(),T1_PERT!$F$5,T1_PERT!$G$5,T1_PERT!$C$5,T1_PERT!$E$5)</f>
        <v>2.84698449905662</v>
      </c>
      <c r="G3883" s="23" t="n">
        <f aca="false">BETAINV(D3883,T1_PERT!$F$6,T1_PERT!$G$6,T1_PERT!$C$6,T1_PERT!$E$6)</f>
        <v>5.49564261952245</v>
      </c>
      <c r="H3883" s="23" t="n">
        <f aca="true">BETAINV(RAND(),T1_PERT!$F$7,T1_PERT!$G$7,T1_PERT!$C$7,T1_PERT!$E$7)</f>
        <v>6.83965803075612</v>
      </c>
      <c r="I3883" s="23" t="n">
        <f aca="false">BETAINV(E3883,T1_PERT!$F$8,T1_PERT!$G$8,T1_PERT!$C$8,T1_PERT!$E$8)</f>
        <v>5.26674452714931</v>
      </c>
      <c r="J3883" s="23" t="n">
        <f aca="true">BETAINV(RAND(),T1_PERT!$F$9,T1_PERT!$G$9,T1_PERT!$C$9,T1_PERT!$E$9)</f>
        <v>5.52157639298002</v>
      </c>
      <c r="K3883" s="23" t="n">
        <f aca="true">BETAINV(RAND(),T1_PERT!$F$10,T1_PERT!$G$10,T1_PERT!$C$10,T1_PERT!$E$10)</f>
        <v>2.83886330385627</v>
      </c>
      <c r="L3883" s="23" t="n">
        <f aca="false">F3883+G3883+I3883+K3883</f>
        <v>16.4482349495847</v>
      </c>
      <c r="M3883" s="23" t="n">
        <f aca="false">F3883+H3883+J3883+K3883</f>
        <v>18.047082226649</v>
      </c>
      <c r="N3883" s="23" t="n">
        <f aca="false">MAX(L3883,M3883)</f>
        <v>18.047082226649</v>
      </c>
    </row>
    <row r="3884" customFormat="false" ht="15" hidden="false" customHeight="false" outlineLevel="0" collapsed="false">
      <c r="A3884" s="5" t="n">
        <v>3865</v>
      </c>
      <c r="B3884" s="25" t="n">
        <f aca="true">NORMSINV(RAND())</f>
        <v>-0.862121786408728</v>
      </c>
      <c r="C3884" s="25" t="n">
        <f aca="true">$C$4*B3884+SQRT(1-$C$4^2)*NORMSINV(RAND())</f>
        <v>-1.70163658413745</v>
      </c>
      <c r="D3884" s="25" t="n">
        <f aca="false">NORMSDIST(B3884)</f>
        <v>0.194310251870491</v>
      </c>
      <c r="E3884" s="25" t="n">
        <f aca="false">NORMSDIST(C3884)</f>
        <v>0.0444117575170019</v>
      </c>
      <c r="F3884" s="23" t="n">
        <f aca="true">BETAINV(RAND(),T1_PERT!$F$5,T1_PERT!$G$5,T1_PERT!$C$5,T1_PERT!$E$5)</f>
        <v>3.75772727213007</v>
      </c>
      <c r="G3884" s="23" t="n">
        <f aca="false">BETAINV(D3884,T1_PERT!$F$6,T1_PERT!$G$6,T1_PERT!$C$6,T1_PERT!$E$6)</f>
        <v>4.2899766156838</v>
      </c>
      <c r="H3884" s="23" t="n">
        <f aca="true">BETAINV(RAND(),T1_PERT!$F$7,T1_PERT!$G$7,T1_PERT!$C$7,T1_PERT!$E$7)</f>
        <v>6.99988387924178</v>
      </c>
      <c r="I3884" s="23" t="n">
        <f aca="false">BETAINV(E3884,T1_PERT!$F$8,T1_PERT!$G$8,T1_PERT!$C$8,T1_PERT!$E$8)</f>
        <v>4.28675132699131</v>
      </c>
      <c r="J3884" s="23" t="n">
        <f aca="true">BETAINV(RAND(),T1_PERT!$F$9,T1_PERT!$G$9,T1_PERT!$C$9,T1_PERT!$E$9)</f>
        <v>4.51520139759659</v>
      </c>
      <c r="K3884" s="23" t="n">
        <f aca="true">BETAINV(RAND(),T1_PERT!$F$10,T1_PERT!$G$10,T1_PERT!$C$10,T1_PERT!$E$10)</f>
        <v>1.46076212912765</v>
      </c>
      <c r="L3884" s="23" t="n">
        <f aca="false">F3884+G3884+I3884+K3884</f>
        <v>13.7952173439328</v>
      </c>
      <c r="M3884" s="23" t="n">
        <f aca="false">F3884+H3884+J3884+K3884</f>
        <v>16.7335746780961</v>
      </c>
      <c r="N3884" s="23" t="n">
        <f aca="false">MAX(L3884,M3884)</f>
        <v>16.7335746780961</v>
      </c>
    </row>
    <row r="3885" customFormat="false" ht="15" hidden="false" customHeight="false" outlineLevel="0" collapsed="false">
      <c r="A3885" s="5" t="n">
        <v>3866</v>
      </c>
      <c r="B3885" s="25" t="n">
        <f aca="true">NORMSINV(RAND())</f>
        <v>-1.04126091198585</v>
      </c>
      <c r="C3885" s="25" t="n">
        <f aca="true">$C$4*B3885+SQRT(1-$C$4^2)*NORMSINV(RAND())</f>
        <v>-1.0969286630519</v>
      </c>
      <c r="D3885" s="25" t="n">
        <f aca="false">NORMSDIST(B3885)</f>
        <v>0.148877236298009</v>
      </c>
      <c r="E3885" s="25" t="n">
        <f aca="false">NORMSDIST(C3885)</f>
        <v>0.136336288869273</v>
      </c>
      <c r="F3885" s="23" t="n">
        <f aca="true">BETAINV(RAND(),T1_PERT!$F$5,T1_PERT!$G$5,T1_PERT!$C$5,T1_PERT!$E$5)</f>
        <v>2.76028318687889</v>
      </c>
      <c r="G3885" s="23" t="n">
        <f aca="false">BETAINV(D3885,T1_PERT!$F$6,T1_PERT!$G$6,T1_PERT!$C$6,T1_PERT!$E$6)</f>
        <v>4.122170971306</v>
      </c>
      <c r="H3885" s="23" t="n">
        <f aca="true">BETAINV(RAND(),T1_PERT!$F$7,T1_PERT!$G$7,T1_PERT!$C$7,T1_PERT!$E$7)</f>
        <v>6.94983712981485</v>
      </c>
      <c r="I3885" s="23" t="n">
        <f aca="false">BETAINV(E3885,T1_PERT!$F$8,T1_PERT!$G$8,T1_PERT!$C$8,T1_PERT!$E$8)</f>
        <v>4.536539717808</v>
      </c>
      <c r="J3885" s="23" t="n">
        <f aca="true">BETAINV(RAND(),T1_PERT!$F$9,T1_PERT!$G$9,T1_PERT!$C$9,T1_PERT!$E$9)</f>
        <v>4.3393321094713</v>
      </c>
      <c r="K3885" s="23" t="n">
        <f aca="true">BETAINV(RAND(),T1_PERT!$F$10,T1_PERT!$G$10,T1_PERT!$C$10,T1_PERT!$E$10)</f>
        <v>2.12548941218028</v>
      </c>
      <c r="L3885" s="23" t="n">
        <f aca="false">F3885+G3885+I3885+K3885</f>
        <v>13.5444832881732</v>
      </c>
      <c r="M3885" s="23" t="n">
        <f aca="false">F3885+H3885+J3885+K3885</f>
        <v>16.1749418383453</v>
      </c>
      <c r="N3885" s="23" t="n">
        <f aca="false">MAX(L3885,M3885)</f>
        <v>16.1749418383453</v>
      </c>
    </row>
    <row r="3886" customFormat="false" ht="15" hidden="false" customHeight="false" outlineLevel="0" collapsed="false">
      <c r="A3886" s="5" t="n">
        <v>3867</v>
      </c>
      <c r="B3886" s="25" t="n">
        <f aca="true">NORMSINV(RAND())</f>
        <v>0.557716808216046</v>
      </c>
      <c r="C3886" s="25" t="n">
        <f aca="true">$C$4*B3886+SQRT(1-$C$4^2)*NORMSINV(RAND())</f>
        <v>-0.157005505080741</v>
      </c>
      <c r="D3886" s="25" t="n">
        <f aca="false">NORMSDIST(B3886)</f>
        <v>0.711481110872666</v>
      </c>
      <c r="E3886" s="25" t="n">
        <f aca="false">NORMSDIST(C3886)</f>
        <v>0.437620254743374</v>
      </c>
      <c r="F3886" s="23" t="n">
        <f aca="true">BETAINV(RAND(),T1_PERT!$F$5,T1_PERT!$G$5,T1_PERT!$C$5,T1_PERT!$E$5)</f>
        <v>2.69216185820305</v>
      </c>
      <c r="G3886" s="23" t="n">
        <f aca="false">BETAINV(D3886,T1_PERT!$F$6,T1_PERT!$G$6,T1_PERT!$C$6,T1_PERT!$E$6)</f>
        <v>5.96224652968989</v>
      </c>
      <c r="H3886" s="23" t="n">
        <f aca="true">BETAINV(RAND(),T1_PERT!$F$7,T1_PERT!$G$7,T1_PERT!$C$7,T1_PERT!$E$7)</f>
        <v>6.01810517291309</v>
      </c>
      <c r="I3886" s="23" t="n">
        <f aca="false">BETAINV(E3886,T1_PERT!$F$8,T1_PERT!$G$8,T1_PERT!$C$8,T1_PERT!$E$8)</f>
        <v>5.13407332575198</v>
      </c>
      <c r="J3886" s="23" t="n">
        <f aca="true">BETAINV(RAND(),T1_PERT!$F$9,T1_PERT!$G$9,T1_PERT!$C$9,T1_PERT!$E$9)</f>
        <v>4.86181660449133</v>
      </c>
      <c r="K3886" s="23" t="n">
        <f aca="true">BETAINV(RAND(),T1_PERT!$F$10,T1_PERT!$G$10,T1_PERT!$C$10,T1_PERT!$E$10)</f>
        <v>2.32157274009109</v>
      </c>
      <c r="L3886" s="23" t="n">
        <f aca="false">F3886+G3886+I3886+K3886</f>
        <v>16.110054453736</v>
      </c>
      <c r="M3886" s="23" t="n">
        <f aca="false">F3886+H3886+J3886+K3886</f>
        <v>15.8936563756986</v>
      </c>
      <c r="N3886" s="23" t="n">
        <f aca="false">MAX(L3886,M3886)</f>
        <v>16.110054453736</v>
      </c>
    </row>
    <row r="3887" customFormat="false" ht="15" hidden="false" customHeight="false" outlineLevel="0" collapsed="false">
      <c r="A3887" s="5" t="n">
        <v>3868</v>
      </c>
      <c r="B3887" s="25" t="n">
        <f aca="true">NORMSINV(RAND())</f>
        <v>-0.0833891271083044</v>
      </c>
      <c r="C3887" s="25" t="n">
        <f aca="true">$C$4*B3887+SQRT(1-$C$4^2)*NORMSINV(RAND())</f>
        <v>-1.15878287880248</v>
      </c>
      <c r="D3887" s="25" t="n">
        <f aca="false">NORMSDIST(B3887)</f>
        <v>0.466771066855557</v>
      </c>
      <c r="E3887" s="25" t="n">
        <f aca="false">NORMSDIST(C3887)</f>
        <v>0.123272349033439</v>
      </c>
      <c r="F3887" s="23" t="n">
        <f aca="true">BETAINV(RAND(),T1_PERT!$F$5,T1_PERT!$G$5,T1_PERT!$C$5,T1_PERT!$E$5)</f>
        <v>4.32619506787367</v>
      </c>
      <c r="G3887" s="23" t="n">
        <f aca="false">BETAINV(D3887,T1_PERT!$F$6,T1_PERT!$G$6,T1_PERT!$C$6,T1_PERT!$E$6)</f>
        <v>5.1525827820902</v>
      </c>
      <c r="H3887" s="23" t="n">
        <f aca="true">BETAINV(RAND(),T1_PERT!$F$7,T1_PERT!$G$7,T1_PERT!$C$7,T1_PERT!$E$7)</f>
        <v>6.65778198792922</v>
      </c>
      <c r="I3887" s="23" t="n">
        <f aca="false">BETAINV(E3887,T1_PERT!$F$8,T1_PERT!$G$8,T1_PERT!$C$8,T1_PERT!$E$8)</f>
        <v>4.50605701130903</v>
      </c>
      <c r="J3887" s="23" t="n">
        <f aca="true">BETAINV(RAND(),T1_PERT!$F$9,T1_PERT!$G$9,T1_PERT!$C$9,T1_PERT!$E$9)</f>
        <v>5.0096424951091</v>
      </c>
      <c r="K3887" s="23" t="n">
        <f aca="true">BETAINV(RAND(),T1_PERT!$F$10,T1_PERT!$G$10,T1_PERT!$C$10,T1_PERT!$E$10)</f>
        <v>2.3654307475916</v>
      </c>
      <c r="L3887" s="23" t="n">
        <f aca="false">F3887+G3887+I3887+K3887</f>
        <v>16.3502656088645</v>
      </c>
      <c r="M3887" s="23" t="n">
        <f aca="false">F3887+H3887+J3887+K3887</f>
        <v>18.3590502985036</v>
      </c>
      <c r="N3887" s="23" t="n">
        <f aca="false">MAX(L3887,M3887)</f>
        <v>18.3590502985036</v>
      </c>
    </row>
    <row r="3888" customFormat="false" ht="15" hidden="false" customHeight="false" outlineLevel="0" collapsed="false">
      <c r="A3888" s="5" t="n">
        <v>3869</v>
      </c>
      <c r="B3888" s="25" t="n">
        <f aca="true">NORMSINV(RAND())</f>
        <v>0.240401985372236</v>
      </c>
      <c r="C3888" s="25" t="n">
        <f aca="true">$C$4*B3888+SQRT(1-$C$4^2)*NORMSINV(RAND())</f>
        <v>-1.27443035157322</v>
      </c>
      <c r="D3888" s="25" t="n">
        <f aca="false">NORMSDIST(B3888)</f>
        <v>0.594990680386857</v>
      </c>
      <c r="E3888" s="25" t="n">
        <f aca="false">NORMSDIST(C3888)</f>
        <v>0.101255470712859</v>
      </c>
      <c r="F3888" s="23" t="n">
        <f aca="true">BETAINV(RAND(),T1_PERT!$F$5,T1_PERT!$G$5,T1_PERT!$C$5,T1_PERT!$E$5)</f>
        <v>4.33376994595731</v>
      </c>
      <c r="G3888" s="23" t="n">
        <f aca="false">BETAINV(D3888,T1_PERT!$F$6,T1_PERT!$G$6,T1_PERT!$C$6,T1_PERT!$E$6)</f>
        <v>5.55625060282364</v>
      </c>
      <c r="H3888" s="23" t="n">
        <f aca="true">BETAINV(RAND(),T1_PERT!$F$7,T1_PERT!$G$7,T1_PERT!$C$7,T1_PERT!$E$7)</f>
        <v>5.799863431055</v>
      </c>
      <c r="I3888" s="23" t="n">
        <f aca="false">BETAINV(E3888,T1_PERT!$F$8,T1_PERT!$G$8,T1_PERT!$C$8,T1_PERT!$E$8)</f>
        <v>4.45213034240788</v>
      </c>
      <c r="J3888" s="23" t="n">
        <f aca="true">BETAINV(RAND(),T1_PERT!$F$9,T1_PERT!$G$9,T1_PERT!$C$9,T1_PERT!$E$9)</f>
        <v>3.74637975462395</v>
      </c>
      <c r="K3888" s="23" t="n">
        <f aca="true">BETAINV(RAND(),T1_PERT!$F$10,T1_PERT!$G$10,T1_PERT!$C$10,T1_PERT!$E$10)</f>
        <v>2.26113022057289</v>
      </c>
      <c r="L3888" s="23" t="n">
        <f aca="false">F3888+G3888+I3888+K3888</f>
        <v>16.6032811117617</v>
      </c>
      <c r="M3888" s="23" t="n">
        <f aca="false">F3888+H3888+J3888+K3888</f>
        <v>16.1411433522092</v>
      </c>
      <c r="N3888" s="23" t="n">
        <f aca="false">MAX(L3888,M3888)</f>
        <v>16.6032811117617</v>
      </c>
    </row>
    <row r="3889" customFormat="false" ht="15" hidden="false" customHeight="false" outlineLevel="0" collapsed="false">
      <c r="A3889" s="5" t="n">
        <v>3870</v>
      </c>
      <c r="B3889" s="25" t="n">
        <f aca="true">NORMSINV(RAND())</f>
        <v>-0.865123252770758</v>
      </c>
      <c r="C3889" s="25" t="n">
        <f aca="true">$C$4*B3889+SQRT(1-$C$4^2)*NORMSINV(RAND())</f>
        <v>0.010033937650774</v>
      </c>
      <c r="D3889" s="25" t="n">
        <f aca="false">NORMSDIST(B3889)</f>
        <v>0.193485571667211</v>
      </c>
      <c r="E3889" s="25" t="n">
        <f aca="false">NORMSDIST(C3889)</f>
        <v>0.504002894799182</v>
      </c>
      <c r="F3889" s="23" t="n">
        <f aca="true">BETAINV(RAND(),T1_PERT!$F$5,T1_PERT!$G$5,T1_PERT!$C$5,T1_PERT!$E$5)</f>
        <v>3.66446562369214</v>
      </c>
      <c r="G3889" s="23" t="n">
        <f aca="false">BETAINV(D3889,T1_PERT!$F$6,T1_PERT!$G$6,T1_PERT!$C$6,T1_PERT!$E$6)</f>
        <v>4.28705818307993</v>
      </c>
      <c r="H3889" s="23" t="n">
        <f aca="true">BETAINV(RAND(),T1_PERT!$F$7,T1_PERT!$G$7,T1_PERT!$C$7,T1_PERT!$E$7)</f>
        <v>6.90910541920027</v>
      </c>
      <c r="I3889" s="23" t="n">
        <f aca="false">BETAINV(E3889,T1_PERT!$F$8,T1_PERT!$G$8,T1_PERT!$C$8,T1_PERT!$E$8)</f>
        <v>5.26314596765644</v>
      </c>
      <c r="J3889" s="23" t="n">
        <f aca="true">BETAINV(RAND(),T1_PERT!$F$9,T1_PERT!$G$9,T1_PERT!$C$9,T1_PERT!$E$9)</f>
        <v>5.53378152026306</v>
      </c>
      <c r="K3889" s="23" t="n">
        <f aca="true">BETAINV(RAND(),T1_PERT!$F$10,T1_PERT!$G$10,T1_PERT!$C$10,T1_PERT!$E$10)</f>
        <v>2.308708687041</v>
      </c>
      <c r="L3889" s="23" t="n">
        <f aca="false">F3889+G3889+I3889+K3889</f>
        <v>15.5233784614695</v>
      </c>
      <c r="M3889" s="23" t="n">
        <f aca="false">F3889+H3889+J3889+K3889</f>
        <v>18.4160612501965</v>
      </c>
      <c r="N3889" s="23" t="n">
        <f aca="false">MAX(L3889,M3889)</f>
        <v>18.4160612501965</v>
      </c>
    </row>
    <row r="3890" customFormat="false" ht="15" hidden="false" customHeight="false" outlineLevel="0" collapsed="false">
      <c r="A3890" s="5" t="n">
        <v>3871</v>
      </c>
      <c r="B3890" s="25" t="n">
        <f aca="true">NORMSINV(RAND())</f>
        <v>0.773448460013685</v>
      </c>
      <c r="C3890" s="25" t="n">
        <f aca="true">$C$4*B3890+SQRT(1-$C$4^2)*NORMSINV(RAND())</f>
        <v>-0.63387921281461</v>
      </c>
      <c r="D3890" s="25" t="n">
        <f aca="false">NORMSDIST(B3890)</f>
        <v>0.780371490066946</v>
      </c>
      <c r="E3890" s="25" t="n">
        <f aca="false">NORMSDIST(C3890)</f>
        <v>0.263079826273275</v>
      </c>
      <c r="F3890" s="23" t="n">
        <f aca="true">BETAINV(RAND(),T1_PERT!$F$5,T1_PERT!$G$5,T1_PERT!$C$5,T1_PERT!$E$5)</f>
        <v>4.86503609152628</v>
      </c>
      <c r="G3890" s="23" t="n">
        <f aca="false">BETAINV(D3890,T1_PERT!$F$6,T1_PERT!$G$6,T1_PERT!$C$6,T1_PERT!$E$6)</f>
        <v>6.23833374598451</v>
      </c>
      <c r="H3890" s="23" t="n">
        <f aca="true">BETAINV(RAND(),T1_PERT!$F$7,T1_PERT!$G$7,T1_PERT!$C$7,T1_PERT!$E$7)</f>
        <v>3.93477092381412</v>
      </c>
      <c r="I3890" s="23" t="n">
        <f aca="false">BETAINV(E3890,T1_PERT!$F$8,T1_PERT!$G$8,T1_PERT!$C$8,T1_PERT!$E$8)</f>
        <v>4.80070270863547</v>
      </c>
      <c r="J3890" s="23" t="n">
        <f aca="true">BETAINV(RAND(),T1_PERT!$F$9,T1_PERT!$G$9,T1_PERT!$C$9,T1_PERT!$E$9)</f>
        <v>3.42181905275112</v>
      </c>
      <c r="K3890" s="23" t="n">
        <f aca="true">BETAINV(RAND(),T1_PERT!$F$10,T1_PERT!$G$10,T1_PERT!$C$10,T1_PERT!$E$10)</f>
        <v>1.90182837673295</v>
      </c>
      <c r="L3890" s="23" t="n">
        <f aca="false">F3890+G3890+I3890+K3890</f>
        <v>17.8059009228792</v>
      </c>
      <c r="M3890" s="23" t="n">
        <f aca="false">F3890+H3890+J3890+K3890</f>
        <v>14.1234544448245</v>
      </c>
      <c r="N3890" s="23" t="n">
        <f aca="false">MAX(L3890,M3890)</f>
        <v>17.8059009228792</v>
      </c>
    </row>
    <row r="3891" customFormat="false" ht="15" hidden="false" customHeight="false" outlineLevel="0" collapsed="false">
      <c r="A3891" s="5" t="n">
        <v>3872</v>
      </c>
      <c r="B3891" s="25" t="n">
        <f aca="true">NORMSINV(RAND())</f>
        <v>-0.348421134684331</v>
      </c>
      <c r="C3891" s="25" t="n">
        <f aca="true">$C$4*B3891+SQRT(1-$C$4^2)*NORMSINV(RAND())</f>
        <v>-0.748435298961642</v>
      </c>
      <c r="D3891" s="25" t="n">
        <f aca="false">NORMSDIST(B3891)</f>
        <v>0.363761966272956</v>
      </c>
      <c r="E3891" s="25" t="n">
        <f aca="false">NORMSDIST(C3891)</f>
        <v>0.227098818822231</v>
      </c>
      <c r="F3891" s="23" t="n">
        <f aca="true">BETAINV(RAND(),T1_PERT!$F$5,T1_PERT!$G$5,T1_PERT!$C$5,T1_PERT!$E$5)</f>
        <v>3.73992387405522</v>
      </c>
      <c r="G3891" s="23" t="n">
        <f aca="false">BETAINV(D3891,T1_PERT!$F$6,T1_PERT!$G$6,T1_PERT!$C$6,T1_PERT!$E$6)</f>
        <v>4.83806376012923</v>
      </c>
      <c r="H3891" s="23" t="n">
        <f aca="true">BETAINV(RAND(),T1_PERT!$F$7,T1_PERT!$G$7,T1_PERT!$C$7,T1_PERT!$E$7)</f>
        <v>5.93789891686459</v>
      </c>
      <c r="I3891" s="23" t="n">
        <f aca="false">BETAINV(E3891,T1_PERT!$F$8,T1_PERT!$G$8,T1_PERT!$C$8,T1_PERT!$E$8)</f>
        <v>4.72954728897794</v>
      </c>
      <c r="J3891" s="23" t="n">
        <f aca="true">BETAINV(RAND(),T1_PERT!$F$9,T1_PERT!$G$9,T1_PERT!$C$9,T1_PERT!$E$9)</f>
        <v>3.69784508842247</v>
      </c>
      <c r="K3891" s="23" t="n">
        <f aca="true">BETAINV(RAND(),T1_PERT!$F$10,T1_PERT!$G$10,T1_PERT!$C$10,T1_PERT!$E$10)</f>
        <v>1.76923313505613</v>
      </c>
      <c r="L3891" s="23" t="n">
        <f aca="false">F3891+G3891+I3891+K3891</f>
        <v>15.0767680582185</v>
      </c>
      <c r="M3891" s="23" t="n">
        <f aca="false">F3891+H3891+J3891+K3891</f>
        <v>15.1449010143984</v>
      </c>
      <c r="N3891" s="23" t="n">
        <f aca="false">MAX(L3891,M3891)</f>
        <v>15.1449010143984</v>
      </c>
    </row>
    <row r="3892" customFormat="false" ht="15" hidden="false" customHeight="false" outlineLevel="0" collapsed="false">
      <c r="A3892" s="5" t="n">
        <v>3873</v>
      </c>
      <c r="B3892" s="25" t="n">
        <f aca="true">NORMSINV(RAND())</f>
        <v>-0.674551114647509</v>
      </c>
      <c r="C3892" s="25" t="n">
        <f aca="true">$C$4*B3892+SQRT(1-$C$4^2)*NORMSINV(RAND())</f>
        <v>0.345405637456485</v>
      </c>
      <c r="D3892" s="25" t="n">
        <f aca="false">NORMSDIST(B3892)</f>
        <v>0.249980500218501</v>
      </c>
      <c r="E3892" s="25" t="n">
        <f aca="false">NORMSDIST(C3892)</f>
        <v>0.635105280198711</v>
      </c>
      <c r="F3892" s="23" t="n">
        <f aca="true">BETAINV(RAND(),T1_PERT!$F$5,T1_PERT!$G$5,T1_PERT!$C$5,T1_PERT!$E$5)</f>
        <v>4.65923819041209</v>
      </c>
      <c r="G3892" s="23" t="n">
        <f aca="false">BETAINV(D3892,T1_PERT!$F$6,T1_PERT!$G$6,T1_PERT!$C$6,T1_PERT!$E$6)</f>
        <v>4.479270161988</v>
      </c>
      <c r="H3892" s="23" t="n">
        <f aca="true">BETAINV(RAND(),T1_PERT!$F$7,T1_PERT!$G$7,T1_PERT!$C$7,T1_PERT!$E$7)</f>
        <v>3.98466562847595</v>
      </c>
      <c r="I3892" s="23" t="n">
        <f aca="false">BETAINV(E3892,T1_PERT!$F$8,T1_PERT!$G$8,T1_PERT!$C$8,T1_PERT!$E$8)</f>
        <v>5.53657039618624</v>
      </c>
      <c r="J3892" s="23" t="n">
        <f aca="true">BETAINV(RAND(),T1_PERT!$F$9,T1_PERT!$G$9,T1_PERT!$C$9,T1_PERT!$E$9)</f>
        <v>4.06607548287593</v>
      </c>
      <c r="K3892" s="23" t="n">
        <f aca="true">BETAINV(RAND(),T1_PERT!$F$10,T1_PERT!$G$10,T1_PERT!$C$10,T1_PERT!$E$10)</f>
        <v>2.17445718883212</v>
      </c>
      <c r="L3892" s="23" t="n">
        <f aca="false">F3892+G3892+I3892+K3892</f>
        <v>16.8495359374184</v>
      </c>
      <c r="M3892" s="23" t="n">
        <f aca="false">F3892+H3892+J3892+K3892</f>
        <v>14.8844364905961</v>
      </c>
      <c r="N3892" s="23" t="n">
        <f aca="false">MAX(L3892,M3892)</f>
        <v>16.8495359374184</v>
      </c>
    </row>
    <row r="3893" customFormat="false" ht="15" hidden="false" customHeight="false" outlineLevel="0" collapsed="false">
      <c r="A3893" s="5" t="n">
        <v>3874</v>
      </c>
      <c r="B3893" s="25" t="n">
        <f aca="true">NORMSINV(RAND())</f>
        <v>-0.0335696867701362</v>
      </c>
      <c r="C3893" s="25" t="n">
        <f aca="true">$C$4*B3893+SQRT(1-$C$4^2)*NORMSINV(RAND())</f>
        <v>0.334094038407582</v>
      </c>
      <c r="D3893" s="25" t="n">
        <f aca="false">NORMSDIST(B3893)</f>
        <v>0.486610147545505</v>
      </c>
      <c r="E3893" s="25" t="n">
        <f aca="false">NORMSDIST(C3893)</f>
        <v>0.630845700733009</v>
      </c>
      <c r="F3893" s="23" t="n">
        <f aca="true">BETAINV(RAND(),T1_PERT!$F$5,T1_PERT!$G$5,T1_PERT!$C$5,T1_PERT!$E$5)</f>
        <v>3.26237875589799</v>
      </c>
      <c r="G3893" s="23" t="n">
        <f aca="false">BETAINV(D3893,T1_PERT!$F$6,T1_PERT!$G$6,T1_PERT!$C$6,T1_PERT!$E$6)</f>
        <v>5.21353107111369</v>
      </c>
      <c r="H3893" s="23" t="n">
        <f aca="true">BETAINV(RAND(),T1_PERT!$F$7,T1_PERT!$G$7,T1_PERT!$C$7,T1_PERT!$E$7)</f>
        <v>6.36125259761577</v>
      </c>
      <c r="I3893" s="23" t="n">
        <f aca="false">BETAINV(E3893,T1_PERT!$F$8,T1_PERT!$G$8,T1_PERT!$C$8,T1_PERT!$E$8)</f>
        <v>5.52710141340219</v>
      </c>
      <c r="J3893" s="23" t="n">
        <f aca="true">BETAINV(RAND(),T1_PERT!$F$9,T1_PERT!$G$9,T1_PERT!$C$9,T1_PERT!$E$9)</f>
        <v>4.32295310991461</v>
      </c>
      <c r="K3893" s="23" t="n">
        <f aca="true">BETAINV(RAND(),T1_PERT!$F$10,T1_PERT!$G$10,T1_PERT!$C$10,T1_PERT!$E$10)</f>
        <v>1.63978402781324</v>
      </c>
      <c r="L3893" s="23" t="n">
        <f aca="false">F3893+G3893+I3893+K3893</f>
        <v>15.6427952682271</v>
      </c>
      <c r="M3893" s="23" t="n">
        <f aca="false">F3893+H3893+J3893+K3893</f>
        <v>15.5863684912416</v>
      </c>
      <c r="N3893" s="23" t="n">
        <f aca="false">MAX(L3893,M3893)</f>
        <v>15.6427952682271</v>
      </c>
    </row>
    <row r="3894" customFormat="false" ht="15" hidden="false" customHeight="false" outlineLevel="0" collapsed="false">
      <c r="A3894" s="5" t="n">
        <v>3875</v>
      </c>
      <c r="B3894" s="25" t="n">
        <f aca="true">NORMSINV(RAND())</f>
        <v>0.874084683630427</v>
      </c>
      <c r="C3894" s="25" t="n">
        <f aca="true">$C$4*B3894+SQRT(1-$C$4^2)*NORMSINV(RAND())</f>
        <v>0.103025852904919</v>
      </c>
      <c r="D3894" s="25" t="n">
        <f aca="false">NORMSDIST(B3894)</f>
        <v>0.808963931043373</v>
      </c>
      <c r="E3894" s="25" t="n">
        <f aca="false">NORMSDIST(C3894)</f>
        <v>0.541028773761182</v>
      </c>
      <c r="F3894" s="23" t="n">
        <f aca="true">BETAINV(RAND(),T1_PERT!$F$5,T1_PERT!$G$5,T1_PERT!$C$5,T1_PERT!$E$5)</f>
        <v>3.81819473773214</v>
      </c>
      <c r="G3894" s="23" t="n">
        <f aca="false">BETAINV(D3894,T1_PERT!$F$6,T1_PERT!$G$6,T1_PERT!$C$6,T1_PERT!$E$6)</f>
        <v>6.36595444074507</v>
      </c>
      <c r="H3894" s="23" t="n">
        <f aca="true">BETAINV(RAND(),T1_PERT!$F$7,T1_PERT!$G$7,T1_PERT!$C$7,T1_PERT!$E$7)</f>
        <v>5.65541124935221</v>
      </c>
      <c r="I3894" s="23" t="n">
        <f aca="false">BETAINV(E3894,T1_PERT!$F$8,T1_PERT!$G$8,T1_PERT!$C$8,T1_PERT!$E$8)</f>
        <v>5.33725282243395</v>
      </c>
      <c r="J3894" s="23" t="n">
        <f aca="true">BETAINV(RAND(),T1_PERT!$F$9,T1_PERT!$G$9,T1_PERT!$C$9,T1_PERT!$E$9)</f>
        <v>5.19019855000658</v>
      </c>
      <c r="K3894" s="23" t="n">
        <f aca="true">BETAINV(RAND(),T1_PERT!$F$10,T1_PERT!$G$10,T1_PERT!$C$10,T1_PERT!$E$10)</f>
        <v>2.14454806790248</v>
      </c>
      <c r="L3894" s="23" t="n">
        <f aca="false">F3894+G3894+I3894+K3894</f>
        <v>17.6659500688137</v>
      </c>
      <c r="M3894" s="23" t="n">
        <f aca="false">F3894+H3894+J3894+K3894</f>
        <v>16.8083526049934</v>
      </c>
      <c r="N3894" s="23" t="n">
        <f aca="false">MAX(L3894,M3894)</f>
        <v>17.6659500688137</v>
      </c>
    </row>
    <row r="3895" customFormat="false" ht="15" hidden="false" customHeight="false" outlineLevel="0" collapsed="false">
      <c r="A3895" s="5" t="n">
        <v>3876</v>
      </c>
      <c r="B3895" s="25" t="n">
        <f aca="true">NORMSINV(RAND())</f>
        <v>-0.565548607542654</v>
      </c>
      <c r="C3895" s="25" t="n">
        <f aca="true">$C$4*B3895+SQRT(1-$C$4^2)*NORMSINV(RAND())</f>
        <v>-1.24509912983271</v>
      </c>
      <c r="D3895" s="25" t="n">
        <f aca="false">NORMSDIST(B3895)</f>
        <v>0.285850336200252</v>
      </c>
      <c r="E3895" s="25" t="n">
        <f aca="false">NORMSDIST(C3895)</f>
        <v>0.106547656979636</v>
      </c>
      <c r="F3895" s="23" t="n">
        <f aca="true">BETAINV(RAND(),T1_PERT!$F$5,T1_PERT!$G$5,T1_PERT!$C$5,T1_PERT!$E$5)</f>
        <v>3.36113769041765</v>
      </c>
      <c r="G3895" s="23" t="n">
        <f aca="false">BETAINV(D3895,T1_PERT!$F$6,T1_PERT!$G$6,T1_PERT!$C$6,T1_PERT!$E$6)</f>
        <v>4.59524203360158</v>
      </c>
      <c r="H3895" s="23" t="n">
        <f aca="true">BETAINV(RAND(),T1_PERT!$F$7,T1_PERT!$G$7,T1_PERT!$C$7,T1_PERT!$E$7)</f>
        <v>7.33043151847839</v>
      </c>
      <c r="I3895" s="23" t="n">
        <f aca="false">BETAINV(E3895,T1_PERT!$F$8,T1_PERT!$G$8,T1_PERT!$C$8,T1_PERT!$E$8)</f>
        <v>4.46543035246332</v>
      </c>
      <c r="J3895" s="23" t="n">
        <f aca="true">BETAINV(RAND(),T1_PERT!$F$9,T1_PERT!$G$9,T1_PERT!$C$9,T1_PERT!$E$9)</f>
        <v>4.41277608085923</v>
      </c>
      <c r="K3895" s="23" t="n">
        <f aca="true">BETAINV(RAND(),T1_PERT!$F$10,T1_PERT!$G$10,T1_PERT!$C$10,T1_PERT!$E$10)</f>
        <v>2.15168219674632</v>
      </c>
      <c r="L3895" s="23" t="n">
        <f aca="false">F3895+G3895+I3895+K3895</f>
        <v>14.5734922732289</v>
      </c>
      <c r="M3895" s="23" t="n">
        <f aca="false">F3895+H3895+J3895+K3895</f>
        <v>17.2560274865016</v>
      </c>
      <c r="N3895" s="23" t="n">
        <f aca="false">MAX(L3895,M3895)</f>
        <v>17.2560274865016</v>
      </c>
    </row>
    <row r="3896" customFormat="false" ht="15" hidden="false" customHeight="false" outlineLevel="0" collapsed="false">
      <c r="A3896" s="5" t="n">
        <v>3877</v>
      </c>
      <c r="B3896" s="25" t="n">
        <f aca="true">NORMSINV(RAND())</f>
        <v>-0.541331529800946</v>
      </c>
      <c r="C3896" s="25" t="n">
        <f aca="true">$C$4*B3896+SQRT(1-$C$4^2)*NORMSINV(RAND())</f>
        <v>-1.10580924885666</v>
      </c>
      <c r="D3896" s="25" t="n">
        <f aca="false">NORMSDIST(B3896)</f>
        <v>0.294139545932106</v>
      </c>
      <c r="E3896" s="25" t="n">
        <f aca="false">NORMSDIST(C3896)</f>
        <v>0.134404545487077</v>
      </c>
      <c r="F3896" s="23" t="n">
        <f aca="true">BETAINV(RAND(),T1_PERT!$F$5,T1_PERT!$G$5,T1_PERT!$C$5,T1_PERT!$E$5)</f>
        <v>3.6151237046435</v>
      </c>
      <c r="G3896" s="23" t="n">
        <f aca="false">BETAINV(D3896,T1_PERT!$F$6,T1_PERT!$G$6,T1_PERT!$C$6,T1_PERT!$E$6)</f>
        <v>4.62156927128752</v>
      </c>
      <c r="H3896" s="23" t="n">
        <f aca="true">BETAINV(RAND(),T1_PERT!$F$7,T1_PERT!$G$7,T1_PERT!$C$7,T1_PERT!$E$7)</f>
        <v>6.34202845943661</v>
      </c>
      <c r="I3896" s="23" t="n">
        <f aca="false">BETAINV(E3896,T1_PERT!$F$8,T1_PERT!$G$8,T1_PERT!$C$8,T1_PERT!$E$8)</f>
        <v>4.53209284006536</v>
      </c>
      <c r="J3896" s="23" t="n">
        <f aca="true">BETAINV(RAND(),T1_PERT!$F$9,T1_PERT!$G$9,T1_PERT!$C$9,T1_PERT!$E$9)</f>
        <v>4.02777534981128</v>
      </c>
      <c r="K3896" s="23" t="n">
        <f aca="true">BETAINV(RAND(),T1_PERT!$F$10,T1_PERT!$G$10,T1_PERT!$C$10,T1_PERT!$E$10)</f>
        <v>2.05000565065123</v>
      </c>
      <c r="L3896" s="23" t="n">
        <f aca="false">F3896+G3896+I3896+K3896</f>
        <v>14.8187914666476</v>
      </c>
      <c r="M3896" s="23" t="n">
        <f aca="false">F3896+H3896+J3896+K3896</f>
        <v>16.0349331645426</v>
      </c>
      <c r="N3896" s="23" t="n">
        <f aca="false">MAX(L3896,M3896)</f>
        <v>16.0349331645426</v>
      </c>
    </row>
    <row r="3897" customFormat="false" ht="15" hidden="false" customHeight="false" outlineLevel="0" collapsed="false">
      <c r="A3897" s="5" t="n">
        <v>3878</v>
      </c>
      <c r="B3897" s="25" t="n">
        <f aca="true">NORMSINV(RAND())</f>
        <v>-1.85420153637008</v>
      </c>
      <c r="C3897" s="25" t="n">
        <f aca="true">$C$4*B3897+SQRT(1-$C$4^2)*NORMSINV(RAND())</f>
        <v>-1.75003205317544</v>
      </c>
      <c r="D3897" s="25" t="n">
        <f aca="false">NORMSDIST(B3897)</f>
        <v>0.031855166190769</v>
      </c>
      <c r="E3897" s="25" t="n">
        <f aca="false">NORMSDIST(C3897)</f>
        <v>0.0400563914793413</v>
      </c>
      <c r="F3897" s="23" t="n">
        <f aca="true">BETAINV(RAND(),T1_PERT!$F$5,T1_PERT!$G$5,T1_PERT!$C$5,T1_PERT!$E$5)</f>
        <v>4.02518571254539</v>
      </c>
      <c r="G3897" s="23" t="n">
        <f aca="false">BETAINV(D3897,T1_PERT!$F$6,T1_PERT!$G$6,T1_PERT!$C$6,T1_PERT!$E$6)</f>
        <v>3.53208689776269</v>
      </c>
      <c r="H3897" s="23" t="n">
        <f aca="true">BETAINV(RAND(),T1_PERT!$F$7,T1_PERT!$G$7,T1_PERT!$C$7,T1_PERT!$E$7)</f>
        <v>7.27216915547001</v>
      </c>
      <c r="I3897" s="23" t="n">
        <f aca="false">BETAINV(E3897,T1_PERT!$F$8,T1_PERT!$G$8,T1_PERT!$C$8,T1_PERT!$E$8)</f>
        <v>4.27123667885555</v>
      </c>
      <c r="J3897" s="23" t="n">
        <f aca="true">BETAINV(RAND(),T1_PERT!$F$9,T1_PERT!$G$9,T1_PERT!$C$9,T1_PERT!$E$9)</f>
        <v>3.79047371808595</v>
      </c>
      <c r="K3897" s="23" t="n">
        <f aca="true">BETAINV(RAND(),T1_PERT!$F$10,T1_PERT!$G$10,T1_PERT!$C$10,T1_PERT!$E$10)</f>
        <v>1.78453988398191</v>
      </c>
      <c r="L3897" s="23" t="n">
        <f aca="false">F3897+G3897+I3897+K3897</f>
        <v>13.6130491731455</v>
      </c>
      <c r="M3897" s="23" t="n">
        <f aca="false">F3897+H3897+J3897+K3897</f>
        <v>16.8723684700833</v>
      </c>
      <c r="N3897" s="23" t="n">
        <f aca="false">MAX(L3897,M3897)</f>
        <v>16.8723684700833</v>
      </c>
    </row>
    <row r="3898" customFormat="false" ht="15" hidden="false" customHeight="false" outlineLevel="0" collapsed="false">
      <c r="A3898" s="5" t="n">
        <v>3879</v>
      </c>
      <c r="B3898" s="25" t="n">
        <f aca="true">NORMSINV(RAND())</f>
        <v>-0.630477191722026</v>
      </c>
      <c r="C3898" s="25" t="n">
        <f aca="true">$C$4*B3898+SQRT(1-$C$4^2)*NORMSINV(RAND())</f>
        <v>-1.57693166500488</v>
      </c>
      <c r="D3898" s="25" t="n">
        <f aca="false">NORMSDIST(B3898)</f>
        <v>0.264191210435622</v>
      </c>
      <c r="E3898" s="25" t="n">
        <f aca="false">NORMSDIST(C3898)</f>
        <v>0.0574056247886626</v>
      </c>
      <c r="F3898" s="23" t="n">
        <f aca="true">BETAINV(RAND(),T1_PERT!$F$5,T1_PERT!$G$5,T1_PERT!$C$5,T1_PERT!$E$5)</f>
        <v>4.57603623296292</v>
      </c>
      <c r="G3898" s="23" t="n">
        <f aca="false">BETAINV(D3898,T1_PERT!$F$6,T1_PERT!$G$6,T1_PERT!$C$6,T1_PERT!$E$6)</f>
        <v>4.52565480151816</v>
      </c>
      <c r="H3898" s="23" t="n">
        <f aca="true">BETAINV(RAND(),T1_PERT!$F$7,T1_PERT!$G$7,T1_PERT!$C$7,T1_PERT!$E$7)</f>
        <v>4.68198986880663</v>
      </c>
      <c r="I3898" s="23" t="n">
        <f aca="false">BETAINV(E3898,T1_PERT!$F$8,T1_PERT!$G$8,T1_PERT!$C$8,T1_PERT!$E$8)</f>
        <v>4.32966669465082</v>
      </c>
      <c r="J3898" s="23" t="n">
        <f aca="true">BETAINV(RAND(),T1_PERT!$F$9,T1_PERT!$G$9,T1_PERT!$C$9,T1_PERT!$E$9)</f>
        <v>3.75745672156301</v>
      </c>
      <c r="K3898" s="23" t="n">
        <f aca="true">BETAINV(RAND(),T1_PERT!$F$10,T1_PERT!$G$10,T1_PERT!$C$10,T1_PERT!$E$10)</f>
        <v>1.74203375960531</v>
      </c>
      <c r="L3898" s="23" t="n">
        <f aca="false">F3898+G3898+I3898+K3898</f>
        <v>15.1733914887372</v>
      </c>
      <c r="M3898" s="23" t="n">
        <f aca="false">F3898+H3898+J3898+K3898</f>
        <v>14.7575165829379</v>
      </c>
      <c r="N3898" s="23" t="n">
        <f aca="false">MAX(L3898,M3898)</f>
        <v>15.1733914887372</v>
      </c>
    </row>
    <row r="3899" customFormat="false" ht="15" hidden="false" customHeight="false" outlineLevel="0" collapsed="false">
      <c r="A3899" s="5" t="n">
        <v>3880</v>
      </c>
      <c r="B3899" s="25" t="n">
        <f aca="true">NORMSINV(RAND())</f>
        <v>0.184406138528153</v>
      </c>
      <c r="C3899" s="25" t="n">
        <f aca="true">$C$4*B3899+SQRT(1-$C$4^2)*NORMSINV(RAND())</f>
        <v>-0.421793303672401</v>
      </c>
      <c r="D3899" s="25" t="n">
        <f aca="false">NORMSDIST(B3899)</f>
        <v>0.573152572723997</v>
      </c>
      <c r="E3899" s="25" t="n">
        <f aca="false">NORMSDIST(C3899)</f>
        <v>0.336587946924062</v>
      </c>
      <c r="F3899" s="23" t="n">
        <f aca="true">BETAINV(RAND(),T1_PERT!$F$5,T1_PERT!$G$5,T1_PERT!$C$5,T1_PERT!$E$5)</f>
        <v>4.62461577260959</v>
      </c>
      <c r="G3899" s="23" t="n">
        <f aca="false">BETAINV(D3899,T1_PERT!$F$6,T1_PERT!$G$6,T1_PERT!$C$6,T1_PERT!$E$6)</f>
        <v>5.48534878884467</v>
      </c>
      <c r="H3899" s="23" t="n">
        <f aca="true">BETAINV(RAND(),T1_PERT!$F$7,T1_PERT!$G$7,T1_PERT!$C$7,T1_PERT!$E$7)</f>
        <v>6.03120016075628</v>
      </c>
      <c r="I3899" s="23" t="n">
        <f aca="false">BETAINV(E3899,T1_PERT!$F$8,T1_PERT!$G$8,T1_PERT!$C$8,T1_PERT!$E$8)</f>
        <v>4.94192981781074</v>
      </c>
      <c r="J3899" s="23" t="n">
        <f aca="true">BETAINV(RAND(),T1_PERT!$F$9,T1_PERT!$G$9,T1_PERT!$C$9,T1_PERT!$E$9)</f>
        <v>5.19648703642245</v>
      </c>
      <c r="K3899" s="23" t="n">
        <f aca="true">BETAINV(RAND(),T1_PERT!$F$10,T1_PERT!$G$10,T1_PERT!$C$10,T1_PERT!$E$10)</f>
        <v>2.54286559741351</v>
      </c>
      <c r="L3899" s="23" t="n">
        <f aca="false">F3899+G3899+I3899+K3899</f>
        <v>17.5947599766785</v>
      </c>
      <c r="M3899" s="23" t="n">
        <f aca="false">F3899+H3899+J3899+K3899</f>
        <v>18.3951685672018</v>
      </c>
      <c r="N3899" s="23" t="n">
        <f aca="false">MAX(L3899,M3899)</f>
        <v>18.3951685672018</v>
      </c>
    </row>
    <row r="3900" customFormat="false" ht="15" hidden="false" customHeight="false" outlineLevel="0" collapsed="false">
      <c r="A3900" s="5" t="n">
        <v>3881</v>
      </c>
      <c r="B3900" s="25" t="n">
        <f aca="true">NORMSINV(RAND())</f>
        <v>0.536450598234343</v>
      </c>
      <c r="C3900" s="25" t="n">
        <f aca="true">$C$4*B3900+SQRT(1-$C$4^2)*NORMSINV(RAND())</f>
        <v>1.39975996800753</v>
      </c>
      <c r="D3900" s="25" t="n">
        <f aca="false">NORMSDIST(B3900)</f>
        <v>0.704176415076779</v>
      </c>
      <c r="E3900" s="25" t="n">
        <f aca="false">NORMSDIST(C3900)</f>
        <v>0.919207395345373</v>
      </c>
      <c r="F3900" s="23" t="n">
        <f aca="true">BETAINV(RAND(),T1_PERT!$F$5,T1_PERT!$G$5,T1_PERT!$C$5,T1_PERT!$E$5)</f>
        <v>3.8360893466121</v>
      </c>
      <c r="G3900" s="23" t="n">
        <f aca="false">BETAINV(D3900,T1_PERT!$F$6,T1_PERT!$G$6,T1_PERT!$C$6,T1_PERT!$E$6)</f>
        <v>5.93494477068936</v>
      </c>
      <c r="H3900" s="23" t="n">
        <f aca="true">BETAINV(RAND(),T1_PERT!$F$7,T1_PERT!$G$7,T1_PERT!$C$7,T1_PERT!$E$7)</f>
        <v>5.26631677103307</v>
      </c>
      <c r="I3900" s="23" t="n">
        <f aca="false">BETAINV(E3900,T1_PERT!$F$8,T1_PERT!$G$8,T1_PERT!$C$8,T1_PERT!$E$8)</f>
        <v>6.43334433560945</v>
      </c>
      <c r="J3900" s="23" t="n">
        <f aca="true">BETAINV(RAND(),T1_PERT!$F$9,T1_PERT!$G$9,T1_PERT!$C$9,T1_PERT!$E$9)</f>
        <v>3.73827915524211</v>
      </c>
      <c r="K3900" s="23" t="n">
        <f aca="true">BETAINV(RAND(),T1_PERT!$F$10,T1_PERT!$G$10,T1_PERT!$C$10,T1_PERT!$E$10)</f>
        <v>1.63592394473064</v>
      </c>
      <c r="L3900" s="23" t="n">
        <f aca="false">F3900+G3900+I3900+K3900</f>
        <v>17.8403023976415</v>
      </c>
      <c r="M3900" s="23" t="n">
        <f aca="false">F3900+H3900+J3900+K3900</f>
        <v>14.4766092176179</v>
      </c>
      <c r="N3900" s="23" t="n">
        <f aca="false">MAX(L3900,M3900)</f>
        <v>17.8403023976415</v>
      </c>
    </row>
    <row r="3901" customFormat="false" ht="15" hidden="false" customHeight="false" outlineLevel="0" collapsed="false">
      <c r="A3901" s="5" t="n">
        <v>3882</v>
      </c>
      <c r="B3901" s="25" t="n">
        <f aca="true">NORMSINV(RAND())</f>
        <v>1.27762179080913</v>
      </c>
      <c r="C3901" s="25" t="n">
        <f aca="true">$C$4*B3901+SQRT(1-$C$4^2)*NORMSINV(RAND())</f>
        <v>0.352598458765589</v>
      </c>
      <c r="D3901" s="25" t="n">
        <f aca="false">NORMSDIST(B3901)</f>
        <v>0.899308593293434</v>
      </c>
      <c r="E3901" s="25" t="n">
        <f aca="false">NORMSDIST(C3901)</f>
        <v>0.637805253398947</v>
      </c>
      <c r="F3901" s="23" t="n">
        <f aca="true">BETAINV(RAND(),T1_PERT!$F$5,T1_PERT!$G$5,T1_PERT!$C$5,T1_PERT!$E$5)</f>
        <v>3.72668511709181</v>
      </c>
      <c r="G3901" s="23" t="n">
        <f aca="false">BETAINV(D3901,T1_PERT!$F$6,T1_PERT!$G$6,T1_PERT!$C$6,T1_PERT!$E$6)</f>
        <v>6.86207382434884</v>
      </c>
      <c r="H3901" s="23" t="n">
        <f aca="true">BETAINV(RAND(),T1_PERT!$F$7,T1_PERT!$G$7,T1_PERT!$C$7,T1_PERT!$E$7)</f>
        <v>5.52328794705905</v>
      </c>
      <c r="I3901" s="23" t="n">
        <f aca="false">BETAINV(E3901,T1_PERT!$F$8,T1_PERT!$G$8,T1_PERT!$C$8,T1_PERT!$E$8)</f>
        <v>5.54259878052688</v>
      </c>
      <c r="J3901" s="23" t="n">
        <f aca="true">BETAINV(RAND(),T1_PERT!$F$9,T1_PERT!$G$9,T1_PERT!$C$9,T1_PERT!$E$9)</f>
        <v>5.32940396089772</v>
      </c>
      <c r="K3901" s="23" t="n">
        <f aca="true">BETAINV(RAND(),T1_PERT!$F$10,T1_PERT!$G$10,T1_PERT!$C$10,T1_PERT!$E$10)</f>
        <v>1.65411975123412</v>
      </c>
      <c r="L3901" s="23" t="n">
        <f aca="false">F3901+G3901+I3901+K3901</f>
        <v>17.7854774732017</v>
      </c>
      <c r="M3901" s="23" t="n">
        <f aca="false">F3901+H3901+J3901+K3901</f>
        <v>16.2334967762827</v>
      </c>
      <c r="N3901" s="23" t="n">
        <f aca="false">MAX(L3901,M3901)</f>
        <v>17.7854774732017</v>
      </c>
    </row>
    <row r="3902" customFormat="false" ht="15" hidden="false" customHeight="false" outlineLevel="0" collapsed="false">
      <c r="A3902" s="5" t="n">
        <v>3883</v>
      </c>
      <c r="B3902" s="25" t="n">
        <f aca="true">NORMSINV(RAND())</f>
        <v>1.19756437179971</v>
      </c>
      <c r="C3902" s="25" t="n">
        <f aca="true">$C$4*B3902+SQRT(1-$C$4^2)*NORMSINV(RAND())</f>
        <v>1.32872173367775</v>
      </c>
      <c r="D3902" s="25" t="n">
        <f aca="false">NORMSDIST(B3902)</f>
        <v>0.884456673361268</v>
      </c>
      <c r="E3902" s="25" t="n">
        <f aca="false">NORMSDIST(C3902)</f>
        <v>0.908030104071592</v>
      </c>
      <c r="F3902" s="23" t="n">
        <f aca="true">BETAINV(RAND(),T1_PERT!$F$5,T1_PERT!$G$5,T1_PERT!$C$5,T1_PERT!$E$5)</f>
        <v>4.79670247948918</v>
      </c>
      <c r="G3902" s="23" t="n">
        <f aca="false">BETAINV(D3902,T1_PERT!$F$6,T1_PERT!$G$6,T1_PERT!$C$6,T1_PERT!$E$6)</f>
        <v>6.76621137444148</v>
      </c>
      <c r="H3902" s="23" t="n">
        <f aca="true">BETAINV(RAND(),T1_PERT!$F$7,T1_PERT!$G$7,T1_PERT!$C$7,T1_PERT!$E$7)</f>
        <v>5.55413906196022</v>
      </c>
      <c r="I3902" s="23" t="n">
        <f aca="false">BETAINV(E3902,T1_PERT!$F$8,T1_PERT!$G$8,T1_PERT!$C$8,T1_PERT!$E$8)</f>
        <v>6.37478897554036</v>
      </c>
      <c r="J3902" s="23" t="n">
        <f aca="true">BETAINV(RAND(),T1_PERT!$F$9,T1_PERT!$G$9,T1_PERT!$C$9,T1_PERT!$E$9)</f>
        <v>4.69870527960687</v>
      </c>
      <c r="K3902" s="23" t="n">
        <f aca="true">BETAINV(RAND(),T1_PERT!$F$10,T1_PERT!$G$10,T1_PERT!$C$10,T1_PERT!$E$10)</f>
        <v>2.16988741547776</v>
      </c>
      <c r="L3902" s="23" t="n">
        <f aca="false">F3902+G3902+I3902+K3902</f>
        <v>20.1075902449488</v>
      </c>
      <c r="M3902" s="23" t="n">
        <f aca="false">F3902+H3902+J3902+K3902</f>
        <v>17.219434236534</v>
      </c>
      <c r="N3902" s="23" t="n">
        <f aca="false">MAX(L3902,M3902)</f>
        <v>20.1075902449488</v>
      </c>
    </row>
    <row r="3903" customFormat="false" ht="15" hidden="false" customHeight="false" outlineLevel="0" collapsed="false">
      <c r="A3903" s="5" t="n">
        <v>3884</v>
      </c>
      <c r="B3903" s="25" t="n">
        <f aca="true">NORMSINV(RAND())</f>
        <v>0.530444109333997</v>
      </c>
      <c r="C3903" s="25" t="n">
        <f aca="true">$C$4*B3903+SQRT(1-$C$4^2)*NORMSINV(RAND())</f>
        <v>-0.122489320486235</v>
      </c>
      <c r="D3903" s="25" t="n">
        <f aca="false">NORMSDIST(B3903)</f>
        <v>0.702097974853123</v>
      </c>
      <c r="E3903" s="25" t="n">
        <f aca="false">NORMSDIST(C3903)</f>
        <v>0.451255751661218</v>
      </c>
      <c r="F3903" s="23" t="n">
        <f aca="true">BETAINV(RAND(),T1_PERT!$F$5,T1_PERT!$G$5,T1_PERT!$C$5,T1_PERT!$E$5)</f>
        <v>3.44972731289557</v>
      </c>
      <c r="G3903" s="23" t="n">
        <f aca="false">BETAINV(D3903,T1_PERT!$F$6,T1_PERT!$G$6,T1_PERT!$C$6,T1_PERT!$E$6)</f>
        <v>5.92723315024701</v>
      </c>
      <c r="H3903" s="23" t="n">
        <f aca="true">BETAINV(RAND(),T1_PERT!$F$7,T1_PERT!$G$7,T1_PERT!$C$7,T1_PERT!$E$7)</f>
        <v>6.93329446602898</v>
      </c>
      <c r="I3903" s="23" t="n">
        <f aca="false">BETAINV(E3903,T1_PERT!$F$8,T1_PERT!$G$8,T1_PERT!$C$8,T1_PERT!$E$8)</f>
        <v>5.16028530569336</v>
      </c>
      <c r="J3903" s="23" t="n">
        <f aca="true">BETAINV(RAND(),T1_PERT!$F$9,T1_PERT!$G$9,T1_PERT!$C$9,T1_PERT!$E$9)</f>
        <v>4.36091871647695</v>
      </c>
      <c r="K3903" s="23" t="n">
        <f aca="true">BETAINV(RAND(),T1_PERT!$F$10,T1_PERT!$G$10,T1_PERT!$C$10,T1_PERT!$E$10)</f>
        <v>1.77350893679282</v>
      </c>
      <c r="L3903" s="23" t="n">
        <f aca="false">F3903+G3903+I3903+K3903</f>
        <v>16.3107547056288</v>
      </c>
      <c r="M3903" s="23" t="n">
        <f aca="false">F3903+H3903+J3903+K3903</f>
        <v>16.5174494321943</v>
      </c>
      <c r="N3903" s="23" t="n">
        <f aca="false">MAX(L3903,M3903)</f>
        <v>16.5174494321943</v>
      </c>
    </row>
    <row r="3904" customFormat="false" ht="15" hidden="false" customHeight="false" outlineLevel="0" collapsed="false">
      <c r="A3904" s="5" t="n">
        <v>3885</v>
      </c>
      <c r="B3904" s="25" t="n">
        <f aca="true">NORMSINV(RAND())</f>
        <v>1.84153557844226</v>
      </c>
      <c r="C3904" s="25" t="n">
        <f aca="true">$C$4*B3904+SQRT(1-$C$4^2)*NORMSINV(RAND())</f>
        <v>0.185967885051746</v>
      </c>
      <c r="D3904" s="25" t="n">
        <f aca="false">NORMSDIST(B3904)</f>
        <v>0.96722844411954</v>
      </c>
      <c r="E3904" s="25" t="n">
        <f aca="false">NORMSDIST(C3904)</f>
        <v>0.573765027003784</v>
      </c>
      <c r="F3904" s="23" t="n">
        <f aca="true">BETAINV(RAND(),T1_PERT!$F$5,T1_PERT!$G$5,T1_PERT!$C$5,T1_PERT!$E$5)</f>
        <v>4.44848315911252</v>
      </c>
      <c r="G3904" s="23" t="n">
        <f aca="false">BETAINV(D3904,T1_PERT!$F$6,T1_PERT!$G$6,T1_PERT!$C$6,T1_PERT!$E$6)</f>
        <v>7.4858060397456</v>
      </c>
      <c r="H3904" s="23" t="n">
        <f aca="true">BETAINV(RAND(),T1_PERT!$F$7,T1_PERT!$G$7,T1_PERT!$C$7,T1_PERT!$E$7)</f>
        <v>5.49210058242555</v>
      </c>
      <c r="I3904" s="23" t="n">
        <f aca="false">BETAINV(E3904,T1_PERT!$F$8,T1_PERT!$G$8,T1_PERT!$C$8,T1_PERT!$E$8)</f>
        <v>5.40454065502061</v>
      </c>
      <c r="J3904" s="23" t="n">
        <f aca="true">BETAINV(RAND(),T1_PERT!$F$9,T1_PERT!$G$9,T1_PERT!$C$9,T1_PERT!$E$9)</f>
        <v>4.27624659563976</v>
      </c>
      <c r="K3904" s="23" t="n">
        <f aca="true">BETAINV(RAND(),T1_PERT!$F$10,T1_PERT!$G$10,T1_PERT!$C$10,T1_PERT!$E$10)</f>
        <v>1.50981382592845</v>
      </c>
      <c r="L3904" s="23" t="n">
        <f aca="false">F3904+G3904+I3904+K3904</f>
        <v>18.8486436798072</v>
      </c>
      <c r="M3904" s="23" t="n">
        <f aca="false">F3904+H3904+J3904+K3904</f>
        <v>15.7266441631063</v>
      </c>
      <c r="N3904" s="23" t="n">
        <f aca="false">MAX(L3904,M3904)</f>
        <v>18.8486436798072</v>
      </c>
    </row>
    <row r="3905" customFormat="false" ht="15" hidden="false" customHeight="false" outlineLevel="0" collapsed="false">
      <c r="A3905" s="5" t="n">
        <v>3886</v>
      </c>
      <c r="B3905" s="25" t="n">
        <f aca="true">NORMSINV(RAND())</f>
        <v>-0.988033618406798</v>
      </c>
      <c r="C3905" s="25" t="n">
        <f aca="true">$C$4*B3905+SQRT(1-$C$4^2)*NORMSINV(RAND())</f>
        <v>-0.833127716082556</v>
      </c>
      <c r="D3905" s="25" t="n">
        <f aca="false">NORMSDIST(B3905)</f>
        <v>0.161568091953853</v>
      </c>
      <c r="E3905" s="25" t="n">
        <f aca="false">NORMSDIST(C3905)</f>
        <v>0.202386351874468</v>
      </c>
      <c r="F3905" s="23" t="n">
        <f aca="true">BETAINV(RAND(),T1_PERT!$F$5,T1_PERT!$G$5,T1_PERT!$C$5,T1_PERT!$E$5)</f>
        <v>4.19947456792975</v>
      </c>
      <c r="G3905" s="23" t="n">
        <f aca="false">BETAINV(D3905,T1_PERT!$F$6,T1_PERT!$G$6,T1_PERT!$C$6,T1_PERT!$E$6)</f>
        <v>4.17065937822521</v>
      </c>
      <c r="H3905" s="23" t="n">
        <f aca="true">BETAINV(RAND(),T1_PERT!$F$7,T1_PERT!$G$7,T1_PERT!$C$7,T1_PERT!$E$7)</f>
        <v>7.47859502518476</v>
      </c>
      <c r="I3905" s="23" t="n">
        <f aca="false">BETAINV(E3905,T1_PERT!$F$8,T1_PERT!$G$8,T1_PERT!$C$8,T1_PERT!$E$8)</f>
        <v>4.67935411397194</v>
      </c>
      <c r="J3905" s="23" t="n">
        <f aca="true">BETAINV(RAND(),T1_PERT!$F$9,T1_PERT!$G$9,T1_PERT!$C$9,T1_PERT!$E$9)</f>
        <v>5.76480317037313</v>
      </c>
      <c r="K3905" s="23" t="n">
        <f aca="true">BETAINV(RAND(),T1_PERT!$F$10,T1_PERT!$G$10,T1_PERT!$C$10,T1_PERT!$E$10)</f>
        <v>1.83382500659641</v>
      </c>
      <c r="L3905" s="23" t="n">
        <f aca="false">F3905+G3905+I3905+K3905</f>
        <v>14.8833130667233</v>
      </c>
      <c r="M3905" s="23" t="n">
        <f aca="false">F3905+H3905+J3905+K3905</f>
        <v>19.276697770084</v>
      </c>
      <c r="N3905" s="23" t="n">
        <f aca="false">MAX(L3905,M3905)</f>
        <v>19.276697770084</v>
      </c>
    </row>
    <row r="3906" customFormat="false" ht="15" hidden="false" customHeight="false" outlineLevel="0" collapsed="false">
      <c r="A3906" s="5" t="n">
        <v>3887</v>
      </c>
      <c r="B3906" s="25" t="n">
        <f aca="true">NORMSINV(RAND())</f>
        <v>-0.680612147247252</v>
      </c>
      <c r="C3906" s="25" t="n">
        <f aca="true">$C$4*B3906+SQRT(1-$C$4^2)*NORMSINV(RAND())</f>
        <v>1.17980612518922</v>
      </c>
      <c r="D3906" s="25" t="n">
        <f aca="false">NORMSDIST(B3906)</f>
        <v>0.248058469319033</v>
      </c>
      <c r="E3906" s="25" t="n">
        <f aca="false">NORMSDIST(C3906)</f>
        <v>0.880961333584957</v>
      </c>
      <c r="F3906" s="23" t="n">
        <f aca="true">BETAINV(RAND(),T1_PERT!$F$5,T1_PERT!$G$5,T1_PERT!$C$5,T1_PERT!$E$5)</f>
        <v>4.04719293562998</v>
      </c>
      <c r="G3906" s="23" t="n">
        <f aca="false">BETAINV(D3906,T1_PERT!$F$6,T1_PERT!$G$6,T1_PERT!$C$6,T1_PERT!$E$6)</f>
        <v>4.47294640328686</v>
      </c>
      <c r="H3906" s="23" t="n">
        <f aca="true">BETAINV(RAND(),T1_PERT!$F$7,T1_PERT!$G$7,T1_PERT!$C$7,T1_PERT!$E$7)</f>
        <v>3.44284643607947</v>
      </c>
      <c r="I3906" s="23" t="n">
        <f aca="false">BETAINV(E3906,T1_PERT!$F$8,T1_PERT!$G$8,T1_PERT!$C$8,T1_PERT!$E$8)</f>
        <v>6.25012517728417</v>
      </c>
      <c r="J3906" s="23" t="n">
        <f aca="true">BETAINV(RAND(),T1_PERT!$F$9,T1_PERT!$G$9,T1_PERT!$C$9,T1_PERT!$E$9)</f>
        <v>5.31079275870564</v>
      </c>
      <c r="K3906" s="23" t="n">
        <f aca="true">BETAINV(RAND(),T1_PERT!$F$10,T1_PERT!$G$10,T1_PERT!$C$10,T1_PERT!$E$10)</f>
        <v>1.9407450780214</v>
      </c>
      <c r="L3906" s="23" t="n">
        <f aca="false">F3906+G3906+I3906+K3906</f>
        <v>16.7110095942224</v>
      </c>
      <c r="M3906" s="23" t="n">
        <f aca="false">F3906+H3906+J3906+K3906</f>
        <v>14.7415772084365</v>
      </c>
      <c r="N3906" s="23" t="n">
        <f aca="false">MAX(L3906,M3906)</f>
        <v>16.7110095942224</v>
      </c>
    </row>
    <row r="3907" customFormat="false" ht="15" hidden="false" customHeight="false" outlineLevel="0" collapsed="false">
      <c r="A3907" s="5" t="n">
        <v>3888</v>
      </c>
      <c r="B3907" s="25" t="n">
        <f aca="true">NORMSINV(RAND())</f>
        <v>0.0941489386471937</v>
      </c>
      <c r="C3907" s="25" t="n">
        <f aca="true">$C$4*B3907+SQRT(1-$C$4^2)*NORMSINV(RAND())</f>
        <v>-1.09013468388474</v>
      </c>
      <c r="D3907" s="25" t="n">
        <f aca="false">NORMSDIST(B3907)</f>
        <v>0.537504577211181</v>
      </c>
      <c r="E3907" s="25" t="n">
        <f aca="false">NORMSDIST(C3907)</f>
        <v>0.137826909980579</v>
      </c>
      <c r="F3907" s="23" t="n">
        <f aca="true">BETAINV(RAND(),T1_PERT!$F$5,T1_PERT!$G$5,T1_PERT!$C$5,T1_PERT!$E$5)</f>
        <v>4.01156289755762</v>
      </c>
      <c r="G3907" s="23" t="n">
        <f aca="false">BETAINV(D3907,T1_PERT!$F$6,T1_PERT!$G$6,T1_PERT!$C$6,T1_PERT!$E$6)</f>
        <v>5.37189390766339</v>
      </c>
      <c r="H3907" s="23" t="n">
        <f aca="true">BETAINV(RAND(),T1_PERT!$F$7,T1_PERT!$G$7,T1_PERT!$C$7,T1_PERT!$E$7)</f>
        <v>6.29912257976751</v>
      </c>
      <c r="I3907" s="23" t="n">
        <f aca="false">BETAINV(E3907,T1_PERT!$F$8,T1_PERT!$G$8,T1_PERT!$C$8,T1_PERT!$E$8)</f>
        <v>4.53995767974997</v>
      </c>
      <c r="J3907" s="23" t="n">
        <f aca="true">BETAINV(RAND(),T1_PERT!$F$9,T1_PERT!$G$9,T1_PERT!$C$9,T1_PERT!$E$9)</f>
        <v>3.83473359214167</v>
      </c>
      <c r="K3907" s="23" t="n">
        <f aca="true">BETAINV(RAND(),T1_PERT!$F$10,T1_PERT!$G$10,T1_PERT!$C$10,T1_PERT!$E$10)</f>
        <v>2.57124527159091</v>
      </c>
      <c r="L3907" s="23" t="n">
        <f aca="false">F3907+G3907+I3907+K3907</f>
        <v>16.4946597565619</v>
      </c>
      <c r="M3907" s="23" t="n">
        <f aca="false">F3907+H3907+J3907+K3907</f>
        <v>16.7166643410577</v>
      </c>
      <c r="N3907" s="23" t="n">
        <f aca="false">MAX(L3907,M3907)</f>
        <v>16.7166643410577</v>
      </c>
    </row>
    <row r="3908" customFormat="false" ht="15" hidden="false" customHeight="false" outlineLevel="0" collapsed="false">
      <c r="A3908" s="5" t="n">
        <v>3889</v>
      </c>
      <c r="B3908" s="25" t="n">
        <f aca="true">NORMSINV(RAND())</f>
        <v>-0.749031845915809</v>
      </c>
      <c r="C3908" s="25" t="n">
        <f aca="true">$C$4*B3908+SQRT(1-$C$4^2)*NORMSINV(RAND())</f>
        <v>-0.25150608443402</v>
      </c>
      <c r="D3908" s="25" t="n">
        <f aca="false">NORMSDIST(B3908)</f>
        <v>0.22691900564033</v>
      </c>
      <c r="E3908" s="25" t="n">
        <f aca="false">NORMSDIST(C3908)</f>
        <v>0.400711429326008</v>
      </c>
      <c r="F3908" s="23" t="n">
        <f aca="true">BETAINV(RAND(),T1_PERT!$F$5,T1_PERT!$G$5,T1_PERT!$C$5,T1_PERT!$E$5)</f>
        <v>3.33442215251712</v>
      </c>
      <c r="G3908" s="23" t="n">
        <f aca="false">BETAINV(D3908,T1_PERT!$F$6,T1_PERT!$G$6,T1_PERT!$C$6,T1_PERT!$E$6)</f>
        <v>4.4025031901185</v>
      </c>
      <c r="H3908" s="23" t="n">
        <f aca="true">BETAINV(RAND(),T1_PERT!$F$7,T1_PERT!$G$7,T1_PERT!$C$7,T1_PERT!$E$7)</f>
        <v>7.24638695962172</v>
      </c>
      <c r="I3908" s="23" t="n">
        <f aca="false">BETAINV(E3908,T1_PERT!$F$8,T1_PERT!$G$8,T1_PERT!$C$8,T1_PERT!$E$8)</f>
        <v>5.0636273392035</v>
      </c>
      <c r="J3908" s="23" t="n">
        <f aca="true">BETAINV(RAND(),T1_PERT!$F$9,T1_PERT!$G$9,T1_PERT!$C$9,T1_PERT!$E$9)</f>
        <v>4.3706820690542</v>
      </c>
      <c r="K3908" s="23" t="n">
        <f aca="true">BETAINV(RAND(),T1_PERT!$F$10,T1_PERT!$G$10,T1_PERT!$C$10,T1_PERT!$E$10)</f>
        <v>1.44268794031728</v>
      </c>
      <c r="L3908" s="23" t="n">
        <f aca="false">F3908+G3908+I3908+K3908</f>
        <v>14.2432406221564</v>
      </c>
      <c r="M3908" s="23" t="n">
        <f aca="false">F3908+H3908+J3908+K3908</f>
        <v>16.3941791215103</v>
      </c>
      <c r="N3908" s="23" t="n">
        <f aca="false">MAX(L3908,M3908)</f>
        <v>16.3941791215103</v>
      </c>
    </row>
    <row r="3909" customFormat="false" ht="15" hidden="false" customHeight="false" outlineLevel="0" collapsed="false">
      <c r="A3909" s="5" t="n">
        <v>3890</v>
      </c>
      <c r="B3909" s="25" t="n">
        <f aca="true">NORMSINV(RAND())</f>
        <v>0.355442112254172</v>
      </c>
      <c r="C3909" s="25" t="n">
        <f aca="true">$C$4*B3909+SQRT(1-$C$4^2)*NORMSINV(RAND())</f>
        <v>0.576347224503925</v>
      </c>
      <c r="D3909" s="25" t="n">
        <f aca="false">NORMSDIST(B3909)</f>
        <v>0.63887079760034</v>
      </c>
      <c r="E3909" s="25" t="n">
        <f aca="false">NORMSDIST(C3909)</f>
        <v>0.717809745601211</v>
      </c>
      <c r="F3909" s="23" t="n">
        <f aca="true">BETAINV(RAND(),T1_PERT!$F$5,T1_PERT!$G$5,T1_PERT!$C$5,T1_PERT!$E$5)</f>
        <v>4.09353428107639</v>
      </c>
      <c r="G3909" s="23" t="n">
        <f aca="false">BETAINV(D3909,T1_PERT!$F$6,T1_PERT!$G$6,T1_PERT!$C$6,T1_PERT!$E$6)</f>
        <v>5.70284961074786</v>
      </c>
      <c r="H3909" s="23" t="n">
        <f aca="true">BETAINV(RAND(),T1_PERT!$F$7,T1_PERT!$G$7,T1_PERT!$C$7,T1_PERT!$E$7)</f>
        <v>5.69725458100745</v>
      </c>
      <c r="I3909" s="23" t="n">
        <f aca="false">BETAINV(E3909,T1_PERT!$F$8,T1_PERT!$G$8,T1_PERT!$C$8,T1_PERT!$E$8)</f>
        <v>5.73244627094891</v>
      </c>
      <c r="J3909" s="23" t="n">
        <f aca="true">BETAINV(RAND(),T1_PERT!$F$9,T1_PERT!$G$9,T1_PERT!$C$9,T1_PERT!$E$9)</f>
        <v>4.08096887547305</v>
      </c>
      <c r="K3909" s="23" t="n">
        <f aca="true">BETAINV(RAND(),T1_PERT!$F$10,T1_PERT!$G$10,T1_PERT!$C$10,T1_PERT!$E$10)</f>
        <v>2.49014568508534</v>
      </c>
      <c r="L3909" s="23" t="n">
        <f aca="false">F3909+G3909+I3909+K3909</f>
        <v>18.0189758478585</v>
      </c>
      <c r="M3909" s="23" t="n">
        <f aca="false">F3909+H3909+J3909+K3909</f>
        <v>16.3619034226422</v>
      </c>
      <c r="N3909" s="23" t="n">
        <f aca="false">MAX(L3909,M3909)</f>
        <v>18.0189758478585</v>
      </c>
    </row>
    <row r="3910" customFormat="false" ht="15" hidden="false" customHeight="false" outlineLevel="0" collapsed="false">
      <c r="A3910" s="5" t="n">
        <v>3891</v>
      </c>
      <c r="B3910" s="25" t="n">
        <f aca="true">NORMSINV(RAND())</f>
        <v>0.689194493670945</v>
      </c>
      <c r="C3910" s="25" t="n">
        <f aca="true">$C$4*B3910+SQRT(1-$C$4^2)*NORMSINV(RAND())</f>
        <v>-0.595279584650375</v>
      </c>
      <c r="D3910" s="25" t="n">
        <f aca="false">NORMSDIST(B3910)</f>
        <v>0.754649559264747</v>
      </c>
      <c r="E3910" s="25" t="n">
        <f aca="false">NORMSDIST(C3910)</f>
        <v>0.275828300036223</v>
      </c>
      <c r="F3910" s="23" t="n">
        <f aca="true">BETAINV(RAND(),T1_PERT!$F$5,T1_PERT!$G$5,T1_PERT!$C$5,T1_PERT!$E$5)</f>
        <v>4.72608890911181</v>
      </c>
      <c r="G3910" s="23" t="n">
        <f aca="false">BETAINV(D3910,T1_PERT!$F$6,T1_PERT!$G$6,T1_PERT!$C$6,T1_PERT!$E$6)</f>
        <v>6.13079635488307</v>
      </c>
      <c r="H3910" s="23" t="n">
        <f aca="true">BETAINV(RAND(),T1_PERT!$F$7,T1_PERT!$G$7,T1_PERT!$C$7,T1_PERT!$E$7)</f>
        <v>7.28592834705543</v>
      </c>
      <c r="I3910" s="23" t="n">
        <f aca="false">BETAINV(E3910,T1_PERT!$F$8,T1_PERT!$G$8,T1_PERT!$C$8,T1_PERT!$E$8)</f>
        <v>4.82550532990782</v>
      </c>
      <c r="J3910" s="23" t="n">
        <f aca="true">BETAINV(RAND(),T1_PERT!$F$9,T1_PERT!$G$9,T1_PERT!$C$9,T1_PERT!$E$9)</f>
        <v>4.06243145860892</v>
      </c>
      <c r="K3910" s="23" t="n">
        <f aca="true">BETAINV(RAND(),T1_PERT!$F$10,T1_PERT!$G$10,T1_PERT!$C$10,T1_PERT!$E$10)</f>
        <v>1.69666814129876</v>
      </c>
      <c r="L3910" s="23" t="n">
        <f aca="false">F3910+G3910+I3910+K3910</f>
        <v>17.3790587352015</v>
      </c>
      <c r="M3910" s="23" t="n">
        <f aca="false">F3910+H3910+J3910+K3910</f>
        <v>17.7711168560749</v>
      </c>
      <c r="N3910" s="23" t="n">
        <f aca="false">MAX(L3910,M3910)</f>
        <v>17.7711168560749</v>
      </c>
    </row>
    <row r="3911" customFormat="false" ht="15" hidden="false" customHeight="false" outlineLevel="0" collapsed="false">
      <c r="A3911" s="5" t="n">
        <v>3892</v>
      </c>
      <c r="B3911" s="25" t="n">
        <f aca="true">NORMSINV(RAND())</f>
        <v>0.773254493757591</v>
      </c>
      <c r="C3911" s="25" t="n">
        <f aca="true">$C$4*B3911+SQRT(1-$C$4^2)*NORMSINV(RAND())</f>
        <v>0.824036685234875</v>
      </c>
      <c r="D3911" s="25" t="n">
        <f aca="false">NORMSDIST(B3911)</f>
        <v>0.780314109286086</v>
      </c>
      <c r="E3911" s="25" t="n">
        <f aca="false">NORMSDIST(C3911)</f>
        <v>0.79504064316271</v>
      </c>
      <c r="F3911" s="23" t="n">
        <f aca="true">BETAINV(RAND(),T1_PERT!$F$5,T1_PERT!$G$5,T1_PERT!$C$5,T1_PERT!$E$5)</f>
        <v>2.90091235084808</v>
      </c>
      <c r="G3911" s="23" t="n">
        <f aca="false">BETAINV(D3911,T1_PERT!$F$6,T1_PERT!$G$6,T1_PERT!$C$6,T1_PERT!$E$6)</f>
        <v>6.2380868071549</v>
      </c>
      <c r="H3911" s="23" t="n">
        <f aca="true">BETAINV(RAND(),T1_PERT!$F$7,T1_PERT!$G$7,T1_PERT!$C$7,T1_PERT!$E$7)</f>
        <v>6.95747579107684</v>
      </c>
      <c r="I3911" s="23" t="n">
        <f aca="false">BETAINV(E3911,T1_PERT!$F$8,T1_PERT!$G$8,T1_PERT!$C$8,T1_PERT!$E$8)</f>
        <v>5.94560871130061</v>
      </c>
      <c r="J3911" s="23" t="n">
        <f aca="true">BETAINV(RAND(),T1_PERT!$F$9,T1_PERT!$G$9,T1_PERT!$C$9,T1_PERT!$E$9)</f>
        <v>4.70597909651305</v>
      </c>
      <c r="K3911" s="23" t="n">
        <f aca="true">BETAINV(RAND(),T1_PERT!$F$10,T1_PERT!$G$10,T1_PERT!$C$10,T1_PERT!$E$10)</f>
        <v>1.64928360609214</v>
      </c>
      <c r="L3911" s="23" t="n">
        <f aca="false">F3911+G3911+I3911+K3911</f>
        <v>16.7338914753957</v>
      </c>
      <c r="M3911" s="23" t="n">
        <f aca="false">F3911+H3911+J3911+K3911</f>
        <v>16.2136508445301</v>
      </c>
      <c r="N3911" s="23" t="n">
        <f aca="false">MAX(L3911,M3911)</f>
        <v>16.7338914753957</v>
      </c>
    </row>
    <row r="3912" customFormat="false" ht="15" hidden="false" customHeight="false" outlineLevel="0" collapsed="false">
      <c r="A3912" s="5" t="n">
        <v>3893</v>
      </c>
      <c r="B3912" s="25" t="n">
        <f aca="true">NORMSINV(RAND())</f>
        <v>-0.820296588181759</v>
      </c>
      <c r="C3912" s="25" t="n">
        <f aca="true">$C$4*B3912+SQRT(1-$C$4^2)*NORMSINV(RAND())</f>
        <v>-0.0689757459264034</v>
      </c>
      <c r="D3912" s="25" t="n">
        <f aca="false">NORMSDIST(B3912)</f>
        <v>0.206023525450888</v>
      </c>
      <c r="E3912" s="25" t="n">
        <f aca="false">NORMSDIST(C3912)</f>
        <v>0.472504462727688</v>
      </c>
      <c r="F3912" s="23" t="n">
        <f aca="true">BETAINV(RAND(),T1_PERT!$F$5,T1_PERT!$G$5,T1_PERT!$C$5,T1_PERT!$E$5)</f>
        <v>5.09206579559644</v>
      </c>
      <c r="G3912" s="23" t="n">
        <f aca="false">BETAINV(D3912,T1_PERT!$F$6,T1_PERT!$G$6,T1_PERT!$C$6,T1_PERT!$E$6)</f>
        <v>4.33101448920193</v>
      </c>
      <c r="H3912" s="23" t="n">
        <f aca="true">BETAINV(RAND(),T1_PERT!$F$7,T1_PERT!$G$7,T1_PERT!$C$7,T1_PERT!$E$7)</f>
        <v>4.22289505165129</v>
      </c>
      <c r="I3912" s="23" t="n">
        <f aca="false">BETAINV(E3912,T1_PERT!$F$8,T1_PERT!$G$8,T1_PERT!$C$8,T1_PERT!$E$8)</f>
        <v>5.20140832741372</v>
      </c>
      <c r="J3912" s="23" t="n">
        <f aca="true">BETAINV(RAND(),T1_PERT!$F$9,T1_PERT!$G$9,T1_PERT!$C$9,T1_PERT!$E$9)</f>
        <v>3.84149814315755</v>
      </c>
      <c r="K3912" s="23" t="n">
        <f aca="true">BETAINV(RAND(),T1_PERT!$F$10,T1_PERT!$G$10,T1_PERT!$C$10,T1_PERT!$E$10)</f>
        <v>1.35869871523577</v>
      </c>
      <c r="L3912" s="23" t="n">
        <f aca="false">F3912+G3912+I3912+K3912</f>
        <v>15.9831873274479</v>
      </c>
      <c r="M3912" s="23" t="n">
        <f aca="false">F3912+H3912+J3912+K3912</f>
        <v>14.5151577056411</v>
      </c>
      <c r="N3912" s="23" t="n">
        <f aca="false">MAX(L3912,M3912)</f>
        <v>15.9831873274479</v>
      </c>
    </row>
    <row r="3913" customFormat="false" ht="15" hidden="false" customHeight="false" outlineLevel="0" collapsed="false">
      <c r="A3913" s="5" t="n">
        <v>3894</v>
      </c>
      <c r="B3913" s="25" t="n">
        <f aca="true">NORMSINV(RAND())</f>
        <v>-0.140064583540616</v>
      </c>
      <c r="C3913" s="25" t="n">
        <f aca="true">$C$4*B3913+SQRT(1-$C$4^2)*NORMSINV(RAND())</f>
        <v>-0.699135434902544</v>
      </c>
      <c r="D3913" s="25" t="n">
        <f aca="false">NORMSDIST(B3913)</f>
        <v>0.444304481469306</v>
      </c>
      <c r="E3913" s="25" t="n">
        <f aca="false">NORMSDIST(C3913)</f>
        <v>0.242233697748704</v>
      </c>
      <c r="F3913" s="23" t="n">
        <f aca="true">BETAINV(RAND(),T1_PERT!$F$5,T1_PERT!$G$5,T1_PERT!$C$5,T1_PERT!$E$5)</f>
        <v>4.27391870795973</v>
      </c>
      <c r="G3913" s="23" t="n">
        <f aca="false">BETAINV(D3913,T1_PERT!$F$6,T1_PERT!$G$6,T1_PERT!$C$6,T1_PERT!$E$6)</f>
        <v>5.08388568493834</v>
      </c>
      <c r="H3913" s="23" t="n">
        <f aca="true">BETAINV(RAND(),T1_PERT!$F$7,T1_PERT!$G$7,T1_PERT!$C$7,T1_PERT!$E$7)</f>
        <v>6.70747030130779</v>
      </c>
      <c r="I3913" s="23" t="n">
        <f aca="false">BETAINV(E3913,T1_PERT!$F$8,T1_PERT!$G$8,T1_PERT!$C$8,T1_PERT!$E$8)</f>
        <v>4.75971473654008</v>
      </c>
      <c r="J3913" s="23" t="n">
        <f aca="true">BETAINV(RAND(),T1_PERT!$F$9,T1_PERT!$G$9,T1_PERT!$C$9,T1_PERT!$E$9)</f>
        <v>3.38861451150429</v>
      </c>
      <c r="K3913" s="23" t="n">
        <f aca="true">BETAINV(RAND(),T1_PERT!$F$10,T1_PERT!$G$10,T1_PERT!$C$10,T1_PERT!$E$10)</f>
        <v>1.92772926153488</v>
      </c>
      <c r="L3913" s="23" t="n">
        <f aca="false">F3913+G3913+I3913+K3913</f>
        <v>16.045248390973</v>
      </c>
      <c r="M3913" s="23" t="n">
        <f aca="false">F3913+H3913+J3913+K3913</f>
        <v>16.2977327823067</v>
      </c>
      <c r="N3913" s="23" t="n">
        <f aca="false">MAX(L3913,M3913)</f>
        <v>16.2977327823067</v>
      </c>
    </row>
    <row r="3914" customFormat="false" ht="15" hidden="false" customHeight="false" outlineLevel="0" collapsed="false">
      <c r="A3914" s="5" t="n">
        <v>3895</v>
      </c>
      <c r="B3914" s="25" t="n">
        <f aca="true">NORMSINV(RAND())</f>
        <v>0.26747364810761</v>
      </c>
      <c r="C3914" s="25" t="n">
        <f aca="true">$C$4*B3914+SQRT(1-$C$4^2)*NORMSINV(RAND())</f>
        <v>2.00989452513592</v>
      </c>
      <c r="D3914" s="25" t="n">
        <f aca="false">NORMSDIST(B3914)</f>
        <v>0.60544774947725</v>
      </c>
      <c r="E3914" s="25" t="n">
        <f aca="false">NORMSDIST(C3914)</f>
        <v>0.977778823330519</v>
      </c>
      <c r="F3914" s="23" t="n">
        <f aca="true">BETAINV(RAND(),T1_PERT!$F$5,T1_PERT!$G$5,T1_PERT!$C$5,T1_PERT!$E$5)</f>
        <v>2.88670869563465</v>
      </c>
      <c r="G3914" s="23" t="n">
        <f aca="false">BETAINV(D3914,T1_PERT!$F$6,T1_PERT!$G$6,T1_PERT!$C$6,T1_PERT!$E$6)</f>
        <v>5.59064721645382</v>
      </c>
      <c r="H3914" s="23" t="n">
        <f aca="true">BETAINV(RAND(),T1_PERT!$F$7,T1_PERT!$G$7,T1_PERT!$C$7,T1_PERT!$E$7)</f>
        <v>4.58904404089812</v>
      </c>
      <c r="I3914" s="23" t="n">
        <f aca="false">BETAINV(E3914,T1_PERT!$F$8,T1_PERT!$G$8,T1_PERT!$C$8,T1_PERT!$E$8)</f>
        <v>6.90110868249941</v>
      </c>
      <c r="J3914" s="23" t="n">
        <f aca="true">BETAINV(RAND(),T1_PERT!$F$9,T1_PERT!$G$9,T1_PERT!$C$9,T1_PERT!$E$9)</f>
        <v>4.47916759270576</v>
      </c>
      <c r="K3914" s="23" t="n">
        <f aca="true">BETAINV(RAND(),T1_PERT!$F$10,T1_PERT!$G$10,T1_PERT!$C$10,T1_PERT!$E$10)</f>
        <v>2.08691918659616</v>
      </c>
      <c r="L3914" s="23" t="n">
        <f aca="false">F3914+G3914+I3914+K3914</f>
        <v>17.465383781184</v>
      </c>
      <c r="M3914" s="23" t="n">
        <f aca="false">F3914+H3914+J3914+K3914</f>
        <v>14.0418395158347</v>
      </c>
      <c r="N3914" s="23" t="n">
        <f aca="false">MAX(L3914,M3914)</f>
        <v>17.465383781184</v>
      </c>
    </row>
    <row r="3915" customFormat="false" ht="15" hidden="false" customHeight="false" outlineLevel="0" collapsed="false">
      <c r="A3915" s="5" t="n">
        <v>3896</v>
      </c>
      <c r="B3915" s="25" t="n">
        <f aca="true">NORMSINV(RAND())</f>
        <v>0.370714158755133</v>
      </c>
      <c r="C3915" s="25" t="n">
        <f aca="true">$C$4*B3915+SQRT(1-$C$4^2)*NORMSINV(RAND())</f>
        <v>-0.0324016812534129</v>
      </c>
      <c r="D3915" s="25" t="n">
        <f aca="false">NORMSDIST(B3915)</f>
        <v>0.644574778273503</v>
      </c>
      <c r="E3915" s="25" t="n">
        <f aca="false">NORMSDIST(C3915)</f>
        <v>0.487075860873541</v>
      </c>
      <c r="F3915" s="23" t="n">
        <f aca="true">BETAINV(RAND(),T1_PERT!$F$5,T1_PERT!$G$5,T1_PERT!$C$5,T1_PERT!$E$5)</f>
        <v>5.5140493954069</v>
      </c>
      <c r="G3915" s="23" t="n">
        <f aca="false">BETAINV(D3915,T1_PERT!$F$6,T1_PERT!$G$6,T1_PERT!$C$6,T1_PERT!$E$6)</f>
        <v>5.72238398179728</v>
      </c>
      <c r="H3915" s="23" t="n">
        <f aca="true">BETAINV(RAND(),T1_PERT!$F$7,T1_PERT!$G$7,T1_PERT!$C$7,T1_PERT!$E$7)</f>
        <v>4.30919466166584</v>
      </c>
      <c r="I3915" s="23" t="n">
        <f aca="false">BETAINV(E3915,T1_PERT!$F$8,T1_PERT!$G$8,T1_PERT!$C$8,T1_PERT!$E$8)</f>
        <v>5.22984003243404</v>
      </c>
      <c r="J3915" s="23" t="n">
        <f aca="true">BETAINV(RAND(),T1_PERT!$F$9,T1_PERT!$G$9,T1_PERT!$C$9,T1_PERT!$E$9)</f>
        <v>3.73744853319443</v>
      </c>
      <c r="K3915" s="23" t="n">
        <f aca="true">BETAINV(RAND(),T1_PERT!$F$10,T1_PERT!$G$10,T1_PERT!$C$10,T1_PERT!$E$10)</f>
        <v>1.8954825458997</v>
      </c>
      <c r="L3915" s="23" t="n">
        <f aca="false">F3915+G3915+I3915+K3915</f>
        <v>18.3617559555379</v>
      </c>
      <c r="M3915" s="23" t="n">
        <f aca="false">F3915+H3915+J3915+K3915</f>
        <v>15.4561751361669</v>
      </c>
      <c r="N3915" s="23" t="n">
        <f aca="false">MAX(L3915,M3915)</f>
        <v>18.3617559555379</v>
      </c>
    </row>
    <row r="3916" customFormat="false" ht="15" hidden="false" customHeight="false" outlineLevel="0" collapsed="false">
      <c r="A3916" s="5" t="n">
        <v>3897</v>
      </c>
      <c r="B3916" s="25" t="n">
        <f aca="true">NORMSINV(RAND())</f>
        <v>2.18322186297673</v>
      </c>
      <c r="C3916" s="25" t="n">
        <f aca="true">$C$4*B3916+SQRT(1-$C$4^2)*NORMSINV(RAND())</f>
        <v>0.617632720141779</v>
      </c>
      <c r="D3916" s="25" t="n">
        <f aca="false">NORMSDIST(B3916)</f>
        <v>0.98549026226354</v>
      </c>
      <c r="E3916" s="25" t="n">
        <f aca="false">NORMSDIST(C3916)</f>
        <v>0.731591264546827</v>
      </c>
      <c r="F3916" s="23" t="n">
        <f aca="true">BETAINV(RAND(),T1_PERT!$F$5,T1_PERT!$G$5,T1_PERT!$C$5,T1_PERT!$E$5)</f>
        <v>4.45827605404353</v>
      </c>
      <c r="G3916" s="23" t="n">
        <f aca="false">BETAINV(D3916,T1_PERT!$F$6,T1_PERT!$G$6,T1_PERT!$C$6,T1_PERT!$E$6)</f>
        <v>7.80994615325377</v>
      </c>
      <c r="H3916" s="23" t="n">
        <f aca="true">BETAINV(RAND(),T1_PERT!$F$7,T1_PERT!$G$7,T1_PERT!$C$7,T1_PERT!$E$7)</f>
        <v>5.9916123390974</v>
      </c>
      <c r="I3916" s="23" t="n">
        <f aca="false">BETAINV(E3916,T1_PERT!$F$8,T1_PERT!$G$8,T1_PERT!$C$8,T1_PERT!$E$8)</f>
        <v>5.76784910206397</v>
      </c>
      <c r="J3916" s="23" t="n">
        <f aca="true">BETAINV(RAND(),T1_PERT!$F$9,T1_PERT!$G$9,T1_PERT!$C$9,T1_PERT!$E$9)</f>
        <v>5.63625490279975</v>
      </c>
      <c r="K3916" s="23" t="n">
        <f aca="true">BETAINV(RAND(),T1_PERT!$F$10,T1_PERT!$G$10,T1_PERT!$C$10,T1_PERT!$E$10)</f>
        <v>1.99378013278394</v>
      </c>
      <c r="L3916" s="23" t="n">
        <f aca="false">F3916+G3916+I3916+K3916</f>
        <v>20.0298514421452</v>
      </c>
      <c r="M3916" s="23" t="n">
        <f aca="false">F3916+H3916+J3916+K3916</f>
        <v>18.0799234287246</v>
      </c>
      <c r="N3916" s="23" t="n">
        <f aca="false">MAX(L3916,M3916)</f>
        <v>20.0298514421452</v>
      </c>
    </row>
    <row r="3917" customFormat="false" ht="15" hidden="false" customHeight="false" outlineLevel="0" collapsed="false">
      <c r="A3917" s="5" t="n">
        <v>3898</v>
      </c>
      <c r="B3917" s="25" t="n">
        <f aca="true">NORMSINV(RAND())</f>
        <v>-0.296577676374036</v>
      </c>
      <c r="C3917" s="25" t="n">
        <f aca="true">$C$4*B3917+SQRT(1-$C$4^2)*NORMSINV(RAND())</f>
        <v>-0.662609345311509</v>
      </c>
      <c r="D3917" s="25" t="n">
        <f aca="false">NORMSDIST(B3917)</f>
        <v>0.383394478061303</v>
      </c>
      <c r="E3917" s="25" t="n">
        <f aca="false">NORMSDIST(C3917)</f>
        <v>0.253790391682285</v>
      </c>
      <c r="F3917" s="23" t="n">
        <f aca="true">BETAINV(RAND(),T1_PERT!$F$5,T1_PERT!$G$5,T1_PERT!$C$5,T1_PERT!$E$5)</f>
        <v>2.75224242535979</v>
      </c>
      <c r="G3917" s="23" t="n">
        <f aca="false">BETAINV(D3917,T1_PERT!$F$6,T1_PERT!$G$6,T1_PERT!$C$6,T1_PERT!$E$6)</f>
        <v>4.89815559042727</v>
      </c>
      <c r="H3917" s="23" t="n">
        <f aca="true">BETAINV(RAND(),T1_PERT!$F$7,T1_PERT!$G$7,T1_PERT!$C$7,T1_PERT!$E$7)</f>
        <v>6.0479126004169</v>
      </c>
      <c r="I3917" s="23" t="n">
        <f aca="false">BETAINV(E3917,T1_PERT!$F$8,T1_PERT!$G$8,T1_PERT!$C$8,T1_PERT!$E$8)</f>
        <v>4.78250998648141</v>
      </c>
      <c r="J3917" s="23" t="n">
        <f aca="true">BETAINV(RAND(),T1_PERT!$F$9,T1_PERT!$G$9,T1_PERT!$C$9,T1_PERT!$E$9)</f>
        <v>4.34203289512323</v>
      </c>
      <c r="K3917" s="23" t="n">
        <f aca="true">BETAINV(RAND(),T1_PERT!$F$10,T1_PERT!$G$10,T1_PERT!$C$10,T1_PERT!$E$10)</f>
        <v>1.82733533394729</v>
      </c>
      <c r="L3917" s="23" t="n">
        <f aca="false">F3917+G3917+I3917+K3917</f>
        <v>14.2602433362158</v>
      </c>
      <c r="M3917" s="23" t="n">
        <f aca="false">F3917+H3917+J3917+K3917</f>
        <v>14.9695232548472</v>
      </c>
      <c r="N3917" s="23" t="n">
        <f aca="false">MAX(L3917,M3917)</f>
        <v>14.9695232548472</v>
      </c>
    </row>
    <row r="3918" customFormat="false" ht="15" hidden="false" customHeight="false" outlineLevel="0" collapsed="false">
      <c r="A3918" s="5" t="n">
        <v>3899</v>
      </c>
      <c r="B3918" s="25" t="n">
        <f aca="true">NORMSINV(RAND())</f>
        <v>-0.204160936416093</v>
      </c>
      <c r="C3918" s="25" t="n">
        <f aca="true">$C$4*B3918+SQRT(1-$C$4^2)*NORMSINV(RAND())</f>
        <v>0.736197464596343</v>
      </c>
      <c r="D3918" s="25" t="n">
        <f aca="false">NORMSDIST(B3918)</f>
        <v>0.419113868307234</v>
      </c>
      <c r="E3918" s="25" t="n">
        <f aca="false">NORMSDIST(C3918)</f>
        <v>0.769194732493156</v>
      </c>
      <c r="F3918" s="23" t="n">
        <f aca="true">BETAINV(RAND(),T1_PERT!$F$5,T1_PERT!$G$5,T1_PERT!$C$5,T1_PERT!$E$5)</f>
        <v>5.09020399662007</v>
      </c>
      <c r="G3918" s="23" t="n">
        <f aca="false">BETAINV(D3918,T1_PERT!$F$6,T1_PERT!$G$6,T1_PERT!$C$6,T1_PERT!$E$6)</f>
        <v>5.00708144926626</v>
      </c>
      <c r="H3918" s="23" t="n">
        <f aca="true">BETAINV(RAND(),T1_PERT!$F$7,T1_PERT!$G$7,T1_PERT!$C$7,T1_PERT!$E$7)</f>
        <v>7.55485731538155</v>
      </c>
      <c r="I3918" s="23" t="n">
        <f aca="false">BETAINV(E3918,T1_PERT!$F$8,T1_PERT!$G$8,T1_PERT!$C$8,T1_PERT!$E$8)</f>
        <v>5.86987147300832</v>
      </c>
      <c r="J3918" s="23" t="n">
        <f aca="true">BETAINV(RAND(),T1_PERT!$F$9,T1_PERT!$G$9,T1_PERT!$C$9,T1_PERT!$E$9)</f>
        <v>5.01631074484431</v>
      </c>
      <c r="K3918" s="23" t="n">
        <f aca="true">BETAINV(RAND(),T1_PERT!$F$10,T1_PERT!$G$10,T1_PERT!$C$10,T1_PERT!$E$10)</f>
        <v>2.04800442945882</v>
      </c>
      <c r="L3918" s="23" t="n">
        <f aca="false">F3918+G3918+I3918+K3918</f>
        <v>18.0151613483535</v>
      </c>
      <c r="M3918" s="23" t="n">
        <f aca="false">F3918+H3918+J3918+K3918</f>
        <v>19.7093764863048</v>
      </c>
      <c r="N3918" s="23" t="n">
        <f aca="false">MAX(L3918,M3918)</f>
        <v>19.7093764863048</v>
      </c>
    </row>
    <row r="3919" customFormat="false" ht="15" hidden="false" customHeight="false" outlineLevel="0" collapsed="false">
      <c r="A3919" s="5" t="n">
        <v>3900</v>
      </c>
      <c r="B3919" s="25" t="n">
        <f aca="true">NORMSINV(RAND())</f>
        <v>-0.968746676350891</v>
      </c>
      <c r="C3919" s="25" t="n">
        <f aca="true">$C$4*B3919+SQRT(1-$C$4^2)*NORMSINV(RAND())</f>
        <v>0.296581982067498</v>
      </c>
      <c r="D3919" s="25" t="n">
        <f aca="false">NORMSDIST(B3919)</f>
        <v>0.166335798843049</v>
      </c>
      <c r="E3919" s="25" t="n">
        <f aca="false">NORMSDIST(C3919)</f>
        <v>0.61660716575389</v>
      </c>
      <c r="F3919" s="23" t="n">
        <f aca="true">BETAINV(RAND(),T1_PERT!$F$5,T1_PERT!$G$5,T1_PERT!$C$5,T1_PERT!$E$5)</f>
        <v>4.60695454597289</v>
      </c>
      <c r="G3919" s="23" t="n">
        <f aca="false">BETAINV(D3919,T1_PERT!$F$6,T1_PERT!$G$6,T1_PERT!$C$6,T1_PERT!$E$6)</f>
        <v>4.18851822252816</v>
      </c>
      <c r="H3919" s="23" t="n">
        <f aca="true">BETAINV(RAND(),T1_PERT!$F$7,T1_PERT!$G$7,T1_PERT!$C$7,T1_PERT!$E$7)</f>
        <v>7.1617469840906</v>
      </c>
      <c r="I3919" s="23" t="n">
        <f aca="false">BETAINV(E3919,T1_PERT!$F$8,T1_PERT!$G$8,T1_PERT!$C$8,T1_PERT!$E$8)</f>
        <v>5.49580359520944</v>
      </c>
      <c r="J3919" s="23" t="n">
        <f aca="true">BETAINV(RAND(),T1_PERT!$F$9,T1_PERT!$G$9,T1_PERT!$C$9,T1_PERT!$E$9)</f>
        <v>3.87420827256963</v>
      </c>
      <c r="K3919" s="23" t="n">
        <f aca="true">BETAINV(RAND(),T1_PERT!$F$10,T1_PERT!$G$10,T1_PERT!$C$10,T1_PERT!$E$10)</f>
        <v>2.15155003384764</v>
      </c>
      <c r="L3919" s="23" t="n">
        <f aca="false">F3919+G3919+I3919+K3919</f>
        <v>16.4428263975581</v>
      </c>
      <c r="M3919" s="23" t="n">
        <f aca="false">F3919+H3919+J3919+K3919</f>
        <v>17.7944598364808</v>
      </c>
      <c r="N3919" s="23" t="n">
        <f aca="false">MAX(L3919,M3919)</f>
        <v>17.7944598364808</v>
      </c>
    </row>
    <row r="3920" customFormat="false" ht="15" hidden="false" customHeight="false" outlineLevel="0" collapsed="false">
      <c r="A3920" s="5" t="n">
        <v>3901</v>
      </c>
      <c r="B3920" s="25" t="n">
        <f aca="true">NORMSINV(RAND())</f>
        <v>1.58959710905725</v>
      </c>
      <c r="C3920" s="25" t="n">
        <f aca="true">$C$4*B3920+SQRT(1-$C$4^2)*NORMSINV(RAND())</f>
        <v>0.836548252574783</v>
      </c>
      <c r="D3920" s="25" t="n">
        <f aca="false">NORMSDIST(B3920)</f>
        <v>0.944037175430669</v>
      </c>
      <c r="E3920" s="25" t="n">
        <f aca="false">NORMSDIST(C3920)</f>
        <v>0.798576728408458</v>
      </c>
      <c r="F3920" s="23" t="n">
        <f aca="true">BETAINV(RAND(),T1_PERT!$F$5,T1_PERT!$G$5,T1_PERT!$C$5,T1_PERT!$E$5)</f>
        <v>4.00823931000232</v>
      </c>
      <c r="G3920" s="23" t="n">
        <f aca="false">BETAINV(D3920,T1_PERT!$F$6,T1_PERT!$G$6,T1_PERT!$C$6,T1_PERT!$E$6)</f>
        <v>7.21946964536778</v>
      </c>
      <c r="H3920" s="23" t="n">
        <f aca="true">BETAINV(RAND(),T1_PERT!$F$7,T1_PERT!$G$7,T1_PERT!$C$7,T1_PERT!$E$7)</f>
        <v>3.59575465693015</v>
      </c>
      <c r="I3920" s="23" t="n">
        <f aca="false">BETAINV(E3920,T1_PERT!$F$8,T1_PERT!$G$8,T1_PERT!$C$8,T1_PERT!$E$8)</f>
        <v>5.95639595918751</v>
      </c>
      <c r="J3920" s="23" t="n">
        <f aca="true">BETAINV(RAND(),T1_PERT!$F$9,T1_PERT!$G$9,T1_PERT!$C$9,T1_PERT!$E$9)</f>
        <v>3.44821814741251</v>
      </c>
      <c r="K3920" s="23" t="n">
        <f aca="true">BETAINV(RAND(),T1_PERT!$F$10,T1_PERT!$G$10,T1_PERT!$C$10,T1_PERT!$E$10)</f>
        <v>1.74319017661533</v>
      </c>
      <c r="L3920" s="23" t="n">
        <f aca="false">F3920+G3920+I3920+K3920</f>
        <v>18.9272950911729</v>
      </c>
      <c r="M3920" s="23" t="n">
        <f aca="false">F3920+H3920+J3920+K3920</f>
        <v>12.7954022909603</v>
      </c>
      <c r="N3920" s="23" t="n">
        <f aca="false">MAX(L3920,M3920)</f>
        <v>18.9272950911729</v>
      </c>
    </row>
    <row r="3921" customFormat="false" ht="15" hidden="false" customHeight="false" outlineLevel="0" collapsed="false">
      <c r="A3921" s="5" t="n">
        <v>3902</v>
      </c>
      <c r="B3921" s="25" t="n">
        <f aca="true">NORMSINV(RAND())</f>
        <v>-0.949117688318094</v>
      </c>
      <c r="C3921" s="25" t="n">
        <f aca="true">$C$4*B3921+SQRT(1-$C$4^2)*NORMSINV(RAND())</f>
        <v>-0.372836854399631</v>
      </c>
      <c r="D3921" s="25" t="n">
        <f aca="false">NORMSDIST(B3921)</f>
        <v>0.171280379523764</v>
      </c>
      <c r="E3921" s="25" t="n">
        <f aca="false">NORMSDIST(C3921)</f>
        <v>0.35463493574509</v>
      </c>
      <c r="F3921" s="23" t="n">
        <f aca="true">BETAINV(RAND(),T1_PERT!$F$5,T1_PERT!$G$5,T1_PERT!$C$5,T1_PERT!$E$5)</f>
        <v>3.75441116535366</v>
      </c>
      <c r="G3921" s="23" t="n">
        <f aca="false">BETAINV(D3921,T1_PERT!$F$6,T1_PERT!$G$6,T1_PERT!$C$6,T1_PERT!$E$6)</f>
        <v>4.20685037756861</v>
      </c>
      <c r="H3921" s="23" t="n">
        <f aca="true">BETAINV(RAND(),T1_PERT!$F$7,T1_PERT!$G$7,T1_PERT!$C$7,T1_PERT!$E$7)</f>
        <v>5.10005527399953</v>
      </c>
      <c r="I3921" s="23" t="n">
        <f aca="false">BETAINV(E3921,T1_PERT!$F$8,T1_PERT!$G$8,T1_PERT!$C$8,T1_PERT!$E$8)</f>
        <v>4.97619359678828</v>
      </c>
      <c r="J3921" s="23" t="n">
        <f aca="true">BETAINV(RAND(),T1_PERT!$F$9,T1_PERT!$G$9,T1_PERT!$C$9,T1_PERT!$E$9)</f>
        <v>3.84474024233967</v>
      </c>
      <c r="K3921" s="23" t="n">
        <f aca="true">BETAINV(RAND(),T1_PERT!$F$10,T1_PERT!$G$10,T1_PERT!$C$10,T1_PERT!$E$10)</f>
        <v>2.14487284843989</v>
      </c>
      <c r="L3921" s="23" t="n">
        <f aca="false">F3921+G3921+I3921+K3921</f>
        <v>15.0823279881504</v>
      </c>
      <c r="M3921" s="23" t="n">
        <f aca="false">F3921+H3921+J3921+K3921</f>
        <v>14.8440795301327</v>
      </c>
      <c r="N3921" s="23" t="n">
        <f aca="false">MAX(L3921,M3921)</f>
        <v>15.0823279881504</v>
      </c>
    </row>
    <row r="3922" customFormat="false" ht="15" hidden="false" customHeight="false" outlineLevel="0" collapsed="false">
      <c r="A3922" s="5" t="n">
        <v>3903</v>
      </c>
      <c r="B3922" s="25" t="n">
        <f aca="true">NORMSINV(RAND())</f>
        <v>-0.270644933291164</v>
      </c>
      <c r="C3922" s="25" t="n">
        <f aca="true">$C$4*B3922+SQRT(1-$C$4^2)*NORMSINV(RAND())</f>
        <v>-0.501047978916918</v>
      </c>
      <c r="D3922" s="25" t="n">
        <f aca="false">NORMSDIST(B3922)</f>
        <v>0.393332066661248</v>
      </c>
      <c r="E3922" s="25" t="n">
        <f aca="false">NORMSDIST(C3922)</f>
        <v>0.308168678401587</v>
      </c>
      <c r="F3922" s="23" t="n">
        <f aca="true">BETAINV(RAND(),T1_PERT!$F$5,T1_PERT!$G$5,T1_PERT!$C$5,T1_PERT!$E$5)</f>
        <v>4.36200822254263</v>
      </c>
      <c r="G3922" s="23" t="n">
        <f aca="false">BETAINV(D3922,T1_PERT!$F$6,T1_PERT!$G$6,T1_PERT!$C$6,T1_PERT!$E$6)</f>
        <v>4.92849373851441</v>
      </c>
      <c r="H3922" s="23" t="n">
        <f aca="true">BETAINV(RAND(),T1_PERT!$F$7,T1_PERT!$G$7,T1_PERT!$C$7,T1_PERT!$E$7)</f>
        <v>7.59824274498531</v>
      </c>
      <c r="I3922" s="23" t="n">
        <f aca="false">BETAINV(E3922,T1_PERT!$F$8,T1_PERT!$G$8,T1_PERT!$C$8,T1_PERT!$E$8)</f>
        <v>4.88775669256638</v>
      </c>
      <c r="J3922" s="23" t="n">
        <f aca="true">BETAINV(RAND(),T1_PERT!$F$9,T1_PERT!$G$9,T1_PERT!$C$9,T1_PERT!$E$9)</f>
        <v>4.5249635256347</v>
      </c>
      <c r="K3922" s="23" t="n">
        <f aca="true">BETAINV(RAND(),T1_PERT!$F$10,T1_PERT!$G$10,T1_PERT!$C$10,T1_PERT!$E$10)</f>
        <v>1.63792631707613</v>
      </c>
      <c r="L3922" s="23" t="n">
        <f aca="false">F3922+G3922+I3922+K3922</f>
        <v>15.8161849706995</v>
      </c>
      <c r="M3922" s="23" t="n">
        <f aca="false">F3922+H3922+J3922+K3922</f>
        <v>18.1231408102388</v>
      </c>
      <c r="N3922" s="23" t="n">
        <f aca="false">MAX(L3922,M3922)</f>
        <v>18.1231408102388</v>
      </c>
    </row>
    <row r="3923" customFormat="false" ht="15" hidden="false" customHeight="false" outlineLevel="0" collapsed="false">
      <c r="A3923" s="5" t="n">
        <v>3904</v>
      </c>
      <c r="B3923" s="25" t="n">
        <f aca="true">NORMSINV(RAND())</f>
        <v>-1.63040995431348</v>
      </c>
      <c r="C3923" s="25" t="n">
        <f aca="true">$C$4*B3923+SQRT(1-$C$4^2)*NORMSINV(RAND())</f>
        <v>-1.69428875392811</v>
      </c>
      <c r="D3923" s="25" t="n">
        <f aca="false">NORMSDIST(B3923)</f>
        <v>0.0515074411097298</v>
      </c>
      <c r="E3923" s="25" t="n">
        <f aca="false">NORMSDIST(C3923)</f>
        <v>0.0451052132658359</v>
      </c>
      <c r="F3923" s="23" t="n">
        <f aca="true">BETAINV(RAND(),T1_PERT!$F$5,T1_PERT!$G$5,T1_PERT!$C$5,T1_PERT!$E$5)</f>
        <v>4.93781444512052</v>
      </c>
      <c r="G3923" s="23" t="n">
        <f aca="false">BETAINV(D3923,T1_PERT!$F$6,T1_PERT!$G$6,T1_PERT!$C$6,T1_PERT!$E$6)</f>
        <v>3.66629244945202</v>
      </c>
      <c r="H3923" s="23" t="n">
        <f aca="true">BETAINV(RAND(),T1_PERT!$F$7,T1_PERT!$G$7,T1_PERT!$C$7,T1_PERT!$E$7)</f>
        <v>6.7724693440987</v>
      </c>
      <c r="I3923" s="23" t="n">
        <f aca="false">BETAINV(E3923,T1_PERT!$F$8,T1_PERT!$G$8,T1_PERT!$C$8,T1_PERT!$E$8)</f>
        <v>4.28916191538429</v>
      </c>
      <c r="J3923" s="23" t="n">
        <f aca="true">BETAINV(RAND(),T1_PERT!$F$9,T1_PERT!$G$9,T1_PERT!$C$9,T1_PERT!$E$9)</f>
        <v>6.05164947099563</v>
      </c>
      <c r="K3923" s="23" t="n">
        <f aca="true">BETAINV(RAND(),T1_PERT!$F$10,T1_PERT!$G$10,T1_PERT!$C$10,T1_PERT!$E$10)</f>
        <v>1.68341723895514</v>
      </c>
      <c r="L3923" s="23" t="n">
        <f aca="false">F3923+G3923+I3923+K3923</f>
        <v>14.576686048912</v>
      </c>
      <c r="M3923" s="23" t="n">
        <f aca="false">F3923+H3923+J3923+K3923</f>
        <v>19.44535049917</v>
      </c>
      <c r="N3923" s="23" t="n">
        <f aca="false">MAX(L3923,M3923)</f>
        <v>19.44535049917</v>
      </c>
    </row>
    <row r="3924" customFormat="false" ht="15" hidden="false" customHeight="false" outlineLevel="0" collapsed="false">
      <c r="A3924" s="5" t="n">
        <v>3905</v>
      </c>
      <c r="B3924" s="25" t="n">
        <f aca="true">NORMSINV(RAND())</f>
        <v>1.5404184303328</v>
      </c>
      <c r="C3924" s="25" t="n">
        <f aca="true">$C$4*B3924+SQRT(1-$C$4^2)*NORMSINV(RAND())</f>
        <v>1.04878966523755</v>
      </c>
      <c r="D3924" s="25" t="n">
        <f aca="false">NORMSDIST(B3924)</f>
        <v>0.938270804117735</v>
      </c>
      <c r="E3924" s="25" t="n">
        <f aca="false">NORMSDIST(C3924)</f>
        <v>0.852862532473778</v>
      </c>
      <c r="F3924" s="23" t="n">
        <f aca="true">BETAINV(RAND(),T1_PERT!$F$5,T1_PERT!$G$5,T1_PERT!$C$5,T1_PERT!$E$5)</f>
        <v>4.158566530178</v>
      </c>
      <c r="G3924" s="23" t="n">
        <f aca="false">BETAINV(D3924,T1_PERT!$F$6,T1_PERT!$G$6,T1_PERT!$C$6,T1_PERT!$E$6)</f>
        <v>7.16502157553898</v>
      </c>
      <c r="H3924" s="23" t="n">
        <f aca="true">BETAINV(RAND(),T1_PERT!$F$7,T1_PERT!$G$7,T1_PERT!$C$7,T1_PERT!$E$7)</f>
        <v>5.72896263022635</v>
      </c>
      <c r="I3924" s="23" t="n">
        <f aca="false">BETAINV(E3924,T1_PERT!$F$8,T1_PERT!$G$8,T1_PERT!$C$8,T1_PERT!$E$8)</f>
        <v>6.13876550556967</v>
      </c>
      <c r="J3924" s="23" t="n">
        <f aca="true">BETAINV(RAND(),T1_PERT!$F$9,T1_PERT!$G$9,T1_PERT!$C$9,T1_PERT!$E$9)</f>
        <v>5.31251595853332</v>
      </c>
      <c r="K3924" s="23" t="n">
        <f aca="true">BETAINV(RAND(),T1_PERT!$F$10,T1_PERT!$G$10,T1_PERT!$C$10,T1_PERT!$E$10)</f>
        <v>1.53688676709179</v>
      </c>
      <c r="L3924" s="23" t="n">
        <f aca="false">F3924+G3924+I3924+K3924</f>
        <v>18.9992403783784</v>
      </c>
      <c r="M3924" s="23" t="n">
        <f aca="false">F3924+H3924+J3924+K3924</f>
        <v>16.7369318860295</v>
      </c>
      <c r="N3924" s="23" t="n">
        <f aca="false">MAX(L3924,M3924)</f>
        <v>18.9992403783784</v>
      </c>
    </row>
    <row r="3925" customFormat="false" ht="15" hidden="false" customHeight="false" outlineLevel="0" collapsed="false">
      <c r="A3925" s="5" t="n">
        <v>3906</v>
      </c>
      <c r="B3925" s="25" t="n">
        <f aca="true">NORMSINV(RAND())</f>
        <v>0.0472003552771176</v>
      </c>
      <c r="C3925" s="25" t="n">
        <f aca="true">$C$4*B3925+SQRT(1-$C$4^2)*NORMSINV(RAND())</f>
        <v>0.177193618985158</v>
      </c>
      <c r="D3925" s="25" t="n">
        <f aca="false">NORMSDIST(B3925)</f>
        <v>0.518823227815449</v>
      </c>
      <c r="E3925" s="25" t="n">
        <f aca="false">NORMSDIST(C3925)</f>
        <v>0.570321846164571</v>
      </c>
      <c r="F3925" s="23" t="n">
        <f aca="true">BETAINV(RAND(),T1_PERT!$F$5,T1_PERT!$G$5,T1_PERT!$C$5,T1_PERT!$E$5)</f>
        <v>3.40882452429451</v>
      </c>
      <c r="G3925" s="23" t="n">
        <f aca="false">BETAINV(D3925,T1_PERT!$F$6,T1_PERT!$G$6,T1_PERT!$C$6,T1_PERT!$E$6)</f>
        <v>5.31335432360449</v>
      </c>
      <c r="H3925" s="23" t="n">
        <f aca="true">BETAINV(RAND(),T1_PERT!$F$7,T1_PERT!$G$7,T1_PERT!$C$7,T1_PERT!$E$7)</f>
        <v>4.09130005020624</v>
      </c>
      <c r="I3925" s="23" t="n">
        <f aca="false">BETAINV(E3925,T1_PERT!$F$8,T1_PERT!$G$8,T1_PERT!$C$8,T1_PERT!$E$8)</f>
        <v>5.39737319489106</v>
      </c>
      <c r="J3925" s="23" t="n">
        <f aca="true">BETAINV(RAND(),T1_PERT!$F$9,T1_PERT!$G$9,T1_PERT!$C$9,T1_PERT!$E$9)</f>
        <v>4.96784314357942</v>
      </c>
      <c r="K3925" s="23" t="n">
        <f aca="true">BETAINV(RAND(),T1_PERT!$F$10,T1_PERT!$G$10,T1_PERT!$C$10,T1_PERT!$E$10)</f>
        <v>2.32670263752558</v>
      </c>
      <c r="L3925" s="23" t="n">
        <f aca="false">F3925+G3925+I3925+K3925</f>
        <v>16.4462546803156</v>
      </c>
      <c r="M3925" s="23" t="n">
        <f aca="false">F3925+H3925+J3925+K3925</f>
        <v>14.7946703556057</v>
      </c>
      <c r="N3925" s="23" t="n">
        <f aca="false">MAX(L3925,M3925)</f>
        <v>16.4462546803156</v>
      </c>
    </row>
    <row r="3926" customFormat="false" ht="15" hidden="false" customHeight="false" outlineLevel="0" collapsed="false">
      <c r="A3926" s="5" t="n">
        <v>3907</v>
      </c>
      <c r="B3926" s="25" t="n">
        <f aca="true">NORMSINV(RAND())</f>
        <v>0.664823966438749</v>
      </c>
      <c r="C3926" s="25" t="n">
        <f aca="true">$C$4*B3926+SQRT(1-$C$4^2)*NORMSINV(RAND())</f>
        <v>1.0672994678978</v>
      </c>
      <c r="D3926" s="25" t="n">
        <f aca="false">NORMSDIST(B3926)</f>
        <v>0.746918454159226</v>
      </c>
      <c r="E3926" s="25" t="n">
        <f aca="false">NORMSDIST(C3926)</f>
        <v>0.857081685844337</v>
      </c>
      <c r="F3926" s="23" t="n">
        <f aca="true">BETAINV(RAND(),T1_PERT!$F$5,T1_PERT!$G$5,T1_PERT!$C$5,T1_PERT!$E$5)</f>
        <v>2.84096894940067</v>
      </c>
      <c r="G3926" s="23" t="n">
        <f aca="false">BETAINV(D3926,T1_PERT!$F$6,T1_PERT!$G$6,T1_PERT!$C$6,T1_PERT!$E$6)</f>
        <v>6.09960552118595</v>
      </c>
      <c r="H3926" s="23" t="n">
        <f aca="true">BETAINV(RAND(),T1_PERT!$F$7,T1_PERT!$G$7,T1_PERT!$C$7,T1_PERT!$E$7)</f>
        <v>6.0522712712985</v>
      </c>
      <c r="I3926" s="23" t="n">
        <f aca="false">BETAINV(E3926,T1_PERT!$F$8,T1_PERT!$G$8,T1_PERT!$C$8,T1_PERT!$E$8)</f>
        <v>6.15457326552555</v>
      </c>
      <c r="J3926" s="23" t="n">
        <f aca="true">BETAINV(RAND(),T1_PERT!$F$9,T1_PERT!$G$9,T1_PERT!$C$9,T1_PERT!$E$9)</f>
        <v>5.06616516618744</v>
      </c>
      <c r="K3926" s="23" t="n">
        <f aca="true">BETAINV(RAND(),T1_PERT!$F$10,T1_PERT!$G$10,T1_PERT!$C$10,T1_PERT!$E$10)</f>
        <v>1.74948481201846</v>
      </c>
      <c r="L3926" s="23" t="n">
        <f aca="false">F3926+G3926+I3926+K3926</f>
        <v>16.8446325481306</v>
      </c>
      <c r="M3926" s="23" t="n">
        <f aca="false">F3926+H3926+J3926+K3926</f>
        <v>15.7088901989051</v>
      </c>
      <c r="N3926" s="23" t="n">
        <f aca="false">MAX(L3926,M3926)</f>
        <v>16.8446325481306</v>
      </c>
    </row>
    <row r="3927" customFormat="false" ht="15" hidden="false" customHeight="false" outlineLevel="0" collapsed="false">
      <c r="A3927" s="5" t="n">
        <v>3908</v>
      </c>
      <c r="B3927" s="25" t="n">
        <f aca="true">NORMSINV(RAND())</f>
        <v>0.28999139101227</v>
      </c>
      <c r="C3927" s="25" t="n">
        <f aca="true">$C$4*B3927+SQRT(1-$C$4^2)*NORMSINV(RAND())</f>
        <v>1.45251564946958</v>
      </c>
      <c r="D3927" s="25" t="n">
        <f aca="false">NORMSDIST(B3927)</f>
        <v>0.614088588131521</v>
      </c>
      <c r="E3927" s="25" t="n">
        <f aca="false">NORMSDIST(C3927)</f>
        <v>0.926820859499745</v>
      </c>
      <c r="F3927" s="23" t="n">
        <f aca="true">BETAINV(RAND(),T1_PERT!$F$5,T1_PERT!$G$5,T1_PERT!$C$5,T1_PERT!$E$5)</f>
        <v>5.58755670662617</v>
      </c>
      <c r="G3927" s="23" t="n">
        <f aca="false">BETAINV(D3927,T1_PERT!$F$6,T1_PERT!$G$6,T1_PERT!$C$6,T1_PERT!$E$6)</f>
        <v>5.61930967813563</v>
      </c>
      <c r="H3927" s="23" t="n">
        <f aca="true">BETAINV(RAND(),T1_PERT!$F$7,T1_PERT!$G$7,T1_PERT!$C$7,T1_PERT!$E$7)</f>
        <v>5.70066597853138</v>
      </c>
      <c r="I3927" s="23" t="n">
        <f aca="false">BETAINV(E3927,T1_PERT!$F$8,T1_PERT!$G$8,T1_PERT!$C$8,T1_PERT!$E$8)</f>
        <v>6.47638653291332</v>
      </c>
      <c r="J3927" s="23" t="n">
        <f aca="true">BETAINV(RAND(),T1_PERT!$F$9,T1_PERT!$G$9,T1_PERT!$C$9,T1_PERT!$E$9)</f>
        <v>4.35197226434285</v>
      </c>
      <c r="K3927" s="23" t="n">
        <f aca="true">BETAINV(RAND(),T1_PERT!$F$10,T1_PERT!$G$10,T1_PERT!$C$10,T1_PERT!$E$10)</f>
        <v>1.98171521683659</v>
      </c>
      <c r="L3927" s="23" t="n">
        <f aca="false">F3927+G3927+I3927+K3927</f>
        <v>19.6649681345117</v>
      </c>
      <c r="M3927" s="23" t="n">
        <f aca="false">F3927+H3927+J3927+K3927</f>
        <v>17.621910166337</v>
      </c>
      <c r="N3927" s="23" t="n">
        <f aca="false">MAX(L3927,M3927)</f>
        <v>19.6649681345117</v>
      </c>
    </row>
    <row r="3928" customFormat="false" ht="15" hidden="false" customHeight="false" outlineLevel="0" collapsed="false">
      <c r="A3928" s="5" t="n">
        <v>3909</v>
      </c>
      <c r="B3928" s="25" t="n">
        <f aca="true">NORMSINV(RAND())</f>
        <v>-1.27788233301874</v>
      </c>
      <c r="C3928" s="25" t="n">
        <f aca="true">$C$4*B3928+SQRT(1-$C$4^2)*NORMSINV(RAND())</f>
        <v>0.790516353026341</v>
      </c>
      <c r="D3928" s="25" t="n">
        <f aca="false">NORMSDIST(B3928)</f>
        <v>0.100645459126456</v>
      </c>
      <c r="E3928" s="25" t="n">
        <f aca="false">NORMSDIST(C3928)</f>
        <v>0.785386862116709</v>
      </c>
      <c r="F3928" s="23" t="n">
        <f aca="true">BETAINV(RAND(),T1_PERT!$F$5,T1_PERT!$G$5,T1_PERT!$C$5,T1_PERT!$E$5)</f>
        <v>4.27983753415282</v>
      </c>
      <c r="G3928" s="23" t="n">
        <f aca="false">BETAINV(D3928,T1_PERT!$F$6,T1_PERT!$G$6,T1_PERT!$C$6,T1_PERT!$E$6)</f>
        <v>3.92109526600584</v>
      </c>
      <c r="H3928" s="23" t="n">
        <f aca="true">BETAINV(RAND(),T1_PERT!$F$7,T1_PERT!$G$7,T1_PERT!$C$7,T1_PERT!$E$7)</f>
        <v>5.53228185923201</v>
      </c>
      <c r="I3928" s="23" t="n">
        <f aca="false">BETAINV(E3928,T1_PERT!$F$8,T1_PERT!$G$8,T1_PERT!$C$8,T1_PERT!$E$8)</f>
        <v>5.9167040108711</v>
      </c>
      <c r="J3928" s="23" t="n">
        <f aca="true">BETAINV(RAND(),T1_PERT!$F$9,T1_PERT!$G$9,T1_PERT!$C$9,T1_PERT!$E$9)</f>
        <v>4.68837941643389</v>
      </c>
      <c r="K3928" s="23" t="n">
        <f aca="true">BETAINV(RAND(),T1_PERT!$F$10,T1_PERT!$G$10,T1_PERT!$C$10,T1_PERT!$E$10)</f>
        <v>2.27202077850933</v>
      </c>
      <c r="L3928" s="23" t="n">
        <f aca="false">F3928+G3928+I3928+K3928</f>
        <v>16.3896575895391</v>
      </c>
      <c r="M3928" s="23" t="n">
        <f aca="false">F3928+H3928+J3928+K3928</f>
        <v>16.7725195883281</v>
      </c>
      <c r="N3928" s="23" t="n">
        <f aca="false">MAX(L3928,M3928)</f>
        <v>16.7725195883281</v>
      </c>
    </row>
    <row r="3929" customFormat="false" ht="15" hidden="false" customHeight="false" outlineLevel="0" collapsed="false">
      <c r="A3929" s="5" t="n">
        <v>3910</v>
      </c>
      <c r="B3929" s="25" t="n">
        <f aca="true">NORMSINV(RAND())</f>
        <v>0.8317471032615</v>
      </c>
      <c r="C3929" s="25" t="n">
        <f aca="true">$C$4*B3929+SQRT(1-$C$4^2)*NORMSINV(RAND())</f>
        <v>0.762417913015649</v>
      </c>
      <c r="D3929" s="25" t="n">
        <f aca="false">NORMSDIST(B3929)</f>
        <v>0.797224146447019</v>
      </c>
      <c r="E3929" s="25" t="n">
        <f aca="false">NORMSDIST(C3929)</f>
        <v>0.777094690772177</v>
      </c>
      <c r="F3929" s="23" t="n">
        <f aca="true">BETAINV(RAND(),T1_PERT!$F$5,T1_PERT!$G$5,T1_PERT!$C$5,T1_PERT!$E$5)</f>
        <v>4.23773439017566</v>
      </c>
      <c r="G3929" s="23" t="n">
        <f aca="false">BETAINV(D3929,T1_PERT!$F$6,T1_PERT!$G$6,T1_PERT!$C$6,T1_PERT!$E$6)</f>
        <v>6.31239421622368</v>
      </c>
      <c r="H3929" s="23" t="n">
        <f aca="true">BETAINV(RAND(),T1_PERT!$F$7,T1_PERT!$G$7,T1_PERT!$C$7,T1_PERT!$E$7)</f>
        <v>5.81652461763658</v>
      </c>
      <c r="I3929" s="23" t="n">
        <f aca="false">BETAINV(E3929,T1_PERT!$F$8,T1_PERT!$G$8,T1_PERT!$C$8,T1_PERT!$E$8)</f>
        <v>5.89247526117264</v>
      </c>
      <c r="J3929" s="23" t="n">
        <f aca="true">BETAINV(RAND(),T1_PERT!$F$9,T1_PERT!$G$9,T1_PERT!$C$9,T1_PERT!$E$9)</f>
        <v>4.69781473863163</v>
      </c>
      <c r="K3929" s="23" t="n">
        <f aca="true">BETAINV(RAND(),T1_PERT!$F$10,T1_PERT!$G$10,T1_PERT!$C$10,T1_PERT!$E$10)</f>
        <v>2.18394851392773</v>
      </c>
      <c r="L3929" s="23" t="n">
        <f aca="false">F3929+G3929+I3929+K3929</f>
        <v>18.6265523814997</v>
      </c>
      <c r="M3929" s="23" t="n">
        <f aca="false">F3929+H3929+J3929+K3929</f>
        <v>16.9360222603716</v>
      </c>
      <c r="N3929" s="23" t="n">
        <f aca="false">MAX(L3929,M3929)</f>
        <v>18.6265523814997</v>
      </c>
    </row>
    <row r="3930" customFormat="false" ht="15" hidden="false" customHeight="false" outlineLevel="0" collapsed="false">
      <c r="A3930" s="5" t="n">
        <v>3911</v>
      </c>
      <c r="B3930" s="25" t="n">
        <f aca="true">NORMSINV(RAND())</f>
        <v>-0.138913128286279</v>
      </c>
      <c r="C3930" s="25" t="n">
        <f aca="true">$C$4*B3930+SQRT(1-$C$4^2)*NORMSINV(RAND())</f>
        <v>-0.210992743564767</v>
      </c>
      <c r="D3930" s="25" t="n">
        <f aca="false">NORMSDIST(B3930)</f>
        <v>0.444759398340725</v>
      </c>
      <c r="E3930" s="25" t="n">
        <f aca="false">NORMSDIST(C3930)</f>
        <v>0.4164464668486</v>
      </c>
      <c r="F3930" s="23" t="n">
        <f aca="true">BETAINV(RAND(),T1_PERT!$F$5,T1_PERT!$G$5,T1_PERT!$C$5,T1_PERT!$E$5)</f>
        <v>4.19648133811204</v>
      </c>
      <c r="G3930" s="23" t="n">
        <f aca="false">BETAINV(D3930,T1_PERT!$F$6,T1_PERT!$G$6,T1_PERT!$C$6,T1_PERT!$E$6)</f>
        <v>5.08527426090075</v>
      </c>
      <c r="H3930" s="23" t="n">
        <f aca="true">BETAINV(RAND(),T1_PERT!$F$7,T1_PERT!$G$7,T1_PERT!$C$7,T1_PERT!$E$7)</f>
        <v>4.55860621627139</v>
      </c>
      <c r="I3930" s="23" t="n">
        <f aca="false">BETAINV(E3930,T1_PERT!$F$8,T1_PERT!$G$8,T1_PERT!$C$8,T1_PERT!$E$8)</f>
        <v>5.0935861143105</v>
      </c>
      <c r="J3930" s="23" t="n">
        <f aca="true">BETAINV(RAND(),T1_PERT!$F$9,T1_PERT!$G$9,T1_PERT!$C$9,T1_PERT!$E$9)</f>
        <v>4.65916523636205</v>
      </c>
      <c r="K3930" s="23" t="n">
        <f aca="true">BETAINV(RAND(),T1_PERT!$F$10,T1_PERT!$G$10,T1_PERT!$C$10,T1_PERT!$E$10)</f>
        <v>1.79922573151502</v>
      </c>
      <c r="L3930" s="23" t="n">
        <f aca="false">F3930+G3930+I3930+K3930</f>
        <v>16.1745674448383</v>
      </c>
      <c r="M3930" s="23" t="n">
        <f aca="false">F3930+H3930+J3930+K3930</f>
        <v>15.2134785222605</v>
      </c>
      <c r="N3930" s="23" t="n">
        <f aca="false">MAX(L3930,M3930)</f>
        <v>16.1745674448383</v>
      </c>
    </row>
    <row r="3931" customFormat="false" ht="15" hidden="false" customHeight="false" outlineLevel="0" collapsed="false">
      <c r="A3931" s="5" t="n">
        <v>3912</v>
      </c>
      <c r="B3931" s="25" t="n">
        <f aca="true">NORMSINV(RAND())</f>
        <v>-0.464466203151095</v>
      </c>
      <c r="C3931" s="25" t="n">
        <f aca="true">$C$4*B3931+SQRT(1-$C$4^2)*NORMSINV(RAND())</f>
        <v>-0.2107358292448</v>
      </c>
      <c r="D3931" s="25" t="n">
        <f aca="false">NORMSDIST(B3931)</f>
        <v>0.321156884013225</v>
      </c>
      <c r="E3931" s="25" t="n">
        <f aca="false">NORMSDIST(C3931)</f>
        <v>0.416546707342174</v>
      </c>
      <c r="F3931" s="23" t="n">
        <f aca="true">BETAINV(RAND(),T1_PERT!$F$5,T1_PERT!$G$5,T1_PERT!$C$5,T1_PERT!$E$5)</f>
        <v>5.23501254548511</v>
      </c>
      <c r="G3931" s="23" t="n">
        <f aca="false">BETAINV(D3931,T1_PERT!$F$6,T1_PERT!$G$6,T1_PERT!$C$6,T1_PERT!$E$6)</f>
        <v>4.70642508806104</v>
      </c>
      <c r="H3931" s="23" t="n">
        <f aca="true">BETAINV(RAND(),T1_PERT!$F$7,T1_PERT!$G$7,T1_PERT!$C$7,T1_PERT!$E$7)</f>
        <v>4.85397737220649</v>
      </c>
      <c r="I3931" s="23" t="n">
        <f aca="false">BETAINV(E3931,T1_PERT!$F$8,T1_PERT!$G$8,T1_PERT!$C$8,T1_PERT!$E$8)</f>
        <v>5.0937772724007</v>
      </c>
      <c r="J3931" s="23" t="n">
        <f aca="true">BETAINV(RAND(),T1_PERT!$F$9,T1_PERT!$G$9,T1_PERT!$C$9,T1_PERT!$E$9)</f>
        <v>4.50871176577278</v>
      </c>
      <c r="K3931" s="23" t="n">
        <f aca="true">BETAINV(RAND(),T1_PERT!$F$10,T1_PERT!$G$10,T1_PERT!$C$10,T1_PERT!$E$10)</f>
        <v>2.11316101632786</v>
      </c>
      <c r="L3931" s="23" t="n">
        <f aca="false">F3931+G3931+I3931+K3931</f>
        <v>17.1483759222747</v>
      </c>
      <c r="M3931" s="23" t="n">
        <f aca="false">F3931+H3931+J3931+K3931</f>
        <v>16.7108626997922</v>
      </c>
      <c r="N3931" s="23" t="n">
        <f aca="false">MAX(L3931,M3931)</f>
        <v>17.1483759222747</v>
      </c>
    </row>
    <row r="3932" customFormat="false" ht="15" hidden="false" customHeight="false" outlineLevel="0" collapsed="false">
      <c r="A3932" s="5" t="n">
        <v>3913</v>
      </c>
      <c r="B3932" s="25" t="n">
        <f aca="true">NORMSINV(RAND())</f>
        <v>-1.91170212103502</v>
      </c>
      <c r="C3932" s="25" t="n">
        <f aca="true">$C$4*B3932+SQRT(1-$C$4^2)*NORMSINV(RAND())</f>
        <v>-0.922872179784336</v>
      </c>
      <c r="D3932" s="25" t="n">
        <f aca="false">NORMSDIST(B3932)</f>
        <v>0.0279572060658223</v>
      </c>
      <c r="E3932" s="25" t="n">
        <f aca="false">NORMSDIST(C3932)</f>
        <v>0.178036910050425</v>
      </c>
      <c r="F3932" s="23" t="n">
        <f aca="true">BETAINV(RAND(),T1_PERT!$F$5,T1_PERT!$G$5,T1_PERT!$C$5,T1_PERT!$E$5)</f>
        <v>5.01791151930694</v>
      </c>
      <c r="G3932" s="23" t="n">
        <f aca="false">BETAINV(D3932,T1_PERT!$F$6,T1_PERT!$G$6,T1_PERT!$C$6,T1_PERT!$E$6)</f>
        <v>3.50094648566212</v>
      </c>
      <c r="H3932" s="23" t="n">
        <f aca="true">BETAINV(RAND(),T1_PERT!$F$7,T1_PERT!$G$7,T1_PERT!$C$7,T1_PERT!$E$7)</f>
        <v>3.52231422415619</v>
      </c>
      <c r="I3932" s="23" t="n">
        <f aca="false">BETAINV(E3932,T1_PERT!$F$8,T1_PERT!$G$8,T1_PERT!$C$8,T1_PERT!$E$8)</f>
        <v>4.62845227576547</v>
      </c>
      <c r="J3932" s="23" t="n">
        <f aca="true">BETAINV(RAND(),T1_PERT!$F$9,T1_PERT!$G$9,T1_PERT!$C$9,T1_PERT!$E$9)</f>
        <v>3.45200869494147</v>
      </c>
      <c r="K3932" s="23" t="n">
        <f aca="true">BETAINV(RAND(),T1_PERT!$F$10,T1_PERT!$G$10,T1_PERT!$C$10,T1_PERT!$E$10)</f>
        <v>1.77171864166976</v>
      </c>
      <c r="L3932" s="23" t="n">
        <f aca="false">F3932+G3932+I3932+K3932</f>
        <v>14.9190289224043</v>
      </c>
      <c r="M3932" s="23" t="n">
        <f aca="false">F3932+H3932+J3932+K3932</f>
        <v>13.7639530800744</v>
      </c>
      <c r="N3932" s="23" t="n">
        <f aca="false">MAX(L3932,M3932)</f>
        <v>14.9190289224043</v>
      </c>
    </row>
    <row r="3933" customFormat="false" ht="15" hidden="false" customHeight="false" outlineLevel="0" collapsed="false">
      <c r="A3933" s="5" t="n">
        <v>3914</v>
      </c>
      <c r="B3933" s="25" t="n">
        <f aca="true">NORMSINV(RAND())</f>
        <v>1.21094632306438</v>
      </c>
      <c r="C3933" s="25" t="n">
        <f aca="true">$C$4*B3933+SQRT(1-$C$4^2)*NORMSINV(RAND())</f>
        <v>0.274771881871568</v>
      </c>
      <c r="D3933" s="25" t="n">
        <f aca="false">NORMSDIST(B3933)</f>
        <v>0.887042011309464</v>
      </c>
      <c r="E3933" s="25" t="n">
        <f aca="false">NORMSDIST(C3933)</f>
        <v>0.608254249048086</v>
      </c>
      <c r="F3933" s="23" t="n">
        <f aca="true">BETAINV(RAND(),T1_PERT!$F$5,T1_PERT!$G$5,T1_PERT!$C$5,T1_PERT!$E$5)</f>
        <v>3.15692368781838</v>
      </c>
      <c r="G3933" s="23" t="n">
        <f aca="false">BETAINV(D3933,T1_PERT!$F$6,T1_PERT!$G$6,T1_PERT!$C$6,T1_PERT!$E$6)</f>
        <v>6.78233834418763</v>
      </c>
      <c r="H3933" s="23" t="n">
        <f aca="true">BETAINV(RAND(),T1_PERT!$F$7,T1_PERT!$G$7,T1_PERT!$C$7,T1_PERT!$E$7)</f>
        <v>6.25604354396299</v>
      </c>
      <c r="I3933" s="23" t="n">
        <f aca="false">BETAINV(E3933,T1_PERT!$F$8,T1_PERT!$G$8,T1_PERT!$C$8,T1_PERT!$E$8)</f>
        <v>5.47768329019362</v>
      </c>
      <c r="J3933" s="23" t="n">
        <f aca="true">BETAINV(RAND(),T1_PERT!$F$9,T1_PERT!$G$9,T1_PERT!$C$9,T1_PERT!$E$9)</f>
        <v>5.64503626557414</v>
      </c>
      <c r="K3933" s="23" t="n">
        <f aca="true">BETAINV(RAND(),T1_PERT!$F$10,T1_PERT!$G$10,T1_PERT!$C$10,T1_PERT!$E$10)</f>
        <v>1.78260564113401</v>
      </c>
      <c r="L3933" s="23" t="n">
        <f aca="false">F3933+G3933+I3933+K3933</f>
        <v>17.1995509633336</v>
      </c>
      <c r="M3933" s="23" t="n">
        <f aca="false">F3933+H3933+J3933+K3933</f>
        <v>16.8406091384895</v>
      </c>
      <c r="N3933" s="23" t="n">
        <f aca="false">MAX(L3933,M3933)</f>
        <v>17.1995509633336</v>
      </c>
    </row>
    <row r="3934" customFormat="false" ht="15" hidden="false" customHeight="false" outlineLevel="0" collapsed="false">
      <c r="A3934" s="5" t="n">
        <v>3915</v>
      </c>
      <c r="B3934" s="25" t="n">
        <f aca="true">NORMSINV(RAND())</f>
        <v>0.46341747342385</v>
      </c>
      <c r="C3934" s="25" t="n">
        <f aca="true">$C$4*B3934+SQRT(1-$C$4^2)*NORMSINV(RAND())</f>
        <v>2.00531972283581</v>
      </c>
      <c r="D3934" s="25" t="n">
        <f aca="false">NORMSDIST(B3934)</f>
        <v>0.678467421851109</v>
      </c>
      <c r="E3934" s="25" t="n">
        <f aca="false">NORMSDIST(C3934)</f>
        <v>0.977535561175023</v>
      </c>
      <c r="F3934" s="23" t="n">
        <f aca="true">BETAINV(RAND(),T1_PERT!$F$5,T1_PERT!$G$5,T1_PERT!$C$5,T1_PERT!$E$5)</f>
        <v>3.04510325623219</v>
      </c>
      <c r="G3934" s="23" t="n">
        <f aca="false">BETAINV(D3934,T1_PERT!$F$6,T1_PERT!$G$6,T1_PERT!$C$6,T1_PERT!$E$6)</f>
        <v>5.84119344041671</v>
      </c>
      <c r="H3934" s="23" t="n">
        <f aca="true">BETAINV(RAND(),T1_PERT!$F$7,T1_PERT!$G$7,T1_PERT!$C$7,T1_PERT!$E$7)</f>
        <v>5.54462370203394</v>
      </c>
      <c r="I3934" s="23" t="n">
        <f aca="false">BETAINV(E3934,T1_PERT!$F$8,T1_PERT!$G$8,T1_PERT!$C$8,T1_PERT!$E$8)</f>
        <v>6.89788577519759</v>
      </c>
      <c r="J3934" s="23" t="n">
        <f aca="true">BETAINV(RAND(),T1_PERT!$F$9,T1_PERT!$G$9,T1_PERT!$C$9,T1_PERT!$E$9)</f>
        <v>4.85702150649777</v>
      </c>
      <c r="K3934" s="23" t="n">
        <f aca="true">BETAINV(RAND(),T1_PERT!$F$10,T1_PERT!$G$10,T1_PERT!$C$10,T1_PERT!$E$10)</f>
        <v>2.42760134137045</v>
      </c>
      <c r="L3934" s="23" t="n">
        <f aca="false">F3934+G3934+I3934+K3934</f>
        <v>18.2117838132169</v>
      </c>
      <c r="M3934" s="23" t="n">
        <f aca="false">F3934+H3934+J3934+K3934</f>
        <v>15.8743498061344</v>
      </c>
      <c r="N3934" s="23" t="n">
        <f aca="false">MAX(L3934,M3934)</f>
        <v>18.2117838132169</v>
      </c>
    </row>
    <row r="3935" customFormat="false" ht="15" hidden="false" customHeight="false" outlineLevel="0" collapsed="false">
      <c r="A3935" s="5" t="n">
        <v>3916</v>
      </c>
      <c r="B3935" s="25" t="n">
        <f aca="true">NORMSINV(RAND())</f>
        <v>-3.42878419139437</v>
      </c>
      <c r="C3935" s="25" t="n">
        <f aca="true">$C$4*B3935+SQRT(1-$C$4^2)*NORMSINV(RAND())</f>
        <v>-2.33582427422516</v>
      </c>
      <c r="D3935" s="25" t="n">
        <f aca="false">NORMSDIST(B3935)</f>
        <v>0.000303145706257528</v>
      </c>
      <c r="E3935" s="25" t="n">
        <f aca="false">NORMSDIST(C3935)</f>
        <v>0.009750200970969</v>
      </c>
      <c r="F3935" s="23" t="n">
        <f aca="true">BETAINV(RAND(),T1_PERT!$F$5,T1_PERT!$G$5,T1_PERT!$C$5,T1_PERT!$E$5)</f>
        <v>2.80197253831391</v>
      </c>
      <c r="G3935" s="23" t="n">
        <f aca="false">BETAINV(D3935,T1_PERT!$F$6,T1_PERT!$G$6,T1_PERT!$C$6,T1_PERT!$E$6)</f>
        <v>3.06790933395387</v>
      </c>
      <c r="H3935" s="23" t="n">
        <f aca="true">BETAINV(RAND(),T1_PERT!$F$7,T1_PERT!$G$7,T1_PERT!$C$7,T1_PERT!$E$7)</f>
        <v>6.40064103911108</v>
      </c>
      <c r="I3935" s="23" t="n">
        <f aca="false">BETAINV(E3935,T1_PERT!$F$8,T1_PERT!$G$8,T1_PERT!$C$8,T1_PERT!$E$8)</f>
        <v>4.12902962384156</v>
      </c>
      <c r="J3935" s="23" t="n">
        <f aca="true">BETAINV(RAND(),T1_PERT!$F$9,T1_PERT!$G$9,T1_PERT!$C$9,T1_PERT!$E$9)</f>
        <v>4.54008281308169</v>
      </c>
      <c r="K3935" s="23" t="n">
        <f aca="true">BETAINV(RAND(),T1_PERT!$F$10,T1_PERT!$G$10,T1_PERT!$C$10,T1_PERT!$E$10)</f>
        <v>2.05028808504239</v>
      </c>
      <c r="L3935" s="23" t="n">
        <f aca="false">F3935+G3935+I3935+K3935</f>
        <v>12.0491995811517</v>
      </c>
      <c r="M3935" s="23" t="n">
        <f aca="false">F3935+H3935+J3935+K3935</f>
        <v>15.7929844755491</v>
      </c>
      <c r="N3935" s="23" t="n">
        <f aca="false">MAX(L3935,M3935)</f>
        <v>15.7929844755491</v>
      </c>
    </row>
    <row r="3936" customFormat="false" ht="15" hidden="false" customHeight="false" outlineLevel="0" collapsed="false">
      <c r="A3936" s="5" t="n">
        <v>3917</v>
      </c>
      <c r="B3936" s="25" t="n">
        <f aca="true">NORMSINV(RAND())</f>
        <v>-1.36864136821578</v>
      </c>
      <c r="C3936" s="25" t="n">
        <f aca="true">$C$4*B3936+SQRT(1-$C$4^2)*NORMSINV(RAND())</f>
        <v>0.174330883826244</v>
      </c>
      <c r="D3936" s="25" t="n">
        <f aca="false">NORMSDIST(B3936)</f>
        <v>0.0855557030659403</v>
      </c>
      <c r="E3936" s="25" t="n">
        <f aca="false">NORMSDIST(C3936)</f>
        <v>0.569197285466875</v>
      </c>
      <c r="F3936" s="23" t="n">
        <f aca="true">BETAINV(RAND(),T1_PERT!$F$5,T1_PERT!$G$5,T1_PERT!$C$5,T1_PERT!$E$5)</f>
        <v>3.38456837967768</v>
      </c>
      <c r="G3936" s="23" t="n">
        <f aca="false">BETAINV(D3936,T1_PERT!$F$6,T1_PERT!$G$6,T1_PERT!$C$6,T1_PERT!$E$6)</f>
        <v>3.85035396274874</v>
      </c>
      <c r="H3936" s="23" t="n">
        <f aca="true">BETAINV(RAND(),T1_PERT!$F$7,T1_PERT!$G$7,T1_PERT!$C$7,T1_PERT!$E$7)</f>
        <v>6.85910090481467</v>
      </c>
      <c r="I3936" s="23" t="n">
        <f aca="false">BETAINV(E3936,T1_PERT!$F$8,T1_PERT!$G$8,T1_PERT!$C$8,T1_PERT!$E$8)</f>
        <v>5.39503713800452</v>
      </c>
      <c r="J3936" s="23" t="n">
        <f aca="true">BETAINV(RAND(),T1_PERT!$F$9,T1_PERT!$G$9,T1_PERT!$C$9,T1_PERT!$E$9)</f>
        <v>3.89514254317715</v>
      </c>
      <c r="K3936" s="23" t="n">
        <f aca="true">BETAINV(RAND(),T1_PERT!$F$10,T1_PERT!$G$10,T1_PERT!$C$10,T1_PERT!$E$10)</f>
        <v>1.54501197947942</v>
      </c>
      <c r="L3936" s="23" t="n">
        <f aca="false">F3936+G3936+I3936+K3936</f>
        <v>14.1749714599104</v>
      </c>
      <c r="M3936" s="23" t="n">
        <f aca="false">F3936+H3936+J3936+K3936</f>
        <v>15.6838238071489</v>
      </c>
      <c r="N3936" s="23" t="n">
        <f aca="false">MAX(L3936,M3936)</f>
        <v>15.6838238071489</v>
      </c>
    </row>
    <row r="3937" customFormat="false" ht="15" hidden="false" customHeight="false" outlineLevel="0" collapsed="false">
      <c r="A3937" s="5" t="n">
        <v>3918</v>
      </c>
      <c r="B3937" s="25" t="n">
        <f aca="true">NORMSINV(RAND())</f>
        <v>0.544045658005236</v>
      </c>
      <c r="C3937" s="25" t="n">
        <f aca="true">$C$4*B3937+SQRT(1-$C$4^2)*NORMSINV(RAND())</f>
        <v>0.81273313601271</v>
      </c>
      <c r="D3937" s="25" t="n">
        <f aca="false">NORMSDIST(B3937)</f>
        <v>0.70679497298778</v>
      </c>
      <c r="E3937" s="25" t="n">
        <f aca="false">NORMSDIST(C3937)</f>
        <v>0.79181446067942</v>
      </c>
      <c r="F3937" s="23" t="n">
        <f aca="true">BETAINV(RAND(),T1_PERT!$F$5,T1_PERT!$G$5,T1_PERT!$C$5,T1_PERT!$E$5)</f>
        <v>4.51407621051869</v>
      </c>
      <c r="G3937" s="23" t="n">
        <f aca="false">BETAINV(D3937,T1_PERT!$F$6,T1_PERT!$G$6,T1_PERT!$C$6,T1_PERT!$E$6)</f>
        <v>5.9446957384905</v>
      </c>
      <c r="H3937" s="23" t="n">
        <f aca="true">BETAINV(RAND(),T1_PERT!$F$7,T1_PERT!$G$7,T1_PERT!$C$7,T1_PERT!$E$7)</f>
        <v>5.66424307812973</v>
      </c>
      <c r="I3937" s="23" t="n">
        <f aca="false">BETAINV(E3937,T1_PERT!$F$8,T1_PERT!$G$8,T1_PERT!$C$8,T1_PERT!$E$8)</f>
        <v>5.93586204180152</v>
      </c>
      <c r="J3937" s="23" t="n">
        <f aca="true">BETAINV(RAND(),T1_PERT!$F$9,T1_PERT!$G$9,T1_PERT!$C$9,T1_PERT!$E$9)</f>
        <v>3.10249582928238</v>
      </c>
      <c r="K3937" s="23" t="n">
        <f aca="true">BETAINV(RAND(),T1_PERT!$F$10,T1_PERT!$G$10,T1_PERT!$C$10,T1_PERT!$E$10)</f>
        <v>2.52468449196742</v>
      </c>
      <c r="L3937" s="23" t="n">
        <f aca="false">F3937+G3937+I3937+K3937</f>
        <v>18.9193184827781</v>
      </c>
      <c r="M3937" s="23" t="n">
        <f aca="false">F3937+H3937+J3937+K3937</f>
        <v>15.8054996098982</v>
      </c>
      <c r="N3937" s="23" t="n">
        <f aca="false">MAX(L3937,M3937)</f>
        <v>18.9193184827781</v>
      </c>
    </row>
    <row r="3938" customFormat="false" ht="15" hidden="false" customHeight="false" outlineLevel="0" collapsed="false">
      <c r="A3938" s="5" t="n">
        <v>3919</v>
      </c>
      <c r="B3938" s="25" t="n">
        <f aca="true">NORMSINV(RAND())</f>
        <v>-0.199056057237077</v>
      </c>
      <c r="C3938" s="25" t="n">
        <f aca="true">$C$4*B3938+SQRT(1-$C$4^2)*NORMSINV(RAND())</f>
        <v>-1.37769718669501</v>
      </c>
      <c r="D3938" s="25" t="n">
        <f aca="false">NORMSDIST(B3938)</f>
        <v>0.421109447272234</v>
      </c>
      <c r="E3938" s="25" t="n">
        <f aca="false">NORMSDIST(C3938)</f>
        <v>0.0841484001633055</v>
      </c>
      <c r="F3938" s="23" t="n">
        <f aca="true">BETAINV(RAND(),T1_PERT!$F$5,T1_PERT!$G$5,T1_PERT!$C$5,T1_PERT!$E$5)</f>
        <v>2.67300292834972</v>
      </c>
      <c r="G3938" s="23" t="n">
        <f aca="false">BETAINV(D3938,T1_PERT!$F$6,T1_PERT!$G$6,T1_PERT!$C$6,T1_PERT!$E$6)</f>
        <v>5.01316212254511</v>
      </c>
      <c r="H3938" s="23" t="n">
        <f aca="true">BETAINV(RAND(),T1_PERT!$F$7,T1_PERT!$G$7,T1_PERT!$C$7,T1_PERT!$E$7)</f>
        <v>3.80702745410556</v>
      </c>
      <c r="I3938" s="23" t="n">
        <f aca="false">BETAINV(E3938,T1_PERT!$F$8,T1_PERT!$G$8,T1_PERT!$C$8,T1_PERT!$E$8)</f>
        <v>4.40733103946336</v>
      </c>
      <c r="J3938" s="23" t="n">
        <f aca="true">BETAINV(RAND(),T1_PERT!$F$9,T1_PERT!$G$9,T1_PERT!$C$9,T1_PERT!$E$9)</f>
        <v>5.68678358276254</v>
      </c>
      <c r="K3938" s="23" t="n">
        <f aca="true">BETAINV(RAND(),T1_PERT!$F$10,T1_PERT!$G$10,T1_PERT!$C$10,T1_PERT!$E$10)</f>
        <v>1.63744038350802</v>
      </c>
      <c r="L3938" s="23" t="n">
        <f aca="false">F3938+G3938+I3938+K3938</f>
        <v>13.7309364738662</v>
      </c>
      <c r="M3938" s="23" t="n">
        <f aca="false">F3938+H3938+J3938+K3938</f>
        <v>13.8042543487258</v>
      </c>
      <c r="N3938" s="23" t="n">
        <f aca="false">MAX(L3938,M3938)</f>
        <v>13.8042543487258</v>
      </c>
    </row>
    <row r="3939" customFormat="false" ht="15" hidden="false" customHeight="false" outlineLevel="0" collapsed="false">
      <c r="A3939" s="5" t="n">
        <v>3920</v>
      </c>
      <c r="B3939" s="25" t="n">
        <f aca="true">NORMSINV(RAND())</f>
        <v>0.200296719558788</v>
      </c>
      <c r="C3939" s="25" t="n">
        <f aca="true">$C$4*B3939+SQRT(1-$C$4^2)*NORMSINV(RAND())</f>
        <v>-0.664237298090402</v>
      </c>
      <c r="D3939" s="25" t="n">
        <f aca="false">NORMSDIST(B3939)</f>
        <v>0.579375736010255</v>
      </c>
      <c r="E3939" s="25" t="n">
        <f aca="false">NORMSDIST(C3939)</f>
        <v>0.253269222511197</v>
      </c>
      <c r="F3939" s="23" t="n">
        <f aca="true">BETAINV(RAND(),T1_PERT!$F$5,T1_PERT!$G$5,T1_PERT!$C$5,T1_PERT!$E$5)</f>
        <v>4.91427546203397</v>
      </c>
      <c r="G3939" s="23" t="n">
        <f aca="false">BETAINV(D3939,T1_PERT!$F$6,T1_PERT!$G$6,T1_PERT!$C$6,T1_PERT!$E$6)</f>
        <v>5.50543331523531</v>
      </c>
      <c r="H3939" s="23" t="n">
        <f aca="true">BETAINV(RAND(),T1_PERT!$F$7,T1_PERT!$G$7,T1_PERT!$C$7,T1_PERT!$E$7)</f>
        <v>6.95015821532525</v>
      </c>
      <c r="I3939" s="23" t="n">
        <f aca="false">BETAINV(E3939,T1_PERT!$F$8,T1_PERT!$G$8,T1_PERT!$C$8,T1_PERT!$E$8)</f>
        <v>4.78148602377182</v>
      </c>
      <c r="J3939" s="23" t="n">
        <f aca="true">BETAINV(RAND(),T1_PERT!$F$9,T1_PERT!$G$9,T1_PERT!$C$9,T1_PERT!$E$9)</f>
        <v>3.41234894156517</v>
      </c>
      <c r="K3939" s="23" t="n">
        <f aca="true">BETAINV(RAND(),T1_PERT!$F$10,T1_PERT!$G$10,T1_PERT!$C$10,T1_PERT!$E$10)</f>
        <v>2.49358967462546</v>
      </c>
      <c r="L3939" s="23" t="n">
        <f aca="false">F3939+G3939+I3939+K3939</f>
        <v>17.6947844756665</v>
      </c>
      <c r="M3939" s="23" t="n">
        <f aca="false">F3939+H3939+J3939+K3939</f>
        <v>17.7703722935498</v>
      </c>
      <c r="N3939" s="23" t="n">
        <f aca="false">MAX(L3939,M3939)</f>
        <v>17.7703722935498</v>
      </c>
    </row>
    <row r="3940" customFormat="false" ht="15" hidden="false" customHeight="false" outlineLevel="0" collapsed="false">
      <c r="A3940" s="5" t="n">
        <v>3921</v>
      </c>
      <c r="B3940" s="25" t="n">
        <f aca="true">NORMSINV(RAND())</f>
        <v>0.424291083640887</v>
      </c>
      <c r="C3940" s="25" t="n">
        <f aca="true">$C$4*B3940+SQRT(1-$C$4^2)*NORMSINV(RAND())</f>
        <v>-0.178286858782218</v>
      </c>
      <c r="D3940" s="25" t="n">
        <f aca="false">NORMSDIST(B3940)</f>
        <v>0.664323229472663</v>
      </c>
      <c r="E3940" s="25" t="n">
        <f aca="false">NORMSDIST(C3940)</f>
        <v>0.429248849325755</v>
      </c>
      <c r="F3940" s="23" t="n">
        <f aca="true">BETAINV(RAND(),T1_PERT!$F$5,T1_PERT!$G$5,T1_PERT!$C$5,T1_PERT!$E$5)</f>
        <v>3.31418154183088</v>
      </c>
      <c r="G3940" s="23" t="n">
        <f aca="false">BETAINV(D3940,T1_PERT!$F$6,T1_PERT!$G$6,T1_PERT!$C$6,T1_PERT!$E$6)</f>
        <v>5.79100843400705</v>
      </c>
      <c r="H3940" s="23" t="n">
        <f aca="true">BETAINV(RAND(),T1_PERT!$F$7,T1_PERT!$G$7,T1_PERT!$C$7,T1_PERT!$E$7)</f>
        <v>6.0734626097617</v>
      </c>
      <c r="I3940" s="23" t="n">
        <f aca="false">BETAINV(E3940,T1_PERT!$F$8,T1_PERT!$G$8,T1_PERT!$C$8,T1_PERT!$E$8)</f>
        <v>5.11803796757268</v>
      </c>
      <c r="J3940" s="23" t="n">
        <f aca="true">BETAINV(RAND(),T1_PERT!$F$9,T1_PERT!$G$9,T1_PERT!$C$9,T1_PERT!$E$9)</f>
        <v>3.62877155426769</v>
      </c>
      <c r="K3940" s="23" t="n">
        <f aca="true">BETAINV(RAND(),T1_PERT!$F$10,T1_PERT!$G$10,T1_PERT!$C$10,T1_PERT!$E$10)</f>
        <v>1.72187961515216</v>
      </c>
      <c r="L3940" s="23" t="n">
        <f aca="false">F3940+G3940+I3940+K3940</f>
        <v>15.9451075585628</v>
      </c>
      <c r="M3940" s="23" t="n">
        <f aca="false">F3940+H3940+J3940+K3940</f>
        <v>14.7382953210124</v>
      </c>
      <c r="N3940" s="23" t="n">
        <f aca="false">MAX(L3940,M3940)</f>
        <v>15.9451075585628</v>
      </c>
    </row>
    <row r="3941" customFormat="false" ht="15" hidden="false" customHeight="false" outlineLevel="0" collapsed="false">
      <c r="A3941" s="5" t="n">
        <v>3922</v>
      </c>
      <c r="B3941" s="25" t="n">
        <f aca="true">NORMSINV(RAND())</f>
        <v>0.710541048764134</v>
      </c>
      <c r="C3941" s="25" t="n">
        <f aca="true">$C$4*B3941+SQRT(1-$C$4^2)*NORMSINV(RAND())</f>
        <v>1.14784450018788</v>
      </c>
      <c r="D3941" s="25" t="n">
        <f aca="false">NORMSDIST(B3941)</f>
        <v>0.761315657418257</v>
      </c>
      <c r="E3941" s="25" t="n">
        <f aca="false">NORMSDIST(C3941)</f>
        <v>0.874483618494126</v>
      </c>
      <c r="F3941" s="23" t="n">
        <f aca="true">BETAINV(RAND(),T1_PERT!$F$5,T1_PERT!$G$5,T1_PERT!$C$5,T1_PERT!$E$5)</f>
        <v>4.24843571345252</v>
      </c>
      <c r="G3941" s="23" t="n">
        <f aca="false">BETAINV(D3941,T1_PERT!$F$6,T1_PERT!$G$6,T1_PERT!$C$6,T1_PERT!$E$6)</f>
        <v>6.15808896751537</v>
      </c>
      <c r="H3941" s="23" t="n">
        <f aca="true">BETAINV(RAND(),T1_PERT!$F$7,T1_PERT!$G$7,T1_PERT!$C$7,T1_PERT!$E$7)</f>
        <v>5.87929101013818</v>
      </c>
      <c r="I3941" s="23" t="n">
        <f aca="false">BETAINV(E3941,T1_PERT!$F$8,T1_PERT!$G$8,T1_PERT!$C$8,T1_PERT!$E$8)</f>
        <v>6.22308262387998</v>
      </c>
      <c r="J3941" s="23" t="n">
        <f aca="true">BETAINV(RAND(),T1_PERT!$F$9,T1_PERT!$G$9,T1_PERT!$C$9,T1_PERT!$E$9)</f>
        <v>4.8173637499812</v>
      </c>
      <c r="K3941" s="23" t="n">
        <f aca="true">BETAINV(RAND(),T1_PERT!$F$10,T1_PERT!$G$10,T1_PERT!$C$10,T1_PERT!$E$10)</f>
        <v>1.78960011654098</v>
      </c>
      <c r="L3941" s="23" t="n">
        <f aca="false">F3941+G3941+I3941+K3941</f>
        <v>18.4192074213888</v>
      </c>
      <c r="M3941" s="23" t="n">
        <f aca="false">F3941+H3941+J3941+K3941</f>
        <v>16.7346905901129</v>
      </c>
      <c r="N3941" s="23" t="n">
        <f aca="false">MAX(L3941,M3941)</f>
        <v>18.4192074213888</v>
      </c>
    </row>
    <row r="3942" customFormat="false" ht="15" hidden="false" customHeight="false" outlineLevel="0" collapsed="false">
      <c r="A3942" s="5" t="n">
        <v>3923</v>
      </c>
      <c r="B3942" s="25" t="n">
        <f aca="true">NORMSINV(RAND())</f>
        <v>0.146541123206578</v>
      </c>
      <c r="C3942" s="25" t="n">
        <f aca="true">$C$4*B3942+SQRT(1-$C$4^2)*NORMSINV(RAND())</f>
        <v>0.0697943884678756</v>
      </c>
      <c r="D3942" s="25" t="n">
        <f aca="false">NORMSDIST(B3942)</f>
        <v>0.558252885666362</v>
      </c>
      <c r="E3942" s="25" t="n">
        <f aca="false">NORMSDIST(C3942)</f>
        <v>0.527821343179231</v>
      </c>
      <c r="F3942" s="23" t="n">
        <f aca="true">BETAINV(RAND(),T1_PERT!$F$5,T1_PERT!$G$5,T1_PERT!$C$5,T1_PERT!$E$5)</f>
        <v>4.2717720285161</v>
      </c>
      <c r="G3942" s="23" t="n">
        <f aca="false">BETAINV(D3942,T1_PERT!$F$6,T1_PERT!$G$6,T1_PERT!$C$6,T1_PERT!$E$6)</f>
        <v>5.43761654489159</v>
      </c>
      <c r="H3942" s="23" t="n">
        <f aca="true">BETAINV(RAND(),T1_PERT!$F$7,T1_PERT!$G$7,T1_PERT!$C$7,T1_PERT!$E$7)</f>
        <v>4.42174952906507</v>
      </c>
      <c r="I3942" s="23" t="n">
        <f aca="false">BETAINV(E3942,T1_PERT!$F$8,T1_PERT!$G$8,T1_PERT!$C$8,T1_PERT!$E$8)</f>
        <v>5.31060011665619</v>
      </c>
      <c r="J3942" s="23" t="n">
        <f aca="true">BETAINV(RAND(),T1_PERT!$F$9,T1_PERT!$G$9,T1_PERT!$C$9,T1_PERT!$E$9)</f>
        <v>3.20095373047778</v>
      </c>
      <c r="K3942" s="23" t="n">
        <f aca="true">BETAINV(RAND(),T1_PERT!$F$10,T1_PERT!$G$10,T1_PERT!$C$10,T1_PERT!$E$10)</f>
        <v>2.04363364028934</v>
      </c>
      <c r="L3942" s="23" t="n">
        <f aca="false">F3942+G3942+I3942+K3942</f>
        <v>17.0636223303532</v>
      </c>
      <c r="M3942" s="23" t="n">
        <f aca="false">F3942+H3942+J3942+K3942</f>
        <v>13.9381089283483</v>
      </c>
      <c r="N3942" s="23" t="n">
        <f aca="false">MAX(L3942,M3942)</f>
        <v>17.0636223303532</v>
      </c>
    </row>
    <row r="3943" customFormat="false" ht="15" hidden="false" customHeight="false" outlineLevel="0" collapsed="false">
      <c r="A3943" s="5" t="n">
        <v>3924</v>
      </c>
      <c r="B3943" s="25" t="n">
        <f aca="true">NORMSINV(RAND())</f>
        <v>0.350744985512573</v>
      </c>
      <c r="C3943" s="25" t="n">
        <f aca="true">$C$4*B3943+SQRT(1-$C$4^2)*NORMSINV(RAND())</f>
        <v>-1.13201975010641</v>
      </c>
      <c r="D3943" s="25" t="n">
        <f aca="false">NORMSDIST(B3943)</f>
        <v>0.637110163329676</v>
      </c>
      <c r="E3943" s="25" t="n">
        <f aca="false">NORMSDIST(C3943)</f>
        <v>0.128813065593863</v>
      </c>
      <c r="F3943" s="23" t="n">
        <f aca="true">BETAINV(RAND(),T1_PERT!$F$5,T1_PERT!$G$5,T1_PERT!$C$5,T1_PERT!$E$5)</f>
        <v>3.93464895674007</v>
      </c>
      <c r="G3943" s="23" t="n">
        <f aca="false">BETAINV(D3943,T1_PERT!$F$6,T1_PERT!$G$6,T1_PERT!$C$6,T1_PERT!$E$6)</f>
        <v>5.69684436324371</v>
      </c>
      <c r="H3943" s="23" t="n">
        <f aca="true">BETAINV(RAND(),T1_PERT!$F$7,T1_PERT!$G$7,T1_PERT!$C$7,T1_PERT!$E$7)</f>
        <v>6.28171105574449</v>
      </c>
      <c r="I3943" s="23" t="n">
        <f aca="false">BETAINV(E3943,T1_PERT!$F$8,T1_PERT!$G$8,T1_PERT!$C$8,T1_PERT!$E$8)</f>
        <v>4.51910578312743</v>
      </c>
      <c r="J3943" s="23" t="n">
        <f aca="true">BETAINV(RAND(),T1_PERT!$F$9,T1_PERT!$G$9,T1_PERT!$C$9,T1_PERT!$E$9)</f>
        <v>3.27358366599192</v>
      </c>
      <c r="K3943" s="23" t="n">
        <f aca="true">BETAINV(RAND(),T1_PERT!$F$10,T1_PERT!$G$10,T1_PERT!$C$10,T1_PERT!$E$10)</f>
        <v>1.77797101109899</v>
      </c>
      <c r="L3943" s="23" t="n">
        <f aca="false">F3943+G3943+I3943+K3943</f>
        <v>15.9285701142102</v>
      </c>
      <c r="M3943" s="23" t="n">
        <f aca="false">F3943+H3943+J3943+K3943</f>
        <v>15.2679146895755</v>
      </c>
      <c r="N3943" s="23" t="n">
        <f aca="false">MAX(L3943,M3943)</f>
        <v>15.9285701142102</v>
      </c>
    </row>
    <row r="3944" customFormat="false" ht="15" hidden="false" customHeight="false" outlineLevel="0" collapsed="false">
      <c r="A3944" s="5" t="n">
        <v>3925</v>
      </c>
      <c r="B3944" s="25" t="n">
        <f aca="true">NORMSINV(RAND())</f>
        <v>-0.155411955755029</v>
      </c>
      <c r="C3944" s="25" t="n">
        <f aca="true">$C$4*B3944+SQRT(1-$C$4^2)*NORMSINV(RAND())</f>
        <v>0.511874564786107</v>
      </c>
      <c r="D3944" s="25" t="n">
        <f aca="false">NORMSDIST(B3944)</f>
        <v>0.438248279676141</v>
      </c>
      <c r="E3944" s="25" t="n">
        <f aca="false">NORMSDIST(C3944)</f>
        <v>0.695630599753219</v>
      </c>
      <c r="F3944" s="23" t="n">
        <f aca="true">BETAINV(RAND(),T1_PERT!$F$5,T1_PERT!$G$5,T1_PERT!$C$5,T1_PERT!$E$5)</f>
        <v>4.46981607101134</v>
      </c>
      <c r="G3944" s="23" t="n">
        <f aca="false">BETAINV(D3944,T1_PERT!$F$6,T1_PERT!$G$6,T1_PERT!$C$6,T1_PERT!$E$6)</f>
        <v>5.0654069435134</v>
      </c>
      <c r="H3944" s="23" t="n">
        <f aca="true">BETAINV(RAND(),T1_PERT!$F$7,T1_PERT!$G$7,T1_PERT!$C$7,T1_PERT!$E$7)</f>
        <v>5.39429401335433</v>
      </c>
      <c r="I3944" s="23" t="n">
        <f aca="false">BETAINV(E3944,T1_PERT!$F$8,T1_PERT!$G$8,T1_PERT!$C$8,T1_PERT!$E$8)</f>
        <v>5.67734876806299</v>
      </c>
      <c r="J3944" s="23" t="n">
        <f aca="true">BETAINV(RAND(),T1_PERT!$F$9,T1_PERT!$G$9,T1_PERT!$C$9,T1_PERT!$E$9)</f>
        <v>3.80000350805259</v>
      </c>
      <c r="K3944" s="23" t="n">
        <f aca="true">BETAINV(RAND(),T1_PERT!$F$10,T1_PERT!$G$10,T1_PERT!$C$10,T1_PERT!$E$10)</f>
        <v>2.52262894774428</v>
      </c>
      <c r="L3944" s="23" t="n">
        <f aca="false">F3944+G3944+I3944+K3944</f>
        <v>17.735200730332</v>
      </c>
      <c r="M3944" s="23" t="n">
        <f aca="false">F3944+H3944+J3944+K3944</f>
        <v>16.1867425401625</v>
      </c>
      <c r="N3944" s="23" t="n">
        <f aca="false">MAX(L3944,M3944)</f>
        <v>17.735200730332</v>
      </c>
    </row>
    <row r="3945" customFormat="false" ht="15" hidden="false" customHeight="false" outlineLevel="0" collapsed="false">
      <c r="A3945" s="5" t="n">
        <v>3926</v>
      </c>
      <c r="B3945" s="25" t="n">
        <f aca="true">NORMSINV(RAND())</f>
        <v>0.0466802338809684</v>
      </c>
      <c r="C3945" s="25" t="n">
        <f aca="true">$C$4*B3945+SQRT(1-$C$4^2)*NORMSINV(RAND())</f>
        <v>-0.253099096335225</v>
      </c>
      <c r="D3945" s="25" t="n">
        <f aca="false">NORMSDIST(B3945)</f>
        <v>0.518615957876135</v>
      </c>
      <c r="E3945" s="25" t="n">
        <f aca="false">NORMSDIST(C3945)</f>
        <v>0.400095818584872</v>
      </c>
      <c r="F3945" s="23" t="n">
        <f aca="true">BETAINV(RAND(),T1_PERT!$F$5,T1_PERT!$G$5,T1_PERT!$C$5,T1_PERT!$E$5)</f>
        <v>5.06589688695614</v>
      </c>
      <c r="G3945" s="23" t="n">
        <f aca="false">BETAINV(D3945,T1_PERT!$F$6,T1_PERT!$G$6,T1_PERT!$C$6,T1_PERT!$E$6)</f>
        <v>5.31270780596519</v>
      </c>
      <c r="H3945" s="23" t="n">
        <f aca="true">BETAINV(RAND(),T1_PERT!$F$7,T1_PERT!$G$7,T1_PERT!$C$7,T1_PERT!$E$7)</f>
        <v>5.7810605523456</v>
      </c>
      <c r="I3945" s="23" t="n">
        <f aca="false">BETAINV(E3945,T1_PERT!$F$8,T1_PERT!$G$8,T1_PERT!$C$8,T1_PERT!$E$8)</f>
        <v>5.06245694394479</v>
      </c>
      <c r="J3945" s="23" t="n">
        <f aca="true">BETAINV(RAND(),T1_PERT!$F$9,T1_PERT!$G$9,T1_PERT!$C$9,T1_PERT!$E$9)</f>
        <v>3.1448452226013</v>
      </c>
      <c r="K3945" s="23" t="n">
        <f aca="true">BETAINV(RAND(),T1_PERT!$F$10,T1_PERT!$G$10,T1_PERT!$C$10,T1_PERT!$E$10)</f>
        <v>1.79105274967127</v>
      </c>
      <c r="L3945" s="23" t="n">
        <f aca="false">F3945+G3945+I3945+K3945</f>
        <v>17.2321143865374</v>
      </c>
      <c r="M3945" s="23" t="n">
        <f aca="false">F3945+H3945+J3945+K3945</f>
        <v>15.7828554115743</v>
      </c>
      <c r="N3945" s="23" t="n">
        <f aca="false">MAX(L3945,M3945)</f>
        <v>17.2321143865374</v>
      </c>
    </row>
    <row r="3946" customFormat="false" ht="15" hidden="false" customHeight="false" outlineLevel="0" collapsed="false">
      <c r="A3946" s="5" t="n">
        <v>3927</v>
      </c>
      <c r="B3946" s="25" t="n">
        <f aca="true">NORMSINV(RAND())</f>
        <v>-0.238079135582472</v>
      </c>
      <c r="C3946" s="25" t="n">
        <f aca="true">$C$4*B3946+SQRT(1-$C$4^2)*NORMSINV(RAND())</f>
        <v>-1.15808442284527</v>
      </c>
      <c r="D3946" s="25" t="n">
        <f aca="false">NORMSDIST(B3946)</f>
        <v>0.405909858457808</v>
      </c>
      <c r="E3946" s="25" t="n">
        <f aca="false">NORMSDIST(C3946)</f>
        <v>0.123414793089758</v>
      </c>
      <c r="F3946" s="23" t="n">
        <f aca="true">BETAINV(RAND(),T1_PERT!$F$5,T1_PERT!$G$5,T1_PERT!$C$5,T1_PERT!$E$5)</f>
        <v>4.28223843052377</v>
      </c>
      <c r="G3946" s="23" t="n">
        <f aca="false">BETAINV(D3946,T1_PERT!$F$6,T1_PERT!$G$6,T1_PERT!$C$6,T1_PERT!$E$6)</f>
        <v>4.9668458578991</v>
      </c>
      <c r="H3946" s="23" t="n">
        <f aca="true">BETAINV(RAND(),T1_PERT!$F$7,T1_PERT!$G$7,T1_PERT!$C$7,T1_PERT!$E$7)</f>
        <v>6.6448652770076</v>
      </c>
      <c r="I3946" s="23" t="n">
        <f aca="false">BETAINV(E3946,T1_PERT!$F$8,T1_PERT!$G$8,T1_PERT!$C$8,T1_PERT!$E$8)</f>
        <v>4.50639483139247</v>
      </c>
      <c r="J3946" s="23" t="n">
        <f aca="true">BETAINV(RAND(),T1_PERT!$F$9,T1_PERT!$G$9,T1_PERT!$C$9,T1_PERT!$E$9)</f>
        <v>4.34311860306777</v>
      </c>
      <c r="K3946" s="23" t="n">
        <f aca="true">BETAINV(RAND(),T1_PERT!$F$10,T1_PERT!$G$10,T1_PERT!$C$10,T1_PERT!$E$10)</f>
        <v>1.83958224854085</v>
      </c>
      <c r="L3946" s="23" t="n">
        <f aca="false">F3946+G3946+I3946+K3946</f>
        <v>15.5950613683562</v>
      </c>
      <c r="M3946" s="23" t="n">
        <f aca="false">F3946+H3946+J3946+K3946</f>
        <v>17.10980455914</v>
      </c>
      <c r="N3946" s="23" t="n">
        <f aca="false">MAX(L3946,M3946)</f>
        <v>17.10980455914</v>
      </c>
    </row>
    <row r="3947" customFormat="false" ht="15" hidden="false" customHeight="false" outlineLevel="0" collapsed="false">
      <c r="A3947" s="5" t="n">
        <v>3928</v>
      </c>
      <c r="B3947" s="25" t="n">
        <f aca="true">NORMSINV(RAND())</f>
        <v>1.13649851753465</v>
      </c>
      <c r="C3947" s="25" t="n">
        <f aca="true">$C$4*B3947+SQRT(1-$C$4^2)*NORMSINV(RAND())</f>
        <v>0.95449970829285</v>
      </c>
      <c r="D3947" s="25" t="n">
        <f aca="false">NORMSDIST(B3947)</f>
        <v>0.872126007177404</v>
      </c>
      <c r="E3947" s="25" t="n">
        <f aca="false">NORMSDIST(C3947)</f>
        <v>0.830084621553559</v>
      </c>
      <c r="F3947" s="23" t="n">
        <f aca="true">BETAINV(RAND(),T1_PERT!$F$5,T1_PERT!$G$5,T1_PERT!$C$5,T1_PERT!$E$5)</f>
        <v>5.07163736992461</v>
      </c>
      <c r="G3947" s="23" t="n">
        <f aca="false">BETAINV(D3947,T1_PERT!$F$6,T1_PERT!$G$6,T1_PERT!$C$6,T1_PERT!$E$6)</f>
        <v>6.69212418918084</v>
      </c>
      <c r="H3947" s="23" t="n">
        <f aca="true">BETAINV(RAND(),T1_PERT!$F$7,T1_PERT!$G$7,T1_PERT!$C$7,T1_PERT!$E$7)</f>
        <v>4.76249631384389</v>
      </c>
      <c r="I3947" s="23" t="n">
        <f aca="false">BETAINV(E3947,T1_PERT!$F$8,T1_PERT!$G$8,T1_PERT!$C$8,T1_PERT!$E$8)</f>
        <v>6.05794914398036</v>
      </c>
      <c r="J3947" s="23" t="n">
        <f aca="true">BETAINV(RAND(),T1_PERT!$F$9,T1_PERT!$G$9,T1_PERT!$C$9,T1_PERT!$E$9)</f>
        <v>3.81701496747254</v>
      </c>
      <c r="K3947" s="23" t="n">
        <f aca="true">BETAINV(RAND(),T1_PERT!$F$10,T1_PERT!$G$10,T1_PERT!$C$10,T1_PERT!$E$10)</f>
        <v>2.28754962360791</v>
      </c>
      <c r="L3947" s="23" t="n">
        <f aca="false">F3947+G3947+I3947+K3947</f>
        <v>20.1092603266937</v>
      </c>
      <c r="M3947" s="23" t="n">
        <f aca="false">F3947+H3947+J3947+K3947</f>
        <v>15.9386982748489</v>
      </c>
      <c r="N3947" s="23" t="n">
        <f aca="false">MAX(L3947,M3947)</f>
        <v>20.1092603266937</v>
      </c>
    </row>
    <row r="3948" customFormat="false" ht="15" hidden="false" customHeight="false" outlineLevel="0" collapsed="false">
      <c r="A3948" s="5" t="n">
        <v>3929</v>
      </c>
      <c r="B3948" s="25" t="n">
        <f aca="true">NORMSINV(RAND())</f>
        <v>-0.0562087930805338</v>
      </c>
      <c r="C3948" s="25" t="n">
        <f aca="true">$C$4*B3948+SQRT(1-$C$4^2)*NORMSINV(RAND())</f>
        <v>-0.218034471831241</v>
      </c>
      <c r="D3948" s="25" t="n">
        <f aca="false">NORMSDIST(B3948)</f>
        <v>0.47758773818692</v>
      </c>
      <c r="E3948" s="25" t="n">
        <f aca="false">NORMSDIST(C3948)</f>
        <v>0.413701126421903</v>
      </c>
      <c r="F3948" s="23" t="n">
        <f aca="true">BETAINV(RAND(),T1_PERT!$F$5,T1_PERT!$G$5,T1_PERT!$C$5,T1_PERT!$E$5)</f>
        <v>5.24445107343339</v>
      </c>
      <c r="G3948" s="23" t="n">
        <f aca="false">BETAINV(D3948,T1_PERT!$F$6,T1_PERT!$G$6,T1_PERT!$C$6,T1_PERT!$E$6)</f>
        <v>5.18577236995414</v>
      </c>
      <c r="H3948" s="23" t="n">
        <f aca="true">BETAINV(RAND(),T1_PERT!$F$7,T1_PERT!$G$7,T1_PERT!$C$7,T1_PERT!$E$7)</f>
        <v>6.08994818741207</v>
      </c>
      <c r="I3948" s="23" t="n">
        <f aca="false">BETAINV(E3948,T1_PERT!$F$8,T1_PERT!$G$8,T1_PERT!$C$8,T1_PERT!$E$8)</f>
        <v>5.08835240850302</v>
      </c>
      <c r="J3948" s="23" t="n">
        <f aca="true">BETAINV(RAND(),T1_PERT!$F$9,T1_PERT!$G$9,T1_PERT!$C$9,T1_PERT!$E$9)</f>
        <v>4.47994551219516</v>
      </c>
      <c r="K3948" s="23" t="n">
        <f aca="true">BETAINV(RAND(),T1_PERT!$F$10,T1_PERT!$G$10,T1_PERT!$C$10,T1_PERT!$E$10)</f>
        <v>1.32604919775186</v>
      </c>
      <c r="L3948" s="23" t="n">
        <f aca="false">F3948+G3948+I3948+K3948</f>
        <v>16.8446250496424</v>
      </c>
      <c r="M3948" s="23" t="n">
        <f aca="false">F3948+H3948+J3948+K3948</f>
        <v>17.1403939707925</v>
      </c>
      <c r="N3948" s="23" t="n">
        <f aca="false">MAX(L3948,M3948)</f>
        <v>17.1403939707925</v>
      </c>
    </row>
    <row r="3949" customFormat="false" ht="15" hidden="false" customHeight="false" outlineLevel="0" collapsed="false">
      <c r="A3949" s="5" t="n">
        <v>3930</v>
      </c>
      <c r="B3949" s="25" t="n">
        <f aca="true">NORMSINV(RAND())</f>
        <v>0.568705136858456</v>
      </c>
      <c r="C3949" s="25" t="n">
        <f aca="true">$C$4*B3949+SQRT(1-$C$4^2)*NORMSINV(RAND())</f>
        <v>-0.131284159865492</v>
      </c>
      <c r="D3949" s="25" t="n">
        <f aca="false">NORMSDIST(B3949)</f>
        <v>0.715221869412079</v>
      </c>
      <c r="E3949" s="25" t="n">
        <f aca="false">NORMSDIST(C3949)</f>
        <v>0.447775260964403</v>
      </c>
      <c r="F3949" s="23" t="n">
        <f aca="true">BETAINV(RAND(),T1_PERT!$F$5,T1_PERT!$G$5,T1_PERT!$C$5,T1_PERT!$E$5)</f>
        <v>4.18436748515906</v>
      </c>
      <c r="G3949" s="23" t="n">
        <f aca="false">BETAINV(D3949,T1_PERT!$F$6,T1_PERT!$G$6,T1_PERT!$C$6,T1_PERT!$E$6)</f>
        <v>5.97635170263019</v>
      </c>
      <c r="H3949" s="23" t="n">
        <f aca="true">BETAINV(RAND(),T1_PERT!$F$7,T1_PERT!$G$7,T1_PERT!$C$7,T1_PERT!$E$7)</f>
        <v>6.66071012804301</v>
      </c>
      <c r="I3949" s="23" t="n">
        <f aca="false">BETAINV(E3949,T1_PERT!$F$8,T1_PERT!$G$8,T1_PERT!$C$8,T1_PERT!$E$8)</f>
        <v>5.15358272718432</v>
      </c>
      <c r="J3949" s="23" t="n">
        <f aca="true">BETAINV(RAND(),T1_PERT!$F$9,T1_PERT!$G$9,T1_PERT!$C$9,T1_PERT!$E$9)</f>
        <v>4.12544072086992</v>
      </c>
      <c r="K3949" s="23" t="n">
        <f aca="true">BETAINV(RAND(),T1_PERT!$F$10,T1_PERT!$G$10,T1_PERT!$C$10,T1_PERT!$E$10)</f>
        <v>2.33432461184649</v>
      </c>
      <c r="L3949" s="23" t="n">
        <f aca="false">F3949+G3949+I3949+K3949</f>
        <v>17.6486265268201</v>
      </c>
      <c r="M3949" s="23" t="n">
        <f aca="false">F3949+H3949+J3949+K3949</f>
        <v>17.3048429459185</v>
      </c>
      <c r="N3949" s="23" t="n">
        <f aca="false">MAX(L3949,M3949)</f>
        <v>17.6486265268201</v>
      </c>
    </row>
    <row r="3950" customFormat="false" ht="15" hidden="false" customHeight="false" outlineLevel="0" collapsed="false">
      <c r="A3950" s="5" t="n">
        <v>3931</v>
      </c>
      <c r="B3950" s="25" t="n">
        <f aca="true">NORMSINV(RAND())</f>
        <v>1.23145703840267</v>
      </c>
      <c r="C3950" s="25" t="n">
        <f aca="true">$C$4*B3950+SQRT(1-$C$4^2)*NORMSINV(RAND())</f>
        <v>0.744515588452565</v>
      </c>
      <c r="D3950" s="25" t="n">
        <f aca="false">NORMSDIST(B3950)</f>
        <v>0.890924012360011</v>
      </c>
      <c r="E3950" s="25" t="n">
        <f aca="false">NORMSDIST(C3950)</f>
        <v>0.77171769296455</v>
      </c>
      <c r="F3950" s="23" t="n">
        <f aca="true">BETAINV(RAND(),T1_PERT!$F$5,T1_PERT!$G$5,T1_PERT!$C$5,T1_PERT!$E$5)</f>
        <v>3.52463833715928</v>
      </c>
      <c r="G3950" s="23" t="n">
        <f aca="false">BETAINV(D3950,T1_PERT!$F$6,T1_PERT!$G$6,T1_PERT!$C$6,T1_PERT!$E$6)</f>
        <v>6.80697753750467</v>
      </c>
      <c r="H3950" s="23" t="n">
        <f aca="true">BETAINV(RAND(),T1_PERT!$F$7,T1_PERT!$G$7,T1_PERT!$C$7,T1_PERT!$E$7)</f>
        <v>2.75640937189839</v>
      </c>
      <c r="I3950" s="23" t="n">
        <f aca="false">BETAINV(E3950,T1_PERT!$F$8,T1_PERT!$G$8,T1_PERT!$C$8,T1_PERT!$E$8)</f>
        <v>5.87704138989502</v>
      </c>
      <c r="J3950" s="23" t="n">
        <f aca="true">BETAINV(RAND(),T1_PERT!$F$9,T1_PERT!$G$9,T1_PERT!$C$9,T1_PERT!$E$9)</f>
        <v>4.2887401544302</v>
      </c>
      <c r="K3950" s="23" t="n">
        <f aca="true">BETAINV(RAND(),T1_PERT!$F$10,T1_PERT!$G$10,T1_PERT!$C$10,T1_PERT!$E$10)</f>
        <v>1.28109235558103</v>
      </c>
      <c r="L3950" s="23" t="n">
        <f aca="false">F3950+G3950+I3950+K3950</f>
        <v>17.48974962014</v>
      </c>
      <c r="M3950" s="23" t="n">
        <f aca="false">F3950+H3950+J3950+K3950</f>
        <v>11.8508802190689</v>
      </c>
      <c r="N3950" s="23" t="n">
        <f aca="false">MAX(L3950,M3950)</f>
        <v>17.48974962014</v>
      </c>
    </row>
    <row r="3951" customFormat="false" ht="15" hidden="false" customHeight="false" outlineLevel="0" collapsed="false">
      <c r="A3951" s="5" t="n">
        <v>3932</v>
      </c>
      <c r="B3951" s="25" t="n">
        <f aca="true">NORMSINV(RAND())</f>
        <v>1.22907878457816</v>
      </c>
      <c r="C3951" s="25" t="n">
        <f aca="true">$C$4*B3951+SQRT(1-$C$4^2)*NORMSINV(RAND())</f>
        <v>0.327885806565775</v>
      </c>
      <c r="D3951" s="25" t="n">
        <f aca="false">NORMSDIST(B3951)</f>
        <v>0.890478865686607</v>
      </c>
      <c r="E3951" s="25" t="n">
        <f aca="false">NORMSDIST(C3951)</f>
        <v>0.628500997126139</v>
      </c>
      <c r="F3951" s="23" t="n">
        <f aca="true">BETAINV(RAND(),T1_PERT!$F$5,T1_PERT!$G$5,T1_PERT!$C$5,T1_PERT!$E$5)</f>
        <v>3.46826127640486</v>
      </c>
      <c r="G3951" s="23" t="n">
        <f aca="false">BETAINV(D3951,T1_PERT!$F$6,T1_PERT!$G$6,T1_PERT!$C$6,T1_PERT!$E$6)</f>
        <v>6.80412553504358</v>
      </c>
      <c r="H3951" s="23" t="n">
        <f aca="true">BETAINV(RAND(),T1_PERT!$F$7,T1_PERT!$G$7,T1_PERT!$C$7,T1_PERT!$E$7)</f>
        <v>7.18167880673927</v>
      </c>
      <c r="I3951" s="23" t="n">
        <f aca="false">BETAINV(E3951,T1_PERT!$F$8,T1_PERT!$G$8,T1_PERT!$C$8,T1_PERT!$E$8)</f>
        <v>5.5219105042494</v>
      </c>
      <c r="J3951" s="23" t="n">
        <f aca="true">BETAINV(RAND(),T1_PERT!$F$9,T1_PERT!$G$9,T1_PERT!$C$9,T1_PERT!$E$9)</f>
        <v>4.84784042370348</v>
      </c>
      <c r="K3951" s="23" t="n">
        <f aca="true">BETAINV(RAND(),T1_PERT!$F$10,T1_PERT!$G$10,T1_PERT!$C$10,T1_PERT!$E$10)</f>
        <v>1.85791833836181</v>
      </c>
      <c r="L3951" s="23" t="n">
        <f aca="false">F3951+G3951+I3951+K3951</f>
        <v>17.6522156540596</v>
      </c>
      <c r="M3951" s="23" t="n">
        <f aca="false">F3951+H3951+J3951+K3951</f>
        <v>17.3556988452094</v>
      </c>
      <c r="N3951" s="23" t="n">
        <f aca="false">MAX(L3951,M3951)</f>
        <v>17.6522156540596</v>
      </c>
    </row>
    <row r="3952" customFormat="false" ht="15" hidden="false" customHeight="false" outlineLevel="0" collapsed="false">
      <c r="A3952" s="5" t="n">
        <v>3933</v>
      </c>
      <c r="B3952" s="25" t="n">
        <f aca="true">NORMSINV(RAND())</f>
        <v>-0.032097753345891</v>
      </c>
      <c r="C3952" s="25" t="n">
        <f aca="true">$C$4*B3952+SQRT(1-$C$4^2)*NORMSINV(RAND())</f>
        <v>-0.583001561086752</v>
      </c>
      <c r="D3952" s="25" t="n">
        <f aca="false">NORMSDIST(B3952)</f>
        <v>0.487197047529447</v>
      </c>
      <c r="E3952" s="25" t="n">
        <f aca="false">NORMSDIST(C3952)</f>
        <v>0.279946124662421</v>
      </c>
      <c r="F3952" s="23" t="n">
        <f aca="true">BETAINV(RAND(),T1_PERT!$F$5,T1_PERT!$G$5,T1_PERT!$C$5,T1_PERT!$E$5)</f>
        <v>5.35888707658408</v>
      </c>
      <c r="G3952" s="23" t="n">
        <f aca="false">BETAINV(D3952,T1_PERT!$F$6,T1_PERT!$G$6,T1_PERT!$C$6,T1_PERT!$E$6)</f>
        <v>5.2153393675055</v>
      </c>
      <c r="H3952" s="23" t="n">
        <f aca="true">BETAINV(RAND(),T1_PERT!$F$7,T1_PERT!$G$7,T1_PERT!$C$7,T1_PERT!$E$7)</f>
        <v>5.3023344343121</v>
      </c>
      <c r="I3952" s="23" t="n">
        <f aca="false">BETAINV(E3952,T1_PERT!$F$8,T1_PERT!$G$8,T1_PERT!$C$8,T1_PERT!$E$8)</f>
        <v>4.83348051700596</v>
      </c>
      <c r="J3952" s="23" t="n">
        <f aca="true">BETAINV(RAND(),T1_PERT!$F$9,T1_PERT!$G$9,T1_PERT!$C$9,T1_PERT!$E$9)</f>
        <v>3.70131750815973</v>
      </c>
      <c r="K3952" s="23" t="n">
        <f aca="true">BETAINV(RAND(),T1_PERT!$F$10,T1_PERT!$G$10,T1_PERT!$C$10,T1_PERT!$E$10)</f>
        <v>2.21717731475773</v>
      </c>
      <c r="L3952" s="23" t="n">
        <f aca="false">F3952+G3952+I3952+K3952</f>
        <v>17.6248842758533</v>
      </c>
      <c r="M3952" s="23" t="n">
        <f aca="false">F3952+H3952+J3952+K3952</f>
        <v>16.5797163338136</v>
      </c>
      <c r="N3952" s="23" t="n">
        <f aca="false">MAX(L3952,M3952)</f>
        <v>17.6248842758533</v>
      </c>
    </row>
    <row r="3953" customFormat="false" ht="15" hidden="false" customHeight="false" outlineLevel="0" collapsed="false">
      <c r="A3953" s="5" t="n">
        <v>3934</v>
      </c>
      <c r="B3953" s="25" t="n">
        <f aca="true">NORMSINV(RAND())</f>
        <v>-1.83411912819725</v>
      </c>
      <c r="C3953" s="25" t="n">
        <f aca="true">$C$4*B3953+SQRT(1-$C$4^2)*NORMSINV(RAND())</f>
        <v>-0.704066196310638</v>
      </c>
      <c r="D3953" s="25" t="n">
        <f aca="false">NORMSDIST(B3953)</f>
        <v>0.0333181563013874</v>
      </c>
      <c r="E3953" s="25" t="n">
        <f aca="false">NORMSDIST(C3953)</f>
        <v>0.240695775186472</v>
      </c>
      <c r="F3953" s="23" t="n">
        <f aca="true">BETAINV(RAND(),T1_PERT!$F$5,T1_PERT!$G$5,T1_PERT!$C$5,T1_PERT!$E$5)</f>
        <v>5.22143703280836</v>
      </c>
      <c r="G3953" s="23" t="n">
        <f aca="false">BETAINV(D3953,T1_PERT!$F$6,T1_PERT!$G$6,T1_PERT!$C$6,T1_PERT!$E$6)</f>
        <v>3.54327974530514</v>
      </c>
      <c r="H3953" s="23" t="n">
        <f aca="true">BETAINV(RAND(),T1_PERT!$F$7,T1_PERT!$G$7,T1_PERT!$C$7,T1_PERT!$E$7)</f>
        <v>6.93173614725591</v>
      </c>
      <c r="I3953" s="23" t="n">
        <f aca="false">BETAINV(E3953,T1_PERT!$F$8,T1_PERT!$G$8,T1_PERT!$C$8,T1_PERT!$E$8)</f>
        <v>4.75666639290754</v>
      </c>
      <c r="J3953" s="23" t="n">
        <f aca="true">BETAINV(RAND(),T1_PERT!$F$9,T1_PERT!$G$9,T1_PERT!$C$9,T1_PERT!$E$9)</f>
        <v>4.19336648550093</v>
      </c>
      <c r="K3953" s="23" t="n">
        <f aca="true">BETAINV(RAND(),T1_PERT!$F$10,T1_PERT!$G$10,T1_PERT!$C$10,T1_PERT!$E$10)</f>
        <v>1.18717104801781</v>
      </c>
      <c r="L3953" s="23" t="n">
        <f aca="false">F3953+G3953+I3953+K3953</f>
        <v>14.7085542190388</v>
      </c>
      <c r="M3953" s="23" t="n">
        <f aca="false">F3953+H3953+J3953+K3953</f>
        <v>17.533710713583</v>
      </c>
      <c r="N3953" s="23" t="n">
        <f aca="false">MAX(L3953,M3953)</f>
        <v>17.533710713583</v>
      </c>
    </row>
    <row r="3954" customFormat="false" ht="15" hidden="false" customHeight="false" outlineLevel="0" collapsed="false">
      <c r="A3954" s="5" t="n">
        <v>3935</v>
      </c>
      <c r="B3954" s="25" t="n">
        <f aca="true">NORMSINV(RAND())</f>
        <v>0.333005460656038</v>
      </c>
      <c r="C3954" s="25" t="n">
        <f aca="true">$C$4*B3954+SQRT(1-$C$4^2)*NORMSINV(RAND())</f>
        <v>-1.06384324174049</v>
      </c>
      <c r="D3954" s="25" t="n">
        <f aca="false">NORMSDIST(B3954)</f>
        <v>0.630434919409497</v>
      </c>
      <c r="E3954" s="25" t="n">
        <f aca="false">NORMSDIST(C3954)</f>
        <v>0.143699859323808</v>
      </c>
      <c r="F3954" s="23" t="n">
        <f aca="true">BETAINV(RAND(),T1_PERT!$F$5,T1_PERT!$G$5,T1_PERT!$C$5,T1_PERT!$E$5)</f>
        <v>4.3243913647492</v>
      </c>
      <c r="G3954" s="23" t="n">
        <f aca="false">BETAINV(D3954,T1_PERT!$F$6,T1_PERT!$G$6,T1_PERT!$C$6,T1_PERT!$E$6)</f>
        <v>5.67417732913883</v>
      </c>
      <c r="H3954" s="23" t="n">
        <f aca="true">BETAINV(RAND(),T1_PERT!$F$7,T1_PERT!$G$7,T1_PERT!$C$7,T1_PERT!$E$7)</f>
        <v>6.00564713469026</v>
      </c>
      <c r="I3954" s="23" t="n">
        <f aca="false">BETAINV(E3954,T1_PERT!$F$8,T1_PERT!$G$8,T1_PERT!$C$8,T1_PERT!$E$8)</f>
        <v>4.55331469656406</v>
      </c>
      <c r="J3954" s="23" t="n">
        <f aca="true">BETAINV(RAND(),T1_PERT!$F$9,T1_PERT!$G$9,T1_PERT!$C$9,T1_PERT!$E$9)</f>
        <v>4.45332330511101</v>
      </c>
      <c r="K3954" s="23" t="n">
        <f aca="true">BETAINV(RAND(),T1_PERT!$F$10,T1_PERT!$G$10,T1_PERT!$C$10,T1_PERT!$E$10)</f>
        <v>1.99600661227823</v>
      </c>
      <c r="L3954" s="23" t="n">
        <f aca="false">F3954+G3954+I3954+K3954</f>
        <v>16.5478900027303</v>
      </c>
      <c r="M3954" s="23" t="n">
        <f aca="false">F3954+H3954+J3954+K3954</f>
        <v>16.7793684168287</v>
      </c>
      <c r="N3954" s="23" t="n">
        <f aca="false">MAX(L3954,M3954)</f>
        <v>16.7793684168287</v>
      </c>
    </row>
    <row r="3955" customFormat="false" ht="15" hidden="false" customHeight="false" outlineLevel="0" collapsed="false">
      <c r="A3955" s="5" t="n">
        <v>3936</v>
      </c>
      <c r="B3955" s="25" t="n">
        <f aca="true">NORMSINV(RAND())</f>
        <v>-0.00488623133542228</v>
      </c>
      <c r="C3955" s="25" t="n">
        <f aca="true">$C$4*B3955+SQRT(1-$C$4^2)*NORMSINV(RAND())</f>
        <v>-0.688028705914217</v>
      </c>
      <c r="D3955" s="25" t="n">
        <f aca="false">NORMSDIST(B3955)</f>
        <v>0.498050683485219</v>
      </c>
      <c r="E3955" s="25" t="n">
        <f aca="false">NORMSDIST(C3955)</f>
        <v>0.245717352278658</v>
      </c>
      <c r="F3955" s="23" t="n">
        <f aca="true">BETAINV(RAND(),T1_PERT!$F$5,T1_PERT!$G$5,T1_PERT!$C$5,T1_PERT!$E$5)</f>
        <v>3.25180973972317</v>
      </c>
      <c r="G3955" s="23" t="n">
        <f aca="false">BETAINV(D3955,T1_PERT!$F$6,T1_PERT!$G$6,T1_PERT!$C$6,T1_PERT!$E$6)</f>
        <v>5.24884403383216</v>
      </c>
      <c r="H3955" s="23" t="n">
        <f aca="true">BETAINV(RAND(),T1_PERT!$F$7,T1_PERT!$G$7,T1_PERT!$C$7,T1_PERT!$E$7)</f>
        <v>7.51898931337354</v>
      </c>
      <c r="I3955" s="23" t="n">
        <f aca="false">BETAINV(E3955,T1_PERT!$F$8,T1_PERT!$G$8,T1_PERT!$C$8,T1_PERT!$E$8)</f>
        <v>4.76660645045719</v>
      </c>
      <c r="J3955" s="23" t="n">
        <f aca="true">BETAINV(RAND(),T1_PERT!$F$9,T1_PERT!$G$9,T1_PERT!$C$9,T1_PERT!$E$9)</f>
        <v>5.34021389296672</v>
      </c>
      <c r="K3955" s="23" t="n">
        <f aca="true">BETAINV(RAND(),T1_PERT!$F$10,T1_PERT!$G$10,T1_PERT!$C$10,T1_PERT!$E$10)</f>
        <v>1.99624611973651</v>
      </c>
      <c r="L3955" s="23" t="n">
        <f aca="false">F3955+G3955+I3955+K3955</f>
        <v>15.263506343749</v>
      </c>
      <c r="M3955" s="23" t="n">
        <f aca="false">F3955+H3955+J3955+K3955</f>
        <v>18.1072590657999</v>
      </c>
      <c r="N3955" s="23" t="n">
        <f aca="false">MAX(L3955,M3955)</f>
        <v>18.1072590657999</v>
      </c>
    </row>
    <row r="3956" customFormat="false" ht="15" hidden="false" customHeight="false" outlineLevel="0" collapsed="false">
      <c r="A3956" s="5" t="n">
        <v>3937</v>
      </c>
      <c r="B3956" s="25" t="n">
        <f aca="true">NORMSINV(RAND())</f>
        <v>0.808288474101686</v>
      </c>
      <c r="C3956" s="25" t="n">
        <f aca="true">$C$4*B3956+SQRT(1-$C$4^2)*NORMSINV(RAND())</f>
        <v>1.13421980501519</v>
      </c>
      <c r="D3956" s="25" t="n">
        <f aca="false">NORMSDIST(B3956)</f>
        <v>0.790537731974333</v>
      </c>
      <c r="E3956" s="25" t="n">
        <f aca="false">NORMSDIST(C3956)</f>
        <v>0.87164882077523</v>
      </c>
      <c r="F3956" s="23" t="n">
        <f aca="true">BETAINV(RAND(),T1_PERT!$F$5,T1_PERT!$G$5,T1_PERT!$C$5,T1_PERT!$E$5)</f>
        <v>3.57147766245114</v>
      </c>
      <c r="G3956" s="23" t="n">
        <f aca="false">BETAINV(D3956,T1_PERT!$F$6,T1_PERT!$G$6,T1_PERT!$C$6,T1_PERT!$E$6)</f>
        <v>6.28263312813695</v>
      </c>
      <c r="H3956" s="23" t="n">
        <f aca="true">BETAINV(RAND(),T1_PERT!$F$7,T1_PERT!$G$7,T1_PERT!$C$7,T1_PERT!$E$7)</f>
        <v>5.02840928444264</v>
      </c>
      <c r="I3956" s="23" t="n">
        <f aca="false">BETAINV(E3956,T1_PERT!$F$8,T1_PERT!$G$8,T1_PERT!$C$8,T1_PERT!$E$8)</f>
        <v>6.21152855687068</v>
      </c>
      <c r="J3956" s="23" t="n">
        <f aca="true">BETAINV(RAND(),T1_PERT!$F$9,T1_PERT!$G$9,T1_PERT!$C$9,T1_PERT!$E$9)</f>
        <v>5.52446240336155</v>
      </c>
      <c r="K3956" s="23" t="n">
        <f aca="true">BETAINV(RAND(),T1_PERT!$F$10,T1_PERT!$G$10,T1_PERT!$C$10,T1_PERT!$E$10)</f>
        <v>1.92016952037154</v>
      </c>
      <c r="L3956" s="23" t="n">
        <f aca="false">F3956+G3956+I3956+K3956</f>
        <v>17.9858088678303</v>
      </c>
      <c r="M3956" s="23" t="n">
        <f aca="false">F3956+H3956+J3956+K3956</f>
        <v>16.0445188706269</v>
      </c>
      <c r="N3956" s="23" t="n">
        <f aca="false">MAX(L3956,M3956)</f>
        <v>17.9858088678303</v>
      </c>
    </row>
    <row r="3957" customFormat="false" ht="15" hidden="false" customHeight="false" outlineLevel="0" collapsed="false">
      <c r="A3957" s="5" t="n">
        <v>3938</v>
      </c>
      <c r="B3957" s="25" t="n">
        <f aca="true">NORMSINV(RAND())</f>
        <v>0.304677261771081</v>
      </c>
      <c r="C3957" s="25" t="n">
        <f aca="true">$C$4*B3957+SQRT(1-$C$4^2)*NORMSINV(RAND())</f>
        <v>0.942174346499973</v>
      </c>
      <c r="D3957" s="25" t="n">
        <f aca="false">NORMSDIST(B3957)</f>
        <v>0.619694015395575</v>
      </c>
      <c r="E3957" s="25" t="n">
        <f aca="false">NORMSDIST(C3957)</f>
        <v>0.826948307178022</v>
      </c>
      <c r="F3957" s="23" t="n">
        <f aca="true">BETAINV(RAND(),T1_PERT!$F$5,T1_PERT!$G$5,T1_PERT!$C$5,T1_PERT!$E$5)</f>
        <v>3.39968834754274</v>
      </c>
      <c r="G3957" s="23" t="n">
        <f aca="false">BETAINV(D3957,T1_PERT!$F$6,T1_PERT!$G$6,T1_PERT!$C$6,T1_PERT!$E$6)</f>
        <v>5.63802643080153</v>
      </c>
      <c r="H3957" s="23" t="n">
        <f aca="true">BETAINV(RAND(),T1_PERT!$F$7,T1_PERT!$G$7,T1_PERT!$C$7,T1_PERT!$E$7)</f>
        <v>5.59287993941599</v>
      </c>
      <c r="I3957" s="23" t="n">
        <f aca="false">BETAINV(E3957,T1_PERT!$F$8,T1_PERT!$G$8,T1_PERT!$C$8,T1_PERT!$E$8)</f>
        <v>6.0473555454765</v>
      </c>
      <c r="J3957" s="23" t="n">
        <f aca="true">BETAINV(RAND(),T1_PERT!$F$9,T1_PERT!$G$9,T1_PERT!$C$9,T1_PERT!$E$9)</f>
        <v>4.762976234307</v>
      </c>
      <c r="K3957" s="23" t="n">
        <f aca="true">BETAINV(RAND(),T1_PERT!$F$10,T1_PERT!$G$10,T1_PERT!$C$10,T1_PERT!$E$10)</f>
        <v>2.00231971167907</v>
      </c>
      <c r="L3957" s="23" t="n">
        <f aca="false">F3957+G3957+I3957+K3957</f>
        <v>17.0873900354998</v>
      </c>
      <c r="M3957" s="23" t="n">
        <f aca="false">F3957+H3957+J3957+K3957</f>
        <v>15.7578642329448</v>
      </c>
      <c r="N3957" s="23" t="n">
        <f aca="false">MAX(L3957,M3957)</f>
        <v>17.0873900354998</v>
      </c>
    </row>
    <row r="3958" customFormat="false" ht="15" hidden="false" customHeight="false" outlineLevel="0" collapsed="false">
      <c r="A3958" s="5" t="n">
        <v>3939</v>
      </c>
      <c r="B3958" s="25" t="n">
        <f aca="true">NORMSINV(RAND())</f>
        <v>-1.10595586141431</v>
      </c>
      <c r="C3958" s="25" t="n">
        <f aca="true">$C$4*B3958+SQRT(1-$C$4^2)*NORMSINV(RAND())</f>
        <v>-0.443844811589332</v>
      </c>
      <c r="D3958" s="25" t="n">
        <f aca="false">NORMSDIST(B3958)</f>
        <v>0.134372812180842</v>
      </c>
      <c r="E3958" s="25" t="n">
        <f aca="false">NORMSDIST(C3958)</f>
        <v>0.328577393753011</v>
      </c>
      <c r="F3958" s="23" t="n">
        <f aca="true">BETAINV(RAND(),T1_PERT!$F$5,T1_PERT!$G$5,T1_PERT!$C$5,T1_PERT!$E$5)</f>
        <v>4.08131894132033</v>
      </c>
      <c r="G3958" s="23" t="n">
        <f aca="false">BETAINV(D3958,T1_PERT!$F$6,T1_PERT!$G$6,T1_PERT!$C$6,T1_PERT!$E$6)</f>
        <v>4.06482966489769</v>
      </c>
      <c r="H3958" s="23" t="n">
        <f aca="true">BETAINV(RAND(),T1_PERT!$F$7,T1_PERT!$G$7,T1_PERT!$C$7,T1_PERT!$E$7)</f>
        <v>6.35359999249666</v>
      </c>
      <c r="I3958" s="23" t="n">
        <f aca="false">BETAINV(E3958,T1_PERT!$F$8,T1_PERT!$G$8,T1_PERT!$C$8,T1_PERT!$E$8)</f>
        <v>4.92669410426117</v>
      </c>
      <c r="J3958" s="23" t="n">
        <f aca="true">BETAINV(RAND(),T1_PERT!$F$9,T1_PERT!$G$9,T1_PERT!$C$9,T1_PERT!$E$9)</f>
        <v>4.36415591963009</v>
      </c>
      <c r="K3958" s="23" t="n">
        <f aca="true">BETAINV(RAND(),T1_PERT!$F$10,T1_PERT!$G$10,T1_PERT!$C$10,T1_PERT!$E$10)</f>
        <v>1.39764135466344</v>
      </c>
      <c r="L3958" s="23" t="n">
        <f aca="false">F3958+G3958+I3958+K3958</f>
        <v>14.4704840651426</v>
      </c>
      <c r="M3958" s="23" t="n">
        <f aca="false">F3958+H3958+J3958+K3958</f>
        <v>16.1967162081105</v>
      </c>
      <c r="N3958" s="23" t="n">
        <f aca="false">MAX(L3958,M3958)</f>
        <v>16.1967162081105</v>
      </c>
    </row>
    <row r="3959" customFormat="false" ht="15" hidden="false" customHeight="false" outlineLevel="0" collapsed="false">
      <c r="A3959" s="5" t="n">
        <v>3940</v>
      </c>
      <c r="B3959" s="25" t="n">
        <f aca="true">NORMSINV(RAND())</f>
        <v>-0.996759616358544</v>
      </c>
      <c r="C3959" s="25" t="n">
        <f aca="true">$C$4*B3959+SQRT(1-$C$4^2)*NORMSINV(RAND())</f>
        <v>-0.601784848036363</v>
      </c>
      <c r="D3959" s="25" t="n">
        <f aca="false">NORMSDIST(B3959)</f>
        <v>0.159440602263401</v>
      </c>
      <c r="E3959" s="25" t="n">
        <f aca="false">NORMSDIST(C3959)</f>
        <v>0.27365868113815</v>
      </c>
      <c r="F3959" s="23" t="n">
        <f aca="true">BETAINV(RAND(),T1_PERT!$F$5,T1_PERT!$G$5,T1_PERT!$C$5,T1_PERT!$E$5)</f>
        <v>4.74189246675376</v>
      </c>
      <c r="G3959" s="23" t="n">
        <f aca="false">BETAINV(D3959,T1_PERT!$F$6,T1_PERT!$G$6,T1_PERT!$C$6,T1_PERT!$E$6)</f>
        <v>4.16262982151228</v>
      </c>
      <c r="H3959" s="23" t="n">
        <f aca="true">BETAINV(RAND(),T1_PERT!$F$7,T1_PERT!$G$7,T1_PERT!$C$7,T1_PERT!$E$7)</f>
        <v>4.55414653706552</v>
      </c>
      <c r="I3959" s="23" t="n">
        <f aca="false">BETAINV(E3959,T1_PERT!$F$8,T1_PERT!$G$8,T1_PERT!$C$8,T1_PERT!$E$8)</f>
        <v>4.82129655797448</v>
      </c>
      <c r="J3959" s="23" t="n">
        <f aca="true">BETAINV(RAND(),T1_PERT!$F$9,T1_PERT!$G$9,T1_PERT!$C$9,T1_PERT!$E$9)</f>
        <v>3.70709206945388</v>
      </c>
      <c r="K3959" s="23" t="n">
        <f aca="true">BETAINV(RAND(),T1_PERT!$F$10,T1_PERT!$G$10,T1_PERT!$C$10,T1_PERT!$E$10)</f>
        <v>2.2992036631263</v>
      </c>
      <c r="L3959" s="23" t="n">
        <f aca="false">F3959+G3959+I3959+K3959</f>
        <v>16.0250225093668</v>
      </c>
      <c r="M3959" s="23" t="n">
        <f aca="false">F3959+H3959+J3959+K3959</f>
        <v>15.3023347363995</v>
      </c>
      <c r="N3959" s="23" t="n">
        <f aca="false">MAX(L3959,M3959)</f>
        <v>16.0250225093668</v>
      </c>
    </row>
    <row r="3960" customFormat="false" ht="15" hidden="false" customHeight="false" outlineLevel="0" collapsed="false">
      <c r="A3960" s="5" t="n">
        <v>3941</v>
      </c>
      <c r="B3960" s="25" t="n">
        <f aca="true">NORMSINV(RAND())</f>
        <v>0.582486992989096</v>
      </c>
      <c r="C3960" s="25" t="n">
        <f aca="true">$C$4*B3960+SQRT(1-$C$4^2)*NORMSINV(RAND())</f>
        <v>2.07752590580928</v>
      </c>
      <c r="D3960" s="25" t="n">
        <f aca="false">NORMSDIST(B3960)</f>
        <v>0.719880649889053</v>
      </c>
      <c r="E3960" s="25" t="n">
        <f aca="false">NORMSDIST(C3960)</f>
        <v>0.981123476606384</v>
      </c>
      <c r="F3960" s="23" t="n">
        <f aca="true">BETAINV(RAND(),T1_PERT!$F$5,T1_PERT!$G$5,T1_PERT!$C$5,T1_PERT!$E$5)</f>
        <v>2.63628803655988</v>
      </c>
      <c r="G3960" s="23" t="n">
        <f aca="false">BETAINV(D3960,T1_PERT!$F$6,T1_PERT!$G$6,T1_PERT!$C$6,T1_PERT!$E$6)</f>
        <v>5.994040171992</v>
      </c>
      <c r="H3960" s="23" t="n">
        <f aca="true">BETAINV(RAND(),T1_PERT!$F$7,T1_PERT!$G$7,T1_PERT!$C$7,T1_PERT!$E$7)</f>
        <v>6.51794168678281</v>
      </c>
      <c r="I3960" s="23" t="n">
        <f aca="false">BETAINV(E3960,T1_PERT!$F$8,T1_PERT!$G$8,T1_PERT!$C$8,T1_PERT!$E$8)</f>
        <v>6.94818043224598</v>
      </c>
      <c r="J3960" s="23" t="n">
        <f aca="true">BETAINV(RAND(),T1_PERT!$F$9,T1_PERT!$G$9,T1_PERT!$C$9,T1_PERT!$E$9)</f>
        <v>3.87982775019313</v>
      </c>
      <c r="K3960" s="23" t="n">
        <f aca="true">BETAINV(RAND(),T1_PERT!$F$10,T1_PERT!$G$10,T1_PERT!$C$10,T1_PERT!$E$10)</f>
        <v>2.04641025456491</v>
      </c>
      <c r="L3960" s="23" t="n">
        <f aca="false">F3960+G3960+I3960+K3960</f>
        <v>17.6249188953628</v>
      </c>
      <c r="M3960" s="23" t="n">
        <f aca="false">F3960+H3960+J3960+K3960</f>
        <v>15.0804677281007</v>
      </c>
      <c r="N3960" s="23" t="n">
        <f aca="false">MAX(L3960,M3960)</f>
        <v>17.6249188953628</v>
      </c>
    </row>
    <row r="3961" customFormat="false" ht="15" hidden="false" customHeight="false" outlineLevel="0" collapsed="false">
      <c r="A3961" s="5" t="n">
        <v>3942</v>
      </c>
      <c r="B3961" s="25" t="n">
        <f aca="true">NORMSINV(RAND())</f>
        <v>-0.233634219212776</v>
      </c>
      <c r="C3961" s="25" t="n">
        <f aca="true">$C$4*B3961+SQRT(1-$C$4^2)*NORMSINV(RAND())</f>
        <v>0.120800742474147</v>
      </c>
      <c r="D3961" s="25" t="n">
        <f aca="false">NORMSDIST(B3961)</f>
        <v>0.407634479874058</v>
      </c>
      <c r="E3961" s="25" t="n">
        <f aca="false">NORMSDIST(C3961)</f>
        <v>0.548075568998209</v>
      </c>
      <c r="F3961" s="23" t="n">
        <f aca="true">BETAINV(RAND(),T1_PERT!$F$5,T1_PERT!$G$5,T1_PERT!$C$5,T1_PERT!$E$5)</f>
        <v>4.24254684124929</v>
      </c>
      <c r="G3961" s="23" t="n">
        <f aca="false">BETAINV(D3961,T1_PERT!$F$6,T1_PERT!$G$6,T1_PERT!$C$6,T1_PERT!$E$6)</f>
        <v>4.97210199929243</v>
      </c>
      <c r="H3961" s="23" t="n">
        <f aca="true">BETAINV(RAND(),T1_PERT!$F$7,T1_PERT!$G$7,T1_PERT!$C$7,T1_PERT!$E$7)</f>
        <v>6.66737392744782</v>
      </c>
      <c r="I3961" s="23" t="n">
        <f aca="false">BETAINV(E3961,T1_PERT!$F$8,T1_PERT!$G$8,T1_PERT!$C$8,T1_PERT!$E$8)</f>
        <v>5.35158298817406</v>
      </c>
      <c r="J3961" s="23" t="n">
        <f aca="true">BETAINV(RAND(),T1_PERT!$F$9,T1_PERT!$G$9,T1_PERT!$C$9,T1_PERT!$E$9)</f>
        <v>4.69617721552703</v>
      </c>
      <c r="K3961" s="23" t="n">
        <f aca="true">BETAINV(RAND(),T1_PERT!$F$10,T1_PERT!$G$10,T1_PERT!$C$10,T1_PERT!$E$10)</f>
        <v>2.07710069169361</v>
      </c>
      <c r="L3961" s="23" t="n">
        <f aca="false">F3961+G3961+I3961+K3961</f>
        <v>16.6433325204094</v>
      </c>
      <c r="M3961" s="23" t="n">
        <f aca="false">F3961+H3961+J3961+K3961</f>
        <v>17.6831986759178</v>
      </c>
      <c r="N3961" s="23" t="n">
        <f aca="false">MAX(L3961,M3961)</f>
        <v>17.6831986759178</v>
      </c>
    </row>
    <row r="3962" customFormat="false" ht="15" hidden="false" customHeight="false" outlineLevel="0" collapsed="false">
      <c r="A3962" s="5" t="n">
        <v>3943</v>
      </c>
      <c r="B3962" s="25" t="n">
        <f aca="true">NORMSINV(RAND())</f>
        <v>0.962523564610491</v>
      </c>
      <c r="C3962" s="25" t="n">
        <f aca="true">$C$4*B3962+SQRT(1-$C$4^2)*NORMSINV(RAND())</f>
        <v>1.44033576919469</v>
      </c>
      <c r="D3962" s="25" t="n">
        <f aca="false">NORMSDIST(B3962)</f>
        <v>0.832106664002933</v>
      </c>
      <c r="E3962" s="25" t="n">
        <f aca="false">NORMSDIST(C3962)</f>
        <v>0.925113786882437</v>
      </c>
      <c r="F3962" s="23" t="n">
        <f aca="true">BETAINV(RAND(),T1_PERT!$F$5,T1_PERT!$G$5,T1_PERT!$C$5,T1_PERT!$E$5)</f>
        <v>3.95145875219498</v>
      </c>
      <c r="G3962" s="23" t="n">
        <f aca="false">BETAINV(D3962,T1_PERT!$F$6,T1_PERT!$G$6,T1_PERT!$C$6,T1_PERT!$E$6)</f>
        <v>6.47710600230302</v>
      </c>
      <c r="H3962" s="23" t="n">
        <f aca="true">BETAINV(RAND(),T1_PERT!$F$7,T1_PERT!$G$7,T1_PERT!$C$7,T1_PERT!$E$7)</f>
        <v>4.9597216561685</v>
      </c>
      <c r="I3962" s="23" t="n">
        <f aca="false">BETAINV(E3962,T1_PERT!$F$8,T1_PERT!$G$8,T1_PERT!$C$8,T1_PERT!$E$8)</f>
        <v>6.46648460687614</v>
      </c>
      <c r="J3962" s="23" t="n">
        <f aca="true">BETAINV(RAND(),T1_PERT!$F$9,T1_PERT!$G$9,T1_PERT!$C$9,T1_PERT!$E$9)</f>
        <v>4.45933816910862</v>
      </c>
      <c r="K3962" s="23" t="n">
        <f aca="true">BETAINV(RAND(),T1_PERT!$F$10,T1_PERT!$G$10,T1_PERT!$C$10,T1_PERT!$E$10)</f>
        <v>1.94331916055138</v>
      </c>
      <c r="L3962" s="23" t="n">
        <f aca="false">F3962+G3962+I3962+K3962</f>
        <v>18.8383685219255</v>
      </c>
      <c r="M3962" s="23" t="n">
        <f aca="false">F3962+H3962+J3962+K3962</f>
        <v>15.3138377380235</v>
      </c>
      <c r="N3962" s="23" t="n">
        <f aca="false">MAX(L3962,M3962)</f>
        <v>18.8383685219255</v>
      </c>
    </row>
    <row r="3963" customFormat="false" ht="15" hidden="false" customHeight="false" outlineLevel="0" collapsed="false">
      <c r="A3963" s="5" t="n">
        <v>3944</v>
      </c>
      <c r="B3963" s="25" t="n">
        <f aca="true">NORMSINV(RAND())</f>
        <v>1.85820601463557</v>
      </c>
      <c r="C3963" s="25" t="n">
        <f aca="true">$C$4*B3963+SQRT(1-$C$4^2)*NORMSINV(RAND())</f>
        <v>2.35637268662911</v>
      </c>
      <c r="D3963" s="25" t="n">
        <f aca="false">NORMSDIST(B3963)</f>
        <v>0.96843011788842</v>
      </c>
      <c r="E3963" s="25" t="n">
        <f aca="false">NORMSDIST(C3963)</f>
        <v>0.990772803821999</v>
      </c>
      <c r="F3963" s="23" t="n">
        <f aca="true">BETAINV(RAND(),T1_PERT!$F$5,T1_PERT!$G$5,T1_PERT!$C$5,T1_PERT!$E$5)</f>
        <v>2.97982428858727</v>
      </c>
      <c r="G3963" s="23" t="n">
        <f aca="false">BETAINV(D3963,T1_PERT!$F$6,T1_PERT!$G$6,T1_PERT!$C$6,T1_PERT!$E$6)</f>
        <v>7.50264388166773</v>
      </c>
      <c r="H3963" s="23" t="n">
        <f aca="true">BETAINV(RAND(),T1_PERT!$F$7,T1_PERT!$G$7,T1_PERT!$C$7,T1_PERT!$E$7)</f>
        <v>4.39380759752986</v>
      </c>
      <c r="I3963" s="23" t="n">
        <f aca="false">BETAINV(E3963,T1_PERT!$F$8,T1_PERT!$G$8,T1_PERT!$C$8,T1_PERT!$E$8)</f>
        <v>7.13037913709852</v>
      </c>
      <c r="J3963" s="23" t="n">
        <f aca="true">BETAINV(RAND(),T1_PERT!$F$9,T1_PERT!$G$9,T1_PERT!$C$9,T1_PERT!$E$9)</f>
        <v>5.45186153726116</v>
      </c>
      <c r="K3963" s="23" t="n">
        <f aca="true">BETAINV(RAND(),T1_PERT!$F$10,T1_PERT!$G$10,T1_PERT!$C$10,T1_PERT!$E$10)</f>
        <v>2.03346967074848</v>
      </c>
      <c r="L3963" s="23" t="n">
        <f aca="false">F3963+G3963+I3963+K3963</f>
        <v>19.646316978102</v>
      </c>
      <c r="M3963" s="23" t="n">
        <f aca="false">F3963+H3963+J3963+K3963</f>
        <v>14.8589630941268</v>
      </c>
      <c r="N3963" s="23" t="n">
        <f aca="false">MAX(L3963,M3963)</f>
        <v>19.646316978102</v>
      </c>
    </row>
    <row r="3964" customFormat="false" ht="15" hidden="false" customHeight="false" outlineLevel="0" collapsed="false">
      <c r="A3964" s="5" t="n">
        <v>3945</v>
      </c>
      <c r="B3964" s="25" t="n">
        <f aca="true">NORMSINV(RAND())</f>
        <v>0.520066924465814</v>
      </c>
      <c r="C3964" s="25" t="n">
        <f aca="true">$C$4*B3964+SQRT(1-$C$4^2)*NORMSINV(RAND())</f>
        <v>-0.179792962847036</v>
      </c>
      <c r="D3964" s="25" t="n">
        <f aca="false">NORMSDIST(B3964)</f>
        <v>0.698491534722455</v>
      </c>
      <c r="E3964" s="25" t="n">
        <f aca="false">NORMSDIST(C3964)</f>
        <v>0.428657554213557</v>
      </c>
      <c r="F3964" s="23" t="n">
        <f aca="true">BETAINV(RAND(),T1_PERT!$F$5,T1_PERT!$G$5,T1_PERT!$C$5,T1_PERT!$E$5)</f>
        <v>4.02523917409612</v>
      </c>
      <c r="G3964" s="23" t="n">
        <f aca="false">BETAINV(D3964,T1_PERT!$F$6,T1_PERT!$G$6,T1_PERT!$C$6,T1_PERT!$E$6)</f>
        <v>5.91391000479519</v>
      </c>
      <c r="H3964" s="23" t="n">
        <f aca="true">BETAINV(RAND(),T1_PERT!$F$7,T1_PERT!$G$7,T1_PERT!$C$7,T1_PERT!$E$7)</f>
        <v>5.27146964179763</v>
      </c>
      <c r="I3964" s="23" t="n">
        <f aca="false">BETAINV(E3964,T1_PERT!$F$8,T1_PERT!$G$8,T1_PERT!$C$8,T1_PERT!$E$8)</f>
        <v>5.11690682578251</v>
      </c>
      <c r="J3964" s="23" t="n">
        <f aca="true">BETAINV(RAND(),T1_PERT!$F$9,T1_PERT!$G$9,T1_PERT!$C$9,T1_PERT!$E$9)</f>
        <v>3.44109973741091</v>
      </c>
      <c r="K3964" s="23" t="n">
        <f aca="true">BETAINV(RAND(),T1_PERT!$F$10,T1_PERT!$G$10,T1_PERT!$C$10,T1_PERT!$E$10)</f>
        <v>1.96357777635488</v>
      </c>
      <c r="L3964" s="23" t="n">
        <f aca="false">F3964+G3964+I3964+K3964</f>
        <v>17.0196337810287</v>
      </c>
      <c r="M3964" s="23" t="n">
        <f aca="false">F3964+H3964+J3964+K3964</f>
        <v>14.7013863296595</v>
      </c>
      <c r="N3964" s="23" t="n">
        <f aca="false">MAX(L3964,M3964)</f>
        <v>17.0196337810287</v>
      </c>
    </row>
    <row r="3965" customFormat="false" ht="15" hidden="false" customHeight="false" outlineLevel="0" collapsed="false">
      <c r="A3965" s="5" t="n">
        <v>3946</v>
      </c>
      <c r="B3965" s="25" t="n">
        <f aca="true">NORMSINV(RAND())</f>
        <v>-2.09629504668133</v>
      </c>
      <c r="C3965" s="25" t="n">
        <f aca="true">$C$4*B3965+SQRT(1-$C$4^2)*NORMSINV(RAND())</f>
        <v>0.135001176959168</v>
      </c>
      <c r="D3965" s="25" t="n">
        <f aca="false">NORMSDIST(B3965)</f>
        <v>0.0180280129411582</v>
      </c>
      <c r="E3965" s="25" t="n">
        <f aca="false">NORMSDIST(C3965)</f>
        <v>0.553694528113883</v>
      </c>
      <c r="F3965" s="23" t="n">
        <f aca="true">BETAINV(RAND(),T1_PERT!$F$5,T1_PERT!$G$5,T1_PERT!$C$5,T1_PERT!$E$5)</f>
        <v>3.82511981134983</v>
      </c>
      <c r="G3965" s="23" t="n">
        <f aca="false">BETAINV(D3965,T1_PERT!$F$6,T1_PERT!$G$6,T1_PERT!$C$6,T1_PERT!$E$6)</f>
        <v>3.40983741446464</v>
      </c>
      <c r="H3965" s="23" t="n">
        <f aca="true">BETAINV(RAND(),T1_PERT!$F$7,T1_PERT!$G$7,T1_PERT!$C$7,T1_PERT!$E$7)</f>
        <v>4.96600584557772</v>
      </c>
      <c r="I3965" s="23" t="n">
        <f aca="false">BETAINV(E3965,T1_PERT!$F$8,T1_PERT!$G$8,T1_PERT!$C$8,T1_PERT!$E$8)</f>
        <v>5.36306750426244</v>
      </c>
      <c r="J3965" s="23" t="n">
        <f aca="true">BETAINV(RAND(),T1_PERT!$F$9,T1_PERT!$G$9,T1_PERT!$C$9,T1_PERT!$E$9)</f>
        <v>4.39273964993544</v>
      </c>
      <c r="K3965" s="23" t="n">
        <f aca="true">BETAINV(RAND(),T1_PERT!$F$10,T1_PERT!$G$10,T1_PERT!$C$10,T1_PERT!$E$10)</f>
        <v>1.86692479355735</v>
      </c>
      <c r="L3965" s="23" t="n">
        <f aca="false">F3965+G3965+I3965+K3965</f>
        <v>14.4649495236343</v>
      </c>
      <c r="M3965" s="23" t="n">
        <f aca="false">F3965+H3965+J3965+K3965</f>
        <v>15.0507901004203</v>
      </c>
      <c r="N3965" s="23" t="n">
        <f aca="false">MAX(L3965,M3965)</f>
        <v>15.0507901004203</v>
      </c>
    </row>
    <row r="3966" customFormat="false" ht="15" hidden="false" customHeight="false" outlineLevel="0" collapsed="false">
      <c r="A3966" s="5" t="n">
        <v>3947</v>
      </c>
      <c r="B3966" s="25" t="n">
        <f aca="true">NORMSINV(RAND())</f>
        <v>-2.52729004798758</v>
      </c>
      <c r="C3966" s="25" t="n">
        <f aca="true">$C$4*B3966+SQRT(1-$C$4^2)*NORMSINV(RAND())</f>
        <v>-0.516075307026731</v>
      </c>
      <c r="D3966" s="25" t="n">
        <f aca="false">NORMSDIST(B3966)</f>
        <v>0.00574732640834227</v>
      </c>
      <c r="E3966" s="25" t="n">
        <f aca="false">NORMSDIST(C3966)</f>
        <v>0.302900906751669</v>
      </c>
      <c r="F3966" s="23" t="n">
        <f aca="true">BETAINV(RAND(),T1_PERT!$F$5,T1_PERT!$G$5,T1_PERT!$C$5,T1_PERT!$E$5)</f>
        <v>3.58891792197388</v>
      </c>
      <c r="G3966" s="23" t="n">
        <f aca="false">BETAINV(D3966,T1_PERT!$F$6,T1_PERT!$G$6,T1_PERT!$C$6,T1_PERT!$E$6)</f>
        <v>3.24547378739696</v>
      </c>
      <c r="H3966" s="23" t="n">
        <f aca="true">BETAINV(RAND(),T1_PERT!$F$7,T1_PERT!$G$7,T1_PERT!$C$7,T1_PERT!$E$7)</f>
        <v>7.48525792704557</v>
      </c>
      <c r="I3966" s="23" t="n">
        <f aca="false">BETAINV(E3966,T1_PERT!$F$8,T1_PERT!$G$8,T1_PERT!$C$8,T1_PERT!$E$8)</f>
        <v>4.87766997485419</v>
      </c>
      <c r="J3966" s="23" t="n">
        <f aca="true">BETAINV(RAND(),T1_PERT!$F$9,T1_PERT!$G$9,T1_PERT!$C$9,T1_PERT!$E$9)</f>
        <v>3.69993613815302</v>
      </c>
      <c r="K3966" s="23" t="n">
        <f aca="true">BETAINV(RAND(),T1_PERT!$F$10,T1_PERT!$G$10,T1_PERT!$C$10,T1_PERT!$E$10)</f>
        <v>2.09272821978883</v>
      </c>
      <c r="L3966" s="23" t="n">
        <f aca="false">F3966+G3966+I3966+K3966</f>
        <v>13.8047899040139</v>
      </c>
      <c r="M3966" s="23" t="n">
        <f aca="false">F3966+H3966+J3966+K3966</f>
        <v>16.8668402069613</v>
      </c>
      <c r="N3966" s="23" t="n">
        <f aca="false">MAX(L3966,M3966)</f>
        <v>16.8668402069613</v>
      </c>
    </row>
    <row r="3967" customFormat="false" ht="15" hidden="false" customHeight="false" outlineLevel="0" collapsed="false">
      <c r="A3967" s="5" t="n">
        <v>3948</v>
      </c>
      <c r="B3967" s="25" t="n">
        <f aca="true">NORMSINV(RAND())</f>
        <v>1.48729108240558</v>
      </c>
      <c r="C3967" s="25" t="n">
        <f aca="true">$C$4*B3967+SQRT(1-$C$4^2)*NORMSINV(RAND())</f>
        <v>1.94419177372246</v>
      </c>
      <c r="D3967" s="25" t="n">
        <f aca="false">NORMSDIST(B3967)</f>
        <v>0.93153102562349</v>
      </c>
      <c r="E3967" s="25" t="n">
        <f aca="false">NORMSDIST(C3967)</f>
        <v>0.974063835286606</v>
      </c>
      <c r="F3967" s="23" t="n">
        <f aca="true">BETAINV(RAND(),T1_PERT!$F$5,T1_PERT!$G$5,T1_PERT!$C$5,T1_PERT!$E$5)</f>
        <v>4.10303957944674</v>
      </c>
      <c r="G3967" s="23" t="n">
        <f aca="false">BETAINV(D3967,T1_PERT!$F$6,T1_PERT!$G$6,T1_PERT!$C$6,T1_PERT!$E$6)</f>
        <v>7.10536286626213</v>
      </c>
      <c r="H3967" s="23" t="n">
        <f aca="true">BETAINV(RAND(),T1_PERT!$F$7,T1_PERT!$G$7,T1_PERT!$C$7,T1_PERT!$E$7)</f>
        <v>6.2303888000068</v>
      </c>
      <c r="I3967" s="23" t="n">
        <f aca="false">BETAINV(E3967,T1_PERT!$F$8,T1_PERT!$G$8,T1_PERT!$C$8,T1_PERT!$E$8)</f>
        <v>6.85435945084527</v>
      </c>
      <c r="J3967" s="23" t="n">
        <f aca="true">BETAINV(RAND(),T1_PERT!$F$9,T1_PERT!$G$9,T1_PERT!$C$9,T1_PERT!$E$9)</f>
        <v>3.49317282961518</v>
      </c>
      <c r="K3967" s="23" t="n">
        <f aca="true">BETAINV(RAND(),T1_PERT!$F$10,T1_PERT!$G$10,T1_PERT!$C$10,T1_PERT!$E$10)</f>
        <v>2.46780053036228</v>
      </c>
      <c r="L3967" s="23" t="n">
        <f aca="false">F3967+G3967+I3967+K3967</f>
        <v>20.5305624269164</v>
      </c>
      <c r="M3967" s="23" t="n">
        <f aca="false">F3967+H3967+J3967+K3967</f>
        <v>16.294401739431</v>
      </c>
      <c r="N3967" s="23" t="n">
        <f aca="false">MAX(L3967,M3967)</f>
        <v>20.5305624269164</v>
      </c>
    </row>
    <row r="3968" customFormat="false" ht="15" hidden="false" customHeight="false" outlineLevel="0" collapsed="false">
      <c r="A3968" s="5" t="n">
        <v>3949</v>
      </c>
      <c r="B3968" s="25" t="n">
        <f aca="true">NORMSINV(RAND())</f>
        <v>0.769243298751261</v>
      </c>
      <c r="C3968" s="25" t="n">
        <f aca="true">$C$4*B3968+SQRT(1-$C$4^2)*NORMSINV(RAND())</f>
        <v>-0.38982195237716</v>
      </c>
      <c r="D3968" s="25" t="n">
        <f aca="false">NORMSDIST(B3968)</f>
        <v>0.779125554660361</v>
      </c>
      <c r="E3968" s="25" t="n">
        <f aca="false">NORMSDIST(C3968)</f>
        <v>0.348334104884517</v>
      </c>
      <c r="F3968" s="23" t="n">
        <f aca="true">BETAINV(RAND(),T1_PERT!$F$5,T1_PERT!$G$5,T1_PERT!$C$5,T1_PERT!$E$5)</f>
        <v>3.93682088743522</v>
      </c>
      <c r="G3968" s="23" t="n">
        <f aca="false">BETAINV(D3968,T1_PERT!$F$6,T1_PERT!$G$6,T1_PERT!$C$6,T1_PERT!$E$6)</f>
        <v>6.23297941740136</v>
      </c>
      <c r="H3968" s="23" t="n">
        <f aca="true">BETAINV(RAND(),T1_PERT!$F$7,T1_PERT!$G$7,T1_PERT!$C$7,T1_PERT!$E$7)</f>
        <v>6.05859374209776</v>
      </c>
      <c r="I3968" s="23" t="n">
        <f aca="false">BETAINV(E3968,T1_PERT!$F$8,T1_PERT!$G$8,T1_PERT!$C$8,T1_PERT!$E$8)</f>
        <v>4.96423809143298</v>
      </c>
      <c r="J3968" s="23" t="n">
        <f aca="true">BETAINV(RAND(),T1_PERT!$F$9,T1_PERT!$G$9,T1_PERT!$C$9,T1_PERT!$E$9)</f>
        <v>4.92951368791476</v>
      </c>
      <c r="K3968" s="23" t="n">
        <f aca="true">BETAINV(RAND(),T1_PERT!$F$10,T1_PERT!$G$10,T1_PERT!$C$10,T1_PERT!$E$10)</f>
        <v>2.62006766350885</v>
      </c>
      <c r="L3968" s="23" t="n">
        <f aca="false">F3968+G3968+I3968+K3968</f>
        <v>17.7541060597784</v>
      </c>
      <c r="M3968" s="23" t="n">
        <f aca="false">F3968+H3968+J3968+K3968</f>
        <v>17.5449959809566</v>
      </c>
      <c r="N3968" s="23" t="n">
        <f aca="false">MAX(L3968,M3968)</f>
        <v>17.7541060597784</v>
      </c>
    </row>
    <row r="3969" customFormat="false" ht="15" hidden="false" customHeight="false" outlineLevel="0" collapsed="false">
      <c r="A3969" s="5" t="n">
        <v>3950</v>
      </c>
      <c r="B3969" s="25" t="n">
        <f aca="true">NORMSINV(RAND())</f>
        <v>1.54089923355466</v>
      </c>
      <c r="C3969" s="25" t="n">
        <f aca="true">$C$4*B3969+SQRT(1-$C$4^2)*NORMSINV(RAND())</f>
        <v>1.23928539441946</v>
      </c>
      <c r="D3969" s="25" t="n">
        <f aca="false">NORMSDIST(B3969)</f>
        <v>0.938329343793704</v>
      </c>
      <c r="E3969" s="25" t="n">
        <f aca="false">NORMSDIST(C3969)</f>
        <v>0.892380087153369</v>
      </c>
      <c r="F3969" s="23" t="n">
        <f aca="true">BETAINV(RAND(),T1_PERT!$F$5,T1_PERT!$G$5,T1_PERT!$C$5,T1_PERT!$E$5)</f>
        <v>3.92592520249365</v>
      </c>
      <c r="G3969" s="23" t="n">
        <f aca="false">BETAINV(D3969,T1_PERT!$F$6,T1_PERT!$G$6,T1_PERT!$C$6,T1_PERT!$E$6)</f>
        <v>7.16555755471471</v>
      </c>
      <c r="H3969" s="23" t="n">
        <f aca="true">BETAINV(RAND(),T1_PERT!$F$7,T1_PERT!$G$7,T1_PERT!$C$7,T1_PERT!$E$7)</f>
        <v>5.12394479147845</v>
      </c>
      <c r="I3969" s="23" t="n">
        <f aca="false">BETAINV(E3969,T1_PERT!$F$8,T1_PERT!$G$8,T1_PERT!$C$8,T1_PERT!$E$8)</f>
        <v>6.30019883001604</v>
      </c>
      <c r="J3969" s="23" t="n">
        <f aca="true">BETAINV(RAND(),T1_PERT!$F$9,T1_PERT!$G$9,T1_PERT!$C$9,T1_PERT!$E$9)</f>
        <v>4.45358188877954</v>
      </c>
      <c r="K3969" s="23" t="n">
        <f aca="true">BETAINV(RAND(),T1_PERT!$F$10,T1_PERT!$G$10,T1_PERT!$C$10,T1_PERT!$E$10)</f>
        <v>1.69803385859874</v>
      </c>
      <c r="L3969" s="23" t="n">
        <f aca="false">F3969+G3969+I3969+K3969</f>
        <v>19.0897154458231</v>
      </c>
      <c r="M3969" s="23" t="n">
        <f aca="false">F3969+H3969+J3969+K3969</f>
        <v>15.2014857413504</v>
      </c>
      <c r="N3969" s="23" t="n">
        <f aca="false">MAX(L3969,M3969)</f>
        <v>19.0897154458231</v>
      </c>
    </row>
    <row r="3970" customFormat="false" ht="15" hidden="false" customHeight="false" outlineLevel="0" collapsed="false">
      <c r="A3970" s="5" t="n">
        <v>3951</v>
      </c>
      <c r="B3970" s="25" t="n">
        <f aca="true">NORMSINV(RAND())</f>
        <v>2.03930144003951</v>
      </c>
      <c r="C3970" s="25" t="n">
        <f aca="true">$C$4*B3970+SQRT(1-$C$4^2)*NORMSINV(RAND())</f>
        <v>0.680995490413694</v>
      </c>
      <c r="D3970" s="25" t="n">
        <f aca="false">NORMSDIST(B3970)</f>
        <v>0.979290023989881</v>
      </c>
      <c r="E3970" s="25" t="n">
        <f aca="false">NORMSDIST(C3970)</f>
        <v>0.752062828050197</v>
      </c>
      <c r="F3970" s="23" t="n">
        <f aca="true">BETAINV(RAND(),T1_PERT!$F$5,T1_PERT!$G$5,T1_PERT!$C$5,T1_PERT!$E$5)</f>
        <v>4.9726533230148</v>
      </c>
      <c r="G3970" s="23" t="n">
        <f aca="false">BETAINV(D3970,T1_PERT!$F$6,T1_PERT!$G$6,T1_PERT!$C$6,T1_PERT!$E$6)</f>
        <v>7.67888626241348</v>
      </c>
      <c r="H3970" s="23" t="n">
        <f aca="true">BETAINV(RAND(),T1_PERT!$F$7,T1_PERT!$G$7,T1_PERT!$C$7,T1_PERT!$E$7)</f>
        <v>5.6737549140999</v>
      </c>
      <c r="I3970" s="23" t="n">
        <f aca="false">BETAINV(E3970,T1_PERT!$F$8,T1_PERT!$G$8,T1_PERT!$C$8,T1_PERT!$E$8)</f>
        <v>5.8223213901087</v>
      </c>
      <c r="J3970" s="23" t="n">
        <f aca="true">BETAINV(RAND(),T1_PERT!$F$9,T1_PERT!$G$9,T1_PERT!$C$9,T1_PERT!$E$9)</f>
        <v>5.16732108184483</v>
      </c>
      <c r="K3970" s="23" t="n">
        <f aca="true">BETAINV(RAND(),T1_PERT!$F$10,T1_PERT!$G$10,T1_PERT!$C$10,T1_PERT!$E$10)</f>
        <v>1.52352445694303</v>
      </c>
      <c r="L3970" s="23" t="n">
        <f aca="false">F3970+G3970+I3970+K3970</f>
        <v>19.99738543248</v>
      </c>
      <c r="M3970" s="23" t="n">
        <f aca="false">F3970+H3970+J3970+K3970</f>
        <v>17.3372537759026</v>
      </c>
      <c r="N3970" s="23" t="n">
        <f aca="false">MAX(L3970,M3970)</f>
        <v>19.99738543248</v>
      </c>
    </row>
    <row r="3971" customFormat="false" ht="15" hidden="false" customHeight="false" outlineLevel="0" collapsed="false">
      <c r="A3971" s="5" t="n">
        <v>3952</v>
      </c>
      <c r="B3971" s="25" t="n">
        <f aca="true">NORMSINV(RAND())</f>
        <v>0.629093995991663</v>
      </c>
      <c r="C3971" s="25" t="n">
        <f aca="true">$C$4*B3971+SQRT(1-$C$4^2)*NORMSINV(RAND())</f>
        <v>2.97891123394694</v>
      </c>
      <c r="D3971" s="25" t="n">
        <f aca="false">NORMSDIST(B3971)</f>
        <v>0.735356239535012</v>
      </c>
      <c r="E3971" s="25" t="n">
        <f aca="false">NORMSDIST(C3971)</f>
        <v>0.99855362716645</v>
      </c>
      <c r="F3971" s="23" t="n">
        <f aca="true">BETAINV(RAND(),T1_PERT!$F$5,T1_PERT!$G$5,T1_PERT!$C$5,T1_PERT!$E$5)</f>
        <v>4.84020055880761</v>
      </c>
      <c r="G3971" s="23" t="n">
        <f aca="false">BETAINV(D3971,T1_PERT!$F$6,T1_PERT!$G$6,T1_PERT!$C$6,T1_PERT!$E$6)</f>
        <v>6.05382493045646</v>
      </c>
      <c r="H3971" s="23" t="n">
        <f aca="true">BETAINV(RAND(),T1_PERT!$F$7,T1_PERT!$G$7,T1_PERT!$C$7,T1_PERT!$E$7)</f>
        <v>4.40223021843844</v>
      </c>
      <c r="I3971" s="23" t="n">
        <f aca="false">BETAINV(E3971,T1_PERT!$F$8,T1_PERT!$G$8,T1_PERT!$C$8,T1_PERT!$E$8)</f>
        <v>7.46331982416053</v>
      </c>
      <c r="J3971" s="23" t="n">
        <f aca="true">BETAINV(RAND(),T1_PERT!$F$9,T1_PERT!$G$9,T1_PERT!$C$9,T1_PERT!$E$9)</f>
        <v>3.36649259567148</v>
      </c>
      <c r="K3971" s="23" t="n">
        <f aca="true">BETAINV(RAND(),T1_PERT!$F$10,T1_PERT!$G$10,T1_PERT!$C$10,T1_PERT!$E$10)</f>
        <v>2.87016433876913</v>
      </c>
      <c r="L3971" s="23" t="n">
        <f aca="false">F3971+G3971+I3971+K3971</f>
        <v>21.2275096521937</v>
      </c>
      <c r="M3971" s="23" t="n">
        <f aca="false">F3971+H3971+J3971+K3971</f>
        <v>15.4790877116867</v>
      </c>
      <c r="N3971" s="23" t="n">
        <f aca="false">MAX(L3971,M3971)</f>
        <v>21.2275096521937</v>
      </c>
    </row>
    <row r="3972" customFormat="false" ht="15" hidden="false" customHeight="false" outlineLevel="0" collapsed="false">
      <c r="A3972" s="5" t="n">
        <v>3953</v>
      </c>
      <c r="B3972" s="25" t="n">
        <f aca="true">NORMSINV(RAND())</f>
        <v>-1.06525566669041</v>
      </c>
      <c r="C3972" s="25" t="n">
        <f aca="true">$C$4*B3972+SQRT(1-$C$4^2)*NORMSINV(RAND())</f>
        <v>-1.38453813050069</v>
      </c>
      <c r="D3972" s="25" t="n">
        <f aca="false">NORMSDIST(B3972)</f>
        <v>0.143380124480881</v>
      </c>
      <c r="E3972" s="25" t="n">
        <f aca="false">NORMSDIST(C3972)</f>
        <v>0.0830968704768066</v>
      </c>
      <c r="F3972" s="23" t="n">
        <f aca="true">BETAINV(RAND(),T1_PERT!$F$5,T1_PERT!$G$5,T1_PERT!$C$5,T1_PERT!$E$5)</f>
        <v>4.57323582913225</v>
      </c>
      <c r="G3972" s="23" t="n">
        <f aca="false">BETAINV(D3972,T1_PERT!$F$6,T1_PERT!$G$6,T1_PERT!$C$6,T1_PERT!$E$6)</f>
        <v>4.10069844406283</v>
      </c>
      <c r="H3972" s="23" t="n">
        <f aca="true">BETAINV(RAND(),T1_PERT!$F$7,T1_PERT!$G$7,T1_PERT!$C$7,T1_PERT!$E$7)</f>
        <v>5.64859538944794</v>
      </c>
      <c r="I3972" s="23" t="n">
        <f aca="false">BETAINV(E3972,T1_PERT!$F$8,T1_PERT!$G$8,T1_PERT!$C$8,T1_PERT!$E$8)</f>
        <v>4.40447410223437</v>
      </c>
      <c r="J3972" s="23" t="n">
        <f aca="true">BETAINV(RAND(),T1_PERT!$F$9,T1_PERT!$G$9,T1_PERT!$C$9,T1_PERT!$E$9)</f>
        <v>4.5817993298288</v>
      </c>
      <c r="K3972" s="23" t="n">
        <f aca="true">BETAINV(RAND(),T1_PERT!$F$10,T1_PERT!$G$10,T1_PERT!$C$10,T1_PERT!$E$10)</f>
        <v>1.56142818858386</v>
      </c>
      <c r="L3972" s="23" t="n">
        <f aca="false">F3972+G3972+I3972+K3972</f>
        <v>14.6398365640133</v>
      </c>
      <c r="M3972" s="23" t="n">
        <f aca="false">F3972+H3972+J3972+K3972</f>
        <v>16.3650587369928</v>
      </c>
      <c r="N3972" s="23" t="n">
        <f aca="false">MAX(L3972,M3972)</f>
        <v>16.3650587369928</v>
      </c>
    </row>
    <row r="3973" customFormat="false" ht="15" hidden="false" customHeight="false" outlineLevel="0" collapsed="false">
      <c r="A3973" s="5" t="n">
        <v>3954</v>
      </c>
      <c r="B3973" s="25" t="n">
        <f aca="true">NORMSINV(RAND())</f>
        <v>-0.0292182011896315</v>
      </c>
      <c r="C3973" s="25" t="n">
        <f aca="true">$C$4*B3973+SQRT(1-$C$4^2)*NORMSINV(RAND())</f>
        <v>-0.251822478958363</v>
      </c>
      <c r="D3973" s="25" t="n">
        <f aca="false">NORMSDIST(B3973)</f>
        <v>0.488345282490199</v>
      </c>
      <c r="E3973" s="25" t="n">
        <f aca="false">NORMSDIST(C3973)</f>
        <v>0.400589140712284</v>
      </c>
      <c r="F3973" s="23" t="n">
        <f aca="true">BETAINV(RAND(),T1_PERT!$F$5,T1_PERT!$G$5,T1_PERT!$C$5,T1_PERT!$E$5)</f>
        <v>3.55860514286878</v>
      </c>
      <c r="G3973" s="23" t="n">
        <f aca="false">BETAINV(D3973,T1_PERT!$F$6,T1_PERT!$G$6,T1_PERT!$C$6,T1_PERT!$E$6)</f>
        <v>5.21887816633044</v>
      </c>
      <c r="H3973" s="23" t="n">
        <f aca="true">BETAINV(RAND(),T1_PERT!$F$7,T1_PERT!$G$7,T1_PERT!$C$7,T1_PERT!$E$7)</f>
        <v>7.0266558117113</v>
      </c>
      <c r="I3973" s="23" t="n">
        <f aca="false">BETAINV(E3973,T1_PERT!$F$8,T1_PERT!$G$8,T1_PERT!$C$8,T1_PERT!$E$8)</f>
        <v>5.06339483604026</v>
      </c>
      <c r="J3973" s="23" t="n">
        <f aca="true">BETAINV(RAND(),T1_PERT!$F$9,T1_PERT!$G$9,T1_PERT!$C$9,T1_PERT!$E$9)</f>
        <v>3.59088662423289</v>
      </c>
      <c r="K3973" s="23" t="n">
        <f aca="true">BETAINV(RAND(),T1_PERT!$F$10,T1_PERT!$G$10,T1_PERT!$C$10,T1_PERT!$E$10)</f>
        <v>1.8441605205151</v>
      </c>
      <c r="L3973" s="23" t="n">
        <f aca="false">F3973+G3973+I3973+K3973</f>
        <v>15.6850386657546</v>
      </c>
      <c r="M3973" s="23" t="n">
        <f aca="false">F3973+H3973+J3973+K3973</f>
        <v>16.0203080993281</v>
      </c>
      <c r="N3973" s="23" t="n">
        <f aca="false">MAX(L3973,M3973)</f>
        <v>16.0203080993281</v>
      </c>
    </row>
    <row r="3974" customFormat="false" ht="15" hidden="false" customHeight="false" outlineLevel="0" collapsed="false">
      <c r="A3974" s="5" t="n">
        <v>3955</v>
      </c>
      <c r="B3974" s="25" t="n">
        <f aca="true">NORMSINV(RAND())</f>
        <v>-1.16755565487194</v>
      </c>
      <c r="C3974" s="25" t="n">
        <f aca="true">$C$4*B3974+SQRT(1-$C$4^2)*NORMSINV(RAND())</f>
        <v>-1.05132916476276</v>
      </c>
      <c r="D3974" s="25" t="n">
        <f aca="false">NORMSDIST(B3974)</f>
        <v>0.121493023239971</v>
      </c>
      <c r="E3974" s="25" t="n">
        <f aca="false">NORMSDIST(C3974)</f>
        <v>0.1465537183428</v>
      </c>
      <c r="F3974" s="23" t="n">
        <f aca="true">BETAINV(RAND(),T1_PERT!$F$5,T1_PERT!$G$5,T1_PERT!$C$5,T1_PERT!$E$5)</f>
        <v>3.56981613680372</v>
      </c>
      <c r="G3974" s="23" t="n">
        <f aca="false">BETAINV(D3974,T1_PERT!$F$6,T1_PERT!$G$6,T1_PERT!$C$6,T1_PERT!$E$6)</f>
        <v>4.01187661886517</v>
      </c>
      <c r="H3974" s="23" t="n">
        <f aca="true">BETAINV(RAND(),T1_PERT!$F$7,T1_PERT!$G$7,T1_PERT!$C$7,T1_PERT!$E$7)</f>
        <v>6.22034983305215</v>
      </c>
      <c r="I3974" s="23" t="n">
        <f aca="false">BETAINV(E3974,T1_PERT!$F$8,T1_PERT!$G$8,T1_PERT!$C$8,T1_PERT!$E$8)</f>
        <v>4.55974493420015</v>
      </c>
      <c r="J3974" s="23" t="n">
        <f aca="true">BETAINV(RAND(),T1_PERT!$F$9,T1_PERT!$G$9,T1_PERT!$C$9,T1_PERT!$E$9)</f>
        <v>3.68461858415558</v>
      </c>
      <c r="K3974" s="23" t="n">
        <f aca="true">BETAINV(RAND(),T1_PERT!$F$10,T1_PERT!$G$10,T1_PERT!$C$10,T1_PERT!$E$10)</f>
        <v>2.1320862951237</v>
      </c>
      <c r="L3974" s="23" t="n">
        <f aca="false">F3974+G3974+I3974+K3974</f>
        <v>14.2735239849927</v>
      </c>
      <c r="M3974" s="23" t="n">
        <f aca="false">F3974+H3974+J3974+K3974</f>
        <v>15.6068708491351</v>
      </c>
      <c r="N3974" s="23" t="n">
        <f aca="false">MAX(L3974,M3974)</f>
        <v>15.6068708491351</v>
      </c>
    </row>
    <row r="3975" customFormat="false" ht="15" hidden="false" customHeight="false" outlineLevel="0" collapsed="false">
      <c r="A3975" s="5" t="n">
        <v>3956</v>
      </c>
      <c r="B3975" s="25" t="n">
        <f aca="true">NORMSINV(RAND())</f>
        <v>-0.111959133714007</v>
      </c>
      <c r="C3975" s="25" t="n">
        <f aca="true">$C$4*B3975+SQRT(1-$C$4^2)*NORMSINV(RAND())</f>
        <v>-1.04564865637402</v>
      </c>
      <c r="D3975" s="25" t="n">
        <f aca="false">NORMSDIST(B3975)</f>
        <v>0.455427904677902</v>
      </c>
      <c r="E3975" s="25" t="n">
        <f aca="false">NORMSDIST(C3975)</f>
        <v>0.147861638012226</v>
      </c>
      <c r="F3975" s="23" t="n">
        <f aca="true">BETAINV(RAND(),T1_PERT!$F$5,T1_PERT!$G$5,T1_PERT!$C$5,T1_PERT!$E$5)</f>
        <v>3.0859773114391</v>
      </c>
      <c r="G3975" s="23" t="n">
        <f aca="false">BETAINV(D3975,T1_PERT!$F$6,T1_PERT!$G$6,T1_PERT!$C$6,T1_PERT!$E$6)</f>
        <v>5.11786440113561</v>
      </c>
      <c r="H3975" s="23" t="n">
        <f aca="true">BETAINV(RAND(),T1_PERT!$F$7,T1_PERT!$G$7,T1_PERT!$C$7,T1_PERT!$E$7)</f>
        <v>5.97206288132799</v>
      </c>
      <c r="I3975" s="23" t="n">
        <f aca="false">BETAINV(E3975,T1_PERT!$F$8,T1_PERT!$G$8,T1_PERT!$C$8,T1_PERT!$E$8)</f>
        <v>4.56267925939645</v>
      </c>
      <c r="J3975" s="23" t="n">
        <f aca="true">BETAINV(RAND(),T1_PERT!$F$9,T1_PERT!$G$9,T1_PERT!$C$9,T1_PERT!$E$9)</f>
        <v>4.26958649464254</v>
      </c>
      <c r="K3975" s="23" t="n">
        <f aca="true">BETAINV(RAND(),T1_PERT!$F$10,T1_PERT!$G$10,T1_PERT!$C$10,T1_PERT!$E$10)</f>
        <v>1.92516852315029</v>
      </c>
      <c r="L3975" s="23" t="n">
        <f aca="false">F3975+G3975+I3975+K3975</f>
        <v>14.6916894951215</v>
      </c>
      <c r="M3975" s="23" t="n">
        <f aca="false">F3975+H3975+J3975+K3975</f>
        <v>15.2527952105599</v>
      </c>
      <c r="N3975" s="23" t="n">
        <f aca="false">MAX(L3975,M3975)</f>
        <v>15.2527952105599</v>
      </c>
    </row>
    <row r="3976" customFormat="false" ht="15" hidden="false" customHeight="false" outlineLevel="0" collapsed="false">
      <c r="A3976" s="5" t="n">
        <v>3957</v>
      </c>
      <c r="B3976" s="25" t="n">
        <f aca="true">NORMSINV(RAND())</f>
        <v>-0.797008788275038</v>
      </c>
      <c r="C3976" s="25" t="n">
        <f aca="true">$C$4*B3976+SQRT(1-$C$4^2)*NORMSINV(RAND())</f>
        <v>-0.879634753319159</v>
      </c>
      <c r="D3976" s="25" t="n">
        <f aca="false">NORMSDIST(B3976)</f>
        <v>0.212722963674032</v>
      </c>
      <c r="E3976" s="25" t="n">
        <f aca="false">NORMSDIST(C3976)</f>
        <v>0.189528602842118</v>
      </c>
      <c r="F3976" s="23" t="n">
        <f aca="true">BETAINV(RAND(),T1_PERT!$F$5,T1_PERT!$G$5,T1_PERT!$C$5,T1_PERT!$E$5)</f>
        <v>4.9443514132403</v>
      </c>
      <c r="G3976" s="23" t="n">
        <f aca="false">BETAINV(D3976,T1_PERT!$F$6,T1_PERT!$G$6,T1_PERT!$C$6,T1_PERT!$E$6)</f>
        <v>4.35416036696734</v>
      </c>
      <c r="H3976" s="23" t="n">
        <f aca="true">BETAINV(RAND(),T1_PERT!$F$7,T1_PERT!$G$7,T1_PERT!$C$7,T1_PERT!$E$7)</f>
        <v>5.73573636864723</v>
      </c>
      <c r="I3976" s="23" t="n">
        <f aca="false">BETAINV(E3976,T1_PERT!$F$8,T1_PERT!$G$8,T1_PERT!$C$8,T1_PERT!$E$8)</f>
        <v>4.65268016894595</v>
      </c>
      <c r="J3976" s="23" t="n">
        <f aca="true">BETAINV(RAND(),T1_PERT!$F$9,T1_PERT!$G$9,T1_PERT!$C$9,T1_PERT!$E$9)</f>
        <v>5.24826457842019</v>
      </c>
      <c r="K3976" s="23" t="n">
        <f aca="true">BETAINV(RAND(),T1_PERT!$F$10,T1_PERT!$G$10,T1_PERT!$C$10,T1_PERT!$E$10)</f>
        <v>2.19203520901987</v>
      </c>
      <c r="L3976" s="23" t="n">
        <f aca="false">F3976+G3976+I3976+K3976</f>
        <v>16.1432271581735</v>
      </c>
      <c r="M3976" s="23" t="n">
        <f aca="false">F3976+H3976+J3976+K3976</f>
        <v>18.1203875693276</v>
      </c>
      <c r="N3976" s="23" t="n">
        <f aca="false">MAX(L3976,M3976)</f>
        <v>18.1203875693276</v>
      </c>
    </row>
    <row r="3977" customFormat="false" ht="15" hidden="false" customHeight="false" outlineLevel="0" collapsed="false">
      <c r="A3977" s="5" t="n">
        <v>3958</v>
      </c>
      <c r="B3977" s="25" t="n">
        <f aca="true">NORMSINV(RAND())</f>
        <v>-0.637427101309147</v>
      </c>
      <c r="C3977" s="25" t="n">
        <f aca="true">$C$4*B3977+SQRT(1-$C$4^2)*NORMSINV(RAND())</f>
        <v>-1.44925084015303</v>
      </c>
      <c r="D3977" s="25" t="n">
        <f aca="false">NORMSDIST(B3977)</f>
        <v>0.261923340012689</v>
      </c>
      <c r="E3977" s="25" t="n">
        <f aca="false">NORMSDIST(C3977)</f>
        <v>0.0736337721364463</v>
      </c>
      <c r="F3977" s="23" t="n">
        <f aca="true">BETAINV(RAND(),T1_PERT!$F$5,T1_PERT!$G$5,T1_PERT!$C$5,T1_PERT!$E$5)</f>
        <v>3.79074916441768</v>
      </c>
      <c r="G3977" s="23" t="n">
        <f aca="false">BETAINV(D3977,T1_PERT!$F$6,T1_PERT!$G$6,T1_PERT!$C$6,T1_PERT!$E$6)</f>
        <v>4.51829415196017</v>
      </c>
      <c r="H3977" s="23" t="n">
        <f aca="true">BETAINV(RAND(),T1_PERT!$F$7,T1_PERT!$G$7,T1_PERT!$C$7,T1_PERT!$E$7)</f>
        <v>7.41409230776571</v>
      </c>
      <c r="I3977" s="23" t="n">
        <f aca="false">BETAINV(E3977,T1_PERT!$F$8,T1_PERT!$G$8,T1_PERT!$C$8,T1_PERT!$E$8)</f>
        <v>4.37812355700429</v>
      </c>
      <c r="J3977" s="23" t="n">
        <f aca="true">BETAINV(RAND(),T1_PERT!$F$9,T1_PERT!$G$9,T1_PERT!$C$9,T1_PERT!$E$9)</f>
        <v>4.7593112501227</v>
      </c>
      <c r="K3977" s="23" t="n">
        <f aca="true">BETAINV(RAND(),T1_PERT!$F$10,T1_PERT!$G$10,T1_PERT!$C$10,T1_PERT!$E$10)</f>
        <v>1.82866146786537</v>
      </c>
      <c r="L3977" s="23" t="n">
        <f aca="false">F3977+G3977+I3977+K3977</f>
        <v>14.5158283412475</v>
      </c>
      <c r="M3977" s="23" t="n">
        <f aca="false">F3977+H3977+J3977+K3977</f>
        <v>17.7928141901715</v>
      </c>
      <c r="N3977" s="23" t="n">
        <f aca="false">MAX(L3977,M3977)</f>
        <v>17.7928141901715</v>
      </c>
    </row>
    <row r="3978" customFormat="false" ht="15" hidden="false" customHeight="false" outlineLevel="0" collapsed="false">
      <c r="A3978" s="5" t="n">
        <v>3959</v>
      </c>
      <c r="B3978" s="25" t="n">
        <f aca="true">NORMSINV(RAND())</f>
        <v>0.0943896034453469</v>
      </c>
      <c r="C3978" s="25" t="n">
        <f aca="true">$C$4*B3978+SQRT(1-$C$4^2)*NORMSINV(RAND())</f>
        <v>0.567029939680631</v>
      </c>
      <c r="D3978" s="25" t="n">
        <f aca="false">NORMSDIST(B3978)</f>
        <v>0.537600162908857</v>
      </c>
      <c r="E3978" s="25" t="n">
        <f aca="false">NORMSDIST(C3978)</f>
        <v>0.714653079710674</v>
      </c>
      <c r="F3978" s="23" t="n">
        <f aca="true">BETAINV(RAND(),T1_PERT!$F$5,T1_PERT!$G$5,T1_PERT!$C$5,T1_PERT!$E$5)</f>
        <v>3.2912779354137</v>
      </c>
      <c r="G3978" s="23" t="n">
        <f aca="false">BETAINV(D3978,T1_PERT!$F$6,T1_PERT!$G$6,T1_PERT!$C$6,T1_PERT!$E$6)</f>
        <v>5.37219488598231</v>
      </c>
      <c r="H3978" s="23" t="n">
        <f aca="true">BETAINV(RAND(),T1_PERT!$F$7,T1_PERT!$G$7,T1_PERT!$C$7,T1_PERT!$E$7)</f>
        <v>4.65629803579054</v>
      </c>
      <c r="I3978" s="23" t="n">
        <f aca="false">BETAINV(E3978,T1_PERT!$F$8,T1_PERT!$G$8,T1_PERT!$C$8,T1_PERT!$E$8)</f>
        <v>5.72446857154692</v>
      </c>
      <c r="J3978" s="23" t="n">
        <f aca="true">BETAINV(RAND(),T1_PERT!$F$9,T1_PERT!$G$9,T1_PERT!$C$9,T1_PERT!$E$9)</f>
        <v>4.10422766401963</v>
      </c>
      <c r="K3978" s="23" t="n">
        <f aca="true">BETAINV(RAND(),T1_PERT!$F$10,T1_PERT!$G$10,T1_PERT!$C$10,T1_PERT!$E$10)</f>
        <v>1.41893532390279</v>
      </c>
      <c r="L3978" s="23" t="n">
        <f aca="false">F3978+G3978+I3978+K3978</f>
        <v>15.8068767168457</v>
      </c>
      <c r="M3978" s="23" t="n">
        <f aca="false">F3978+H3978+J3978+K3978</f>
        <v>13.4707389591267</v>
      </c>
      <c r="N3978" s="23" t="n">
        <f aca="false">MAX(L3978,M3978)</f>
        <v>15.8068767168457</v>
      </c>
    </row>
    <row r="3979" customFormat="false" ht="15" hidden="false" customHeight="false" outlineLevel="0" collapsed="false">
      <c r="A3979" s="5" t="n">
        <v>3960</v>
      </c>
      <c r="B3979" s="25" t="n">
        <f aca="true">NORMSINV(RAND())</f>
        <v>-0.374073176863595</v>
      </c>
      <c r="C3979" s="25" t="n">
        <f aca="true">$C$4*B3979+SQRT(1-$C$4^2)*NORMSINV(RAND())</f>
        <v>0.204331233912113</v>
      </c>
      <c r="D3979" s="25" t="n">
        <f aca="false">NORMSDIST(B3979)</f>
        <v>0.354174937081239</v>
      </c>
      <c r="E3979" s="25" t="n">
        <f aca="false">NORMSDIST(C3979)</f>
        <v>0.5809526681561</v>
      </c>
      <c r="F3979" s="23" t="n">
        <f aca="true">BETAINV(RAND(),T1_PERT!$F$5,T1_PERT!$G$5,T1_PERT!$C$5,T1_PERT!$E$5)</f>
        <v>3.82999083512613</v>
      </c>
      <c r="G3979" s="23" t="n">
        <f aca="false">BETAINV(D3979,T1_PERT!$F$6,T1_PERT!$G$6,T1_PERT!$C$6,T1_PERT!$E$6)</f>
        <v>4.80861529231135</v>
      </c>
      <c r="H3979" s="23" t="n">
        <f aca="true">BETAINV(RAND(),T1_PERT!$F$7,T1_PERT!$G$7,T1_PERT!$C$7,T1_PERT!$E$7)</f>
        <v>4.66387964000872</v>
      </c>
      <c r="I3979" s="23" t="n">
        <f aca="false">BETAINV(E3979,T1_PERT!$F$8,T1_PERT!$G$8,T1_PERT!$C$8,T1_PERT!$E$8)</f>
        <v>5.4195770392021</v>
      </c>
      <c r="J3979" s="23" t="n">
        <f aca="true">BETAINV(RAND(),T1_PERT!$F$9,T1_PERT!$G$9,T1_PERT!$C$9,T1_PERT!$E$9)</f>
        <v>4.86723845573684</v>
      </c>
      <c r="K3979" s="23" t="n">
        <f aca="true">BETAINV(RAND(),T1_PERT!$F$10,T1_PERT!$G$10,T1_PERT!$C$10,T1_PERT!$E$10)</f>
        <v>2.07355947302441</v>
      </c>
      <c r="L3979" s="23" t="n">
        <f aca="false">F3979+G3979+I3979+K3979</f>
        <v>16.131742639664</v>
      </c>
      <c r="M3979" s="23" t="n">
        <f aca="false">F3979+H3979+J3979+K3979</f>
        <v>15.4346684038961</v>
      </c>
      <c r="N3979" s="23" t="n">
        <f aca="false">MAX(L3979,M3979)</f>
        <v>16.131742639664</v>
      </c>
    </row>
    <row r="3980" customFormat="false" ht="15" hidden="false" customHeight="false" outlineLevel="0" collapsed="false">
      <c r="A3980" s="5" t="n">
        <v>3961</v>
      </c>
      <c r="B3980" s="25" t="n">
        <f aca="true">NORMSINV(RAND())</f>
        <v>-0.722003890434227</v>
      </c>
      <c r="C3980" s="25" t="n">
        <f aca="true">$C$4*B3980+SQRT(1-$C$4^2)*NORMSINV(RAND())</f>
        <v>0.0978620585177016</v>
      </c>
      <c r="D3980" s="25" t="n">
        <f aca="false">NORMSDIST(B3980)</f>
        <v>0.235146042813843</v>
      </c>
      <c r="E3980" s="25" t="n">
        <f aca="false">NORMSDIST(C3980)</f>
        <v>0.538979085880009</v>
      </c>
      <c r="F3980" s="23" t="n">
        <f aca="true">BETAINV(RAND(),T1_PERT!$F$5,T1_PERT!$G$5,T1_PERT!$C$5,T1_PERT!$E$5)</f>
        <v>4.19385637008297</v>
      </c>
      <c r="G3980" s="23" t="n">
        <f aca="false">BETAINV(D3980,T1_PERT!$F$6,T1_PERT!$G$6,T1_PERT!$C$6,T1_PERT!$E$6)</f>
        <v>4.43012200779949</v>
      </c>
      <c r="H3980" s="23" t="n">
        <f aca="true">BETAINV(RAND(),T1_PERT!$F$7,T1_PERT!$G$7,T1_PERT!$C$7,T1_PERT!$E$7)</f>
        <v>5.62482308566478</v>
      </c>
      <c r="I3980" s="23" t="n">
        <f aca="false">BETAINV(E3980,T1_PERT!$F$8,T1_PERT!$G$8,T1_PERT!$C$8,T1_PERT!$E$8)</f>
        <v>5.33309932583929</v>
      </c>
      <c r="J3980" s="23" t="n">
        <f aca="true">BETAINV(RAND(),T1_PERT!$F$9,T1_PERT!$G$9,T1_PERT!$C$9,T1_PERT!$E$9)</f>
        <v>3.96215703894121</v>
      </c>
      <c r="K3980" s="23" t="n">
        <f aca="true">BETAINV(RAND(),T1_PERT!$F$10,T1_PERT!$G$10,T1_PERT!$C$10,T1_PERT!$E$10)</f>
        <v>1.88799370397147</v>
      </c>
      <c r="L3980" s="23" t="n">
        <f aca="false">F3980+G3980+I3980+K3980</f>
        <v>15.8450714076932</v>
      </c>
      <c r="M3980" s="23" t="n">
        <f aca="false">F3980+H3980+J3980+K3980</f>
        <v>15.6688301986604</v>
      </c>
      <c r="N3980" s="23" t="n">
        <f aca="false">MAX(L3980,M3980)</f>
        <v>15.8450714076932</v>
      </c>
    </row>
    <row r="3981" customFormat="false" ht="15" hidden="false" customHeight="false" outlineLevel="0" collapsed="false">
      <c r="A3981" s="5" t="n">
        <v>3962</v>
      </c>
      <c r="B3981" s="25" t="n">
        <f aca="true">NORMSINV(RAND())</f>
        <v>-0.466714578426512</v>
      </c>
      <c r="C3981" s="25" t="n">
        <f aca="true">$C$4*B3981+SQRT(1-$C$4^2)*NORMSINV(RAND())</f>
        <v>0.789527442387195</v>
      </c>
      <c r="D3981" s="25" t="n">
        <f aca="false">NORMSDIST(B3981)</f>
        <v>0.320352049059178</v>
      </c>
      <c r="E3981" s="25" t="n">
        <f aca="false">NORMSDIST(C3981)</f>
        <v>0.785098101472321</v>
      </c>
      <c r="F3981" s="23" t="n">
        <f aca="true">BETAINV(RAND(),T1_PERT!$F$5,T1_PERT!$G$5,T1_PERT!$C$5,T1_PERT!$E$5)</f>
        <v>4.58189989015209</v>
      </c>
      <c r="G3981" s="23" t="n">
        <f aca="false">BETAINV(D3981,T1_PERT!$F$6,T1_PERT!$G$6,T1_PERT!$C$6,T1_PERT!$E$6)</f>
        <v>4.7039157146053</v>
      </c>
      <c r="H3981" s="23" t="n">
        <f aca="true">BETAINV(RAND(),T1_PERT!$F$7,T1_PERT!$G$7,T1_PERT!$C$7,T1_PERT!$E$7)</f>
        <v>5.43020798017558</v>
      </c>
      <c r="I3981" s="23" t="n">
        <f aca="false">BETAINV(E3981,T1_PERT!$F$8,T1_PERT!$G$8,T1_PERT!$C$8,T1_PERT!$E$8)</f>
        <v>5.9158512446844</v>
      </c>
      <c r="J3981" s="23" t="n">
        <f aca="true">BETAINV(RAND(),T1_PERT!$F$9,T1_PERT!$G$9,T1_PERT!$C$9,T1_PERT!$E$9)</f>
        <v>5.31435200058457</v>
      </c>
      <c r="K3981" s="23" t="n">
        <f aca="true">BETAINV(RAND(),T1_PERT!$F$10,T1_PERT!$G$10,T1_PERT!$C$10,T1_PERT!$E$10)</f>
        <v>1.76683161699222</v>
      </c>
      <c r="L3981" s="23" t="n">
        <f aca="false">F3981+G3981+I3981+K3981</f>
        <v>16.968498466434</v>
      </c>
      <c r="M3981" s="23" t="n">
        <f aca="false">F3981+H3981+J3981+K3981</f>
        <v>17.0932914879045</v>
      </c>
      <c r="N3981" s="23" t="n">
        <f aca="false">MAX(L3981,M3981)</f>
        <v>17.0932914879045</v>
      </c>
    </row>
    <row r="3982" customFormat="false" ht="15" hidden="false" customHeight="false" outlineLevel="0" collapsed="false">
      <c r="A3982" s="5" t="n">
        <v>3963</v>
      </c>
      <c r="B3982" s="25" t="n">
        <f aca="true">NORMSINV(RAND())</f>
        <v>1.10570879917522</v>
      </c>
      <c r="C3982" s="25" t="n">
        <f aca="true">$C$4*B3982+SQRT(1-$C$4^2)*NORMSINV(RAND())</f>
        <v>0.921101566973664</v>
      </c>
      <c r="D3982" s="25" t="n">
        <f aca="false">NORMSDIST(B3982)</f>
        <v>0.865573709881908</v>
      </c>
      <c r="E3982" s="25" t="n">
        <f aca="false">NORMSDIST(C3982)</f>
        <v>0.821501298890254</v>
      </c>
      <c r="F3982" s="23" t="n">
        <f aca="true">BETAINV(RAND(),T1_PERT!$F$5,T1_PERT!$G$5,T1_PERT!$C$5,T1_PERT!$E$5)</f>
        <v>4.1960317665338</v>
      </c>
      <c r="G3982" s="23" t="n">
        <f aca="false">BETAINV(D3982,T1_PERT!$F$6,T1_PERT!$G$6,T1_PERT!$C$6,T1_PERT!$E$6)</f>
        <v>6.65447565659071</v>
      </c>
      <c r="H3982" s="23" t="n">
        <f aca="true">BETAINV(RAND(),T1_PERT!$F$7,T1_PERT!$G$7,T1_PERT!$C$7,T1_PERT!$E$7)</f>
        <v>4.74712054585982</v>
      </c>
      <c r="I3982" s="23" t="n">
        <f aca="false">BETAINV(E3982,T1_PERT!$F$8,T1_PERT!$G$8,T1_PERT!$C$8,T1_PERT!$E$8)</f>
        <v>6.02923134690389</v>
      </c>
      <c r="J3982" s="23" t="n">
        <f aca="true">BETAINV(RAND(),T1_PERT!$F$9,T1_PERT!$G$9,T1_PERT!$C$9,T1_PERT!$E$9)</f>
        <v>3.99906635077516</v>
      </c>
      <c r="K3982" s="23" t="n">
        <f aca="true">BETAINV(RAND(),T1_PERT!$F$10,T1_PERT!$G$10,T1_PERT!$C$10,T1_PERT!$E$10)</f>
        <v>1.69370118004662</v>
      </c>
      <c r="L3982" s="23" t="n">
        <f aca="false">F3982+G3982+I3982+K3982</f>
        <v>18.573439950075</v>
      </c>
      <c r="M3982" s="23" t="n">
        <f aca="false">F3982+H3982+J3982+K3982</f>
        <v>14.6359198432154</v>
      </c>
      <c r="N3982" s="23" t="n">
        <f aca="false">MAX(L3982,M3982)</f>
        <v>18.573439950075</v>
      </c>
    </row>
    <row r="3983" customFormat="false" ht="15" hidden="false" customHeight="false" outlineLevel="0" collapsed="false">
      <c r="A3983" s="5" t="n">
        <v>3964</v>
      </c>
      <c r="B3983" s="25" t="n">
        <f aca="true">NORMSINV(RAND())</f>
        <v>-0.7299194506512</v>
      </c>
      <c r="C3983" s="25" t="n">
        <f aca="true">$C$4*B3983+SQRT(1-$C$4^2)*NORMSINV(RAND())</f>
        <v>-0.554313630924103</v>
      </c>
      <c r="D3983" s="25" t="n">
        <f aca="false">NORMSDIST(B3983)</f>
        <v>0.232719711113523</v>
      </c>
      <c r="E3983" s="25" t="n">
        <f aca="false">NORMSDIST(C3983)</f>
        <v>0.289682111619538</v>
      </c>
      <c r="F3983" s="23" t="n">
        <f aca="true">BETAINV(RAND(),T1_PERT!$F$5,T1_PERT!$G$5,T1_PERT!$C$5,T1_PERT!$E$5)</f>
        <v>2.42056410581117</v>
      </c>
      <c r="G3983" s="23" t="n">
        <f aca="false">BETAINV(D3983,T1_PERT!$F$6,T1_PERT!$G$6,T1_PERT!$C$6,T1_PERT!$E$6)</f>
        <v>4.42200498544459</v>
      </c>
      <c r="H3983" s="23" t="n">
        <f aca="true">BETAINV(RAND(),T1_PERT!$F$7,T1_PERT!$G$7,T1_PERT!$C$7,T1_PERT!$E$7)</f>
        <v>7.33137773645662</v>
      </c>
      <c r="I3983" s="23" t="n">
        <f aca="false">BETAINV(E3983,T1_PERT!$F$8,T1_PERT!$G$8,T1_PERT!$C$8,T1_PERT!$E$8)</f>
        <v>4.8522746259666</v>
      </c>
      <c r="J3983" s="23" t="n">
        <f aca="true">BETAINV(RAND(),T1_PERT!$F$9,T1_PERT!$G$9,T1_PERT!$C$9,T1_PERT!$E$9)</f>
        <v>4.3641481270607</v>
      </c>
      <c r="K3983" s="23" t="n">
        <f aca="true">BETAINV(RAND(),T1_PERT!$F$10,T1_PERT!$G$10,T1_PERT!$C$10,T1_PERT!$E$10)</f>
        <v>2.58160204970184</v>
      </c>
      <c r="L3983" s="23" t="n">
        <f aca="false">F3983+G3983+I3983+K3983</f>
        <v>14.2764457669242</v>
      </c>
      <c r="M3983" s="23" t="n">
        <f aca="false">F3983+H3983+J3983+K3983</f>
        <v>16.6976920190303</v>
      </c>
      <c r="N3983" s="23" t="n">
        <f aca="false">MAX(L3983,M3983)</f>
        <v>16.6976920190303</v>
      </c>
    </row>
    <row r="3984" customFormat="false" ht="15" hidden="false" customHeight="false" outlineLevel="0" collapsed="false">
      <c r="A3984" s="5" t="n">
        <v>3965</v>
      </c>
      <c r="B3984" s="25" t="n">
        <f aca="true">NORMSINV(RAND())</f>
        <v>2.69660805581094</v>
      </c>
      <c r="C3984" s="25" t="n">
        <f aca="true">$C$4*B3984+SQRT(1-$C$4^2)*NORMSINV(RAND())</f>
        <v>1.05862511004073</v>
      </c>
      <c r="D3984" s="25" t="n">
        <f aca="false">NORMSDIST(B3984)</f>
        <v>0.9964975166813</v>
      </c>
      <c r="E3984" s="25" t="n">
        <f aca="false">NORMSDIST(C3984)</f>
        <v>0.855114726715075</v>
      </c>
      <c r="F3984" s="23" t="n">
        <f aca="true">BETAINV(RAND(),T1_PERT!$F$5,T1_PERT!$G$5,T1_PERT!$C$5,T1_PERT!$E$5)</f>
        <v>4.66376089008753</v>
      </c>
      <c r="G3984" s="23" t="n">
        <f aca="false">BETAINV(D3984,T1_PERT!$F$6,T1_PERT!$G$6,T1_PERT!$C$6,T1_PERT!$E$6)</f>
        <v>8.20979710514551</v>
      </c>
      <c r="H3984" s="23" t="n">
        <f aca="true">BETAINV(RAND(),T1_PERT!$F$7,T1_PERT!$G$7,T1_PERT!$C$7,T1_PERT!$E$7)</f>
        <v>5.32406464143809</v>
      </c>
      <c r="I3984" s="23" t="n">
        <f aca="false">BETAINV(E3984,T1_PERT!$F$8,T1_PERT!$G$8,T1_PERT!$C$8,T1_PERT!$E$8)</f>
        <v>6.14716786010429</v>
      </c>
      <c r="J3984" s="23" t="n">
        <f aca="true">BETAINV(RAND(),T1_PERT!$F$9,T1_PERT!$G$9,T1_PERT!$C$9,T1_PERT!$E$9)</f>
        <v>4.535694681855</v>
      </c>
      <c r="K3984" s="23" t="n">
        <f aca="true">BETAINV(RAND(),T1_PERT!$F$10,T1_PERT!$G$10,T1_PERT!$C$10,T1_PERT!$E$10)</f>
        <v>2.45991243533323</v>
      </c>
      <c r="L3984" s="23" t="n">
        <f aca="false">F3984+G3984+I3984+K3984</f>
        <v>21.4806382906706</v>
      </c>
      <c r="M3984" s="23" t="n">
        <f aca="false">F3984+H3984+J3984+K3984</f>
        <v>16.9834326487138</v>
      </c>
      <c r="N3984" s="23" t="n">
        <f aca="false">MAX(L3984,M3984)</f>
        <v>21.4806382906706</v>
      </c>
    </row>
    <row r="3985" customFormat="false" ht="15" hidden="false" customHeight="false" outlineLevel="0" collapsed="false">
      <c r="A3985" s="5" t="n">
        <v>3966</v>
      </c>
      <c r="B3985" s="25" t="n">
        <f aca="true">NORMSINV(RAND())</f>
        <v>0.453382497316343</v>
      </c>
      <c r="C3985" s="25" t="n">
        <f aca="true">$C$4*B3985+SQRT(1-$C$4^2)*NORMSINV(RAND())</f>
        <v>-1.18699807970027</v>
      </c>
      <c r="D3985" s="25" t="n">
        <f aca="false">NORMSDIST(B3985)</f>
        <v>0.674863331242152</v>
      </c>
      <c r="E3985" s="25" t="n">
        <f aca="false">NORMSDIST(C3985)</f>
        <v>0.117614188980325</v>
      </c>
      <c r="F3985" s="23" t="n">
        <f aca="true">BETAINV(RAND(),T1_PERT!$F$5,T1_PERT!$G$5,T1_PERT!$C$5,T1_PERT!$E$5)</f>
        <v>4.19680733576033</v>
      </c>
      <c r="G3985" s="23" t="n">
        <f aca="false">BETAINV(D3985,T1_PERT!$F$6,T1_PERT!$G$6,T1_PERT!$C$6,T1_PERT!$E$6)</f>
        <v>5.82831803058879</v>
      </c>
      <c r="H3985" s="23" t="n">
        <f aca="true">BETAINV(RAND(),T1_PERT!$F$7,T1_PERT!$G$7,T1_PERT!$C$7,T1_PERT!$E$7)</f>
        <v>5.2991806891515</v>
      </c>
      <c r="I3985" s="23" t="n">
        <f aca="false">BETAINV(E3985,T1_PERT!$F$8,T1_PERT!$G$8,T1_PERT!$C$8,T1_PERT!$E$8)</f>
        <v>4.49253219525633</v>
      </c>
      <c r="J3985" s="23" t="n">
        <f aca="true">BETAINV(RAND(),T1_PERT!$F$9,T1_PERT!$G$9,T1_PERT!$C$9,T1_PERT!$E$9)</f>
        <v>5.09897300810142</v>
      </c>
      <c r="K3985" s="23" t="n">
        <f aca="true">BETAINV(RAND(),T1_PERT!$F$10,T1_PERT!$G$10,T1_PERT!$C$10,T1_PERT!$E$10)</f>
        <v>2.59686478589087</v>
      </c>
      <c r="L3985" s="23" t="n">
        <f aca="false">F3985+G3985+I3985+K3985</f>
        <v>17.1145223474963</v>
      </c>
      <c r="M3985" s="23" t="n">
        <f aca="false">F3985+H3985+J3985+K3985</f>
        <v>17.1918258189041</v>
      </c>
      <c r="N3985" s="23" t="n">
        <f aca="false">MAX(L3985,M3985)</f>
        <v>17.1918258189041</v>
      </c>
    </row>
    <row r="3986" customFormat="false" ht="15" hidden="false" customHeight="false" outlineLevel="0" collapsed="false">
      <c r="A3986" s="5" t="n">
        <v>3967</v>
      </c>
      <c r="B3986" s="25" t="n">
        <f aca="true">NORMSINV(RAND())</f>
        <v>-0.408520397226867</v>
      </c>
      <c r="C3986" s="25" t="n">
        <f aca="true">$C$4*B3986+SQRT(1-$C$4^2)*NORMSINV(RAND())</f>
        <v>0.63655238325186</v>
      </c>
      <c r="D3986" s="25" t="n">
        <f aca="false">NORMSDIST(B3986)</f>
        <v>0.341445829380695</v>
      </c>
      <c r="E3986" s="25" t="n">
        <f aca="false">NORMSDIST(C3986)</f>
        <v>0.737791775128018</v>
      </c>
      <c r="F3986" s="23" t="n">
        <f aca="true">BETAINV(RAND(),T1_PERT!$F$5,T1_PERT!$G$5,T1_PERT!$C$5,T1_PERT!$E$5)</f>
        <v>3.48051165152314</v>
      </c>
      <c r="G3986" s="23" t="n">
        <f aca="false">BETAINV(D3986,T1_PERT!$F$6,T1_PERT!$G$6,T1_PERT!$C$6,T1_PERT!$E$6)</f>
        <v>4.7693769682065</v>
      </c>
      <c r="H3986" s="23" t="n">
        <f aca="true">BETAINV(RAND(),T1_PERT!$F$7,T1_PERT!$G$7,T1_PERT!$C$7,T1_PERT!$E$7)</f>
        <v>4.9276542342844</v>
      </c>
      <c r="I3986" s="23" t="n">
        <f aca="false">BETAINV(E3986,T1_PERT!$F$8,T1_PERT!$G$8,T1_PERT!$C$8,T1_PERT!$E$8)</f>
        <v>5.78409870147102</v>
      </c>
      <c r="J3986" s="23" t="n">
        <f aca="true">BETAINV(RAND(),T1_PERT!$F$9,T1_PERT!$G$9,T1_PERT!$C$9,T1_PERT!$E$9)</f>
        <v>3.87982461913754</v>
      </c>
      <c r="K3986" s="23" t="n">
        <f aca="true">BETAINV(RAND(),T1_PERT!$F$10,T1_PERT!$G$10,T1_PERT!$C$10,T1_PERT!$E$10)</f>
        <v>1.27343683374397</v>
      </c>
      <c r="L3986" s="23" t="n">
        <f aca="false">F3986+G3986+I3986+K3986</f>
        <v>15.3074241549446</v>
      </c>
      <c r="M3986" s="23" t="n">
        <f aca="false">F3986+H3986+J3986+K3986</f>
        <v>13.561427338689</v>
      </c>
      <c r="N3986" s="23" t="n">
        <f aca="false">MAX(L3986,M3986)</f>
        <v>15.3074241549446</v>
      </c>
    </row>
    <row r="3987" customFormat="false" ht="15" hidden="false" customHeight="false" outlineLevel="0" collapsed="false">
      <c r="A3987" s="5" t="n">
        <v>3968</v>
      </c>
      <c r="B3987" s="25" t="n">
        <f aca="true">NORMSINV(RAND())</f>
        <v>-1.69269111060063</v>
      </c>
      <c r="C3987" s="25" t="n">
        <f aca="true">$C$4*B3987+SQRT(1-$C$4^2)*NORMSINV(RAND())</f>
        <v>-2.21206492387095</v>
      </c>
      <c r="D3987" s="25" t="n">
        <f aca="false">NORMSDIST(B3987)</f>
        <v>0.0452571391035795</v>
      </c>
      <c r="E3987" s="25" t="n">
        <f aca="false">NORMSDIST(C3987)</f>
        <v>0.0134810896492343</v>
      </c>
      <c r="F3987" s="23" t="n">
        <f aca="true">BETAINV(RAND(),T1_PERT!$F$5,T1_PERT!$G$5,T1_PERT!$C$5,T1_PERT!$E$5)</f>
        <v>4.58985459921218</v>
      </c>
      <c r="G3987" s="23" t="n">
        <f aca="false">BETAINV(D3987,T1_PERT!$F$6,T1_PERT!$G$6,T1_PERT!$C$6,T1_PERT!$E$6)</f>
        <v>3.62683206016187</v>
      </c>
      <c r="H3987" s="23" t="n">
        <f aca="true">BETAINV(RAND(),T1_PERT!$F$7,T1_PERT!$G$7,T1_PERT!$C$7,T1_PERT!$E$7)</f>
        <v>6.79055968930438</v>
      </c>
      <c r="I3987" s="23" t="n">
        <f aca="false">BETAINV(E3987,T1_PERT!$F$8,T1_PERT!$G$8,T1_PERT!$C$8,T1_PERT!$E$8)</f>
        <v>4.15263476386166</v>
      </c>
      <c r="J3987" s="23" t="n">
        <f aca="true">BETAINV(RAND(),T1_PERT!$F$9,T1_PERT!$G$9,T1_PERT!$C$9,T1_PERT!$E$9)</f>
        <v>4.14790380000214</v>
      </c>
      <c r="K3987" s="23" t="n">
        <f aca="true">BETAINV(RAND(),T1_PERT!$F$10,T1_PERT!$G$10,T1_PERT!$C$10,T1_PERT!$E$10)</f>
        <v>1.5848669963622</v>
      </c>
      <c r="L3987" s="23" t="n">
        <f aca="false">F3987+G3987+I3987+K3987</f>
        <v>13.9541884195979</v>
      </c>
      <c r="M3987" s="23" t="n">
        <f aca="false">F3987+H3987+J3987+K3987</f>
        <v>17.1131850848809</v>
      </c>
      <c r="N3987" s="23" t="n">
        <f aca="false">MAX(L3987,M3987)</f>
        <v>17.1131850848809</v>
      </c>
    </row>
    <row r="3988" customFormat="false" ht="15" hidden="false" customHeight="false" outlineLevel="0" collapsed="false">
      <c r="A3988" s="5" t="n">
        <v>3969</v>
      </c>
      <c r="B3988" s="25" t="n">
        <f aca="true">NORMSINV(RAND())</f>
        <v>-1.63447399080244</v>
      </c>
      <c r="C3988" s="25" t="n">
        <f aca="true">$C$4*B3988+SQRT(1-$C$4^2)*NORMSINV(RAND())</f>
        <v>-1.32202552759774</v>
      </c>
      <c r="D3988" s="25" t="n">
        <f aca="false">NORMSDIST(B3988)</f>
        <v>0.0510796815833447</v>
      </c>
      <c r="E3988" s="25" t="n">
        <f aca="false">NORMSDIST(C3988)</f>
        <v>0.0930798252724438</v>
      </c>
      <c r="F3988" s="23" t="n">
        <f aca="true">BETAINV(RAND(),T1_PERT!$F$5,T1_PERT!$G$5,T1_PERT!$C$5,T1_PERT!$E$5)</f>
        <v>3.41294461426805</v>
      </c>
      <c r="G3988" s="23" t="n">
        <f aca="false">BETAINV(D3988,T1_PERT!$F$6,T1_PERT!$G$6,T1_PERT!$C$6,T1_PERT!$E$6)</f>
        <v>3.66366724218363</v>
      </c>
      <c r="H3988" s="23" t="n">
        <f aca="true">BETAINV(RAND(),T1_PERT!$F$7,T1_PERT!$G$7,T1_PERT!$C$7,T1_PERT!$E$7)</f>
        <v>6.68246362849743</v>
      </c>
      <c r="I3988" s="23" t="n">
        <f aca="false">BETAINV(E3988,T1_PERT!$F$8,T1_PERT!$G$8,T1_PERT!$C$8,T1_PERT!$E$8)</f>
        <v>4.43109165472455</v>
      </c>
      <c r="J3988" s="23" t="n">
        <f aca="true">BETAINV(RAND(),T1_PERT!$F$9,T1_PERT!$G$9,T1_PERT!$C$9,T1_PERT!$E$9)</f>
        <v>3.91411547910312</v>
      </c>
      <c r="K3988" s="23" t="n">
        <f aca="true">BETAINV(RAND(),T1_PERT!$F$10,T1_PERT!$G$10,T1_PERT!$C$10,T1_PERT!$E$10)</f>
        <v>2.4864265656378</v>
      </c>
      <c r="L3988" s="23" t="n">
        <f aca="false">F3988+G3988+I3988+K3988</f>
        <v>13.994130076814</v>
      </c>
      <c r="M3988" s="23" t="n">
        <f aca="false">F3988+H3988+J3988+K3988</f>
        <v>16.4959502875064</v>
      </c>
      <c r="N3988" s="23" t="n">
        <f aca="false">MAX(L3988,M3988)</f>
        <v>16.4959502875064</v>
      </c>
    </row>
    <row r="3989" customFormat="false" ht="15" hidden="false" customHeight="false" outlineLevel="0" collapsed="false">
      <c r="A3989" s="5" t="n">
        <v>3970</v>
      </c>
      <c r="B3989" s="25" t="n">
        <f aca="true">NORMSINV(RAND())</f>
        <v>0.873618958975032</v>
      </c>
      <c r="C3989" s="25" t="n">
        <f aca="true">$C$4*B3989+SQRT(1-$C$4^2)*NORMSINV(RAND())</f>
        <v>0.470721234916869</v>
      </c>
      <c r="D3989" s="25" t="n">
        <f aca="false">NORMSDIST(B3989)</f>
        <v>0.808837101050218</v>
      </c>
      <c r="E3989" s="25" t="n">
        <f aca="false">NORMSDIST(C3989)</f>
        <v>0.681080090909761</v>
      </c>
      <c r="F3989" s="23" t="n">
        <f aca="true">BETAINV(RAND(),T1_PERT!$F$5,T1_PERT!$G$5,T1_PERT!$C$5,T1_PERT!$E$5)</f>
        <v>4.00703556405766</v>
      </c>
      <c r="G3989" s="23" t="n">
        <f aca="false">BETAINV(D3989,T1_PERT!$F$6,T1_PERT!$G$6,T1_PERT!$C$6,T1_PERT!$E$6)</f>
        <v>6.36536639897629</v>
      </c>
      <c r="H3989" s="23" t="n">
        <f aca="true">BETAINV(RAND(),T1_PERT!$F$7,T1_PERT!$G$7,T1_PERT!$C$7,T1_PERT!$E$7)</f>
        <v>7.10229598736324</v>
      </c>
      <c r="I3989" s="23" t="n">
        <f aca="false">BETAINV(E3989,T1_PERT!$F$8,T1_PERT!$G$8,T1_PERT!$C$8,T1_PERT!$E$8)</f>
        <v>5.64232568211463</v>
      </c>
      <c r="J3989" s="23" t="n">
        <f aca="true">BETAINV(RAND(),T1_PERT!$F$9,T1_PERT!$G$9,T1_PERT!$C$9,T1_PERT!$E$9)</f>
        <v>3.96513332468864</v>
      </c>
      <c r="K3989" s="23" t="n">
        <f aca="true">BETAINV(RAND(),T1_PERT!$F$10,T1_PERT!$G$10,T1_PERT!$C$10,T1_PERT!$E$10)</f>
        <v>1.89553830685925</v>
      </c>
      <c r="L3989" s="23" t="n">
        <f aca="false">F3989+G3989+I3989+K3989</f>
        <v>17.9102659520078</v>
      </c>
      <c r="M3989" s="23" t="n">
        <f aca="false">F3989+H3989+J3989+K3989</f>
        <v>16.9700031829688</v>
      </c>
      <c r="N3989" s="23" t="n">
        <f aca="false">MAX(L3989,M3989)</f>
        <v>17.9102659520078</v>
      </c>
    </row>
    <row r="3990" customFormat="false" ht="15" hidden="false" customHeight="false" outlineLevel="0" collapsed="false">
      <c r="A3990" s="5" t="n">
        <v>3971</v>
      </c>
      <c r="B3990" s="25" t="n">
        <f aca="true">NORMSINV(RAND())</f>
        <v>-0.0512769070978889</v>
      </c>
      <c r="C3990" s="25" t="n">
        <f aca="true">$C$4*B3990+SQRT(1-$C$4^2)*NORMSINV(RAND())</f>
        <v>-1.10957776760012</v>
      </c>
      <c r="D3990" s="25" t="n">
        <f aca="false">NORMSDIST(B3990)</f>
        <v>0.479552434679004</v>
      </c>
      <c r="E3990" s="25" t="n">
        <f aca="false">NORMSDIST(C3990)</f>
        <v>0.133590507978711</v>
      </c>
      <c r="F3990" s="23" t="n">
        <f aca="true">BETAINV(RAND(),T1_PERT!$F$5,T1_PERT!$G$5,T1_PERT!$C$5,T1_PERT!$E$5)</f>
        <v>5.32611551801576</v>
      </c>
      <c r="G3990" s="23" t="n">
        <f aca="false">BETAINV(D3990,T1_PERT!$F$6,T1_PERT!$G$6,T1_PERT!$C$6,T1_PERT!$E$6)</f>
        <v>5.19181084549076</v>
      </c>
      <c r="H3990" s="23" t="n">
        <f aca="true">BETAINV(RAND(),T1_PERT!$F$7,T1_PERT!$G$7,T1_PERT!$C$7,T1_PERT!$E$7)</f>
        <v>3.86989203830364</v>
      </c>
      <c r="I3990" s="23" t="n">
        <f aca="false">BETAINV(E3990,T1_PERT!$F$8,T1_PERT!$G$8,T1_PERT!$C$8,T1_PERT!$E$8)</f>
        <v>4.53021291935048</v>
      </c>
      <c r="J3990" s="23" t="n">
        <f aca="true">BETAINV(RAND(),T1_PERT!$F$9,T1_PERT!$G$9,T1_PERT!$C$9,T1_PERT!$E$9)</f>
        <v>3.74280554390966</v>
      </c>
      <c r="K3990" s="23" t="n">
        <f aca="true">BETAINV(RAND(),T1_PERT!$F$10,T1_PERT!$G$10,T1_PERT!$C$10,T1_PERT!$E$10)</f>
        <v>2.14701803464819</v>
      </c>
      <c r="L3990" s="23" t="n">
        <f aca="false">F3990+G3990+I3990+K3990</f>
        <v>17.1951573175052</v>
      </c>
      <c r="M3990" s="23" t="n">
        <f aca="false">F3990+H3990+J3990+K3990</f>
        <v>15.0858311348772</v>
      </c>
      <c r="N3990" s="23" t="n">
        <f aca="false">MAX(L3990,M3990)</f>
        <v>17.1951573175052</v>
      </c>
    </row>
    <row r="3991" customFormat="false" ht="15" hidden="false" customHeight="false" outlineLevel="0" collapsed="false">
      <c r="A3991" s="5" t="n">
        <v>3972</v>
      </c>
      <c r="B3991" s="25" t="n">
        <f aca="true">NORMSINV(RAND())</f>
        <v>-1.00220500898298</v>
      </c>
      <c r="C3991" s="25" t="n">
        <f aca="true">$C$4*B3991+SQRT(1-$C$4^2)*NORMSINV(RAND())</f>
        <v>-0.238101218542828</v>
      </c>
      <c r="D3991" s="25" t="n">
        <f aca="false">NORMSDIST(B3991)</f>
        <v>0.158122294548447</v>
      </c>
      <c r="E3991" s="25" t="n">
        <f aca="false">NORMSDIST(C3991)</f>
        <v>0.405901294826769</v>
      </c>
      <c r="F3991" s="23" t="n">
        <f aca="true">BETAINV(RAND(),T1_PERT!$F$5,T1_PERT!$G$5,T1_PERT!$C$5,T1_PERT!$E$5)</f>
        <v>3.86823422457206</v>
      </c>
      <c r="G3991" s="23" t="n">
        <f aca="false">BETAINV(D3991,T1_PERT!$F$6,T1_PERT!$G$6,T1_PERT!$C$6,T1_PERT!$E$6)</f>
        <v>4.15763497218423</v>
      </c>
      <c r="H3991" s="23" t="n">
        <f aca="true">BETAINV(RAND(),T1_PERT!$F$7,T1_PERT!$G$7,T1_PERT!$C$7,T1_PERT!$E$7)</f>
        <v>5.38408979086213</v>
      </c>
      <c r="I3991" s="23" t="n">
        <f aca="false">BETAINV(E3991,T1_PERT!$F$8,T1_PERT!$G$8,T1_PERT!$C$8,T1_PERT!$E$8)</f>
        <v>5.07349891279566</v>
      </c>
      <c r="J3991" s="23" t="n">
        <f aca="true">BETAINV(RAND(),T1_PERT!$F$9,T1_PERT!$G$9,T1_PERT!$C$9,T1_PERT!$E$9)</f>
        <v>4.4215462350653</v>
      </c>
      <c r="K3991" s="23" t="n">
        <f aca="true">BETAINV(RAND(),T1_PERT!$F$10,T1_PERT!$G$10,T1_PERT!$C$10,T1_PERT!$E$10)</f>
        <v>1.56195333100448</v>
      </c>
      <c r="L3991" s="23" t="n">
        <f aca="false">F3991+G3991+I3991+K3991</f>
        <v>14.6613214405564</v>
      </c>
      <c r="M3991" s="23" t="n">
        <f aca="false">F3991+H3991+J3991+K3991</f>
        <v>15.235823581504</v>
      </c>
      <c r="N3991" s="23" t="n">
        <f aca="false">MAX(L3991,M3991)</f>
        <v>15.235823581504</v>
      </c>
    </row>
    <row r="3992" customFormat="false" ht="15" hidden="false" customHeight="false" outlineLevel="0" collapsed="false">
      <c r="A3992" s="5" t="n">
        <v>3973</v>
      </c>
      <c r="B3992" s="25" t="n">
        <f aca="true">NORMSINV(RAND())</f>
        <v>0.866769499080571</v>
      </c>
      <c r="C3992" s="25" t="n">
        <f aca="true">$C$4*B3992+SQRT(1-$C$4^2)*NORMSINV(RAND())</f>
        <v>1.61920325197661</v>
      </c>
      <c r="D3992" s="25" t="n">
        <f aca="false">NORMSDIST(B3992)</f>
        <v>0.806965841433808</v>
      </c>
      <c r="E3992" s="25" t="n">
        <f aca="false">NORMSDIST(C3992)</f>
        <v>0.947298230725435</v>
      </c>
      <c r="F3992" s="23" t="n">
        <f aca="true">BETAINV(RAND(),T1_PERT!$F$5,T1_PERT!$G$5,T1_PERT!$C$5,T1_PERT!$E$5)</f>
        <v>5.1369952893642</v>
      </c>
      <c r="G3992" s="23" t="n">
        <f aca="false">BETAINV(D3992,T1_PERT!$F$6,T1_PERT!$G$6,T1_PERT!$C$6,T1_PERT!$E$6)</f>
        <v>6.35671499438421</v>
      </c>
      <c r="H3992" s="23" t="n">
        <f aca="true">BETAINV(RAND(),T1_PERT!$F$7,T1_PERT!$G$7,T1_PERT!$C$7,T1_PERT!$E$7)</f>
        <v>5.4598456525515</v>
      </c>
      <c r="I3992" s="23" t="n">
        <f aca="false">BETAINV(E3992,T1_PERT!$F$8,T1_PERT!$G$8,T1_PERT!$C$8,T1_PERT!$E$8)</f>
        <v>6.60955833193749</v>
      </c>
      <c r="J3992" s="23" t="n">
        <f aca="true">BETAINV(RAND(),T1_PERT!$F$9,T1_PERT!$G$9,T1_PERT!$C$9,T1_PERT!$E$9)</f>
        <v>3.49827684214172</v>
      </c>
      <c r="K3992" s="23" t="n">
        <f aca="true">BETAINV(RAND(),T1_PERT!$F$10,T1_PERT!$G$10,T1_PERT!$C$10,T1_PERT!$E$10)</f>
        <v>2.08401447368907</v>
      </c>
      <c r="L3992" s="23" t="n">
        <f aca="false">F3992+G3992+I3992+K3992</f>
        <v>20.187283089375</v>
      </c>
      <c r="M3992" s="23" t="n">
        <f aca="false">F3992+H3992+J3992+K3992</f>
        <v>16.1791322577465</v>
      </c>
      <c r="N3992" s="23" t="n">
        <f aca="false">MAX(L3992,M3992)</f>
        <v>20.187283089375</v>
      </c>
    </row>
    <row r="3993" customFormat="false" ht="15" hidden="false" customHeight="false" outlineLevel="0" collapsed="false">
      <c r="A3993" s="5" t="n">
        <v>3974</v>
      </c>
      <c r="B3993" s="25" t="n">
        <f aca="true">NORMSINV(RAND())</f>
        <v>-1.68608083679753</v>
      </c>
      <c r="C3993" s="25" t="n">
        <f aca="true">$C$4*B3993+SQRT(1-$C$4^2)*NORMSINV(RAND())</f>
        <v>-2.73833744313143</v>
      </c>
      <c r="D3993" s="25" t="n">
        <f aca="false">NORMSDIST(B3993)</f>
        <v>0.045890115234016</v>
      </c>
      <c r="E3993" s="25" t="n">
        <f aca="false">NORMSDIST(C3993)</f>
        <v>0.00308753397703868</v>
      </c>
      <c r="F3993" s="23" t="n">
        <f aca="true">BETAINV(RAND(),T1_PERT!$F$5,T1_PERT!$G$5,T1_PERT!$C$5,T1_PERT!$E$5)</f>
        <v>4.22380153392525</v>
      </c>
      <c r="G3993" s="23" t="n">
        <f aca="false">BETAINV(D3993,T1_PERT!$F$6,T1_PERT!$G$6,T1_PERT!$C$6,T1_PERT!$E$6)</f>
        <v>3.63094220553164</v>
      </c>
      <c r="H3993" s="23" t="n">
        <f aca="true">BETAINV(RAND(),T1_PERT!$F$7,T1_PERT!$G$7,T1_PERT!$C$7,T1_PERT!$E$7)</f>
        <v>6.05175159822952</v>
      </c>
      <c r="I3993" s="23" t="n">
        <f aca="false">BETAINV(E3993,T1_PERT!$F$8,T1_PERT!$G$8,T1_PERT!$C$8,T1_PERT!$E$8)</f>
        <v>4.07155998168809</v>
      </c>
      <c r="J3993" s="23" t="n">
        <f aca="true">BETAINV(RAND(),T1_PERT!$F$9,T1_PERT!$G$9,T1_PERT!$C$9,T1_PERT!$E$9)</f>
        <v>5.2487945092433</v>
      </c>
      <c r="K3993" s="23" t="n">
        <f aca="true">BETAINV(RAND(),T1_PERT!$F$10,T1_PERT!$G$10,T1_PERT!$C$10,T1_PERT!$E$10)</f>
        <v>1.63244391897039</v>
      </c>
      <c r="L3993" s="23" t="n">
        <f aca="false">F3993+G3993+I3993+K3993</f>
        <v>13.5587476401154</v>
      </c>
      <c r="M3993" s="23" t="n">
        <f aca="false">F3993+H3993+J3993+K3993</f>
        <v>17.1567915603685</v>
      </c>
      <c r="N3993" s="23" t="n">
        <f aca="false">MAX(L3993,M3993)</f>
        <v>17.1567915603685</v>
      </c>
    </row>
    <row r="3994" customFormat="false" ht="15" hidden="false" customHeight="false" outlineLevel="0" collapsed="false">
      <c r="A3994" s="5" t="n">
        <v>3975</v>
      </c>
      <c r="B3994" s="25" t="n">
        <f aca="true">NORMSINV(RAND())</f>
        <v>-0.545779061779642</v>
      </c>
      <c r="C3994" s="25" t="n">
        <f aca="true">$C$4*B3994+SQRT(1-$C$4^2)*NORMSINV(RAND())</f>
        <v>-0.103234924825001</v>
      </c>
      <c r="D3994" s="25" t="n">
        <f aca="false">NORMSDIST(B3994)</f>
        <v>0.292608908857883</v>
      </c>
      <c r="E3994" s="25" t="n">
        <f aca="false">NORMSDIST(C3994)</f>
        <v>0.45888826098973</v>
      </c>
      <c r="F3994" s="23" t="n">
        <f aca="true">BETAINV(RAND(),T1_PERT!$F$5,T1_PERT!$G$5,T1_PERT!$C$5,T1_PERT!$E$5)</f>
        <v>4.38831527162277</v>
      </c>
      <c r="G3994" s="23" t="n">
        <f aca="false">BETAINV(D3994,T1_PERT!$F$6,T1_PERT!$G$6,T1_PERT!$C$6,T1_PERT!$E$6)</f>
        <v>4.61671929999355</v>
      </c>
      <c r="H3994" s="23" t="n">
        <f aca="true">BETAINV(RAND(),T1_PERT!$F$7,T1_PERT!$G$7,T1_PERT!$C$7,T1_PERT!$E$7)</f>
        <v>6.09225042223711</v>
      </c>
      <c r="I3994" s="23" t="n">
        <f aca="false">BETAINV(E3994,T1_PERT!$F$8,T1_PERT!$G$8,T1_PERT!$C$8,T1_PERT!$E$8)</f>
        <v>5.17501480740031</v>
      </c>
      <c r="J3994" s="23" t="n">
        <f aca="true">BETAINV(RAND(),T1_PERT!$F$9,T1_PERT!$G$9,T1_PERT!$C$9,T1_PERT!$E$9)</f>
        <v>4.11662369790022</v>
      </c>
      <c r="K3994" s="23" t="n">
        <f aca="true">BETAINV(RAND(),T1_PERT!$F$10,T1_PERT!$G$10,T1_PERT!$C$10,T1_PERT!$E$10)</f>
        <v>1.48482760116136</v>
      </c>
      <c r="L3994" s="23" t="n">
        <f aca="false">F3994+G3994+I3994+K3994</f>
        <v>15.664876980178</v>
      </c>
      <c r="M3994" s="23" t="n">
        <f aca="false">F3994+H3994+J3994+K3994</f>
        <v>16.0820169929215</v>
      </c>
      <c r="N3994" s="23" t="n">
        <f aca="false">MAX(L3994,M3994)</f>
        <v>16.0820169929215</v>
      </c>
    </row>
    <row r="3995" customFormat="false" ht="15" hidden="false" customHeight="false" outlineLevel="0" collapsed="false">
      <c r="A3995" s="5" t="n">
        <v>3976</v>
      </c>
      <c r="B3995" s="25" t="n">
        <f aca="true">NORMSINV(RAND())</f>
        <v>-0.22192054551015</v>
      </c>
      <c r="C3995" s="25" t="n">
        <f aca="true">$C$4*B3995+SQRT(1-$C$4^2)*NORMSINV(RAND())</f>
        <v>-0.902463834023414</v>
      </c>
      <c r="D3995" s="25" t="n">
        <f aca="false">NORMSDIST(B3995)</f>
        <v>0.412187868143</v>
      </c>
      <c r="E3995" s="25" t="n">
        <f aca="false">NORMSDIST(C3995)</f>
        <v>0.183405262449257</v>
      </c>
      <c r="F3995" s="23" t="n">
        <f aca="true">BETAINV(RAND(),T1_PERT!$F$5,T1_PERT!$G$5,T1_PERT!$C$5,T1_PERT!$E$5)</f>
        <v>5.28118662491692</v>
      </c>
      <c r="G3995" s="23" t="n">
        <f aca="false">BETAINV(D3995,T1_PERT!$F$6,T1_PERT!$G$6,T1_PERT!$C$6,T1_PERT!$E$6)</f>
        <v>4.98597772245206</v>
      </c>
      <c r="H3995" s="23" t="n">
        <f aca="true">BETAINV(RAND(),T1_PERT!$F$7,T1_PERT!$G$7,T1_PERT!$C$7,T1_PERT!$E$7)</f>
        <v>6.84828186235888</v>
      </c>
      <c r="I3995" s="23" t="n">
        <f aca="false">BETAINV(E3995,T1_PERT!$F$8,T1_PERT!$G$8,T1_PERT!$C$8,T1_PERT!$E$8)</f>
        <v>4.63981923451785</v>
      </c>
      <c r="J3995" s="23" t="n">
        <f aca="true">BETAINV(RAND(),T1_PERT!$F$9,T1_PERT!$G$9,T1_PERT!$C$9,T1_PERT!$E$9)</f>
        <v>5.15072215279789</v>
      </c>
      <c r="K3995" s="23" t="n">
        <f aca="true">BETAINV(RAND(),T1_PERT!$F$10,T1_PERT!$G$10,T1_PERT!$C$10,T1_PERT!$E$10)</f>
        <v>2.06505353186159</v>
      </c>
      <c r="L3995" s="23" t="n">
        <f aca="false">F3995+G3995+I3995+K3995</f>
        <v>16.9720371137484</v>
      </c>
      <c r="M3995" s="23" t="n">
        <f aca="false">F3995+H3995+J3995+K3995</f>
        <v>19.3452441719353</v>
      </c>
      <c r="N3995" s="23" t="n">
        <f aca="false">MAX(L3995,M3995)</f>
        <v>19.3452441719353</v>
      </c>
    </row>
    <row r="3996" customFormat="false" ht="15" hidden="false" customHeight="false" outlineLevel="0" collapsed="false">
      <c r="A3996" s="5" t="n">
        <v>3977</v>
      </c>
      <c r="B3996" s="25" t="n">
        <f aca="true">NORMSINV(RAND())</f>
        <v>0.480059958735467</v>
      </c>
      <c r="C3996" s="25" t="n">
        <f aca="true">$C$4*B3996+SQRT(1-$C$4^2)*NORMSINV(RAND())</f>
        <v>-0.698037811142243</v>
      </c>
      <c r="D3996" s="25" t="n">
        <f aca="false">NORMSDIST(B3996)</f>
        <v>0.684407620457837</v>
      </c>
      <c r="E3996" s="25" t="n">
        <f aca="false">NORMSDIST(C3996)</f>
        <v>0.242576773993467</v>
      </c>
      <c r="F3996" s="23" t="n">
        <f aca="true">BETAINV(RAND(),T1_PERT!$F$5,T1_PERT!$G$5,T1_PERT!$C$5,T1_PERT!$E$5)</f>
        <v>3.57031700732432</v>
      </c>
      <c r="G3996" s="23" t="n">
        <f aca="false">BETAINV(D3996,T1_PERT!$F$6,T1_PERT!$G$6,T1_PERT!$C$6,T1_PERT!$E$6)</f>
        <v>5.86255149316948</v>
      </c>
      <c r="H3996" s="23" t="n">
        <f aca="true">BETAINV(RAND(),T1_PERT!$F$7,T1_PERT!$G$7,T1_PERT!$C$7,T1_PERT!$E$7)</f>
        <v>4.50079273662161</v>
      </c>
      <c r="I3996" s="23" t="n">
        <f aca="false">BETAINV(E3996,T1_PERT!$F$8,T1_PERT!$G$8,T1_PERT!$C$8,T1_PERT!$E$8)</f>
        <v>4.76039425737227</v>
      </c>
      <c r="J3996" s="23" t="n">
        <f aca="true">BETAINV(RAND(),T1_PERT!$F$9,T1_PERT!$G$9,T1_PERT!$C$9,T1_PERT!$E$9)</f>
        <v>3.68645864737742</v>
      </c>
      <c r="K3996" s="23" t="n">
        <f aca="true">BETAINV(RAND(),T1_PERT!$F$10,T1_PERT!$G$10,T1_PERT!$C$10,T1_PERT!$E$10)</f>
        <v>2.15868196684362</v>
      </c>
      <c r="L3996" s="23" t="n">
        <f aca="false">F3996+G3996+I3996+K3996</f>
        <v>16.3519447247097</v>
      </c>
      <c r="M3996" s="23" t="n">
        <f aca="false">F3996+H3996+J3996+K3996</f>
        <v>13.916250358167</v>
      </c>
      <c r="N3996" s="23" t="n">
        <f aca="false">MAX(L3996,M3996)</f>
        <v>16.3519447247097</v>
      </c>
    </row>
    <row r="3997" customFormat="false" ht="15" hidden="false" customHeight="false" outlineLevel="0" collapsed="false">
      <c r="A3997" s="5" t="n">
        <v>3978</v>
      </c>
      <c r="B3997" s="25" t="n">
        <f aca="true">NORMSINV(RAND())</f>
        <v>-0.411091981617538</v>
      </c>
      <c r="C3997" s="25" t="n">
        <f aca="true">$C$4*B3997+SQRT(1-$C$4^2)*NORMSINV(RAND())</f>
        <v>-0.668675375073512</v>
      </c>
      <c r="D3997" s="25" t="n">
        <f aca="false">NORMSDIST(B3997)</f>
        <v>0.34050254466412</v>
      </c>
      <c r="E3997" s="25" t="n">
        <f aca="false">NORMSDIST(C3997)</f>
        <v>0.25185128953997</v>
      </c>
      <c r="F3997" s="23" t="n">
        <f aca="true">BETAINV(RAND(),T1_PERT!$F$5,T1_PERT!$G$5,T1_PERT!$C$5,T1_PERT!$E$5)</f>
        <v>2.41068599754132</v>
      </c>
      <c r="G3997" s="23" t="n">
        <f aca="false">BETAINV(D3997,T1_PERT!$F$6,T1_PERT!$G$6,T1_PERT!$C$6,T1_PERT!$E$6)</f>
        <v>4.76646209009302</v>
      </c>
      <c r="H3997" s="23" t="n">
        <f aca="true">BETAINV(RAND(),T1_PERT!$F$7,T1_PERT!$G$7,T1_PERT!$C$7,T1_PERT!$E$7)</f>
        <v>6.11107080807294</v>
      </c>
      <c r="I3997" s="23" t="n">
        <f aca="false">BETAINV(E3997,T1_PERT!$F$8,T1_PERT!$G$8,T1_PERT!$C$8,T1_PERT!$E$8)</f>
        <v>4.77869830038372</v>
      </c>
      <c r="J3997" s="23" t="n">
        <f aca="true">BETAINV(RAND(),T1_PERT!$F$9,T1_PERT!$G$9,T1_PERT!$C$9,T1_PERT!$E$9)</f>
        <v>4.2198280323688</v>
      </c>
      <c r="K3997" s="23" t="n">
        <f aca="true">BETAINV(RAND(),T1_PERT!$F$10,T1_PERT!$G$10,T1_PERT!$C$10,T1_PERT!$E$10)</f>
        <v>2.21219632587938</v>
      </c>
      <c r="L3997" s="23" t="n">
        <f aca="false">F3997+G3997+I3997+K3997</f>
        <v>14.1680427138974</v>
      </c>
      <c r="M3997" s="23" t="n">
        <f aca="false">F3997+H3997+J3997+K3997</f>
        <v>14.9537811638624</v>
      </c>
      <c r="N3997" s="23" t="n">
        <f aca="false">MAX(L3997,M3997)</f>
        <v>14.9537811638624</v>
      </c>
    </row>
    <row r="3998" customFormat="false" ht="15" hidden="false" customHeight="false" outlineLevel="0" collapsed="false">
      <c r="A3998" s="5" t="n">
        <v>3979</v>
      </c>
      <c r="B3998" s="25" t="n">
        <f aca="true">NORMSINV(RAND())</f>
        <v>-0.292911653208483</v>
      </c>
      <c r="C3998" s="25" t="n">
        <f aca="true">$C$4*B3998+SQRT(1-$C$4^2)*NORMSINV(RAND())</f>
        <v>-0.440350450726264</v>
      </c>
      <c r="D3998" s="25" t="n">
        <f aca="false">NORMSDIST(B3998)</f>
        <v>0.384794840678222</v>
      </c>
      <c r="E3998" s="25" t="n">
        <f aca="false">NORMSDIST(C3998)</f>
        <v>0.329841653014829</v>
      </c>
      <c r="F3998" s="23" t="n">
        <f aca="true">BETAINV(RAND(),T1_PERT!$F$5,T1_PERT!$G$5,T1_PERT!$C$5,T1_PERT!$E$5)</f>
        <v>4.39266918734467</v>
      </c>
      <c r="G3998" s="23" t="n">
        <f aca="false">BETAINV(D3998,T1_PERT!$F$6,T1_PERT!$G$6,T1_PERT!$C$6,T1_PERT!$E$6)</f>
        <v>4.90243329044484</v>
      </c>
      <c r="H3998" s="23" t="n">
        <f aca="true">BETAINV(RAND(),T1_PERT!$F$7,T1_PERT!$G$7,T1_PERT!$C$7,T1_PERT!$E$7)</f>
        <v>6.26796266642303</v>
      </c>
      <c r="I3998" s="23" t="n">
        <f aca="false">BETAINV(E3998,T1_PERT!$F$8,T1_PERT!$G$8,T1_PERT!$C$8,T1_PERT!$E$8)</f>
        <v>4.92910012388896</v>
      </c>
      <c r="J3998" s="23" t="n">
        <f aca="true">BETAINV(RAND(),T1_PERT!$F$9,T1_PERT!$G$9,T1_PERT!$C$9,T1_PERT!$E$9)</f>
        <v>5.83334033286102</v>
      </c>
      <c r="K3998" s="23" t="n">
        <f aca="true">BETAINV(RAND(),T1_PERT!$F$10,T1_PERT!$G$10,T1_PERT!$C$10,T1_PERT!$E$10)</f>
        <v>1.92798646700743</v>
      </c>
      <c r="L3998" s="23" t="n">
        <f aca="false">F3998+G3998+I3998+K3998</f>
        <v>16.1521890686859</v>
      </c>
      <c r="M3998" s="23" t="n">
        <f aca="false">F3998+H3998+J3998+K3998</f>
        <v>18.4219586536362</v>
      </c>
      <c r="N3998" s="23" t="n">
        <f aca="false">MAX(L3998,M3998)</f>
        <v>18.4219586536362</v>
      </c>
    </row>
    <row r="3999" customFormat="false" ht="15" hidden="false" customHeight="false" outlineLevel="0" collapsed="false">
      <c r="A3999" s="5" t="n">
        <v>3980</v>
      </c>
      <c r="B3999" s="25" t="n">
        <f aca="true">NORMSINV(RAND())</f>
        <v>0.265713746473719</v>
      </c>
      <c r="C3999" s="25" t="n">
        <f aca="true">$C$4*B3999+SQRT(1-$C$4^2)*NORMSINV(RAND())</f>
        <v>-0.137481330735804</v>
      </c>
      <c r="D3999" s="25" t="n">
        <f aca="false">NORMSDIST(B3999)</f>
        <v>0.604770162147916</v>
      </c>
      <c r="E3999" s="25" t="n">
        <f aca="false">NORMSDIST(C3999)</f>
        <v>0.445325174265983</v>
      </c>
      <c r="F3999" s="23" t="n">
        <f aca="true">BETAINV(RAND(),T1_PERT!$F$5,T1_PERT!$G$5,T1_PERT!$C$5,T1_PERT!$E$5)</f>
        <v>3.66674147646775</v>
      </c>
      <c r="G3999" s="23" t="n">
        <f aca="false">BETAINV(D3999,T1_PERT!$F$6,T1_PERT!$G$6,T1_PERT!$C$6,T1_PERT!$E$6)</f>
        <v>5.58840899104521</v>
      </c>
      <c r="H3999" s="23" t="n">
        <f aca="true">BETAINV(RAND(),T1_PERT!$F$7,T1_PERT!$G$7,T1_PERT!$C$7,T1_PERT!$E$7)</f>
        <v>6.81734471074984</v>
      </c>
      <c r="I3999" s="23" t="n">
        <f aca="false">BETAINV(E3999,T1_PERT!$F$8,T1_PERT!$G$8,T1_PERT!$C$8,T1_PERT!$E$8)</f>
        <v>5.14886951186164</v>
      </c>
      <c r="J3999" s="23" t="n">
        <f aca="true">BETAINV(RAND(),T1_PERT!$F$9,T1_PERT!$G$9,T1_PERT!$C$9,T1_PERT!$E$9)</f>
        <v>4.2304088260157</v>
      </c>
      <c r="K3999" s="23" t="n">
        <f aca="true">BETAINV(RAND(),T1_PERT!$F$10,T1_PERT!$G$10,T1_PERT!$C$10,T1_PERT!$E$10)</f>
        <v>2.20223150071999</v>
      </c>
      <c r="L3999" s="23" t="n">
        <f aca="false">F3999+G3999+I3999+K3999</f>
        <v>16.6062514800946</v>
      </c>
      <c r="M3999" s="23" t="n">
        <f aca="false">F3999+H3999+J3999+K3999</f>
        <v>16.9167265139533</v>
      </c>
      <c r="N3999" s="23" t="n">
        <f aca="false">MAX(L3999,M3999)</f>
        <v>16.9167265139533</v>
      </c>
    </row>
    <row r="4000" customFormat="false" ht="15" hidden="false" customHeight="false" outlineLevel="0" collapsed="false">
      <c r="A4000" s="5" t="n">
        <v>3981</v>
      </c>
      <c r="B4000" s="25" t="n">
        <f aca="true">NORMSINV(RAND())</f>
        <v>-0.817483791138562</v>
      </c>
      <c r="C4000" s="25" t="n">
        <f aca="true">$C$4*B4000+SQRT(1-$C$4^2)*NORMSINV(RAND())</f>
        <v>-1.52798953229143</v>
      </c>
      <c r="D4000" s="25" t="n">
        <f aca="false">NORMSDIST(B4000)</f>
        <v>0.206826004255642</v>
      </c>
      <c r="E4000" s="25" t="n">
        <f aca="false">NORMSDIST(C4000)</f>
        <v>0.0632575684692915</v>
      </c>
      <c r="F4000" s="23" t="n">
        <f aca="true">BETAINV(RAND(),T1_PERT!$F$5,T1_PERT!$G$5,T1_PERT!$C$5,T1_PERT!$E$5)</f>
        <v>4.44709583790301</v>
      </c>
      <c r="G4000" s="23" t="n">
        <f aca="false">BETAINV(D4000,T1_PERT!$F$6,T1_PERT!$G$6,T1_PERT!$C$6,T1_PERT!$E$6)</f>
        <v>4.33379895048714</v>
      </c>
      <c r="H4000" s="23" t="n">
        <f aca="true">BETAINV(RAND(),T1_PERT!$F$7,T1_PERT!$G$7,T1_PERT!$C$7,T1_PERT!$E$7)</f>
        <v>6.03479351555496</v>
      </c>
      <c r="I4000" s="23" t="n">
        <f aca="false">BETAINV(E4000,T1_PERT!$F$8,T1_PERT!$G$8,T1_PERT!$C$8,T1_PERT!$E$8)</f>
        <v>4.34769245924111</v>
      </c>
      <c r="J4000" s="23" t="n">
        <f aca="true">BETAINV(RAND(),T1_PERT!$F$9,T1_PERT!$G$9,T1_PERT!$C$9,T1_PERT!$E$9)</f>
        <v>4.22017077277991</v>
      </c>
      <c r="K4000" s="23" t="n">
        <f aca="true">BETAINV(RAND(),T1_PERT!$F$10,T1_PERT!$G$10,T1_PERT!$C$10,T1_PERT!$E$10)</f>
        <v>2.13703353556764</v>
      </c>
      <c r="L4000" s="23" t="n">
        <f aca="false">F4000+G4000+I4000+K4000</f>
        <v>15.2656207831989</v>
      </c>
      <c r="M4000" s="23" t="n">
        <f aca="false">F4000+H4000+J4000+K4000</f>
        <v>16.8390936618055</v>
      </c>
      <c r="N4000" s="23" t="n">
        <f aca="false">MAX(L4000,M4000)</f>
        <v>16.8390936618055</v>
      </c>
    </row>
    <row r="4001" customFormat="false" ht="15" hidden="false" customHeight="false" outlineLevel="0" collapsed="false">
      <c r="A4001" s="5" t="n">
        <v>3982</v>
      </c>
      <c r="B4001" s="25" t="n">
        <f aca="true">NORMSINV(RAND())</f>
        <v>-0.641564208038528</v>
      </c>
      <c r="C4001" s="25" t="n">
        <f aca="true">$C$4*B4001+SQRT(1-$C$4^2)*NORMSINV(RAND())</f>
        <v>-1.85581830075155</v>
      </c>
      <c r="D4001" s="25" t="n">
        <f aca="false">NORMSDIST(B4001)</f>
        <v>0.260578089319059</v>
      </c>
      <c r="E4001" s="25" t="n">
        <f aca="false">NORMSDIST(C4001)</f>
        <v>0.0317397305710794</v>
      </c>
      <c r="F4001" s="23" t="n">
        <f aca="true">BETAINV(RAND(),T1_PERT!$F$5,T1_PERT!$G$5,T1_PERT!$C$5,T1_PERT!$E$5)</f>
        <v>3.63826142443758</v>
      </c>
      <c r="G4001" s="23" t="n">
        <f aca="false">BETAINV(D4001,T1_PERT!$F$6,T1_PERT!$G$6,T1_PERT!$C$6,T1_PERT!$E$6)</f>
        <v>4.51392073489673</v>
      </c>
      <c r="H4001" s="23" t="n">
        <f aca="true">BETAINV(RAND(),T1_PERT!$F$7,T1_PERT!$G$7,T1_PERT!$C$7,T1_PERT!$E$7)</f>
        <v>5.86153795860067</v>
      </c>
      <c r="I4001" s="23" t="n">
        <f aca="false">BETAINV(E4001,T1_PERT!$F$8,T1_PERT!$G$8,T1_PERT!$C$8,T1_PERT!$E$8)</f>
        <v>4.23947155144495</v>
      </c>
      <c r="J4001" s="23" t="n">
        <f aca="true">BETAINV(RAND(),T1_PERT!$F$9,T1_PERT!$G$9,T1_PERT!$C$9,T1_PERT!$E$9)</f>
        <v>5.83130195501561</v>
      </c>
      <c r="K4001" s="23" t="n">
        <f aca="true">BETAINV(RAND(),T1_PERT!$F$10,T1_PERT!$G$10,T1_PERT!$C$10,T1_PERT!$E$10)</f>
        <v>2.44166603801032</v>
      </c>
      <c r="L4001" s="23" t="n">
        <f aca="false">F4001+G4001+I4001+K4001</f>
        <v>14.8333197487896</v>
      </c>
      <c r="M4001" s="23" t="n">
        <f aca="false">F4001+H4001+J4001+K4001</f>
        <v>17.7727673760642</v>
      </c>
      <c r="N4001" s="23" t="n">
        <f aca="false">MAX(L4001,M4001)</f>
        <v>17.7727673760642</v>
      </c>
    </row>
    <row r="4002" customFormat="false" ht="15" hidden="false" customHeight="false" outlineLevel="0" collapsed="false">
      <c r="A4002" s="5" t="n">
        <v>3983</v>
      </c>
      <c r="B4002" s="25" t="n">
        <f aca="true">NORMSINV(RAND())</f>
        <v>-0.399408214144219</v>
      </c>
      <c r="C4002" s="25" t="n">
        <f aca="true">$C$4*B4002+SQRT(1-$C$4^2)*NORMSINV(RAND())</f>
        <v>-0.838490008629873</v>
      </c>
      <c r="D4002" s="25" t="n">
        <f aca="false">NORMSDIST(B4002)</f>
        <v>0.344796221233541</v>
      </c>
      <c r="E4002" s="25" t="n">
        <f aca="false">NORMSDIST(C4002)</f>
        <v>0.200877778413949</v>
      </c>
      <c r="F4002" s="23" t="n">
        <f aca="true">BETAINV(RAND(),T1_PERT!$F$5,T1_PERT!$G$5,T1_PERT!$C$5,T1_PERT!$E$5)</f>
        <v>3.45689344915731</v>
      </c>
      <c r="G4002" s="23" t="n">
        <f aca="false">BETAINV(D4002,T1_PERT!$F$6,T1_PERT!$G$6,T1_PERT!$C$6,T1_PERT!$E$6)</f>
        <v>4.77972177625394</v>
      </c>
      <c r="H4002" s="23" t="n">
        <f aca="true">BETAINV(RAND(),T1_PERT!$F$7,T1_PERT!$G$7,T1_PERT!$C$7,T1_PERT!$E$7)</f>
        <v>3.9632244868994</v>
      </c>
      <c r="I4002" s="23" t="n">
        <f aca="false">BETAINV(E4002,T1_PERT!$F$8,T1_PERT!$G$8,T1_PERT!$C$8,T1_PERT!$E$8)</f>
        <v>4.67624627964198</v>
      </c>
      <c r="J4002" s="23" t="n">
        <f aca="true">BETAINV(RAND(),T1_PERT!$F$9,T1_PERT!$G$9,T1_PERT!$C$9,T1_PERT!$E$9)</f>
        <v>5.89780539404133</v>
      </c>
      <c r="K4002" s="23" t="n">
        <f aca="true">BETAINV(RAND(),T1_PERT!$F$10,T1_PERT!$G$10,T1_PERT!$C$10,T1_PERT!$E$10)</f>
        <v>1.17361503392551</v>
      </c>
      <c r="L4002" s="23" t="n">
        <f aca="false">F4002+G4002+I4002+K4002</f>
        <v>14.0864765389787</v>
      </c>
      <c r="M4002" s="23" t="n">
        <f aca="false">F4002+H4002+J4002+K4002</f>
        <v>14.4915383640235</v>
      </c>
      <c r="N4002" s="23" t="n">
        <f aca="false">MAX(L4002,M4002)</f>
        <v>14.4915383640235</v>
      </c>
    </row>
    <row r="4003" customFormat="false" ht="15" hidden="false" customHeight="false" outlineLevel="0" collapsed="false">
      <c r="A4003" s="5" t="n">
        <v>3984</v>
      </c>
      <c r="B4003" s="25" t="n">
        <f aca="true">NORMSINV(RAND())</f>
        <v>-1.86484522916198</v>
      </c>
      <c r="C4003" s="25" t="n">
        <f aca="true">$C$4*B4003+SQRT(1-$C$4^2)*NORMSINV(RAND())</f>
        <v>-1.31160774504142</v>
      </c>
      <c r="D4003" s="25" t="n">
        <f aca="false">NORMSDIST(B4003)</f>
        <v>0.0311015507348214</v>
      </c>
      <c r="E4003" s="25" t="n">
        <f aca="false">NORMSDIST(C4003)</f>
        <v>0.0948262592229493</v>
      </c>
      <c r="F4003" s="23" t="n">
        <f aca="true">BETAINV(RAND(),T1_PERT!$F$5,T1_PERT!$G$5,T1_PERT!$C$5,T1_PERT!$E$5)</f>
        <v>4.65647485703855</v>
      </c>
      <c r="G4003" s="23" t="n">
        <f aca="false">BETAINV(D4003,T1_PERT!$F$6,T1_PERT!$G$6,T1_PERT!$C$6,T1_PERT!$E$6)</f>
        <v>3.52622146646746</v>
      </c>
      <c r="H4003" s="23" t="n">
        <f aca="true">BETAINV(RAND(),T1_PERT!$F$7,T1_PERT!$G$7,T1_PERT!$C$7,T1_PERT!$E$7)</f>
        <v>5.07923132632358</v>
      </c>
      <c r="I4003" s="23" t="n">
        <f aca="false">BETAINV(E4003,T1_PERT!$F$8,T1_PERT!$G$8,T1_PERT!$C$8,T1_PERT!$E$8)</f>
        <v>4.43563936974322</v>
      </c>
      <c r="J4003" s="23" t="n">
        <f aca="true">BETAINV(RAND(),T1_PERT!$F$9,T1_PERT!$G$9,T1_PERT!$C$9,T1_PERT!$E$9)</f>
        <v>4.40410932980737</v>
      </c>
      <c r="K4003" s="23" t="n">
        <f aca="true">BETAINV(RAND(),T1_PERT!$F$10,T1_PERT!$G$10,T1_PERT!$C$10,T1_PERT!$E$10)</f>
        <v>2.54216328716174</v>
      </c>
      <c r="L4003" s="23" t="n">
        <f aca="false">F4003+G4003+I4003+K4003</f>
        <v>15.160498980411</v>
      </c>
      <c r="M4003" s="23" t="n">
        <f aca="false">F4003+H4003+J4003+K4003</f>
        <v>16.6819788003312</v>
      </c>
      <c r="N4003" s="23" t="n">
        <f aca="false">MAX(L4003,M4003)</f>
        <v>16.6819788003312</v>
      </c>
    </row>
    <row r="4004" customFormat="false" ht="15" hidden="false" customHeight="false" outlineLevel="0" collapsed="false">
      <c r="A4004" s="5" t="n">
        <v>3985</v>
      </c>
      <c r="B4004" s="25" t="n">
        <f aca="true">NORMSINV(RAND())</f>
        <v>-0.812126462640976</v>
      </c>
      <c r="C4004" s="25" t="n">
        <f aca="true">$C$4*B4004+SQRT(1-$C$4^2)*NORMSINV(RAND())</f>
        <v>0.00803507984329249</v>
      </c>
      <c r="D4004" s="25" t="n">
        <f aca="false">NORMSDIST(B4004)</f>
        <v>0.20835953507792</v>
      </c>
      <c r="E4004" s="25" t="n">
        <f aca="false">NORMSDIST(C4004)</f>
        <v>0.503205498583349</v>
      </c>
      <c r="F4004" s="23" t="n">
        <f aca="true">BETAINV(RAND(),T1_PERT!$F$5,T1_PERT!$G$5,T1_PERT!$C$5,T1_PERT!$E$5)</f>
        <v>3.01554741894527</v>
      </c>
      <c r="G4004" s="23" t="n">
        <f aca="false">BETAINV(D4004,T1_PERT!$F$6,T1_PERT!$G$6,T1_PERT!$C$6,T1_PERT!$E$6)</f>
        <v>4.33911083454318</v>
      </c>
      <c r="H4004" s="23" t="n">
        <f aca="true">BETAINV(RAND(),T1_PERT!$F$7,T1_PERT!$G$7,T1_PERT!$C$7,T1_PERT!$E$7)</f>
        <v>5.50039030945926</v>
      </c>
      <c r="I4004" s="23" t="n">
        <f aca="false">BETAINV(E4004,T1_PERT!$F$8,T1_PERT!$G$8,T1_PERT!$C$8,T1_PERT!$E$8)</f>
        <v>5.26156969388465</v>
      </c>
      <c r="J4004" s="23" t="n">
        <f aca="true">BETAINV(RAND(),T1_PERT!$F$9,T1_PERT!$G$9,T1_PERT!$C$9,T1_PERT!$E$9)</f>
        <v>3.76481160772703</v>
      </c>
      <c r="K4004" s="23" t="n">
        <f aca="true">BETAINV(RAND(),T1_PERT!$F$10,T1_PERT!$G$10,T1_PERT!$C$10,T1_PERT!$E$10)</f>
        <v>1.86521647814897</v>
      </c>
      <c r="L4004" s="23" t="n">
        <f aca="false">F4004+G4004+I4004+K4004</f>
        <v>14.4814444255221</v>
      </c>
      <c r="M4004" s="23" t="n">
        <f aca="false">F4004+H4004+J4004+K4004</f>
        <v>14.1459658142805</v>
      </c>
      <c r="N4004" s="23" t="n">
        <f aca="false">MAX(L4004,M4004)</f>
        <v>14.4814444255221</v>
      </c>
    </row>
    <row r="4005" customFormat="false" ht="15" hidden="false" customHeight="false" outlineLevel="0" collapsed="false">
      <c r="A4005" s="5" t="n">
        <v>3986</v>
      </c>
      <c r="B4005" s="25" t="n">
        <f aca="true">NORMSINV(RAND())</f>
        <v>-0.743716492069922</v>
      </c>
      <c r="C4005" s="25" t="n">
        <f aca="true">$C$4*B4005+SQRT(1-$C$4^2)*NORMSINV(RAND())</f>
        <v>-0.417583068868814</v>
      </c>
      <c r="D4005" s="25" t="n">
        <f aca="false">NORMSDIST(B4005)</f>
        <v>0.228524004955414</v>
      </c>
      <c r="E4005" s="25" t="n">
        <f aca="false">NORMSDIST(C4005)</f>
        <v>0.338125988941771</v>
      </c>
      <c r="F4005" s="23" t="n">
        <f aca="true">BETAINV(RAND(),T1_PERT!$F$5,T1_PERT!$G$5,T1_PERT!$C$5,T1_PERT!$E$5)</f>
        <v>3.86464227984799</v>
      </c>
      <c r="G4005" s="23" t="n">
        <f aca="false">BETAINV(D4005,T1_PERT!$F$6,T1_PERT!$G$6,T1_PERT!$C$6,T1_PERT!$E$6)</f>
        <v>4.407913017041</v>
      </c>
      <c r="H4005" s="23" t="n">
        <f aca="true">BETAINV(RAND(),T1_PERT!$F$7,T1_PERT!$G$7,T1_PERT!$C$7,T1_PERT!$E$7)</f>
        <v>4.61083513690677</v>
      </c>
      <c r="I4005" s="23" t="n">
        <f aca="false">BETAINV(E4005,T1_PERT!$F$8,T1_PERT!$G$8,T1_PERT!$C$8,T1_PERT!$E$8)</f>
        <v>4.94485280546826</v>
      </c>
      <c r="J4005" s="23" t="n">
        <f aca="true">BETAINV(RAND(),T1_PERT!$F$9,T1_PERT!$G$9,T1_PERT!$C$9,T1_PERT!$E$9)</f>
        <v>4.30863438438753</v>
      </c>
      <c r="K4005" s="23" t="n">
        <f aca="true">BETAINV(RAND(),T1_PERT!$F$10,T1_PERT!$G$10,T1_PERT!$C$10,T1_PERT!$E$10)</f>
        <v>1.60213239447917</v>
      </c>
      <c r="L4005" s="23" t="n">
        <f aca="false">F4005+G4005+I4005+K4005</f>
        <v>14.8195404968364</v>
      </c>
      <c r="M4005" s="23" t="n">
        <f aca="false">F4005+H4005+J4005+K4005</f>
        <v>14.3862441956215</v>
      </c>
      <c r="N4005" s="23" t="n">
        <f aca="false">MAX(L4005,M4005)</f>
        <v>14.8195404968364</v>
      </c>
    </row>
    <row r="4006" customFormat="false" ht="15" hidden="false" customHeight="false" outlineLevel="0" collapsed="false">
      <c r="A4006" s="5" t="n">
        <v>3987</v>
      </c>
      <c r="B4006" s="25" t="n">
        <f aca="true">NORMSINV(RAND())</f>
        <v>-0.917862770374884</v>
      </c>
      <c r="C4006" s="25" t="n">
        <f aca="true">$C$4*B4006+SQRT(1-$C$4^2)*NORMSINV(RAND())</f>
        <v>0.475884969051103</v>
      </c>
      <c r="D4006" s="25" t="n">
        <f aca="false">NORMSDIST(B4006)</f>
        <v>0.179345357377977</v>
      </c>
      <c r="E4006" s="25" t="n">
        <f aca="false">NORMSDIST(C4006)</f>
        <v>0.682921834412288</v>
      </c>
      <c r="F4006" s="23" t="n">
        <f aca="true">BETAINV(RAND(),T1_PERT!$F$5,T1_PERT!$G$5,T1_PERT!$C$5,T1_PERT!$E$5)</f>
        <v>4.58035945313495</v>
      </c>
      <c r="G4006" s="23" t="n">
        <f aca="false">BETAINV(D4006,T1_PERT!$F$6,T1_PERT!$G$6,T1_PERT!$C$6,T1_PERT!$E$6)</f>
        <v>4.23636420349286</v>
      </c>
      <c r="H4006" s="23" t="n">
        <f aca="true">BETAINV(RAND(),T1_PERT!$F$7,T1_PERT!$G$7,T1_PERT!$C$7,T1_PERT!$E$7)</f>
        <v>4.75200998687585</v>
      </c>
      <c r="I4006" s="23" t="n">
        <f aca="false">BETAINV(E4006,T1_PERT!$F$8,T1_PERT!$G$8,T1_PERT!$C$8,T1_PERT!$E$8)</f>
        <v>5.64671322818772</v>
      </c>
      <c r="J4006" s="23" t="n">
        <f aca="true">BETAINV(RAND(),T1_PERT!$F$9,T1_PERT!$G$9,T1_PERT!$C$9,T1_PERT!$E$9)</f>
        <v>4.75419400341207</v>
      </c>
      <c r="K4006" s="23" t="n">
        <f aca="true">BETAINV(RAND(),T1_PERT!$F$10,T1_PERT!$G$10,T1_PERT!$C$10,T1_PERT!$E$10)</f>
        <v>1.83715259438165</v>
      </c>
      <c r="L4006" s="23" t="n">
        <f aca="false">F4006+G4006+I4006+K4006</f>
        <v>16.3005894791972</v>
      </c>
      <c r="M4006" s="23" t="n">
        <f aca="false">F4006+H4006+J4006+K4006</f>
        <v>15.9237160378045</v>
      </c>
      <c r="N4006" s="23" t="n">
        <f aca="false">MAX(L4006,M4006)</f>
        <v>16.3005894791972</v>
      </c>
    </row>
    <row r="4007" customFormat="false" ht="15" hidden="false" customHeight="false" outlineLevel="0" collapsed="false">
      <c r="A4007" s="5" t="n">
        <v>3988</v>
      </c>
      <c r="B4007" s="25" t="n">
        <f aca="true">NORMSINV(RAND())</f>
        <v>1.37746806913192</v>
      </c>
      <c r="C4007" s="25" t="n">
        <f aca="true">$C$4*B4007+SQRT(1-$C$4^2)*NORMSINV(RAND())</f>
        <v>1.18332658331792</v>
      </c>
      <c r="D4007" s="25" t="n">
        <f aca="false">NORMSDIST(B4007)</f>
        <v>0.915816209819927</v>
      </c>
      <c r="E4007" s="25" t="n">
        <f aca="false">NORMSDIST(C4007)</f>
        <v>0.881660129377251</v>
      </c>
      <c r="F4007" s="23" t="n">
        <f aca="true">BETAINV(RAND(),T1_PERT!$F$5,T1_PERT!$G$5,T1_PERT!$C$5,T1_PERT!$E$5)</f>
        <v>4.17806415513838</v>
      </c>
      <c r="G4007" s="23" t="n">
        <f aca="false">BETAINV(D4007,T1_PERT!$F$6,T1_PERT!$G$6,T1_PERT!$C$6,T1_PERT!$E$6)</f>
        <v>6.97941886465935</v>
      </c>
      <c r="H4007" s="23" t="n">
        <f aca="true">BETAINV(RAND(),T1_PERT!$F$7,T1_PERT!$G$7,T1_PERT!$C$7,T1_PERT!$E$7)</f>
        <v>6.60744222870631</v>
      </c>
      <c r="I4007" s="23" t="n">
        <f aca="false">BETAINV(E4007,T1_PERT!$F$8,T1_PERT!$G$8,T1_PERT!$C$8,T1_PERT!$E$8)</f>
        <v>6.25309830128165</v>
      </c>
      <c r="J4007" s="23" t="n">
        <f aca="true">BETAINV(RAND(),T1_PERT!$F$9,T1_PERT!$G$9,T1_PERT!$C$9,T1_PERT!$E$9)</f>
        <v>5.01827547711281</v>
      </c>
      <c r="K4007" s="23" t="n">
        <f aca="true">BETAINV(RAND(),T1_PERT!$F$10,T1_PERT!$G$10,T1_PERT!$C$10,T1_PERT!$E$10)</f>
        <v>2.02693174979973</v>
      </c>
      <c r="L4007" s="23" t="n">
        <f aca="false">F4007+G4007+I4007+K4007</f>
        <v>19.4375130708791</v>
      </c>
      <c r="M4007" s="23" t="n">
        <f aca="false">F4007+H4007+J4007+K4007</f>
        <v>17.8307136107572</v>
      </c>
      <c r="N4007" s="23" t="n">
        <f aca="false">MAX(L4007,M4007)</f>
        <v>19.4375130708791</v>
      </c>
    </row>
    <row r="4008" customFormat="false" ht="15" hidden="false" customHeight="false" outlineLevel="0" collapsed="false">
      <c r="A4008" s="5" t="n">
        <v>3989</v>
      </c>
      <c r="B4008" s="25" t="n">
        <f aca="true">NORMSINV(RAND())</f>
        <v>-0.0388916542792629</v>
      </c>
      <c r="C4008" s="25" t="n">
        <f aca="true">$C$4*B4008+SQRT(1-$C$4^2)*NORMSINV(RAND())</f>
        <v>-0.597454095825062</v>
      </c>
      <c r="D4008" s="25" t="n">
        <f aca="false">NORMSDIST(B4008)</f>
        <v>0.484488385228456</v>
      </c>
      <c r="E4008" s="25" t="n">
        <f aca="false">NORMSDIST(C4008)</f>
        <v>0.275102123021694</v>
      </c>
      <c r="F4008" s="23" t="n">
        <f aca="true">BETAINV(RAND(),T1_PERT!$F$5,T1_PERT!$G$5,T1_PERT!$C$5,T1_PERT!$E$5)</f>
        <v>2.37129415912444</v>
      </c>
      <c r="G4008" s="23" t="n">
        <f aca="false">BETAINV(D4008,T1_PERT!$F$6,T1_PERT!$G$6,T1_PERT!$C$6,T1_PERT!$E$6)</f>
        <v>5.20699647223359</v>
      </c>
      <c r="H4008" s="23" t="n">
        <f aca="true">BETAINV(RAND(),T1_PERT!$F$7,T1_PERT!$G$7,T1_PERT!$C$7,T1_PERT!$E$7)</f>
        <v>6.11279135542146</v>
      </c>
      <c r="I4008" s="23" t="n">
        <f aca="false">BETAINV(E4008,T1_PERT!$F$8,T1_PERT!$G$8,T1_PERT!$C$8,T1_PERT!$E$8)</f>
        <v>4.82409717489834</v>
      </c>
      <c r="J4008" s="23" t="n">
        <f aca="true">BETAINV(RAND(),T1_PERT!$F$9,T1_PERT!$G$9,T1_PERT!$C$9,T1_PERT!$E$9)</f>
        <v>3.47561870170467</v>
      </c>
      <c r="K4008" s="23" t="n">
        <f aca="true">BETAINV(RAND(),T1_PERT!$F$10,T1_PERT!$G$10,T1_PERT!$C$10,T1_PERT!$E$10)</f>
        <v>2.41853096702767</v>
      </c>
      <c r="L4008" s="23" t="n">
        <f aca="false">F4008+G4008+I4008+K4008</f>
        <v>14.820918773284</v>
      </c>
      <c r="M4008" s="23" t="n">
        <f aca="false">F4008+H4008+J4008+K4008</f>
        <v>14.3782351832782</v>
      </c>
      <c r="N4008" s="23" t="n">
        <f aca="false">MAX(L4008,M4008)</f>
        <v>14.820918773284</v>
      </c>
    </row>
    <row r="4009" customFormat="false" ht="15" hidden="false" customHeight="false" outlineLevel="0" collapsed="false">
      <c r="A4009" s="5" t="n">
        <v>3990</v>
      </c>
      <c r="B4009" s="25" t="n">
        <f aca="true">NORMSINV(RAND())</f>
        <v>-1.96580319197004</v>
      </c>
      <c r="C4009" s="25" t="n">
        <f aca="true">$C$4*B4009+SQRT(1-$C$4^2)*NORMSINV(RAND())</f>
        <v>-1.26297407726525</v>
      </c>
      <c r="D4009" s="25" t="n">
        <f aca="false">NORMSDIST(B4009)</f>
        <v>0.0246606744802467</v>
      </c>
      <c r="E4009" s="25" t="n">
        <f aca="false">NORMSDIST(C4009)</f>
        <v>0.103299247986372</v>
      </c>
      <c r="F4009" s="23" t="n">
        <f aca="true">BETAINV(RAND(),T1_PERT!$F$5,T1_PERT!$G$5,T1_PERT!$C$5,T1_PERT!$E$5)</f>
        <v>4.31176630200047</v>
      </c>
      <c r="G4009" s="23" t="n">
        <f aca="false">BETAINV(D4009,T1_PERT!$F$6,T1_PERT!$G$6,T1_PERT!$C$6,T1_PERT!$E$6)</f>
        <v>3.47286034095414</v>
      </c>
      <c r="H4009" s="23" t="n">
        <f aca="true">BETAINV(RAND(),T1_PERT!$F$7,T1_PERT!$G$7,T1_PERT!$C$7,T1_PERT!$E$7)</f>
        <v>4.85506426710307</v>
      </c>
      <c r="I4009" s="23" t="n">
        <f aca="false">BETAINV(E4009,T1_PERT!$F$8,T1_PERT!$G$8,T1_PERT!$C$8,T1_PERT!$E$8)</f>
        <v>4.457294670403</v>
      </c>
      <c r="J4009" s="23" t="n">
        <f aca="true">BETAINV(RAND(),T1_PERT!$F$9,T1_PERT!$G$9,T1_PERT!$C$9,T1_PERT!$E$9)</f>
        <v>5.88757831355258</v>
      </c>
      <c r="K4009" s="23" t="n">
        <f aca="true">BETAINV(RAND(),T1_PERT!$F$10,T1_PERT!$G$10,T1_PERT!$C$10,T1_PERT!$E$10)</f>
        <v>1.50070764212643</v>
      </c>
      <c r="L4009" s="23" t="n">
        <f aca="false">F4009+G4009+I4009+K4009</f>
        <v>13.742628955484</v>
      </c>
      <c r="M4009" s="23" t="n">
        <f aca="false">F4009+H4009+J4009+K4009</f>
        <v>16.5551165247825</v>
      </c>
      <c r="N4009" s="23" t="n">
        <f aca="false">MAX(L4009,M4009)</f>
        <v>16.5551165247825</v>
      </c>
    </row>
    <row r="4010" customFormat="false" ht="15" hidden="false" customHeight="false" outlineLevel="0" collapsed="false">
      <c r="A4010" s="5" t="n">
        <v>3991</v>
      </c>
      <c r="B4010" s="25" t="n">
        <f aca="true">NORMSINV(RAND())</f>
        <v>-0.828310201378388</v>
      </c>
      <c r="C4010" s="25" t="n">
        <f aca="true">$C$4*B4010+SQRT(1-$C$4^2)*NORMSINV(RAND())</f>
        <v>0.492996261527706</v>
      </c>
      <c r="D4010" s="25" t="n">
        <f aca="false">NORMSDIST(B4010)</f>
        <v>0.203747423495963</v>
      </c>
      <c r="E4010" s="25" t="n">
        <f aca="false">NORMSDIST(C4010)</f>
        <v>0.688992385559512</v>
      </c>
      <c r="F4010" s="23" t="n">
        <f aca="true">BETAINV(RAND(),T1_PERT!$F$5,T1_PERT!$G$5,T1_PERT!$C$5,T1_PERT!$E$5)</f>
        <v>4.1805959292443</v>
      </c>
      <c r="G4010" s="23" t="n">
        <f aca="false">BETAINV(D4010,T1_PERT!$F$6,T1_PERT!$G$6,T1_PERT!$C$6,T1_PERT!$E$6)</f>
        <v>4.32309853731279</v>
      </c>
      <c r="H4010" s="23" t="n">
        <f aca="true">BETAINV(RAND(),T1_PERT!$F$7,T1_PERT!$G$7,T1_PERT!$C$7,T1_PERT!$E$7)</f>
        <v>7.27931286755049</v>
      </c>
      <c r="I4010" s="23" t="n">
        <f aca="false">BETAINV(E4010,T1_PERT!$F$8,T1_PERT!$G$8,T1_PERT!$C$8,T1_PERT!$E$8)</f>
        <v>5.66126706221533</v>
      </c>
      <c r="J4010" s="23" t="n">
        <f aca="true">BETAINV(RAND(),T1_PERT!$F$9,T1_PERT!$G$9,T1_PERT!$C$9,T1_PERT!$E$9)</f>
        <v>5.64299383292645</v>
      </c>
      <c r="K4010" s="23" t="n">
        <f aca="true">BETAINV(RAND(),T1_PERT!$F$10,T1_PERT!$G$10,T1_PERT!$C$10,T1_PERT!$E$10)</f>
        <v>2.5302380158453</v>
      </c>
      <c r="L4010" s="23" t="n">
        <f aca="false">F4010+G4010+I4010+K4010</f>
        <v>16.6951995446177</v>
      </c>
      <c r="M4010" s="23" t="n">
        <f aca="false">F4010+H4010+J4010+K4010</f>
        <v>19.6331406455665</v>
      </c>
      <c r="N4010" s="23" t="n">
        <f aca="false">MAX(L4010,M4010)</f>
        <v>19.6331406455665</v>
      </c>
    </row>
    <row r="4011" customFormat="false" ht="15" hidden="false" customHeight="false" outlineLevel="0" collapsed="false">
      <c r="A4011" s="5" t="n">
        <v>3992</v>
      </c>
      <c r="B4011" s="25" t="n">
        <f aca="true">NORMSINV(RAND())</f>
        <v>0.288899069794186</v>
      </c>
      <c r="C4011" s="25" t="n">
        <f aca="true">$C$4*B4011+SQRT(1-$C$4^2)*NORMSINV(RAND())</f>
        <v>0.5035592217091</v>
      </c>
      <c r="D4011" s="25" t="n">
        <f aca="false">NORMSDIST(B4011)</f>
        <v>0.613670692206071</v>
      </c>
      <c r="E4011" s="25" t="n">
        <f aca="false">NORMSDIST(C4011)</f>
        <v>0.692714422850936</v>
      </c>
      <c r="F4011" s="23" t="n">
        <f aca="true">BETAINV(RAND(),T1_PERT!$F$5,T1_PERT!$G$5,T1_PERT!$C$5,T1_PERT!$E$5)</f>
        <v>3.48585348223523</v>
      </c>
      <c r="G4011" s="23" t="n">
        <f aca="false">BETAINV(D4011,T1_PERT!$F$6,T1_PERT!$G$6,T1_PERT!$C$6,T1_PERT!$E$6)</f>
        <v>5.61791825853915</v>
      </c>
      <c r="H4011" s="23" t="n">
        <f aca="true">BETAINV(RAND(),T1_PERT!$F$7,T1_PERT!$G$7,T1_PERT!$C$7,T1_PERT!$E$7)</f>
        <v>4.81687173529837</v>
      </c>
      <c r="I4011" s="23" t="n">
        <f aca="false">BETAINV(E4011,T1_PERT!$F$8,T1_PERT!$G$8,T1_PERT!$C$8,T1_PERT!$E$8)</f>
        <v>5.67026211555511</v>
      </c>
      <c r="J4011" s="23" t="n">
        <f aca="true">BETAINV(RAND(),T1_PERT!$F$9,T1_PERT!$G$9,T1_PERT!$C$9,T1_PERT!$E$9)</f>
        <v>3.15302015454567</v>
      </c>
      <c r="K4011" s="23" t="n">
        <f aca="true">BETAINV(RAND(),T1_PERT!$F$10,T1_PERT!$G$10,T1_PERT!$C$10,T1_PERT!$E$10)</f>
        <v>1.37055529947694</v>
      </c>
      <c r="L4011" s="23" t="n">
        <f aca="false">F4011+G4011+I4011+K4011</f>
        <v>16.1445891558064</v>
      </c>
      <c r="M4011" s="23" t="n">
        <f aca="false">F4011+H4011+J4011+K4011</f>
        <v>12.8263006715562</v>
      </c>
      <c r="N4011" s="23" t="n">
        <f aca="false">MAX(L4011,M4011)</f>
        <v>16.1445891558064</v>
      </c>
    </row>
    <row r="4012" customFormat="false" ht="15" hidden="false" customHeight="false" outlineLevel="0" collapsed="false">
      <c r="A4012" s="5" t="n">
        <v>3993</v>
      </c>
      <c r="B4012" s="25" t="n">
        <f aca="true">NORMSINV(RAND())</f>
        <v>-1.54149420513129</v>
      </c>
      <c r="C4012" s="25" t="n">
        <f aca="true">$C$4*B4012+SQRT(1-$C$4^2)*NORMSINV(RAND())</f>
        <v>-0.672044486593718</v>
      </c>
      <c r="D4012" s="25" t="n">
        <f aca="false">NORMSDIST(B4012)</f>
        <v>0.0615982761021323</v>
      </c>
      <c r="E4012" s="25" t="n">
        <f aca="false">NORMSDIST(C4012)</f>
        <v>0.25077768785822</v>
      </c>
      <c r="F4012" s="23" t="n">
        <f aca="true">BETAINV(RAND(),T1_PERT!$F$5,T1_PERT!$G$5,T1_PERT!$C$5,T1_PERT!$E$5)</f>
        <v>3.71181741153129</v>
      </c>
      <c r="G4012" s="23" t="n">
        <f aca="false">BETAINV(D4012,T1_PERT!$F$6,T1_PERT!$G$6,T1_PERT!$C$6,T1_PERT!$E$6)</f>
        <v>3.72549789491096</v>
      </c>
      <c r="H4012" s="23" t="n">
        <f aca="true">BETAINV(RAND(),T1_PERT!$F$7,T1_PERT!$G$7,T1_PERT!$C$7,T1_PERT!$E$7)</f>
        <v>4.04408045602569</v>
      </c>
      <c r="I4012" s="23" t="n">
        <f aca="false">BETAINV(E4012,T1_PERT!$F$8,T1_PERT!$G$8,T1_PERT!$C$8,T1_PERT!$E$8)</f>
        <v>4.77658572499853</v>
      </c>
      <c r="J4012" s="23" t="n">
        <f aca="true">BETAINV(RAND(),T1_PERT!$F$9,T1_PERT!$G$9,T1_PERT!$C$9,T1_PERT!$E$9)</f>
        <v>4.88354895412006</v>
      </c>
      <c r="K4012" s="23" t="n">
        <f aca="true">BETAINV(RAND(),T1_PERT!$F$10,T1_PERT!$G$10,T1_PERT!$C$10,T1_PERT!$E$10)</f>
        <v>1.16633426490284</v>
      </c>
      <c r="L4012" s="23" t="n">
        <f aca="false">F4012+G4012+I4012+K4012</f>
        <v>13.3802352963436</v>
      </c>
      <c r="M4012" s="23" t="n">
        <f aca="false">F4012+H4012+J4012+K4012</f>
        <v>13.8057810865799</v>
      </c>
      <c r="N4012" s="23" t="n">
        <f aca="false">MAX(L4012,M4012)</f>
        <v>13.8057810865799</v>
      </c>
    </row>
    <row r="4013" customFormat="false" ht="15" hidden="false" customHeight="false" outlineLevel="0" collapsed="false">
      <c r="A4013" s="5" t="n">
        <v>3994</v>
      </c>
      <c r="B4013" s="25" t="n">
        <f aca="true">NORMSINV(RAND())</f>
        <v>0.16950205363841</v>
      </c>
      <c r="C4013" s="25" t="n">
        <f aca="true">$C$4*B4013+SQRT(1-$C$4^2)*NORMSINV(RAND())</f>
        <v>-0.0898992964049449</v>
      </c>
      <c r="D4013" s="25" t="n">
        <f aca="false">NORMSDIST(B4013)</f>
        <v>0.567299121417848</v>
      </c>
      <c r="E4013" s="25" t="n">
        <f aca="false">NORMSDIST(C4013)</f>
        <v>0.464183620138547</v>
      </c>
      <c r="F4013" s="23" t="n">
        <f aca="true">BETAINV(RAND(),T1_PERT!$F$5,T1_PERT!$G$5,T1_PERT!$C$5,T1_PERT!$E$5)</f>
        <v>4.55306623414448</v>
      </c>
      <c r="G4013" s="23" t="n">
        <f aca="false">BETAINV(D4013,T1_PERT!$F$6,T1_PERT!$G$6,T1_PERT!$C$6,T1_PERT!$E$6)</f>
        <v>5.46653900286038</v>
      </c>
      <c r="H4013" s="23" t="n">
        <f aca="true">BETAINV(RAND(),T1_PERT!$F$7,T1_PERT!$G$7,T1_PERT!$C$7,T1_PERT!$E$7)</f>
        <v>5.99263144714641</v>
      </c>
      <c r="I4013" s="23" t="n">
        <f aca="false">BETAINV(E4013,T1_PERT!$F$8,T1_PERT!$G$8,T1_PERT!$C$8,T1_PERT!$E$8)</f>
        <v>5.18526072813027</v>
      </c>
      <c r="J4013" s="23" t="n">
        <f aca="true">BETAINV(RAND(),T1_PERT!$F$9,T1_PERT!$G$9,T1_PERT!$C$9,T1_PERT!$E$9)</f>
        <v>4.03277583331155</v>
      </c>
      <c r="K4013" s="23" t="n">
        <f aca="true">BETAINV(RAND(),T1_PERT!$F$10,T1_PERT!$G$10,T1_PERT!$C$10,T1_PERT!$E$10)</f>
        <v>2.1445440324337</v>
      </c>
      <c r="L4013" s="23" t="n">
        <f aca="false">F4013+G4013+I4013+K4013</f>
        <v>17.3494099975688</v>
      </c>
      <c r="M4013" s="23" t="n">
        <f aca="false">F4013+H4013+J4013+K4013</f>
        <v>16.7230175470361</v>
      </c>
      <c r="N4013" s="23" t="n">
        <f aca="false">MAX(L4013,M4013)</f>
        <v>17.3494099975688</v>
      </c>
    </row>
    <row r="4014" customFormat="false" ht="15" hidden="false" customHeight="false" outlineLevel="0" collapsed="false">
      <c r="A4014" s="5" t="n">
        <v>3995</v>
      </c>
      <c r="B4014" s="25" t="n">
        <f aca="true">NORMSINV(RAND())</f>
        <v>0.61501556376218</v>
      </c>
      <c r="C4014" s="25" t="n">
        <f aca="true">$C$4*B4014+SQRT(1-$C$4^2)*NORMSINV(RAND())</f>
        <v>0.629357417282981</v>
      </c>
      <c r="D4014" s="25" t="n">
        <f aca="false">NORMSDIST(B4014)</f>
        <v>0.730727778946189</v>
      </c>
      <c r="E4014" s="25" t="n">
        <f aca="false">NORMSDIST(C4014)</f>
        <v>0.7354424553465</v>
      </c>
      <c r="F4014" s="23" t="n">
        <f aca="true">BETAINV(RAND(),T1_PERT!$F$5,T1_PERT!$G$5,T1_PERT!$C$5,T1_PERT!$E$5)</f>
        <v>3.54848371374973</v>
      </c>
      <c r="G4014" s="23" t="n">
        <f aca="false">BETAINV(D4014,T1_PERT!$F$6,T1_PERT!$G$6,T1_PERT!$C$6,T1_PERT!$E$6)</f>
        <v>6.03577264119233</v>
      </c>
      <c r="H4014" s="23" t="n">
        <f aca="true">BETAINV(RAND(),T1_PERT!$F$7,T1_PERT!$G$7,T1_PERT!$C$7,T1_PERT!$E$7)</f>
        <v>5.63384445564124</v>
      </c>
      <c r="I4014" s="23" t="n">
        <f aca="false">BETAINV(E4014,T1_PERT!$F$8,T1_PERT!$G$8,T1_PERT!$C$8,T1_PERT!$E$8)</f>
        <v>5.77791740971069</v>
      </c>
      <c r="J4014" s="23" t="n">
        <f aca="true">BETAINV(RAND(),T1_PERT!$F$9,T1_PERT!$G$9,T1_PERT!$C$9,T1_PERT!$E$9)</f>
        <v>4.31385269550343</v>
      </c>
      <c r="K4014" s="23" t="n">
        <f aca="true">BETAINV(RAND(),T1_PERT!$F$10,T1_PERT!$G$10,T1_PERT!$C$10,T1_PERT!$E$10)</f>
        <v>1.67020600952633</v>
      </c>
      <c r="L4014" s="23" t="n">
        <f aca="false">F4014+G4014+I4014+K4014</f>
        <v>17.0323797741791</v>
      </c>
      <c r="M4014" s="23" t="n">
        <f aca="false">F4014+H4014+J4014+K4014</f>
        <v>15.1663868744207</v>
      </c>
      <c r="N4014" s="23" t="n">
        <f aca="false">MAX(L4014,M4014)</f>
        <v>17.0323797741791</v>
      </c>
    </row>
    <row r="4015" customFormat="false" ht="15" hidden="false" customHeight="false" outlineLevel="0" collapsed="false">
      <c r="A4015" s="5" t="n">
        <v>3996</v>
      </c>
      <c r="B4015" s="25" t="n">
        <f aca="true">NORMSINV(RAND())</f>
        <v>0.599018286511148</v>
      </c>
      <c r="C4015" s="25" t="n">
        <f aca="true">$C$4*B4015+SQRT(1-$C$4^2)*NORMSINV(RAND())</f>
        <v>0.346851120248517</v>
      </c>
      <c r="D4015" s="25" t="n">
        <f aca="false">NORMSDIST(B4015)</f>
        <v>0.7254196548514</v>
      </c>
      <c r="E4015" s="25" t="n">
        <f aca="false">NORMSDIST(C4015)</f>
        <v>0.635648415042235</v>
      </c>
      <c r="F4015" s="23" t="n">
        <f aca="true">BETAINV(RAND(),T1_PERT!$F$5,T1_PERT!$G$5,T1_PERT!$C$5,T1_PERT!$E$5)</f>
        <v>3.9114911937252</v>
      </c>
      <c r="G4015" s="23" t="n">
        <f aca="false">BETAINV(D4015,T1_PERT!$F$6,T1_PERT!$G$6,T1_PERT!$C$6,T1_PERT!$E$6)</f>
        <v>6.01525236607514</v>
      </c>
      <c r="H4015" s="23" t="n">
        <f aca="true">BETAINV(RAND(),T1_PERT!$F$7,T1_PERT!$G$7,T1_PERT!$C$7,T1_PERT!$E$7)</f>
        <v>4.63850108355853</v>
      </c>
      <c r="I4015" s="23" t="n">
        <f aca="false">BETAINV(E4015,T1_PERT!$F$8,T1_PERT!$G$8,T1_PERT!$C$8,T1_PERT!$E$8)</f>
        <v>5.53778142337299</v>
      </c>
      <c r="J4015" s="23" t="n">
        <f aca="true">BETAINV(RAND(),T1_PERT!$F$9,T1_PERT!$G$9,T1_PERT!$C$9,T1_PERT!$E$9)</f>
        <v>4.99341281717851</v>
      </c>
      <c r="K4015" s="23" t="n">
        <f aca="true">BETAINV(RAND(),T1_PERT!$F$10,T1_PERT!$G$10,T1_PERT!$C$10,T1_PERT!$E$10)</f>
        <v>2.31546641815638</v>
      </c>
      <c r="L4015" s="23" t="n">
        <f aca="false">F4015+G4015+I4015+K4015</f>
        <v>17.7799914013297</v>
      </c>
      <c r="M4015" s="23" t="n">
        <f aca="false">F4015+H4015+J4015+K4015</f>
        <v>15.8588715126186</v>
      </c>
      <c r="N4015" s="23" t="n">
        <f aca="false">MAX(L4015,M4015)</f>
        <v>17.7799914013297</v>
      </c>
    </row>
    <row r="4016" customFormat="false" ht="15" hidden="false" customHeight="false" outlineLevel="0" collapsed="false">
      <c r="A4016" s="5" t="n">
        <v>3997</v>
      </c>
      <c r="B4016" s="25" t="n">
        <f aca="true">NORMSINV(RAND())</f>
        <v>0.966746207292368</v>
      </c>
      <c r="C4016" s="25" t="n">
        <f aca="true">$C$4*B4016+SQRT(1-$C$4^2)*NORMSINV(RAND())</f>
        <v>0.649483453582147</v>
      </c>
      <c r="D4016" s="25" t="n">
        <f aca="false">NORMSDIST(B4016)</f>
        <v>0.833164539177009</v>
      </c>
      <c r="E4016" s="25" t="n">
        <f aca="false">NORMSDIST(C4016)</f>
        <v>0.741987030975916</v>
      </c>
      <c r="F4016" s="23" t="n">
        <f aca="true">BETAINV(RAND(),T1_PERT!$F$5,T1_PERT!$G$5,T1_PERT!$C$5,T1_PERT!$E$5)</f>
        <v>5.16199065334891</v>
      </c>
      <c r="G4016" s="23" t="n">
        <f aca="false">BETAINV(D4016,T1_PERT!$F$6,T1_PERT!$G$6,T1_PERT!$C$6,T1_PERT!$E$6)</f>
        <v>6.48238547780144</v>
      </c>
      <c r="H4016" s="23" t="n">
        <f aca="true">BETAINV(RAND(),T1_PERT!$F$7,T1_PERT!$G$7,T1_PERT!$C$7,T1_PERT!$E$7)</f>
        <v>6.35500030074319</v>
      </c>
      <c r="I4016" s="23" t="n">
        <f aca="false">BETAINV(E4016,T1_PERT!$F$8,T1_PERT!$G$8,T1_PERT!$C$8,T1_PERT!$E$8)</f>
        <v>5.79521294294433</v>
      </c>
      <c r="J4016" s="23" t="n">
        <f aca="true">BETAINV(RAND(),T1_PERT!$F$9,T1_PERT!$G$9,T1_PERT!$C$9,T1_PERT!$E$9)</f>
        <v>4.13718898453238</v>
      </c>
      <c r="K4016" s="23" t="n">
        <f aca="true">BETAINV(RAND(),T1_PERT!$F$10,T1_PERT!$G$10,T1_PERT!$C$10,T1_PERT!$E$10)</f>
        <v>1.47901569493585</v>
      </c>
      <c r="L4016" s="23" t="n">
        <f aca="false">F4016+G4016+I4016+K4016</f>
        <v>18.9186047690305</v>
      </c>
      <c r="M4016" s="23" t="n">
        <f aca="false">F4016+H4016+J4016+K4016</f>
        <v>17.1331956335603</v>
      </c>
      <c r="N4016" s="23" t="n">
        <f aca="false">MAX(L4016,M4016)</f>
        <v>18.9186047690305</v>
      </c>
    </row>
    <row r="4017" customFormat="false" ht="15" hidden="false" customHeight="false" outlineLevel="0" collapsed="false">
      <c r="A4017" s="5" t="n">
        <v>3998</v>
      </c>
      <c r="B4017" s="25" t="n">
        <f aca="true">NORMSINV(RAND())</f>
        <v>-2.0087445141511</v>
      </c>
      <c r="C4017" s="25" t="n">
        <f aca="true">$C$4*B4017+SQRT(1-$C$4^2)*NORMSINV(RAND())</f>
        <v>-2.33293646628247</v>
      </c>
      <c r="D4017" s="25" t="n">
        <f aca="false">NORMSDIST(B4017)</f>
        <v>0.0222821176547625</v>
      </c>
      <c r="E4017" s="25" t="n">
        <f aca="false">NORMSDIST(C4017)</f>
        <v>0.0098257400520301</v>
      </c>
      <c r="F4017" s="23" t="n">
        <f aca="true">BETAINV(RAND(),T1_PERT!$F$5,T1_PERT!$G$5,T1_PERT!$C$5,T1_PERT!$E$5)</f>
        <v>4.29314197898668</v>
      </c>
      <c r="G4017" s="23" t="n">
        <f aca="false">BETAINV(D4017,T1_PERT!$F$6,T1_PERT!$G$6,T1_PERT!$C$6,T1_PERT!$E$6)</f>
        <v>3.45139223491058</v>
      </c>
      <c r="H4017" s="23" t="n">
        <f aca="true">BETAINV(RAND(),T1_PERT!$F$7,T1_PERT!$G$7,T1_PERT!$C$7,T1_PERT!$E$7)</f>
        <v>5.43794248875017</v>
      </c>
      <c r="I4017" s="23" t="n">
        <f aca="false">BETAINV(E4017,T1_PERT!$F$8,T1_PERT!$G$8,T1_PERT!$C$8,T1_PERT!$E$8)</f>
        <v>4.12954546062037</v>
      </c>
      <c r="J4017" s="23" t="n">
        <f aca="true">BETAINV(RAND(),T1_PERT!$F$9,T1_PERT!$G$9,T1_PERT!$C$9,T1_PERT!$E$9)</f>
        <v>3.78303346528218</v>
      </c>
      <c r="K4017" s="23" t="n">
        <f aca="true">BETAINV(RAND(),T1_PERT!$F$10,T1_PERT!$G$10,T1_PERT!$C$10,T1_PERT!$E$10)</f>
        <v>1.82095370511852</v>
      </c>
      <c r="L4017" s="23" t="n">
        <f aca="false">F4017+G4017+I4017+K4017</f>
        <v>13.6950333796362</v>
      </c>
      <c r="M4017" s="23" t="n">
        <f aca="false">F4017+H4017+J4017+K4017</f>
        <v>15.3350716381376</v>
      </c>
      <c r="N4017" s="23" t="n">
        <f aca="false">MAX(L4017,M4017)</f>
        <v>15.3350716381376</v>
      </c>
    </row>
    <row r="4018" customFormat="false" ht="15" hidden="false" customHeight="false" outlineLevel="0" collapsed="false">
      <c r="A4018" s="5" t="n">
        <v>3999</v>
      </c>
      <c r="B4018" s="25" t="n">
        <f aca="true">NORMSINV(RAND())</f>
        <v>0.688058582627168</v>
      </c>
      <c r="C4018" s="25" t="n">
        <f aca="true">$C$4*B4018+SQRT(1-$C$4^2)*NORMSINV(RAND())</f>
        <v>0.891560492698268</v>
      </c>
      <c r="D4018" s="25" t="n">
        <f aca="false">NORMSDIST(B4018)</f>
        <v>0.754292054577336</v>
      </c>
      <c r="E4018" s="25" t="n">
        <f aca="false">NORMSDIST(C4018)</f>
        <v>0.813685723020938</v>
      </c>
      <c r="F4018" s="23" t="n">
        <f aca="true">BETAINV(RAND(),T1_PERT!$F$5,T1_PERT!$G$5,T1_PERT!$C$5,T1_PERT!$E$5)</f>
        <v>4.14092347412639</v>
      </c>
      <c r="G4018" s="23" t="n">
        <f aca="false">BETAINV(D4018,T1_PERT!$F$6,T1_PERT!$G$6,T1_PERT!$C$6,T1_PERT!$E$6)</f>
        <v>6.12934327068025</v>
      </c>
      <c r="H4018" s="23" t="n">
        <f aca="true">BETAINV(RAND(),T1_PERT!$F$7,T1_PERT!$G$7,T1_PERT!$C$7,T1_PERT!$E$7)</f>
        <v>5.78369671758005</v>
      </c>
      <c r="I4018" s="23" t="n">
        <f aca="false">BETAINV(E4018,T1_PERT!$F$8,T1_PERT!$G$8,T1_PERT!$C$8,T1_PERT!$E$8)</f>
        <v>6.00380153950526</v>
      </c>
      <c r="J4018" s="23" t="n">
        <f aca="true">BETAINV(RAND(),T1_PERT!$F$9,T1_PERT!$G$9,T1_PERT!$C$9,T1_PERT!$E$9)</f>
        <v>5.92199950184401</v>
      </c>
      <c r="K4018" s="23" t="n">
        <f aca="true">BETAINV(RAND(),T1_PERT!$F$10,T1_PERT!$G$10,T1_PERT!$C$10,T1_PERT!$E$10)</f>
        <v>2.18044526094472</v>
      </c>
      <c r="L4018" s="23" t="n">
        <f aca="false">F4018+G4018+I4018+K4018</f>
        <v>18.4545135452566</v>
      </c>
      <c r="M4018" s="23" t="n">
        <f aca="false">F4018+H4018+J4018+K4018</f>
        <v>18.0270649544952</v>
      </c>
      <c r="N4018" s="23" t="n">
        <f aca="false">MAX(L4018,M4018)</f>
        <v>18.4545135452566</v>
      </c>
    </row>
    <row r="4019" customFormat="false" ht="15" hidden="false" customHeight="false" outlineLevel="0" collapsed="false">
      <c r="A4019" s="5" t="n">
        <v>4000</v>
      </c>
      <c r="B4019" s="25" t="n">
        <f aca="true">NORMSINV(RAND())</f>
        <v>-0.880229692004759</v>
      </c>
      <c r="C4019" s="25" t="n">
        <f aca="true">$C$4*B4019+SQRT(1-$C$4^2)*NORMSINV(RAND())</f>
        <v>-0.440196315603612</v>
      </c>
      <c r="D4019" s="25" t="n">
        <f aca="false">NORMSDIST(B4019)</f>
        <v>0.189367445775892</v>
      </c>
      <c r="E4019" s="25" t="n">
        <f aca="false">NORMSDIST(C4019)</f>
        <v>0.329897464003387</v>
      </c>
      <c r="F4019" s="23" t="n">
        <f aca="true">BETAINV(RAND(),T1_PERT!$F$5,T1_PERT!$G$5,T1_PERT!$C$5,T1_PERT!$E$5)</f>
        <v>2.83519861630313</v>
      </c>
      <c r="G4019" s="23" t="n">
        <f aca="false">BETAINV(D4019,T1_PERT!$F$6,T1_PERT!$G$6,T1_PERT!$C$6,T1_PERT!$E$6)</f>
        <v>4.27242399496093</v>
      </c>
      <c r="H4019" s="23" t="n">
        <f aca="true">BETAINV(RAND(),T1_PERT!$F$7,T1_PERT!$G$7,T1_PERT!$C$7,T1_PERT!$E$7)</f>
        <v>6.36898864338822</v>
      </c>
      <c r="I4019" s="23" t="n">
        <f aca="false">BETAINV(E4019,T1_PERT!$F$8,T1_PERT!$G$8,T1_PERT!$C$8,T1_PERT!$E$8)</f>
        <v>4.92920632471539</v>
      </c>
      <c r="J4019" s="23" t="n">
        <f aca="true">BETAINV(RAND(),T1_PERT!$F$9,T1_PERT!$G$9,T1_PERT!$C$9,T1_PERT!$E$9)</f>
        <v>5.35452152528113</v>
      </c>
      <c r="K4019" s="23" t="n">
        <f aca="true">BETAINV(RAND(),T1_PERT!$F$10,T1_PERT!$G$10,T1_PERT!$C$10,T1_PERT!$E$10)</f>
        <v>1.87243875019539</v>
      </c>
      <c r="L4019" s="23" t="n">
        <f aca="false">F4019+G4019+I4019+K4019</f>
        <v>13.9092676861748</v>
      </c>
      <c r="M4019" s="23" t="n">
        <f aca="false">F4019+H4019+J4019+K4019</f>
        <v>16.4311475351679</v>
      </c>
      <c r="N4019" s="23" t="n">
        <f aca="false">MAX(L4019,M4019)</f>
        <v>16.4311475351679</v>
      </c>
    </row>
    <row r="4020" customFormat="false" ht="15" hidden="false" customHeight="false" outlineLevel="0" collapsed="false">
      <c r="A4020" s="5" t="n">
        <v>4001</v>
      </c>
      <c r="B4020" s="25" t="n">
        <f aca="true">NORMSINV(RAND())</f>
        <v>-0.592906364621127</v>
      </c>
      <c r="C4020" s="25" t="n">
        <f aca="true">$C$4*B4020+SQRT(1-$C$4^2)*NORMSINV(RAND())</f>
        <v>0.881870660101179</v>
      </c>
      <c r="D4020" s="25" t="n">
        <f aca="false">NORMSDIST(B4020)</f>
        <v>0.276621909164132</v>
      </c>
      <c r="E4020" s="25" t="n">
        <f aca="false">NORMSDIST(C4020)</f>
        <v>0.81107662252644</v>
      </c>
      <c r="F4020" s="23" t="n">
        <f aca="true">BETAINV(RAND(),T1_PERT!$F$5,T1_PERT!$G$5,T1_PERT!$C$5,T1_PERT!$E$5)</f>
        <v>2.96179449882949</v>
      </c>
      <c r="G4020" s="23" t="n">
        <f aca="false">BETAINV(D4020,T1_PERT!$F$6,T1_PERT!$G$6,T1_PERT!$C$6,T1_PERT!$E$6)</f>
        <v>4.56574205217148</v>
      </c>
      <c r="H4020" s="23" t="n">
        <f aca="true">BETAINV(RAND(),T1_PERT!$F$7,T1_PERT!$G$7,T1_PERT!$C$7,T1_PERT!$E$7)</f>
        <v>6.21003607875465</v>
      </c>
      <c r="I4020" s="23" t="n">
        <f aca="false">BETAINV(E4020,T1_PERT!$F$8,T1_PERT!$G$8,T1_PERT!$C$8,T1_PERT!$E$8)</f>
        <v>5.99545551821527</v>
      </c>
      <c r="J4020" s="23" t="n">
        <f aca="true">BETAINV(RAND(),T1_PERT!$F$9,T1_PERT!$G$9,T1_PERT!$C$9,T1_PERT!$E$9)</f>
        <v>4.62461157582401</v>
      </c>
      <c r="K4020" s="23" t="n">
        <f aca="true">BETAINV(RAND(),T1_PERT!$F$10,T1_PERT!$G$10,T1_PERT!$C$10,T1_PERT!$E$10)</f>
        <v>2.31663555201365</v>
      </c>
      <c r="L4020" s="23" t="n">
        <f aca="false">F4020+G4020+I4020+K4020</f>
        <v>15.8396276212299</v>
      </c>
      <c r="M4020" s="23" t="n">
        <f aca="false">F4020+H4020+J4020+K4020</f>
        <v>16.1130777054218</v>
      </c>
      <c r="N4020" s="23" t="n">
        <f aca="false">MAX(L4020,M4020)</f>
        <v>16.1130777054218</v>
      </c>
    </row>
    <row r="4021" customFormat="false" ht="15" hidden="false" customHeight="false" outlineLevel="0" collapsed="false">
      <c r="A4021" s="5" t="n">
        <v>4002</v>
      </c>
      <c r="B4021" s="25" t="n">
        <f aca="true">NORMSINV(RAND())</f>
        <v>-1.30664517747305</v>
      </c>
      <c r="C4021" s="25" t="n">
        <f aca="true">$C$4*B4021+SQRT(1-$C$4^2)*NORMSINV(RAND())</f>
        <v>-0.928665133283472</v>
      </c>
      <c r="D4021" s="25" t="n">
        <f aca="false">NORMSDIST(B4021)</f>
        <v>0.0956666228555931</v>
      </c>
      <c r="E4021" s="25" t="n">
        <f aca="false">NORMSDIST(C4021)</f>
        <v>0.176531327757149</v>
      </c>
      <c r="F4021" s="23" t="n">
        <f aca="true">BETAINV(RAND(),T1_PERT!$F$5,T1_PERT!$G$5,T1_PERT!$C$5,T1_PERT!$E$5)</f>
        <v>2.98838881562941</v>
      </c>
      <c r="G4021" s="23" t="n">
        <f aca="false">BETAINV(D4021,T1_PERT!$F$6,T1_PERT!$G$6,T1_PERT!$C$6,T1_PERT!$E$6)</f>
        <v>3.89829027344279</v>
      </c>
      <c r="H4021" s="23" t="n">
        <f aca="true">BETAINV(RAND(),T1_PERT!$F$7,T1_PERT!$G$7,T1_PERT!$C$7,T1_PERT!$E$7)</f>
        <v>5.39071393267434</v>
      </c>
      <c r="I4021" s="23" t="n">
        <f aca="false">BETAINV(E4021,T1_PERT!$F$8,T1_PERT!$G$8,T1_PERT!$C$8,T1_PERT!$E$8)</f>
        <v>4.62524818932076</v>
      </c>
      <c r="J4021" s="23" t="n">
        <f aca="true">BETAINV(RAND(),T1_PERT!$F$9,T1_PERT!$G$9,T1_PERT!$C$9,T1_PERT!$E$9)</f>
        <v>4.03314185709591</v>
      </c>
      <c r="K4021" s="23" t="n">
        <f aca="true">BETAINV(RAND(),T1_PERT!$F$10,T1_PERT!$G$10,T1_PERT!$C$10,T1_PERT!$E$10)</f>
        <v>2.21813230762796</v>
      </c>
      <c r="L4021" s="23" t="n">
        <f aca="false">F4021+G4021+I4021+K4021</f>
        <v>13.7300595860209</v>
      </c>
      <c r="M4021" s="23" t="n">
        <f aca="false">F4021+H4021+J4021+K4021</f>
        <v>14.6303769130276</v>
      </c>
      <c r="N4021" s="23" t="n">
        <f aca="false">MAX(L4021,M4021)</f>
        <v>14.6303769130276</v>
      </c>
    </row>
    <row r="4022" customFormat="false" ht="15" hidden="false" customHeight="false" outlineLevel="0" collapsed="false">
      <c r="A4022" s="5" t="n">
        <v>4003</v>
      </c>
      <c r="B4022" s="25" t="n">
        <f aca="true">NORMSINV(RAND())</f>
        <v>1.38941435706306</v>
      </c>
      <c r="C4022" s="25" t="n">
        <f aca="true">$C$4*B4022+SQRT(1-$C$4^2)*NORMSINV(RAND())</f>
        <v>1.77852553410867</v>
      </c>
      <c r="D4022" s="25" t="n">
        <f aca="false">NORMSDIST(B4022)</f>
        <v>0.917646606489885</v>
      </c>
      <c r="E4022" s="25" t="n">
        <f aca="false">NORMSDIST(C4022)</f>
        <v>0.962341208963111</v>
      </c>
      <c r="F4022" s="23" t="n">
        <f aca="true">BETAINV(RAND(),T1_PERT!$F$5,T1_PERT!$G$5,T1_PERT!$C$5,T1_PERT!$E$5)</f>
        <v>4.29512342653158</v>
      </c>
      <c r="G4022" s="23" t="n">
        <f aca="false">BETAINV(D4022,T1_PERT!$F$6,T1_PERT!$G$6,T1_PERT!$C$6,T1_PERT!$E$6)</f>
        <v>6.99328295988199</v>
      </c>
      <c r="H4022" s="23" t="n">
        <f aca="true">BETAINV(RAND(),T1_PERT!$F$7,T1_PERT!$G$7,T1_PERT!$C$7,T1_PERT!$E$7)</f>
        <v>2.60264812375425</v>
      </c>
      <c r="I4022" s="23" t="n">
        <f aca="false">BETAINV(E4022,T1_PERT!$F$8,T1_PERT!$G$8,T1_PERT!$C$8,T1_PERT!$E$8)</f>
        <v>6.73224909449099</v>
      </c>
      <c r="J4022" s="23" t="n">
        <f aca="true">BETAINV(RAND(),T1_PERT!$F$9,T1_PERT!$G$9,T1_PERT!$C$9,T1_PERT!$E$9)</f>
        <v>5.93782566853501</v>
      </c>
      <c r="K4022" s="23" t="n">
        <f aca="true">BETAINV(RAND(),T1_PERT!$F$10,T1_PERT!$G$10,T1_PERT!$C$10,T1_PERT!$E$10)</f>
        <v>1.71941241072514</v>
      </c>
      <c r="L4022" s="23" t="n">
        <f aca="false">F4022+G4022+I4022+K4022</f>
        <v>19.7400678916297</v>
      </c>
      <c r="M4022" s="23" t="n">
        <f aca="false">F4022+H4022+J4022+K4022</f>
        <v>14.555009629546</v>
      </c>
      <c r="N4022" s="23" t="n">
        <f aca="false">MAX(L4022,M4022)</f>
        <v>19.7400678916297</v>
      </c>
    </row>
    <row r="4023" customFormat="false" ht="15" hidden="false" customHeight="false" outlineLevel="0" collapsed="false">
      <c r="A4023" s="5" t="n">
        <v>4004</v>
      </c>
      <c r="B4023" s="25" t="n">
        <f aca="true">NORMSINV(RAND())</f>
        <v>0.184358211382469</v>
      </c>
      <c r="C4023" s="25" t="n">
        <f aca="true">$C$4*B4023+SQRT(1-$C$4^2)*NORMSINV(RAND())</f>
        <v>-1.31550458701046</v>
      </c>
      <c r="D4023" s="25" t="n">
        <f aca="false">NORMSDIST(B4023)</f>
        <v>0.57313377482453</v>
      </c>
      <c r="E4023" s="25" t="n">
        <f aca="false">NORMSDIST(C4023)</f>
        <v>0.0941701883784985</v>
      </c>
      <c r="F4023" s="23" t="n">
        <f aca="true">BETAINV(RAND(),T1_PERT!$F$5,T1_PERT!$G$5,T1_PERT!$C$5,T1_PERT!$E$5)</f>
        <v>3.84958970751288</v>
      </c>
      <c r="G4023" s="23" t="n">
        <f aca="false">BETAINV(D4023,T1_PERT!$F$6,T1_PERT!$G$6,T1_PERT!$C$6,T1_PERT!$E$6)</f>
        <v>5.48528825820381</v>
      </c>
      <c r="H4023" s="23" t="n">
        <f aca="true">BETAINV(RAND(),T1_PERT!$F$7,T1_PERT!$G$7,T1_PERT!$C$7,T1_PERT!$E$7)</f>
        <v>5.67491450383088</v>
      </c>
      <c r="I4023" s="23" t="n">
        <f aca="false">BETAINV(E4023,T1_PERT!$F$8,T1_PERT!$G$8,T1_PERT!$C$8,T1_PERT!$E$8)</f>
        <v>4.43393451288675</v>
      </c>
      <c r="J4023" s="23" t="n">
        <f aca="true">BETAINV(RAND(),T1_PERT!$F$9,T1_PERT!$G$9,T1_PERT!$C$9,T1_PERT!$E$9)</f>
        <v>4.66354334007578</v>
      </c>
      <c r="K4023" s="23" t="n">
        <f aca="true">BETAINV(RAND(),T1_PERT!$F$10,T1_PERT!$G$10,T1_PERT!$C$10,T1_PERT!$E$10)</f>
        <v>2.74203030485893</v>
      </c>
      <c r="L4023" s="23" t="n">
        <f aca="false">F4023+G4023+I4023+K4023</f>
        <v>16.5108427834624</v>
      </c>
      <c r="M4023" s="23" t="n">
        <f aca="false">F4023+H4023+J4023+K4023</f>
        <v>16.9300778562785</v>
      </c>
      <c r="N4023" s="23" t="n">
        <f aca="false">MAX(L4023,M4023)</f>
        <v>16.9300778562785</v>
      </c>
    </row>
    <row r="4024" customFormat="false" ht="15" hidden="false" customHeight="false" outlineLevel="0" collapsed="false">
      <c r="A4024" s="5" t="n">
        <v>4005</v>
      </c>
      <c r="B4024" s="25" t="n">
        <f aca="true">NORMSINV(RAND())</f>
        <v>7.87259829988718E-005</v>
      </c>
      <c r="C4024" s="25" t="n">
        <f aca="true">$C$4*B4024+SQRT(1-$C$4^2)*NORMSINV(RAND())</f>
        <v>-0.321563243873801</v>
      </c>
      <c r="D4024" s="25" t="n">
        <f aca="false">NORMSDIST(B4024)</f>
        <v>0.500031407123152</v>
      </c>
      <c r="E4024" s="25" t="n">
        <f aca="false">NORMSDIST(C4024)</f>
        <v>0.373891796545023</v>
      </c>
      <c r="F4024" s="23" t="n">
        <f aca="true">BETAINV(RAND(),T1_PERT!$F$5,T1_PERT!$G$5,T1_PERT!$C$5,T1_PERT!$E$5)</f>
        <v>4.2073378610342</v>
      </c>
      <c r="G4024" s="23" t="n">
        <f aca="false">BETAINV(D4024,T1_PERT!$F$6,T1_PERT!$G$6,T1_PERT!$C$6,T1_PERT!$E$6)</f>
        <v>5.25497224849739</v>
      </c>
      <c r="H4024" s="23" t="n">
        <f aca="true">BETAINV(RAND(),T1_PERT!$F$7,T1_PERT!$G$7,T1_PERT!$C$7,T1_PERT!$E$7)</f>
        <v>3.94422993274767</v>
      </c>
      <c r="I4024" s="23" t="n">
        <f aca="false">BETAINV(E4024,T1_PERT!$F$8,T1_PERT!$G$8,T1_PERT!$C$8,T1_PERT!$E$8)</f>
        <v>5.01271378745503</v>
      </c>
      <c r="J4024" s="23" t="n">
        <f aca="true">BETAINV(RAND(),T1_PERT!$F$9,T1_PERT!$G$9,T1_PERT!$C$9,T1_PERT!$E$9)</f>
        <v>4.65696829571215</v>
      </c>
      <c r="K4024" s="23" t="n">
        <f aca="true">BETAINV(RAND(),T1_PERT!$F$10,T1_PERT!$G$10,T1_PERT!$C$10,T1_PERT!$E$10)</f>
        <v>2.33230875420769</v>
      </c>
      <c r="L4024" s="23" t="n">
        <f aca="false">F4024+G4024+I4024+K4024</f>
        <v>16.8073326511943</v>
      </c>
      <c r="M4024" s="23" t="n">
        <f aca="false">F4024+H4024+J4024+K4024</f>
        <v>15.1408448437017</v>
      </c>
      <c r="N4024" s="23" t="n">
        <f aca="false">MAX(L4024,M4024)</f>
        <v>16.8073326511943</v>
      </c>
    </row>
    <row r="4025" customFormat="false" ht="15" hidden="false" customHeight="false" outlineLevel="0" collapsed="false">
      <c r="A4025" s="5" t="n">
        <v>4006</v>
      </c>
      <c r="B4025" s="25" t="n">
        <f aca="true">NORMSINV(RAND())</f>
        <v>-0.697331518392971</v>
      </c>
      <c r="C4025" s="25" t="n">
        <f aca="true">$C$4*B4025+SQRT(1-$C$4^2)*NORMSINV(RAND())</f>
        <v>-1.50237792120786</v>
      </c>
      <c r="D4025" s="25" t="n">
        <f aca="false">NORMSDIST(B4025)</f>
        <v>0.242797673819077</v>
      </c>
      <c r="E4025" s="25" t="n">
        <f aca="false">NORMSDIST(C4025)</f>
        <v>0.0664997675371632</v>
      </c>
      <c r="F4025" s="23" t="n">
        <f aca="true">BETAINV(RAND(),T1_PERT!$F$5,T1_PERT!$G$5,T1_PERT!$C$5,T1_PERT!$E$5)</f>
        <v>5.06082503059165</v>
      </c>
      <c r="G4025" s="23" t="n">
        <f aca="false">BETAINV(D4025,T1_PERT!$F$6,T1_PERT!$G$6,T1_PERT!$C$6,T1_PERT!$E$6)</f>
        <v>4.45557211558269</v>
      </c>
      <c r="H4025" s="23" t="n">
        <f aca="true">BETAINV(RAND(),T1_PERT!$F$7,T1_PERT!$G$7,T1_PERT!$C$7,T1_PERT!$E$7)</f>
        <v>6.25505430054838</v>
      </c>
      <c r="I4025" s="23" t="n">
        <f aca="false">BETAINV(E4025,T1_PERT!$F$8,T1_PERT!$G$8,T1_PERT!$C$8,T1_PERT!$E$8)</f>
        <v>4.3573960635421</v>
      </c>
      <c r="J4025" s="23" t="n">
        <f aca="true">BETAINV(RAND(),T1_PERT!$F$9,T1_PERT!$G$9,T1_PERT!$C$9,T1_PERT!$E$9)</f>
        <v>5.11709207511013</v>
      </c>
      <c r="K4025" s="23" t="n">
        <f aca="true">BETAINV(RAND(),T1_PERT!$F$10,T1_PERT!$G$10,T1_PERT!$C$10,T1_PERT!$E$10)</f>
        <v>1.82949259695251</v>
      </c>
      <c r="L4025" s="23" t="n">
        <f aca="false">F4025+G4025+I4025+K4025</f>
        <v>15.703285806669</v>
      </c>
      <c r="M4025" s="23" t="n">
        <f aca="false">F4025+H4025+J4025+K4025</f>
        <v>18.2624640032027</v>
      </c>
      <c r="N4025" s="23" t="n">
        <f aca="false">MAX(L4025,M4025)</f>
        <v>18.2624640032027</v>
      </c>
    </row>
    <row r="4026" customFormat="false" ht="15" hidden="false" customHeight="false" outlineLevel="0" collapsed="false">
      <c r="A4026" s="5" t="n">
        <v>4007</v>
      </c>
      <c r="B4026" s="25" t="n">
        <f aca="true">NORMSINV(RAND())</f>
        <v>-1.89527609524565</v>
      </c>
      <c r="C4026" s="25" t="n">
        <f aca="true">$C$4*B4026+SQRT(1-$C$4^2)*NORMSINV(RAND())</f>
        <v>-0.848916488818554</v>
      </c>
      <c r="D4026" s="25" t="n">
        <f aca="false">NORMSDIST(B4026)</f>
        <v>0.0290279167090752</v>
      </c>
      <c r="E4026" s="25" t="n">
        <f aca="false">NORMSDIST(C4026)</f>
        <v>0.197963881538846</v>
      </c>
      <c r="F4026" s="23" t="n">
        <f aca="true">BETAINV(RAND(),T1_PERT!$F$5,T1_PERT!$G$5,T1_PERT!$C$5,T1_PERT!$E$5)</f>
        <v>4.28789025277604</v>
      </c>
      <c r="G4026" s="23" t="n">
        <f aca="false">BETAINV(D4026,T1_PERT!$F$6,T1_PERT!$G$6,T1_PERT!$C$6,T1_PERT!$E$6)</f>
        <v>3.50970580173314</v>
      </c>
      <c r="H4026" s="23" t="n">
        <f aca="true">BETAINV(RAND(),T1_PERT!$F$7,T1_PERT!$G$7,T1_PERT!$C$7,T1_PERT!$E$7)</f>
        <v>6.00964302975136</v>
      </c>
      <c r="I4026" s="23" t="n">
        <f aca="false">BETAINV(E4026,T1_PERT!$F$8,T1_PERT!$G$8,T1_PERT!$C$8,T1_PERT!$E$8)</f>
        <v>4.6702274505757</v>
      </c>
      <c r="J4026" s="23" t="n">
        <f aca="true">BETAINV(RAND(),T1_PERT!$F$9,T1_PERT!$G$9,T1_PERT!$C$9,T1_PERT!$E$9)</f>
        <v>4.6918528703281</v>
      </c>
      <c r="K4026" s="23" t="n">
        <f aca="true">BETAINV(RAND(),T1_PERT!$F$10,T1_PERT!$G$10,T1_PERT!$C$10,T1_PERT!$E$10)</f>
        <v>1.43631274844449</v>
      </c>
      <c r="L4026" s="23" t="n">
        <f aca="false">F4026+G4026+I4026+K4026</f>
        <v>13.9041362535294</v>
      </c>
      <c r="M4026" s="23" t="n">
        <f aca="false">F4026+H4026+J4026+K4026</f>
        <v>16.4256989013</v>
      </c>
      <c r="N4026" s="23" t="n">
        <f aca="false">MAX(L4026,M4026)</f>
        <v>16.4256989013</v>
      </c>
    </row>
    <row r="4027" customFormat="false" ht="15" hidden="false" customHeight="false" outlineLevel="0" collapsed="false">
      <c r="A4027" s="5" t="n">
        <v>4008</v>
      </c>
      <c r="B4027" s="25" t="n">
        <f aca="true">NORMSINV(RAND())</f>
        <v>0.257908176199325</v>
      </c>
      <c r="C4027" s="25" t="n">
        <f aca="true">$C$4*B4027+SQRT(1-$C$4^2)*NORMSINV(RAND())</f>
        <v>-1.10543420627273</v>
      </c>
      <c r="D4027" s="25" t="n">
        <f aca="false">NORMSDIST(B4027)</f>
        <v>0.601761112705539</v>
      </c>
      <c r="E4027" s="25" t="n">
        <f aca="false">NORMSDIST(C4027)</f>
        <v>0.134485744358029</v>
      </c>
      <c r="F4027" s="23" t="n">
        <f aca="true">BETAINV(RAND(),T1_PERT!$F$5,T1_PERT!$G$5,T1_PERT!$C$5,T1_PERT!$E$5)</f>
        <v>4.64530899396961</v>
      </c>
      <c r="G4027" s="23" t="n">
        <f aca="false">BETAINV(D4027,T1_PERT!$F$6,T1_PERT!$G$6,T1_PERT!$C$6,T1_PERT!$E$6)</f>
        <v>5.57848544784142</v>
      </c>
      <c r="H4027" s="23" t="n">
        <f aca="true">BETAINV(RAND(),T1_PERT!$F$7,T1_PERT!$G$7,T1_PERT!$C$7,T1_PERT!$E$7)</f>
        <v>4.57412034129906</v>
      </c>
      <c r="I4027" s="23" t="n">
        <f aca="false">BETAINV(E4027,T1_PERT!$F$8,T1_PERT!$G$8,T1_PERT!$C$8,T1_PERT!$E$8)</f>
        <v>4.53228016211467</v>
      </c>
      <c r="J4027" s="23" t="n">
        <f aca="true">BETAINV(RAND(),T1_PERT!$F$9,T1_PERT!$G$9,T1_PERT!$C$9,T1_PERT!$E$9)</f>
        <v>4.09076121962648</v>
      </c>
      <c r="K4027" s="23" t="n">
        <f aca="true">BETAINV(RAND(),T1_PERT!$F$10,T1_PERT!$G$10,T1_PERT!$C$10,T1_PERT!$E$10)</f>
        <v>2.61530969876945</v>
      </c>
      <c r="L4027" s="23" t="n">
        <f aca="false">F4027+G4027+I4027+K4027</f>
        <v>17.3713843026951</v>
      </c>
      <c r="M4027" s="23" t="n">
        <f aca="false">F4027+H4027+J4027+K4027</f>
        <v>15.9255002536646</v>
      </c>
      <c r="N4027" s="23" t="n">
        <f aca="false">MAX(L4027,M4027)</f>
        <v>17.3713843026951</v>
      </c>
    </row>
    <row r="4028" customFormat="false" ht="15" hidden="false" customHeight="false" outlineLevel="0" collapsed="false">
      <c r="A4028" s="5" t="n">
        <v>4009</v>
      </c>
      <c r="B4028" s="25" t="n">
        <f aca="true">NORMSINV(RAND())</f>
        <v>-1.60013456003558</v>
      </c>
      <c r="C4028" s="25" t="n">
        <f aca="true">$C$4*B4028+SQRT(1-$C$4^2)*NORMSINV(RAND())</f>
        <v>0.588371317717104</v>
      </c>
      <c r="D4028" s="25" t="n">
        <f aca="false">NORMSDIST(B4028)</f>
        <v>0.0547843677947291</v>
      </c>
      <c r="E4028" s="25" t="n">
        <f aca="false">NORMSDIST(C4028)</f>
        <v>0.721858457294421</v>
      </c>
      <c r="F4028" s="23" t="n">
        <f aca="true">BETAINV(RAND(),T1_PERT!$F$5,T1_PERT!$G$5,T1_PERT!$C$5,T1_PERT!$E$5)</f>
        <v>3.93646833974033</v>
      </c>
      <c r="G4028" s="23" t="n">
        <f aca="false">BETAINV(D4028,T1_PERT!$F$6,T1_PERT!$G$6,T1_PERT!$C$6,T1_PERT!$E$6)</f>
        <v>3.68607113653351</v>
      </c>
      <c r="H4028" s="23" t="n">
        <f aca="true">BETAINV(RAND(),T1_PERT!$F$7,T1_PERT!$G$7,T1_PERT!$C$7,T1_PERT!$E$7)</f>
        <v>7.35967716703543</v>
      </c>
      <c r="I4028" s="23" t="n">
        <f aca="false">BETAINV(E4028,T1_PERT!$F$8,T1_PERT!$G$8,T1_PERT!$C$8,T1_PERT!$E$8)</f>
        <v>5.74274843939588</v>
      </c>
      <c r="J4028" s="23" t="n">
        <f aca="true">BETAINV(RAND(),T1_PERT!$F$9,T1_PERT!$G$9,T1_PERT!$C$9,T1_PERT!$E$9)</f>
        <v>4.42199020798046</v>
      </c>
      <c r="K4028" s="23" t="n">
        <f aca="true">BETAINV(RAND(),T1_PERT!$F$10,T1_PERT!$G$10,T1_PERT!$C$10,T1_PERT!$E$10)</f>
        <v>2.02410529140272</v>
      </c>
      <c r="L4028" s="23" t="n">
        <f aca="false">F4028+G4028+I4028+K4028</f>
        <v>15.3893932070724</v>
      </c>
      <c r="M4028" s="23" t="n">
        <f aca="false">F4028+H4028+J4028+K4028</f>
        <v>17.7422410061589</v>
      </c>
      <c r="N4028" s="23" t="n">
        <f aca="false">MAX(L4028,M4028)</f>
        <v>17.7422410061589</v>
      </c>
    </row>
    <row r="4029" customFormat="false" ht="15" hidden="false" customHeight="false" outlineLevel="0" collapsed="false">
      <c r="A4029" s="5" t="n">
        <v>4010</v>
      </c>
      <c r="B4029" s="25" t="n">
        <f aca="true">NORMSINV(RAND())</f>
        <v>1.33205632115746</v>
      </c>
      <c r="C4029" s="25" t="n">
        <f aca="true">$C$4*B4029+SQRT(1-$C$4^2)*NORMSINV(RAND())</f>
        <v>0.216104629575786</v>
      </c>
      <c r="D4029" s="25" t="n">
        <f aca="false">NORMSDIST(B4029)</f>
        <v>0.908579159060169</v>
      </c>
      <c r="E4029" s="25" t="n">
        <f aca="false">NORMSDIST(C4029)</f>
        <v>0.585546904450304</v>
      </c>
      <c r="F4029" s="23" t="n">
        <f aca="true">BETAINV(RAND(),T1_PERT!$F$5,T1_PERT!$G$5,T1_PERT!$C$5,T1_PERT!$E$5)</f>
        <v>5.22853135550534</v>
      </c>
      <c r="G4029" s="23" t="n">
        <f aca="false">BETAINV(D4029,T1_PERT!$F$6,T1_PERT!$G$6,T1_PERT!$C$6,T1_PERT!$E$6)</f>
        <v>6.92636779529848</v>
      </c>
      <c r="H4029" s="23" t="n">
        <f aca="true">BETAINV(RAND(),T1_PERT!$F$7,T1_PERT!$G$7,T1_PERT!$C$7,T1_PERT!$E$7)</f>
        <v>6.42750364528366</v>
      </c>
      <c r="I4029" s="23" t="n">
        <f aca="false">BETAINV(E4029,T1_PERT!$F$8,T1_PERT!$G$8,T1_PERT!$C$8,T1_PERT!$E$8)</f>
        <v>5.42924242662491</v>
      </c>
      <c r="J4029" s="23" t="n">
        <f aca="true">BETAINV(RAND(),T1_PERT!$F$9,T1_PERT!$G$9,T1_PERT!$C$9,T1_PERT!$E$9)</f>
        <v>3.20262644858392</v>
      </c>
      <c r="K4029" s="23" t="n">
        <f aca="true">BETAINV(RAND(),T1_PERT!$F$10,T1_PERT!$G$10,T1_PERT!$C$10,T1_PERT!$E$10)</f>
        <v>2.51538582047558</v>
      </c>
      <c r="L4029" s="23" t="n">
        <f aca="false">F4029+G4029+I4029+K4029</f>
        <v>20.0995273979043</v>
      </c>
      <c r="M4029" s="23" t="n">
        <f aca="false">F4029+H4029+J4029+K4029</f>
        <v>17.3740472698485</v>
      </c>
      <c r="N4029" s="23" t="n">
        <f aca="false">MAX(L4029,M4029)</f>
        <v>20.0995273979043</v>
      </c>
    </row>
    <row r="4030" customFormat="false" ht="15" hidden="false" customHeight="false" outlineLevel="0" collapsed="false">
      <c r="A4030" s="5" t="n">
        <v>4011</v>
      </c>
      <c r="B4030" s="25" t="n">
        <f aca="true">NORMSINV(RAND())</f>
        <v>1.08524813635519</v>
      </c>
      <c r="C4030" s="25" t="n">
        <f aca="true">$C$4*B4030+SQRT(1-$C$4^2)*NORMSINV(RAND())</f>
        <v>1.08815887505225</v>
      </c>
      <c r="D4030" s="25" t="n">
        <f aca="false">NORMSDIST(B4030)</f>
        <v>0.861094115172457</v>
      </c>
      <c r="E4030" s="25" t="n">
        <f aca="false">NORMSDIST(C4030)</f>
        <v>0.861737511850555</v>
      </c>
      <c r="F4030" s="23" t="n">
        <f aca="true">BETAINV(RAND(),T1_PERT!$F$5,T1_PERT!$G$5,T1_PERT!$C$5,T1_PERT!$E$5)</f>
        <v>3.90375204621992</v>
      </c>
      <c r="G4030" s="23" t="n">
        <f aca="false">BETAINV(D4030,T1_PERT!$F$6,T1_PERT!$G$6,T1_PERT!$C$6,T1_PERT!$E$6)</f>
        <v>6.62935419099978</v>
      </c>
      <c r="H4030" s="23" t="n">
        <f aca="true">BETAINV(RAND(),T1_PERT!$F$7,T1_PERT!$G$7,T1_PERT!$C$7,T1_PERT!$E$7)</f>
        <v>5.95602782539728</v>
      </c>
      <c r="I4030" s="23" t="n">
        <f aca="false">BETAINV(E4030,T1_PERT!$F$8,T1_PERT!$G$8,T1_PERT!$C$8,T1_PERT!$E$8)</f>
        <v>6.17236092172922</v>
      </c>
      <c r="J4030" s="23" t="n">
        <f aca="true">BETAINV(RAND(),T1_PERT!$F$9,T1_PERT!$G$9,T1_PERT!$C$9,T1_PERT!$E$9)</f>
        <v>4.25218438244823</v>
      </c>
      <c r="K4030" s="23" t="n">
        <f aca="true">BETAINV(RAND(),T1_PERT!$F$10,T1_PERT!$G$10,T1_PERT!$C$10,T1_PERT!$E$10)</f>
        <v>2.5710179063395</v>
      </c>
      <c r="L4030" s="23" t="n">
        <f aca="false">F4030+G4030+I4030+K4030</f>
        <v>19.2764850652884</v>
      </c>
      <c r="M4030" s="23" t="n">
        <f aca="false">F4030+H4030+J4030+K4030</f>
        <v>16.6829821604049</v>
      </c>
      <c r="N4030" s="23" t="n">
        <f aca="false">MAX(L4030,M4030)</f>
        <v>19.2764850652884</v>
      </c>
    </row>
    <row r="4031" customFormat="false" ht="15" hidden="false" customHeight="false" outlineLevel="0" collapsed="false">
      <c r="A4031" s="5" t="n">
        <v>4012</v>
      </c>
      <c r="B4031" s="25" t="n">
        <f aca="true">NORMSINV(RAND())</f>
        <v>-0.593504902385686</v>
      </c>
      <c r="C4031" s="25" t="n">
        <f aca="true">$C$4*B4031+SQRT(1-$C$4^2)*NORMSINV(RAND())</f>
        <v>-1.0424583209901</v>
      </c>
      <c r="D4031" s="25" t="n">
        <f aca="false">NORMSDIST(B4031)</f>
        <v>0.27642165154827</v>
      </c>
      <c r="E4031" s="25" t="n">
        <f aca="false">NORMSDIST(C4031)</f>
        <v>0.148599619682781</v>
      </c>
      <c r="F4031" s="23" t="n">
        <f aca="true">BETAINV(RAND(),T1_PERT!$F$5,T1_PERT!$G$5,T1_PERT!$C$5,T1_PERT!$E$5)</f>
        <v>2.89032746252786</v>
      </c>
      <c r="G4031" s="23" t="n">
        <f aca="false">BETAINV(D4031,T1_PERT!$F$6,T1_PERT!$G$6,T1_PERT!$C$6,T1_PERT!$E$6)</f>
        <v>4.56509954335799</v>
      </c>
      <c r="H4031" s="23" t="n">
        <f aca="true">BETAINV(RAND(),T1_PERT!$F$7,T1_PERT!$G$7,T1_PERT!$C$7,T1_PERT!$E$7)</f>
        <v>5.65651196340288</v>
      </c>
      <c r="I4031" s="23" t="n">
        <f aca="false">BETAINV(E4031,T1_PERT!$F$8,T1_PERT!$G$8,T1_PERT!$C$8,T1_PERT!$E$8)</f>
        <v>4.56433148974281</v>
      </c>
      <c r="J4031" s="23" t="n">
        <f aca="true">BETAINV(RAND(),T1_PERT!$F$9,T1_PERT!$G$9,T1_PERT!$C$9,T1_PERT!$E$9)</f>
        <v>3.20367966507409</v>
      </c>
      <c r="K4031" s="23" t="n">
        <f aca="true">BETAINV(RAND(),T1_PERT!$F$10,T1_PERT!$G$10,T1_PERT!$C$10,T1_PERT!$E$10)</f>
        <v>1.92790843030204</v>
      </c>
      <c r="L4031" s="23" t="n">
        <f aca="false">F4031+G4031+I4031+K4031</f>
        <v>13.9476669259307</v>
      </c>
      <c r="M4031" s="23" t="n">
        <f aca="false">F4031+H4031+J4031+K4031</f>
        <v>13.6784275213069</v>
      </c>
      <c r="N4031" s="23" t="n">
        <f aca="false">MAX(L4031,M4031)</f>
        <v>13.9476669259307</v>
      </c>
    </row>
    <row r="4032" customFormat="false" ht="15" hidden="false" customHeight="false" outlineLevel="0" collapsed="false">
      <c r="A4032" s="5" t="n">
        <v>4013</v>
      </c>
      <c r="B4032" s="25" t="n">
        <f aca="true">NORMSINV(RAND())</f>
        <v>1.23872104814659</v>
      </c>
      <c r="C4032" s="25" t="n">
        <f aca="true">$C$4*B4032+SQRT(1-$C$4^2)*NORMSINV(RAND())</f>
        <v>0.438454005027106</v>
      </c>
      <c r="D4032" s="25" t="n">
        <f aca="false">NORMSDIST(B4032)</f>
        <v>0.892275589459302</v>
      </c>
      <c r="E4032" s="25" t="n">
        <f aca="false">NORMSDIST(C4032)</f>
        <v>0.669471397393111</v>
      </c>
      <c r="F4032" s="23" t="n">
        <f aca="true">BETAINV(RAND(),T1_PERT!$F$5,T1_PERT!$G$5,T1_PERT!$C$5,T1_PERT!$E$5)</f>
        <v>4.73279621449082</v>
      </c>
      <c r="G4032" s="23" t="n">
        <f aca="false">BETAINV(D4032,T1_PERT!$F$6,T1_PERT!$G$6,T1_PERT!$C$6,T1_PERT!$E$6)</f>
        <v>6.81568039910606</v>
      </c>
      <c r="H4032" s="23" t="n">
        <f aca="true">BETAINV(RAND(),T1_PERT!$F$7,T1_PERT!$G$7,T1_PERT!$C$7,T1_PERT!$E$7)</f>
        <v>7.42236865948822</v>
      </c>
      <c r="I4032" s="23" t="n">
        <f aca="false">BETAINV(E4032,T1_PERT!$F$8,T1_PERT!$G$8,T1_PERT!$C$8,T1_PERT!$E$8)</f>
        <v>5.61495769777691</v>
      </c>
      <c r="J4032" s="23" t="n">
        <f aca="true">BETAINV(RAND(),T1_PERT!$F$9,T1_PERT!$G$9,T1_PERT!$C$9,T1_PERT!$E$9)</f>
        <v>3.40187419128888</v>
      </c>
      <c r="K4032" s="23" t="n">
        <f aca="true">BETAINV(RAND(),T1_PERT!$F$10,T1_PERT!$G$10,T1_PERT!$C$10,T1_PERT!$E$10)</f>
        <v>1.97318925829698</v>
      </c>
      <c r="L4032" s="23" t="n">
        <f aca="false">F4032+G4032+I4032+K4032</f>
        <v>19.1366235696708</v>
      </c>
      <c r="M4032" s="23" t="n">
        <f aca="false">F4032+H4032+J4032+K4032</f>
        <v>17.5302283235649</v>
      </c>
      <c r="N4032" s="23" t="n">
        <f aca="false">MAX(L4032,M4032)</f>
        <v>19.1366235696708</v>
      </c>
    </row>
    <row r="4033" customFormat="false" ht="15" hidden="false" customHeight="false" outlineLevel="0" collapsed="false">
      <c r="A4033" s="5" t="n">
        <v>4014</v>
      </c>
      <c r="B4033" s="25" t="n">
        <f aca="true">NORMSINV(RAND())</f>
        <v>-1.05585213549739</v>
      </c>
      <c r="C4033" s="25" t="n">
        <f aca="true">$C$4*B4033+SQRT(1-$C$4^2)*NORMSINV(RAND())</f>
        <v>0.493134660859515</v>
      </c>
      <c r="D4033" s="25" t="n">
        <f aca="false">NORMSDIST(B4033)</f>
        <v>0.145517887396047</v>
      </c>
      <c r="E4033" s="25" t="n">
        <f aca="false">NORMSDIST(C4033)</f>
        <v>0.68904127922788</v>
      </c>
      <c r="F4033" s="23" t="n">
        <f aca="true">BETAINV(RAND(),T1_PERT!$F$5,T1_PERT!$G$5,T1_PERT!$C$5,T1_PERT!$E$5)</f>
        <v>2.94501554906467</v>
      </c>
      <c r="G4033" s="23" t="n">
        <f aca="false">BETAINV(D4033,T1_PERT!$F$6,T1_PERT!$G$6,T1_PERT!$C$6,T1_PERT!$E$6)</f>
        <v>4.10908478912537</v>
      </c>
      <c r="H4033" s="23" t="n">
        <f aca="true">BETAINV(RAND(),T1_PERT!$F$7,T1_PERT!$G$7,T1_PERT!$C$7,T1_PERT!$E$7)</f>
        <v>6.51630398688068</v>
      </c>
      <c r="I4033" s="23" t="n">
        <f aca="false">BETAINV(E4033,T1_PERT!$F$8,T1_PERT!$G$8,T1_PERT!$C$8,T1_PERT!$E$8)</f>
        <v>5.66138486583874</v>
      </c>
      <c r="J4033" s="23" t="n">
        <f aca="true">BETAINV(RAND(),T1_PERT!$F$9,T1_PERT!$G$9,T1_PERT!$C$9,T1_PERT!$E$9)</f>
        <v>4.94242135004589</v>
      </c>
      <c r="K4033" s="23" t="n">
        <f aca="true">BETAINV(RAND(),T1_PERT!$F$10,T1_PERT!$G$10,T1_PERT!$C$10,T1_PERT!$E$10)</f>
        <v>2.45683939651254</v>
      </c>
      <c r="L4033" s="23" t="n">
        <f aca="false">F4033+G4033+I4033+K4033</f>
        <v>15.1723246005413</v>
      </c>
      <c r="M4033" s="23" t="n">
        <f aca="false">F4033+H4033+J4033+K4033</f>
        <v>16.8605802825038</v>
      </c>
      <c r="N4033" s="23" t="n">
        <f aca="false">MAX(L4033,M4033)</f>
        <v>16.8605802825038</v>
      </c>
    </row>
    <row r="4034" customFormat="false" ht="15" hidden="false" customHeight="false" outlineLevel="0" collapsed="false">
      <c r="A4034" s="5" t="n">
        <v>4015</v>
      </c>
      <c r="B4034" s="25" t="n">
        <f aca="true">NORMSINV(RAND())</f>
        <v>-0.982781224042816</v>
      </c>
      <c r="C4034" s="25" t="n">
        <f aca="true">$C$4*B4034+SQRT(1-$C$4^2)*NORMSINV(RAND())</f>
        <v>-1.05260375512037</v>
      </c>
      <c r="D4034" s="25" t="n">
        <f aca="false">NORMSDIST(B4034)</f>
        <v>0.162857562342393</v>
      </c>
      <c r="E4034" s="25" t="n">
        <f aca="false">NORMSDIST(C4034)</f>
        <v>0.146261317714858</v>
      </c>
      <c r="F4034" s="23" t="n">
        <f aca="true">BETAINV(RAND(),T1_PERT!$F$5,T1_PERT!$G$5,T1_PERT!$C$5,T1_PERT!$E$5)</f>
        <v>3.34317557915477</v>
      </c>
      <c r="G4034" s="23" t="n">
        <f aca="false">BETAINV(D4034,T1_PERT!$F$6,T1_PERT!$G$6,T1_PERT!$C$6,T1_PERT!$E$6)</f>
        <v>4.17550770219976</v>
      </c>
      <c r="H4034" s="23" t="n">
        <f aca="true">BETAINV(RAND(),T1_PERT!$F$7,T1_PERT!$G$7,T1_PERT!$C$7,T1_PERT!$E$7)</f>
        <v>4.33525800452497</v>
      </c>
      <c r="I4034" s="23" t="n">
        <f aca="false">BETAINV(E4034,T1_PERT!$F$8,T1_PERT!$G$8,T1_PERT!$C$8,T1_PERT!$E$8)</f>
        <v>4.55908785647426</v>
      </c>
      <c r="J4034" s="23" t="n">
        <f aca="true">BETAINV(RAND(),T1_PERT!$F$9,T1_PERT!$G$9,T1_PERT!$C$9,T1_PERT!$E$9)</f>
        <v>5.52956071329042</v>
      </c>
      <c r="K4034" s="23" t="n">
        <f aca="true">BETAINV(RAND(),T1_PERT!$F$10,T1_PERT!$G$10,T1_PERT!$C$10,T1_PERT!$E$10)</f>
        <v>1.76834515847416</v>
      </c>
      <c r="L4034" s="23" t="n">
        <f aca="false">F4034+G4034+I4034+K4034</f>
        <v>13.8461162963029</v>
      </c>
      <c r="M4034" s="23" t="n">
        <f aca="false">F4034+H4034+J4034+K4034</f>
        <v>14.9763394554443</v>
      </c>
      <c r="N4034" s="23" t="n">
        <f aca="false">MAX(L4034,M4034)</f>
        <v>14.9763394554443</v>
      </c>
    </row>
    <row r="4035" customFormat="false" ht="15" hidden="false" customHeight="false" outlineLevel="0" collapsed="false">
      <c r="A4035" s="5" t="n">
        <v>4016</v>
      </c>
      <c r="B4035" s="25" t="n">
        <f aca="true">NORMSINV(RAND())</f>
        <v>-1.18075051618046</v>
      </c>
      <c r="C4035" s="25" t="n">
        <f aca="true">$C$4*B4035+SQRT(1-$C$4^2)*NORMSINV(RAND())</f>
        <v>1.49013072168217</v>
      </c>
      <c r="D4035" s="25" t="n">
        <f aca="false">NORMSDIST(B4035)</f>
        <v>0.118850923549474</v>
      </c>
      <c r="E4035" s="25" t="n">
        <f aca="false">NORMSDIST(C4035)</f>
        <v>0.931905066133957</v>
      </c>
      <c r="F4035" s="23" t="n">
        <f aca="true">BETAINV(RAND(),T1_PERT!$F$5,T1_PERT!$G$5,T1_PERT!$C$5,T1_PERT!$E$5)</f>
        <v>3.4962282551797</v>
      </c>
      <c r="G4035" s="23" t="n">
        <f aca="false">BETAINV(D4035,T1_PERT!$F$6,T1_PERT!$G$6,T1_PERT!$C$6,T1_PERT!$E$6)</f>
        <v>4.00074421713085</v>
      </c>
      <c r="H4035" s="23" t="n">
        <f aca="true">BETAINV(RAND(),T1_PERT!$F$7,T1_PERT!$G$7,T1_PERT!$C$7,T1_PERT!$E$7)</f>
        <v>6.97681351977705</v>
      </c>
      <c r="I4035" s="23" t="n">
        <f aca="false">BETAINV(E4035,T1_PERT!$F$8,T1_PERT!$G$8,T1_PERT!$C$8,T1_PERT!$E$8)</f>
        <v>6.50682708372223</v>
      </c>
      <c r="J4035" s="23" t="n">
        <f aca="true">BETAINV(RAND(),T1_PERT!$F$9,T1_PERT!$G$9,T1_PERT!$C$9,T1_PERT!$E$9)</f>
        <v>4.32378118287435</v>
      </c>
      <c r="K4035" s="23" t="n">
        <f aca="true">BETAINV(RAND(),T1_PERT!$F$10,T1_PERT!$G$10,T1_PERT!$C$10,T1_PERT!$E$10)</f>
        <v>1.94626370389772</v>
      </c>
      <c r="L4035" s="23" t="n">
        <f aca="false">F4035+G4035+I4035+K4035</f>
        <v>15.9500632599305</v>
      </c>
      <c r="M4035" s="23" t="n">
        <f aca="false">F4035+H4035+J4035+K4035</f>
        <v>16.7430866617288</v>
      </c>
      <c r="N4035" s="23" t="n">
        <f aca="false">MAX(L4035,M4035)</f>
        <v>16.7430866617288</v>
      </c>
    </row>
    <row r="4036" customFormat="false" ht="15" hidden="false" customHeight="false" outlineLevel="0" collapsed="false">
      <c r="A4036" s="5" t="n">
        <v>4017</v>
      </c>
      <c r="B4036" s="25" t="n">
        <f aca="true">NORMSINV(RAND())</f>
        <v>0.740489177891609</v>
      </c>
      <c r="C4036" s="25" t="n">
        <f aca="true">$C$4*B4036+SQRT(1-$C$4^2)*NORMSINV(RAND())</f>
        <v>0.361527878366657</v>
      </c>
      <c r="D4036" s="25" t="n">
        <f aca="false">NORMSDIST(B4036)</f>
        <v>0.770498387300867</v>
      </c>
      <c r="E4036" s="25" t="n">
        <f aca="false">NORMSDIST(C4036)</f>
        <v>0.641147565834555</v>
      </c>
      <c r="F4036" s="23" t="n">
        <f aca="true">BETAINV(RAND(),T1_PERT!$F$5,T1_PERT!$G$5,T1_PERT!$C$5,T1_PERT!$E$5)</f>
        <v>3.96487623634168</v>
      </c>
      <c r="G4036" s="23" t="n">
        <f aca="false">BETAINV(D4036,T1_PERT!$F$6,T1_PERT!$G$6,T1_PERT!$C$6,T1_PERT!$E$6)</f>
        <v>6.19632831080582</v>
      </c>
      <c r="H4036" s="23" t="n">
        <f aca="true">BETAINV(RAND(),T1_PERT!$F$7,T1_PERT!$G$7,T1_PERT!$C$7,T1_PERT!$E$7)</f>
        <v>7.28278811375743</v>
      </c>
      <c r="I4036" s="23" t="n">
        <f aca="false">BETAINV(E4036,T1_PERT!$F$8,T1_PERT!$G$8,T1_PERT!$C$8,T1_PERT!$E$8)</f>
        <v>5.5500903118142</v>
      </c>
      <c r="J4036" s="23" t="n">
        <f aca="true">BETAINV(RAND(),T1_PERT!$F$9,T1_PERT!$G$9,T1_PERT!$C$9,T1_PERT!$E$9)</f>
        <v>4.48236973816045</v>
      </c>
      <c r="K4036" s="23" t="n">
        <f aca="true">BETAINV(RAND(),T1_PERT!$F$10,T1_PERT!$G$10,T1_PERT!$C$10,T1_PERT!$E$10)</f>
        <v>1.93263255659413</v>
      </c>
      <c r="L4036" s="23" t="n">
        <f aca="false">F4036+G4036+I4036+K4036</f>
        <v>17.6439274155558</v>
      </c>
      <c r="M4036" s="23" t="n">
        <f aca="false">F4036+H4036+J4036+K4036</f>
        <v>17.6626666448537</v>
      </c>
      <c r="N4036" s="23" t="n">
        <f aca="false">MAX(L4036,M4036)</f>
        <v>17.6626666448537</v>
      </c>
    </row>
    <row r="4037" customFormat="false" ht="15" hidden="false" customHeight="false" outlineLevel="0" collapsed="false">
      <c r="A4037" s="5" t="n">
        <v>4018</v>
      </c>
      <c r="B4037" s="25" t="n">
        <f aca="true">NORMSINV(RAND())</f>
        <v>2.25143973039373</v>
      </c>
      <c r="C4037" s="25" t="n">
        <f aca="true">$C$4*B4037+SQRT(1-$C$4^2)*NORMSINV(RAND())</f>
        <v>1.83707565576396</v>
      </c>
      <c r="D4037" s="25" t="n">
        <f aca="false">NORMSDIST(B4037)</f>
        <v>0.98782114993596</v>
      </c>
      <c r="E4037" s="25" t="n">
        <f aca="false">NORMSDIST(C4037)</f>
        <v>0.96690063628269</v>
      </c>
      <c r="F4037" s="23" t="n">
        <f aca="true">BETAINV(RAND(),T1_PERT!$F$5,T1_PERT!$G$5,T1_PERT!$C$5,T1_PERT!$E$5)</f>
        <v>2.75090507237391</v>
      </c>
      <c r="G4037" s="23" t="n">
        <f aca="false">BETAINV(D4037,T1_PERT!$F$6,T1_PERT!$G$6,T1_PERT!$C$6,T1_PERT!$E$6)</f>
        <v>7.86920320939464</v>
      </c>
      <c r="H4037" s="23" t="n">
        <f aca="true">BETAINV(RAND(),T1_PERT!$F$7,T1_PERT!$G$7,T1_PERT!$C$7,T1_PERT!$E$7)</f>
        <v>5.79424599660404</v>
      </c>
      <c r="I4037" s="23" t="n">
        <f aca="false">BETAINV(E4037,T1_PERT!$F$8,T1_PERT!$G$8,T1_PERT!$C$8,T1_PERT!$E$8)</f>
        <v>6.77607517198545</v>
      </c>
      <c r="J4037" s="23" t="n">
        <f aca="true">BETAINV(RAND(),T1_PERT!$F$9,T1_PERT!$G$9,T1_PERT!$C$9,T1_PERT!$E$9)</f>
        <v>3.20357621309332</v>
      </c>
      <c r="K4037" s="23" t="n">
        <f aca="true">BETAINV(RAND(),T1_PERT!$F$10,T1_PERT!$G$10,T1_PERT!$C$10,T1_PERT!$E$10)</f>
        <v>1.59058271454024</v>
      </c>
      <c r="L4037" s="23" t="n">
        <f aca="false">F4037+G4037+I4037+K4037</f>
        <v>18.9867661682942</v>
      </c>
      <c r="M4037" s="23" t="n">
        <f aca="false">F4037+H4037+J4037+K4037</f>
        <v>13.3393099966115</v>
      </c>
      <c r="N4037" s="23" t="n">
        <f aca="false">MAX(L4037,M4037)</f>
        <v>18.9867661682942</v>
      </c>
    </row>
    <row r="4038" customFormat="false" ht="15" hidden="false" customHeight="false" outlineLevel="0" collapsed="false">
      <c r="A4038" s="5" t="n">
        <v>4019</v>
      </c>
      <c r="B4038" s="25" t="n">
        <f aca="true">NORMSINV(RAND())</f>
        <v>0.64182335824928</v>
      </c>
      <c r="C4038" s="25" t="n">
        <f aca="true">$C$4*B4038+SQRT(1-$C$4^2)*NORMSINV(RAND())</f>
        <v>0.337864931906184</v>
      </c>
      <c r="D4038" s="25" t="n">
        <f aca="false">NORMSDIST(B4038)</f>
        <v>0.739506059245921</v>
      </c>
      <c r="E4038" s="25" t="n">
        <f aca="false">NORMSDIST(C4038)</f>
        <v>0.632267512299564</v>
      </c>
      <c r="F4038" s="23" t="n">
        <f aca="true">BETAINV(RAND(),T1_PERT!$F$5,T1_PERT!$G$5,T1_PERT!$C$5,T1_PERT!$E$5)</f>
        <v>4.02898493913603</v>
      </c>
      <c r="G4038" s="23" t="n">
        <f aca="false">BETAINV(D4038,T1_PERT!$F$6,T1_PERT!$G$6,T1_PERT!$C$6,T1_PERT!$E$6)</f>
        <v>6.07014115889848</v>
      </c>
      <c r="H4038" s="23" t="n">
        <f aca="true">BETAINV(RAND(),T1_PERT!$F$7,T1_PERT!$G$7,T1_PERT!$C$7,T1_PERT!$E$7)</f>
        <v>6.98666319616538</v>
      </c>
      <c r="I4038" s="23" t="n">
        <f aca="false">BETAINV(E4038,T1_PERT!$F$8,T1_PERT!$G$8,T1_PERT!$C$8,T1_PERT!$E$8)</f>
        <v>5.5302564784793</v>
      </c>
      <c r="J4038" s="23" t="n">
        <f aca="true">BETAINV(RAND(),T1_PERT!$F$9,T1_PERT!$G$9,T1_PERT!$C$9,T1_PERT!$E$9)</f>
        <v>4.54473489549985</v>
      </c>
      <c r="K4038" s="23" t="n">
        <f aca="true">BETAINV(RAND(),T1_PERT!$F$10,T1_PERT!$G$10,T1_PERT!$C$10,T1_PERT!$E$10)</f>
        <v>2.1901624954593</v>
      </c>
      <c r="L4038" s="23" t="n">
        <f aca="false">F4038+G4038+I4038+K4038</f>
        <v>17.8195450719731</v>
      </c>
      <c r="M4038" s="23" t="n">
        <f aca="false">F4038+H4038+J4038+K4038</f>
        <v>17.7505455262606</v>
      </c>
      <c r="N4038" s="23" t="n">
        <f aca="false">MAX(L4038,M4038)</f>
        <v>17.8195450719731</v>
      </c>
    </row>
    <row r="4039" customFormat="false" ht="15" hidden="false" customHeight="false" outlineLevel="0" collapsed="false">
      <c r="A4039" s="5" t="n">
        <v>4020</v>
      </c>
      <c r="B4039" s="25" t="n">
        <f aca="true">NORMSINV(RAND())</f>
        <v>1.67100914696881</v>
      </c>
      <c r="C4039" s="25" t="n">
        <f aca="true">$C$4*B4039+SQRT(1-$C$4^2)*NORMSINV(RAND())</f>
        <v>2.98629859632286</v>
      </c>
      <c r="D4039" s="25" t="n">
        <f aca="false">NORMSDIST(B4039)</f>
        <v>0.952640064445488</v>
      </c>
      <c r="E4039" s="25" t="n">
        <f aca="false">NORMSDIST(C4039)</f>
        <v>0.998588116131299</v>
      </c>
      <c r="F4039" s="23" t="n">
        <f aca="true">BETAINV(RAND(),T1_PERT!$F$5,T1_PERT!$G$5,T1_PERT!$C$5,T1_PERT!$E$5)</f>
        <v>4.58982336558018</v>
      </c>
      <c r="G4039" s="23" t="n">
        <f aca="false">BETAINV(D4039,T1_PERT!$F$6,T1_PERT!$G$6,T1_PERT!$C$6,T1_PERT!$E$6)</f>
        <v>7.30789608805917</v>
      </c>
      <c r="H4039" s="23" t="n">
        <f aca="true">BETAINV(RAND(),T1_PERT!$F$7,T1_PERT!$G$7,T1_PERT!$C$7,T1_PERT!$E$7)</f>
        <v>4.62391543185564</v>
      </c>
      <c r="I4039" s="23" t="n">
        <f aca="false">BETAINV(E4039,T1_PERT!$F$8,T1_PERT!$G$8,T1_PERT!$C$8,T1_PERT!$E$8)</f>
        <v>7.46664752497832</v>
      </c>
      <c r="J4039" s="23" t="n">
        <f aca="true">BETAINV(RAND(),T1_PERT!$F$9,T1_PERT!$G$9,T1_PERT!$C$9,T1_PERT!$E$9)</f>
        <v>4.37230293546107</v>
      </c>
      <c r="K4039" s="23" t="n">
        <f aca="true">BETAINV(RAND(),T1_PERT!$F$10,T1_PERT!$G$10,T1_PERT!$C$10,T1_PERT!$E$10)</f>
        <v>2.05859511401849</v>
      </c>
      <c r="L4039" s="23" t="n">
        <f aca="false">F4039+G4039+I4039+K4039</f>
        <v>21.4229620926362</v>
      </c>
      <c r="M4039" s="23" t="n">
        <f aca="false">F4039+H4039+J4039+K4039</f>
        <v>15.6446368469154</v>
      </c>
      <c r="N4039" s="23" t="n">
        <f aca="false">MAX(L4039,M4039)</f>
        <v>21.4229620926362</v>
      </c>
    </row>
    <row r="4040" customFormat="false" ht="15" hidden="false" customHeight="false" outlineLevel="0" collapsed="false">
      <c r="A4040" s="5" t="n">
        <v>4021</v>
      </c>
      <c r="B4040" s="25" t="n">
        <f aca="true">NORMSINV(RAND())</f>
        <v>1.00095487150899</v>
      </c>
      <c r="C4040" s="25" t="n">
        <f aca="true">$C$4*B4040+SQRT(1-$C$4^2)*NORMSINV(RAND())</f>
        <v>1.24196125369805</v>
      </c>
      <c r="D4040" s="25" t="n">
        <f aca="false">NORMSDIST(B4040)</f>
        <v>0.841575686707428</v>
      </c>
      <c r="E4040" s="25" t="n">
        <f aca="false">NORMSDIST(C4040)</f>
        <v>0.892874570931005</v>
      </c>
      <c r="F4040" s="23" t="n">
        <f aca="true">BETAINV(RAND(),T1_PERT!$F$5,T1_PERT!$G$5,T1_PERT!$C$5,T1_PERT!$E$5)</f>
        <v>3.88637444683317</v>
      </c>
      <c r="G4040" s="23" t="n">
        <f aca="false">BETAINV(D4040,T1_PERT!$F$6,T1_PERT!$G$6,T1_PERT!$C$6,T1_PERT!$E$6)</f>
        <v>6.52505396371277</v>
      </c>
      <c r="H4040" s="23" t="n">
        <f aca="true">BETAINV(RAND(),T1_PERT!$F$7,T1_PERT!$G$7,T1_PERT!$C$7,T1_PERT!$E$7)</f>
        <v>6.92411015868339</v>
      </c>
      <c r="I4040" s="23" t="n">
        <f aca="false">BETAINV(E4040,T1_PERT!$F$8,T1_PERT!$G$8,T1_PERT!$C$8,T1_PERT!$E$8)</f>
        <v>6.30244328468754</v>
      </c>
      <c r="J4040" s="23" t="n">
        <f aca="true">BETAINV(RAND(),T1_PERT!$F$9,T1_PERT!$G$9,T1_PERT!$C$9,T1_PERT!$E$9)</f>
        <v>5.06736850075584</v>
      </c>
      <c r="K4040" s="23" t="n">
        <f aca="true">BETAINV(RAND(),T1_PERT!$F$10,T1_PERT!$G$10,T1_PERT!$C$10,T1_PERT!$E$10)</f>
        <v>1.50838432949619</v>
      </c>
      <c r="L4040" s="23" t="n">
        <f aca="false">F4040+G4040+I4040+K4040</f>
        <v>18.2222560247297</v>
      </c>
      <c r="M4040" s="23" t="n">
        <f aca="false">F4040+H4040+J4040+K4040</f>
        <v>17.3862374357686</v>
      </c>
      <c r="N4040" s="23" t="n">
        <f aca="false">MAX(L4040,M4040)</f>
        <v>18.2222560247297</v>
      </c>
    </row>
    <row r="4041" customFormat="false" ht="15" hidden="false" customHeight="false" outlineLevel="0" collapsed="false">
      <c r="A4041" s="5" t="n">
        <v>4022</v>
      </c>
      <c r="B4041" s="25" t="n">
        <f aca="true">NORMSINV(RAND())</f>
        <v>-0.49719530860537</v>
      </c>
      <c r="C4041" s="25" t="n">
        <f aca="true">$C$4*B4041+SQRT(1-$C$4^2)*NORMSINV(RAND())</f>
        <v>-1.02471523691216</v>
      </c>
      <c r="D4041" s="25" t="n">
        <f aca="false">NORMSDIST(B4041)</f>
        <v>0.309525664708458</v>
      </c>
      <c r="E4041" s="25" t="n">
        <f aca="false">NORMSDIST(C4041)</f>
        <v>0.152748785716796</v>
      </c>
      <c r="F4041" s="23" t="n">
        <f aca="true">BETAINV(RAND(),T1_PERT!$F$5,T1_PERT!$G$5,T1_PERT!$C$5,T1_PERT!$E$5)</f>
        <v>4.1223053400977</v>
      </c>
      <c r="G4041" s="23" t="n">
        <f aca="false">BETAINV(D4041,T1_PERT!$F$6,T1_PERT!$G$6,T1_PERT!$C$6,T1_PERT!$E$6)</f>
        <v>4.67005710224679</v>
      </c>
      <c r="H4041" s="23" t="n">
        <f aca="true">BETAINV(RAND(),T1_PERT!$F$7,T1_PERT!$G$7,T1_PERT!$C$7,T1_PERT!$E$7)</f>
        <v>4.8864452601231</v>
      </c>
      <c r="I4041" s="23" t="n">
        <f aca="false">BETAINV(E4041,T1_PERT!$F$8,T1_PERT!$G$8,T1_PERT!$C$8,T1_PERT!$E$8)</f>
        <v>4.57357587602582</v>
      </c>
      <c r="J4041" s="23" t="n">
        <f aca="true">BETAINV(RAND(),T1_PERT!$F$9,T1_PERT!$G$9,T1_PERT!$C$9,T1_PERT!$E$9)</f>
        <v>4.48331912900907</v>
      </c>
      <c r="K4041" s="23" t="n">
        <f aca="true">BETAINV(RAND(),T1_PERT!$F$10,T1_PERT!$G$10,T1_PERT!$C$10,T1_PERT!$E$10)</f>
        <v>1.72446573295472</v>
      </c>
      <c r="L4041" s="23" t="n">
        <f aca="false">F4041+G4041+I4041+K4041</f>
        <v>15.090404051325</v>
      </c>
      <c r="M4041" s="23" t="n">
        <f aca="false">F4041+H4041+J4041+K4041</f>
        <v>15.2165354621846</v>
      </c>
      <c r="N4041" s="23" t="n">
        <f aca="false">MAX(L4041,M4041)</f>
        <v>15.2165354621846</v>
      </c>
    </row>
    <row r="4042" customFormat="false" ht="15" hidden="false" customHeight="false" outlineLevel="0" collapsed="false">
      <c r="A4042" s="5" t="n">
        <v>4023</v>
      </c>
      <c r="B4042" s="25" t="n">
        <f aca="true">NORMSINV(RAND())</f>
        <v>0.519030398514955</v>
      </c>
      <c r="C4042" s="25" t="n">
        <f aca="true">$C$4*B4042+SQRT(1-$C$4^2)*NORMSINV(RAND())</f>
        <v>-0.10237755009788</v>
      </c>
      <c r="D4042" s="25" t="n">
        <f aca="false">NORMSDIST(B4042)</f>
        <v>0.698130228450702</v>
      </c>
      <c r="E4042" s="25" t="n">
        <f aca="false">NORMSDIST(C4042)</f>
        <v>0.459228501228532</v>
      </c>
      <c r="F4042" s="23" t="n">
        <f aca="true">BETAINV(RAND(),T1_PERT!$F$5,T1_PERT!$G$5,T1_PERT!$C$5,T1_PERT!$E$5)</f>
        <v>3.81655474642322</v>
      </c>
      <c r="G4042" s="23" t="n">
        <f aca="false">BETAINV(D4042,T1_PERT!$F$6,T1_PERT!$G$6,T1_PERT!$C$6,T1_PERT!$E$6)</f>
        <v>5.9125792288177</v>
      </c>
      <c r="H4042" s="23" t="n">
        <f aca="true">BETAINV(RAND(),T1_PERT!$F$7,T1_PERT!$G$7,T1_PERT!$C$7,T1_PERT!$E$7)</f>
        <v>5.39903650851515</v>
      </c>
      <c r="I4042" s="23" t="n">
        <f aca="false">BETAINV(E4042,T1_PERT!$F$8,T1_PERT!$G$8,T1_PERT!$C$8,T1_PERT!$E$8)</f>
        <v>5.1756724560315</v>
      </c>
      <c r="J4042" s="23" t="n">
        <f aca="true">BETAINV(RAND(),T1_PERT!$F$9,T1_PERT!$G$9,T1_PERT!$C$9,T1_PERT!$E$9)</f>
        <v>4.34766401138598</v>
      </c>
      <c r="K4042" s="23" t="n">
        <f aca="true">BETAINV(RAND(),T1_PERT!$F$10,T1_PERT!$G$10,T1_PERT!$C$10,T1_PERT!$E$10)</f>
        <v>2.22091027028551</v>
      </c>
      <c r="L4042" s="23" t="n">
        <f aca="false">F4042+G4042+I4042+K4042</f>
        <v>17.1257167015579</v>
      </c>
      <c r="M4042" s="23" t="n">
        <f aca="false">F4042+H4042+J4042+K4042</f>
        <v>15.7841655366099</v>
      </c>
      <c r="N4042" s="23" t="n">
        <f aca="false">MAX(L4042,M4042)</f>
        <v>17.1257167015579</v>
      </c>
    </row>
    <row r="4043" customFormat="false" ht="15" hidden="false" customHeight="false" outlineLevel="0" collapsed="false">
      <c r="A4043" s="5" t="n">
        <v>4024</v>
      </c>
      <c r="B4043" s="25" t="n">
        <f aca="true">NORMSINV(RAND())</f>
        <v>0.238007478235446</v>
      </c>
      <c r="C4043" s="25" t="n">
        <f aca="true">$C$4*B4043+SQRT(1-$C$4^2)*NORMSINV(RAND())</f>
        <v>1.42276660648479</v>
      </c>
      <c r="D4043" s="25" t="n">
        <f aca="false">NORMSDIST(B4043)</f>
        <v>0.59406235297044</v>
      </c>
      <c r="E4043" s="25" t="n">
        <f aca="false">NORMSDIST(C4043)</f>
        <v>0.922598087605739</v>
      </c>
      <c r="F4043" s="23" t="n">
        <f aca="true">BETAINV(RAND(),T1_PERT!$F$5,T1_PERT!$G$5,T1_PERT!$C$5,T1_PERT!$E$5)</f>
        <v>3.89319132131928</v>
      </c>
      <c r="G4043" s="23" t="n">
        <f aca="false">BETAINV(D4043,T1_PERT!$F$6,T1_PERT!$G$6,T1_PERT!$C$6,T1_PERT!$E$6)</f>
        <v>5.55321169679037</v>
      </c>
      <c r="H4043" s="23" t="n">
        <f aca="true">BETAINV(RAND(),T1_PERT!$F$7,T1_PERT!$G$7,T1_PERT!$C$7,T1_PERT!$E$7)</f>
        <v>7.17110231299683</v>
      </c>
      <c r="I4043" s="23" t="n">
        <f aca="false">BETAINV(E4043,T1_PERT!$F$8,T1_PERT!$G$8,T1_PERT!$C$8,T1_PERT!$E$8)</f>
        <v>6.45216353484723</v>
      </c>
      <c r="J4043" s="23" t="n">
        <f aca="true">BETAINV(RAND(),T1_PERT!$F$9,T1_PERT!$G$9,T1_PERT!$C$9,T1_PERT!$E$9)</f>
        <v>3.67419948979563</v>
      </c>
      <c r="K4043" s="23" t="n">
        <f aca="true">BETAINV(RAND(),T1_PERT!$F$10,T1_PERT!$G$10,T1_PERT!$C$10,T1_PERT!$E$10)</f>
        <v>1.56562352361541</v>
      </c>
      <c r="L4043" s="23" t="n">
        <f aca="false">F4043+G4043+I4043+K4043</f>
        <v>17.4641900765723</v>
      </c>
      <c r="M4043" s="23" t="n">
        <f aca="false">F4043+H4043+J4043+K4043</f>
        <v>16.3041166477272</v>
      </c>
      <c r="N4043" s="23" t="n">
        <f aca="false">MAX(L4043,M4043)</f>
        <v>17.4641900765723</v>
      </c>
    </row>
    <row r="4044" customFormat="false" ht="15" hidden="false" customHeight="false" outlineLevel="0" collapsed="false">
      <c r="A4044" s="5" t="n">
        <v>4025</v>
      </c>
      <c r="B4044" s="25" t="n">
        <f aca="true">NORMSINV(RAND())</f>
        <v>0.0625008478219354</v>
      </c>
      <c r="C4044" s="25" t="n">
        <f aca="true">$C$4*B4044+SQRT(1-$C$4^2)*NORMSINV(RAND())</f>
        <v>-0.378779080069495</v>
      </c>
      <c r="D4044" s="25" t="n">
        <f aca="false">NORMSDIST(B4044)</f>
        <v>0.52491800660129</v>
      </c>
      <c r="E4044" s="25" t="n">
        <f aca="false">NORMSDIST(C4044)</f>
        <v>0.352425961767252</v>
      </c>
      <c r="F4044" s="23" t="n">
        <f aca="true">BETAINV(RAND(),T1_PERT!$F$5,T1_PERT!$G$5,T1_PERT!$C$5,T1_PERT!$E$5)</f>
        <v>4.93683370333127</v>
      </c>
      <c r="G4044" s="23" t="n">
        <f aca="false">BETAINV(D4044,T1_PERT!$F$6,T1_PERT!$G$6,T1_PERT!$C$6,T1_PERT!$E$6)</f>
        <v>5.33239321895726</v>
      </c>
      <c r="H4044" s="23" t="n">
        <f aca="true">BETAINV(RAND(),T1_PERT!$F$7,T1_PERT!$G$7,T1_PERT!$C$7,T1_PERT!$E$7)</f>
        <v>5.92315562718793</v>
      </c>
      <c r="I4044" s="23" t="n">
        <f aca="false">BETAINV(E4044,T1_PERT!$F$8,T1_PERT!$G$8,T1_PERT!$C$8,T1_PERT!$E$8)</f>
        <v>4.97200282733788</v>
      </c>
      <c r="J4044" s="23" t="n">
        <f aca="true">BETAINV(RAND(),T1_PERT!$F$9,T1_PERT!$G$9,T1_PERT!$C$9,T1_PERT!$E$9)</f>
        <v>5.25293884032511</v>
      </c>
      <c r="K4044" s="23" t="n">
        <f aca="true">BETAINV(RAND(),T1_PERT!$F$10,T1_PERT!$G$10,T1_PERT!$C$10,T1_PERT!$E$10)</f>
        <v>2.44722708737243</v>
      </c>
      <c r="L4044" s="23" t="n">
        <f aca="false">F4044+G4044+I4044+K4044</f>
        <v>17.6884568369988</v>
      </c>
      <c r="M4044" s="23" t="n">
        <f aca="false">F4044+H4044+J4044+K4044</f>
        <v>18.5601552582167</v>
      </c>
      <c r="N4044" s="23" t="n">
        <f aca="false">MAX(L4044,M4044)</f>
        <v>18.5601552582167</v>
      </c>
    </row>
    <row r="4045" customFormat="false" ht="15" hidden="false" customHeight="false" outlineLevel="0" collapsed="false">
      <c r="A4045" s="5" t="n">
        <v>4026</v>
      </c>
      <c r="B4045" s="25" t="n">
        <f aca="true">NORMSINV(RAND())</f>
        <v>0.526308518649444</v>
      </c>
      <c r="C4045" s="25" t="n">
        <f aca="true">$C$4*B4045+SQRT(1-$C$4^2)*NORMSINV(RAND())</f>
        <v>0.297764570703239</v>
      </c>
      <c r="D4045" s="25" t="n">
        <f aca="false">NORMSDIST(B4045)</f>
        <v>0.70066306739682</v>
      </c>
      <c r="E4045" s="25" t="n">
        <f aca="false">NORMSDIST(C4045)</f>
        <v>0.617058571461867</v>
      </c>
      <c r="F4045" s="23" t="n">
        <f aca="true">BETAINV(RAND(),T1_PERT!$F$5,T1_PERT!$G$5,T1_PERT!$C$5,T1_PERT!$E$5)</f>
        <v>3.43655027506289</v>
      </c>
      <c r="G4045" s="23" t="n">
        <f aca="false">BETAINV(D4045,T1_PERT!$F$6,T1_PERT!$G$6,T1_PERT!$C$6,T1_PERT!$E$6)</f>
        <v>5.92192350893632</v>
      </c>
      <c r="H4045" s="23" t="n">
        <f aca="true">BETAINV(RAND(),T1_PERT!$F$7,T1_PERT!$G$7,T1_PERT!$C$7,T1_PERT!$E$7)</f>
        <v>4.83003686075655</v>
      </c>
      <c r="I4045" s="23" t="n">
        <f aca="false">BETAINV(E4045,T1_PERT!$F$8,T1_PERT!$G$8,T1_PERT!$C$8,T1_PERT!$E$8)</f>
        <v>5.49678776602109</v>
      </c>
      <c r="J4045" s="23" t="n">
        <f aca="true">BETAINV(RAND(),T1_PERT!$F$9,T1_PERT!$G$9,T1_PERT!$C$9,T1_PERT!$E$9)</f>
        <v>4.32829898906196</v>
      </c>
      <c r="K4045" s="23" t="n">
        <f aca="true">BETAINV(RAND(),T1_PERT!$F$10,T1_PERT!$G$10,T1_PERT!$C$10,T1_PERT!$E$10)</f>
        <v>2.33142778353642</v>
      </c>
      <c r="L4045" s="23" t="n">
        <f aca="false">F4045+G4045+I4045+K4045</f>
        <v>17.1866893335567</v>
      </c>
      <c r="M4045" s="23" t="n">
        <f aca="false">F4045+H4045+J4045+K4045</f>
        <v>14.9263139084178</v>
      </c>
      <c r="N4045" s="23" t="n">
        <f aca="false">MAX(L4045,M4045)</f>
        <v>17.1866893335567</v>
      </c>
    </row>
    <row r="4046" customFormat="false" ht="15" hidden="false" customHeight="false" outlineLevel="0" collapsed="false">
      <c r="A4046" s="5" t="n">
        <v>4027</v>
      </c>
      <c r="B4046" s="25" t="n">
        <f aca="true">NORMSINV(RAND())</f>
        <v>1.24882150560853</v>
      </c>
      <c r="C4046" s="25" t="n">
        <f aca="true">$C$4*B4046+SQRT(1-$C$4^2)*NORMSINV(RAND())</f>
        <v>0.98710089424247</v>
      </c>
      <c r="D4046" s="25" t="n">
        <f aca="false">NORMSDIST(B4046)</f>
        <v>0.894134816837404</v>
      </c>
      <c r="E4046" s="25" t="n">
        <f aca="false">NORMSDIST(C4046)</f>
        <v>0.838203410279492</v>
      </c>
      <c r="F4046" s="23" t="n">
        <f aca="true">BETAINV(RAND(),T1_PERT!$F$5,T1_PERT!$G$5,T1_PERT!$C$5,T1_PERT!$E$5)</f>
        <v>5.63227990795826</v>
      </c>
      <c r="G4046" s="23" t="n">
        <f aca="false">BETAINV(D4046,T1_PERT!$F$6,T1_PERT!$G$6,T1_PERT!$C$6,T1_PERT!$E$6)</f>
        <v>6.82776100534338</v>
      </c>
      <c r="H4046" s="23" t="n">
        <f aca="true">BETAINV(RAND(),T1_PERT!$F$7,T1_PERT!$G$7,T1_PERT!$C$7,T1_PERT!$E$7)</f>
        <v>7.1741179533769</v>
      </c>
      <c r="I4046" s="23" t="n">
        <f aca="false">BETAINV(E4046,T1_PERT!$F$8,T1_PERT!$G$8,T1_PERT!$C$8,T1_PERT!$E$8)</f>
        <v>6.08594044193406</v>
      </c>
      <c r="J4046" s="23" t="n">
        <f aca="true">BETAINV(RAND(),T1_PERT!$F$9,T1_PERT!$G$9,T1_PERT!$C$9,T1_PERT!$E$9)</f>
        <v>3.45297599237925</v>
      </c>
      <c r="K4046" s="23" t="n">
        <f aca="true">BETAINV(RAND(),T1_PERT!$F$10,T1_PERT!$G$10,T1_PERT!$C$10,T1_PERT!$E$10)</f>
        <v>2.46503886462882</v>
      </c>
      <c r="L4046" s="23" t="n">
        <f aca="false">F4046+G4046+I4046+K4046</f>
        <v>21.0110202198645</v>
      </c>
      <c r="M4046" s="23" t="n">
        <f aca="false">F4046+H4046+J4046+K4046</f>
        <v>18.7244127183432</v>
      </c>
      <c r="N4046" s="23" t="n">
        <f aca="false">MAX(L4046,M4046)</f>
        <v>21.0110202198645</v>
      </c>
    </row>
    <row r="4047" customFormat="false" ht="15" hidden="false" customHeight="false" outlineLevel="0" collapsed="false">
      <c r="A4047" s="5" t="n">
        <v>4028</v>
      </c>
      <c r="B4047" s="25" t="n">
        <f aca="true">NORMSINV(RAND())</f>
        <v>0.397478406159664</v>
      </c>
      <c r="C4047" s="25" t="n">
        <f aca="true">$C$4*B4047+SQRT(1-$C$4^2)*NORMSINV(RAND())</f>
        <v>0.51113323201041</v>
      </c>
      <c r="D4047" s="25" t="n">
        <f aca="false">NORMSDIST(B4047)</f>
        <v>0.65449264639592</v>
      </c>
      <c r="E4047" s="25" t="n">
        <f aca="false">NORMSDIST(C4047)</f>
        <v>0.695371116297701</v>
      </c>
      <c r="F4047" s="23" t="n">
        <f aca="true">BETAINV(RAND(),T1_PERT!$F$5,T1_PERT!$G$5,T1_PERT!$C$5,T1_PERT!$E$5)</f>
        <v>4.22236494349754</v>
      </c>
      <c r="G4047" s="23" t="n">
        <f aca="false">BETAINV(D4047,T1_PERT!$F$6,T1_PERT!$G$6,T1_PERT!$C$6,T1_PERT!$E$6)</f>
        <v>5.75664859064154</v>
      </c>
      <c r="H4047" s="23" t="n">
        <f aca="true">BETAINV(RAND(),T1_PERT!$F$7,T1_PERT!$G$7,T1_PERT!$C$7,T1_PERT!$E$7)</f>
        <v>4.61438237381069</v>
      </c>
      <c r="I4047" s="23" t="n">
        <f aca="false">BETAINV(E4047,T1_PERT!$F$8,T1_PERT!$G$8,T1_PERT!$C$8,T1_PERT!$E$8)</f>
        <v>5.67671678005261</v>
      </c>
      <c r="J4047" s="23" t="n">
        <f aca="true">BETAINV(RAND(),T1_PERT!$F$9,T1_PERT!$G$9,T1_PERT!$C$9,T1_PERT!$E$9)</f>
        <v>3.47520382358551</v>
      </c>
      <c r="K4047" s="23" t="n">
        <f aca="true">BETAINV(RAND(),T1_PERT!$F$10,T1_PERT!$G$10,T1_PERT!$C$10,T1_PERT!$E$10)</f>
        <v>1.69036240127428</v>
      </c>
      <c r="L4047" s="23" t="n">
        <f aca="false">F4047+G4047+I4047+K4047</f>
        <v>17.346092715466</v>
      </c>
      <c r="M4047" s="23" t="n">
        <f aca="false">F4047+H4047+J4047+K4047</f>
        <v>14.002313542168</v>
      </c>
      <c r="N4047" s="23" t="n">
        <f aca="false">MAX(L4047,M4047)</f>
        <v>17.346092715466</v>
      </c>
    </row>
    <row r="4048" customFormat="false" ht="15" hidden="false" customHeight="false" outlineLevel="0" collapsed="false">
      <c r="A4048" s="5" t="n">
        <v>4029</v>
      </c>
      <c r="B4048" s="25" t="n">
        <f aca="true">NORMSINV(RAND())</f>
        <v>-1.01570870682832</v>
      </c>
      <c r="C4048" s="25" t="n">
        <f aca="true">$C$4*B4048+SQRT(1-$C$4^2)*NORMSINV(RAND())</f>
        <v>-1.78665092650115</v>
      </c>
      <c r="D4048" s="25" t="n">
        <f aca="false">NORMSDIST(B4048)</f>
        <v>0.154884060302829</v>
      </c>
      <c r="E4048" s="25" t="n">
        <f aca="false">NORMSDIST(C4048)</f>
        <v>0.0369969626034914</v>
      </c>
      <c r="F4048" s="23" t="n">
        <f aca="true">BETAINV(RAND(),T1_PERT!$F$5,T1_PERT!$G$5,T1_PERT!$C$5,T1_PERT!$E$5)</f>
        <v>4.55464206065212</v>
      </c>
      <c r="G4048" s="23" t="n">
        <f aca="false">BETAINV(D4048,T1_PERT!$F$6,T1_PERT!$G$6,T1_PERT!$C$6,T1_PERT!$E$6)</f>
        <v>4.14530151005582</v>
      </c>
      <c r="H4048" s="23" t="n">
        <f aca="true">BETAINV(RAND(),T1_PERT!$F$7,T1_PERT!$G$7,T1_PERT!$C$7,T1_PERT!$E$7)</f>
        <v>7.01908980574149</v>
      </c>
      <c r="I4048" s="23" t="n">
        <f aca="false">BETAINV(E4048,T1_PERT!$F$8,T1_PERT!$G$8,T1_PERT!$C$8,T1_PERT!$E$8)</f>
        <v>4.25991094161515</v>
      </c>
      <c r="J4048" s="23" t="n">
        <f aca="true">BETAINV(RAND(),T1_PERT!$F$9,T1_PERT!$G$9,T1_PERT!$C$9,T1_PERT!$E$9)</f>
        <v>5.48027507682341</v>
      </c>
      <c r="K4048" s="23" t="n">
        <f aca="true">BETAINV(RAND(),T1_PERT!$F$10,T1_PERT!$G$10,T1_PERT!$C$10,T1_PERT!$E$10)</f>
        <v>2.07187505675669</v>
      </c>
      <c r="L4048" s="23" t="n">
        <f aca="false">F4048+G4048+I4048+K4048</f>
        <v>15.0317295690798</v>
      </c>
      <c r="M4048" s="23" t="n">
        <f aca="false">F4048+H4048+J4048+K4048</f>
        <v>19.1258819999737</v>
      </c>
      <c r="N4048" s="23" t="n">
        <f aca="false">MAX(L4048,M4048)</f>
        <v>19.1258819999737</v>
      </c>
    </row>
    <row r="4049" customFormat="false" ht="15" hidden="false" customHeight="false" outlineLevel="0" collapsed="false">
      <c r="A4049" s="5" t="n">
        <v>4030</v>
      </c>
      <c r="B4049" s="25" t="n">
        <f aca="true">NORMSINV(RAND())</f>
        <v>0.606018842684961</v>
      </c>
      <c r="C4049" s="25" t="n">
        <f aca="true">$C$4*B4049+SQRT(1-$C$4^2)*NORMSINV(RAND())</f>
        <v>1.93857850429265</v>
      </c>
      <c r="D4049" s="25" t="n">
        <f aca="false">NORMSDIST(B4049)</f>
        <v>0.727748879527269</v>
      </c>
      <c r="E4049" s="25" t="n">
        <f aca="false">NORMSDIST(C4049)</f>
        <v>0.973723658450727</v>
      </c>
      <c r="F4049" s="23" t="n">
        <f aca="true">BETAINV(RAND(),T1_PERT!$F$5,T1_PERT!$G$5,T1_PERT!$C$5,T1_PERT!$E$5)</f>
        <v>4.61626575807478</v>
      </c>
      <c r="G4049" s="23" t="n">
        <f aca="false">BETAINV(D4049,T1_PERT!$F$6,T1_PERT!$G$6,T1_PERT!$C$6,T1_PERT!$E$6)</f>
        <v>6.02423312586165</v>
      </c>
      <c r="H4049" s="23" t="n">
        <f aca="true">BETAINV(RAND(),T1_PERT!$F$7,T1_PERT!$G$7,T1_PERT!$C$7,T1_PERT!$E$7)</f>
        <v>7.52611614269943</v>
      </c>
      <c r="I4049" s="23" t="n">
        <f aca="false">BETAINV(E4049,T1_PERT!$F$8,T1_PERT!$G$8,T1_PERT!$C$8,T1_PERT!$E$8)</f>
        <v>6.85031990492184</v>
      </c>
      <c r="J4049" s="23" t="n">
        <f aca="true">BETAINV(RAND(),T1_PERT!$F$9,T1_PERT!$G$9,T1_PERT!$C$9,T1_PERT!$E$9)</f>
        <v>4.75569145474711</v>
      </c>
      <c r="K4049" s="23" t="n">
        <f aca="true">BETAINV(RAND(),T1_PERT!$F$10,T1_PERT!$G$10,T1_PERT!$C$10,T1_PERT!$E$10)</f>
        <v>2.17638398365786</v>
      </c>
      <c r="L4049" s="23" t="n">
        <f aca="false">F4049+G4049+I4049+K4049</f>
        <v>19.6672027725161</v>
      </c>
      <c r="M4049" s="23" t="n">
        <f aca="false">F4049+H4049+J4049+K4049</f>
        <v>19.0744573391792</v>
      </c>
      <c r="N4049" s="23" t="n">
        <f aca="false">MAX(L4049,M4049)</f>
        <v>19.6672027725161</v>
      </c>
    </row>
    <row r="4050" customFormat="false" ht="15" hidden="false" customHeight="false" outlineLevel="0" collapsed="false">
      <c r="A4050" s="5" t="n">
        <v>4031</v>
      </c>
      <c r="B4050" s="25" t="n">
        <f aca="true">NORMSINV(RAND())</f>
        <v>-0.453455378358938</v>
      </c>
      <c r="C4050" s="25" t="n">
        <f aca="true">$C$4*B4050+SQRT(1-$C$4^2)*NORMSINV(RAND())</f>
        <v>-0.170611757974908</v>
      </c>
      <c r="D4050" s="25" t="n">
        <f aca="false">NORMSDIST(B4050)</f>
        <v>0.325110433724756</v>
      </c>
      <c r="E4050" s="25" t="n">
        <f aca="false">NORMSDIST(C4050)</f>
        <v>0.432264525980161</v>
      </c>
      <c r="F4050" s="23" t="n">
        <f aca="true">BETAINV(RAND(),T1_PERT!$F$5,T1_PERT!$G$5,T1_PERT!$C$5,T1_PERT!$E$5)</f>
        <v>3.1212416419364</v>
      </c>
      <c r="G4050" s="23" t="n">
        <f aca="false">BETAINV(D4050,T1_PERT!$F$6,T1_PERT!$G$6,T1_PERT!$C$6,T1_PERT!$E$6)</f>
        <v>4.71873730000304</v>
      </c>
      <c r="H4050" s="23" t="n">
        <f aca="true">BETAINV(RAND(),T1_PERT!$F$7,T1_PERT!$G$7,T1_PERT!$C$7,T1_PERT!$E$7)</f>
        <v>6.87764051595529</v>
      </c>
      <c r="I4050" s="23" t="n">
        <f aca="false">BETAINV(E4050,T1_PERT!$F$8,T1_PERT!$G$8,T1_PERT!$C$8,T1_PERT!$E$8)</f>
        <v>5.12380988166841</v>
      </c>
      <c r="J4050" s="23" t="n">
        <f aca="true">BETAINV(RAND(),T1_PERT!$F$9,T1_PERT!$G$9,T1_PERT!$C$9,T1_PERT!$E$9)</f>
        <v>3.72518443474987</v>
      </c>
      <c r="K4050" s="23" t="n">
        <f aca="true">BETAINV(RAND(),T1_PERT!$F$10,T1_PERT!$G$10,T1_PERT!$C$10,T1_PERT!$E$10)</f>
        <v>2.31170230871204</v>
      </c>
      <c r="L4050" s="23" t="n">
        <f aca="false">F4050+G4050+I4050+K4050</f>
        <v>15.2754911323199</v>
      </c>
      <c r="M4050" s="23" t="n">
        <f aca="false">F4050+H4050+J4050+K4050</f>
        <v>16.0357689013536</v>
      </c>
      <c r="N4050" s="23" t="n">
        <f aca="false">MAX(L4050,M4050)</f>
        <v>16.0357689013536</v>
      </c>
    </row>
    <row r="4051" customFormat="false" ht="15" hidden="false" customHeight="false" outlineLevel="0" collapsed="false">
      <c r="A4051" s="5" t="n">
        <v>4032</v>
      </c>
      <c r="B4051" s="25" t="n">
        <f aca="true">NORMSINV(RAND())</f>
        <v>-1.19559571156561</v>
      </c>
      <c r="C4051" s="25" t="n">
        <f aca="true">$C$4*B4051+SQRT(1-$C$4^2)*NORMSINV(RAND())</f>
        <v>-0.79417798514237</v>
      </c>
      <c r="D4051" s="25" t="n">
        <f aca="false">NORMSDIST(B4051)</f>
        <v>0.115927182892979</v>
      </c>
      <c r="E4051" s="25" t="n">
        <f aca="false">NORMSDIST(C4051)</f>
        <v>0.213545911388791</v>
      </c>
      <c r="F4051" s="23" t="n">
        <f aca="true">BETAINV(RAND(),T1_PERT!$F$5,T1_PERT!$G$5,T1_PERT!$C$5,T1_PERT!$E$5)</f>
        <v>4.18340327447244</v>
      </c>
      <c r="G4051" s="23" t="n">
        <f aca="false">BETAINV(D4051,T1_PERT!$F$6,T1_PERT!$G$6,T1_PERT!$C$6,T1_PERT!$E$6)</f>
        <v>3.98830851918503</v>
      </c>
      <c r="H4051" s="23" t="n">
        <f aca="true">BETAINV(RAND(),T1_PERT!$F$7,T1_PERT!$G$7,T1_PERT!$C$7,T1_PERT!$E$7)</f>
        <v>6.56263393456756</v>
      </c>
      <c r="I4051" s="23" t="n">
        <f aca="false">BETAINV(E4051,T1_PERT!$F$8,T1_PERT!$G$8,T1_PERT!$C$8,T1_PERT!$E$8)</f>
        <v>4.70217975531401</v>
      </c>
      <c r="J4051" s="23" t="n">
        <f aca="true">BETAINV(RAND(),T1_PERT!$F$9,T1_PERT!$G$9,T1_PERT!$C$9,T1_PERT!$E$9)</f>
        <v>3.78620573255386</v>
      </c>
      <c r="K4051" s="23" t="n">
        <f aca="true">BETAINV(RAND(),T1_PERT!$F$10,T1_PERT!$G$10,T1_PERT!$C$10,T1_PERT!$E$10)</f>
        <v>2.25687314534573</v>
      </c>
      <c r="L4051" s="23" t="n">
        <f aca="false">F4051+G4051+I4051+K4051</f>
        <v>15.1307646943172</v>
      </c>
      <c r="M4051" s="23" t="n">
        <f aca="false">F4051+H4051+J4051+K4051</f>
        <v>16.7891160869396</v>
      </c>
      <c r="N4051" s="23" t="n">
        <f aca="false">MAX(L4051,M4051)</f>
        <v>16.7891160869396</v>
      </c>
    </row>
    <row r="4052" customFormat="false" ht="15" hidden="false" customHeight="false" outlineLevel="0" collapsed="false">
      <c r="A4052" s="5" t="n">
        <v>4033</v>
      </c>
      <c r="B4052" s="25" t="n">
        <f aca="true">NORMSINV(RAND())</f>
        <v>0.388556563733811</v>
      </c>
      <c r="C4052" s="25" t="n">
        <f aca="true">$C$4*B4052+SQRT(1-$C$4^2)*NORMSINV(RAND())</f>
        <v>-0.718619960231869</v>
      </c>
      <c r="D4052" s="25" t="n">
        <f aca="false">NORMSDIST(B4052)</f>
        <v>0.651197898130846</v>
      </c>
      <c r="E4052" s="25" t="n">
        <f aca="false">NORMSDIST(C4052)</f>
        <v>0.236187555766403</v>
      </c>
      <c r="F4052" s="23" t="n">
        <f aca="true">BETAINV(RAND(),T1_PERT!$F$5,T1_PERT!$G$5,T1_PERT!$C$5,T1_PERT!$E$5)</f>
        <v>3.40352420345693</v>
      </c>
      <c r="G4052" s="23" t="n">
        <f aca="false">BETAINV(D4052,T1_PERT!$F$6,T1_PERT!$G$6,T1_PERT!$C$6,T1_PERT!$E$6)</f>
        <v>5.74522248654401</v>
      </c>
      <c r="H4052" s="23" t="n">
        <f aca="true">BETAINV(RAND(),T1_PERT!$F$7,T1_PERT!$G$7,T1_PERT!$C$7,T1_PERT!$E$7)</f>
        <v>5.714309608428</v>
      </c>
      <c r="I4052" s="23" t="n">
        <f aca="false">BETAINV(E4052,T1_PERT!$F$8,T1_PERT!$G$8,T1_PERT!$C$8,T1_PERT!$E$8)</f>
        <v>4.74770905933347</v>
      </c>
      <c r="J4052" s="23" t="n">
        <f aca="true">BETAINV(RAND(),T1_PERT!$F$9,T1_PERT!$G$9,T1_PERT!$C$9,T1_PERT!$E$9)</f>
        <v>4.82144501825307</v>
      </c>
      <c r="K4052" s="23" t="n">
        <f aca="true">BETAINV(RAND(),T1_PERT!$F$10,T1_PERT!$G$10,T1_PERT!$C$10,T1_PERT!$E$10)</f>
        <v>1.5146023623032</v>
      </c>
      <c r="L4052" s="23" t="n">
        <f aca="false">F4052+G4052+I4052+K4052</f>
        <v>15.4110581116376</v>
      </c>
      <c r="M4052" s="23" t="n">
        <f aca="false">F4052+H4052+J4052+K4052</f>
        <v>15.4538811924412</v>
      </c>
      <c r="N4052" s="23" t="n">
        <f aca="false">MAX(L4052,M4052)</f>
        <v>15.4538811924412</v>
      </c>
    </row>
    <row r="4053" customFormat="false" ht="15" hidden="false" customHeight="false" outlineLevel="0" collapsed="false">
      <c r="A4053" s="5" t="n">
        <v>4034</v>
      </c>
      <c r="B4053" s="25" t="n">
        <f aca="true">NORMSINV(RAND())</f>
        <v>-0.656928077157789</v>
      </c>
      <c r="C4053" s="25" t="n">
        <f aca="true">$C$4*B4053+SQRT(1-$C$4^2)*NORMSINV(RAND())</f>
        <v>-0.016712167768024</v>
      </c>
      <c r="D4053" s="25" t="n">
        <f aca="false">NORMSDIST(B4053)</f>
        <v>0.255613581848961</v>
      </c>
      <c r="E4053" s="25" t="n">
        <f aca="false">NORMSDIST(C4053)</f>
        <v>0.493333120021049</v>
      </c>
      <c r="F4053" s="23" t="n">
        <f aca="true">BETAINV(RAND(),T1_PERT!$F$5,T1_PERT!$G$5,T1_PERT!$C$5,T1_PERT!$E$5)</f>
        <v>5.2479874925147</v>
      </c>
      <c r="G4053" s="23" t="n">
        <f aca="false">BETAINV(D4053,T1_PERT!$F$6,T1_PERT!$G$6,T1_PERT!$C$6,T1_PERT!$E$6)</f>
        <v>4.49773306750133</v>
      </c>
      <c r="H4053" s="23" t="n">
        <f aca="true">BETAINV(RAND(),T1_PERT!$F$7,T1_PERT!$G$7,T1_PERT!$C$7,T1_PERT!$E$7)</f>
        <v>3.82006869684527</v>
      </c>
      <c r="I4053" s="23" t="n">
        <f aca="false">BETAINV(E4053,T1_PERT!$F$8,T1_PERT!$G$8,T1_PERT!$C$8,T1_PERT!$E$8)</f>
        <v>5.24211503148383</v>
      </c>
      <c r="J4053" s="23" t="n">
        <f aca="true">BETAINV(RAND(),T1_PERT!$F$9,T1_PERT!$G$9,T1_PERT!$C$9,T1_PERT!$E$9)</f>
        <v>4.92988845567698</v>
      </c>
      <c r="K4053" s="23" t="n">
        <f aca="true">BETAINV(RAND(),T1_PERT!$F$10,T1_PERT!$G$10,T1_PERT!$C$10,T1_PERT!$E$10)</f>
        <v>1.52476600227875</v>
      </c>
      <c r="L4053" s="23" t="n">
        <f aca="false">F4053+G4053+I4053+K4053</f>
        <v>16.5126015937786</v>
      </c>
      <c r="M4053" s="23" t="n">
        <f aca="false">F4053+H4053+J4053+K4053</f>
        <v>15.5227106473157</v>
      </c>
      <c r="N4053" s="23" t="n">
        <f aca="false">MAX(L4053,M4053)</f>
        <v>16.5126015937786</v>
      </c>
    </row>
    <row r="4054" customFormat="false" ht="15" hidden="false" customHeight="false" outlineLevel="0" collapsed="false">
      <c r="A4054" s="5" t="n">
        <v>4035</v>
      </c>
      <c r="B4054" s="25" t="n">
        <f aca="true">NORMSINV(RAND())</f>
        <v>-0.59724777340636</v>
      </c>
      <c r="C4054" s="25" t="n">
        <f aca="true">$C$4*B4054+SQRT(1-$C$4^2)*NORMSINV(RAND())</f>
        <v>1.97106890331204</v>
      </c>
      <c r="D4054" s="25" t="n">
        <f aca="false">NORMSDIST(B4054)</f>
        <v>0.275170983849586</v>
      </c>
      <c r="E4054" s="25" t="n">
        <f aca="false">NORMSDIST(C4054)</f>
        <v>0.975642002472543</v>
      </c>
      <c r="F4054" s="23" t="n">
        <f aca="true">BETAINV(RAND(),T1_PERT!$F$5,T1_PERT!$G$5,T1_PERT!$C$5,T1_PERT!$E$5)</f>
        <v>5.01711530235689</v>
      </c>
      <c r="G4054" s="23" t="n">
        <f aca="false">BETAINV(D4054,T1_PERT!$F$6,T1_PERT!$G$6,T1_PERT!$C$6,T1_PERT!$E$6)</f>
        <v>4.56108453724784</v>
      </c>
      <c r="H4054" s="23" t="n">
        <f aca="true">BETAINV(RAND(),T1_PERT!$F$7,T1_PERT!$G$7,T1_PERT!$C$7,T1_PERT!$E$7)</f>
        <v>4.07956808050241</v>
      </c>
      <c r="I4054" s="23" t="n">
        <f aca="false">BETAINV(E4054,T1_PERT!$F$8,T1_PERT!$G$8,T1_PERT!$C$8,T1_PERT!$E$8)</f>
        <v>6.8736026514667</v>
      </c>
      <c r="J4054" s="23" t="n">
        <f aca="true">BETAINV(RAND(),T1_PERT!$F$9,T1_PERT!$G$9,T1_PERT!$C$9,T1_PERT!$E$9)</f>
        <v>3.60683040434706</v>
      </c>
      <c r="K4054" s="23" t="n">
        <f aca="true">BETAINV(RAND(),T1_PERT!$F$10,T1_PERT!$G$10,T1_PERT!$C$10,T1_PERT!$E$10)</f>
        <v>2.12619737973043</v>
      </c>
      <c r="L4054" s="23" t="n">
        <f aca="false">F4054+G4054+I4054+K4054</f>
        <v>18.5779998708019</v>
      </c>
      <c r="M4054" s="23" t="n">
        <f aca="false">F4054+H4054+J4054+K4054</f>
        <v>14.8297111669368</v>
      </c>
      <c r="N4054" s="23" t="n">
        <f aca="false">MAX(L4054,M4054)</f>
        <v>18.5779998708019</v>
      </c>
    </row>
    <row r="4055" customFormat="false" ht="15" hidden="false" customHeight="false" outlineLevel="0" collapsed="false">
      <c r="A4055" s="5" t="n">
        <v>4036</v>
      </c>
      <c r="B4055" s="25" t="n">
        <f aca="true">NORMSINV(RAND())</f>
        <v>0.508344683623977</v>
      </c>
      <c r="C4055" s="25" t="n">
        <f aca="true">$C$4*B4055+SQRT(1-$C$4^2)*NORMSINV(RAND())</f>
        <v>-0.279148426807571</v>
      </c>
      <c r="D4055" s="25" t="n">
        <f aca="false">NORMSDIST(B4055)</f>
        <v>0.694394180660149</v>
      </c>
      <c r="E4055" s="25" t="n">
        <f aca="false">NORMSDIST(C4055)</f>
        <v>0.390065460188194</v>
      </c>
      <c r="F4055" s="23" t="n">
        <f aca="true">BETAINV(RAND(),T1_PERT!$F$5,T1_PERT!$G$5,T1_PERT!$C$5,T1_PERT!$E$5)</f>
        <v>4.66423882082163</v>
      </c>
      <c r="G4055" s="23" t="n">
        <f aca="false">BETAINV(D4055,T1_PERT!$F$6,T1_PERT!$G$6,T1_PERT!$C$6,T1_PERT!$E$6)</f>
        <v>5.89886028677383</v>
      </c>
      <c r="H4055" s="23" t="n">
        <f aca="true">BETAINV(RAND(),T1_PERT!$F$7,T1_PERT!$G$7,T1_PERT!$C$7,T1_PERT!$E$7)</f>
        <v>4.78867580892278</v>
      </c>
      <c r="I4055" s="23" t="n">
        <f aca="false">BETAINV(E4055,T1_PERT!$F$8,T1_PERT!$G$8,T1_PERT!$C$8,T1_PERT!$E$8)</f>
        <v>5.0434012969996</v>
      </c>
      <c r="J4055" s="23" t="n">
        <f aca="true">BETAINV(RAND(),T1_PERT!$F$9,T1_PERT!$G$9,T1_PERT!$C$9,T1_PERT!$E$9)</f>
        <v>4.13781920980015</v>
      </c>
      <c r="K4055" s="23" t="n">
        <f aca="true">BETAINV(RAND(),T1_PERT!$F$10,T1_PERT!$G$10,T1_PERT!$C$10,T1_PERT!$E$10)</f>
        <v>2.18863714888718</v>
      </c>
      <c r="L4055" s="23" t="n">
        <f aca="false">F4055+G4055+I4055+K4055</f>
        <v>17.7951375534822</v>
      </c>
      <c r="M4055" s="23" t="n">
        <f aca="false">F4055+H4055+J4055+K4055</f>
        <v>15.7793709884317</v>
      </c>
      <c r="N4055" s="23" t="n">
        <f aca="false">MAX(L4055,M4055)</f>
        <v>17.7951375534822</v>
      </c>
    </row>
    <row r="4056" customFormat="false" ht="15" hidden="false" customHeight="false" outlineLevel="0" collapsed="false">
      <c r="A4056" s="5" t="n">
        <v>4037</v>
      </c>
      <c r="B4056" s="25" t="n">
        <f aca="true">NORMSINV(RAND())</f>
        <v>-1.10568075110384</v>
      </c>
      <c r="C4056" s="25" t="n">
        <f aca="true">$C$4*B4056+SQRT(1-$C$4^2)*NORMSINV(RAND())</f>
        <v>-0.182486258528809</v>
      </c>
      <c r="D4056" s="25" t="n">
        <f aca="false">NORMSDIST(B4056)</f>
        <v>0.134432362196009</v>
      </c>
      <c r="E4056" s="25" t="n">
        <f aca="false">NORMSDIST(C4056)</f>
        <v>0.427600568702256</v>
      </c>
      <c r="F4056" s="23" t="n">
        <f aca="true">BETAINV(RAND(),T1_PERT!$F$5,T1_PERT!$G$5,T1_PERT!$C$5,T1_PERT!$E$5)</f>
        <v>2.89359393624315</v>
      </c>
      <c r="G4056" s="23" t="n">
        <f aca="false">BETAINV(D4056,T1_PERT!$F$6,T1_PERT!$G$6,T1_PERT!$C$6,T1_PERT!$E$6)</f>
        <v>4.06506977115221</v>
      </c>
      <c r="H4056" s="23" t="n">
        <f aca="true">BETAINV(RAND(),T1_PERT!$F$7,T1_PERT!$G$7,T1_PERT!$C$7,T1_PERT!$E$7)</f>
        <v>6.55968035623699</v>
      </c>
      <c r="I4056" s="23" t="n">
        <f aca="false">BETAINV(E4056,T1_PERT!$F$8,T1_PERT!$G$8,T1_PERT!$C$8,T1_PERT!$E$8)</f>
        <v>5.11488528451341</v>
      </c>
      <c r="J4056" s="23" t="n">
        <f aca="true">BETAINV(RAND(),T1_PERT!$F$9,T1_PERT!$G$9,T1_PERT!$C$9,T1_PERT!$E$9)</f>
        <v>3.29372487633533</v>
      </c>
      <c r="K4056" s="23" t="n">
        <f aca="true">BETAINV(RAND(),T1_PERT!$F$10,T1_PERT!$G$10,T1_PERT!$C$10,T1_PERT!$E$10)</f>
        <v>2.07495344012677</v>
      </c>
      <c r="L4056" s="23" t="n">
        <f aca="false">F4056+G4056+I4056+K4056</f>
        <v>14.1485024320355</v>
      </c>
      <c r="M4056" s="23" t="n">
        <f aca="false">F4056+H4056+J4056+K4056</f>
        <v>14.8219526089422</v>
      </c>
      <c r="N4056" s="23" t="n">
        <f aca="false">MAX(L4056,M4056)</f>
        <v>14.8219526089422</v>
      </c>
    </row>
    <row r="4057" customFormat="false" ht="15" hidden="false" customHeight="false" outlineLevel="0" collapsed="false">
      <c r="A4057" s="5" t="n">
        <v>4038</v>
      </c>
      <c r="B4057" s="25" t="n">
        <f aca="true">NORMSINV(RAND())</f>
        <v>0.547649359978297</v>
      </c>
      <c r="C4057" s="25" t="n">
        <f aca="true">$C$4*B4057+SQRT(1-$C$4^2)*NORMSINV(RAND())</f>
        <v>-1.95534803096259</v>
      </c>
      <c r="D4057" s="25" t="n">
        <f aca="false">NORMSDIST(B4057)</f>
        <v>0.708033655071033</v>
      </c>
      <c r="E4057" s="25" t="n">
        <f aca="false">NORMSDIST(C4057)</f>
        <v>0.0252710028155503</v>
      </c>
      <c r="F4057" s="23" t="n">
        <f aca="true">BETAINV(RAND(),T1_PERT!$F$5,T1_PERT!$G$5,T1_PERT!$C$5,T1_PERT!$E$5)</f>
        <v>2.58760518811928</v>
      </c>
      <c r="G4057" s="23" t="n">
        <f aca="false">BETAINV(D4057,T1_PERT!$F$6,T1_PERT!$G$6,T1_PERT!$C$6,T1_PERT!$E$6)</f>
        <v>5.94932225974765</v>
      </c>
      <c r="H4057" s="23" t="n">
        <f aca="true">BETAINV(RAND(),T1_PERT!$F$7,T1_PERT!$G$7,T1_PERT!$C$7,T1_PERT!$E$7)</f>
        <v>5.18580813012025</v>
      </c>
      <c r="I4057" s="23" t="n">
        <f aca="false">BETAINV(E4057,T1_PERT!$F$8,T1_PERT!$G$8,T1_PERT!$C$8,T1_PERT!$E$8)</f>
        <v>4.21218592090164</v>
      </c>
      <c r="J4057" s="23" t="n">
        <f aca="true">BETAINV(RAND(),T1_PERT!$F$9,T1_PERT!$G$9,T1_PERT!$C$9,T1_PERT!$E$9)</f>
        <v>3.63699019896278</v>
      </c>
      <c r="K4057" s="23" t="n">
        <f aca="true">BETAINV(RAND(),T1_PERT!$F$10,T1_PERT!$G$10,T1_PERT!$C$10,T1_PERT!$E$10)</f>
        <v>2.39525659962519</v>
      </c>
      <c r="L4057" s="23" t="n">
        <f aca="false">F4057+G4057+I4057+K4057</f>
        <v>15.1443699683938</v>
      </c>
      <c r="M4057" s="23" t="n">
        <f aca="false">F4057+H4057+J4057+K4057</f>
        <v>13.8056601168275</v>
      </c>
      <c r="N4057" s="23" t="n">
        <f aca="false">MAX(L4057,M4057)</f>
        <v>15.1443699683938</v>
      </c>
    </row>
    <row r="4058" customFormat="false" ht="15" hidden="false" customHeight="false" outlineLevel="0" collapsed="false">
      <c r="A4058" s="5" t="n">
        <v>4039</v>
      </c>
      <c r="B4058" s="25" t="n">
        <f aca="true">NORMSINV(RAND())</f>
        <v>0.914715051841311</v>
      </c>
      <c r="C4058" s="25" t="n">
        <f aca="true">$C$4*B4058+SQRT(1-$C$4^2)*NORMSINV(RAND())</f>
        <v>0.0422463255584025</v>
      </c>
      <c r="D4058" s="25" t="n">
        <f aca="false">NORMSDIST(B4058)</f>
        <v>0.81982937979764</v>
      </c>
      <c r="E4058" s="25" t="n">
        <f aca="false">NORMSDIST(C4058)</f>
        <v>0.516848833476233</v>
      </c>
      <c r="F4058" s="23" t="n">
        <f aca="true">BETAINV(RAND(),T1_PERT!$F$5,T1_PERT!$G$5,T1_PERT!$C$5,T1_PERT!$E$5)</f>
        <v>3.21402377236801</v>
      </c>
      <c r="G4058" s="23" t="n">
        <f aca="false">BETAINV(D4058,T1_PERT!$F$6,T1_PERT!$G$6,T1_PERT!$C$6,T1_PERT!$E$6)</f>
        <v>6.41715098681962</v>
      </c>
      <c r="H4058" s="23" t="n">
        <f aca="true">BETAINV(RAND(),T1_PERT!$F$7,T1_PERT!$G$7,T1_PERT!$C$7,T1_PERT!$E$7)</f>
        <v>4.55658604855122</v>
      </c>
      <c r="I4058" s="23" t="n">
        <f aca="false">BETAINV(E4058,T1_PERT!$F$8,T1_PERT!$G$8,T1_PERT!$C$8,T1_PERT!$E$8)</f>
        <v>5.28864715225068</v>
      </c>
      <c r="J4058" s="23" t="n">
        <f aca="true">BETAINV(RAND(),T1_PERT!$F$9,T1_PERT!$G$9,T1_PERT!$C$9,T1_PERT!$E$9)</f>
        <v>5.79912799259237</v>
      </c>
      <c r="K4058" s="23" t="n">
        <f aca="true">BETAINV(RAND(),T1_PERT!$F$10,T1_PERT!$G$10,T1_PERT!$C$10,T1_PERT!$E$10)</f>
        <v>2.43180703862776</v>
      </c>
      <c r="L4058" s="23" t="n">
        <f aca="false">F4058+G4058+I4058+K4058</f>
        <v>17.3516289500661</v>
      </c>
      <c r="M4058" s="23" t="n">
        <f aca="false">F4058+H4058+J4058+K4058</f>
        <v>16.0015448521394</v>
      </c>
      <c r="N4058" s="23" t="n">
        <f aca="false">MAX(L4058,M4058)</f>
        <v>17.3516289500661</v>
      </c>
    </row>
    <row r="4059" customFormat="false" ht="15" hidden="false" customHeight="false" outlineLevel="0" collapsed="false">
      <c r="A4059" s="5" t="n">
        <v>4040</v>
      </c>
      <c r="B4059" s="25" t="n">
        <f aca="true">NORMSINV(RAND())</f>
        <v>-1.67685093565218</v>
      </c>
      <c r="C4059" s="25" t="n">
        <f aca="true">$C$4*B4059+SQRT(1-$C$4^2)*NORMSINV(RAND())</f>
        <v>-0.162893916648287</v>
      </c>
      <c r="D4059" s="25" t="n">
        <f aca="false">NORMSDIST(B4059)</f>
        <v>0.0467858172687159</v>
      </c>
      <c r="E4059" s="25" t="n">
        <f aca="false">NORMSDIST(C4059)</f>
        <v>0.435300980333504</v>
      </c>
      <c r="F4059" s="23" t="n">
        <f aca="true">BETAINV(RAND(),T1_PERT!$F$5,T1_PERT!$G$5,T1_PERT!$C$5,T1_PERT!$E$5)</f>
        <v>4.35121733678452</v>
      </c>
      <c r="G4059" s="23" t="n">
        <f aca="false">BETAINV(D4059,T1_PERT!$F$6,T1_PERT!$G$6,T1_PERT!$C$6,T1_PERT!$E$6)</f>
        <v>3.63671210796759</v>
      </c>
      <c r="H4059" s="23" t="n">
        <f aca="true">BETAINV(RAND(),T1_PERT!$F$7,T1_PERT!$G$7,T1_PERT!$C$7,T1_PERT!$E$7)</f>
        <v>5.37259786902163</v>
      </c>
      <c r="I4059" s="23" t="n">
        <f aca="false">BETAINV(E4059,T1_PERT!$F$8,T1_PERT!$G$8,T1_PERT!$C$8,T1_PERT!$E$8)</f>
        <v>5.12962672596907</v>
      </c>
      <c r="J4059" s="23" t="n">
        <f aca="true">BETAINV(RAND(),T1_PERT!$F$9,T1_PERT!$G$9,T1_PERT!$C$9,T1_PERT!$E$9)</f>
        <v>5.35751735170606</v>
      </c>
      <c r="K4059" s="23" t="n">
        <f aca="true">BETAINV(RAND(),T1_PERT!$F$10,T1_PERT!$G$10,T1_PERT!$C$10,T1_PERT!$E$10)</f>
        <v>2.65001309335491</v>
      </c>
      <c r="L4059" s="23" t="n">
        <f aca="false">F4059+G4059+I4059+K4059</f>
        <v>15.7675692640761</v>
      </c>
      <c r="M4059" s="23" t="n">
        <f aca="false">F4059+H4059+J4059+K4059</f>
        <v>17.7313456508671</v>
      </c>
      <c r="N4059" s="23" t="n">
        <f aca="false">MAX(L4059,M4059)</f>
        <v>17.7313456508671</v>
      </c>
    </row>
    <row r="4060" customFormat="false" ht="15" hidden="false" customHeight="false" outlineLevel="0" collapsed="false">
      <c r="A4060" s="5" t="n">
        <v>4041</v>
      </c>
      <c r="B4060" s="25" t="n">
        <f aca="true">NORMSINV(RAND())</f>
        <v>0.64262602131908</v>
      </c>
      <c r="C4060" s="25" t="n">
        <f aca="true">$C$4*B4060+SQRT(1-$C$4^2)*NORMSINV(RAND())</f>
        <v>-0.233094419287055</v>
      </c>
      <c r="D4060" s="25" t="n">
        <f aca="false">NORMSDIST(B4060)</f>
        <v>0.739766602844335</v>
      </c>
      <c r="E4060" s="25" t="n">
        <f aca="false">NORMSDIST(C4060)</f>
        <v>0.407844044164005</v>
      </c>
      <c r="F4060" s="23" t="n">
        <f aca="true">BETAINV(RAND(),T1_PERT!$F$5,T1_PERT!$G$5,T1_PERT!$C$5,T1_PERT!$E$5)</f>
        <v>4.56134517320902</v>
      </c>
      <c r="G4060" s="23" t="n">
        <f aca="false">BETAINV(D4060,T1_PERT!$F$6,T1_PERT!$G$6,T1_PERT!$C$6,T1_PERT!$E$6)</f>
        <v>6.07116978063821</v>
      </c>
      <c r="H4060" s="23" t="n">
        <f aca="true">BETAINV(RAND(),T1_PERT!$F$7,T1_PERT!$G$7,T1_PERT!$C$7,T1_PERT!$E$7)</f>
        <v>6.17882212085814</v>
      </c>
      <c r="I4060" s="23" t="n">
        <f aca="false">BETAINV(E4060,T1_PERT!$F$8,T1_PERT!$G$8,T1_PERT!$C$8,T1_PERT!$E$8)</f>
        <v>5.07719647417601</v>
      </c>
      <c r="J4060" s="23" t="n">
        <f aca="true">BETAINV(RAND(),T1_PERT!$F$9,T1_PERT!$G$9,T1_PERT!$C$9,T1_PERT!$E$9)</f>
        <v>3.26874859911385</v>
      </c>
      <c r="K4060" s="23" t="n">
        <f aca="true">BETAINV(RAND(),T1_PERT!$F$10,T1_PERT!$G$10,T1_PERT!$C$10,T1_PERT!$E$10)</f>
        <v>1.61513624776284</v>
      </c>
      <c r="L4060" s="23" t="n">
        <f aca="false">F4060+G4060+I4060+K4060</f>
        <v>17.3248476757861</v>
      </c>
      <c r="M4060" s="23" t="n">
        <f aca="false">F4060+H4060+J4060+K4060</f>
        <v>15.6240521409438</v>
      </c>
      <c r="N4060" s="23" t="n">
        <f aca="false">MAX(L4060,M4060)</f>
        <v>17.3248476757861</v>
      </c>
    </row>
    <row r="4061" customFormat="false" ht="15" hidden="false" customHeight="false" outlineLevel="0" collapsed="false">
      <c r="A4061" s="5" t="n">
        <v>4042</v>
      </c>
      <c r="B4061" s="25" t="n">
        <f aca="true">NORMSINV(RAND())</f>
        <v>-1.45665805981225</v>
      </c>
      <c r="C4061" s="25" t="n">
        <f aca="true">$C$4*B4061+SQRT(1-$C$4^2)*NORMSINV(RAND())</f>
        <v>-1.826481803053</v>
      </c>
      <c r="D4061" s="25" t="n">
        <f aca="false">NORMSDIST(B4061)</f>
        <v>0.0726053961515839</v>
      </c>
      <c r="E4061" s="25" t="n">
        <f aca="false">NORMSDIST(C4061)</f>
        <v>0.0338888599037685</v>
      </c>
      <c r="F4061" s="23" t="n">
        <f aca="true">BETAINV(RAND(),T1_PERT!$F$5,T1_PERT!$G$5,T1_PERT!$C$5,T1_PERT!$E$5)</f>
        <v>4.28066296125615</v>
      </c>
      <c r="G4061" s="23" t="n">
        <f aca="false">BETAINV(D4061,T1_PERT!$F$6,T1_PERT!$G$6,T1_PERT!$C$6,T1_PERT!$E$6)</f>
        <v>3.78516060899768</v>
      </c>
      <c r="H4061" s="23" t="n">
        <f aca="true">BETAINV(RAND(),T1_PERT!$F$7,T1_PERT!$G$7,T1_PERT!$C$7,T1_PERT!$E$7)</f>
        <v>6.16918681956508</v>
      </c>
      <c r="I4061" s="23" t="n">
        <f aca="false">BETAINV(E4061,T1_PERT!$F$8,T1_PERT!$G$8,T1_PERT!$C$8,T1_PERT!$E$8)</f>
        <v>4.24798999126041</v>
      </c>
      <c r="J4061" s="23" t="n">
        <f aca="true">BETAINV(RAND(),T1_PERT!$F$9,T1_PERT!$G$9,T1_PERT!$C$9,T1_PERT!$E$9)</f>
        <v>3.37933960017393</v>
      </c>
      <c r="K4061" s="23" t="n">
        <f aca="true">BETAINV(RAND(),T1_PERT!$F$10,T1_PERT!$G$10,T1_PERT!$C$10,T1_PERT!$E$10)</f>
        <v>1.44289057408528</v>
      </c>
      <c r="L4061" s="23" t="n">
        <f aca="false">F4061+G4061+I4061+K4061</f>
        <v>13.7567041355995</v>
      </c>
      <c r="M4061" s="23" t="n">
        <f aca="false">F4061+H4061+J4061+K4061</f>
        <v>15.2720799550804</v>
      </c>
      <c r="N4061" s="23" t="n">
        <f aca="false">MAX(L4061,M4061)</f>
        <v>15.2720799550804</v>
      </c>
    </row>
    <row r="4062" customFormat="false" ht="15" hidden="false" customHeight="false" outlineLevel="0" collapsed="false">
      <c r="A4062" s="5" t="n">
        <v>4043</v>
      </c>
      <c r="B4062" s="25" t="n">
        <f aca="true">NORMSINV(RAND())</f>
        <v>0.356595698446247</v>
      </c>
      <c r="C4062" s="25" t="n">
        <f aca="true">$C$4*B4062+SQRT(1-$C$4^2)*NORMSINV(RAND())</f>
        <v>-0.366753840257405</v>
      </c>
      <c r="D4062" s="25" t="n">
        <f aca="false">NORMSDIST(B4062)</f>
        <v>0.639302750902232</v>
      </c>
      <c r="E4062" s="25" t="n">
        <f aca="false">NORMSDIST(C4062)</f>
        <v>0.356901320984223</v>
      </c>
      <c r="F4062" s="23" t="n">
        <f aca="true">BETAINV(RAND(),T1_PERT!$F$5,T1_PERT!$G$5,T1_PERT!$C$5,T1_PERT!$E$5)</f>
        <v>4.36832088759496</v>
      </c>
      <c r="G4062" s="23" t="n">
        <f aca="false">BETAINV(D4062,T1_PERT!$F$6,T1_PERT!$G$6,T1_PERT!$C$6,T1_PERT!$E$6)</f>
        <v>5.70432467181665</v>
      </c>
      <c r="H4062" s="23" t="n">
        <f aca="true">BETAINV(RAND(),T1_PERT!$F$7,T1_PERT!$G$7,T1_PERT!$C$7,T1_PERT!$E$7)</f>
        <v>5.72786723897577</v>
      </c>
      <c r="I4062" s="23" t="n">
        <f aca="false">BETAINV(E4062,T1_PERT!$F$8,T1_PERT!$G$8,T1_PERT!$C$8,T1_PERT!$E$8)</f>
        <v>4.98049269647985</v>
      </c>
      <c r="J4062" s="23" t="n">
        <f aca="true">BETAINV(RAND(),T1_PERT!$F$9,T1_PERT!$G$9,T1_PERT!$C$9,T1_PERT!$E$9)</f>
        <v>5.33390456692614</v>
      </c>
      <c r="K4062" s="23" t="n">
        <f aca="true">BETAINV(RAND(),T1_PERT!$F$10,T1_PERT!$G$10,T1_PERT!$C$10,T1_PERT!$E$10)</f>
        <v>2.12792210681979</v>
      </c>
      <c r="L4062" s="23" t="n">
        <f aca="false">F4062+G4062+I4062+K4062</f>
        <v>17.1810603627112</v>
      </c>
      <c r="M4062" s="23" t="n">
        <f aca="false">F4062+H4062+J4062+K4062</f>
        <v>17.5580148003167</v>
      </c>
      <c r="N4062" s="23" t="n">
        <f aca="false">MAX(L4062,M4062)</f>
        <v>17.5580148003167</v>
      </c>
    </row>
    <row r="4063" customFormat="false" ht="15" hidden="false" customHeight="false" outlineLevel="0" collapsed="false">
      <c r="A4063" s="5" t="n">
        <v>4044</v>
      </c>
      <c r="B4063" s="25" t="n">
        <f aca="true">NORMSINV(RAND())</f>
        <v>-0.935359112867343</v>
      </c>
      <c r="C4063" s="25" t="n">
        <f aca="true">$C$4*B4063+SQRT(1-$C$4^2)*NORMSINV(RAND())</f>
        <v>-0.533346895951931</v>
      </c>
      <c r="D4063" s="25" t="n">
        <f aca="false">NORMSDIST(B4063)</f>
        <v>0.174801630364545</v>
      </c>
      <c r="E4063" s="25" t="n">
        <f aca="false">NORMSDIST(C4063)</f>
        <v>0.296896735223859</v>
      </c>
      <c r="F4063" s="23" t="n">
        <f aca="true">BETAINV(RAND(),T1_PERT!$F$5,T1_PERT!$G$5,T1_PERT!$C$5,T1_PERT!$E$5)</f>
        <v>4.60091667489407</v>
      </c>
      <c r="G4063" s="23" t="n">
        <f aca="false">BETAINV(D4063,T1_PERT!$F$6,T1_PERT!$G$6,T1_PERT!$C$6,T1_PERT!$E$6)</f>
        <v>4.21979366076938</v>
      </c>
      <c r="H4063" s="23" t="n">
        <f aca="true">BETAINV(RAND(),T1_PERT!$F$7,T1_PERT!$G$7,T1_PERT!$C$7,T1_PERT!$E$7)</f>
        <v>6.23237325135478</v>
      </c>
      <c r="I4063" s="23" t="n">
        <f aca="false">BETAINV(E4063,T1_PERT!$F$8,T1_PERT!$G$8,T1_PERT!$C$8,T1_PERT!$E$8)</f>
        <v>4.86615090406118</v>
      </c>
      <c r="J4063" s="23" t="n">
        <f aca="true">BETAINV(RAND(),T1_PERT!$F$9,T1_PERT!$G$9,T1_PERT!$C$9,T1_PERT!$E$9)</f>
        <v>5.52149351930598</v>
      </c>
      <c r="K4063" s="23" t="n">
        <f aca="true">BETAINV(RAND(),T1_PERT!$F$10,T1_PERT!$G$10,T1_PERT!$C$10,T1_PERT!$E$10)</f>
        <v>1.70368829267707</v>
      </c>
      <c r="L4063" s="23" t="n">
        <f aca="false">F4063+G4063+I4063+K4063</f>
        <v>15.3905495324017</v>
      </c>
      <c r="M4063" s="23" t="n">
        <f aca="false">F4063+H4063+J4063+K4063</f>
        <v>18.0584717382319</v>
      </c>
      <c r="N4063" s="23" t="n">
        <f aca="false">MAX(L4063,M4063)</f>
        <v>18.0584717382319</v>
      </c>
    </row>
    <row r="4064" customFormat="false" ht="15" hidden="false" customHeight="false" outlineLevel="0" collapsed="false">
      <c r="A4064" s="5" t="n">
        <v>4045</v>
      </c>
      <c r="B4064" s="25" t="n">
        <f aca="true">NORMSINV(RAND())</f>
        <v>0.98730169445416</v>
      </c>
      <c r="C4064" s="25" t="n">
        <f aca="true">$C$4*B4064+SQRT(1-$C$4^2)*NORMSINV(RAND())</f>
        <v>0.308908255845766</v>
      </c>
      <c r="D4064" s="25" t="n">
        <f aca="false">NORMSDIST(B4064)</f>
        <v>0.838252619878735</v>
      </c>
      <c r="E4064" s="25" t="n">
        <f aca="false">NORMSDIST(C4064)</f>
        <v>0.621304341751451</v>
      </c>
      <c r="F4064" s="23" t="n">
        <f aca="true">BETAINV(RAND(),T1_PERT!$F$5,T1_PERT!$G$5,T1_PERT!$C$5,T1_PERT!$E$5)</f>
        <v>3.9783817127905</v>
      </c>
      <c r="G4064" s="23" t="n">
        <f aca="false">BETAINV(D4064,T1_PERT!$F$6,T1_PERT!$G$6,T1_PERT!$C$6,T1_PERT!$E$6)</f>
        <v>6.50804646126253</v>
      </c>
      <c r="H4064" s="23" t="n">
        <f aca="true">BETAINV(RAND(),T1_PERT!$F$7,T1_PERT!$G$7,T1_PERT!$C$7,T1_PERT!$E$7)</f>
        <v>7.13775969335565</v>
      </c>
      <c r="I4064" s="23" t="n">
        <f aca="false">BETAINV(E4064,T1_PERT!$F$8,T1_PERT!$G$8,T1_PERT!$C$8,T1_PERT!$E$8)</f>
        <v>5.50606989343022</v>
      </c>
      <c r="J4064" s="23" t="n">
        <f aca="true">BETAINV(RAND(),T1_PERT!$F$9,T1_PERT!$G$9,T1_PERT!$C$9,T1_PERT!$E$9)</f>
        <v>5.23063036967551</v>
      </c>
      <c r="K4064" s="23" t="n">
        <f aca="true">BETAINV(RAND(),T1_PERT!$F$10,T1_PERT!$G$10,T1_PERT!$C$10,T1_PERT!$E$10)</f>
        <v>1.99283126083878</v>
      </c>
      <c r="L4064" s="23" t="n">
        <f aca="false">F4064+G4064+I4064+K4064</f>
        <v>17.985329328322</v>
      </c>
      <c r="M4064" s="23" t="n">
        <f aca="false">F4064+H4064+J4064+K4064</f>
        <v>18.3396030366604</v>
      </c>
      <c r="N4064" s="23" t="n">
        <f aca="false">MAX(L4064,M4064)</f>
        <v>18.3396030366604</v>
      </c>
    </row>
    <row r="4065" customFormat="false" ht="15" hidden="false" customHeight="false" outlineLevel="0" collapsed="false">
      <c r="A4065" s="5" t="n">
        <v>4046</v>
      </c>
      <c r="B4065" s="25" t="n">
        <f aca="true">NORMSINV(RAND())</f>
        <v>-0.60137909857334</v>
      </c>
      <c r="C4065" s="25" t="n">
        <f aca="true">$C$4*B4065+SQRT(1-$C$4^2)*NORMSINV(RAND())</f>
        <v>-0.650968020475109</v>
      </c>
      <c r="D4065" s="25" t="n">
        <f aca="false">NORMSDIST(B4065)</f>
        <v>0.273793758398022</v>
      </c>
      <c r="E4065" s="25" t="n">
        <f aca="false">NORMSDIST(C4065)</f>
        <v>0.257533565336828</v>
      </c>
      <c r="F4065" s="23" t="n">
        <f aca="true">BETAINV(RAND(),T1_PERT!$F$5,T1_PERT!$G$5,T1_PERT!$C$5,T1_PERT!$E$5)</f>
        <v>4.44193925754934</v>
      </c>
      <c r="G4065" s="23" t="n">
        <f aca="false">BETAINV(D4065,T1_PERT!$F$6,T1_PERT!$G$6,T1_PERT!$C$6,T1_PERT!$E$6)</f>
        <v>4.5566585120643</v>
      </c>
      <c r="H4065" s="23" t="n">
        <f aca="true">BETAINV(RAND(),T1_PERT!$F$7,T1_PERT!$G$7,T1_PERT!$C$7,T1_PERT!$E$7)</f>
        <v>7.40787555686009</v>
      </c>
      <c r="I4065" s="23" t="n">
        <f aca="false">BETAINV(E4065,T1_PERT!$F$8,T1_PERT!$G$8,T1_PERT!$C$8,T1_PERT!$E$8)</f>
        <v>4.78985385285878</v>
      </c>
      <c r="J4065" s="23" t="n">
        <f aca="true">BETAINV(RAND(),T1_PERT!$F$9,T1_PERT!$G$9,T1_PERT!$C$9,T1_PERT!$E$9)</f>
        <v>3.43452969225563</v>
      </c>
      <c r="K4065" s="23" t="n">
        <f aca="true">BETAINV(RAND(),T1_PERT!$F$10,T1_PERT!$G$10,T1_PERT!$C$10,T1_PERT!$E$10)</f>
        <v>2.34006942653812</v>
      </c>
      <c r="L4065" s="23" t="n">
        <f aca="false">F4065+G4065+I4065+K4065</f>
        <v>16.1285210490105</v>
      </c>
      <c r="M4065" s="23" t="n">
        <f aca="false">F4065+H4065+J4065+K4065</f>
        <v>17.6244139332032</v>
      </c>
      <c r="N4065" s="23" t="n">
        <f aca="false">MAX(L4065,M4065)</f>
        <v>17.6244139332032</v>
      </c>
    </row>
    <row r="4066" customFormat="false" ht="15" hidden="false" customHeight="false" outlineLevel="0" collapsed="false">
      <c r="A4066" s="5" t="n">
        <v>4047</v>
      </c>
      <c r="B4066" s="25" t="n">
        <f aca="true">NORMSINV(RAND())</f>
        <v>0.281638630599336</v>
      </c>
      <c r="C4066" s="25" t="n">
        <f aca="true">$C$4*B4066+SQRT(1-$C$4^2)*NORMSINV(RAND())</f>
        <v>-1.08217849801829</v>
      </c>
      <c r="D4066" s="25" t="n">
        <f aca="false">NORMSDIST(B4066)</f>
        <v>0.610889692101535</v>
      </c>
      <c r="E4066" s="25" t="n">
        <f aca="false">NORMSDIST(C4066)</f>
        <v>0.13958661042641</v>
      </c>
      <c r="F4066" s="23" t="n">
        <f aca="true">BETAINV(RAND(),T1_PERT!$F$5,T1_PERT!$G$5,T1_PERT!$C$5,T1_PERT!$E$5)</f>
        <v>4.19576709021549</v>
      </c>
      <c r="G4066" s="23" t="n">
        <f aca="false">BETAINV(D4066,T1_PERT!$F$6,T1_PERT!$G$6,T1_PERT!$C$6,T1_PERT!$E$6)</f>
        <v>5.60867237035578</v>
      </c>
      <c r="H4066" s="23" t="n">
        <f aca="true">BETAINV(RAND(),T1_PERT!$F$7,T1_PERT!$G$7,T1_PERT!$C$7,T1_PERT!$E$7)</f>
        <v>5.54327154485519</v>
      </c>
      <c r="I4066" s="23" t="n">
        <f aca="false">BETAINV(E4066,T1_PERT!$F$8,T1_PERT!$G$8,T1_PERT!$C$8,T1_PERT!$E$8)</f>
        <v>4.54397789139615</v>
      </c>
      <c r="J4066" s="23" t="n">
        <f aca="true">BETAINV(RAND(),T1_PERT!$F$9,T1_PERT!$G$9,T1_PERT!$C$9,T1_PERT!$E$9)</f>
        <v>4.02721813427093</v>
      </c>
      <c r="K4066" s="23" t="n">
        <f aca="true">BETAINV(RAND(),T1_PERT!$F$10,T1_PERT!$G$10,T1_PERT!$C$10,T1_PERT!$E$10)</f>
        <v>2.19682210887489</v>
      </c>
      <c r="L4066" s="23" t="n">
        <f aca="false">F4066+G4066+I4066+K4066</f>
        <v>16.5452394608423</v>
      </c>
      <c r="M4066" s="23" t="n">
        <f aca="false">F4066+H4066+J4066+K4066</f>
        <v>15.9630788782165</v>
      </c>
      <c r="N4066" s="23" t="n">
        <f aca="false">MAX(L4066,M4066)</f>
        <v>16.5452394608423</v>
      </c>
    </row>
    <row r="4067" customFormat="false" ht="15" hidden="false" customHeight="false" outlineLevel="0" collapsed="false">
      <c r="A4067" s="5" t="n">
        <v>4048</v>
      </c>
      <c r="B4067" s="25" t="n">
        <f aca="true">NORMSINV(RAND())</f>
        <v>1.0176929694685</v>
      </c>
      <c r="C4067" s="25" t="n">
        <f aca="true">$C$4*B4067+SQRT(1-$C$4^2)*NORMSINV(RAND())</f>
        <v>0.732211361876472</v>
      </c>
      <c r="D4067" s="25" t="n">
        <f aca="false">NORMSDIST(B4067)</f>
        <v>0.845588055279479</v>
      </c>
      <c r="E4067" s="25" t="n">
        <f aca="false">NORMSDIST(C4067)</f>
        <v>0.767980214732683</v>
      </c>
      <c r="F4067" s="23" t="n">
        <f aca="true">BETAINV(RAND(),T1_PERT!$F$5,T1_PERT!$G$5,T1_PERT!$C$5,T1_PERT!$E$5)</f>
        <v>3.75401800335025</v>
      </c>
      <c r="G4067" s="23" t="n">
        <f aca="false">BETAINV(D4067,T1_PERT!$F$6,T1_PERT!$G$6,T1_PERT!$C$6,T1_PERT!$E$6)</f>
        <v>6.54586283080686</v>
      </c>
      <c r="H4067" s="23" t="n">
        <f aca="true">BETAINV(RAND(),T1_PERT!$F$7,T1_PERT!$G$7,T1_PERT!$C$7,T1_PERT!$E$7)</f>
        <v>7.13362399772449</v>
      </c>
      <c r="I4067" s="23" t="n">
        <f aca="false">BETAINV(E4067,T1_PERT!$F$8,T1_PERT!$G$8,T1_PERT!$C$8,T1_PERT!$E$8)</f>
        <v>5.8664359441621</v>
      </c>
      <c r="J4067" s="23" t="n">
        <f aca="true">BETAINV(RAND(),T1_PERT!$F$9,T1_PERT!$G$9,T1_PERT!$C$9,T1_PERT!$E$9)</f>
        <v>3.99443990778314</v>
      </c>
      <c r="K4067" s="23" t="n">
        <f aca="true">BETAINV(RAND(),T1_PERT!$F$10,T1_PERT!$G$10,T1_PERT!$C$10,T1_PERT!$E$10)</f>
        <v>1.67428857635741</v>
      </c>
      <c r="L4067" s="23" t="n">
        <f aca="false">F4067+G4067+I4067+K4067</f>
        <v>17.8406053546766</v>
      </c>
      <c r="M4067" s="23" t="n">
        <f aca="false">F4067+H4067+J4067+K4067</f>
        <v>16.5563704852153</v>
      </c>
      <c r="N4067" s="23" t="n">
        <f aca="false">MAX(L4067,M4067)</f>
        <v>17.8406053546766</v>
      </c>
    </row>
    <row r="4068" customFormat="false" ht="15" hidden="false" customHeight="false" outlineLevel="0" collapsed="false">
      <c r="A4068" s="5" t="n">
        <v>4049</v>
      </c>
      <c r="B4068" s="25" t="n">
        <f aca="true">NORMSINV(RAND())</f>
        <v>1.53658302328564</v>
      </c>
      <c r="C4068" s="25" t="n">
        <f aca="true">$C$4*B4068+SQRT(1-$C$4^2)*NORMSINV(RAND())</f>
        <v>1.51240835161212</v>
      </c>
      <c r="D4068" s="25" t="n">
        <f aca="false">NORMSDIST(B4068)</f>
        <v>0.937802273754192</v>
      </c>
      <c r="E4068" s="25" t="n">
        <f aca="false">NORMSDIST(C4068)</f>
        <v>0.934784994195285</v>
      </c>
      <c r="F4068" s="23" t="n">
        <f aca="true">BETAINV(RAND(),T1_PERT!$F$5,T1_PERT!$G$5,T1_PERT!$C$5,T1_PERT!$E$5)</f>
        <v>3.71354192953519</v>
      </c>
      <c r="G4068" s="23" t="n">
        <f aca="false">BETAINV(D4068,T1_PERT!$F$6,T1_PERT!$G$6,T1_PERT!$C$6,T1_PERT!$E$6)</f>
        <v>7.16074346956167</v>
      </c>
      <c r="H4068" s="23" t="n">
        <f aca="true">BETAINV(RAND(),T1_PERT!$F$7,T1_PERT!$G$7,T1_PERT!$C$7,T1_PERT!$E$7)</f>
        <v>5.51200720149496</v>
      </c>
      <c r="I4068" s="23" t="n">
        <f aca="false">BETAINV(E4068,T1_PERT!$F$8,T1_PERT!$G$8,T1_PERT!$C$8,T1_PERT!$E$8)</f>
        <v>6.52475313929068</v>
      </c>
      <c r="J4068" s="23" t="n">
        <f aca="true">BETAINV(RAND(),T1_PERT!$F$9,T1_PERT!$G$9,T1_PERT!$C$9,T1_PERT!$E$9)</f>
        <v>3.79673795144145</v>
      </c>
      <c r="K4068" s="23" t="n">
        <f aca="true">BETAINV(RAND(),T1_PERT!$F$10,T1_PERT!$G$10,T1_PERT!$C$10,T1_PERT!$E$10)</f>
        <v>2.5399261530851</v>
      </c>
      <c r="L4068" s="23" t="n">
        <f aca="false">F4068+G4068+I4068+K4068</f>
        <v>19.9389646914726</v>
      </c>
      <c r="M4068" s="23" t="n">
        <f aca="false">F4068+H4068+J4068+K4068</f>
        <v>15.5622132355567</v>
      </c>
      <c r="N4068" s="23" t="n">
        <f aca="false">MAX(L4068,M4068)</f>
        <v>19.9389646914726</v>
      </c>
    </row>
    <row r="4069" customFormat="false" ht="15" hidden="false" customHeight="false" outlineLevel="0" collapsed="false">
      <c r="A4069" s="5" t="n">
        <v>4050</v>
      </c>
      <c r="B4069" s="25" t="n">
        <f aca="true">NORMSINV(RAND())</f>
        <v>-1.49459687491939</v>
      </c>
      <c r="C4069" s="25" t="n">
        <f aca="true">$C$4*B4069+SQRT(1-$C$4^2)*NORMSINV(RAND())</f>
        <v>-2.20128607056575</v>
      </c>
      <c r="D4069" s="25" t="n">
        <f aca="false">NORMSDIST(B4069)</f>
        <v>0.0675098411186491</v>
      </c>
      <c r="E4069" s="25" t="n">
        <f aca="false">NORMSDIST(C4069)</f>
        <v>0.013857889177126</v>
      </c>
      <c r="F4069" s="23" t="n">
        <f aca="true">BETAINV(RAND(),T1_PERT!$F$5,T1_PERT!$G$5,T1_PERT!$C$5,T1_PERT!$E$5)</f>
        <v>3.22110397853398</v>
      </c>
      <c r="G4069" s="23" t="n">
        <f aca="false">BETAINV(D4069,T1_PERT!$F$6,T1_PERT!$G$6,T1_PERT!$C$6,T1_PERT!$E$6)</f>
        <v>3.75809488523137</v>
      </c>
      <c r="H4069" s="23" t="n">
        <f aca="true">BETAINV(RAND(),T1_PERT!$F$7,T1_PERT!$G$7,T1_PERT!$C$7,T1_PERT!$E$7)</f>
        <v>6.49091932608738</v>
      </c>
      <c r="I4069" s="23" t="n">
        <f aca="false">BETAINV(E4069,T1_PERT!$F$8,T1_PERT!$G$8,T1_PERT!$C$8,T1_PERT!$E$8)</f>
        <v>4.15484015029416</v>
      </c>
      <c r="J4069" s="23" t="n">
        <f aca="true">BETAINV(RAND(),T1_PERT!$F$9,T1_PERT!$G$9,T1_PERT!$C$9,T1_PERT!$E$9)</f>
        <v>4.34831923419379</v>
      </c>
      <c r="K4069" s="23" t="n">
        <f aca="true">BETAINV(RAND(),T1_PERT!$F$10,T1_PERT!$G$10,T1_PERT!$C$10,T1_PERT!$E$10)</f>
        <v>2.42049736124186</v>
      </c>
      <c r="L4069" s="23" t="n">
        <f aca="false">F4069+G4069+I4069+K4069</f>
        <v>13.5545363753014</v>
      </c>
      <c r="M4069" s="23" t="n">
        <f aca="false">F4069+H4069+J4069+K4069</f>
        <v>16.480839900057</v>
      </c>
      <c r="N4069" s="23" t="n">
        <f aca="false">MAX(L4069,M4069)</f>
        <v>16.480839900057</v>
      </c>
    </row>
    <row r="4070" customFormat="false" ht="15" hidden="false" customHeight="false" outlineLevel="0" collapsed="false">
      <c r="A4070" s="5" t="n">
        <v>4051</v>
      </c>
      <c r="B4070" s="25" t="n">
        <f aca="true">NORMSINV(RAND())</f>
        <v>1.92177033999206</v>
      </c>
      <c r="C4070" s="25" t="n">
        <f aca="true">$C$4*B4070+SQRT(1-$C$4^2)*NORMSINV(RAND())</f>
        <v>0.479044491842915</v>
      </c>
      <c r="D4070" s="25" t="n">
        <f aca="false">NORMSDIST(B4070)</f>
        <v>0.97268266901785</v>
      </c>
      <c r="E4070" s="25" t="n">
        <f aca="false">NORMSDIST(C4070)</f>
        <v>0.684046511388548</v>
      </c>
      <c r="F4070" s="23" t="n">
        <f aca="true">BETAINV(RAND(),T1_PERT!$F$5,T1_PERT!$G$5,T1_PERT!$C$5,T1_PERT!$E$5)</f>
        <v>4.98949769695003</v>
      </c>
      <c r="G4070" s="23" t="n">
        <f aca="false">BETAINV(D4070,T1_PERT!$F$6,T1_PERT!$G$6,T1_PERT!$C$6,T1_PERT!$E$6)</f>
        <v>7.56590896439319</v>
      </c>
      <c r="H4070" s="23" t="n">
        <f aca="true">BETAINV(RAND(),T1_PERT!$F$7,T1_PERT!$G$7,T1_PERT!$C$7,T1_PERT!$E$7)</f>
        <v>6.86014799019449</v>
      </c>
      <c r="I4070" s="23" t="n">
        <f aca="false">BETAINV(E4070,T1_PERT!$F$8,T1_PERT!$G$8,T1_PERT!$C$8,T1_PERT!$E$8)</f>
        <v>5.64939885053453</v>
      </c>
      <c r="J4070" s="23" t="n">
        <f aca="true">BETAINV(RAND(),T1_PERT!$F$9,T1_PERT!$G$9,T1_PERT!$C$9,T1_PERT!$E$9)</f>
        <v>5.26423307878727</v>
      </c>
      <c r="K4070" s="23" t="n">
        <f aca="true">BETAINV(RAND(),T1_PERT!$F$10,T1_PERT!$G$10,T1_PERT!$C$10,T1_PERT!$E$10)</f>
        <v>1.89854171010201</v>
      </c>
      <c r="L4070" s="23" t="n">
        <f aca="false">F4070+G4070+I4070+K4070</f>
        <v>20.1033472219798</v>
      </c>
      <c r="M4070" s="23" t="n">
        <f aca="false">F4070+H4070+J4070+K4070</f>
        <v>19.0124204760338</v>
      </c>
      <c r="N4070" s="23" t="n">
        <f aca="false">MAX(L4070,M4070)</f>
        <v>20.1033472219798</v>
      </c>
    </row>
    <row r="4071" customFormat="false" ht="15" hidden="false" customHeight="false" outlineLevel="0" collapsed="false">
      <c r="A4071" s="5" t="n">
        <v>4052</v>
      </c>
      <c r="B4071" s="25" t="n">
        <f aca="true">NORMSINV(RAND())</f>
        <v>-1.04733726187409</v>
      </c>
      <c r="C4071" s="25" t="n">
        <f aca="true">$C$4*B4071+SQRT(1-$C$4^2)*NORMSINV(RAND())</f>
        <v>-0.00824683441378948</v>
      </c>
      <c r="D4071" s="25" t="n">
        <f aca="false">NORMSDIST(B4071)</f>
        <v>0.14747202808938</v>
      </c>
      <c r="E4071" s="25" t="n">
        <f aca="false">NORMSDIST(C4071)</f>
        <v>0.496710026364916</v>
      </c>
      <c r="F4071" s="23" t="n">
        <f aca="true">BETAINV(RAND(),T1_PERT!$F$5,T1_PERT!$G$5,T1_PERT!$C$5,T1_PERT!$E$5)</f>
        <v>4.39214284252893</v>
      </c>
      <c r="G4071" s="23" t="n">
        <f aca="false">BETAINV(D4071,T1_PERT!$F$6,T1_PERT!$G$6,T1_PERT!$C$6,T1_PERT!$E$6)</f>
        <v>4.11671056054262</v>
      </c>
      <c r="H4071" s="23" t="n">
        <f aca="true">BETAINV(RAND(),T1_PERT!$F$7,T1_PERT!$G$7,T1_PERT!$C$7,T1_PERT!$E$7)</f>
        <v>5.71474005237426</v>
      </c>
      <c r="I4071" s="23" t="n">
        <f aca="false">BETAINV(E4071,T1_PERT!$F$8,T1_PERT!$G$8,T1_PERT!$C$8,T1_PERT!$E$8)</f>
        <v>5.24875719769704</v>
      </c>
      <c r="J4071" s="23" t="n">
        <f aca="true">BETAINV(RAND(),T1_PERT!$F$9,T1_PERT!$G$9,T1_PERT!$C$9,T1_PERT!$E$9)</f>
        <v>3.9329492366118</v>
      </c>
      <c r="K4071" s="23" t="n">
        <f aca="true">BETAINV(RAND(),T1_PERT!$F$10,T1_PERT!$G$10,T1_PERT!$C$10,T1_PERT!$E$10)</f>
        <v>2.32832040531325</v>
      </c>
      <c r="L4071" s="23" t="n">
        <f aca="false">F4071+G4071+I4071+K4071</f>
        <v>16.0859310060818</v>
      </c>
      <c r="M4071" s="23" t="n">
        <f aca="false">F4071+H4071+J4071+K4071</f>
        <v>16.3681525368282</v>
      </c>
      <c r="N4071" s="23" t="n">
        <f aca="false">MAX(L4071,M4071)</f>
        <v>16.3681525368282</v>
      </c>
    </row>
    <row r="4072" customFormat="false" ht="15" hidden="false" customHeight="false" outlineLevel="0" collapsed="false">
      <c r="A4072" s="5" t="n">
        <v>4053</v>
      </c>
      <c r="B4072" s="25" t="n">
        <f aca="true">NORMSINV(RAND())</f>
        <v>-1.69662407593667</v>
      </c>
      <c r="C4072" s="25" t="n">
        <f aca="true">$C$4*B4072+SQRT(1-$C$4^2)*NORMSINV(RAND())</f>
        <v>-0.897848914688563</v>
      </c>
      <c r="D4072" s="25" t="n">
        <f aca="false">NORMSDIST(B4072)</f>
        <v>0.0448838775265394</v>
      </c>
      <c r="E4072" s="25" t="n">
        <f aca="false">NORMSDIST(C4072)</f>
        <v>0.184633051384592</v>
      </c>
      <c r="F4072" s="23" t="n">
        <f aca="true">BETAINV(RAND(),T1_PERT!$F$5,T1_PERT!$G$5,T1_PERT!$C$5,T1_PERT!$E$5)</f>
        <v>4.92335525784001</v>
      </c>
      <c r="G4072" s="23" t="n">
        <f aca="false">BETAINV(D4072,T1_PERT!$F$6,T1_PERT!$G$6,T1_PERT!$C$6,T1_PERT!$E$6)</f>
        <v>3.62439537565654</v>
      </c>
      <c r="H4072" s="23" t="n">
        <f aca="true">BETAINV(RAND(),T1_PERT!$F$7,T1_PERT!$G$7,T1_PERT!$C$7,T1_PERT!$E$7)</f>
        <v>3.96748984664751</v>
      </c>
      <c r="I4072" s="23" t="n">
        <f aca="false">BETAINV(E4072,T1_PERT!$F$8,T1_PERT!$G$8,T1_PERT!$C$8,T1_PERT!$E$8)</f>
        <v>4.642406691846</v>
      </c>
      <c r="J4072" s="23" t="n">
        <f aca="true">BETAINV(RAND(),T1_PERT!$F$9,T1_PERT!$G$9,T1_PERT!$C$9,T1_PERT!$E$9)</f>
        <v>3.61085920034113</v>
      </c>
      <c r="K4072" s="23" t="n">
        <f aca="true">BETAINV(RAND(),T1_PERT!$F$10,T1_PERT!$G$10,T1_PERT!$C$10,T1_PERT!$E$10)</f>
        <v>1.84130336798364</v>
      </c>
      <c r="L4072" s="23" t="n">
        <f aca="false">F4072+G4072+I4072+K4072</f>
        <v>15.0314606933262</v>
      </c>
      <c r="M4072" s="23" t="n">
        <f aca="false">F4072+H4072+J4072+K4072</f>
        <v>14.3430076728123</v>
      </c>
      <c r="N4072" s="23" t="n">
        <f aca="false">MAX(L4072,M4072)</f>
        <v>15.0314606933262</v>
      </c>
    </row>
    <row r="4073" customFormat="false" ht="15" hidden="false" customHeight="false" outlineLevel="0" collapsed="false">
      <c r="A4073" s="5" t="n">
        <v>4054</v>
      </c>
      <c r="B4073" s="25" t="n">
        <f aca="true">NORMSINV(RAND())</f>
        <v>-0.808831463261091</v>
      </c>
      <c r="C4073" s="25" t="n">
        <f aca="true">$C$4*B4073+SQRT(1-$C$4^2)*NORMSINV(RAND())</f>
        <v>-0.423633854119775</v>
      </c>
      <c r="D4073" s="25" t="n">
        <f aca="false">NORMSDIST(B4073)</f>
        <v>0.20930604787939</v>
      </c>
      <c r="E4073" s="25" t="n">
        <f aca="false">NORMSDIST(C4073)</f>
        <v>0.335916430866923</v>
      </c>
      <c r="F4073" s="23" t="n">
        <f aca="true">BETAINV(RAND(),T1_PERT!$F$5,T1_PERT!$G$5,T1_PERT!$C$5,T1_PERT!$E$5)</f>
        <v>3.88628383811645</v>
      </c>
      <c r="G4073" s="23" t="n">
        <f aca="false">BETAINV(D4073,T1_PERT!$F$6,T1_PERT!$G$6,T1_PERT!$C$6,T1_PERT!$E$6)</f>
        <v>4.34238342750088</v>
      </c>
      <c r="H4073" s="23" t="n">
        <f aca="true">BETAINV(RAND(),T1_PERT!$F$7,T1_PERT!$G$7,T1_PERT!$C$7,T1_PERT!$E$7)</f>
        <v>7.52986306620757</v>
      </c>
      <c r="I4073" s="23" t="n">
        <f aca="false">BETAINV(E4073,T1_PERT!$F$8,T1_PERT!$G$8,T1_PERT!$C$8,T1_PERT!$E$8)</f>
        <v>4.94065341428722</v>
      </c>
      <c r="J4073" s="23" t="n">
        <f aca="true">BETAINV(RAND(),T1_PERT!$F$9,T1_PERT!$G$9,T1_PERT!$C$9,T1_PERT!$E$9)</f>
        <v>3.38501930484956</v>
      </c>
      <c r="K4073" s="23" t="n">
        <f aca="true">BETAINV(RAND(),T1_PERT!$F$10,T1_PERT!$G$10,T1_PERT!$C$10,T1_PERT!$E$10)</f>
        <v>2.6669049229288</v>
      </c>
      <c r="L4073" s="23" t="n">
        <f aca="false">F4073+G4073+I4073+K4073</f>
        <v>15.8362256028334</v>
      </c>
      <c r="M4073" s="23" t="n">
        <f aca="false">F4073+H4073+J4073+K4073</f>
        <v>17.4680711321024</v>
      </c>
      <c r="N4073" s="23" t="n">
        <f aca="false">MAX(L4073,M4073)</f>
        <v>17.4680711321024</v>
      </c>
    </row>
    <row r="4074" customFormat="false" ht="15" hidden="false" customHeight="false" outlineLevel="0" collapsed="false">
      <c r="A4074" s="5" t="n">
        <v>4055</v>
      </c>
      <c r="B4074" s="25" t="n">
        <f aca="true">NORMSINV(RAND())</f>
        <v>1.86108123476748</v>
      </c>
      <c r="C4074" s="25" t="n">
        <f aca="true">$C$4*B4074+SQRT(1-$C$4^2)*NORMSINV(RAND())</f>
        <v>2.46213884534982</v>
      </c>
      <c r="D4074" s="25" t="n">
        <f aca="false">NORMSDIST(B4074)</f>
        <v>0.968633647117422</v>
      </c>
      <c r="E4074" s="25" t="n">
        <f aca="false">NORMSDIST(C4074)</f>
        <v>0.993094440538682</v>
      </c>
      <c r="F4074" s="23" t="n">
        <f aca="true">BETAINV(RAND(),T1_PERT!$F$5,T1_PERT!$G$5,T1_PERT!$C$5,T1_PERT!$E$5)</f>
        <v>3.42736322091328</v>
      </c>
      <c r="G4074" s="23" t="n">
        <f aca="false">BETAINV(D4074,T1_PERT!$F$6,T1_PERT!$G$6,T1_PERT!$C$6,T1_PERT!$E$6)</f>
        <v>7.50553772128421</v>
      </c>
      <c r="H4074" s="23" t="n">
        <f aca="true">BETAINV(RAND(),T1_PERT!$F$7,T1_PERT!$G$7,T1_PERT!$C$7,T1_PERT!$E$7)</f>
        <v>3.54635065494548</v>
      </c>
      <c r="I4074" s="23" t="n">
        <f aca="false">BETAINV(E4074,T1_PERT!$F$8,T1_PERT!$G$8,T1_PERT!$C$8,T1_PERT!$E$8)</f>
        <v>7.19425815392249</v>
      </c>
      <c r="J4074" s="23" t="n">
        <f aca="true">BETAINV(RAND(),T1_PERT!$F$9,T1_PERT!$G$9,T1_PERT!$C$9,T1_PERT!$E$9)</f>
        <v>3.58575761895243</v>
      </c>
      <c r="K4074" s="23" t="n">
        <f aca="true">BETAINV(RAND(),T1_PERT!$F$10,T1_PERT!$G$10,T1_PERT!$C$10,T1_PERT!$E$10)</f>
        <v>2.4207025021855</v>
      </c>
      <c r="L4074" s="23" t="n">
        <f aca="false">F4074+G4074+I4074+K4074</f>
        <v>20.5478615983055</v>
      </c>
      <c r="M4074" s="23" t="n">
        <f aca="false">F4074+H4074+J4074+K4074</f>
        <v>12.9801739969967</v>
      </c>
      <c r="N4074" s="23" t="n">
        <f aca="false">MAX(L4074,M4074)</f>
        <v>20.5478615983055</v>
      </c>
    </row>
    <row r="4075" customFormat="false" ht="15" hidden="false" customHeight="false" outlineLevel="0" collapsed="false">
      <c r="A4075" s="5" t="n">
        <v>4056</v>
      </c>
      <c r="B4075" s="25" t="n">
        <f aca="true">NORMSINV(RAND())</f>
        <v>0.916265373677875</v>
      </c>
      <c r="C4075" s="25" t="n">
        <f aca="true">$C$4*B4075+SQRT(1-$C$4^2)*NORMSINV(RAND())</f>
        <v>0.542779209630536</v>
      </c>
      <c r="D4075" s="25" t="n">
        <f aca="false">NORMSDIST(B4075)</f>
        <v>0.82023613767423</v>
      </c>
      <c r="E4075" s="25" t="n">
        <f aca="false">NORMSDIST(C4075)</f>
        <v>0.70635908531038</v>
      </c>
      <c r="F4075" s="23" t="n">
        <f aca="true">BETAINV(RAND(),T1_PERT!$F$5,T1_PERT!$G$5,T1_PERT!$C$5,T1_PERT!$E$5)</f>
        <v>5.00741227310082</v>
      </c>
      <c r="G4075" s="23" t="n">
        <f aca="false">BETAINV(D4075,T1_PERT!$F$6,T1_PERT!$G$6,T1_PERT!$C$6,T1_PERT!$E$6)</f>
        <v>6.41910021617908</v>
      </c>
      <c r="H4075" s="23" t="n">
        <f aca="true">BETAINV(RAND(),T1_PERT!$F$7,T1_PERT!$G$7,T1_PERT!$C$7,T1_PERT!$E$7)</f>
        <v>3.53487368140118</v>
      </c>
      <c r="I4075" s="23" t="n">
        <f aca="false">BETAINV(E4075,T1_PERT!$F$8,T1_PERT!$G$8,T1_PERT!$C$8,T1_PERT!$E$8)</f>
        <v>5.70372764071336</v>
      </c>
      <c r="J4075" s="23" t="n">
        <f aca="true">BETAINV(RAND(),T1_PERT!$F$9,T1_PERT!$G$9,T1_PERT!$C$9,T1_PERT!$E$9)</f>
        <v>5.78159298930878</v>
      </c>
      <c r="K4075" s="23" t="n">
        <f aca="true">BETAINV(RAND(),T1_PERT!$F$10,T1_PERT!$G$10,T1_PERT!$C$10,T1_PERT!$E$10)</f>
        <v>2.27356399435349</v>
      </c>
      <c r="L4075" s="23" t="n">
        <f aca="false">F4075+G4075+I4075+K4075</f>
        <v>19.4038041243467</v>
      </c>
      <c r="M4075" s="23" t="n">
        <f aca="false">F4075+H4075+J4075+K4075</f>
        <v>16.5974429381643</v>
      </c>
      <c r="N4075" s="23" t="n">
        <f aca="false">MAX(L4075,M4075)</f>
        <v>19.4038041243467</v>
      </c>
    </row>
    <row r="4076" customFormat="false" ht="15" hidden="false" customHeight="false" outlineLevel="0" collapsed="false">
      <c r="A4076" s="5" t="n">
        <v>4057</v>
      </c>
      <c r="B4076" s="25" t="n">
        <f aca="true">NORMSINV(RAND())</f>
        <v>-0.796821044407762</v>
      </c>
      <c r="C4076" s="25" t="n">
        <f aca="true">$C$4*B4076+SQRT(1-$C$4^2)*NORMSINV(RAND())</f>
        <v>0.0282542828491923</v>
      </c>
      <c r="D4076" s="25" t="n">
        <f aca="false">NORMSDIST(B4076)</f>
        <v>0.212777485625517</v>
      </c>
      <c r="E4076" s="25" t="n">
        <f aca="false">NORMSDIST(C4076)</f>
        <v>0.51127032848536</v>
      </c>
      <c r="F4076" s="23" t="n">
        <f aca="true">BETAINV(RAND(),T1_PERT!$F$5,T1_PERT!$G$5,T1_PERT!$C$5,T1_PERT!$E$5)</f>
        <v>3.9305003216669</v>
      </c>
      <c r="G4076" s="23" t="n">
        <f aca="false">BETAINV(D4076,T1_PERT!$F$6,T1_PERT!$G$6,T1_PERT!$C$6,T1_PERT!$E$6)</f>
        <v>4.35434782091617</v>
      </c>
      <c r="H4076" s="23" t="n">
        <f aca="true">BETAINV(RAND(),T1_PERT!$F$7,T1_PERT!$G$7,T1_PERT!$C$7,T1_PERT!$E$7)</f>
        <v>5.88979466960487</v>
      </c>
      <c r="I4076" s="23" t="n">
        <f aca="false">BETAINV(E4076,T1_PERT!$F$8,T1_PERT!$G$8,T1_PERT!$C$8,T1_PERT!$E$8)</f>
        <v>5.27754753582568</v>
      </c>
      <c r="J4076" s="23" t="n">
        <f aca="true">BETAINV(RAND(),T1_PERT!$F$9,T1_PERT!$G$9,T1_PERT!$C$9,T1_PERT!$E$9)</f>
        <v>4.12867327145303</v>
      </c>
      <c r="K4076" s="23" t="n">
        <f aca="true">BETAINV(RAND(),T1_PERT!$F$10,T1_PERT!$G$10,T1_PERT!$C$10,T1_PERT!$E$10)</f>
        <v>1.40681301050676</v>
      </c>
      <c r="L4076" s="23" t="n">
        <f aca="false">F4076+G4076+I4076+K4076</f>
        <v>14.9692086889155</v>
      </c>
      <c r="M4076" s="23" t="n">
        <f aca="false">F4076+H4076+J4076+K4076</f>
        <v>15.3557812732316</v>
      </c>
      <c r="N4076" s="23" t="n">
        <f aca="false">MAX(L4076,M4076)</f>
        <v>15.3557812732316</v>
      </c>
    </row>
    <row r="4077" customFormat="false" ht="15" hidden="false" customHeight="false" outlineLevel="0" collapsed="false">
      <c r="A4077" s="5" t="n">
        <v>4058</v>
      </c>
      <c r="B4077" s="25" t="n">
        <f aca="true">NORMSINV(RAND())</f>
        <v>-0.101676471604833</v>
      </c>
      <c r="C4077" s="25" t="n">
        <f aca="true">$C$4*B4077+SQRT(1-$C$4^2)*NORMSINV(RAND())</f>
        <v>0.641683183620021</v>
      </c>
      <c r="D4077" s="25" t="n">
        <f aca="false">NORMSDIST(B4077)</f>
        <v>0.45950673914012</v>
      </c>
      <c r="E4077" s="25" t="n">
        <f aca="false">NORMSDIST(C4077)</f>
        <v>0.739460544933595</v>
      </c>
      <c r="F4077" s="23" t="n">
        <f aca="true">BETAINV(RAND(),T1_PERT!$F$5,T1_PERT!$G$5,T1_PERT!$C$5,T1_PERT!$E$5)</f>
        <v>4.76132369194565</v>
      </c>
      <c r="G4077" s="23" t="n">
        <f aca="false">BETAINV(D4077,T1_PERT!$F$6,T1_PERT!$G$6,T1_PERT!$C$6,T1_PERT!$E$6)</f>
        <v>5.13033963296785</v>
      </c>
      <c r="H4077" s="23" t="n">
        <f aca="true">BETAINV(RAND(),T1_PERT!$F$7,T1_PERT!$G$7,T1_PERT!$C$7,T1_PERT!$E$7)</f>
        <v>6.07373447520168</v>
      </c>
      <c r="I4077" s="23" t="n">
        <f aca="false">BETAINV(E4077,T1_PERT!$F$8,T1_PERT!$G$8,T1_PERT!$C$8,T1_PERT!$E$8)</f>
        <v>5.78850787243875</v>
      </c>
      <c r="J4077" s="23" t="n">
        <f aca="true">BETAINV(RAND(),T1_PERT!$F$9,T1_PERT!$G$9,T1_PERT!$C$9,T1_PERT!$E$9)</f>
        <v>3.88320501026857</v>
      </c>
      <c r="K4077" s="23" t="n">
        <f aca="true">BETAINV(RAND(),T1_PERT!$F$10,T1_PERT!$G$10,T1_PERT!$C$10,T1_PERT!$E$10)</f>
        <v>1.83018258278333</v>
      </c>
      <c r="L4077" s="23" t="n">
        <f aca="false">F4077+G4077+I4077+K4077</f>
        <v>17.5103537801356</v>
      </c>
      <c r="M4077" s="23" t="n">
        <f aca="false">F4077+H4077+J4077+K4077</f>
        <v>16.5484457601992</v>
      </c>
      <c r="N4077" s="23" t="n">
        <f aca="false">MAX(L4077,M4077)</f>
        <v>17.5103537801356</v>
      </c>
    </row>
    <row r="4078" customFormat="false" ht="15" hidden="false" customHeight="false" outlineLevel="0" collapsed="false">
      <c r="A4078" s="5" t="n">
        <v>4059</v>
      </c>
      <c r="B4078" s="25" t="n">
        <f aca="true">NORMSINV(RAND())</f>
        <v>0.225059787971051</v>
      </c>
      <c r="C4078" s="25" t="n">
        <f aca="true">$C$4*B4078+SQRT(1-$C$4^2)*NORMSINV(RAND())</f>
        <v>-0.15929589655827</v>
      </c>
      <c r="D4078" s="25" t="n">
        <f aca="false">NORMSDIST(B4078)</f>
        <v>0.58903361848651</v>
      </c>
      <c r="E4078" s="25" t="n">
        <f aca="false">NORMSDIST(C4078)</f>
        <v>0.436717876776393</v>
      </c>
      <c r="F4078" s="23" t="n">
        <f aca="true">BETAINV(RAND(),T1_PERT!$F$5,T1_PERT!$G$5,T1_PERT!$C$5,T1_PERT!$E$5)</f>
        <v>3.74659482444551</v>
      </c>
      <c r="G4078" s="23" t="n">
        <f aca="false">BETAINV(D4078,T1_PERT!$F$6,T1_PERT!$G$6,T1_PERT!$C$6,T1_PERT!$E$6)</f>
        <v>5.53678992475228</v>
      </c>
      <c r="H4078" s="23" t="n">
        <f aca="true">BETAINV(RAND(),T1_PERT!$F$7,T1_PERT!$G$7,T1_PERT!$C$7,T1_PERT!$E$7)</f>
        <v>7.76647826093236</v>
      </c>
      <c r="I4078" s="23" t="n">
        <f aca="false">BETAINV(E4078,T1_PERT!$F$8,T1_PERT!$G$8,T1_PERT!$C$8,T1_PERT!$E$8)</f>
        <v>5.13234287068114</v>
      </c>
      <c r="J4078" s="23" t="n">
        <f aca="true">BETAINV(RAND(),T1_PERT!$F$9,T1_PERT!$G$9,T1_PERT!$C$9,T1_PERT!$E$9)</f>
        <v>3.73306367127243</v>
      </c>
      <c r="K4078" s="23" t="n">
        <f aca="true">BETAINV(RAND(),T1_PERT!$F$10,T1_PERT!$G$10,T1_PERT!$C$10,T1_PERT!$E$10)</f>
        <v>1.38289118750116</v>
      </c>
      <c r="L4078" s="23" t="n">
        <f aca="false">F4078+G4078+I4078+K4078</f>
        <v>15.7986188073801</v>
      </c>
      <c r="M4078" s="23" t="n">
        <f aca="false">F4078+H4078+J4078+K4078</f>
        <v>16.6290279441515</v>
      </c>
      <c r="N4078" s="23" t="n">
        <f aca="false">MAX(L4078,M4078)</f>
        <v>16.6290279441515</v>
      </c>
    </row>
    <row r="4079" customFormat="false" ht="15" hidden="false" customHeight="false" outlineLevel="0" collapsed="false">
      <c r="A4079" s="5" t="n">
        <v>4060</v>
      </c>
      <c r="B4079" s="25" t="n">
        <f aca="true">NORMSINV(RAND())</f>
        <v>-0.0282351878078455</v>
      </c>
      <c r="C4079" s="25" t="n">
        <f aca="true">$C$4*B4079+SQRT(1-$C$4^2)*NORMSINV(RAND())</f>
        <v>0.331597267127634</v>
      </c>
      <c r="D4079" s="25" t="n">
        <f aca="false">NORMSDIST(B4079)</f>
        <v>0.48873728629597</v>
      </c>
      <c r="E4079" s="25" t="n">
        <f aca="false">NORMSDIST(C4079)</f>
        <v>0.629903308275201</v>
      </c>
      <c r="F4079" s="23" t="n">
        <f aca="true">BETAINV(RAND(),T1_PERT!$F$5,T1_PERT!$G$5,T1_PERT!$C$5,T1_PERT!$E$5)</f>
        <v>4.74538059925173</v>
      </c>
      <c r="G4079" s="23" t="n">
        <f aca="false">BETAINV(D4079,T1_PERT!$F$6,T1_PERT!$G$6,T1_PERT!$C$6,T1_PERT!$E$6)</f>
        <v>5.22008659939766</v>
      </c>
      <c r="H4079" s="23" t="n">
        <f aca="true">BETAINV(RAND(),T1_PERT!$F$7,T1_PERT!$G$7,T1_PERT!$C$7,T1_PERT!$E$7)</f>
        <v>6.02371119631249</v>
      </c>
      <c r="I4079" s="23" t="n">
        <f aca="false">BETAINV(E4079,T1_PERT!$F$8,T1_PERT!$G$8,T1_PERT!$C$8,T1_PERT!$E$8)</f>
        <v>5.52501326158974</v>
      </c>
      <c r="J4079" s="23" t="n">
        <f aca="true">BETAINV(RAND(),T1_PERT!$F$9,T1_PERT!$G$9,T1_PERT!$C$9,T1_PERT!$E$9)</f>
        <v>4.35619915662802</v>
      </c>
      <c r="K4079" s="23" t="n">
        <f aca="true">BETAINV(RAND(),T1_PERT!$F$10,T1_PERT!$G$10,T1_PERT!$C$10,T1_PERT!$E$10)</f>
        <v>1.91066532880614</v>
      </c>
      <c r="L4079" s="23" t="n">
        <f aca="false">F4079+G4079+I4079+K4079</f>
        <v>17.4011457890453</v>
      </c>
      <c r="M4079" s="23" t="n">
        <f aca="false">F4079+H4079+J4079+K4079</f>
        <v>17.0359562809984</v>
      </c>
      <c r="N4079" s="23" t="n">
        <f aca="false">MAX(L4079,M4079)</f>
        <v>17.4011457890453</v>
      </c>
    </row>
    <row r="4080" customFormat="false" ht="15" hidden="false" customHeight="false" outlineLevel="0" collapsed="false">
      <c r="A4080" s="5" t="n">
        <v>4061</v>
      </c>
      <c r="B4080" s="25" t="n">
        <f aca="true">NORMSINV(RAND())</f>
        <v>0.503689912519429</v>
      </c>
      <c r="C4080" s="25" t="n">
        <f aca="true">$C$4*B4080+SQRT(1-$C$4^2)*NORMSINV(RAND())</f>
        <v>-0.656169417854553</v>
      </c>
      <c r="D4080" s="25" t="n">
        <f aca="false">NORMSDIST(B4080)</f>
        <v>0.692760350941326</v>
      </c>
      <c r="E4080" s="25" t="n">
        <f aca="false">NORMSDIST(C4080)</f>
        <v>0.255857561817313</v>
      </c>
      <c r="F4080" s="23" t="n">
        <f aca="true">BETAINV(RAND(),T1_PERT!$F$5,T1_PERT!$G$5,T1_PERT!$C$5,T1_PERT!$E$5)</f>
        <v>4.0778137212426</v>
      </c>
      <c r="G4080" s="23" t="n">
        <f aca="false">BETAINV(D4080,T1_PERT!$F$6,T1_PERT!$G$6,T1_PERT!$C$6,T1_PERT!$E$6)</f>
        <v>5.89288443002379</v>
      </c>
      <c r="H4080" s="23" t="n">
        <f aca="true">BETAINV(RAND(),T1_PERT!$F$7,T1_PERT!$G$7,T1_PERT!$C$7,T1_PERT!$E$7)</f>
        <v>6.9634900148401</v>
      </c>
      <c r="I4080" s="23" t="n">
        <f aca="false">BETAINV(E4080,T1_PERT!$F$8,T1_PERT!$G$8,T1_PERT!$C$8,T1_PERT!$E$8)</f>
        <v>4.78656789685445</v>
      </c>
      <c r="J4080" s="23" t="n">
        <f aca="true">BETAINV(RAND(),T1_PERT!$F$9,T1_PERT!$G$9,T1_PERT!$C$9,T1_PERT!$E$9)</f>
        <v>3.66468466657804</v>
      </c>
      <c r="K4080" s="23" t="n">
        <f aca="true">BETAINV(RAND(),T1_PERT!$F$10,T1_PERT!$G$10,T1_PERT!$C$10,T1_PERT!$E$10)</f>
        <v>2.41843190110342</v>
      </c>
      <c r="L4080" s="23" t="n">
        <f aca="false">F4080+G4080+I4080+K4080</f>
        <v>17.1756979492243</v>
      </c>
      <c r="M4080" s="23" t="n">
        <f aca="false">F4080+H4080+J4080+K4080</f>
        <v>17.1244203037642</v>
      </c>
      <c r="N4080" s="23" t="n">
        <f aca="false">MAX(L4080,M4080)</f>
        <v>17.1756979492243</v>
      </c>
    </row>
    <row r="4081" customFormat="false" ht="15" hidden="false" customHeight="false" outlineLevel="0" collapsed="false">
      <c r="A4081" s="5" t="n">
        <v>4062</v>
      </c>
      <c r="B4081" s="25" t="n">
        <f aca="true">NORMSINV(RAND())</f>
        <v>-0.115045919894464</v>
      </c>
      <c r="C4081" s="25" t="n">
        <f aca="true">$C$4*B4081+SQRT(1-$C$4^2)*NORMSINV(RAND())</f>
        <v>-0.719089805788734</v>
      </c>
      <c r="D4081" s="25" t="n">
        <f aca="false">NORMSDIST(B4081)</f>
        <v>0.454204362420156</v>
      </c>
      <c r="E4081" s="25" t="n">
        <f aca="false">NORMSDIST(C4081)</f>
        <v>0.236042794010377</v>
      </c>
      <c r="F4081" s="23" t="n">
        <f aca="true">BETAINV(RAND(),T1_PERT!$F$5,T1_PERT!$G$5,T1_PERT!$C$5,T1_PERT!$E$5)</f>
        <v>4.65216433419825</v>
      </c>
      <c r="G4081" s="23" t="n">
        <f aca="false">BETAINV(D4081,T1_PERT!$F$6,T1_PERT!$G$6,T1_PERT!$C$6,T1_PERT!$E$6)</f>
        <v>5.11412394332855</v>
      </c>
      <c r="H4081" s="23" t="n">
        <f aca="true">BETAINV(RAND(),T1_PERT!$F$7,T1_PERT!$G$7,T1_PERT!$C$7,T1_PERT!$E$7)</f>
        <v>6.63338834363819</v>
      </c>
      <c r="I4081" s="23" t="n">
        <f aca="false">BETAINV(E4081,T1_PERT!$F$8,T1_PERT!$G$8,T1_PERT!$C$8,T1_PERT!$E$8)</f>
        <v>4.7474208891963</v>
      </c>
      <c r="J4081" s="23" t="n">
        <f aca="true">BETAINV(RAND(),T1_PERT!$F$9,T1_PERT!$G$9,T1_PERT!$C$9,T1_PERT!$E$9)</f>
        <v>5.22581392306137</v>
      </c>
      <c r="K4081" s="23" t="n">
        <f aca="true">BETAINV(RAND(),T1_PERT!$F$10,T1_PERT!$G$10,T1_PERT!$C$10,T1_PERT!$E$10)</f>
        <v>2.41112694819314</v>
      </c>
      <c r="L4081" s="23" t="n">
        <f aca="false">F4081+G4081+I4081+K4081</f>
        <v>16.9248361149162</v>
      </c>
      <c r="M4081" s="23" t="n">
        <f aca="false">F4081+H4081+J4081+K4081</f>
        <v>18.9224935490909</v>
      </c>
      <c r="N4081" s="23" t="n">
        <f aca="false">MAX(L4081,M4081)</f>
        <v>18.9224935490909</v>
      </c>
    </row>
    <row r="4082" customFormat="false" ht="15" hidden="false" customHeight="false" outlineLevel="0" collapsed="false">
      <c r="A4082" s="5" t="n">
        <v>4063</v>
      </c>
      <c r="B4082" s="25" t="n">
        <f aca="true">NORMSINV(RAND())</f>
        <v>0.652677882870588</v>
      </c>
      <c r="C4082" s="25" t="n">
        <f aca="true">$C$4*B4082+SQRT(1-$C$4^2)*NORMSINV(RAND())</f>
        <v>0.215679678233601</v>
      </c>
      <c r="D4082" s="25" t="n">
        <f aca="false">NORMSDIST(B4082)</f>
        <v>0.743018018030714</v>
      </c>
      <c r="E4082" s="25" t="n">
        <f aca="false">NORMSDIST(C4082)</f>
        <v>0.585381278584875</v>
      </c>
      <c r="F4082" s="23" t="n">
        <f aca="true">BETAINV(RAND(),T1_PERT!$F$5,T1_PERT!$G$5,T1_PERT!$C$5,T1_PERT!$E$5)</f>
        <v>4.12736479076027</v>
      </c>
      <c r="G4082" s="23" t="n">
        <f aca="false">BETAINV(D4082,T1_PERT!$F$6,T1_PERT!$G$6,T1_PERT!$C$6,T1_PERT!$E$6)</f>
        <v>6.08404904393874</v>
      </c>
      <c r="H4082" s="23" t="n">
        <f aca="true">BETAINV(RAND(),T1_PERT!$F$7,T1_PERT!$G$7,T1_PERT!$C$7,T1_PERT!$E$7)</f>
        <v>5.38634707259645</v>
      </c>
      <c r="I4082" s="23" t="n">
        <f aca="false">BETAINV(E4082,T1_PERT!$F$8,T1_PERT!$G$8,T1_PERT!$C$8,T1_PERT!$E$8)</f>
        <v>5.42889322727718</v>
      </c>
      <c r="J4082" s="23" t="n">
        <f aca="true">BETAINV(RAND(),T1_PERT!$F$9,T1_PERT!$G$9,T1_PERT!$C$9,T1_PERT!$E$9)</f>
        <v>4.32559809277253</v>
      </c>
      <c r="K4082" s="23" t="n">
        <f aca="true">BETAINV(RAND(),T1_PERT!$F$10,T1_PERT!$G$10,T1_PERT!$C$10,T1_PERT!$E$10)</f>
        <v>1.6197547582493</v>
      </c>
      <c r="L4082" s="23" t="n">
        <f aca="false">F4082+G4082+I4082+K4082</f>
        <v>17.2600618202255</v>
      </c>
      <c r="M4082" s="23" t="n">
        <f aca="false">F4082+H4082+J4082+K4082</f>
        <v>15.4590647143786</v>
      </c>
      <c r="N4082" s="23" t="n">
        <f aca="false">MAX(L4082,M4082)</f>
        <v>17.2600618202255</v>
      </c>
    </row>
    <row r="4083" customFormat="false" ht="15" hidden="false" customHeight="false" outlineLevel="0" collapsed="false">
      <c r="A4083" s="5" t="n">
        <v>4064</v>
      </c>
      <c r="B4083" s="25" t="n">
        <f aca="true">NORMSINV(RAND())</f>
        <v>-0.21522176407334</v>
      </c>
      <c r="C4083" s="25" t="n">
        <f aca="true">$C$4*B4083+SQRT(1-$C$4^2)*NORMSINV(RAND())</f>
        <v>-0.793487779573791</v>
      </c>
      <c r="D4083" s="25" t="n">
        <f aca="false">NORMSDIST(B4083)</f>
        <v>0.414797211614701</v>
      </c>
      <c r="E4083" s="25" t="n">
        <f aca="false">NORMSDIST(C4083)</f>
        <v>0.213746843202574</v>
      </c>
      <c r="F4083" s="23" t="n">
        <f aca="true">BETAINV(RAND(),T1_PERT!$F$5,T1_PERT!$G$5,T1_PERT!$C$5,T1_PERT!$E$5)</f>
        <v>4.49627157687469</v>
      </c>
      <c r="G4083" s="23" t="n">
        <f aca="false">BETAINV(D4083,T1_PERT!$F$6,T1_PERT!$G$6,T1_PERT!$C$6,T1_PERT!$E$6)</f>
        <v>4.99392858263039</v>
      </c>
      <c r="H4083" s="23" t="n">
        <f aca="true">BETAINV(RAND(),T1_PERT!$F$7,T1_PERT!$G$7,T1_PERT!$C$7,T1_PERT!$E$7)</f>
        <v>3.18567738330197</v>
      </c>
      <c r="I4083" s="23" t="n">
        <f aca="false">BETAINV(E4083,T1_PERT!$F$8,T1_PERT!$G$8,T1_PERT!$C$8,T1_PERT!$E$8)</f>
        <v>4.70258820994155</v>
      </c>
      <c r="J4083" s="23" t="n">
        <f aca="true">BETAINV(RAND(),T1_PERT!$F$9,T1_PERT!$G$9,T1_PERT!$C$9,T1_PERT!$E$9)</f>
        <v>3.77521543781295</v>
      </c>
      <c r="K4083" s="23" t="n">
        <f aca="true">BETAINV(RAND(),T1_PERT!$F$10,T1_PERT!$G$10,T1_PERT!$C$10,T1_PERT!$E$10)</f>
        <v>2.32398363145354</v>
      </c>
      <c r="L4083" s="23" t="n">
        <f aca="false">F4083+G4083+I4083+K4083</f>
        <v>16.5167720009002</v>
      </c>
      <c r="M4083" s="23" t="n">
        <f aca="false">F4083+H4083+J4083+K4083</f>
        <v>13.7811480294432</v>
      </c>
      <c r="N4083" s="23" t="n">
        <f aca="false">MAX(L4083,M4083)</f>
        <v>16.5167720009002</v>
      </c>
    </row>
    <row r="4084" customFormat="false" ht="15" hidden="false" customHeight="false" outlineLevel="0" collapsed="false">
      <c r="A4084" s="5" t="n">
        <v>4065</v>
      </c>
      <c r="B4084" s="25" t="n">
        <f aca="true">NORMSINV(RAND())</f>
        <v>-0.269718649557125</v>
      </c>
      <c r="C4084" s="25" t="n">
        <f aca="true">$C$4*B4084+SQRT(1-$C$4^2)*NORMSINV(RAND())</f>
        <v>-0.592488505056103</v>
      </c>
      <c r="D4084" s="25" t="n">
        <f aca="false">NORMSDIST(B4084)</f>
        <v>0.393688355921387</v>
      </c>
      <c r="E4084" s="25" t="n">
        <f aca="false">NORMSDIST(C4084)</f>
        <v>0.276761757950942</v>
      </c>
      <c r="F4084" s="23" t="n">
        <f aca="true">BETAINV(RAND(),T1_PERT!$F$5,T1_PERT!$G$5,T1_PERT!$C$5,T1_PERT!$E$5)</f>
        <v>3.50126389818132</v>
      </c>
      <c r="G4084" s="23" t="n">
        <f aca="false">BETAINV(D4084,T1_PERT!$F$6,T1_PERT!$G$6,T1_PERT!$C$6,T1_PERT!$E$6)</f>
        <v>4.92958073348029</v>
      </c>
      <c r="H4084" s="23" t="n">
        <f aca="true">BETAINV(RAND(),T1_PERT!$F$7,T1_PERT!$G$7,T1_PERT!$C$7,T1_PERT!$E$7)</f>
        <v>6.35210941000067</v>
      </c>
      <c r="I4084" s="23" t="n">
        <f aca="false">BETAINV(E4084,T1_PERT!$F$8,T1_PERT!$G$8,T1_PERT!$C$8,T1_PERT!$E$8)</f>
        <v>4.8273146557397</v>
      </c>
      <c r="J4084" s="23" t="n">
        <f aca="true">BETAINV(RAND(),T1_PERT!$F$9,T1_PERT!$G$9,T1_PERT!$C$9,T1_PERT!$E$9)</f>
        <v>5.84982244397181</v>
      </c>
      <c r="K4084" s="23" t="n">
        <f aca="true">BETAINV(RAND(),T1_PERT!$F$10,T1_PERT!$G$10,T1_PERT!$C$10,T1_PERT!$E$10)</f>
        <v>2.7332416630103</v>
      </c>
      <c r="L4084" s="23" t="n">
        <f aca="false">F4084+G4084+I4084+K4084</f>
        <v>15.9914009504116</v>
      </c>
      <c r="M4084" s="23" t="n">
        <f aca="false">F4084+H4084+J4084+K4084</f>
        <v>18.4364374151641</v>
      </c>
      <c r="N4084" s="23" t="n">
        <f aca="false">MAX(L4084,M4084)</f>
        <v>18.4364374151641</v>
      </c>
    </row>
    <row r="4085" customFormat="false" ht="15" hidden="false" customHeight="false" outlineLevel="0" collapsed="false">
      <c r="A4085" s="5" t="n">
        <v>4066</v>
      </c>
      <c r="B4085" s="25" t="n">
        <f aca="true">NORMSINV(RAND())</f>
        <v>-0.856061992434917</v>
      </c>
      <c r="C4085" s="25" t="n">
        <f aca="true">$C$4*B4085+SQRT(1-$C$4^2)*NORMSINV(RAND())</f>
        <v>0.237843053355412</v>
      </c>
      <c r="D4085" s="25" t="n">
        <f aca="false">NORMSDIST(B4085)</f>
        <v>0.195981745190608</v>
      </c>
      <c r="E4085" s="25" t="n">
        <f aca="false">NORMSDIST(C4085)</f>
        <v>0.59399858754903</v>
      </c>
      <c r="F4085" s="23" t="n">
        <f aca="true">BETAINV(RAND(),T1_PERT!$F$5,T1_PERT!$G$5,T1_PERT!$C$5,T1_PERT!$E$5)</f>
        <v>3.26317348821387</v>
      </c>
      <c r="G4085" s="23" t="n">
        <f aca="false">BETAINV(D4085,T1_PERT!$F$6,T1_PERT!$G$6,T1_PERT!$C$6,T1_PERT!$E$6)</f>
        <v>4.29587964556791</v>
      </c>
      <c r="H4085" s="23" t="n">
        <f aca="true">BETAINV(RAND(),T1_PERT!$F$7,T1_PERT!$G$7,T1_PERT!$C$7,T1_PERT!$E$7)</f>
        <v>4.65028882551896</v>
      </c>
      <c r="I4085" s="23" t="n">
        <f aca="false">BETAINV(E4085,T1_PERT!$F$8,T1_PERT!$G$8,T1_PERT!$C$8,T1_PERT!$E$8)</f>
        <v>5.44713860903155</v>
      </c>
      <c r="J4085" s="23" t="n">
        <f aca="true">BETAINV(RAND(),T1_PERT!$F$9,T1_PERT!$G$9,T1_PERT!$C$9,T1_PERT!$E$9)</f>
        <v>4.90690965982176</v>
      </c>
      <c r="K4085" s="23" t="n">
        <f aca="true">BETAINV(RAND(),T1_PERT!$F$10,T1_PERT!$G$10,T1_PERT!$C$10,T1_PERT!$E$10)</f>
        <v>2.21509413495222</v>
      </c>
      <c r="L4085" s="23" t="n">
        <f aca="false">F4085+G4085+I4085+K4085</f>
        <v>15.2212858777656</v>
      </c>
      <c r="M4085" s="23" t="n">
        <f aca="false">F4085+H4085+J4085+K4085</f>
        <v>15.0354661085068</v>
      </c>
      <c r="N4085" s="23" t="n">
        <f aca="false">MAX(L4085,M4085)</f>
        <v>15.2212858777656</v>
      </c>
    </row>
    <row r="4086" customFormat="false" ht="15" hidden="false" customHeight="false" outlineLevel="0" collapsed="false">
      <c r="A4086" s="5" t="n">
        <v>4067</v>
      </c>
      <c r="B4086" s="25" t="n">
        <f aca="true">NORMSINV(RAND())</f>
        <v>-2.16063666555304</v>
      </c>
      <c r="C4086" s="25" t="n">
        <f aca="true">$C$4*B4086+SQRT(1-$C$4^2)*NORMSINV(RAND())</f>
        <v>1.00788048252806</v>
      </c>
      <c r="D4086" s="25" t="n">
        <f aca="false">NORMSDIST(B4086)</f>
        <v>0.0153617084005668</v>
      </c>
      <c r="E4086" s="25" t="n">
        <f aca="false">NORMSDIST(C4086)</f>
        <v>0.843244078779505</v>
      </c>
      <c r="F4086" s="23" t="n">
        <f aca="true">BETAINV(RAND(),T1_PERT!$F$5,T1_PERT!$G$5,T1_PERT!$C$5,T1_PERT!$E$5)</f>
        <v>2.57202109766458</v>
      </c>
      <c r="G4086" s="23" t="n">
        <f aca="false">BETAINV(D4086,T1_PERT!$F$6,T1_PERT!$G$6,T1_PERT!$C$6,T1_PERT!$E$6)</f>
        <v>3.38114950063903</v>
      </c>
      <c r="H4086" s="23" t="n">
        <f aca="true">BETAINV(RAND(),T1_PERT!$F$7,T1_PERT!$G$7,T1_PERT!$C$7,T1_PERT!$E$7)</f>
        <v>2.92418216529828</v>
      </c>
      <c r="I4086" s="23" t="n">
        <f aca="false">BETAINV(E4086,T1_PERT!$F$8,T1_PERT!$G$8,T1_PERT!$C$8,T1_PERT!$E$8)</f>
        <v>6.10375668367791</v>
      </c>
      <c r="J4086" s="23" t="n">
        <f aca="true">BETAINV(RAND(),T1_PERT!$F$9,T1_PERT!$G$9,T1_PERT!$C$9,T1_PERT!$E$9)</f>
        <v>5.81767269655044</v>
      </c>
      <c r="K4086" s="23" t="n">
        <f aca="true">BETAINV(RAND(),T1_PERT!$F$10,T1_PERT!$G$10,T1_PERT!$C$10,T1_PERT!$E$10)</f>
        <v>2.222014000114</v>
      </c>
      <c r="L4086" s="23" t="n">
        <f aca="false">F4086+G4086+I4086+K4086</f>
        <v>14.2789412820955</v>
      </c>
      <c r="M4086" s="23" t="n">
        <f aca="false">F4086+H4086+J4086+K4086</f>
        <v>13.5358899596273</v>
      </c>
      <c r="N4086" s="23" t="n">
        <f aca="false">MAX(L4086,M4086)</f>
        <v>14.2789412820955</v>
      </c>
    </row>
    <row r="4087" customFormat="false" ht="15" hidden="false" customHeight="false" outlineLevel="0" collapsed="false">
      <c r="A4087" s="5" t="n">
        <v>4068</v>
      </c>
      <c r="B4087" s="25" t="n">
        <f aca="true">NORMSINV(RAND())</f>
        <v>1.39372777901308</v>
      </c>
      <c r="C4087" s="25" t="n">
        <f aca="true">$C$4*B4087+SQRT(1-$C$4^2)*NORMSINV(RAND())</f>
        <v>0.56415787361494</v>
      </c>
      <c r="D4087" s="25" t="n">
        <f aca="false">NORMSDIST(B4087)</f>
        <v>0.918300087842537</v>
      </c>
      <c r="E4087" s="25" t="n">
        <f aca="false">NORMSDIST(C4087)</f>
        <v>0.713676652767339</v>
      </c>
      <c r="F4087" s="23" t="n">
        <f aca="true">BETAINV(RAND(),T1_PERT!$F$5,T1_PERT!$G$5,T1_PERT!$C$5,T1_PERT!$E$5)</f>
        <v>3.41659160629903</v>
      </c>
      <c r="G4087" s="23" t="n">
        <f aca="false">BETAINV(D4087,T1_PERT!$F$6,T1_PERT!$G$6,T1_PERT!$C$6,T1_PERT!$E$6)</f>
        <v>6.99827925845953</v>
      </c>
      <c r="H4087" s="23" t="n">
        <f aca="true">BETAINV(RAND(),T1_PERT!$F$7,T1_PERT!$G$7,T1_PERT!$C$7,T1_PERT!$E$7)</f>
        <v>5.49359742726314</v>
      </c>
      <c r="I4087" s="23" t="n">
        <f aca="false">BETAINV(E4087,T1_PERT!$F$8,T1_PERT!$G$8,T1_PERT!$C$8,T1_PERT!$E$8)</f>
        <v>5.7220104006842</v>
      </c>
      <c r="J4087" s="23" t="n">
        <f aca="true">BETAINV(RAND(),T1_PERT!$F$9,T1_PERT!$G$9,T1_PERT!$C$9,T1_PERT!$E$9)</f>
        <v>3.82278243778332</v>
      </c>
      <c r="K4087" s="23" t="n">
        <f aca="true">BETAINV(RAND(),T1_PERT!$F$10,T1_PERT!$G$10,T1_PERT!$C$10,T1_PERT!$E$10)</f>
        <v>1.71412595197745</v>
      </c>
      <c r="L4087" s="23" t="n">
        <f aca="false">F4087+G4087+I4087+K4087</f>
        <v>17.8510072174202</v>
      </c>
      <c r="M4087" s="23" t="n">
        <f aca="false">F4087+H4087+J4087+K4087</f>
        <v>14.4470974233229</v>
      </c>
      <c r="N4087" s="23" t="n">
        <f aca="false">MAX(L4087,M4087)</f>
        <v>17.8510072174202</v>
      </c>
    </row>
    <row r="4088" customFormat="false" ht="15" hidden="false" customHeight="false" outlineLevel="0" collapsed="false">
      <c r="A4088" s="5" t="n">
        <v>4069</v>
      </c>
      <c r="B4088" s="25" t="n">
        <f aca="true">NORMSINV(RAND())</f>
        <v>-0.58738122512464</v>
      </c>
      <c r="C4088" s="25" t="n">
        <f aca="true">$C$4*B4088+SQRT(1-$C$4^2)*NORMSINV(RAND())</f>
        <v>1.19401168146172</v>
      </c>
      <c r="D4088" s="25" t="n">
        <f aca="false">NORMSDIST(B4088)</f>
        <v>0.278473850174422</v>
      </c>
      <c r="E4088" s="25" t="n">
        <f aca="false">NORMSDIST(C4088)</f>
        <v>0.883763300684534</v>
      </c>
      <c r="F4088" s="23" t="n">
        <f aca="true">BETAINV(RAND(),T1_PERT!$F$5,T1_PERT!$G$5,T1_PERT!$C$5,T1_PERT!$E$5)</f>
        <v>3.27082042050035</v>
      </c>
      <c r="G4088" s="23" t="n">
        <f aca="false">BETAINV(D4088,T1_PERT!$F$6,T1_PERT!$G$6,T1_PERT!$C$6,T1_PERT!$E$6)</f>
        <v>4.57167897527641</v>
      </c>
      <c r="H4088" s="23" t="n">
        <f aca="true">BETAINV(RAND(),T1_PERT!$F$7,T1_PERT!$G$7,T1_PERT!$C$7,T1_PERT!$E$7)</f>
        <v>4.32963238050567</v>
      </c>
      <c r="I4088" s="23" t="n">
        <f aca="false">BETAINV(E4088,T1_PERT!$F$8,T1_PERT!$G$8,T1_PERT!$C$8,T1_PERT!$E$8)</f>
        <v>6.26211519832264</v>
      </c>
      <c r="J4088" s="23" t="n">
        <f aca="true">BETAINV(RAND(),T1_PERT!$F$9,T1_PERT!$G$9,T1_PERT!$C$9,T1_PERT!$E$9)</f>
        <v>4.28495902198449</v>
      </c>
      <c r="K4088" s="23" t="n">
        <f aca="true">BETAINV(RAND(),T1_PERT!$F$10,T1_PERT!$G$10,T1_PERT!$C$10,T1_PERT!$E$10)</f>
        <v>1.41660789735707</v>
      </c>
      <c r="L4088" s="23" t="n">
        <f aca="false">F4088+G4088+I4088+K4088</f>
        <v>15.5212224914565</v>
      </c>
      <c r="M4088" s="23" t="n">
        <f aca="false">F4088+H4088+J4088+K4088</f>
        <v>13.3020197203476</v>
      </c>
      <c r="N4088" s="23" t="n">
        <f aca="false">MAX(L4088,M4088)</f>
        <v>15.5212224914565</v>
      </c>
    </row>
    <row r="4089" customFormat="false" ht="15" hidden="false" customHeight="false" outlineLevel="0" collapsed="false">
      <c r="A4089" s="5" t="n">
        <v>4070</v>
      </c>
      <c r="B4089" s="25" t="n">
        <f aca="true">NORMSINV(RAND())</f>
        <v>1.4460390544438</v>
      </c>
      <c r="C4089" s="25" t="n">
        <f aca="true">$C$4*B4089+SQRT(1-$C$4^2)*NORMSINV(RAND())</f>
        <v>0.732830852373614</v>
      </c>
      <c r="D4089" s="25" t="n">
        <f aca="false">NORMSDIST(B4089)</f>
        <v>0.925916875951984</v>
      </c>
      <c r="E4089" s="25" t="n">
        <f aca="false">NORMSDIST(C4089)</f>
        <v>0.768169199276805</v>
      </c>
      <c r="F4089" s="23" t="n">
        <f aca="true">BETAINV(RAND(),T1_PERT!$F$5,T1_PERT!$G$5,T1_PERT!$C$5,T1_PERT!$E$5)</f>
        <v>3.18532200811773</v>
      </c>
      <c r="G4089" s="23" t="n">
        <f aca="false">BETAINV(D4089,T1_PERT!$F$6,T1_PERT!$G$6,T1_PERT!$C$6,T1_PERT!$E$6)</f>
        <v>7.05845911790087</v>
      </c>
      <c r="H4089" s="23" t="n">
        <f aca="true">BETAINV(RAND(),T1_PERT!$F$7,T1_PERT!$G$7,T1_PERT!$C$7,T1_PERT!$E$7)</f>
        <v>5.19267866671397</v>
      </c>
      <c r="I4089" s="23" t="n">
        <f aca="false">BETAINV(E4089,T1_PERT!$F$8,T1_PERT!$G$8,T1_PERT!$C$8,T1_PERT!$E$8)</f>
        <v>5.8669698528866</v>
      </c>
      <c r="J4089" s="23" t="n">
        <f aca="true">BETAINV(RAND(),T1_PERT!$F$9,T1_PERT!$G$9,T1_PERT!$C$9,T1_PERT!$E$9)</f>
        <v>4.81682790529542</v>
      </c>
      <c r="K4089" s="23" t="n">
        <f aca="true">BETAINV(RAND(),T1_PERT!$F$10,T1_PERT!$G$10,T1_PERT!$C$10,T1_PERT!$E$10)</f>
        <v>1.59428512541688</v>
      </c>
      <c r="L4089" s="23" t="n">
        <f aca="false">F4089+G4089+I4089+K4089</f>
        <v>17.7050361043221</v>
      </c>
      <c r="M4089" s="23" t="n">
        <f aca="false">F4089+H4089+J4089+K4089</f>
        <v>14.789113705544</v>
      </c>
      <c r="N4089" s="23" t="n">
        <f aca="false">MAX(L4089,M4089)</f>
        <v>17.7050361043221</v>
      </c>
    </row>
    <row r="4090" customFormat="false" ht="15" hidden="false" customHeight="false" outlineLevel="0" collapsed="false">
      <c r="A4090" s="5" t="n">
        <v>4071</v>
      </c>
      <c r="B4090" s="25" t="n">
        <f aca="true">NORMSINV(RAND())</f>
        <v>-1.97347196695044</v>
      </c>
      <c r="C4090" s="25" t="n">
        <f aca="true">$C$4*B4090+SQRT(1-$C$4^2)*NORMSINV(RAND())</f>
        <v>-0.673580216442907</v>
      </c>
      <c r="D4090" s="25" t="n">
        <f aca="false">NORMSDIST(B4090)</f>
        <v>0.0242209076780749</v>
      </c>
      <c r="E4090" s="25" t="n">
        <f aca="false">NORMSDIST(C4090)</f>
        <v>0.250289117152423</v>
      </c>
      <c r="F4090" s="23" t="n">
        <f aca="true">BETAINV(RAND(),T1_PERT!$F$5,T1_PERT!$G$5,T1_PERT!$C$5,T1_PERT!$E$5)</f>
        <v>3.87023185149789</v>
      </c>
      <c r="G4090" s="23" t="n">
        <f aca="false">BETAINV(D4090,T1_PERT!$F$6,T1_PERT!$G$6,T1_PERT!$C$6,T1_PERT!$E$6)</f>
        <v>3.46897323254469</v>
      </c>
      <c r="H4090" s="23" t="n">
        <f aca="true">BETAINV(RAND(),T1_PERT!$F$7,T1_PERT!$G$7,T1_PERT!$C$7,T1_PERT!$E$7)</f>
        <v>4.86899639380041</v>
      </c>
      <c r="I4090" s="23" t="n">
        <f aca="false">BETAINV(E4090,T1_PERT!$F$8,T1_PERT!$G$8,T1_PERT!$C$8,T1_PERT!$E$8)</f>
        <v>4.77562381530057</v>
      </c>
      <c r="J4090" s="23" t="n">
        <f aca="true">BETAINV(RAND(),T1_PERT!$F$9,T1_PERT!$G$9,T1_PERT!$C$9,T1_PERT!$E$9)</f>
        <v>4.7549690757994</v>
      </c>
      <c r="K4090" s="23" t="n">
        <f aca="true">BETAINV(RAND(),T1_PERT!$F$10,T1_PERT!$G$10,T1_PERT!$C$10,T1_PERT!$E$10)</f>
        <v>2.05690149606152</v>
      </c>
      <c r="L4090" s="23" t="n">
        <f aca="false">F4090+G4090+I4090+K4090</f>
        <v>14.1717303954047</v>
      </c>
      <c r="M4090" s="23" t="n">
        <f aca="false">F4090+H4090+J4090+K4090</f>
        <v>15.5510988171592</v>
      </c>
      <c r="N4090" s="23" t="n">
        <f aca="false">MAX(L4090,M4090)</f>
        <v>15.5510988171592</v>
      </c>
    </row>
    <row r="4091" customFormat="false" ht="15" hidden="false" customHeight="false" outlineLevel="0" collapsed="false">
      <c r="A4091" s="5" t="n">
        <v>4072</v>
      </c>
      <c r="B4091" s="25" t="n">
        <f aca="true">NORMSINV(RAND())</f>
        <v>-0.294846812788801</v>
      </c>
      <c r="C4091" s="25" t="n">
        <f aca="true">$C$4*B4091+SQRT(1-$C$4^2)*NORMSINV(RAND())</f>
        <v>0.212815745389723</v>
      </c>
      <c r="D4091" s="25" t="n">
        <f aca="false">NORMSDIST(B4091)</f>
        <v>0.384055451881192</v>
      </c>
      <c r="E4091" s="25" t="n">
        <f aca="false">NORMSDIST(C4091)</f>
        <v>0.584264658992525</v>
      </c>
      <c r="F4091" s="23" t="n">
        <f aca="true">BETAINV(RAND(),T1_PERT!$F$5,T1_PERT!$G$5,T1_PERT!$C$5,T1_PERT!$E$5)</f>
        <v>3.75098808493339</v>
      </c>
      <c r="G4091" s="23" t="n">
        <f aca="false">BETAINV(D4091,T1_PERT!$F$6,T1_PERT!$G$6,T1_PERT!$C$6,T1_PERT!$E$6)</f>
        <v>4.90017478975152</v>
      </c>
      <c r="H4091" s="23" t="n">
        <f aca="true">BETAINV(RAND(),T1_PERT!$F$7,T1_PERT!$G$7,T1_PERT!$C$7,T1_PERT!$E$7)</f>
        <v>6.54411351561224</v>
      </c>
      <c r="I4091" s="23" t="n">
        <f aca="false">BETAINV(E4091,T1_PERT!$F$8,T1_PERT!$G$8,T1_PERT!$C$8,T1_PERT!$E$8)</f>
        <v>5.42654047136317</v>
      </c>
      <c r="J4091" s="23" t="n">
        <f aca="true">BETAINV(RAND(),T1_PERT!$F$9,T1_PERT!$G$9,T1_PERT!$C$9,T1_PERT!$E$9)</f>
        <v>4.44399928618682</v>
      </c>
      <c r="K4091" s="23" t="n">
        <f aca="true">BETAINV(RAND(),T1_PERT!$F$10,T1_PERT!$G$10,T1_PERT!$C$10,T1_PERT!$E$10)</f>
        <v>2.66288619186653</v>
      </c>
      <c r="L4091" s="23" t="n">
        <f aca="false">F4091+G4091+I4091+K4091</f>
        <v>16.7405895379146</v>
      </c>
      <c r="M4091" s="23" t="n">
        <f aca="false">F4091+H4091+J4091+K4091</f>
        <v>17.401987078599</v>
      </c>
      <c r="N4091" s="23" t="n">
        <f aca="false">MAX(L4091,M4091)</f>
        <v>17.401987078599</v>
      </c>
    </row>
    <row r="4092" customFormat="false" ht="15" hidden="false" customHeight="false" outlineLevel="0" collapsed="false">
      <c r="A4092" s="5" t="n">
        <v>4073</v>
      </c>
      <c r="B4092" s="25" t="n">
        <f aca="true">NORMSINV(RAND())</f>
        <v>-0.640681028496158</v>
      </c>
      <c r="C4092" s="25" t="n">
        <f aca="true">$C$4*B4092+SQRT(1-$C$4^2)*NORMSINV(RAND())</f>
        <v>0.725417006811001</v>
      </c>
      <c r="D4092" s="25" t="n">
        <f aca="false">NORMSDIST(B4092)</f>
        <v>0.260864971282515</v>
      </c>
      <c r="E4092" s="25" t="n">
        <f aca="false">NORMSDIST(C4092)</f>
        <v>0.765901878600046</v>
      </c>
      <c r="F4092" s="23" t="n">
        <f aca="true">BETAINV(RAND(),T1_PERT!$F$5,T1_PERT!$G$5,T1_PERT!$C$5,T1_PERT!$E$5)</f>
        <v>4.81086716847797</v>
      </c>
      <c r="G4092" s="23" t="n">
        <f aca="false">BETAINV(D4092,T1_PERT!$F$6,T1_PERT!$G$6,T1_PERT!$C$6,T1_PERT!$E$6)</f>
        <v>4.51485384709795</v>
      </c>
      <c r="H4092" s="23" t="n">
        <f aca="true">BETAINV(RAND(),T1_PERT!$F$7,T1_PERT!$G$7,T1_PERT!$C$7,T1_PERT!$E$7)</f>
        <v>6.92365396756636</v>
      </c>
      <c r="I4092" s="23" t="n">
        <f aca="false">BETAINV(E4092,T1_PERT!$F$8,T1_PERT!$G$8,T1_PERT!$C$8,T1_PERT!$E$8)</f>
        <v>5.86058062057943</v>
      </c>
      <c r="J4092" s="23" t="n">
        <f aca="true">BETAINV(RAND(),T1_PERT!$F$9,T1_PERT!$G$9,T1_PERT!$C$9,T1_PERT!$E$9)</f>
        <v>3.3982240737523</v>
      </c>
      <c r="K4092" s="23" t="n">
        <f aca="true">BETAINV(RAND(),T1_PERT!$F$10,T1_PERT!$G$10,T1_PERT!$C$10,T1_PERT!$E$10)</f>
        <v>1.60981292989521</v>
      </c>
      <c r="L4092" s="23" t="n">
        <f aca="false">F4092+G4092+I4092+K4092</f>
        <v>16.7961145660506</v>
      </c>
      <c r="M4092" s="23" t="n">
        <f aca="false">F4092+H4092+J4092+K4092</f>
        <v>16.7425581396918</v>
      </c>
      <c r="N4092" s="23" t="n">
        <f aca="false">MAX(L4092,M4092)</f>
        <v>16.7961145660506</v>
      </c>
    </row>
    <row r="4093" customFormat="false" ht="15" hidden="false" customHeight="false" outlineLevel="0" collapsed="false">
      <c r="A4093" s="5" t="n">
        <v>4074</v>
      </c>
      <c r="B4093" s="25" t="n">
        <f aca="true">NORMSINV(RAND())</f>
        <v>-1.8115788682587</v>
      </c>
      <c r="C4093" s="25" t="n">
        <f aca="true">$C$4*B4093+SQRT(1-$C$4^2)*NORMSINV(RAND())</f>
        <v>-0.685903270369703</v>
      </c>
      <c r="D4093" s="25" t="n">
        <f aca="false">NORMSDIST(B4093)</f>
        <v>0.0350256462777665</v>
      </c>
      <c r="E4093" s="25" t="n">
        <f aca="false">NORMSDIST(C4093)</f>
        <v>0.246387053888973</v>
      </c>
      <c r="F4093" s="23" t="n">
        <f aca="true">BETAINV(RAND(),T1_PERT!$F$5,T1_PERT!$G$5,T1_PERT!$C$5,T1_PERT!$E$5)</f>
        <v>2.74281397595264</v>
      </c>
      <c r="G4093" s="23" t="n">
        <f aca="false">BETAINV(D4093,T1_PERT!$F$6,T1_PERT!$G$6,T1_PERT!$C$6,T1_PERT!$E$6)</f>
        <v>3.55603953560778</v>
      </c>
      <c r="H4093" s="23" t="n">
        <f aca="true">BETAINV(RAND(),T1_PERT!$F$7,T1_PERT!$G$7,T1_PERT!$C$7,T1_PERT!$E$7)</f>
        <v>3.54481642246807</v>
      </c>
      <c r="I4093" s="23" t="n">
        <f aca="false">BETAINV(E4093,T1_PERT!$F$8,T1_PERT!$G$8,T1_PERT!$C$8,T1_PERT!$E$8)</f>
        <v>4.7679292535278</v>
      </c>
      <c r="J4093" s="23" t="n">
        <f aca="true">BETAINV(RAND(),T1_PERT!$F$9,T1_PERT!$G$9,T1_PERT!$C$9,T1_PERT!$E$9)</f>
        <v>3.47898178447408</v>
      </c>
      <c r="K4093" s="23" t="n">
        <f aca="true">BETAINV(RAND(),T1_PERT!$F$10,T1_PERT!$G$10,T1_PERT!$C$10,T1_PERT!$E$10)</f>
        <v>2.13166187943085</v>
      </c>
      <c r="L4093" s="23" t="n">
        <f aca="false">F4093+G4093+I4093+K4093</f>
        <v>13.1984446445191</v>
      </c>
      <c r="M4093" s="23" t="n">
        <f aca="false">F4093+H4093+J4093+K4093</f>
        <v>11.8982740623256</v>
      </c>
      <c r="N4093" s="23" t="n">
        <f aca="false">MAX(L4093,M4093)</f>
        <v>13.1984446445191</v>
      </c>
    </row>
    <row r="4094" customFormat="false" ht="15" hidden="false" customHeight="false" outlineLevel="0" collapsed="false">
      <c r="A4094" s="5" t="n">
        <v>4075</v>
      </c>
      <c r="B4094" s="25" t="n">
        <f aca="true">NORMSINV(RAND())</f>
        <v>-1.6970242860499</v>
      </c>
      <c r="C4094" s="25" t="n">
        <f aca="true">$C$4*B4094+SQRT(1-$C$4^2)*NORMSINV(RAND())</f>
        <v>-1.15515739931814</v>
      </c>
      <c r="D4094" s="25" t="n">
        <f aca="false">NORMSDIST(B4094)</f>
        <v>0.0448460345644285</v>
      </c>
      <c r="E4094" s="25" t="n">
        <f aca="false">NORMSDIST(C4094)</f>
        <v>0.124012988184433</v>
      </c>
      <c r="F4094" s="23" t="n">
        <f aca="true">BETAINV(RAND(),T1_PERT!$F$5,T1_PERT!$G$5,T1_PERT!$C$5,T1_PERT!$E$5)</f>
        <v>4.5107189997502</v>
      </c>
      <c r="G4094" s="23" t="n">
        <f aca="false">BETAINV(D4094,T1_PERT!$F$6,T1_PERT!$G$6,T1_PERT!$C$6,T1_PERT!$E$6)</f>
        <v>3.6241477900077</v>
      </c>
      <c r="H4094" s="23" t="n">
        <f aca="true">BETAINV(RAND(),T1_PERT!$F$7,T1_PERT!$G$7,T1_PERT!$C$7,T1_PERT!$E$7)</f>
        <v>4.473689868349</v>
      </c>
      <c r="I4094" s="23" t="n">
        <f aca="false">BETAINV(E4094,T1_PERT!$F$8,T1_PERT!$G$8,T1_PERT!$C$8,T1_PERT!$E$8)</f>
        <v>4.50781212283745</v>
      </c>
      <c r="J4094" s="23" t="n">
        <f aca="true">BETAINV(RAND(),T1_PERT!$F$9,T1_PERT!$G$9,T1_PERT!$C$9,T1_PERT!$E$9)</f>
        <v>5.01752715532109</v>
      </c>
      <c r="K4094" s="23" t="n">
        <f aca="true">BETAINV(RAND(),T1_PERT!$F$10,T1_PERT!$G$10,T1_PERT!$C$10,T1_PERT!$E$10)</f>
        <v>2.45650655457512</v>
      </c>
      <c r="L4094" s="23" t="n">
        <f aca="false">F4094+G4094+I4094+K4094</f>
        <v>15.0991854671705</v>
      </c>
      <c r="M4094" s="23" t="n">
        <f aca="false">F4094+H4094+J4094+K4094</f>
        <v>16.4584425779954</v>
      </c>
      <c r="N4094" s="23" t="n">
        <f aca="false">MAX(L4094,M4094)</f>
        <v>16.4584425779954</v>
      </c>
    </row>
    <row r="4095" customFormat="false" ht="15" hidden="false" customHeight="false" outlineLevel="0" collapsed="false">
      <c r="A4095" s="5" t="n">
        <v>4076</v>
      </c>
      <c r="B4095" s="25" t="n">
        <f aca="true">NORMSINV(RAND())</f>
        <v>0.0716339653722498</v>
      </c>
      <c r="C4095" s="25" t="n">
        <f aca="true">$C$4*B4095+SQRT(1-$C$4^2)*NORMSINV(RAND())</f>
        <v>-0.00344116009462003</v>
      </c>
      <c r="D4095" s="25" t="n">
        <f aca="false">NORMSDIST(B4095)</f>
        <v>0.528553395479582</v>
      </c>
      <c r="E4095" s="25" t="n">
        <f aca="false">NORMSDIST(C4095)</f>
        <v>0.498627178454023</v>
      </c>
      <c r="F4095" s="23" t="n">
        <f aca="true">BETAINV(RAND(),T1_PERT!$F$5,T1_PERT!$G$5,T1_PERT!$C$5,T1_PERT!$E$5)</f>
        <v>3.70840039692693</v>
      </c>
      <c r="G4095" s="23" t="n">
        <f aca="false">BETAINV(D4095,T1_PERT!$F$6,T1_PERT!$G$6,T1_PERT!$C$6,T1_PERT!$E$6)</f>
        <v>5.34377614807389</v>
      </c>
      <c r="H4095" s="23" t="n">
        <f aca="true">BETAINV(RAND(),T1_PERT!$F$7,T1_PERT!$G$7,T1_PERT!$C$7,T1_PERT!$E$7)</f>
        <v>4.81173331903156</v>
      </c>
      <c r="I4095" s="23" t="n">
        <f aca="false">BETAINV(E4095,T1_PERT!$F$8,T1_PERT!$G$8,T1_PERT!$C$8,T1_PERT!$E$8)</f>
        <v>5.25253379192345</v>
      </c>
      <c r="J4095" s="23" t="n">
        <f aca="true">BETAINV(RAND(),T1_PERT!$F$9,T1_PERT!$G$9,T1_PERT!$C$9,T1_PERT!$E$9)</f>
        <v>3.84078159244492</v>
      </c>
      <c r="K4095" s="23" t="n">
        <f aca="true">BETAINV(RAND(),T1_PERT!$F$10,T1_PERT!$G$10,T1_PERT!$C$10,T1_PERT!$E$10)</f>
        <v>2.83556430022658</v>
      </c>
      <c r="L4095" s="23" t="n">
        <f aca="false">F4095+G4095+I4095+K4095</f>
        <v>17.1402746371509</v>
      </c>
      <c r="M4095" s="23" t="n">
        <f aca="false">F4095+H4095+J4095+K4095</f>
        <v>15.19647960863</v>
      </c>
      <c r="N4095" s="23" t="n">
        <f aca="false">MAX(L4095,M4095)</f>
        <v>17.1402746371509</v>
      </c>
    </row>
    <row r="4096" customFormat="false" ht="15" hidden="false" customHeight="false" outlineLevel="0" collapsed="false">
      <c r="A4096" s="5" t="n">
        <v>4077</v>
      </c>
      <c r="B4096" s="25" t="n">
        <f aca="true">NORMSINV(RAND())</f>
        <v>-0.0291404485245166</v>
      </c>
      <c r="C4096" s="25" t="n">
        <f aca="true">$C$4*B4096+SQRT(1-$C$4^2)*NORMSINV(RAND())</f>
        <v>1.16451115897104</v>
      </c>
      <c r="D4096" s="25" t="n">
        <f aca="false">NORMSDIST(B4096)</f>
        <v>0.488376288113304</v>
      </c>
      <c r="E4096" s="25" t="n">
        <f aca="false">NORMSDIST(C4096)</f>
        <v>0.877891538107739</v>
      </c>
      <c r="F4096" s="23" t="n">
        <f aca="true">BETAINV(RAND(),T1_PERT!$F$5,T1_PERT!$G$5,T1_PERT!$C$5,T1_PERT!$E$5)</f>
        <v>3.35791500472207</v>
      </c>
      <c r="G4096" s="23" t="n">
        <f aca="false">BETAINV(D4096,T1_PERT!$F$6,T1_PERT!$G$6,T1_PERT!$C$6,T1_PERT!$E$6)</f>
        <v>5.21897374203663</v>
      </c>
      <c r="H4096" s="23" t="n">
        <f aca="true">BETAINV(RAND(),T1_PERT!$F$7,T1_PERT!$G$7,T1_PERT!$C$7,T1_PERT!$E$7)</f>
        <v>4.94009159562612</v>
      </c>
      <c r="I4096" s="23" t="n">
        <f aca="false">BETAINV(E4096,T1_PERT!$F$8,T1_PERT!$G$8,T1_PERT!$C$8,T1_PERT!$E$8)</f>
        <v>6.23719526957795</v>
      </c>
      <c r="J4096" s="23" t="n">
        <f aca="true">BETAINV(RAND(),T1_PERT!$F$9,T1_PERT!$G$9,T1_PERT!$C$9,T1_PERT!$E$9)</f>
        <v>3.64449166848231</v>
      </c>
      <c r="K4096" s="23" t="n">
        <f aca="true">BETAINV(RAND(),T1_PERT!$F$10,T1_PERT!$G$10,T1_PERT!$C$10,T1_PERT!$E$10)</f>
        <v>1.62988500894905</v>
      </c>
      <c r="L4096" s="23" t="n">
        <f aca="false">F4096+G4096+I4096+K4096</f>
        <v>16.4439690252857</v>
      </c>
      <c r="M4096" s="23" t="n">
        <f aca="false">F4096+H4096+J4096+K4096</f>
        <v>13.5723832777795</v>
      </c>
      <c r="N4096" s="23" t="n">
        <f aca="false">MAX(L4096,M4096)</f>
        <v>16.4439690252857</v>
      </c>
    </row>
    <row r="4097" customFormat="false" ht="15" hidden="false" customHeight="false" outlineLevel="0" collapsed="false">
      <c r="A4097" s="5" t="n">
        <v>4078</v>
      </c>
      <c r="B4097" s="25" t="n">
        <f aca="true">NORMSINV(RAND())</f>
        <v>0.250857857601362</v>
      </c>
      <c r="C4097" s="25" t="n">
        <f aca="true">$C$4*B4097+SQRT(1-$C$4^2)*NORMSINV(RAND())</f>
        <v>-0.110480179756765</v>
      </c>
      <c r="D4097" s="25" t="n">
        <f aca="false">NORMSDIST(B4097)</f>
        <v>0.599037996258408</v>
      </c>
      <c r="E4097" s="25" t="n">
        <f aca="false">NORMSDIST(C4097)</f>
        <v>0.456014283949855</v>
      </c>
      <c r="F4097" s="23" t="n">
        <f aca="true">BETAINV(RAND(),T1_PERT!$F$5,T1_PERT!$G$5,T1_PERT!$C$5,T1_PERT!$E$5)</f>
        <v>4.52570032435977</v>
      </c>
      <c r="G4097" s="23" t="n">
        <f aca="false">BETAINV(D4097,T1_PERT!$F$6,T1_PERT!$G$6,T1_PERT!$C$6,T1_PERT!$E$6)</f>
        <v>5.56952710418953</v>
      </c>
      <c r="H4097" s="23" t="n">
        <f aca="true">BETAINV(RAND(),T1_PERT!$F$7,T1_PERT!$G$7,T1_PERT!$C$7,T1_PERT!$E$7)</f>
        <v>5.66382382327726</v>
      </c>
      <c r="I4097" s="23" t="n">
        <f aca="false">BETAINV(E4097,T1_PERT!$F$8,T1_PERT!$G$8,T1_PERT!$C$8,T1_PERT!$E$8)</f>
        <v>5.1694633171133</v>
      </c>
      <c r="J4097" s="23" t="n">
        <f aca="true">BETAINV(RAND(),T1_PERT!$F$9,T1_PERT!$G$9,T1_PERT!$C$9,T1_PERT!$E$9)</f>
        <v>3.83392525855179</v>
      </c>
      <c r="K4097" s="23" t="n">
        <f aca="true">BETAINV(RAND(),T1_PERT!$F$10,T1_PERT!$G$10,T1_PERT!$C$10,T1_PERT!$E$10)</f>
        <v>2.44139425602738</v>
      </c>
      <c r="L4097" s="23" t="n">
        <f aca="false">F4097+G4097+I4097+K4097</f>
        <v>17.70608500169</v>
      </c>
      <c r="M4097" s="23" t="n">
        <f aca="false">F4097+H4097+J4097+K4097</f>
        <v>16.4648436622162</v>
      </c>
      <c r="N4097" s="23" t="n">
        <f aca="false">MAX(L4097,M4097)</f>
        <v>17.70608500169</v>
      </c>
    </row>
    <row r="4098" customFormat="false" ht="15" hidden="false" customHeight="false" outlineLevel="0" collapsed="false">
      <c r="A4098" s="5" t="n">
        <v>4079</v>
      </c>
      <c r="B4098" s="25" t="n">
        <f aca="true">NORMSINV(RAND())</f>
        <v>-0.279701833358544</v>
      </c>
      <c r="C4098" s="25" t="n">
        <f aca="true">$C$4*B4098+SQRT(1-$C$4^2)*NORMSINV(RAND())</f>
        <v>-0.497266629490863</v>
      </c>
      <c r="D4098" s="25" t="n">
        <f aca="false">NORMSDIST(B4098)</f>
        <v>0.389853135816957</v>
      </c>
      <c r="E4098" s="25" t="n">
        <f aca="false">NORMSDIST(C4098)</f>
        <v>0.309500520405281</v>
      </c>
      <c r="F4098" s="23" t="n">
        <f aca="true">BETAINV(RAND(),T1_PERT!$F$5,T1_PERT!$G$5,T1_PERT!$C$5,T1_PERT!$E$5)</f>
        <v>4.69740216138598</v>
      </c>
      <c r="G4098" s="23" t="n">
        <f aca="false">BETAINV(D4098,T1_PERT!$F$6,T1_PERT!$G$6,T1_PERT!$C$6,T1_PERT!$E$6)</f>
        <v>4.91787758068048</v>
      </c>
      <c r="H4098" s="23" t="n">
        <f aca="true">BETAINV(RAND(),T1_PERT!$F$7,T1_PERT!$G$7,T1_PERT!$C$7,T1_PERT!$E$7)</f>
        <v>4.82653483478428</v>
      </c>
      <c r="I4098" s="23" t="n">
        <f aca="false">BETAINV(E4098,T1_PERT!$F$8,T1_PERT!$G$8,T1_PERT!$C$8,T1_PERT!$E$8)</f>
        <v>4.89030422037288</v>
      </c>
      <c r="J4098" s="23" t="n">
        <f aca="true">BETAINV(RAND(),T1_PERT!$F$9,T1_PERT!$G$9,T1_PERT!$C$9,T1_PERT!$E$9)</f>
        <v>3.95251308396084</v>
      </c>
      <c r="K4098" s="23" t="n">
        <f aca="true">BETAINV(RAND(),T1_PERT!$F$10,T1_PERT!$G$10,T1_PERT!$C$10,T1_PERT!$E$10)</f>
        <v>1.85908593786707</v>
      </c>
      <c r="L4098" s="23" t="n">
        <f aca="false">F4098+G4098+I4098+K4098</f>
        <v>16.3646699003064</v>
      </c>
      <c r="M4098" s="23" t="n">
        <f aca="false">F4098+H4098+J4098+K4098</f>
        <v>15.3355360179982</v>
      </c>
      <c r="N4098" s="23" t="n">
        <f aca="false">MAX(L4098,M4098)</f>
        <v>16.3646699003064</v>
      </c>
    </row>
    <row r="4099" customFormat="false" ht="15" hidden="false" customHeight="false" outlineLevel="0" collapsed="false">
      <c r="A4099" s="5" t="n">
        <v>4080</v>
      </c>
      <c r="B4099" s="25" t="n">
        <f aca="true">NORMSINV(RAND())</f>
        <v>-1.86604974504196</v>
      </c>
      <c r="C4099" s="25" t="n">
        <f aca="true">$C$4*B4099+SQRT(1-$C$4^2)*NORMSINV(RAND())</f>
        <v>-0.669998558349059</v>
      </c>
      <c r="D4099" s="25" t="n">
        <f aca="false">NORMSDIST(B4099)</f>
        <v>0.0310172030417624</v>
      </c>
      <c r="E4099" s="25" t="n">
        <f aca="false">NORMSDIST(C4099)</f>
        <v>0.251429354603228</v>
      </c>
      <c r="F4099" s="23" t="n">
        <f aca="true">BETAINV(RAND(),T1_PERT!$F$5,T1_PERT!$G$5,T1_PERT!$C$5,T1_PERT!$E$5)</f>
        <v>3.71147106971822</v>
      </c>
      <c r="G4099" s="23" t="n">
        <f aca="false">BETAINV(D4099,T1_PERT!$F$6,T1_PERT!$G$6,T1_PERT!$C$6,T1_PERT!$E$6)</f>
        <v>3.52556059909592</v>
      </c>
      <c r="H4099" s="23" t="n">
        <f aca="true">BETAINV(RAND(),T1_PERT!$F$7,T1_PERT!$G$7,T1_PERT!$C$7,T1_PERT!$E$7)</f>
        <v>6.33557041331143</v>
      </c>
      <c r="I4099" s="23" t="n">
        <f aca="false">BETAINV(E4099,T1_PERT!$F$8,T1_PERT!$G$8,T1_PERT!$C$8,T1_PERT!$E$8)</f>
        <v>4.77786822846972</v>
      </c>
      <c r="J4099" s="23" t="n">
        <f aca="true">BETAINV(RAND(),T1_PERT!$F$9,T1_PERT!$G$9,T1_PERT!$C$9,T1_PERT!$E$9)</f>
        <v>3.6626208834283</v>
      </c>
      <c r="K4099" s="23" t="n">
        <f aca="true">BETAINV(RAND(),T1_PERT!$F$10,T1_PERT!$G$10,T1_PERT!$C$10,T1_PERT!$E$10)</f>
        <v>2.1874883394994</v>
      </c>
      <c r="L4099" s="23" t="n">
        <f aca="false">F4099+G4099+I4099+K4099</f>
        <v>14.2023882367833</v>
      </c>
      <c r="M4099" s="23" t="n">
        <f aca="false">F4099+H4099+J4099+K4099</f>
        <v>15.8971507059574</v>
      </c>
      <c r="N4099" s="23" t="n">
        <f aca="false">MAX(L4099,M4099)</f>
        <v>15.8971507059574</v>
      </c>
    </row>
    <row r="4100" customFormat="false" ht="15" hidden="false" customHeight="false" outlineLevel="0" collapsed="false">
      <c r="A4100" s="5" t="n">
        <v>4081</v>
      </c>
      <c r="B4100" s="25" t="n">
        <f aca="true">NORMSINV(RAND())</f>
        <v>0.480003217306944</v>
      </c>
      <c r="C4100" s="25" t="n">
        <f aca="true">$C$4*B4100+SQRT(1-$C$4^2)*NORMSINV(RAND())</f>
        <v>-0.318337458918302</v>
      </c>
      <c r="D4100" s="25" t="n">
        <f aca="false">NORMSDIST(B4100)</f>
        <v>0.684387447340167</v>
      </c>
      <c r="E4100" s="25" t="n">
        <f aca="false">NORMSDIST(C4100)</f>
        <v>0.375114486462004</v>
      </c>
      <c r="F4100" s="23" t="n">
        <f aca="true">BETAINV(RAND(),T1_PERT!$F$5,T1_PERT!$G$5,T1_PERT!$C$5,T1_PERT!$E$5)</f>
        <v>4.14154489451375</v>
      </c>
      <c r="G4100" s="23" t="n">
        <f aca="false">BETAINV(D4100,T1_PERT!$F$6,T1_PERT!$G$6,T1_PERT!$C$6,T1_PERT!$E$6)</f>
        <v>5.86247866553509</v>
      </c>
      <c r="H4100" s="23" t="n">
        <f aca="true">BETAINV(RAND(),T1_PERT!$F$7,T1_PERT!$G$7,T1_PERT!$C$7,T1_PERT!$E$7)</f>
        <v>5.72255863127412</v>
      </c>
      <c r="I4100" s="23" t="n">
        <f aca="false">BETAINV(E4100,T1_PERT!$F$8,T1_PERT!$G$8,T1_PERT!$C$8,T1_PERT!$E$8)</f>
        <v>5.01503266620221</v>
      </c>
      <c r="J4100" s="23" t="n">
        <f aca="true">BETAINV(RAND(),T1_PERT!$F$9,T1_PERT!$G$9,T1_PERT!$C$9,T1_PERT!$E$9)</f>
        <v>4.0950306854749</v>
      </c>
      <c r="K4100" s="23" t="n">
        <f aca="true">BETAINV(RAND(),T1_PERT!$F$10,T1_PERT!$G$10,T1_PERT!$C$10,T1_PERT!$E$10)</f>
        <v>2.45353452723828</v>
      </c>
      <c r="L4100" s="23" t="n">
        <f aca="false">F4100+G4100+I4100+K4100</f>
        <v>17.4725907534893</v>
      </c>
      <c r="M4100" s="23" t="n">
        <f aca="false">F4100+H4100+J4100+K4100</f>
        <v>16.412668738501</v>
      </c>
      <c r="N4100" s="23" t="n">
        <f aca="false">MAX(L4100,M4100)</f>
        <v>17.4725907534893</v>
      </c>
    </row>
    <row r="4101" customFormat="false" ht="15" hidden="false" customHeight="false" outlineLevel="0" collapsed="false">
      <c r="A4101" s="5" t="n">
        <v>4082</v>
      </c>
      <c r="B4101" s="25" t="n">
        <f aca="true">NORMSINV(RAND())</f>
        <v>-0.260881895925113</v>
      </c>
      <c r="C4101" s="25" t="n">
        <f aca="true">$C$4*B4101+SQRT(1-$C$4^2)*NORMSINV(RAND())</f>
        <v>1.13068542118864</v>
      </c>
      <c r="D4101" s="25" t="n">
        <f aca="false">NORMSDIST(B4101)</f>
        <v>0.397091793242668</v>
      </c>
      <c r="E4101" s="25" t="n">
        <f aca="false">NORMSDIST(C4101)</f>
        <v>0.870906240180414</v>
      </c>
      <c r="F4101" s="23" t="n">
        <f aca="true">BETAINV(RAND(),T1_PERT!$F$5,T1_PERT!$G$5,T1_PERT!$C$5,T1_PERT!$E$5)</f>
        <v>3.6058321673529</v>
      </c>
      <c r="G4101" s="23" t="n">
        <f aca="false">BETAINV(D4101,T1_PERT!$F$6,T1_PERT!$G$6,T1_PERT!$C$6,T1_PERT!$E$6)</f>
        <v>4.93996216500119</v>
      </c>
      <c r="H4101" s="23" t="n">
        <f aca="true">BETAINV(RAND(),T1_PERT!$F$7,T1_PERT!$G$7,T1_PERT!$C$7,T1_PERT!$E$7)</f>
        <v>5.56773529043326</v>
      </c>
      <c r="I4101" s="23" t="n">
        <f aca="false">BETAINV(E4101,T1_PERT!$F$8,T1_PERT!$G$8,T1_PERT!$C$8,T1_PERT!$E$8)</f>
        <v>6.20852885988326</v>
      </c>
      <c r="J4101" s="23" t="n">
        <f aca="true">BETAINV(RAND(),T1_PERT!$F$9,T1_PERT!$G$9,T1_PERT!$C$9,T1_PERT!$E$9)</f>
        <v>4.52066978514488</v>
      </c>
      <c r="K4101" s="23" t="n">
        <f aca="true">BETAINV(RAND(),T1_PERT!$F$10,T1_PERT!$G$10,T1_PERT!$C$10,T1_PERT!$E$10)</f>
        <v>1.75238370364516</v>
      </c>
      <c r="L4101" s="23" t="n">
        <f aca="false">F4101+G4101+I4101+K4101</f>
        <v>16.5067068958825</v>
      </c>
      <c r="M4101" s="23" t="n">
        <f aca="false">F4101+H4101+J4101+K4101</f>
        <v>15.4466209465762</v>
      </c>
      <c r="N4101" s="23" t="n">
        <f aca="false">MAX(L4101,M4101)</f>
        <v>16.5067068958825</v>
      </c>
    </row>
    <row r="4102" customFormat="false" ht="15" hidden="false" customHeight="false" outlineLevel="0" collapsed="false">
      <c r="A4102" s="5" t="n">
        <v>4083</v>
      </c>
      <c r="B4102" s="25" t="n">
        <f aca="true">NORMSINV(RAND())</f>
        <v>-1.13629012106976</v>
      </c>
      <c r="C4102" s="25" t="n">
        <f aca="true">$C$4*B4102+SQRT(1-$C$4^2)*NORMSINV(RAND())</f>
        <v>-1.54123480192418</v>
      </c>
      <c r="D4102" s="25" t="n">
        <f aca="false">NORMSDIST(B4102)</f>
        <v>0.127917581951818</v>
      </c>
      <c r="E4102" s="25" t="n">
        <f aca="false">NORMSDIST(C4102)</f>
        <v>0.0616298251320065</v>
      </c>
      <c r="F4102" s="23" t="n">
        <f aca="true">BETAINV(RAND(),T1_PERT!$F$5,T1_PERT!$G$5,T1_PERT!$C$5,T1_PERT!$E$5)</f>
        <v>4.65684828968523</v>
      </c>
      <c r="G4102" s="23" t="n">
        <f aca="false">BETAINV(D4102,T1_PERT!$F$6,T1_PERT!$G$6,T1_PERT!$C$6,T1_PERT!$E$6)</f>
        <v>4.03855177302242</v>
      </c>
      <c r="H4102" s="23" t="n">
        <f aca="true">BETAINV(RAND(),T1_PERT!$F$7,T1_PERT!$G$7,T1_PERT!$C$7,T1_PERT!$E$7)</f>
        <v>5.5411108467347</v>
      </c>
      <c r="I4102" s="23" t="n">
        <f aca="false">BETAINV(E4102,T1_PERT!$F$8,T1_PERT!$G$8,T1_PERT!$C$8,T1_PERT!$E$8)</f>
        <v>4.34274732342629</v>
      </c>
      <c r="J4102" s="23" t="n">
        <f aca="true">BETAINV(RAND(),T1_PERT!$F$9,T1_PERT!$G$9,T1_PERT!$C$9,T1_PERT!$E$9)</f>
        <v>3.40725288790843</v>
      </c>
      <c r="K4102" s="23" t="n">
        <f aca="true">BETAINV(RAND(),T1_PERT!$F$10,T1_PERT!$G$10,T1_PERT!$C$10,T1_PERT!$E$10)</f>
        <v>1.47085909437723</v>
      </c>
      <c r="L4102" s="23" t="n">
        <f aca="false">F4102+G4102+I4102+K4102</f>
        <v>14.5090064805112</v>
      </c>
      <c r="M4102" s="23" t="n">
        <f aca="false">F4102+H4102+J4102+K4102</f>
        <v>15.0760711187056</v>
      </c>
      <c r="N4102" s="23" t="n">
        <f aca="false">MAX(L4102,M4102)</f>
        <v>15.0760711187056</v>
      </c>
    </row>
    <row r="4103" customFormat="false" ht="15" hidden="false" customHeight="false" outlineLevel="0" collapsed="false">
      <c r="A4103" s="5" t="n">
        <v>4084</v>
      </c>
      <c r="B4103" s="25" t="n">
        <f aca="true">NORMSINV(RAND())</f>
        <v>-1.38905356022379</v>
      </c>
      <c r="C4103" s="25" t="n">
        <f aca="true">$C$4*B4103+SQRT(1-$C$4^2)*NORMSINV(RAND())</f>
        <v>-1.41800929251648</v>
      </c>
      <c r="D4103" s="25" t="n">
        <f aca="false">NORMSDIST(B4103)</f>
        <v>0.0824082319279516</v>
      </c>
      <c r="E4103" s="25" t="n">
        <f aca="false">NORMSDIST(C4103)</f>
        <v>0.0780940258934501</v>
      </c>
      <c r="F4103" s="23" t="n">
        <f aca="true">BETAINV(RAND(),T1_PERT!$F$5,T1_PERT!$G$5,T1_PERT!$C$5,T1_PERT!$E$5)</f>
        <v>4.56757502170851</v>
      </c>
      <c r="G4103" s="23" t="n">
        <f aca="false">BETAINV(D4103,T1_PERT!$F$6,T1_PERT!$G$6,T1_PERT!$C$6,T1_PERT!$E$6)</f>
        <v>3.83493559131654</v>
      </c>
      <c r="H4103" s="23" t="n">
        <f aca="true">BETAINV(RAND(),T1_PERT!$F$7,T1_PERT!$G$7,T1_PERT!$C$7,T1_PERT!$E$7)</f>
        <v>5.8940929318161</v>
      </c>
      <c r="I4103" s="23" t="n">
        <f aca="false">BETAINV(E4103,T1_PERT!$F$8,T1_PERT!$G$8,T1_PERT!$C$8,T1_PERT!$E$8)</f>
        <v>4.39069281805998</v>
      </c>
      <c r="J4103" s="23" t="n">
        <f aca="true">BETAINV(RAND(),T1_PERT!$F$9,T1_PERT!$G$9,T1_PERT!$C$9,T1_PERT!$E$9)</f>
        <v>5.00488536677015</v>
      </c>
      <c r="K4103" s="23" t="n">
        <f aca="true">BETAINV(RAND(),T1_PERT!$F$10,T1_PERT!$G$10,T1_PERT!$C$10,T1_PERT!$E$10)</f>
        <v>1.46433520624681</v>
      </c>
      <c r="L4103" s="23" t="n">
        <f aca="false">F4103+G4103+I4103+K4103</f>
        <v>14.2575386373318</v>
      </c>
      <c r="M4103" s="23" t="n">
        <f aca="false">F4103+H4103+J4103+K4103</f>
        <v>16.9308885265416</v>
      </c>
      <c r="N4103" s="23" t="n">
        <f aca="false">MAX(L4103,M4103)</f>
        <v>16.9308885265416</v>
      </c>
    </row>
    <row r="4104" customFormat="false" ht="15" hidden="false" customHeight="false" outlineLevel="0" collapsed="false">
      <c r="A4104" s="5" t="n">
        <v>4085</v>
      </c>
      <c r="B4104" s="25" t="n">
        <f aca="true">NORMSINV(RAND())</f>
        <v>-0.952686724613005</v>
      </c>
      <c r="C4104" s="25" t="n">
        <f aca="true">$C$4*B4104+SQRT(1-$C$4^2)*NORMSINV(RAND())</f>
        <v>0.269103355766895</v>
      </c>
      <c r="D4104" s="25" t="n">
        <f aca="false">NORMSDIST(B4104)</f>
        <v>0.170374410780486</v>
      </c>
      <c r="E4104" s="25" t="n">
        <f aca="false">NORMSDIST(C4104)</f>
        <v>0.606074925934177</v>
      </c>
      <c r="F4104" s="23" t="n">
        <f aca="true">BETAINV(RAND(),T1_PERT!$F$5,T1_PERT!$G$5,T1_PERT!$C$5,T1_PERT!$E$5)</f>
        <v>3.19823522771591</v>
      </c>
      <c r="G4104" s="23" t="n">
        <f aca="false">BETAINV(D4104,T1_PERT!$F$6,T1_PERT!$G$6,T1_PERT!$C$6,T1_PERT!$E$6)</f>
        <v>4.20350542647543</v>
      </c>
      <c r="H4104" s="23" t="n">
        <f aca="true">BETAINV(RAND(),T1_PERT!$F$7,T1_PERT!$G$7,T1_PERT!$C$7,T1_PERT!$E$7)</f>
        <v>4.65266472435275</v>
      </c>
      <c r="I4104" s="23" t="n">
        <f aca="false">BETAINV(E4104,T1_PERT!$F$8,T1_PERT!$G$8,T1_PERT!$C$8,T1_PERT!$E$8)</f>
        <v>5.47298337998426</v>
      </c>
      <c r="J4104" s="23" t="n">
        <f aca="true">BETAINV(RAND(),T1_PERT!$F$9,T1_PERT!$G$9,T1_PERT!$C$9,T1_PERT!$E$9)</f>
        <v>4.10040053137552</v>
      </c>
      <c r="K4104" s="23" t="n">
        <f aca="true">BETAINV(RAND(),T1_PERT!$F$10,T1_PERT!$G$10,T1_PERT!$C$10,T1_PERT!$E$10)</f>
        <v>1.98759643839372</v>
      </c>
      <c r="L4104" s="23" t="n">
        <f aca="false">F4104+G4104+I4104+K4104</f>
        <v>14.8623204725693</v>
      </c>
      <c r="M4104" s="23" t="n">
        <f aca="false">F4104+H4104+J4104+K4104</f>
        <v>13.9388969218379</v>
      </c>
      <c r="N4104" s="23" t="n">
        <f aca="false">MAX(L4104,M4104)</f>
        <v>14.8623204725693</v>
      </c>
    </row>
    <row r="4105" customFormat="false" ht="15" hidden="false" customHeight="false" outlineLevel="0" collapsed="false">
      <c r="A4105" s="5" t="n">
        <v>4086</v>
      </c>
      <c r="B4105" s="25" t="n">
        <f aca="true">NORMSINV(RAND())</f>
        <v>0.306084167109997</v>
      </c>
      <c r="C4105" s="25" t="n">
        <f aca="true">$C$4*B4105+SQRT(1-$C$4^2)*NORMSINV(RAND())</f>
        <v>0.546913119384726</v>
      </c>
      <c r="D4105" s="25" t="n">
        <f aca="false">NORMSDIST(B4105)</f>
        <v>0.620229718703497</v>
      </c>
      <c r="E4105" s="25" t="n">
        <f aca="false">NORMSDIST(C4105)</f>
        <v>0.707780788988112</v>
      </c>
      <c r="F4105" s="23" t="n">
        <f aca="true">BETAINV(RAND(),T1_PERT!$F$5,T1_PERT!$G$5,T1_PERT!$C$5,T1_PERT!$E$5)</f>
        <v>2.99771565417203</v>
      </c>
      <c r="G4105" s="23" t="n">
        <f aca="false">BETAINV(D4105,T1_PERT!$F$6,T1_PERT!$G$6,T1_PERT!$C$6,T1_PERT!$E$6)</f>
        <v>5.6398204103843</v>
      </c>
      <c r="H4105" s="23" t="n">
        <f aca="true">BETAINV(RAND(),T1_PERT!$F$7,T1_PERT!$G$7,T1_PERT!$C$7,T1_PERT!$E$7)</f>
        <v>6.61580182527788</v>
      </c>
      <c r="I4105" s="23" t="n">
        <f aca="false">BETAINV(E4105,T1_PERT!$F$8,T1_PERT!$G$8,T1_PERT!$C$8,T1_PERT!$E$8)</f>
        <v>5.7072607853336</v>
      </c>
      <c r="J4105" s="23" t="n">
        <f aca="true">BETAINV(RAND(),T1_PERT!$F$9,T1_PERT!$G$9,T1_PERT!$C$9,T1_PERT!$E$9)</f>
        <v>4.27454670297937</v>
      </c>
      <c r="K4105" s="23" t="n">
        <f aca="true">BETAINV(RAND(),T1_PERT!$F$10,T1_PERT!$G$10,T1_PERT!$C$10,T1_PERT!$E$10)</f>
        <v>2.22889619074988</v>
      </c>
      <c r="L4105" s="23" t="n">
        <f aca="false">F4105+G4105+I4105+K4105</f>
        <v>16.5736930406398</v>
      </c>
      <c r="M4105" s="23" t="n">
        <f aca="false">F4105+H4105+J4105+K4105</f>
        <v>16.1169603731792</v>
      </c>
      <c r="N4105" s="23" t="n">
        <f aca="false">MAX(L4105,M4105)</f>
        <v>16.5736930406398</v>
      </c>
    </row>
    <row r="4106" customFormat="false" ht="15" hidden="false" customHeight="false" outlineLevel="0" collapsed="false">
      <c r="A4106" s="5" t="n">
        <v>4087</v>
      </c>
      <c r="B4106" s="25" t="n">
        <f aca="true">NORMSINV(RAND())</f>
        <v>-0.968104916749824</v>
      </c>
      <c r="C4106" s="25" t="n">
        <f aca="true">$C$4*B4106+SQRT(1-$C$4^2)*NORMSINV(RAND())</f>
        <v>-1.29960739852847</v>
      </c>
      <c r="D4106" s="25" t="n">
        <f aca="false">NORMSDIST(B4106)</f>
        <v>0.166495987301019</v>
      </c>
      <c r="E4106" s="25" t="n">
        <f aca="false">NORMSDIST(C4106)</f>
        <v>0.0968677813173504</v>
      </c>
      <c r="F4106" s="23" t="n">
        <f aca="true">BETAINV(RAND(),T1_PERT!$F$5,T1_PERT!$G$5,T1_PERT!$C$5,T1_PERT!$E$5)</f>
        <v>3.81942750578735</v>
      </c>
      <c r="G4106" s="23" t="n">
        <f aca="false">BETAINV(D4106,T1_PERT!$F$6,T1_PERT!$G$6,T1_PERT!$C$6,T1_PERT!$E$6)</f>
        <v>4.18911508954855</v>
      </c>
      <c r="H4106" s="23" t="n">
        <f aca="true">BETAINV(RAND(),T1_PERT!$F$7,T1_PERT!$G$7,T1_PERT!$C$7,T1_PERT!$E$7)</f>
        <v>7.30749325393266</v>
      </c>
      <c r="I4106" s="23" t="n">
        <f aca="false">BETAINV(E4106,T1_PERT!$F$8,T1_PERT!$G$8,T1_PERT!$C$8,T1_PERT!$E$8)</f>
        <v>4.44091768937993</v>
      </c>
      <c r="J4106" s="23" t="n">
        <f aca="true">BETAINV(RAND(),T1_PERT!$F$9,T1_PERT!$G$9,T1_PERT!$C$9,T1_PERT!$E$9)</f>
        <v>3.64100740997365</v>
      </c>
      <c r="K4106" s="23" t="n">
        <f aca="true">BETAINV(RAND(),T1_PERT!$F$10,T1_PERT!$G$10,T1_PERT!$C$10,T1_PERT!$E$10)</f>
        <v>2.42019258732196</v>
      </c>
      <c r="L4106" s="23" t="n">
        <f aca="false">F4106+G4106+I4106+K4106</f>
        <v>14.8696528720378</v>
      </c>
      <c r="M4106" s="23" t="n">
        <f aca="false">F4106+H4106+J4106+K4106</f>
        <v>17.1881207570156</v>
      </c>
      <c r="N4106" s="23" t="n">
        <f aca="false">MAX(L4106,M4106)</f>
        <v>17.1881207570156</v>
      </c>
    </row>
    <row r="4107" customFormat="false" ht="15" hidden="false" customHeight="false" outlineLevel="0" collapsed="false">
      <c r="A4107" s="5" t="n">
        <v>4088</v>
      </c>
      <c r="B4107" s="25" t="n">
        <f aca="true">NORMSINV(RAND())</f>
        <v>-0.786189391370205</v>
      </c>
      <c r="C4107" s="25" t="n">
        <f aca="true">$C$4*B4107+SQRT(1-$C$4^2)*NORMSINV(RAND())</f>
        <v>-0.403348142306382</v>
      </c>
      <c r="D4107" s="25" t="n">
        <f aca="false">NORMSDIST(B4107)</f>
        <v>0.215878270112381</v>
      </c>
      <c r="E4107" s="25" t="n">
        <f aca="false">NORMSDIST(C4107)</f>
        <v>0.343346065151514</v>
      </c>
      <c r="F4107" s="23" t="n">
        <f aca="true">BETAINV(RAND(),T1_PERT!$F$5,T1_PERT!$G$5,T1_PERT!$C$5,T1_PERT!$E$5)</f>
        <v>5.48913209789752</v>
      </c>
      <c r="G4107" s="23" t="n">
        <f aca="false">BETAINV(D4107,T1_PERT!$F$6,T1_PERT!$G$6,T1_PERT!$C$6,T1_PERT!$E$6)</f>
        <v>4.36498524661869</v>
      </c>
      <c r="H4107" s="23" t="n">
        <f aca="true">BETAINV(RAND(),T1_PERT!$F$7,T1_PERT!$G$7,T1_PERT!$C$7,T1_PERT!$E$7)</f>
        <v>6.78319575068948</v>
      </c>
      <c r="I4107" s="23" t="n">
        <f aca="false">BETAINV(E4107,T1_PERT!$F$8,T1_PERT!$G$8,T1_PERT!$C$8,T1_PERT!$E$8)</f>
        <v>4.95476870009003</v>
      </c>
      <c r="J4107" s="23" t="n">
        <f aca="true">BETAINV(RAND(),T1_PERT!$F$9,T1_PERT!$G$9,T1_PERT!$C$9,T1_PERT!$E$9)</f>
        <v>3.09714949935579</v>
      </c>
      <c r="K4107" s="23" t="n">
        <f aca="true">BETAINV(RAND(),T1_PERT!$F$10,T1_PERT!$G$10,T1_PERT!$C$10,T1_PERT!$E$10)</f>
        <v>2.79776339043718</v>
      </c>
      <c r="L4107" s="23" t="n">
        <f aca="false">F4107+G4107+I4107+K4107</f>
        <v>17.6066494350434</v>
      </c>
      <c r="M4107" s="23" t="n">
        <f aca="false">F4107+H4107+J4107+K4107</f>
        <v>18.16724073838</v>
      </c>
      <c r="N4107" s="23" t="n">
        <f aca="false">MAX(L4107,M4107)</f>
        <v>18.16724073838</v>
      </c>
    </row>
    <row r="4108" customFormat="false" ht="15" hidden="false" customHeight="false" outlineLevel="0" collapsed="false">
      <c r="A4108" s="5" t="n">
        <v>4089</v>
      </c>
      <c r="B4108" s="25" t="n">
        <f aca="true">NORMSINV(RAND())</f>
        <v>0.572183633938321</v>
      </c>
      <c r="C4108" s="25" t="n">
        <f aca="true">$C$4*B4108+SQRT(1-$C$4^2)*NORMSINV(RAND())</f>
        <v>-0.0816853326672407</v>
      </c>
      <c r="D4108" s="25" t="n">
        <f aca="false">NORMSDIST(B4108)</f>
        <v>0.716401213062389</v>
      </c>
      <c r="E4108" s="25" t="n">
        <f aca="false">NORMSDIST(C4108)</f>
        <v>0.467448471106971</v>
      </c>
      <c r="F4108" s="23" t="n">
        <f aca="true">BETAINV(RAND(),T1_PERT!$F$5,T1_PERT!$G$5,T1_PERT!$C$5,T1_PERT!$E$5)</f>
        <v>3.67235162303592</v>
      </c>
      <c r="G4108" s="23" t="n">
        <f aca="false">BETAINV(D4108,T1_PERT!$F$6,T1_PERT!$G$6,T1_PERT!$C$6,T1_PERT!$E$6)</f>
        <v>5.98081652208292</v>
      </c>
      <c r="H4108" s="23" t="n">
        <f aca="true">BETAINV(RAND(),T1_PERT!$F$7,T1_PERT!$G$7,T1_PERT!$C$7,T1_PERT!$E$7)</f>
        <v>6.53860100365179</v>
      </c>
      <c r="I4108" s="23" t="n">
        <f aca="false">BETAINV(E4108,T1_PERT!$F$8,T1_PERT!$G$8,T1_PERT!$C$8,T1_PERT!$E$8)</f>
        <v>5.19158941025581</v>
      </c>
      <c r="J4108" s="23" t="n">
        <f aca="true">BETAINV(RAND(),T1_PERT!$F$9,T1_PERT!$G$9,T1_PERT!$C$9,T1_PERT!$E$9)</f>
        <v>4.10090345732974</v>
      </c>
      <c r="K4108" s="23" t="n">
        <f aca="true">BETAINV(RAND(),T1_PERT!$F$10,T1_PERT!$G$10,T1_PERT!$C$10,T1_PERT!$E$10)</f>
        <v>2.30010600805294</v>
      </c>
      <c r="L4108" s="23" t="n">
        <f aca="false">F4108+G4108+I4108+K4108</f>
        <v>17.1448635634276</v>
      </c>
      <c r="M4108" s="23" t="n">
        <f aca="false">F4108+H4108+J4108+K4108</f>
        <v>16.6119620920704</v>
      </c>
      <c r="N4108" s="23" t="n">
        <f aca="false">MAX(L4108,M4108)</f>
        <v>17.1448635634276</v>
      </c>
    </row>
    <row r="4109" customFormat="false" ht="15" hidden="false" customHeight="false" outlineLevel="0" collapsed="false">
      <c r="A4109" s="5" t="n">
        <v>4090</v>
      </c>
      <c r="B4109" s="25" t="n">
        <f aca="true">NORMSINV(RAND())</f>
        <v>1.48910618877076</v>
      </c>
      <c r="C4109" s="25" t="n">
        <f aca="true">$C$4*B4109+SQRT(1-$C$4^2)*NORMSINV(RAND())</f>
        <v>1.79523137063193</v>
      </c>
      <c r="D4109" s="25" t="n">
        <f aca="false">NORMSDIST(B4109)</f>
        <v>0.931770295807978</v>
      </c>
      <c r="E4109" s="25" t="n">
        <f aca="false">NORMSDIST(C4109)</f>
        <v>0.963691577865107</v>
      </c>
      <c r="F4109" s="23" t="n">
        <f aca="true">BETAINV(RAND(),T1_PERT!$F$5,T1_PERT!$G$5,T1_PERT!$C$5,T1_PERT!$E$5)</f>
        <v>3.14089252077141</v>
      </c>
      <c r="G4109" s="23" t="n">
        <f aca="false">BETAINV(D4109,T1_PERT!$F$6,T1_PERT!$G$6,T1_PERT!$C$6,T1_PERT!$E$6)</f>
        <v>7.1074151513155</v>
      </c>
      <c r="H4109" s="23" t="n">
        <f aca="true">BETAINV(RAND(),T1_PERT!$F$7,T1_PERT!$G$7,T1_PERT!$C$7,T1_PERT!$E$7)</f>
        <v>7.22098473267652</v>
      </c>
      <c r="I4109" s="23" t="n">
        <f aca="false">BETAINV(E4109,T1_PERT!$F$8,T1_PERT!$G$8,T1_PERT!$C$8,T1_PERT!$E$8)</f>
        <v>6.74482603182265</v>
      </c>
      <c r="J4109" s="23" t="n">
        <f aca="true">BETAINV(RAND(),T1_PERT!$F$9,T1_PERT!$G$9,T1_PERT!$C$9,T1_PERT!$E$9)</f>
        <v>5.69996863468216</v>
      </c>
      <c r="K4109" s="23" t="n">
        <f aca="true">BETAINV(RAND(),T1_PERT!$F$10,T1_PERT!$G$10,T1_PERT!$C$10,T1_PERT!$E$10)</f>
        <v>2.00502843715082</v>
      </c>
      <c r="L4109" s="23" t="n">
        <f aca="false">F4109+G4109+I4109+K4109</f>
        <v>18.9981621410604</v>
      </c>
      <c r="M4109" s="23" t="n">
        <f aca="false">F4109+H4109+J4109+K4109</f>
        <v>18.0668743252809</v>
      </c>
      <c r="N4109" s="23" t="n">
        <f aca="false">MAX(L4109,M4109)</f>
        <v>18.9981621410604</v>
      </c>
    </row>
    <row r="4110" customFormat="false" ht="15" hidden="false" customHeight="false" outlineLevel="0" collapsed="false">
      <c r="A4110" s="5" t="n">
        <v>4091</v>
      </c>
      <c r="B4110" s="25" t="n">
        <f aca="true">NORMSINV(RAND())</f>
        <v>-0.541373142848246</v>
      </c>
      <c r="C4110" s="25" t="n">
        <f aca="true">$C$4*B4110+SQRT(1-$C$4^2)*NORMSINV(RAND())</f>
        <v>-1.21583429442604</v>
      </c>
      <c r="D4110" s="25" t="n">
        <f aca="false">NORMSDIST(B4110)</f>
        <v>0.29412520749206</v>
      </c>
      <c r="E4110" s="25" t="n">
        <f aca="false">NORMSDIST(C4110)</f>
        <v>0.112024025937706</v>
      </c>
      <c r="F4110" s="23" t="n">
        <f aca="true">BETAINV(RAND(),T1_PERT!$F$5,T1_PERT!$G$5,T1_PERT!$C$5,T1_PERT!$E$5)</f>
        <v>5.48029160781691</v>
      </c>
      <c r="G4110" s="23" t="n">
        <f aca="false">BETAINV(D4110,T1_PERT!$F$6,T1_PERT!$G$6,T1_PERT!$C$6,T1_PERT!$E$6)</f>
        <v>4.62152386193293</v>
      </c>
      <c r="H4110" s="23" t="n">
        <f aca="true">BETAINV(RAND(),T1_PERT!$F$7,T1_PERT!$G$7,T1_PERT!$C$7,T1_PERT!$E$7)</f>
        <v>5.70332008394222</v>
      </c>
      <c r="I4110" s="23" t="n">
        <f aca="false">BETAINV(E4110,T1_PERT!$F$8,T1_PERT!$G$8,T1_PERT!$C$8,T1_PERT!$E$8)</f>
        <v>4.47895540798236</v>
      </c>
      <c r="J4110" s="23" t="n">
        <f aca="true">BETAINV(RAND(),T1_PERT!$F$9,T1_PERT!$G$9,T1_PERT!$C$9,T1_PERT!$E$9)</f>
        <v>3.89139556471845</v>
      </c>
      <c r="K4110" s="23" t="n">
        <f aca="true">BETAINV(RAND(),T1_PERT!$F$10,T1_PERT!$G$10,T1_PERT!$C$10,T1_PERT!$E$10)</f>
        <v>1.47499304848523</v>
      </c>
      <c r="L4110" s="23" t="n">
        <f aca="false">F4110+G4110+I4110+K4110</f>
        <v>16.0557639262174</v>
      </c>
      <c r="M4110" s="23" t="n">
        <f aca="false">F4110+H4110+J4110+K4110</f>
        <v>16.5500003049628</v>
      </c>
      <c r="N4110" s="23" t="n">
        <f aca="false">MAX(L4110,M4110)</f>
        <v>16.5500003049628</v>
      </c>
    </row>
    <row r="4111" customFormat="false" ht="15" hidden="false" customHeight="false" outlineLevel="0" collapsed="false">
      <c r="A4111" s="5" t="n">
        <v>4092</v>
      </c>
      <c r="B4111" s="25" t="n">
        <f aca="true">NORMSINV(RAND())</f>
        <v>1.03428100780198</v>
      </c>
      <c r="C4111" s="25" t="n">
        <f aca="true">$C$4*B4111+SQRT(1-$C$4^2)*NORMSINV(RAND())</f>
        <v>0.864041562693947</v>
      </c>
      <c r="D4111" s="25" t="n">
        <f aca="false">NORMSDIST(B4111)</f>
        <v>0.849497593532677</v>
      </c>
      <c r="E4111" s="25" t="n">
        <f aca="false">NORMSDIST(C4111)</f>
        <v>0.806217470524968</v>
      </c>
      <c r="F4111" s="23" t="n">
        <f aca="true">BETAINV(RAND(),T1_PERT!$F$5,T1_PERT!$G$5,T1_PERT!$C$5,T1_PERT!$E$5)</f>
        <v>4.93414806392567</v>
      </c>
      <c r="G4111" s="23" t="n">
        <f aca="false">BETAINV(D4111,T1_PERT!$F$6,T1_PERT!$G$6,T1_PERT!$C$6,T1_PERT!$E$6)</f>
        <v>6.56643871017867</v>
      </c>
      <c r="H4111" s="23" t="n">
        <f aca="true">BETAINV(RAND(),T1_PERT!$F$7,T1_PERT!$G$7,T1_PERT!$C$7,T1_PERT!$E$7)</f>
        <v>4.75958297500084</v>
      </c>
      <c r="I4111" s="23" t="n">
        <f aca="false">BETAINV(E4111,T1_PERT!$F$8,T1_PERT!$G$8,T1_PERT!$C$8,T1_PERT!$E$8)</f>
        <v>5.9800940198504</v>
      </c>
      <c r="J4111" s="23" t="n">
        <f aca="true">BETAINV(RAND(),T1_PERT!$F$9,T1_PERT!$G$9,T1_PERT!$C$9,T1_PERT!$E$9)</f>
        <v>4.92835860532539</v>
      </c>
      <c r="K4111" s="23" t="n">
        <f aca="true">BETAINV(RAND(),T1_PERT!$F$10,T1_PERT!$G$10,T1_PERT!$C$10,T1_PERT!$E$10)</f>
        <v>2.43872284420797</v>
      </c>
      <c r="L4111" s="23" t="n">
        <f aca="false">F4111+G4111+I4111+K4111</f>
        <v>19.9194036381627</v>
      </c>
      <c r="M4111" s="23" t="n">
        <f aca="false">F4111+H4111+J4111+K4111</f>
        <v>17.0608124884599</v>
      </c>
      <c r="N4111" s="23" t="n">
        <f aca="false">MAX(L4111,M4111)</f>
        <v>19.9194036381627</v>
      </c>
    </row>
    <row r="4112" customFormat="false" ht="15" hidden="false" customHeight="false" outlineLevel="0" collapsed="false">
      <c r="A4112" s="5" t="n">
        <v>4093</v>
      </c>
      <c r="B4112" s="25" t="n">
        <f aca="true">NORMSINV(RAND())</f>
        <v>-0.234198312440081</v>
      </c>
      <c r="C4112" s="25" t="n">
        <f aca="true">$C$4*B4112+SQRT(1-$C$4^2)*NORMSINV(RAND())</f>
        <v>1.11826223681565</v>
      </c>
      <c r="D4112" s="25" t="n">
        <f aca="false">NORMSDIST(B4112)</f>
        <v>0.407415512535644</v>
      </c>
      <c r="E4112" s="25" t="n">
        <f aca="false">NORMSDIST(C4112)</f>
        <v>0.868272494869861</v>
      </c>
      <c r="F4112" s="23" t="n">
        <f aca="true">BETAINV(RAND(),T1_PERT!$F$5,T1_PERT!$G$5,T1_PERT!$C$5,T1_PERT!$E$5)</f>
        <v>4.46552072112563</v>
      </c>
      <c r="G4112" s="23" t="n">
        <f aca="false">BETAINV(D4112,T1_PERT!$F$6,T1_PERT!$G$6,T1_PERT!$C$6,T1_PERT!$E$6)</f>
        <v>4.9714346739666</v>
      </c>
      <c r="H4112" s="23" t="n">
        <f aca="true">BETAINV(RAND(),T1_PERT!$F$7,T1_PERT!$G$7,T1_PERT!$C$7,T1_PERT!$E$7)</f>
        <v>6.66849532125222</v>
      </c>
      <c r="I4112" s="23" t="n">
        <f aca="false">BETAINV(E4112,T1_PERT!$F$8,T1_PERT!$G$8,T1_PERT!$C$8,T1_PERT!$E$8)</f>
        <v>6.19797726947796</v>
      </c>
      <c r="J4112" s="23" t="n">
        <f aca="true">BETAINV(RAND(),T1_PERT!$F$9,T1_PERT!$G$9,T1_PERT!$C$9,T1_PERT!$E$9)</f>
        <v>4.43147693470272</v>
      </c>
      <c r="K4112" s="23" t="n">
        <f aca="true">BETAINV(RAND(),T1_PERT!$F$10,T1_PERT!$G$10,T1_PERT!$C$10,T1_PERT!$E$10)</f>
        <v>2.13053457401558</v>
      </c>
      <c r="L4112" s="23" t="n">
        <f aca="false">F4112+G4112+I4112+K4112</f>
        <v>17.7654672385858</v>
      </c>
      <c r="M4112" s="23" t="n">
        <f aca="false">F4112+H4112+J4112+K4112</f>
        <v>17.6960275510961</v>
      </c>
      <c r="N4112" s="23" t="n">
        <f aca="false">MAX(L4112,M4112)</f>
        <v>17.7654672385858</v>
      </c>
    </row>
    <row r="4113" customFormat="false" ht="15" hidden="false" customHeight="false" outlineLevel="0" collapsed="false">
      <c r="A4113" s="5" t="n">
        <v>4094</v>
      </c>
      <c r="B4113" s="25" t="n">
        <f aca="true">NORMSINV(RAND())</f>
        <v>1.23517466462603</v>
      </c>
      <c r="C4113" s="25" t="n">
        <f aca="true">$C$4*B4113+SQRT(1-$C$4^2)*NORMSINV(RAND())</f>
        <v>0.393502741278575</v>
      </c>
      <c r="D4113" s="25" t="n">
        <f aca="false">NORMSDIST(B4113)</f>
        <v>0.891617246913984</v>
      </c>
      <c r="E4113" s="25" t="n">
        <f aca="false">NORMSDIST(C4113)</f>
        <v>0.65302590014309</v>
      </c>
      <c r="F4113" s="23" t="n">
        <f aca="true">BETAINV(RAND(),T1_PERT!$F$5,T1_PERT!$G$5,T1_PERT!$C$5,T1_PERT!$E$5)</f>
        <v>4.7721231483085</v>
      </c>
      <c r="G4113" s="23" t="n">
        <f aca="false">BETAINV(D4113,T1_PERT!$F$6,T1_PERT!$G$6,T1_PERT!$C$6,T1_PERT!$E$6)</f>
        <v>6.81143308553151</v>
      </c>
      <c r="H4113" s="23" t="n">
        <f aca="true">BETAINV(RAND(),T1_PERT!$F$7,T1_PERT!$G$7,T1_PERT!$C$7,T1_PERT!$E$7)</f>
        <v>7.20946471874252</v>
      </c>
      <c r="I4113" s="23" t="n">
        <f aca="false">BETAINV(E4113,T1_PERT!$F$8,T1_PERT!$G$8,T1_PERT!$C$8,T1_PERT!$E$8)</f>
        <v>5.57698368418332</v>
      </c>
      <c r="J4113" s="23" t="n">
        <f aca="true">BETAINV(RAND(),T1_PERT!$F$9,T1_PERT!$G$9,T1_PERT!$C$9,T1_PERT!$E$9)</f>
        <v>4.76760992029257</v>
      </c>
      <c r="K4113" s="23" t="n">
        <f aca="true">BETAINV(RAND(),T1_PERT!$F$10,T1_PERT!$G$10,T1_PERT!$C$10,T1_PERT!$E$10)</f>
        <v>2.23910828283917</v>
      </c>
      <c r="L4113" s="23" t="n">
        <f aca="false">F4113+G4113+I4113+K4113</f>
        <v>19.3996482008625</v>
      </c>
      <c r="M4113" s="23" t="n">
        <f aca="false">F4113+H4113+J4113+K4113</f>
        <v>18.9883060701828</v>
      </c>
      <c r="N4113" s="23" t="n">
        <f aca="false">MAX(L4113,M4113)</f>
        <v>19.3996482008625</v>
      </c>
    </row>
    <row r="4114" customFormat="false" ht="15" hidden="false" customHeight="false" outlineLevel="0" collapsed="false">
      <c r="A4114" s="5" t="n">
        <v>4095</v>
      </c>
      <c r="B4114" s="25" t="n">
        <f aca="true">NORMSINV(RAND())</f>
        <v>0.530853730884851</v>
      </c>
      <c r="C4114" s="25" t="n">
        <f aca="true">$C$4*B4114+SQRT(1-$C$4^2)*NORMSINV(RAND())</f>
        <v>0.385944753722777</v>
      </c>
      <c r="D4114" s="25" t="n">
        <f aca="false">NORMSDIST(B4114)</f>
        <v>0.702239928561953</v>
      </c>
      <c r="E4114" s="25" t="n">
        <f aca="false">NORMSDIST(C4114)</f>
        <v>0.650231207575309</v>
      </c>
      <c r="F4114" s="23" t="n">
        <f aca="true">BETAINV(RAND(),T1_PERT!$F$5,T1_PERT!$G$5,T1_PERT!$C$5,T1_PERT!$E$5)</f>
        <v>3.73591708220991</v>
      </c>
      <c r="G4114" s="23" t="n">
        <f aca="false">BETAINV(D4114,T1_PERT!$F$6,T1_PERT!$G$6,T1_PERT!$C$6,T1_PERT!$E$6)</f>
        <v>5.92775905821372</v>
      </c>
      <c r="H4114" s="23" t="n">
        <f aca="true">BETAINV(RAND(),T1_PERT!$F$7,T1_PERT!$G$7,T1_PERT!$C$7,T1_PERT!$E$7)</f>
        <v>6.67097236637059</v>
      </c>
      <c r="I4114" s="23" t="n">
        <f aca="false">BETAINV(E4114,T1_PERT!$F$8,T1_PERT!$G$8,T1_PERT!$C$8,T1_PERT!$E$8)</f>
        <v>5.57061755815722</v>
      </c>
      <c r="J4114" s="23" t="n">
        <f aca="true">BETAINV(RAND(),T1_PERT!$F$9,T1_PERT!$G$9,T1_PERT!$C$9,T1_PERT!$E$9)</f>
        <v>4.42849767113121</v>
      </c>
      <c r="K4114" s="23" t="n">
        <f aca="true">BETAINV(RAND(),T1_PERT!$F$10,T1_PERT!$G$10,T1_PERT!$C$10,T1_PERT!$E$10)</f>
        <v>2.16871967587306</v>
      </c>
      <c r="L4114" s="23" t="n">
        <f aca="false">F4114+G4114+I4114+K4114</f>
        <v>17.4030133744539</v>
      </c>
      <c r="M4114" s="23" t="n">
        <f aca="false">F4114+H4114+J4114+K4114</f>
        <v>17.0041067955848</v>
      </c>
      <c r="N4114" s="23" t="n">
        <f aca="false">MAX(L4114,M4114)</f>
        <v>17.4030133744539</v>
      </c>
    </row>
    <row r="4115" customFormat="false" ht="15" hidden="false" customHeight="false" outlineLevel="0" collapsed="false">
      <c r="A4115" s="5" t="n">
        <v>4096</v>
      </c>
      <c r="B4115" s="25" t="n">
        <f aca="true">NORMSINV(RAND())</f>
        <v>-1.37146420344363</v>
      </c>
      <c r="C4115" s="25" t="n">
        <f aca="true">$C$4*B4115+SQRT(1-$C$4^2)*NORMSINV(RAND())</f>
        <v>-0.863630403063796</v>
      </c>
      <c r="D4115" s="25" t="n">
        <f aca="false">NORMSDIST(B4115)</f>
        <v>0.0851151475359026</v>
      </c>
      <c r="E4115" s="25" t="n">
        <f aca="false">NORMSDIST(C4115)</f>
        <v>0.193895478509659</v>
      </c>
      <c r="F4115" s="23" t="n">
        <f aca="true">BETAINV(RAND(),T1_PERT!$F$5,T1_PERT!$G$5,T1_PERT!$C$5,T1_PERT!$E$5)</f>
        <v>4.8296013437953</v>
      </c>
      <c r="G4115" s="23" t="n">
        <f aca="false">BETAINV(D4115,T1_PERT!$F$6,T1_PERT!$G$6,T1_PERT!$C$6,T1_PERT!$E$6)</f>
        <v>3.84821096435342</v>
      </c>
      <c r="H4115" s="23" t="n">
        <f aca="true">BETAINV(RAND(),T1_PERT!$F$7,T1_PERT!$G$7,T1_PERT!$C$7,T1_PERT!$E$7)</f>
        <v>6.47428646795812</v>
      </c>
      <c r="I4115" s="23" t="n">
        <f aca="false">BETAINV(E4115,T1_PERT!$F$8,T1_PERT!$G$8,T1_PERT!$C$8,T1_PERT!$E$8)</f>
        <v>4.66178781475098</v>
      </c>
      <c r="J4115" s="23" t="n">
        <f aca="true">BETAINV(RAND(),T1_PERT!$F$9,T1_PERT!$G$9,T1_PERT!$C$9,T1_PERT!$E$9)</f>
        <v>3.47125272687801</v>
      </c>
      <c r="K4115" s="23" t="n">
        <f aca="true">BETAINV(RAND(),T1_PERT!$F$10,T1_PERT!$G$10,T1_PERT!$C$10,T1_PERT!$E$10)</f>
        <v>2.07336634824847</v>
      </c>
      <c r="L4115" s="23" t="n">
        <f aca="false">F4115+G4115+I4115+K4115</f>
        <v>15.4129664711482</v>
      </c>
      <c r="M4115" s="23" t="n">
        <f aca="false">F4115+H4115+J4115+K4115</f>
        <v>16.8485068868799</v>
      </c>
      <c r="N4115" s="23" t="n">
        <f aca="false">MAX(L4115,M4115)</f>
        <v>16.8485068868799</v>
      </c>
    </row>
    <row r="4116" customFormat="false" ht="15" hidden="false" customHeight="false" outlineLevel="0" collapsed="false">
      <c r="A4116" s="5" t="n">
        <v>4097</v>
      </c>
      <c r="B4116" s="25" t="n">
        <f aca="true">NORMSINV(RAND())</f>
        <v>-1.21921659626949</v>
      </c>
      <c r="C4116" s="25" t="n">
        <f aca="true">$C$4*B4116+SQRT(1-$C$4^2)*NORMSINV(RAND())</f>
        <v>-1.51290169392315</v>
      </c>
      <c r="D4116" s="25" t="n">
        <f aca="false">NORMSDIST(B4116)</f>
        <v>0.111380997231672</v>
      </c>
      <c r="E4116" s="25" t="n">
        <f aca="false">NORMSDIST(C4116)</f>
        <v>0.0651523157920783</v>
      </c>
      <c r="F4116" s="23" t="n">
        <f aca="true">BETAINV(RAND(),T1_PERT!$F$5,T1_PERT!$G$5,T1_PERT!$C$5,T1_PERT!$E$5)</f>
        <v>3.34270081684224</v>
      </c>
      <c r="G4116" s="23" t="n">
        <f aca="false">BETAINV(D4116,T1_PERT!$F$6,T1_PERT!$G$6,T1_PERT!$C$6,T1_PERT!$E$6)</f>
        <v>3.96871634886444</v>
      </c>
      <c r="H4116" s="23" t="n">
        <f aca="true">BETAINV(RAND(),T1_PERT!$F$7,T1_PERT!$G$7,T1_PERT!$C$7,T1_PERT!$E$7)</f>
        <v>7.4126519449627</v>
      </c>
      <c r="I4116" s="23" t="n">
        <f aca="false">BETAINV(E4116,T1_PERT!$F$8,T1_PERT!$G$8,T1_PERT!$C$8,T1_PERT!$E$8)</f>
        <v>4.35338624231091</v>
      </c>
      <c r="J4116" s="23" t="n">
        <f aca="true">BETAINV(RAND(),T1_PERT!$F$9,T1_PERT!$G$9,T1_PERT!$C$9,T1_PERT!$E$9)</f>
        <v>3.50891706680319</v>
      </c>
      <c r="K4116" s="23" t="n">
        <f aca="true">BETAINV(RAND(),T1_PERT!$F$10,T1_PERT!$G$10,T1_PERT!$C$10,T1_PERT!$E$10)</f>
        <v>1.85937255404381</v>
      </c>
      <c r="L4116" s="23" t="n">
        <f aca="false">F4116+G4116+I4116+K4116</f>
        <v>13.5241759620614</v>
      </c>
      <c r="M4116" s="23" t="n">
        <f aca="false">F4116+H4116+J4116+K4116</f>
        <v>16.1236423826519</v>
      </c>
      <c r="N4116" s="23" t="n">
        <f aca="false">MAX(L4116,M4116)</f>
        <v>16.1236423826519</v>
      </c>
    </row>
    <row r="4117" customFormat="false" ht="15" hidden="false" customHeight="false" outlineLevel="0" collapsed="false">
      <c r="A4117" s="5" t="n">
        <v>4098</v>
      </c>
      <c r="B4117" s="25" t="n">
        <f aca="true">NORMSINV(RAND())</f>
        <v>-1.49930228476792</v>
      </c>
      <c r="C4117" s="25" t="n">
        <f aca="true">$C$4*B4117+SQRT(1-$C$4^2)*NORMSINV(RAND())</f>
        <v>-1.49322375786379</v>
      </c>
      <c r="D4117" s="25" t="n">
        <f aca="false">NORMSDIST(B4117)</f>
        <v>0.0668976149648493</v>
      </c>
      <c r="E4117" s="25" t="n">
        <f aca="false">NORMSDIST(C4117)</f>
        <v>0.067689312579774</v>
      </c>
      <c r="F4117" s="23" t="n">
        <f aca="true">BETAINV(RAND(),T1_PERT!$F$5,T1_PERT!$G$5,T1_PERT!$C$5,T1_PERT!$E$5)</f>
        <v>4.45750235005133</v>
      </c>
      <c r="G4117" s="23" t="n">
        <f aca="false">BETAINV(D4117,T1_PERT!$F$6,T1_PERT!$G$6,T1_PERT!$C$6,T1_PERT!$E$6)</f>
        <v>3.75478142538846</v>
      </c>
      <c r="H4117" s="23" t="n">
        <f aca="true">BETAINV(RAND(),T1_PERT!$F$7,T1_PERT!$G$7,T1_PERT!$C$7,T1_PERT!$E$7)</f>
        <v>5.2007917741117</v>
      </c>
      <c r="I4117" s="23" t="n">
        <f aca="false">BETAINV(E4117,T1_PERT!$F$8,T1_PERT!$G$8,T1_PERT!$C$8,T1_PERT!$E$8)</f>
        <v>4.36090976665662</v>
      </c>
      <c r="J4117" s="23" t="n">
        <f aca="true">BETAINV(RAND(),T1_PERT!$F$9,T1_PERT!$G$9,T1_PERT!$C$9,T1_PERT!$E$9)</f>
        <v>3.93977251741041</v>
      </c>
      <c r="K4117" s="23" t="n">
        <f aca="true">BETAINV(RAND(),T1_PERT!$F$10,T1_PERT!$G$10,T1_PERT!$C$10,T1_PERT!$E$10)</f>
        <v>2.14808574707621</v>
      </c>
      <c r="L4117" s="23" t="n">
        <f aca="false">F4117+G4117+I4117+K4117</f>
        <v>14.7212792891726</v>
      </c>
      <c r="M4117" s="23" t="n">
        <f aca="false">F4117+H4117+J4117+K4117</f>
        <v>15.7461523886496</v>
      </c>
      <c r="N4117" s="23" t="n">
        <f aca="false">MAX(L4117,M4117)</f>
        <v>15.7461523886496</v>
      </c>
    </row>
    <row r="4118" customFormat="false" ht="15" hidden="false" customHeight="false" outlineLevel="0" collapsed="false">
      <c r="A4118" s="5" t="n">
        <v>4099</v>
      </c>
      <c r="B4118" s="25" t="n">
        <f aca="true">NORMSINV(RAND())</f>
        <v>-0.54556175681424</v>
      </c>
      <c r="C4118" s="25" t="n">
        <f aca="true">$C$4*B4118+SQRT(1-$C$4^2)*NORMSINV(RAND())</f>
        <v>-0.858451146795348</v>
      </c>
      <c r="D4118" s="25" t="n">
        <f aca="false">NORMSDIST(B4118)</f>
        <v>0.29268360923235</v>
      </c>
      <c r="E4118" s="25" t="n">
        <f aca="false">NORMSDIST(C4118)</f>
        <v>0.195321697725744</v>
      </c>
      <c r="F4118" s="23" t="n">
        <f aca="true">BETAINV(RAND(),T1_PERT!$F$5,T1_PERT!$G$5,T1_PERT!$C$5,T1_PERT!$E$5)</f>
        <v>3.46972696171773</v>
      </c>
      <c r="G4118" s="23" t="n">
        <f aca="false">BETAINV(D4118,T1_PERT!$F$6,T1_PERT!$G$6,T1_PERT!$C$6,T1_PERT!$E$6)</f>
        <v>4.61695611289322</v>
      </c>
      <c r="H4118" s="23" t="n">
        <f aca="true">BETAINV(RAND(),T1_PERT!$F$7,T1_PERT!$G$7,T1_PERT!$C$7,T1_PERT!$E$7)</f>
        <v>3.8298371718522</v>
      </c>
      <c r="I4118" s="23" t="n">
        <f aca="false">BETAINV(E4118,T1_PERT!$F$8,T1_PERT!$G$8,T1_PERT!$C$8,T1_PERT!$E$8)</f>
        <v>4.66475130262071</v>
      </c>
      <c r="J4118" s="23" t="n">
        <f aca="true">BETAINV(RAND(),T1_PERT!$F$9,T1_PERT!$G$9,T1_PERT!$C$9,T1_PERT!$E$9)</f>
        <v>4.55260746409712</v>
      </c>
      <c r="K4118" s="23" t="n">
        <f aca="true">BETAINV(RAND(),T1_PERT!$F$10,T1_PERT!$G$10,T1_PERT!$C$10,T1_PERT!$E$10)</f>
        <v>1.65259413961955</v>
      </c>
      <c r="L4118" s="23" t="n">
        <f aca="false">F4118+G4118+I4118+K4118</f>
        <v>14.4040285168512</v>
      </c>
      <c r="M4118" s="23" t="n">
        <f aca="false">F4118+H4118+J4118+K4118</f>
        <v>13.5047657372866</v>
      </c>
      <c r="N4118" s="23" t="n">
        <f aca="false">MAX(L4118,M4118)</f>
        <v>14.4040285168512</v>
      </c>
    </row>
    <row r="4119" customFormat="false" ht="15" hidden="false" customHeight="false" outlineLevel="0" collapsed="false">
      <c r="A4119" s="5" t="n">
        <v>4100</v>
      </c>
      <c r="B4119" s="25" t="n">
        <f aca="true">NORMSINV(RAND())</f>
        <v>0.774187384172617</v>
      </c>
      <c r="C4119" s="25" t="n">
        <f aca="true">$C$4*B4119+SQRT(1-$C$4^2)*NORMSINV(RAND())</f>
        <v>0.631786339795435</v>
      </c>
      <c r="D4119" s="25" t="n">
        <f aca="false">NORMSDIST(B4119)</f>
        <v>0.780590006158736</v>
      </c>
      <c r="E4119" s="25" t="n">
        <f aca="false">NORMSDIST(C4119)</f>
        <v>0.736236749528722</v>
      </c>
      <c r="F4119" s="23" t="n">
        <f aca="true">BETAINV(RAND(),T1_PERT!$F$5,T1_PERT!$G$5,T1_PERT!$C$5,T1_PERT!$E$5)</f>
        <v>4.9023926217836</v>
      </c>
      <c r="G4119" s="23" t="n">
        <f aca="false">BETAINV(D4119,T1_PERT!$F$6,T1_PERT!$G$6,T1_PERT!$C$6,T1_PERT!$E$6)</f>
        <v>6.23927444181093</v>
      </c>
      <c r="H4119" s="23" t="n">
        <f aca="true">BETAINV(RAND(),T1_PERT!$F$7,T1_PERT!$G$7,T1_PERT!$C$7,T1_PERT!$E$7)</f>
        <v>5.83499711759109</v>
      </c>
      <c r="I4119" s="23" t="n">
        <f aca="false">BETAINV(E4119,T1_PERT!$F$8,T1_PERT!$G$8,T1_PERT!$C$8,T1_PERT!$E$8)</f>
        <v>5.78000389951693</v>
      </c>
      <c r="J4119" s="23" t="n">
        <f aca="true">BETAINV(RAND(),T1_PERT!$F$9,T1_PERT!$G$9,T1_PERT!$C$9,T1_PERT!$E$9)</f>
        <v>5.21651927830116</v>
      </c>
      <c r="K4119" s="23" t="n">
        <f aca="true">BETAINV(RAND(),T1_PERT!$F$10,T1_PERT!$G$10,T1_PERT!$C$10,T1_PERT!$E$10)</f>
        <v>2.02552190466416</v>
      </c>
      <c r="L4119" s="23" t="n">
        <f aca="false">F4119+G4119+I4119+K4119</f>
        <v>18.9471928677756</v>
      </c>
      <c r="M4119" s="23" t="n">
        <f aca="false">F4119+H4119+J4119+K4119</f>
        <v>17.97943092234</v>
      </c>
      <c r="N4119" s="23" t="n">
        <f aca="false">MAX(L4119,M4119)</f>
        <v>18.9471928677756</v>
      </c>
    </row>
    <row r="4120" customFormat="false" ht="15" hidden="false" customHeight="false" outlineLevel="0" collapsed="false">
      <c r="A4120" s="5" t="n">
        <v>4101</v>
      </c>
      <c r="B4120" s="25" t="n">
        <f aca="true">NORMSINV(RAND())</f>
        <v>-1.72919784174675</v>
      </c>
      <c r="C4120" s="25" t="n">
        <f aca="true">$C$4*B4120+SQRT(1-$C$4^2)*NORMSINV(RAND())</f>
        <v>-1.23518296030181</v>
      </c>
      <c r="D4120" s="25" t="n">
        <f aca="false">NORMSDIST(B4120)</f>
        <v>0.0418868462518645</v>
      </c>
      <c r="E4120" s="25" t="n">
        <f aca="false">NORMSDIST(C4120)</f>
        <v>0.108381209725015</v>
      </c>
      <c r="F4120" s="23" t="n">
        <f aca="true">BETAINV(RAND(),T1_PERT!$F$5,T1_PERT!$G$5,T1_PERT!$C$5,T1_PERT!$E$5)</f>
        <v>2.89449477653892</v>
      </c>
      <c r="G4120" s="23" t="n">
        <f aca="false">BETAINV(D4120,T1_PERT!$F$6,T1_PERT!$G$6,T1_PERT!$C$6,T1_PERT!$E$6)</f>
        <v>3.60446476017982</v>
      </c>
      <c r="H4120" s="23" t="n">
        <f aca="true">BETAINV(RAND(),T1_PERT!$F$7,T1_PERT!$G$7,T1_PERT!$C$7,T1_PERT!$E$7)</f>
        <v>5.53100864175188</v>
      </c>
      <c r="I4120" s="23" t="n">
        <f aca="false">BETAINV(E4120,T1_PERT!$F$8,T1_PERT!$G$8,T1_PERT!$C$8,T1_PERT!$E$8)</f>
        <v>4.46998463785855</v>
      </c>
      <c r="J4120" s="23" t="n">
        <f aca="true">BETAINV(RAND(),T1_PERT!$F$9,T1_PERT!$G$9,T1_PERT!$C$9,T1_PERT!$E$9)</f>
        <v>4.8423889723981</v>
      </c>
      <c r="K4120" s="23" t="n">
        <f aca="true">BETAINV(RAND(),T1_PERT!$F$10,T1_PERT!$G$10,T1_PERT!$C$10,T1_PERT!$E$10)</f>
        <v>1.84707382901656</v>
      </c>
      <c r="L4120" s="23" t="n">
        <f aca="false">F4120+G4120+I4120+K4120</f>
        <v>12.8160180035938</v>
      </c>
      <c r="M4120" s="23" t="n">
        <f aca="false">F4120+H4120+J4120+K4120</f>
        <v>15.1149662197055</v>
      </c>
      <c r="N4120" s="23" t="n">
        <f aca="false">MAX(L4120,M4120)</f>
        <v>15.1149662197055</v>
      </c>
    </row>
    <row r="4121" customFormat="false" ht="15" hidden="false" customHeight="false" outlineLevel="0" collapsed="false">
      <c r="A4121" s="5" t="n">
        <v>4102</v>
      </c>
      <c r="B4121" s="25" t="n">
        <f aca="true">NORMSINV(RAND())</f>
        <v>0.0248994556770709</v>
      </c>
      <c r="C4121" s="25" t="n">
        <f aca="true">$C$4*B4121+SQRT(1-$C$4^2)*NORMSINV(RAND())</f>
        <v>1.14933123439992</v>
      </c>
      <c r="D4121" s="25" t="n">
        <f aca="false">NORMSDIST(B4121)</f>
        <v>0.509932419296287</v>
      </c>
      <c r="E4121" s="25" t="n">
        <f aca="false">NORMSDIST(C4121)</f>
        <v>0.874790288307145</v>
      </c>
      <c r="F4121" s="23" t="n">
        <f aca="true">BETAINV(RAND(),T1_PERT!$F$5,T1_PERT!$G$5,T1_PERT!$C$5,T1_PERT!$E$5)</f>
        <v>2.55462208113224</v>
      </c>
      <c r="G4121" s="23" t="n">
        <f aca="false">BETAINV(D4121,T1_PERT!$F$6,T1_PERT!$G$6,T1_PERT!$C$6,T1_PERT!$E$6)</f>
        <v>5.28567553572596</v>
      </c>
      <c r="H4121" s="23" t="n">
        <f aca="true">BETAINV(RAND(),T1_PERT!$F$7,T1_PERT!$G$7,T1_PERT!$C$7,T1_PERT!$E$7)</f>
        <v>5.59955160847782</v>
      </c>
      <c r="I4121" s="23" t="n">
        <f aca="false">BETAINV(E4121,T1_PERT!$F$8,T1_PERT!$G$8,T1_PERT!$C$8,T1_PERT!$E$8)</f>
        <v>6.22434248476165</v>
      </c>
      <c r="J4121" s="23" t="n">
        <f aca="true">BETAINV(RAND(),T1_PERT!$F$9,T1_PERT!$G$9,T1_PERT!$C$9,T1_PERT!$E$9)</f>
        <v>3.80957878986574</v>
      </c>
      <c r="K4121" s="23" t="n">
        <f aca="true">BETAINV(RAND(),T1_PERT!$F$10,T1_PERT!$G$10,T1_PERT!$C$10,T1_PERT!$E$10)</f>
        <v>1.78583173435108</v>
      </c>
      <c r="L4121" s="23" t="n">
        <f aca="false">F4121+G4121+I4121+K4121</f>
        <v>15.8504718359709</v>
      </c>
      <c r="M4121" s="23" t="n">
        <f aca="false">F4121+H4121+J4121+K4121</f>
        <v>13.7495842138269</v>
      </c>
      <c r="N4121" s="23" t="n">
        <f aca="false">MAX(L4121,M4121)</f>
        <v>15.8504718359709</v>
      </c>
    </row>
    <row r="4122" customFormat="false" ht="15" hidden="false" customHeight="false" outlineLevel="0" collapsed="false">
      <c r="A4122" s="5" t="n">
        <v>4103</v>
      </c>
      <c r="B4122" s="25" t="n">
        <f aca="true">NORMSINV(RAND())</f>
        <v>-1.14503154571591</v>
      </c>
      <c r="C4122" s="25" t="n">
        <f aca="true">$C$4*B4122+SQRT(1-$C$4^2)*NORMSINV(RAND())</f>
        <v>-0.530010528440767</v>
      </c>
      <c r="D4122" s="25" t="n">
        <f aca="false">NORMSDIST(B4122)</f>
        <v>0.126098045018587</v>
      </c>
      <c r="E4122" s="25" t="n">
        <f aca="false">NORMSDIST(C4122)</f>
        <v>0.29805231553449</v>
      </c>
      <c r="F4122" s="23" t="n">
        <f aca="true">BETAINV(RAND(),T1_PERT!$F$5,T1_PERT!$G$5,T1_PERT!$C$5,T1_PERT!$E$5)</f>
        <v>4.51334471160261</v>
      </c>
      <c r="G4122" s="23" t="n">
        <f aca="false">BETAINV(D4122,T1_PERT!$F$6,T1_PERT!$G$6,T1_PERT!$C$6,T1_PERT!$E$6)</f>
        <v>4.03105180933642</v>
      </c>
      <c r="H4122" s="23" t="n">
        <f aca="true">BETAINV(RAND(),T1_PERT!$F$7,T1_PERT!$G$7,T1_PERT!$C$7,T1_PERT!$E$7)</f>
        <v>5.65752228689931</v>
      </c>
      <c r="I4122" s="23" t="n">
        <f aca="false">BETAINV(E4122,T1_PERT!$F$8,T1_PERT!$G$8,T1_PERT!$C$8,T1_PERT!$E$8)</f>
        <v>4.86836985567046</v>
      </c>
      <c r="J4122" s="23" t="n">
        <f aca="true">BETAINV(RAND(),T1_PERT!$F$9,T1_PERT!$G$9,T1_PERT!$C$9,T1_PERT!$E$9)</f>
        <v>3.06073906254215</v>
      </c>
      <c r="K4122" s="23" t="n">
        <f aca="true">BETAINV(RAND(),T1_PERT!$F$10,T1_PERT!$G$10,T1_PERT!$C$10,T1_PERT!$E$10)</f>
        <v>2.48935927669342</v>
      </c>
      <c r="L4122" s="23" t="n">
        <f aca="false">F4122+G4122+I4122+K4122</f>
        <v>15.9021256533029</v>
      </c>
      <c r="M4122" s="23" t="n">
        <f aca="false">F4122+H4122+J4122+K4122</f>
        <v>15.7209653377375</v>
      </c>
      <c r="N4122" s="23" t="n">
        <f aca="false">MAX(L4122,M4122)</f>
        <v>15.9021256533029</v>
      </c>
    </row>
    <row r="4123" customFormat="false" ht="15" hidden="false" customHeight="false" outlineLevel="0" collapsed="false">
      <c r="A4123" s="5" t="n">
        <v>4104</v>
      </c>
      <c r="B4123" s="25" t="n">
        <f aca="true">NORMSINV(RAND())</f>
        <v>-0.522298399247236</v>
      </c>
      <c r="C4123" s="25" t="n">
        <f aca="true">$C$4*B4123+SQRT(1-$C$4^2)*NORMSINV(RAND())</f>
        <v>0.0281539714211319</v>
      </c>
      <c r="D4123" s="25" t="n">
        <f aca="false">NORMSDIST(B4123)</f>
        <v>0.300731291781565</v>
      </c>
      <c r="E4123" s="25" t="n">
        <f aca="false">NORMSDIST(C4123)</f>
        <v>0.511230325929153</v>
      </c>
      <c r="F4123" s="23" t="n">
        <f aca="true">BETAINV(RAND(),T1_PERT!$F$5,T1_PERT!$G$5,T1_PERT!$C$5,T1_PERT!$E$5)</f>
        <v>4.03228472465994</v>
      </c>
      <c r="G4123" s="23" t="n">
        <f aca="false">BETAINV(D4123,T1_PERT!$F$6,T1_PERT!$G$6,T1_PERT!$C$6,T1_PERT!$E$6)</f>
        <v>4.64239965520088</v>
      </c>
      <c r="H4123" s="23" t="n">
        <f aca="true">BETAINV(RAND(),T1_PERT!$F$7,T1_PERT!$G$7,T1_PERT!$C$7,T1_PERT!$E$7)</f>
        <v>4.70944845705531</v>
      </c>
      <c r="I4123" s="23" t="n">
        <f aca="false">BETAINV(E4123,T1_PERT!$F$8,T1_PERT!$G$8,T1_PERT!$C$8,T1_PERT!$E$8)</f>
        <v>5.27746808576857</v>
      </c>
      <c r="J4123" s="23" t="n">
        <f aca="true">BETAINV(RAND(),T1_PERT!$F$9,T1_PERT!$G$9,T1_PERT!$C$9,T1_PERT!$E$9)</f>
        <v>4.9743810009891</v>
      </c>
      <c r="K4123" s="23" t="n">
        <f aca="true">BETAINV(RAND(),T1_PERT!$F$10,T1_PERT!$G$10,T1_PERT!$C$10,T1_PERT!$E$10)</f>
        <v>1.40968907103297</v>
      </c>
      <c r="L4123" s="23" t="n">
        <f aca="false">F4123+G4123+I4123+K4123</f>
        <v>15.3618415366624</v>
      </c>
      <c r="M4123" s="23" t="n">
        <f aca="false">F4123+H4123+J4123+K4123</f>
        <v>15.1258032537373</v>
      </c>
      <c r="N4123" s="23" t="n">
        <f aca="false">MAX(L4123,M4123)</f>
        <v>15.3618415366624</v>
      </c>
    </row>
    <row r="4124" customFormat="false" ht="15" hidden="false" customHeight="false" outlineLevel="0" collapsed="false">
      <c r="A4124" s="5" t="n">
        <v>4105</v>
      </c>
      <c r="B4124" s="25" t="n">
        <f aca="true">NORMSINV(RAND())</f>
        <v>-0.75567006529692</v>
      </c>
      <c r="C4124" s="25" t="n">
        <f aca="true">$C$4*B4124+SQRT(1-$C$4^2)*NORMSINV(RAND())</f>
        <v>-0.408606624417855</v>
      </c>
      <c r="D4124" s="25" t="n">
        <f aca="false">NORMSDIST(B4124)</f>
        <v>0.224923517999787</v>
      </c>
      <c r="E4124" s="25" t="n">
        <f aca="false">NORMSDIST(C4124)</f>
        <v>0.341414184228617</v>
      </c>
      <c r="F4124" s="23" t="n">
        <f aca="true">BETAINV(RAND(),T1_PERT!$F$5,T1_PERT!$G$5,T1_PERT!$C$5,T1_PERT!$E$5)</f>
        <v>4.98370691459994</v>
      </c>
      <c r="G4124" s="23" t="n">
        <f aca="false">BETAINV(D4124,T1_PERT!$F$6,T1_PERT!$G$6,T1_PERT!$C$6,T1_PERT!$E$6)</f>
        <v>4.39576200172594</v>
      </c>
      <c r="H4124" s="23" t="n">
        <f aca="true">BETAINV(RAND(),T1_PERT!$F$7,T1_PERT!$G$7,T1_PERT!$C$7,T1_PERT!$E$7)</f>
        <v>5.37469175867435</v>
      </c>
      <c r="I4124" s="23" t="n">
        <f aca="false">BETAINV(E4124,T1_PERT!$F$8,T1_PERT!$G$8,T1_PERT!$C$8,T1_PERT!$E$8)</f>
        <v>4.95109974624588</v>
      </c>
      <c r="J4124" s="23" t="n">
        <f aca="true">BETAINV(RAND(),T1_PERT!$F$9,T1_PERT!$G$9,T1_PERT!$C$9,T1_PERT!$E$9)</f>
        <v>5.09811817554776</v>
      </c>
      <c r="K4124" s="23" t="n">
        <f aca="true">BETAINV(RAND(),T1_PERT!$F$10,T1_PERT!$G$10,T1_PERT!$C$10,T1_PERT!$E$10)</f>
        <v>2.2574163579134</v>
      </c>
      <c r="L4124" s="23" t="n">
        <f aca="false">F4124+G4124+I4124+K4124</f>
        <v>16.5879850204852</v>
      </c>
      <c r="M4124" s="23" t="n">
        <f aca="false">F4124+H4124+J4124+K4124</f>
        <v>17.7139332067354</v>
      </c>
      <c r="N4124" s="23" t="n">
        <f aca="false">MAX(L4124,M4124)</f>
        <v>17.7139332067354</v>
      </c>
    </row>
    <row r="4125" customFormat="false" ht="15" hidden="false" customHeight="false" outlineLevel="0" collapsed="false">
      <c r="A4125" s="5" t="n">
        <v>4106</v>
      </c>
      <c r="B4125" s="25" t="n">
        <f aca="true">NORMSINV(RAND())</f>
        <v>-1.41260691939611</v>
      </c>
      <c r="C4125" s="25" t="n">
        <f aca="true">$C$4*B4125+SQRT(1-$C$4^2)*NORMSINV(RAND())</f>
        <v>-1.22380964737633</v>
      </c>
      <c r="D4125" s="25" t="n">
        <f aca="false">NORMSDIST(B4125)</f>
        <v>0.0788856667080169</v>
      </c>
      <c r="E4125" s="25" t="n">
        <f aca="false">NORMSDIST(C4125)</f>
        <v>0.11051202205685</v>
      </c>
      <c r="F4125" s="23" t="n">
        <f aca="true">BETAINV(RAND(),T1_PERT!$F$5,T1_PERT!$G$5,T1_PERT!$C$5,T1_PERT!$E$5)</f>
        <v>2.61294104271276</v>
      </c>
      <c r="G4125" s="23" t="n">
        <f aca="false">BETAINV(D4125,T1_PERT!$F$6,T1_PERT!$G$6,T1_PERT!$C$6,T1_PERT!$E$6)</f>
        <v>3.81736909411127</v>
      </c>
      <c r="H4125" s="23" t="n">
        <f aca="true">BETAINV(RAND(),T1_PERT!$F$7,T1_PERT!$G$7,T1_PERT!$C$7,T1_PERT!$E$7)</f>
        <v>7.32134436692344</v>
      </c>
      <c r="I4125" s="23" t="n">
        <f aca="false">BETAINV(E4125,T1_PERT!$F$8,T1_PERT!$G$8,T1_PERT!$C$8,T1_PERT!$E$8)</f>
        <v>4.47524421640227</v>
      </c>
      <c r="J4125" s="23" t="n">
        <f aca="true">BETAINV(RAND(),T1_PERT!$F$9,T1_PERT!$G$9,T1_PERT!$C$9,T1_PERT!$E$9)</f>
        <v>3.46503335443579</v>
      </c>
      <c r="K4125" s="23" t="n">
        <f aca="true">BETAINV(RAND(),T1_PERT!$F$10,T1_PERT!$G$10,T1_PERT!$C$10,T1_PERT!$E$10)</f>
        <v>2.28502963164587</v>
      </c>
      <c r="L4125" s="23" t="n">
        <f aca="false">F4125+G4125+I4125+K4125</f>
        <v>13.1905839848722</v>
      </c>
      <c r="M4125" s="23" t="n">
        <f aca="false">F4125+H4125+J4125+K4125</f>
        <v>15.6843483957179</v>
      </c>
      <c r="N4125" s="23" t="n">
        <f aca="false">MAX(L4125,M4125)</f>
        <v>15.6843483957179</v>
      </c>
    </row>
    <row r="4126" customFormat="false" ht="15" hidden="false" customHeight="false" outlineLevel="0" collapsed="false">
      <c r="A4126" s="5" t="n">
        <v>4107</v>
      </c>
      <c r="B4126" s="25" t="n">
        <f aca="true">NORMSINV(RAND())</f>
        <v>-0.53337325604262</v>
      </c>
      <c r="C4126" s="25" t="n">
        <f aca="true">$C$4*B4126+SQRT(1-$C$4^2)*NORMSINV(RAND())</f>
        <v>0.516824256818664</v>
      </c>
      <c r="D4126" s="25" t="n">
        <f aca="false">NORMSDIST(B4126)</f>
        <v>0.296887613341959</v>
      </c>
      <c r="E4126" s="25" t="n">
        <f aca="false">NORMSDIST(C4126)</f>
        <v>0.697360577277793</v>
      </c>
      <c r="F4126" s="23" t="n">
        <f aca="true">BETAINV(RAND(),T1_PERT!$F$5,T1_PERT!$G$5,T1_PERT!$C$5,T1_PERT!$E$5)</f>
        <v>3.77167080020164</v>
      </c>
      <c r="G4126" s="23" t="n">
        <f aca="false">BETAINV(D4126,T1_PERT!$F$6,T1_PERT!$G$6,T1_PERT!$C$6,T1_PERT!$E$6)</f>
        <v>4.63026427207976</v>
      </c>
      <c r="H4126" s="23" t="n">
        <f aca="true">BETAINV(RAND(),T1_PERT!$F$7,T1_PERT!$G$7,T1_PERT!$C$7,T1_PERT!$E$7)</f>
        <v>7.02152403830627</v>
      </c>
      <c r="I4126" s="23" t="n">
        <f aca="false">BETAINV(E4126,T1_PERT!$F$8,T1_PERT!$G$8,T1_PERT!$C$8,T1_PERT!$E$8)</f>
        <v>5.68156936067374</v>
      </c>
      <c r="J4126" s="23" t="n">
        <f aca="true">BETAINV(RAND(),T1_PERT!$F$9,T1_PERT!$G$9,T1_PERT!$C$9,T1_PERT!$E$9)</f>
        <v>4.10611745211983</v>
      </c>
      <c r="K4126" s="23" t="n">
        <f aca="true">BETAINV(RAND(),T1_PERT!$F$10,T1_PERT!$G$10,T1_PERT!$C$10,T1_PERT!$E$10)</f>
        <v>1.96661288514741</v>
      </c>
      <c r="L4126" s="23" t="n">
        <f aca="false">F4126+G4126+I4126+K4126</f>
        <v>16.0501173181026</v>
      </c>
      <c r="M4126" s="23" t="n">
        <f aca="false">F4126+H4126+J4126+K4126</f>
        <v>16.8659251757752</v>
      </c>
      <c r="N4126" s="23" t="n">
        <f aca="false">MAX(L4126,M4126)</f>
        <v>16.8659251757752</v>
      </c>
    </row>
    <row r="4127" customFormat="false" ht="15" hidden="false" customHeight="false" outlineLevel="0" collapsed="false">
      <c r="A4127" s="5" t="n">
        <v>4108</v>
      </c>
      <c r="B4127" s="25" t="n">
        <f aca="true">NORMSINV(RAND())</f>
        <v>2.07598858339926</v>
      </c>
      <c r="C4127" s="25" t="n">
        <f aca="true">$C$4*B4127+SQRT(1-$C$4^2)*NORMSINV(RAND())</f>
        <v>2.06646641823245</v>
      </c>
      <c r="D4127" s="25" t="n">
        <f aca="false">NORMSDIST(B4127)</f>
        <v>0.981052496549129</v>
      </c>
      <c r="E4127" s="25" t="n">
        <f aca="false">NORMSDIST(C4127)</f>
        <v>0.980607769931242</v>
      </c>
      <c r="F4127" s="23" t="n">
        <f aca="true">BETAINV(RAND(),T1_PERT!$F$5,T1_PERT!$G$5,T1_PERT!$C$5,T1_PERT!$E$5)</f>
        <v>3.491363905469</v>
      </c>
      <c r="G4127" s="23" t="n">
        <f aca="false">BETAINV(D4127,T1_PERT!$F$6,T1_PERT!$G$6,T1_PERT!$C$6,T1_PERT!$E$6)</f>
        <v>7.71306582528528</v>
      </c>
      <c r="H4127" s="23" t="n">
        <f aca="true">BETAINV(RAND(),T1_PERT!$F$7,T1_PERT!$G$7,T1_PERT!$C$7,T1_PERT!$E$7)</f>
        <v>5.83515238419738</v>
      </c>
      <c r="I4127" s="23" t="n">
        <f aca="false">BETAINV(E4127,T1_PERT!$F$8,T1_PERT!$G$8,T1_PERT!$C$8,T1_PERT!$E$8)</f>
        <v>6.94055718107926</v>
      </c>
      <c r="J4127" s="23" t="n">
        <f aca="true">BETAINV(RAND(),T1_PERT!$F$9,T1_PERT!$G$9,T1_PERT!$C$9,T1_PERT!$E$9)</f>
        <v>5.05405080507989</v>
      </c>
      <c r="K4127" s="23" t="n">
        <f aca="true">BETAINV(RAND(),T1_PERT!$F$10,T1_PERT!$G$10,T1_PERT!$C$10,T1_PERT!$E$10)</f>
        <v>2.30003042500048</v>
      </c>
      <c r="L4127" s="23" t="n">
        <f aca="false">F4127+G4127+I4127+K4127</f>
        <v>20.445017336834</v>
      </c>
      <c r="M4127" s="23" t="n">
        <f aca="false">F4127+H4127+J4127+K4127</f>
        <v>16.6805975197468</v>
      </c>
      <c r="N4127" s="23" t="n">
        <f aca="false">MAX(L4127,M4127)</f>
        <v>20.445017336834</v>
      </c>
    </row>
    <row r="4128" customFormat="false" ht="15" hidden="false" customHeight="false" outlineLevel="0" collapsed="false">
      <c r="A4128" s="5" t="n">
        <v>4109</v>
      </c>
      <c r="B4128" s="25" t="n">
        <f aca="true">NORMSINV(RAND())</f>
        <v>1.24568767006052</v>
      </c>
      <c r="C4128" s="25" t="n">
        <f aca="true">$C$4*B4128+SQRT(1-$C$4^2)*NORMSINV(RAND())</f>
        <v>1.22345367822002</v>
      </c>
      <c r="D4128" s="25" t="n">
        <f aca="false">NORMSDIST(B4128)</f>
        <v>0.893560458984742</v>
      </c>
      <c r="E4128" s="25" t="n">
        <f aca="false">NORMSDIST(C4128)</f>
        <v>0.889420805147843</v>
      </c>
      <c r="F4128" s="23" t="n">
        <f aca="true">BETAINV(RAND(),T1_PERT!$F$5,T1_PERT!$G$5,T1_PERT!$C$5,T1_PERT!$E$5)</f>
        <v>3.53140711118133</v>
      </c>
      <c r="G4128" s="23" t="n">
        <f aca="false">BETAINV(D4128,T1_PERT!$F$6,T1_PERT!$G$6,T1_PERT!$C$6,T1_PERT!$E$6)</f>
        <v>6.82401536749196</v>
      </c>
      <c r="H4128" s="23" t="n">
        <f aca="true">BETAINV(RAND(),T1_PERT!$F$7,T1_PERT!$G$7,T1_PERT!$C$7,T1_PERT!$E$7)</f>
        <v>7.68374434576814</v>
      </c>
      <c r="I4128" s="23" t="n">
        <f aca="false">BETAINV(E4128,T1_PERT!$F$8,T1_PERT!$G$8,T1_PERT!$C$8,T1_PERT!$E$8)</f>
        <v>6.28690449354957</v>
      </c>
      <c r="J4128" s="23" t="n">
        <f aca="true">BETAINV(RAND(),T1_PERT!$F$9,T1_PERT!$G$9,T1_PERT!$C$9,T1_PERT!$E$9)</f>
        <v>4.33417569312855</v>
      </c>
      <c r="K4128" s="23" t="n">
        <f aca="true">BETAINV(RAND(),T1_PERT!$F$10,T1_PERT!$G$10,T1_PERT!$C$10,T1_PERT!$E$10)</f>
        <v>1.70251482434185</v>
      </c>
      <c r="L4128" s="23" t="n">
        <f aca="false">F4128+G4128+I4128+K4128</f>
        <v>18.3448417965647</v>
      </c>
      <c r="M4128" s="23" t="n">
        <f aca="false">F4128+H4128+J4128+K4128</f>
        <v>17.2518419744199</v>
      </c>
      <c r="N4128" s="23" t="n">
        <f aca="false">MAX(L4128,M4128)</f>
        <v>18.3448417965647</v>
      </c>
    </row>
    <row r="4129" customFormat="false" ht="15" hidden="false" customHeight="false" outlineLevel="0" collapsed="false">
      <c r="A4129" s="5" t="n">
        <v>4110</v>
      </c>
      <c r="B4129" s="25" t="n">
        <f aca="true">NORMSINV(RAND())</f>
        <v>0.109896292661484</v>
      </c>
      <c r="C4129" s="25" t="n">
        <f aca="true">$C$4*B4129+SQRT(1-$C$4^2)*NORMSINV(RAND())</f>
        <v>0.491259481535711</v>
      </c>
      <c r="D4129" s="25" t="n">
        <f aca="false">NORMSDIST(B4129)</f>
        <v>0.54375418861816</v>
      </c>
      <c r="E4129" s="25" t="n">
        <f aca="false">NORMSDIST(C4129)</f>
        <v>0.688378533134546</v>
      </c>
      <c r="F4129" s="23" t="n">
        <f aca="true">BETAINV(RAND(),T1_PERT!$F$5,T1_PERT!$G$5,T1_PERT!$C$5,T1_PERT!$E$5)</f>
        <v>4.74725256887614</v>
      </c>
      <c r="G4129" s="23" t="n">
        <f aca="false">BETAINV(D4129,T1_PERT!$F$6,T1_PERT!$G$6,T1_PERT!$C$6,T1_PERT!$E$6)</f>
        <v>5.39160615221609</v>
      </c>
      <c r="H4129" s="23" t="n">
        <f aca="true">BETAINV(RAND(),T1_PERT!$F$7,T1_PERT!$G$7,T1_PERT!$C$7,T1_PERT!$E$7)</f>
        <v>5.31543910811605</v>
      </c>
      <c r="I4129" s="23" t="n">
        <f aca="false">BETAINV(E4129,T1_PERT!$F$8,T1_PERT!$G$8,T1_PERT!$C$8,T1_PERT!$E$8)</f>
        <v>5.6597888588569</v>
      </c>
      <c r="J4129" s="23" t="n">
        <f aca="true">BETAINV(RAND(),T1_PERT!$F$9,T1_PERT!$G$9,T1_PERT!$C$9,T1_PERT!$E$9)</f>
        <v>3.99550919310932</v>
      </c>
      <c r="K4129" s="23" t="n">
        <f aca="true">BETAINV(RAND(),T1_PERT!$F$10,T1_PERT!$G$10,T1_PERT!$C$10,T1_PERT!$E$10)</f>
        <v>1.99755270911502</v>
      </c>
      <c r="L4129" s="23" t="n">
        <f aca="false">F4129+G4129+I4129+K4129</f>
        <v>17.7962002890641</v>
      </c>
      <c r="M4129" s="23" t="n">
        <f aca="false">F4129+H4129+J4129+K4129</f>
        <v>16.0557535792165</v>
      </c>
      <c r="N4129" s="23" t="n">
        <f aca="false">MAX(L4129,M4129)</f>
        <v>17.7962002890641</v>
      </c>
    </row>
    <row r="4130" customFormat="false" ht="15" hidden="false" customHeight="false" outlineLevel="0" collapsed="false">
      <c r="A4130" s="5" t="n">
        <v>4111</v>
      </c>
      <c r="B4130" s="25" t="n">
        <f aca="true">NORMSINV(RAND())</f>
        <v>0.29031069249878</v>
      </c>
      <c r="C4130" s="25" t="n">
        <f aca="true">$C$4*B4130+SQRT(1-$C$4^2)*NORMSINV(RAND())</f>
        <v>0.237952773254088</v>
      </c>
      <c r="D4130" s="25" t="n">
        <f aca="false">NORMSDIST(B4130)</f>
        <v>0.614210720250916</v>
      </c>
      <c r="E4130" s="25" t="n">
        <f aca="false">NORMSDIST(C4130)</f>
        <v>0.594041138172193</v>
      </c>
      <c r="F4130" s="23" t="n">
        <f aca="true">BETAINV(RAND(),T1_PERT!$F$5,T1_PERT!$G$5,T1_PERT!$C$5,T1_PERT!$E$5)</f>
        <v>4.20611349547887</v>
      </c>
      <c r="G4130" s="23" t="n">
        <f aca="false">BETAINV(D4130,T1_PERT!$F$6,T1_PERT!$G$6,T1_PERT!$C$6,T1_PERT!$E$6)</f>
        <v>5.61971642953424</v>
      </c>
      <c r="H4130" s="23" t="n">
        <f aca="true">BETAINV(RAND(),T1_PERT!$F$7,T1_PERT!$G$7,T1_PERT!$C$7,T1_PERT!$E$7)</f>
        <v>5.66694704660378</v>
      </c>
      <c r="I4130" s="23" t="n">
        <f aca="false">BETAINV(E4130,T1_PERT!$F$8,T1_PERT!$G$8,T1_PERT!$C$8,T1_PERT!$E$8)</f>
        <v>5.44722909756782</v>
      </c>
      <c r="J4130" s="23" t="n">
        <f aca="true">BETAINV(RAND(),T1_PERT!$F$9,T1_PERT!$G$9,T1_PERT!$C$9,T1_PERT!$E$9)</f>
        <v>4.78537969228769</v>
      </c>
      <c r="K4130" s="23" t="n">
        <f aca="true">BETAINV(RAND(),T1_PERT!$F$10,T1_PERT!$G$10,T1_PERT!$C$10,T1_PERT!$E$10)</f>
        <v>2.06336394959438</v>
      </c>
      <c r="L4130" s="23" t="n">
        <f aca="false">F4130+G4130+I4130+K4130</f>
        <v>17.3364229721753</v>
      </c>
      <c r="M4130" s="23" t="n">
        <f aca="false">F4130+H4130+J4130+K4130</f>
        <v>16.7218041839647</v>
      </c>
      <c r="N4130" s="23" t="n">
        <f aca="false">MAX(L4130,M4130)</f>
        <v>17.3364229721753</v>
      </c>
    </row>
    <row r="4131" customFormat="false" ht="15" hidden="false" customHeight="false" outlineLevel="0" collapsed="false">
      <c r="A4131" s="5" t="n">
        <v>4112</v>
      </c>
      <c r="B4131" s="25" t="n">
        <f aca="true">NORMSINV(RAND())</f>
        <v>2.04945269765004</v>
      </c>
      <c r="C4131" s="25" t="n">
        <f aca="true">$C$4*B4131+SQRT(1-$C$4^2)*NORMSINV(RAND())</f>
        <v>2.0697545071316</v>
      </c>
      <c r="D4131" s="25" t="n">
        <f aca="false">NORMSDIST(B4131)</f>
        <v>0.979791065623065</v>
      </c>
      <c r="E4131" s="25" t="n">
        <f aca="false">NORMSDIST(C4131)</f>
        <v>0.980762330228451</v>
      </c>
      <c r="F4131" s="23" t="n">
        <f aca="true">BETAINV(RAND(),T1_PERT!$F$5,T1_PERT!$G$5,T1_PERT!$C$5,T1_PERT!$E$5)</f>
        <v>3.44475477806708</v>
      </c>
      <c r="G4131" s="23" t="n">
        <f aca="false">BETAINV(D4131,T1_PERT!$F$6,T1_PERT!$G$6,T1_PERT!$C$6,T1_PERT!$E$6)</f>
        <v>7.68839595432483</v>
      </c>
      <c r="H4131" s="23" t="n">
        <f aca="true">BETAINV(RAND(),T1_PERT!$F$7,T1_PERT!$G$7,T1_PERT!$C$7,T1_PERT!$E$7)</f>
        <v>7.48525500950846</v>
      </c>
      <c r="I4131" s="23" t="n">
        <f aca="false">BETAINV(E4131,T1_PERT!$F$8,T1_PERT!$G$8,T1_PERT!$C$8,T1_PERT!$E$8)</f>
        <v>6.94282670144987</v>
      </c>
      <c r="J4131" s="23" t="n">
        <f aca="true">BETAINV(RAND(),T1_PERT!$F$9,T1_PERT!$G$9,T1_PERT!$C$9,T1_PERT!$E$9)</f>
        <v>3.83083065920195</v>
      </c>
      <c r="K4131" s="23" t="n">
        <f aca="true">BETAINV(RAND(),T1_PERT!$F$10,T1_PERT!$G$10,T1_PERT!$C$10,T1_PERT!$E$10)</f>
        <v>1.8472807199907</v>
      </c>
      <c r="L4131" s="23" t="n">
        <f aca="false">F4131+G4131+I4131+K4131</f>
        <v>19.9232581538325</v>
      </c>
      <c r="M4131" s="23" t="n">
        <f aca="false">F4131+H4131+J4131+K4131</f>
        <v>16.6081211667682</v>
      </c>
      <c r="N4131" s="23" t="n">
        <f aca="false">MAX(L4131,M4131)</f>
        <v>19.9232581538325</v>
      </c>
    </row>
    <row r="4132" customFormat="false" ht="15" hidden="false" customHeight="false" outlineLevel="0" collapsed="false">
      <c r="A4132" s="5" t="n">
        <v>4113</v>
      </c>
      <c r="B4132" s="25" t="n">
        <f aca="true">NORMSINV(RAND())</f>
        <v>1.12160131201479</v>
      </c>
      <c r="C4132" s="25" t="n">
        <f aca="true">$C$4*B4132+SQRT(1-$C$4^2)*NORMSINV(RAND())</f>
        <v>0.751538490016966</v>
      </c>
      <c r="D4132" s="25" t="n">
        <f aca="false">NORMSDIST(B4132)</f>
        <v>0.868984003222105</v>
      </c>
      <c r="E4132" s="25" t="n">
        <f aca="false">NORMSDIST(C4132)</f>
        <v>0.773835677184765</v>
      </c>
      <c r="F4132" s="23" t="n">
        <f aca="true">BETAINV(RAND(),T1_PERT!$F$5,T1_PERT!$G$5,T1_PERT!$C$5,T1_PERT!$E$5)</f>
        <v>3.84777092543607</v>
      </c>
      <c r="G4132" s="23" t="n">
        <f aca="false">BETAINV(D4132,T1_PERT!$F$6,T1_PERT!$G$6,T1_PERT!$C$6,T1_PERT!$E$6)</f>
        <v>6.6739321055557</v>
      </c>
      <c r="H4132" s="23" t="n">
        <f aca="true">BETAINV(RAND(),T1_PERT!$F$7,T1_PERT!$G$7,T1_PERT!$C$7,T1_PERT!$E$7)</f>
        <v>6.6525911920177</v>
      </c>
      <c r="I4132" s="23" t="n">
        <f aca="false">BETAINV(E4132,T1_PERT!$F$8,T1_PERT!$G$8,T1_PERT!$C$8,T1_PERT!$E$8)</f>
        <v>5.88309554613433</v>
      </c>
      <c r="J4132" s="23" t="n">
        <f aca="true">BETAINV(RAND(),T1_PERT!$F$9,T1_PERT!$G$9,T1_PERT!$C$9,T1_PERT!$E$9)</f>
        <v>3.79246626355875</v>
      </c>
      <c r="K4132" s="23" t="n">
        <f aca="true">BETAINV(RAND(),T1_PERT!$F$10,T1_PERT!$G$10,T1_PERT!$C$10,T1_PERT!$E$10)</f>
        <v>2.0288918078069</v>
      </c>
      <c r="L4132" s="23" t="n">
        <f aca="false">F4132+G4132+I4132+K4132</f>
        <v>18.433690384933</v>
      </c>
      <c r="M4132" s="23" t="n">
        <f aca="false">F4132+H4132+J4132+K4132</f>
        <v>16.3217201888194</v>
      </c>
      <c r="N4132" s="23" t="n">
        <f aca="false">MAX(L4132,M4132)</f>
        <v>18.433690384933</v>
      </c>
    </row>
    <row r="4133" customFormat="false" ht="15" hidden="false" customHeight="false" outlineLevel="0" collapsed="false">
      <c r="A4133" s="5" t="n">
        <v>4114</v>
      </c>
      <c r="B4133" s="25" t="n">
        <f aca="true">NORMSINV(RAND())</f>
        <v>-0.695641287080302</v>
      </c>
      <c r="C4133" s="25" t="n">
        <f aca="true">$C$4*B4133+SQRT(1-$C$4^2)*NORMSINV(RAND())</f>
        <v>-0.475694165685711</v>
      </c>
      <c r="D4133" s="25" t="n">
        <f aca="false">NORMSDIST(B4133)</f>
        <v>0.243326751581972</v>
      </c>
      <c r="E4133" s="25" t="n">
        <f aca="false">NORMSDIST(C4133)</f>
        <v>0.317146139025398</v>
      </c>
      <c r="F4133" s="23" t="n">
        <f aca="true">BETAINV(RAND(),T1_PERT!$F$5,T1_PERT!$G$5,T1_PERT!$C$5,T1_PERT!$E$5)</f>
        <v>5.03157573940477</v>
      </c>
      <c r="G4133" s="23" t="n">
        <f aca="false">BETAINV(D4133,T1_PERT!$F$6,T1_PERT!$G$6,T1_PERT!$C$6,T1_PERT!$E$6)</f>
        <v>4.45732388192418</v>
      </c>
      <c r="H4133" s="23" t="n">
        <f aca="true">BETAINV(RAND(),T1_PERT!$F$7,T1_PERT!$G$7,T1_PERT!$C$7,T1_PERT!$E$7)</f>
        <v>4.7406371671357</v>
      </c>
      <c r="I4133" s="23" t="n">
        <f aca="false">BETAINV(E4133,T1_PERT!$F$8,T1_PERT!$G$8,T1_PERT!$C$8,T1_PERT!$E$8)</f>
        <v>4.9049095661395</v>
      </c>
      <c r="J4133" s="23" t="n">
        <f aca="true">BETAINV(RAND(),T1_PERT!$F$9,T1_PERT!$G$9,T1_PERT!$C$9,T1_PERT!$E$9)</f>
        <v>4.06088938758438</v>
      </c>
      <c r="K4133" s="23" t="n">
        <f aca="true">BETAINV(RAND(),T1_PERT!$F$10,T1_PERT!$G$10,T1_PERT!$C$10,T1_PERT!$E$10)</f>
        <v>2.19073568279167</v>
      </c>
      <c r="L4133" s="23" t="n">
        <f aca="false">F4133+G4133+I4133+K4133</f>
        <v>16.5845448702601</v>
      </c>
      <c r="M4133" s="23" t="n">
        <f aca="false">F4133+H4133+J4133+K4133</f>
        <v>16.0238379769165</v>
      </c>
      <c r="N4133" s="23" t="n">
        <f aca="false">MAX(L4133,M4133)</f>
        <v>16.5845448702601</v>
      </c>
    </row>
    <row r="4134" customFormat="false" ht="15" hidden="false" customHeight="false" outlineLevel="0" collapsed="false">
      <c r="A4134" s="5" t="n">
        <v>4115</v>
      </c>
      <c r="B4134" s="25" t="n">
        <f aca="true">NORMSINV(RAND())</f>
        <v>0.00465596599074493</v>
      </c>
      <c r="C4134" s="25" t="n">
        <f aca="true">$C$4*B4134+SQRT(1-$C$4^2)*NORMSINV(RAND())</f>
        <v>0.0933542133424563</v>
      </c>
      <c r="D4134" s="25" t="n">
        <f aca="false">NORMSDIST(B4134)</f>
        <v>0.501857454978826</v>
      </c>
      <c r="E4134" s="25" t="n">
        <f aca="false">NORMSDIST(C4134)</f>
        <v>0.537188917967801</v>
      </c>
      <c r="F4134" s="23" t="n">
        <f aca="true">BETAINV(RAND(),T1_PERT!$F$5,T1_PERT!$G$5,T1_PERT!$C$5,T1_PERT!$E$5)</f>
        <v>4.03656847287329</v>
      </c>
      <c r="G4134" s="23" t="n">
        <f aca="false">BETAINV(D4134,T1_PERT!$F$6,T1_PERT!$G$6,T1_PERT!$C$6,T1_PERT!$E$6)</f>
        <v>5.26062592603199</v>
      </c>
      <c r="H4134" s="23" t="n">
        <f aca="true">BETAINV(RAND(),T1_PERT!$F$7,T1_PERT!$G$7,T1_PERT!$C$7,T1_PERT!$E$7)</f>
        <v>6.38144910953576</v>
      </c>
      <c r="I4134" s="23" t="n">
        <f aca="false">BETAINV(E4134,T1_PERT!$F$8,T1_PERT!$G$8,T1_PERT!$C$8,T1_PERT!$E$8)</f>
        <v>5.32947700583384</v>
      </c>
      <c r="J4134" s="23" t="n">
        <f aca="true">BETAINV(RAND(),T1_PERT!$F$9,T1_PERT!$G$9,T1_PERT!$C$9,T1_PERT!$E$9)</f>
        <v>4.20805957601147</v>
      </c>
      <c r="K4134" s="23" t="n">
        <f aca="true">BETAINV(RAND(),T1_PERT!$F$10,T1_PERT!$G$10,T1_PERT!$C$10,T1_PERT!$E$10)</f>
        <v>1.9369858712339</v>
      </c>
      <c r="L4134" s="23" t="n">
        <f aca="false">F4134+G4134+I4134+K4134</f>
        <v>16.563657275973</v>
      </c>
      <c r="M4134" s="23" t="n">
        <f aca="false">F4134+H4134+J4134+K4134</f>
        <v>16.5630630296544</v>
      </c>
      <c r="N4134" s="23" t="n">
        <f aca="false">MAX(L4134,M4134)</f>
        <v>16.563657275973</v>
      </c>
    </row>
    <row r="4135" customFormat="false" ht="15" hidden="false" customHeight="false" outlineLevel="0" collapsed="false">
      <c r="A4135" s="5" t="n">
        <v>4116</v>
      </c>
      <c r="B4135" s="25" t="n">
        <f aca="true">NORMSINV(RAND())</f>
        <v>0.974143581066876</v>
      </c>
      <c r="C4135" s="25" t="n">
        <f aca="true">$C$4*B4135+SQRT(1-$C$4^2)*NORMSINV(RAND())</f>
        <v>0.802280227139874</v>
      </c>
      <c r="D4135" s="25" t="n">
        <f aca="false">NORMSDIST(B4135)</f>
        <v>0.835007373408247</v>
      </c>
      <c r="E4135" s="25" t="n">
        <f aca="false">NORMSDIST(C4135)</f>
        <v>0.788804561258892</v>
      </c>
      <c r="F4135" s="23" t="n">
        <f aca="true">BETAINV(RAND(),T1_PERT!$F$5,T1_PERT!$G$5,T1_PERT!$C$5,T1_PERT!$E$5)</f>
        <v>3.35098696568003</v>
      </c>
      <c r="G4135" s="23" t="n">
        <f aca="false">BETAINV(D4135,T1_PERT!$F$6,T1_PERT!$G$6,T1_PERT!$C$6,T1_PERT!$E$6)</f>
        <v>6.4916277135889</v>
      </c>
      <c r="H4135" s="23" t="n">
        <f aca="true">BETAINV(RAND(),T1_PERT!$F$7,T1_PERT!$G$7,T1_PERT!$C$7,T1_PERT!$E$7)</f>
        <v>5.37230549743972</v>
      </c>
      <c r="I4135" s="23" t="n">
        <f aca="false">BETAINV(E4135,T1_PERT!$F$8,T1_PERT!$G$8,T1_PERT!$C$8,T1_PERT!$E$8)</f>
        <v>5.92684836128458</v>
      </c>
      <c r="J4135" s="23" t="n">
        <f aca="true">BETAINV(RAND(),T1_PERT!$F$9,T1_PERT!$G$9,T1_PERT!$C$9,T1_PERT!$E$9)</f>
        <v>4.0984484421233</v>
      </c>
      <c r="K4135" s="23" t="n">
        <f aca="true">BETAINV(RAND(),T1_PERT!$F$10,T1_PERT!$G$10,T1_PERT!$C$10,T1_PERT!$E$10)</f>
        <v>1.40614125992388</v>
      </c>
      <c r="L4135" s="23" t="n">
        <f aca="false">F4135+G4135+I4135+K4135</f>
        <v>17.1756043004774</v>
      </c>
      <c r="M4135" s="23" t="n">
        <f aca="false">F4135+H4135+J4135+K4135</f>
        <v>14.2278821651669</v>
      </c>
      <c r="N4135" s="23" t="n">
        <f aca="false">MAX(L4135,M4135)</f>
        <v>17.1756043004774</v>
      </c>
    </row>
    <row r="4136" customFormat="false" ht="15" hidden="false" customHeight="false" outlineLevel="0" collapsed="false">
      <c r="A4136" s="5" t="n">
        <v>4117</v>
      </c>
      <c r="B4136" s="25" t="n">
        <f aca="true">NORMSINV(RAND())</f>
        <v>1.70855105462551</v>
      </c>
      <c r="C4136" s="25" t="n">
        <f aca="true">$C$4*B4136+SQRT(1-$C$4^2)*NORMSINV(RAND())</f>
        <v>0.418614628559701</v>
      </c>
      <c r="D4136" s="25" t="n">
        <f aca="false">NORMSDIST(B4136)</f>
        <v>0.956232929185793</v>
      </c>
      <c r="E4136" s="25" t="n">
        <f aca="false">NORMSDIST(C4136)</f>
        <v>0.662251101593581</v>
      </c>
      <c r="F4136" s="23" t="n">
        <f aca="true">BETAINV(RAND(),T1_PERT!$F$5,T1_PERT!$G$5,T1_PERT!$C$5,T1_PERT!$E$5)</f>
        <v>5.08399593521027</v>
      </c>
      <c r="G4136" s="23" t="n">
        <f aca="false">BETAINV(D4136,T1_PERT!$F$6,T1_PERT!$G$6,T1_PERT!$C$6,T1_PERT!$E$6)</f>
        <v>7.34793039478113</v>
      </c>
      <c r="H4136" s="23" t="n">
        <f aca="true">BETAINV(RAND(),T1_PERT!$F$7,T1_PERT!$G$7,T1_PERT!$C$7,T1_PERT!$E$7)</f>
        <v>7.29487746251354</v>
      </c>
      <c r="I4136" s="23" t="n">
        <f aca="false">BETAINV(E4136,T1_PERT!$F$8,T1_PERT!$G$8,T1_PERT!$C$8,T1_PERT!$E$8)</f>
        <v>5.59817488670255</v>
      </c>
      <c r="J4136" s="23" t="n">
        <f aca="true">BETAINV(RAND(),T1_PERT!$F$9,T1_PERT!$G$9,T1_PERT!$C$9,T1_PERT!$E$9)</f>
        <v>4.99071788115661</v>
      </c>
      <c r="K4136" s="23" t="n">
        <f aca="true">BETAINV(RAND(),T1_PERT!$F$10,T1_PERT!$G$10,T1_PERT!$C$10,T1_PERT!$E$10)</f>
        <v>1.49863252938882</v>
      </c>
      <c r="L4136" s="23" t="n">
        <f aca="false">F4136+G4136+I4136+K4136</f>
        <v>19.5287337460828</v>
      </c>
      <c r="M4136" s="23" t="n">
        <f aca="false">F4136+H4136+J4136+K4136</f>
        <v>18.8682238082693</v>
      </c>
      <c r="N4136" s="23" t="n">
        <f aca="false">MAX(L4136,M4136)</f>
        <v>19.5287337460828</v>
      </c>
    </row>
    <row r="4137" customFormat="false" ht="15" hidden="false" customHeight="false" outlineLevel="0" collapsed="false">
      <c r="A4137" s="5" t="n">
        <v>4118</v>
      </c>
      <c r="B4137" s="25" t="n">
        <f aca="true">NORMSINV(RAND())</f>
        <v>-0.576362674434962</v>
      </c>
      <c r="C4137" s="25" t="n">
        <f aca="true">$C$4*B4137+SQRT(1-$C$4^2)*NORMSINV(RAND())</f>
        <v>0.389601096355048</v>
      </c>
      <c r="D4137" s="25" t="n">
        <f aca="false">NORMSDIST(B4137)</f>
        <v>0.282185034001581</v>
      </c>
      <c r="E4137" s="25" t="n">
        <f aca="false">NORMSDIST(C4137)</f>
        <v>0.651584229346112</v>
      </c>
      <c r="F4137" s="23" t="n">
        <f aca="true">BETAINV(RAND(),T1_PERT!$F$5,T1_PERT!$G$5,T1_PERT!$C$5,T1_PERT!$E$5)</f>
        <v>3.06663671316979</v>
      </c>
      <c r="G4137" s="23" t="n">
        <f aca="false">BETAINV(D4137,T1_PERT!$F$6,T1_PERT!$G$6,T1_PERT!$C$6,T1_PERT!$E$6)</f>
        <v>4.58355031833225</v>
      </c>
      <c r="H4137" s="23" t="n">
        <f aca="true">BETAINV(RAND(),T1_PERT!$F$7,T1_PERT!$G$7,T1_PERT!$C$7,T1_PERT!$E$7)</f>
        <v>6.42301274307482</v>
      </c>
      <c r="I4137" s="23" t="n">
        <f aca="false">BETAINV(E4137,T1_PERT!$F$8,T1_PERT!$G$8,T1_PERT!$C$8,T1_PERT!$E$8)</f>
        <v>5.57369661106789</v>
      </c>
      <c r="J4137" s="23" t="n">
        <f aca="true">BETAINV(RAND(),T1_PERT!$F$9,T1_PERT!$G$9,T1_PERT!$C$9,T1_PERT!$E$9)</f>
        <v>4.21041267336108</v>
      </c>
      <c r="K4137" s="23" t="n">
        <f aca="true">BETAINV(RAND(),T1_PERT!$F$10,T1_PERT!$G$10,T1_PERT!$C$10,T1_PERT!$E$10)</f>
        <v>1.42766336976411</v>
      </c>
      <c r="L4137" s="23" t="n">
        <f aca="false">F4137+G4137+I4137+K4137</f>
        <v>14.651547012334</v>
      </c>
      <c r="M4137" s="23" t="n">
        <f aca="false">F4137+H4137+J4137+K4137</f>
        <v>15.1277254993698</v>
      </c>
      <c r="N4137" s="23" t="n">
        <f aca="false">MAX(L4137,M4137)</f>
        <v>15.1277254993698</v>
      </c>
    </row>
    <row r="4138" customFormat="false" ht="15" hidden="false" customHeight="false" outlineLevel="0" collapsed="false">
      <c r="A4138" s="5" t="n">
        <v>4119</v>
      </c>
      <c r="B4138" s="25" t="n">
        <f aca="true">NORMSINV(RAND())</f>
        <v>-0.519775613983365</v>
      </c>
      <c r="C4138" s="25" t="n">
        <f aca="true">$C$4*B4138+SQRT(1-$C$4^2)*NORMSINV(RAND())</f>
        <v>-0.0136457253949667</v>
      </c>
      <c r="D4138" s="25" t="n">
        <f aca="false">NORMSDIST(B4138)</f>
        <v>0.301609988955285</v>
      </c>
      <c r="E4138" s="25" t="n">
        <f aca="false">NORMSDIST(C4138)</f>
        <v>0.494556312134786</v>
      </c>
      <c r="F4138" s="23" t="n">
        <f aca="true">BETAINV(RAND(),T1_PERT!$F$5,T1_PERT!$G$5,T1_PERT!$C$5,T1_PERT!$E$5)</f>
        <v>4.90510877257519</v>
      </c>
      <c r="G4138" s="23" t="n">
        <f aca="false">BETAINV(D4138,T1_PERT!$F$6,T1_PERT!$G$6,T1_PERT!$C$6,T1_PERT!$E$6)</f>
        <v>4.64516973612266</v>
      </c>
      <c r="H4138" s="23" t="n">
        <f aca="true">BETAINV(RAND(),T1_PERT!$F$7,T1_PERT!$G$7,T1_PERT!$C$7,T1_PERT!$E$7)</f>
        <v>6.37033235237601</v>
      </c>
      <c r="I4138" s="23" t="n">
        <f aca="false">BETAINV(E4138,T1_PERT!$F$8,T1_PERT!$G$8,T1_PERT!$C$8,T1_PERT!$E$8)</f>
        <v>5.2445195183648</v>
      </c>
      <c r="J4138" s="23" t="n">
        <f aca="true">BETAINV(RAND(),T1_PERT!$F$9,T1_PERT!$G$9,T1_PERT!$C$9,T1_PERT!$E$9)</f>
        <v>4.54502134628966</v>
      </c>
      <c r="K4138" s="23" t="n">
        <f aca="true">BETAINV(RAND(),T1_PERT!$F$10,T1_PERT!$G$10,T1_PERT!$C$10,T1_PERT!$E$10)</f>
        <v>2.19024148691182</v>
      </c>
      <c r="L4138" s="23" t="n">
        <f aca="false">F4138+G4138+I4138+K4138</f>
        <v>16.9850395139745</v>
      </c>
      <c r="M4138" s="23" t="n">
        <f aca="false">F4138+H4138+J4138+K4138</f>
        <v>18.0107039581527</v>
      </c>
      <c r="N4138" s="23" t="n">
        <f aca="false">MAX(L4138,M4138)</f>
        <v>18.0107039581527</v>
      </c>
    </row>
    <row r="4139" customFormat="false" ht="15" hidden="false" customHeight="false" outlineLevel="0" collapsed="false">
      <c r="A4139" s="5" t="n">
        <v>4120</v>
      </c>
      <c r="B4139" s="25" t="n">
        <f aca="true">NORMSINV(RAND())</f>
        <v>0.841896640612052</v>
      </c>
      <c r="C4139" s="25" t="n">
        <f aca="true">$C$4*B4139+SQRT(1-$C$4^2)*NORMSINV(RAND())</f>
        <v>1.06358963508936</v>
      </c>
      <c r="D4139" s="25" t="n">
        <f aca="false">NORMSDIST(B4139)</f>
        <v>0.80007709454744</v>
      </c>
      <c r="E4139" s="25" t="n">
        <f aca="false">NORMSDIST(C4139)</f>
        <v>0.85624268007102</v>
      </c>
      <c r="F4139" s="23" t="n">
        <f aca="true">BETAINV(RAND(),T1_PERT!$F$5,T1_PERT!$G$5,T1_PERT!$C$5,T1_PERT!$E$5)</f>
        <v>4.49271728779386</v>
      </c>
      <c r="G4139" s="23" t="n">
        <f aca="false">BETAINV(D4139,T1_PERT!$F$6,T1_PERT!$G$6,T1_PERT!$C$6,T1_PERT!$E$6)</f>
        <v>6.32525257669448</v>
      </c>
      <c r="H4139" s="23" t="n">
        <f aca="true">BETAINV(RAND(),T1_PERT!$F$7,T1_PERT!$G$7,T1_PERT!$C$7,T1_PERT!$E$7)</f>
        <v>5.76883621751485</v>
      </c>
      <c r="I4139" s="23" t="n">
        <f aca="false">BETAINV(E4139,T1_PERT!$F$8,T1_PERT!$G$8,T1_PERT!$C$8,T1_PERT!$E$8)</f>
        <v>6.15140672457074</v>
      </c>
      <c r="J4139" s="23" t="n">
        <f aca="true">BETAINV(RAND(),T1_PERT!$F$9,T1_PERT!$G$9,T1_PERT!$C$9,T1_PERT!$E$9)</f>
        <v>4.57355384139891</v>
      </c>
      <c r="K4139" s="23" t="n">
        <f aca="true">BETAINV(RAND(),T1_PERT!$F$10,T1_PERT!$G$10,T1_PERT!$C$10,T1_PERT!$E$10)</f>
        <v>2.30547640304152</v>
      </c>
      <c r="L4139" s="23" t="n">
        <f aca="false">F4139+G4139+I4139+K4139</f>
        <v>19.2748529921006</v>
      </c>
      <c r="M4139" s="23" t="n">
        <f aca="false">F4139+H4139+J4139+K4139</f>
        <v>17.1405837497491</v>
      </c>
      <c r="N4139" s="23" t="n">
        <f aca="false">MAX(L4139,M4139)</f>
        <v>19.2748529921006</v>
      </c>
    </row>
    <row r="4140" customFormat="false" ht="15" hidden="false" customHeight="false" outlineLevel="0" collapsed="false">
      <c r="A4140" s="5" t="n">
        <v>4121</v>
      </c>
      <c r="B4140" s="25" t="n">
        <f aca="true">NORMSINV(RAND())</f>
        <v>1.94889606816018</v>
      </c>
      <c r="C4140" s="25" t="n">
        <f aca="true">$C$4*B4140+SQRT(1-$C$4^2)*NORMSINV(RAND())</f>
        <v>3.29329175466323</v>
      </c>
      <c r="D4140" s="25" t="n">
        <f aca="false">NORMSDIST(B4140)</f>
        <v>0.974346081137031</v>
      </c>
      <c r="E4140" s="25" t="n">
        <f aca="false">NORMSDIST(C4140)</f>
        <v>0.999504891679312</v>
      </c>
      <c r="F4140" s="23" t="n">
        <f aca="true">BETAINV(RAND(),T1_PERT!$F$5,T1_PERT!$G$5,T1_PERT!$C$5,T1_PERT!$E$5)</f>
        <v>4.95004247134236</v>
      </c>
      <c r="G4140" s="23" t="n">
        <f aca="false">BETAINV(D4140,T1_PERT!$F$6,T1_PERT!$G$6,T1_PERT!$C$6,T1_PERT!$E$6)</f>
        <v>7.59244900574198</v>
      </c>
      <c r="H4140" s="23" t="n">
        <f aca="true">BETAINV(RAND(),T1_PERT!$F$7,T1_PERT!$G$7,T1_PERT!$C$7,T1_PERT!$E$7)</f>
        <v>3.52448829927647</v>
      </c>
      <c r="I4140" s="23" t="n">
        <f aca="false">BETAINV(E4140,T1_PERT!$F$8,T1_PERT!$G$8,T1_PERT!$C$8,T1_PERT!$E$8)</f>
        <v>7.59240869099484</v>
      </c>
      <c r="J4140" s="23" t="n">
        <f aca="true">BETAINV(RAND(),T1_PERT!$F$9,T1_PERT!$G$9,T1_PERT!$C$9,T1_PERT!$E$9)</f>
        <v>3.69379681481667</v>
      </c>
      <c r="K4140" s="23" t="n">
        <f aca="true">BETAINV(RAND(),T1_PERT!$F$10,T1_PERT!$G$10,T1_PERT!$C$10,T1_PERT!$E$10)</f>
        <v>1.87705567594774</v>
      </c>
      <c r="L4140" s="23" t="n">
        <f aca="false">F4140+G4140+I4140+K4140</f>
        <v>22.0119558440269</v>
      </c>
      <c r="M4140" s="23" t="n">
        <f aca="false">F4140+H4140+J4140+K4140</f>
        <v>14.0453832613832</v>
      </c>
      <c r="N4140" s="23" t="n">
        <f aca="false">MAX(L4140,M4140)</f>
        <v>22.0119558440269</v>
      </c>
    </row>
    <row r="4141" customFormat="false" ht="15" hidden="false" customHeight="false" outlineLevel="0" collapsed="false">
      <c r="A4141" s="5" t="n">
        <v>4122</v>
      </c>
      <c r="B4141" s="25" t="n">
        <f aca="true">NORMSINV(RAND())</f>
        <v>1.37379456210986</v>
      </c>
      <c r="C4141" s="25" t="n">
        <f aca="true">$C$4*B4141+SQRT(1-$C$4^2)*NORMSINV(RAND())</f>
        <v>-0.929370866974047</v>
      </c>
      <c r="D4141" s="25" t="n">
        <f aca="false">NORMSDIST(B4141)</f>
        <v>0.915247265094016</v>
      </c>
      <c r="E4141" s="25" t="n">
        <f aca="false">NORMSDIST(C4141)</f>
        <v>0.176348460192723</v>
      </c>
      <c r="F4141" s="23" t="n">
        <f aca="true">BETAINV(RAND(),T1_PERT!$F$5,T1_PERT!$G$5,T1_PERT!$C$5,T1_PERT!$E$5)</f>
        <v>5.37554488453139</v>
      </c>
      <c r="G4141" s="23" t="n">
        <f aca="false">BETAINV(D4141,T1_PERT!$F$6,T1_PERT!$G$6,T1_PERT!$C$6,T1_PERT!$E$6)</f>
        <v>6.97514783641152</v>
      </c>
      <c r="H4141" s="23" t="n">
        <f aca="true">BETAINV(RAND(),T1_PERT!$F$7,T1_PERT!$G$7,T1_PERT!$C$7,T1_PERT!$E$7)</f>
        <v>7.10526787121337</v>
      </c>
      <c r="I4141" s="23" t="n">
        <f aca="false">BETAINV(E4141,T1_PERT!$F$8,T1_PERT!$G$8,T1_PERT!$C$8,T1_PERT!$E$8)</f>
        <v>4.62485852663259</v>
      </c>
      <c r="J4141" s="23" t="n">
        <f aca="true">BETAINV(RAND(),T1_PERT!$F$9,T1_PERT!$G$9,T1_PERT!$C$9,T1_PERT!$E$9)</f>
        <v>4.34294834803293</v>
      </c>
      <c r="K4141" s="23" t="n">
        <f aca="true">BETAINV(RAND(),T1_PERT!$F$10,T1_PERT!$G$10,T1_PERT!$C$10,T1_PERT!$E$10)</f>
        <v>2.35843434242845</v>
      </c>
      <c r="L4141" s="23" t="n">
        <f aca="false">F4141+G4141+I4141+K4141</f>
        <v>19.3339855900039</v>
      </c>
      <c r="M4141" s="23" t="n">
        <f aca="false">F4141+H4141+J4141+K4141</f>
        <v>19.1821954462061</v>
      </c>
      <c r="N4141" s="23" t="n">
        <f aca="false">MAX(L4141,M4141)</f>
        <v>19.3339855900039</v>
      </c>
    </row>
    <row r="4142" customFormat="false" ht="15" hidden="false" customHeight="false" outlineLevel="0" collapsed="false">
      <c r="A4142" s="5" t="n">
        <v>4123</v>
      </c>
      <c r="B4142" s="25" t="n">
        <f aca="true">NORMSINV(RAND())</f>
        <v>-0.580547556716693</v>
      </c>
      <c r="C4142" s="25" t="n">
        <f aca="true">$C$4*B4142+SQRT(1-$C$4^2)*NORMSINV(RAND())</f>
        <v>-0.750012580786719</v>
      </c>
      <c r="D4142" s="25" t="n">
        <f aca="false">NORMSDIST(B4142)</f>
        <v>0.280772713078604</v>
      </c>
      <c r="E4142" s="25" t="n">
        <f aca="false">NORMSDIST(C4142)</f>
        <v>0.226623563848935</v>
      </c>
      <c r="F4142" s="23" t="n">
        <f aca="true">BETAINV(RAND(),T1_PERT!$F$5,T1_PERT!$G$5,T1_PERT!$C$5,T1_PERT!$E$5)</f>
        <v>4.5365542601681</v>
      </c>
      <c r="G4142" s="23" t="n">
        <f aca="false">BETAINV(D4142,T1_PERT!$F$6,T1_PERT!$G$6,T1_PERT!$C$6,T1_PERT!$E$6)</f>
        <v>4.57903659940522</v>
      </c>
      <c r="H4142" s="23" t="n">
        <f aca="true">BETAINV(RAND(),T1_PERT!$F$7,T1_PERT!$G$7,T1_PERT!$C$7,T1_PERT!$E$7)</f>
        <v>6.53105244196126</v>
      </c>
      <c r="I4142" s="23" t="n">
        <f aca="false">BETAINV(E4142,T1_PERT!$F$8,T1_PERT!$G$8,T1_PERT!$C$8,T1_PERT!$E$8)</f>
        <v>4.72859358498948</v>
      </c>
      <c r="J4142" s="23" t="n">
        <f aca="true">BETAINV(RAND(),T1_PERT!$F$9,T1_PERT!$G$9,T1_PERT!$C$9,T1_PERT!$E$9)</f>
        <v>3.78754682661559</v>
      </c>
      <c r="K4142" s="23" t="n">
        <f aca="true">BETAINV(RAND(),T1_PERT!$F$10,T1_PERT!$G$10,T1_PERT!$C$10,T1_PERT!$E$10)</f>
        <v>2.50835862523746</v>
      </c>
      <c r="L4142" s="23" t="n">
        <f aca="false">F4142+G4142+I4142+K4142</f>
        <v>16.3525430698003</v>
      </c>
      <c r="M4142" s="23" t="n">
        <f aca="false">F4142+H4142+J4142+K4142</f>
        <v>17.3635121539824</v>
      </c>
      <c r="N4142" s="23" t="n">
        <f aca="false">MAX(L4142,M4142)</f>
        <v>17.3635121539824</v>
      </c>
    </row>
    <row r="4143" customFormat="false" ht="15" hidden="false" customHeight="false" outlineLevel="0" collapsed="false">
      <c r="A4143" s="5" t="n">
        <v>4124</v>
      </c>
      <c r="B4143" s="25" t="n">
        <f aca="true">NORMSINV(RAND())</f>
        <v>-0.35966162578133</v>
      </c>
      <c r="C4143" s="25" t="n">
        <f aca="true">$C$4*B4143+SQRT(1-$C$4^2)*NORMSINV(RAND())</f>
        <v>0.382527057272915</v>
      </c>
      <c r="D4143" s="25" t="n">
        <f aca="false">NORMSDIST(B4143)</f>
        <v>0.359550096194956</v>
      </c>
      <c r="E4143" s="25" t="n">
        <f aca="false">NORMSDIST(C4143)</f>
        <v>0.648964768343784</v>
      </c>
      <c r="F4143" s="23" t="n">
        <f aca="true">BETAINV(RAND(),T1_PERT!$F$5,T1_PERT!$G$5,T1_PERT!$C$5,T1_PERT!$E$5)</f>
        <v>2.5940543843797</v>
      </c>
      <c r="G4143" s="23" t="n">
        <f aca="false">BETAINV(D4143,T1_PERT!$F$6,T1_PERT!$G$6,T1_PERT!$C$6,T1_PERT!$E$6)</f>
        <v>4.82513603770929</v>
      </c>
      <c r="H4143" s="23" t="n">
        <f aca="true">BETAINV(RAND(),T1_PERT!$F$7,T1_PERT!$G$7,T1_PERT!$C$7,T1_PERT!$E$7)</f>
        <v>6.33161574598112</v>
      </c>
      <c r="I4143" s="23" t="n">
        <f aca="false">BETAINV(E4143,T1_PERT!$F$8,T1_PERT!$G$8,T1_PERT!$C$8,T1_PERT!$E$8)</f>
        <v>5.56774066983469</v>
      </c>
      <c r="J4143" s="23" t="n">
        <f aca="true">BETAINV(RAND(),T1_PERT!$F$9,T1_PERT!$G$9,T1_PERT!$C$9,T1_PERT!$E$9)</f>
        <v>3.29935659431346</v>
      </c>
      <c r="K4143" s="23" t="n">
        <f aca="true">BETAINV(RAND(),T1_PERT!$F$10,T1_PERT!$G$10,T1_PERT!$C$10,T1_PERT!$E$10)</f>
        <v>1.54967204663502</v>
      </c>
      <c r="L4143" s="23" t="n">
        <f aca="false">F4143+G4143+I4143+K4143</f>
        <v>14.5366031385587</v>
      </c>
      <c r="M4143" s="23" t="n">
        <f aca="false">F4143+H4143+J4143+K4143</f>
        <v>13.7746987713093</v>
      </c>
      <c r="N4143" s="23" t="n">
        <f aca="false">MAX(L4143,M4143)</f>
        <v>14.5366031385587</v>
      </c>
    </row>
    <row r="4144" customFormat="false" ht="15" hidden="false" customHeight="false" outlineLevel="0" collapsed="false">
      <c r="A4144" s="5" t="n">
        <v>4125</v>
      </c>
      <c r="B4144" s="25" t="n">
        <f aca="true">NORMSINV(RAND())</f>
        <v>0.886935300665919</v>
      </c>
      <c r="C4144" s="25" t="n">
        <f aca="true">$C$4*B4144+SQRT(1-$C$4^2)*NORMSINV(RAND())</f>
        <v>-0.0180043703520717</v>
      </c>
      <c r="D4144" s="25" t="n">
        <f aca="false">NORMSDIST(B4144)</f>
        <v>0.81244313258721</v>
      </c>
      <c r="E4144" s="25" t="n">
        <f aca="false">NORMSDIST(C4144)</f>
        <v>0.4928176834701</v>
      </c>
      <c r="F4144" s="23" t="n">
        <f aca="true">BETAINV(RAND(),T1_PERT!$F$5,T1_PERT!$G$5,T1_PERT!$C$5,T1_PERT!$E$5)</f>
        <v>3.7342427834116</v>
      </c>
      <c r="G4144" s="23" t="n">
        <f aca="false">BETAINV(D4144,T1_PERT!$F$6,T1_PERT!$G$6,T1_PERT!$C$6,T1_PERT!$E$6)</f>
        <v>6.38216963376009</v>
      </c>
      <c r="H4144" s="23" t="n">
        <f aca="true">BETAINV(RAND(),T1_PERT!$F$7,T1_PERT!$G$7,T1_PERT!$C$7,T1_PERT!$E$7)</f>
        <v>5.85615627992333</v>
      </c>
      <c r="I4144" s="23" t="n">
        <f aca="false">BETAINV(E4144,T1_PERT!$F$8,T1_PERT!$G$8,T1_PERT!$C$8,T1_PERT!$E$8)</f>
        <v>5.24110230348524</v>
      </c>
      <c r="J4144" s="23" t="n">
        <f aca="true">BETAINV(RAND(),T1_PERT!$F$9,T1_PERT!$G$9,T1_PERT!$C$9,T1_PERT!$E$9)</f>
        <v>3.84771349327272</v>
      </c>
      <c r="K4144" s="23" t="n">
        <f aca="true">BETAINV(RAND(),T1_PERT!$F$10,T1_PERT!$G$10,T1_PERT!$C$10,T1_PERT!$E$10)</f>
        <v>2.26312122488824</v>
      </c>
      <c r="L4144" s="23" t="n">
        <f aca="false">F4144+G4144+I4144+K4144</f>
        <v>17.6206359455452</v>
      </c>
      <c r="M4144" s="23" t="n">
        <f aca="false">F4144+H4144+J4144+K4144</f>
        <v>15.7012337814959</v>
      </c>
      <c r="N4144" s="23" t="n">
        <f aca="false">MAX(L4144,M4144)</f>
        <v>17.6206359455452</v>
      </c>
    </row>
    <row r="4145" customFormat="false" ht="15" hidden="false" customHeight="false" outlineLevel="0" collapsed="false">
      <c r="A4145" s="5" t="n">
        <v>4126</v>
      </c>
      <c r="B4145" s="25" t="n">
        <f aca="true">NORMSINV(RAND())</f>
        <v>0.388839113603273</v>
      </c>
      <c r="C4145" s="25" t="n">
        <f aca="true">$C$4*B4145+SQRT(1-$C$4^2)*NORMSINV(RAND())</f>
        <v>1.08721727236882</v>
      </c>
      <c r="D4145" s="25" t="n">
        <f aca="false">NORMSDIST(B4145)</f>
        <v>0.651302417616871</v>
      </c>
      <c r="E4145" s="25" t="n">
        <f aca="false">NORMSDIST(C4145)</f>
        <v>0.86152960041332</v>
      </c>
      <c r="F4145" s="23" t="n">
        <f aca="true">BETAINV(RAND(),T1_PERT!$F$5,T1_PERT!$G$5,T1_PERT!$C$5,T1_PERT!$E$5)</f>
        <v>4.39386356990694</v>
      </c>
      <c r="G4145" s="23" t="n">
        <f aca="false">BETAINV(D4145,T1_PERT!$F$6,T1_PERT!$G$6,T1_PERT!$C$6,T1_PERT!$E$6)</f>
        <v>5.74558428597744</v>
      </c>
      <c r="H4145" s="23" t="n">
        <f aca="true">BETAINV(RAND(),T1_PERT!$F$7,T1_PERT!$G$7,T1_PERT!$C$7,T1_PERT!$E$7)</f>
        <v>6.46740799355832</v>
      </c>
      <c r="I4145" s="23" t="n">
        <f aca="false">BETAINV(E4145,T1_PERT!$F$8,T1_PERT!$G$8,T1_PERT!$C$8,T1_PERT!$E$8)</f>
        <v>6.1715586170708</v>
      </c>
      <c r="J4145" s="23" t="n">
        <f aca="true">BETAINV(RAND(),T1_PERT!$F$9,T1_PERT!$G$9,T1_PERT!$C$9,T1_PERT!$E$9)</f>
        <v>4.23227118414948</v>
      </c>
      <c r="K4145" s="23" t="n">
        <f aca="true">BETAINV(RAND(),T1_PERT!$F$10,T1_PERT!$G$10,T1_PERT!$C$10,T1_PERT!$E$10)</f>
        <v>2.60745291237297</v>
      </c>
      <c r="L4145" s="23" t="n">
        <f aca="false">F4145+G4145+I4145+K4145</f>
        <v>18.9184593853281</v>
      </c>
      <c r="M4145" s="23" t="n">
        <f aca="false">F4145+H4145+J4145+K4145</f>
        <v>17.7009956599877</v>
      </c>
      <c r="N4145" s="23" t="n">
        <f aca="false">MAX(L4145,M4145)</f>
        <v>18.9184593853281</v>
      </c>
    </row>
    <row r="4146" customFormat="false" ht="15" hidden="false" customHeight="false" outlineLevel="0" collapsed="false">
      <c r="A4146" s="5" t="n">
        <v>4127</v>
      </c>
      <c r="B4146" s="25" t="n">
        <f aca="true">NORMSINV(RAND())</f>
        <v>0.144534942348651</v>
      </c>
      <c r="C4146" s="25" t="n">
        <f aca="true">$C$4*B4146+SQRT(1-$C$4^2)*NORMSINV(RAND())</f>
        <v>0.966562792129695</v>
      </c>
      <c r="D4146" s="25" t="n">
        <f aca="false">NORMSDIST(B4146)</f>
        <v>0.557460966941755</v>
      </c>
      <c r="E4146" s="25" t="n">
        <f aca="false">NORMSDIST(C4146)</f>
        <v>0.833118678720232</v>
      </c>
      <c r="F4146" s="23" t="n">
        <f aca="true">BETAINV(RAND(),T1_PERT!$F$5,T1_PERT!$G$5,T1_PERT!$C$5,T1_PERT!$E$5)</f>
        <v>3.30615608173648</v>
      </c>
      <c r="G4146" s="23" t="n">
        <f aca="false">BETAINV(D4146,T1_PERT!$F$6,T1_PERT!$G$6,T1_PERT!$C$6,T1_PERT!$E$6)</f>
        <v>5.43509279684415</v>
      </c>
      <c r="H4146" s="23" t="n">
        <f aca="true">BETAINV(RAND(),T1_PERT!$F$7,T1_PERT!$G$7,T1_PERT!$C$7,T1_PERT!$E$7)</f>
        <v>4.07084247173825</v>
      </c>
      <c r="I4146" s="23" t="n">
        <f aca="false">BETAINV(E4146,T1_PERT!$F$8,T1_PERT!$G$8,T1_PERT!$C$8,T1_PERT!$E$8)</f>
        <v>6.06831167174253</v>
      </c>
      <c r="J4146" s="23" t="n">
        <f aca="true">BETAINV(RAND(),T1_PERT!$F$9,T1_PERT!$G$9,T1_PERT!$C$9,T1_PERT!$E$9)</f>
        <v>3.66849410970658</v>
      </c>
      <c r="K4146" s="23" t="n">
        <f aca="true">BETAINV(RAND(),T1_PERT!$F$10,T1_PERT!$G$10,T1_PERT!$C$10,T1_PERT!$E$10)</f>
        <v>2.00181250534132</v>
      </c>
      <c r="L4146" s="23" t="n">
        <f aca="false">F4146+G4146+I4146+K4146</f>
        <v>16.8113730556645</v>
      </c>
      <c r="M4146" s="23" t="n">
        <f aca="false">F4146+H4146+J4146+K4146</f>
        <v>13.0473051685226</v>
      </c>
      <c r="N4146" s="23" t="n">
        <f aca="false">MAX(L4146,M4146)</f>
        <v>16.8113730556645</v>
      </c>
    </row>
    <row r="4147" customFormat="false" ht="15" hidden="false" customHeight="false" outlineLevel="0" collapsed="false">
      <c r="A4147" s="5" t="n">
        <v>4128</v>
      </c>
      <c r="B4147" s="25" t="n">
        <f aca="true">NORMSINV(RAND())</f>
        <v>1.45759256179497</v>
      </c>
      <c r="C4147" s="25" t="n">
        <f aca="true">$C$4*B4147+SQRT(1-$C$4^2)*NORMSINV(RAND())</f>
        <v>-1.04126377462018</v>
      </c>
      <c r="D4147" s="25" t="n">
        <f aca="false">NORMSDIST(B4147)</f>
        <v>0.927523559449898</v>
      </c>
      <c r="E4147" s="25" t="n">
        <f aca="false">NORMSDIST(C4147)</f>
        <v>0.148876572189598</v>
      </c>
      <c r="F4147" s="23" t="n">
        <f aca="true">BETAINV(RAND(),T1_PERT!$F$5,T1_PERT!$G$5,T1_PERT!$C$5,T1_PERT!$E$5)</f>
        <v>3.00965020140115</v>
      </c>
      <c r="G4147" s="23" t="n">
        <f aca="false">BETAINV(D4147,T1_PERT!$F$6,T1_PERT!$G$6,T1_PERT!$C$6,T1_PERT!$E$6)</f>
        <v>7.07164556701609</v>
      </c>
      <c r="H4147" s="23" t="n">
        <f aca="true">BETAINV(RAND(),T1_PERT!$F$7,T1_PERT!$G$7,T1_PERT!$C$7,T1_PERT!$E$7)</f>
        <v>6.26325263956964</v>
      </c>
      <c r="I4147" s="23" t="n">
        <f aca="false">BETAINV(E4147,T1_PERT!$F$8,T1_PERT!$G$8,T1_PERT!$C$8,T1_PERT!$E$8)</f>
        <v>4.5649509114296</v>
      </c>
      <c r="J4147" s="23" t="n">
        <f aca="true">BETAINV(RAND(),T1_PERT!$F$9,T1_PERT!$G$9,T1_PERT!$C$9,T1_PERT!$E$9)</f>
        <v>4.24286966889098</v>
      </c>
      <c r="K4147" s="23" t="n">
        <f aca="true">BETAINV(RAND(),T1_PERT!$F$10,T1_PERT!$G$10,T1_PERT!$C$10,T1_PERT!$E$10)</f>
        <v>2.07525210694456</v>
      </c>
      <c r="L4147" s="23" t="n">
        <f aca="false">F4147+G4147+I4147+K4147</f>
        <v>16.7214987867914</v>
      </c>
      <c r="M4147" s="23" t="n">
        <f aca="false">F4147+H4147+J4147+K4147</f>
        <v>15.5910246168063</v>
      </c>
      <c r="N4147" s="23" t="n">
        <f aca="false">MAX(L4147,M4147)</f>
        <v>16.7214987867914</v>
      </c>
    </row>
    <row r="4148" customFormat="false" ht="15" hidden="false" customHeight="false" outlineLevel="0" collapsed="false">
      <c r="A4148" s="5" t="n">
        <v>4129</v>
      </c>
      <c r="B4148" s="25" t="n">
        <f aca="true">NORMSINV(RAND())</f>
        <v>0.132571875697504</v>
      </c>
      <c r="C4148" s="25" t="n">
        <f aca="true">$C$4*B4148+SQRT(1-$C$4^2)*NORMSINV(RAND())</f>
        <v>0.276856050222165</v>
      </c>
      <c r="D4148" s="25" t="n">
        <f aca="false">NORMSDIST(B4148)</f>
        <v>0.552734012002202</v>
      </c>
      <c r="E4148" s="25" t="n">
        <f aca="false">NORMSDIST(C4148)</f>
        <v>0.609054679629535</v>
      </c>
      <c r="F4148" s="23" t="n">
        <f aca="true">BETAINV(RAND(),T1_PERT!$F$5,T1_PERT!$G$5,T1_PERT!$C$5,T1_PERT!$E$5)</f>
        <v>4.3959843947277</v>
      </c>
      <c r="G4148" s="23" t="n">
        <f aca="false">BETAINV(D4148,T1_PERT!$F$6,T1_PERT!$G$6,T1_PERT!$C$6,T1_PERT!$E$6)</f>
        <v>5.4200548317441</v>
      </c>
      <c r="H4148" s="23" t="n">
        <f aca="true">BETAINV(RAND(),T1_PERT!$F$7,T1_PERT!$G$7,T1_PERT!$C$7,T1_PERT!$E$7)</f>
        <v>6.26597391158897</v>
      </c>
      <c r="I4148" s="23" t="n">
        <f aca="false">BETAINV(E4148,T1_PERT!$F$8,T1_PERT!$G$8,T1_PERT!$C$8,T1_PERT!$E$8)</f>
        <v>5.47941233435158</v>
      </c>
      <c r="J4148" s="23" t="n">
        <f aca="true">BETAINV(RAND(),T1_PERT!$F$9,T1_PERT!$G$9,T1_PERT!$C$9,T1_PERT!$E$9)</f>
        <v>5.00086349232493</v>
      </c>
      <c r="K4148" s="23" t="n">
        <f aca="true">BETAINV(RAND(),T1_PERT!$F$10,T1_PERT!$G$10,T1_PERT!$C$10,T1_PERT!$E$10)</f>
        <v>1.73851307613223</v>
      </c>
      <c r="L4148" s="23" t="n">
        <f aca="false">F4148+G4148+I4148+K4148</f>
        <v>17.0339646369556</v>
      </c>
      <c r="M4148" s="23" t="n">
        <f aca="false">F4148+H4148+J4148+K4148</f>
        <v>17.4013348747738</v>
      </c>
      <c r="N4148" s="23" t="n">
        <f aca="false">MAX(L4148,M4148)</f>
        <v>17.4013348747738</v>
      </c>
    </row>
    <row r="4149" customFormat="false" ht="15" hidden="false" customHeight="false" outlineLevel="0" collapsed="false">
      <c r="A4149" s="5" t="n">
        <v>4130</v>
      </c>
      <c r="B4149" s="25" t="n">
        <f aca="true">NORMSINV(RAND())</f>
        <v>-0.941324656928422</v>
      </c>
      <c r="C4149" s="25" t="n">
        <f aca="true">$C$4*B4149+SQRT(1-$C$4^2)*NORMSINV(RAND())</f>
        <v>0.297743170293118</v>
      </c>
      <c r="D4149" s="25" t="n">
        <f aca="false">NORMSDIST(B4149)</f>
        <v>0.173269255389133</v>
      </c>
      <c r="E4149" s="25" t="n">
        <f aca="false">NORMSDIST(C4149)</f>
        <v>0.617050404125175</v>
      </c>
      <c r="F4149" s="23" t="n">
        <f aca="true">BETAINV(RAND(),T1_PERT!$F$5,T1_PERT!$G$5,T1_PERT!$C$5,T1_PERT!$E$5)</f>
        <v>3.69557163744431</v>
      </c>
      <c r="G4149" s="23" t="n">
        <f aca="false">BETAINV(D4149,T1_PERT!$F$6,T1_PERT!$G$6,T1_PERT!$C$6,T1_PERT!$E$6)</f>
        <v>4.21417215977082</v>
      </c>
      <c r="H4149" s="23" t="n">
        <f aca="true">BETAINV(RAND(),T1_PERT!$F$7,T1_PERT!$G$7,T1_PERT!$C$7,T1_PERT!$E$7)</f>
        <v>6.04765077442291</v>
      </c>
      <c r="I4149" s="23" t="n">
        <f aca="false">BETAINV(E4149,T1_PERT!$F$8,T1_PERT!$G$8,T1_PERT!$C$8,T1_PERT!$E$8)</f>
        <v>5.49676995474128</v>
      </c>
      <c r="J4149" s="23" t="n">
        <f aca="true">BETAINV(RAND(),T1_PERT!$F$9,T1_PERT!$G$9,T1_PERT!$C$9,T1_PERT!$E$9)</f>
        <v>3.89603693744381</v>
      </c>
      <c r="K4149" s="23" t="n">
        <f aca="true">BETAINV(RAND(),T1_PERT!$F$10,T1_PERT!$G$10,T1_PERT!$C$10,T1_PERT!$E$10)</f>
        <v>2.28734677530014</v>
      </c>
      <c r="L4149" s="23" t="n">
        <f aca="false">F4149+G4149+I4149+K4149</f>
        <v>15.6938605272565</v>
      </c>
      <c r="M4149" s="23" t="n">
        <f aca="false">F4149+H4149+J4149+K4149</f>
        <v>15.9266061246112</v>
      </c>
      <c r="N4149" s="23" t="n">
        <f aca="false">MAX(L4149,M4149)</f>
        <v>15.9266061246112</v>
      </c>
    </row>
    <row r="4150" customFormat="false" ht="15" hidden="false" customHeight="false" outlineLevel="0" collapsed="false">
      <c r="A4150" s="5" t="n">
        <v>4131</v>
      </c>
      <c r="B4150" s="25" t="n">
        <f aca="true">NORMSINV(RAND())</f>
        <v>-0.92480125427088</v>
      </c>
      <c r="C4150" s="25" t="n">
        <f aca="true">$C$4*B4150+SQRT(1-$C$4^2)*NORMSINV(RAND())</f>
        <v>-1.75347047640602</v>
      </c>
      <c r="D4150" s="25" t="n">
        <f aca="false">NORMSDIST(B4150)</f>
        <v>0.177534649037595</v>
      </c>
      <c r="E4150" s="25" t="n">
        <f aca="false">NORMSDIST(C4150)</f>
        <v>0.0397606414739554</v>
      </c>
      <c r="F4150" s="23" t="n">
        <f aca="true">BETAINV(RAND(),T1_PERT!$F$5,T1_PERT!$G$5,T1_PERT!$C$5,T1_PERT!$E$5)</f>
        <v>3.96560829376239</v>
      </c>
      <c r="G4150" s="23" t="n">
        <f aca="false">BETAINV(D4150,T1_PERT!$F$6,T1_PERT!$G$6,T1_PERT!$C$6,T1_PERT!$E$6)</f>
        <v>4.22977803163116</v>
      </c>
      <c r="H4150" s="23" t="n">
        <f aca="true">BETAINV(RAND(),T1_PERT!$F$7,T1_PERT!$G$7,T1_PERT!$C$7,T1_PERT!$E$7)</f>
        <v>5.96709711942392</v>
      </c>
      <c r="I4150" s="23" t="n">
        <f aca="false">BETAINV(E4150,T1_PERT!$F$8,T1_PERT!$G$8,T1_PERT!$C$8,T1_PERT!$E$8)</f>
        <v>4.27015815971324</v>
      </c>
      <c r="J4150" s="23" t="n">
        <f aca="true">BETAINV(RAND(),T1_PERT!$F$9,T1_PERT!$G$9,T1_PERT!$C$9,T1_PERT!$E$9)</f>
        <v>5.33372672063971</v>
      </c>
      <c r="K4150" s="23" t="n">
        <f aca="true">BETAINV(RAND(),T1_PERT!$F$10,T1_PERT!$G$10,T1_PERT!$C$10,T1_PERT!$E$10)</f>
        <v>1.95837046099047</v>
      </c>
      <c r="L4150" s="23" t="n">
        <f aca="false">F4150+G4150+I4150+K4150</f>
        <v>14.4239149460973</v>
      </c>
      <c r="M4150" s="23" t="n">
        <f aca="false">F4150+H4150+J4150+K4150</f>
        <v>17.2248025948165</v>
      </c>
      <c r="N4150" s="23" t="n">
        <f aca="false">MAX(L4150,M4150)</f>
        <v>17.2248025948165</v>
      </c>
    </row>
    <row r="4151" customFormat="false" ht="15" hidden="false" customHeight="false" outlineLevel="0" collapsed="false">
      <c r="A4151" s="5" t="n">
        <v>4132</v>
      </c>
      <c r="B4151" s="25" t="n">
        <f aca="true">NORMSINV(RAND())</f>
        <v>-0.616805307065229</v>
      </c>
      <c r="C4151" s="25" t="n">
        <f aca="true">$C$4*B4151+SQRT(1-$C$4^2)*NORMSINV(RAND())</f>
        <v>-0.0868451094851945</v>
      </c>
      <c r="D4151" s="25" t="n">
        <f aca="false">NORMSDIST(B4151)</f>
        <v>0.268681575537553</v>
      </c>
      <c r="E4151" s="25" t="n">
        <f aca="false">NORMSDIST(C4151)</f>
        <v>0.465397315432706</v>
      </c>
      <c r="F4151" s="23" t="n">
        <f aca="true">BETAINV(RAND(),T1_PERT!$F$5,T1_PERT!$G$5,T1_PERT!$C$5,T1_PERT!$E$5)</f>
        <v>2.88232523646276</v>
      </c>
      <c r="G4151" s="23" t="n">
        <f aca="false">BETAINV(D4151,T1_PERT!$F$6,T1_PERT!$G$6,T1_PERT!$C$6,T1_PERT!$E$6)</f>
        <v>4.54018481734748</v>
      </c>
      <c r="H4151" s="23" t="n">
        <f aca="true">BETAINV(RAND(),T1_PERT!$F$7,T1_PERT!$G$7,T1_PERT!$C$7,T1_PERT!$E$7)</f>
        <v>7.25309878943584</v>
      </c>
      <c r="I4151" s="23" t="n">
        <f aca="false">BETAINV(E4151,T1_PERT!$F$8,T1_PERT!$G$8,T1_PERT!$C$8,T1_PERT!$E$8)</f>
        <v>5.18761233691176</v>
      </c>
      <c r="J4151" s="23" t="n">
        <f aca="true">BETAINV(RAND(),T1_PERT!$F$9,T1_PERT!$G$9,T1_PERT!$C$9,T1_PERT!$E$9)</f>
        <v>4.05427717980763</v>
      </c>
      <c r="K4151" s="23" t="n">
        <f aca="true">BETAINV(RAND(),T1_PERT!$F$10,T1_PERT!$G$10,T1_PERT!$C$10,T1_PERT!$E$10)</f>
        <v>1.15190916621083</v>
      </c>
      <c r="L4151" s="23" t="n">
        <f aca="false">F4151+G4151+I4151+K4151</f>
        <v>13.7620315569328</v>
      </c>
      <c r="M4151" s="23" t="n">
        <f aca="false">F4151+H4151+J4151+K4151</f>
        <v>15.3416103719171</v>
      </c>
      <c r="N4151" s="23" t="n">
        <f aca="false">MAX(L4151,M4151)</f>
        <v>15.3416103719171</v>
      </c>
    </row>
    <row r="4152" customFormat="false" ht="15" hidden="false" customHeight="false" outlineLevel="0" collapsed="false">
      <c r="A4152" s="5" t="n">
        <v>4133</v>
      </c>
      <c r="B4152" s="25" t="n">
        <f aca="true">NORMSINV(RAND())</f>
        <v>-0.0477661361042954</v>
      </c>
      <c r="C4152" s="25" t="n">
        <f aca="true">$C$4*B4152+SQRT(1-$C$4^2)*NORMSINV(RAND())</f>
        <v>0.541911702799236</v>
      </c>
      <c r="D4152" s="25" t="n">
        <f aca="false">NORMSDIST(B4152)</f>
        <v>0.480951312604665</v>
      </c>
      <c r="E4152" s="25" t="n">
        <f aca="false">NORMSDIST(C4152)</f>
        <v>0.706060332791618</v>
      </c>
      <c r="F4152" s="23" t="n">
        <f aca="true">BETAINV(RAND(),T1_PERT!$F$5,T1_PERT!$G$5,T1_PERT!$C$5,T1_PERT!$E$5)</f>
        <v>4.44435830188956</v>
      </c>
      <c r="G4152" s="23" t="n">
        <f aca="false">BETAINV(D4152,T1_PERT!$F$6,T1_PERT!$G$6,T1_PERT!$C$6,T1_PERT!$E$6)</f>
        <v>5.19611232093793</v>
      </c>
      <c r="H4152" s="23" t="n">
        <f aca="true">BETAINV(RAND(),T1_PERT!$F$7,T1_PERT!$G$7,T1_PERT!$C$7,T1_PERT!$E$7)</f>
        <v>4.9426713561323</v>
      </c>
      <c r="I4152" s="23" t="n">
        <f aca="false">BETAINV(E4152,T1_PERT!$F$8,T1_PERT!$G$8,T1_PERT!$C$8,T1_PERT!$E$8)</f>
        <v>5.70298633835467</v>
      </c>
      <c r="J4152" s="23" t="n">
        <f aca="true">BETAINV(RAND(),T1_PERT!$F$9,T1_PERT!$G$9,T1_PERT!$C$9,T1_PERT!$E$9)</f>
        <v>4.38867169544872</v>
      </c>
      <c r="K4152" s="23" t="n">
        <f aca="true">BETAINV(RAND(),T1_PERT!$F$10,T1_PERT!$G$10,T1_PERT!$C$10,T1_PERT!$E$10)</f>
        <v>1.85522451494481</v>
      </c>
      <c r="L4152" s="23" t="n">
        <f aca="false">F4152+G4152+I4152+K4152</f>
        <v>17.198681476127</v>
      </c>
      <c r="M4152" s="23" t="n">
        <f aca="false">F4152+H4152+J4152+K4152</f>
        <v>15.6309258684154</v>
      </c>
      <c r="N4152" s="23" t="n">
        <f aca="false">MAX(L4152,M4152)</f>
        <v>17.198681476127</v>
      </c>
    </row>
    <row r="4153" customFormat="false" ht="15" hidden="false" customHeight="false" outlineLevel="0" collapsed="false">
      <c r="A4153" s="5" t="n">
        <v>4134</v>
      </c>
      <c r="B4153" s="25" t="n">
        <f aca="true">NORMSINV(RAND())</f>
        <v>-0.195149025293778</v>
      </c>
      <c r="C4153" s="25" t="n">
        <f aca="true">$C$4*B4153+SQRT(1-$C$4^2)*NORMSINV(RAND())</f>
        <v>-0.33104381921871</v>
      </c>
      <c r="D4153" s="25" t="n">
        <f aca="false">NORMSDIST(B4153)</f>
        <v>0.422638141830852</v>
      </c>
      <c r="E4153" s="25" t="n">
        <f aca="false">NORMSDIST(C4153)</f>
        <v>0.370305693436072</v>
      </c>
      <c r="F4153" s="23" t="n">
        <f aca="true">BETAINV(RAND(),T1_PERT!$F$5,T1_PERT!$G$5,T1_PERT!$C$5,T1_PERT!$E$5)</f>
        <v>2.88233254193463</v>
      </c>
      <c r="G4153" s="23" t="n">
        <f aca="false">BETAINV(D4153,T1_PERT!$F$6,T1_PERT!$G$6,T1_PERT!$C$6,T1_PERT!$E$6)</f>
        <v>5.01782032346637</v>
      </c>
      <c r="H4153" s="23" t="n">
        <f aca="true">BETAINV(RAND(),T1_PERT!$F$7,T1_PERT!$G$7,T1_PERT!$C$7,T1_PERT!$E$7)</f>
        <v>5.54451870169757</v>
      </c>
      <c r="I4153" s="23" t="n">
        <f aca="false">BETAINV(E4153,T1_PERT!$F$8,T1_PERT!$G$8,T1_PERT!$C$8,T1_PERT!$E$8)</f>
        <v>5.00591306451709</v>
      </c>
      <c r="J4153" s="23" t="n">
        <f aca="true">BETAINV(RAND(),T1_PERT!$F$9,T1_PERT!$G$9,T1_PERT!$C$9,T1_PERT!$E$9)</f>
        <v>4.73345165762698</v>
      </c>
      <c r="K4153" s="23" t="n">
        <f aca="true">BETAINV(RAND(),T1_PERT!$F$10,T1_PERT!$G$10,T1_PERT!$C$10,T1_PERT!$E$10)</f>
        <v>2.65880887679305</v>
      </c>
      <c r="L4153" s="23" t="n">
        <f aca="false">F4153+G4153+I4153+K4153</f>
        <v>15.5648748067111</v>
      </c>
      <c r="M4153" s="23" t="n">
        <f aca="false">F4153+H4153+J4153+K4153</f>
        <v>15.8191117780522</v>
      </c>
      <c r="N4153" s="23" t="n">
        <f aca="false">MAX(L4153,M4153)</f>
        <v>15.8191117780522</v>
      </c>
    </row>
    <row r="4154" customFormat="false" ht="15" hidden="false" customHeight="false" outlineLevel="0" collapsed="false">
      <c r="A4154" s="5" t="n">
        <v>4135</v>
      </c>
      <c r="B4154" s="25" t="n">
        <f aca="true">NORMSINV(RAND())</f>
        <v>-1.02923862686301</v>
      </c>
      <c r="C4154" s="25" t="n">
        <f aca="true">$C$4*B4154+SQRT(1-$C$4^2)*NORMSINV(RAND())</f>
        <v>-0.665801066496673</v>
      </c>
      <c r="D4154" s="25" t="n">
        <f aca="false">NORMSDIST(B4154)</f>
        <v>0.151683777615515</v>
      </c>
      <c r="E4154" s="25" t="n">
        <f aca="false">NORMSDIST(C4154)</f>
        <v>0.252769131559204</v>
      </c>
      <c r="F4154" s="23" t="n">
        <f aca="true">BETAINV(RAND(),T1_PERT!$F$5,T1_PERT!$G$5,T1_PERT!$C$5,T1_PERT!$E$5)</f>
        <v>3.74297974672327</v>
      </c>
      <c r="G4154" s="23" t="n">
        <f aca="false">BETAINV(D4154,T1_PERT!$F$6,T1_PERT!$G$6,T1_PERT!$C$6,T1_PERT!$E$6)</f>
        <v>4.13302000359497</v>
      </c>
      <c r="H4154" s="23" t="n">
        <f aca="true">BETAINV(RAND(),T1_PERT!$F$7,T1_PERT!$G$7,T1_PERT!$C$7,T1_PERT!$E$7)</f>
        <v>6.53680199359382</v>
      </c>
      <c r="I4154" s="23" t="n">
        <f aca="false">BETAINV(E4154,T1_PERT!$F$8,T1_PERT!$G$8,T1_PERT!$C$8,T1_PERT!$E$8)</f>
        <v>4.78050313166775</v>
      </c>
      <c r="J4154" s="23" t="n">
        <f aca="true">BETAINV(RAND(),T1_PERT!$F$9,T1_PERT!$G$9,T1_PERT!$C$9,T1_PERT!$E$9)</f>
        <v>3.34948242581487</v>
      </c>
      <c r="K4154" s="23" t="n">
        <f aca="true">BETAINV(RAND(),T1_PERT!$F$10,T1_PERT!$G$10,T1_PERT!$C$10,T1_PERT!$E$10)</f>
        <v>2.02113244375893</v>
      </c>
      <c r="L4154" s="23" t="n">
        <f aca="false">F4154+G4154+I4154+K4154</f>
        <v>14.6776353257449</v>
      </c>
      <c r="M4154" s="23" t="n">
        <f aca="false">F4154+H4154+J4154+K4154</f>
        <v>15.6503966098909</v>
      </c>
      <c r="N4154" s="23" t="n">
        <f aca="false">MAX(L4154,M4154)</f>
        <v>15.6503966098909</v>
      </c>
    </row>
    <row r="4155" customFormat="false" ht="15" hidden="false" customHeight="false" outlineLevel="0" collapsed="false">
      <c r="A4155" s="5" t="n">
        <v>4136</v>
      </c>
      <c r="B4155" s="25" t="n">
        <f aca="true">NORMSINV(RAND())</f>
        <v>1.2003442423594</v>
      </c>
      <c r="C4155" s="25" t="n">
        <f aca="true">$C$4*B4155+SQRT(1-$C$4^2)*NORMSINV(RAND())</f>
        <v>0.767950048335996</v>
      </c>
      <c r="D4155" s="25" t="n">
        <f aca="false">NORMSDIST(B4155)</f>
        <v>0.884997163037648</v>
      </c>
      <c r="E4155" s="25" t="n">
        <f aca="false">NORMSDIST(C4155)</f>
        <v>0.778741569063017</v>
      </c>
      <c r="F4155" s="23" t="n">
        <f aca="true">BETAINV(RAND(),T1_PERT!$F$5,T1_PERT!$G$5,T1_PERT!$C$5,T1_PERT!$E$5)</f>
        <v>4.55496559718535</v>
      </c>
      <c r="G4155" s="23" t="n">
        <f aca="false">BETAINV(D4155,T1_PERT!$F$6,T1_PERT!$G$6,T1_PERT!$C$6,T1_PERT!$E$6)</f>
        <v>6.76956477500892</v>
      </c>
      <c r="H4155" s="23" t="n">
        <f aca="true">BETAINV(RAND(),T1_PERT!$F$7,T1_PERT!$G$7,T1_PERT!$C$7,T1_PERT!$E$7)</f>
        <v>6.54835795442916</v>
      </c>
      <c r="I4155" s="23" t="n">
        <f aca="false">BETAINV(E4155,T1_PERT!$F$8,T1_PERT!$G$8,T1_PERT!$C$8,T1_PERT!$E$8)</f>
        <v>5.89724518601862</v>
      </c>
      <c r="J4155" s="23" t="n">
        <f aca="true">BETAINV(RAND(),T1_PERT!$F$9,T1_PERT!$G$9,T1_PERT!$C$9,T1_PERT!$E$9)</f>
        <v>4.15714779905021</v>
      </c>
      <c r="K4155" s="23" t="n">
        <f aca="true">BETAINV(RAND(),T1_PERT!$F$10,T1_PERT!$G$10,T1_PERT!$C$10,T1_PERT!$E$10)</f>
        <v>1.98466257791769</v>
      </c>
      <c r="L4155" s="23" t="n">
        <f aca="false">F4155+G4155+I4155+K4155</f>
        <v>19.2064381361306</v>
      </c>
      <c r="M4155" s="23" t="n">
        <f aca="false">F4155+H4155+J4155+K4155</f>
        <v>17.2451339285824</v>
      </c>
      <c r="N4155" s="23" t="n">
        <f aca="false">MAX(L4155,M4155)</f>
        <v>19.2064381361306</v>
      </c>
    </row>
    <row r="4156" customFormat="false" ht="15" hidden="false" customHeight="false" outlineLevel="0" collapsed="false">
      <c r="A4156" s="5" t="n">
        <v>4137</v>
      </c>
      <c r="B4156" s="25" t="n">
        <f aca="true">NORMSINV(RAND())</f>
        <v>-1.26383107585699</v>
      </c>
      <c r="C4156" s="25" t="n">
        <f aca="true">$C$4*B4156+SQRT(1-$C$4^2)*NORMSINV(RAND())</f>
        <v>-0.274493179397456</v>
      </c>
      <c r="D4156" s="25" t="n">
        <f aca="false">NORMSDIST(B4156)</f>
        <v>0.103145332336361</v>
      </c>
      <c r="E4156" s="25" t="n">
        <f aca="false">NORMSDIST(C4156)</f>
        <v>0.391852822229906</v>
      </c>
      <c r="F4156" s="23" t="n">
        <f aca="true">BETAINV(RAND(),T1_PERT!$F$5,T1_PERT!$G$5,T1_PERT!$C$5,T1_PERT!$E$5)</f>
        <v>4.94725312790679</v>
      </c>
      <c r="G4156" s="23" t="n">
        <f aca="false">BETAINV(D4156,T1_PERT!$F$6,T1_PERT!$G$6,T1_PERT!$C$6,T1_PERT!$E$6)</f>
        <v>3.93236599502678</v>
      </c>
      <c r="H4156" s="23" t="n">
        <f aca="true">BETAINV(RAND(),T1_PERT!$F$7,T1_PERT!$G$7,T1_PERT!$C$7,T1_PERT!$E$7)</f>
        <v>3.91208493293444</v>
      </c>
      <c r="I4156" s="23" t="n">
        <f aca="false">BETAINV(E4156,T1_PERT!$F$8,T1_PERT!$G$8,T1_PERT!$C$8,T1_PERT!$E$8)</f>
        <v>5.04679517711013</v>
      </c>
      <c r="J4156" s="23" t="n">
        <f aca="true">BETAINV(RAND(),T1_PERT!$F$9,T1_PERT!$G$9,T1_PERT!$C$9,T1_PERT!$E$9)</f>
        <v>3.8820883541982</v>
      </c>
      <c r="K4156" s="23" t="n">
        <f aca="true">BETAINV(RAND(),T1_PERT!$F$10,T1_PERT!$G$10,T1_PERT!$C$10,T1_PERT!$E$10)</f>
        <v>1.35370255492558</v>
      </c>
      <c r="L4156" s="23" t="n">
        <f aca="false">F4156+G4156+I4156+K4156</f>
        <v>15.2801168549693</v>
      </c>
      <c r="M4156" s="23" t="n">
        <f aca="false">F4156+H4156+J4156+K4156</f>
        <v>14.095128969965</v>
      </c>
      <c r="N4156" s="23" t="n">
        <f aca="false">MAX(L4156,M4156)</f>
        <v>15.2801168549693</v>
      </c>
    </row>
    <row r="4157" customFormat="false" ht="15" hidden="false" customHeight="false" outlineLevel="0" collapsed="false">
      <c r="A4157" s="5" t="n">
        <v>4138</v>
      </c>
      <c r="B4157" s="25" t="n">
        <f aca="true">NORMSINV(RAND())</f>
        <v>0.589275423862179</v>
      </c>
      <c r="C4157" s="25" t="n">
        <f aca="true">$C$4*B4157+SQRT(1-$C$4^2)*NORMSINV(RAND())</f>
        <v>1.24878741295398</v>
      </c>
      <c r="D4157" s="25" t="n">
        <f aca="false">NORMSDIST(B4157)</f>
        <v>0.722161735857774</v>
      </c>
      <c r="E4157" s="25" t="n">
        <f aca="false">NORMSDIST(C4157)</f>
        <v>0.894128580536952</v>
      </c>
      <c r="F4157" s="23" t="n">
        <f aca="true">BETAINV(RAND(),T1_PERT!$F$5,T1_PERT!$G$5,T1_PERT!$C$5,T1_PERT!$E$5)</f>
        <v>4.95657025886052</v>
      </c>
      <c r="G4157" s="23" t="n">
        <f aca="false">BETAINV(D4157,T1_PERT!$F$6,T1_PERT!$G$6,T1_PERT!$C$6,T1_PERT!$E$6)</f>
        <v>6.0027515235532</v>
      </c>
      <c r="H4157" s="23" t="n">
        <f aca="true">BETAINV(RAND(),T1_PERT!$F$7,T1_PERT!$G$7,T1_PERT!$C$7,T1_PERT!$E$7)</f>
        <v>3.2258740084712</v>
      </c>
      <c r="I4157" s="23" t="n">
        <f aca="false">BETAINV(E4157,T1_PERT!$F$8,T1_PERT!$G$8,T1_PERT!$C$8,T1_PERT!$E$8)</f>
        <v>6.30816553851461</v>
      </c>
      <c r="J4157" s="23" t="n">
        <f aca="true">BETAINV(RAND(),T1_PERT!$F$9,T1_PERT!$G$9,T1_PERT!$C$9,T1_PERT!$E$9)</f>
        <v>3.65051411363371</v>
      </c>
      <c r="K4157" s="23" t="n">
        <f aca="true">BETAINV(RAND(),T1_PERT!$F$10,T1_PERT!$G$10,T1_PERT!$C$10,T1_PERT!$E$10)</f>
        <v>1.39028253146903</v>
      </c>
      <c r="L4157" s="23" t="n">
        <f aca="false">F4157+G4157+I4157+K4157</f>
        <v>18.6577698523973</v>
      </c>
      <c r="M4157" s="23" t="n">
        <f aca="false">F4157+H4157+J4157+K4157</f>
        <v>13.2232409124344</v>
      </c>
      <c r="N4157" s="23" t="n">
        <f aca="false">MAX(L4157,M4157)</f>
        <v>18.6577698523973</v>
      </c>
    </row>
    <row r="4158" customFormat="false" ht="15" hidden="false" customHeight="false" outlineLevel="0" collapsed="false">
      <c r="A4158" s="5" t="n">
        <v>4139</v>
      </c>
      <c r="B4158" s="25" t="n">
        <f aca="true">NORMSINV(RAND())</f>
        <v>1.07684117662525</v>
      </c>
      <c r="C4158" s="25" t="n">
        <f aca="true">$C$4*B4158+SQRT(1-$C$4^2)*NORMSINV(RAND())</f>
        <v>-0.689249566124816</v>
      </c>
      <c r="D4158" s="25" t="n">
        <f aca="false">NORMSDIST(B4158)</f>
        <v>0.859224386938484</v>
      </c>
      <c r="E4158" s="25" t="n">
        <f aca="false">NORMSDIST(C4158)</f>
        <v>0.245333114919577</v>
      </c>
      <c r="F4158" s="23" t="n">
        <f aca="true">BETAINV(RAND(),T1_PERT!$F$5,T1_PERT!$G$5,T1_PERT!$C$5,T1_PERT!$E$5)</f>
        <v>5.0569871107943</v>
      </c>
      <c r="G4158" s="23" t="n">
        <f aca="false">BETAINV(D4158,T1_PERT!$F$6,T1_PERT!$G$6,T1_PERT!$C$6,T1_PERT!$E$6)</f>
        <v>6.61900909444073</v>
      </c>
      <c r="H4158" s="23" t="n">
        <f aca="true">BETAINV(RAND(),T1_PERT!$F$7,T1_PERT!$G$7,T1_PERT!$C$7,T1_PERT!$E$7)</f>
        <v>6.32025590548652</v>
      </c>
      <c r="I4158" s="23" t="n">
        <f aca="false">BETAINV(E4158,T1_PERT!$F$8,T1_PERT!$G$8,T1_PERT!$C$8,T1_PERT!$E$8)</f>
        <v>4.76584720263642</v>
      </c>
      <c r="J4158" s="23" t="n">
        <f aca="true">BETAINV(RAND(),T1_PERT!$F$9,T1_PERT!$G$9,T1_PERT!$C$9,T1_PERT!$E$9)</f>
        <v>4.50724265044589</v>
      </c>
      <c r="K4158" s="23" t="n">
        <f aca="true">BETAINV(RAND(),T1_PERT!$F$10,T1_PERT!$G$10,T1_PERT!$C$10,T1_PERT!$E$10)</f>
        <v>1.89958288824424</v>
      </c>
      <c r="L4158" s="23" t="n">
        <f aca="false">F4158+G4158+I4158+K4158</f>
        <v>18.3414262961157</v>
      </c>
      <c r="M4158" s="23" t="n">
        <f aca="false">F4158+H4158+J4158+K4158</f>
        <v>17.784068554971</v>
      </c>
      <c r="N4158" s="23" t="n">
        <f aca="false">MAX(L4158,M4158)</f>
        <v>18.3414262961157</v>
      </c>
    </row>
    <row r="4159" customFormat="false" ht="15" hidden="false" customHeight="false" outlineLevel="0" collapsed="false">
      <c r="A4159" s="5" t="n">
        <v>4140</v>
      </c>
      <c r="B4159" s="25" t="n">
        <f aca="true">NORMSINV(RAND())</f>
        <v>-0.0876195898461368</v>
      </c>
      <c r="C4159" s="25" t="n">
        <f aca="true">$C$4*B4159+SQRT(1-$C$4^2)*NORMSINV(RAND())</f>
        <v>0.581793426769552</v>
      </c>
      <c r="D4159" s="25" t="n">
        <f aca="false">NORMSDIST(B4159)</f>
        <v>0.465089515807719</v>
      </c>
      <c r="E4159" s="25" t="n">
        <f aca="false">NORMSDIST(C4159)</f>
        <v>0.719647083919335</v>
      </c>
      <c r="F4159" s="23" t="n">
        <f aca="true">BETAINV(RAND(),T1_PERT!$F$5,T1_PERT!$G$5,T1_PERT!$C$5,T1_PERT!$E$5)</f>
        <v>3.45500766509488</v>
      </c>
      <c r="G4159" s="23" t="n">
        <f aca="false">BETAINV(D4159,T1_PERT!$F$6,T1_PERT!$G$6,T1_PERT!$C$6,T1_PERT!$E$6)</f>
        <v>5.14743086870532</v>
      </c>
      <c r="H4159" s="23" t="n">
        <f aca="true">BETAINV(RAND(),T1_PERT!$F$7,T1_PERT!$G$7,T1_PERT!$C$7,T1_PERT!$E$7)</f>
        <v>5.44306764654035</v>
      </c>
      <c r="I4159" s="23" t="n">
        <f aca="false">BETAINV(E4159,T1_PERT!$F$8,T1_PERT!$G$8,T1_PERT!$C$8,T1_PERT!$E$8)</f>
        <v>5.73711161118206</v>
      </c>
      <c r="J4159" s="23" t="n">
        <f aca="true">BETAINV(RAND(),T1_PERT!$F$9,T1_PERT!$G$9,T1_PERT!$C$9,T1_PERT!$E$9)</f>
        <v>4.73993121430781</v>
      </c>
      <c r="K4159" s="23" t="n">
        <f aca="true">BETAINV(RAND(),T1_PERT!$F$10,T1_PERT!$G$10,T1_PERT!$C$10,T1_PERT!$E$10)</f>
        <v>2.71016216352709</v>
      </c>
      <c r="L4159" s="23" t="n">
        <f aca="false">F4159+G4159+I4159+K4159</f>
        <v>17.0497123085094</v>
      </c>
      <c r="M4159" s="23" t="n">
        <f aca="false">F4159+H4159+J4159+K4159</f>
        <v>16.3481686894701</v>
      </c>
      <c r="N4159" s="23" t="n">
        <f aca="false">MAX(L4159,M4159)</f>
        <v>17.0497123085094</v>
      </c>
    </row>
    <row r="4160" customFormat="false" ht="15" hidden="false" customHeight="false" outlineLevel="0" collapsed="false">
      <c r="A4160" s="5" t="n">
        <v>4141</v>
      </c>
      <c r="B4160" s="25" t="n">
        <f aca="true">NORMSINV(RAND())</f>
        <v>-1.84818399488486</v>
      </c>
      <c r="C4160" s="25" t="n">
        <f aca="true">$C$4*B4160+SQRT(1-$C$4^2)*NORMSINV(RAND())</f>
        <v>-1.31606835394049</v>
      </c>
      <c r="D4160" s="25" t="n">
        <f aca="false">NORMSDIST(B4160)</f>
        <v>0.0322878649866596</v>
      </c>
      <c r="E4160" s="25" t="n">
        <f aca="false">NORMSDIST(C4160)</f>
        <v>0.0940755507292962</v>
      </c>
      <c r="F4160" s="23" t="n">
        <f aca="true">BETAINV(RAND(),T1_PERT!$F$5,T1_PERT!$G$5,T1_PERT!$C$5,T1_PERT!$E$5)</f>
        <v>4.73987323333844</v>
      </c>
      <c r="G4160" s="23" t="n">
        <f aca="false">BETAINV(D4160,T1_PERT!$F$6,T1_PERT!$G$6,T1_PERT!$C$6,T1_PERT!$E$6)</f>
        <v>3.53542344117819</v>
      </c>
      <c r="H4160" s="23" t="n">
        <f aca="true">BETAINV(RAND(),T1_PERT!$F$7,T1_PERT!$G$7,T1_PERT!$C$7,T1_PERT!$E$7)</f>
        <v>6.9403272061678</v>
      </c>
      <c r="I4160" s="23" t="n">
        <f aca="false">BETAINV(E4160,T1_PERT!$F$8,T1_PERT!$G$8,T1_PERT!$C$8,T1_PERT!$E$8)</f>
        <v>4.43368823804903</v>
      </c>
      <c r="J4160" s="23" t="n">
        <f aca="true">BETAINV(RAND(),T1_PERT!$F$9,T1_PERT!$G$9,T1_PERT!$C$9,T1_PERT!$E$9)</f>
        <v>3.56187920076269</v>
      </c>
      <c r="K4160" s="23" t="n">
        <f aca="true">BETAINV(RAND(),T1_PERT!$F$10,T1_PERT!$G$10,T1_PERT!$C$10,T1_PERT!$E$10)</f>
        <v>1.37312604892139</v>
      </c>
      <c r="L4160" s="23" t="n">
        <f aca="false">F4160+G4160+I4160+K4160</f>
        <v>14.082110961487</v>
      </c>
      <c r="M4160" s="23" t="n">
        <f aca="false">F4160+H4160+J4160+K4160</f>
        <v>16.6152056891903</v>
      </c>
      <c r="N4160" s="23" t="n">
        <f aca="false">MAX(L4160,M4160)</f>
        <v>16.6152056891903</v>
      </c>
    </row>
    <row r="4161" customFormat="false" ht="15" hidden="false" customHeight="false" outlineLevel="0" collapsed="false">
      <c r="A4161" s="5" t="n">
        <v>4142</v>
      </c>
      <c r="B4161" s="25" t="n">
        <f aca="true">NORMSINV(RAND())</f>
        <v>2.11891374471044</v>
      </c>
      <c r="C4161" s="25" t="n">
        <f aca="true">$C$4*B4161+SQRT(1-$C$4^2)*NORMSINV(RAND())</f>
        <v>1.7315864379139</v>
      </c>
      <c r="D4161" s="25" t="n">
        <f aca="false">NORMSDIST(B4161)</f>
        <v>0.982951121424999</v>
      </c>
      <c r="E4161" s="25" t="n">
        <f aca="false">NORMSDIST(C4161)</f>
        <v>0.958326388686885</v>
      </c>
      <c r="F4161" s="23" t="n">
        <f aca="true">BETAINV(RAND(),T1_PERT!$F$5,T1_PERT!$G$5,T1_PERT!$C$5,T1_PERT!$E$5)</f>
        <v>2.62778613024463</v>
      </c>
      <c r="G4161" s="23" t="n">
        <f aca="false">BETAINV(D4161,T1_PERT!$F$6,T1_PERT!$G$6,T1_PERT!$C$6,T1_PERT!$E$6)</f>
        <v>7.75239040546524</v>
      </c>
      <c r="H4161" s="23" t="n">
        <f aca="true">BETAINV(RAND(),T1_PERT!$F$7,T1_PERT!$G$7,T1_PERT!$C$7,T1_PERT!$E$7)</f>
        <v>5.23217891919952</v>
      </c>
      <c r="I4161" s="23" t="n">
        <f aca="false">BETAINV(E4161,T1_PERT!$F$8,T1_PERT!$G$8,T1_PERT!$C$8,T1_PERT!$E$8)</f>
        <v>6.6966100579876</v>
      </c>
      <c r="J4161" s="23" t="n">
        <f aca="true">BETAINV(RAND(),T1_PERT!$F$9,T1_PERT!$G$9,T1_PERT!$C$9,T1_PERT!$E$9)</f>
        <v>5.66540964000741</v>
      </c>
      <c r="K4161" s="23" t="n">
        <f aca="true">BETAINV(RAND(),T1_PERT!$F$10,T1_PERT!$G$10,T1_PERT!$C$10,T1_PERT!$E$10)</f>
        <v>2.4456404337962</v>
      </c>
      <c r="L4161" s="23" t="n">
        <f aca="false">F4161+G4161+I4161+K4161</f>
        <v>19.5224270274937</v>
      </c>
      <c r="M4161" s="23" t="n">
        <f aca="false">F4161+H4161+J4161+K4161</f>
        <v>15.9710151232478</v>
      </c>
      <c r="N4161" s="23" t="n">
        <f aca="false">MAX(L4161,M4161)</f>
        <v>19.5224270274937</v>
      </c>
    </row>
    <row r="4162" customFormat="false" ht="15" hidden="false" customHeight="false" outlineLevel="0" collapsed="false">
      <c r="A4162" s="5" t="n">
        <v>4143</v>
      </c>
      <c r="B4162" s="25" t="n">
        <f aca="true">NORMSINV(RAND())</f>
        <v>-0.256647828731513</v>
      </c>
      <c r="C4162" s="25" t="n">
        <f aca="true">$C$4*B4162+SQRT(1-$C$4^2)*NORMSINV(RAND())</f>
        <v>0.888781298668414</v>
      </c>
      <c r="D4162" s="25" t="n">
        <f aca="false">NORMSDIST(B4162)</f>
        <v>0.398725324660704</v>
      </c>
      <c r="E4162" s="25" t="n">
        <f aca="false">NORMSDIST(C4162)</f>
        <v>0.812939685768235</v>
      </c>
      <c r="F4162" s="23" t="n">
        <f aca="true">BETAINV(RAND(),T1_PERT!$F$5,T1_PERT!$G$5,T1_PERT!$C$5,T1_PERT!$E$5)</f>
        <v>3.3708388355149</v>
      </c>
      <c r="G4162" s="23" t="n">
        <f aca="false">BETAINV(D4162,T1_PERT!$F$6,T1_PERT!$G$6,T1_PERT!$C$6,T1_PERT!$E$6)</f>
        <v>4.94494368821647</v>
      </c>
      <c r="H4162" s="23" t="n">
        <f aca="true">BETAINV(RAND(),T1_PERT!$F$7,T1_PERT!$G$7,T1_PERT!$C$7,T1_PERT!$E$7)</f>
        <v>6.37409328340223</v>
      </c>
      <c r="I4162" s="23" t="n">
        <f aca="false">BETAINV(E4162,T1_PERT!$F$8,T1_PERT!$G$8,T1_PERT!$C$8,T1_PERT!$E$8)</f>
        <v>6.00140798566993</v>
      </c>
      <c r="J4162" s="23" t="n">
        <f aca="true">BETAINV(RAND(),T1_PERT!$F$9,T1_PERT!$G$9,T1_PERT!$C$9,T1_PERT!$E$9)</f>
        <v>3.78754045861558</v>
      </c>
      <c r="K4162" s="23" t="n">
        <f aca="true">BETAINV(RAND(),T1_PERT!$F$10,T1_PERT!$G$10,T1_PERT!$C$10,T1_PERT!$E$10)</f>
        <v>1.65394458775869</v>
      </c>
      <c r="L4162" s="23" t="n">
        <f aca="false">F4162+G4162+I4162+K4162</f>
        <v>15.97113509716</v>
      </c>
      <c r="M4162" s="23" t="n">
        <f aca="false">F4162+H4162+J4162+K4162</f>
        <v>15.1864171652914</v>
      </c>
      <c r="N4162" s="23" t="n">
        <f aca="false">MAX(L4162,M4162)</f>
        <v>15.97113509716</v>
      </c>
    </row>
    <row r="4163" customFormat="false" ht="15" hidden="false" customHeight="false" outlineLevel="0" collapsed="false">
      <c r="A4163" s="5" t="n">
        <v>4144</v>
      </c>
      <c r="B4163" s="25" t="n">
        <f aca="true">NORMSINV(RAND())</f>
        <v>-1.63254256807377</v>
      </c>
      <c r="C4163" s="25" t="n">
        <f aca="true">$C$4*B4163+SQRT(1-$C$4^2)*NORMSINV(RAND())</f>
        <v>-1.72120303070459</v>
      </c>
      <c r="D4163" s="25" t="n">
        <f aca="false">NORMSDIST(B4163)</f>
        <v>0.0512826193273143</v>
      </c>
      <c r="E4163" s="25" t="n">
        <f aca="false">NORMSDIST(C4163)</f>
        <v>0.0426069940369577</v>
      </c>
      <c r="F4163" s="23" t="n">
        <f aca="true">BETAINV(RAND(),T1_PERT!$F$5,T1_PERT!$G$5,T1_PERT!$C$5,T1_PERT!$E$5)</f>
        <v>3.18960835023798</v>
      </c>
      <c r="G4163" s="23" t="n">
        <f aca="false">BETAINV(D4163,T1_PERT!$F$6,T1_PERT!$G$6,T1_PERT!$C$6,T1_PERT!$E$6)</f>
        <v>3.66491398689671</v>
      </c>
      <c r="H4163" s="23" t="n">
        <f aca="true">BETAINV(RAND(),T1_PERT!$F$7,T1_PERT!$G$7,T1_PERT!$C$7,T1_PERT!$E$7)</f>
        <v>6.34441501975765</v>
      </c>
      <c r="I4163" s="23" t="n">
        <f aca="false">BETAINV(E4163,T1_PERT!$F$8,T1_PERT!$G$8,T1_PERT!$C$8,T1_PERT!$E$8)</f>
        <v>4.28040317417086</v>
      </c>
      <c r="J4163" s="23" t="n">
        <f aca="true">BETAINV(RAND(),T1_PERT!$F$9,T1_PERT!$G$9,T1_PERT!$C$9,T1_PERT!$E$9)</f>
        <v>5.36791572557451</v>
      </c>
      <c r="K4163" s="23" t="n">
        <f aca="true">BETAINV(RAND(),T1_PERT!$F$10,T1_PERT!$G$10,T1_PERT!$C$10,T1_PERT!$E$10)</f>
        <v>2.15724185235672</v>
      </c>
      <c r="L4163" s="23" t="n">
        <f aca="false">F4163+G4163+I4163+K4163</f>
        <v>13.2921673636623</v>
      </c>
      <c r="M4163" s="23" t="n">
        <f aca="false">F4163+H4163+J4163+K4163</f>
        <v>17.0591809479269</v>
      </c>
      <c r="N4163" s="23" t="n">
        <f aca="false">MAX(L4163,M4163)</f>
        <v>17.0591809479269</v>
      </c>
    </row>
    <row r="4164" customFormat="false" ht="15" hidden="false" customHeight="false" outlineLevel="0" collapsed="false">
      <c r="A4164" s="5" t="n">
        <v>4145</v>
      </c>
      <c r="B4164" s="25" t="n">
        <f aca="true">NORMSINV(RAND())</f>
        <v>0.0166220636563654</v>
      </c>
      <c r="C4164" s="25" t="n">
        <f aca="true">$C$4*B4164+SQRT(1-$C$4^2)*NORMSINV(RAND())</f>
        <v>0.814193355971902</v>
      </c>
      <c r="D4164" s="25" t="n">
        <f aca="false">NORMSDIST(B4164)</f>
        <v>0.506630938631654</v>
      </c>
      <c r="E4164" s="25" t="n">
        <f aca="false">NORMSDIST(C4164)</f>
        <v>0.792232904470634</v>
      </c>
      <c r="F4164" s="23" t="n">
        <f aca="true">BETAINV(RAND(),T1_PERT!$F$5,T1_PERT!$G$5,T1_PERT!$C$5,T1_PERT!$E$5)</f>
        <v>4.67997643993564</v>
      </c>
      <c r="G4164" s="23" t="n">
        <f aca="false">BETAINV(D4164,T1_PERT!$F$6,T1_PERT!$G$6,T1_PERT!$C$6,T1_PERT!$E$6)</f>
        <v>5.27542409773625</v>
      </c>
      <c r="H4164" s="23" t="n">
        <f aca="true">BETAINV(RAND(),T1_PERT!$F$7,T1_PERT!$G$7,T1_PERT!$C$7,T1_PERT!$E$7)</f>
        <v>7.19434528467235</v>
      </c>
      <c r="I4164" s="23" t="n">
        <f aca="false">BETAINV(E4164,T1_PERT!$F$8,T1_PERT!$G$8,T1_PERT!$C$8,T1_PERT!$E$8)</f>
        <v>5.93712117813232</v>
      </c>
      <c r="J4164" s="23" t="n">
        <f aca="true">BETAINV(RAND(),T1_PERT!$F$9,T1_PERT!$G$9,T1_PERT!$C$9,T1_PERT!$E$9)</f>
        <v>3.87919790817866</v>
      </c>
      <c r="K4164" s="23" t="n">
        <f aca="true">BETAINV(RAND(),T1_PERT!$F$10,T1_PERT!$G$10,T1_PERT!$C$10,T1_PERT!$E$10)</f>
        <v>1.97830856966311</v>
      </c>
      <c r="L4164" s="23" t="n">
        <f aca="false">F4164+G4164+I4164+K4164</f>
        <v>17.8708302854673</v>
      </c>
      <c r="M4164" s="23" t="n">
        <f aca="false">F4164+H4164+J4164+K4164</f>
        <v>17.7318282024498</v>
      </c>
      <c r="N4164" s="23" t="n">
        <f aca="false">MAX(L4164,M4164)</f>
        <v>17.8708302854673</v>
      </c>
    </row>
    <row r="4165" customFormat="false" ht="15" hidden="false" customHeight="false" outlineLevel="0" collapsed="false">
      <c r="A4165" s="5" t="n">
        <v>4146</v>
      </c>
      <c r="B4165" s="25" t="n">
        <f aca="true">NORMSINV(RAND())</f>
        <v>-1.16352217123506</v>
      </c>
      <c r="C4165" s="25" t="n">
        <f aca="true">$C$4*B4165+SQRT(1-$C$4^2)*NORMSINV(RAND())</f>
        <v>-1.72829699390712</v>
      </c>
      <c r="D4165" s="25" t="n">
        <f aca="false">NORMSDIST(B4165)</f>
        <v>0.122308854005643</v>
      </c>
      <c r="E4165" s="25" t="n">
        <f aca="false">NORMSDIST(C4165)</f>
        <v>0.0419674958708786</v>
      </c>
      <c r="F4165" s="23" t="n">
        <f aca="true">BETAINV(RAND(),T1_PERT!$F$5,T1_PERT!$G$5,T1_PERT!$C$5,T1_PERT!$E$5)</f>
        <v>4.11307566513763</v>
      </c>
      <c r="G4165" s="23" t="n">
        <f aca="false">BETAINV(D4165,T1_PERT!$F$6,T1_PERT!$G$6,T1_PERT!$C$6,T1_PERT!$E$6)</f>
        <v>4.01529448716346</v>
      </c>
      <c r="H4165" s="23" t="n">
        <f aca="true">BETAINV(RAND(),T1_PERT!$F$7,T1_PERT!$G$7,T1_PERT!$C$7,T1_PERT!$E$7)</f>
        <v>6.67485391814011</v>
      </c>
      <c r="I4165" s="23" t="n">
        <f aca="false">BETAINV(E4165,T1_PERT!$F$8,T1_PERT!$G$8,T1_PERT!$C$8,T1_PERT!$E$8)</f>
        <v>4.27812699242302</v>
      </c>
      <c r="J4165" s="23" t="n">
        <f aca="true">BETAINV(RAND(),T1_PERT!$F$9,T1_PERT!$G$9,T1_PERT!$C$9,T1_PERT!$E$9)</f>
        <v>3.3059499530359</v>
      </c>
      <c r="K4165" s="23" t="n">
        <f aca="true">BETAINV(RAND(),T1_PERT!$F$10,T1_PERT!$G$10,T1_PERT!$C$10,T1_PERT!$E$10)</f>
        <v>1.5001778083297</v>
      </c>
      <c r="L4165" s="23" t="n">
        <f aca="false">F4165+G4165+I4165+K4165</f>
        <v>13.9066749530538</v>
      </c>
      <c r="M4165" s="23" t="n">
        <f aca="false">F4165+H4165+J4165+K4165</f>
        <v>15.5940573446433</v>
      </c>
      <c r="N4165" s="23" t="n">
        <f aca="false">MAX(L4165,M4165)</f>
        <v>15.5940573446433</v>
      </c>
    </row>
    <row r="4166" customFormat="false" ht="15" hidden="false" customHeight="false" outlineLevel="0" collapsed="false">
      <c r="A4166" s="5" t="n">
        <v>4147</v>
      </c>
      <c r="B4166" s="25" t="n">
        <f aca="true">NORMSINV(RAND())</f>
        <v>0.110900566734785</v>
      </c>
      <c r="C4166" s="25" t="n">
        <f aca="true">$C$4*B4166+SQRT(1-$C$4^2)*NORMSINV(RAND())</f>
        <v>-0.472327514984889</v>
      </c>
      <c r="D4166" s="25" t="n">
        <f aca="false">NORMSDIST(B4166)</f>
        <v>0.544152401906868</v>
      </c>
      <c r="E4166" s="25" t="n">
        <f aca="false">NORMSDIST(C4166)</f>
        <v>0.318346516842834</v>
      </c>
      <c r="F4166" s="23" t="n">
        <f aca="true">BETAINV(RAND(),T1_PERT!$F$5,T1_PERT!$G$5,T1_PERT!$C$5,T1_PERT!$E$5)</f>
        <v>5.17410927415673</v>
      </c>
      <c r="G4166" s="23" t="n">
        <f aca="false">BETAINV(D4166,T1_PERT!$F$6,T1_PERT!$G$6,T1_PERT!$C$6,T1_PERT!$E$6)</f>
        <v>5.39286453656901</v>
      </c>
      <c r="H4166" s="23" t="n">
        <f aca="true">BETAINV(RAND(),T1_PERT!$F$7,T1_PERT!$G$7,T1_PERT!$C$7,T1_PERT!$E$7)</f>
        <v>6.30899899072975</v>
      </c>
      <c r="I4166" s="23" t="n">
        <f aca="false">BETAINV(E4166,T1_PERT!$F$8,T1_PERT!$G$8,T1_PERT!$C$8,T1_PERT!$E$8)</f>
        <v>4.90719988396472</v>
      </c>
      <c r="J4166" s="23" t="n">
        <f aca="true">BETAINV(RAND(),T1_PERT!$F$9,T1_PERT!$G$9,T1_PERT!$C$9,T1_PERT!$E$9)</f>
        <v>3.15175565987257</v>
      </c>
      <c r="K4166" s="23" t="n">
        <f aca="true">BETAINV(RAND(),T1_PERT!$F$10,T1_PERT!$G$10,T1_PERT!$C$10,T1_PERT!$E$10)</f>
        <v>2.71386856831145</v>
      </c>
      <c r="L4166" s="23" t="n">
        <f aca="false">F4166+G4166+I4166+K4166</f>
        <v>18.1880422630019</v>
      </c>
      <c r="M4166" s="23" t="n">
        <f aca="false">F4166+H4166+J4166+K4166</f>
        <v>17.3487324930705</v>
      </c>
      <c r="N4166" s="23" t="n">
        <f aca="false">MAX(L4166,M4166)</f>
        <v>18.1880422630019</v>
      </c>
    </row>
    <row r="4167" customFormat="false" ht="15" hidden="false" customHeight="false" outlineLevel="0" collapsed="false">
      <c r="A4167" s="5" t="n">
        <v>4148</v>
      </c>
      <c r="B4167" s="25" t="n">
        <f aca="true">NORMSINV(RAND())</f>
        <v>2.00041082731322</v>
      </c>
      <c r="C4167" s="25" t="n">
        <f aca="true">$C$4*B4167+SQRT(1-$C$4^2)*NORMSINV(RAND())</f>
        <v>2.88582685282335</v>
      </c>
      <c r="D4167" s="25" t="n">
        <f aca="false">NORMSDIST(B4167)</f>
        <v>0.977272039904858</v>
      </c>
      <c r="E4167" s="25" t="n">
        <f aca="false">NORMSDIST(C4167)</f>
        <v>0.998048065680514</v>
      </c>
      <c r="F4167" s="23" t="n">
        <f aca="true">BETAINV(RAND(),T1_PERT!$F$5,T1_PERT!$G$5,T1_PERT!$C$5,T1_PERT!$E$5)</f>
        <v>4.93864783653549</v>
      </c>
      <c r="G4167" s="23" t="n">
        <f aca="false">BETAINV(D4167,T1_PERT!$F$6,T1_PERT!$G$6,T1_PERT!$C$6,T1_PERT!$E$6)</f>
        <v>7.6420856751166</v>
      </c>
      <c r="H4167" s="23" t="n">
        <f aca="true">BETAINV(RAND(),T1_PERT!$F$7,T1_PERT!$G$7,T1_PERT!$C$7,T1_PERT!$E$7)</f>
        <v>5.68187452633831</v>
      </c>
      <c r="I4167" s="23" t="n">
        <f aca="false">BETAINV(E4167,T1_PERT!$F$8,T1_PERT!$G$8,T1_PERT!$C$8,T1_PERT!$E$8)</f>
        <v>7.42014809785619</v>
      </c>
      <c r="J4167" s="23" t="n">
        <f aca="true">BETAINV(RAND(),T1_PERT!$F$9,T1_PERT!$G$9,T1_PERT!$C$9,T1_PERT!$E$9)</f>
        <v>5.23899082833478</v>
      </c>
      <c r="K4167" s="23" t="n">
        <f aca="true">BETAINV(RAND(),T1_PERT!$F$10,T1_PERT!$G$10,T1_PERT!$C$10,T1_PERT!$E$10)</f>
        <v>1.57855149351074</v>
      </c>
      <c r="L4167" s="23" t="n">
        <f aca="false">F4167+G4167+I4167+K4167</f>
        <v>21.579433103019</v>
      </c>
      <c r="M4167" s="23" t="n">
        <f aca="false">F4167+H4167+J4167+K4167</f>
        <v>17.4380646847193</v>
      </c>
      <c r="N4167" s="23" t="n">
        <f aca="false">MAX(L4167,M4167)</f>
        <v>21.579433103019</v>
      </c>
    </row>
    <row r="4168" customFormat="false" ht="15" hidden="false" customHeight="false" outlineLevel="0" collapsed="false">
      <c r="A4168" s="5" t="n">
        <v>4149</v>
      </c>
      <c r="B4168" s="25" t="n">
        <f aca="true">NORMSINV(RAND())</f>
        <v>1.65225944347577</v>
      </c>
      <c r="C4168" s="25" t="n">
        <f aca="true">$C$4*B4168+SQRT(1-$C$4^2)*NORMSINV(RAND())</f>
        <v>-0.495474030777273</v>
      </c>
      <c r="D4168" s="25" t="n">
        <f aca="false">NORMSDIST(B4168)</f>
        <v>0.95075916341298</v>
      </c>
      <c r="E4168" s="25" t="n">
        <f aca="false">NORMSDIST(C4168)</f>
        <v>0.310132774432299</v>
      </c>
      <c r="F4168" s="23" t="n">
        <f aca="true">BETAINV(RAND(),T1_PERT!$F$5,T1_PERT!$G$5,T1_PERT!$C$5,T1_PERT!$E$5)</f>
        <v>4.64044870206345</v>
      </c>
      <c r="G4168" s="23" t="n">
        <f aca="false">BETAINV(D4168,T1_PERT!$F$6,T1_PERT!$G$6,T1_PERT!$C$6,T1_PERT!$E$6)</f>
        <v>7.28772410510261</v>
      </c>
      <c r="H4168" s="23" t="n">
        <f aca="true">BETAINV(RAND(),T1_PERT!$F$7,T1_PERT!$G$7,T1_PERT!$C$7,T1_PERT!$E$7)</f>
        <v>5.97443150254524</v>
      </c>
      <c r="I4168" s="23" t="n">
        <f aca="false">BETAINV(E4168,T1_PERT!$F$8,T1_PERT!$G$8,T1_PERT!$C$8,T1_PERT!$E$8)</f>
        <v>4.89151322504174</v>
      </c>
      <c r="J4168" s="23" t="n">
        <f aca="true">BETAINV(RAND(),T1_PERT!$F$9,T1_PERT!$G$9,T1_PERT!$C$9,T1_PERT!$E$9)</f>
        <v>4.15678922272669</v>
      </c>
      <c r="K4168" s="23" t="n">
        <f aca="true">BETAINV(RAND(),T1_PERT!$F$10,T1_PERT!$G$10,T1_PERT!$C$10,T1_PERT!$E$10)</f>
        <v>1.93055021525829</v>
      </c>
      <c r="L4168" s="23" t="n">
        <f aca="false">F4168+G4168+I4168+K4168</f>
        <v>18.7502362474661</v>
      </c>
      <c r="M4168" s="23" t="n">
        <f aca="false">F4168+H4168+J4168+K4168</f>
        <v>16.7022196425937</v>
      </c>
      <c r="N4168" s="23" t="n">
        <f aca="false">MAX(L4168,M4168)</f>
        <v>18.7502362474661</v>
      </c>
    </row>
    <row r="4169" customFormat="false" ht="15" hidden="false" customHeight="false" outlineLevel="0" collapsed="false">
      <c r="A4169" s="5" t="n">
        <v>4150</v>
      </c>
      <c r="B4169" s="25" t="n">
        <f aca="true">NORMSINV(RAND())</f>
        <v>1.43690272386254</v>
      </c>
      <c r="C4169" s="25" t="n">
        <f aca="true">$C$4*B4169+SQRT(1-$C$4^2)*NORMSINV(RAND())</f>
        <v>1.40139705927684</v>
      </c>
      <c r="D4169" s="25" t="n">
        <f aca="false">NORMSDIST(B4169)</f>
        <v>0.924627182069131</v>
      </c>
      <c r="E4169" s="25" t="n">
        <f aca="false">NORMSDIST(C4169)</f>
        <v>0.919452314412463</v>
      </c>
      <c r="F4169" s="23" t="n">
        <f aca="true">BETAINV(RAND(),T1_PERT!$F$5,T1_PERT!$G$5,T1_PERT!$C$5,T1_PERT!$E$5)</f>
        <v>4.75185369520637</v>
      </c>
      <c r="G4169" s="23" t="n">
        <f aca="false">BETAINV(D4169,T1_PERT!$F$6,T1_PERT!$G$6,T1_PERT!$C$6,T1_PERT!$E$6)</f>
        <v>7.04800427807029</v>
      </c>
      <c r="H4169" s="23" t="n">
        <f aca="true">BETAINV(RAND(),T1_PERT!$F$7,T1_PERT!$G$7,T1_PERT!$C$7,T1_PERT!$E$7)</f>
        <v>5.82695174919572</v>
      </c>
      <c r="I4169" s="23" t="n">
        <f aca="false">BETAINV(E4169,T1_PERT!$F$8,T1_PERT!$G$8,T1_PERT!$C$8,T1_PERT!$E$8)</f>
        <v>6.43468588466347</v>
      </c>
      <c r="J4169" s="23" t="n">
        <f aca="true">BETAINV(RAND(),T1_PERT!$F$9,T1_PERT!$G$9,T1_PERT!$C$9,T1_PERT!$E$9)</f>
        <v>3.75711182326446</v>
      </c>
      <c r="K4169" s="23" t="n">
        <f aca="true">BETAINV(RAND(),T1_PERT!$F$10,T1_PERT!$G$10,T1_PERT!$C$10,T1_PERT!$E$10)</f>
        <v>1.53610085820278</v>
      </c>
      <c r="L4169" s="23" t="n">
        <f aca="false">F4169+G4169+I4169+K4169</f>
        <v>19.7706447161429</v>
      </c>
      <c r="M4169" s="23" t="n">
        <f aca="false">F4169+H4169+J4169+K4169</f>
        <v>15.8720181258693</v>
      </c>
      <c r="N4169" s="23" t="n">
        <f aca="false">MAX(L4169,M4169)</f>
        <v>19.7706447161429</v>
      </c>
    </row>
    <row r="4170" customFormat="false" ht="15" hidden="false" customHeight="false" outlineLevel="0" collapsed="false">
      <c r="A4170" s="5" t="n">
        <v>4151</v>
      </c>
      <c r="B4170" s="25" t="n">
        <f aca="true">NORMSINV(RAND())</f>
        <v>0.0151034765036272</v>
      </c>
      <c r="C4170" s="25" t="n">
        <f aca="true">$C$4*B4170+SQRT(1-$C$4^2)*NORMSINV(RAND())</f>
        <v>-0.424191006384527</v>
      </c>
      <c r="D4170" s="25" t="n">
        <f aca="false">NORMSDIST(B4170)</f>
        <v>0.506025186284912</v>
      </c>
      <c r="E4170" s="25" t="n">
        <f aca="false">NORMSDIST(C4170)</f>
        <v>0.335713259630978</v>
      </c>
      <c r="F4170" s="23" t="n">
        <f aca="true">BETAINV(RAND(),T1_PERT!$F$5,T1_PERT!$G$5,T1_PERT!$C$5,T1_PERT!$E$5)</f>
        <v>5.01608923679273</v>
      </c>
      <c r="G4170" s="23" t="n">
        <f aca="false">BETAINV(D4170,T1_PERT!$F$6,T1_PERT!$G$6,T1_PERT!$C$6,T1_PERT!$E$6)</f>
        <v>5.27354467084308</v>
      </c>
      <c r="H4170" s="23" t="n">
        <f aca="true">BETAINV(RAND(),T1_PERT!$F$7,T1_PERT!$G$7,T1_PERT!$C$7,T1_PERT!$E$7)</f>
        <v>6.08861917141284</v>
      </c>
      <c r="I4170" s="23" t="n">
        <f aca="false">BETAINV(E4170,T1_PERT!$F$8,T1_PERT!$G$8,T1_PERT!$C$8,T1_PERT!$E$8)</f>
        <v>4.94026720435254</v>
      </c>
      <c r="J4170" s="23" t="n">
        <f aca="true">BETAINV(RAND(),T1_PERT!$F$9,T1_PERT!$G$9,T1_PERT!$C$9,T1_PERT!$E$9)</f>
        <v>4.07101412338106</v>
      </c>
      <c r="K4170" s="23" t="n">
        <f aca="true">BETAINV(RAND(),T1_PERT!$F$10,T1_PERT!$G$10,T1_PERT!$C$10,T1_PERT!$E$10)</f>
        <v>1.90398874729091</v>
      </c>
      <c r="L4170" s="23" t="n">
        <f aca="false">F4170+G4170+I4170+K4170</f>
        <v>17.1338898592793</v>
      </c>
      <c r="M4170" s="23" t="n">
        <f aca="false">F4170+H4170+J4170+K4170</f>
        <v>17.0797112788775</v>
      </c>
      <c r="N4170" s="23" t="n">
        <f aca="false">MAX(L4170,M4170)</f>
        <v>17.1338898592793</v>
      </c>
    </row>
    <row r="4171" customFormat="false" ht="15" hidden="false" customHeight="false" outlineLevel="0" collapsed="false">
      <c r="A4171" s="5" t="n">
        <v>4152</v>
      </c>
      <c r="B4171" s="25" t="n">
        <f aca="true">NORMSINV(RAND())</f>
        <v>2.10342066824499</v>
      </c>
      <c r="C4171" s="25" t="n">
        <f aca="true">$C$4*B4171+SQRT(1-$C$4^2)*NORMSINV(RAND())</f>
        <v>1.56729339546667</v>
      </c>
      <c r="D4171" s="25" t="n">
        <f aca="false">NORMSDIST(B4171)</f>
        <v>0.982285493343702</v>
      </c>
      <c r="E4171" s="25" t="n">
        <f aca="false">NORMSDIST(C4171)</f>
        <v>0.941476935783497</v>
      </c>
      <c r="F4171" s="23" t="n">
        <f aca="true">BETAINV(RAND(),T1_PERT!$F$5,T1_PERT!$G$5,T1_PERT!$C$5,T1_PERT!$E$5)</f>
        <v>3.19543063312439</v>
      </c>
      <c r="G4171" s="23" t="n">
        <f aca="false">BETAINV(D4171,T1_PERT!$F$6,T1_PERT!$G$6,T1_PERT!$C$6,T1_PERT!$E$6)</f>
        <v>7.73828017987536</v>
      </c>
      <c r="H4171" s="23" t="n">
        <f aca="true">BETAINV(RAND(),T1_PERT!$F$7,T1_PERT!$G$7,T1_PERT!$C$7,T1_PERT!$E$7)</f>
        <v>6.26920063835805</v>
      </c>
      <c r="I4171" s="23" t="n">
        <f aca="false">BETAINV(E4171,T1_PERT!$F$8,T1_PERT!$G$8,T1_PERT!$C$8,T1_PERT!$E$8)</f>
        <v>6.56857701282979</v>
      </c>
      <c r="J4171" s="23" t="n">
        <f aca="true">BETAINV(RAND(),T1_PERT!$F$9,T1_PERT!$G$9,T1_PERT!$C$9,T1_PERT!$E$9)</f>
        <v>4.97635788209323</v>
      </c>
      <c r="K4171" s="23" t="n">
        <f aca="true">BETAINV(RAND(),T1_PERT!$F$10,T1_PERT!$G$10,T1_PERT!$C$10,T1_PERT!$E$10)</f>
        <v>2.42183411661466</v>
      </c>
      <c r="L4171" s="23" t="n">
        <f aca="false">F4171+G4171+I4171+K4171</f>
        <v>19.9241219424442</v>
      </c>
      <c r="M4171" s="23" t="n">
        <f aca="false">F4171+H4171+J4171+K4171</f>
        <v>16.8628232701903</v>
      </c>
      <c r="N4171" s="23" t="n">
        <f aca="false">MAX(L4171,M4171)</f>
        <v>19.9241219424442</v>
      </c>
    </row>
    <row r="4172" customFormat="false" ht="15" hidden="false" customHeight="false" outlineLevel="0" collapsed="false">
      <c r="A4172" s="5" t="n">
        <v>4153</v>
      </c>
      <c r="B4172" s="25" t="n">
        <f aca="true">NORMSINV(RAND())</f>
        <v>-0.156435335213329</v>
      </c>
      <c r="C4172" s="25" t="n">
        <f aca="true">$C$4*B4172+SQRT(1-$C$4^2)*NORMSINV(RAND())</f>
        <v>-0.605616127879421</v>
      </c>
      <c r="D4172" s="25" t="n">
        <f aca="false">NORMSDIST(B4172)</f>
        <v>0.437844943274704</v>
      </c>
      <c r="E4172" s="25" t="n">
        <f aca="false">NORMSDIST(C4172)</f>
        <v>0.272384845102344</v>
      </c>
      <c r="F4172" s="23" t="n">
        <f aca="true">BETAINV(RAND(),T1_PERT!$F$5,T1_PERT!$G$5,T1_PERT!$C$5,T1_PERT!$E$5)</f>
        <v>3.77611014330623</v>
      </c>
      <c r="G4172" s="23" t="n">
        <f aca="false">BETAINV(D4172,T1_PERT!$F$6,T1_PERT!$G$6,T1_PERT!$C$6,T1_PERT!$E$6)</f>
        <v>5.06417670366532</v>
      </c>
      <c r="H4172" s="23" t="n">
        <f aca="true">BETAINV(RAND(),T1_PERT!$F$7,T1_PERT!$G$7,T1_PERT!$C$7,T1_PERT!$E$7)</f>
        <v>6.60071545702942</v>
      </c>
      <c r="I4172" s="23" t="n">
        <f aca="false">BETAINV(E4172,T1_PERT!$F$8,T1_PERT!$G$8,T1_PERT!$C$8,T1_PERT!$E$8)</f>
        <v>4.81882323240532</v>
      </c>
      <c r="J4172" s="23" t="n">
        <f aca="true">BETAINV(RAND(),T1_PERT!$F$9,T1_PERT!$G$9,T1_PERT!$C$9,T1_PERT!$E$9)</f>
        <v>4.01133551798252</v>
      </c>
      <c r="K4172" s="23" t="n">
        <f aca="true">BETAINV(RAND(),T1_PERT!$F$10,T1_PERT!$G$10,T1_PERT!$C$10,T1_PERT!$E$10)</f>
        <v>1.84745015730651</v>
      </c>
      <c r="L4172" s="23" t="n">
        <f aca="false">F4172+G4172+I4172+K4172</f>
        <v>15.5065602366834</v>
      </c>
      <c r="M4172" s="23" t="n">
        <f aca="false">F4172+H4172+J4172+K4172</f>
        <v>16.2356112756247</v>
      </c>
      <c r="N4172" s="23" t="n">
        <f aca="false">MAX(L4172,M4172)</f>
        <v>16.2356112756247</v>
      </c>
    </row>
    <row r="4173" customFormat="false" ht="15" hidden="false" customHeight="false" outlineLevel="0" collapsed="false">
      <c r="A4173" s="5" t="n">
        <v>4154</v>
      </c>
      <c r="B4173" s="25" t="n">
        <f aca="true">NORMSINV(RAND())</f>
        <v>1.85120460368191</v>
      </c>
      <c r="C4173" s="25" t="n">
        <f aca="true">$C$4*B4173+SQRT(1-$C$4^2)*NORMSINV(RAND())</f>
        <v>0.515449104264048</v>
      </c>
      <c r="D4173" s="25" t="n">
        <f aca="false">NORMSDIST(B4173)</f>
        <v>0.967929938139862</v>
      </c>
      <c r="E4173" s="25" t="n">
        <f aca="false">NORMSDIST(C4173)</f>
        <v>0.696880386813768</v>
      </c>
      <c r="F4173" s="23" t="n">
        <f aca="true">BETAINV(RAND(),T1_PERT!$F$5,T1_PERT!$G$5,T1_PERT!$C$5,T1_PERT!$E$5)</f>
        <v>2.80857652327182</v>
      </c>
      <c r="G4173" s="23" t="n">
        <f aca="false">BETAINV(D4173,T1_PERT!$F$6,T1_PERT!$G$6,T1_PERT!$C$6,T1_PERT!$E$6)</f>
        <v>7.49558449808721</v>
      </c>
      <c r="H4173" s="23" t="n">
        <f aca="true">BETAINV(RAND(),T1_PERT!$F$7,T1_PERT!$G$7,T1_PERT!$C$7,T1_PERT!$E$7)</f>
        <v>6.83541482517655</v>
      </c>
      <c r="I4173" s="23" t="n">
        <f aca="false">BETAINV(E4173,T1_PERT!$F$8,T1_PERT!$G$8,T1_PERT!$C$8,T1_PERT!$E$8)</f>
        <v>5.68039660274212</v>
      </c>
      <c r="J4173" s="23" t="n">
        <f aca="true">BETAINV(RAND(),T1_PERT!$F$9,T1_PERT!$G$9,T1_PERT!$C$9,T1_PERT!$E$9)</f>
        <v>3.22538858107352</v>
      </c>
      <c r="K4173" s="23" t="n">
        <f aca="true">BETAINV(RAND(),T1_PERT!$F$10,T1_PERT!$G$10,T1_PERT!$C$10,T1_PERT!$E$10)</f>
        <v>1.88963689791428</v>
      </c>
      <c r="L4173" s="23" t="n">
        <f aca="false">F4173+G4173+I4173+K4173</f>
        <v>17.8741945220154</v>
      </c>
      <c r="M4173" s="23" t="n">
        <f aca="false">F4173+H4173+J4173+K4173</f>
        <v>14.7590168274362</v>
      </c>
      <c r="N4173" s="23" t="n">
        <f aca="false">MAX(L4173,M4173)</f>
        <v>17.8741945220154</v>
      </c>
    </row>
    <row r="4174" customFormat="false" ht="15" hidden="false" customHeight="false" outlineLevel="0" collapsed="false">
      <c r="A4174" s="5" t="n">
        <v>4155</v>
      </c>
      <c r="B4174" s="25" t="n">
        <f aca="true">NORMSINV(RAND())</f>
        <v>1.03075435670044</v>
      </c>
      <c r="C4174" s="25" t="n">
        <f aca="true">$C$4*B4174+SQRT(1-$C$4^2)*NORMSINV(RAND())</f>
        <v>0.439703770927794</v>
      </c>
      <c r="D4174" s="25" t="n">
        <f aca="false">NORMSDIST(B4174)</f>
        <v>0.848671986327287</v>
      </c>
      <c r="E4174" s="25" t="n">
        <f aca="false">NORMSDIST(C4174)</f>
        <v>0.669924164469295</v>
      </c>
      <c r="F4174" s="23" t="n">
        <f aca="true">BETAINV(RAND(),T1_PERT!$F$5,T1_PERT!$G$5,T1_PERT!$C$5,T1_PERT!$E$5)</f>
        <v>4.94353630373988</v>
      </c>
      <c r="G4174" s="23" t="n">
        <f aca="false">BETAINV(D4174,T1_PERT!$F$6,T1_PERT!$G$6,T1_PERT!$C$6,T1_PERT!$E$6)</f>
        <v>6.56206817713098</v>
      </c>
      <c r="H4174" s="23" t="n">
        <f aca="true">BETAINV(RAND(),T1_PERT!$F$7,T1_PERT!$G$7,T1_PERT!$C$7,T1_PERT!$E$7)</f>
        <v>5.84741374428203</v>
      </c>
      <c r="I4174" s="23" t="n">
        <f aca="false">BETAINV(E4174,T1_PERT!$F$8,T1_PERT!$G$8,T1_PERT!$C$8,T1_PERT!$E$8)</f>
        <v>5.61601607924768</v>
      </c>
      <c r="J4174" s="23" t="n">
        <f aca="true">BETAINV(RAND(),T1_PERT!$F$9,T1_PERT!$G$9,T1_PERT!$C$9,T1_PERT!$E$9)</f>
        <v>4.24500388342395</v>
      </c>
      <c r="K4174" s="23" t="n">
        <f aca="true">BETAINV(RAND(),T1_PERT!$F$10,T1_PERT!$G$10,T1_PERT!$C$10,T1_PERT!$E$10)</f>
        <v>2.17899163195706</v>
      </c>
      <c r="L4174" s="23" t="n">
        <f aca="false">F4174+G4174+I4174+K4174</f>
        <v>19.3006121920756</v>
      </c>
      <c r="M4174" s="23" t="n">
        <f aca="false">F4174+H4174+J4174+K4174</f>
        <v>17.2149455634029</v>
      </c>
      <c r="N4174" s="23" t="n">
        <f aca="false">MAX(L4174,M4174)</f>
        <v>19.3006121920756</v>
      </c>
    </row>
    <row r="4175" customFormat="false" ht="15" hidden="false" customHeight="false" outlineLevel="0" collapsed="false">
      <c r="A4175" s="5" t="n">
        <v>4156</v>
      </c>
      <c r="B4175" s="25" t="n">
        <f aca="true">NORMSINV(RAND())</f>
        <v>-1.16255130199907</v>
      </c>
      <c r="C4175" s="25" t="n">
        <f aca="true">$C$4*B4175+SQRT(1-$C$4^2)*NORMSINV(RAND())</f>
        <v>-0.12482749484589</v>
      </c>
      <c r="D4175" s="25" t="n">
        <f aca="false">NORMSDIST(B4175)</f>
        <v>0.122505799309559</v>
      </c>
      <c r="E4175" s="25" t="n">
        <f aca="false">NORMSDIST(C4175)</f>
        <v>0.450330059946952</v>
      </c>
      <c r="F4175" s="23" t="n">
        <f aca="true">BETAINV(RAND(),T1_PERT!$F$5,T1_PERT!$G$5,T1_PERT!$C$5,T1_PERT!$E$5)</f>
        <v>4.78670000329254</v>
      </c>
      <c r="G4175" s="23" t="n">
        <f aca="false">BETAINV(D4175,T1_PERT!$F$6,T1_PERT!$G$6,T1_PERT!$C$6,T1_PERT!$E$6)</f>
        <v>4.01611821367716</v>
      </c>
      <c r="H4175" s="23" t="n">
        <f aca="true">BETAINV(RAND(),T1_PERT!$F$7,T1_PERT!$G$7,T1_PERT!$C$7,T1_PERT!$E$7)</f>
        <v>4.68478564176067</v>
      </c>
      <c r="I4175" s="23" t="n">
        <f aca="false">BETAINV(E4175,T1_PERT!$F$8,T1_PERT!$G$8,T1_PERT!$C$8,T1_PERT!$E$8)</f>
        <v>5.15850180897889</v>
      </c>
      <c r="J4175" s="23" t="n">
        <f aca="true">BETAINV(RAND(),T1_PERT!$F$9,T1_PERT!$G$9,T1_PERT!$C$9,T1_PERT!$E$9)</f>
        <v>3.94228913151045</v>
      </c>
      <c r="K4175" s="23" t="n">
        <f aca="true">BETAINV(RAND(),T1_PERT!$F$10,T1_PERT!$G$10,T1_PERT!$C$10,T1_PERT!$E$10)</f>
        <v>2.06424331619445</v>
      </c>
      <c r="L4175" s="23" t="n">
        <f aca="false">F4175+G4175+I4175+K4175</f>
        <v>16.025563342143</v>
      </c>
      <c r="M4175" s="23" t="n">
        <f aca="false">F4175+H4175+J4175+K4175</f>
        <v>15.4780180927581</v>
      </c>
      <c r="N4175" s="23" t="n">
        <f aca="false">MAX(L4175,M4175)</f>
        <v>16.025563342143</v>
      </c>
    </row>
    <row r="4176" customFormat="false" ht="15" hidden="false" customHeight="false" outlineLevel="0" collapsed="false">
      <c r="A4176" s="5" t="n">
        <v>4157</v>
      </c>
      <c r="B4176" s="25" t="n">
        <f aca="true">NORMSINV(RAND())</f>
        <v>-0.620818644470771</v>
      </c>
      <c r="C4176" s="25" t="n">
        <f aca="true">$C$4*B4176+SQRT(1-$C$4^2)*NORMSINV(RAND())</f>
        <v>-0.601231075743407</v>
      </c>
      <c r="D4176" s="25" t="n">
        <f aca="false">NORMSDIST(B4176)</f>
        <v>0.267359477247903</v>
      </c>
      <c r="E4176" s="25" t="n">
        <f aca="false">NORMSDIST(C4176)</f>
        <v>0.273843044595926</v>
      </c>
      <c r="F4176" s="23" t="n">
        <f aca="true">BETAINV(RAND(),T1_PERT!$F$5,T1_PERT!$G$5,T1_PERT!$C$5,T1_PERT!$E$5)</f>
        <v>3.76575827390289</v>
      </c>
      <c r="G4176" s="23" t="n">
        <f aca="false">BETAINV(D4176,T1_PERT!$F$6,T1_PERT!$G$6,T1_PERT!$C$6,T1_PERT!$E$6)</f>
        <v>4.53591270915854</v>
      </c>
      <c r="H4176" s="23" t="n">
        <f aca="true">BETAINV(RAND(),T1_PERT!$F$7,T1_PERT!$G$7,T1_PERT!$C$7,T1_PERT!$E$7)</f>
        <v>4.9763485748772</v>
      </c>
      <c r="I4176" s="23" t="n">
        <f aca="false">BETAINV(E4176,T1_PERT!$F$8,T1_PERT!$G$8,T1_PERT!$C$8,T1_PERT!$E$8)</f>
        <v>4.82165438530439</v>
      </c>
      <c r="J4176" s="23" t="n">
        <f aca="true">BETAINV(RAND(),T1_PERT!$F$9,T1_PERT!$G$9,T1_PERT!$C$9,T1_PERT!$E$9)</f>
        <v>4.67083479857855</v>
      </c>
      <c r="K4176" s="23" t="n">
        <f aca="true">BETAINV(RAND(),T1_PERT!$F$10,T1_PERT!$G$10,T1_PERT!$C$10,T1_PERT!$E$10)</f>
        <v>1.80884733160653</v>
      </c>
      <c r="L4176" s="23" t="n">
        <f aca="false">F4176+G4176+I4176+K4176</f>
        <v>14.9321726999724</v>
      </c>
      <c r="M4176" s="23" t="n">
        <f aca="false">F4176+H4176+J4176+K4176</f>
        <v>15.2217889789652</v>
      </c>
      <c r="N4176" s="23" t="n">
        <f aca="false">MAX(L4176,M4176)</f>
        <v>15.2217889789652</v>
      </c>
    </row>
    <row r="4177" customFormat="false" ht="15" hidden="false" customHeight="false" outlineLevel="0" collapsed="false">
      <c r="A4177" s="5" t="n">
        <v>4158</v>
      </c>
      <c r="B4177" s="25" t="n">
        <f aca="true">NORMSINV(RAND())</f>
        <v>-0.477738937316993</v>
      </c>
      <c r="C4177" s="25" t="n">
        <f aca="true">$C$4*B4177+SQRT(1-$C$4^2)*NORMSINV(RAND())</f>
        <v>-2.36553722083094</v>
      </c>
      <c r="D4177" s="25" t="n">
        <f aca="false">NORMSDIST(B4177)</f>
        <v>0.316418013551622</v>
      </c>
      <c r="E4177" s="25" t="n">
        <f aca="false">NORMSDIST(C4177)</f>
        <v>0.00900196672751521</v>
      </c>
      <c r="F4177" s="23" t="n">
        <f aca="true">BETAINV(RAND(),T1_PERT!$F$5,T1_PERT!$G$5,T1_PERT!$C$5,T1_PERT!$E$5)</f>
        <v>3.10573456241589</v>
      </c>
      <c r="G4177" s="23" t="n">
        <f aca="false">BETAINV(D4177,T1_PERT!$F$6,T1_PERT!$G$6,T1_PERT!$C$6,T1_PERT!$E$6)</f>
        <v>4.69163502890708</v>
      </c>
      <c r="H4177" s="23" t="n">
        <f aca="true">BETAINV(RAND(),T1_PERT!$F$7,T1_PERT!$G$7,T1_PERT!$C$7,T1_PERT!$E$7)</f>
        <v>4.62328910577247</v>
      </c>
      <c r="I4177" s="23" t="n">
        <f aca="false">BETAINV(E4177,T1_PERT!$F$8,T1_PERT!$G$8,T1_PERT!$C$8,T1_PERT!$E$8)</f>
        <v>4.12381585824944</v>
      </c>
      <c r="J4177" s="23" t="n">
        <f aca="true">BETAINV(RAND(),T1_PERT!$F$9,T1_PERT!$G$9,T1_PERT!$C$9,T1_PERT!$E$9)</f>
        <v>4.23473658762866</v>
      </c>
      <c r="K4177" s="23" t="n">
        <f aca="true">BETAINV(RAND(),T1_PERT!$F$10,T1_PERT!$G$10,T1_PERT!$C$10,T1_PERT!$E$10)</f>
        <v>2.19510136290019</v>
      </c>
      <c r="L4177" s="23" t="n">
        <f aca="false">F4177+G4177+I4177+K4177</f>
        <v>14.1162868124726</v>
      </c>
      <c r="M4177" s="23" t="n">
        <f aca="false">F4177+H4177+J4177+K4177</f>
        <v>14.1588616187172</v>
      </c>
      <c r="N4177" s="23" t="n">
        <f aca="false">MAX(L4177,M4177)</f>
        <v>14.1588616187172</v>
      </c>
    </row>
    <row r="4178" customFormat="false" ht="15" hidden="false" customHeight="false" outlineLevel="0" collapsed="false">
      <c r="A4178" s="5" t="n">
        <v>4159</v>
      </c>
      <c r="B4178" s="25" t="n">
        <f aca="true">NORMSINV(RAND())</f>
        <v>0.399765513838909</v>
      </c>
      <c r="C4178" s="25" t="n">
        <f aca="true">$C$4*B4178+SQRT(1-$C$4^2)*NORMSINV(RAND())</f>
        <v>-1.07222482439651</v>
      </c>
      <c r="D4178" s="25" t="n">
        <f aca="false">NORMSDIST(B4178)</f>
        <v>0.655335383309769</v>
      </c>
      <c r="E4178" s="25" t="n">
        <f aca="false">NORMSDIST(C4178)</f>
        <v>0.14180953145707</v>
      </c>
      <c r="F4178" s="23" t="n">
        <f aca="true">BETAINV(RAND(),T1_PERT!$F$5,T1_PERT!$G$5,T1_PERT!$C$5,T1_PERT!$E$5)</f>
        <v>4.52305341972041</v>
      </c>
      <c r="G4178" s="23" t="n">
        <f aca="false">BETAINV(D4178,T1_PERT!$F$6,T1_PERT!$G$6,T1_PERT!$C$6,T1_PERT!$E$6)</f>
        <v>5.75957826722324</v>
      </c>
      <c r="H4178" s="23" t="n">
        <f aca="true">BETAINV(RAND(),T1_PERT!$F$7,T1_PERT!$G$7,T1_PERT!$C$7,T1_PERT!$E$7)</f>
        <v>7.07171015826211</v>
      </c>
      <c r="I4178" s="23" t="n">
        <f aca="false">BETAINV(E4178,T1_PERT!$F$8,T1_PERT!$G$8,T1_PERT!$C$8,T1_PERT!$E$8)</f>
        <v>4.54903409071169</v>
      </c>
      <c r="J4178" s="23" t="n">
        <f aca="true">BETAINV(RAND(),T1_PERT!$F$9,T1_PERT!$G$9,T1_PERT!$C$9,T1_PERT!$E$9)</f>
        <v>3.29479384599886</v>
      </c>
      <c r="K4178" s="23" t="n">
        <f aca="true">BETAINV(RAND(),T1_PERT!$F$10,T1_PERT!$G$10,T1_PERT!$C$10,T1_PERT!$E$10)</f>
        <v>2.25013265341206</v>
      </c>
      <c r="L4178" s="23" t="n">
        <f aca="false">F4178+G4178+I4178+K4178</f>
        <v>17.0817984310674</v>
      </c>
      <c r="M4178" s="23" t="n">
        <f aca="false">F4178+H4178+J4178+K4178</f>
        <v>17.1396900773934</v>
      </c>
      <c r="N4178" s="23" t="n">
        <f aca="false">MAX(L4178,M4178)</f>
        <v>17.1396900773934</v>
      </c>
    </row>
    <row r="4179" customFormat="false" ht="15" hidden="false" customHeight="false" outlineLevel="0" collapsed="false">
      <c r="A4179" s="5" t="n">
        <v>4160</v>
      </c>
      <c r="B4179" s="25" t="n">
        <f aca="true">NORMSINV(RAND())</f>
        <v>1.40508608025283</v>
      </c>
      <c r="C4179" s="25" t="n">
        <f aca="true">$C$4*B4179+SQRT(1-$C$4^2)*NORMSINV(RAND())</f>
        <v>1.15788730372079</v>
      </c>
      <c r="D4179" s="25" t="n">
        <f aca="false">NORMSDIST(B4179)</f>
        <v>0.92000215860314</v>
      </c>
      <c r="E4179" s="25" t="n">
        <f aca="false">NORMSDIST(C4179)</f>
        <v>0.876544985313799</v>
      </c>
      <c r="F4179" s="23" t="n">
        <f aca="true">BETAINV(RAND(),T1_PERT!$F$5,T1_PERT!$G$5,T1_PERT!$C$5,T1_PERT!$E$5)</f>
        <v>4.68778966987842</v>
      </c>
      <c r="G4179" s="23" t="n">
        <f aca="false">BETAINV(D4179,T1_PERT!$F$6,T1_PERT!$G$6,T1_PERT!$C$6,T1_PERT!$E$6)</f>
        <v>7.01141121836132</v>
      </c>
      <c r="H4179" s="23" t="n">
        <f aca="true">BETAINV(RAND(),T1_PERT!$F$7,T1_PERT!$G$7,T1_PERT!$C$7,T1_PERT!$E$7)</f>
        <v>4.05893129982842</v>
      </c>
      <c r="I4179" s="23" t="n">
        <f aca="false">BETAINV(E4179,T1_PERT!$F$8,T1_PERT!$G$8,T1_PERT!$C$8,T1_PERT!$E$8)</f>
        <v>6.23158929609944</v>
      </c>
      <c r="J4179" s="23" t="n">
        <f aca="true">BETAINV(RAND(),T1_PERT!$F$9,T1_PERT!$G$9,T1_PERT!$C$9,T1_PERT!$E$9)</f>
        <v>4.85902529619863</v>
      </c>
      <c r="K4179" s="23" t="n">
        <f aca="true">BETAINV(RAND(),T1_PERT!$F$10,T1_PERT!$G$10,T1_PERT!$C$10,T1_PERT!$E$10)</f>
        <v>2.17126326726658</v>
      </c>
      <c r="L4179" s="23" t="n">
        <f aca="false">F4179+G4179+I4179+K4179</f>
        <v>20.1020534516058</v>
      </c>
      <c r="M4179" s="23" t="n">
        <f aca="false">F4179+H4179+J4179+K4179</f>
        <v>15.7770095331721</v>
      </c>
      <c r="N4179" s="23" t="n">
        <f aca="false">MAX(L4179,M4179)</f>
        <v>20.1020534516058</v>
      </c>
    </row>
    <row r="4180" customFormat="false" ht="15" hidden="false" customHeight="false" outlineLevel="0" collapsed="false">
      <c r="A4180" s="5" t="n">
        <v>4161</v>
      </c>
      <c r="B4180" s="25" t="n">
        <f aca="true">NORMSINV(RAND())</f>
        <v>-1.41234417570678</v>
      </c>
      <c r="C4180" s="25" t="n">
        <f aca="true">$C$4*B4180+SQRT(1-$C$4^2)*NORMSINV(RAND())</f>
        <v>-1.16065790120307</v>
      </c>
      <c r="D4180" s="25" t="n">
        <f aca="false">NORMSDIST(B4180)</f>
        <v>0.0789243225098222</v>
      </c>
      <c r="E4180" s="25" t="n">
        <f aca="false">NORMSDIST(C4180)</f>
        <v>0.122890524292052</v>
      </c>
      <c r="F4180" s="23" t="n">
        <f aca="true">BETAINV(RAND(),T1_PERT!$F$5,T1_PERT!$G$5,T1_PERT!$C$5,T1_PERT!$E$5)</f>
        <v>4.6328106180987</v>
      </c>
      <c r="G4180" s="23" t="n">
        <f aca="false">BETAINV(D4180,T1_PERT!$F$6,T1_PERT!$G$6,T1_PERT!$C$6,T1_PERT!$E$6)</f>
        <v>3.81756372588835</v>
      </c>
      <c r="H4180" s="23" t="n">
        <f aca="true">BETAINV(RAND(),T1_PERT!$F$7,T1_PERT!$G$7,T1_PERT!$C$7,T1_PERT!$E$7)</f>
        <v>5.58990017191448</v>
      </c>
      <c r="I4180" s="23" t="n">
        <f aca="false">BETAINV(E4180,T1_PERT!$F$8,T1_PERT!$G$8,T1_PERT!$C$8,T1_PERT!$E$8)</f>
        <v>4.50515084638967</v>
      </c>
      <c r="J4180" s="23" t="n">
        <f aca="true">BETAINV(RAND(),T1_PERT!$F$9,T1_PERT!$G$9,T1_PERT!$C$9,T1_PERT!$E$9)</f>
        <v>4.74916574309528</v>
      </c>
      <c r="K4180" s="23" t="n">
        <f aca="true">BETAINV(RAND(),T1_PERT!$F$10,T1_PERT!$G$10,T1_PERT!$C$10,T1_PERT!$E$10)</f>
        <v>2.72275152809559</v>
      </c>
      <c r="L4180" s="23" t="n">
        <f aca="false">F4180+G4180+I4180+K4180</f>
        <v>15.6782767184723</v>
      </c>
      <c r="M4180" s="23" t="n">
        <f aca="false">F4180+H4180+J4180+K4180</f>
        <v>17.6946280612041</v>
      </c>
      <c r="N4180" s="23" t="n">
        <f aca="false">MAX(L4180,M4180)</f>
        <v>17.6946280612041</v>
      </c>
    </row>
    <row r="4181" customFormat="false" ht="15" hidden="false" customHeight="false" outlineLevel="0" collapsed="false">
      <c r="A4181" s="5" t="n">
        <v>4162</v>
      </c>
      <c r="B4181" s="25" t="n">
        <f aca="true">NORMSINV(RAND())</f>
        <v>1.04107738501587</v>
      </c>
      <c r="C4181" s="25" t="n">
        <f aca="true">$C$4*B4181+SQRT(1-$C$4^2)*NORMSINV(RAND())</f>
        <v>0.325548331241516</v>
      </c>
      <c r="D4181" s="25" t="n">
        <f aca="false">NORMSDIST(B4181)</f>
        <v>0.851080182771965</v>
      </c>
      <c r="E4181" s="25" t="n">
        <f aca="false">NORMSDIST(C4181)</f>
        <v>0.627616945071252</v>
      </c>
      <c r="F4181" s="23" t="n">
        <f aca="true">BETAINV(RAND(),T1_PERT!$F$5,T1_PERT!$G$5,T1_PERT!$C$5,T1_PERT!$E$5)</f>
        <v>3.497342514016</v>
      </c>
      <c r="G4181" s="23" t="n">
        <f aca="false">BETAINV(D4181,T1_PERT!$F$6,T1_PERT!$G$6,T1_PERT!$C$6,T1_PERT!$E$6)</f>
        <v>6.5748552834784</v>
      </c>
      <c r="H4181" s="23" t="n">
        <f aca="true">BETAINV(RAND(),T1_PERT!$F$7,T1_PERT!$G$7,T1_PERT!$C$7,T1_PERT!$E$7)</f>
        <v>4.40562425260113</v>
      </c>
      <c r="I4181" s="23" t="n">
        <f aca="false">BETAINV(E4181,T1_PERT!$F$8,T1_PERT!$G$8,T1_PERT!$C$8,T1_PERT!$E$8)</f>
        <v>5.5199571852773</v>
      </c>
      <c r="J4181" s="23" t="n">
        <f aca="true">BETAINV(RAND(),T1_PERT!$F$9,T1_PERT!$G$9,T1_PERT!$C$9,T1_PERT!$E$9)</f>
        <v>4.5500806740459</v>
      </c>
      <c r="K4181" s="23" t="n">
        <f aca="true">BETAINV(RAND(),T1_PERT!$F$10,T1_PERT!$G$10,T1_PERT!$C$10,T1_PERT!$E$10)</f>
        <v>1.84513039783866</v>
      </c>
      <c r="L4181" s="23" t="n">
        <f aca="false">F4181+G4181+I4181+K4181</f>
        <v>17.4372853806104</v>
      </c>
      <c r="M4181" s="23" t="n">
        <f aca="false">F4181+H4181+J4181+K4181</f>
        <v>14.2981778385017</v>
      </c>
      <c r="N4181" s="23" t="n">
        <f aca="false">MAX(L4181,M4181)</f>
        <v>17.4372853806104</v>
      </c>
    </row>
    <row r="4182" customFormat="false" ht="15" hidden="false" customHeight="false" outlineLevel="0" collapsed="false">
      <c r="A4182" s="5" t="n">
        <v>4163</v>
      </c>
      <c r="B4182" s="25" t="n">
        <f aca="true">NORMSINV(RAND())</f>
        <v>1.4320410399792</v>
      </c>
      <c r="C4182" s="25" t="n">
        <f aca="true">$C$4*B4182+SQRT(1-$C$4^2)*NORMSINV(RAND())</f>
        <v>0.366610744264125</v>
      </c>
      <c r="D4182" s="25" t="n">
        <f aca="false">NORMSDIST(B4182)</f>
        <v>0.923933961761161</v>
      </c>
      <c r="E4182" s="25" t="n">
        <f aca="false">NORMSDIST(C4182)</f>
        <v>0.643045303656588</v>
      </c>
      <c r="F4182" s="23" t="n">
        <f aca="true">BETAINV(RAND(),T1_PERT!$F$5,T1_PERT!$G$5,T1_PERT!$C$5,T1_PERT!$E$5)</f>
        <v>5.47748964077726</v>
      </c>
      <c r="G4182" s="23" t="n">
        <f aca="false">BETAINV(D4182,T1_PERT!$F$6,T1_PERT!$G$6,T1_PERT!$C$6,T1_PERT!$E$6)</f>
        <v>7.04243125507278</v>
      </c>
      <c r="H4182" s="23" t="n">
        <f aca="true">BETAINV(RAND(),T1_PERT!$F$7,T1_PERT!$G$7,T1_PERT!$C$7,T1_PERT!$E$7)</f>
        <v>6.98143041760986</v>
      </c>
      <c r="I4182" s="23" t="n">
        <f aca="false">BETAINV(E4182,T1_PERT!$F$8,T1_PERT!$G$8,T1_PERT!$C$8,T1_PERT!$E$8)</f>
        <v>5.55435843600854</v>
      </c>
      <c r="J4182" s="23" t="n">
        <f aca="true">BETAINV(RAND(),T1_PERT!$F$9,T1_PERT!$G$9,T1_PERT!$C$9,T1_PERT!$E$9)</f>
        <v>4.39682966986588</v>
      </c>
      <c r="K4182" s="23" t="n">
        <f aca="true">BETAINV(RAND(),T1_PERT!$F$10,T1_PERT!$G$10,T1_PERT!$C$10,T1_PERT!$E$10)</f>
        <v>2.04699012918682</v>
      </c>
      <c r="L4182" s="23" t="n">
        <f aca="false">F4182+G4182+I4182+K4182</f>
        <v>20.1212694610454</v>
      </c>
      <c r="M4182" s="23" t="n">
        <f aca="false">F4182+H4182+J4182+K4182</f>
        <v>18.9027398574398</v>
      </c>
      <c r="N4182" s="23" t="n">
        <f aca="false">MAX(L4182,M4182)</f>
        <v>20.1212694610454</v>
      </c>
    </row>
    <row r="4183" customFormat="false" ht="15" hidden="false" customHeight="false" outlineLevel="0" collapsed="false">
      <c r="A4183" s="5" t="n">
        <v>4164</v>
      </c>
      <c r="B4183" s="25" t="n">
        <f aca="true">NORMSINV(RAND())</f>
        <v>0.507457807339517</v>
      </c>
      <c r="C4183" s="25" t="n">
        <f aca="true">$C$4*B4183+SQRT(1-$C$4^2)*NORMSINV(RAND())</f>
        <v>0.830552673618407</v>
      </c>
      <c r="D4183" s="25" t="n">
        <f aca="false">NORMSDIST(B4183)</f>
        <v>0.694083183089383</v>
      </c>
      <c r="E4183" s="25" t="n">
        <f aca="false">NORMSDIST(C4183)</f>
        <v>0.796886810117132</v>
      </c>
      <c r="F4183" s="23" t="n">
        <f aca="true">BETAINV(RAND(),T1_PERT!$F$5,T1_PERT!$G$5,T1_PERT!$C$5,T1_PERT!$E$5)</f>
        <v>5.16068760859036</v>
      </c>
      <c r="G4183" s="23" t="n">
        <f aca="false">BETAINV(D4183,T1_PERT!$F$6,T1_PERT!$G$6,T1_PERT!$C$6,T1_PERT!$E$6)</f>
        <v>5.8977216911734</v>
      </c>
      <c r="H4183" s="23" t="n">
        <f aca="true">BETAINV(RAND(),T1_PERT!$F$7,T1_PERT!$G$7,T1_PERT!$C$7,T1_PERT!$E$7)</f>
        <v>6.44898621384224</v>
      </c>
      <c r="I4183" s="23" t="n">
        <f aca="false">BETAINV(E4183,T1_PERT!$F$8,T1_PERT!$G$8,T1_PERT!$C$8,T1_PERT!$E$8)</f>
        <v>5.95122684554824</v>
      </c>
      <c r="J4183" s="23" t="n">
        <f aca="true">BETAINV(RAND(),T1_PERT!$F$9,T1_PERT!$G$9,T1_PERT!$C$9,T1_PERT!$E$9)</f>
        <v>3.56286332516534</v>
      </c>
      <c r="K4183" s="23" t="n">
        <f aca="true">BETAINV(RAND(),T1_PERT!$F$10,T1_PERT!$G$10,T1_PERT!$C$10,T1_PERT!$E$10)</f>
        <v>2.04413116089952</v>
      </c>
      <c r="L4183" s="23" t="n">
        <f aca="false">F4183+G4183+I4183+K4183</f>
        <v>19.0537673062115</v>
      </c>
      <c r="M4183" s="23" t="n">
        <f aca="false">F4183+H4183+J4183+K4183</f>
        <v>17.2166683084975</v>
      </c>
      <c r="N4183" s="23" t="n">
        <f aca="false">MAX(L4183,M4183)</f>
        <v>19.0537673062115</v>
      </c>
    </row>
    <row r="4184" customFormat="false" ht="15" hidden="false" customHeight="false" outlineLevel="0" collapsed="false">
      <c r="A4184" s="5" t="n">
        <v>4165</v>
      </c>
      <c r="B4184" s="25" t="n">
        <f aca="true">NORMSINV(RAND())</f>
        <v>-1.07000873431683</v>
      </c>
      <c r="C4184" s="25" t="n">
        <f aca="true">$C$4*B4184+SQRT(1-$C$4^2)*NORMSINV(RAND())</f>
        <v>-1.07889901381445</v>
      </c>
      <c r="D4184" s="25" t="n">
        <f aca="false">NORMSDIST(B4184)</f>
        <v>0.142307688620343</v>
      </c>
      <c r="E4184" s="25" t="n">
        <f aca="false">NORMSDIST(C4184)</f>
        <v>0.140316374266044</v>
      </c>
      <c r="F4184" s="23" t="n">
        <f aca="true">BETAINV(RAND(),T1_PERT!$F$5,T1_PERT!$G$5,T1_PERT!$C$5,T1_PERT!$E$5)</f>
        <v>3.6590509644285</v>
      </c>
      <c r="G4184" s="23" t="n">
        <f aca="false">BETAINV(D4184,T1_PERT!$F$6,T1_PERT!$G$6,T1_PERT!$C$6,T1_PERT!$E$6)</f>
        <v>4.0964736351552</v>
      </c>
      <c r="H4184" s="23" t="n">
        <f aca="true">BETAINV(RAND(),T1_PERT!$F$7,T1_PERT!$G$7,T1_PERT!$C$7,T1_PERT!$E$7)</f>
        <v>6.27892704955691</v>
      </c>
      <c r="I4184" s="23" t="n">
        <f aca="false">BETAINV(E4184,T1_PERT!$F$8,T1_PERT!$G$8,T1_PERT!$C$8,T1_PERT!$E$8)</f>
        <v>4.54564050717872</v>
      </c>
      <c r="J4184" s="23" t="n">
        <f aca="true">BETAINV(RAND(),T1_PERT!$F$9,T1_PERT!$G$9,T1_PERT!$C$9,T1_PERT!$E$9)</f>
        <v>4.14002133204624</v>
      </c>
      <c r="K4184" s="23" t="n">
        <f aca="true">BETAINV(RAND(),T1_PERT!$F$10,T1_PERT!$G$10,T1_PERT!$C$10,T1_PERT!$E$10)</f>
        <v>2.38411887973687</v>
      </c>
      <c r="L4184" s="23" t="n">
        <f aca="false">F4184+G4184+I4184+K4184</f>
        <v>14.6852839864993</v>
      </c>
      <c r="M4184" s="23" t="n">
        <f aca="false">F4184+H4184+J4184+K4184</f>
        <v>16.4621182257685</v>
      </c>
      <c r="N4184" s="23" t="n">
        <f aca="false">MAX(L4184,M4184)</f>
        <v>16.4621182257685</v>
      </c>
    </row>
    <row r="4185" customFormat="false" ht="15" hidden="false" customHeight="false" outlineLevel="0" collapsed="false">
      <c r="A4185" s="5" t="n">
        <v>4166</v>
      </c>
      <c r="B4185" s="25" t="n">
        <f aca="true">NORMSINV(RAND())</f>
        <v>2.31892526425171</v>
      </c>
      <c r="C4185" s="25" t="n">
        <f aca="true">$C$4*B4185+SQRT(1-$C$4^2)*NORMSINV(RAND())</f>
        <v>1.1061310099154</v>
      </c>
      <c r="D4185" s="25" t="n">
        <f aca="false">NORMSDIST(B4185)</f>
        <v>0.989800455506411</v>
      </c>
      <c r="E4185" s="25" t="n">
        <f aca="false">NORMSDIST(C4185)</f>
        <v>0.865665090794651</v>
      </c>
      <c r="F4185" s="23" t="n">
        <f aca="true">BETAINV(RAND(),T1_PERT!$F$5,T1_PERT!$G$5,T1_PERT!$C$5,T1_PERT!$E$5)</f>
        <v>4.28385631226429</v>
      </c>
      <c r="G4185" s="23" t="n">
        <f aca="false">BETAINV(D4185,T1_PERT!$F$6,T1_PERT!$G$6,T1_PERT!$C$6,T1_PERT!$E$6)</f>
        <v>7.92598727447076</v>
      </c>
      <c r="H4185" s="23" t="n">
        <f aca="true">BETAINV(RAND(),T1_PERT!$F$7,T1_PERT!$G$7,T1_PERT!$C$7,T1_PERT!$E$7)</f>
        <v>7.09839254840414</v>
      </c>
      <c r="I4185" s="23" t="n">
        <f aca="false">BETAINV(E4185,T1_PERT!$F$8,T1_PERT!$G$8,T1_PERT!$C$8,T1_PERT!$E$8)</f>
        <v>6.18766224333422</v>
      </c>
      <c r="J4185" s="23" t="n">
        <f aca="true">BETAINV(RAND(),T1_PERT!$F$9,T1_PERT!$G$9,T1_PERT!$C$9,T1_PERT!$E$9)</f>
        <v>3.32368450156297</v>
      </c>
      <c r="K4185" s="23" t="n">
        <f aca="true">BETAINV(RAND(),T1_PERT!$F$10,T1_PERT!$G$10,T1_PERT!$C$10,T1_PERT!$E$10)</f>
        <v>1.91026397563571</v>
      </c>
      <c r="L4185" s="23" t="n">
        <f aca="false">F4185+G4185+I4185+K4185</f>
        <v>20.307769805705</v>
      </c>
      <c r="M4185" s="23" t="n">
        <f aca="false">F4185+H4185+J4185+K4185</f>
        <v>16.6161973378671</v>
      </c>
      <c r="N4185" s="23" t="n">
        <f aca="false">MAX(L4185,M4185)</f>
        <v>20.307769805705</v>
      </c>
    </row>
    <row r="4186" customFormat="false" ht="15" hidden="false" customHeight="false" outlineLevel="0" collapsed="false">
      <c r="A4186" s="5" t="n">
        <v>4167</v>
      </c>
      <c r="B4186" s="25" t="n">
        <f aca="true">NORMSINV(RAND())</f>
        <v>-0.6827943719695</v>
      </c>
      <c r="C4186" s="25" t="n">
        <f aca="true">$C$4*B4186+SQRT(1-$C$4^2)*NORMSINV(RAND())</f>
        <v>0.0423772696495262</v>
      </c>
      <c r="D4186" s="25" t="n">
        <f aca="false">NORMSDIST(B4186)</f>
        <v>0.247368393245019</v>
      </c>
      <c r="E4186" s="25" t="n">
        <f aca="false">NORMSDIST(C4186)</f>
        <v>0.516901025869883</v>
      </c>
      <c r="F4186" s="23" t="n">
        <f aca="true">BETAINV(RAND(),T1_PERT!$F$5,T1_PERT!$G$5,T1_PERT!$C$5,T1_PERT!$E$5)</f>
        <v>3.5363016740916</v>
      </c>
      <c r="G4186" s="23" t="n">
        <f aca="false">BETAINV(D4186,T1_PERT!$F$6,T1_PERT!$G$6,T1_PERT!$C$6,T1_PERT!$E$6)</f>
        <v>4.47067287520737</v>
      </c>
      <c r="H4186" s="23" t="n">
        <f aca="true">BETAINV(RAND(),T1_PERT!$F$7,T1_PERT!$G$7,T1_PERT!$C$7,T1_PERT!$E$7)</f>
        <v>3.80555068806475</v>
      </c>
      <c r="I4186" s="23" t="n">
        <f aca="false">BETAINV(E4186,T1_PERT!$F$8,T1_PERT!$G$8,T1_PERT!$C$8,T1_PERT!$E$8)</f>
        <v>5.28875119037324</v>
      </c>
      <c r="J4186" s="23" t="n">
        <f aca="true">BETAINV(RAND(),T1_PERT!$F$9,T1_PERT!$G$9,T1_PERT!$C$9,T1_PERT!$E$9)</f>
        <v>4.79749959920841</v>
      </c>
      <c r="K4186" s="23" t="n">
        <f aca="true">BETAINV(RAND(),T1_PERT!$F$10,T1_PERT!$G$10,T1_PERT!$C$10,T1_PERT!$E$10)</f>
        <v>2.11233841041284</v>
      </c>
      <c r="L4186" s="23" t="n">
        <f aca="false">F4186+G4186+I4186+K4186</f>
        <v>15.408064150085</v>
      </c>
      <c r="M4186" s="23" t="n">
        <f aca="false">F4186+H4186+J4186+K4186</f>
        <v>14.2516903717776</v>
      </c>
      <c r="N4186" s="23" t="n">
        <f aca="false">MAX(L4186,M4186)</f>
        <v>15.408064150085</v>
      </c>
    </row>
    <row r="4187" customFormat="false" ht="15" hidden="false" customHeight="false" outlineLevel="0" collapsed="false">
      <c r="A4187" s="5" t="n">
        <v>4168</v>
      </c>
      <c r="B4187" s="25" t="n">
        <f aca="true">NORMSINV(RAND())</f>
        <v>1.80359457982742</v>
      </c>
      <c r="C4187" s="25" t="n">
        <f aca="true">$C$4*B4187+SQRT(1-$C$4^2)*NORMSINV(RAND())</f>
        <v>0.2080599744197</v>
      </c>
      <c r="D4187" s="25" t="n">
        <f aca="false">NORMSDIST(B4187)</f>
        <v>0.964352556798416</v>
      </c>
      <c r="E4187" s="25" t="n">
        <f aca="false">NORMSDIST(C4187)</f>
        <v>0.582408930492483</v>
      </c>
      <c r="F4187" s="23" t="n">
        <f aca="true">BETAINV(RAND(),T1_PERT!$F$5,T1_PERT!$G$5,T1_PERT!$C$5,T1_PERT!$E$5)</f>
        <v>4.8160161820077</v>
      </c>
      <c r="G4187" s="23" t="n">
        <f aca="false">BETAINV(D4187,T1_PERT!$F$6,T1_PERT!$G$6,T1_PERT!$C$6,T1_PERT!$E$6)</f>
        <v>7.44710883053991</v>
      </c>
      <c r="H4187" s="23" t="n">
        <f aca="true">BETAINV(RAND(),T1_PERT!$F$7,T1_PERT!$G$7,T1_PERT!$C$7,T1_PERT!$E$7)</f>
        <v>7.74437779754656</v>
      </c>
      <c r="I4187" s="23" t="n">
        <f aca="false">BETAINV(E4187,T1_PERT!$F$8,T1_PERT!$G$8,T1_PERT!$C$8,T1_PERT!$E$8)</f>
        <v>5.42263606306284</v>
      </c>
      <c r="J4187" s="23" t="n">
        <f aca="true">BETAINV(RAND(),T1_PERT!$F$9,T1_PERT!$G$9,T1_PERT!$C$9,T1_PERT!$E$9)</f>
        <v>3.86816297521477</v>
      </c>
      <c r="K4187" s="23" t="n">
        <f aca="true">BETAINV(RAND(),T1_PERT!$F$10,T1_PERT!$G$10,T1_PERT!$C$10,T1_PERT!$E$10)</f>
        <v>1.98152291269616</v>
      </c>
      <c r="L4187" s="23" t="n">
        <f aca="false">F4187+G4187+I4187+K4187</f>
        <v>19.6672839883066</v>
      </c>
      <c r="M4187" s="23" t="n">
        <f aca="false">F4187+H4187+J4187+K4187</f>
        <v>18.4100798674652</v>
      </c>
      <c r="N4187" s="23" t="n">
        <f aca="false">MAX(L4187,M4187)</f>
        <v>19.6672839883066</v>
      </c>
    </row>
    <row r="4188" customFormat="false" ht="15" hidden="false" customHeight="false" outlineLevel="0" collapsed="false">
      <c r="A4188" s="5" t="n">
        <v>4169</v>
      </c>
      <c r="B4188" s="25" t="n">
        <f aca="true">NORMSINV(RAND())</f>
        <v>-0.416261170595058</v>
      </c>
      <c r="C4188" s="25" t="n">
        <f aca="true">$C$4*B4188+SQRT(1-$C$4^2)*NORMSINV(RAND())</f>
        <v>-0.239094663427517</v>
      </c>
      <c r="D4188" s="25" t="n">
        <f aca="false">NORMSDIST(B4188)</f>
        <v>0.33860945129478</v>
      </c>
      <c r="E4188" s="25" t="n">
        <f aca="false">NORMSDIST(C4188)</f>
        <v>0.405516089879259</v>
      </c>
      <c r="F4188" s="23" t="n">
        <f aca="true">BETAINV(RAND(),T1_PERT!$F$5,T1_PERT!$G$5,T1_PERT!$C$5,T1_PERT!$E$5)</f>
        <v>4.53241526710062</v>
      </c>
      <c r="G4188" s="23" t="n">
        <f aca="false">BETAINV(D4188,T1_PERT!$F$6,T1_PERT!$G$6,T1_PERT!$C$6,T1_PERT!$E$6)</f>
        <v>4.76060895519735</v>
      </c>
      <c r="H4188" s="23" t="n">
        <f aca="true">BETAINV(RAND(),T1_PERT!$F$7,T1_PERT!$G$7,T1_PERT!$C$7,T1_PERT!$E$7)</f>
        <v>6.95651106568703</v>
      </c>
      <c r="I4188" s="23" t="n">
        <f aca="false">BETAINV(E4188,T1_PERT!$F$8,T1_PERT!$G$8,T1_PERT!$C$8,T1_PERT!$E$8)</f>
        <v>5.07276592070008</v>
      </c>
      <c r="J4188" s="23" t="n">
        <f aca="true">BETAINV(RAND(),T1_PERT!$F$9,T1_PERT!$G$9,T1_PERT!$C$9,T1_PERT!$E$9)</f>
        <v>4.75831749437549</v>
      </c>
      <c r="K4188" s="23" t="n">
        <f aca="true">BETAINV(RAND(),T1_PERT!$F$10,T1_PERT!$G$10,T1_PERT!$C$10,T1_PERT!$E$10)</f>
        <v>2.45938322885581</v>
      </c>
      <c r="L4188" s="23" t="n">
        <f aca="false">F4188+G4188+I4188+K4188</f>
        <v>16.8251733718539</v>
      </c>
      <c r="M4188" s="23" t="n">
        <f aca="false">F4188+H4188+J4188+K4188</f>
        <v>18.706627056019</v>
      </c>
      <c r="N4188" s="23" t="n">
        <f aca="false">MAX(L4188,M4188)</f>
        <v>18.706627056019</v>
      </c>
    </row>
    <row r="4189" customFormat="false" ht="15" hidden="false" customHeight="false" outlineLevel="0" collapsed="false">
      <c r="A4189" s="5" t="n">
        <v>4170</v>
      </c>
      <c r="B4189" s="25" t="n">
        <f aca="true">NORMSINV(RAND())</f>
        <v>2.19971790271647</v>
      </c>
      <c r="C4189" s="25" t="n">
        <f aca="true">$C$4*B4189+SQRT(1-$C$4^2)*NORMSINV(RAND())</f>
        <v>1.05911778255402</v>
      </c>
      <c r="D4189" s="25" t="n">
        <f aca="false">NORMSDIST(B4189)</f>
        <v>0.986086542094384</v>
      </c>
      <c r="E4189" s="25" t="n">
        <f aca="false">NORMSDIST(C4189)</f>
        <v>0.855226928822784</v>
      </c>
      <c r="F4189" s="23" t="n">
        <f aca="true">BETAINV(RAND(),T1_PERT!$F$5,T1_PERT!$G$5,T1_PERT!$C$5,T1_PERT!$E$5)</f>
        <v>4.21347406556666</v>
      </c>
      <c r="G4189" s="23" t="n">
        <f aca="false">BETAINV(D4189,T1_PERT!$F$6,T1_PERT!$G$6,T1_PERT!$C$6,T1_PERT!$E$6)</f>
        <v>7.82444568835835</v>
      </c>
      <c r="H4189" s="23" t="n">
        <f aca="true">BETAINV(RAND(),T1_PERT!$F$7,T1_PERT!$G$7,T1_PERT!$C$7,T1_PERT!$E$7)</f>
        <v>4.89036215395611</v>
      </c>
      <c r="I4189" s="23" t="n">
        <f aca="false">BETAINV(E4189,T1_PERT!$F$8,T1_PERT!$G$8,T1_PERT!$C$8,T1_PERT!$E$8)</f>
        <v>6.14758858880328</v>
      </c>
      <c r="J4189" s="23" t="n">
        <f aca="true">BETAINV(RAND(),T1_PERT!$F$9,T1_PERT!$G$9,T1_PERT!$C$9,T1_PERT!$E$9)</f>
        <v>3.11614487025505</v>
      </c>
      <c r="K4189" s="23" t="n">
        <f aca="true">BETAINV(RAND(),T1_PERT!$F$10,T1_PERT!$G$10,T1_PERT!$C$10,T1_PERT!$E$10)</f>
        <v>2.4695472345575</v>
      </c>
      <c r="L4189" s="23" t="n">
        <f aca="false">F4189+G4189+I4189+K4189</f>
        <v>20.6550555772858</v>
      </c>
      <c r="M4189" s="23" t="n">
        <f aca="false">F4189+H4189+J4189+K4189</f>
        <v>14.6895283243353</v>
      </c>
      <c r="N4189" s="23" t="n">
        <f aca="false">MAX(L4189,M4189)</f>
        <v>20.6550555772858</v>
      </c>
    </row>
    <row r="4190" customFormat="false" ht="15" hidden="false" customHeight="false" outlineLevel="0" collapsed="false">
      <c r="A4190" s="5" t="n">
        <v>4171</v>
      </c>
      <c r="B4190" s="25" t="n">
        <f aca="true">NORMSINV(RAND())</f>
        <v>1.39296648413838</v>
      </c>
      <c r="C4190" s="25" t="n">
        <f aca="true">$C$4*B4190+SQRT(1-$C$4^2)*NORMSINV(RAND())</f>
        <v>0.464061048536114</v>
      </c>
      <c r="D4190" s="25" t="n">
        <f aca="false">NORMSDIST(B4190)</f>
        <v>0.918185036999851</v>
      </c>
      <c r="E4190" s="25" t="n">
        <f aca="false">NORMSDIST(C4190)</f>
        <v>0.678697996149663</v>
      </c>
      <c r="F4190" s="23" t="n">
        <f aca="true">BETAINV(RAND(),T1_PERT!$F$5,T1_PERT!$G$5,T1_PERT!$C$5,T1_PERT!$E$5)</f>
        <v>3.85927083746561</v>
      </c>
      <c r="G4190" s="23" t="n">
        <f aca="false">BETAINV(D4190,T1_PERT!$F$6,T1_PERT!$G$6,T1_PERT!$C$6,T1_PERT!$E$6)</f>
        <v>6.99739781087937</v>
      </c>
      <c r="H4190" s="23" t="n">
        <f aca="true">BETAINV(RAND(),T1_PERT!$F$7,T1_PERT!$G$7,T1_PERT!$C$7,T1_PERT!$E$7)</f>
        <v>5.92294331620017</v>
      </c>
      <c r="I4190" s="23" t="n">
        <f aca="false">BETAINV(E4190,T1_PERT!$F$8,T1_PERT!$G$8,T1_PERT!$C$8,T1_PERT!$E$8)</f>
        <v>5.63666973713401</v>
      </c>
      <c r="J4190" s="23" t="n">
        <f aca="true">BETAINV(RAND(),T1_PERT!$F$9,T1_PERT!$G$9,T1_PERT!$C$9,T1_PERT!$E$9)</f>
        <v>4.75473037647784</v>
      </c>
      <c r="K4190" s="23" t="n">
        <f aca="true">BETAINV(RAND(),T1_PERT!$F$10,T1_PERT!$G$10,T1_PERT!$C$10,T1_PERT!$E$10)</f>
        <v>1.86577107712738</v>
      </c>
      <c r="L4190" s="23" t="n">
        <f aca="false">F4190+G4190+I4190+K4190</f>
        <v>18.3591094626064</v>
      </c>
      <c r="M4190" s="23" t="n">
        <f aca="false">F4190+H4190+J4190+K4190</f>
        <v>16.402715607271</v>
      </c>
      <c r="N4190" s="23" t="n">
        <f aca="false">MAX(L4190,M4190)</f>
        <v>18.3591094626064</v>
      </c>
    </row>
    <row r="4191" customFormat="false" ht="15" hidden="false" customHeight="false" outlineLevel="0" collapsed="false">
      <c r="A4191" s="5" t="n">
        <v>4172</v>
      </c>
      <c r="B4191" s="25" t="n">
        <f aca="true">NORMSINV(RAND())</f>
        <v>0.234586094703924</v>
      </c>
      <c r="C4191" s="25" t="n">
        <f aca="true">$C$4*B4191+SQRT(1-$C$4^2)*NORMSINV(RAND())</f>
        <v>-1.03611784269816</v>
      </c>
      <c r="D4191" s="25" t="n">
        <f aca="false">NORMSDIST(B4191)</f>
        <v>0.592734998380604</v>
      </c>
      <c r="E4191" s="25" t="n">
        <f aca="false">NORMSDIST(C4191)</f>
        <v>0.150073584535191</v>
      </c>
      <c r="F4191" s="23" t="n">
        <f aca="true">BETAINV(RAND(),T1_PERT!$F$5,T1_PERT!$G$5,T1_PERT!$C$5,T1_PERT!$E$5)</f>
        <v>5.50904052651622</v>
      </c>
      <c r="G4191" s="23" t="n">
        <f aca="false">BETAINV(D4191,T1_PERT!$F$6,T1_PERT!$G$6,T1_PERT!$C$6,T1_PERT!$E$6)</f>
        <v>5.54887059090648</v>
      </c>
      <c r="H4191" s="23" t="n">
        <f aca="true">BETAINV(RAND(),T1_PERT!$F$7,T1_PERT!$G$7,T1_PERT!$C$7,T1_PERT!$E$7)</f>
        <v>3.93668695424985</v>
      </c>
      <c r="I4191" s="23" t="n">
        <f aca="false">BETAINV(E4191,T1_PERT!$F$8,T1_PERT!$G$8,T1_PERT!$C$8,T1_PERT!$E$8)</f>
        <v>4.56762416493696</v>
      </c>
      <c r="J4191" s="23" t="n">
        <f aca="true">BETAINV(RAND(),T1_PERT!$F$9,T1_PERT!$G$9,T1_PERT!$C$9,T1_PERT!$E$9)</f>
        <v>3.62228243276314</v>
      </c>
      <c r="K4191" s="23" t="n">
        <f aca="true">BETAINV(RAND(),T1_PERT!$F$10,T1_PERT!$G$10,T1_PERT!$C$10,T1_PERT!$E$10)</f>
        <v>1.97371119164818</v>
      </c>
      <c r="L4191" s="23" t="n">
        <f aca="false">F4191+G4191+I4191+K4191</f>
        <v>17.5992464740078</v>
      </c>
      <c r="M4191" s="23" t="n">
        <f aca="false">F4191+H4191+J4191+K4191</f>
        <v>15.0417211051774</v>
      </c>
      <c r="N4191" s="23" t="n">
        <f aca="false">MAX(L4191,M4191)</f>
        <v>17.5992464740078</v>
      </c>
    </row>
    <row r="4192" customFormat="false" ht="15" hidden="false" customHeight="false" outlineLevel="0" collapsed="false">
      <c r="A4192" s="5" t="n">
        <v>4173</v>
      </c>
      <c r="B4192" s="25" t="n">
        <f aca="true">NORMSINV(RAND())</f>
        <v>-0.176190467269293</v>
      </c>
      <c r="C4192" s="25" t="n">
        <f aca="true">$C$4*B4192+SQRT(1-$C$4^2)*NORMSINV(RAND())</f>
        <v>0.890250407006407</v>
      </c>
      <c r="D4192" s="25" t="n">
        <f aca="false">NORMSDIST(B4192)</f>
        <v>0.430072154826903</v>
      </c>
      <c r="E4192" s="25" t="n">
        <f aca="false">NORMSDIST(C4192)</f>
        <v>0.813334278093793</v>
      </c>
      <c r="F4192" s="23" t="n">
        <f aca="true">BETAINV(RAND(),T1_PERT!$F$5,T1_PERT!$G$5,T1_PERT!$C$5,T1_PERT!$E$5)</f>
        <v>5.03900640274959</v>
      </c>
      <c r="G4192" s="23" t="n">
        <f aca="false">BETAINV(D4192,T1_PERT!$F$6,T1_PERT!$G$6,T1_PERT!$C$6,T1_PERT!$E$6)</f>
        <v>5.04047672922647</v>
      </c>
      <c r="H4192" s="23" t="n">
        <f aca="true">BETAINV(RAND(),T1_PERT!$F$7,T1_PERT!$G$7,T1_PERT!$C$7,T1_PERT!$E$7)</f>
        <v>5.16819292187248</v>
      </c>
      <c r="I4192" s="23" t="n">
        <f aca="false">BETAINV(E4192,T1_PERT!$F$8,T1_PERT!$G$8,T1_PERT!$C$8,T1_PERT!$E$8)</f>
        <v>6.00267326306465</v>
      </c>
      <c r="J4192" s="23" t="n">
        <f aca="true">BETAINV(RAND(),T1_PERT!$F$9,T1_PERT!$G$9,T1_PERT!$C$9,T1_PERT!$E$9)</f>
        <v>3.35789713178983</v>
      </c>
      <c r="K4192" s="23" t="n">
        <f aca="true">BETAINV(RAND(),T1_PERT!$F$10,T1_PERT!$G$10,T1_PERT!$C$10,T1_PERT!$E$10)</f>
        <v>2.1153699781065</v>
      </c>
      <c r="L4192" s="23" t="n">
        <f aca="false">F4192+G4192+I4192+K4192</f>
        <v>18.1975263731472</v>
      </c>
      <c r="M4192" s="23" t="n">
        <f aca="false">F4192+H4192+J4192+K4192</f>
        <v>15.6804664345184</v>
      </c>
      <c r="N4192" s="23" t="n">
        <f aca="false">MAX(L4192,M4192)</f>
        <v>18.1975263731472</v>
      </c>
    </row>
    <row r="4193" customFormat="false" ht="15" hidden="false" customHeight="false" outlineLevel="0" collapsed="false">
      <c r="A4193" s="5" t="n">
        <v>4174</v>
      </c>
      <c r="B4193" s="25" t="n">
        <f aca="true">NORMSINV(RAND())</f>
        <v>-2.21290166549503</v>
      </c>
      <c r="C4193" s="25" t="n">
        <f aca="true">$C$4*B4193+SQRT(1-$C$4^2)*NORMSINV(RAND())</f>
        <v>-2.77923400060925</v>
      </c>
      <c r="D4193" s="25" t="n">
        <f aca="false">NORMSDIST(B4193)</f>
        <v>0.0134522129288991</v>
      </c>
      <c r="E4193" s="25" t="n">
        <f aca="false">NORMSDIST(C4193)</f>
        <v>0.0027243629299455</v>
      </c>
      <c r="F4193" s="23" t="n">
        <f aca="true">BETAINV(RAND(),T1_PERT!$F$5,T1_PERT!$G$5,T1_PERT!$C$5,T1_PERT!$E$5)</f>
        <v>4.45573523426643</v>
      </c>
      <c r="G4193" s="23" t="n">
        <f aca="false">BETAINV(D4193,T1_PERT!$F$6,T1_PERT!$G$6,T1_PERT!$C$6,T1_PERT!$E$6)</f>
        <v>3.35897004411712</v>
      </c>
      <c r="H4193" s="23" t="n">
        <f aca="true">BETAINV(RAND(),T1_PERT!$F$7,T1_PERT!$G$7,T1_PERT!$C$7,T1_PERT!$E$7)</f>
        <v>4.26524273463409</v>
      </c>
      <c r="I4193" s="23" t="n">
        <f aca="false">BETAINV(E4193,T1_PERT!$F$8,T1_PERT!$G$8,T1_PERT!$C$8,T1_PERT!$E$8)</f>
        <v>4.06714494194765</v>
      </c>
      <c r="J4193" s="23" t="n">
        <f aca="true">BETAINV(RAND(),T1_PERT!$F$9,T1_PERT!$G$9,T1_PERT!$C$9,T1_PERT!$E$9)</f>
        <v>5.05325736522611</v>
      </c>
      <c r="K4193" s="23" t="n">
        <f aca="true">BETAINV(RAND(),T1_PERT!$F$10,T1_PERT!$G$10,T1_PERT!$C$10,T1_PERT!$E$10)</f>
        <v>1.75387749282615</v>
      </c>
      <c r="L4193" s="23" t="n">
        <f aca="false">F4193+G4193+I4193+K4193</f>
        <v>13.6357277131574</v>
      </c>
      <c r="M4193" s="23" t="n">
        <f aca="false">F4193+H4193+J4193+K4193</f>
        <v>15.5281128269528</v>
      </c>
      <c r="N4193" s="23" t="n">
        <f aca="false">MAX(L4193,M4193)</f>
        <v>15.5281128269528</v>
      </c>
    </row>
    <row r="4194" customFormat="false" ht="15" hidden="false" customHeight="false" outlineLevel="0" collapsed="false">
      <c r="A4194" s="5" t="n">
        <v>4175</v>
      </c>
      <c r="B4194" s="25" t="n">
        <f aca="true">NORMSINV(RAND())</f>
        <v>0.716042062299694</v>
      </c>
      <c r="C4194" s="25" t="n">
        <f aca="true">$C$4*B4194+SQRT(1-$C$4^2)*NORMSINV(RAND())</f>
        <v>-0.317579997503818</v>
      </c>
      <c r="D4194" s="25" t="n">
        <f aca="false">NORMSDIST(B4194)</f>
        <v>0.763017311522144</v>
      </c>
      <c r="E4194" s="25" t="n">
        <f aca="false">NORMSDIST(C4194)</f>
        <v>0.375401774453405</v>
      </c>
      <c r="F4194" s="23" t="n">
        <f aca="true">BETAINV(RAND(),T1_PERT!$F$5,T1_PERT!$G$5,T1_PERT!$C$5,T1_PERT!$E$5)</f>
        <v>2.85447897433945</v>
      </c>
      <c r="G4194" s="23" t="n">
        <f aca="false">BETAINV(D4194,T1_PERT!$F$6,T1_PERT!$G$6,T1_PERT!$C$6,T1_PERT!$E$6)</f>
        <v>6.16511760794354</v>
      </c>
      <c r="H4194" s="23" t="n">
        <f aca="true">BETAINV(RAND(),T1_PERT!$F$7,T1_PERT!$G$7,T1_PERT!$C$7,T1_PERT!$E$7)</f>
        <v>5.00028950467833</v>
      </c>
      <c r="I4194" s="23" t="n">
        <f aca="false">BETAINV(E4194,T1_PERT!$F$8,T1_PERT!$G$8,T1_PERT!$C$8,T1_PERT!$E$8)</f>
        <v>5.01557753387614</v>
      </c>
      <c r="J4194" s="23" t="n">
        <f aca="true">BETAINV(RAND(),T1_PERT!$F$9,T1_PERT!$G$9,T1_PERT!$C$9,T1_PERT!$E$9)</f>
        <v>4.75495530267921</v>
      </c>
      <c r="K4194" s="23" t="n">
        <f aca="true">BETAINV(RAND(),T1_PERT!$F$10,T1_PERT!$G$10,T1_PERT!$C$10,T1_PERT!$E$10)</f>
        <v>1.92675839499354</v>
      </c>
      <c r="L4194" s="23" t="n">
        <f aca="false">F4194+G4194+I4194+K4194</f>
        <v>15.9619325111527</v>
      </c>
      <c r="M4194" s="23" t="n">
        <f aca="false">F4194+H4194+J4194+K4194</f>
        <v>14.5364821766905</v>
      </c>
      <c r="N4194" s="23" t="n">
        <f aca="false">MAX(L4194,M4194)</f>
        <v>15.9619325111527</v>
      </c>
    </row>
    <row r="4195" customFormat="false" ht="15" hidden="false" customHeight="false" outlineLevel="0" collapsed="false">
      <c r="A4195" s="5" t="n">
        <v>4176</v>
      </c>
      <c r="B4195" s="25" t="n">
        <f aca="true">NORMSINV(RAND())</f>
        <v>0.307442456213048</v>
      </c>
      <c r="C4195" s="25" t="n">
        <f aca="true">$C$4*B4195+SQRT(1-$C$4^2)*NORMSINV(RAND())</f>
        <v>1.22743230575541</v>
      </c>
      <c r="D4195" s="25" t="n">
        <f aca="false">NORMSDIST(B4195)</f>
        <v>0.620746691733481</v>
      </c>
      <c r="E4195" s="25" t="n">
        <f aca="false">NORMSDIST(C4195)</f>
        <v>0.89016992480965</v>
      </c>
      <c r="F4195" s="23" t="n">
        <f aca="true">BETAINV(RAND(),T1_PERT!$F$5,T1_PERT!$G$5,T1_PERT!$C$5,T1_PERT!$E$5)</f>
        <v>2.9364014377472</v>
      </c>
      <c r="G4195" s="23" t="n">
        <f aca="false">BETAINV(D4195,T1_PERT!$F$6,T1_PERT!$G$6,T1_PERT!$C$6,T1_PERT!$E$6)</f>
        <v>5.64155254630022</v>
      </c>
      <c r="H4195" s="23" t="n">
        <f aca="true">BETAINV(RAND(),T1_PERT!$F$7,T1_PERT!$G$7,T1_PERT!$C$7,T1_PERT!$E$7)</f>
        <v>5.28827242426053</v>
      </c>
      <c r="I4195" s="23" t="n">
        <f aca="false">BETAINV(E4195,T1_PERT!$F$8,T1_PERT!$G$8,T1_PERT!$C$8,T1_PERT!$E$8)</f>
        <v>6.29024785213129</v>
      </c>
      <c r="J4195" s="23" t="n">
        <f aca="true">BETAINV(RAND(),T1_PERT!$F$9,T1_PERT!$G$9,T1_PERT!$C$9,T1_PERT!$E$9)</f>
        <v>4.5697158281279</v>
      </c>
      <c r="K4195" s="23" t="n">
        <f aca="true">BETAINV(RAND(),T1_PERT!$F$10,T1_PERT!$G$10,T1_PERT!$C$10,T1_PERT!$E$10)</f>
        <v>2.46538366972592</v>
      </c>
      <c r="L4195" s="23" t="n">
        <f aca="false">F4195+G4195+I4195+K4195</f>
        <v>17.3335855059046</v>
      </c>
      <c r="M4195" s="23" t="n">
        <f aca="false">F4195+H4195+J4195+K4195</f>
        <v>15.2597733598615</v>
      </c>
      <c r="N4195" s="23" t="n">
        <f aca="false">MAX(L4195,M4195)</f>
        <v>17.3335855059046</v>
      </c>
    </row>
    <row r="4196" customFormat="false" ht="15" hidden="false" customHeight="false" outlineLevel="0" collapsed="false">
      <c r="A4196" s="5" t="n">
        <v>4177</v>
      </c>
      <c r="B4196" s="25" t="n">
        <f aca="true">NORMSINV(RAND())</f>
        <v>-1.30472346964161</v>
      </c>
      <c r="C4196" s="25" t="n">
        <f aca="true">$C$4*B4196+SQRT(1-$C$4^2)*NORMSINV(RAND())</f>
        <v>-1.71485017179521</v>
      </c>
      <c r="D4196" s="25" t="n">
        <f aca="false">NORMSDIST(B4196)</f>
        <v>0.0959935133920801</v>
      </c>
      <c r="E4196" s="25" t="n">
        <f aca="false">NORMSDIST(C4196)</f>
        <v>0.0431863501053492</v>
      </c>
      <c r="F4196" s="23" t="n">
        <f aca="true">BETAINV(RAND(),T1_PERT!$F$5,T1_PERT!$G$5,T1_PERT!$C$5,T1_PERT!$E$5)</f>
        <v>4.28440749718935</v>
      </c>
      <c r="G4196" s="23" t="n">
        <f aca="false">BETAINV(D4196,T1_PERT!$F$6,T1_PERT!$G$6,T1_PERT!$C$6,T1_PERT!$E$6)</f>
        <v>3.89980276797576</v>
      </c>
      <c r="H4196" s="23" t="n">
        <f aca="true">BETAINV(RAND(),T1_PERT!$F$7,T1_PERT!$G$7,T1_PERT!$C$7,T1_PERT!$E$7)</f>
        <v>4.21381523961416</v>
      </c>
      <c r="I4196" s="23" t="n">
        <f aca="false">BETAINV(E4196,T1_PERT!$F$8,T1_PERT!$G$8,T1_PERT!$C$8,T1_PERT!$E$8)</f>
        <v>4.2824530139801</v>
      </c>
      <c r="J4196" s="23" t="n">
        <f aca="true">BETAINV(RAND(),T1_PERT!$F$9,T1_PERT!$G$9,T1_PERT!$C$9,T1_PERT!$E$9)</f>
        <v>4.46509366291373</v>
      </c>
      <c r="K4196" s="23" t="n">
        <f aca="true">BETAINV(RAND(),T1_PERT!$F$10,T1_PERT!$G$10,T1_PERT!$C$10,T1_PERT!$E$10)</f>
        <v>1.12334358313085</v>
      </c>
      <c r="L4196" s="23" t="n">
        <f aca="false">F4196+G4196+I4196+K4196</f>
        <v>13.5900068622761</v>
      </c>
      <c r="M4196" s="23" t="n">
        <f aca="false">F4196+H4196+J4196+K4196</f>
        <v>14.0866599828481</v>
      </c>
      <c r="N4196" s="23" t="n">
        <f aca="false">MAX(L4196,M4196)</f>
        <v>14.0866599828481</v>
      </c>
    </row>
    <row r="4197" customFormat="false" ht="15" hidden="false" customHeight="false" outlineLevel="0" collapsed="false">
      <c r="A4197" s="5" t="n">
        <v>4178</v>
      </c>
      <c r="B4197" s="25" t="n">
        <f aca="true">NORMSINV(RAND())</f>
        <v>0.0781923273623401</v>
      </c>
      <c r="C4197" s="25" t="n">
        <f aca="true">$C$4*B4197+SQRT(1-$C$4^2)*NORMSINV(RAND())</f>
        <v>-0.00703603289427265</v>
      </c>
      <c r="D4197" s="25" t="n">
        <f aca="false">NORMSDIST(B4197)</f>
        <v>0.531162467394849</v>
      </c>
      <c r="E4197" s="25" t="n">
        <f aca="false">NORMSDIST(C4197)</f>
        <v>0.497193052152212</v>
      </c>
      <c r="F4197" s="23" t="n">
        <f aca="true">BETAINV(RAND(),T1_PERT!$F$5,T1_PERT!$G$5,T1_PERT!$C$5,T1_PERT!$E$5)</f>
        <v>3.07939131995034</v>
      </c>
      <c r="G4197" s="23" t="n">
        <f aca="false">BETAINV(D4197,T1_PERT!$F$6,T1_PERT!$G$6,T1_PERT!$C$6,T1_PERT!$E$6)</f>
        <v>5.35195832701206</v>
      </c>
      <c r="H4197" s="23" t="n">
        <f aca="true">BETAINV(RAND(),T1_PERT!$F$7,T1_PERT!$G$7,T1_PERT!$C$7,T1_PERT!$E$7)</f>
        <v>6.36503660306825</v>
      </c>
      <c r="I4197" s="23" t="n">
        <f aca="false">BETAINV(E4197,T1_PERT!$F$8,T1_PERT!$G$8,T1_PERT!$C$8,T1_PERT!$E$8)</f>
        <v>5.24970831788118</v>
      </c>
      <c r="J4197" s="23" t="n">
        <f aca="true">BETAINV(RAND(),T1_PERT!$F$9,T1_PERT!$G$9,T1_PERT!$C$9,T1_PERT!$E$9)</f>
        <v>5.31006209021179</v>
      </c>
      <c r="K4197" s="23" t="n">
        <f aca="true">BETAINV(RAND(),T1_PERT!$F$10,T1_PERT!$G$10,T1_PERT!$C$10,T1_PERT!$E$10)</f>
        <v>1.50465660711752</v>
      </c>
      <c r="L4197" s="23" t="n">
        <f aca="false">F4197+G4197+I4197+K4197</f>
        <v>15.1857145719611</v>
      </c>
      <c r="M4197" s="23" t="n">
        <f aca="false">F4197+H4197+J4197+K4197</f>
        <v>16.2591466203479</v>
      </c>
      <c r="N4197" s="23" t="n">
        <f aca="false">MAX(L4197,M4197)</f>
        <v>16.2591466203479</v>
      </c>
    </row>
    <row r="4198" customFormat="false" ht="15" hidden="false" customHeight="false" outlineLevel="0" collapsed="false">
      <c r="A4198" s="5" t="n">
        <v>4179</v>
      </c>
      <c r="B4198" s="25" t="n">
        <f aca="true">NORMSINV(RAND())</f>
        <v>0.719688200230672</v>
      </c>
      <c r="C4198" s="25" t="n">
        <f aca="true">$C$4*B4198+SQRT(1-$C$4^2)*NORMSINV(RAND())</f>
        <v>0.572894056090083</v>
      </c>
      <c r="D4198" s="25" t="n">
        <f aca="false">NORMSDIST(B4198)</f>
        <v>0.764141503495049</v>
      </c>
      <c r="E4198" s="25" t="n">
        <f aca="false">NORMSDIST(C4198)</f>
        <v>0.716641785312676</v>
      </c>
      <c r="F4198" s="23" t="n">
        <f aca="true">BETAINV(RAND(),T1_PERT!$F$5,T1_PERT!$G$5,T1_PERT!$C$5,T1_PERT!$E$5)</f>
        <v>2.69112185200999</v>
      </c>
      <c r="G4198" s="23" t="n">
        <f aca="false">BETAINV(D4198,T1_PERT!$F$6,T1_PERT!$G$6,T1_PERT!$C$6,T1_PERT!$E$6)</f>
        <v>6.16977516060314</v>
      </c>
      <c r="H4198" s="23" t="n">
        <f aca="true">BETAINV(RAND(),T1_PERT!$F$7,T1_PERT!$G$7,T1_PERT!$C$7,T1_PERT!$E$7)</f>
        <v>6.31198647204282</v>
      </c>
      <c r="I4198" s="23" t="n">
        <f aca="false">BETAINV(E4198,T1_PERT!$F$8,T1_PERT!$G$8,T1_PERT!$C$8,T1_PERT!$E$8)</f>
        <v>5.72948902748835</v>
      </c>
      <c r="J4198" s="23" t="n">
        <f aca="true">BETAINV(RAND(),T1_PERT!$F$9,T1_PERT!$G$9,T1_PERT!$C$9,T1_PERT!$E$9)</f>
        <v>4.40848736570645</v>
      </c>
      <c r="K4198" s="23" t="n">
        <f aca="true">BETAINV(RAND(),T1_PERT!$F$10,T1_PERT!$G$10,T1_PERT!$C$10,T1_PERT!$E$10)</f>
        <v>1.36462327736073</v>
      </c>
      <c r="L4198" s="23" t="n">
        <f aca="false">F4198+G4198+I4198+K4198</f>
        <v>15.9550093174622</v>
      </c>
      <c r="M4198" s="23" t="n">
        <f aca="false">F4198+H4198+J4198+K4198</f>
        <v>14.77621896712</v>
      </c>
      <c r="N4198" s="23" t="n">
        <f aca="false">MAX(L4198,M4198)</f>
        <v>15.9550093174622</v>
      </c>
    </row>
    <row r="4199" customFormat="false" ht="15" hidden="false" customHeight="false" outlineLevel="0" collapsed="false">
      <c r="A4199" s="5" t="n">
        <v>4180</v>
      </c>
      <c r="B4199" s="25" t="n">
        <f aca="true">NORMSINV(RAND())</f>
        <v>0.683296844341433</v>
      </c>
      <c r="C4199" s="25" t="n">
        <f aca="true">$C$4*B4199+SQRT(1-$C$4^2)*NORMSINV(RAND())</f>
        <v>0.38152791254539</v>
      </c>
      <c r="D4199" s="25" t="n">
        <f aca="false">NORMSDIST(B4199)</f>
        <v>0.752790356092867</v>
      </c>
      <c r="E4199" s="25" t="n">
        <f aca="false">NORMSDIST(C4199)</f>
        <v>0.648594218275672</v>
      </c>
      <c r="F4199" s="23" t="n">
        <f aca="true">BETAINV(RAND(),T1_PERT!$F$5,T1_PERT!$G$5,T1_PERT!$C$5,T1_PERT!$E$5)</f>
        <v>3.82977655638716</v>
      </c>
      <c r="G4199" s="23" t="n">
        <f aca="false">BETAINV(D4199,T1_PERT!$F$6,T1_PERT!$G$6,T1_PERT!$C$6,T1_PERT!$E$6)</f>
        <v>6.12325114459035</v>
      </c>
      <c r="H4199" s="23" t="n">
        <f aca="true">BETAINV(RAND(),T1_PERT!$F$7,T1_PERT!$G$7,T1_PERT!$C$7,T1_PERT!$E$7)</f>
        <v>4.75245509549402</v>
      </c>
      <c r="I4199" s="23" t="n">
        <f aca="false">BETAINV(E4199,T1_PERT!$F$8,T1_PERT!$G$8,T1_PERT!$C$8,T1_PERT!$E$8)</f>
        <v>5.56689984737675</v>
      </c>
      <c r="J4199" s="23" t="n">
        <f aca="true">BETAINV(RAND(),T1_PERT!$F$9,T1_PERT!$G$9,T1_PERT!$C$9,T1_PERT!$E$9)</f>
        <v>3.85478639605607</v>
      </c>
      <c r="K4199" s="23" t="n">
        <f aca="true">BETAINV(RAND(),T1_PERT!$F$10,T1_PERT!$G$10,T1_PERT!$C$10,T1_PERT!$E$10)</f>
        <v>2.17079513240868</v>
      </c>
      <c r="L4199" s="23" t="n">
        <f aca="false">F4199+G4199+I4199+K4199</f>
        <v>17.6907226807629</v>
      </c>
      <c r="M4199" s="23" t="n">
        <f aca="false">F4199+H4199+J4199+K4199</f>
        <v>14.6078131803459</v>
      </c>
      <c r="N4199" s="23" t="n">
        <f aca="false">MAX(L4199,M4199)</f>
        <v>17.6907226807629</v>
      </c>
    </row>
    <row r="4200" customFormat="false" ht="15" hidden="false" customHeight="false" outlineLevel="0" collapsed="false">
      <c r="A4200" s="5" t="n">
        <v>4181</v>
      </c>
      <c r="B4200" s="25" t="n">
        <f aca="true">NORMSINV(RAND())</f>
        <v>0.77053535673131</v>
      </c>
      <c r="C4200" s="25" t="n">
        <f aca="true">$C$4*B4200+SQRT(1-$C$4^2)*NORMSINV(RAND())</f>
        <v>0.304934703876636</v>
      </c>
      <c r="D4200" s="25" t="n">
        <f aca="false">NORMSDIST(B4200)</f>
        <v>0.77950880492548</v>
      </c>
      <c r="E4200" s="25" t="n">
        <f aca="false">NORMSDIST(C4200)</f>
        <v>0.619792058084268</v>
      </c>
      <c r="F4200" s="23" t="n">
        <f aca="true">BETAINV(RAND(),T1_PERT!$F$5,T1_PERT!$G$5,T1_PERT!$C$5,T1_PERT!$E$5)</f>
        <v>3.1477814204285</v>
      </c>
      <c r="G4200" s="23" t="n">
        <f aca="false">BETAINV(D4200,T1_PERT!$F$6,T1_PERT!$G$6,T1_PERT!$C$6,T1_PERT!$E$6)</f>
        <v>6.23462472526232</v>
      </c>
      <c r="H4200" s="23" t="n">
        <f aca="true">BETAINV(RAND(),T1_PERT!$F$7,T1_PERT!$G$7,T1_PERT!$C$7,T1_PERT!$E$7)</f>
        <v>4.69783223086746</v>
      </c>
      <c r="I4200" s="23" t="n">
        <f aca="false">BETAINV(E4200,T1_PERT!$F$8,T1_PERT!$G$8,T1_PERT!$C$8,T1_PERT!$E$8)</f>
        <v>5.50275844192263</v>
      </c>
      <c r="J4200" s="23" t="n">
        <f aca="true">BETAINV(RAND(),T1_PERT!$F$9,T1_PERT!$G$9,T1_PERT!$C$9,T1_PERT!$E$9)</f>
        <v>4.18586174200195</v>
      </c>
      <c r="K4200" s="23" t="n">
        <f aca="true">BETAINV(RAND(),T1_PERT!$F$10,T1_PERT!$G$10,T1_PERT!$C$10,T1_PERT!$E$10)</f>
        <v>1.934730823366</v>
      </c>
      <c r="L4200" s="23" t="n">
        <f aca="false">F4200+G4200+I4200+K4200</f>
        <v>16.8198954109795</v>
      </c>
      <c r="M4200" s="23" t="n">
        <f aca="false">F4200+H4200+J4200+K4200</f>
        <v>13.9662062166639</v>
      </c>
      <c r="N4200" s="23" t="n">
        <f aca="false">MAX(L4200,M4200)</f>
        <v>16.8198954109795</v>
      </c>
    </row>
    <row r="4201" customFormat="false" ht="15" hidden="false" customHeight="false" outlineLevel="0" collapsed="false">
      <c r="A4201" s="5" t="n">
        <v>4182</v>
      </c>
      <c r="B4201" s="25" t="n">
        <f aca="true">NORMSINV(RAND())</f>
        <v>-1.62625867262796</v>
      </c>
      <c r="C4201" s="25" t="n">
        <f aca="true">$C$4*B4201+SQRT(1-$C$4^2)*NORMSINV(RAND())</f>
        <v>-1.51480628470895</v>
      </c>
      <c r="D4201" s="25" t="n">
        <f aca="false">NORMSDIST(B4201)</f>
        <v>0.0519473196921757</v>
      </c>
      <c r="E4201" s="25" t="n">
        <f aca="false">NORMSDIST(C4201)</f>
        <v>0.0649107342256057</v>
      </c>
      <c r="F4201" s="23" t="n">
        <f aca="true">BETAINV(RAND(),T1_PERT!$F$5,T1_PERT!$G$5,T1_PERT!$C$5,T1_PERT!$E$5)</f>
        <v>3.69458914752722</v>
      </c>
      <c r="G4201" s="23" t="n">
        <f aca="false">BETAINV(D4201,T1_PERT!$F$6,T1_PERT!$G$6,T1_PERT!$C$6,T1_PERT!$E$6)</f>
        <v>3.66898128692328</v>
      </c>
      <c r="H4201" s="23" t="n">
        <f aca="true">BETAINV(RAND(),T1_PERT!$F$7,T1_PERT!$G$7,T1_PERT!$C$7,T1_PERT!$E$7)</f>
        <v>4.59082362709378</v>
      </c>
      <c r="I4201" s="23" t="n">
        <f aca="false">BETAINV(E4201,T1_PERT!$F$8,T1_PERT!$G$8,T1_PERT!$C$8,T1_PERT!$E$8)</f>
        <v>4.35266392187575</v>
      </c>
      <c r="J4201" s="23" t="n">
        <f aca="true">BETAINV(RAND(),T1_PERT!$F$9,T1_PERT!$G$9,T1_PERT!$C$9,T1_PERT!$E$9)</f>
        <v>3.76921379492022</v>
      </c>
      <c r="K4201" s="23" t="n">
        <f aca="true">BETAINV(RAND(),T1_PERT!$F$10,T1_PERT!$G$10,T1_PERT!$C$10,T1_PERT!$E$10)</f>
        <v>2.48278171671579</v>
      </c>
      <c r="L4201" s="23" t="n">
        <f aca="false">F4201+G4201+I4201+K4201</f>
        <v>14.199016073042</v>
      </c>
      <c r="M4201" s="23" t="n">
        <f aca="false">F4201+H4201+J4201+K4201</f>
        <v>14.537408286257</v>
      </c>
      <c r="N4201" s="23" t="n">
        <f aca="false">MAX(L4201,M4201)</f>
        <v>14.537408286257</v>
      </c>
    </row>
    <row r="4202" customFormat="false" ht="15" hidden="false" customHeight="false" outlineLevel="0" collapsed="false">
      <c r="A4202" s="5" t="n">
        <v>4183</v>
      </c>
      <c r="B4202" s="25" t="n">
        <f aca="true">NORMSINV(RAND())</f>
        <v>-0.775125239925003</v>
      </c>
      <c r="C4202" s="25" t="n">
        <f aca="true">$C$4*B4202+SQRT(1-$C$4^2)*NORMSINV(RAND())</f>
        <v>-0.881859101899035</v>
      </c>
      <c r="D4202" s="25" t="n">
        <f aca="false">NORMSDIST(B4202)</f>
        <v>0.219132829282068</v>
      </c>
      <c r="E4202" s="25" t="n">
        <f aca="false">NORMSDIST(C4202)</f>
        <v>0.1889265030351</v>
      </c>
      <c r="F4202" s="23" t="n">
        <f aca="true">BETAINV(RAND(),T1_PERT!$F$5,T1_PERT!$G$5,T1_PERT!$C$5,T1_PERT!$E$5)</f>
        <v>4.49501866549204</v>
      </c>
      <c r="G4202" s="23" t="n">
        <f aca="false">BETAINV(D4202,T1_PERT!$F$6,T1_PERT!$G$6,T1_PERT!$C$6,T1_PERT!$E$6)</f>
        <v>4.37610157069993</v>
      </c>
      <c r="H4202" s="23" t="n">
        <f aca="true">BETAINV(RAND(),T1_PERT!$F$7,T1_PERT!$G$7,T1_PERT!$C$7,T1_PERT!$E$7)</f>
        <v>6.59388916005207</v>
      </c>
      <c r="I4202" s="23" t="n">
        <f aca="false">BETAINV(E4202,T1_PERT!$F$8,T1_PERT!$G$8,T1_PERT!$C$8,T1_PERT!$E$8)</f>
        <v>4.6514203136779</v>
      </c>
      <c r="J4202" s="23" t="n">
        <f aca="true">BETAINV(RAND(),T1_PERT!$F$9,T1_PERT!$G$9,T1_PERT!$C$9,T1_PERT!$E$9)</f>
        <v>4.348824092791</v>
      </c>
      <c r="K4202" s="23" t="n">
        <f aca="true">BETAINV(RAND(),T1_PERT!$F$10,T1_PERT!$G$10,T1_PERT!$C$10,T1_PERT!$E$10)</f>
        <v>1.82640306468447</v>
      </c>
      <c r="L4202" s="23" t="n">
        <f aca="false">F4202+G4202+I4202+K4202</f>
        <v>15.3489436145543</v>
      </c>
      <c r="M4202" s="23" t="n">
        <f aca="false">F4202+H4202+J4202+K4202</f>
        <v>17.2641349830196</v>
      </c>
      <c r="N4202" s="23" t="n">
        <f aca="false">MAX(L4202,M4202)</f>
        <v>17.2641349830196</v>
      </c>
    </row>
    <row r="4203" customFormat="false" ht="15" hidden="false" customHeight="false" outlineLevel="0" collapsed="false">
      <c r="A4203" s="5" t="n">
        <v>4184</v>
      </c>
      <c r="B4203" s="25" t="n">
        <f aca="true">NORMSINV(RAND())</f>
        <v>-0.00990470235125543</v>
      </c>
      <c r="C4203" s="25" t="n">
        <f aca="true">$C$4*B4203+SQRT(1-$C$4^2)*NORMSINV(RAND())</f>
        <v>1.86077981127212</v>
      </c>
      <c r="D4203" s="25" t="n">
        <f aca="false">NORMSDIST(B4203)</f>
        <v>0.496048660063867</v>
      </c>
      <c r="E4203" s="25" t="n">
        <f aca="false">NORMSDIST(C4203)</f>
        <v>0.968612361182814</v>
      </c>
      <c r="F4203" s="23" t="n">
        <f aca="true">BETAINV(RAND(),T1_PERT!$F$5,T1_PERT!$G$5,T1_PERT!$C$5,T1_PERT!$E$5)</f>
        <v>5.57278293941668</v>
      </c>
      <c r="G4203" s="23" t="n">
        <f aca="false">BETAINV(D4203,T1_PERT!$F$6,T1_PERT!$G$6,T1_PERT!$C$6,T1_PERT!$E$6)</f>
        <v>5.24265441856541</v>
      </c>
      <c r="H4203" s="23" t="n">
        <f aca="true">BETAINV(RAND(),T1_PERT!$F$7,T1_PERT!$G$7,T1_PERT!$C$7,T1_PERT!$E$7)</f>
        <v>7.47724011974738</v>
      </c>
      <c r="I4203" s="23" t="n">
        <f aca="false">BETAINV(E4203,T1_PERT!$F$8,T1_PERT!$G$8,T1_PERT!$C$8,T1_PERT!$E$8)</f>
        <v>6.79361376010037</v>
      </c>
      <c r="J4203" s="23" t="n">
        <f aca="true">BETAINV(RAND(),T1_PERT!$F$9,T1_PERT!$G$9,T1_PERT!$C$9,T1_PERT!$E$9)</f>
        <v>3.34569406355914</v>
      </c>
      <c r="K4203" s="23" t="n">
        <f aca="true">BETAINV(RAND(),T1_PERT!$F$10,T1_PERT!$G$10,T1_PERT!$C$10,T1_PERT!$E$10)</f>
        <v>2.08395616589283</v>
      </c>
      <c r="L4203" s="23" t="n">
        <f aca="false">F4203+G4203+I4203+K4203</f>
        <v>19.6930072839753</v>
      </c>
      <c r="M4203" s="23" t="n">
        <f aca="false">F4203+H4203+J4203+K4203</f>
        <v>18.479673288616</v>
      </c>
      <c r="N4203" s="23" t="n">
        <f aca="false">MAX(L4203,M4203)</f>
        <v>19.6930072839753</v>
      </c>
    </row>
    <row r="4204" customFormat="false" ht="15" hidden="false" customHeight="false" outlineLevel="0" collapsed="false">
      <c r="A4204" s="5" t="n">
        <v>4185</v>
      </c>
      <c r="B4204" s="25" t="n">
        <f aca="true">NORMSINV(RAND())</f>
        <v>-0.492540560232442</v>
      </c>
      <c r="C4204" s="25" t="n">
        <f aca="true">$C$4*B4204+SQRT(1-$C$4^2)*NORMSINV(RAND())</f>
        <v>-1.37046125243199</v>
      </c>
      <c r="D4204" s="25" t="n">
        <f aca="false">NORMSDIST(B4204)</f>
        <v>0.311168628010544</v>
      </c>
      <c r="E4204" s="25" t="n">
        <f aca="false">NORMSDIST(C4204)</f>
        <v>0.0852714814270532</v>
      </c>
      <c r="F4204" s="23" t="n">
        <f aca="true">BETAINV(RAND(),T1_PERT!$F$5,T1_PERT!$G$5,T1_PERT!$C$5,T1_PERT!$E$5)</f>
        <v>5.48824471673575</v>
      </c>
      <c r="G4204" s="23" t="n">
        <f aca="false">BETAINV(D4204,T1_PERT!$F$6,T1_PERT!$G$6,T1_PERT!$C$6,T1_PERT!$E$6)</f>
        <v>4.67520822576914</v>
      </c>
      <c r="H4204" s="23" t="n">
        <f aca="true">BETAINV(RAND(),T1_PERT!$F$7,T1_PERT!$G$7,T1_PERT!$C$7,T1_PERT!$E$7)</f>
        <v>6.44532397509473</v>
      </c>
      <c r="I4204" s="23" t="n">
        <f aca="false">BETAINV(E4204,T1_PERT!$F$8,T1_PERT!$G$8,T1_PERT!$C$8,T1_PERT!$E$8)</f>
        <v>4.41036784859719</v>
      </c>
      <c r="J4204" s="23" t="n">
        <f aca="true">BETAINV(RAND(),T1_PERT!$F$9,T1_PERT!$G$9,T1_PERT!$C$9,T1_PERT!$E$9)</f>
        <v>5.54409082116544</v>
      </c>
      <c r="K4204" s="23" t="n">
        <f aca="true">BETAINV(RAND(),T1_PERT!$F$10,T1_PERT!$G$10,T1_PERT!$C$10,T1_PERT!$E$10)</f>
        <v>2.74916879272007</v>
      </c>
      <c r="L4204" s="23" t="n">
        <f aca="false">F4204+G4204+I4204+K4204</f>
        <v>17.3229895838222</v>
      </c>
      <c r="M4204" s="23" t="n">
        <f aca="false">F4204+H4204+J4204+K4204</f>
        <v>20.226828305716</v>
      </c>
      <c r="N4204" s="23" t="n">
        <f aca="false">MAX(L4204,M4204)</f>
        <v>20.226828305716</v>
      </c>
    </row>
    <row r="4205" customFormat="false" ht="15" hidden="false" customHeight="false" outlineLevel="0" collapsed="false">
      <c r="A4205" s="5" t="n">
        <v>4186</v>
      </c>
      <c r="B4205" s="25" t="n">
        <f aca="true">NORMSINV(RAND())</f>
        <v>-1.0010172922089</v>
      </c>
      <c r="C4205" s="25" t="n">
        <f aca="true">$C$4*B4205+SQRT(1-$C$4^2)*NORMSINV(RAND())</f>
        <v>-0.44407558322604</v>
      </c>
      <c r="D4205" s="25" t="n">
        <f aca="false">NORMSDIST(B4205)</f>
        <v>0.158409224204349</v>
      </c>
      <c r="E4205" s="25" t="n">
        <f aca="false">NORMSDIST(C4205)</f>
        <v>0.328493969441448</v>
      </c>
      <c r="F4205" s="23" t="n">
        <f aca="true">BETAINV(RAND(),T1_PERT!$F$5,T1_PERT!$G$5,T1_PERT!$C$5,T1_PERT!$E$5)</f>
        <v>3.78341512529196</v>
      </c>
      <c r="G4205" s="23" t="n">
        <f aca="false">BETAINV(D4205,T1_PERT!$F$6,T1_PERT!$G$6,T1_PERT!$C$6,T1_PERT!$E$6)</f>
        <v>4.15872337377025</v>
      </c>
      <c r="H4205" s="23" t="n">
        <f aca="true">BETAINV(RAND(),T1_PERT!$F$7,T1_PERT!$G$7,T1_PERT!$C$7,T1_PERT!$E$7)</f>
        <v>6.54162761838342</v>
      </c>
      <c r="I4205" s="23" t="n">
        <f aca="false">BETAINV(E4205,T1_PERT!$F$8,T1_PERT!$G$8,T1_PERT!$C$8,T1_PERT!$E$8)</f>
        <v>4.92653531819926</v>
      </c>
      <c r="J4205" s="23" t="n">
        <f aca="true">BETAINV(RAND(),T1_PERT!$F$9,T1_PERT!$G$9,T1_PERT!$C$9,T1_PERT!$E$9)</f>
        <v>4.87023783773747</v>
      </c>
      <c r="K4205" s="23" t="n">
        <f aca="true">BETAINV(RAND(),T1_PERT!$F$10,T1_PERT!$G$10,T1_PERT!$C$10,T1_PERT!$E$10)</f>
        <v>1.89598836368583</v>
      </c>
      <c r="L4205" s="23" t="n">
        <f aca="false">F4205+G4205+I4205+K4205</f>
        <v>14.7646621809473</v>
      </c>
      <c r="M4205" s="23" t="n">
        <f aca="false">F4205+H4205+J4205+K4205</f>
        <v>17.0912689450987</v>
      </c>
      <c r="N4205" s="23" t="n">
        <f aca="false">MAX(L4205,M4205)</f>
        <v>17.0912689450987</v>
      </c>
    </row>
    <row r="4206" customFormat="false" ht="15" hidden="false" customHeight="false" outlineLevel="0" collapsed="false">
      <c r="A4206" s="5" t="n">
        <v>4187</v>
      </c>
      <c r="B4206" s="25" t="n">
        <f aca="true">NORMSINV(RAND())</f>
        <v>0.602707659092386</v>
      </c>
      <c r="C4206" s="25" t="n">
        <f aca="true">$C$4*B4206+SQRT(1-$C$4^2)*NORMSINV(RAND())</f>
        <v>1.29472224553296</v>
      </c>
      <c r="D4206" s="25" t="n">
        <f aca="false">NORMSDIST(B4206)</f>
        <v>0.726648407268722</v>
      </c>
      <c r="E4206" s="25" t="n">
        <f aca="false">NORMSDIST(C4206)</f>
        <v>0.90229196845187</v>
      </c>
      <c r="F4206" s="23" t="n">
        <f aca="true">BETAINV(RAND(),T1_PERT!$F$5,T1_PERT!$G$5,T1_PERT!$C$5,T1_PERT!$E$5)</f>
        <v>3.27449462761587</v>
      </c>
      <c r="G4206" s="23" t="n">
        <f aca="false">BETAINV(D4206,T1_PERT!$F$6,T1_PERT!$G$6,T1_PERT!$C$6,T1_PERT!$E$6)</f>
        <v>6.01998549371682</v>
      </c>
      <c r="H4206" s="23" t="n">
        <f aca="true">BETAINV(RAND(),T1_PERT!$F$7,T1_PERT!$G$7,T1_PERT!$C$7,T1_PERT!$E$7)</f>
        <v>2.73714600046467</v>
      </c>
      <c r="I4206" s="23" t="n">
        <f aca="false">BETAINV(E4206,T1_PERT!$F$8,T1_PERT!$G$8,T1_PERT!$C$8,T1_PERT!$E$8)</f>
        <v>6.346540611705</v>
      </c>
      <c r="J4206" s="23" t="n">
        <f aca="true">BETAINV(RAND(),T1_PERT!$F$9,T1_PERT!$G$9,T1_PERT!$C$9,T1_PERT!$E$9)</f>
        <v>4.28827477349116</v>
      </c>
      <c r="K4206" s="23" t="n">
        <f aca="true">BETAINV(RAND(),T1_PERT!$F$10,T1_PERT!$G$10,T1_PERT!$C$10,T1_PERT!$E$10)</f>
        <v>1.66756542202873</v>
      </c>
      <c r="L4206" s="23" t="n">
        <f aca="false">F4206+G4206+I4206+K4206</f>
        <v>17.3085861550664</v>
      </c>
      <c r="M4206" s="23" t="n">
        <f aca="false">F4206+H4206+J4206+K4206</f>
        <v>11.9674808236004</v>
      </c>
      <c r="N4206" s="23" t="n">
        <f aca="false">MAX(L4206,M4206)</f>
        <v>17.3085861550664</v>
      </c>
    </row>
    <row r="4207" customFormat="false" ht="15" hidden="false" customHeight="false" outlineLevel="0" collapsed="false">
      <c r="A4207" s="5" t="n">
        <v>4188</v>
      </c>
      <c r="B4207" s="25" t="n">
        <f aca="true">NORMSINV(RAND())</f>
        <v>0.378643204358387</v>
      </c>
      <c r="C4207" s="25" t="n">
        <f aca="true">$C$4*B4207+SQRT(1-$C$4^2)*NORMSINV(RAND())</f>
        <v>-1.15310852444111</v>
      </c>
      <c r="D4207" s="25" t="n">
        <f aca="false">NORMSDIST(B4207)</f>
        <v>0.647523582772063</v>
      </c>
      <c r="E4207" s="25" t="n">
        <f aca="false">NORMSDIST(C4207)</f>
        <v>0.124432921597762</v>
      </c>
      <c r="F4207" s="23" t="n">
        <f aca="true">BETAINV(RAND(),T1_PERT!$F$5,T1_PERT!$G$5,T1_PERT!$C$5,T1_PERT!$E$5)</f>
        <v>3.57702777026718</v>
      </c>
      <c r="G4207" s="23" t="n">
        <f aca="false">BETAINV(D4207,T1_PERT!$F$6,T1_PERT!$G$6,T1_PERT!$C$6,T1_PERT!$E$6)</f>
        <v>5.73253118677667</v>
      </c>
      <c r="H4207" s="23" t="n">
        <f aca="true">BETAINV(RAND(),T1_PERT!$F$7,T1_PERT!$G$7,T1_PERT!$C$7,T1_PERT!$E$7)</f>
        <v>6.44921982621294</v>
      </c>
      <c r="I4207" s="23" t="n">
        <f aca="false">BETAINV(E4207,T1_PERT!$F$8,T1_PERT!$G$8,T1_PERT!$C$8,T1_PERT!$E$8)</f>
        <v>4.50880573127302</v>
      </c>
      <c r="J4207" s="23" t="n">
        <f aca="true">BETAINV(RAND(),T1_PERT!$F$9,T1_PERT!$G$9,T1_PERT!$C$9,T1_PERT!$E$9)</f>
        <v>3.12810614770244</v>
      </c>
      <c r="K4207" s="23" t="n">
        <f aca="true">BETAINV(RAND(),T1_PERT!$F$10,T1_PERT!$G$10,T1_PERT!$C$10,T1_PERT!$E$10)</f>
        <v>1.98158995203332</v>
      </c>
      <c r="L4207" s="23" t="n">
        <f aca="false">F4207+G4207+I4207+K4207</f>
        <v>15.7999546403502</v>
      </c>
      <c r="M4207" s="23" t="n">
        <f aca="false">F4207+H4207+J4207+K4207</f>
        <v>15.1359436962159</v>
      </c>
      <c r="N4207" s="23" t="n">
        <f aca="false">MAX(L4207,M4207)</f>
        <v>15.7999546403502</v>
      </c>
    </row>
    <row r="4208" customFormat="false" ht="15" hidden="false" customHeight="false" outlineLevel="0" collapsed="false">
      <c r="A4208" s="5" t="n">
        <v>4189</v>
      </c>
      <c r="B4208" s="25" t="n">
        <f aca="true">NORMSINV(RAND())</f>
        <v>-0.0860781824933525</v>
      </c>
      <c r="C4208" s="25" t="n">
        <f aca="true">$C$4*B4208+SQRT(1-$C$4^2)*NORMSINV(RAND())</f>
        <v>-1.14197527085816</v>
      </c>
      <c r="D4208" s="25" t="n">
        <f aca="false">NORMSDIST(B4208)</f>
        <v>0.465702133544684</v>
      </c>
      <c r="E4208" s="25" t="n">
        <f aca="false">NORMSDIST(C4208)</f>
        <v>0.12673214944464</v>
      </c>
      <c r="F4208" s="23" t="n">
        <f aca="true">BETAINV(RAND(),T1_PERT!$F$5,T1_PERT!$G$5,T1_PERT!$C$5,T1_PERT!$E$5)</f>
        <v>4.66088107070447</v>
      </c>
      <c r="G4208" s="23" t="n">
        <f aca="false">BETAINV(D4208,T1_PERT!$F$6,T1_PERT!$G$6,T1_PERT!$C$6,T1_PERT!$E$6)</f>
        <v>5.14930757620421</v>
      </c>
      <c r="H4208" s="23" t="n">
        <f aca="true">BETAINV(RAND(),T1_PERT!$F$7,T1_PERT!$G$7,T1_PERT!$C$7,T1_PERT!$E$7)</f>
        <v>6.40347631810166</v>
      </c>
      <c r="I4208" s="23" t="n">
        <f aca="false">BETAINV(E4208,T1_PERT!$F$8,T1_PERT!$G$8,T1_PERT!$C$8,T1_PERT!$E$8)</f>
        <v>4.51422678791616</v>
      </c>
      <c r="J4208" s="23" t="n">
        <f aca="true">BETAINV(RAND(),T1_PERT!$F$9,T1_PERT!$G$9,T1_PERT!$C$9,T1_PERT!$E$9)</f>
        <v>3.19052135620975</v>
      </c>
      <c r="K4208" s="23" t="n">
        <f aca="true">BETAINV(RAND(),T1_PERT!$F$10,T1_PERT!$G$10,T1_PERT!$C$10,T1_PERT!$E$10)</f>
        <v>1.66067016924337</v>
      </c>
      <c r="L4208" s="23" t="n">
        <f aca="false">F4208+G4208+I4208+K4208</f>
        <v>15.9850856040682</v>
      </c>
      <c r="M4208" s="23" t="n">
        <f aca="false">F4208+H4208+J4208+K4208</f>
        <v>15.9155489142593</v>
      </c>
      <c r="N4208" s="23" t="n">
        <f aca="false">MAX(L4208,M4208)</f>
        <v>15.9850856040682</v>
      </c>
    </row>
    <row r="4209" customFormat="false" ht="15" hidden="false" customHeight="false" outlineLevel="0" collapsed="false">
      <c r="A4209" s="5" t="n">
        <v>4190</v>
      </c>
      <c r="B4209" s="25" t="n">
        <f aca="true">NORMSINV(RAND())</f>
        <v>-0.952882620508062</v>
      </c>
      <c r="C4209" s="25" t="n">
        <f aca="true">$C$4*B4209+SQRT(1-$C$4^2)*NORMSINV(RAND())</f>
        <v>-0.805408908084706</v>
      </c>
      <c r="D4209" s="25" t="n">
        <f aca="false">NORMSDIST(B4209)</f>
        <v>0.17032477333387</v>
      </c>
      <c r="E4209" s="25" t="n">
        <f aca="false">NORMSDIST(C4209)</f>
        <v>0.210291876452265</v>
      </c>
      <c r="F4209" s="23" t="n">
        <f aca="true">BETAINV(RAND(),T1_PERT!$F$5,T1_PERT!$G$5,T1_PERT!$C$5,T1_PERT!$E$5)</f>
        <v>2.49426997800698</v>
      </c>
      <c r="G4209" s="23" t="n">
        <f aca="false">BETAINV(D4209,T1_PERT!$F$6,T1_PERT!$G$6,T1_PERT!$C$6,T1_PERT!$E$6)</f>
        <v>4.20332198054494</v>
      </c>
      <c r="H4209" s="23" t="n">
        <f aca="true">BETAINV(RAND(),T1_PERT!$F$7,T1_PERT!$G$7,T1_PERT!$C$7,T1_PERT!$E$7)</f>
        <v>4.5600746017051</v>
      </c>
      <c r="I4209" s="23" t="n">
        <f aca="false">BETAINV(E4209,T1_PERT!$F$8,T1_PERT!$G$8,T1_PERT!$C$8,T1_PERT!$E$8)</f>
        <v>4.69555285620228</v>
      </c>
      <c r="J4209" s="23" t="n">
        <f aca="true">BETAINV(RAND(),T1_PERT!$F$9,T1_PERT!$G$9,T1_PERT!$C$9,T1_PERT!$E$9)</f>
        <v>3.68967269768181</v>
      </c>
      <c r="K4209" s="23" t="n">
        <f aca="true">BETAINV(RAND(),T1_PERT!$F$10,T1_PERT!$G$10,T1_PERT!$C$10,T1_PERT!$E$10)</f>
        <v>1.99043798810679</v>
      </c>
      <c r="L4209" s="23" t="n">
        <f aca="false">F4209+G4209+I4209+K4209</f>
        <v>13.383582802861</v>
      </c>
      <c r="M4209" s="23" t="n">
        <f aca="false">F4209+H4209+J4209+K4209</f>
        <v>12.7344552655007</v>
      </c>
      <c r="N4209" s="23" t="n">
        <f aca="false">MAX(L4209,M4209)</f>
        <v>13.383582802861</v>
      </c>
    </row>
    <row r="4210" customFormat="false" ht="15" hidden="false" customHeight="false" outlineLevel="0" collapsed="false">
      <c r="A4210" s="5" t="n">
        <v>4191</v>
      </c>
      <c r="B4210" s="25" t="n">
        <f aca="true">NORMSINV(RAND())</f>
        <v>-0.408348444194774</v>
      </c>
      <c r="C4210" s="25" t="n">
        <f aca="true">$C$4*B4210+SQRT(1-$C$4^2)*NORMSINV(RAND())</f>
        <v>0.128094881714717</v>
      </c>
      <c r="D4210" s="25" t="n">
        <f aca="false">NORMSDIST(B4210)</f>
        <v>0.3415089390186</v>
      </c>
      <c r="E4210" s="25" t="n">
        <f aca="false">NORMSDIST(C4210)</f>
        <v>0.550963056759298</v>
      </c>
      <c r="F4210" s="23" t="n">
        <f aca="true">BETAINV(RAND(),T1_PERT!$F$5,T1_PERT!$G$5,T1_PERT!$C$5,T1_PERT!$E$5)</f>
        <v>3.93190545440349</v>
      </c>
      <c r="G4210" s="23" t="n">
        <f aca="false">BETAINV(D4210,T1_PERT!$F$6,T1_PERT!$G$6,T1_PERT!$C$6,T1_PERT!$E$6)</f>
        <v>4.76957194805069</v>
      </c>
      <c r="H4210" s="23" t="n">
        <f aca="true">BETAINV(RAND(),T1_PERT!$F$7,T1_PERT!$G$7,T1_PERT!$C$7,T1_PERT!$E$7)</f>
        <v>6.25876264296652</v>
      </c>
      <c r="I4210" s="23" t="n">
        <f aca="false">BETAINV(E4210,T1_PERT!$F$8,T1_PERT!$G$8,T1_PERT!$C$8,T1_PERT!$E$8)</f>
        <v>5.35747812067936</v>
      </c>
      <c r="J4210" s="23" t="n">
        <f aca="true">BETAINV(RAND(),T1_PERT!$F$9,T1_PERT!$G$9,T1_PERT!$C$9,T1_PERT!$E$9)</f>
        <v>4.26787059078573</v>
      </c>
      <c r="K4210" s="23" t="n">
        <f aca="true">BETAINV(RAND(),T1_PERT!$F$10,T1_PERT!$G$10,T1_PERT!$C$10,T1_PERT!$E$10)</f>
        <v>2.31722803563379</v>
      </c>
      <c r="L4210" s="23" t="n">
        <f aca="false">F4210+G4210+I4210+K4210</f>
        <v>16.3761835587673</v>
      </c>
      <c r="M4210" s="23" t="n">
        <f aca="false">F4210+H4210+J4210+K4210</f>
        <v>16.7757667237895</v>
      </c>
      <c r="N4210" s="23" t="n">
        <f aca="false">MAX(L4210,M4210)</f>
        <v>16.7757667237895</v>
      </c>
    </row>
    <row r="4211" customFormat="false" ht="15" hidden="false" customHeight="false" outlineLevel="0" collapsed="false">
      <c r="A4211" s="5" t="n">
        <v>4192</v>
      </c>
      <c r="B4211" s="25" t="n">
        <f aca="true">NORMSINV(RAND())</f>
        <v>1.4260441289093</v>
      </c>
      <c r="C4211" s="25" t="n">
        <f aca="true">$C$4*B4211+SQRT(1-$C$4^2)*NORMSINV(RAND())</f>
        <v>0.784130424098931</v>
      </c>
      <c r="D4211" s="25" t="n">
        <f aca="false">NORMSDIST(B4211)</f>
        <v>0.923072197746483</v>
      </c>
      <c r="E4211" s="25" t="n">
        <f aca="false">NORMSDIST(C4211)</f>
        <v>0.783518207479484</v>
      </c>
      <c r="F4211" s="23" t="n">
        <f aca="true">BETAINV(RAND(),T1_PERT!$F$5,T1_PERT!$G$5,T1_PERT!$C$5,T1_PERT!$E$5)</f>
        <v>3.36382271344623</v>
      </c>
      <c r="G4211" s="23" t="n">
        <f aca="false">BETAINV(D4211,T1_PERT!$F$6,T1_PERT!$G$6,T1_PERT!$C$6,T1_PERT!$E$6)</f>
        <v>7.03554764981285</v>
      </c>
      <c r="H4211" s="23" t="n">
        <f aca="true">BETAINV(RAND(),T1_PERT!$F$7,T1_PERT!$G$7,T1_PERT!$C$7,T1_PERT!$E$7)</f>
        <v>6.53349661811425</v>
      </c>
      <c r="I4211" s="23" t="n">
        <f aca="false">BETAINV(E4211,T1_PERT!$F$8,T1_PERT!$G$8,T1_PERT!$C$8,T1_PERT!$E$8)</f>
        <v>5.91119727054501</v>
      </c>
      <c r="J4211" s="23" t="n">
        <f aca="true">BETAINV(RAND(),T1_PERT!$F$9,T1_PERT!$G$9,T1_PERT!$C$9,T1_PERT!$E$9)</f>
        <v>3.24093762736168</v>
      </c>
      <c r="K4211" s="23" t="n">
        <f aca="true">BETAINV(RAND(),T1_PERT!$F$10,T1_PERT!$G$10,T1_PERT!$C$10,T1_PERT!$E$10)</f>
        <v>2.35773165295031</v>
      </c>
      <c r="L4211" s="23" t="n">
        <f aca="false">F4211+G4211+I4211+K4211</f>
        <v>18.6682992867544</v>
      </c>
      <c r="M4211" s="23" t="n">
        <f aca="false">F4211+H4211+J4211+K4211</f>
        <v>15.4959886118725</v>
      </c>
      <c r="N4211" s="23" t="n">
        <f aca="false">MAX(L4211,M4211)</f>
        <v>18.6682992867544</v>
      </c>
    </row>
    <row r="4212" customFormat="false" ht="15" hidden="false" customHeight="false" outlineLevel="0" collapsed="false">
      <c r="A4212" s="5" t="n">
        <v>4193</v>
      </c>
      <c r="B4212" s="25" t="n">
        <f aca="true">NORMSINV(RAND())</f>
        <v>0.286594927224158</v>
      </c>
      <c r="C4212" s="25" t="n">
        <f aca="true">$C$4*B4212+SQRT(1-$C$4^2)*NORMSINV(RAND())</f>
        <v>0.618998715705259</v>
      </c>
      <c r="D4212" s="25" t="n">
        <f aca="false">NORMSDIST(B4212)</f>
        <v>0.612788750469444</v>
      </c>
      <c r="E4212" s="25" t="n">
        <f aca="false">NORMSDIST(C4212)</f>
        <v>0.732041397525631</v>
      </c>
      <c r="F4212" s="23" t="n">
        <f aca="true">BETAINV(RAND(),T1_PERT!$F$5,T1_PERT!$G$5,T1_PERT!$C$5,T1_PERT!$E$5)</f>
        <v>3.91105958479563</v>
      </c>
      <c r="G4212" s="23" t="n">
        <f aca="false">BETAINV(D4212,T1_PERT!$F$6,T1_PERT!$G$6,T1_PERT!$C$6,T1_PERT!$E$6)</f>
        <v>5.61498353073206</v>
      </c>
      <c r="H4212" s="23" t="n">
        <f aca="true">BETAINV(RAND(),T1_PERT!$F$7,T1_PERT!$G$7,T1_PERT!$C$7,T1_PERT!$E$7)</f>
        <v>5.15755080484913</v>
      </c>
      <c r="I4212" s="23" t="n">
        <f aca="false">BETAINV(E4212,T1_PERT!$F$8,T1_PERT!$G$8,T1_PERT!$C$8,T1_PERT!$E$8)</f>
        <v>5.76902181909301</v>
      </c>
      <c r="J4212" s="23" t="n">
        <f aca="true">BETAINV(RAND(),T1_PERT!$F$9,T1_PERT!$G$9,T1_PERT!$C$9,T1_PERT!$E$9)</f>
        <v>6.23807310909115</v>
      </c>
      <c r="K4212" s="23" t="n">
        <f aca="true">BETAINV(RAND(),T1_PERT!$F$10,T1_PERT!$G$10,T1_PERT!$C$10,T1_PERT!$E$10)</f>
        <v>2.12630891951876</v>
      </c>
      <c r="L4212" s="23" t="n">
        <f aca="false">F4212+G4212+I4212+K4212</f>
        <v>17.4213738541395</v>
      </c>
      <c r="M4212" s="23" t="n">
        <f aca="false">F4212+H4212+J4212+K4212</f>
        <v>17.4329924182547</v>
      </c>
      <c r="N4212" s="23" t="n">
        <f aca="false">MAX(L4212,M4212)</f>
        <v>17.4329924182547</v>
      </c>
    </row>
    <row r="4213" customFormat="false" ht="15" hidden="false" customHeight="false" outlineLevel="0" collapsed="false">
      <c r="A4213" s="5" t="n">
        <v>4194</v>
      </c>
      <c r="B4213" s="25" t="n">
        <f aca="true">NORMSINV(RAND())</f>
        <v>0.516959187055234</v>
      </c>
      <c r="C4213" s="25" t="n">
        <f aca="true">$C$4*B4213+SQRT(1-$C$4^2)*NORMSINV(RAND())</f>
        <v>-0.197315263232617</v>
      </c>
      <c r="D4213" s="25" t="n">
        <f aca="false">NORMSDIST(B4213)</f>
        <v>0.697407675291055</v>
      </c>
      <c r="E4213" s="25" t="n">
        <f aca="false">NORMSDIST(C4213)</f>
        <v>0.421790417903997</v>
      </c>
      <c r="F4213" s="23" t="n">
        <f aca="true">BETAINV(RAND(),T1_PERT!$F$5,T1_PERT!$G$5,T1_PERT!$C$5,T1_PERT!$E$5)</f>
        <v>2.88518700000985</v>
      </c>
      <c r="G4213" s="23" t="n">
        <f aca="false">BETAINV(D4213,T1_PERT!$F$6,T1_PERT!$G$6,T1_PERT!$C$6,T1_PERT!$E$6)</f>
        <v>5.9099200490187</v>
      </c>
      <c r="H4213" s="23" t="n">
        <f aca="true">BETAINV(RAND(),T1_PERT!$F$7,T1_PERT!$G$7,T1_PERT!$C$7,T1_PERT!$E$7)</f>
        <v>6.92773927895587</v>
      </c>
      <c r="I4213" s="23" t="n">
        <f aca="false">BETAINV(E4213,T1_PERT!$F$8,T1_PERT!$G$8,T1_PERT!$C$8,T1_PERT!$E$8)</f>
        <v>5.10378321646329</v>
      </c>
      <c r="J4213" s="23" t="n">
        <f aca="true">BETAINV(RAND(),T1_PERT!$F$9,T1_PERT!$G$9,T1_PERT!$C$9,T1_PERT!$E$9)</f>
        <v>3.84901301798498</v>
      </c>
      <c r="K4213" s="23" t="n">
        <f aca="true">BETAINV(RAND(),T1_PERT!$F$10,T1_PERT!$G$10,T1_PERT!$C$10,T1_PERT!$E$10)</f>
        <v>1.49148567689364</v>
      </c>
      <c r="L4213" s="23" t="n">
        <f aca="false">F4213+G4213+I4213+K4213</f>
        <v>15.3903759423855</v>
      </c>
      <c r="M4213" s="23" t="n">
        <f aca="false">F4213+H4213+J4213+K4213</f>
        <v>15.1534249738443</v>
      </c>
      <c r="N4213" s="23" t="n">
        <f aca="false">MAX(L4213,M4213)</f>
        <v>15.3903759423855</v>
      </c>
    </row>
    <row r="4214" customFormat="false" ht="15" hidden="false" customHeight="false" outlineLevel="0" collapsed="false">
      <c r="A4214" s="5" t="n">
        <v>4195</v>
      </c>
      <c r="B4214" s="25" t="n">
        <f aca="true">NORMSINV(RAND())</f>
        <v>0.539083465219489</v>
      </c>
      <c r="C4214" s="25" t="n">
        <f aca="true">$C$4*B4214+SQRT(1-$C$4^2)*NORMSINV(RAND())</f>
        <v>0.758433883516165</v>
      </c>
      <c r="D4214" s="25" t="n">
        <f aca="false">NORMSDIST(B4214)</f>
        <v>0.705085367916321</v>
      </c>
      <c r="E4214" s="25" t="n">
        <f aca="false">NORMSDIST(C4214)</f>
        <v>0.775904360082892</v>
      </c>
      <c r="F4214" s="23" t="n">
        <f aca="true">BETAINV(RAND(),T1_PERT!$F$5,T1_PERT!$G$5,T1_PERT!$C$5,T1_PERT!$E$5)</f>
        <v>4.24795911541258</v>
      </c>
      <c r="G4214" s="23" t="n">
        <f aca="false">BETAINV(D4214,T1_PERT!$F$6,T1_PERT!$G$6,T1_PERT!$C$6,T1_PERT!$E$6)</f>
        <v>5.93832502510163</v>
      </c>
      <c r="H4214" s="23" t="n">
        <f aca="true">BETAINV(RAND(),T1_PERT!$F$7,T1_PERT!$G$7,T1_PERT!$C$7,T1_PERT!$E$7)</f>
        <v>6.03194844208509</v>
      </c>
      <c r="I4214" s="23" t="n">
        <f aca="false">BETAINV(E4214,T1_PERT!$F$8,T1_PERT!$G$8,T1_PERT!$C$8,T1_PERT!$E$8)</f>
        <v>5.8890402958207</v>
      </c>
      <c r="J4214" s="23" t="n">
        <f aca="true">BETAINV(RAND(),T1_PERT!$F$9,T1_PERT!$G$9,T1_PERT!$C$9,T1_PERT!$E$9)</f>
        <v>3.15090176336822</v>
      </c>
      <c r="K4214" s="23" t="n">
        <f aca="true">BETAINV(RAND(),T1_PERT!$F$10,T1_PERT!$G$10,T1_PERT!$C$10,T1_PERT!$E$10)</f>
        <v>2.34918066904722</v>
      </c>
      <c r="L4214" s="23" t="n">
        <f aca="false">F4214+G4214+I4214+K4214</f>
        <v>18.4245051053821</v>
      </c>
      <c r="M4214" s="23" t="n">
        <f aca="false">F4214+H4214+J4214+K4214</f>
        <v>15.7799899899131</v>
      </c>
      <c r="N4214" s="23" t="n">
        <f aca="false">MAX(L4214,M4214)</f>
        <v>18.4245051053821</v>
      </c>
    </row>
    <row r="4215" customFormat="false" ht="15" hidden="false" customHeight="false" outlineLevel="0" collapsed="false">
      <c r="A4215" s="5" t="n">
        <v>4196</v>
      </c>
      <c r="B4215" s="25" t="n">
        <f aca="true">NORMSINV(RAND())</f>
        <v>0.150889992220718</v>
      </c>
      <c r="C4215" s="25" t="n">
        <f aca="true">$C$4*B4215+SQRT(1-$C$4^2)*NORMSINV(RAND())</f>
        <v>1.22802478331738</v>
      </c>
      <c r="D4215" s="25" t="n">
        <f aca="false">NORMSDIST(B4215)</f>
        <v>0.559968752426063</v>
      </c>
      <c r="E4215" s="25" t="n">
        <f aca="false">NORMSDIST(C4215)</f>
        <v>0.890281167674953</v>
      </c>
      <c r="F4215" s="23" t="n">
        <f aca="true">BETAINV(RAND(),T1_PERT!$F$5,T1_PERT!$G$5,T1_PERT!$C$5,T1_PERT!$E$5)</f>
        <v>4.23387948262999</v>
      </c>
      <c r="G4215" s="23" t="n">
        <f aca="false">BETAINV(D4215,T1_PERT!$F$6,T1_PERT!$G$6,T1_PERT!$C$6,T1_PERT!$E$6)</f>
        <v>5.44308922033305</v>
      </c>
      <c r="H4215" s="23" t="n">
        <f aca="true">BETAINV(RAND(),T1_PERT!$F$7,T1_PERT!$G$7,T1_PERT!$C$7,T1_PERT!$E$7)</f>
        <v>6.19657464401865</v>
      </c>
      <c r="I4215" s="23" t="n">
        <f aca="false">BETAINV(E4215,T1_PERT!$F$8,T1_PERT!$G$8,T1_PERT!$C$8,T1_PERT!$E$8)</f>
        <v>6.29074559223851</v>
      </c>
      <c r="J4215" s="23" t="n">
        <f aca="true">BETAINV(RAND(),T1_PERT!$F$9,T1_PERT!$G$9,T1_PERT!$C$9,T1_PERT!$E$9)</f>
        <v>3.64263388590352</v>
      </c>
      <c r="K4215" s="23" t="n">
        <f aca="true">BETAINV(RAND(),T1_PERT!$F$10,T1_PERT!$G$10,T1_PERT!$C$10,T1_PERT!$E$10)</f>
        <v>2.42980295401089</v>
      </c>
      <c r="L4215" s="23" t="n">
        <f aca="false">F4215+G4215+I4215+K4215</f>
        <v>18.3975172492124</v>
      </c>
      <c r="M4215" s="23" t="n">
        <f aca="false">F4215+H4215+J4215+K4215</f>
        <v>16.5028909665631</v>
      </c>
      <c r="N4215" s="23" t="n">
        <f aca="false">MAX(L4215,M4215)</f>
        <v>18.3975172492124</v>
      </c>
    </row>
    <row r="4216" customFormat="false" ht="15" hidden="false" customHeight="false" outlineLevel="0" collapsed="false">
      <c r="A4216" s="5" t="n">
        <v>4197</v>
      </c>
      <c r="B4216" s="25" t="n">
        <f aca="true">NORMSINV(RAND())</f>
        <v>-1.29098009915037</v>
      </c>
      <c r="C4216" s="25" t="n">
        <f aca="true">$C$4*B4216+SQRT(1-$C$4^2)*NORMSINV(RAND())</f>
        <v>-0.316939905121169</v>
      </c>
      <c r="D4216" s="25" t="n">
        <f aca="false">NORMSDIST(B4216)</f>
        <v>0.0983552891779072</v>
      </c>
      <c r="E4216" s="25" t="n">
        <f aca="false">NORMSDIST(C4216)</f>
        <v>0.375644600912211</v>
      </c>
      <c r="F4216" s="23" t="n">
        <f aca="true">BETAINV(RAND(),T1_PERT!$F$5,T1_PERT!$G$5,T1_PERT!$C$5,T1_PERT!$E$5)</f>
        <v>3.05112090030795</v>
      </c>
      <c r="G4216" s="23" t="n">
        <f aca="false">BETAINV(D4216,T1_PERT!$F$6,T1_PERT!$G$6,T1_PERT!$C$6,T1_PERT!$E$6)</f>
        <v>3.91066616716202</v>
      </c>
      <c r="H4216" s="23" t="n">
        <f aca="true">BETAINV(RAND(),T1_PERT!$F$7,T1_PERT!$G$7,T1_PERT!$C$7,T1_PERT!$E$7)</f>
        <v>7.08708549075093</v>
      </c>
      <c r="I4216" s="23" t="n">
        <f aca="false">BETAINV(E4216,T1_PERT!$F$8,T1_PERT!$G$8,T1_PERT!$C$8,T1_PERT!$E$8)</f>
        <v>5.01603808098105</v>
      </c>
      <c r="J4216" s="23" t="n">
        <f aca="true">BETAINV(RAND(),T1_PERT!$F$9,T1_PERT!$G$9,T1_PERT!$C$9,T1_PERT!$E$9)</f>
        <v>4.60381363899418</v>
      </c>
      <c r="K4216" s="23" t="n">
        <f aca="true">BETAINV(RAND(),T1_PERT!$F$10,T1_PERT!$G$10,T1_PERT!$C$10,T1_PERT!$E$10)</f>
        <v>1.52290855063621</v>
      </c>
      <c r="L4216" s="23" t="n">
        <f aca="false">F4216+G4216+I4216+K4216</f>
        <v>13.5007336990872</v>
      </c>
      <c r="M4216" s="23" t="n">
        <f aca="false">F4216+H4216+J4216+K4216</f>
        <v>16.2649285806893</v>
      </c>
      <c r="N4216" s="23" t="n">
        <f aca="false">MAX(L4216,M4216)</f>
        <v>16.2649285806893</v>
      </c>
    </row>
    <row r="4217" customFormat="false" ht="15" hidden="false" customHeight="false" outlineLevel="0" collapsed="false">
      <c r="A4217" s="5" t="n">
        <v>4198</v>
      </c>
      <c r="B4217" s="25" t="n">
        <f aca="true">NORMSINV(RAND())</f>
        <v>-1.21268626240732</v>
      </c>
      <c r="C4217" s="25" t="n">
        <f aca="true">$C$4*B4217+SQRT(1-$C$4^2)*NORMSINV(RAND())</f>
        <v>0.703768885022418</v>
      </c>
      <c r="D4217" s="25" t="n">
        <f aca="false">NORMSDIST(B4217)</f>
        <v>0.112624897035172</v>
      </c>
      <c r="E4217" s="25" t="n">
        <f aca="false">NORMSDIST(C4217)</f>
        <v>0.759211643140063</v>
      </c>
      <c r="F4217" s="23" t="n">
        <f aca="true">BETAINV(RAND(),T1_PERT!$F$5,T1_PERT!$G$5,T1_PERT!$C$5,T1_PERT!$E$5)</f>
        <v>4.61878827828959</v>
      </c>
      <c r="G4217" s="23" t="n">
        <f aca="false">BETAINV(D4217,T1_PERT!$F$6,T1_PERT!$G$6,T1_PERT!$C$6,T1_PERT!$E$6)</f>
        <v>3.97410892285545</v>
      </c>
      <c r="H4217" s="23" t="n">
        <f aca="true">BETAINV(RAND(),T1_PERT!$F$7,T1_PERT!$G$7,T1_PERT!$C$7,T1_PERT!$E$7)</f>
        <v>5.79345301197205</v>
      </c>
      <c r="I4217" s="23" t="n">
        <f aca="false">BETAINV(E4217,T1_PERT!$F$8,T1_PERT!$G$8,T1_PERT!$C$8,T1_PERT!$E$8)</f>
        <v>5.84193005859276</v>
      </c>
      <c r="J4217" s="23" t="n">
        <f aca="true">BETAINV(RAND(),T1_PERT!$F$9,T1_PERT!$G$9,T1_PERT!$C$9,T1_PERT!$E$9)</f>
        <v>3.2772377554553</v>
      </c>
      <c r="K4217" s="23" t="n">
        <f aca="true">BETAINV(RAND(),T1_PERT!$F$10,T1_PERT!$G$10,T1_PERT!$C$10,T1_PERT!$E$10)</f>
        <v>2.05378884551758</v>
      </c>
      <c r="L4217" s="23" t="n">
        <f aca="false">F4217+G4217+I4217+K4217</f>
        <v>16.4886161052554</v>
      </c>
      <c r="M4217" s="23" t="n">
        <f aca="false">F4217+H4217+J4217+K4217</f>
        <v>15.7432678912345</v>
      </c>
      <c r="N4217" s="23" t="n">
        <f aca="false">MAX(L4217,M4217)</f>
        <v>16.4886161052554</v>
      </c>
    </row>
    <row r="4218" customFormat="false" ht="15" hidden="false" customHeight="false" outlineLevel="0" collapsed="false">
      <c r="A4218" s="5" t="n">
        <v>4199</v>
      </c>
      <c r="B4218" s="25" t="n">
        <f aca="true">NORMSINV(RAND())</f>
        <v>-0.12841619418572</v>
      </c>
      <c r="C4218" s="25" t="n">
        <f aca="true">$C$4*B4218+SQRT(1-$C$4^2)*NORMSINV(RAND())</f>
        <v>-0.786845350567854</v>
      </c>
      <c r="D4218" s="25" t="n">
        <f aca="false">NORMSDIST(B4218)</f>
        <v>0.448909808077128</v>
      </c>
      <c r="E4218" s="25" t="n">
        <f aca="false">NORMSDIST(C4218)</f>
        <v>0.215686201001293</v>
      </c>
      <c r="F4218" s="23" t="n">
        <f aca="true">BETAINV(RAND(),T1_PERT!$F$5,T1_PERT!$G$5,T1_PERT!$C$5,T1_PERT!$E$5)</f>
        <v>3.86877931332174</v>
      </c>
      <c r="G4218" s="23" t="n">
        <f aca="false">BETAINV(D4218,T1_PERT!$F$6,T1_PERT!$G$6,T1_PERT!$C$6,T1_PERT!$E$6)</f>
        <v>5.09794674222487</v>
      </c>
      <c r="H4218" s="23" t="n">
        <f aca="true">BETAINV(RAND(),T1_PERT!$F$7,T1_PERT!$G$7,T1_PERT!$C$7,T1_PERT!$E$7)</f>
        <v>4.82053197939982</v>
      </c>
      <c r="I4218" s="23" t="n">
        <f aca="false">BETAINV(E4218,T1_PERT!$F$8,T1_PERT!$G$8,T1_PERT!$C$8,T1_PERT!$E$8)</f>
        <v>4.70652616616261</v>
      </c>
      <c r="J4218" s="23" t="n">
        <f aca="true">BETAINV(RAND(),T1_PERT!$F$9,T1_PERT!$G$9,T1_PERT!$C$9,T1_PERT!$E$9)</f>
        <v>3.97942723360522</v>
      </c>
      <c r="K4218" s="23" t="n">
        <f aca="true">BETAINV(RAND(),T1_PERT!$F$10,T1_PERT!$G$10,T1_PERT!$C$10,T1_PERT!$E$10)</f>
        <v>2.11820386220223</v>
      </c>
      <c r="L4218" s="23" t="n">
        <f aca="false">F4218+G4218+I4218+K4218</f>
        <v>15.7914560839115</v>
      </c>
      <c r="M4218" s="23" t="n">
        <f aca="false">F4218+H4218+J4218+K4218</f>
        <v>14.786942388529</v>
      </c>
      <c r="N4218" s="23" t="n">
        <f aca="false">MAX(L4218,M4218)</f>
        <v>15.7914560839115</v>
      </c>
    </row>
    <row r="4219" customFormat="false" ht="15" hidden="false" customHeight="false" outlineLevel="0" collapsed="false">
      <c r="A4219" s="5" t="n">
        <v>4200</v>
      </c>
      <c r="B4219" s="25" t="n">
        <f aca="true">NORMSINV(RAND())</f>
        <v>-0.308844884006081</v>
      </c>
      <c r="C4219" s="25" t="n">
        <f aca="true">$C$4*B4219+SQRT(1-$C$4^2)*NORMSINV(RAND())</f>
        <v>-0.873088171865876</v>
      </c>
      <c r="D4219" s="25" t="n">
        <f aca="false">NORMSDIST(B4219)</f>
        <v>0.378719762270022</v>
      </c>
      <c r="E4219" s="25" t="n">
        <f aca="false">NORMSDIST(C4219)</f>
        <v>0.191307510221161</v>
      </c>
      <c r="F4219" s="23" t="n">
        <f aca="true">BETAINV(RAND(),T1_PERT!$F$5,T1_PERT!$G$5,T1_PERT!$C$5,T1_PERT!$E$5)</f>
        <v>4.97816598700383</v>
      </c>
      <c r="G4219" s="23" t="n">
        <f aca="false">BETAINV(D4219,T1_PERT!$F$6,T1_PERT!$G$6,T1_PERT!$C$6,T1_PERT!$E$6)</f>
        <v>4.88386852378522</v>
      </c>
      <c r="H4219" s="23" t="n">
        <f aca="true">BETAINV(RAND(),T1_PERT!$F$7,T1_PERT!$G$7,T1_PERT!$C$7,T1_PERT!$E$7)</f>
        <v>4.9693465560937</v>
      </c>
      <c r="I4219" s="23" t="n">
        <f aca="false">BETAINV(E4219,T1_PERT!$F$8,T1_PERT!$G$8,T1_PERT!$C$8,T1_PERT!$E$8)</f>
        <v>4.65639655293753</v>
      </c>
      <c r="J4219" s="23" t="n">
        <f aca="true">BETAINV(RAND(),T1_PERT!$F$9,T1_PERT!$G$9,T1_PERT!$C$9,T1_PERT!$E$9)</f>
        <v>4.68742713235974</v>
      </c>
      <c r="K4219" s="23" t="n">
        <f aca="true">BETAINV(RAND(),T1_PERT!$F$10,T1_PERT!$G$10,T1_PERT!$C$10,T1_PERT!$E$10)</f>
        <v>2.15590397955222</v>
      </c>
      <c r="L4219" s="23" t="n">
        <f aca="false">F4219+G4219+I4219+K4219</f>
        <v>16.6743350432788</v>
      </c>
      <c r="M4219" s="23" t="n">
        <f aca="false">F4219+H4219+J4219+K4219</f>
        <v>16.7908436550095</v>
      </c>
      <c r="N4219" s="23" t="n">
        <f aca="false">MAX(L4219,M4219)</f>
        <v>16.7908436550095</v>
      </c>
    </row>
    <row r="4220" customFormat="false" ht="15" hidden="false" customHeight="false" outlineLevel="0" collapsed="false">
      <c r="A4220" s="5" t="n">
        <v>4201</v>
      </c>
      <c r="B4220" s="25" t="n">
        <f aca="true">NORMSINV(RAND())</f>
        <v>-1.76531017609643</v>
      </c>
      <c r="C4220" s="25" t="n">
        <f aca="true">$C$4*B4220+SQRT(1-$C$4^2)*NORMSINV(RAND())</f>
        <v>-1.62557092536491</v>
      </c>
      <c r="D4220" s="25" t="n">
        <f aca="false">NORMSDIST(B4220)</f>
        <v>0.0387558251015198</v>
      </c>
      <c r="E4220" s="25" t="n">
        <f aca="false">NORMSDIST(C4220)</f>
        <v>0.0520204822256835</v>
      </c>
      <c r="F4220" s="23" t="n">
        <f aca="true">BETAINV(RAND(),T1_PERT!$F$5,T1_PERT!$G$5,T1_PERT!$C$5,T1_PERT!$E$5)</f>
        <v>4.29280377978735</v>
      </c>
      <c r="G4220" s="23" t="n">
        <f aca="false">BETAINV(D4220,T1_PERT!$F$6,T1_PERT!$G$6,T1_PERT!$C$6,T1_PERT!$E$6)</f>
        <v>3.58288938341217</v>
      </c>
      <c r="H4220" s="23" t="n">
        <f aca="true">BETAINV(RAND(),T1_PERT!$F$7,T1_PERT!$G$7,T1_PERT!$C$7,T1_PERT!$E$7)</f>
        <v>3.90773434143403</v>
      </c>
      <c r="I4220" s="23" t="n">
        <f aca="false">BETAINV(E4220,T1_PERT!$F$8,T1_PERT!$G$8,T1_PERT!$C$8,T1_PERT!$E$8)</f>
        <v>4.31241803213756</v>
      </c>
      <c r="J4220" s="23" t="n">
        <f aca="true">BETAINV(RAND(),T1_PERT!$F$9,T1_PERT!$G$9,T1_PERT!$C$9,T1_PERT!$E$9)</f>
        <v>3.27557199391701</v>
      </c>
      <c r="K4220" s="23" t="n">
        <f aca="true">BETAINV(RAND(),T1_PERT!$F$10,T1_PERT!$G$10,T1_PERT!$C$10,T1_PERT!$E$10)</f>
        <v>2.31866518865654</v>
      </c>
      <c r="L4220" s="23" t="n">
        <f aca="false">F4220+G4220+I4220+K4220</f>
        <v>14.5067763839936</v>
      </c>
      <c r="M4220" s="23" t="n">
        <f aca="false">F4220+H4220+J4220+K4220</f>
        <v>13.7947753037949</v>
      </c>
      <c r="N4220" s="23" t="n">
        <f aca="false">MAX(L4220,M4220)</f>
        <v>14.5067763839936</v>
      </c>
    </row>
    <row r="4221" customFormat="false" ht="15" hidden="false" customHeight="false" outlineLevel="0" collapsed="false">
      <c r="A4221" s="5" t="n">
        <v>4202</v>
      </c>
      <c r="B4221" s="25" t="n">
        <f aca="true">NORMSINV(RAND())</f>
        <v>0.953543096934408</v>
      </c>
      <c r="C4221" s="25" t="n">
        <f aca="true">$C$4*B4221+SQRT(1-$C$4^2)*NORMSINV(RAND())</f>
        <v>0.701460198898565</v>
      </c>
      <c r="D4221" s="25" t="n">
        <f aca="false">NORMSDIST(B4221)</f>
        <v>0.829842514439093</v>
      </c>
      <c r="E4221" s="25" t="n">
        <f aca="false">NORMSDIST(C4221)</f>
        <v>0.758492067520324</v>
      </c>
      <c r="F4221" s="23" t="n">
        <f aca="true">BETAINV(RAND(),T1_PERT!$F$5,T1_PERT!$G$5,T1_PERT!$C$5,T1_PERT!$E$5)</f>
        <v>3.29701357240077</v>
      </c>
      <c r="G4221" s="23" t="n">
        <f aca="false">BETAINV(D4221,T1_PERT!$F$6,T1_PERT!$G$6,T1_PERT!$C$6,T1_PERT!$E$6)</f>
        <v>6.4658690424973</v>
      </c>
      <c r="H4221" s="23" t="n">
        <f aca="true">BETAINV(RAND(),T1_PERT!$F$7,T1_PERT!$G$7,T1_PERT!$C$7,T1_PERT!$E$7)</f>
        <v>5.15208914470905</v>
      </c>
      <c r="I4221" s="23" t="n">
        <f aca="false">BETAINV(E4221,T1_PERT!$F$8,T1_PERT!$G$8,T1_PERT!$C$8,T1_PERT!$E$8)</f>
        <v>5.83994162486829</v>
      </c>
      <c r="J4221" s="23" t="n">
        <f aca="true">BETAINV(RAND(),T1_PERT!$F$9,T1_PERT!$G$9,T1_PERT!$C$9,T1_PERT!$E$9)</f>
        <v>5.68781756756302</v>
      </c>
      <c r="K4221" s="23" t="n">
        <f aca="true">BETAINV(RAND(),T1_PERT!$F$10,T1_PERT!$G$10,T1_PERT!$C$10,T1_PERT!$E$10)</f>
        <v>1.90094223312547</v>
      </c>
      <c r="L4221" s="23" t="n">
        <f aca="false">F4221+G4221+I4221+K4221</f>
        <v>17.5037664728918</v>
      </c>
      <c r="M4221" s="23" t="n">
        <f aca="false">F4221+H4221+J4221+K4221</f>
        <v>16.0378625177983</v>
      </c>
      <c r="N4221" s="23" t="n">
        <f aca="false">MAX(L4221,M4221)</f>
        <v>17.5037664728918</v>
      </c>
    </row>
    <row r="4222" customFormat="false" ht="15" hidden="false" customHeight="false" outlineLevel="0" collapsed="false">
      <c r="A4222" s="5" t="n">
        <v>4203</v>
      </c>
      <c r="B4222" s="25" t="n">
        <f aca="true">NORMSINV(RAND())</f>
        <v>0.234142986183223</v>
      </c>
      <c r="C4222" s="25" t="n">
        <f aca="true">$C$4*B4222+SQRT(1-$C$4^2)*NORMSINV(RAND())</f>
        <v>1.56396148797982</v>
      </c>
      <c r="D4222" s="25" t="n">
        <f aca="false">NORMSDIST(B4222)</f>
        <v>0.5925630124288</v>
      </c>
      <c r="E4222" s="25" t="n">
        <f aca="false">NORMSDIST(C4222)</f>
        <v>0.941086693520757</v>
      </c>
      <c r="F4222" s="23" t="n">
        <f aca="true">BETAINV(RAND(),T1_PERT!$F$5,T1_PERT!$G$5,T1_PERT!$C$5,T1_PERT!$E$5)</f>
        <v>3.91113372877472</v>
      </c>
      <c r="G4222" s="23" t="n">
        <f aca="false">BETAINV(D4222,T1_PERT!$F$6,T1_PERT!$G$6,T1_PERT!$C$6,T1_PERT!$E$6)</f>
        <v>5.54830845658555</v>
      </c>
      <c r="H4222" s="23" t="n">
        <f aca="true">BETAINV(RAND(),T1_PERT!$F$7,T1_PERT!$G$7,T1_PERT!$C$7,T1_PERT!$E$7)</f>
        <v>6.89328091579148</v>
      </c>
      <c r="I4222" s="23" t="n">
        <f aca="false">BETAINV(E4222,T1_PERT!$F$8,T1_PERT!$G$8,T1_PERT!$C$8,T1_PERT!$E$8)</f>
        <v>6.56593078294532</v>
      </c>
      <c r="J4222" s="23" t="n">
        <f aca="true">BETAINV(RAND(),T1_PERT!$F$9,T1_PERT!$G$9,T1_PERT!$C$9,T1_PERT!$E$9)</f>
        <v>3.72564129890235</v>
      </c>
      <c r="K4222" s="23" t="n">
        <f aca="true">BETAINV(RAND(),T1_PERT!$F$10,T1_PERT!$G$10,T1_PERT!$C$10,T1_PERT!$E$10)</f>
        <v>1.97250299797321</v>
      </c>
      <c r="L4222" s="23" t="n">
        <f aca="false">F4222+G4222+I4222+K4222</f>
        <v>17.9978759662788</v>
      </c>
      <c r="M4222" s="23" t="n">
        <f aca="false">F4222+H4222+J4222+K4222</f>
        <v>16.5025589414418</v>
      </c>
      <c r="N4222" s="23" t="n">
        <f aca="false">MAX(L4222,M4222)</f>
        <v>17.9978759662788</v>
      </c>
    </row>
    <row r="4223" customFormat="false" ht="15" hidden="false" customHeight="false" outlineLevel="0" collapsed="false">
      <c r="A4223" s="5" t="n">
        <v>4204</v>
      </c>
      <c r="B4223" s="25" t="n">
        <f aca="true">NORMSINV(RAND())</f>
        <v>1.02914767256778</v>
      </c>
      <c r="C4223" s="25" t="n">
        <f aca="true">$C$4*B4223+SQRT(1-$C$4^2)*NORMSINV(RAND())</f>
        <v>0.844539666020015</v>
      </c>
      <c r="D4223" s="25" t="n">
        <f aca="false">NORMSDIST(B4223)</f>
        <v>0.848294856417523</v>
      </c>
      <c r="E4223" s="25" t="n">
        <f aca="false">NORMSDIST(C4223)</f>
        <v>0.80081604619075</v>
      </c>
      <c r="F4223" s="23" t="n">
        <f aca="true">BETAINV(RAND(),T1_PERT!$F$5,T1_PERT!$G$5,T1_PERT!$C$5,T1_PERT!$E$5)</f>
        <v>3.65412514821812</v>
      </c>
      <c r="G4223" s="23" t="n">
        <f aca="false">BETAINV(D4223,T1_PERT!$F$6,T1_PERT!$G$6,T1_PERT!$C$6,T1_PERT!$E$6)</f>
        <v>6.56007632363997</v>
      </c>
      <c r="H4223" s="23" t="n">
        <f aca="true">BETAINV(RAND(),T1_PERT!$F$7,T1_PERT!$G$7,T1_PERT!$C$7,T1_PERT!$E$7)</f>
        <v>5.6591673171133</v>
      </c>
      <c r="I4223" s="23" t="n">
        <f aca="false">BETAINV(E4223,T1_PERT!$F$8,T1_PERT!$G$8,T1_PERT!$C$8,T1_PERT!$E$8)</f>
        <v>5.9632852209134</v>
      </c>
      <c r="J4223" s="23" t="n">
        <f aca="true">BETAINV(RAND(),T1_PERT!$F$9,T1_PERT!$G$9,T1_PERT!$C$9,T1_PERT!$E$9)</f>
        <v>3.92295391787337</v>
      </c>
      <c r="K4223" s="23" t="n">
        <f aca="true">BETAINV(RAND(),T1_PERT!$F$10,T1_PERT!$G$10,T1_PERT!$C$10,T1_PERT!$E$10)</f>
        <v>2.25983770173217</v>
      </c>
      <c r="L4223" s="23" t="n">
        <f aca="false">F4223+G4223+I4223+K4223</f>
        <v>18.4373243945037</v>
      </c>
      <c r="M4223" s="23" t="n">
        <f aca="false">F4223+H4223+J4223+K4223</f>
        <v>15.496084084937</v>
      </c>
      <c r="N4223" s="23" t="n">
        <f aca="false">MAX(L4223,M4223)</f>
        <v>18.4373243945037</v>
      </c>
    </row>
    <row r="4224" customFormat="false" ht="15" hidden="false" customHeight="false" outlineLevel="0" collapsed="false">
      <c r="A4224" s="5" t="n">
        <v>4205</v>
      </c>
      <c r="B4224" s="25" t="n">
        <f aca="true">NORMSINV(RAND())</f>
        <v>2.15000156179001</v>
      </c>
      <c r="C4224" s="25" t="n">
        <f aca="true">$C$4*B4224+SQRT(1-$C$4^2)*NORMSINV(RAND())</f>
        <v>1.01876596755098</v>
      </c>
      <c r="D4224" s="25" t="n">
        <f aca="false">NORMSDIST(B4224)</f>
        <v>0.984222454377666</v>
      </c>
      <c r="E4224" s="25" t="n">
        <f aca="false">NORMSDIST(C4224)</f>
        <v>0.845842956933141</v>
      </c>
      <c r="F4224" s="23" t="n">
        <f aca="true">BETAINV(RAND(),T1_PERT!$F$5,T1_PERT!$G$5,T1_PERT!$C$5,T1_PERT!$E$5)</f>
        <v>3.90761516535666</v>
      </c>
      <c r="G4224" s="23" t="n">
        <f aca="false">BETAINV(D4224,T1_PERT!$F$6,T1_PERT!$G$6,T1_PERT!$C$6,T1_PERT!$E$6)</f>
        <v>7.78041830839888</v>
      </c>
      <c r="H4224" s="23" t="n">
        <f aca="true">BETAINV(RAND(),T1_PERT!$F$7,T1_PERT!$G$7,T1_PERT!$C$7,T1_PERT!$E$7)</f>
        <v>3.88618798402847</v>
      </c>
      <c r="I4224" s="23" t="n">
        <f aca="false">BETAINV(E4224,T1_PERT!$F$8,T1_PERT!$G$8,T1_PERT!$C$8,T1_PERT!$E$8)</f>
        <v>6.1130811463899</v>
      </c>
      <c r="J4224" s="23" t="n">
        <f aca="true">BETAINV(RAND(),T1_PERT!$F$9,T1_PERT!$G$9,T1_PERT!$C$9,T1_PERT!$E$9)</f>
        <v>4.33766370949381</v>
      </c>
      <c r="K4224" s="23" t="n">
        <f aca="true">BETAINV(RAND(),T1_PERT!$F$10,T1_PERT!$G$10,T1_PERT!$C$10,T1_PERT!$E$10)</f>
        <v>2.21845714365806</v>
      </c>
      <c r="L4224" s="23" t="n">
        <f aca="false">F4224+G4224+I4224+K4224</f>
        <v>20.0195717638035</v>
      </c>
      <c r="M4224" s="23" t="n">
        <f aca="false">F4224+H4224+J4224+K4224</f>
        <v>14.349924002537</v>
      </c>
      <c r="N4224" s="23" t="n">
        <f aca="false">MAX(L4224,M4224)</f>
        <v>20.0195717638035</v>
      </c>
    </row>
    <row r="4225" customFormat="false" ht="15" hidden="false" customHeight="false" outlineLevel="0" collapsed="false">
      <c r="A4225" s="5" t="n">
        <v>4206</v>
      </c>
      <c r="B4225" s="25" t="n">
        <f aca="true">NORMSINV(RAND())</f>
        <v>-0.082201094307384</v>
      </c>
      <c r="C4225" s="25" t="n">
        <f aca="true">$C$4*B4225+SQRT(1-$C$4^2)*NORMSINV(RAND())</f>
        <v>-0.766523078681369</v>
      </c>
      <c r="D4225" s="25" t="n">
        <f aca="false">NORMSDIST(B4225)</f>
        <v>0.467243401630422</v>
      </c>
      <c r="E4225" s="25" t="n">
        <f aca="false">NORMSDIST(C4225)</f>
        <v>0.221682562548591</v>
      </c>
      <c r="F4225" s="23" t="n">
        <f aca="true">BETAINV(RAND(),T1_PERT!$F$5,T1_PERT!$G$5,T1_PERT!$C$5,T1_PERT!$E$5)</f>
        <v>3.64557748434489</v>
      </c>
      <c r="G4225" s="23" t="n">
        <f aca="false">BETAINV(D4225,T1_PERT!$F$6,T1_PERT!$G$6,T1_PERT!$C$6,T1_PERT!$E$6)</f>
        <v>5.15403026418204</v>
      </c>
      <c r="H4225" s="23" t="n">
        <f aca="true">BETAINV(RAND(),T1_PERT!$F$7,T1_PERT!$G$7,T1_PERT!$C$7,T1_PERT!$E$7)</f>
        <v>7.22030780276233</v>
      </c>
      <c r="I4225" s="23" t="n">
        <f aca="false">BETAINV(E4225,T1_PERT!$F$8,T1_PERT!$G$8,T1_PERT!$C$8,T1_PERT!$E$8)</f>
        <v>4.71865340182931</v>
      </c>
      <c r="J4225" s="23" t="n">
        <f aca="true">BETAINV(RAND(),T1_PERT!$F$9,T1_PERT!$G$9,T1_PERT!$C$9,T1_PERT!$E$9)</f>
        <v>4.23054089863411</v>
      </c>
      <c r="K4225" s="23" t="n">
        <f aca="true">BETAINV(RAND(),T1_PERT!$F$10,T1_PERT!$G$10,T1_PERT!$C$10,T1_PERT!$E$10)</f>
        <v>1.91874994857702</v>
      </c>
      <c r="L4225" s="23" t="n">
        <f aca="false">F4225+G4225+I4225+K4225</f>
        <v>15.4370110989333</v>
      </c>
      <c r="M4225" s="23" t="n">
        <f aca="false">F4225+H4225+J4225+K4225</f>
        <v>17.0151761343184</v>
      </c>
      <c r="N4225" s="23" t="n">
        <f aca="false">MAX(L4225,M4225)</f>
        <v>17.0151761343184</v>
      </c>
    </row>
    <row r="4226" customFormat="false" ht="15" hidden="false" customHeight="false" outlineLevel="0" collapsed="false">
      <c r="A4226" s="5" t="n">
        <v>4207</v>
      </c>
      <c r="B4226" s="25" t="n">
        <f aca="true">NORMSINV(RAND())</f>
        <v>0.0057766780818917</v>
      </c>
      <c r="C4226" s="25" t="n">
        <f aca="true">$C$4*B4226+SQRT(1-$C$4^2)*NORMSINV(RAND())</f>
        <v>-0.920594882702736</v>
      </c>
      <c r="D4226" s="25" t="n">
        <f aca="false">NORMSDIST(B4226)</f>
        <v>0.502304548309995</v>
      </c>
      <c r="E4226" s="25" t="n">
        <f aca="false">NORMSDIST(C4226)</f>
        <v>0.178630987448793</v>
      </c>
      <c r="F4226" s="23" t="n">
        <f aca="true">BETAINV(RAND(),T1_PERT!$F$5,T1_PERT!$G$5,T1_PERT!$C$5,T1_PERT!$E$5)</f>
        <v>4.39124794298832</v>
      </c>
      <c r="G4226" s="23" t="n">
        <f aca="false">BETAINV(D4226,T1_PERT!$F$6,T1_PERT!$G$6,T1_PERT!$C$6,T1_PERT!$E$6)</f>
        <v>5.26201078193303</v>
      </c>
      <c r="H4226" s="23" t="n">
        <f aca="true">BETAINV(RAND(),T1_PERT!$F$7,T1_PERT!$G$7,T1_PERT!$C$7,T1_PERT!$E$7)</f>
        <v>6.13439312634636</v>
      </c>
      <c r="I4226" s="23" t="n">
        <f aca="false">BETAINV(E4226,T1_PERT!$F$8,T1_PERT!$G$8,T1_PERT!$C$8,T1_PERT!$E$8)</f>
        <v>4.62971457059022</v>
      </c>
      <c r="J4226" s="23" t="n">
        <f aca="true">BETAINV(RAND(),T1_PERT!$F$9,T1_PERT!$G$9,T1_PERT!$C$9,T1_PERT!$E$9)</f>
        <v>5.44296227870177</v>
      </c>
      <c r="K4226" s="23" t="n">
        <f aca="true">BETAINV(RAND(),T1_PERT!$F$10,T1_PERT!$G$10,T1_PERT!$C$10,T1_PERT!$E$10)</f>
        <v>2.2004449567225</v>
      </c>
      <c r="L4226" s="23" t="n">
        <f aca="false">F4226+G4226+I4226+K4226</f>
        <v>16.4834182522341</v>
      </c>
      <c r="M4226" s="23" t="n">
        <f aca="false">F4226+H4226+J4226+K4226</f>
        <v>18.1690483047589</v>
      </c>
      <c r="N4226" s="23" t="n">
        <f aca="false">MAX(L4226,M4226)</f>
        <v>18.1690483047589</v>
      </c>
    </row>
    <row r="4227" customFormat="false" ht="15" hidden="false" customHeight="false" outlineLevel="0" collapsed="false">
      <c r="A4227" s="5" t="n">
        <v>4208</v>
      </c>
      <c r="B4227" s="25" t="n">
        <f aca="true">NORMSINV(RAND())</f>
        <v>-0.403090218400102</v>
      </c>
      <c r="C4227" s="25" t="n">
        <f aca="true">$C$4*B4227+SQRT(1-$C$4^2)*NORMSINV(RAND())</f>
        <v>-0.752012388064128</v>
      </c>
      <c r="D4227" s="25" t="n">
        <f aca="false">NORMSDIST(B4227)</f>
        <v>0.343440928101217</v>
      </c>
      <c r="E4227" s="25" t="n">
        <f aca="false">NORMSDIST(C4227)</f>
        <v>0.226021804500553</v>
      </c>
      <c r="F4227" s="23" t="n">
        <f aca="true">BETAINV(RAND(),T1_PERT!$F$5,T1_PERT!$G$5,T1_PERT!$C$5,T1_PERT!$E$5)</f>
        <v>5.30883492806052</v>
      </c>
      <c r="G4227" s="23" t="n">
        <f aca="false">BETAINV(D4227,T1_PERT!$F$6,T1_PERT!$G$6,T1_PERT!$C$6,T1_PERT!$E$6)</f>
        <v>4.775538664885</v>
      </c>
      <c r="H4227" s="23" t="n">
        <f aca="true">BETAINV(RAND(),T1_PERT!$F$7,T1_PERT!$G$7,T1_PERT!$C$7,T1_PERT!$E$7)</f>
        <v>4.89533405781602</v>
      </c>
      <c r="I4227" s="23" t="n">
        <f aca="false">BETAINV(E4227,T1_PERT!$F$8,T1_PERT!$G$8,T1_PERT!$C$8,T1_PERT!$E$8)</f>
        <v>4.7273854271511</v>
      </c>
      <c r="J4227" s="23" t="n">
        <f aca="true">BETAINV(RAND(),T1_PERT!$F$9,T1_PERT!$G$9,T1_PERT!$C$9,T1_PERT!$E$9)</f>
        <v>5.65996546467649</v>
      </c>
      <c r="K4227" s="23" t="n">
        <f aca="true">BETAINV(RAND(),T1_PERT!$F$10,T1_PERT!$G$10,T1_PERT!$C$10,T1_PERT!$E$10)</f>
        <v>1.78113681718082</v>
      </c>
      <c r="L4227" s="23" t="n">
        <f aca="false">F4227+G4227+I4227+K4227</f>
        <v>16.5928958372774</v>
      </c>
      <c r="M4227" s="23" t="n">
        <f aca="false">F4227+H4227+J4227+K4227</f>
        <v>17.6452712677339</v>
      </c>
      <c r="N4227" s="23" t="n">
        <f aca="false">MAX(L4227,M4227)</f>
        <v>17.6452712677339</v>
      </c>
    </row>
    <row r="4228" customFormat="false" ht="15" hidden="false" customHeight="false" outlineLevel="0" collapsed="false">
      <c r="A4228" s="5" t="n">
        <v>4209</v>
      </c>
      <c r="B4228" s="25" t="n">
        <f aca="true">NORMSINV(RAND())</f>
        <v>0.166905432039377</v>
      </c>
      <c r="C4228" s="25" t="n">
        <f aca="true">$C$4*B4228+SQRT(1-$C$4^2)*NORMSINV(RAND())</f>
        <v>-0.218026149323493</v>
      </c>
      <c r="D4228" s="25" t="n">
        <f aca="false">NORMSDIST(B4228)</f>
        <v>0.56627777052136</v>
      </c>
      <c r="E4228" s="25" t="n">
        <f aca="false">NORMSDIST(C4228)</f>
        <v>0.413704368636066</v>
      </c>
      <c r="F4228" s="23" t="n">
        <f aca="true">BETAINV(RAND(),T1_PERT!$F$5,T1_PERT!$G$5,T1_PERT!$C$5,T1_PERT!$E$5)</f>
        <v>2.78836997278003</v>
      </c>
      <c r="G4228" s="23" t="n">
        <f aca="false">BETAINV(D4228,T1_PERT!$F$6,T1_PERT!$G$6,T1_PERT!$C$6,T1_PERT!$E$6)</f>
        <v>5.46326477001957</v>
      </c>
      <c r="H4228" s="23" t="n">
        <f aca="true">BETAINV(RAND(),T1_PERT!$F$7,T1_PERT!$G$7,T1_PERT!$C$7,T1_PERT!$E$7)</f>
        <v>3.5091100338962</v>
      </c>
      <c r="I4228" s="23" t="n">
        <f aca="false">BETAINV(E4228,T1_PERT!$F$8,T1_PERT!$G$8,T1_PERT!$C$8,T1_PERT!$E$8)</f>
        <v>5.08835858761176</v>
      </c>
      <c r="J4228" s="23" t="n">
        <f aca="true">BETAINV(RAND(),T1_PERT!$F$9,T1_PERT!$G$9,T1_PERT!$C$9,T1_PERT!$E$9)</f>
        <v>4.71043974203514</v>
      </c>
      <c r="K4228" s="23" t="n">
        <f aca="true">BETAINV(RAND(),T1_PERT!$F$10,T1_PERT!$G$10,T1_PERT!$C$10,T1_PERT!$E$10)</f>
        <v>2.00163483825362</v>
      </c>
      <c r="L4228" s="23" t="n">
        <f aca="false">F4228+G4228+I4228+K4228</f>
        <v>15.341628168665</v>
      </c>
      <c r="M4228" s="23" t="n">
        <f aca="false">F4228+H4228+J4228+K4228</f>
        <v>13.009554586965</v>
      </c>
      <c r="N4228" s="23" t="n">
        <f aca="false">MAX(L4228,M4228)</f>
        <v>15.341628168665</v>
      </c>
    </row>
    <row r="4229" customFormat="false" ht="15" hidden="false" customHeight="false" outlineLevel="0" collapsed="false">
      <c r="A4229" s="5" t="n">
        <v>4210</v>
      </c>
      <c r="B4229" s="25" t="n">
        <f aca="true">NORMSINV(RAND())</f>
        <v>-0.974527672863471</v>
      </c>
      <c r="C4229" s="25" t="n">
        <f aca="true">$C$4*B4229+SQRT(1-$C$4^2)*NORMSINV(RAND())</f>
        <v>-0.828460461062581</v>
      </c>
      <c r="D4229" s="25" t="n">
        <f aca="false">NORMSDIST(B4229)</f>
        <v>0.164897302928066</v>
      </c>
      <c r="E4229" s="25" t="n">
        <f aca="false">NORMSDIST(C4229)</f>
        <v>0.203704889002264</v>
      </c>
      <c r="F4229" s="23" t="n">
        <f aca="true">BETAINV(RAND(),T1_PERT!$F$5,T1_PERT!$G$5,T1_PERT!$C$5,T1_PERT!$E$5)</f>
        <v>3.60990138745328</v>
      </c>
      <c r="G4229" s="23" t="n">
        <f aca="false">BETAINV(D4229,T1_PERT!$F$6,T1_PERT!$G$6,T1_PERT!$C$6,T1_PERT!$E$6)</f>
        <v>4.18314923565722</v>
      </c>
      <c r="H4229" s="23" t="n">
        <f aca="true">BETAINV(RAND(),T1_PERT!$F$7,T1_PERT!$G$7,T1_PERT!$C$7,T1_PERT!$E$7)</f>
        <v>4.37205186535695</v>
      </c>
      <c r="I4229" s="23" t="n">
        <f aca="false">BETAINV(E4229,T1_PERT!$F$8,T1_PERT!$G$8,T1_PERT!$C$8,T1_PERT!$E$8)</f>
        <v>4.68206595903346</v>
      </c>
      <c r="J4229" s="23" t="n">
        <f aca="true">BETAINV(RAND(),T1_PERT!$F$9,T1_PERT!$G$9,T1_PERT!$C$9,T1_PERT!$E$9)</f>
        <v>4.16888479487053</v>
      </c>
      <c r="K4229" s="23" t="n">
        <f aca="true">BETAINV(RAND(),T1_PERT!$F$10,T1_PERT!$G$10,T1_PERT!$C$10,T1_PERT!$E$10)</f>
        <v>1.83870337361388</v>
      </c>
      <c r="L4229" s="23" t="n">
        <f aca="false">F4229+G4229+I4229+K4229</f>
        <v>14.3138199557578</v>
      </c>
      <c r="M4229" s="23" t="n">
        <f aca="false">F4229+H4229+J4229+K4229</f>
        <v>13.9895414212946</v>
      </c>
      <c r="N4229" s="23" t="n">
        <f aca="false">MAX(L4229,M4229)</f>
        <v>14.3138199557578</v>
      </c>
    </row>
    <row r="4230" customFormat="false" ht="15" hidden="false" customHeight="false" outlineLevel="0" collapsed="false">
      <c r="A4230" s="5" t="n">
        <v>4211</v>
      </c>
      <c r="B4230" s="25" t="n">
        <f aca="true">NORMSINV(RAND())</f>
        <v>-1.24943428187048</v>
      </c>
      <c r="C4230" s="25" t="n">
        <f aca="true">$C$4*B4230+SQRT(1-$C$4^2)*NORMSINV(RAND())</f>
        <v>-1.73529771900965</v>
      </c>
      <c r="D4230" s="25" t="n">
        <f aca="false">NORMSDIST(B4230)</f>
        <v>0.105753138102939</v>
      </c>
      <c r="E4230" s="25" t="n">
        <f aca="false">NORMSDIST(C4230)</f>
        <v>0.0413440427869426</v>
      </c>
      <c r="F4230" s="23" t="n">
        <f aca="true">BETAINV(RAND(),T1_PERT!$F$5,T1_PERT!$G$5,T1_PERT!$C$5,T1_PERT!$E$5)</f>
        <v>2.67813480586315</v>
      </c>
      <c r="G4230" s="23" t="n">
        <f aca="false">BETAINV(D4230,T1_PERT!$F$6,T1_PERT!$G$6,T1_PERT!$C$6,T1_PERT!$E$6)</f>
        <v>3.94400227529559</v>
      </c>
      <c r="H4230" s="23" t="n">
        <f aca="true">BETAINV(RAND(),T1_PERT!$F$7,T1_PERT!$G$7,T1_PERT!$C$7,T1_PERT!$E$7)</f>
        <v>5.54177119294905</v>
      </c>
      <c r="I4230" s="23" t="n">
        <f aca="false">BETAINV(E4230,T1_PERT!$F$8,T1_PERT!$G$8,T1_PERT!$C$8,T1_PERT!$E$8)</f>
        <v>4.27589392101036</v>
      </c>
      <c r="J4230" s="23" t="n">
        <f aca="true">BETAINV(RAND(),T1_PERT!$F$9,T1_PERT!$G$9,T1_PERT!$C$9,T1_PERT!$E$9)</f>
        <v>4.98075650354533</v>
      </c>
      <c r="K4230" s="23" t="n">
        <f aca="true">BETAINV(RAND(),T1_PERT!$F$10,T1_PERT!$G$10,T1_PERT!$C$10,T1_PERT!$E$10)</f>
        <v>2.29165138048541</v>
      </c>
      <c r="L4230" s="23" t="n">
        <f aca="false">F4230+G4230+I4230+K4230</f>
        <v>13.1896823826545</v>
      </c>
      <c r="M4230" s="23" t="n">
        <f aca="false">F4230+H4230+J4230+K4230</f>
        <v>15.4923138828429</v>
      </c>
      <c r="N4230" s="23" t="n">
        <f aca="false">MAX(L4230,M4230)</f>
        <v>15.4923138828429</v>
      </c>
    </row>
    <row r="4231" customFormat="false" ht="15" hidden="false" customHeight="false" outlineLevel="0" collapsed="false">
      <c r="A4231" s="5" t="n">
        <v>4212</v>
      </c>
      <c r="B4231" s="25" t="n">
        <f aca="true">NORMSINV(RAND())</f>
        <v>-0.495436851013495</v>
      </c>
      <c r="C4231" s="25" t="n">
        <f aca="true">$C$4*B4231+SQRT(1-$C$4^2)*NORMSINV(RAND())</f>
        <v>-0.901713373819815</v>
      </c>
      <c r="D4231" s="25" t="n">
        <f aca="false">NORMSDIST(B4231)</f>
        <v>0.310145893779793</v>
      </c>
      <c r="E4231" s="25" t="n">
        <f aca="false">NORMSDIST(C4231)</f>
        <v>0.183604573397843</v>
      </c>
      <c r="F4231" s="23" t="n">
        <f aca="true">BETAINV(RAND(),T1_PERT!$F$5,T1_PERT!$G$5,T1_PERT!$C$5,T1_PERT!$E$5)</f>
        <v>3.29048395634736</v>
      </c>
      <c r="G4231" s="23" t="n">
        <f aca="false">BETAINV(D4231,T1_PERT!$F$6,T1_PERT!$G$6,T1_PERT!$C$6,T1_PERT!$E$6)</f>
        <v>4.67200224854267</v>
      </c>
      <c r="H4231" s="23" t="n">
        <f aca="true">BETAINV(RAND(),T1_PERT!$F$7,T1_PERT!$G$7,T1_PERT!$C$7,T1_PERT!$E$7)</f>
        <v>6.37641585970145</v>
      </c>
      <c r="I4231" s="23" t="n">
        <f aca="false">BETAINV(E4231,T1_PERT!$F$8,T1_PERT!$G$8,T1_PERT!$C$8,T1_PERT!$E$8)</f>
        <v>4.64023956875724</v>
      </c>
      <c r="J4231" s="23" t="n">
        <f aca="true">BETAINV(RAND(),T1_PERT!$F$9,T1_PERT!$G$9,T1_PERT!$C$9,T1_PERT!$E$9)</f>
        <v>4.76653539329996</v>
      </c>
      <c r="K4231" s="23" t="n">
        <f aca="true">BETAINV(RAND(),T1_PERT!$F$10,T1_PERT!$G$10,T1_PERT!$C$10,T1_PERT!$E$10)</f>
        <v>2.38579848803321</v>
      </c>
      <c r="L4231" s="23" t="n">
        <f aca="false">F4231+G4231+I4231+K4231</f>
        <v>14.9885242616805</v>
      </c>
      <c r="M4231" s="23" t="n">
        <f aca="false">F4231+H4231+J4231+K4231</f>
        <v>16.819233697382</v>
      </c>
      <c r="N4231" s="23" t="n">
        <f aca="false">MAX(L4231,M4231)</f>
        <v>16.819233697382</v>
      </c>
    </row>
    <row r="4232" customFormat="false" ht="15" hidden="false" customHeight="false" outlineLevel="0" collapsed="false">
      <c r="A4232" s="5" t="n">
        <v>4213</v>
      </c>
      <c r="B4232" s="25" t="n">
        <f aca="true">NORMSINV(RAND())</f>
        <v>1.27674070531291</v>
      </c>
      <c r="C4232" s="25" t="n">
        <f aca="true">$C$4*B4232+SQRT(1-$C$4^2)*NORMSINV(RAND())</f>
        <v>-0.304757615697223</v>
      </c>
      <c r="D4232" s="25" t="n">
        <f aca="false">NORMSDIST(B4232)</f>
        <v>0.899153097266233</v>
      </c>
      <c r="E4232" s="25" t="n">
        <f aca="false">NORMSDIST(C4232)</f>
        <v>0.380275382277119</v>
      </c>
      <c r="F4232" s="23" t="n">
        <f aca="true">BETAINV(RAND(),T1_PERT!$F$5,T1_PERT!$G$5,T1_PERT!$C$5,T1_PERT!$E$5)</f>
        <v>2.87443753451756</v>
      </c>
      <c r="G4232" s="23" t="n">
        <f aca="false">BETAINV(D4232,T1_PERT!$F$6,T1_PERT!$G$6,T1_PERT!$C$6,T1_PERT!$E$6)</f>
        <v>6.86102707121212</v>
      </c>
      <c r="H4232" s="23" t="n">
        <f aca="true">BETAINV(RAND(),T1_PERT!$F$7,T1_PERT!$G$7,T1_PERT!$C$7,T1_PERT!$E$7)</f>
        <v>5.08587362151403</v>
      </c>
      <c r="I4232" s="23" t="n">
        <f aca="false">BETAINV(E4232,T1_PERT!$F$8,T1_PERT!$G$8,T1_PERT!$C$8,T1_PERT!$E$8)</f>
        <v>5.02482187316924</v>
      </c>
      <c r="J4232" s="23" t="n">
        <f aca="true">BETAINV(RAND(),T1_PERT!$F$9,T1_PERT!$G$9,T1_PERT!$C$9,T1_PERT!$E$9)</f>
        <v>4.08930454937036</v>
      </c>
      <c r="K4232" s="23" t="n">
        <f aca="true">BETAINV(RAND(),T1_PERT!$F$10,T1_PERT!$G$10,T1_PERT!$C$10,T1_PERT!$E$10)</f>
        <v>2.03901106043146</v>
      </c>
      <c r="L4232" s="23" t="n">
        <f aca="false">F4232+G4232+I4232+K4232</f>
        <v>16.7992975393304</v>
      </c>
      <c r="M4232" s="23" t="n">
        <f aca="false">F4232+H4232+J4232+K4232</f>
        <v>14.0886267658334</v>
      </c>
      <c r="N4232" s="23" t="n">
        <f aca="false">MAX(L4232,M4232)</f>
        <v>16.7992975393304</v>
      </c>
    </row>
    <row r="4233" customFormat="false" ht="15" hidden="false" customHeight="false" outlineLevel="0" collapsed="false">
      <c r="A4233" s="5" t="n">
        <v>4214</v>
      </c>
      <c r="B4233" s="25" t="n">
        <f aca="true">NORMSINV(RAND())</f>
        <v>0.0190412830383312</v>
      </c>
      <c r="C4233" s="25" t="n">
        <f aca="true">$C$4*B4233+SQRT(1-$C$4^2)*NORMSINV(RAND())</f>
        <v>-0.204466450192869</v>
      </c>
      <c r="D4233" s="25" t="n">
        <f aca="false">NORMSDIST(B4233)</f>
        <v>0.50759591386531</v>
      </c>
      <c r="E4233" s="25" t="n">
        <f aca="false">NORMSDIST(C4233)</f>
        <v>0.41899450351395</v>
      </c>
      <c r="F4233" s="23" t="n">
        <f aca="true">BETAINV(RAND(),T1_PERT!$F$5,T1_PERT!$G$5,T1_PERT!$C$5,T1_PERT!$E$5)</f>
        <v>4.36065031404737</v>
      </c>
      <c r="G4233" s="23" t="n">
        <f aca="false">BETAINV(D4233,T1_PERT!$F$6,T1_PERT!$G$6,T1_PERT!$C$6,T1_PERT!$E$6)</f>
        <v>5.27841901111585</v>
      </c>
      <c r="H4233" s="23" t="n">
        <f aca="true">BETAINV(RAND(),T1_PERT!$F$7,T1_PERT!$G$7,T1_PERT!$C$7,T1_PERT!$E$7)</f>
        <v>5.92591059440696</v>
      </c>
      <c r="I4233" s="23" t="n">
        <f aca="false">BETAINV(E4233,T1_PERT!$F$8,T1_PERT!$G$8,T1_PERT!$C$8,T1_PERT!$E$8)</f>
        <v>5.09844656567481</v>
      </c>
      <c r="J4233" s="23" t="n">
        <f aca="true">BETAINV(RAND(),T1_PERT!$F$9,T1_PERT!$G$9,T1_PERT!$C$9,T1_PERT!$E$9)</f>
        <v>3.12175414673238</v>
      </c>
      <c r="K4233" s="23" t="n">
        <f aca="true">BETAINV(RAND(),T1_PERT!$F$10,T1_PERT!$G$10,T1_PERT!$C$10,T1_PERT!$E$10)</f>
        <v>1.82421460094394</v>
      </c>
      <c r="L4233" s="23" t="n">
        <f aca="false">F4233+G4233+I4233+K4233</f>
        <v>16.561730491782</v>
      </c>
      <c r="M4233" s="23" t="n">
        <f aca="false">F4233+H4233+J4233+K4233</f>
        <v>15.2325296561306</v>
      </c>
      <c r="N4233" s="23" t="n">
        <f aca="false">MAX(L4233,M4233)</f>
        <v>16.561730491782</v>
      </c>
    </row>
    <row r="4234" customFormat="false" ht="15" hidden="false" customHeight="false" outlineLevel="0" collapsed="false">
      <c r="A4234" s="5" t="n">
        <v>4215</v>
      </c>
      <c r="B4234" s="25" t="n">
        <f aca="true">NORMSINV(RAND())</f>
        <v>-1.51980570561175</v>
      </c>
      <c r="C4234" s="25" t="n">
        <f aca="true">$C$4*B4234+SQRT(1-$C$4^2)*NORMSINV(RAND())</f>
        <v>-1.13440181011556</v>
      </c>
      <c r="D4234" s="25" t="n">
        <f aca="false">NORMSDIST(B4234)</f>
        <v>0.0642799073582146</v>
      </c>
      <c r="E4234" s="25" t="n">
        <f aca="false">NORMSDIST(C4234)</f>
        <v>0.128313020070875</v>
      </c>
      <c r="F4234" s="23" t="n">
        <f aca="true">BETAINV(RAND(),T1_PERT!$F$5,T1_PERT!$G$5,T1_PERT!$C$5,T1_PERT!$E$5)</f>
        <v>2.93034855486145</v>
      </c>
      <c r="G4234" s="23" t="n">
        <f aca="false">BETAINV(D4234,T1_PERT!$F$6,T1_PERT!$G$6,T1_PERT!$C$6,T1_PERT!$E$6)</f>
        <v>3.74045496148236</v>
      </c>
      <c r="H4234" s="23" t="n">
        <f aca="true">BETAINV(RAND(),T1_PERT!$F$7,T1_PERT!$G$7,T1_PERT!$C$7,T1_PERT!$E$7)</f>
        <v>4.39967119163994</v>
      </c>
      <c r="I4234" s="23" t="n">
        <f aca="false">BETAINV(E4234,T1_PERT!$F$8,T1_PERT!$G$8,T1_PERT!$C$8,T1_PERT!$E$8)</f>
        <v>4.517935685745</v>
      </c>
      <c r="J4234" s="23" t="n">
        <f aca="true">BETAINV(RAND(),T1_PERT!$F$9,T1_PERT!$G$9,T1_PERT!$C$9,T1_PERT!$E$9)</f>
        <v>3.66143448652766</v>
      </c>
      <c r="K4234" s="23" t="n">
        <f aca="true">BETAINV(RAND(),T1_PERT!$F$10,T1_PERT!$G$10,T1_PERT!$C$10,T1_PERT!$E$10)</f>
        <v>1.93611697371224</v>
      </c>
      <c r="L4234" s="23" t="n">
        <f aca="false">F4234+G4234+I4234+K4234</f>
        <v>13.1248561758011</v>
      </c>
      <c r="M4234" s="23" t="n">
        <f aca="false">F4234+H4234+J4234+K4234</f>
        <v>12.9275712067413</v>
      </c>
      <c r="N4234" s="23" t="n">
        <f aca="false">MAX(L4234,M4234)</f>
        <v>13.1248561758011</v>
      </c>
    </row>
    <row r="4235" customFormat="false" ht="15" hidden="false" customHeight="false" outlineLevel="0" collapsed="false">
      <c r="A4235" s="5" t="n">
        <v>4216</v>
      </c>
      <c r="B4235" s="25" t="n">
        <f aca="true">NORMSINV(RAND())</f>
        <v>-0.111754532301614</v>
      </c>
      <c r="C4235" s="25" t="n">
        <f aca="true">$C$4*B4235+SQRT(1-$C$4^2)*NORMSINV(RAND())</f>
        <v>0.402309064509513</v>
      </c>
      <c r="D4235" s="25" t="n">
        <f aca="false">NORMSDIST(B4235)</f>
        <v>0.45550901978703</v>
      </c>
      <c r="E4235" s="25" t="n">
        <f aca="false">NORMSDIST(C4235)</f>
        <v>0.656271707779965</v>
      </c>
      <c r="F4235" s="23" t="n">
        <f aca="true">BETAINV(RAND(),T1_PERT!$F$5,T1_PERT!$G$5,T1_PERT!$C$5,T1_PERT!$E$5)</f>
        <v>3.31607028479058</v>
      </c>
      <c r="G4235" s="23" t="n">
        <f aca="false">BETAINV(D4235,T1_PERT!$F$6,T1_PERT!$G$6,T1_PERT!$C$6,T1_PERT!$E$6)</f>
        <v>5.1181124040185</v>
      </c>
      <c r="H4235" s="23" t="n">
        <f aca="true">BETAINV(RAND(),T1_PERT!$F$7,T1_PERT!$G$7,T1_PERT!$C$7,T1_PERT!$E$7)</f>
        <v>6.36330215153359</v>
      </c>
      <c r="I4235" s="23" t="n">
        <f aca="false">BETAINV(E4235,T1_PERT!$F$8,T1_PERT!$G$8,T1_PERT!$C$8,T1_PERT!$E$8)</f>
        <v>5.58440829328633</v>
      </c>
      <c r="J4235" s="23" t="n">
        <f aca="true">BETAINV(RAND(),T1_PERT!$F$9,T1_PERT!$G$9,T1_PERT!$C$9,T1_PERT!$E$9)</f>
        <v>3.55177753571364</v>
      </c>
      <c r="K4235" s="23" t="n">
        <f aca="true">BETAINV(RAND(),T1_PERT!$F$10,T1_PERT!$G$10,T1_PERT!$C$10,T1_PERT!$E$10)</f>
        <v>2.44492464797329</v>
      </c>
      <c r="L4235" s="23" t="n">
        <f aca="false">F4235+G4235+I4235+K4235</f>
        <v>16.4635156300687</v>
      </c>
      <c r="M4235" s="23" t="n">
        <f aca="false">F4235+H4235+J4235+K4235</f>
        <v>15.6760746200111</v>
      </c>
      <c r="N4235" s="23" t="n">
        <f aca="false">MAX(L4235,M4235)</f>
        <v>16.4635156300687</v>
      </c>
    </row>
    <row r="4236" customFormat="false" ht="15" hidden="false" customHeight="false" outlineLevel="0" collapsed="false">
      <c r="A4236" s="5" t="n">
        <v>4217</v>
      </c>
      <c r="B4236" s="25" t="n">
        <f aca="true">NORMSINV(RAND())</f>
        <v>-1.0055298358043</v>
      </c>
      <c r="C4236" s="25" t="n">
        <f aca="true">$C$4*B4236+SQRT(1-$C$4^2)*NORMSINV(RAND())</f>
        <v>-1.02584294131493</v>
      </c>
      <c r="D4236" s="25" t="n">
        <f aca="false">NORMSDIST(B4236)</f>
        <v>0.157320895158143</v>
      </c>
      <c r="E4236" s="25" t="n">
        <f aca="false">NORMSDIST(C4236)</f>
        <v>0.152482810746517</v>
      </c>
      <c r="F4236" s="23" t="n">
        <f aca="true">BETAINV(RAND(),T1_PERT!$F$5,T1_PERT!$G$5,T1_PERT!$C$5,T1_PERT!$E$5)</f>
        <v>4.33350339231743</v>
      </c>
      <c r="G4236" s="23" t="n">
        <f aca="false">BETAINV(D4236,T1_PERT!$F$6,T1_PERT!$G$6,T1_PERT!$C$6,T1_PERT!$E$6)</f>
        <v>4.15459126643024</v>
      </c>
      <c r="H4236" s="23" t="n">
        <f aca="true">BETAINV(RAND(),T1_PERT!$F$7,T1_PERT!$G$7,T1_PERT!$C$7,T1_PERT!$E$7)</f>
        <v>7.37592885112928</v>
      </c>
      <c r="I4236" s="23" t="n">
        <f aca="false">BETAINV(E4236,T1_PERT!$F$8,T1_PERT!$G$8,T1_PERT!$C$8,T1_PERT!$E$8)</f>
        <v>4.5729855283847</v>
      </c>
      <c r="J4236" s="23" t="n">
        <f aca="true">BETAINV(RAND(),T1_PERT!$F$9,T1_PERT!$G$9,T1_PERT!$C$9,T1_PERT!$E$9)</f>
        <v>3.37458887438889</v>
      </c>
      <c r="K4236" s="23" t="n">
        <f aca="true">BETAINV(RAND(),T1_PERT!$F$10,T1_PERT!$G$10,T1_PERT!$C$10,T1_PERT!$E$10)</f>
        <v>1.14547138532132</v>
      </c>
      <c r="L4236" s="23" t="n">
        <f aca="false">F4236+G4236+I4236+K4236</f>
        <v>14.2065515724537</v>
      </c>
      <c r="M4236" s="23" t="n">
        <f aca="false">F4236+H4236+J4236+K4236</f>
        <v>16.2294925031569</v>
      </c>
      <c r="N4236" s="23" t="n">
        <f aca="false">MAX(L4236,M4236)</f>
        <v>16.2294925031569</v>
      </c>
    </row>
    <row r="4237" customFormat="false" ht="15" hidden="false" customHeight="false" outlineLevel="0" collapsed="false">
      <c r="A4237" s="5" t="n">
        <v>4218</v>
      </c>
      <c r="B4237" s="25" t="n">
        <f aca="true">NORMSINV(RAND())</f>
        <v>1.67196846364112</v>
      </c>
      <c r="C4237" s="25" t="n">
        <f aca="true">$C$4*B4237+SQRT(1-$C$4^2)*NORMSINV(RAND())</f>
        <v>2.52912723791539</v>
      </c>
      <c r="D4237" s="25" t="n">
        <f aca="false">NORMSDIST(B4237)</f>
        <v>0.952734729541108</v>
      </c>
      <c r="E4237" s="25" t="n">
        <f aca="false">NORMSDIST(C4237)</f>
        <v>0.994282671726986</v>
      </c>
      <c r="F4237" s="23" t="n">
        <f aca="true">BETAINV(RAND(),T1_PERT!$F$5,T1_PERT!$G$5,T1_PERT!$C$5,T1_PERT!$E$5)</f>
        <v>4.26079687915402</v>
      </c>
      <c r="G4237" s="23" t="n">
        <f aca="false">BETAINV(D4237,T1_PERT!$F$6,T1_PERT!$G$6,T1_PERT!$C$6,T1_PERT!$E$6)</f>
        <v>7.30892501640226</v>
      </c>
      <c r="H4237" s="23" t="n">
        <f aca="true">BETAINV(RAND(),T1_PERT!$F$7,T1_PERT!$G$7,T1_PERT!$C$7,T1_PERT!$E$7)</f>
        <v>5.26202678283158</v>
      </c>
      <c r="I4237" s="23" t="n">
        <f aca="false">BETAINV(E4237,T1_PERT!$F$8,T1_PERT!$G$8,T1_PERT!$C$8,T1_PERT!$E$8)</f>
        <v>7.23318340635905</v>
      </c>
      <c r="J4237" s="23" t="n">
        <f aca="true">BETAINV(RAND(),T1_PERT!$F$9,T1_PERT!$G$9,T1_PERT!$C$9,T1_PERT!$E$9)</f>
        <v>4.81548312444528</v>
      </c>
      <c r="K4237" s="23" t="n">
        <f aca="true">BETAINV(RAND(),T1_PERT!$F$10,T1_PERT!$G$10,T1_PERT!$C$10,T1_PERT!$E$10)</f>
        <v>1.09104331192827</v>
      </c>
      <c r="L4237" s="23" t="n">
        <f aca="false">F4237+G4237+I4237+K4237</f>
        <v>19.8939486138436</v>
      </c>
      <c r="M4237" s="23" t="n">
        <f aca="false">F4237+H4237+J4237+K4237</f>
        <v>15.4293500983592</v>
      </c>
      <c r="N4237" s="23" t="n">
        <f aca="false">MAX(L4237,M4237)</f>
        <v>19.8939486138436</v>
      </c>
    </row>
    <row r="4238" customFormat="false" ht="15" hidden="false" customHeight="false" outlineLevel="0" collapsed="false">
      <c r="A4238" s="5" t="n">
        <v>4219</v>
      </c>
      <c r="B4238" s="25" t="n">
        <f aca="true">NORMSINV(RAND())</f>
        <v>-0.700129840965384</v>
      </c>
      <c r="C4238" s="25" t="n">
        <f aca="true">$C$4*B4238+SQRT(1-$C$4^2)*NORMSINV(RAND())</f>
        <v>0.276310075018738</v>
      </c>
      <c r="D4238" s="25" t="n">
        <f aca="false">NORMSDIST(B4238)</f>
        <v>0.241923110713444</v>
      </c>
      <c r="E4238" s="25" t="n">
        <f aca="false">NORMSDIST(C4238)</f>
        <v>0.608845040856791</v>
      </c>
      <c r="F4238" s="23" t="n">
        <f aca="true">BETAINV(RAND(),T1_PERT!$F$5,T1_PERT!$G$5,T1_PERT!$C$5,T1_PERT!$E$5)</f>
        <v>3.32712629066364</v>
      </c>
      <c r="G4238" s="23" t="n">
        <f aca="false">BETAINV(D4238,T1_PERT!$F$6,T1_PERT!$G$6,T1_PERT!$C$6,T1_PERT!$E$6)</f>
        <v>4.45267423487143</v>
      </c>
      <c r="H4238" s="23" t="n">
        <f aca="true">BETAINV(RAND(),T1_PERT!$F$7,T1_PERT!$G$7,T1_PERT!$C$7,T1_PERT!$E$7)</f>
        <v>5.45619438653533</v>
      </c>
      <c r="I4238" s="23" t="n">
        <f aca="false">BETAINV(E4238,T1_PERT!$F$8,T1_PERT!$G$8,T1_PERT!$C$8,T1_PERT!$E$8)</f>
        <v>5.47895933629258</v>
      </c>
      <c r="J4238" s="23" t="n">
        <f aca="true">BETAINV(RAND(),T1_PERT!$F$9,T1_PERT!$G$9,T1_PERT!$C$9,T1_PERT!$E$9)</f>
        <v>3.53101499739024</v>
      </c>
      <c r="K4238" s="23" t="n">
        <f aca="true">BETAINV(RAND(),T1_PERT!$F$10,T1_PERT!$G$10,T1_PERT!$C$10,T1_PERT!$E$10)</f>
        <v>2.60302909186197</v>
      </c>
      <c r="L4238" s="23" t="n">
        <f aca="false">F4238+G4238+I4238+K4238</f>
        <v>15.8617889536896</v>
      </c>
      <c r="M4238" s="23" t="n">
        <f aca="false">F4238+H4238+J4238+K4238</f>
        <v>14.9173647664512</v>
      </c>
      <c r="N4238" s="23" t="n">
        <f aca="false">MAX(L4238,M4238)</f>
        <v>15.8617889536896</v>
      </c>
    </row>
    <row r="4239" customFormat="false" ht="15" hidden="false" customHeight="false" outlineLevel="0" collapsed="false">
      <c r="A4239" s="5" t="n">
        <v>4220</v>
      </c>
      <c r="B4239" s="25" t="n">
        <f aca="true">NORMSINV(RAND())</f>
        <v>-0.30609047366255</v>
      </c>
      <c r="C4239" s="25" t="n">
        <f aca="true">$C$4*B4239+SQRT(1-$C$4^2)*NORMSINV(RAND())</f>
        <v>-0.976576989949837</v>
      </c>
      <c r="D4239" s="25" t="n">
        <f aca="false">NORMSDIST(B4239)</f>
        <v>0.379767880487119</v>
      </c>
      <c r="E4239" s="25" t="n">
        <f aca="false">NORMSDIST(C4239)</f>
        <v>0.164389307640689</v>
      </c>
      <c r="F4239" s="23" t="n">
        <f aca="true">BETAINV(RAND(),T1_PERT!$F$5,T1_PERT!$G$5,T1_PERT!$C$5,T1_PERT!$E$5)</f>
        <v>2.68940810869439</v>
      </c>
      <c r="G4239" s="23" t="n">
        <f aca="false">BETAINV(D4239,T1_PERT!$F$6,T1_PERT!$G$6,T1_PERT!$C$6,T1_PERT!$E$6)</f>
        <v>4.88707283614091</v>
      </c>
      <c r="H4239" s="23" t="n">
        <f aca="true">BETAINV(RAND(),T1_PERT!$F$7,T1_PERT!$G$7,T1_PERT!$C$7,T1_PERT!$E$7)</f>
        <v>6.08634679766651</v>
      </c>
      <c r="I4239" s="23" t="n">
        <f aca="false">BETAINV(E4239,T1_PERT!$F$8,T1_PERT!$G$8,T1_PERT!$C$8,T1_PERT!$E$8)</f>
        <v>4.59912975529116</v>
      </c>
      <c r="J4239" s="23" t="n">
        <f aca="true">BETAINV(RAND(),T1_PERT!$F$9,T1_PERT!$G$9,T1_PERT!$C$9,T1_PERT!$E$9)</f>
        <v>4.34618632543312</v>
      </c>
      <c r="K4239" s="23" t="n">
        <f aca="true">BETAINV(RAND(),T1_PERT!$F$10,T1_PERT!$G$10,T1_PERT!$C$10,T1_PERT!$E$10)</f>
        <v>2.06685652144495</v>
      </c>
      <c r="L4239" s="23" t="n">
        <f aca="false">F4239+G4239+I4239+K4239</f>
        <v>14.2424672215714</v>
      </c>
      <c r="M4239" s="23" t="n">
        <f aca="false">F4239+H4239+J4239+K4239</f>
        <v>15.188797753239</v>
      </c>
      <c r="N4239" s="23" t="n">
        <f aca="false">MAX(L4239,M4239)</f>
        <v>15.188797753239</v>
      </c>
    </row>
    <row r="4240" customFormat="false" ht="15" hidden="false" customHeight="false" outlineLevel="0" collapsed="false">
      <c r="A4240" s="5" t="n">
        <v>4221</v>
      </c>
      <c r="B4240" s="25" t="n">
        <f aca="true">NORMSINV(RAND())</f>
        <v>-0.666337059288193</v>
      </c>
      <c r="C4240" s="25" t="n">
        <f aca="true">$C$4*B4240+SQRT(1-$C$4^2)*NORMSINV(RAND())</f>
        <v>-1.57869716631477</v>
      </c>
      <c r="D4240" s="25" t="n">
        <f aca="false">NORMSDIST(B4240)</f>
        <v>0.252597841533909</v>
      </c>
      <c r="E4240" s="25" t="n">
        <f aca="false">NORMSDIST(C4240)</f>
        <v>0.0572027675543409</v>
      </c>
      <c r="F4240" s="23" t="n">
        <f aca="true">BETAINV(RAND(),T1_PERT!$F$5,T1_PERT!$G$5,T1_PERT!$C$5,T1_PERT!$E$5)</f>
        <v>3.54763316245875</v>
      </c>
      <c r="G4240" s="23" t="n">
        <f aca="false">BETAINV(D4240,T1_PERT!$F$6,T1_PERT!$G$6,T1_PERT!$C$6,T1_PERT!$E$6)</f>
        <v>4.48786164702135</v>
      </c>
      <c r="H4240" s="23" t="n">
        <f aca="true">BETAINV(RAND(),T1_PERT!$F$7,T1_PERT!$G$7,T1_PERT!$C$7,T1_PERT!$E$7)</f>
        <v>5.9143085145046</v>
      </c>
      <c r="I4240" s="23" t="n">
        <f aca="false">BETAINV(E4240,T1_PERT!$F$8,T1_PERT!$G$8,T1_PERT!$C$8,T1_PERT!$E$8)</f>
        <v>4.32902905407273</v>
      </c>
      <c r="J4240" s="23" t="n">
        <f aca="true">BETAINV(RAND(),T1_PERT!$F$9,T1_PERT!$G$9,T1_PERT!$C$9,T1_PERT!$E$9)</f>
        <v>4.32196304309273</v>
      </c>
      <c r="K4240" s="23" t="n">
        <f aca="true">BETAINV(RAND(),T1_PERT!$F$10,T1_PERT!$G$10,T1_PERT!$C$10,T1_PERT!$E$10)</f>
        <v>1.89126190614409</v>
      </c>
      <c r="L4240" s="23" t="n">
        <f aca="false">F4240+G4240+I4240+K4240</f>
        <v>14.2557857696969</v>
      </c>
      <c r="M4240" s="23" t="n">
        <f aca="false">F4240+H4240+J4240+K4240</f>
        <v>15.6751666262002</v>
      </c>
      <c r="N4240" s="23" t="n">
        <f aca="false">MAX(L4240,M4240)</f>
        <v>15.6751666262002</v>
      </c>
    </row>
    <row r="4241" customFormat="false" ht="15" hidden="false" customHeight="false" outlineLevel="0" collapsed="false">
      <c r="A4241" s="5" t="n">
        <v>4222</v>
      </c>
      <c r="B4241" s="25" t="n">
        <f aca="true">NORMSINV(RAND())</f>
        <v>0.248406448116753</v>
      </c>
      <c r="C4241" s="25" t="n">
        <f aca="true">$C$4*B4241+SQRT(1-$C$4^2)*NORMSINV(RAND())</f>
        <v>-0.585945799656189</v>
      </c>
      <c r="D4241" s="25" t="n">
        <f aca="false">NORMSDIST(B4241)</f>
        <v>0.59809002748327</v>
      </c>
      <c r="E4241" s="25" t="n">
        <f aca="false">NORMSDIST(C4241)</f>
        <v>0.278955969164058</v>
      </c>
      <c r="F4241" s="23" t="n">
        <f aca="true">BETAINV(RAND(),T1_PERT!$F$5,T1_PERT!$G$5,T1_PERT!$C$5,T1_PERT!$E$5)</f>
        <v>2.92337494832641</v>
      </c>
      <c r="G4241" s="23" t="n">
        <f aca="false">BETAINV(D4241,T1_PERT!$F$6,T1_PERT!$G$6,T1_PERT!$C$6,T1_PERT!$E$6)</f>
        <v>5.5664134100631</v>
      </c>
      <c r="H4241" s="23" t="n">
        <f aca="true">BETAINV(RAND(),T1_PERT!$F$7,T1_PERT!$G$7,T1_PERT!$C$7,T1_PERT!$E$7)</f>
        <v>4.34181096215917</v>
      </c>
      <c r="I4241" s="23" t="n">
        <f aca="false">BETAINV(E4241,T1_PERT!$F$8,T1_PERT!$G$8,T1_PERT!$C$8,T1_PERT!$E$8)</f>
        <v>4.83156433442177</v>
      </c>
      <c r="J4241" s="23" t="n">
        <f aca="true">BETAINV(RAND(),T1_PERT!$F$9,T1_PERT!$G$9,T1_PERT!$C$9,T1_PERT!$E$9)</f>
        <v>4.18466086524049</v>
      </c>
      <c r="K4241" s="23" t="n">
        <f aca="true">BETAINV(RAND(),T1_PERT!$F$10,T1_PERT!$G$10,T1_PERT!$C$10,T1_PERT!$E$10)</f>
        <v>2.23211923287399</v>
      </c>
      <c r="L4241" s="23" t="n">
        <f aca="false">F4241+G4241+I4241+K4241</f>
        <v>15.5534719256853</v>
      </c>
      <c r="M4241" s="23" t="n">
        <f aca="false">F4241+H4241+J4241+K4241</f>
        <v>13.6819660086</v>
      </c>
      <c r="N4241" s="23" t="n">
        <f aca="false">MAX(L4241,M4241)</f>
        <v>15.5534719256853</v>
      </c>
    </row>
    <row r="4242" customFormat="false" ht="15" hidden="false" customHeight="false" outlineLevel="0" collapsed="false">
      <c r="A4242" s="5" t="n">
        <v>4223</v>
      </c>
      <c r="B4242" s="25" t="n">
        <f aca="true">NORMSINV(RAND())</f>
        <v>0.123931507064164</v>
      </c>
      <c r="C4242" s="25" t="n">
        <f aca="true">$C$4*B4242+SQRT(1-$C$4^2)*NORMSINV(RAND())</f>
        <v>-1.06792041531446</v>
      </c>
      <c r="D4242" s="25" t="n">
        <f aca="false">NORMSDIST(B4242)</f>
        <v>0.549315246892176</v>
      </c>
      <c r="E4242" s="25" t="n">
        <f aca="false">NORMSDIST(C4242)</f>
        <v>0.14277820632034</v>
      </c>
      <c r="F4242" s="23" t="n">
        <f aca="true">BETAINV(RAND(),T1_PERT!$F$5,T1_PERT!$G$5,T1_PERT!$C$5,T1_PERT!$E$5)</f>
        <v>3.88179854335604</v>
      </c>
      <c r="G4242" s="23" t="n">
        <f aca="false">BETAINV(D4242,T1_PERT!$F$6,T1_PERT!$G$6,T1_PERT!$C$6,T1_PERT!$E$6)</f>
        <v>5.40920599028196</v>
      </c>
      <c r="H4242" s="23" t="n">
        <f aca="true">BETAINV(RAND(),T1_PERT!$F$7,T1_PERT!$G$7,T1_PERT!$C$7,T1_PERT!$E$7)</f>
        <v>4.53145410950424</v>
      </c>
      <c r="I4242" s="23" t="n">
        <f aca="false">BETAINV(E4242,T1_PERT!$F$8,T1_PERT!$G$8,T1_PERT!$C$8,T1_PERT!$E$8)</f>
        <v>4.55122979527218</v>
      </c>
      <c r="J4242" s="23" t="n">
        <f aca="true">BETAINV(RAND(),T1_PERT!$F$9,T1_PERT!$G$9,T1_PERT!$C$9,T1_PERT!$E$9)</f>
        <v>4.02589557692949</v>
      </c>
      <c r="K4242" s="23" t="n">
        <f aca="true">BETAINV(RAND(),T1_PERT!$F$10,T1_PERT!$G$10,T1_PERT!$C$10,T1_PERT!$E$10)</f>
        <v>1.8468913277874</v>
      </c>
      <c r="L4242" s="23" t="n">
        <f aca="false">F4242+G4242+I4242+K4242</f>
        <v>15.6891256566976</v>
      </c>
      <c r="M4242" s="23" t="n">
        <f aca="false">F4242+H4242+J4242+K4242</f>
        <v>14.2860395575772</v>
      </c>
      <c r="N4242" s="23" t="n">
        <f aca="false">MAX(L4242,M4242)</f>
        <v>15.6891256566976</v>
      </c>
    </row>
    <row r="4243" customFormat="false" ht="15" hidden="false" customHeight="false" outlineLevel="0" collapsed="false">
      <c r="A4243" s="5" t="n">
        <v>4224</v>
      </c>
      <c r="B4243" s="25" t="n">
        <f aca="true">NORMSINV(RAND())</f>
        <v>0.399616410330394</v>
      </c>
      <c r="C4243" s="25" t="n">
        <f aca="true">$C$4*B4243+SQRT(1-$C$4^2)*NORMSINV(RAND())</f>
        <v>0.43462016834126</v>
      </c>
      <c r="D4243" s="25" t="n">
        <f aca="false">NORMSDIST(B4243)</f>
        <v>0.65528046615426</v>
      </c>
      <c r="E4243" s="25" t="n">
        <f aca="false">NORMSDIST(C4243)</f>
        <v>0.668080923381608</v>
      </c>
      <c r="F4243" s="23" t="n">
        <f aca="true">BETAINV(RAND(),T1_PERT!$F$5,T1_PERT!$G$5,T1_PERT!$C$5,T1_PERT!$E$5)</f>
        <v>3.47185337716705</v>
      </c>
      <c r="G4243" s="23" t="n">
        <f aca="false">BETAINV(D4243,T1_PERT!$F$6,T1_PERT!$G$6,T1_PERT!$C$6,T1_PERT!$E$6)</f>
        <v>5.75938726540121</v>
      </c>
      <c r="H4243" s="23" t="n">
        <f aca="true">BETAINV(RAND(),T1_PERT!$F$7,T1_PERT!$G$7,T1_PERT!$C$7,T1_PERT!$E$7)</f>
        <v>4.68253264549057</v>
      </c>
      <c r="I4243" s="23" t="n">
        <f aca="false">BETAINV(E4243,T1_PERT!$F$8,T1_PERT!$G$8,T1_PERT!$C$8,T1_PERT!$E$8)</f>
        <v>5.61171180689189</v>
      </c>
      <c r="J4243" s="23" t="n">
        <f aca="true">BETAINV(RAND(),T1_PERT!$F$9,T1_PERT!$G$9,T1_PERT!$C$9,T1_PERT!$E$9)</f>
        <v>3.93789021963624</v>
      </c>
      <c r="K4243" s="23" t="n">
        <f aca="true">BETAINV(RAND(),T1_PERT!$F$10,T1_PERT!$G$10,T1_PERT!$C$10,T1_PERT!$E$10)</f>
        <v>2.60023650458294</v>
      </c>
      <c r="L4243" s="23" t="n">
        <f aca="false">F4243+G4243+I4243+K4243</f>
        <v>17.4431889540431</v>
      </c>
      <c r="M4243" s="23" t="n">
        <f aca="false">F4243+H4243+J4243+K4243</f>
        <v>14.6925127468768</v>
      </c>
      <c r="N4243" s="23" t="n">
        <f aca="false">MAX(L4243,M4243)</f>
        <v>17.4431889540431</v>
      </c>
    </row>
    <row r="4244" customFormat="false" ht="15" hidden="false" customHeight="false" outlineLevel="0" collapsed="false">
      <c r="A4244" s="5" t="n">
        <v>4225</v>
      </c>
      <c r="B4244" s="25" t="n">
        <f aca="true">NORMSINV(RAND())</f>
        <v>0.467389354322664</v>
      </c>
      <c r="C4244" s="25" t="n">
        <f aca="true">$C$4*B4244+SQRT(1-$C$4^2)*NORMSINV(RAND())</f>
        <v>-0.813245133360166</v>
      </c>
      <c r="D4244" s="25" t="n">
        <f aca="false">NORMSDIST(B4244)</f>
        <v>0.679889331147725</v>
      </c>
      <c r="E4244" s="25" t="n">
        <f aca="false">NORMSDIST(C4244)</f>
        <v>0.208038763669065</v>
      </c>
      <c r="F4244" s="23" t="n">
        <f aca="true">BETAINV(RAND(),T1_PERT!$F$5,T1_PERT!$G$5,T1_PERT!$C$5,T1_PERT!$E$5)</f>
        <v>4.78673799364583</v>
      </c>
      <c r="G4244" s="23" t="n">
        <f aca="false">BETAINV(D4244,T1_PERT!$F$6,T1_PERT!$G$6,T1_PERT!$C$6,T1_PERT!$E$6)</f>
        <v>5.84629022613663</v>
      </c>
      <c r="H4244" s="23" t="n">
        <f aca="true">BETAINV(RAND(),T1_PERT!$F$7,T1_PERT!$G$7,T1_PERT!$C$7,T1_PERT!$E$7)</f>
        <v>6.48623580492924</v>
      </c>
      <c r="I4244" s="23" t="n">
        <f aca="false">BETAINV(E4244,T1_PERT!$F$8,T1_PERT!$G$8,T1_PERT!$C$8,T1_PERT!$E$8)</f>
        <v>4.69095072172777</v>
      </c>
      <c r="J4244" s="23" t="n">
        <f aca="true">BETAINV(RAND(),T1_PERT!$F$9,T1_PERT!$G$9,T1_PERT!$C$9,T1_PERT!$E$9)</f>
        <v>3.70492149748189</v>
      </c>
      <c r="K4244" s="23" t="n">
        <f aca="true">BETAINV(RAND(),T1_PERT!$F$10,T1_PERT!$G$10,T1_PERT!$C$10,T1_PERT!$E$10)</f>
        <v>1.55001355082648</v>
      </c>
      <c r="L4244" s="23" t="n">
        <f aca="false">F4244+G4244+I4244+K4244</f>
        <v>16.8739924923367</v>
      </c>
      <c r="M4244" s="23" t="n">
        <f aca="false">F4244+H4244+J4244+K4244</f>
        <v>16.5279088468834</v>
      </c>
      <c r="N4244" s="23" t="n">
        <f aca="false">MAX(L4244,M4244)</f>
        <v>16.8739924923367</v>
      </c>
    </row>
    <row r="4245" customFormat="false" ht="15" hidden="false" customHeight="false" outlineLevel="0" collapsed="false">
      <c r="A4245" s="5" t="n">
        <v>4226</v>
      </c>
      <c r="B4245" s="25" t="n">
        <f aca="true">NORMSINV(RAND())</f>
        <v>1.5300081077948</v>
      </c>
      <c r="C4245" s="25" t="n">
        <f aca="true">$C$4*B4245+SQRT(1-$C$4^2)*NORMSINV(RAND())</f>
        <v>0.918311438189896</v>
      </c>
      <c r="D4245" s="25" t="n">
        <f aca="false">NORMSDIST(B4245)</f>
        <v>0.9369926389731</v>
      </c>
      <c r="E4245" s="25" t="n">
        <f aca="false">NORMSDIST(C4245)</f>
        <v>0.820772079652717</v>
      </c>
      <c r="F4245" s="23" t="n">
        <f aca="true">BETAINV(RAND(),T1_PERT!$F$5,T1_PERT!$G$5,T1_PERT!$C$5,T1_PERT!$E$5)</f>
        <v>4.13626454959521</v>
      </c>
      <c r="G4245" s="23" t="n">
        <f aca="false">BETAINV(D4245,T1_PERT!$F$6,T1_PERT!$G$6,T1_PERT!$C$6,T1_PERT!$E$6)</f>
        <v>7.15339910905523</v>
      </c>
      <c r="H4245" s="23" t="n">
        <f aca="true">BETAINV(RAND(),T1_PERT!$F$7,T1_PERT!$G$7,T1_PERT!$C$7,T1_PERT!$E$7)</f>
        <v>4.65000010022701</v>
      </c>
      <c r="I4245" s="23" t="n">
        <f aca="false">BETAINV(E4245,T1_PERT!$F$8,T1_PERT!$G$8,T1_PERT!$C$8,T1_PERT!$E$8)</f>
        <v>6.02683056220757</v>
      </c>
      <c r="J4245" s="23" t="n">
        <f aca="true">BETAINV(RAND(),T1_PERT!$F$9,T1_PERT!$G$9,T1_PERT!$C$9,T1_PERT!$E$9)</f>
        <v>3.29492401053712</v>
      </c>
      <c r="K4245" s="23" t="n">
        <f aca="true">BETAINV(RAND(),T1_PERT!$F$10,T1_PERT!$G$10,T1_PERT!$C$10,T1_PERT!$E$10)</f>
        <v>2.27425073392325</v>
      </c>
      <c r="L4245" s="23" t="n">
        <f aca="false">F4245+G4245+I4245+K4245</f>
        <v>19.5907449547813</v>
      </c>
      <c r="M4245" s="23" t="n">
        <f aca="false">F4245+H4245+J4245+K4245</f>
        <v>14.3554393942826</v>
      </c>
      <c r="N4245" s="23" t="n">
        <f aca="false">MAX(L4245,M4245)</f>
        <v>19.5907449547813</v>
      </c>
    </row>
    <row r="4246" customFormat="false" ht="15" hidden="false" customHeight="false" outlineLevel="0" collapsed="false">
      <c r="A4246" s="5" t="n">
        <v>4227</v>
      </c>
      <c r="B4246" s="25" t="n">
        <f aca="true">NORMSINV(RAND())</f>
        <v>1.45173289245228</v>
      </c>
      <c r="C4246" s="25" t="n">
        <f aca="true">$C$4*B4246+SQRT(1-$C$4^2)*NORMSINV(RAND())</f>
        <v>0.868421123550375</v>
      </c>
      <c r="D4246" s="25" t="n">
        <f aca="false">NORMSDIST(B4246)</f>
        <v>0.926712055143675</v>
      </c>
      <c r="E4246" s="25" t="n">
        <f aca="false">NORMSDIST(C4246)</f>
        <v>0.807418082439561</v>
      </c>
      <c r="F4246" s="23" t="n">
        <f aca="true">BETAINV(RAND(),T1_PERT!$F$5,T1_PERT!$G$5,T1_PERT!$C$5,T1_PERT!$E$5)</f>
        <v>2.87592944839378</v>
      </c>
      <c r="G4246" s="23" t="n">
        <f aca="false">BETAINV(D4246,T1_PERT!$F$6,T1_PERT!$G$6,T1_PERT!$C$6,T1_PERT!$E$6)</f>
        <v>7.06496252890714</v>
      </c>
      <c r="H4246" s="23" t="n">
        <f aca="true">BETAINV(RAND(),T1_PERT!$F$7,T1_PERT!$G$7,T1_PERT!$C$7,T1_PERT!$E$7)</f>
        <v>6.64152366494944</v>
      </c>
      <c r="I4246" s="23" t="n">
        <f aca="false">BETAINV(E4246,T1_PERT!$F$8,T1_PERT!$G$8,T1_PERT!$C$8,T1_PERT!$E$8)</f>
        <v>5.98386798058527</v>
      </c>
      <c r="J4246" s="23" t="n">
        <f aca="true">BETAINV(RAND(),T1_PERT!$F$9,T1_PERT!$G$9,T1_PERT!$C$9,T1_PERT!$E$9)</f>
        <v>5.00567732902193</v>
      </c>
      <c r="K4246" s="23" t="n">
        <f aca="true">BETAINV(RAND(),T1_PERT!$F$10,T1_PERT!$G$10,T1_PERT!$C$10,T1_PERT!$E$10)</f>
        <v>2.14624053657135</v>
      </c>
      <c r="L4246" s="23" t="n">
        <f aca="false">F4246+G4246+I4246+K4246</f>
        <v>18.0710004944575</v>
      </c>
      <c r="M4246" s="23" t="n">
        <f aca="false">F4246+H4246+J4246+K4246</f>
        <v>16.6693709789365</v>
      </c>
      <c r="N4246" s="23" t="n">
        <f aca="false">MAX(L4246,M4246)</f>
        <v>18.0710004944575</v>
      </c>
    </row>
    <row r="4247" customFormat="false" ht="15" hidden="false" customHeight="false" outlineLevel="0" collapsed="false">
      <c r="A4247" s="5" t="n">
        <v>4228</v>
      </c>
      <c r="B4247" s="25" t="n">
        <f aca="true">NORMSINV(RAND())</f>
        <v>0.141926377795405</v>
      </c>
      <c r="C4247" s="25" t="n">
        <f aca="true">$C$4*B4247+SQRT(1-$C$4^2)*NORMSINV(RAND())</f>
        <v>-0.451664586827362</v>
      </c>
      <c r="D4247" s="25" t="n">
        <f aca="false">NORMSDIST(B4247)</f>
        <v>0.556430920625431</v>
      </c>
      <c r="E4247" s="25" t="n">
        <f aca="false">NORMSDIST(C4247)</f>
        <v>0.325755316843499</v>
      </c>
      <c r="F4247" s="23" t="n">
        <f aca="true">BETAINV(RAND(),T1_PERT!$F$5,T1_PERT!$G$5,T1_PERT!$C$5,T1_PERT!$E$5)</f>
        <v>4.60943312672508</v>
      </c>
      <c r="G4247" s="23" t="n">
        <f aca="false">BETAINV(D4247,T1_PERT!$F$6,T1_PERT!$G$6,T1_PERT!$C$6,T1_PERT!$E$6)</f>
        <v>5.43181207372912</v>
      </c>
      <c r="H4247" s="23" t="n">
        <f aca="true">BETAINV(RAND(),T1_PERT!$F$7,T1_PERT!$G$7,T1_PERT!$C$7,T1_PERT!$E$7)</f>
        <v>4.49530410081052</v>
      </c>
      <c r="I4247" s="23" t="n">
        <f aca="false">BETAINV(E4247,T1_PERT!$F$8,T1_PERT!$G$8,T1_PERT!$C$8,T1_PERT!$E$8)</f>
        <v>4.92132121044791</v>
      </c>
      <c r="J4247" s="23" t="n">
        <f aca="true">BETAINV(RAND(),T1_PERT!$F$9,T1_PERT!$G$9,T1_PERT!$C$9,T1_PERT!$E$9)</f>
        <v>3.69543928715233</v>
      </c>
      <c r="K4247" s="23" t="n">
        <f aca="true">BETAINV(RAND(),T1_PERT!$F$10,T1_PERT!$G$10,T1_PERT!$C$10,T1_PERT!$E$10)</f>
        <v>1.50073445294668</v>
      </c>
      <c r="L4247" s="23" t="n">
        <f aca="false">F4247+G4247+I4247+K4247</f>
        <v>16.4633008638488</v>
      </c>
      <c r="M4247" s="23" t="n">
        <f aca="false">F4247+H4247+J4247+K4247</f>
        <v>14.3009109676346</v>
      </c>
      <c r="N4247" s="23" t="n">
        <f aca="false">MAX(L4247,M4247)</f>
        <v>16.4633008638488</v>
      </c>
    </row>
    <row r="4248" customFormat="false" ht="15" hidden="false" customHeight="false" outlineLevel="0" collapsed="false">
      <c r="A4248" s="5" t="n">
        <v>4229</v>
      </c>
      <c r="B4248" s="25" t="n">
        <f aca="true">NORMSINV(RAND())</f>
        <v>-0.867773647040609</v>
      </c>
      <c r="C4248" s="25" t="n">
        <f aca="true">$C$4*B4248+SQRT(1-$C$4^2)*NORMSINV(RAND())</f>
        <v>-0.0369811150210378</v>
      </c>
      <c r="D4248" s="25" t="n">
        <f aca="false">NORMSDIST(B4248)</f>
        <v>0.19275912968199</v>
      </c>
      <c r="E4248" s="25" t="n">
        <f aca="false">NORMSDIST(C4248)</f>
        <v>0.485250031734808</v>
      </c>
      <c r="F4248" s="23" t="n">
        <f aca="true">BETAINV(RAND(),T1_PERT!$F$5,T1_PERT!$G$5,T1_PERT!$C$5,T1_PERT!$E$5)</f>
        <v>2.77728742280335</v>
      </c>
      <c r="G4248" s="23" t="n">
        <f aca="false">BETAINV(D4248,T1_PERT!$F$6,T1_PERT!$G$6,T1_PERT!$C$6,T1_PERT!$E$6)</f>
        <v>4.28448408172294</v>
      </c>
      <c r="H4248" s="23" t="n">
        <f aca="true">BETAINV(RAND(),T1_PERT!$F$7,T1_PERT!$G$7,T1_PERT!$C$7,T1_PERT!$E$7)</f>
        <v>6.15240684205324</v>
      </c>
      <c r="I4248" s="23" t="n">
        <f aca="false">BETAINV(E4248,T1_PERT!$F$8,T1_PERT!$G$8,T1_PERT!$C$8,T1_PERT!$E$8)</f>
        <v>5.22626600035322</v>
      </c>
      <c r="J4248" s="23" t="n">
        <f aca="true">BETAINV(RAND(),T1_PERT!$F$9,T1_PERT!$G$9,T1_PERT!$C$9,T1_PERT!$E$9)</f>
        <v>4.95748558485243</v>
      </c>
      <c r="K4248" s="23" t="n">
        <f aca="true">BETAINV(RAND(),T1_PERT!$F$10,T1_PERT!$G$10,T1_PERT!$C$10,T1_PERT!$E$10)</f>
        <v>1.60273102458395</v>
      </c>
      <c r="L4248" s="23" t="n">
        <f aca="false">F4248+G4248+I4248+K4248</f>
        <v>13.8907685294635</v>
      </c>
      <c r="M4248" s="23" t="n">
        <f aca="false">F4248+H4248+J4248+K4248</f>
        <v>15.489910874293</v>
      </c>
      <c r="N4248" s="23" t="n">
        <f aca="false">MAX(L4248,M4248)</f>
        <v>15.489910874293</v>
      </c>
    </row>
    <row r="4249" customFormat="false" ht="15" hidden="false" customHeight="false" outlineLevel="0" collapsed="false">
      <c r="A4249" s="5" t="n">
        <v>4230</v>
      </c>
      <c r="B4249" s="25" t="n">
        <f aca="true">NORMSINV(RAND())</f>
        <v>-0.267210883249961</v>
      </c>
      <c r="C4249" s="25" t="n">
        <f aca="true">$C$4*B4249+SQRT(1-$C$4^2)*NORMSINV(RAND())</f>
        <v>-0.329128043658457</v>
      </c>
      <c r="D4249" s="25" t="n">
        <f aca="false">NORMSDIST(B4249)</f>
        <v>0.394653398551545</v>
      </c>
      <c r="E4249" s="25" t="n">
        <f aca="false">NORMSDIST(C4249)</f>
        <v>0.371029454113276</v>
      </c>
      <c r="F4249" s="23" t="n">
        <f aca="true">BETAINV(RAND(),T1_PERT!$F$5,T1_PERT!$G$5,T1_PERT!$C$5,T1_PERT!$E$5)</f>
        <v>3.22679592018423</v>
      </c>
      <c r="G4249" s="23" t="n">
        <f aca="false">BETAINV(D4249,T1_PERT!$F$6,T1_PERT!$G$6,T1_PERT!$C$6,T1_PERT!$E$6)</f>
        <v>4.93252474963606</v>
      </c>
      <c r="H4249" s="23" t="n">
        <f aca="true">BETAINV(RAND(),T1_PERT!$F$7,T1_PERT!$G$7,T1_PERT!$C$7,T1_PERT!$E$7)</f>
        <v>7.30133866706834</v>
      </c>
      <c r="I4249" s="23" t="n">
        <f aca="false">BETAINV(E4249,T1_PERT!$F$8,T1_PERT!$G$8,T1_PERT!$C$8,T1_PERT!$E$8)</f>
        <v>5.00728556908355</v>
      </c>
      <c r="J4249" s="23" t="n">
        <f aca="true">BETAINV(RAND(),T1_PERT!$F$9,T1_PERT!$G$9,T1_PERT!$C$9,T1_PERT!$E$9)</f>
        <v>3.30086650204339</v>
      </c>
      <c r="K4249" s="23" t="n">
        <f aca="true">BETAINV(RAND(),T1_PERT!$F$10,T1_PERT!$G$10,T1_PERT!$C$10,T1_PERT!$E$10)</f>
        <v>2.25027082847468</v>
      </c>
      <c r="L4249" s="23" t="n">
        <f aca="false">F4249+G4249+I4249+K4249</f>
        <v>15.4168770673785</v>
      </c>
      <c r="M4249" s="23" t="n">
        <f aca="false">F4249+H4249+J4249+K4249</f>
        <v>16.0792719177706</v>
      </c>
      <c r="N4249" s="23" t="n">
        <f aca="false">MAX(L4249,M4249)</f>
        <v>16.0792719177706</v>
      </c>
    </row>
    <row r="4250" customFormat="false" ht="15" hidden="false" customHeight="false" outlineLevel="0" collapsed="false">
      <c r="A4250" s="5" t="n">
        <v>4231</v>
      </c>
      <c r="B4250" s="25" t="n">
        <f aca="true">NORMSINV(RAND())</f>
        <v>0.51714965912098</v>
      </c>
      <c r="C4250" s="25" t="n">
        <f aca="true">$C$4*B4250+SQRT(1-$C$4^2)*NORMSINV(RAND())</f>
        <v>0.477512452099149</v>
      </c>
      <c r="D4250" s="25" t="n">
        <f aca="false">NORMSDIST(B4250)</f>
        <v>0.697474154840604</v>
      </c>
      <c r="E4250" s="25" t="n">
        <f aca="false">NORMSDIST(C4250)</f>
        <v>0.683501371992042</v>
      </c>
      <c r="F4250" s="23" t="n">
        <f aca="true">BETAINV(RAND(),T1_PERT!$F$5,T1_PERT!$G$5,T1_PERT!$C$5,T1_PERT!$E$5)</f>
        <v>4.96325063840401</v>
      </c>
      <c r="G4250" s="23" t="n">
        <f aca="false">BETAINV(D4250,T1_PERT!$F$6,T1_PERT!$G$6,T1_PERT!$C$6,T1_PERT!$E$6)</f>
        <v>5.91016459105815</v>
      </c>
      <c r="H4250" s="23" t="n">
        <f aca="true">BETAINV(RAND(),T1_PERT!$F$7,T1_PERT!$G$7,T1_PERT!$C$7,T1_PERT!$E$7)</f>
        <v>5.81605107483458</v>
      </c>
      <c r="I4250" s="23" t="n">
        <f aca="false">BETAINV(E4250,T1_PERT!$F$8,T1_PERT!$G$8,T1_PERT!$C$8,T1_PERT!$E$8)</f>
        <v>5.64809650676966</v>
      </c>
      <c r="J4250" s="23" t="n">
        <f aca="true">BETAINV(RAND(),T1_PERT!$F$9,T1_PERT!$G$9,T1_PERT!$C$9,T1_PERT!$E$9)</f>
        <v>3.09998271337362</v>
      </c>
      <c r="K4250" s="23" t="n">
        <f aca="true">BETAINV(RAND(),T1_PERT!$F$10,T1_PERT!$G$10,T1_PERT!$C$10,T1_PERT!$E$10)</f>
        <v>2.52870301208554</v>
      </c>
      <c r="L4250" s="23" t="n">
        <f aca="false">F4250+G4250+I4250+K4250</f>
        <v>19.0502147483173</v>
      </c>
      <c r="M4250" s="23" t="n">
        <f aca="false">F4250+H4250+J4250+K4250</f>
        <v>16.4079874386978</v>
      </c>
      <c r="N4250" s="23" t="n">
        <f aca="false">MAX(L4250,M4250)</f>
        <v>19.0502147483173</v>
      </c>
    </row>
    <row r="4251" customFormat="false" ht="15" hidden="false" customHeight="false" outlineLevel="0" collapsed="false">
      <c r="A4251" s="5" t="n">
        <v>4232</v>
      </c>
      <c r="B4251" s="25" t="n">
        <f aca="true">NORMSINV(RAND())</f>
        <v>0.157027950212339</v>
      </c>
      <c r="C4251" s="25" t="n">
        <f aca="true">$C$4*B4251+SQRT(1-$C$4^2)*NORMSINV(RAND())</f>
        <v>-0.61015138482252</v>
      </c>
      <c r="D4251" s="25" t="n">
        <f aca="false">NORMSDIST(B4251)</f>
        <v>0.562388589865227</v>
      </c>
      <c r="E4251" s="25" t="n">
        <f aca="false">NORMSDIST(C4251)</f>
        <v>0.270880765222672</v>
      </c>
      <c r="F4251" s="23" t="n">
        <f aca="true">BETAINV(RAND(),T1_PERT!$F$5,T1_PERT!$G$5,T1_PERT!$C$5,T1_PERT!$E$5)</f>
        <v>2.74879703793665</v>
      </c>
      <c r="G4251" s="23" t="n">
        <f aca="false">BETAINV(D4251,T1_PERT!$F$6,T1_PERT!$G$6,T1_PERT!$C$6,T1_PERT!$E$6)</f>
        <v>5.450817590098</v>
      </c>
      <c r="H4251" s="23" t="n">
        <f aca="true">BETAINV(RAND(),T1_PERT!$F$7,T1_PERT!$G$7,T1_PERT!$C$7,T1_PERT!$E$7)</f>
        <v>5.52815538876754</v>
      </c>
      <c r="I4251" s="23" t="n">
        <f aca="false">BETAINV(E4251,T1_PERT!$F$8,T1_PERT!$G$8,T1_PERT!$C$8,T1_PERT!$E$8)</f>
        <v>4.81590066215343</v>
      </c>
      <c r="J4251" s="23" t="n">
        <f aca="true">BETAINV(RAND(),T1_PERT!$F$9,T1_PERT!$G$9,T1_PERT!$C$9,T1_PERT!$E$9)</f>
        <v>4.1834045384385</v>
      </c>
      <c r="K4251" s="23" t="n">
        <f aca="true">BETAINV(RAND(),T1_PERT!$F$10,T1_PERT!$G$10,T1_PERT!$C$10,T1_PERT!$E$10)</f>
        <v>1.73318363806934</v>
      </c>
      <c r="L4251" s="23" t="n">
        <f aca="false">F4251+G4251+I4251+K4251</f>
        <v>14.7486989282574</v>
      </c>
      <c r="M4251" s="23" t="n">
        <f aca="false">F4251+H4251+J4251+K4251</f>
        <v>14.193540603212</v>
      </c>
      <c r="N4251" s="23" t="n">
        <f aca="false">MAX(L4251,M4251)</f>
        <v>14.7486989282574</v>
      </c>
    </row>
    <row r="4252" customFormat="false" ht="15" hidden="false" customHeight="false" outlineLevel="0" collapsed="false">
      <c r="A4252" s="5" t="n">
        <v>4233</v>
      </c>
      <c r="B4252" s="25" t="n">
        <f aca="true">NORMSINV(RAND())</f>
        <v>-1.66503948233868</v>
      </c>
      <c r="C4252" s="25" t="n">
        <f aca="true">$C$4*B4252+SQRT(1-$C$4^2)*NORMSINV(RAND())</f>
        <v>-0.194420913555352</v>
      </c>
      <c r="D4252" s="25" t="n">
        <f aca="false">NORMSDIST(B4252)</f>
        <v>0.0479524395314351</v>
      </c>
      <c r="E4252" s="25" t="n">
        <f aca="false">NORMSDIST(C4252)</f>
        <v>0.422923157847272</v>
      </c>
      <c r="F4252" s="23" t="n">
        <f aca="true">BETAINV(RAND(),T1_PERT!$F$5,T1_PERT!$G$5,T1_PERT!$C$5,T1_PERT!$E$5)</f>
        <v>4.13879368780905</v>
      </c>
      <c r="G4252" s="23" t="n">
        <f aca="false">BETAINV(D4252,T1_PERT!$F$6,T1_PERT!$G$6,T1_PERT!$C$6,T1_PERT!$E$6)</f>
        <v>3.64414846270663</v>
      </c>
      <c r="H4252" s="23" t="n">
        <f aca="true">BETAINV(RAND(),T1_PERT!$F$7,T1_PERT!$G$7,T1_PERT!$C$7,T1_PERT!$E$7)</f>
        <v>6.53523814751567</v>
      </c>
      <c r="I4252" s="23" t="n">
        <f aca="false">BETAINV(E4252,T1_PERT!$F$8,T1_PERT!$G$8,T1_PERT!$C$8,T1_PERT!$E$8)</f>
        <v>5.1059463562578</v>
      </c>
      <c r="J4252" s="23" t="n">
        <f aca="true">BETAINV(RAND(),T1_PERT!$F$9,T1_PERT!$G$9,T1_PERT!$C$9,T1_PERT!$E$9)</f>
        <v>5.80372160360724</v>
      </c>
      <c r="K4252" s="23" t="n">
        <f aca="true">BETAINV(RAND(),T1_PERT!$F$10,T1_PERT!$G$10,T1_PERT!$C$10,T1_PERT!$E$10)</f>
        <v>2.32316072910088</v>
      </c>
      <c r="L4252" s="23" t="n">
        <f aca="false">F4252+G4252+I4252+K4252</f>
        <v>15.2120492358744</v>
      </c>
      <c r="M4252" s="23" t="n">
        <f aca="false">F4252+H4252+J4252+K4252</f>
        <v>18.8009141680328</v>
      </c>
      <c r="N4252" s="23" t="n">
        <f aca="false">MAX(L4252,M4252)</f>
        <v>18.8009141680328</v>
      </c>
    </row>
    <row r="4253" customFormat="false" ht="15" hidden="false" customHeight="false" outlineLevel="0" collapsed="false">
      <c r="A4253" s="5" t="n">
        <v>4234</v>
      </c>
      <c r="B4253" s="25" t="n">
        <f aca="true">NORMSINV(RAND())</f>
        <v>2.15024402217902</v>
      </c>
      <c r="C4253" s="25" t="n">
        <f aca="true">$C$4*B4253+SQRT(1-$C$4^2)*NORMSINV(RAND())</f>
        <v>0.922851486361049</v>
      </c>
      <c r="D4253" s="25" t="n">
        <f aca="false">NORMSDIST(B4253)</f>
        <v>0.984232041164875</v>
      </c>
      <c r="E4253" s="25" t="n">
        <f aca="false">NORMSDIST(C4253)</f>
        <v>0.821957697280678</v>
      </c>
      <c r="F4253" s="23" t="n">
        <f aca="true">BETAINV(RAND(),T1_PERT!$F$5,T1_PERT!$G$5,T1_PERT!$C$5,T1_PERT!$E$5)</f>
        <v>4.4904488016018</v>
      </c>
      <c r="G4253" s="23" t="n">
        <f aca="false">BETAINV(D4253,T1_PERT!$F$6,T1_PERT!$G$6,T1_PERT!$C$6,T1_PERT!$E$6)</f>
        <v>7.78063540384503</v>
      </c>
      <c r="H4253" s="23" t="n">
        <f aca="true">BETAINV(RAND(),T1_PERT!$F$7,T1_PERT!$G$7,T1_PERT!$C$7,T1_PERT!$E$7)</f>
        <v>6.33186789578927</v>
      </c>
      <c r="I4253" s="23" t="n">
        <f aca="false">BETAINV(E4253,T1_PERT!$F$8,T1_PERT!$G$8,T1_PERT!$C$8,T1_PERT!$E$8)</f>
        <v>6.03073695609018</v>
      </c>
      <c r="J4253" s="23" t="n">
        <f aca="true">BETAINV(RAND(),T1_PERT!$F$9,T1_PERT!$G$9,T1_PERT!$C$9,T1_PERT!$E$9)</f>
        <v>4.33994362096507</v>
      </c>
      <c r="K4253" s="23" t="n">
        <f aca="true">BETAINV(RAND(),T1_PERT!$F$10,T1_PERT!$G$10,T1_PERT!$C$10,T1_PERT!$E$10)</f>
        <v>2.01941458309176</v>
      </c>
      <c r="L4253" s="23" t="n">
        <f aca="false">F4253+G4253+I4253+K4253</f>
        <v>20.3212357446288</v>
      </c>
      <c r="M4253" s="23" t="n">
        <f aca="false">F4253+H4253+J4253+K4253</f>
        <v>17.1816749014479</v>
      </c>
      <c r="N4253" s="23" t="n">
        <f aca="false">MAX(L4253,M4253)</f>
        <v>20.3212357446288</v>
      </c>
    </row>
    <row r="4254" customFormat="false" ht="15" hidden="false" customHeight="false" outlineLevel="0" collapsed="false">
      <c r="A4254" s="5" t="n">
        <v>4235</v>
      </c>
      <c r="B4254" s="25" t="n">
        <f aca="true">NORMSINV(RAND())</f>
        <v>0.156281946577263</v>
      </c>
      <c r="C4254" s="25" t="n">
        <f aca="true">$C$4*B4254+SQRT(1-$C$4^2)*NORMSINV(RAND())</f>
        <v>-0.0130413548798256</v>
      </c>
      <c r="D4254" s="25" t="n">
        <f aca="false">NORMSDIST(B4254)</f>
        <v>0.562094606986302</v>
      </c>
      <c r="E4254" s="25" t="n">
        <f aca="false">NORMSDIST(C4254)</f>
        <v>0.494797399618859</v>
      </c>
      <c r="F4254" s="23" t="n">
        <f aca="true">BETAINV(RAND(),T1_PERT!$F$5,T1_PERT!$G$5,T1_PERT!$C$5,T1_PERT!$E$5)</f>
        <v>3.971336895135</v>
      </c>
      <c r="G4254" s="23" t="n">
        <f aca="false">BETAINV(D4254,T1_PERT!$F$6,T1_PERT!$G$6,T1_PERT!$C$6,T1_PERT!$E$6)</f>
        <v>5.44987802354553</v>
      </c>
      <c r="H4254" s="23" t="n">
        <f aca="true">BETAINV(RAND(),T1_PERT!$F$7,T1_PERT!$G$7,T1_PERT!$C$7,T1_PERT!$E$7)</f>
        <v>5.90795120385782</v>
      </c>
      <c r="I4254" s="23" t="n">
        <f aca="false">BETAINV(E4254,T1_PERT!$F$8,T1_PERT!$G$8,T1_PERT!$C$8,T1_PERT!$E$8)</f>
        <v>5.24499362963215</v>
      </c>
      <c r="J4254" s="23" t="n">
        <f aca="true">BETAINV(RAND(),T1_PERT!$F$9,T1_PERT!$G$9,T1_PERT!$C$9,T1_PERT!$E$9)</f>
        <v>3.89114205125838</v>
      </c>
      <c r="K4254" s="23" t="n">
        <f aca="true">BETAINV(RAND(),T1_PERT!$F$10,T1_PERT!$G$10,T1_PERT!$C$10,T1_PERT!$E$10)</f>
        <v>1.61272782454932</v>
      </c>
      <c r="L4254" s="23" t="n">
        <f aca="false">F4254+G4254+I4254+K4254</f>
        <v>16.278936372862</v>
      </c>
      <c r="M4254" s="23" t="n">
        <f aca="false">F4254+H4254+J4254+K4254</f>
        <v>15.3831579748005</v>
      </c>
      <c r="N4254" s="23" t="n">
        <f aca="false">MAX(L4254,M4254)</f>
        <v>16.278936372862</v>
      </c>
    </row>
    <row r="4255" customFormat="false" ht="15" hidden="false" customHeight="false" outlineLevel="0" collapsed="false">
      <c r="A4255" s="5" t="n">
        <v>4236</v>
      </c>
      <c r="B4255" s="25" t="n">
        <f aca="true">NORMSINV(RAND())</f>
        <v>-0.737715510812381</v>
      </c>
      <c r="C4255" s="25" t="n">
        <f aca="true">$C$4*B4255+SQRT(1-$C$4^2)*NORMSINV(RAND())</f>
        <v>-0.666941811250785</v>
      </c>
      <c r="D4255" s="25" t="n">
        <f aca="false">NORMSDIST(B4255)</f>
        <v>0.230343672271369</v>
      </c>
      <c r="E4255" s="25" t="n">
        <f aca="false">NORMSDIST(C4255)</f>
        <v>0.252404651220134</v>
      </c>
      <c r="F4255" s="23" t="n">
        <f aca="true">BETAINV(RAND(),T1_PERT!$F$5,T1_PERT!$G$5,T1_PERT!$C$5,T1_PERT!$E$5)</f>
        <v>4.68564691774502</v>
      </c>
      <c r="G4255" s="23" t="n">
        <f aca="false">BETAINV(D4255,T1_PERT!$F$6,T1_PERT!$G$6,T1_PERT!$C$6,T1_PERT!$E$6)</f>
        <v>4.41403347311391</v>
      </c>
      <c r="H4255" s="23" t="n">
        <f aca="true">BETAINV(RAND(),T1_PERT!$F$7,T1_PERT!$G$7,T1_PERT!$C$7,T1_PERT!$E$7)</f>
        <v>5.06300484442814</v>
      </c>
      <c r="I4255" s="23" t="n">
        <f aca="false">BETAINV(E4255,T1_PERT!$F$8,T1_PERT!$G$8,T1_PERT!$C$8,T1_PERT!$E$8)</f>
        <v>4.7797865596668</v>
      </c>
      <c r="J4255" s="23" t="n">
        <f aca="true">BETAINV(RAND(),T1_PERT!$F$9,T1_PERT!$G$9,T1_PERT!$C$9,T1_PERT!$E$9)</f>
        <v>5.51319628131476</v>
      </c>
      <c r="K4255" s="23" t="n">
        <f aca="true">BETAINV(RAND(),T1_PERT!$F$10,T1_PERT!$G$10,T1_PERT!$C$10,T1_PERT!$E$10)</f>
        <v>1.99300828808025</v>
      </c>
      <c r="L4255" s="23" t="n">
        <f aca="false">F4255+G4255+I4255+K4255</f>
        <v>15.872475238606</v>
      </c>
      <c r="M4255" s="23" t="n">
        <f aca="false">F4255+H4255+J4255+K4255</f>
        <v>17.2548563315682</v>
      </c>
      <c r="N4255" s="23" t="n">
        <f aca="false">MAX(L4255,M4255)</f>
        <v>17.2548563315682</v>
      </c>
    </row>
    <row r="4256" customFormat="false" ht="15" hidden="false" customHeight="false" outlineLevel="0" collapsed="false">
      <c r="A4256" s="5" t="n">
        <v>4237</v>
      </c>
      <c r="B4256" s="25" t="n">
        <f aca="true">NORMSINV(RAND())</f>
        <v>2.84691446408384</v>
      </c>
      <c r="C4256" s="25" t="n">
        <f aca="true">$C$4*B4256+SQRT(1-$C$4^2)*NORMSINV(RAND())</f>
        <v>2.39199193028564</v>
      </c>
      <c r="D4256" s="25" t="n">
        <f aca="false">NORMSDIST(B4256)</f>
        <v>0.997792738895413</v>
      </c>
      <c r="E4256" s="25" t="n">
        <f aca="false">NORMSDIST(C4256)</f>
        <v>0.991621394594787</v>
      </c>
      <c r="F4256" s="23" t="n">
        <f aca="true">BETAINV(RAND(),T1_PERT!$F$5,T1_PERT!$G$5,T1_PERT!$C$5,T1_PERT!$E$5)</f>
        <v>4.3234403756756</v>
      </c>
      <c r="G4256" s="23" t="n">
        <f aca="false">BETAINV(D4256,T1_PERT!$F$6,T1_PERT!$G$6,T1_PERT!$C$6,T1_PERT!$E$6)</f>
        <v>8.30684234520582</v>
      </c>
      <c r="H4256" s="23" t="n">
        <f aca="true">BETAINV(RAND(),T1_PERT!$F$7,T1_PERT!$G$7,T1_PERT!$C$7,T1_PERT!$E$7)</f>
        <v>5.82718047990388</v>
      </c>
      <c r="I4256" s="23" t="n">
        <f aca="false">BETAINV(E4256,T1_PERT!$F$8,T1_PERT!$G$8,T1_PERT!$C$8,T1_PERT!$E$8)</f>
        <v>7.15222067919543</v>
      </c>
      <c r="J4256" s="23" t="n">
        <f aca="true">BETAINV(RAND(),T1_PERT!$F$9,T1_PERT!$G$9,T1_PERT!$C$9,T1_PERT!$E$9)</f>
        <v>4.18136711669053</v>
      </c>
      <c r="K4256" s="23" t="n">
        <f aca="true">BETAINV(RAND(),T1_PERT!$F$10,T1_PERT!$G$10,T1_PERT!$C$10,T1_PERT!$E$10)</f>
        <v>1.89047420846371</v>
      </c>
      <c r="L4256" s="23" t="n">
        <f aca="false">F4256+G4256+I4256+K4256</f>
        <v>21.6729776085406</v>
      </c>
      <c r="M4256" s="23" t="n">
        <f aca="false">F4256+H4256+J4256+K4256</f>
        <v>16.2224621807337</v>
      </c>
      <c r="N4256" s="23" t="n">
        <f aca="false">MAX(L4256,M4256)</f>
        <v>21.6729776085406</v>
      </c>
    </row>
    <row r="4257" customFormat="false" ht="15" hidden="false" customHeight="false" outlineLevel="0" collapsed="false">
      <c r="A4257" s="5" t="n">
        <v>4238</v>
      </c>
      <c r="B4257" s="25" t="n">
        <f aca="true">NORMSINV(RAND())</f>
        <v>1.13414813127944</v>
      </c>
      <c r="C4257" s="25" t="n">
        <f aca="true">$C$4*B4257+SQRT(1-$C$4^2)*NORMSINV(RAND())</f>
        <v>1.42768598300106</v>
      </c>
      <c r="D4257" s="25" t="n">
        <f aca="false">NORMSDIST(B4257)</f>
        <v>0.871633791511693</v>
      </c>
      <c r="E4257" s="25" t="n">
        <f aca="false">NORMSDIST(C4257)</f>
        <v>0.923308868764028</v>
      </c>
      <c r="F4257" s="23" t="n">
        <f aca="true">BETAINV(RAND(),T1_PERT!$F$5,T1_PERT!$G$5,T1_PERT!$C$5,T1_PERT!$E$5)</f>
        <v>3.4291838778003</v>
      </c>
      <c r="G4257" s="23" t="n">
        <f aca="false">BETAINV(D4257,T1_PERT!$F$6,T1_PERT!$G$6,T1_PERT!$C$6,T1_PERT!$E$6)</f>
        <v>6.68925694825219</v>
      </c>
      <c r="H4257" s="23" t="n">
        <f aca="true">BETAINV(RAND(),T1_PERT!$F$7,T1_PERT!$G$7,T1_PERT!$C$7,T1_PERT!$E$7)</f>
        <v>3.81543766990527</v>
      </c>
      <c r="I4257" s="23" t="n">
        <f aca="false">BETAINV(E4257,T1_PERT!$F$8,T1_PERT!$G$8,T1_PERT!$C$8,T1_PERT!$E$8)</f>
        <v>6.45617789409614</v>
      </c>
      <c r="J4257" s="23" t="n">
        <f aca="true">BETAINV(RAND(),T1_PERT!$F$9,T1_PERT!$G$9,T1_PERT!$C$9,T1_PERT!$E$9)</f>
        <v>4.77287610399163</v>
      </c>
      <c r="K4257" s="23" t="n">
        <f aca="true">BETAINV(RAND(),T1_PERT!$F$10,T1_PERT!$G$10,T1_PERT!$C$10,T1_PERT!$E$10)</f>
        <v>2.49878903706936</v>
      </c>
      <c r="L4257" s="23" t="n">
        <f aca="false">F4257+G4257+I4257+K4257</f>
        <v>19.073407757218</v>
      </c>
      <c r="M4257" s="23" t="n">
        <f aca="false">F4257+H4257+J4257+K4257</f>
        <v>14.5162866887666</v>
      </c>
      <c r="N4257" s="23" t="n">
        <f aca="false">MAX(L4257,M4257)</f>
        <v>19.073407757218</v>
      </c>
    </row>
    <row r="4258" customFormat="false" ht="15" hidden="false" customHeight="false" outlineLevel="0" collapsed="false">
      <c r="A4258" s="5" t="n">
        <v>4239</v>
      </c>
      <c r="B4258" s="25" t="n">
        <f aca="true">NORMSINV(RAND())</f>
        <v>-1.03797827373235</v>
      </c>
      <c r="C4258" s="25" t="n">
        <f aca="true">$C$4*B4258+SQRT(1-$C$4^2)*NORMSINV(RAND())</f>
        <v>0.656764563686879</v>
      </c>
      <c r="D4258" s="25" t="n">
        <f aca="false">NORMSDIST(B4258)</f>
        <v>0.149640085045589</v>
      </c>
      <c r="E4258" s="25" t="n">
        <f aca="false">NORMSDIST(C4258)</f>
        <v>0.744333843541246</v>
      </c>
      <c r="F4258" s="23" t="n">
        <f aca="true">BETAINV(RAND(),T1_PERT!$F$5,T1_PERT!$G$5,T1_PERT!$C$5,T1_PERT!$E$5)</f>
        <v>3.83022994556149</v>
      </c>
      <c r="G4258" s="23" t="n">
        <f aca="false">BETAINV(D4258,T1_PERT!$F$6,T1_PERT!$G$6,T1_PERT!$C$6,T1_PERT!$E$6)</f>
        <v>4.12512727486247</v>
      </c>
      <c r="H4258" s="23" t="n">
        <f aca="true">BETAINV(RAND(),T1_PERT!$F$7,T1_PERT!$G$7,T1_PERT!$C$7,T1_PERT!$E$7)</f>
        <v>6.33345095940777</v>
      </c>
      <c r="I4258" s="23" t="n">
        <f aca="false">BETAINV(E4258,T1_PERT!$F$8,T1_PERT!$G$8,T1_PERT!$C$8,T1_PERT!$E$8)</f>
        <v>5.80147370453403</v>
      </c>
      <c r="J4258" s="23" t="n">
        <f aca="true">BETAINV(RAND(),T1_PERT!$F$9,T1_PERT!$G$9,T1_PERT!$C$9,T1_PERT!$E$9)</f>
        <v>4.72557360364519</v>
      </c>
      <c r="K4258" s="23" t="n">
        <f aca="true">BETAINV(RAND(),T1_PERT!$F$10,T1_PERT!$G$10,T1_PERT!$C$10,T1_PERT!$E$10)</f>
        <v>2.17827277765672</v>
      </c>
      <c r="L4258" s="23" t="n">
        <f aca="false">F4258+G4258+I4258+K4258</f>
        <v>15.9351037026147</v>
      </c>
      <c r="M4258" s="23" t="n">
        <f aca="false">F4258+H4258+J4258+K4258</f>
        <v>17.0675272862712</v>
      </c>
      <c r="N4258" s="23" t="n">
        <f aca="false">MAX(L4258,M4258)</f>
        <v>17.0675272862712</v>
      </c>
    </row>
    <row r="4259" customFormat="false" ht="15" hidden="false" customHeight="false" outlineLevel="0" collapsed="false">
      <c r="A4259" s="5" t="n">
        <v>4240</v>
      </c>
      <c r="B4259" s="25" t="n">
        <f aca="true">NORMSINV(RAND())</f>
        <v>0.462064122206003</v>
      </c>
      <c r="C4259" s="25" t="n">
        <f aca="true">$C$4*B4259+SQRT(1-$C$4^2)*NORMSINV(RAND())</f>
        <v>-0.722047647866545</v>
      </c>
      <c r="D4259" s="25" t="n">
        <f aca="false">NORMSDIST(B4259)</f>
        <v>0.67798233106424</v>
      </c>
      <c r="E4259" s="25" t="n">
        <f aca="false">NORMSDIST(C4259)</f>
        <v>0.235132591694286</v>
      </c>
      <c r="F4259" s="23" t="n">
        <f aca="true">BETAINV(RAND(),T1_PERT!$F$5,T1_PERT!$G$5,T1_PERT!$C$5,T1_PERT!$E$5)</f>
        <v>4.23040118462171</v>
      </c>
      <c r="G4259" s="23" t="n">
        <f aca="false">BETAINV(D4259,T1_PERT!$F$6,T1_PERT!$G$6,T1_PERT!$C$6,T1_PERT!$E$6)</f>
        <v>5.83945687745491</v>
      </c>
      <c r="H4259" s="23" t="n">
        <f aca="true">BETAINV(RAND(),T1_PERT!$F$7,T1_PERT!$G$7,T1_PERT!$C$7,T1_PERT!$E$7)</f>
        <v>5.05005100272937</v>
      </c>
      <c r="I4259" s="23" t="n">
        <f aca="false">BETAINV(E4259,T1_PERT!$F$8,T1_PERT!$G$8,T1_PERT!$C$8,T1_PERT!$E$8)</f>
        <v>4.74560820091145</v>
      </c>
      <c r="J4259" s="23" t="n">
        <f aca="true">BETAINV(RAND(),T1_PERT!$F$9,T1_PERT!$G$9,T1_PERT!$C$9,T1_PERT!$E$9)</f>
        <v>4.57258383897891</v>
      </c>
      <c r="K4259" s="23" t="n">
        <f aca="true">BETAINV(RAND(),T1_PERT!$F$10,T1_PERT!$G$10,T1_PERT!$C$10,T1_PERT!$E$10)</f>
        <v>1.9444990150558</v>
      </c>
      <c r="L4259" s="23" t="n">
        <f aca="false">F4259+G4259+I4259+K4259</f>
        <v>16.7599652780439</v>
      </c>
      <c r="M4259" s="23" t="n">
        <f aca="false">F4259+H4259+J4259+K4259</f>
        <v>15.7975350413858</v>
      </c>
      <c r="N4259" s="23" t="n">
        <f aca="false">MAX(L4259,M4259)</f>
        <v>16.7599652780439</v>
      </c>
    </row>
    <row r="4260" customFormat="false" ht="15" hidden="false" customHeight="false" outlineLevel="0" collapsed="false">
      <c r="A4260" s="5" t="n">
        <v>4241</v>
      </c>
      <c r="B4260" s="25" t="n">
        <f aca="true">NORMSINV(RAND())</f>
        <v>3.40619039476093</v>
      </c>
      <c r="C4260" s="25" t="n">
        <f aca="true">$C$4*B4260+SQRT(1-$C$4^2)*NORMSINV(RAND())</f>
        <v>2.50899931524211</v>
      </c>
      <c r="D4260" s="25" t="n">
        <f aca="false">NORMSDIST(B4260)</f>
        <v>0.999670618895931</v>
      </c>
      <c r="E4260" s="25" t="n">
        <f aca="false">NORMSDIST(C4260)</f>
        <v>0.993946314045079</v>
      </c>
      <c r="F4260" s="23" t="n">
        <f aca="true">BETAINV(RAND(),T1_PERT!$F$5,T1_PERT!$G$5,T1_PERT!$C$5,T1_PERT!$E$5)</f>
        <v>5.22221489230513</v>
      </c>
      <c r="G4260" s="23" t="n">
        <f aca="false">BETAINV(D4260,T1_PERT!$F$6,T1_PERT!$G$6,T1_PERT!$C$6,T1_PERT!$E$6)</f>
        <v>8.5934274447605</v>
      </c>
      <c r="H4260" s="23" t="n">
        <f aca="true">BETAINV(RAND(),T1_PERT!$F$7,T1_PERT!$G$7,T1_PERT!$C$7,T1_PERT!$E$7)</f>
        <v>7.1243466932794</v>
      </c>
      <c r="I4260" s="23" t="n">
        <f aca="false">BETAINV(E4260,T1_PERT!$F$8,T1_PERT!$G$8,T1_PERT!$C$8,T1_PERT!$E$8)</f>
        <v>7.22161340494763</v>
      </c>
      <c r="J4260" s="23" t="n">
        <f aca="true">BETAINV(RAND(),T1_PERT!$F$9,T1_PERT!$G$9,T1_PERT!$C$9,T1_PERT!$E$9)</f>
        <v>3.93666507503715</v>
      </c>
      <c r="K4260" s="23" t="n">
        <f aca="true">BETAINV(RAND(),T1_PERT!$F$10,T1_PERT!$G$10,T1_PERT!$C$10,T1_PERT!$E$10)</f>
        <v>1.31751892673657</v>
      </c>
      <c r="L4260" s="23" t="n">
        <f aca="false">F4260+G4260+I4260+K4260</f>
        <v>22.3547746687498</v>
      </c>
      <c r="M4260" s="23" t="n">
        <f aca="false">F4260+H4260+J4260+K4260</f>
        <v>17.6007455873582</v>
      </c>
      <c r="N4260" s="23" t="n">
        <f aca="false">MAX(L4260,M4260)</f>
        <v>22.3547746687498</v>
      </c>
    </row>
    <row r="4261" customFormat="false" ht="15" hidden="false" customHeight="false" outlineLevel="0" collapsed="false">
      <c r="A4261" s="5" t="n">
        <v>4242</v>
      </c>
      <c r="B4261" s="25" t="n">
        <f aca="true">NORMSINV(RAND())</f>
        <v>0.453674279607743</v>
      </c>
      <c r="C4261" s="25" t="n">
        <f aca="true">$C$4*B4261+SQRT(1-$C$4^2)*NORMSINV(RAND())</f>
        <v>-0.367726211083804</v>
      </c>
      <c r="D4261" s="25" t="n">
        <f aca="false">NORMSDIST(B4261)</f>
        <v>0.67496835907725</v>
      </c>
      <c r="E4261" s="25" t="n">
        <f aca="false">NORMSDIST(C4261)</f>
        <v>0.356538697140129</v>
      </c>
      <c r="F4261" s="23" t="n">
        <f aca="true">BETAINV(RAND(),T1_PERT!$F$5,T1_PERT!$G$5,T1_PERT!$C$5,T1_PERT!$E$5)</f>
        <v>3.30166429111168</v>
      </c>
      <c r="G4261" s="23" t="n">
        <f aca="false">BETAINV(D4261,T1_PERT!$F$6,T1_PERT!$G$6,T1_PERT!$C$6,T1_PERT!$E$6)</f>
        <v>5.82869236726571</v>
      </c>
      <c r="H4261" s="23" t="n">
        <f aca="true">BETAINV(RAND(),T1_PERT!$F$7,T1_PERT!$G$7,T1_PERT!$C$7,T1_PERT!$E$7)</f>
        <v>5.72679118768127</v>
      </c>
      <c r="I4261" s="23" t="n">
        <f aca="false">BETAINV(E4261,T1_PERT!$F$8,T1_PERT!$G$8,T1_PERT!$C$8,T1_PERT!$E$8)</f>
        <v>4.97980487190951</v>
      </c>
      <c r="J4261" s="23" t="n">
        <f aca="true">BETAINV(RAND(),T1_PERT!$F$9,T1_PERT!$G$9,T1_PERT!$C$9,T1_PERT!$E$9)</f>
        <v>4.79442920169148</v>
      </c>
      <c r="K4261" s="23" t="n">
        <f aca="true">BETAINV(RAND(),T1_PERT!$F$10,T1_PERT!$G$10,T1_PERT!$C$10,T1_PERT!$E$10)</f>
        <v>2.3112413187747</v>
      </c>
      <c r="L4261" s="23" t="n">
        <f aca="false">F4261+G4261+I4261+K4261</f>
        <v>16.4214028490616</v>
      </c>
      <c r="M4261" s="23" t="n">
        <f aca="false">F4261+H4261+J4261+K4261</f>
        <v>16.1341259992591</v>
      </c>
      <c r="N4261" s="23" t="n">
        <f aca="false">MAX(L4261,M4261)</f>
        <v>16.4214028490616</v>
      </c>
    </row>
    <row r="4262" customFormat="false" ht="15" hidden="false" customHeight="false" outlineLevel="0" collapsed="false">
      <c r="A4262" s="5" t="n">
        <v>4243</v>
      </c>
      <c r="B4262" s="25" t="n">
        <f aca="true">NORMSINV(RAND())</f>
        <v>0.287724204936318</v>
      </c>
      <c r="C4262" s="25" t="n">
        <f aca="true">$C$4*B4262+SQRT(1-$C$4^2)*NORMSINV(RAND())</f>
        <v>-0.0257874758867378</v>
      </c>
      <c r="D4262" s="25" t="n">
        <f aca="false">NORMSDIST(B4262)</f>
        <v>0.613221069851067</v>
      </c>
      <c r="E4262" s="25" t="n">
        <f aca="false">NORMSDIST(C4262)</f>
        <v>0.489713425661468</v>
      </c>
      <c r="F4262" s="23" t="n">
        <f aca="true">BETAINV(RAND(),T1_PERT!$F$5,T1_PERT!$G$5,T1_PERT!$C$5,T1_PERT!$E$5)</f>
        <v>4.18202701959256</v>
      </c>
      <c r="G4262" s="23" t="n">
        <f aca="false">BETAINV(D4262,T1_PERT!$F$6,T1_PERT!$G$6,T1_PERT!$C$6,T1_PERT!$E$6)</f>
        <v>5.6164218064207</v>
      </c>
      <c r="H4262" s="23" t="n">
        <f aca="true">BETAINV(RAND(),T1_PERT!$F$7,T1_PERT!$G$7,T1_PERT!$C$7,T1_PERT!$E$7)</f>
        <v>5.66787791389136</v>
      </c>
      <c r="I4262" s="23" t="n">
        <f aca="false">BETAINV(E4262,T1_PERT!$F$8,T1_PERT!$G$8,T1_PERT!$C$8,T1_PERT!$E$8)</f>
        <v>5.23500913111708</v>
      </c>
      <c r="J4262" s="23" t="n">
        <f aca="true">BETAINV(RAND(),T1_PERT!$F$9,T1_PERT!$G$9,T1_PERT!$C$9,T1_PERT!$E$9)</f>
        <v>3.53562332246312</v>
      </c>
      <c r="K4262" s="23" t="n">
        <f aca="true">BETAINV(RAND(),T1_PERT!$F$10,T1_PERT!$G$10,T1_PERT!$C$10,T1_PERT!$E$10)</f>
        <v>1.65034863257134</v>
      </c>
      <c r="L4262" s="23" t="n">
        <f aca="false">F4262+G4262+I4262+K4262</f>
        <v>16.6838065897017</v>
      </c>
      <c r="M4262" s="23" t="n">
        <f aca="false">F4262+H4262+J4262+K4262</f>
        <v>15.0358768885184</v>
      </c>
      <c r="N4262" s="23" t="n">
        <f aca="false">MAX(L4262,M4262)</f>
        <v>16.6838065897017</v>
      </c>
    </row>
    <row r="4263" customFormat="false" ht="15" hidden="false" customHeight="false" outlineLevel="0" collapsed="false">
      <c r="A4263" s="5" t="n">
        <v>4244</v>
      </c>
      <c r="B4263" s="25" t="n">
        <f aca="true">NORMSINV(RAND())</f>
        <v>0.72094451171561</v>
      </c>
      <c r="C4263" s="25" t="n">
        <f aca="true">$C$4*B4263+SQRT(1-$C$4^2)*NORMSINV(RAND())</f>
        <v>0.825947007221837</v>
      </c>
      <c r="D4263" s="25" t="n">
        <f aca="false">NORMSDIST(B4263)</f>
        <v>0.764528172453582</v>
      </c>
      <c r="E4263" s="25" t="n">
        <f aca="false">NORMSDIST(C4263)</f>
        <v>0.795582923302749</v>
      </c>
      <c r="F4263" s="23" t="n">
        <f aca="true">BETAINV(RAND(),T1_PERT!$F$5,T1_PERT!$G$5,T1_PERT!$C$5,T1_PERT!$E$5)</f>
        <v>3.73822093074551</v>
      </c>
      <c r="G4263" s="23" t="n">
        <f aca="false">BETAINV(D4263,T1_PERT!$F$6,T1_PERT!$G$6,T1_PERT!$C$6,T1_PERT!$E$6)</f>
        <v>6.17137975506099</v>
      </c>
      <c r="H4263" s="23" t="n">
        <f aca="true">BETAINV(RAND(),T1_PERT!$F$7,T1_PERT!$G$7,T1_PERT!$C$7,T1_PERT!$E$7)</f>
        <v>4.76771527825439</v>
      </c>
      <c r="I4263" s="23" t="n">
        <f aca="false">BETAINV(E4263,T1_PERT!$F$8,T1_PERT!$G$8,T1_PERT!$C$8,T1_PERT!$E$8)</f>
        <v>5.94725583902323</v>
      </c>
      <c r="J4263" s="23" t="n">
        <f aca="true">BETAINV(RAND(),T1_PERT!$F$9,T1_PERT!$G$9,T1_PERT!$C$9,T1_PERT!$E$9)</f>
        <v>4.56499895706436</v>
      </c>
      <c r="K4263" s="23" t="n">
        <f aca="true">BETAINV(RAND(),T1_PERT!$F$10,T1_PERT!$G$10,T1_PERT!$C$10,T1_PERT!$E$10)</f>
        <v>2.17747408948557</v>
      </c>
      <c r="L4263" s="23" t="n">
        <f aca="false">F4263+G4263+I4263+K4263</f>
        <v>18.0343306143153</v>
      </c>
      <c r="M4263" s="23" t="n">
        <f aca="false">F4263+H4263+J4263+K4263</f>
        <v>15.2484092555498</v>
      </c>
      <c r="N4263" s="23" t="n">
        <f aca="false">MAX(L4263,M4263)</f>
        <v>18.0343306143153</v>
      </c>
    </row>
    <row r="4264" customFormat="false" ht="15" hidden="false" customHeight="false" outlineLevel="0" collapsed="false">
      <c r="A4264" s="5" t="n">
        <v>4245</v>
      </c>
      <c r="B4264" s="25" t="n">
        <f aca="true">NORMSINV(RAND())</f>
        <v>0.695373715336508</v>
      </c>
      <c r="C4264" s="25" t="n">
        <f aca="true">$C$4*B4264+SQRT(1-$C$4^2)*NORMSINV(RAND())</f>
        <v>0.803001408112247</v>
      </c>
      <c r="D4264" s="25" t="n">
        <f aca="false">NORMSDIST(B4264)</f>
        <v>0.756589435776085</v>
      </c>
      <c r="E4264" s="25" t="n">
        <f aca="false">NORMSDIST(C4264)</f>
        <v>0.789013039656175</v>
      </c>
      <c r="F4264" s="23" t="n">
        <f aca="true">BETAINV(RAND(),T1_PERT!$F$5,T1_PERT!$G$5,T1_PERT!$C$5,T1_PERT!$E$5)</f>
        <v>5.7935255982752</v>
      </c>
      <c r="G4264" s="23" t="n">
        <f aca="false">BETAINV(D4264,T1_PERT!$F$6,T1_PERT!$G$6,T1_PERT!$C$6,T1_PERT!$E$6)</f>
        <v>6.13869964439023</v>
      </c>
      <c r="H4264" s="23" t="n">
        <f aca="true">BETAINV(RAND(),T1_PERT!$F$7,T1_PERT!$G$7,T1_PERT!$C$7,T1_PERT!$E$7)</f>
        <v>3.6930243474097</v>
      </c>
      <c r="I4264" s="23" t="n">
        <f aca="false">BETAINV(E4264,T1_PERT!$F$8,T1_PERT!$G$8,T1_PERT!$C$8,T1_PERT!$E$8)</f>
        <v>5.92747025422552</v>
      </c>
      <c r="J4264" s="23" t="n">
        <f aca="true">BETAINV(RAND(),T1_PERT!$F$9,T1_PERT!$G$9,T1_PERT!$C$9,T1_PERT!$E$9)</f>
        <v>4.51344646884571</v>
      </c>
      <c r="K4264" s="23" t="n">
        <f aca="true">BETAINV(RAND(),T1_PERT!$F$10,T1_PERT!$G$10,T1_PERT!$C$10,T1_PERT!$E$10)</f>
        <v>1.84076276789637</v>
      </c>
      <c r="L4264" s="23" t="n">
        <f aca="false">F4264+G4264+I4264+K4264</f>
        <v>19.7004582647873</v>
      </c>
      <c r="M4264" s="23" t="n">
        <f aca="false">F4264+H4264+J4264+K4264</f>
        <v>15.840759182427</v>
      </c>
      <c r="N4264" s="23" t="n">
        <f aca="false">MAX(L4264,M4264)</f>
        <v>19.7004582647873</v>
      </c>
    </row>
    <row r="4265" customFormat="false" ht="15" hidden="false" customHeight="false" outlineLevel="0" collapsed="false">
      <c r="A4265" s="5" t="n">
        <v>4246</v>
      </c>
      <c r="B4265" s="25" t="n">
        <f aca="true">NORMSINV(RAND())</f>
        <v>1.92982796606011</v>
      </c>
      <c r="C4265" s="25" t="n">
        <f aca="true">$C$4*B4265+SQRT(1-$C$4^2)*NORMSINV(RAND())</f>
        <v>0.224103372052143</v>
      </c>
      <c r="D4265" s="25" t="n">
        <f aca="false">NORMSDIST(B4265)</f>
        <v>0.973185921433757</v>
      </c>
      <c r="E4265" s="25" t="n">
        <f aca="false">NORMSDIST(C4265)</f>
        <v>0.588661565653792</v>
      </c>
      <c r="F4265" s="23" t="n">
        <f aca="true">BETAINV(RAND(),T1_PERT!$F$5,T1_PERT!$G$5,T1_PERT!$C$5,T1_PERT!$E$5)</f>
        <v>3.16841879858348</v>
      </c>
      <c r="G4265" s="23" t="n">
        <f aca="false">BETAINV(D4265,T1_PERT!$F$6,T1_PERT!$G$6,T1_PERT!$C$6,T1_PERT!$E$6)</f>
        <v>7.57382144731408</v>
      </c>
      <c r="H4265" s="23" t="n">
        <f aca="true">BETAINV(RAND(),T1_PERT!$F$7,T1_PERT!$G$7,T1_PERT!$C$7,T1_PERT!$E$7)</f>
        <v>5.54808657640002</v>
      </c>
      <c r="I4265" s="23" t="n">
        <f aca="false">BETAINV(E4265,T1_PERT!$F$8,T1_PERT!$G$8,T1_PERT!$C$8,T1_PERT!$E$8)</f>
        <v>5.43581993972411</v>
      </c>
      <c r="J4265" s="23" t="n">
        <f aca="true">BETAINV(RAND(),T1_PERT!$F$9,T1_PERT!$G$9,T1_PERT!$C$9,T1_PERT!$E$9)</f>
        <v>3.82382276952489</v>
      </c>
      <c r="K4265" s="23" t="n">
        <f aca="true">BETAINV(RAND(),T1_PERT!$F$10,T1_PERT!$G$10,T1_PERT!$C$10,T1_PERT!$E$10)</f>
        <v>2.2327065992963</v>
      </c>
      <c r="L4265" s="23" t="n">
        <f aca="false">F4265+G4265+I4265+K4265</f>
        <v>18.410766784918</v>
      </c>
      <c r="M4265" s="23" t="n">
        <f aca="false">F4265+H4265+J4265+K4265</f>
        <v>14.7730347438047</v>
      </c>
      <c r="N4265" s="23" t="n">
        <f aca="false">MAX(L4265,M4265)</f>
        <v>18.410766784918</v>
      </c>
    </row>
    <row r="4266" customFormat="false" ht="15" hidden="false" customHeight="false" outlineLevel="0" collapsed="false">
      <c r="A4266" s="5" t="n">
        <v>4247</v>
      </c>
      <c r="B4266" s="25" t="n">
        <f aca="true">NORMSINV(RAND())</f>
        <v>0.144991404626377</v>
      </c>
      <c r="C4266" s="25" t="n">
        <f aca="true">$C$4*B4266+SQRT(1-$C$4^2)*NORMSINV(RAND())</f>
        <v>0.502124978059873</v>
      </c>
      <c r="D4266" s="25" t="n">
        <f aca="false">NORMSDIST(B4266)</f>
        <v>0.557641170904012</v>
      </c>
      <c r="E4266" s="25" t="n">
        <f aca="false">NORMSDIST(C4266)</f>
        <v>0.692210194506624</v>
      </c>
      <c r="F4266" s="23" t="n">
        <f aca="true">BETAINV(RAND(),T1_PERT!$F$5,T1_PERT!$G$5,T1_PERT!$C$5,T1_PERT!$E$5)</f>
        <v>3.13133900130732</v>
      </c>
      <c r="G4266" s="23" t="n">
        <f aca="false">BETAINV(D4266,T1_PERT!$F$6,T1_PERT!$G$6,T1_PERT!$C$6,T1_PERT!$E$6)</f>
        <v>5.43566697234903</v>
      </c>
      <c r="H4266" s="23" t="n">
        <f aca="true">BETAINV(RAND(),T1_PERT!$F$7,T1_PERT!$G$7,T1_PERT!$C$7,T1_PERT!$E$7)</f>
        <v>5.47683365003625</v>
      </c>
      <c r="I4266" s="23" t="n">
        <f aca="false">BETAINV(E4266,T1_PERT!$F$8,T1_PERT!$G$8,T1_PERT!$C$8,T1_PERT!$E$8)</f>
        <v>5.66904029145994</v>
      </c>
      <c r="J4266" s="23" t="n">
        <f aca="true">BETAINV(RAND(),T1_PERT!$F$9,T1_PERT!$G$9,T1_PERT!$C$9,T1_PERT!$E$9)</f>
        <v>3.34570252554657</v>
      </c>
      <c r="K4266" s="23" t="n">
        <f aca="true">BETAINV(RAND(),T1_PERT!$F$10,T1_PERT!$G$10,T1_PERT!$C$10,T1_PERT!$E$10)</f>
        <v>1.81199257758932</v>
      </c>
      <c r="L4266" s="23" t="n">
        <f aca="false">F4266+G4266+I4266+K4266</f>
        <v>16.0480388427056</v>
      </c>
      <c r="M4266" s="23" t="n">
        <f aca="false">F4266+H4266+J4266+K4266</f>
        <v>13.7658677544795</v>
      </c>
      <c r="N4266" s="23" t="n">
        <f aca="false">MAX(L4266,M4266)</f>
        <v>16.0480388427056</v>
      </c>
    </row>
    <row r="4267" customFormat="false" ht="15" hidden="false" customHeight="false" outlineLevel="0" collapsed="false">
      <c r="A4267" s="5" t="n">
        <v>4248</v>
      </c>
      <c r="B4267" s="25" t="n">
        <f aca="true">NORMSINV(RAND())</f>
        <v>-0.522491273558444</v>
      </c>
      <c r="C4267" s="25" t="n">
        <f aca="true">$C$4*B4267+SQRT(1-$C$4^2)*NORMSINV(RAND())</f>
        <v>-0.454985275734112</v>
      </c>
      <c r="D4267" s="25" t="n">
        <f aca="false">NORMSDIST(B4267)</f>
        <v>0.30066416037285</v>
      </c>
      <c r="E4267" s="25" t="n">
        <f aca="false">NORMSDIST(C4267)</f>
        <v>0.324559915933649</v>
      </c>
      <c r="F4267" s="23" t="n">
        <f aca="true">BETAINV(RAND(),T1_PERT!$F$5,T1_PERT!$G$5,T1_PERT!$C$5,T1_PERT!$E$5)</f>
        <v>3.78752821507895</v>
      </c>
      <c r="G4267" s="23" t="n">
        <f aca="false">BETAINV(D4267,T1_PERT!$F$6,T1_PERT!$G$6,T1_PERT!$C$6,T1_PERT!$E$6)</f>
        <v>4.64218796144391</v>
      </c>
      <c r="H4267" s="23" t="n">
        <f aca="true">BETAINV(RAND(),T1_PERT!$F$7,T1_PERT!$G$7,T1_PERT!$C$7,T1_PERT!$E$7)</f>
        <v>5.91756672375146</v>
      </c>
      <c r="I4267" s="23" t="n">
        <f aca="false">BETAINV(E4267,T1_PERT!$F$8,T1_PERT!$G$8,T1_PERT!$C$8,T1_PERT!$E$8)</f>
        <v>4.91904435870946</v>
      </c>
      <c r="J4267" s="23" t="n">
        <f aca="true">BETAINV(RAND(),T1_PERT!$F$9,T1_PERT!$G$9,T1_PERT!$C$9,T1_PERT!$E$9)</f>
        <v>5.58903788953595</v>
      </c>
      <c r="K4267" s="23" t="n">
        <f aca="true">BETAINV(RAND(),T1_PERT!$F$10,T1_PERT!$G$10,T1_PERT!$C$10,T1_PERT!$E$10)</f>
        <v>2.70865131469901</v>
      </c>
      <c r="L4267" s="23" t="n">
        <f aca="false">F4267+G4267+I4267+K4267</f>
        <v>16.0574118499313</v>
      </c>
      <c r="M4267" s="23" t="n">
        <f aca="false">F4267+H4267+J4267+K4267</f>
        <v>18.0027841430654</v>
      </c>
      <c r="N4267" s="23" t="n">
        <f aca="false">MAX(L4267,M4267)</f>
        <v>18.0027841430654</v>
      </c>
    </row>
    <row r="4268" customFormat="false" ht="15" hidden="false" customHeight="false" outlineLevel="0" collapsed="false">
      <c r="A4268" s="5" t="n">
        <v>4249</v>
      </c>
      <c r="B4268" s="25" t="n">
        <f aca="true">NORMSINV(RAND())</f>
        <v>-0.685469738781474</v>
      </c>
      <c r="C4268" s="25" t="n">
        <f aca="true">$C$4*B4268+SQRT(1-$C$4^2)*NORMSINV(RAND())</f>
        <v>0.684758569806775</v>
      </c>
      <c r="D4268" s="25" t="n">
        <f aca="false">NORMSDIST(B4268)</f>
        <v>0.246523774995591</v>
      </c>
      <c r="E4268" s="25" t="n">
        <f aca="false">NORMSDIST(C4268)</f>
        <v>0.753251858518486</v>
      </c>
      <c r="F4268" s="23" t="n">
        <f aca="true">BETAINV(RAND(),T1_PERT!$F$5,T1_PERT!$G$5,T1_PERT!$C$5,T1_PERT!$E$5)</f>
        <v>4.50484263269268</v>
      </c>
      <c r="G4268" s="23" t="n">
        <f aca="false">BETAINV(D4268,T1_PERT!$F$6,T1_PERT!$G$6,T1_PERT!$C$6,T1_PERT!$E$6)</f>
        <v>4.467887952836</v>
      </c>
      <c r="H4268" s="23" t="n">
        <f aca="true">BETAINV(RAND(),T1_PERT!$F$7,T1_PERT!$G$7,T1_PERT!$C$7,T1_PERT!$E$7)</f>
        <v>5.75029702364257</v>
      </c>
      <c r="I4268" s="23" t="n">
        <f aca="false">BETAINV(E4268,T1_PERT!$F$8,T1_PERT!$G$8,T1_PERT!$C$8,T1_PERT!$E$8)</f>
        <v>5.82556060832177</v>
      </c>
      <c r="J4268" s="23" t="n">
        <f aca="true">BETAINV(RAND(),T1_PERT!$F$9,T1_PERT!$G$9,T1_PERT!$C$9,T1_PERT!$E$9)</f>
        <v>6.3027020829003</v>
      </c>
      <c r="K4268" s="23" t="n">
        <f aca="true">BETAINV(RAND(),T1_PERT!$F$10,T1_PERT!$G$10,T1_PERT!$C$10,T1_PERT!$E$10)</f>
        <v>1.95932810152711</v>
      </c>
      <c r="L4268" s="23" t="n">
        <f aca="false">F4268+G4268+I4268+K4268</f>
        <v>16.7576192953776</v>
      </c>
      <c r="M4268" s="23" t="n">
        <f aca="false">F4268+H4268+J4268+K4268</f>
        <v>18.5171698407627</v>
      </c>
      <c r="N4268" s="23" t="n">
        <f aca="false">MAX(L4268,M4268)</f>
        <v>18.5171698407627</v>
      </c>
    </row>
    <row r="4269" customFormat="false" ht="15" hidden="false" customHeight="false" outlineLevel="0" collapsed="false">
      <c r="A4269" s="5" t="n">
        <v>4250</v>
      </c>
      <c r="B4269" s="25" t="n">
        <f aca="true">NORMSINV(RAND())</f>
        <v>-0.894458766734774</v>
      </c>
      <c r="C4269" s="25" t="n">
        <f aca="true">$C$4*B4269+SQRT(1-$C$4^2)*NORMSINV(RAND())</f>
        <v>-1.83262466525313</v>
      </c>
      <c r="D4269" s="25" t="n">
        <f aca="false">NORMSDIST(B4269)</f>
        <v>0.185538240928902</v>
      </c>
      <c r="E4269" s="25" t="n">
        <f aca="false">NORMSDIST(C4269)</f>
        <v>0.0334292037546981</v>
      </c>
      <c r="F4269" s="23" t="n">
        <f aca="true">BETAINV(RAND(),T1_PERT!$F$5,T1_PERT!$G$5,T1_PERT!$C$5,T1_PERT!$E$5)</f>
        <v>4.16792330615599</v>
      </c>
      <c r="G4269" s="23" t="n">
        <f aca="false">BETAINV(D4269,T1_PERT!$F$6,T1_PERT!$G$6,T1_PERT!$C$6,T1_PERT!$E$6)</f>
        <v>4.25872297823391</v>
      </c>
      <c r="H4269" s="23" t="n">
        <f aca="true">BETAINV(RAND(),T1_PERT!$F$7,T1_PERT!$G$7,T1_PERT!$C$7,T1_PERT!$E$7)</f>
        <v>5.56916919463003</v>
      </c>
      <c r="I4269" s="23" t="n">
        <f aca="false">BETAINV(E4269,T1_PERT!$F$8,T1_PERT!$G$8,T1_PERT!$C$8,T1_PERT!$E$8)</f>
        <v>4.24618803117427</v>
      </c>
      <c r="J4269" s="23" t="n">
        <f aca="true">BETAINV(RAND(),T1_PERT!$F$9,T1_PERT!$G$9,T1_PERT!$C$9,T1_PERT!$E$9)</f>
        <v>4.16306664446976</v>
      </c>
      <c r="K4269" s="23" t="n">
        <f aca="true">BETAINV(RAND(),T1_PERT!$F$10,T1_PERT!$G$10,T1_PERT!$C$10,T1_PERT!$E$10)</f>
        <v>2.61818684353296</v>
      </c>
      <c r="L4269" s="23" t="n">
        <f aca="false">F4269+G4269+I4269+K4269</f>
        <v>15.2910211590971</v>
      </c>
      <c r="M4269" s="23" t="n">
        <f aca="false">F4269+H4269+J4269+K4269</f>
        <v>16.5183459887887</v>
      </c>
      <c r="N4269" s="23" t="n">
        <f aca="false">MAX(L4269,M4269)</f>
        <v>16.5183459887887</v>
      </c>
    </row>
    <row r="4270" customFormat="false" ht="15" hidden="false" customHeight="false" outlineLevel="0" collapsed="false">
      <c r="A4270" s="5" t="n">
        <v>4251</v>
      </c>
      <c r="B4270" s="25" t="n">
        <f aca="true">NORMSINV(RAND())</f>
        <v>-0.0190314454754499</v>
      </c>
      <c r="C4270" s="25" t="n">
        <f aca="true">$C$4*B4270+SQRT(1-$C$4^2)*NORMSINV(RAND())</f>
        <v>-1.04116969998464</v>
      </c>
      <c r="D4270" s="25" t="n">
        <f aca="false">NORMSDIST(B4270)</f>
        <v>0.492408010043415</v>
      </c>
      <c r="E4270" s="25" t="n">
        <f aca="false">NORMSDIST(C4270)</f>
        <v>0.148898397793729</v>
      </c>
      <c r="F4270" s="23" t="n">
        <f aca="true">BETAINV(RAND(),T1_PERT!$F$5,T1_PERT!$G$5,T1_PERT!$C$5,T1_PERT!$E$5)</f>
        <v>3.43979791147097</v>
      </c>
      <c r="G4270" s="23" t="n">
        <f aca="false">BETAINV(D4270,T1_PERT!$F$6,T1_PERT!$G$6,T1_PERT!$C$6,T1_PERT!$E$6)</f>
        <v>5.23140991618951</v>
      </c>
      <c r="H4270" s="23" t="n">
        <f aca="true">BETAINV(RAND(),T1_PERT!$F$7,T1_PERT!$G$7,T1_PERT!$C$7,T1_PERT!$E$7)</f>
        <v>7.20586351657749</v>
      </c>
      <c r="I4270" s="23" t="n">
        <f aca="false">BETAINV(E4270,T1_PERT!$F$8,T1_PERT!$G$8,T1_PERT!$C$8,T1_PERT!$E$8)</f>
        <v>4.56499971113231</v>
      </c>
      <c r="J4270" s="23" t="n">
        <f aca="true">BETAINV(RAND(),T1_PERT!$F$9,T1_PERT!$G$9,T1_PERT!$C$9,T1_PERT!$E$9)</f>
        <v>4.88437041156946</v>
      </c>
      <c r="K4270" s="23" t="n">
        <f aca="true">BETAINV(RAND(),T1_PERT!$F$10,T1_PERT!$G$10,T1_PERT!$C$10,T1_PERT!$E$10)</f>
        <v>1.76095731285902</v>
      </c>
      <c r="L4270" s="23" t="n">
        <f aca="false">F4270+G4270+I4270+K4270</f>
        <v>14.9971648516518</v>
      </c>
      <c r="M4270" s="23" t="n">
        <f aca="false">F4270+H4270+J4270+K4270</f>
        <v>17.2909891524769</v>
      </c>
      <c r="N4270" s="23" t="n">
        <f aca="false">MAX(L4270,M4270)</f>
        <v>17.2909891524769</v>
      </c>
    </row>
    <row r="4271" customFormat="false" ht="15" hidden="false" customHeight="false" outlineLevel="0" collapsed="false">
      <c r="A4271" s="5" t="n">
        <v>4252</v>
      </c>
      <c r="B4271" s="25" t="n">
        <f aca="true">NORMSINV(RAND())</f>
        <v>1.55741824166944</v>
      </c>
      <c r="C4271" s="25" t="n">
        <f aca="true">$C$4*B4271+SQRT(1-$C$4^2)*NORMSINV(RAND())</f>
        <v>1.69318919548118</v>
      </c>
      <c r="D4271" s="25" t="n">
        <f aca="false">NORMSDIST(B4271)</f>
        <v>0.940314391030528</v>
      </c>
      <c r="E4271" s="25" t="n">
        <f aca="false">NORMSDIST(C4271)</f>
        <v>0.954790269741226</v>
      </c>
      <c r="F4271" s="23" t="n">
        <f aca="true">BETAINV(RAND(),T1_PERT!$F$5,T1_PERT!$G$5,T1_PERT!$C$5,T1_PERT!$E$5)</f>
        <v>5.03405882606078</v>
      </c>
      <c r="G4271" s="23" t="n">
        <f aca="false">BETAINV(D4271,T1_PERT!$F$6,T1_PERT!$G$6,T1_PERT!$C$6,T1_PERT!$E$6)</f>
        <v>7.18392868451778</v>
      </c>
      <c r="H4271" s="23" t="n">
        <f aca="true">BETAINV(RAND(),T1_PERT!$F$7,T1_PERT!$G$7,T1_PERT!$C$7,T1_PERT!$E$7)</f>
        <v>6.34725679266213</v>
      </c>
      <c r="I4271" s="23" t="n">
        <f aca="false">BETAINV(E4271,T1_PERT!$F$8,T1_PERT!$G$8,T1_PERT!$C$8,T1_PERT!$E$8)</f>
        <v>6.66713472359338</v>
      </c>
      <c r="J4271" s="23" t="n">
        <f aca="true">BETAINV(RAND(),T1_PERT!$F$9,T1_PERT!$G$9,T1_PERT!$C$9,T1_PERT!$E$9)</f>
        <v>3.47534393664216</v>
      </c>
      <c r="K4271" s="23" t="n">
        <f aca="true">BETAINV(RAND(),T1_PERT!$F$10,T1_PERT!$G$10,T1_PERT!$C$10,T1_PERT!$E$10)</f>
        <v>1.83959627924025</v>
      </c>
      <c r="L4271" s="23" t="n">
        <f aca="false">F4271+G4271+I4271+K4271</f>
        <v>20.7247185134122</v>
      </c>
      <c r="M4271" s="23" t="n">
        <f aca="false">F4271+H4271+J4271+K4271</f>
        <v>16.6962558346053</v>
      </c>
      <c r="N4271" s="23" t="n">
        <f aca="false">MAX(L4271,M4271)</f>
        <v>20.7247185134122</v>
      </c>
    </row>
    <row r="4272" customFormat="false" ht="15" hidden="false" customHeight="false" outlineLevel="0" collapsed="false">
      <c r="A4272" s="5" t="n">
        <v>4253</v>
      </c>
      <c r="B4272" s="25" t="n">
        <f aca="true">NORMSINV(RAND())</f>
        <v>0.818375854484342</v>
      </c>
      <c r="C4272" s="25" t="n">
        <f aca="true">$C$4*B4272+SQRT(1-$C$4^2)*NORMSINV(RAND())</f>
        <v>-0.103222436615738</v>
      </c>
      <c r="D4272" s="25" t="n">
        <f aca="false">NORMSDIST(B4272)</f>
        <v>0.793428697685643</v>
      </c>
      <c r="E4272" s="25" t="n">
        <f aca="false">NORMSDIST(C4272)</f>
        <v>0.458893216590109</v>
      </c>
      <c r="F4272" s="23" t="n">
        <f aca="true">BETAINV(RAND(),T1_PERT!$F$5,T1_PERT!$G$5,T1_PERT!$C$5,T1_PERT!$E$5)</f>
        <v>3.43541749598823</v>
      </c>
      <c r="G4272" s="23" t="n">
        <f aca="false">BETAINV(D4272,T1_PERT!$F$6,T1_PERT!$G$6,T1_PERT!$C$6,T1_PERT!$E$6)</f>
        <v>6.29543754106796</v>
      </c>
      <c r="H4272" s="23" t="n">
        <f aca="true">BETAINV(RAND(),T1_PERT!$F$7,T1_PERT!$G$7,T1_PERT!$C$7,T1_PERT!$E$7)</f>
        <v>4.60882204268171</v>
      </c>
      <c r="I4272" s="23" t="n">
        <f aca="false">BETAINV(E4272,T1_PERT!$F$8,T1_PERT!$G$8,T1_PERT!$C$8,T1_PERT!$E$8)</f>
        <v>5.17502438539981</v>
      </c>
      <c r="J4272" s="23" t="n">
        <f aca="true">BETAINV(RAND(),T1_PERT!$F$9,T1_PERT!$G$9,T1_PERT!$C$9,T1_PERT!$E$9)</f>
        <v>4.45952816680955</v>
      </c>
      <c r="K4272" s="23" t="n">
        <f aca="true">BETAINV(RAND(),T1_PERT!$F$10,T1_PERT!$G$10,T1_PERT!$C$10,T1_PERT!$E$10)</f>
        <v>2.13491168844137</v>
      </c>
      <c r="L4272" s="23" t="n">
        <f aca="false">F4272+G4272+I4272+K4272</f>
        <v>17.0407911108974</v>
      </c>
      <c r="M4272" s="23" t="n">
        <f aca="false">F4272+H4272+J4272+K4272</f>
        <v>14.6386793939209</v>
      </c>
      <c r="N4272" s="23" t="n">
        <f aca="false">MAX(L4272,M4272)</f>
        <v>17.0407911108974</v>
      </c>
    </row>
    <row r="4273" customFormat="false" ht="15" hidden="false" customHeight="false" outlineLevel="0" collapsed="false">
      <c r="A4273" s="5" t="n">
        <v>4254</v>
      </c>
      <c r="B4273" s="25" t="n">
        <f aca="true">NORMSINV(RAND())</f>
        <v>-0.948137522969764</v>
      </c>
      <c r="C4273" s="25" t="n">
        <f aca="true">$C$4*B4273+SQRT(1-$C$4^2)*NORMSINV(RAND())</f>
        <v>0.566034499063242</v>
      </c>
      <c r="D4273" s="25" t="n">
        <f aca="false">NORMSDIST(B4273)</f>
        <v>0.171529724049076</v>
      </c>
      <c r="E4273" s="25" t="n">
        <f aca="false">NORMSDIST(C4273)</f>
        <v>0.71431483570962</v>
      </c>
      <c r="F4273" s="23" t="n">
        <f aca="true">BETAINV(RAND(),T1_PERT!$F$5,T1_PERT!$G$5,T1_PERT!$C$5,T1_PERT!$E$5)</f>
        <v>3.83537153127494</v>
      </c>
      <c r="G4273" s="23" t="n">
        <f aca="false">BETAINV(D4273,T1_PERT!$F$6,T1_PERT!$G$6,T1_PERT!$C$6,T1_PERT!$E$6)</f>
        <v>4.20776991158102</v>
      </c>
      <c r="H4273" s="23" t="n">
        <f aca="true">BETAINV(RAND(),T1_PERT!$F$7,T1_PERT!$G$7,T1_PERT!$C$7,T1_PERT!$E$7)</f>
        <v>6.31425008709236</v>
      </c>
      <c r="I4273" s="23" t="n">
        <f aca="false">BETAINV(E4273,T1_PERT!$F$8,T1_PERT!$G$8,T1_PERT!$C$8,T1_PERT!$E$8)</f>
        <v>5.72361653215507</v>
      </c>
      <c r="J4273" s="23" t="n">
        <f aca="true">BETAINV(RAND(),T1_PERT!$F$9,T1_PERT!$G$9,T1_PERT!$C$9,T1_PERT!$E$9)</f>
        <v>3.09599797796191</v>
      </c>
      <c r="K4273" s="23" t="n">
        <f aca="true">BETAINV(RAND(),T1_PERT!$F$10,T1_PERT!$G$10,T1_PERT!$C$10,T1_PERT!$E$10)</f>
        <v>2.04811248390789</v>
      </c>
      <c r="L4273" s="23" t="n">
        <f aca="false">F4273+G4273+I4273+K4273</f>
        <v>15.8148704589189</v>
      </c>
      <c r="M4273" s="23" t="n">
        <f aca="false">F4273+H4273+J4273+K4273</f>
        <v>15.2937320802371</v>
      </c>
      <c r="N4273" s="23" t="n">
        <f aca="false">MAX(L4273,M4273)</f>
        <v>15.8148704589189</v>
      </c>
    </row>
    <row r="4274" customFormat="false" ht="15" hidden="false" customHeight="false" outlineLevel="0" collapsed="false">
      <c r="A4274" s="5" t="n">
        <v>4255</v>
      </c>
      <c r="B4274" s="25" t="n">
        <f aca="true">NORMSINV(RAND())</f>
        <v>1.04440724526134</v>
      </c>
      <c r="C4274" s="25" t="n">
        <f aca="true">$C$4*B4274+SQRT(1-$C$4^2)*NORMSINV(RAND())</f>
        <v>-0.147452920167494</v>
      </c>
      <c r="D4274" s="25" t="n">
        <f aca="false">NORMSDIST(B4274)</f>
        <v>0.851851493531728</v>
      </c>
      <c r="E4274" s="25" t="n">
        <f aca="false">NORMSDIST(C4274)</f>
        <v>0.441387268857834</v>
      </c>
      <c r="F4274" s="23" t="n">
        <f aca="true">BETAINV(RAND(),T1_PERT!$F$5,T1_PERT!$G$5,T1_PERT!$C$5,T1_PERT!$E$5)</f>
        <v>3.9817114638465</v>
      </c>
      <c r="G4274" s="23" t="n">
        <f aca="false">BETAINV(D4274,T1_PERT!$F$6,T1_PERT!$G$6,T1_PERT!$C$6,T1_PERT!$E$6)</f>
        <v>6.57897600243802</v>
      </c>
      <c r="H4274" s="23" t="n">
        <f aca="true">BETAINV(RAND(),T1_PERT!$F$7,T1_PERT!$G$7,T1_PERT!$C$7,T1_PERT!$E$7)</f>
        <v>3.53641221771311</v>
      </c>
      <c r="I4274" s="23" t="n">
        <f aca="false">BETAINV(E4274,T1_PERT!$F$8,T1_PERT!$G$8,T1_PERT!$C$8,T1_PERT!$E$8)</f>
        <v>5.14130259107236</v>
      </c>
      <c r="J4274" s="23" t="n">
        <f aca="true">BETAINV(RAND(),T1_PERT!$F$9,T1_PERT!$G$9,T1_PERT!$C$9,T1_PERT!$E$9)</f>
        <v>4.0458963393264</v>
      </c>
      <c r="K4274" s="23" t="n">
        <f aca="true">BETAINV(RAND(),T1_PERT!$F$10,T1_PERT!$G$10,T1_PERT!$C$10,T1_PERT!$E$10)</f>
        <v>1.31291326753045</v>
      </c>
      <c r="L4274" s="23" t="n">
        <f aca="false">F4274+G4274+I4274+K4274</f>
        <v>17.0149033248873</v>
      </c>
      <c r="M4274" s="23" t="n">
        <f aca="false">F4274+H4274+J4274+K4274</f>
        <v>12.8769332884165</v>
      </c>
      <c r="N4274" s="23" t="n">
        <f aca="false">MAX(L4274,M4274)</f>
        <v>17.0149033248873</v>
      </c>
    </row>
    <row r="4275" customFormat="false" ht="15" hidden="false" customHeight="false" outlineLevel="0" collapsed="false">
      <c r="A4275" s="5" t="n">
        <v>4256</v>
      </c>
      <c r="B4275" s="25" t="n">
        <f aca="true">NORMSINV(RAND())</f>
        <v>-0.391929978210415</v>
      </c>
      <c r="C4275" s="25" t="n">
        <f aca="true">$C$4*B4275+SQRT(1-$C$4^2)*NORMSINV(RAND())</f>
        <v>-0.83389813664017</v>
      </c>
      <c r="D4275" s="25" t="n">
        <f aca="false">NORMSDIST(B4275)</f>
        <v>0.347554976012937</v>
      </c>
      <c r="E4275" s="25" t="n">
        <f aca="false">NORMSDIST(C4275)</f>
        <v>0.202169193677872</v>
      </c>
      <c r="F4275" s="23" t="n">
        <f aca="true">BETAINV(RAND(),T1_PERT!$F$5,T1_PERT!$G$5,T1_PERT!$C$5,T1_PERT!$E$5)</f>
        <v>4.70701641927966</v>
      </c>
      <c r="G4275" s="23" t="n">
        <f aca="false">BETAINV(D4275,T1_PERT!$F$6,T1_PERT!$G$6,T1_PERT!$C$6,T1_PERT!$E$6)</f>
        <v>4.78823037870511</v>
      </c>
      <c r="H4275" s="23" t="n">
        <f aca="true">BETAINV(RAND(),T1_PERT!$F$7,T1_PERT!$G$7,T1_PERT!$C$7,T1_PERT!$E$7)</f>
        <v>6.51849478796768</v>
      </c>
      <c r="I4275" s="23" t="n">
        <f aca="false">BETAINV(E4275,T1_PERT!$F$8,T1_PERT!$G$8,T1_PERT!$C$8,T1_PERT!$E$8)</f>
        <v>4.67890708310987</v>
      </c>
      <c r="J4275" s="23" t="n">
        <f aca="true">BETAINV(RAND(),T1_PERT!$F$9,T1_PERT!$G$9,T1_PERT!$C$9,T1_PERT!$E$9)</f>
        <v>3.65304127176987</v>
      </c>
      <c r="K4275" s="23" t="n">
        <f aca="true">BETAINV(RAND(),T1_PERT!$F$10,T1_PERT!$G$10,T1_PERT!$C$10,T1_PERT!$E$10)</f>
        <v>1.73565979359618</v>
      </c>
      <c r="L4275" s="23" t="n">
        <f aca="false">F4275+G4275+I4275+K4275</f>
        <v>15.9098136746908</v>
      </c>
      <c r="M4275" s="23" t="n">
        <f aca="false">F4275+H4275+J4275+K4275</f>
        <v>16.6142122726134</v>
      </c>
      <c r="N4275" s="23" t="n">
        <f aca="false">MAX(L4275,M4275)</f>
        <v>16.6142122726134</v>
      </c>
    </row>
    <row r="4276" customFormat="false" ht="15" hidden="false" customHeight="false" outlineLevel="0" collapsed="false">
      <c r="A4276" s="5" t="n">
        <v>4257</v>
      </c>
      <c r="B4276" s="25" t="n">
        <f aca="true">NORMSINV(RAND())</f>
        <v>-0.827530556739507</v>
      </c>
      <c r="C4276" s="25" t="n">
        <f aca="true">$C$4*B4276+SQRT(1-$C$4^2)*NORMSINV(RAND())</f>
        <v>-1.05349393212994</v>
      </c>
      <c r="D4276" s="25" t="n">
        <f aca="false">NORMSDIST(B4276)</f>
        <v>0.20396820501403</v>
      </c>
      <c r="E4276" s="25" t="n">
        <f aca="false">NORMSDIST(C4276)</f>
        <v>0.146057336915838</v>
      </c>
      <c r="F4276" s="23" t="n">
        <f aca="true">BETAINV(RAND(),T1_PERT!$F$5,T1_PERT!$G$5,T1_PERT!$C$5,T1_PERT!$E$5)</f>
        <v>3.25601763335054</v>
      </c>
      <c r="G4276" s="23" t="n">
        <f aca="false">BETAINV(D4276,T1_PERT!$F$6,T1_PERT!$G$6,T1_PERT!$C$6,T1_PERT!$E$6)</f>
        <v>4.32386757825334</v>
      </c>
      <c r="H4276" s="23" t="n">
        <f aca="true">BETAINV(RAND(),T1_PERT!$F$7,T1_PERT!$G$7,T1_PERT!$C$7,T1_PERT!$E$7)</f>
        <v>5.07378507919479</v>
      </c>
      <c r="I4276" s="23" t="n">
        <f aca="false">BETAINV(E4276,T1_PERT!$F$8,T1_PERT!$G$8,T1_PERT!$C$8,T1_PERT!$E$8)</f>
        <v>4.55862923985772</v>
      </c>
      <c r="J4276" s="23" t="n">
        <f aca="true">BETAINV(RAND(),T1_PERT!$F$9,T1_PERT!$G$9,T1_PERT!$C$9,T1_PERT!$E$9)</f>
        <v>6.00524905740902</v>
      </c>
      <c r="K4276" s="23" t="n">
        <f aca="true">BETAINV(RAND(),T1_PERT!$F$10,T1_PERT!$G$10,T1_PERT!$C$10,T1_PERT!$E$10)</f>
        <v>2.45956280685641</v>
      </c>
      <c r="L4276" s="23" t="n">
        <f aca="false">F4276+G4276+I4276+K4276</f>
        <v>14.598077258318</v>
      </c>
      <c r="M4276" s="23" t="n">
        <f aca="false">F4276+H4276+J4276+K4276</f>
        <v>16.7946145768108</v>
      </c>
      <c r="N4276" s="23" t="n">
        <f aca="false">MAX(L4276,M4276)</f>
        <v>16.7946145768108</v>
      </c>
    </row>
    <row r="4277" customFormat="false" ht="15" hidden="false" customHeight="false" outlineLevel="0" collapsed="false">
      <c r="A4277" s="5" t="n">
        <v>4258</v>
      </c>
      <c r="B4277" s="25" t="n">
        <f aca="true">NORMSINV(RAND())</f>
        <v>0.754326732537523</v>
      </c>
      <c r="C4277" s="25" t="n">
        <f aca="true">$C$4*B4277+SQRT(1-$C$4^2)*NORMSINV(RAND())</f>
        <v>0.308105660723445</v>
      </c>
      <c r="D4277" s="25" t="n">
        <f aca="false">NORMSDIST(B4277)</f>
        <v>0.774673472924406</v>
      </c>
      <c r="E4277" s="25" t="n">
        <f aca="false">NORMSDIST(C4277)</f>
        <v>0.620999033003998</v>
      </c>
      <c r="F4277" s="23" t="n">
        <f aca="true">BETAINV(RAND(),T1_PERT!$F$5,T1_PERT!$G$5,T1_PERT!$C$5,T1_PERT!$E$5)</f>
        <v>4.85105214285782</v>
      </c>
      <c r="G4277" s="23" t="n">
        <f aca="false">BETAINV(D4277,T1_PERT!$F$6,T1_PERT!$G$6,T1_PERT!$C$6,T1_PERT!$E$6)</f>
        <v>6.21397449735089</v>
      </c>
      <c r="H4277" s="23" t="n">
        <f aca="true">BETAINV(RAND(),T1_PERT!$F$7,T1_PERT!$G$7,T1_PERT!$C$7,T1_PERT!$E$7)</f>
        <v>5.69034306774759</v>
      </c>
      <c r="I4277" s="23" t="n">
        <f aca="false">BETAINV(E4277,T1_PERT!$F$8,T1_PERT!$G$8,T1_PERT!$C$8,T1_PERT!$E$8)</f>
        <v>5.50540088285782</v>
      </c>
      <c r="J4277" s="23" t="n">
        <f aca="true">BETAINV(RAND(),T1_PERT!$F$9,T1_PERT!$G$9,T1_PERT!$C$9,T1_PERT!$E$9)</f>
        <v>4.40749948416172</v>
      </c>
      <c r="K4277" s="23" t="n">
        <f aca="true">BETAINV(RAND(),T1_PERT!$F$10,T1_PERT!$G$10,T1_PERT!$C$10,T1_PERT!$E$10)</f>
        <v>2.00353802690255</v>
      </c>
      <c r="L4277" s="23" t="n">
        <f aca="false">F4277+G4277+I4277+K4277</f>
        <v>18.5739655499691</v>
      </c>
      <c r="M4277" s="23" t="n">
        <f aca="false">F4277+H4277+J4277+K4277</f>
        <v>16.9524327216697</v>
      </c>
      <c r="N4277" s="23" t="n">
        <f aca="false">MAX(L4277,M4277)</f>
        <v>18.5739655499691</v>
      </c>
    </row>
    <row r="4278" customFormat="false" ht="15" hidden="false" customHeight="false" outlineLevel="0" collapsed="false">
      <c r="A4278" s="5" t="n">
        <v>4259</v>
      </c>
      <c r="B4278" s="25" t="n">
        <f aca="true">NORMSINV(RAND())</f>
        <v>-1.92356001970155</v>
      </c>
      <c r="C4278" s="25" t="n">
        <f aca="true">$C$4*B4278+SQRT(1-$C$4^2)*NORMSINV(RAND())</f>
        <v>-1.98778822461239</v>
      </c>
      <c r="D4278" s="25" t="n">
        <f aca="false">NORMSDIST(B4278)</f>
        <v>0.0272048782382297</v>
      </c>
      <c r="E4278" s="25" t="n">
        <f aca="false">NORMSDIST(C4278)</f>
        <v>0.0234175583010113</v>
      </c>
      <c r="F4278" s="23" t="n">
        <f aca="true">BETAINV(RAND(),T1_PERT!$F$5,T1_PERT!$G$5,T1_PERT!$C$5,T1_PERT!$E$5)</f>
        <v>3.70387902236362</v>
      </c>
      <c r="G4278" s="23" t="n">
        <f aca="false">BETAINV(D4278,T1_PERT!$F$6,T1_PERT!$G$6,T1_PERT!$C$6,T1_PERT!$E$6)</f>
        <v>3.49469056775055</v>
      </c>
      <c r="H4278" s="23" t="n">
        <f aca="true">BETAINV(RAND(),T1_PERT!$F$7,T1_PERT!$G$7,T1_PERT!$C$7,T1_PERT!$E$7)</f>
        <v>7.53552589484563</v>
      </c>
      <c r="I4278" s="23" t="n">
        <f aca="false">BETAINV(E4278,T1_PERT!$F$8,T1_PERT!$G$8,T1_PERT!$C$8,T1_PERT!$E$8)</f>
        <v>4.20381860058903</v>
      </c>
      <c r="J4278" s="23" t="n">
        <f aca="true">BETAINV(RAND(),T1_PERT!$F$9,T1_PERT!$G$9,T1_PERT!$C$9,T1_PERT!$E$9)</f>
        <v>5.34253261990169</v>
      </c>
      <c r="K4278" s="23" t="n">
        <f aca="true">BETAINV(RAND(),T1_PERT!$F$10,T1_PERT!$G$10,T1_PERT!$C$10,T1_PERT!$E$10)</f>
        <v>2.05112737133682</v>
      </c>
      <c r="L4278" s="23" t="n">
        <f aca="false">F4278+G4278+I4278+K4278</f>
        <v>13.45351556204</v>
      </c>
      <c r="M4278" s="23" t="n">
        <f aca="false">F4278+H4278+J4278+K4278</f>
        <v>18.6330649084478</v>
      </c>
      <c r="N4278" s="23" t="n">
        <f aca="false">MAX(L4278,M4278)</f>
        <v>18.6330649084478</v>
      </c>
    </row>
    <row r="4279" customFormat="false" ht="15" hidden="false" customHeight="false" outlineLevel="0" collapsed="false">
      <c r="A4279" s="5" t="n">
        <v>4260</v>
      </c>
      <c r="B4279" s="25" t="n">
        <f aca="true">NORMSINV(RAND())</f>
        <v>0.105252353249797</v>
      </c>
      <c r="C4279" s="25" t="n">
        <f aca="true">$C$4*B4279+SQRT(1-$C$4^2)*NORMSINV(RAND())</f>
        <v>0.918119598519598</v>
      </c>
      <c r="D4279" s="25" t="n">
        <f aca="false">NORMSDIST(B4279)</f>
        <v>0.541912215252435</v>
      </c>
      <c r="E4279" s="25" t="n">
        <f aca="false">NORMSDIST(C4279)</f>
        <v>0.820721872295698</v>
      </c>
      <c r="F4279" s="23" t="n">
        <f aca="true">BETAINV(RAND(),T1_PERT!$F$5,T1_PERT!$G$5,T1_PERT!$C$5,T1_PERT!$E$5)</f>
        <v>4.63973698281394</v>
      </c>
      <c r="G4279" s="23" t="n">
        <f aca="false">BETAINV(D4279,T1_PERT!$F$6,T1_PERT!$G$6,T1_PERT!$C$6,T1_PERT!$E$6)</f>
        <v>5.38578909904929</v>
      </c>
      <c r="H4279" s="23" t="n">
        <f aca="true">BETAINV(RAND(),T1_PERT!$F$7,T1_PERT!$G$7,T1_PERT!$C$7,T1_PERT!$E$7)</f>
        <v>3.56693825767654</v>
      </c>
      <c r="I4279" s="23" t="n">
        <f aca="false">BETAINV(E4279,T1_PERT!$F$8,T1_PERT!$G$8,T1_PERT!$C$8,T1_PERT!$E$8)</f>
        <v>6.02666548393209</v>
      </c>
      <c r="J4279" s="23" t="n">
        <f aca="true">BETAINV(RAND(),T1_PERT!$F$9,T1_PERT!$G$9,T1_PERT!$C$9,T1_PERT!$E$9)</f>
        <v>6.06029031482142</v>
      </c>
      <c r="K4279" s="23" t="n">
        <f aca="true">BETAINV(RAND(),T1_PERT!$F$10,T1_PERT!$G$10,T1_PERT!$C$10,T1_PERT!$E$10)</f>
        <v>2.58276930158532</v>
      </c>
      <c r="L4279" s="23" t="n">
        <f aca="false">F4279+G4279+I4279+K4279</f>
        <v>18.6349608673806</v>
      </c>
      <c r="M4279" s="23" t="n">
        <f aca="false">F4279+H4279+J4279+K4279</f>
        <v>16.8497348568972</v>
      </c>
      <c r="N4279" s="23" t="n">
        <f aca="false">MAX(L4279,M4279)</f>
        <v>18.6349608673806</v>
      </c>
    </row>
    <row r="4280" customFormat="false" ht="15" hidden="false" customHeight="false" outlineLevel="0" collapsed="false">
      <c r="A4280" s="5" t="n">
        <v>4261</v>
      </c>
      <c r="B4280" s="25" t="n">
        <f aca="true">NORMSINV(RAND())</f>
        <v>-1.34854888403718</v>
      </c>
      <c r="C4280" s="25" t="n">
        <f aca="true">$C$4*B4280+SQRT(1-$C$4^2)*NORMSINV(RAND())</f>
        <v>0.713222895447878</v>
      </c>
      <c r="D4280" s="25" t="n">
        <f aca="false">NORMSDIST(B4280)</f>
        <v>0.0887409542755183</v>
      </c>
      <c r="E4280" s="25" t="n">
        <f aca="false">NORMSDIST(C4280)</f>
        <v>0.762146079617454</v>
      </c>
      <c r="F4280" s="23" t="n">
        <f aca="true">BETAINV(RAND(),T1_PERT!$F$5,T1_PERT!$G$5,T1_PERT!$C$5,T1_PERT!$E$5)</f>
        <v>5.09766195914608</v>
      </c>
      <c r="G4280" s="23" t="n">
        <f aca="false">BETAINV(D4280,T1_PERT!$F$6,T1_PERT!$G$6,T1_PERT!$C$6,T1_PERT!$E$6)</f>
        <v>3.86570730294856</v>
      </c>
      <c r="H4280" s="23" t="n">
        <f aca="true">BETAINV(RAND(),T1_PERT!$F$7,T1_PERT!$G$7,T1_PERT!$C$7,T1_PERT!$E$7)</f>
        <v>4.42971988041949</v>
      </c>
      <c r="I4280" s="23" t="n">
        <f aca="false">BETAINV(E4280,T1_PERT!$F$8,T1_PERT!$G$8,T1_PERT!$C$8,T1_PERT!$E$8)</f>
        <v>5.85007385414107</v>
      </c>
      <c r="J4280" s="23" t="n">
        <f aca="true">BETAINV(RAND(),T1_PERT!$F$9,T1_PERT!$G$9,T1_PERT!$C$9,T1_PERT!$E$9)</f>
        <v>3.88791348850111</v>
      </c>
      <c r="K4280" s="23" t="n">
        <f aca="true">BETAINV(RAND(),T1_PERT!$F$10,T1_PERT!$G$10,T1_PERT!$C$10,T1_PERT!$E$10)</f>
        <v>2.27435180488175</v>
      </c>
      <c r="L4280" s="23" t="n">
        <f aca="false">F4280+G4280+I4280+K4280</f>
        <v>17.0877949211175</v>
      </c>
      <c r="M4280" s="23" t="n">
        <f aca="false">F4280+H4280+J4280+K4280</f>
        <v>15.6896471329484</v>
      </c>
      <c r="N4280" s="23" t="n">
        <f aca="false">MAX(L4280,M4280)</f>
        <v>17.0877949211175</v>
      </c>
    </row>
    <row r="4281" customFormat="false" ht="15" hidden="false" customHeight="false" outlineLevel="0" collapsed="false">
      <c r="A4281" s="5" t="n">
        <v>4262</v>
      </c>
      <c r="B4281" s="25" t="n">
        <f aca="true">NORMSINV(RAND())</f>
        <v>-0.964000607443705</v>
      </c>
      <c r="C4281" s="25" t="n">
        <f aca="true">$C$4*B4281+SQRT(1-$C$4^2)*NORMSINV(RAND())</f>
        <v>-0.929934820660086</v>
      </c>
      <c r="D4281" s="25" t="n">
        <f aca="false">NORMSDIST(B4281)</f>
        <v>0.167522810663422</v>
      </c>
      <c r="E4281" s="25" t="n">
        <f aca="false">NORMSDIST(C4281)</f>
        <v>0.176202416419823</v>
      </c>
      <c r="F4281" s="23" t="n">
        <f aca="true">BETAINV(RAND(),T1_PERT!$F$5,T1_PERT!$G$5,T1_PERT!$C$5,T1_PERT!$E$5)</f>
        <v>4.16597728059486</v>
      </c>
      <c r="G4281" s="23" t="n">
        <f aca="false">BETAINV(D4281,T1_PERT!$F$6,T1_PERT!$G$6,T1_PERT!$C$6,T1_PERT!$E$6)</f>
        <v>4.19293628422255</v>
      </c>
      <c r="H4281" s="23" t="n">
        <f aca="true">BETAINV(RAND(),T1_PERT!$F$7,T1_PERT!$G$7,T1_PERT!$C$7,T1_PERT!$E$7)</f>
        <v>5.61284503959323</v>
      </c>
      <c r="I4281" s="23" t="n">
        <f aca="false">BETAINV(E4281,T1_PERT!$F$8,T1_PERT!$G$8,T1_PERT!$C$8,T1_PERT!$E$8)</f>
        <v>4.6245472521847</v>
      </c>
      <c r="J4281" s="23" t="n">
        <f aca="true">BETAINV(RAND(),T1_PERT!$F$9,T1_PERT!$G$9,T1_PERT!$C$9,T1_PERT!$E$9)</f>
        <v>5.15798709545106</v>
      </c>
      <c r="K4281" s="23" t="n">
        <f aca="true">BETAINV(RAND(),T1_PERT!$F$10,T1_PERT!$G$10,T1_PERT!$C$10,T1_PERT!$E$10)</f>
        <v>1.69657224835212</v>
      </c>
      <c r="L4281" s="23" t="n">
        <f aca="false">F4281+G4281+I4281+K4281</f>
        <v>14.6800330653542</v>
      </c>
      <c r="M4281" s="23" t="n">
        <f aca="false">F4281+H4281+J4281+K4281</f>
        <v>16.6333816639913</v>
      </c>
      <c r="N4281" s="23" t="n">
        <f aca="false">MAX(L4281,M4281)</f>
        <v>16.6333816639913</v>
      </c>
    </row>
    <row r="4282" customFormat="false" ht="15" hidden="false" customHeight="false" outlineLevel="0" collapsed="false">
      <c r="A4282" s="5" t="n">
        <v>4263</v>
      </c>
      <c r="B4282" s="25" t="n">
        <f aca="true">NORMSINV(RAND())</f>
        <v>0.63461792495462</v>
      </c>
      <c r="C4282" s="25" t="n">
        <f aca="true">$C$4*B4282+SQRT(1-$C$4^2)*NORMSINV(RAND())</f>
        <v>-1.09017270902803</v>
      </c>
      <c r="D4282" s="25" t="n">
        <f aca="false">NORMSDIST(B4282)</f>
        <v>0.737161182695668</v>
      </c>
      <c r="E4282" s="25" t="n">
        <f aca="false">NORMSDIST(C4282)</f>
        <v>0.137818536316667</v>
      </c>
      <c r="F4282" s="23" t="n">
        <f aca="true">BETAINV(RAND(),T1_PERT!$F$5,T1_PERT!$G$5,T1_PERT!$C$5,T1_PERT!$E$5)</f>
        <v>3.34780128117254</v>
      </c>
      <c r="G4282" s="23" t="n">
        <f aca="false">BETAINV(D4282,T1_PERT!$F$6,T1_PERT!$G$6,T1_PERT!$C$6,T1_PERT!$E$6)</f>
        <v>6.06090615487336</v>
      </c>
      <c r="H4282" s="23" t="n">
        <f aca="true">BETAINV(RAND(),T1_PERT!$F$7,T1_PERT!$G$7,T1_PERT!$C$7,T1_PERT!$E$7)</f>
        <v>7.2158921713763</v>
      </c>
      <c r="I4282" s="23" t="n">
        <f aca="false">BETAINV(E4282,T1_PERT!$F$8,T1_PERT!$G$8,T1_PERT!$C$8,T1_PERT!$E$8)</f>
        <v>4.53993851136019</v>
      </c>
      <c r="J4282" s="23" t="n">
        <f aca="true">BETAINV(RAND(),T1_PERT!$F$9,T1_PERT!$G$9,T1_PERT!$C$9,T1_PERT!$E$9)</f>
        <v>3.39941255649526</v>
      </c>
      <c r="K4282" s="23" t="n">
        <f aca="true">BETAINV(RAND(),T1_PERT!$F$10,T1_PERT!$G$10,T1_PERT!$C$10,T1_PERT!$E$10)</f>
        <v>2.49121294726389</v>
      </c>
      <c r="L4282" s="23" t="n">
        <f aca="false">F4282+G4282+I4282+K4282</f>
        <v>16.43985889467</v>
      </c>
      <c r="M4282" s="23" t="n">
        <f aca="false">F4282+H4282+J4282+K4282</f>
        <v>16.454318956308</v>
      </c>
      <c r="N4282" s="23" t="n">
        <f aca="false">MAX(L4282,M4282)</f>
        <v>16.454318956308</v>
      </c>
    </row>
    <row r="4283" customFormat="false" ht="15" hidden="false" customHeight="false" outlineLevel="0" collapsed="false">
      <c r="A4283" s="5" t="n">
        <v>4264</v>
      </c>
      <c r="B4283" s="25" t="n">
        <f aca="true">NORMSINV(RAND())</f>
        <v>0.738433732528332</v>
      </c>
      <c r="C4283" s="25" t="n">
        <f aca="true">$C$4*B4283+SQRT(1-$C$4^2)*NORMSINV(RAND())</f>
        <v>-0.112527892609538</v>
      </c>
      <c r="D4283" s="25" t="n">
        <f aca="false">NORMSDIST(B4283)</f>
        <v>0.769874538775942</v>
      </c>
      <c r="E4283" s="25" t="n">
        <f aca="false">NORMSDIST(C4283)</f>
        <v>0.455202427541979</v>
      </c>
      <c r="F4283" s="23" t="n">
        <f aca="true">BETAINV(RAND(),T1_PERT!$F$5,T1_PERT!$G$5,T1_PERT!$C$5,T1_PERT!$E$5)</f>
        <v>5.1351517817488</v>
      </c>
      <c r="G4283" s="23" t="n">
        <f aca="false">BETAINV(D4283,T1_PERT!$F$6,T1_PERT!$G$6,T1_PERT!$C$6,T1_PERT!$E$6)</f>
        <v>6.19370587039993</v>
      </c>
      <c r="H4283" s="23" t="n">
        <f aca="true">BETAINV(RAND(),T1_PERT!$F$7,T1_PERT!$G$7,T1_PERT!$C$7,T1_PERT!$E$7)</f>
        <v>5.70291504541424</v>
      </c>
      <c r="I4283" s="23" t="n">
        <f aca="false">BETAINV(E4283,T1_PERT!$F$8,T1_PERT!$G$8,T1_PERT!$C$8,T1_PERT!$E$8)</f>
        <v>5.16789625312673</v>
      </c>
      <c r="J4283" s="23" t="n">
        <f aca="true">BETAINV(RAND(),T1_PERT!$F$9,T1_PERT!$G$9,T1_PERT!$C$9,T1_PERT!$E$9)</f>
        <v>5.72343960902908</v>
      </c>
      <c r="K4283" s="23" t="n">
        <f aca="true">BETAINV(RAND(),T1_PERT!$F$10,T1_PERT!$G$10,T1_PERT!$C$10,T1_PERT!$E$10)</f>
        <v>1.81403180756497</v>
      </c>
      <c r="L4283" s="23" t="n">
        <f aca="false">F4283+G4283+I4283+K4283</f>
        <v>18.3107857128404</v>
      </c>
      <c r="M4283" s="23" t="n">
        <f aca="false">F4283+H4283+J4283+K4283</f>
        <v>18.3755382437571</v>
      </c>
      <c r="N4283" s="23" t="n">
        <f aca="false">MAX(L4283,M4283)</f>
        <v>18.3755382437571</v>
      </c>
    </row>
    <row r="4284" customFormat="false" ht="15" hidden="false" customHeight="false" outlineLevel="0" collapsed="false">
      <c r="A4284" s="5" t="n">
        <v>4265</v>
      </c>
      <c r="B4284" s="25" t="n">
        <f aca="true">NORMSINV(RAND())</f>
        <v>-0.728601130263495</v>
      </c>
      <c r="C4284" s="25" t="n">
        <f aca="true">$C$4*B4284+SQRT(1-$C$4^2)*NORMSINV(RAND())</f>
        <v>0.101596777177677</v>
      </c>
      <c r="D4284" s="25" t="n">
        <f aca="false">NORMSDIST(B4284)</f>
        <v>0.233122843463169</v>
      </c>
      <c r="E4284" s="25" t="n">
        <f aca="false">NORMSDIST(C4284)</f>
        <v>0.540461631173392</v>
      </c>
      <c r="F4284" s="23" t="n">
        <f aca="true">BETAINV(RAND(),T1_PERT!$F$5,T1_PERT!$G$5,T1_PERT!$C$5,T1_PERT!$E$5)</f>
        <v>5.41503537890074</v>
      </c>
      <c r="G4284" s="23" t="n">
        <f aca="false">BETAINV(D4284,T1_PERT!$F$6,T1_PERT!$G$6,T1_PERT!$C$6,T1_PERT!$E$6)</f>
        <v>4.42335523042561</v>
      </c>
      <c r="H4284" s="23" t="n">
        <f aca="true">BETAINV(RAND(),T1_PERT!$F$7,T1_PERT!$G$7,T1_PERT!$C$7,T1_PERT!$E$7)</f>
        <v>5.63889276336796</v>
      </c>
      <c r="I4284" s="23" t="n">
        <f aca="false">BETAINV(E4284,T1_PERT!$F$8,T1_PERT!$G$8,T1_PERT!$C$8,T1_PERT!$E$8)</f>
        <v>5.33610291100647</v>
      </c>
      <c r="J4284" s="23" t="n">
        <f aca="true">BETAINV(RAND(),T1_PERT!$F$9,T1_PERT!$G$9,T1_PERT!$C$9,T1_PERT!$E$9)</f>
        <v>3.73575735996624</v>
      </c>
      <c r="K4284" s="23" t="n">
        <f aca="true">BETAINV(RAND(),T1_PERT!$F$10,T1_PERT!$G$10,T1_PERT!$C$10,T1_PERT!$E$10)</f>
        <v>1.62690594985406</v>
      </c>
      <c r="L4284" s="23" t="n">
        <f aca="false">F4284+G4284+I4284+K4284</f>
        <v>16.8013994701869</v>
      </c>
      <c r="M4284" s="23" t="n">
        <f aca="false">F4284+H4284+J4284+K4284</f>
        <v>16.416591452089</v>
      </c>
      <c r="N4284" s="23" t="n">
        <f aca="false">MAX(L4284,M4284)</f>
        <v>16.8013994701869</v>
      </c>
    </row>
    <row r="4285" customFormat="false" ht="15" hidden="false" customHeight="false" outlineLevel="0" collapsed="false">
      <c r="A4285" s="5" t="n">
        <v>4266</v>
      </c>
      <c r="B4285" s="25" t="n">
        <f aca="true">NORMSINV(RAND())</f>
        <v>1.36159920041116</v>
      </c>
      <c r="C4285" s="25" t="n">
        <f aca="true">$C$4*B4285+SQRT(1-$C$4^2)*NORMSINV(RAND())</f>
        <v>0.1739267282936</v>
      </c>
      <c r="D4285" s="25" t="n">
        <f aca="false">NORMSDIST(B4285)</f>
        <v>0.913337796131943</v>
      </c>
      <c r="E4285" s="25" t="n">
        <f aca="false">NORMSDIST(C4285)</f>
        <v>0.569038476688724</v>
      </c>
      <c r="F4285" s="23" t="n">
        <f aca="true">BETAINV(RAND(),T1_PERT!$F$5,T1_PERT!$G$5,T1_PERT!$C$5,T1_PERT!$E$5)</f>
        <v>3.62077132469908</v>
      </c>
      <c r="G4285" s="23" t="n">
        <f aca="false">BETAINV(D4285,T1_PERT!$F$6,T1_PERT!$G$6,T1_PERT!$C$6,T1_PERT!$E$6)</f>
        <v>6.96094276171771</v>
      </c>
      <c r="H4285" s="23" t="n">
        <f aca="true">BETAINV(RAND(),T1_PERT!$F$7,T1_PERT!$G$7,T1_PERT!$C$7,T1_PERT!$E$7)</f>
        <v>6.76001890636605</v>
      </c>
      <c r="I4285" s="23" t="n">
        <f aca="false">BETAINV(E4285,T1_PERT!$F$8,T1_PERT!$G$8,T1_PERT!$C$8,T1_PERT!$E$8)</f>
        <v>5.39470743495489</v>
      </c>
      <c r="J4285" s="23" t="n">
        <f aca="true">BETAINV(RAND(),T1_PERT!$F$9,T1_PERT!$G$9,T1_PERT!$C$9,T1_PERT!$E$9)</f>
        <v>3.57395524520783</v>
      </c>
      <c r="K4285" s="23" t="n">
        <f aca="true">BETAINV(RAND(),T1_PERT!$F$10,T1_PERT!$G$10,T1_PERT!$C$10,T1_PERT!$E$10)</f>
        <v>2.60354547331742</v>
      </c>
      <c r="L4285" s="23" t="n">
        <f aca="false">F4285+G4285+I4285+K4285</f>
        <v>18.5799669946891</v>
      </c>
      <c r="M4285" s="23" t="n">
        <f aca="false">F4285+H4285+J4285+K4285</f>
        <v>16.5582909495904</v>
      </c>
      <c r="N4285" s="23" t="n">
        <f aca="false">MAX(L4285,M4285)</f>
        <v>18.5799669946891</v>
      </c>
    </row>
    <row r="4286" customFormat="false" ht="15" hidden="false" customHeight="false" outlineLevel="0" collapsed="false">
      <c r="A4286" s="5" t="n">
        <v>4267</v>
      </c>
      <c r="B4286" s="25" t="n">
        <f aca="true">NORMSINV(RAND())</f>
        <v>-0.127850610270681</v>
      </c>
      <c r="C4286" s="25" t="n">
        <f aca="true">$C$4*B4286+SQRT(1-$C$4^2)*NORMSINV(RAND())</f>
        <v>0.686590392533304</v>
      </c>
      <c r="D4286" s="25" t="n">
        <f aca="false">NORMSDIST(B4286)</f>
        <v>0.449133598733414</v>
      </c>
      <c r="E4286" s="25" t="n">
        <f aca="false">NORMSDIST(C4286)</f>
        <v>0.753829557778117</v>
      </c>
      <c r="F4286" s="23" t="n">
        <f aca="true">BETAINV(RAND(),T1_PERT!$F$5,T1_PERT!$G$5,T1_PERT!$C$5,T1_PERT!$E$5)</f>
        <v>3.95784588554183</v>
      </c>
      <c r="G4286" s="23" t="n">
        <f aca="false">BETAINV(D4286,T1_PERT!$F$6,T1_PERT!$G$6,T1_PERT!$C$6,T1_PERT!$E$6)</f>
        <v>5.09863025383374</v>
      </c>
      <c r="H4286" s="23" t="n">
        <f aca="true">BETAINV(RAND(),T1_PERT!$F$7,T1_PERT!$G$7,T1_PERT!$C$7,T1_PERT!$E$7)</f>
        <v>4.4827810117045</v>
      </c>
      <c r="I4286" s="23" t="n">
        <f aca="false">BETAINV(E4286,T1_PERT!$F$8,T1_PERT!$G$8,T1_PERT!$C$8,T1_PERT!$E$8)</f>
        <v>5.82713756076482</v>
      </c>
      <c r="J4286" s="23" t="n">
        <f aca="true">BETAINV(RAND(),T1_PERT!$F$9,T1_PERT!$G$9,T1_PERT!$C$9,T1_PERT!$E$9)</f>
        <v>3.7649742123181</v>
      </c>
      <c r="K4286" s="23" t="n">
        <f aca="true">BETAINV(RAND(),T1_PERT!$F$10,T1_PERT!$G$10,T1_PERT!$C$10,T1_PERT!$E$10)</f>
        <v>1.60918842744875</v>
      </c>
      <c r="L4286" s="23" t="n">
        <f aca="false">F4286+G4286+I4286+K4286</f>
        <v>16.4928021275891</v>
      </c>
      <c r="M4286" s="23" t="n">
        <f aca="false">F4286+H4286+J4286+K4286</f>
        <v>13.8147895370132</v>
      </c>
      <c r="N4286" s="23" t="n">
        <f aca="false">MAX(L4286,M4286)</f>
        <v>16.4928021275891</v>
      </c>
    </row>
    <row r="4287" customFormat="false" ht="15" hidden="false" customHeight="false" outlineLevel="0" collapsed="false">
      <c r="A4287" s="5" t="n">
        <v>4268</v>
      </c>
      <c r="B4287" s="25" t="n">
        <f aca="true">NORMSINV(RAND())</f>
        <v>-0.00375242560758054</v>
      </c>
      <c r="C4287" s="25" t="n">
        <f aca="true">$C$4*B4287+SQRT(1-$C$4^2)*NORMSINV(RAND())</f>
        <v>0.0708078398980472</v>
      </c>
      <c r="D4287" s="25" t="n">
        <f aca="false">NORMSDIST(B4287)</f>
        <v>0.498503002284205</v>
      </c>
      <c r="E4287" s="25" t="n">
        <f aca="false">NORMSDIST(C4287)</f>
        <v>0.52822465392364</v>
      </c>
      <c r="F4287" s="23" t="n">
        <f aca="true">BETAINV(RAND(),T1_PERT!$F$5,T1_PERT!$G$5,T1_PERT!$C$5,T1_PERT!$E$5)</f>
        <v>2.85710070221359</v>
      </c>
      <c r="G4287" s="23" t="n">
        <f aca="false">BETAINV(D4287,T1_PERT!$F$6,T1_PERT!$G$6,T1_PERT!$C$6,T1_PERT!$E$6)</f>
        <v>5.25024308111888</v>
      </c>
      <c r="H4287" s="23" t="n">
        <f aca="true">BETAINV(RAND(),T1_PERT!$F$7,T1_PERT!$G$7,T1_PERT!$C$7,T1_PERT!$E$7)</f>
        <v>3.33897118291339</v>
      </c>
      <c r="I4287" s="23" t="n">
        <f aca="false">BETAINV(E4287,T1_PERT!$F$8,T1_PERT!$G$8,T1_PERT!$C$8,T1_PERT!$E$8)</f>
        <v>5.31141021073223</v>
      </c>
      <c r="J4287" s="23" t="n">
        <f aca="true">BETAINV(RAND(),T1_PERT!$F$9,T1_PERT!$G$9,T1_PERT!$C$9,T1_PERT!$E$9)</f>
        <v>4.38918014238148</v>
      </c>
      <c r="K4287" s="23" t="n">
        <f aca="true">BETAINV(RAND(),T1_PERT!$F$10,T1_PERT!$G$10,T1_PERT!$C$10,T1_PERT!$E$10)</f>
        <v>1.26875711392169</v>
      </c>
      <c r="L4287" s="23" t="n">
        <f aca="false">F4287+G4287+I4287+K4287</f>
        <v>14.6875111079864</v>
      </c>
      <c r="M4287" s="23" t="n">
        <f aca="false">F4287+H4287+J4287+K4287</f>
        <v>11.8540091414301</v>
      </c>
      <c r="N4287" s="23" t="n">
        <f aca="false">MAX(L4287,M4287)</f>
        <v>14.6875111079864</v>
      </c>
    </row>
    <row r="4288" customFormat="false" ht="15" hidden="false" customHeight="false" outlineLevel="0" collapsed="false">
      <c r="A4288" s="5" t="n">
        <v>4269</v>
      </c>
      <c r="B4288" s="25" t="n">
        <f aca="true">NORMSINV(RAND())</f>
        <v>0.18846011172907</v>
      </c>
      <c r="C4288" s="25" t="n">
        <f aca="true">$C$4*B4288+SQRT(1-$C$4^2)*NORMSINV(RAND())</f>
        <v>0.625543362797997</v>
      </c>
      <c r="D4288" s="25" t="n">
        <f aca="false">NORMSDIST(B4288)</f>
        <v>0.57474200928332</v>
      </c>
      <c r="E4288" s="25" t="n">
        <f aca="false">NORMSDIST(C4288)</f>
        <v>0.734192751130747</v>
      </c>
      <c r="F4288" s="23" t="n">
        <f aca="true">BETAINV(RAND(),T1_PERT!$F$5,T1_PERT!$G$5,T1_PERT!$C$5,T1_PERT!$E$5)</f>
        <v>4.50046820358143</v>
      </c>
      <c r="G4288" s="23" t="n">
        <f aca="false">BETAINV(D4288,T1_PERT!$F$6,T1_PERT!$G$6,T1_PERT!$C$6,T1_PERT!$E$6)</f>
        <v>5.49046985060272</v>
      </c>
      <c r="H4288" s="23" t="n">
        <f aca="true">BETAINV(RAND(),T1_PERT!$F$7,T1_PERT!$G$7,T1_PERT!$C$7,T1_PERT!$E$7)</f>
        <v>7.18972034667392</v>
      </c>
      <c r="I4288" s="23" t="n">
        <f aca="false">BETAINV(E4288,T1_PERT!$F$8,T1_PERT!$G$8,T1_PERT!$C$8,T1_PERT!$E$8)</f>
        <v>5.77464154961831</v>
      </c>
      <c r="J4288" s="23" t="n">
        <f aca="true">BETAINV(RAND(),T1_PERT!$F$9,T1_PERT!$G$9,T1_PERT!$C$9,T1_PERT!$E$9)</f>
        <v>5.83904098943758</v>
      </c>
      <c r="K4288" s="23" t="n">
        <f aca="true">BETAINV(RAND(),T1_PERT!$F$10,T1_PERT!$G$10,T1_PERT!$C$10,T1_PERT!$E$10)</f>
        <v>2.16550482129431</v>
      </c>
      <c r="L4288" s="23" t="n">
        <f aca="false">F4288+G4288+I4288+K4288</f>
        <v>17.9310844250968</v>
      </c>
      <c r="M4288" s="23" t="n">
        <f aca="false">F4288+H4288+J4288+K4288</f>
        <v>19.6947343609872</v>
      </c>
      <c r="N4288" s="23" t="n">
        <f aca="false">MAX(L4288,M4288)</f>
        <v>19.6947343609872</v>
      </c>
    </row>
    <row r="4289" customFormat="false" ht="15" hidden="false" customHeight="false" outlineLevel="0" collapsed="false">
      <c r="A4289" s="5" t="n">
        <v>4270</v>
      </c>
      <c r="B4289" s="25" t="n">
        <f aca="true">NORMSINV(RAND())</f>
        <v>1.80489377296267</v>
      </c>
      <c r="C4289" s="25" t="n">
        <f aca="true">$C$4*B4289+SQRT(1-$C$4^2)*NORMSINV(RAND())</f>
        <v>2.13551185895044</v>
      </c>
      <c r="D4289" s="25" t="n">
        <f aca="false">NORMSDIST(B4289)</f>
        <v>0.96445434679022</v>
      </c>
      <c r="E4289" s="25" t="n">
        <f aca="false">NORMSDIST(C4289)</f>
        <v>0.983640388722467</v>
      </c>
      <c r="F4289" s="23" t="n">
        <f aca="true">BETAINV(RAND(),T1_PERT!$F$5,T1_PERT!$G$5,T1_PERT!$C$5,T1_PERT!$E$5)</f>
        <v>3.76430852080728</v>
      </c>
      <c r="G4289" s="23" t="n">
        <f aca="false">BETAINV(D4289,T1_PERT!$F$6,T1_PERT!$G$6,T1_PERT!$C$6,T1_PERT!$E$6)</f>
        <v>7.44844247642809</v>
      </c>
      <c r="H4289" s="23" t="n">
        <f aca="true">BETAINV(RAND(),T1_PERT!$F$7,T1_PERT!$G$7,T1_PERT!$C$7,T1_PERT!$E$7)</f>
        <v>5.00692986241089</v>
      </c>
      <c r="I4289" s="23" t="n">
        <f aca="false">BETAINV(E4289,T1_PERT!$F$8,T1_PERT!$G$8,T1_PERT!$C$8,T1_PERT!$E$8)</f>
        <v>6.98766669862319</v>
      </c>
      <c r="J4289" s="23" t="n">
        <f aca="true">BETAINV(RAND(),T1_PERT!$F$9,T1_PERT!$G$9,T1_PERT!$C$9,T1_PERT!$E$9)</f>
        <v>4.03806627321635</v>
      </c>
      <c r="K4289" s="23" t="n">
        <f aca="true">BETAINV(RAND(),T1_PERT!$F$10,T1_PERT!$G$10,T1_PERT!$C$10,T1_PERT!$E$10)</f>
        <v>1.481815593265</v>
      </c>
      <c r="L4289" s="23" t="n">
        <f aca="false">F4289+G4289+I4289+K4289</f>
        <v>19.6822332891236</v>
      </c>
      <c r="M4289" s="23" t="n">
        <f aca="false">F4289+H4289+J4289+K4289</f>
        <v>14.2911202496995</v>
      </c>
      <c r="N4289" s="23" t="n">
        <f aca="false">MAX(L4289,M4289)</f>
        <v>19.6822332891236</v>
      </c>
    </row>
    <row r="4290" customFormat="false" ht="15" hidden="false" customHeight="false" outlineLevel="0" collapsed="false">
      <c r="A4290" s="5" t="n">
        <v>4271</v>
      </c>
      <c r="B4290" s="25" t="n">
        <f aca="true">NORMSINV(RAND())</f>
        <v>-0.727300082095842</v>
      </c>
      <c r="C4290" s="25" t="n">
        <f aca="true">$C$4*B4290+SQRT(1-$C$4^2)*NORMSINV(RAND())</f>
        <v>-0.634595476340968</v>
      </c>
      <c r="D4290" s="25" t="n">
        <f aca="false">NORMSDIST(B4290)</f>
        <v>0.233521073926985</v>
      </c>
      <c r="E4290" s="25" t="n">
        <f aca="false">NORMSDIST(C4290)</f>
        <v>0.262846139626357</v>
      </c>
      <c r="F4290" s="23" t="n">
        <f aca="true">BETAINV(RAND(),T1_PERT!$F$5,T1_PERT!$G$5,T1_PERT!$C$5,T1_PERT!$E$5)</f>
        <v>3.92257016133039</v>
      </c>
      <c r="G4290" s="23" t="n">
        <f aca="false">BETAINV(D4290,T1_PERT!$F$6,T1_PERT!$G$6,T1_PERT!$C$6,T1_PERT!$E$6)</f>
        <v>4.42468842357376</v>
      </c>
      <c r="H4290" s="23" t="n">
        <f aca="true">BETAINV(RAND(),T1_PERT!$F$7,T1_PERT!$G$7,T1_PERT!$C$7,T1_PERT!$E$7)</f>
        <v>5.14453029484411</v>
      </c>
      <c r="I4290" s="23" t="n">
        <f aca="false">BETAINV(E4290,T1_PERT!$F$8,T1_PERT!$G$8,T1_PERT!$C$8,T1_PERT!$E$8)</f>
        <v>4.80024635697902</v>
      </c>
      <c r="J4290" s="23" t="n">
        <f aca="true">BETAINV(RAND(),T1_PERT!$F$9,T1_PERT!$G$9,T1_PERT!$C$9,T1_PERT!$E$9)</f>
        <v>3.99625518282966</v>
      </c>
      <c r="K4290" s="23" t="n">
        <f aca="true">BETAINV(RAND(),T1_PERT!$F$10,T1_PERT!$G$10,T1_PERT!$C$10,T1_PERT!$E$10)</f>
        <v>1.66471963118877</v>
      </c>
      <c r="L4290" s="23" t="n">
        <f aca="false">F4290+G4290+I4290+K4290</f>
        <v>14.8122245730719</v>
      </c>
      <c r="M4290" s="23" t="n">
        <f aca="false">F4290+H4290+J4290+K4290</f>
        <v>14.7280752701929</v>
      </c>
      <c r="N4290" s="23" t="n">
        <f aca="false">MAX(L4290,M4290)</f>
        <v>14.8122245730719</v>
      </c>
    </row>
    <row r="4291" customFormat="false" ht="15" hidden="false" customHeight="false" outlineLevel="0" collapsed="false">
      <c r="A4291" s="5" t="n">
        <v>4272</v>
      </c>
      <c r="B4291" s="25" t="n">
        <f aca="true">NORMSINV(RAND())</f>
        <v>1.82753167894968</v>
      </c>
      <c r="C4291" s="25" t="n">
        <f aca="true">$C$4*B4291+SQRT(1-$C$4^2)*NORMSINV(RAND())</f>
        <v>-0.0793644072726825</v>
      </c>
      <c r="D4291" s="25" t="n">
        <f aca="false">NORMSDIST(B4291)</f>
        <v>0.966190066198539</v>
      </c>
      <c r="E4291" s="25" t="n">
        <f aca="false">NORMSDIST(C4291)</f>
        <v>0.468371389096577</v>
      </c>
      <c r="F4291" s="23" t="n">
        <f aca="true">BETAINV(RAND(),T1_PERT!$F$5,T1_PERT!$G$5,T1_PERT!$C$5,T1_PERT!$E$5)</f>
        <v>4.34815622865304</v>
      </c>
      <c r="G4291" s="23" t="n">
        <f aca="false">BETAINV(D4291,T1_PERT!$F$6,T1_PERT!$G$6,T1_PERT!$C$6,T1_PERT!$E$6)</f>
        <v>7.47158347706705</v>
      </c>
      <c r="H4291" s="23" t="n">
        <f aca="true">BETAINV(RAND(),T1_PERT!$F$7,T1_PERT!$G$7,T1_PERT!$C$7,T1_PERT!$E$7)</f>
        <v>7.1952975056429</v>
      </c>
      <c r="I4291" s="23" t="n">
        <f aca="false">BETAINV(E4291,T1_PERT!$F$8,T1_PERT!$G$8,T1_PERT!$C$8,T1_PERT!$E$8)</f>
        <v>5.19338007352662</v>
      </c>
      <c r="J4291" s="23" t="n">
        <f aca="true">BETAINV(RAND(),T1_PERT!$F$9,T1_PERT!$G$9,T1_PERT!$C$9,T1_PERT!$E$9)</f>
        <v>3.33768228175869</v>
      </c>
      <c r="K4291" s="23" t="n">
        <f aca="true">BETAINV(RAND(),T1_PERT!$F$10,T1_PERT!$G$10,T1_PERT!$C$10,T1_PERT!$E$10)</f>
        <v>2.41972686074624</v>
      </c>
      <c r="L4291" s="23" t="n">
        <f aca="false">F4291+G4291+I4291+K4291</f>
        <v>19.432846639993</v>
      </c>
      <c r="M4291" s="23" t="n">
        <f aca="false">F4291+H4291+J4291+K4291</f>
        <v>17.3008628768009</v>
      </c>
      <c r="N4291" s="23" t="n">
        <f aca="false">MAX(L4291,M4291)</f>
        <v>19.432846639993</v>
      </c>
    </row>
    <row r="4292" customFormat="false" ht="15" hidden="false" customHeight="false" outlineLevel="0" collapsed="false">
      <c r="A4292" s="5" t="n">
        <v>4273</v>
      </c>
      <c r="B4292" s="25" t="n">
        <f aca="true">NORMSINV(RAND())</f>
        <v>-0.71797491234224</v>
      </c>
      <c r="C4292" s="25" t="n">
        <f aca="true">$C$4*B4292+SQRT(1-$C$4^2)*NORMSINV(RAND())</f>
        <v>-1.65197025494923</v>
      </c>
      <c r="D4292" s="25" t="n">
        <f aca="false">NORMSDIST(B4292)</f>
        <v>0.236386377858728</v>
      </c>
      <c r="E4292" s="25" t="n">
        <f aca="false">NORMSDIST(C4292)</f>
        <v>0.049270307346029</v>
      </c>
      <c r="F4292" s="23" t="n">
        <f aca="true">BETAINV(RAND(),T1_PERT!$F$5,T1_PERT!$G$5,T1_PERT!$C$5,T1_PERT!$E$5)</f>
        <v>4.6000194554093</v>
      </c>
      <c r="G4292" s="23" t="n">
        <f aca="false">BETAINV(D4292,T1_PERT!$F$6,T1_PERT!$G$6,T1_PERT!$C$6,T1_PERT!$E$6)</f>
        <v>4.43426252471438</v>
      </c>
      <c r="H4292" s="23" t="n">
        <f aca="true">BETAINV(RAND(),T1_PERT!$F$7,T1_PERT!$G$7,T1_PERT!$C$7,T1_PERT!$E$7)</f>
        <v>5.1781682432352</v>
      </c>
      <c r="I4292" s="23" t="n">
        <f aca="false">BETAINV(E4292,T1_PERT!$F$8,T1_PERT!$G$8,T1_PERT!$C$8,T1_PERT!$E$8)</f>
        <v>4.30333073897751</v>
      </c>
      <c r="J4292" s="23" t="n">
        <f aca="true">BETAINV(RAND(),T1_PERT!$F$9,T1_PERT!$G$9,T1_PERT!$C$9,T1_PERT!$E$9)</f>
        <v>4.0024306376661</v>
      </c>
      <c r="K4292" s="23" t="n">
        <f aca="true">BETAINV(RAND(),T1_PERT!$F$10,T1_PERT!$G$10,T1_PERT!$C$10,T1_PERT!$E$10)</f>
        <v>1.5779365933266</v>
      </c>
      <c r="L4292" s="23" t="n">
        <f aca="false">F4292+G4292+I4292+K4292</f>
        <v>14.9155493124278</v>
      </c>
      <c r="M4292" s="23" t="n">
        <f aca="false">F4292+H4292+J4292+K4292</f>
        <v>15.3585549296372</v>
      </c>
      <c r="N4292" s="23" t="n">
        <f aca="false">MAX(L4292,M4292)</f>
        <v>15.3585549296372</v>
      </c>
    </row>
    <row r="4293" customFormat="false" ht="15" hidden="false" customHeight="false" outlineLevel="0" collapsed="false">
      <c r="A4293" s="5" t="n">
        <v>4274</v>
      </c>
      <c r="B4293" s="25" t="n">
        <f aca="true">NORMSINV(RAND())</f>
        <v>0.134041785821979</v>
      </c>
      <c r="C4293" s="25" t="n">
        <f aca="true">$C$4*B4293+SQRT(1-$C$4^2)*NORMSINV(RAND())</f>
        <v>1.10030276848119</v>
      </c>
      <c r="D4293" s="25" t="n">
        <f aca="false">NORMSDIST(B4293)</f>
        <v>0.553315233872705</v>
      </c>
      <c r="E4293" s="25" t="n">
        <f aca="false">NORMSDIST(C4293)</f>
        <v>0.864399886842962</v>
      </c>
      <c r="F4293" s="23" t="n">
        <f aca="true">BETAINV(RAND(),T1_PERT!$F$5,T1_PERT!$G$5,T1_PERT!$C$5,T1_PERT!$E$5)</f>
        <v>3.88681757280505</v>
      </c>
      <c r="G4293" s="23" t="n">
        <f aca="false">BETAINV(D4293,T1_PERT!$F$6,T1_PERT!$G$6,T1_PERT!$C$6,T1_PERT!$E$6)</f>
        <v>5.42190149269498</v>
      </c>
      <c r="H4293" s="23" t="n">
        <f aca="true">BETAINV(RAND(),T1_PERT!$F$7,T1_PERT!$G$7,T1_PERT!$C$7,T1_PERT!$E$7)</f>
        <v>4.81585686787669</v>
      </c>
      <c r="I4293" s="23" t="n">
        <f aca="false">BETAINV(E4293,T1_PERT!$F$8,T1_PERT!$G$8,T1_PERT!$C$8,T1_PERT!$E$8)</f>
        <v>6.18270267642976</v>
      </c>
      <c r="J4293" s="23" t="n">
        <f aca="true">BETAINV(RAND(),T1_PERT!$F$9,T1_PERT!$G$9,T1_PERT!$C$9,T1_PERT!$E$9)</f>
        <v>3.61327583267158</v>
      </c>
      <c r="K4293" s="23" t="n">
        <f aca="true">BETAINV(RAND(),T1_PERT!$F$10,T1_PERT!$G$10,T1_PERT!$C$10,T1_PERT!$E$10)</f>
        <v>1.65180075619562</v>
      </c>
      <c r="L4293" s="23" t="n">
        <f aca="false">F4293+G4293+I4293+K4293</f>
        <v>17.1432224981254</v>
      </c>
      <c r="M4293" s="23" t="n">
        <f aca="false">F4293+H4293+J4293+K4293</f>
        <v>13.9677510295489</v>
      </c>
      <c r="N4293" s="23" t="n">
        <f aca="false">MAX(L4293,M4293)</f>
        <v>17.1432224981254</v>
      </c>
    </row>
    <row r="4294" customFormat="false" ht="15" hidden="false" customHeight="false" outlineLevel="0" collapsed="false">
      <c r="A4294" s="5" t="n">
        <v>4275</v>
      </c>
      <c r="B4294" s="25" t="n">
        <f aca="true">NORMSINV(RAND())</f>
        <v>0.896730137729748</v>
      </c>
      <c r="C4294" s="25" t="n">
        <f aca="true">$C$4*B4294+SQRT(1-$C$4^2)*NORMSINV(RAND())</f>
        <v>1.48945913009788</v>
      </c>
      <c r="D4294" s="25" t="n">
        <f aca="false">NORMSDIST(B4294)</f>
        <v>0.815068532588527</v>
      </c>
      <c r="E4294" s="25" t="n">
        <f aca="false">NORMSDIST(C4294)</f>
        <v>0.931816746059692</v>
      </c>
      <c r="F4294" s="23" t="n">
        <f aca="true">BETAINV(RAND(),T1_PERT!$F$5,T1_PERT!$G$5,T1_PERT!$C$5,T1_PERT!$E$5)</f>
        <v>4.40646848579548</v>
      </c>
      <c r="G4294" s="23" t="n">
        <f aca="false">BETAINV(D4294,T1_PERT!$F$6,T1_PERT!$G$6,T1_PERT!$C$6,T1_PERT!$E$6)</f>
        <v>6.39451509668217</v>
      </c>
      <c r="H4294" s="23" t="n">
        <f aca="true">BETAINV(RAND(),T1_PERT!$F$7,T1_PERT!$G$7,T1_PERT!$C$7,T1_PERT!$E$7)</f>
        <v>5.89137357825296</v>
      </c>
      <c r="I4294" s="23" t="n">
        <f aca="false">BETAINV(E4294,T1_PERT!$F$8,T1_PERT!$G$8,T1_PERT!$C$8,T1_PERT!$E$8)</f>
        <v>6.50628547538979</v>
      </c>
      <c r="J4294" s="23" t="n">
        <f aca="true">BETAINV(RAND(),T1_PERT!$F$9,T1_PERT!$G$9,T1_PERT!$C$9,T1_PERT!$E$9)</f>
        <v>3.92324681169161</v>
      </c>
      <c r="K4294" s="23" t="n">
        <f aca="true">BETAINV(RAND(),T1_PERT!$F$10,T1_PERT!$G$10,T1_PERT!$C$10,T1_PERT!$E$10)</f>
        <v>2.06790788539214</v>
      </c>
      <c r="L4294" s="23" t="n">
        <f aca="false">F4294+G4294+I4294+K4294</f>
        <v>19.3751769432596</v>
      </c>
      <c r="M4294" s="23" t="n">
        <f aca="false">F4294+H4294+J4294+K4294</f>
        <v>16.2889967611322</v>
      </c>
      <c r="N4294" s="23" t="n">
        <f aca="false">MAX(L4294,M4294)</f>
        <v>19.3751769432596</v>
      </c>
    </row>
    <row r="4295" customFormat="false" ht="15" hidden="false" customHeight="false" outlineLevel="0" collapsed="false">
      <c r="A4295" s="5" t="n">
        <v>4276</v>
      </c>
      <c r="B4295" s="25" t="n">
        <f aca="true">NORMSINV(RAND())</f>
        <v>-0.665517623068571</v>
      </c>
      <c r="C4295" s="25" t="n">
        <f aca="true">$C$4*B4295+SQRT(1-$C$4^2)*NORMSINV(RAND())</f>
        <v>-2.12626550649708</v>
      </c>
      <c r="D4295" s="25" t="n">
        <f aca="false">NORMSDIST(B4295)</f>
        <v>0.252859737776874</v>
      </c>
      <c r="E4295" s="25" t="n">
        <f aca="false">NORMSDIST(C4295)</f>
        <v>0.0167405792134763</v>
      </c>
      <c r="F4295" s="23" t="n">
        <f aca="true">BETAINV(RAND(),T1_PERT!$F$5,T1_PERT!$G$5,T1_PERT!$C$5,T1_PERT!$E$5)</f>
        <v>3.86805659397051</v>
      </c>
      <c r="G4295" s="23" t="n">
        <f aca="false">BETAINV(D4295,T1_PERT!$F$6,T1_PERT!$G$6,T1_PERT!$C$6,T1_PERT!$E$6)</f>
        <v>4.48872008164256</v>
      </c>
      <c r="H4295" s="23" t="n">
        <f aca="true">BETAINV(RAND(),T1_PERT!$F$7,T1_PERT!$G$7,T1_PERT!$C$7,T1_PERT!$E$7)</f>
        <v>5.87023726783497</v>
      </c>
      <c r="I4295" s="23" t="n">
        <f aca="false">BETAINV(E4295,T1_PERT!$F$8,T1_PERT!$G$8,T1_PERT!$C$8,T1_PERT!$E$8)</f>
        <v>4.17088258137302</v>
      </c>
      <c r="J4295" s="23" t="n">
        <f aca="true">BETAINV(RAND(),T1_PERT!$F$9,T1_PERT!$G$9,T1_PERT!$C$9,T1_PERT!$E$9)</f>
        <v>3.67096877056477</v>
      </c>
      <c r="K4295" s="23" t="n">
        <f aca="true">BETAINV(RAND(),T1_PERT!$F$10,T1_PERT!$G$10,T1_PERT!$C$10,T1_PERT!$E$10)</f>
        <v>2.29856521240375</v>
      </c>
      <c r="L4295" s="23" t="n">
        <f aca="false">F4295+G4295+I4295+K4295</f>
        <v>14.8262244693898</v>
      </c>
      <c r="M4295" s="23" t="n">
        <f aca="false">F4295+H4295+J4295+K4295</f>
        <v>15.707827844774</v>
      </c>
      <c r="N4295" s="23" t="n">
        <f aca="false">MAX(L4295,M4295)</f>
        <v>15.707827844774</v>
      </c>
    </row>
    <row r="4296" customFormat="false" ht="15" hidden="false" customHeight="false" outlineLevel="0" collapsed="false">
      <c r="A4296" s="5" t="n">
        <v>4277</v>
      </c>
      <c r="B4296" s="25" t="n">
        <f aca="true">NORMSINV(RAND())</f>
        <v>0.55040192476822</v>
      </c>
      <c r="C4296" s="25" t="n">
        <f aca="true">$C$4*B4296+SQRT(1-$C$4^2)*NORMSINV(RAND())</f>
        <v>-0.627168423219584</v>
      </c>
      <c r="D4296" s="25" t="n">
        <f aca="false">NORMSDIST(B4296)</f>
        <v>0.708978135603409</v>
      </c>
      <c r="E4296" s="25" t="n">
        <f aca="false">NORMSDIST(C4296)</f>
        <v>0.265274419721665</v>
      </c>
      <c r="F4296" s="23" t="n">
        <f aca="true">BETAINV(RAND(),T1_PERT!$F$5,T1_PERT!$G$5,T1_PERT!$C$5,T1_PERT!$E$5)</f>
        <v>2.68672870602329</v>
      </c>
      <c r="G4296" s="23" t="n">
        <f aca="false">BETAINV(D4296,T1_PERT!$F$6,T1_PERT!$G$6,T1_PERT!$C$6,T1_PERT!$E$6)</f>
        <v>5.95285600558673</v>
      </c>
      <c r="H4296" s="23" t="n">
        <f aca="true">BETAINV(RAND(),T1_PERT!$F$7,T1_PERT!$G$7,T1_PERT!$C$7,T1_PERT!$E$7)</f>
        <v>7.2842972310708</v>
      </c>
      <c r="I4296" s="23" t="n">
        <f aca="false">BETAINV(E4296,T1_PERT!$F$8,T1_PERT!$G$8,T1_PERT!$C$8,T1_PERT!$E$8)</f>
        <v>4.80498525402172</v>
      </c>
      <c r="J4296" s="23" t="n">
        <f aca="true">BETAINV(RAND(),T1_PERT!$F$9,T1_PERT!$G$9,T1_PERT!$C$9,T1_PERT!$E$9)</f>
        <v>3.46338668548416</v>
      </c>
      <c r="K4296" s="23" t="n">
        <f aca="true">BETAINV(RAND(),T1_PERT!$F$10,T1_PERT!$G$10,T1_PERT!$C$10,T1_PERT!$E$10)</f>
        <v>2.68331871873207</v>
      </c>
      <c r="L4296" s="23" t="n">
        <f aca="false">F4296+G4296+I4296+K4296</f>
        <v>16.1278886843638</v>
      </c>
      <c r="M4296" s="23" t="n">
        <f aca="false">F4296+H4296+J4296+K4296</f>
        <v>16.1177313413103</v>
      </c>
      <c r="N4296" s="23" t="n">
        <f aca="false">MAX(L4296,M4296)</f>
        <v>16.1278886843638</v>
      </c>
    </row>
    <row r="4297" customFormat="false" ht="15" hidden="false" customHeight="false" outlineLevel="0" collapsed="false">
      <c r="A4297" s="5" t="n">
        <v>4278</v>
      </c>
      <c r="B4297" s="25" t="n">
        <f aca="true">NORMSINV(RAND())</f>
        <v>0.642605570914012</v>
      </c>
      <c r="C4297" s="25" t="n">
        <f aca="true">$C$4*B4297+SQRT(1-$C$4^2)*NORMSINV(RAND())</f>
        <v>1.05631438458173</v>
      </c>
      <c r="D4297" s="25" t="n">
        <f aca="false">NORMSDIST(B4297)</f>
        <v>0.739759966331659</v>
      </c>
      <c r="E4297" s="25" t="n">
        <f aca="false">NORMSDIST(C4297)</f>
        <v>0.854587696877046</v>
      </c>
      <c r="F4297" s="23" t="n">
        <f aca="true">BETAINV(RAND(),T1_PERT!$F$5,T1_PERT!$G$5,T1_PERT!$C$5,T1_PERT!$E$5)</f>
        <v>3.45546273080126</v>
      </c>
      <c r="G4297" s="23" t="n">
        <f aca="false">BETAINV(D4297,T1_PERT!$F$6,T1_PERT!$G$6,T1_PERT!$C$6,T1_PERT!$E$6)</f>
        <v>6.07114357354361</v>
      </c>
      <c r="H4297" s="23" t="n">
        <f aca="true">BETAINV(RAND(),T1_PERT!$F$7,T1_PERT!$G$7,T1_PERT!$C$7,T1_PERT!$E$7)</f>
        <v>5.41072003014271</v>
      </c>
      <c r="I4297" s="23" t="n">
        <f aca="false">BETAINV(E4297,T1_PERT!$F$8,T1_PERT!$G$8,T1_PERT!$C$8,T1_PERT!$E$8)</f>
        <v>6.14519436128641</v>
      </c>
      <c r="J4297" s="23" t="n">
        <f aca="true">BETAINV(RAND(),T1_PERT!$F$9,T1_PERT!$G$9,T1_PERT!$C$9,T1_PERT!$E$9)</f>
        <v>3.77590678005822</v>
      </c>
      <c r="K4297" s="23" t="n">
        <f aca="true">BETAINV(RAND(),T1_PERT!$F$10,T1_PERT!$G$10,T1_PERT!$C$10,T1_PERT!$E$10)</f>
        <v>1.82367686387398</v>
      </c>
      <c r="L4297" s="23" t="n">
        <f aca="false">F4297+G4297+I4297+K4297</f>
        <v>17.4954775295053</v>
      </c>
      <c r="M4297" s="23" t="n">
        <f aca="false">F4297+H4297+J4297+K4297</f>
        <v>14.4657664048762</v>
      </c>
      <c r="N4297" s="23" t="n">
        <f aca="false">MAX(L4297,M4297)</f>
        <v>17.4954775295053</v>
      </c>
    </row>
    <row r="4298" customFormat="false" ht="15" hidden="false" customHeight="false" outlineLevel="0" collapsed="false">
      <c r="A4298" s="5" t="n">
        <v>4279</v>
      </c>
      <c r="B4298" s="25" t="n">
        <f aca="true">NORMSINV(RAND())</f>
        <v>1.25208263361385</v>
      </c>
      <c r="C4298" s="25" t="n">
        <f aca="true">$C$4*B4298+SQRT(1-$C$4^2)*NORMSINV(RAND())</f>
        <v>1.17033496102724</v>
      </c>
      <c r="D4298" s="25" t="n">
        <f aca="false">NORMSDIST(B4298)</f>
        <v>0.89473012247826</v>
      </c>
      <c r="E4298" s="25" t="n">
        <f aca="false">NORMSDIST(C4298)</f>
        <v>0.879066901067494</v>
      </c>
      <c r="F4298" s="23" t="n">
        <f aca="true">BETAINV(RAND(),T1_PERT!$F$5,T1_PERT!$G$5,T1_PERT!$C$5,T1_PERT!$E$5)</f>
        <v>4.02157669714359</v>
      </c>
      <c r="G4298" s="23" t="n">
        <f aca="false">BETAINV(D4298,T1_PERT!$F$6,T1_PERT!$G$6,T1_PERT!$C$6,T1_PERT!$E$6)</f>
        <v>6.83165631662049</v>
      </c>
      <c r="H4298" s="23" t="n">
        <f aca="true">BETAINV(RAND(),T1_PERT!$F$7,T1_PERT!$G$7,T1_PERT!$C$7,T1_PERT!$E$7)</f>
        <v>6.5574365897841</v>
      </c>
      <c r="I4298" s="23" t="n">
        <f aca="false">BETAINV(E4298,T1_PERT!$F$8,T1_PERT!$G$8,T1_PERT!$C$8,T1_PERT!$E$8)</f>
        <v>6.24212098127894</v>
      </c>
      <c r="J4298" s="23" t="n">
        <f aca="true">BETAINV(RAND(),T1_PERT!$F$9,T1_PERT!$G$9,T1_PERT!$C$9,T1_PERT!$E$9)</f>
        <v>6.15274141784975</v>
      </c>
      <c r="K4298" s="23" t="n">
        <f aca="true">BETAINV(RAND(),T1_PERT!$F$10,T1_PERT!$G$10,T1_PERT!$C$10,T1_PERT!$E$10)</f>
        <v>2.23108783950415</v>
      </c>
      <c r="L4298" s="23" t="n">
        <f aca="false">F4298+G4298+I4298+K4298</f>
        <v>19.3264418345472</v>
      </c>
      <c r="M4298" s="23" t="n">
        <f aca="false">F4298+H4298+J4298+K4298</f>
        <v>18.9628425442816</v>
      </c>
      <c r="N4298" s="23" t="n">
        <f aca="false">MAX(L4298,M4298)</f>
        <v>19.3264418345472</v>
      </c>
    </row>
    <row r="4299" customFormat="false" ht="15" hidden="false" customHeight="false" outlineLevel="0" collapsed="false">
      <c r="A4299" s="5" t="n">
        <v>4280</v>
      </c>
      <c r="B4299" s="25" t="n">
        <f aca="true">NORMSINV(RAND())</f>
        <v>0.865870810891495</v>
      </c>
      <c r="C4299" s="25" t="n">
        <f aca="true">$C$4*B4299+SQRT(1-$C$4^2)*NORMSINV(RAND())</f>
        <v>1.69306799936234</v>
      </c>
      <c r="D4299" s="25" t="n">
        <f aca="false">NORMSDIST(B4299)</f>
        <v>0.806719494144557</v>
      </c>
      <c r="E4299" s="25" t="n">
        <f aca="false">NORMSDIST(C4299)</f>
        <v>0.954778737700693</v>
      </c>
      <c r="F4299" s="23" t="n">
        <f aca="true">BETAINV(RAND(),T1_PERT!$F$5,T1_PERT!$G$5,T1_PERT!$C$5,T1_PERT!$E$5)</f>
        <v>5.09223918433395</v>
      </c>
      <c r="G4299" s="23" t="n">
        <f aca="false">BETAINV(D4299,T1_PERT!$F$6,T1_PERT!$G$6,T1_PERT!$C$6,T1_PERT!$E$6)</f>
        <v>6.35557946504841</v>
      </c>
      <c r="H4299" s="23" t="n">
        <f aca="true">BETAINV(RAND(),T1_PERT!$F$7,T1_PERT!$G$7,T1_PERT!$C$7,T1_PERT!$E$7)</f>
        <v>3.20644232514289</v>
      </c>
      <c r="I4299" s="23" t="n">
        <f aca="false">BETAINV(E4299,T1_PERT!$F$8,T1_PERT!$G$8,T1_PERT!$C$8,T1_PERT!$E$8)</f>
        <v>6.66704124023044</v>
      </c>
      <c r="J4299" s="23" t="n">
        <f aca="true">BETAINV(RAND(),T1_PERT!$F$9,T1_PERT!$G$9,T1_PERT!$C$9,T1_PERT!$E$9)</f>
        <v>4.36699941939043</v>
      </c>
      <c r="K4299" s="23" t="n">
        <f aca="true">BETAINV(RAND(),T1_PERT!$F$10,T1_PERT!$G$10,T1_PERT!$C$10,T1_PERT!$E$10)</f>
        <v>1.8846963163917</v>
      </c>
      <c r="L4299" s="23" t="n">
        <f aca="false">F4299+G4299+I4299+K4299</f>
        <v>19.9995562060045</v>
      </c>
      <c r="M4299" s="23" t="n">
        <f aca="false">F4299+H4299+J4299+K4299</f>
        <v>14.550377245259</v>
      </c>
      <c r="N4299" s="23" t="n">
        <f aca="false">MAX(L4299,M4299)</f>
        <v>19.9995562060045</v>
      </c>
    </row>
    <row r="4300" customFormat="false" ht="15" hidden="false" customHeight="false" outlineLevel="0" collapsed="false">
      <c r="A4300" s="5" t="n">
        <v>4281</v>
      </c>
      <c r="B4300" s="25" t="n">
        <f aca="true">NORMSINV(RAND())</f>
        <v>-0.770473949158114</v>
      </c>
      <c r="C4300" s="25" t="n">
        <f aca="true">$C$4*B4300+SQRT(1-$C$4^2)*NORMSINV(RAND())</f>
        <v>-1.82329760624543</v>
      </c>
      <c r="D4300" s="25" t="n">
        <f aca="false">NORMSDIST(B4300)</f>
        <v>0.220509401160381</v>
      </c>
      <c r="E4300" s="25" t="n">
        <f aca="false">NORMSDIST(C4300)</f>
        <v>0.0341291643368379</v>
      </c>
      <c r="F4300" s="23" t="n">
        <f aca="true">BETAINV(RAND(),T1_PERT!$F$5,T1_PERT!$G$5,T1_PERT!$C$5,T1_PERT!$E$5)</f>
        <v>3.91881359272218</v>
      </c>
      <c r="G4300" s="23" t="n">
        <f aca="false">BETAINV(D4300,T1_PERT!$F$6,T1_PERT!$G$6,T1_PERT!$C$6,T1_PERT!$E$6)</f>
        <v>4.38078879952741</v>
      </c>
      <c r="H4300" s="23" t="n">
        <f aca="true">BETAINV(RAND(),T1_PERT!$F$7,T1_PERT!$G$7,T1_PERT!$C$7,T1_PERT!$E$7)</f>
        <v>5.04640603969894</v>
      </c>
      <c r="I4300" s="23" t="n">
        <f aca="false">BETAINV(E4300,T1_PERT!$F$8,T1_PERT!$G$8,T1_PERT!$C$8,T1_PERT!$E$8)</f>
        <v>4.24892787306395</v>
      </c>
      <c r="J4300" s="23" t="n">
        <f aca="true">BETAINV(RAND(),T1_PERT!$F$9,T1_PERT!$G$9,T1_PERT!$C$9,T1_PERT!$E$9)</f>
        <v>3.69176566277162</v>
      </c>
      <c r="K4300" s="23" t="n">
        <f aca="true">BETAINV(RAND(),T1_PERT!$F$10,T1_PERT!$G$10,T1_PERT!$C$10,T1_PERT!$E$10)</f>
        <v>2.18554102394714</v>
      </c>
      <c r="L4300" s="23" t="n">
        <f aca="false">F4300+G4300+I4300+K4300</f>
        <v>14.7340712892607</v>
      </c>
      <c r="M4300" s="23" t="n">
        <f aca="false">F4300+H4300+J4300+K4300</f>
        <v>14.8425263191399</v>
      </c>
      <c r="N4300" s="23" t="n">
        <f aca="false">MAX(L4300,M4300)</f>
        <v>14.8425263191399</v>
      </c>
    </row>
    <row r="4301" customFormat="false" ht="15" hidden="false" customHeight="false" outlineLevel="0" collapsed="false">
      <c r="A4301" s="5" t="n">
        <v>4282</v>
      </c>
      <c r="B4301" s="25" t="n">
        <f aca="true">NORMSINV(RAND())</f>
        <v>1.47247673629259</v>
      </c>
      <c r="C4301" s="25" t="n">
        <f aca="true">$C$4*B4301+SQRT(1-$C$4^2)*NORMSINV(RAND())</f>
        <v>1.9280751904388</v>
      </c>
      <c r="D4301" s="25" t="n">
        <f aca="false">NORMSDIST(B4301)</f>
        <v>0.92955390768128</v>
      </c>
      <c r="E4301" s="25" t="n">
        <f aca="false">NORMSDIST(C4301)</f>
        <v>0.973077112809403</v>
      </c>
      <c r="F4301" s="23" t="n">
        <f aca="true">BETAINV(RAND(),T1_PERT!$F$5,T1_PERT!$G$5,T1_PERT!$C$5,T1_PERT!$E$5)</f>
        <v>4.15448160339487</v>
      </c>
      <c r="G4301" s="23" t="n">
        <f aca="false">BETAINV(D4301,T1_PERT!$F$6,T1_PERT!$G$6,T1_PERT!$C$6,T1_PERT!$E$6)</f>
        <v>7.08857624948751</v>
      </c>
      <c r="H4301" s="23" t="n">
        <f aca="true">BETAINV(RAND(),T1_PERT!$F$7,T1_PERT!$G$7,T1_PERT!$C$7,T1_PERT!$E$7)</f>
        <v>5.44648244968774</v>
      </c>
      <c r="I4301" s="23" t="n">
        <f aca="false">BETAINV(E4301,T1_PERT!$F$8,T1_PERT!$G$8,T1_PERT!$C$8,T1_PERT!$E$8)</f>
        <v>6.84274228607963</v>
      </c>
      <c r="J4301" s="23" t="n">
        <f aca="true">BETAINV(RAND(),T1_PERT!$F$9,T1_PERT!$G$9,T1_PERT!$C$9,T1_PERT!$E$9)</f>
        <v>3.83034818875484</v>
      </c>
      <c r="K4301" s="23" t="n">
        <f aca="true">BETAINV(RAND(),T1_PERT!$F$10,T1_PERT!$G$10,T1_PERT!$C$10,T1_PERT!$E$10)</f>
        <v>1.56575916258867</v>
      </c>
      <c r="L4301" s="23" t="n">
        <f aca="false">F4301+G4301+I4301+K4301</f>
        <v>19.6515593015507</v>
      </c>
      <c r="M4301" s="23" t="n">
        <f aca="false">F4301+H4301+J4301+K4301</f>
        <v>14.9970714044261</v>
      </c>
      <c r="N4301" s="23" t="n">
        <f aca="false">MAX(L4301,M4301)</f>
        <v>19.6515593015507</v>
      </c>
    </row>
    <row r="4302" customFormat="false" ht="15" hidden="false" customHeight="false" outlineLevel="0" collapsed="false">
      <c r="A4302" s="5" t="n">
        <v>4283</v>
      </c>
      <c r="B4302" s="25" t="n">
        <f aca="true">NORMSINV(RAND())</f>
        <v>0.839221417203031</v>
      </c>
      <c r="C4302" s="25" t="n">
        <f aca="true">$C$4*B4302+SQRT(1-$C$4^2)*NORMSINV(RAND())</f>
        <v>1.44910113131915</v>
      </c>
      <c r="D4302" s="25" t="n">
        <f aca="false">NORMSDIST(B4302)</f>
        <v>0.799327464502078</v>
      </c>
      <c r="E4302" s="25" t="n">
        <f aca="false">NORMSDIST(C4302)</f>
        <v>0.926345328927541</v>
      </c>
      <c r="F4302" s="23" t="n">
        <f aca="true">BETAINV(RAND(),T1_PERT!$F$5,T1_PERT!$G$5,T1_PERT!$C$5,T1_PERT!$E$5)</f>
        <v>4.16769824532182</v>
      </c>
      <c r="G4302" s="23" t="n">
        <f aca="false">BETAINV(D4302,T1_PERT!$F$6,T1_PERT!$G$6,T1_PERT!$C$6,T1_PERT!$E$6)</f>
        <v>6.32186444836704</v>
      </c>
      <c r="H4302" s="23" t="n">
        <f aca="true">BETAINV(RAND(),T1_PERT!$F$7,T1_PERT!$G$7,T1_PERT!$C$7,T1_PERT!$E$7)</f>
        <v>6.36460609816482</v>
      </c>
      <c r="I4302" s="23" t="n">
        <f aca="false">BETAINV(E4302,T1_PERT!$F$8,T1_PERT!$G$8,T1_PERT!$C$8,T1_PERT!$E$8)</f>
        <v>6.4736128085033</v>
      </c>
      <c r="J4302" s="23" t="n">
        <f aca="true">BETAINV(RAND(),T1_PERT!$F$9,T1_PERT!$G$9,T1_PERT!$C$9,T1_PERT!$E$9)</f>
        <v>4.1093216625831</v>
      </c>
      <c r="K4302" s="23" t="n">
        <f aca="true">BETAINV(RAND(),T1_PERT!$F$10,T1_PERT!$G$10,T1_PERT!$C$10,T1_PERT!$E$10)</f>
        <v>2.60104715687143</v>
      </c>
      <c r="L4302" s="23" t="n">
        <f aca="false">F4302+G4302+I4302+K4302</f>
        <v>19.5642226590636</v>
      </c>
      <c r="M4302" s="23" t="n">
        <f aca="false">F4302+H4302+J4302+K4302</f>
        <v>17.2426731629412</v>
      </c>
      <c r="N4302" s="23" t="n">
        <f aca="false">MAX(L4302,M4302)</f>
        <v>19.5642226590636</v>
      </c>
    </row>
    <row r="4303" customFormat="false" ht="15" hidden="false" customHeight="false" outlineLevel="0" collapsed="false">
      <c r="A4303" s="5" t="n">
        <v>4284</v>
      </c>
      <c r="B4303" s="25" t="n">
        <f aca="true">NORMSINV(RAND())</f>
        <v>-0.313455638086619</v>
      </c>
      <c r="C4303" s="25" t="n">
        <f aca="true">$C$4*B4303+SQRT(1-$C$4^2)*NORMSINV(RAND())</f>
        <v>0.593292419913233</v>
      </c>
      <c r="D4303" s="25" t="n">
        <f aca="false">NORMSDIST(B4303)</f>
        <v>0.376967259636111</v>
      </c>
      <c r="E4303" s="25" t="n">
        <f aca="false">NORMSDIST(C4303)</f>
        <v>0.723507264614788</v>
      </c>
      <c r="F4303" s="23" t="n">
        <f aca="true">BETAINV(RAND(),T1_PERT!$F$5,T1_PERT!$G$5,T1_PERT!$C$5,T1_PERT!$E$5)</f>
        <v>3.47262571956704</v>
      </c>
      <c r="G4303" s="23" t="n">
        <f aca="false">BETAINV(D4303,T1_PERT!$F$6,T1_PERT!$G$6,T1_PERT!$C$6,T1_PERT!$E$6)</f>
        <v>4.87850938056906</v>
      </c>
      <c r="H4303" s="23" t="n">
        <f aca="true">BETAINV(RAND(),T1_PERT!$F$7,T1_PERT!$G$7,T1_PERT!$C$7,T1_PERT!$E$7)</f>
        <v>5.13882973918386</v>
      </c>
      <c r="I4303" s="23" t="n">
        <f aca="false">BETAINV(E4303,T1_PERT!$F$8,T1_PERT!$G$8,T1_PERT!$C$8,T1_PERT!$E$8)</f>
        <v>5.74696693992424</v>
      </c>
      <c r="J4303" s="23" t="n">
        <f aca="true">BETAINV(RAND(),T1_PERT!$F$9,T1_PERT!$G$9,T1_PERT!$C$9,T1_PERT!$E$9)</f>
        <v>4.24273334111735</v>
      </c>
      <c r="K4303" s="23" t="n">
        <f aca="true">BETAINV(RAND(),T1_PERT!$F$10,T1_PERT!$G$10,T1_PERT!$C$10,T1_PERT!$E$10)</f>
        <v>1.79203045860989</v>
      </c>
      <c r="L4303" s="23" t="n">
        <f aca="false">F4303+G4303+I4303+K4303</f>
        <v>15.8901324986702</v>
      </c>
      <c r="M4303" s="23" t="n">
        <f aca="false">F4303+H4303+J4303+K4303</f>
        <v>14.6462192584781</v>
      </c>
      <c r="N4303" s="23" t="n">
        <f aca="false">MAX(L4303,M4303)</f>
        <v>15.8901324986702</v>
      </c>
    </row>
    <row r="4304" customFormat="false" ht="15" hidden="false" customHeight="false" outlineLevel="0" collapsed="false">
      <c r="A4304" s="5" t="n">
        <v>4285</v>
      </c>
      <c r="B4304" s="25" t="n">
        <f aca="true">NORMSINV(RAND())</f>
        <v>1.73877227938644</v>
      </c>
      <c r="C4304" s="25" t="n">
        <f aca="true">$C$4*B4304+SQRT(1-$C$4^2)*NORMSINV(RAND())</f>
        <v>-0.394237959712932</v>
      </c>
      <c r="D4304" s="25" t="n">
        <f aca="false">NORMSDIST(B4304)</f>
        <v>0.958962586789305</v>
      </c>
      <c r="E4304" s="25" t="n">
        <f aca="false">NORMSDIST(C4304)</f>
        <v>0.346702681287487</v>
      </c>
      <c r="F4304" s="23" t="n">
        <f aca="true">BETAINV(RAND(),T1_PERT!$F$5,T1_PERT!$G$5,T1_PERT!$C$5,T1_PERT!$E$5)</f>
        <v>2.67785797312248</v>
      </c>
      <c r="G4304" s="23" t="n">
        <f aca="false">BETAINV(D4304,T1_PERT!$F$6,T1_PERT!$G$6,T1_PERT!$C$6,T1_PERT!$E$6)</f>
        <v>7.37980830779767</v>
      </c>
      <c r="H4304" s="23" t="n">
        <f aca="true">BETAINV(RAND(),T1_PERT!$F$7,T1_PERT!$G$7,T1_PERT!$C$7,T1_PERT!$E$7)</f>
        <v>5.71448039209045</v>
      </c>
      <c r="I4304" s="23" t="n">
        <f aca="false">BETAINV(E4304,T1_PERT!$F$8,T1_PERT!$G$8,T1_PERT!$C$8,T1_PERT!$E$8)</f>
        <v>4.96114150556312</v>
      </c>
      <c r="J4304" s="23" t="n">
        <f aca="true">BETAINV(RAND(),T1_PERT!$F$9,T1_PERT!$G$9,T1_PERT!$C$9,T1_PERT!$E$9)</f>
        <v>4.53401071151659</v>
      </c>
      <c r="K4304" s="23" t="n">
        <f aca="true">BETAINV(RAND(),T1_PERT!$F$10,T1_PERT!$G$10,T1_PERT!$C$10,T1_PERT!$E$10)</f>
        <v>2.03626882413301</v>
      </c>
      <c r="L4304" s="23" t="n">
        <f aca="false">F4304+G4304+I4304+K4304</f>
        <v>17.0550766106163</v>
      </c>
      <c r="M4304" s="23" t="n">
        <f aca="false">F4304+H4304+J4304+K4304</f>
        <v>14.9626179008625</v>
      </c>
      <c r="N4304" s="23" t="n">
        <f aca="false">MAX(L4304,M4304)</f>
        <v>17.0550766106163</v>
      </c>
    </row>
    <row r="4305" customFormat="false" ht="15" hidden="false" customHeight="false" outlineLevel="0" collapsed="false">
      <c r="A4305" s="5" t="n">
        <v>4286</v>
      </c>
      <c r="B4305" s="25" t="n">
        <f aca="true">NORMSINV(RAND())</f>
        <v>1.51391063109298</v>
      </c>
      <c r="C4305" s="25" t="n">
        <f aca="true">$C$4*B4305+SQRT(1-$C$4^2)*NORMSINV(RAND())</f>
        <v>1.6570396786256</v>
      </c>
      <c r="D4305" s="25" t="n">
        <f aca="false">NORMSDIST(B4305)</f>
        <v>0.934975746290163</v>
      </c>
      <c r="E4305" s="25" t="n">
        <f aca="false">NORMSDIST(C4305)</f>
        <v>0.951244273357651</v>
      </c>
      <c r="F4305" s="23" t="n">
        <f aca="true">BETAINV(RAND(),T1_PERT!$F$5,T1_PERT!$G$5,T1_PERT!$C$5,T1_PERT!$E$5)</f>
        <v>3.95733546589537</v>
      </c>
      <c r="G4305" s="23" t="n">
        <f aca="false">BETAINV(D4305,T1_PERT!$F$6,T1_PERT!$G$6,T1_PERT!$C$6,T1_PERT!$E$6)</f>
        <v>7.13536193583452</v>
      </c>
      <c r="H4305" s="23" t="n">
        <f aca="true">BETAINV(RAND(),T1_PERT!$F$7,T1_PERT!$G$7,T1_PERT!$C$7,T1_PERT!$E$7)</f>
        <v>6.18605488242184</v>
      </c>
      <c r="I4305" s="23" t="n">
        <f aca="false">BETAINV(E4305,T1_PERT!$F$8,T1_PERT!$G$8,T1_PERT!$C$8,T1_PERT!$E$8)</f>
        <v>6.63912873180364</v>
      </c>
      <c r="J4305" s="23" t="n">
        <f aca="true">BETAINV(RAND(),T1_PERT!$F$9,T1_PERT!$G$9,T1_PERT!$C$9,T1_PERT!$E$9)</f>
        <v>5.04296182386626</v>
      </c>
      <c r="K4305" s="23" t="n">
        <f aca="true">BETAINV(RAND(),T1_PERT!$F$10,T1_PERT!$G$10,T1_PERT!$C$10,T1_PERT!$E$10)</f>
        <v>1.48732074963783</v>
      </c>
      <c r="L4305" s="23" t="n">
        <f aca="false">F4305+G4305+I4305+K4305</f>
        <v>19.2191468831714</v>
      </c>
      <c r="M4305" s="23" t="n">
        <f aca="false">F4305+H4305+J4305+K4305</f>
        <v>16.6736729218213</v>
      </c>
      <c r="N4305" s="23" t="n">
        <f aca="false">MAX(L4305,M4305)</f>
        <v>19.2191468831714</v>
      </c>
    </row>
    <row r="4306" customFormat="false" ht="15" hidden="false" customHeight="false" outlineLevel="0" collapsed="false">
      <c r="A4306" s="5" t="n">
        <v>4287</v>
      </c>
      <c r="B4306" s="25" t="n">
        <f aca="true">NORMSINV(RAND())</f>
        <v>1.03565630148399</v>
      </c>
      <c r="C4306" s="25" t="n">
        <f aca="true">$C$4*B4306+SQRT(1-$C$4^2)*NORMSINV(RAND())</f>
        <v>0.877300937511507</v>
      </c>
      <c r="D4306" s="25" t="n">
        <f aca="false">NORMSDIST(B4306)</f>
        <v>0.849818742146873</v>
      </c>
      <c r="E4306" s="25" t="n">
        <f aca="false">NORMSDIST(C4306)</f>
        <v>0.809838398418925</v>
      </c>
      <c r="F4306" s="23" t="n">
        <f aca="true">BETAINV(RAND(),T1_PERT!$F$5,T1_PERT!$G$5,T1_PERT!$C$5,T1_PERT!$E$5)</f>
        <v>4.87344106718854</v>
      </c>
      <c r="G4306" s="23" t="n">
        <f aca="false">BETAINV(D4306,T1_PERT!$F$6,T1_PERT!$G$6,T1_PERT!$C$6,T1_PERT!$E$6)</f>
        <v>6.56814251065105</v>
      </c>
      <c r="H4306" s="23" t="n">
        <f aca="true">BETAINV(RAND(),T1_PERT!$F$7,T1_PERT!$G$7,T1_PERT!$C$7,T1_PERT!$E$7)</f>
        <v>6.88939945831265</v>
      </c>
      <c r="I4306" s="23" t="n">
        <f aca="false">BETAINV(E4306,T1_PERT!$F$8,T1_PERT!$G$8,T1_PERT!$C$8,T1_PERT!$E$8)</f>
        <v>5.99151883965702</v>
      </c>
      <c r="J4306" s="23" t="n">
        <f aca="true">BETAINV(RAND(),T1_PERT!$F$9,T1_PERT!$G$9,T1_PERT!$C$9,T1_PERT!$E$9)</f>
        <v>4.70326473467766</v>
      </c>
      <c r="K4306" s="23" t="n">
        <f aca="true">BETAINV(RAND(),T1_PERT!$F$10,T1_PERT!$G$10,T1_PERT!$C$10,T1_PERT!$E$10)</f>
        <v>2.13954081637397</v>
      </c>
      <c r="L4306" s="23" t="n">
        <f aca="false">F4306+G4306+I4306+K4306</f>
        <v>19.5726432338706</v>
      </c>
      <c r="M4306" s="23" t="n">
        <f aca="false">F4306+H4306+J4306+K4306</f>
        <v>18.6056460765528</v>
      </c>
      <c r="N4306" s="23" t="n">
        <f aca="false">MAX(L4306,M4306)</f>
        <v>19.5726432338706</v>
      </c>
    </row>
    <row r="4307" customFormat="false" ht="15" hidden="false" customHeight="false" outlineLevel="0" collapsed="false">
      <c r="A4307" s="5" t="n">
        <v>4288</v>
      </c>
      <c r="B4307" s="25" t="n">
        <f aca="true">NORMSINV(RAND())</f>
        <v>-0.0409091697900771</v>
      </c>
      <c r="C4307" s="25" t="n">
        <f aca="true">$C$4*B4307+SQRT(1-$C$4^2)*NORMSINV(RAND())</f>
        <v>0.918414788040095</v>
      </c>
      <c r="D4307" s="25" t="n">
        <f aca="false">NORMSDIST(B4307)</f>
        <v>0.483684153566629</v>
      </c>
      <c r="E4307" s="25" t="n">
        <f aca="false">NORMSDIST(C4307)</f>
        <v>0.820799124213356</v>
      </c>
      <c r="F4307" s="23" t="n">
        <f aca="true">BETAINV(RAND(),T1_PERT!$F$5,T1_PERT!$G$5,T1_PERT!$C$5,T1_PERT!$E$5)</f>
        <v>3.58675451556532</v>
      </c>
      <c r="G4307" s="23" t="n">
        <f aca="false">BETAINV(D4307,T1_PERT!$F$6,T1_PERT!$G$6,T1_PERT!$C$6,T1_PERT!$E$6)</f>
        <v>5.20452071169001</v>
      </c>
      <c r="H4307" s="23" t="n">
        <f aca="true">BETAINV(RAND(),T1_PERT!$F$7,T1_PERT!$G$7,T1_PERT!$C$7,T1_PERT!$E$7)</f>
        <v>4.58743386366384</v>
      </c>
      <c r="I4307" s="23" t="n">
        <f aca="false">BETAINV(E4307,T1_PERT!$F$8,T1_PERT!$G$8,T1_PERT!$C$8,T1_PERT!$E$8)</f>
        <v>6.02691949442891</v>
      </c>
      <c r="J4307" s="23" t="n">
        <f aca="true">BETAINV(RAND(),T1_PERT!$F$9,T1_PERT!$G$9,T1_PERT!$C$9,T1_PERT!$E$9)</f>
        <v>4.27644127426672</v>
      </c>
      <c r="K4307" s="23" t="n">
        <f aca="true">BETAINV(RAND(),T1_PERT!$F$10,T1_PERT!$G$10,T1_PERT!$C$10,T1_PERT!$E$10)</f>
        <v>2.22026396771696</v>
      </c>
      <c r="L4307" s="23" t="n">
        <f aca="false">F4307+G4307+I4307+K4307</f>
        <v>17.0384586894012</v>
      </c>
      <c r="M4307" s="23" t="n">
        <f aca="false">F4307+H4307+J4307+K4307</f>
        <v>14.6708936212128</v>
      </c>
      <c r="N4307" s="23" t="n">
        <f aca="false">MAX(L4307,M4307)</f>
        <v>17.0384586894012</v>
      </c>
    </row>
    <row r="4308" customFormat="false" ht="15" hidden="false" customHeight="false" outlineLevel="0" collapsed="false">
      <c r="A4308" s="5" t="n">
        <v>4289</v>
      </c>
      <c r="B4308" s="25" t="n">
        <f aca="true">NORMSINV(RAND())</f>
        <v>0.904507815366941</v>
      </c>
      <c r="C4308" s="25" t="n">
        <f aca="true">$C$4*B4308+SQRT(1-$C$4^2)*NORMSINV(RAND())</f>
        <v>1.77218121263022</v>
      </c>
      <c r="D4308" s="25" t="n">
        <f aca="false">NORMSDIST(B4308)</f>
        <v>0.817136903937493</v>
      </c>
      <c r="E4308" s="25" t="n">
        <f aca="false">NORMSDIST(C4308)</f>
        <v>0.961817759383331</v>
      </c>
      <c r="F4308" s="23" t="n">
        <f aca="true">BETAINV(RAND(),T1_PERT!$F$5,T1_PERT!$G$5,T1_PERT!$C$5,T1_PERT!$E$5)</f>
        <v>3.86332511701486</v>
      </c>
      <c r="G4308" s="23" t="n">
        <f aca="false">BETAINV(D4308,T1_PERT!$F$6,T1_PERT!$G$6,T1_PERT!$C$6,T1_PERT!$E$6)</f>
        <v>6.40430933870144</v>
      </c>
      <c r="H4308" s="23" t="n">
        <f aca="true">BETAINV(RAND(),T1_PERT!$F$7,T1_PERT!$G$7,T1_PERT!$C$7,T1_PERT!$E$7)</f>
        <v>5.0694036649599</v>
      </c>
      <c r="I4308" s="23" t="n">
        <f aca="false">BETAINV(E4308,T1_PERT!$F$8,T1_PERT!$G$8,T1_PERT!$C$8,T1_PERT!$E$8)</f>
        <v>6.72745790659925</v>
      </c>
      <c r="J4308" s="23" t="n">
        <f aca="true">BETAINV(RAND(),T1_PERT!$F$9,T1_PERT!$G$9,T1_PERT!$C$9,T1_PERT!$E$9)</f>
        <v>5.09729469733982</v>
      </c>
      <c r="K4308" s="23" t="n">
        <f aca="true">BETAINV(RAND(),T1_PERT!$F$10,T1_PERT!$G$10,T1_PERT!$C$10,T1_PERT!$E$10)</f>
        <v>2.62965781450073</v>
      </c>
      <c r="L4308" s="23" t="n">
        <f aca="false">F4308+G4308+I4308+K4308</f>
        <v>19.6247501768163</v>
      </c>
      <c r="M4308" s="23" t="n">
        <f aca="false">F4308+H4308+J4308+K4308</f>
        <v>16.6596812938153</v>
      </c>
      <c r="N4308" s="23" t="n">
        <f aca="false">MAX(L4308,M4308)</f>
        <v>19.6247501768163</v>
      </c>
    </row>
    <row r="4309" customFormat="false" ht="15" hidden="false" customHeight="false" outlineLevel="0" collapsed="false">
      <c r="A4309" s="5" t="n">
        <v>4290</v>
      </c>
      <c r="B4309" s="25" t="n">
        <f aca="true">NORMSINV(RAND())</f>
        <v>0.97705399755893</v>
      </c>
      <c r="C4309" s="25" t="n">
        <f aca="true">$C$4*B4309+SQRT(1-$C$4^2)*NORMSINV(RAND())</f>
        <v>0.75703527811604</v>
      </c>
      <c r="D4309" s="25" t="n">
        <f aca="false">NORMSDIST(B4309)</f>
        <v>0.835728789753047</v>
      </c>
      <c r="E4309" s="25" t="n">
        <f aca="false">NORMSDIST(C4309)</f>
        <v>0.775485636305108</v>
      </c>
      <c r="F4309" s="23" t="n">
        <f aca="true">BETAINV(RAND(),T1_PERT!$F$5,T1_PERT!$G$5,T1_PERT!$C$5,T1_PERT!$E$5)</f>
        <v>3.70043926894756</v>
      </c>
      <c r="G4309" s="23" t="n">
        <f aca="false">BETAINV(D4309,T1_PERT!$F$6,T1_PERT!$G$6,T1_PERT!$C$6,T1_PERT!$E$6)</f>
        <v>6.49526166685162</v>
      </c>
      <c r="H4309" s="23" t="n">
        <f aca="true">BETAINV(RAND(),T1_PERT!$F$7,T1_PERT!$G$7,T1_PERT!$C$7,T1_PERT!$E$7)</f>
        <v>5.41813770911601</v>
      </c>
      <c r="I4309" s="23" t="n">
        <f aca="false">BETAINV(E4309,T1_PERT!$F$8,T1_PERT!$G$8,T1_PERT!$C$8,T1_PERT!$E$8)</f>
        <v>5.88783447408935</v>
      </c>
      <c r="J4309" s="23" t="n">
        <f aca="true">BETAINV(RAND(),T1_PERT!$F$9,T1_PERT!$G$9,T1_PERT!$C$9,T1_PERT!$E$9)</f>
        <v>4.67841842486706</v>
      </c>
      <c r="K4309" s="23" t="n">
        <f aca="true">BETAINV(RAND(),T1_PERT!$F$10,T1_PERT!$G$10,T1_PERT!$C$10,T1_PERT!$E$10)</f>
        <v>1.93226597773738</v>
      </c>
      <c r="L4309" s="23" t="n">
        <f aca="false">F4309+G4309+I4309+K4309</f>
        <v>18.0158013876259</v>
      </c>
      <c r="M4309" s="23" t="n">
        <f aca="false">F4309+H4309+J4309+K4309</f>
        <v>15.729261380668</v>
      </c>
      <c r="N4309" s="23" t="n">
        <f aca="false">MAX(L4309,M4309)</f>
        <v>18.0158013876259</v>
      </c>
    </row>
    <row r="4310" customFormat="false" ht="15" hidden="false" customHeight="false" outlineLevel="0" collapsed="false">
      <c r="A4310" s="5" t="n">
        <v>4291</v>
      </c>
      <c r="B4310" s="25" t="n">
        <f aca="true">NORMSINV(RAND())</f>
        <v>-0.669182111144332</v>
      </c>
      <c r="C4310" s="25" t="n">
        <f aca="true">$C$4*B4310+SQRT(1-$C$4^2)*NORMSINV(RAND())</f>
        <v>0.142394917833486</v>
      </c>
      <c r="D4310" s="25" t="n">
        <f aca="false">NORMSDIST(B4310)</f>
        <v>0.251689658060329</v>
      </c>
      <c r="E4310" s="25" t="n">
        <f aca="false">NORMSDIST(C4310)</f>
        <v>0.556615961767723</v>
      </c>
      <c r="F4310" s="23" t="n">
        <f aca="true">BETAINV(RAND(),T1_PERT!$F$5,T1_PERT!$G$5,T1_PERT!$C$5,T1_PERT!$E$5)</f>
        <v>4.35049411106169</v>
      </c>
      <c r="G4310" s="23" t="n">
        <f aca="false">BETAINV(D4310,T1_PERT!$F$6,T1_PERT!$G$6,T1_PERT!$C$6,T1_PERT!$E$6)</f>
        <v>4.48488308799032</v>
      </c>
      <c r="H4310" s="23" t="n">
        <f aca="true">BETAINV(RAND(),T1_PERT!$F$7,T1_PERT!$G$7,T1_PERT!$C$7,T1_PERT!$E$7)</f>
        <v>6.83903363114427</v>
      </c>
      <c r="I4310" s="23" t="n">
        <f aca="false">BETAINV(E4310,T1_PERT!$F$8,T1_PERT!$G$8,T1_PERT!$C$8,T1_PERT!$E$8)</f>
        <v>5.36905961362959</v>
      </c>
      <c r="J4310" s="23" t="n">
        <f aca="true">BETAINV(RAND(),T1_PERT!$F$9,T1_PERT!$G$9,T1_PERT!$C$9,T1_PERT!$E$9)</f>
        <v>4.83468559510634</v>
      </c>
      <c r="K4310" s="23" t="n">
        <f aca="true">BETAINV(RAND(),T1_PERT!$F$10,T1_PERT!$G$10,T1_PERT!$C$10,T1_PERT!$E$10)</f>
        <v>1.62665039967451</v>
      </c>
      <c r="L4310" s="23" t="n">
        <f aca="false">F4310+G4310+I4310+K4310</f>
        <v>15.8310872123561</v>
      </c>
      <c r="M4310" s="23" t="n">
        <f aca="false">F4310+H4310+J4310+K4310</f>
        <v>17.6508637369868</v>
      </c>
      <c r="N4310" s="23" t="n">
        <f aca="false">MAX(L4310,M4310)</f>
        <v>17.6508637369868</v>
      </c>
    </row>
    <row r="4311" customFormat="false" ht="15" hidden="false" customHeight="false" outlineLevel="0" collapsed="false">
      <c r="A4311" s="5" t="n">
        <v>4292</v>
      </c>
      <c r="B4311" s="25" t="n">
        <f aca="true">NORMSINV(RAND())</f>
        <v>-0.118663360021811</v>
      </c>
      <c r="C4311" s="25" t="n">
        <f aca="true">$C$4*B4311+SQRT(1-$C$4^2)*NORMSINV(RAND())</f>
        <v>-0.350916764984213</v>
      </c>
      <c r="D4311" s="25" t="n">
        <f aca="false">NORMSDIST(B4311)</f>
        <v>0.452771032928045</v>
      </c>
      <c r="E4311" s="25" t="n">
        <f aca="false">NORMSDIST(C4311)</f>
        <v>0.362825396846346</v>
      </c>
      <c r="F4311" s="23" t="n">
        <f aca="true">BETAINV(RAND(),T1_PERT!$F$5,T1_PERT!$G$5,T1_PERT!$C$5,T1_PERT!$E$5)</f>
        <v>4.49781924354097</v>
      </c>
      <c r="G4311" s="23" t="n">
        <f aca="false">BETAINV(D4311,T1_PERT!$F$6,T1_PERT!$G$6,T1_PERT!$C$6,T1_PERT!$E$6)</f>
        <v>5.10974313744352</v>
      </c>
      <c r="H4311" s="23" t="n">
        <f aca="true">BETAINV(RAND(),T1_PERT!$F$7,T1_PERT!$G$7,T1_PERT!$C$7,T1_PERT!$E$7)</f>
        <v>4.69042741911452</v>
      </c>
      <c r="I4311" s="23" t="n">
        <f aca="false">BETAINV(E4311,T1_PERT!$F$8,T1_PERT!$G$8,T1_PERT!$C$8,T1_PERT!$E$8)</f>
        <v>4.99172803381794</v>
      </c>
      <c r="J4311" s="23" t="n">
        <f aca="true">BETAINV(RAND(),T1_PERT!$F$9,T1_PERT!$G$9,T1_PERT!$C$9,T1_PERT!$E$9)</f>
        <v>3.51955877188007</v>
      </c>
      <c r="K4311" s="23" t="n">
        <f aca="true">BETAINV(RAND(),T1_PERT!$F$10,T1_PERT!$G$10,T1_PERT!$C$10,T1_PERT!$E$10)</f>
        <v>2.23030409247062</v>
      </c>
      <c r="L4311" s="23" t="n">
        <f aca="false">F4311+G4311+I4311+K4311</f>
        <v>16.829594507273</v>
      </c>
      <c r="M4311" s="23" t="n">
        <f aca="false">F4311+H4311+J4311+K4311</f>
        <v>14.9381095270062</v>
      </c>
      <c r="N4311" s="23" t="n">
        <f aca="false">MAX(L4311,M4311)</f>
        <v>16.829594507273</v>
      </c>
    </row>
    <row r="4312" customFormat="false" ht="15" hidden="false" customHeight="false" outlineLevel="0" collapsed="false">
      <c r="A4312" s="5" t="n">
        <v>4293</v>
      </c>
      <c r="B4312" s="25" t="n">
        <f aca="true">NORMSINV(RAND())</f>
        <v>-0.140130904143842</v>
      </c>
      <c r="C4312" s="25" t="n">
        <f aca="true">$C$4*B4312+SQRT(1-$C$4^2)*NORMSINV(RAND())</f>
        <v>-0.195393475117147</v>
      </c>
      <c r="D4312" s="25" t="n">
        <f aca="false">NORMSDIST(B4312)</f>
        <v>0.444278281758201</v>
      </c>
      <c r="E4312" s="25" t="n">
        <f aca="false">NORMSDIST(C4312)</f>
        <v>0.422542462136063</v>
      </c>
      <c r="F4312" s="23" t="n">
        <f aca="true">BETAINV(RAND(),T1_PERT!$F$5,T1_PERT!$G$5,T1_PERT!$C$5,T1_PERT!$E$5)</f>
        <v>4.9864163975936</v>
      </c>
      <c r="G4312" s="23" t="n">
        <f aca="false">BETAINV(D4312,T1_PERT!$F$6,T1_PERT!$G$6,T1_PERT!$C$6,T1_PERT!$E$6)</f>
        <v>5.08380571607499</v>
      </c>
      <c r="H4312" s="23" t="n">
        <f aca="true">BETAINV(RAND(),T1_PERT!$F$7,T1_PERT!$G$7,T1_PERT!$C$7,T1_PERT!$E$7)</f>
        <v>5.13009665762642</v>
      </c>
      <c r="I4312" s="23" t="n">
        <f aca="false">BETAINV(E4312,T1_PERT!$F$8,T1_PERT!$G$8,T1_PERT!$C$8,T1_PERT!$E$8)</f>
        <v>5.10521929116676</v>
      </c>
      <c r="J4312" s="23" t="n">
        <f aca="true">BETAINV(RAND(),T1_PERT!$F$9,T1_PERT!$G$9,T1_PERT!$C$9,T1_PERT!$E$9)</f>
        <v>4.75890906135584</v>
      </c>
      <c r="K4312" s="23" t="n">
        <f aca="true">BETAINV(RAND(),T1_PERT!$F$10,T1_PERT!$G$10,T1_PERT!$C$10,T1_PERT!$E$10)</f>
        <v>1.69469709357387</v>
      </c>
      <c r="L4312" s="23" t="n">
        <f aca="false">F4312+G4312+I4312+K4312</f>
        <v>16.8701384984092</v>
      </c>
      <c r="M4312" s="23" t="n">
        <f aca="false">F4312+H4312+J4312+K4312</f>
        <v>16.5701192101497</v>
      </c>
      <c r="N4312" s="23" t="n">
        <f aca="false">MAX(L4312,M4312)</f>
        <v>16.8701384984092</v>
      </c>
    </row>
    <row r="4313" customFormat="false" ht="15" hidden="false" customHeight="false" outlineLevel="0" collapsed="false">
      <c r="A4313" s="5" t="n">
        <v>4294</v>
      </c>
      <c r="B4313" s="25" t="n">
        <f aca="true">NORMSINV(RAND())</f>
        <v>1.63366931682984</v>
      </c>
      <c r="C4313" s="25" t="n">
        <f aca="true">$C$4*B4313+SQRT(1-$C$4^2)*NORMSINV(RAND())</f>
        <v>0.229823586688276</v>
      </c>
      <c r="D4313" s="25" t="n">
        <f aca="false">NORMSDIST(B4313)</f>
        <v>0.94883584781036</v>
      </c>
      <c r="E4313" s="25" t="n">
        <f aca="false">NORMSDIST(C4313)</f>
        <v>0.590885572137367</v>
      </c>
      <c r="F4313" s="23" t="n">
        <f aca="true">BETAINV(RAND(),T1_PERT!$F$5,T1_PERT!$G$5,T1_PERT!$C$5,T1_PERT!$E$5)</f>
        <v>3.34443506799725</v>
      </c>
      <c r="G4313" s="23" t="n">
        <f aca="false">BETAINV(D4313,T1_PERT!$F$6,T1_PERT!$G$6,T1_PERT!$C$6,T1_PERT!$E$6)</f>
        <v>7.26760868339964</v>
      </c>
      <c r="H4313" s="23" t="n">
        <f aca="true">BETAINV(RAND(),T1_PERT!$F$7,T1_PERT!$G$7,T1_PERT!$C$7,T1_PERT!$E$7)</f>
        <v>6.46748707352117</v>
      </c>
      <c r="I4313" s="23" t="n">
        <f aca="false">BETAINV(E4313,T1_PERT!$F$8,T1_PERT!$G$8,T1_PERT!$C$8,T1_PERT!$E$8)</f>
        <v>5.44052912835492</v>
      </c>
      <c r="J4313" s="23" t="n">
        <f aca="true">BETAINV(RAND(),T1_PERT!$F$9,T1_PERT!$G$9,T1_PERT!$C$9,T1_PERT!$E$9)</f>
        <v>3.54076721986482</v>
      </c>
      <c r="K4313" s="23" t="n">
        <f aca="true">BETAINV(RAND(),T1_PERT!$F$10,T1_PERT!$G$10,T1_PERT!$C$10,T1_PERT!$E$10)</f>
        <v>1.90419101342048</v>
      </c>
      <c r="L4313" s="23" t="n">
        <f aca="false">F4313+G4313+I4313+K4313</f>
        <v>17.9567638931723</v>
      </c>
      <c r="M4313" s="23" t="n">
        <f aca="false">F4313+H4313+J4313+K4313</f>
        <v>15.2568803748037</v>
      </c>
      <c r="N4313" s="23" t="n">
        <f aca="false">MAX(L4313,M4313)</f>
        <v>17.9567638931723</v>
      </c>
    </row>
    <row r="4314" customFormat="false" ht="15" hidden="false" customHeight="false" outlineLevel="0" collapsed="false">
      <c r="A4314" s="5" t="n">
        <v>4295</v>
      </c>
      <c r="B4314" s="25" t="n">
        <f aca="true">NORMSINV(RAND())</f>
        <v>0.113152825491176</v>
      </c>
      <c r="C4314" s="25" t="n">
        <f aca="true">$C$4*B4314+SQRT(1-$C$4^2)*NORMSINV(RAND())</f>
        <v>0.618511383201023</v>
      </c>
      <c r="D4314" s="25" t="n">
        <f aca="false">NORMSDIST(B4314)</f>
        <v>0.545045302405649</v>
      </c>
      <c r="E4314" s="25" t="n">
        <f aca="false">NORMSDIST(C4314)</f>
        <v>0.731880851734412</v>
      </c>
      <c r="F4314" s="23" t="n">
        <f aca="true">BETAINV(RAND(),T1_PERT!$F$5,T1_PERT!$G$5,T1_PERT!$C$5,T1_PERT!$E$5)</f>
        <v>3.81491075736232</v>
      </c>
      <c r="G4314" s="23" t="n">
        <f aca="false">BETAINV(D4314,T1_PERT!$F$6,T1_PERT!$G$6,T1_PERT!$C$6,T1_PERT!$E$6)</f>
        <v>5.39568721996042</v>
      </c>
      <c r="H4314" s="23" t="n">
        <f aca="true">BETAINV(RAND(),T1_PERT!$F$7,T1_PERT!$G$7,T1_PERT!$C$7,T1_PERT!$E$7)</f>
        <v>4.9994235967342</v>
      </c>
      <c r="I4314" s="23" t="n">
        <f aca="false">BETAINV(E4314,T1_PERT!$F$8,T1_PERT!$G$8,T1_PERT!$C$8,T1_PERT!$E$8)</f>
        <v>5.7686034313761</v>
      </c>
      <c r="J4314" s="23" t="n">
        <f aca="true">BETAINV(RAND(),T1_PERT!$F$9,T1_PERT!$G$9,T1_PERT!$C$9,T1_PERT!$E$9)</f>
        <v>5.68870045202394</v>
      </c>
      <c r="K4314" s="23" t="n">
        <f aca="true">BETAINV(RAND(),T1_PERT!$F$10,T1_PERT!$G$10,T1_PERT!$C$10,T1_PERT!$E$10)</f>
        <v>1.27577405575593</v>
      </c>
      <c r="L4314" s="23" t="n">
        <f aca="false">F4314+G4314+I4314+K4314</f>
        <v>16.2549754644548</v>
      </c>
      <c r="M4314" s="23" t="n">
        <f aca="false">F4314+H4314+J4314+K4314</f>
        <v>15.7788088618764</v>
      </c>
      <c r="N4314" s="23" t="n">
        <f aca="false">MAX(L4314,M4314)</f>
        <v>16.2549754644548</v>
      </c>
    </row>
    <row r="4315" customFormat="false" ht="15" hidden="false" customHeight="false" outlineLevel="0" collapsed="false">
      <c r="A4315" s="5" t="n">
        <v>4296</v>
      </c>
      <c r="B4315" s="25" t="n">
        <f aca="true">NORMSINV(RAND())</f>
        <v>-0.29268575703911</v>
      </c>
      <c r="C4315" s="25" t="n">
        <f aca="true">$C$4*B4315+SQRT(1-$C$4^2)*NORMSINV(RAND())</f>
        <v>1.56991971177953</v>
      </c>
      <c r="D4315" s="25" t="n">
        <f aca="false">NORMSDIST(B4315)</f>
        <v>0.3848811788133</v>
      </c>
      <c r="E4315" s="25" t="n">
        <f aca="false">NORMSDIST(C4315)</f>
        <v>0.941783104444044</v>
      </c>
      <c r="F4315" s="23" t="n">
        <f aca="true">BETAINV(RAND(),T1_PERT!$F$5,T1_PERT!$G$5,T1_PERT!$C$5,T1_PERT!$E$5)</f>
        <v>3.67124122255508</v>
      </c>
      <c r="G4315" s="23" t="n">
        <f aca="false">BETAINV(D4315,T1_PERT!$F$6,T1_PERT!$G$6,T1_PERT!$C$6,T1_PERT!$E$6)</f>
        <v>4.90269699790401</v>
      </c>
      <c r="H4315" s="23" t="n">
        <f aca="true">BETAINV(RAND(),T1_PERT!$F$7,T1_PERT!$G$7,T1_PERT!$C$7,T1_PERT!$E$7)</f>
        <v>5.07816730763386</v>
      </c>
      <c r="I4315" s="23" t="n">
        <f aca="false">BETAINV(E4315,T1_PERT!$F$8,T1_PERT!$G$8,T1_PERT!$C$8,T1_PERT!$E$8)</f>
        <v>6.57066153665799</v>
      </c>
      <c r="J4315" s="23" t="n">
        <f aca="true">BETAINV(RAND(),T1_PERT!$F$9,T1_PERT!$G$9,T1_PERT!$C$9,T1_PERT!$E$9)</f>
        <v>3.45593912704</v>
      </c>
      <c r="K4315" s="23" t="n">
        <f aca="true">BETAINV(RAND(),T1_PERT!$F$10,T1_PERT!$G$10,T1_PERT!$C$10,T1_PERT!$E$10)</f>
        <v>2.04686460744723</v>
      </c>
      <c r="L4315" s="23" t="n">
        <f aca="false">F4315+G4315+I4315+K4315</f>
        <v>17.1914643645643</v>
      </c>
      <c r="M4315" s="23" t="n">
        <f aca="false">F4315+H4315+J4315+K4315</f>
        <v>14.2522122646762</v>
      </c>
      <c r="N4315" s="23" t="n">
        <f aca="false">MAX(L4315,M4315)</f>
        <v>17.1914643645643</v>
      </c>
    </row>
    <row r="4316" customFormat="false" ht="15" hidden="false" customHeight="false" outlineLevel="0" collapsed="false">
      <c r="A4316" s="5" t="n">
        <v>4297</v>
      </c>
      <c r="B4316" s="25" t="n">
        <f aca="true">NORMSINV(RAND())</f>
        <v>-0.558506828585896</v>
      </c>
      <c r="C4316" s="25" t="n">
        <f aca="true">$C$4*B4316+SQRT(1-$C$4^2)*NORMSINV(RAND())</f>
        <v>-0.677164365413395</v>
      </c>
      <c r="D4316" s="25" t="n">
        <f aca="false">NORMSDIST(B4316)</f>
        <v>0.288249171448574</v>
      </c>
      <c r="E4316" s="25" t="n">
        <f aca="false">NORMSDIST(C4316)</f>
        <v>0.249150837131309</v>
      </c>
      <c r="F4316" s="23" t="n">
        <f aca="true">BETAINV(RAND(),T1_PERT!$F$5,T1_PERT!$G$5,T1_PERT!$C$5,T1_PERT!$E$5)</f>
        <v>4.09591440721651</v>
      </c>
      <c r="G4316" s="23" t="n">
        <f aca="false">BETAINV(D4316,T1_PERT!$F$6,T1_PERT!$G$6,T1_PERT!$C$6,T1_PERT!$E$6)</f>
        <v>4.60287684293961</v>
      </c>
      <c r="H4316" s="23" t="n">
        <f aca="true">BETAINV(RAND(),T1_PERT!$F$7,T1_PERT!$G$7,T1_PERT!$C$7,T1_PERT!$E$7)</f>
        <v>5.10514860879702</v>
      </c>
      <c r="I4316" s="23" t="n">
        <f aca="false">BETAINV(E4316,T1_PERT!$F$8,T1_PERT!$G$8,T1_PERT!$C$8,T1_PERT!$E$8)</f>
        <v>4.77338145050433</v>
      </c>
      <c r="J4316" s="23" t="n">
        <f aca="true">BETAINV(RAND(),T1_PERT!$F$9,T1_PERT!$G$9,T1_PERT!$C$9,T1_PERT!$E$9)</f>
        <v>4.36532197074546</v>
      </c>
      <c r="K4316" s="23" t="n">
        <f aca="true">BETAINV(RAND(),T1_PERT!$F$10,T1_PERT!$G$10,T1_PERT!$C$10,T1_PERT!$E$10)</f>
        <v>1.50787265482489</v>
      </c>
      <c r="L4316" s="23" t="n">
        <f aca="false">F4316+G4316+I4316+K4316</f>
        <v>14.9800453554853</v>
      </c>
      <c r="M4316" s="23" t="n">
        <f aca="false">F4316+H4316+J4316+K4316</f>
        <v>15.0742576415839</v>
      </c>
      <c r="N4316" s="23" t="n">
        <f aca="false">MAX(L4316,M4316)</f>
        <v>15.0742576415839</v>
      </c>
    </row>
    <row r="4317" customFormat="false" ht="15" hidden="false" customHeight="false" outlineLevel="0" collapsed="false">
      <c r="A4317" s="5" t="n">
        <v>4298</v>
      </c>
      <c r="B4317" s="25" t="n">
        <f aca="true">NORMSINV(RAND())</f>
        <v>0.454676229834458</v>
      </c>
      <c r="C4317" s="25" t="n">
        <f aca="true">$C$4*B4317+SQRT(1-$C$4^2)*NORMSINV(RAND())</f>
        <v>0.697558086785083</v>
      </c>
      <c r="D4317" s="25" t="n">
        <f aca="false">NORMSDIST(B4317)</f>
        <v>0.675328907929155</v>
      </c>
      <c r="E4317" s="25" t="n">
        <f aca="false">NORMSDIST(C4317)</f>
        <v>0.757273199474883</v>
      </c>
      <c r="F4317" s="23" t="n">
        <f aca="true">BETAINV(RAND(),T1_PERT!$F$5,T1_PERT!$G$5,T1_PERT!$C$5,T1_PERT!$E$5)</f>
        <v>4.25376174480947</v>
      </c>
      <c r="G4317" s="23" t="n">
        <f aca="false">BETAINV(D4317,T1_PERT!$F$6,T1_PERT!$G$6,T1_PERT!$C$6,T1_PERT!$E$6)</f>
        <v>5.82997781761502</v>
      </c>
      <c r="H4317" s="23" t="n">
        <f aca="true">BETAINV(RAND(),T1_PERT!$F$7,T1_PERT!$G$7,T1_PERT!$C$7,T1_PERT!$E$7)</f>
        <v>4.99494877891381</v>
      </c>
      <c r="I4317" s="23" t="n">
        <f aca="false">BETAINV(E4317,T1_PERT!$F$8,T1_PERT!$G$8,T1_PERT!$C$8,T1_PERT!$E$8)</f>
        <v>5.83658107858718</v>
      </c>
      <c r="J4317" s="23" t="n">
        <f aca="true">BETAINV(RAND(),T1_PERT!$F$9,T1_PERT!$G$9,T1_PERT!$C$9,T1_PERT!$E$9)</f>
        <v>4.20428614411283</v>
      </c>
      <c r="K4317" s="23" t="n">
        <f aca="true">BETAINV(RAND(),T1_PERT!$F$10,T1_PERT!$G$10,T1_PERT!$C$10,T1_PERT!$E$10)</f>
        <v>1.78768392776271</v>
      </c>
      <c r="L4317" s="23" t="n">
        <f aca="false">F4317+G4317+I4317+K4317</f>
        <v>17.7080045687744</v>
      </c>
      <c r="M4317" s="23" t="n">
        <f aca="false">F4317+H4317+J4317+K4317</f>
        <v>15.2406805955988</v>
      </c>
      <c r="N4317" s="23" t="n">
        <f aca="false">MAX(L4317,M4317)</f>
        <v>17.7080045687744</v>
      </c>
    </row>
    <row r="4318" customFormat="false" ht="15" hidden="false" customHeight="false" outlineLevel="0" collapsed="false">
      <c r="A4318" s="5" t="n">
        <v>4299</v>
      </c>
      <c r="B4318" s="25" t="n">
        <f aca="true">NORMSINV(RAND())</f>
        <v>1.24713917625506</v>
      </c>
      <c r="C4318" s="25" t="n">
        <f aca="true">$C$4*B4318+SQRT(1-$C$4^2)*NORMSINV(RAND())</f>
        <v>0.708314048767789</v>
      </c>
      <c r="D4318" s="25" t="n">
        <f aca="false">NORMSDIST(B4318)</f>
        <v>0.893826764806919</v>
      </c>
      <c r="E4318" s="25" t="n">
        <f aca="false">NORMSDIST(C4318)</f>
        <v>0.760624872643307</v>
      </c>
      <c r="F4318" s="23" t="n">
        <f aca="true">BETAINV(RAND(),T1_PERT!$F$5,T1_PERT!$G$5,T1_PERT!$C$5,T1_PERT!$E$5)</f>
        <v>2.90437370535054</v>
      </c>
      <c r="G4318" s="23" t="n">
        <f aca="false">BETAINV(D4318,T1_PERT!$F$6,T1_PERT!$G$6,T1_PERT!$C$6,T1_PERT!$E$6)</f>
        <v>6.82575053225818</v>
      </c>
      <c r="H4318" s="23" t="n">
        <f aca="true">BETAINV(RAND(),T1_PERT!$F$7,T1_PERT!$G$7,T1_PERT!$C$7,T1_PERT!$E$7)</f>
        <v>5.51923837778087</v>
      </c>
      <c r="I4318" s="23" t="n">
        <f aca="false">BETAINV(E4318,T1_PERT!$F$8,T1_PERT!$G$8,T1_PERT!$C$8,T1_PERT!$E$8)</f>
        <v>5.8458450793595</v>
      </c>
      <c r="J4318" s="23" t="n">
        <f aca="true">BETAINV(RAND(),T1_PERT!$F$9,T1_PERT!$G$9,T1_PERT!$C$9,T1_PERT!$E$9)</f>
        <v>4.08277129471763</v>
      </c>
      <c r="K4318" s="23" t="n">
        <f aca="true">BETAINV(RAND(),T1_PERT!$F$10,T1_PERT!$G$10,T1_PERT!$C$10,T1_PERT!$E$10)</f>
        <v>2.03651141218777</v>
      </c>
      <c r="L4318" s="23" t="n">
        <f aca="false">F4318+G4318+I4318+K4318</f>
        <v>17.612480729156</v>
      </c>
      <c r="M4318" s="23" t="n">
        <f aca="false">F4318+H4318+J4318+K4318</f>
        <v>14.5428947900368</v>
      </c>
      <c r="N4318" s="23" t="n">
        <f aca="false">MAX(L4318,M4318)</f>
        <v>17.612480729156</v>
      </c>
    </row>
    <row r="4319" customFormat="false" ht="15" hidden="false" customHeight="false" outlineLevel="0" collapsed="false">
      <c r="A4319" s="5" t="n">
        <v>4300</v>
      </c>
      <c r="B4319" s="25" t="n">
        <f aca="true">NORMSINV(RAND())</f>
        <v>-0.964452615248903</v>
      </c>
      <c r="C4319" s="25" t="n">
        <f aca="true">$C$4*B4319+SQRT(1-$C$4^2)*NORMSINV(RAND())</f>
        <v>-1.94343653359364</v>
      </c>
      <c r="D4319" s="25" t="n">
        <f aca="false">NORMSDIST(B4319)</f>
        <v>0.167409527060488</v>
      </c>
      <c r="E4319" s="25" t="n">
        <f aca="false">NORMSDIST(C4319)</f>
        <v>0.0259817183542256</v>
      </c>
      <c r="F4319" s="23" t="n">
        <f aca="true">BETAINV(RAND(),T1_PERT!$F$5,T1_PERT!$G$5,T1_PERT!$C$5,T1_PERT!$E$5)</f>
        <v>2.7194522471775</v>
      </c>
      <c r="G4319" s="23" t="n">
        <f aca="false">BETAINV(D4319,T1_PERT!$F$6,T1_PERT!$G$6,T1_PERT!$C$6,T1_PERT!$E$6)</f>
        <v>4.19251511771436</v>
      </c>
      <c r="H4319" s="23" t="n">
        <f aca="true">BETAINV(RAND(),T1_PERT!$F$7,T1_PERT!$G$7,T1_PERT!$C$7,T1_PERT!$E$7)</f>
        <v>6.63306123414311</v>
      </c>
      <c r="I4319" s="23" t="n">
        <f aca="false">BETAINV(E4319,T1_PERT!$F$8,T1_PERT!$G$8,T1_PERT!$C$8,T1_PERT!$E$8)</f>
        <v>4.21532228238816</v>
      </c>
      <c r="J4319" s="23" t="n">
        <f aca="true">BETAINV(RAND(),T1_PERT!$F$9,T1_PERT!$G$9,T1_PERT!$C$9,T1_PERT!$E$9)</f>
        <v>6.08649558904698</v>
      </c>
      <c r="K4319" s="23" t="n">
        <f aca="true">BETAINV(RAND(),T1_PERT!$F$10,T1_PERT!$G$10,T1_PERT!$C$10,T1_PERT!$E$10)</f>
        <v>2.19395615699273</v>
      </c>
      <c r="L4319" s="23" t="n">
        <f aca="false">F4319+G4319+I4319+K4319</f>
        <v>13.3212458042728</v>
      </c>
      <c r="M4319" s="23" t="n">
        <f aca="false">F4319+H4319+J4319+K4319</f>
        <v>17.6329652273603</v>
      </c>
      <c r="N4319" s="23" t="n">
        <f aca="false">MAX(L4319,M4319)</f>
        <v>17.6329652273603</v>
      </c>
    </row>
    <row r="4320" customFormat="false" ht="15" hidden="false" customHeight="false" outlineLevel="0" collapsed="false">
      <c r="A4320" s="5" t="n">
        <v>4301</v>
      </c>
      <c r="B4320" s="25" t="n">
        <f aca="true">NORMSINV(RAND())</f>
        <v>1.08864013247589</v>
      </c>
      <c r="C4320" s="25" t="n">
        <f aca="true">$C$4*B4320+SQRT(1-$C$4^2)*NORMSINV(RAND())</f>
        <v>0.724046366744577</v>
      </c>
      <c r="D4320" s="25" t="n">
        <f aca="false">NORMSDIST(B4320)</f>
        <v>0.86184369410932</v>
      </c>
      <c r="E4320" s="25" t="n">
        <f aca="false">NORMSDIST(C4320)</f>
        <v>0.765481365121629</v>
      </c>
      <c r="F4320" s="23" t="n">
        <f aca="true">BETAINV(RAND(),T1_PERT!$F$5,T1_PERT!$G$5,T1_PERT!$C$5,T1_PERT!$E$5)</f>
        <v>3.67763519763009</v>
      </c>
      <c r="G4320" s="23" t="n">
        <f aca="false">BETAINV(D4320,T1_PERT!$F$6,T1_PERT!$G$6,T1_PERT!$C$6,T1_PERT!$E$6)</f>
        <v>6.63352440385079</v>
      </c>
      <c r="H4320" s="23" t="n">
        <f aca="true">BETAINV(RAND(),T1_PERT!$F$7,T1_PERT!$G$7,T1_PERT!$C$7,T1_PERT!$E$7)</f>
        <v>5.74523900422835</v>
      </c>
      <c r="I4320" s="23" t="n">
        <f aca="false">BETAINV(E4320,T1_PERT!$F$8,T1_PERT!$G$8,T1_PERT!$C$8,T1_PERT!$E$8)</f>
        <v>5.85939950637445</v>
      </c>
      <c r="J4320" s="23" t="n">
        <f aca="true">BETAINV(RAND(),T1_PERT!$F$9,T1_PERT!$G$9,T1_PERT!$C$9,T1_PERT!$E$9)</f>
        <v>5.79992358247028</v>
      </c>
      <c r="K4320" s="23" t="n">
        <f aca="true">BETAINV(RAND(),T1_PERT!$F$10,T1_PERT!$G$10,T1_PERT!$C$10,T1_PERT!$E$10)</f>
        <v>1.68849300469504</v>
      </c>
      <c r="L4320" s="23" t="n">
        <f aca="false">F4320+G4320+I4320+K4320</f>
        <v>17.8590521125504</v>
      </c>
      <c r="M4320" s="23" t="n">
        <f aca="false">F4320+H4320+J4320+K4320</f>
        <v>16.9112907890238</v>
      </c>
      <c r="N4320" s="23" t="n">
        <f aca="false">MAX(L4320,M4320)</f>
        <v>17.8590521125504</v>
      </c>
    </row>
    <row r="4321" customFormat="false" ht="15" hidden="false" customHeight="false" outlineLevel="0" collapsed="false">
      <c r="A4321" s="5" t="n">
        <v>4302</v>
      </c>
      <c r="B4321" s="25" t="n">
        <f aca="true">NORMSINV(RAND())</f>
        <v>0.528887641766887</v>
      </c>
      <c r="C4321" s="25" t="n">
        <f aca="true">$C$4*B4321+SQRT(1-$C$4^2)*NORMSINV(RAND())</f>
        <v>1.07339713412918</v>
      </c>
      <c r="D4321" s="25" t="n">
        <f aca="false">NORMSDIST(B4321)</f>
        <v>0.701558302297634</v>
      </c>
      <c r="E4321" s="25" t="n">
        <f aca="false">NORMSDIST(C4321)</f>
        <v>0.858453515086711</v>
      </c>
      <c r="F4321" s="23" t="n">
        <f aca="true">BETAINV(RAND(),T1_PERT!$F$5,T1_PERT!$G$5,T1_PERT!$C$5,T1_PERT!$E$5)</f>
        <v>4.05862540178056</v>
      </c>
      <c r="G4321" s="23" t="n">
        <f aca="false">BETAINV(D4321,T1_PERT!$F$6,T1_PERT!$G$6,T1_PERT!$C$6,T1_PERT!$E$6)</f>
        <v>5.92523481924797</v>
      </c>
      <c r="H4321" s="23" t="n">
        <f aca="true">BETAINV(RAND(),T1_PERT!$F$7,T1_PERT!$G$7,T1_PERT!$C$7,T1_PERT!$E$7)</f>
        <v>7.26100067019874</v>
      </c>
      <c r="I4321" s="23" t="n">
        <f aca="false">BETAINV(E4321,T1_PERT!$F$8,T1_PERT!$G$8,T1_PERT!$C$8,T1_PERT!$E$8)</f>
        <v>6.15977600455401</v>
      </c>
      <c r="J4321" s="23" t="n">
        <f aca="true">BETAINV(RAND(),T1_PERT!$F$9,T1_PERT!$G$9,T1_PERT!$C$9,T1_PERT!$E$9)</f>
        <v>4.54971272328773</v>
      </c>
      <c r="K4321" s="23" t="n">
        <f aca="true">BETAINV(RAND(),T1_PERT!$F$10,T1_PERT!$G$10,T1_PERT!$C$10,T1_PERT!$E$10)</f>
        <v>2.10820362741893</v>
      </c>
      <c r="L4321" s="23" t="n">
        <f aca="false">F4321+G4321+I4321+K4321</f>
        <v>18.2518398530015</v>
      </c>
      <c r="M4321" s="23" t="n">
        <f aca="false">F4321+H4321+J4321+K4321</f>
        <v>17.977542422686</v>
      </c>
      <c r="N4321" s="23" t="n">
        <f aca="false">MAX(L4321,M4321)</f>
        <v>18.2518398530015</v>
      </c>
    </row>
    <row r="4322" customFormat="false" ht="15" hidden="false" customHeight="false" outlineLevel="0" collapsed="false">
      <c r="A4322" s="5" t="n">
        <v>4303</v>
      </c>
      <c r="B4322" s="25" t="n">
        <f aca="true">NORMSINV(RAND())</f>
        <v>1.64316092060749</v>
      </c>
      <c r="C4322" s="25" t="n">
        <f aca="true">$C$4*B4322+SQRT(1-$C$4^2)*NORMSINV(RAND())</f>
        <v>1.81983354814831</v>
      </c>
      <c r="D4322" s="25" t="n">
        <f aca="false">NORMSDIST(B4322)</f>
        <v>0.949825178469821</v>
      </c>
      <c r="E4322" s="25" t="n">
        <f aca="false">NORMSDIST(C4322)</f>
        <v>0.965607821445299</v>
      </c>
      <c r="F4322" s="23" t="n">
        <f aca="true">BETAINV(RAND(),T1_PERT!$F$5,T1_PERT!$G$5,T1_PERT!$C$5,T1_PERT!$E$5)</f>
        <v>4.2505515553122</v>
      </c>
      <c r="G4322" s="23" t="n">
        <f aca="false">BETAINV(D4322,T1_PERT!$F$6,T1_PERT!$G$6,T1_PERT!$C$6,T1_PERT!$E$6)</f>
        <v>7.27789330658129</v>
      </c>
      <c r="H4322" s="23" t="n">
        <f aca="true">BETAINV(RAND(),T1_PERT!$F$7,T1_PERT!$G$7,T1_PERT!$C$7,T1_PERT!$E$7)</f>
        <v>7.39299279393935</v>
      </c>
      <c r="I4322" s="23" t="n">
        <f aca="false">BETAINV(E4322,T1_PERT!$F$8,T1_PERT!$G$8,T1_PERT!$C$8,T1_PERT!$E$8)</f>
        <v>6.76324309218547</v>
      </c>
      <c r="J4322" s="23" t="n">
        <f aca="true">BETAINV(RAND(),T1_PERT!$F$9,T1_PERT!$G$9,T1_PERT!$C$9,T1_PERT!$E$9)</f>
        <v>5.0291008507373</v>
      </c>
      <c r="K4322" s="23" t="n">
        <f aca="true">BETAINV(RAND(),T1_PERT!$F$10,T1_PERT!$G$10,T1_PERT!$C$10,T1_PERT!$E$10)</f>
        <v>2.75518684958556</v>
      </c>
      <c r="L4322" s="23" t="n">
        <f aca="false">F4322+G4322+I4322+K4322</f>
        <v>21.0468748036645</v>
      </c>
      <c r="M4322" s="23" t="n">
        <f aca="false">F4322+H4322+J4322+K4322</f>
        <v>19.4278320495744</v>
      </c>
      <c r="N4322" s="23" t="n">
        <f aca="false">MAX(L4322,M4322)</f>
        <v>21.0468748036645</v>
      </c>
    </row>
    <row r="4323" customFormat="false" ht="15" hidden="false" customHeight="false" outlineLevel="0" collapsed="false">
      <c r="A4323" s="5" t="n">
        <v>4304</v>
      </c>
      <c r="B4323" s="25" t="n">
        <f aca="true">NORMSINV(RAND())</f>
        <v>0.611381419108285</v>
      </c>
      <c r="C4323" s="25" t="n">
        <f aca="true">$C$4*B4323+SQRT(1-$C$4^2)*NORMSINV(RAND())</f>
        <v>0.621502634918522</v>
      </c>
      <c r="D4323" s="25" t="n">
        <f aca="false">NORMSDIST(B4323)</f>
        <v>0.729526449634589</v>
      </c>
      <c r="E4323" s="25" t="n">
        <f aca="false">NORMSDIST(C4323)</f>
        <v>0.732865519317434</v>
      </c>
      <c r="F4323" s="23" t="n">
        <f aca="true">BETAINV(RAND(),T1_PERT!$F$5,T1_PERT!$G$5,T1_PERT!$C$5,T1_PERT!$E$5)</f>
        <v>4.87076474136087</v>
      </c>
      <c r="G4323" s="23" t="n">
        <f aca="false">BETAINV(D4323,T1_PERT!$F$6,T1_PERT!$G$6,T1_PERT!$C$6,T1_PERT!$E$6)</f>
        <v>6.03111164977431</v>
      </c>
      <c r="H4323" s="23" t="n">
        <f aca="true">BETAINV(RAND(),T1_PERT!$F$7,T1_PERT!$G$7,T1_PERT!$C$7,T1_PERT!$E$7)</f>
        <v>6.72966746157292</v>
      </c>
      <c r="I4323" s="23" t="n">
        <f aca="false">BETAINV(E4323,T1_PERT!$F$8,T1_PERT!$G$8,T1_PERT!$C$8,T1_PERT!$E$8)</f>
        <v>5.77117165996652</v>
      </c>
      <c r="J4323" s="23" t="n">
        <f aca="true">BETAINV(RAND(),T1_PERT!$F$9,T1_PERT!$G$9,T1_PERT!$C$9,T1_PERT!$E$9)</f>
        <v>4.00944221606086</v>
      </c>
      <c r="K4323" s="23" t="n">
        <f aca="true">BETAINV(RAND(),T1_PERT!$F$10,T1_PERT!$G$10,T1_PERT!$C$10,T1_PERT!$E$10)</f>
        <v>2.32224466981093</v>
      </c>
      <c r="L4323" s="23" t="n">
        <f aca="false">F4323+G4323+I4323+K4323</f>
        <v>18.9952927209126</v>
      </c>
      <c r="M4323" s="23" t="n">
        <f aca="false">F4323+H4323+J4323+K4323</f>
        <v>17.9321190888056</v>
      </c>
      <c r="N4323" s="23" t="n">
        <f aca="false">MAX(L4323,M4323)</f>
        <v>18.9952927209126</v>
      </c>
    </row>
    <row r="4324" customFormat="false" ht="15" hidden="false" customHeight="false" outlineLevel="0" collapsed="false">
      <c r="A4324" s="5" t="n">
        <v>4305</v>
      </c>
      <c r="B4324" s="25" t="n">
        <f aca="true">NORMSINV(RAND())</f>
        <v>-0.0721737284373794</v>
      </c>
      <c r="C4324" s="25" t="n">
        <f aca="true">$C$4*B4324+SQRT(1-$C$4^2)*NORMSINV(RAND())</f>
        <v>-0.784751716592063</v>
      </c>
      <c r="D4324" s="25" t="n">
        <f aca="false">NORMSDIST(B4324)</f>
        <v>0.471231826152808</v>
      </c>
      <c r="E4324" s="25" t="n">
        <f aca="false">NORMSDIST(C4324)</f>
        <v>0.216299577114155</v>
      </c>
      <c r="F4324" s="23" t="n">
        <f aca="true">BETAINV(RAND(),T1_PERT!$F$5,T1_PERT!$G$5,T1_PERT!$C$5,T1_PERT!$E$5)</f>
        <v>5.1460745607601</v>
      </c>
      <c r="G4324" s="23" t="n">
        <f aca="false">BETAINV(D4324,T1_PERT!$F$6,T1_PERT!$G$6,T1_PERT!$C$6,T1_PERT!$E$6)</f>
        <v>5.16625925153293</v>
      </c>
      <c r="H4324" s="23" t="n">
        <f aca="true">BETAINV(RAND(),T1_PERT!$F$7,T1_PERT!$G$7,T1_PERT!$C$7,T1_PERT!$E$7)</f>
        <v>4.84213737589187</v>
      </c>
      <c r="I4324" s="23" t="n">
        <f aca="false">BETAINV(E4324,T1_PERT!$F$8,T1_PERT!$G$8,T1_PERT!$C$8,T1_PERT!$E$8)</f>
        <v>4.70777002158683</v>
      </c>
      <c r="J4324" s="23" t="n">
        <f aca="true">BETAINV(RAND(),T1_PERT!$F$9,T1_PERT!$G$9,T1_PERT!$C$9,T1_PERT!$E$9)</f>
        <v>4.91538579749888</v>
      </c>
      <c r="K4324" s="23" t="n">
        <f aca="true">BETAINV(RAND(),T1_PERT!$F$10,T1_PERT!$G$10,T1_PERT!$C$10,T1_PERT!$E$10)</f>
        <v>1.62301891144837</v>
      </c>
      <c r="L4324" s="23" t="n">
        <f aca="false">F4324+G4324+I4324+K4324</f>
        <v>16.6431227453282</v>
      </c>
      <c r="M4324" s="23" t="n">
        <f aca="false">F4324+H4324+J4324+K4324</f>
        <v>16.5266166455992</v>
      </c>
      <c r="N4324" s="23" t="n">
        <f aca="false">MAX(L4324,M4324)</f>
        <v>16.6431227453282</v>
      </c>
    </row>
    <row r="4325" customFormat="false" ht="15" hidden="false" customHeight="false" outlineLevel="0" collapsed="false">
      <c r="A4325" s="5" t="n">
        <v>4306</v>
      </c>
      <c r="B4325" s="25" t="n">
        <f aca="true">NORMSINV(RAND())</f>
        <v>-1.96086243714853</v>
      </c>
      <c r="C4325" s="25" t="n">
        <f aca="true">$C$4*B4325+SQRT(1-$C$4^2)*NORMSINV(RAND())</f>
        <v>-1.70537061718516</v>
      </c>
      <c r="D4325" s="25" t="n">
        <f aca="false">NORMSDIST(B4325)</f>
        <v>0.0249475360879623</v>
      </c>
      <c r="E4325" s="25" t="n">
        <f aca="false">NORMSDIST(C4325)</f>
        <v>0.0440626623787313</v>
      </c>
      <c r="F4325" s="23" t="n">
        <f aca="true">BETAINV(RAND(),T1_PERT!$F$5,T1_PERT!$G$5,T1_PERT!$C$5,T1_PERT!$E$5)</f>
        <v>3.74843907272529</v>
      </c>
      <c r="G4325" s="23" t="n">
        <f aca="false">BETAINV(D4325,T1_PERT!$F$6,T1_PERT!$G$6,T1_PERT!$C$6,T1_PERT!$E$6)</f>
        <v>3.47537699524902</v>
      </c>
      <c r="H4325" s="23" t="n">
        <f aca="true">BETAINV(RAND(),T1_PERT!$F$7,T1_PERT!$G$7,T1_PERT!$C$7,T1_PERT!$E$7)</f>
        <v>4.44155136798701</v>
      </c>
      <c r="I4325" s="23" t="n">
        <f aca="false">BETAINV(E4325,T1_PERT!$F$8,T1_PERT!$G$8,T1_PERT!$C$8,T1_PERT!$E$8)</f>
        <v>4.28553189702549</v>
      </c>
      <c r="J4325" s="23" t="n">
        <f aca="true">BETAINV(RAND(),T1_PERT!$F$9,T1_PERT!$G$9,T1_PERT!$C$9,T1_PERT!$E$9)</f>
        <v>5.51344153912008</v>
      </c>
      <c r="K4325" s="23" t="n">
        <f aca="true">BETAINV(RAND(),T1_PERT!$F$10,T1_PERT!$G$10,T1_PERT!$C$10,T1_PERT!$E$10)</f>
        <v>1.33336321771455</v>
      </c>
      <c r="L4325" s="23" t="n">
        <f aca="false">F4325+G4325+I4325+K4325</f>
        <v>12.8427111827143</v>
      </c>
      <c r="M4325" s="23" t="n">
        <f aca="false">F4325+H4325+J4325+K4325</f>
        <v>15.0367951975469</v>
      </c>
      <c r="N4325" s="23" t="n">
        <f aca="false">MAX(L4325,M4325)</f>
        <v>15.0367951975469</v>
      </c>
    </row>
    <row r="4326" customFormat="false" ht="15" hidden="false" customHeight="false" outlineLevel="0" collapsed="false">
      <c r="A4326" s="5" t="n">
        <v>4307</v>
      </c>
      <c r="B4326" s="25" t="n">
        <f aca="true">NORMSINV(RAND())</f>
        <v>1.50523870795473</v>
      </c>
      <c r="C4326" s="25" t="n">
        <f aca="true">$C$4*B4326+SQRT(1-$C$4^2)*NORMSINV(RAND())</f>
        <v>1.96682310078481</v>
      </c>
      <c r="D4326" s="25" t="n">
        <f aca="false">NORMSDIST(B4326)</f>
        <v>0.933868641607143</v>
      </c>
      <c r="E4326" s="25" t="n">
        <f aca="false">NORMSDIST(C4326)</f>
        <v>0.975398195801046</v>
      </c>
      <c r="F4326" s="23" t="n">
        <f aca="true">BETAINV(RAND(),T1_PERT!$F$5,T1_PERT!$G$5,T1_PERT!$C$5,T1_PERT!$E$5)</f>
        <v>3.65185486970206</v>
      </c>
      <c r="G4326" s="23" t="n">
        <f aca="false">BETAINV(D4326,T1_PERT!$F$6,T1_PERT!$G$6,T1_PERT!$C$6,T1_PERT!$E$6)</f>
        <v>7.12561244881339</v>
      </c>
      <c r="H4326" s="23" t="n">
        <f aca="true">BETAINV(RAND(),T1_PERT!$F$7,T1_PERT!$G$7,T1_PERT!$C$7,T1_PERT!$E$7)</f>
        <v>6.10801706257642</v>
      </c>
      <c r="I4326" s="23" t="n">
        <f aca="false">BETAINV(E4326,T1_PERT!$F$8,T1_PERT!$G$8,T1_PERT!$C$8,T1_PERT!$E$8)</f>
        <v>6.87057370320627</v>
      </c>
      <c r="J4326" s="23" t="n">
        <f aca="true">BETAINV(RAND(),T1_PERT!$F$9,T1_PERT!$G$9,T1_PERT!$C$9,T1_PERT!$E$9)</f>
        <v>3.97941679541611</v>
      </c>
      <c r="K4326" s="23" t="n">
        <f aca="true">BETAINV(RAND(),T1_PERT!$F$10,T1_PERT!$G$10,T1_PERT!$C$10,T1_PERT!$E$10)</f>
        <v>1.68626241353105</v>
      </c>
      <c r="L4326" s="23" t="n">
        <f aca="false">F4326+G4326+I4326+K4326</f>
        <v>19.3343034352528</v>
      </c>
      <c r="M4326" s="23" t="n">
        <f aca="false">F4326+H4326+J4326+K4326</f>
        <v>15.4255511412256</v>
      </c>
      <c r="N4326" s="23" t="n">
        <f aca="false">MAX(L4326,M4326)</f>
        <v>19.3343034352528</v>
      </c>
    </row>
    <row r="4327" customFormat="false" ht="15" hidden="false" customHeight="false" outlineLevel="0" collapsed="false">
      <c r="A4327" s="5" t="n">
        <v>4308</v>
      </c>
      <c r="B4327" s="25" t="n">
        <f aca="true">NORMSINV(RAND())</f>
        <v>-0.535189488555925</v>
      </c>
      <c r="C4327" s="25" t="n">
        <f aca="true">$C$4*B4327+SQRT(1-$C$4^2)*NORMSINV(RAND())</f>
        <v>0.456897452963739</v>
      </c>
      <c r="D4327" s="25" t="n">
        <f aca="false">NORMSDIST(B4327)</f>
        <v>0.296259417063396</v>
      </c>
      <c r="E4327" s="25" t="n">
        <f aca="false">NORMSDIST(C4327)</f>
        <v>0.676127622591733</v>
      </c>
      <c r="F4327" s="23" t="n">
        <f aca="true">BETAINV(RAND(),T1_PERT!$F$5,T1_PERT!$G$5,T1_PERT!$C$5,T1_PERT!$E$5)</f>
        <v>3.62130567136954</v>
      </c>
      <c r="G4327" s="23" t="n">
        <f aca="false">BETAINV(D4327,T1_PERT!$F$6,T1_PERT!$G$6,T1_PERT!$C$6,T1_PERT!$E$6)</f>
        <v>4.62827803131418</v>
      </c>
      <c r="H4327" s="23" t="n">
        <f aca="true">BETAINV(RAND(),T1_PERT!$F$7,T1_PERT!$G$7,T1_PERT!$C$7,T1_PERT!$E$7)</f>
        <v>7.13999387905867</v>
      </c>
      <c r="I4327" s="23" t="n">
        <f aca="false">BETAINV(E4327,T1_PERT!$F$8,T1_PERT!$G$8,T1_PERT!$C$8,T1_PERT!$E$8)</f>
        <v>5.63059027893367</v>
      </c>
      <c r="J4327" s="23" t="n">
        <f aca="true">BETAINV(RAND(),T1_PERT!$F$9,T1_PERT!$G$9,T1_PERT!$C$9,T1_PERT!$E$9)</f>
        <v>4.10038842067302</v>
      </c>
      <c r="K4327" s="23" t="n">
        <f aca="true">BETAINV(RAND(),T1_PERT!$F$10,T1_PERT!$G$10,T1_PERT!$C$10,T1_PERT!$E$10)</f>
        <v>2.29846355135014</v>
      </c>
      <c r="L4327" s="23" t="n">
        <f aca="false">F4327+G4327+I4327+K4327</f>
        <v>16.1786375329675</v>
      </c>
      <c r="M4327" s="23" t="n">
        <f aca="false">F4327+H4327+J4327+K4327</f>
        <v>17.1601515224514</v>
      </c>
      <c r="N4327" s="23" t="n">
        <f aca="false">MAX(L4327,M4327)</f>
        <v>17.1601515224514</v>
      </c>
    </row>
    <row r="4328" customFormat="false" ht="15" hidden="false" customHeight="false" outlineLevel="0" collapsed="false">
      <c r="A4328" s="5" t="n">
        <v>4309</v>
      </c>
      <c r="B4328" s="25" t="n">
        <f aca="true">NORMSINV(RAND())</f>
        <v>1.88243788437207</v>
      </c>
      <c r="C4328" s="25" t="n">
        <f aca="true">$C$4*B4328+SQRT(1-$C$4^2)*NORMSINV(RAND())</f>
        <v>1.45266946772875</v>
      </c>
      <c r="D4328" s="25" t="n">
        <f aca="false">NORMSDIST(B4328)</f>
        <v>0.970111706894075</v>
      </c>
      <c r="E4328" s="25" t="n">
        <f aca="false">NORMSDIST(C4328)</f>
        <v>0.926842225922667</v>
      </c>
      <c r="F4328" s="23" t="n">
        <f aca="true">BETAINV(RAND(),T1_PERT!$F$5,T1_PERT!$G$5,T1_PERT!$C$5,T1_PERT!$E$5)</f>
        <v>4.61058912584144</v>
      </c>
      <c r="G4328" s="23" t="n">
        <f aca="false">BETAINV(D4328,T1_PERT!$F$6,T1_PERT!$G$6,T1_PERT!$C$6,T1_PERT!$E$6)</f>
        <v>7.52693776133488</v>
      </c>
      <c r="H4328" s="23" t="n">
        <f aca="true">BETAINV(RAND(),T1_PERT!$F$7,T1_PERT!$G$7,T1_PERT!$C$7,T1_PERT!$E$7)</f>
        <v>5.75769162682086</v>
      </c>
      <c r="I4328" s="23" t="n">
        <f aca="false">BETAINV(E4328,T1_PERT!$F$8,T1_PERT!$G$8,T1_PERT!$C$8,T1_PERT!$E$8)</f>
        <v>6.47651144411751</v>
      </c>
      <c r="J4328" s="23" t="n">
        <f aca="true">BETAINV(RAND(),T1_PERT!$F$9,T1_PERT!$G$9,T1_PERT!$C$9,T1_PERT!$E$9)</f>
        <v>3.33787024990419</v>
      </c>
      <c r="K4328" s="23" t="n">
        <f aca="true">BETAINV(RAND(),T1_PERT!$F$10,T1_PERT!$G$10,T1_PERT!$C$10,T1_PERT!$E$10)</f>
        <v>2.73885214797736</v>
      </c>
      <c r="L4328" s="23" t="n">
        <f aca="false">F4328+G4328+I4328+K4328</f>
        <v>21.3528904792712</v>
      </c>
      <c r="M4328" s="23" t="n">
        <f aca="false">F4328+H4328+J4328+K4328</f>
        <v>16.4450031505439</v>
      </c>
      <c r="N4328" s="23" t="n">
        <f aca="false">MAX(L4328,M4328)</f>
        <v>21.3528904792712</v>
      </c>
    </row>
    <row r="4329" customFormat="false" ht="15" hidden="false" customHeight="false" outlineLevel="0" collapsed="false">
      <c r="A4329" s="5" t="n">
        <v>4310</v>
      </c>
      <c r="B4329" s="25" t="n">
        <f aca="true">NORMSINV(RAND())</f>
        <v>0.163185526697815</v>
      </c>
      <c r="C4329" s="25" t="n">
        <f aca="true">$C$4*B4329+SQRT(1-$C$4^2)*NORMSINV(RAND())</f>
        <v>0.953428727481372</v>
      </c>
      <c r="D4329" s="25" t="n">
        <f aca="false">NORMSDIST(B4329)</f>
        <v>0.564813819260906</v>
      </c>
      <c r="E4329" s="25" t="n">
        <f aca="false">NORMSDIST(C4329)</f>
        <v>0.829813554084875</v>
      </c>
      <c r="F4329" s="23" t="n">
        <f aca="true">BETAINV(RAND(),T1_PERT!$F$5,T1_PERT!$G$5,T1_PERT!$C$5,T1_PERT!$E$5)</f>
        <v>2.77216572188411</v>
      </c>
      <c r="G4329" s="23" t="n">
        <f aca="false">BETAINV(D4329,T1_PERT!$F$6,T1_PERT!$G$6,T1_PERT!$C$6,T1_PERT!$E$6)</f>
        <v>5.45857562423863</v>
      </c>
      <c r="H4329" s="23" t="n">
        <f aca="true">BETAINV(RAND(),T1_PERT!$F$7,T1_PERT!$G$7,T1_PERT!$C$7,T1_PERT!$E$7)</f>
        <v>6.68357591220634</v>
      </c>
      <c r="I4329" s="23" t="n">
        <f aca="false">BETAINV(E4329,T1_PERT!$F$8,T1_PERT!$G$8,T1_PERT!$C$8,T1_PERT!$E$8)</f>
        <v>6.05702886526079</v>
      </c>
      <c r="J4329" s="23" t="n">
        <f aca="true">BETAINV(RAND(),T1_PERT!$F$9,T1_PERT!$G$9,T1_PERT!$C$9,T1_PERT!$E$9)</f>
        <v>3.87785536695248</v>
      </c>
      <c r="K4329" s="23" t="n">
        <f aca="true">BETAINV(RAND(),T1_PERT!$F$10,T1_PERT!$G$10,T1_PERT!$C$10,T1_PERT!$E$10)</f>
        <v>2.16475477173708</v>
      </c>
      <c r="L4329" s="23" t="n">
        <f aca="false">F4329+G4329+I4329+K4329</f>
        <v>16.4525249831206</v>
      </c>
      <c r="M4329" s="23" t="n">
        <f aca="false">F4329+H4329+J4329+K4329</f>
        <v>15.49835177278</v>
      </c>
      <c r="N4329" s="23" t="n">
        <f aca="false">MAX(L4329,M4329)</f>
        <v>16.4525249831206</v>
      </c>
    </row>
    <row r="4330" customFormat="false" ht="15" hidden="false" customHeight="false" outlineLevel="0" collapsed="false">
      <c r="A4330" s="5" t="n">
        <v>4311</v>
      </c>
      <c r="B4330" s="25" t="n">
        <f aca="true">NORMSINV(RAND())</f>
        <v>-0.593028293101819</v>
      </c>
      <c r="C4330" s="25" t="n">
        <f aca="true">$C$4*B4330+SQRT(1-$C$4^2)*NORMSINV(RAND())</f>
        <v>-1.29830431048882</v>
      </c>
      <c r="D4330" s="25" t="n">
        <f aca="false">NORMSDIST(B4330)</f>
        <v>0.276581108800707</v>
      </c>
      <c r="E4330" s="25" t="n">
        <f aca="false">NORMSDIST(C4330)</f>
        <v>0.0970913928911603</v>
      </c>
      <c r="F4330" s="23" t="n">
        <f aca="true">BETAINV(RAND(),T1_PERT!$F$5,T1_PERT!$G$5,T1_PERT!$C$5,T1_PERT!$E$5)</f>
        <v>2.73441852431645</v>
      </c>
      <c r="G4330" s="23" t="n">
        <f aca="false">BETAINV(D4330,T1_PERT!$F$6,T1_PERT!$G$6,T1_PERT!$C$6,T1_PERT!$E$6)</f>
        <v>4.5656111562045</v>
      </c>
      <c r="H4330" s="23" t="n">
        <f aca="true">BETAINV(RAND(),T1_PERT!$F$7,T1_PERT!$G$7,T1_PERT!$C$7,T1_PERT!$E$7)</f>
        <v>4.76068597421855</v>
      </c>
      <c r="I4330" s="23" t="n">
        <f aca="false">BETAINV(E4330,T1_PERT!$F$8,T1_PERT!$G$8,T1_PERT!$C$8,T1_PERT!$E$8)</f>
        <v>4.44149341370279</v>
      </c>
      <c r="J4330" s="23" t="n">
        <f aca="true">BETAINV(RAND(),T1_PERT!$F$9,T1_PERT!$G$9,T1_PERT!$C$9,T1_PERT!$E$9)</f>
        <v>4.79033568211868</v>
      </c>
      <c r="K4330" s="23" t="n">
        <f aca="true">BETAINV(RAND(),T1_PERT!$F$10,T1_PERT!$G$10,T1_PERT!$C$10,T1_PERT!$E$10)</f>
        <v>2.32665389431241</v>
      </c>
      <c r="L4330" s="23" t="n">
        <f aca="false">F4330+G4330+I4330+K4330</f>
        <v>14.0681769885362</v>
      </c>
      <c r="M4330" s="23" t="n">
        <f aca="false">F4330+H4330+J4330+K4330</f>
        <v>14.6120940749661</v>
      </c>
      <c r="N4330" s="23" t="n">
        <f aca="false">MAX(L4330,M4330)</f>
        <v>14.6120940749661</v>
      </c>
    </row>
    <row r="4331" customFormat="false" ht="15" hidden="false" customHeight="false" outlineLevel="0" collapsed="false">
      <c r="A4331" s="5" t="n">
        <v>4312</v>
      </c>
      <c r="B4331" s="25" t="n">
        <f aca="true">NORMSINV(RAND())</f>
        <v>1.50215454364001</v>
      </c>
      <c r="C4331" s="25" t="n">
        <f aca="true">$C$4*B4331+SQRT(1-$C$4^2)*NORMSINV(RAND())</f>
        <v>0.791777732335451</v>
      </c>
      <c r="D4331" s="25" t="n">
        <f aca="false">NORMSDIST(B4331)</f>
        <v>0.933471399391981</v>
      </c>
      <c r="E4331" s="25" t="n">
        <f aca="false">NORMSDIST(C4331)</f>
        <v>0.785754855777313</v>
      </c>
      <c r="F4331" s="23" t="n">
        <f aca="true">BETAINV(RAND(),T1_PERT!$F$5,T1_PERT!$G$5,T1_PERT!$C$5,T1_PERT!$E$5)</f>
        <v>4.30620624791377</v>
      </c>
      <c r="G4331" s="23" t="n">
        <f aca="false">BETAINV(D4331,T1_PERT!$F$6,T1_PERT!$G$6,T1_PERT!$C$6,T1_PERT!$E$6)</f>
        <v>7.12213958005818</v>
      </c>
      <c r="H4331" s="23" t="n">
        <f aca="true">BETAINV(RAND(),T1_PERT!$F$7,T1_PERT!$G$7,T1_PERT!$C$7,T1_PERT!$E$7)</f>
        <v>5.46739793437077</v>
      </c>
      <c r="I4331" s="23" t="n">
        <f aca="false">BETAINV(E4331,T1_PERT!$F$8,T1_PERT!$G$8,T1_PERT!$C$8,T1_PERT!$E$8)</f>
        <v>5.91779173628676</v>
      </c>
      <c r="J4331" s="23" t="n">
        <f aca="true">BETAINV(RAND(),T1_PERT!$F$9,T1_PERT!$G$9,T1_PERT!$C$9,T1_PERT!$E$9)</f>
        <v>4.94218395957244</v>
      </c>
      <c r="K4331" s="23" t="n">
        <f aca="true">BETAINV(RAND(),T1_PERT!$F$10,T1_PERT!$G$10,T1_PERT!$C$10,T1_PERT!$E$10)</f>
        <v>2.17404027633535</v>
      </c>
      <c r="L4331" s="23" t="n">
        <f aca="false">F4331+G4331+I4331+K4331</f>
        <v>19.5201778405941</v>
      </c>
      <c r="M4331" s="23" t="n">
        <f aca="false">F4331+H4331+J4331+K4331</f>
        <v>16.8898284181923</v>
      </c>
      <c r="N4331" s="23" t="n">
        <f aca="false">MAX(L4331,M4331)</f>
        <v>19.5201778405941</v>
      </c>
    </row>
    <row r="4332" customFormat="false" ht="15" hidden="false" customHeight="false" outlineLevel="0" collapsed="false">
      <c r="A4332" s="5" t="n">
        <v>4313</v>
      </c>
      <c r="B4332" s="25" t="n">
        <f aca="true">NORMSINV(RAND())</f>
        <v>-0.669611978708979</v>
      </c>
      <c r="C4332" s="25" t="n">
        <f aca="true">$C$4*B4332+SQRT(1-$C$4^2)*NORMSINV(RAND())</f>
        <v>0.217222310046817</v>
      </c>
      <c r="D4332" s="25" t="n">
        <f aca="false">NORMSDIST(B4332)</f>
        <v>0.251552587965959</v>
      </c>
      <c r="E4332" s="25" t="n">
        <f aca="false">NORMSDIST(C4332)</f>
        <v>0.585982450572239</v>
      </c>
      <c r="F4332" s="23" t="n">
        <f aca="true">BETAINV(RAND(),T1_PERT!$F$5,T1_PERT!$G$5,T1_PERT!$C$5,T1_PERT!$E$5)</f>
        <v>4.14020945639728</v>
      </c>
      <c r="G4332" s="23" t="n">
        <f aca="false">BETAINV(D4332,T1_PERT!$F$6,T1_PERT!$G$6,T1_PERT!$C$6,T1_PERT!$E$6)</f>
        <v>4.48443330432891</v>
      </c>
      <c r="H4332" s="23" t="n">
        <f aca="true">BETAINV(RAND(),T1_PERT!$F$7,T1_PERT!$G$7,T1_PERT!$C$7,T1_PERT!$E$7)</f>
        <v>6.85987924358713</v>
      </c>
      <c r="I4332" s="23" t="n">
        <f aca="false">BETAINV(E4332,T1_PERT!$F$8,T1_PERT!$G$8,T1_PERT!$C$8,T1_PERT!$E$8)</f>
        <v>5.43016098784028</v>
      </c>
      <c r="J4332" s="23" t="n">
        <f aca="true">BETAINV(RAND(),T1_PERT!$F$9,T1_PERT!$G$9,T1_PERT!$C$9,T1_PERT!$E$9)</f>
        <v>4.08786415287131</v>
      </c>
      <c r="K4332" s="23" t="n">
        <f aca="true">BETAINV(RAND(),T1_PERT!$F$10,T1_PERT!$G$10,T1_PERT!$C$10,T1_PERT!$E$10)</f>
        <v>2.053307393254</v>
      </c>
      <c r="L4332" s="23" t="n">
        <f aca="false">F4332+G4332+I4332+K4332</f>
        <v>16.1081111418205</v>
      </c>
      <c r="M4332" s="23" t="n">
        <f aca="false">F4332+H4332+J4332+K4332</f>
        <v>17.1412602461097</v>
      </c>
      <c r="N4332" s="23" t="n">
        <f aca="false">MAX(L4332,M4332)</f>
        <v>17.1412602461097</v>
      </c>
    </row>
    <row r="4333" customFormat="false" ht="15" hidden="false" customHeight="false" outlineLevel="0" collapsed="false">
      <c r="A4333" s="5" t="n">
        <v>4314</v>
      </c>
      <c r="B4333" s="25" t="n">
        <f aca="true">NORMSINV(RAND())</f>
        <v>-1.99092870660002</v>
      </c>
      <c r="C4333" s="25" t="n">
        <f aca="true">$C$4*B4333+SQRT(1-$C$4^2)*NORMSINV(RAND())</f>
        <v>-0.663776804540147</v>
      </c>
      <c r="D4333" s="25" t="n">
        <f aca="false">NORMSDIST(B4333)</f>
        <v>0.0232443628560981</v>
      </c>
      <c r="E4333" s="25" t="n">
        <f aca="false">NORMSDIST(C4333)</f>
        <v>0.253416586793082</v>
      </c>
      <c r="F4333" s="23" t="n">
        <f aca="true">BETAINV(RAND(),T1_PERT!$F$5,T1_PERT!$G$5,T1_PERT!$C$5,T1_PERT!$E$5)</f>
        <v>5.14537589309496</v>
      </c>
      <c r="G4333" s="23" t="n">
        <f aca="false">BETAINV(D4333,T1_PERT!$F$6,T1_PERT!$G$6,T1_PERT!$C$6,T1_PERT!$E$6)</f>
        <v>3.4602112443571</v>
      </c>
      <c r="H4333" s="23" t="n">
        <f aca="true">BETAINV(RAND(),T1_PERT!$F$7,T1_PERT!$G$7,T1_PERT!$C$7,T1_PERT!$E$7)</f>
        <v>4.85149844786611</v>
      </c>
      <c r="I4333" s="23" t="n">
        <f aca="false">BETAINV(E4333,T1_PERT!$F$8,T1_PERT!$G$8,T1_PERT!$C$8,T1_PERT!$E$8)</f>
        <v>4.78177559335443</v>
      </c>
      <c r="J4333" s="23" t="n">
        <f aca="true">BETAINV(RAND(),T1_PERT!$F$9,T1_PERT!$G$9,T1_PERT!$C$9,T1_PERT!$E$9)</f>
        <v>3.91818248712217</v>
      </c>
      <c r="K4333" s="23" t="n">
        <f aca="true">BETAINV(RAND(),T1_PERT!$F$10,T1_PERT!$G$10,T1_PERT!$C$10,T1_PERT!$E$10)</f>
        <v>2.32303337828091</v>
      </c>
      <c r="L4333" s="23" t="n">
        <f aca="false">F4333+G4333+I4333+K4333</f>
        <v>15.7103961090874</v>
      </c>
      <c r="M4333" s="23" t="n">
        <f aca="false">F4333+H4333+J4333+K4333</f>
        <v>16.2380902063641</v>
      </c>
      <c r="N4333" s="23" t="n">
        <f aca="false">MAX(L4333,M4333)</f>
        <v>16.2380902063641</v>
      </c>
    </row>
    <row r="4334" customFormat="false" ht="15" hidden="false" customHeight="false" outlineLevel="0" collapsed="false">
      <c r="A4334" s="5" t="n">
        <v>4315</v>
      </c>
      <c r="B4334" s="25" t="n">
        <f aca="true">NORMSINV(RAND())</f>
        <v>0.0476921737091929</v>
      </c>
      <c r="C4334" s="25" t="n">
        <f aca="true">$C$4*B4334+SQRT(1-$C$4^2)*NORMSINV(RAND())</f>
        <v>0.802911874264154</v>
      </c>
      <c r="D4334" s="25" t="n">
        <f aca="false">NORMSDIST(B4334)</f>
        <v>0.519019214258869</v>
      </c>
      <c r="E4334" s="25" t="n">
        <f aca="false">NORMSDIST(C4334)</f>
        <v>0.788987163846895</v>
      </c>
      <c r="F4334" s="23" t="n">
        <f aca="true">BETAINV(RAND(),T1_PERT!$F$5,T1_PERT!$G$5,T1_PERT!$C$5,T1_PERT!$E$5)</f>
        <v>4.35603343751381</v>
      </c>
      <c r="G4334" s="23" t="n">
        <f aca="false">BETAINV(D4334,T1_PERT!$F$6,T1_PERT!$G$6,T1_PERT!$C$6,T1_PERT!$E$6)</f>
        <v>5.3139657022039</v>
      </c>
      <c r="H4334" s="23" t="n">
        <f aca="true">BETAINV(RAND(),T1_PERT!$F$7,T1_PERT!$G$7,T1_PERT!$C$7,T1_PERT!$E$7)</f>
        <v>5.7426534953725</v>
      </c>
      <c r="I4334" s="23" t="n">
        <f aca="false">BETAINV(E4334,T1_PERT!$F$8,T1_PERT!$G$8,T1_PERT!$C$8,T1_PERT!$E$8)</f>
        <v>5.92739304693156</v>
      </c>
      <c r="J4334" s="23" t="n">
        <f aca="true">BETAINV(RAND(),T1_PERT!$F$9,T1_PERT!$G$9,T1_PERT!$C$9,T1_PERT!$E$9)</f>
        <v>5.50678929902195</v>
      </c>
      <c r="K4334" s="23" t="n">
        <f aca="true">BETAINV(RAND(),T1_PERT!$F$10,T1_PERT!$G$10,T1_PERT!$C$10,T1_PERT!$E$10)</f>
        <v>1.40304052778461</v>
      </c>
      <c r="L4334" s="23" t="n">
        <f aca="false">F4334+G4334+I4334+K4334</f>
        <v>17.0004327144339</v>
      </c>
      <c r="M4334" s="23" t="n">
        <f aca="false">F4334+H4334+J4334+K4334</f>
        <v>17.0085167596929</v>
      </c>
      <c r="N4334" s="23" t="n">
        <f aca="false">MAX(L4334,M4334)</f>
        <v>17.0085167596929</v>
      </c>
    </row>
    <row r="4335" customFormat="false" ht="15" hidden="false" customHeight="false" outlineLevel="0" collapsed="false">
      <c r="A4335" s="5" t="n">
        <v>4316</v>
      </c>
      <c r="B4335" s="25" t="n">
        <f aca="true">NORMSINV(RAND())</f>
        <v>0.480602337494874</v>
      </c>
      <c r="C4335" s="25" t="n">
        <f aca="true">$C$4*B4335+SQRT(1-$C$4^2)*NORMSINV(RAND())</f>
        <v>-1.16377601671398</v>
      </c>
      <c r="D4335" s="25" t="n">
        <f aca="false">NORMSDIST(B4335)</f>
        <v>0.68460042308856</v>
      </c>
      <c r="E4335" s="25" t="n">
        <f aca="false">NORMSDIST(C4335)</f>
        <v>0.122257396949836</v>
      </c>
      <c r="F4335" s="23" t="n">
        <f aca="true">BETAINV(RAND(),T1_PERT!$F$5,T1_PERT!$G$5,T1_PERT!$C$5,T1_PERT!$E$5)</f>
        <v>2.49139422080652</v>
      </c>
      <c r="G4335" s="23" t="n">
        <f aca="false">BETAINV(D4335,T1_PERT!$F$6,T1_PERT!$G$6,T1_PERT!$C$6,T1_PERT!$E$6)</f>
        <v>5.86324763911551</v>
      </c>
      <c r="H4335" s="23" t="n">
        <f aca="true">BETAINV(RAND(),T1_PERT!$F$7,T1_PERT!$G$7,T1_PERT!$C$7,T1_PERT!$E$7)</f>
        <v>5.50798741780636</v>
      </c>
      <c r="I4335" s="23" t="n">
        <f aca="false">BETAINV(E4335,T1_PERT!$F$8,T1_PERT!$G$8,T1_PERT!$C$8,T1_PERT!$E$8)</f>
        <v>4.50364624454503</v>
      </c>
      <c r="J4335" s="23" t="n">
        <f aca="true">BETAINV(RAND(),T1_PERT!$F$9,T1_PERT!$G$9,T1_PERT!$C$9,T1_PERT!$E$9)</f>
        <v>3.89775012205144</v>
      </c>
      <c r="K4335" s="23" t="n">
        <f aca="true">BETAINV(RAND(),T1_PERT!$F$10,T1_PERT!$G$10,T1_PERT!$C$10,T1_PERT!$E$10)</f>
        <v>1.83662228099118</v>
      </c>
      <c r="L4335" s="23" t="n">
        <f aca="false">F4335+G4335+I4335+K4335</f>
        <v>14.6949103854582</v>
      </c>
      <c r="M4335" s="23" t="n">
        <f aca="false">F4335+H4335+J4335+K4335</f>
        <v>13.7337540416555</v>
      </c>
      <c r="N4335" s="23" t="n">
        <f aca="false">MAX(L4335,M4335)</f>
        <v>14.6949103854582</v>
      </c>
    </row>
    <row r="4336" customFormat="false" ht="15" hidden="false" customHeight="false" outlineLevel="0" collapsed="false">
      <c r="A4336" s="5" t="n">
        <v>4317</v>
      </c>
      <c r="B4336" s="25" t="n">
        <f aca="true">NORMSINV(RAND())</f>
        <v>-0.429745155689641</v>
      </c>
      <c r="C4336" s="25" t="n">
        <f aca="true">$C$4*B4336+SQRT(1-$C$4^2)*NORMSINV(RAND())</f>
        <v>-1.3021748010148</v>
      </c>
      <c r="D4336" s="25" t="n">
        <f aca="false">NORMSDIST(B4336)</f>
        <v>0.333690516014941</v>
      </c>
      <c r="E4336" s="25" t="n">
        <f aca="false">NORMSDIST(C4336)</f>
        <v>0.0964283186406749</v>
      </c>
      <c r="F4336" s="23" t="n">
        <f aca="true">BETAINV(RAND(),T1_PERT!$F$5,T1_PERT!$G$5,T1_PERT!$C$5,T1_PERT!$E$5)</f>
        <v>2.94359054230687</v>
      </c>
      <c r="G4336" s="23" t="n">
        <f aca="false">BETAINV(D4336,T1_PERT!$F$6,T1_PERT!$G$6,T1_PERT!$C$6,T1_PERT!$E$6)</f>
        <v>4.74537954182073</v>
      </c>
      <c r="H4336" s="23" t="n">
        <f aca="true">BETAINV(RAND(),T1_PERT!$F$7,T1_PERT!$G$7,T1_PERT!$C$7,T1_PERT!$E$7)</f>
        <v>5.96518128752363</v>
      </c>
      <c r="I4336" s="23" t="n">
        <f aca="false">BETAINV(E4336,T1_PERT!$F$8,T1_PERT!$G$8,T1_PERT!$C$8,T1_PERT!$E$8)</f>
        <v>4.43978484213039</v>
      </c>
      <c r="J4336" s="23" t="n">
        <f aca="true">BETAINV(RAND(),T1_PERT!$F$9,T1_PERT!$G$9,T1_PERT!$C$9,T1_PERT!$E$9)</f>
        <v>4.12059698436618</v>
      </c>
      <c r="K4336" s="23" t="n">
        <f aca="true">BETAINV(RAND(),T1_PERT!$F$10,T1_PERT!$G$10,T1_PERT!$C$10,T1_PERT!$E$10)</f>
        <v>1.38521518567661</v>
      </c>
      <c r="L4336" s="23" t="n">
        <f aca="false">F4336+G4336+I4336+K4336</f>
        <v>13.5139701119346</v>
      </c>
      <c r="M4336" s="23" t="n">
        <f aca="false">F4336+H4336+J4336+K4336</f>
        <v>14.4145839998733</v>
      </c>
      <c r="N4336" s="23" t="n">
        <f aca="false">MAX(L4336,M4336)</f>
        <v>14.4145839998733</v>
      </c>
    </row>
    <row r="4337" customFormat="false" ht="15" hidden="false" customHeight="false" outlineLevel="0" collapsed="false">
      <c r="A4337" s="5" t="n">
        <v>4318</v>
      </c>
      <c r="B4337" s="25" t="n">
        <f aca="true">NORMSINV(RAND())</f>
        <v>1.16657120302119</v>
      </c>
      <c r="C4337" s="25" t="n">
        <f aca="true">$C$4*B4337+SQRT(1-$C$4^2)*NORMSINV(RAND())</f>
        <v>0.454265617180035</v>
      </c>
      <c r="D4337" s="25" t="n">
        <f aca="false">NORMSDIST(B4337)</f>
        <v>0.878308210820858</v>
      </c>
      <c r="E4337" s="25" t="n">
        <f aca="false">NORMSDIST(C4337)</f>
        <v>0.675181170011917</v>
      </c>
      <c r="F4337" s="23" t="n">
        <f aca="true">BETAINV(RAND(),T1_PERT!$F$5,T1_PERT!$G$5,T1_PERT!$C$5,T1_PERT!$E$5)</f>
        <v>5.1972828423737</v>
      </c>
      <c r="G4337" s="23" t="n">
        <f aca="false">BETAINV(D4337,T1_PERT!$F$6,T1_PERT!$G$6,T1_PERT!$C$6,T1_PERT!$E$6)</f>
        <v>6.72870887923622</v>
      </c>
      <c r="H4337" s="23" t="n">
        <f aca="true">BETAINV(RAND(),T1_PERT!$F$7,T1_PERT!$G$7,T1_PERT!$C$7,T1_PERT!$E$7)</f>
        <v>3.25316886161913</v>
      </c>
      <c r="I4337" s="23" t="n">
        <f aca="false">BETAINV(E4337,T1_PERT!$F$8,T1_PERT!$G$8,T1_PERT!$C$8,T1_PERT!$E$8)</f>
        <v>5.62835780050588</v>
      </c>
      <c r="J4337" s="23" t="n">
        <f aca="true">BETAINV(RAND(),T1_PERT!$F$9,T1_PERT!$G$9,T1_PERT!$C$9,T1_PERT!$E$9)</f>
        <v>4.03217406440008</v>
      </c>
      <c r="K4337" s="23" t="n">
        <f aca="true">BETAINV(RAND(),T1_PERT!$F$10,T1_PERT!$G$10,T1_PERT!$C$10,T1_PERT!$E$10)</f>
        <v>2.43140158780909</v>
      </c>
      <c r="L4337" s="23" t="n">
        <f aca="false">F4337+G4337+I4337+K4337</f>
        <v>19.9857511099249</v>
      </c>
      <c r="M4337" s="23" t="n">
        <f aca="false">F4337+H4337+J4337+K4337</f>
        <v>14.914027356202</v>
      </c>
      <c r="N4337" s="23" t="n">
        <f aca="false">MAX(L4337,M4337)</f>
        <v>19.9857511099249</v>
      </c>
    </row>
    <row r="4338" customFormat="false" ht="15" hidden="false" customHeight="false" outlineLevel="0" collapsed="false">
      <c r="A4338" s="5" t="n">
        <v>4319</v>
      </c>
      <c r="B4338" s="25" t="n">
        <f aca="true">NORMSINV(RAND())</f>
        <v>-1.24642608461415</v>
      </c>
      <c r="C4338" s="25" t="n">
        <f aca="true">$C$4*B4338+SQRT(1-$C$4^2)*NORMSINV(RAND())</f>
        <v>-0.69767183534041</v>
      </c>
      <c r="D4338" s="25" t="n">
        <f aca="false">NORMSDIST(B4338)</f>
        <v>0.106304004918545</v>
      </c>
      <c r="E4338" s="25" t="n">
        <f aca="false">NORMSDIST(C4338)</f>
        <v>0.242691222843981</v>
      </c>
      <c r="F4338" s="23" t="n">
        <f aca="true">BETAINV(RAND(),T1_PERT!$F$5,T1_PERT!$G$5,T1_PERT!$C$5,T1_PERT!$E$5)</f>
        <v>3.8209939587697</v>
      </c>
      <c r="G4338" s="23" t="n">
        <f aca="false">BETAINV(D4338,T1_PERT!$F$6,T1_PERT!$G$6,T1_PERT!$C$6,T1_PERT!$E$6)</f>
        <v>3.94644495601962</v>
      </c>
      <c r="H4338" s="23" t="n">
        <f aca="true">BETAINV(RAND(),T1_PERT!$F$7,T1_PERT!$G$7,T1_PERT!$C$7,T1_PERT!$E$7)</f>
        <v>5.04425098019846</v>
      </c>
      <c r="I4338" s="23" t="n">
        <f aca="false">BETAINV(E4338,T1_PERT!$F$8,T1_PERT!$G$8,T1_PERT!$C$8,T1_PERT!$E$8)</f>
        <v>4.76062090279183</v>
      </c>
      <c r="J4338" s="23" t="n">
        <f aca="true">BETAINV(RAND(),T1_PERT!$F$9,T1_PERT!$G$9,T1_PERT!$C$9,T1_PERT!$E$9)</f>
        <v>5.27029209128789</v>
      </c>
      <c r="K4338" s="23" t="n">
        <f aca="true">BETAINV(RAND(),T1_PERT!$F$10,T1_PERT!$G$10,T1_PERT!$C$10,T1_PERT!$E$10)</f>
        <v>1.57929358074998</v>
      </c>
      <c r="L4338" s="23" t="n">
        <f aca="false">F4338+G4338+I4338+K4338</f>
        <v>14.1073533983311</v>
      </c>
      <c r="M4338" s="23" t="n">
        <f aca="false">F4338+H4338+J4338+K4338</f>
        <v>15.714830611006</v>
      </c>
      <c r="N4338" s="23" t="n">
        <f aca="false">MAX(L4338,M4338)</f>
        <v>15.714830611006</v>
      </c>
    </row>
    <row r="4339" customFormat="false" ht="15" hidden="false" customHeight="false" outlineLevel="0" collapsed="false">
      <c r="A4339" s="5" t="n">
        <v>4320</v>
      </c>
      <c r="B4339" s="25" t="n">
        <f aca="true">NORMSINV(RAND())</f>
        <v>-0.24346082813997</v>
      </c>
      <c r="C4339" s="25" t="n">
        <f aca="true">$C$4*B4339+SQRT(1-$C$4^2)*NORMSINV(RAND())</f>
        <v>-1.18396740061417</v>
      </c>
      <c r="D4339" s="25" t="n">
        <f aca="false">NORMSDIST(B4339)</f>
        <v>0.403824213448573</v>
      </c>
      <c r="E4339" s="25" t="n">
        <f aca="false">NORMSDIST(C4339)</f>
        <v>0.118212983770788</v>
      </c>
      <c r="F4339" s="23" t="n">
        <f aca="true">BETAINV(RAND(),T1_PERT!$F$5,T1_PERT!$G$5,T1_PERT!$C$5,T1_PERT!$E$5)</f>
        <v>4.80037767817038</v>
      </c>
      <c r="G4339" s="23" t="n">
        <f aca="false">BETAINV(D4339,T1_PERT!$F$6,T1_PERT!$G$6,T1_PERT!$C$6,T1_PERT!$E$6)</f>
        <v>4.96048879824891</v>
      </c>
      <c r="H4339" s="23" t="n">
        <f aca="true">BETAINV(RAND(),T1_PERT!$F$7,T1_PERT!$G$7,T1_PERT!$C$7,T1_PERT!$E$7)</f>
        <v>6.1078802946632</v>
      </c>
      <c r="I4339" s="23" t="n">
        <f aca="false">BETAINV(E4339,T1_PERT!$F$8,T1_PERT!$G$8,T1_PERT!$C$8,T1_PERT!$E$8)</f>
        <v>4.49397353087218</v>
      </c>
      <c r="J4339" s="23" t="n">
        <f aca="true">BETAINV(RAND(),T1_PERT!$F$9,T1_PERT!$G$9,T1_PERT!$C$9,T1_PERT!$E$9)</f>
        <v>5.21739928982622</v>
      </c>
      <c r="K4339" s="23" t="n">
        <f aca="true">BETAINV(RAND(),T1_PERT!$F$10,T1_PERT!$G$10,T1_PERT!$C$10,T1_PERT!$E$10)</f>
        <v>1.97967101680341</v>
      </c>
      <c r="L4339" s="23" t="n">
        <f aca="false">F4339+G4339+I4339+K4339</f>
        <v>16.2345110240949</v>
      </c>
      <c r="M4339" s="23" t="n">
        <f aca="false">F4339+H4339+J4339+K4339</f>
        <v>18.1053282794632</v>
      </c>
      <c r="N4339" s="23" t="n">
        <f aca="false">MAX(L4339,M4339)</f>
        <v>18.1053282794632</v>
      </c>
    </row>
    <row r="4340" customFormat="false" ht="15" hidden="false" customHeight="false" outlineLevel="0" collapsed="false">
      <c r="A4340" s="5" t="n">
        <v>4321</v>
      </c>
      <c r="B4340" s="25" t="n">
        <f aca="true">NORMSINV(RAND())</f>
        <v>-0.166392896943834</v>
      </c>
      <c r="C4340" s="25" t="n">
        <f aca="true">$C$4*B4340+SQRT(1-$C$4^2)*NORMSINV(RAND())</f>
        <v>-0.177724609887184</v>
      </c>
      <c r="D4340" s="25" t="n">
        <f aca="false">NORMSDIST(B4340)</f>
        <v>0.433923881727171</v>
      </c>
      <c r="E4340" s="25" t="n">
        <f aca="false">NORMSDIST(C4340)</f>
        <v>0.429469628515119</v>
      </c>
      <c r="F4340" s="23" t="n">
        <f aca="true">BETAINV(RAND(),T1_PERT!$F$5,T1_PERT!$G$5,T1_PERT!$C$5,T1_PERT!$E$5)</f>
        <v>4.85757347727047</v>
      </c>
      <c r="G4340" s="23" t="n">
        <f aca="false">BETAINV(D4340,T1_PERT!$F$6,T1_PERT!$G$6,T1_PERT!$C$6,T1_PERT!$E$6)</f>
        <v>5.05221920018122</v>
      </c>
      <c r="H4340" s="23" t="n">
        <f aca="true">BETAINV(RAND(),T1_PERT!$F$7,T1_PERT!$G$7,T1_PERT!$C$7,T1_PERT!$E$7)</f>
        <v>4.83793076642809</v>
      </c>
      <c r="I4340" s="23" t="n">
        <f aca="false">BETAINV(E4340,T1_PERT!$F$8,T1_PERT!$G$8,T1_PERT!$C$8,T1_PERT!$E$8)</f>
        <v>5.11846036399739</v>
      </c>
      <c r="J4340" s="23" t="n">
        <f aca="true">BETAINV(RAND(),T1_PERT!$F$9,T1_PERT!$G$9,T1_PERT!$C$9,T1_PERT!$E$9)</f>
        <v>4.10964521962998</v>
      </c>
      <c r="K4340" s="23" t="n">
        <f aca="true">BETAINV(RAND(),T1_PERT!$F$10,T1_PERT!$G$10,T1_PERT!$C$10,T1_PERT!$E$10)</f>
        <v>1.6628457644695</v>
      </c>
      <c r="L4340" s="23" t="n">
        <f aca="false">F4340+G4340+I4340+K4340</f>
        <v>16.6910988059186</v>
      </c>
      <c r="M4340" s="23" t="n">
        <f aca="false">F4340+H4340+J4340+K4340</f>
        <v>15.467995227798</v>
      </c>
      <c r="N4340" s="23" t="n">
        <f aca="false">MAX(L4340,M4340)</f>
        <v>16.6910988059186</v>
      </c>
    </row>
    <row r="4341" customFormat="false" ht="15" hidden="false" customHeight="false" outlineLevel="0" collapsed="false">
      <c r="A4341" s="5" t="n">
        <v>4322</v>
      </c>
      <c r="B4341" s="25" t="n">
        <f aca="true">NORMSINV(RAND())</f>
        <v>-1.15808343215768</v>
      </c>
      <c r="C4341" s="25" t="n">
        <f aca="true">$C$4*B4341+SQRT(1-$C$4^2)*NORMSINV(RAND())</f>
        <v>-1.05224828169368</v>
      </c>
      <c r="D4341" s="25" t="n">
        <f aca="false">NORMSDIST(B4341)</f>
        <v>0.123414995213786</v>
      </c>
      <c r="E4341" s="25" t="n">
        <f aca="false">NORMSDIST(C4341)</f>
        <v>0.14634282657295</v>
      </c>
      <c r="F4341" s="23" t="n">
        <f aca="true">BETAINV(RAND(),T1_PERT!$F$5,T1_PERT!$G$5,T1_PERT!$C$5,T1_PERT!$E$5)</f>
        <v>4.65890338201512</v>
      </c>
      <c r="G4341" s="23" t="n">
        <f aca="false">BETAINV(D4341,T1_PERT!$F$6,T1_PERT!$G$6,T1_PERT!$C$6,T1_PERT!$E$6)</f>
        <v>4.01991412936297</v>
      </c>
      <c r="H4341" s="23" t="n">
        <f aca="true">BETAINV(RAND(),T1_PERT!$F$7,T1_PERT!$G$7,T1_PERT!$C$7,T1_PERT!$E$7)</f>
        <v>5.95420109814119</v>
      </c>
      <c r="I4341" s="23" t="n">
        <f aca="false">BETAINV(E4341,T1_PERT!$F$8,T1_PERT!$G$8,T1_PERT!$C$8,T1_PERT!$E$8)</f>
        <v>4.55927106154727</v>
      </c>
      <c r="J4341" s="23" t="n">
        <f aca="true">BETAINV(RAND(),T1_PERT!$F$9,T1_PERT!$G$9,T1_PERT!$C$9,T1_PERT!$E$9)</f>
        <v>4.34976493095525</v>
      </c>
      <c r="K4341" s="23" t="n">
        <f aca="true">BETAINV(RAND(),T1_PERT!$F$10,T1_PERT!$G$10,T1_PERT!$C$10,T1_PERT!$E$10)</f>
        <v>2.38608216020541</v>
      </c>
      <c r="L4341" s="23" t="n">
        <f aca="false">F4341+G4341+I4341+K4341</f>
        <v>15.6241707331308</v>
      </c>
      <c r="M4341" s="23" t="n">
        <f aca="false">F4341+H4341+J4341+K4341</f>
        <v>17.348951571317</v>
      </c>
      <c r="N4341" s="23" t="n">
        <f aca="false">MAX(L4341,M4341)</f>
        <v>17.348951571317</v>
      </c>
    </row>
    <row r="4342" customFormat="false" ht="15" hidden="false" customHeight="false" outlineLevel="0" collapsed="false">
      <c r="A4342" s="5" t="n">
        <v>4323</v>
      </c>
      <c r="B4342" s="25" t="n">
        <f aca="true">NORMSINV(RAND())</f>
        <v>0.272506630103909</v>
      </c>
      <c r="C4342" s="25" t="n">
        <f aca="true">$C$4*B4342+SQRT(1-$C$4^2)*NORMSINV(RAND())</f>
        <v>0.271394459424075</v>
      </c>
      <c r="D4342" s="25" t="n">
        <f aca="false">NORMSDIST(B4342)</f>
        <v>0.607383752986202</v>
      </c>
      <c r="E4342" s="25" t="n">
        <f aca="false">NORMSDIST(C4342)</f>
        <v>0.606956168532339</v>
      </c>
      <c r="F4342" s="23" t="n">
        <f aca="true">BETAINV(RAND(),T1_PERT!$F$5,T1_PERT!$G$5,T1_PERT!$C$5,T1_PERT!$E$5)</f>
        <v>4.04292426043576</v>
      </c>
      <c r="G4342" s="23" t="n">
        <f aca="false">BETAINV(D4342,T1_PERT!$F$6,T1_PERT!$G$6,T1_PERT!$C$6,T1_PERT!$E$6)</f>
        <v>5.59704968783725</v>
      </c>
      <c r="H4342" s="23" t="n">
        <f aca="true">BETAINV(RAND(),T1_PERT!$F$7,T1_PERT!$G$7,T1_PERT!$C$7,T1_PERT!$E$7)</f>
        <v>5.80023040356961</v>
      </c>
      <c r="I4342" s="23" t="n">
        <f aca="false">BETAINV(E4342,T1_PERT!$F$8,T1_PERT!$G$8,T1_PERT!$C$8,T1_PERT!$E$8)</f>
        <v>5.47488250316846</v>
      </c>
      <c r="J4342" s="23" t="n">
        <f aca="true">BETAINV(RAND(),T1_PERT!$F$9,T1_PERT!$G$9,T1_PERT!$C$9,T1_PERT!$E$9)</f>
        <v>5.45700696826169</v>
      </c>
      <c r="K4342" s="23" t="n">
        <f aca="true">BETAINV(RAND(),T1_PERT!$F$10,T1_PERT!$G$10,T1_PERT!$C$10,T1_PERT!$E$10)</f>
        <v>2.17973604119626</v>
      </c>
      <c r="L4342" s="23" t="n">
        <f aca="false">F4342+G4342+I4342+K4342</f>
        <v>17.2945924926377</v>
      </c>
      <c r="M4342" s="23" t="n">
        <f aca="false">F4342+H4342+J4342+K4342</f>
        <v>17.4798976734633</v>
      </c>
      <c r="N4342" s="23" t="n">
        <f aca="false">MAX(L4342,M4342)</f>
        <v>17.4798976734633</v>
      </c>
    </row>
    <row r="4343" customFormat="false" ht="15" hidden="false" customHeight="false" outlineLevel="0" collapsed="false">
      <c r="A4343" s="5" t="n">
        <v>4324</v>
      </c>
      <c r="B4343" s="25" t="n">
        <f aca="true">NORMSINV(RAND())</f>
        <v>1.70522441563346</v>
      </c>
      <c r="C4343" s="25" t="n">
        <f aca="true">$C$4*B4343+SQRT(1-$C$4^2)*NORMSINV(RAND())</f>
        <v>1.1123513892801</v>
      </c>
      <c r="D4343" s="25" t="n">
        <f aca="false">NORMSDIST(B4343)</f>
        <v>0.955923710966016</v>
      </c>
      <c r="E4343" s="25" t="n">
        <f aca="false">NORMSDIST(C4343)</f>
        <v>0.867006451720435</v>
      </c>
      <c r="F4343" s="23" t="n">
        <f aca="true">BETAINV(RAND(),T1_PERT!$F$5,T1_PERT!$G$5,T1_PERT!$C$5,T1_PERT!$E$5)</f>
        <v>5.5204859672329</v>
      </c>
      <c r="G4343" s="23" t="n">
        <f aca="false">BETAINV(D4343,T1_PERT!$F$6,T1_PERT!$G$6,T1_PERT!$C$6,T1_PERT!$E$6)</f>
        <v>7.34440222454856</v>
      </c>
      <c r="H4343" s="23" t="n">
        <f aca="true">BETAINV(RAND(),T1_PERT!$F$7,T1_PERT!$G$7,T1_PERT!$C$7,T1_PERT!$E$7)</f>
        <v>7.44021014092834</v>
      </c>
      <c r="I4343" s="23" t="n">
        <f aca="false">BETAINV(E4343,T1_PERT!$F$8,T1_PERT!$G$8,T1_PERT!$C$8,T1_PERT!$E$8)</f>
        <v>6.19295273452013</v>
      </c>
      <c r="J4343" s="23" t="n">
        <f aca="true">BETAINV(RAND(),T1_PERT!$F$9,T1_PERT!$G$9,T1_PERT!$C$9,T1_PERT!$E$9)</f>
        <v>4.65555756726063</v>
      </c>
      <c r="K4343" s="23" t="n">
        <f aca="true">BETAINV(RAND(),T1_PERT!$F$10,T1_PERT!$G$10,T1_PERT!$C$10,T1_PERT!$E$10)</f>
        <v>1.66958935851244</v>
      </c>
      <c r="L4343" s="23" t="n">
        <f aca="false">F4343+G4343+I4343+K4343</f>
        <v>20.727430284814</v>
      </c>
      <c r="M4343" s="23" t="n">
        <f aca="false">F4343+H4343+J4343+K4343</f>
        <v>19.2858430339343</v>
      </c>
      <c r="N4343" s="23" t="n">
        <f aca="false">MAX(L4343,M4343)</f>
        <v>20.727430284814</v>
      </c>
    </row>
    <row r="4344" customFormat="false" ht="15" hidden="false" customHeight="false" outlineLevel="0" collapsed="false">
      <c r="A4344" s="5" t="n">
        <v>4325</v>
      </c>
      <c r="B4344" s="25" t="n">
        <f aca="true">NORMSINV(RAND())</f>
        <v>0.906249171022154</v>
      </c>
      <c r="C4344" s="25" t="n">
        <f aca="true">$C$4*B4344+SQRT(1-$C$4^2)*NORMSINV(RAND())</f>
        <v>1.27185681559075</v>
      </c>
      <c r="D4344" s="25" t="n">
        <f aca="false">NORMSDIST(B4344)</f>
        <v>0.817598008824203</v>
      </c>
      <c r="E4344" s="25" t="n">
        <f aca="false">NORMSDIST(C4344)</f>
        <v>0.898288001098852</v>
      </c>
      <c r="F4344" s="23" t="n">
        <f aca="true">BETAINV(RAND(),T1_PERT!$F$5,T1_PERT!$G$5,T1_PERT!$C$5,T1_PERT!$E$5)</f>
        <v>3.53331277372185</v>
      </c>
      <c r="G4344" s="23" t="n">
        <f aca="false">BETAINV(D4344,T1_PERT!$F$6,T1_PERT!$G$6,T1_PERT!$C$6,T1_PERT!$E$6)</f>
        <v>6.40650110300433</v>
      </c>
      <c r="H4344" s="23" t="n">
        <f aca="true">BETAINV(RAND(),T1_PERT!$F$7,T1_PERT!$G$7,T1_PERT!$C$7,T1_PERT!$E$7)</f>
        <v>5.64261525029899</v>
      </c>
      <c r="I4344" s="23" t="n">
        <f aca="false">BETAINV(E4344,T1_PERT!$F$8,T1_PERT!$G$8,T1_PERT!$C$8,T1_PERT!$E$8)</f>
        <v>6.32746742278394</v>
      </c>
      <c r="J4344" s="23" t="n">
        <f aca="true">BETAINV(RAND(),T1_PERT!$F$9,T1_PERT!$G$9,T1_PERT!$C$9,T1_PERT!$E$9)</f>
        <v>4.57363733091083</v>
      </c>
      <c r="K4344" s="23" t="n">
        <f aca="true">BETAINV(RAND(),T1_PERT!$F$10,T1_PERT!$G$10,T1_PERT!$C$10,T1_PERT!$E$10)</f>
        <v>1.7238069084078</v>
      </c>
      <c r="L4344" s="23" t="n">
        <f aca="false">F4344+G4344+I4344+K4344</f>
        <v>17.9910882079179</v>
      </c>
      <c r="M4344" s="23" t="n">
        <f aca="false">F4344+H4344+J4344+K4344</f>
        <v>15.4733722633395</v>
      </c>
      <c r="N4344" s="23" t="n">
        <f aca="false">MAX(L4344,M4344)</f>
        <v>17.9910882079179</v>
      </c>
    </row>
    <row r="4345" customFormat="false" ht="15" hidden="false" customHeight="false" outlineLevel="0" collapsed="false">
      <c r="A4345" s="5" t="n">
        <v>4326</v>
      </c>
      <c r="B4345" s="25" t="n">
        <f aca="true">NORMSINV(RAND())</f>
        <v>-0.777934531192993</v>
      </c>
      <c r="C4345" s="25" t="n">
        <f aca="true">$C$4*B4345+SQRT(1-$C$4^2)*NORMSINV(RAND())</f>
        <v>0.614840584019414</v>
      </c>
      <c r="D4345" s="25" t="n">
        <f aca="false">NORMSDIST(B4345)</f>
        <v>0.218303804940408</v>
      </c>
      <c r="E4345" s="25" t="n">
        <f aca="false">NORMSDIST(C4345)</f>
        <v>0.730669997749291</v>
      </c>
      <c r="F4345" s="23" t="n">
        <f aca="true">BETAINV(RAND(),T1_PERT!$F$5,T1_PERT!$G$5,T1_PERT!$C$5,T1_PERT!$E$5)</f>
        <v>3.26846845033117</v>
      </c>
      <c r="G4345" s="23" t="n">
        <f aca="false">BETAINV(D4345,T1_PERT!$F$6,T1_PERT!$G$6,T1_PERT!$C$6,T1_PERT!$E$6)</f>
        <v>4.37327458437723</v>
      </c>
      <c r="H4345" s="23" t="n">
        <f aca="true">BETAINV(RAND(),T1_PERT!$F$7,T1_PERT!$G$7,T1_PERT!$C$7,T1_PERT!$E$7)</f>
        <v>4.5688751293432</v>
      </c>
      <c r="I4345" s="23" t="n">
        <f aca="false">BETAINV(E4345,T1_PERT!$F$8,T1_PERT!$G$8,T1_PERT!$C$8,T1_PERT!$E$8)</f>
        <v>5.76545228568946</v>
      </c>
      <c r="J4345" s="23" t="n">
        <f aca="true">BETAINV(RAND(),T1_PERT!$F$9,T1_PERT!$G$9,T1_PERT!$C$9,T1_PERT!$E$9)</f>
        <v>4.36638782068478</v>
      </c>
      <c r="K4345" s="23" t="n">
        <f aca="true">BETAINV(RAND(),T1_PERT!$F$10,T1_PERT!$G$10,T1_PERT!$C$10,T1_PERT!$E$10)</f>
        <v>2.10459198771395</v>
      </c>
      <c r="L4345" s="23" t="n">
        <f aca="false">F4345+G4345+I4345+K4345</f>
        <v>15.5117873081118</v>
      </c>
      <c r="M4345" s="23" t="n">
        <f aca="false">F4345+H4345+J4345+K4345</f>
        <v>14.3083233880731</v>
      </c>
      <c r="N4345" s="23" t="n">
        <f aca="false">MAX(L4345,M4345)</f>
        <v>15.5117873081118</v>
      </c>
    </row>
    <row r="4346" customFormat="false" ht="15" hidden="false" customHeight="false" outlineLevel="0" collapsed="false">
      <c r="A4346" s="5" t="n">
        <v>4327</v>
      </c>
      <c r="B4346" s="25" t="n">
        <f aca="true">NORMSINV(RAND())</f>
        <v>0.0892800635400367</v>
      </c>
      <c r="C4346" s="25" t="n">
        <f aca="true">$C$4*B4346+SQRT(1-$C$4^2)*NORMSINV(RAND())</f>
        <v>-0.195296649719576</v>
      </c>
      <c r="D4346" s="25" t="n">
        <f aca="false">NORMSDIST(B4346)</f>
        <v>0.535570331110025</v>
      </c>
      <c r="E4346" s="25" t="n">
        <f aca="false">NORMSDIST(C4346)</f>
        <v>0.422580359856034</v>
      </c>
      <c r="F4346" s="23" t="n">
        <f aca="true">BETAINV(RAND(),T1_PERT!$F$5,T1_PERT!$G$5,T1_PERT!$C$5,T1_PERT!$E$5)</f>
        <v>3.82808283441156</v>
      </c>
      <c r="G4346" s="23" t="n">
        <f aca="false">BETAINV(D4346,T1_PERT!$F$6,T1_PERT!$G$6,T1_PERT!$C$6,T1_PERT!$E$6)</f>
        <v>5.36580673818432</v>
      </c>
      <c r="H4346" s="23" t="n">
        <f aca="true">BETAINV(RAND(),T1_PERT!$F$7,T1_PERT!$G$7,T1_PERT!$C$7,T1_PERT!$E$7)</f>
        <v>6.40816291543877</v>
      </c>
      <c r="I4346" s="23" t="n">
        <f aca="false">BETAINV(E4346,T1_PERT!$F$8,T1_PERT!$G$8,T1_PERT!$C$8,T1_PERT!$E$8)</f>
        <v>5.10529166634482</v>
      </c>
      <c r="J4346" s="23" t="n">
        <f aca="true">BETAINV(RAND(),T1_PERT!$F$9,T1_PERT!$G$9,T1_PERT!$C$9,T1_PERT!$E$9)</f>
        <v>3.75500156385007</v>
      </c>
      <c r="K4346" s="23" t="n">
        <f aca="true">BETAINV(RAND(),T1_PERT!$F$10,T1_PERT!$G$10,T1_PERT!$C$10,T1_PERT!$E$10)</f>
        <v>1.8567387859754</v>
      </c>
      <c r="L4346" s="23" t="n">
        <f aca="false">F4346+G4346+I4346+K4346</f>
        <v>16.1559200249161</v>
      </c>
      <c r="M4346" s="23" t="n">
        <f aca="false">F4346+H4346+J4346+K4346</f>
        <v>15.8479860996758</v>
      </c>
      <c r="N4346" s="23" t="n">
        <f aca="false">MAX(L4346,M4346)</f>
        <v>16.1559200249161</v>
      </c>
    </row>
    <row r="4347" customFormat="false" ht="15" hidden="false" customHeight="false" outlineLevel="0" collapsed="false">
      <c r="A4347" s="5" t="n">
        <v>4328</v>
      </c>
      <c r="B4347" s="25" t="n">
        <f aca="true">NORMSINV(RAND())</f>
        <v>0.181214535848687</v>
      </c>
      <c r="C4347" s="25" t="n">
        <f aca="true">$C$4*B4347+SQRT(1-$C$4^2)*NORMSINV(RAND())</f>
        <v>0.577098915647902</v>
      </c>
      <c r="D4347" s="25" t="n">
        <f aca="false">NORMSDIST(B4347)</f>
        <v>0.571900407233505</v>
      </c>
      <c r="E4347" s="25" t="n">
        <f aca="false">NORMSDIST(C4347)</f>
        <v>0.71806368159139</v>
      </c>
      <c r="F4347" s="23" t="n">
        <f aca="true">BETAINV(RAND(),T1_PERT!$F$5,T1_PERT!$G$5,T1_PERT!$C$5,T1_PERT!$E$5)</f>
        <v>2.65982686937966</v>
      </c>
      <c r="G4347" s="23" t="n">
        <f aca="false">BETAINV(D4347,T1_PERT!$F$6,T1_PERT!$G$6,T1_PERT!$C$6,T1_PERT!$E$6)</f>
        <v>5.48131849615123</v>
      </c>
      <c r="H4347" s="23" t="n">
        <f aca="true">BETAINV(RAND(),T1_PERT!$F$7,T1_PERT!$G$7,T1_PERT!$C$7,T1_PERT!$E$7)</f>
        <v>5.10828121168414</v>
      </c>
      <c r="I4347" s="23" t="n">
        <f aca="false">BETAINV(E4347,T1_PERT!$F$8,T1_PERT!$G$8,T1_PERT!$C$8,T1_PERT!$E$8)</f>
        <v>5.73309009318673</v>
      </c>
      <c r="J4347" s="23" t="n">
        <f aca="true">BETAINV(RAND(),T1_PERT!$F$9,T1_PERT!$G$9,T1_PERT!$C$9,T1_PERT!$E$9)</f>
        <v>3.91383184974197</v>
      </c>
      <c r="K4347" s="23" t="n">
        <f aca="true">BETAINV(RAND(),T1_PERT!$F$10,T1_PERT!$G$10,T1_PERT!$C$10,T1_PERT!$E$10)</f>
        <v>1.4663943535538</v>
      </c>
      <c r="L4347" s="23" t="n">
        <f aca="false">F4347+G4347+I4347+K4347</f>
        <v>15.3406298122714</v>
      </c>
      <c r="M4347" s="23" t="n">
        <f aca="false">F4347+H4347+J4347+K4347</f>
        <v>13.1483342843596</v>
      </c>
      <c r="N4347" s="23" t="n">
        <f aca="false">MAX(L4347,M4347)</f>
        <v>15.3406298122714</v>
      </c>
    </row>
    <row r="4348" customFormat="false" ht="15" hidden="false" customHeight="false" outlineLevel="0" collapsed="false">
      <c r="A4348" s="5" t="n">
        <v>4329</v>
      </c>
      <c r="B4348" s="25" t="n">
        <f aca="true">NORMSINV(RAND())</f>
        <v>1.23968204533107</v>
      </c>
      <c r="C4348" s="25" t="n">
        <f aca="true">$C$4*B4348+SQRT(1-$C$4^2)*NORMSINV(RAND())</f>
        <v>0.617271303444433</v>
      </c>
      <c r="D4348" s="25" t="n">
        <f aca="false">NORMSDIST(B4348)</f>
        <v>0.892453489661253</v>
      </c>
      <c r="E4348" s="25" t="n">
        <f aca="false">NORMSDIST(C4348)</f>
        <v>0.73147210425833</v>
      </c>
      <c r="F4348" s="23" t="n">
        <f aca="true">BETAINV(RAND(),T1_PERT!$F$5,T1_PERT!$G$5,T1_PERT!$C$5,T1_PERT!$E$5)</f>
        <v>3.3219867400372</v>
      </c>
      <c r="G4348" s="23" t="n">
        <f aca="false">BETAINV(D4348,T1_PERT!$F$6,T1_PERT!$G$6,T1_PERT!$C$6,T1_PERT!$E$6)</f>
        <v>6.81683082763818</v>
      </c>
      <c r="H4348" s="23" t="n">
        <f aca="true">BETAINV(RAND(),T1_PERT!$F$7,T1_PERT!$G$7,T1_PERT!$C$7,T1_PERT!$E$7)</f>
        <v>5.00489611653419</v>
      </c>
      <c r="I4348" s="23" t="n">
        <f aca="false">BETAINV(E4348,T1_PERT!$F$8,T1_PERT!$G$8,T1_PERT!$C$8,T1_PERT!$E$8)</f>
        <v>5.76753883674768</v>
      </c>
      <c r="J4348" s="23" t="n">
        <f aca="true">BETAINV(RAND(),T1_PERT!$F$9,T1_PERT!$G$9,T1_PERT!$C$9,T1_PERT!$E$9)</f>
        <v>4.15106056279341</v>
      </c>
      <c r="K4348" s="23" t="n">
        <f aca="true">BETAINV(RAND(),T1_PERT!$F$10,T1_PERT!$G$10,T1_PERT!$C$10,T1_PERT!$E$10)</f>
        <v>2.72333896513777</v>
      </c>
      <c r="L4348" s="23" t="n">
        <f aca="false">F4348+G4348+I4348+K4348</f>
        <v>18.6296953695608</v>
      </c>
      <c r="M4348" s="23" t="n">
        <f aca="false">F4348+H4348+J4348+K4348</f>
        <v>15.2012823845026</v>
      </c>
      <c r="N4348" s="23" t="n">
        <f aca="false">MAX(L4348,M4348)</f>
        <v>18.6296953695608</v>
      </c>
    </row>
    <row r="4349" customFormat="false" ht="15" hidden="false" customHeight="false" outlineLevel="0" collapsed="false">
      <c r="A4349" s="5" t="n">
        <v>4330</v>
      </c>
      <c r="B4349" s="25" t="n">
        <f aca="true">NORMSINV(RAND())</f>
        <v>1.76494753136563</v>
      </c>
      <c r="C4349" s="25" t="n">
        <f aca="true">$C$4*B4349+SQRT(1-$C$4^2)*NORMSINV(RAND())</f>
        <v>-0.102892985734558</v>
      </c>
      <c r="D4349" s="25" t="n">
        <f aca="false">NORMSDIST(B4349)</f>
        <v>0.961213707866045</v>
      </c>
      <c r="E4349" s="25" t="n">
        <f aca="false">NORMSDIST(C4349)</f>
        <v>0.459023952363389</v>
      </c>
      <c r="F4349" s="23" t="n">
        <f aca="true">BETAINV(RAND(),T1_PERT!$F$5,T1_PERT!$G$5,T1_PERT!$C$5,T1_PERT!$E$5)</f>
        <v>5.49554296055203</v>
      </c>
      <c r="G4349" s="23" t="n">
        <f aca="false">BETAINV(D4349,T1_PERT!$F$6,T1_PERT!$G$6,T1_PERT!$C$6,T1_PERT!$E$6)</f>
        <v>7.4071623848566</v>
      </c>
      <c r="H4349" s="23" t="n">
        <f aca="true">BETAINV(RAND(),T1_PERT!$F$7,T1_PERT!$G$7,T1_PERT!$C$7,T1_PERT!$E$7)</f>
        <v>6.98929290302304</v>
      </c>
      <c r="I4349" s="23" t="n">
        <f aca="false">BETAINV(E4349,T1_PERT!$F$8,T1_PERT!$G$8,T1_PERT!$C$8,T1_PERT!$E$8)</f>
        <v>5.17527707361576</v>
      </c>
      <c r="J4349" s="23" t="n">
        <f aca="true">BETAINV(RAND(),T1_PERT!$F$9,T1_PERT!$G$9,T1_PERT!$C$9,T1_PERT!$E$9)</f>
        <v>5.75497607593417</v>
      </c>
      <c r="K4349" s="23" t="n">
        <f aca="true">BETAINV(RAND(),T1_PERT!$F$10,T1_PERT!$G$10,T1_PERT!$C$10,T1_PERT!$E$10)</f>
        <v>1.48742815887114</v>
      </c>
      <c r="L4349" s="23" t="n">
        <f aca="false">F4349+G4349+I4349+K4349</f>
        <v>19.5654105778955</v>
      </c>
      <c r="M4349" s="23" t="n">
        <f aca="false">F4349+H4349+J4349+K4349</f>
        <v>19.7272400983804</v>
      </c>
      <c r="N4349" s="23" t="n">
        <f aca="false">MAX(L4349,M4349)</f>
        <v>19.7272400983804</v>
      </c>
    </row>
    <row r="4350" customFormat="false" ht="15" hidden="false" customHeight="false" outlineLevel="0" collapsed="false">
      <c r="A4350" s="5" t="n">
        <v>4331</v>
      </c>
      <c r="B4350" s="25" t="n">
        <f aca="true">NORMSINV(RAND())</f>
        <v>-1.23569055606472</v>
      </c>
      <c r="C4350" s="25" t="n">
        <f aca="true">$C$4*B4350+SQRT(1-$C$4^2)*NORMSINV(RAND())</f>
        <v>-0.494464879228559</v>
      </c>
      <c r="D4350" s="25" t="n">
        <f aca="false">NORMSDIST(B4350)</f>
        <v>0.10828680464653</v>
      </c>
      <c r="E4350" s="25" t="n">
        <f aca="false">NORMSDIST(C4350)</f>
        <v>0.310488951952951</v>
      </c>
      <c r="F4350" s="23" t="n">
        <f aca="true">BETAINV(RAND(),T1_PERT!$F$5,T1_PERT!$G$5,T1_PERT!$C$5,T1_PERT!$E$5)</f>
        <v>3.33669777050835</v>
      </c>
      <c r="G4350" s="23" t="n">
        <f aca="false">BETAINV(D4350,T1_PERT!$F$6,T1_PERT!$G$6,T1_PERT!$C$6,T1_PERT!$E$6)</f>
        <v>3.95519408382407</v>
      </c>
      <c r="H4350" s="23" t="n">
        <f aca="true">BETAINV(RAND(),T1_PERT!$F$7,T1_PERT!$G$7,T1_PERT!$C$7,T1_PERT!$E$7)</f>
        <v>7.43397256404147</v>
      </c>
      <c r="I4350" s="23" t="n">
        <f aca="false">BETAINV(E4350,T1_PERT!$F$8,T1_PERT!$G$8,T1_PERT!$C$8,T1_PERT!$E$8)</f>
        <v>4.89219421154162</v>
      </c>
      <c r="J4350" s="23" t="n">
        <f aca="true">BETAINV(RAND(),T1_PERT!$F$9,T1_PERT!$G$9,T1_PERT!$C$9,T1_PERT!$E$9)</f>
        <v>5.1021344494983</v>
      </c>
      <c r="K4350" s="23" t="n">
        <f aca="true">BETAINV(RAND(),T1_PERT!$F$10,T1_PERT!$G$10,T1_PERT!$C$10,T1_PERT!$E$10)</f>
        <v>2.6894983236505</v>
      </c>
      <c r="L4350" s="23" t="n">
        <f aca="false">F4350+G4350+I4350+K4350</f>
        <v>14.8735843895245</v>
      </c>
      <c r="M4350" s="23" t="n">
        <f aca="false">F4350+H4350+J4350+K4350</f>
        <v>18.5623031076986</v>
      </c>
      <c r="N4350" s="23" t="n">
        <f aca="false">MAX(L4350,M4350)</f>
        <v>18.5623031076986</v>
      </c>
    </row>
    <row r="4351" customFormat="false" ht="15" hidden="false" customHeight="false" outlineLevel="0" collapsed="false">
      <c r="A4351" s="5" t="n">
        <v>4332</v>
      </c>
      <c r="B4351" s="25" t="n">
        <f aca="true">NORMSINV(RAND())</f>
        <v>-0.0523160079924482</v>
      </c>
      <c r="C4351" s="25" t="n">
        <f aca="true">$C$4*B4351+SQRT(1-$C$4^2)*NORMSINV(RAND())</f>
        <v>1.81335352820925</v>
      </c>
      <c r="D4351" s="25" t="n">
        <f aca="false">NORMSDIST(B4351)</f>
        <v>0.479138449125136</v>
      </c>
      <c r="E4351" s="25" t="n">
        <f aca="false">NORMSDIST(C4351)</f>
        <v>0.965111343870555</v>
      </c>
      <c r="F4351" s="23" t="n">
        <f aca="true">BETAINV(RAND(),T1_PERT!$F$5,T1_PERT!$G$5,T1_PERT!$C$5,T1_PERT!$E$5)</f>
        <v>3.47166029168344</v>
      </c>
      <c r="G4351" s="23" t="n">
        <f aca="false">BETAINV(D4351,T1_PERT!$F$6,T1_PERT!$G$6,T1_PERT!$C$6,T1_PERT!$E$6)</f>
        <v>5.19053818958913</v>
      </c>
      <c r="H4351" s="23" t="n">
        <f aca="true">BETAINV(RAND(),T1_PERT!$F$7,T1_PERT!$G$7,T1_PERT!$C$7,T1_PERT!$E$7)</f>
        <v>7.32225400948625</v>
      </c>
      <c r="I4351" s="23" t="n">
        <f aca="false">BETAINV(E4351,T1_PERT!$F$8,T1_PERT!$G$8,T1_PERT!$C$8,T1_PERT!$E$8)</f>
        <v>6.75840436939326</v>
      </c>
      <c r="J4351" s="23" t="n">
        <f aca="true">BETAINV(RAND(),T1_PERT!$F$9,T1_PERT!$G$9,T1_PERT!$C$9,T1_PERT!$E$9)</f>
        <v>3.65089322281952</v>
      </c>
      <c r="K4351" s="23" t="n">
        <f aca="true">BETAINV(RAND(),T1_PERT!$F$10,T1_PERT!$G$10,T1_PERT!$C$10,T1_PERT!$E$10)</f>
        <v>1.93038000416049</v>
      </c>
      <c r="L4351" s="23" t="n">
        <f aca="false">F4351+G4351+I4351+K4351</f>
        <v>17.3509828548263</v>
      </c>
      <c r="M4351" s="23" t="n">
        <f aca="false">F4351+H4351+J4351+K4351</f>
        <v>16.3751875281497</v>
      </c>
      <c r="N4351" s="23" t="n">
        <f aca="false">MAX(L4351,M4351)</f>
        <v>17.3509828548263</v>
      </c>
    </row>
    <row r="4352" customFormat="false" ht="15" hidden="false" customHeight="false" outlineLevel="0" collapsed="false">
      <c r="A4352" s="5" t="n">
        <v>4333</v>
      </c>
      <c r="B4352" s="25" t="n">
        <f aca="true">NORMSINV(RAND())</f>
        <v>0.303404884180489</v>
      </c>
      <c r="C4352" s="25" t="n">
        <f aca="true">$C$4*B4352+SQRT(1-$C$4^2)*NORMSINV(RAND())</f>
        <v>2.52355871704667</v>
      </c>
      <c r="D4352" s="25" t="n">
        <f aca="false">NORMSDIST(B4352)</f>
        <v>0.619209338019149</v>
      </c>
      <c r="E4352" s="25" t="n">
        <f aca="false">NORMSDIST(C4352)</f>
        <v>0.994191317117107</v>
      </c>
      <c r="F4352" s="23" t="n">
        <f aca="true">BETAINV(RAND(),T1_PERT!$F$5,T1_PERT!$G$5,T1_PERT!$C$5,T1_PERT!$E$5)</f>
        <v>4.04488167918422</v>
      </c>
      <c r="G4352" s="23" t="n">
        <f aca="false">BETAINV(D4352,T1_PERT!$F$6,T1_PERT!$G$6,T1_PERT!$C$6,T1_PERT!$E$6)</f>
        <v>5.63640412608547</v>
      </c>
      <c r="H4352" s="23" t="n">
        <f aca="true">BETAINV(RAND(),T1_PERT!$F$7,T1_PERT!$G$7,T1_PERT!$C$7,T1_PERT!$E$7)</f>
        <v>6.78758307547043</v>
      </c>
      <c r="I4352" s="23" t="n">
        <f aca="false">BETAINV(E4352,T1_PERT!$F$8,T1_PERT!$G$8,T1_PERT!$C$8,T1_PERT!$E$8)</f>
        <v>7.2299933292989</v>
      </c>
      <c r="J4352" s="23" t="n">
        <f aca="true">BETAINV(RAND(),T1_PERT!$F$9,T1_PERT!$G$9,T1_PERT!$C$9,T1_PERT!$E$9)</f>
        <v>4.74415590344201</v>
      </c>
      <c r="K4352" s="23" t="n">
        <f aca="true">BETAINV(RAND(),T1_PERT!$F$10,T1_PERT!$G$10,T1_PERT!$C$10,T1_PERT!$E$10)</f>
        <v>1.99375113258891</v>
      </c>
      <c r="L4352" s="23" t="n">
        <f aca="false">F4352+G4352+I4352+K4352</f>
        <v>18.9050302671575</v>
      </c>
      <c r="M4352" s="23" t="n">
        <f aca="false">F4352+H4352+J4352+K4352</f>
        <v>17.5703717906856</v>
      </c>
      <c r="N4352" s="23" t="n">
        <f aca="false">MAX(L4352,M4352)</f>
        <v>18.9050302671575</v>
      </c>
    </row>
    <row r="4353" customFormat="false" ht="15" hidden="false" customHeight="false" outlineLevel="0" collapsed="false">
      <c r="A4353" s="5" t="n">
        <v>4334</v>
      </c>
      <c r="B4353" s="25" t="n">
        <f aca="true">NORMSINV(RAND())</f>
        <v>0.955899933882995</v>
      </c>
      <c r="C4353" s="25" t="n">
        <f aca="true">$C$4*B4353+SQRT(1-$C$4^2)*NORMSINV(RAND())</f>
        <v>0.818264267496249</v>
      </c>
      <c r="D4353" s="25" t="n">
        <f aca="false">NORMSDIST(B4353)</f>
        <v>0.830438603795893</v>
      </c>
      <c r="E4353" s="25" t="n">
        <f aca="false">NORMSDIST(C4353)</f>
        <v>0.793396847536824</v>
      </c>
      <c r="F4353" s="23" t="n">
        <f aca="true">BETAINV(RAND(),T1_PERT!$F$5,T1_PERT!$G$5,T1_PERT!$C$5,T1_PERT!$E$5)</f>
        <v>3.97495713424087</v>
      </c>
      <c r="G4353" s="23" t="n">
        <f aca="false">BETAINV(D4353,T1_PERT!$F$6,T1_PERT!$G$6,T1_PERT!$C$6,T1_PERT!$E$6)</f>
        <v>6.46881923428545</v>
      </c>
      <c r="H4353" s="23" t="n">
        <f aca="true">BETAINV(RAND(),T1_PERT!$F$7,T1_PERT!$G$7,T1_PERT!$C$7,T1_PERT!$E$7)</f>
        <v>6.98671582994593</v>
      </c>
      <c r="I4353" s="23" t="n">
        <f aca="false">BETAINV(E4353,T1_PERT!$F$8,T1_PERT!$G$8,T1_PERT!$C$8,T1_PERT!$E$8)</f>
        <v>5.94063143945261</v>
      </c>
      <c r="J4353" s="23" t="n">
        <f aca="true">BETAINV(RAND(),T1_PERT!$F$9,T1_PERT!$G$9,T1_PERT!$C$9,T1_PERT!$E$9)</f>
        <v>4.63417794564931</v>
      </c>
      <c r="K4353" s="23" t="n">
        <f aca="true">BETAINV(RAND(),T1_PERT!$F$10,T1_PERT!$G$10,T1_PERT!$C$10,T1_PERT!$E$10)</f>
        <v>2.77312598629683</v>
      </c>
      <c r="L4353" s="23" t="n">
        <f aca="false">F4353+G4353+I4353+K4353</f>
        <v>19.1575337942758</v>
      </c>
      <c r="M4353" s="23" t="n">
        <f aca="false">F4353+H4353+J4353+K4353</f>
        <v>18.3689768961329</v>
      </c>
      <c r="N4353" s="23" t="n">
        <f aca="false">MAX(L4353,M4353)</f>
        <v>19.1575337942758</v>
      </c>
    </row>
    <row r="4354" customFormat="false" ht="15" hidden="false" customHeight="false" outlineLevel="0" collapsed="false">
      <c r="A4354" s="5" t="n">
        <v>4335</v>
      </c>
      <c r="B4354" s="25" t="n">
        <f aca="true">NORMSINV(RAND())</f>
        <v>-0.938248437422102</v>
      </c>
      <c r="C4354" s="25" t="n">
        <f aca="true">$C$4*B4354+SQRT(1-$C$4^2)*NORMSINV(RAND())</f>
        <v>-0.208523533207346</v>
      </c>
      <c r="D4354" s="25" t="n">
        <f aca="false">NORMSDIST(B4354)</f>
        <v>0.174058375651216</v>
      </c>
      <c r="E4354" s="25" t="n">
        <f aca="false">NORMSDIST(C4354)</f>
        <v>0.417410104815225</v>
      </c>
      <c r="F4354" s="23" t="n">
        <f aca="true">BETAINV(RAND(),T1_PERT!$F$5,T1_PERT!$G$5,T1_PERT!$C$5,T1_PERT!$E$5)</f>
        <v>3.67178548272335</v>
      </c>
      <c r="G4354" s="23" t="n">
        <f aca="false">BETAINV(D4354,T1_PERT!$F$6,T1_PERT!$G$6,T1_PERT!$C$6,T1_PERT!$E$6)</f>
        <v>4.21706916231409</v>
      </c>
      <c r="H4354" s="23" t="n">
        <f aca="true">BETAINV(RAND(),T1_PERT!$F$7,T1_PERT!$G$7,T1_PERT!$C$7,T1_PERT!$E$7)</f>
        <v>5.7899288108624</v>
      </c>
      <c r="I4354" s="23" t="n">
        <f aca="false">BETAINV(E4354,T1_PERT!$F$8,T1_PERT!$G$8,T1_PERT!$C$8,T1_PERT!$E$8)</f>
        <v>5.09542394622899</v>
      </c>
      <c r="J4354" s="23" t="n">
        <f aca="true">BETAINV(RAND(),T1_PERT!$F$9,T1_PERT!$G$9,T1_PERT!$C$9,T1_PERT!$E$9)</f>
        <v>4.93878665454841</v>
      </c>
      <c r="K4354" s="23" t="n">
        <f aca="true">BETAINV(RAND(),T1_PERT!$F$10,T1_PERT!$G$10,T1_PERT!$C$10,T1_PERT!$E$10)</f>
        <v>2.25767125401765</v>
      </c>
      <c r="L4354" s="23" t="n">
        <f aca="false">F4354+G4354+I4354+K4354</f>
        <v>15.2419498452841</v>
      </c>
      <c r="M4354" s="23" t="n">
        <f aca="false">F4354+H4354+J4354+K4354</f>
        <v>16.6581722021518</v>
      </c>
      <c r="N4354" s="23" t="n">
        <f aca="false">MAX(L4354,M4354)</f>
        <v>16.6581722021518</v>
      </c>
    </row>
    <row r="4355" customFormat="false" ht="15" hidden="false" customHeight="false" outlineLevel="0" collapsed="false">
      <c r="A4355" s="5" t="n">
        <v>4336</v>
      </c>
      <c r="B4355" s="25" t="n">
        <f aca="true">NORMSINV(RAND())</f>
        <v>-0.352389590952344</v>
      </c>
      <c r="C4355" s="25" t="n">
        <f aca="true">$C$4*B4355+SQRT(1-$C$4^2)*NORMSINV(RAND())</f>
        <v>1.51005294612412</v>
      </c>
      <c r="D4355" s="25" t="n">
        <f aca="false">NORMSDIST(B4355)</f>
        <v>0.362273053603171</v>
      </c>
      <c r="E4355" s="25" t="n">
        <f aca="false">NORMSDIST(C4355)</f>
        <v>0.934485042663797</v>
      </c>
      <c r="F4355" s="23" t="n">
        <f aca="true">BETAINV(RAND(),T1_PERT!$F$5,T1_PERT!$G$5,T1_PERT!$C$5,T1_PERT!$E$5)</f>
        <v>5.55768258732909</v>
      </c>
      <c r="G4355" s="23" t="n">
        <f aca="false">BETAINV(D4355,T1_PERT!$F$6,T1_PERT!$G$6,T1_PERT!$C$6,T1_PERT!$E$6)</f>
        <v>4.83349543740898</v>
      </c>
      <c r="H4355" s="23" t="n">
        <f aca="true">BETAINV(RAND(),T1_PERT!$F$7,T1_PERT!$G$7,T1_PERT!$C$7,T1_PERT!$E$7)</f>
        <v>4.91472677118361</v>
      </c>
      <c r="I4355" s="23" t="n">
        <f aca="false">BETAINV(E4355,T1_PERT!$F$8,T1_PERT!$G$8,T1_PERT!$C$8,T1_PERT!$E$8)</f>
        <v>6.52286151171442</v>
      </c>
      <c r="J4355" s="23" t="n">
        <f aca="true">BETAINV(RAND(),T1_PERT!$F$9,T1_PERT!$G$9,T1_PERT!$C$9,T1_PERT!$E$9)</f>
        <v>5.39017449318315</v>
      </c>
      <c r="K4355" s="23" t="n">
        <f aca="true">BETAINV(RAND(),T1_PERT!$F$10,T1_PERT!$G$10,T1_PERT!$C$10,T1_PERT!$E$10)</f>
        <v>2.00220639645568</v>
      </c>
      <c r="L4355" s="23" t="n">
        <f aca="false">F4355+G4355+I4355+K4355</f>
        <v>18.9162459329082</v>
      </c>
      <c r="M4355" s="23" t="n">
        <f aca="false">F4355+H4355+J4355+K4355</f>
        <v>17.8647902481515</v>
      </c>
      <c r="N4355" s="23" t="n">
        <f aca="false">MAX(L4355,M4355)</f>
        <v>18.9162459329082</v>
      </c>
    </row>
    <row r="4356" customFormat="false" ht="15" hidden="false" customHeight="false" outlineLevel="0" collapsed="false">
      <c r="A4356" s="5" t="n">
        <v>4337</v>
      </c>
      <c r="B4356" s="25" t="n">
        <f aca="true">NORMSINV(RAND())</f>
        <v>1.68668702813823</v>
      </c>
      <c r="C4356" s="25" t="n">
        <f aca="true">$C$4*B4356+SQRT(1-$C$4^2)*NORMSINV(RAND())</f>
        <v>1.4901476113461</v>
      </c>
      <c r="D4356" s="25" t="n">
        <f aca="false">NORMSDIST(B4356)</f>
        <v>0.95416822615605</v>
      </c>
      <c r="E4356" s="25" t="n">
        <f aca="false">NORMSDIST(C4356)</f>
        <v>0.931907286131152</v>
      </c>
      <c r="F4356" s="23" t="n">
        <f aca="true">BETAINV(RAND(),T1_PERT!$F$5,T1_PERT!$G$5,T1_PERT!$C$5,T1_PERT!$E$5)</f>
        <v>3.12608390010006</v>
      </c>
      <c r="G4356" s="23" t="n">
        <f aca="false">BETAINV(D4356,T1_PERT!$F$6,T1_PERT!$G$6,T1_PERT!$C$6,T1_PERT!$E$6)</f>
        <v>7.324672824233</v>
      </c>
      <c r="H4356" s="23" t="n">
        <f aca="true">BETAINV(RAND(),T1_PERT!$F$7,T1_PERT!$G$7,T1_PERT!$C$7,T1_PERT!$E$7)</f>
        <v>5.73967817387353</v>
      </c>
      <c r="I4356" s="23" t="n">
        <f aca="false">BETAINV(E4356,T1_PERT!$F$8,T1_PERT!$G$8,T1_PERT!$C$8,T1_PERT!$E$8)</f>
        <v>6.50684070357645</v>
      </c>
      <c r="J4356" s="23" t="n">
        <f aca="true">BETAINV(RAND(),T1_PERT!$F$9,T1_PERT!$G$9,T1_PERT!$C$9,T1_PERT!$E$9)</f>
        <v>3.55761121855708</v>
      </c>
      <c r="K4356" s="23" t="n">
        <f aca="true">BETAINV(RAND(),T1_PERT!$F$10,T1_PERT!$G$10,T1_PERT!$C$10,T1_PERT!$E$10)</f>
        <v>1.83733121189333</v>
      </c>
      <c r="L4356" s="23" t="n">
        <f aca="false">F4356+G4356+I4356+K4356</f>
        <v>18.7949286398028</v>
      </c>
      <c r="M4356" s="23" t="n">
        <f aca="false">F4356+H4356+J4356+K4356</f>
        <v>14.260704504424</v>
      </c>
      <c r="N4356" s="23" t="n">
        <f aca="false">MAX(L4356,M4356)</f>
        <v>18.7949286398028</v>
      </c>
    </row>
    <row r="4357" customFormat="false" ht="15" hidden="false" customHeight="false" outlineLevel="0" collapsed="false">
      <c r="A4357" s="5" t="n">
        <v>4338</v>
      </c>
      <c r="B4357" s="25" t="n">
        <f aca="true">NORMSINV(RAND())</f>
        <v>1.12357342524772</v>
      </c>
      <c r="C4357" s="25" t="n">
        <f aca="true">$C$4*B4357+SQRT(1-$C$4^2)*NORMSINV(RAND())</f>
        <v>-0.0936892648120803</v>
      </c>
      <c r="D4357" s="25" t="n">
        <f aca="false">NORMSDIST(B4357)</f>
        <v>0.869402982416252</v>
      </c>
      <c r="E4357" s="25" t="n">
        <f aca="false">NORMSDIST(C4357)</f>
        <v>0.462677999102562</v>
      </c>
      <c r="F4357" s="23" t="n">
        <f aca="true">BETAINV(RAND(),T1_PERT!$F$5,T1_PERT!$G$5,T1_PERT!$C$5,T1_PERT!$E$5)</f>
        <v>3.59134429370719</v>
      </c>
      <c r="G4357" s="23" t="n">
        <f aca="false">BETAINV(D4357,T1_PERT!$F$6,T1_PERT!$G$6,T1_PERT!$C$6,T1_PERT!$E$6)</f>
        <v>6.67634297061778</v>
      </c>
      <c r="H4357" s="23" t="n">
        <f aca="true">BETAINV(RAND(),T1_PERT!$F$7,T1_PERT!$G$7,T1_PERT!$C$7,T1_PERT!$E$7)</f>
        <v>6.94021492208644</v>
      </c>
      <c r="I4357" s="23" t="n">
        <f aca="false">BETAINV(E4357,T1_PERT!$F$8,T1_PERT!$G$8,T1_PERT!$C$8,T1_PERT!$E$8)</f>
        <v>5.18234519983142</v>
      </c>
      <c r="J4357" s="23" t="n">
        <f aca="true">BETAINV(RAND(),T1_PERT!$F$9,T1_PERT!$G$9,T1_PERT!$C$9,T1_PERT!$E$9)</f>
        <v>3.75813440736669</v>
      </c>
      <c r="K4357" s="23" t="n">
        <f aca="true">BETAINV(RAND(),T1_PERT!$F$10,T1_PERT!$G$10,T1_PERT!$C$10,T1_PERT!$E$10)</f>
        <v>2.41500542518265</v>
      </c>
      <c r="L4357" s="23" t="n">
        <f aca="false">F4357+G4357+I4357+K4357</f>
        <v>17.865037889339</v>
      </c>
      <c r="M4357" s="23" t="n">
        <f aca="false">F4357+H4357+J4357+K4357</f>
        <v>16.704699048343</v>
      </c>
      <c r="N4357" s="23" t="n">
        <f aca="false">MAX(L4357,M4357)</f>
        <v>17.865037889339</v>
      </c>
    </row>
    <row r="4358" customFormat="false" ht="15" hidden="false" customHeight="false" outlineLevel="0" collapsed="false">
      <c r="A4358" s="5" t="n">
        <v>4339</v>
      </c>
      <c r="B4358" s="25" t="n">
        <f aca="true">NORMSINV(RAND())</f>
        <v>0.121203040711628</v>
      </c>
      <c r="C4358" s="25" t="n">
        <f aca="true">$C$4*B4358+SQRT(1-$C$4^2)*NORMSINV(RAND())</f>
        <v>-0.270035405041375</v>
      </c>
      <c r="D4358" s="25" t="n">
        <f aca="false">NORMSDIST(B4358)</f>
        <v>0.548234892132191</v>
      </c>
      <c r="E4358" s="25" t="n">
        <f aca="false">NORMSDIST(C4358)</f>
        <v>0.393566507869619</v>
      </c>
      <c r="F4358" s="23" t="n">
        <f aca="true">BETAINV(RAND(),T1_PERT!$F$5,T1_PERT!$G$5,T1_PERT!$C$5,T1_PERT!$E$5)</f>
        <v>4.36225498829318</v>
      </c>
      <c r="G4358" s="23" t="n">
        <f aca="false">BETAINV(D4358,T1_PERT!$F$6,T1_PERT!$G$6,T1_PERT!$C$6,T1_PERT!$E$6)</f>
        <v>5.40578232880757</v>
      </c>
      <c r="H4358" s="23" t="n">
        <f aca="true">BETAINV(RAND(),T1_PERT!$F$7,T1_PERT!$G$7,T1_PERT!$C$7,T1_PERT!$E$7)</f>
        <v>4.95085871105524</v>
      </c>
      <c r="I4358" s="23" t="n">
        <f aca="false">BETAINV(E4358,T1_PERT!$F$8,T1_PERT!$G$8,T1_PERT!$C$8,T1_PERT!$E$8)</f>
        <v>5.05004981332156</v>
      </c>
      <c r="J4358" s="23" t="n">
        <f aca="true">BETAINV(RAND(),T1_PERT!$F$9,T1_PERT!$G$9,T1_PERT!$C$9,T1_PERT!$E$9)</f>
        <v>4.29057500792942</v>
      </c>
      <c r="K4358" s="23" t="n">
        <f aca="true">BETAINV(RAND(),T1_PERT!$F$10,T1_PERT!$G$10,T1_PERT!$C$10,T1_PERT!$E$10)</f>
        <v>2.39838915056779</v>
      </c>
      <c r="L4358" s="23" t="n">
        <f aca="false">F4358+G4358+I4358+K4358</f>
        <v>17.2164762809901</v>
      </c>
      <c r="M4358" s="23" t="n">
        <f aca="false">F4358+H4358+J4358+K4358</f>
        <v>16.0020778578456</v>
      </c>
      <c r="N4358" s="23" t="n">
        <f aca="false">MAX(L4358,M4358)</f>
        <v>17.2164762809901</v>
      </c>
    </row>
    <row r="4359" customFormat="false" ht="15" hidden="false" customHeight="false" outlineLevel="0" collapsed="false">
      <c r="A4359" s="5" t="n">
        <v>4340</v>
      </c>
      <c r="B4359" s="25" t="n">
        <f aca="true">NORMSINV(RAND())</f>
        <v>-1.32954384753064</v>
      </c>
      <c r="C4359" s="25" t="n">
        <f aca="true">$C$4*B4359+SQRT(1-$C$4^2)*NORMSINV(RAND())</f>
        <v>-0.531074047443147</v>
      </c>
      <c r="D4359" s="25" t="n">
        <f aca="false">NORMSDIST(B4359)</f>
        <v>0.091834304875276</v>
      </c>
      <c r="E4359" s="25" t="n">
        <f aca="false">NORMSDIST(C4359)</f>
        <v>0.297683733842284</v>
      </c>
      <c r="F4359" s="23" t="n">
        <f aca="true">BETAINV(RAND(),T1_PERT!$F$5,T1_PERT!$G$5,T1_PERT!$C$5,T1_PERT!$E$5)</f>
        <v>4.0736520998966</v>
      </c>
      <c r="G4359" s="23" t="n">
        <f aca="false">BETAINV(D4359,T1_PERT!$F$6,T1_PERT!$G$6,T1_PERT!$C$6,T1_PERT!$E$6)</f>
        <v>3.88039074074064</v>
      </c>
      <c r="H4359" s="23" t="n">
        <f aca="true">BETAINV(RAND(),T1_PERT!$F$7,T1_PERT!$G$7,T1_PERT!$C$7,T1_PERT!$E$7)</f>
        <v>4.78882442036765</v>
      </c>
      <c r="I4359" s="23" t="n">
        <f aca="false">BETAINV(E4359,T1_PERT!$F$8,T1_PERT!$G$8,T1_PERT!$C$8,T1_PERT!$E$8)</f>
        <v>4.86766220748473</v>
      </c>
      <c r="J4359" s="23" t="n">
        <f aca="true">BETAINV(RAND(),T1_PERT!$F$9,T1_PERT!$G$9,T1_PERT!$C$9,T1_PERT!$E$9)</f>
        <v>4.18986065850126</v>
      </c>
      <c r="K4359" s="23" t="n">
        <f aca="true">BETAINV(RAND(),T1_PERT!$F$10,T1_PERT!$G$10,T1_PERT!$C$10,T1_PERT!$E$10)</f>
        <v>2.25117985515935</v>
      </c>
      <c r="L4359" s="23" t="n">
        <f aca="false">F4359+G4359+I4359+K4359</f>
        <v>15.0728849032813</v>
      </c>
      <c r="M4359" s="23" t="n">
        <f aca="false">F4359+H4359+J4359+K4359</f>
        <v>15.3035170339249</v>
      </c>
      <c r="N4359" s="23" t="n">
        <f aca="false">MAX(L4359,M4359)</f>
        <v>15.3035170339249</v>
      </c>
    </row>
    <row r="4360" customFormat="false" ht="15" hidden="false" customHeight="false" outlineLevel="0" collapsed="false">
      <c r="A4360" s="5" t="n">
        <v>4341</v>
      </c>
      <c r="B4360" s="25" t="n">
        <f aca="true">NORMSINV(RAND())</f>
        <v>-0.201329283833586</v>
      </c>
      <c r="C4360" s="25" t="n">
        <f aca="true">$C$4*B4360+SQRT(1-$C$4^2)*NORMSINV(RAND())</f>
        <v>-0.959092999221523</v>
      </c>
      <c r="D4360" s="25" t="n">
        <f aca="false">NORMSDIST(B4360)</f>
        <v>0.420220553073551</v>
      </c>
      <c r="E4360" s="25" t="n">
        <f aca="false">NORMSDIST(C4360)</f>
        <v>0.168755948445</v>
      </c>
      <c r="F4360" s="23" t="n">
        <f aca="true">BETAINV(RAND(),T1_PERT!$F$5,T1_PERT!$G$5,T1_PERT!$C$5,T1_PERT!$E$5)</f>
        <v>5.0842610406046</v>
      </c>
      <c r="G4360" s="23" t="n">
        <f aca="false">BETAINV(D4360,T1_PERT!$F$6,T1_PERT!$G$6,T1_PERT!$C$6,T1_PERT!$E$6)</f>
        <v>5.01045357439839</v>
      </c>
      <c r="H4360" s="23" t="n">
        <f aca="true">BETAINV(RAND(),T1_PERT!$F$7,T1_PERT!$G$7,T1_PERT!$C$7,T1_PERT!$E$7)</f>
        <v>6.66851814163445</v>
      </c>
      <c r="I4360" s="23" t="n">
        <f aca="false">BETAINV(E4360,T1_PERT!$F$8,T1_PERT!$G$8,T1_PERT!$C$8,T1_PERT!$E$8)</f>
        <v>4.60858188567313</v>
      </c>
      <c r="J4360" s="23" t="n">
        <f aca="true">BETAINV(RAND(),T1_PERT!$F$9,T1_PERT!$G$9,T1_PERT!$C$9,T1_PERT!$E$9)</f>
        <v>5.51034299553746</v>
      </c>
      <c r="K4360" s="23" t="n">
        <f aca="true">BETAINV(RAND(),T1_PERT!$F$10,T1_PERT!$G$10,T1_PERT!$C$10,T1_PERT!$E$10)</f>
        <v>2.71821868401072</v>
      </c>
      <c r="L4360" s="23" t="n">
        <f aca="false">F4360+G4360+I4360+K4360</f>
        <v>17.4215151846868</v>
      </c>
      <c r="M4360" s="23" t="n">
        <f aca="false">F4360+H4360+J4360+K4360</f>
        <v>19.9813408617872</v>
      </c>
      <c r="N4360" s="23" t="n">
        <f aca="false">MAX(L4360,M4360)</f>
        <v>19.9813408617872</v>
      </c>
    </row>
    <row r="4361" customFormat="false" ht="15" hidden="false" customHeight="false" outlineLevel="0" collapsed="false">
      <c r="A4361" s="5" t="n">
        <v>4342</v>
      </c>
      <c r="B4361" s="25" t="n">
        <f aca="true">NORMSINV(RAND())</f>
        <v>-1.32181187125771</v>
      </c>
      <c r="C4361" s="25" t="n">
        <f aca="true">$C$4*B4361+SQRT(1-$C$4^2)*NORMSINV(RAND())</f>
        <v>-0.717114891616418</v>
      </c>
      <c r="D4361" s="25" t="n">
        <f aca="false">NORMSDIST(B4361)</f>
        <v>0.0931154021450465</v>
      </c>
      <c r="E4361" s="25" t="n">
        <f aca="false">NORMSDIST(C4361)</f>
        <v>0.236651603939541</v>
      </c>
      <c r="F4361" s="23" t="n">
        <f aca="true">BETAINV(RAND(),T1_PERT!$F$5,T1_PERT!$G$5,T1_PERT!$C$5,T1_PERT!$E$5)</f>
        <v>4.61565181550073</v>
      </c>
      <c r="G4361" s="23" t="n">
        <f aca="false">BETAINV(D4361,T1_PERT!$F$6,T1_PERT!$G$6,T1_PERT!$C$6,T1_PERT!$E$6)</f>
        <v>3.88640931312992</v>
      </c>
      <c r="H4361" s="23" t="n">
        <f aca="true">BETAINV(RAND(),T1_PERT!$F$7,T1_PERT!$G$7,T1_PERT!$C$7,T1_PERT!$E$7)</f>
        <v>5.44056873521821</v>
      </c>
      <c r="I4361" s="23" t="n">
        <f aca="false">BETAINV(E4361,T1_PERT!$F$8,T1_PERT!$G$8,T1_PERT!$C$8,T1_PERT!$E$8)</f>
        <v>4.7486325853187</v>
      </c>
      <c r="J4361" s="23" t="n">
        <f aca="true">BETAINV(RAND(),T1_PERT!$F$9,T1_PERT!$G$9,T1_PERT!$C$9,T1_PERT!$E$9)</f>
        <v>3.44023986504709</v>
      </c>
      <c r="K4361" s="23" t="n">
        <f aca="true">BETAINV(RAND(),T1_PERT!$F$10,T1_PERT!$G$10,T1_PERT!$C$10,T1_PERT!$E$10)</f>
        <v>2.43126891752623</v>
      </c>
      <c r="L4361" s="23" t="n">
        <f aca="false">F4361+G4361+I4361+K4361</f>
        <v>15.6819626314756</v>
      </c>
      <c r="M4361" s="23" t="n">
        <f aca="false">F4361+H4361+J4361+K4361</f>
        <v>15.9277293332923</v>
      </c>
      <c r="N4361" s="23" t="n">
        <f aca="false">MAX(L4361,M4361)</f>
        <v>15.9277293332923</v>
      </c>
    </row>
    <row r="4362" customFormat="false" ht="15" hidden="false" customHeight="false" outlineLevel="0" collapsed="false">
      <c r="A4362" s="5" t="n">
        <v>4343</v>
      </c>
      <c r="B4362" s="25" t="n">
        <f aca="true">NORMSINV(RAND())</f>
        <v>-0.0721712051904578</v>
      </c>
      <c r="C4362" s="25" t="n">
        <f aca="true">$C$4*B4362+SQRT(1-$C$4^2)*NORMSINV(RAND())</f>
        <v>-0.979533960069169</v>
      </c>
      <c r="D4362" s="25" t="n">
        <f aca="false">NORMSDIST(B4362)</f>
        <v>0.4712328301644</v>
      </c>
      <c r="E4362" s="25" t="n">
        <f aca="false">NORMSDIST(C4362)</f>
        <v>0.163658108672059</v>
      </c>
      <c r="F4362" s="23" t="n">
        <f aca="true">BETAINV(RAND(),T1_PERT!$F$5,T1_PERT!$G$5,T1_PERT!$C$5,T1_PERT!$E$5)</f>
        <v>3.46786997501362</v>
      </c>
      <c r="G4362" s="23" t="n">
        <f aca="false">BETAINV(D4362,T1_PERT!$F$6,T1_PERT!$G$6,T1_PERT!$C$6,T1_PERT!$E$6)</f>
        <v>5.16626233142513</v>
      </c>
      <c r="H4362" s="23" t="n">
        <f aca="true">BETAINV(RAND(),T1_PERT!$F$7,T1_PERT!$G$7,T1_PERT!$C$7,T1_PERT!$E$7)</f>
        <v>6.15449039159381</v>
      </c>
      <c r="I4362" s="23" t="n">
        <f aca="false">BETAINV(E4362,T1_PERT!$F$8,T1_PERT!$G$8,T1_PERT!$C$8,T1_PERT!$E$8)</f>
        <v>4.59754015979286</v>
      </c>
      <c r="J4362" s="23" t="n">
        <f aca="true">BETAINV(RAND(),T1_PERT!$F$9,T1_PERT!$G$9,T1_PERT!$C$9,T1_PERT!$E$9)</f>
        <v>3.95058029385064</v>
      </c>
      <c r="K4362" s="23" t="n">
        <f aca="true">BETAINV(RAND(),T1_PERT!$F$10,T1_PERT!$G$10,T1_PERT!$C$10,T1_PERT!$E$10)</f>
        <v>1.72819612979616</v>
      </c>
      <c r="L4362" s="23" t="n">
        <f aca="false">F4362+G4362+I4362+K4362</f>
        <v>14.9598685960278</v>
      </c>
      <c r="M4362" s="23" t="n">
        <f aca="false">F4362+H4362+J4362+K4362</f>
        <v>15.3011367902542</v>
      </c>
      <c r="N4362" s="23" t="n">
        <f aca="false">MAX(L4362,M4362)</f>
        <v>15.3011367902542</v>
      </c>
    </row>
    <row r="4363" customFormat="false" ht="15" hidden="false" customHeight="false" outlineLevel="0" collapsed="false">
      <c r="A4363" s="5" t="n">
        <v>4344</v>
      </c>
      <c r="B4363" s="25" t="n">
        <f aca="true">NORMSINV(RAND())</f>
        <v>1.37099723397501</v>
      </c>
      <c r="C4363" s="25" t="n">
        <f aca="true">$C$4*B4363+SQRT(1-$C$4^2)*NORMSINV(RAND())</f>
        <v>2.44166507016824</v>
      </c>
      <c r="D4363" s="25" t="n">
        <f aca="false">NORMSDIST(B4363)</f>
        <v>0.914812090851934</v>
      </c>
      <c r="E4363" s="25" t="n">
        <f aca="false">NORMSDIST(C4363)</f>
        <v>0.992690148502169</v>
      </c>
      <c r="F4363" s="23" t="n">
        <f aca="true">BETAINV(RAND(),T1_PERT!$F$5,T1_PERT!$G$5,T1_PERT!$C$5,T1_PERT!$E$5)</f>
        <v>3.68765647184804</v>
      </c>
      <c r="G4363" s="23" t="n">
        <f aca="false">BETAINV(D4363,T1_PERT!$F$6,T1_PERT!$G$6,T1_PERT!$C$6,T1_PERT!$E$6)</f>
        <v>6.97189305956759</v>
      </c>
      <c r="H4363" s="23" t="n">
        <f aca="true">BETAINV(RAND(),T1_PERT!$F$7,T1_PERT!$G$7,T1_PERT!$C$7,T1_PERT!$E$7)</f>
        <v>7.19316878085011</v>
      </c>
      <c r="I4363" s="23" t="n">
        <f aca="false">BETAINV(E4363,T1_PERT!$F$8,T1_PERT!$G$8,T1_PERT!$C$8,T1_PERT!$E$8)</f>
        <v>7.18212313038205</v>
      </c>
      <c r="J4363" s="23" t="n">
        <f aca="true">BETAINV(RAND(),T1_PERT!$F$9,T1_PERT!$G$9,T1_PERT!$C$9,T1_PERT!$E$9)</f>
        <v>3.78448947861931</v>
      </c>
      <c r="K4363" s="23" t="n">
        <f aca="true">BETAINV(RAND(),T1_PERT!$F$10,T1_PERT!$G$10,T1_PERT!$C$10,T1_PERT!$E$10)</f>
        <v>2.08410407148648</v>
      </c>
      <c r="L4363" s="23" t="n">
        <f aca="false">F4363+G4363+I4363+K4363</f>
        <v>19.9257767332842</v>
      </c>
      <c r="M4363" s="23" t="n">
        <f aca="false">F4363+H4363+J4363+K4363</f>
        <v>16.7494188028039</v>
      </c>
      <c r="N4363" s="23" t="n">
        <f aca="false">MAX(L4363,M4363)</f>
        <v>19.9257767332842</v>
      </c>
    </row>
    <row r="4364" customFormat="false" ht="15" hidden="false" customHeight="false" outlineLevel="0" collapsed="false">
      <c r="A4364" s="5" t="n">
        <v>4345</v>
      </c>
      <c r="B4364" s="25" t="n">
        <f aca="true">NORMSINV(RAND())</f>
        <v>-0.334994878539174</v>
      </c>
      <c r="C4364" s="25" t="n">
        <f aca="true">$C$4*B4364+SQRT(1-$C$4^2)*NORMSINV(RAND())</f>
        <v>-0.288519337409265</v>
      </c>
      <c r="D4364" s="25" t="n">
        <f aca="false">NORMSDIST(B4364)</f>
        <v>0.368814474787723</v>
      </c>
      <c r="E4364" s="25" t="n">
        <f aca="false">NORMSDIST(C4364)</f>
        <v>0.386474615225198</v>
      </c>
      <c r="F4364" s="23" t="n">
        <f aca="true">BETAINV(RAND(),T1_PERT!$F$5,T1_PERT!$G$5,T1_PERT!$C$5,T1_PERT!$E$5)</f>
        <v>2.77332028515389</v>
      </c>
      <c r="G4364" s="23" t="n">
        <f aca="false">BETAINV(D4364,T1_PERT!$F$6,T1_PERT!$G$6,T1_PERT!$C$6,T1_PERT!$E$6)</f>
        <v>4.85355315528877</v>
      </c>
      <c r="H4364" s="23" t="n">
        <f aca="true">BETAINV(RAND(),T1_PERT!$F$7,T1_PERT!$G$7,T1_PERT!$C$7,T1_PERT!$E$7)</f>
        <v>3.07652227971771</v>
      </c>
      <c r="I4364" s="23" t="n">
        <f aca="false">BETAINV(E4364,T1_PERT!$F$8,T1_PERT!$G$8,T1_PERT!$C$8,T1_PERT!$E$8)</f>
        <v>5.03658483450357</v>
      </c>
      <c r="J4364" s="23" t="n">
        <f aca="true">BETAINV(RAND(),T1_PERT!$F$9,T1_PERT!$G$9,T1_PERT!$C$9,T1_PERT!$E$9)</f>
        <v>3.79477112779064</v>
      </c>
      <c r="K4364" s="23" t="n">
        <f aca="true">BETAINV(RAND(),T1_PERT!$F$10,T1_PERT!$G$10,T1_PERT!$C$10,T1_PERT!$E$10)</f>
        <v>2.0390091285876</v>
      </c>
      <c r="L4364" s="23" t="n">
        <f aca="false">F4364+G4364+I4364+K4364</f>
        <v>14.7024674035338</v>
      </c>
      <c r="M4364" s="23" t="n">
        <f aca="false">F4364+H4364+J4364+K4364</f>
        <v>11.6836228212498</v>
      </c>
      <c r="N4364" s="23" t="n">
        <f aca="false">MAX(L4364,M4364)</f>
        <v>14.7024674035338</v>
      </c>
    </row>
    <row r="4365" customFormat="false" ht="15" hidden="false" customHeight="false" outlineLevel="0" collapsed="false">
      <c r="A4365" s="5" t="n">
        <v>4346</v>
      </c>
      <c r="B4365" s="25" t="n">
        <f aca="true">NORMSINV(RAND())</f>
        <v>-1.13059283912722</v>
      </c>
      <c r="C4365" s="25" t="n">
        <f aca="true">$C$4*B4365+SQRT(1-$C$4^2)*NORMSINV(RAND())</f>
        <v>-2.26512261500022</v>
      </c>
      <c r="D4365" s="25" t="n">
        <f aca="false">NORMSDIST(B4365)</f>
        <v>0.129113251436033</v>
      </c>
      <c r="E4365" s="25" t="n">
        <f aca="false">NORMSDIST(C4365)</f>
        <v>0.0117525781011468</v>
      </c>
      <c r="F4365" s="23" t="n">
        <f aca="true">BETAINV(RAND(),T1_PERT!$F$5,T1_PERT!$G$5,T1_PERT!$C$5,T1_PERT!$E$5)</f>
        <v>3.70589629696337</v>
      </c>
      <c r="G4365" s="23" t="n">
        <f aca="false">BETAINV(D4365,T1_PERT!$F$6,T1_PERT!$G$6,T1_PERT!$C$6,T1_PERT!$E$6)</f>
        <v>4.04345741702269</v>
      </c>
      <c r="H4365" s="23" t="n">
        <f aca="true">BETAINV(RAND(),T1_PERT!$F$7,T1_PERT!$G$7,T1_PERT!$C$7,T1_PERT!$E$7)</f>
        <v>4.82501094261371</v>
      </c>
      <c r="I4365" s="23" t="n">
        <f aca="false">BETAINV(E4365,T1_PERT!$F$8,T1_PERT!$G$8,T1_PERT!$C$8,T1_PERT!$E$8)</f>
        <v>4.14213342258138</v>
      </c>
      <c r="J4365" s="23" t="n">
        <f aca="true">BETAINV(RAND(),T1_PERT!$F$9,T1_PERT!$G$9,T1_PERT!$C$9,T1_PERT!$E$9)</f>
        <v>3.94042905733763</v>
      </c>
      <c r="K4365" s="23" t="n">
        <f aca="true">BETAINV(RAND(),T1_PERT!$F$10,T1_PERT!$G$10,T1_PERT!$C$10,T1_PERT!$E$10)</f>
        <v>1.68584152060355</v>
      </c>
      <c r="L4365" s="23" t="n">
        <f aca="false">F4365+G4365+I4365+K4365</f>
        <v>13.577328657171</v>
      </c>
      <c r="M4365" s="23" t="n">
        <f aca="false">F4365+H4365+J4365+K4365</f>
        <v>14.1571778175183</v>
      </c>
      <c r="N4365" s="23" t="n">
        <f aca="false">MAX(L4365,M4365)</f>
        <v>14.1571778175183</v>
      </c>
    </row>
    <row r="4366" customFormat="false" ht="15" hidden="false" customHeight="false" outlineLevel="0" collapsed="false">
      <c r="A4366" s="5" t="n">
        <v>4347</v>
      </c>
      <c r="B4366" s="25" t="n">
        <f aca="true">NORMSINV(RAND())</f>
        <v>0.121269080294117</v>
      </c>
      <c r="C4366" s="25" t="n">
        <f aca="true">$C$4*B4366+SQRT(1-$C$4^2)*NORMSINV(RAND())</f>
        <v>2.22400845559935</v>
      </c>
      <c r="D4366" s="25" t="n">
        <f aca="false">NORMSDIST(B4366)</f>
        <v>0.548261045204522</v>
      </c>
      <c r="E4366" s="25" t="n">
        <f aca="false">NORMSDIST(C4366)</f>
        <v>0.986926062325546</v>
      </c>
      <c r="F4366" s="23" t="n">
        <f aca="true">BETAINV(RAND(),T1_PERT!$F$5,T1_PERT!$G$5,T1_PERT!$C$5,T1_PERT!$E$5)</f>
        <v>3.61732525400484</v>
      </c>
      <c r="G4366" s="23" t="n">
        <f aca="false">BETAINV(D4366,T1_PERT!$F$6,T1_PERT!$G$6,T1_PERT!$C$6,T1_PERT!$E$6)</f>
        <v>5.4058651822587</v>
      </c>
      <c r="H4366" s="23" t="n">
        <f aca="true">BETAINV(RAND(),T1_PERT!$F$7,T1_PERT!$G$7,T1_PERT!$C$7,T1_PERT!$E$7)</f>
        <v>7.19562229480743</v>
      </c>
      <c r="I4366" s="23" t="n">
        <f aca="false">BETAINV(E4366,T1_PERT!$F$8,T1_PERT!$G$8,T1_PERT!$C$8,T1_PERT!$E$8)</f>
        <v>7.04633432119934</v>
      </c>
      <c r="J4366" s="23" t="n">
        <f aca="true">BETAINV(RAND(),T1_PERT!$F$9,T1_PERT!$G$9,T1_PERT!$C$9,T1_PERT!$E$9)</f>
        <v>4.64776095303983</v>
      </c>
      <c r="K4366" s="23" t="n">
        <f aca="true">BETAINV(RAND(),T1_PERT!$F$10,T1_PERT!$G$10,T1_PERT!$C$10,T1_PERT!$E$10)</f>
        <v>1.9955614468675</v>
      </c>
      <c r="L4366" s="23" t="n">
        <f aca="false">F4366+G4366+I4366+K4366</f>
        <v>18.0650862043304</v>
      </c>
      <c r="M4366" s="23" t="n">
        <f aca="false">F4366+H4366+J4366+K4366</f>
        <v>17.4562699487196</v>
      </c>
      <c r="N4366" s="23" t="n">
        <f aca="false">MAX(L4366,M4366)</f>
        <v>18.0650862043304</v>
      </c>
    </row>
    <row r="4367" customFormat="false" ht="15" hidden="false" customHeight="false" outlineLevel="0" collapsed="false">
      <c r="A4367" s="5" t="n">
        <v>4348</v>
      </c>
      <c r="B4367" s="25" t="n">
        <f aca="true">NORMSINV(RAND())</f>
        <v>1.2770875402318</v>
      </c>
      <c r="C4367" s="25" t="n">
        <f aca="true">$C$4*B4367+SQRT(1-$C$4^2)*NORMSINV(RAND())</f>
        <v>0.214459141003352</v>
      </c>
      <c r="D4367" s="25" t="n">
        <f aca="false">NORMSDIST(B4367)</f>
        <v>0.899214328386425</v>
      </c>
      <c r="E4367" s="25" t="n">
        <f aca="false">NORMSDIST(C4367)</f>
        <v>0.584905486779169</v>
      </c>
      <c r="F4367" s="23" t="n">
        <f aca="true">BETAINV(RAND(),T1_PERT!$F$5,T1_PERT!$G$5,T1_PERT!$C$5,T1_PERT!$E$5)</f>
        <v>4.31095402838151</v>
      </c>
      <c r="G4367" s="23" t="n">
        <f aca="false">BETAINV(D4367,T1_PERT!$F$6,T1_PERT!$G$6,T1_PERT!$C$6,T1_PERT!$E$6)</f>
        <v>6.86143914303611</v>
      </c>
      <c r="H4367" s="23" t="n">
        <f aca="true">BETAINV(RAND(),T1_PERT!$F$7,T1_PERT!$G$7,T1_PERT!$C$7,T1_PERT!$E$7)</f>
        <v>5.15999655645303</v>
      </c>
      <c r="I4367" s="23" t="n">
        <f aca="false">BETAINV(E4367,T1_PERT!$F$8,T1_PERT!$G$8,T1_PERT!$C$8,T1_PERT!$E$8)</f>
        <v>5.42789040221013</v>
      </c>
      <c r="J4367" s="23" t="n">
        <f aca="true">BETAINV(RAND(),T1_PERT!$F$9,T1_PERT!$G$9,T1_PERT!$C$9,T1_PERT!$E$9)</f>
        <v>4.05176283506144</v>
      </c>
      <c r="K4367" s="23" t="n">
        <f aca="true">BETAINV(RAND(),T1_PERT!$F$10,T1_PERT!$G$10,T1_PERT!$C$10,T1_PERT!$E$10)</f>
        <v>1.41014939373009</v>
      </c>
      <c r="L4367" s="23" t="n">
        <f aca="false">F4367+G4367+I4367+K4367</f>
        <v>18.0104329673578</v>
      </c>
      <c r="M4367" s="23" t="n">
        <f aca="false">F4367+H4367+J4367+K4367</f>
        <v>14.9328628136261</v>
      </c>
      <c r="N4367" s="23" t="n">
        <f aca="false">MAX(L4367,M4367)</f>
        <v>18.0104329673578</v>
      </c>
    </row>
    <row r="4368" customFormat="false" ht="15" hidden="false" customHeight="false" outlineLevel="0" collapsed="false">
      <c r="A4368" s="5" t="n">
        <v>4349</v>
      </c>
      <c r="B4368" s="25" t="n">
        <f aca="true">NORMSINV(RAND())</f>
        <v>0.930479454812465</v>
      </c>
      <c r="C4368" s="25" t="n">
        <f aca="true">$C$4*B4368+SQRT(1-$C$4^2)*NORMSINV(RAND())</f>
        <v>-0.713147754019568</v>
      </c>
      <c r="D4368" s="25" t="n">
        <f aca="false">NORMSDIST(B4368)</f>
        <v>0.823938551605627</v>
      </c>
      <c r="E4368" s="25" t="n">
        <f aca="false">NORMSDIST(C4368)</f>
        <v>0.23787716600567</v>
      </c>
      <c r="F4368" s="23" t="n">
        <f aca="true">BETAINV(RAND(),T1_PERT!$F$5,T1_PERT!$G$5,T1_PERT!$C$5,T1_PERT!$E$5)</f>
        <v>2.80884146774649</v>
      </c>
      <c r="G4368" s="23" t="n">
        <f aca="false">BETAINV(D4368,T1_PERT!$F$6,T1_PERT!$G$6,T1_PERT!$C$6,T1_PERT!$E$6)</f>
        <v>6.43695636455245</v>
      </c>
      <c r="H4368" s="23" t="n">
        <f aca="true">BETAINV(RAND(),T1_PERT!$F$7,T1_PERT!$G$7,T1_PERT!$C$7,T1_PERT!$E$7)</f>
        <v>5.67003986547279</v>
      </c>
      <c r="I4368" s="23" t="n">
        <f aca="false">BETAINV(E4368,T1_PERT!$F$8,T1_PERT!$G$8,T1_PERT!$C$8,T1_PERT!$E$8)</f>
        <v>4.75106995069858</v>
      </c>
      <c r="J4368" s="23" t="n">
        <f aca="true">BETAINV(RAND(),T1_PERT!$F$9,T1_PERT!$G$9,T1_PERT!$C$9,T1_PERT!$E$9)</f>
        <v>4.91067019901337</v>
      </c>
      <c r="K4368" s="23" t="n">
        <f aca="true">BETAINV(RAND(),T1_PERT!$F$10,T1_PERT!$G$10,T1_PERT!$C$10,T1_PERT!$E$10)</f>
        <v>1.69638667890008</v>
      </c>
      <c r="L4368" s="23" t="n">
        <f aca="false">F4368+G4368+I4368+K4368</f>
        <v>15.6932544618976</v>
      </c>
      <c r="M4368" s="23" t="n">
        <f aca="false">F4368+H4368+J4368+K4368</f>
        <v>15.0859382111327</v>
      </c>
      <c r="N4368" s="23" t="n">
        <f aca="false">MAX(L4368,M4368)</f>
        <v>15.6932544618976</v>
      </c>
    </row>
    <row r="4369" customFormat="false" ht="15" hidden="false" customHeight="false" outlineLevel="0" collapsed="false">
      <c r="A4369" s="5" t="n">
        <v>4350</v>
      </c>
      <c r="B4369" s="25" t="n">
        <f aca="true">NORMSINV(RAND())</f>
        <v>0.645982419668104</v>
      </c>
      <c r="C4369" s="25" t="n">
        <f aca="true">$C$4*B4369+SQRT(1-$C$4^2)*NORMSINV(RAND())</f>
        <v>0.525412680484932</v>
      </c>
      <c r="D4369" s="25" t="n">
        <f aca="false">NORMSDIST(B4369)</f>
        <v>0.740854629564506</v>
      </c>
      <c r="E4369" s="25" t="n">
        <f aca="false">NORMSDIST(C4369)</f>
        <v>0.70035182981967</v>
      </c>
      <c r="F4369" s="23" t="n">
        <f aca="true">BETAINV(RAND(),T1_PERT!$F$5,T1_PERT!$G$5,T1_PERT!$C$5,T1_PERT!$E$5)</f>
        <v>3.99054337010832</v>
      </c>
      <c r="G4369" s="23" t="n">
        <f aca="false">BETAINV(D4369,T1_PERT!$F$6,T1_PERT!$G$6,T1_PERT!$C$6,T1_PERT!$E$6)</f>
        <v>6.07547075276032</v>
      </c>
      <c r="H4369" s="23" t="n">
        <f aca="true">BETAINV(RAND(),T1_PERT!$F$7,T1_PERT!$G$7,T1_PERT!$C$7,T1_PERT!$E$7)</f>
        <v>5.53208794891226</v>
      </c>
      <c r="I4369" s="23" t="n">
        <f aca="false">BETAINV(E4369,T1_PERT!$F$8,T1_PERT!$G$8,T1_PERT!$C$8,T1_PERT!$E$8)</f>
        <v>5.68889662137003</v>
      </c>
      <c r="J4369" s="23" t="n">
        <f aca="true">BETAINV(RAND(),T1_PERT!$F$9,T1_PERT!$G$9,T1_PERT!$C$9,T1_PERT!$E$9)</f>
        <v>3.37799102190803</v>
      </c>
      <c r="K4369" s="23" t="n">
        <f aca="true">BETAINV(RAND(),T1_PERT!$F$10,T1_PERT!$G$10,T1_PERT!$C$10,T1_PERT!$E$10)</f>
        <v>1.98250545538279</v>
      </c>
      <c r="L4369" s="23" t="n">
        <f aca="false">F4369+G4369+I4369+K4369</f>
        <v>17.7374161996215</v>
      </c>
      <c r="M4369" s="23" t="n">
        <f aca="false">F4369+H4369+J4369+K4369</f>
        <v>14.8831277963114</v>
      </c>
      <c r="N4369" s="23" t="n">
        <f aca="false">MAX(L4369,M4369)</f>
        <v>17.7374161996215</v>
      </c>
    </row>
    <row r="4370" customFormat="false" ht="15" hidden="false" customHeight="false" outlineLevel="0" collapsed="false">
      <c r="A4370" s="5" t="n">
        <v>4351</v>
      </c>
      <c r="B4370" s="25" t="n">
        <f aca="true">NORMSINV(RAND())</f>
        <v>-0.167333019268789</v>
      </c>
      <c r="C4370" s="25" t="n">
        <f aca="true">$C$4*B4370+SQRT(1-$C$4^2)*NORMSINV(RAND())</f>
        <v>2.19388803371476</v>
      </c>
      <c r="D4370" s="25" t="n">
        <f aca="false">NORMSDIST(B4370)</f>
        <v>0.43355401238747</v>
      </c>
      <c r="E4370" s="25" t="n">
        <f aca="false">NORMSDIST(C4370)</f>
        <v>0.98587827006607</v>
      </c>
      <c r="F4370" s="23" t="n">
        <f aca="true">BETAINV(RAND(),T1_PERT!$F$5,T1_PERT!$G$5,T1_PERT!$C$5,T1_PERT!$E$5)</f>
        <v>4.07863792224665</v>
      </c>
      <c r="G4370" s="23" t="n">
        <f aca="false">BETAINV(D4370,T1_PERT!$F$6,T1_PERT!$G$6,T1_PERT!$C$6,T1_PERT!$E$6)</f>
        <v>5.05109146549542</v>
      </c>
      <c r="H4370" s="23" t="n">
        <f aca="true">BETAINV(RAND(),T1_PERT!$F$7,T1_PERT!$G$7,T1_PERT!$C$7,T1_PERT!$E$7)</f>
        <v>7.46228121435349</v>
      </c>
      <c r="I4370" s="23" t="n">
        <f aca="false">BETAINV(E4370,T1_PERT!$F$8,T1_PERT!$G$8,T1_PERT!$C$8,T1_PERT!$E$8)</f>
        <v>7.02658568076377</v>
      </c>
      <c r="J4370" s="23" t="n">
        <f aca="true">BETAINV(RAND(),T1_PERT!$F$9,T1_PERT!$G$9,T1_PERT!$C$9,T1_PERT!$E$9)</f>
        <v>4.46128428327447</v>
      </c>
      <c r="K4370" s="23" t="n">
        <f aca="true">BETAINV(RAND(),T1_PERT!$F$10,T1_PERT!$G$10,T1_PERT!$C$10,T1_PERT!$E$10)</f>
        <v>1.81746269137788</v>
      </c>
      <c r="L4370" s="23" t="n">
        <f aca="false">F4370+G4370+I4370+K4370</f>
        <v>17.9737777598837</v>
      </c>
      <c r="M4370" s="23" t="n">
        <f aca="false">F4370+H4370+J4370+K4370</f>
        <v>17.8196661112525</v>
      </c>
      <c r="N4370" s="23" t="n">
        <f aca="false">MAX(L4370,M4370)</f>
        <v>17.9737777598837</v>
      </c>
    </row>
    <row r="4371" customFormat="false" ht="15" hidden="false" customHeight="false" outlineLevel="0" collapsed="false">
      <c r="A4371" s="5" t="n">
        <v>4352</v>
      </c>
      <c r="B4371" s="25" t="n">
        <f aca="true">NORMSINV(RAND())</f>
        <v>0.0392403464172318</v>
      </c>
      <c r="C4371" s="25" t="n">
        <f aca="true">$C$4*B4371+SQRT(1-$C$4^2)*NORMSINV(RAND())</f>
        <v>0.271223672746789</v>
      </c>
      <c r="D4371" s="25" t="n">
        <f aca="false">NORMSDIST(B4371)</f>
        <v>0.515650616697979</v>
      </c>
      <c r="E4371" s="25" t="n">
        <f aca="false">NORMSDIST(C4371)</f>
        <v>0.606890496546627</v>
      </c>
      <c r="F4371" s="23" t="n">
        <f aca="true">BETAINV(RAND(),T1_PERT!$F$5,T1_PERT!$G$5,T1_PERT!$C$5,T1_PERT!$E$5)</f>
        <v>4.28307830234864</v>
      </c>
      <c r="G4371" s="23" t="n">
        <f aca="false">BETAINV(D4371,T1_PERT!$F$6,T1_PERT!$G$6,T1_PERT!$C$6,T1_PERT!$E$6)</f>
        <v>5.30346494438554</v>
      </c>
      <c r="H4371" s="23" t="n">
        <f aca="true">BETAINV(RAND(),T1_PERT!$F$7,T1_PERT!$G$7,T1_PERT!$C$7,T1_PERT!$E$7)</f>
        <v>6.48835715978333</v>
      </c>
      <c r="I4371" s="23" t="n">
        <f aca="false">BETAINV(E4371,T1_PERT!$F$8,T1_PERT!$G$8,T1_PERT!$C$8,T1_PERT!$E$8)</f>
        <v>5.47474091328262</v>
      </c>
      <c r="J4371" s="23" t="n">
        <f aca="true">BETAINV(RAND(),T1_PERT!$F$9,T1_PERT!$G$9,T1_PERT!$C$9,T1_PERT!$E$9)</f>
        <v>3.94140465716317</v>
      </c>
      <c r="K4371" s="23" t="n">
        <f aca="true">BETAINV(RAND(),T1_PERT!$F$10,T1_PERT!$G$10,T1_PERT!$C$10,T1_PERT!$E$10)</f>
        <v>1.75583157562407</v>
      </c>
      <c r="L4371" s="23" t="n">
        <f aca="false">F4371+G4371+I4371+K4371</f>
        <v>16.8171157356409</v>
      </c>
      <c r="M4371" s="23" t="n">
        <f aca="false">F4371+H4371+J4371+K4371</f>
        <v>16.4686716949192</v>
      </c>
      <c r="N4371" s="23" t="n">
        <f aca="false">MAX(L4371,M4371)</f>
        <v>16.8171157356409</v>
      </c>
    </row>
    <row r="4372" customFormat="false" ht="15" hidden="false" customHeight="false" outlineLevel="0" collapsed="false">
      <c r="A4372" s="5" t="n">
        <v>4353</v>
      </c>
      <c r="B4372" s="25" t="n">
        <f aca="true">NORMSINV(RAND())</f>
        <v>0.437754152678306</v>
      </c>
      <c r="C4372" s="25" t="n">
        <f aca="true">$C$4*B4372+SQRT(1-$C$4^2)*NORMSINV(RAND())</f>
        <v>-0.570800249743585</v>
      </c>
      <c r="D4372" s="25" t="n">
        <f aca="false">NORMSDIST(B4372)</f>
        <v>0.669217745395141</v>
      </c>
      <c r="E4372" s="25" t="n">
        <f aca="false">NORMSDIST(C4372)</f>
        <v>0.284067526816086</v>
      </c>
      <c r="F4372" s="23" t="n">
        <f aca="true">BETAINV(RAND(),T1_PERT!$F$5,T1_PERT!$G$5,T1_PERT!$C$5,T1_PERT!$E$5)</f>
        <v>3.94466764184908</v>
      </c>
      <c r="G4372" s="23" t="n">
        <f aca="false">BETAINV(D4372,T1_PERT!$F$6,T1_PERT!$G$6,T1_PERT!$C$6,T1_PERT!$E$6)</f>
        <v>5.80827143032183</v>
      </c>
      <c r="H4372" s="23" t="n">
        <f aca="true">BETAINV(RAND(),T1_PERT!$F$7,T1_PERT!$G$7,T1_PERT!$C$7,T1_PERT!$E$7)</f>
        <v>3.71660326863181</v>
      </c>
      <c r="I4372" s="23" t="n">
        <f aca="false">BETAINV(E4372,T1_PERT!$F$8,T1_PERT!$G$8,T1_PERT!$C$8,T1_PERT!$E$8)</f>
        <v>4.8414465909605</v>
      </c>
      <c r="J4372" s="23" t="n">
        <f aca="true">BETAINV(RAND(),T1_PERT!$F$9,T1_PERT!$G$9,T1_PERT!$C$9,T1_PERT!$E$9)</f>
        <v>4.78924351877683</v>
      </c>
      <c r="K4372" s="23" t="n">
        <f aca="true">BETAINV(RAND(),T1_PERT!$F$10,T1_PERT!$G$10,T1_PERT!$C$10,T1_PERT!$E$10)</f>
        <v>1.85747515871005</v>
      </c>
      <c r="L4372" s="23" t="n">
        <f aca="false">F4372+G4372+I4372+K4372</f>
        <v>16.4518608218415</v>
      </c>
      <c r="M4372" s="23" t="n">
        <f aca="false">F4372+H4372+J4372+K4372</f>
        <v>14.3079895879678</v>
      </c>
      <c r="N4372" s="23" t="n">
        <f aca="false">MAX(L4372,M4372)</f>
        <v>16.4518608218415</v>
      </c>
    </row>
    <row r="4373" customFormat="false" ht="15" hidden="false" customHeight="false" outlineLevel="0" collapsed="false">
      <c r="A4373" s="5" t="n">
        <v>4354</v>
      </c>
      <c r="B4373" s="25" t="n">
        <f aca="true">NORMSINV(RAND())</f>
        <v>2.18706170543149</v>
      </c>
      <c r="C4373" s="25" t="n">
        <f aca="true">$C$4*B4373+SQRT(1-$C$4^2)*NORMSINV(RAND())</f>
        <v>2.25273058815779</v>
      </c>
      <c r="D4373" s="25" t="n">
        <f aca="false">NORMSDIST(B4373)</f>
        <v>0.985630990143269</v>
      </c>
      <c r="E4373" s="25" t="n">
        <f aca="false">NORMSDIST(C4373)</f>
        <v>0.987861929463396</v>
      </c>
      <c r="F4373" s="23" t="n">
        <f aca="true">BETAINV(RAND(),T1_PERT!$F$5,T1_PERT!$G$5,T1_PERT!$C$5,T1_PERT!$E$5)</f>
        <v>3.72066461512325</v>
      </c>
      <c r="G4373" s="23" t="n">
        <f aca="false">BETAINV(D4373,T1_PERT!$F$6,T1_PERT!$G$6,T1_PERT!$C$6,T1_PERT!$E$6)</f>
        <v>7.81333093667751</v>
      </c>
      <c r="H4373" s="23" t="n">
        <f aca="true">BETAINV(RAND(),T1_PERT!$F$7,T1_PERT!$G$7,T1_PERT!$C$7,T1_PERT!$E$7)</f>
        <v>6.95713247793597</v>
      </c>
      <c r="I4373" s="23" t="n">
        <f aca="false">BETAINV(E4373,T1_PERT!$F$8,T1_PERT!$G$8,T1_PERT!$C$8,T1_PERT!$E$8)</f>
        <v>7.06495281209472</v>
      </c>
      <c r="J4373" s="23" t="n">
        <f aca="true">BETAINV(RAND(),T1_PERT!$F$9,T1_PERT!$G$9,T1_PERT!$C$9,T1_PERT!$E$9)</f>
        <v>4.75606158414031</v>
      </c>
      <c r="K4373" s="23" t="n">
        <f aca="true">BETAINV(RAND(),T1_PERT!$F$10,T1_PERT!$G$10,T1_PERT!$C$10,T1_PERT!$E$10)</f>
        <v>2.03178213090322</v>
      </c>
      <c r="L4373" s="23" t="n">
        <f aca="false">F4373+G4373+I4373+K4373</f>
        <v>20.6307304947987</v>
      </c>
      <c r="M4373" s="23" t="n">
        <f aca="false">F4373+H4373+J4373+K4373</f>
        <v>17.4656408081027</v>
      </c>
      <c r="N4373" s="23" t="n">
        <f aca="false">MAX(L4373,M4373)</f>
        <v>20.6307304947987</v>
      </c>
    </row>
    <row r="4374" customFormat="false" ht="15" hidden="false" customHeight="false" outlineLevel="0" collapsed="false">
      <c r="A4374" s="5" t="n">
        <v>4355</v>
      </c>
      <c r="B4374" s="25" t="n">
        <f aca="true">NORMSINV(RAND())</f>
        <v>-2.16106778545164</v>
      </c>
      <c r="C4374" s="25" t="n">
        <f aca="true">$C$4*B4374+SQRT(1-$C$4^2)*NORMSINV(RAND())</f>
        <v>-1.79026927849845</v>
      </c>
      <c r="D4374" s="25" t="n">
        <f aca="false">NORMSDIST(B4374)</f>
        <v>0.0153450518000817</v>
      </c>
      <c r="E4374" s="25" t="n">
        <f aca="false">NORMSDIST(C4374)</f>
        <v>0.0367053162795267</v>
      </c>
      <c r="F4374" s="23" t="n">
        <f aca="true">BETAINV(RAND(),T1_PERT!$F$5,T1_PERT!$G$5,T1_PERT!$C$5,T1_PERT!$E$5)</f>
        <v>2.7879601396291</v>
      </c>
      <c r="G4374" s="23" t="n">
        <f aca="false">BETAINV(D4374,T1_PERT!$F$6,T1_PERT!$G$6,T1_PERT!$C$6,T1_PERT!$E$6)</f>
        <v>3.38096246398348</v>
      </c>
      <c r="H4374" s="23" t="n">
        <f aca="true">BETAINV(RAND(),T1_PERT!$F$7,T1_PERT!$G$7,T1_PERT!$C$7,T1_PERT!$E$7)</f>
        <v>4.38269423978784</v>
      </c>
      <c r="I4374" s="23" t="n">
        <f aca="false">BETAINV(E4374,T1_PERT!$F$8,T1_PERT!$G$8,T1_PERT!$C$8,T1_PERT!$E$8)</f>
        <v>4.25881096211094</v>
      </c>
      <c r="J4374" s="23" t="n">
        <f aca="true">BETAINV(RAND(),T1_PERT!$F$9,T1_PERT!$G$9,T1_PERT!$C$9,T1_PERT!$E$9)</f>
        <v>4.70416134581761</v>
      </c>
      <c r="K4374" s="23" t="n">
        <f aca="true">BETAINV(RAND(),T1_PERT!$F$10,T1_PERT!$G$10,T1_PERT!$C$10,T1_PERT!$E$10)</f>
        <v>2.41882487897812</v>
      </c>
      <c r="L4374" s="23" t="n">
        <f aca="false">F4374+G4374+I4374+K4374</f>
        <v>12.8465584447016</v>
      </c>
      <c r="M4374" s="23" t="n">
        <f aca="false">F4374+H4374+J4374+K4374</f>
        <v>14.2936406042127</v>
      </c>
      <c r="N4374" s="23" t="n">
        <f aca="false">MAX(L4374,M4374)</f>
        <v>14.2936406042127</v>
      </c>
    </row>
    <row r="4375" customFormat="false" ht="15" hidden="false" customHeight="false" outlineLevel="0" collapsed="false">
      <c r="A4375" s="5" t="n">
        <v>4356</v>
      </c>
      <c r="B4375" s="25" t="n">
        <f aca="true">NORMSINV(RAND())</f>
        <v>-1.22227897783581</v>
      </c>
      <c r="C4375" s="25" t="n">
        <f aca="true">$C$4*B4375+SQRT(1-$C$4^2)*NORMSINV(RAND())</f>
        <v>-0.196255535302859</v>
      </c>
      <c r="D4375" s="25" t="n">
        <f aca="false">NORMSDIST(B4375)</f>
        <v>0.110801073115705</v>
      </c>
      <c r="E4375" s="25" t="n">
        <f aca="false">NORMSDIST(C4375)</f>
        <v>0.422205081118422</v>
      </c>
      <c r="F4375" s="23" t="n">
        <f aca="true">BETAINV(RAND(),T1_PERT!$F$5,T1_PERT!$G$5,T1_PERT!$C$5,T1_PERT!$E$5)</f>
        <v>4.17326866201068</v>
      </c>
      <c r="G4375" s="23" t="n">
        <f aca="false">BETAINV(D4375,T1_PERT!$F$6,T1_PERT!$G$6,T1_PERT!$C$6,T1_PERT!$E$6)</f>
        <v>3.96619383029965</v>
      </c>
      <c r="H4375" s="23" t="n">
        <f aca="true">BETAINV(RAND(),T1_PERT!$F$7,T1_PERT!$G$7,T1_PERT!$C$7,T1_PERT!$E$7)</f>
        <v>5.05864756158087</v>
      </c>
      <c r="I4375" s="23" t="n">
        <f aca="false">BETAINV(E4375,T1_PERT!$F$8,T1_PERT!$G$8,T1_PERT!$C$8,T1_PERT!$E$8)</f>
        <v>5.10457500802237</v>
      </c>
      <c r="J4375" s="23" t="n">
        <f aca="true">BETAINV(RAND(),T1_PERT!$F$9,T1_PERT!$G$9,T1_PERT!$C$9,T1_PERT!$E$9)</f>
        <v>5.76863002634561</v>
      </c>
      <c r="K4375" s="23" t="n">
        <f aca="true">BETAINV(RAND(),T1_PERT!$F$10,T1_PERT!$G$10,T1_PERT!$C$10,T1_PERT!$E$10)</f>
        <v>1.91957915606399</v>
      </c>
      <c r="L4375" s="23" t="n">
        <f aca="false">F4375+G4375+I4375+K4375</f>
        <v>15.1636166563967</v>
      </c>
      <c r="M4375" s="23" t="n">
        <f aca="false">F4375+H4375+J4375+K4375</f>
        <v>16.9201254060012</v>
      </c>
      <c r="N4375" s="23" t="n">
        <f aca="false">MAX(L4375,M4375)</f>
        <v>16.9201254060012</v>
      </c>
    </row>
    <row r="4376" customFormat="false" ht="15" hidden="false" customHeight="false" outlineLevel="0" collapsed="false">
      <c r="A4376" s="5" t="n">
        <v>4357</v>
      </c>
      <c r="B4376" s="25" t="n">
        <f aca="true">NORMSINV(RAND())</f>
        <v>0.155214019089187</v>
      </c>
      <c r="C4376" s="25" t="n">
        <f aca="true">$C$4*B4376+SQRT(1-$C$4^2)*NORMSINV(RAND())</f>
        <v>-0.702090389205387</v>
      </c>
      <c r="D4376" s="25" t="n">
        <f aca="false">NORMSDIST(B4376)</f>
        <v>0.561673701704088</v>
      </c>
      <c r="E4376" s="25" t="n">
        <f aca="false">NORMSDIST(C4376)</f>
        <v>0.241311397775988</v>
      </c>
      <c r="F4376" s="23" t="n">
        <f aca="true">BETAINV(RAND(),T1_PERT!$F$5,T1_PERT!$G$5,T1_PERT!$C$5,T1_PERT!$E$5)</f>
        <v>5.32472759562347</v>
      </c>
      <c r="G4376" s="23" t="n">
        <f aca="false">BETAINV(D4376,T1_PERT!$F$6,T1_PERT!$G$6,T1_PERT!$C$6,T1_PERT!$E$6)</f>
        <v>5.44853313195911</v>
      </c>
      <c r="H4376" s="23" t="n">
        <f aca="true">BETAINV(RAND(),T1_PERT!$F$7,T1_PERT!$G$7,T1_PERT!$C$7,T1_PERT!$E$7)</f>
        <v>5.71977511556489</v>
      </c>
      <c r="I4376" s="23" t="n">
        <f aca="false">BETAINV(E4376,T1_PERT!$F$8,T1_PERT!$G$8,T1_PERT!$C$8,T1_PERT!$E$8)</f>
        <v>4.75788706856101</v>
      </c>
      <c r="J4376" s="23" t="n">
        <f aca="true">BETAINV(RAND(),T1_PERT!$F$9,T1_PERT!$G$9,T1_PERT!$C$9,T1_PERT!$E$9)</f>
        <v>4.43680856690346</v>
      </c>
      <c r="K4376" s="23" t="n">
        <f aca="true">BETAINV(RAND(),T1_PERT!$F$10,T1_PERT!$G$10,T1_PERT!$C$10,T1_PERT!$E$10)</f>
        <v>2.45440673280216</v>
      </c>
      <c r="L4376" s="23" t="n">
        <f aca="false">F4376+G4376+I4376+K4376</f>
        <v>17.9855545289458</v>
      </c>
      <c r="M4376" s="23" t="n">
        <f aca="false">F4376+H4376+J4376+K4376</f>
        <v>17.935718010894</v>
      </c>
      <c r="N4376" s="23" t="n">
        <f aca="false">MAX(L4376,M4376)</f>
        <v>17.9855545289458</v>
      </c>
    </row>
    <row r="4377" customFormat="false" ht="15" hidden="false" customHeight="false" outlineLevel="0" collapsed="false">
      <c r="A4377" s="5" t="n">
        <v>4358</v>
      </c>
      <c r="B4377" s="25" t="n">
        <f aca="true">NORMSINV(RAND())</f>
        <v>0.558610775081511</v>
      </c>
      <c r="C4377" s="25" t="n">
        <f aca="true">$C$4*B4377+SQRT(1-$C$4^2)*NORMSINV(RAND())</f>
        <v>0.222642705318792</v>
      </c>
      <c r="D4377" s="25" t="n">
        <f aca="false">NORMSDIST(B4377)</f>
        <v>0.711786307651772</v>
      </c>
      <c r="E4377" s="25" t="n">
        <f aca="false">NORMSDIST(C4377)</f>
        <v>0.58809320174261</v>
      </c>
      <c r="F4377" s="23" t="n">
        <f aca="true">BETAINV(RAND(),T1_PERT!$F$5,T1_PERT!$G$5,T1_PERT!$C$5,T1_PERT!$E$5)</f>
        <v>2.63951257058441</v>
      </c>
      <c r="G4377" s="23" t="n">
        <f aca="false">BETAINV(D4377,T1_PERT!$F$6,T1_PERT!$G$6,T1_PERT!$C$6,T1_PERT!$E$6)</f>
        <v>5.96339412700706</v>
      </c>
      <c r="H4377" s="23" t="n">
        <f aca="true">BETAINV(RAND(),T1_PERT!$F$7,T1_PERT!$G$7,T1_PERT!$C$7,T1_PERT!$E$7)</f>
        <v>6.48153773676539</v>
      </c>
      <c r="I4377" s="23" t="n">
        <f aca="false">BETAINV(E4377,T1_PERT!$F$8,T1_PERT!$G$8,T1_PERT!$C$8,T1_PERT!$E$8)</f>
        <v>5.43461815288119</v>
      </c>
      <c r="J4377" s="23" t="n">
        <f aca="true">BETAINV(RAND(),T1_PERT!$F$9,T1_PERT!$G$9,T1_PERT!$C$9,T1_PERT!$E$9)</f>
        <v>3.86873475403727</v>
      </c>
      <c r="K4377" s="23" t="n">
        <f aca="true">BETAINV(RAND(),T1_PERT!$F$10,T1_PERT!$G$10,T1_PERT!$C$10,T1_PERT!$E$10)</f>
        <v>2.54096227955907</v>
      </c>
      <c r="L4377" s="23" t="n">
        <f aca="false">F4377+G4377+I4377+K4377</f>
        <v>16.5784871300317</v>
      </c>
      <c r="M4377" s="23" t="n">
        <f aca="false">F4377+H4377+J4377+K4377</f>
        <v>15.5307473409461</v>
      </c>
      <c r="N4377" s="23" t="n">
        <f aca="false">MAX(L4377,M4377)</f>
        <v>16.5784871300317</v>
      </c>
    </row>
    <row r="4378" customFormat="false" ht="15" hidden="false" customHeight="false" outlineLevel="0" collapsed="false">
      <c r="A4378" s="5" t="n">
        <v>4359</v>
      </c>
      <c r="B4378" s="25" t="n">
        <f aca="true">NORMSINV(RAND())</f>
        <v>0.877260213373625</v>
      </c>
      <c r="C4378" s="25" t="n">
        <f aca="true">$C$4*B4378+SQRT(1-$C$4^2)*NORMSINV(RAND())</f>
        <v>1.63551728026816</v>
      </c>
      <c r="D4378" s="25" t="n">
        <f aca="false">NORMSDIST(B4378)</f>
        <v>0.809827341328963</v>
      </c>
      <c r="E4378" s="25" t="n">
        <f aca="false">NORMSDIST(C4378)</f>
        <v>0.949029672394858</v>
      </c>
      <c r="F4378" s="23" t="n">
        <f aca="true">BETAINV(RAND(),T1_PERT!$F$5,T1_PERT!$G$5,T1_PERT!$C$5,T1_PERT!$E$5)</f>
        <v>3.32995764742982</v>
      </c>
      <c r="G4378" s="23" t="n">
        <f aca="false">BETAINV(D4378,T1_PERT!$F$6,T1_PERT!$G$6,T1_PERT!$C$6,T1_PERT!$E$6)</f>
        <v>6.36996328366744</v>
      </c>
      <c r="H4378" s="23" t="n">
        <f aca="true">BETAINV(RAND(),T1_PERT!$F$7,T1_PERT!$G$7,T1_PERT!$C$7,T1_PERT!$E$7)</f>
        <v>4.61392111728337</v>
      </c>
      <c r="I4378" s="23" t="n">
        <f aca="false">BETAINV(E4378,T1_PERT!$F$8,T1_PERT!$G$8,T1_PERT!$C$8,T1_PERT!$E$8)</f>
        <v>6.62234001507374</v>
      </c>
      <c r="J4378" s="23" t="n">
        <f aca="true">BETAINV(RAND(),T1_PERT!$F$9,T1_PERT!$G$9,T1_PERT!$C$9,T1_PERT!$E$9)</f>
        <v>3.8416011197446</v>
      </c>
      <c r="K4378" s="23" t="n">
        <f aca="true">BETAINV(RAND(),T1_PERT!$F$10,T1_PERT!$G$10,T1_PERT!$C$10,T1_PERT!$E$10)</f>
        <v>2.04060894907771</v>
      </c>
      <c r="L4378" s="23" t="n">
        <f aca="false">F4378+G4378+I4378+K4378</f>
        <v>18.3628698952487</v>
      </c>
      <c r="M4378" s="23" t="n">
        <f aca="false">F4378+H4378+J4378+K4378</f>
        <v>13.8260888335355</v>
      </c>
      <c r="N4378" s="23" t="n">
        <f aca="false">MAX(L4378,M4378)</f>
        <v>18.3628698952487</v>
      </c>
    </row>
    <row r="4379" customFormat="false" ht="15" hidden="false" customHeight="false" outlineLevel="0" collapsed="false">
      <c r="A4379" s="5" t="n">
        <v>4360</v>
      </c>
      <c r="B4379" s="25" t="n">
        <f aca="true">NORMSINV(RAND())</f>
        <v>0.0164722267086166</v>
      </c>
      <c r="C4379" s="25" t="n">
        <f aca="true">$C$4*B4379+SQRT(1-$C$4^2)*NORMSINV(RAND())</f>
        <v>-0.356805236275229</v>
      </c>
      <c r="D4379" s="25" t="n">
        <f aca="false">NORMSDIST(B4379)</f>
        <v>0.506571170521141</v>
      </c>
      <c r="E4379" s="25" t="n">
        <f aca="false">NORMSDIST(C4379)</f>
        <v>0.360618807988371</v>
      </c>
      <c r="F4379" s="23" t="n">
        <f aca="true">BETAINV(RAND(),T1_PERT!$F$5,T1_PERT!$G$5,T1_PERT!$C$5,T1_PERT!$E$5)</f>
        <v>3.66619374140551</v>
      </c>
      <c r="G4379" s="23" t="n">
        <f aca="false">BETAINV(D4379,T1_PERT!$F$6,T1_PERT!$G$6,T1_PERT!$C$6,T1_PERT!$E$6)</f>
        <v>5.27523863888633</v>
      </c>
      <c r="H4379" s="23" t="n">
        <f aca="true">BETAINV(RAND(),T1_PERT!$F$7,T1_PERT!$G$7,T1_PERT!$C$7,T1_PERT!$E$7)</f>
        <v>3.82781272398599</v>
      </c>
      <c r="I4379" s="23" t="n">
        <f aca="false">BETAINV(E4379,T1_PERT!$F$8,T1_PERT!$G$8,T1_PERT!$C$8,T1_PERT!$E$8)</f>
        <v>4.98754338235669</v>
      </c>
      <c r="J4379" s="23" t="n">
        <f aca="true">BETAINV(RAND(),T1_PERT!$F$9,T1_PERT!$G$9,T1_PERT!$C$9,T1_PERT!$E$9)</f>
        <v>3.92666192879549</v>
      </c>
      <c r="K4379" s="23" t="n">
        <f aca="true">BETAINV(RAND(),T1_PERT!$F$10,T1_PERT!$G$10,T1_PERT!$C$10,T1_PERT!$E$10)</f>
        <v>2.44111366257138</v>
      </c>
      <c r="L4379" s="23" t="n">
        <f aca="false">F4379+G4379+I4379+K4379</f>
        <v>16.3700894252199</v>
      </c>
      <c r="M4379" s="23" t="n">
        <f aca="false">F4379+H4379+J4379+K4379</f>
        <v>13.8617820567584</v>
      </c>
      <c r="N4379" s="23" t="n">
        <f aca="false">MAX(L4379,M4379)</f>
        <v>16.3700894252199</v>
      </c>
    </row>
    <row r="4380" customFormat="false" ht="15" hidden="false" customHeight="false" outlineLevel="0" collapsed="false">
      <c r="A4380" s="5" t="n">
        <v>4361</v>
      </c>
      <c r="B4380" s="25" t="n">
        <f aca="true">NORMSINV(RAND())</f>
        <v>1.16673068372656</v>
      </c>
      <c r="C4380" s="25" t="n">
        <f aca="true">$C$4*B4380+SQRT(1-$C$4^2)*NORMSINV(RAND())</f>
        <v>0.788395625886225</v>
      </c>
      <c r="D4380" s="25" t="n">
        <f aca="false">NORMSDIST(B4380)</f>
        <v>0.878340426304674</v>
      </c>
      <c r="E4380" s="25" t="n">
        <f aca="false">NORMSDIST(C4380)</f>
        <v>0.784767335716179</v>
      </c>
      <c r="F4380" s="23" t="n">
        <f aca="true">BETAINV(RAND(),T1_PERT!$F$5,T1_PERT!$G$5,T1_PERT!$C$5,T1_PERT!$E$5)</f>
        <v>3.50501984604876</v>
      </c>
      <c r="G4380" s="23" t="n">
        <f aca="false">BETAINV(D4380,T1_PERT!$F$6,T1_PERT!$G$6,T1_PERT!$C$6,T1_PERT!$E$6)</f>
        <v>6.7289023868876</v>
      </c>
      <c r="H4380" s="23" t="n">
        <f aca="true">BETAINV(RAND(),T1_PERT!$F$7,T1_PERT!$G$7,T1_PERT!$C$7,T1_PERT!$E$7)</f>
        <v>5.67174808705963</v>
      </c>
      <c r="I4380" s="23" t="n">
        <f aca="false">BETAINV(E4380,T1_PERT!$F$8,T1_PERT!$G$8,T1_PERT!$C$8,T1_PERT!$E$8)</f>
        <v>5.914875248357</v>
      </c>
      <c r="J4380" s="23" t="n">
        <f aca="true">BETAINV(RAND(),T1_PERT!$F$9,T1_PERT!$G$9,T1_PERT!$C$9,T1_PERT!$E$9)</f>
        <v>4.32284177782798</v>
      </c>
      <c r="K4380" s="23" t="n">
        <f aca="true">BETAINV(RAND(),T1_PERT!$F$10,T1_PERT!$G$10,T1_PERT!$C$10,T1_PERT!$E$10)</f>
        <v>2.48429409682828</v>
      </c>
      <c r="L4380" s="23" t="n">
        <f aca="false">F4380+G4380+I4380+K4380</f>
        <v>18.6330915781216</v>
      </c>
      <c r="M4380" s="23" t="n">
        <f aca="false">F4380+H4380+J4380+K4380</f>
        <v>15.9839038077646</v>
      </c>
      <c r="N4380" s="23" t="n">
        <f aca="false">MAX(L4380,M4380)</f>
        <v>18.6330915781216</v>
      </c>
    </row>
    <row r="4381" customFormat="false" ht="15" hidden="false" customHeight="false" outlineLevel="0" collapsed="false">
      <c r="A4381" s="5" t="n">
        <v>4362</v>
      </c>
      <c r="B4381" s="25" t="n">
        <f aca="true">NORMSINV(RAND())</f>
        <v>1.25336442944395</v>
      </c>
      <c r="C4381" s="25" t="n">
        <f aca="true">$C$4*B4381+SQRT(1-$C$4^2)*NORMSINV(RAND())</f>
        <v>1.6857068851005</v>
      </c>
      <c r="D4381" s="25" t="n">
        <f aca="false">NORMSDIST(B4381)</f>
        <v>0.894963444775673</v>
      </c>
      <c r="E4381" s="25" t="n">
        <f aca="false">NORMSDIST(C4381)</f>
        <v>0.954073864956193</v>
      </c>
      <c r="F4381" s="23" t="n">
        <f aca="true">BETAINV(RAND(),T1_PERT!$F$5,T1_PERT!$G$5,T1_PERT!$C$5,T1_PERT!$E$5)</f>
        <v>4.94732225600149</v>
      </c>
      <c r="G4381" s="23" t="n">
        <f aca="false">BETAINV(D4381,T1_PERT!$F$6,T1_PERT!$G$6,T1_PERT!$C$6,T1_PERT!$E$6)</f>
        <v>6.83318668837664</v>
      </c>
      <c r="H4381" s="23" t="n">
        <f aca="true">BETAINV(RAND(),T1_PERT!$F$7,T1_PERT!$G$7,T1_PERT!$C$7,T1_PERT!$E$7)</f>
        <v>6.79602271044729</v>
      </c>
      <c r="I4381" s="23" t="n">
        <f aca="false">BETAINV(E4381,T1_PERT!$F$8,T1_PERT!$G$8,T1_PERT!$C$8,T1_PERT!$E$8)</f>
        <v>6.66135810107582</v>
      </c>
      <c r="J4381" s="23" t="n">
        <f aca="true">BETAINV(RAND(),T1_PERT!$F$9,T1_PERT!$G$9,T1_PERT!$C$9,T1_PERT!$E$9)</f>
        <v>4.08685142916739</v>
      </c>
      <c r="K4381" s="23" t="n">
        <f aca="true">BETAINV(RAND(),T1_PERT!$F$10,T1_PERT!$G$10,T1_PERT!$C$10,T1_PERT!$E$10)</f>
        <v>2.49240585033676</v>
      </c>
      <c r="L4381" s="23" t="n">
        <f aca="false">F4381+G4381+I4381+K4381</f>
        <v>20.9342728957907</v>
      </c>
      <c r="M4381" s="23" t="n">
        <f aca="false">F4381+H4381+J4381+K4381</f>
        <v>18.3226022459529</v>
      </c>
      <c r="N4381" s="23" t="n">
        <f aca="false">MAX(L4381,M4381)</f>
        <v>20.9342728957907</v>
      </c>
    </row>
    <row r="4382" customFormat="false" ht="15" hidden="false" customHeight="false" outlineLevel="0" collapsed="false">
      <c r="A4382" s="5" t="n">
        <v>4363</v>
      </c>
      <c r="B4382" s="25" t="n">
        <f aca="true">NORMSINV(RAND())</f>
        <v>-0.522463235265489</v>
      </c>
      <c r="C4382" s="25" t="n">
        <f aca="true">$C$4*B4382+SQRT(1-$C$4^2)*NORMSINV(RAND())</f>
        <v>0.609492589994018</v>
      </c>
      <c r="D4382" s="25" t="n">
        <f aca="false">NORMSDIST(B4382)</f>
        <v>0.30067391889927</v>
      </c>
      <c r="E4382" s="25" t="n">
        <f aca="false">NORMSDIST(C4382)</f>
        <v>0.728901008569438</v>
      </c>
      <c r="F4382" s="23" t="n">
        <f aca="true">BETAINV(RAND(),T1_PERT!$F$5,T1_PERT!$G$5,T1_PERT!$C$5,T1_PERT!$E$5)</f>
        <v>4.79649900261114</v>
      </c>
      <c r="G4382" s="23" t="n">
        <f aca="false">BETAINV(D4382,T1_PERT!$F$6,T1_PERT!$G$6,T1_PERT!$C$6,T1_PERT!$E$6)</f>
        <v>4.64221873476634</v>
      </c>
      <c r="H4382" s="23" t="n">
        <f aca="true">BETAINV(RAND(),T1_PERT!$F$7,T1_PERT!$G$7,T1_PERT!$C$7,T1_PERT!$E$7)</f>
        <v>5.78459593403897</v>
      </c>
      <c r="I4382" s="23" t="n">
        <f aca="false">BETAINV(E4382,T1_PERT!$F$8,T1_PERT!$G$8,T1_PERT!$C$8,T1_PERT!$E$8)</f>
        <v>5.76086244207477</v>
      </c>
      <c r="J4382" s="23" t="n">
        <f aca="true">BETAINV(RAND(),T1_PERT!$F$9,T1_PERT!$G$9,T1_PERT!$C$9,T1_PERT!$E$9)</f>
        <v>3.30607934215297</v>
      </c>
      <c r="K4382" s="23" t="n">
        <f aca="true">BETAINV(RAND(),T1_PERT!$F$10,T1_PERT!$G$10,T1_PERT!$C$10,T1_PERT!$E$10)</f>
        <v>2.31813076665615</v>
      </c>
      <c r="L4382" s="23" t="n">
        <f aca="false">F4382+G4382+I4382+K4382</f>
        <v>17.5177109461084</v>
      </c>
      <c r="M4382" s="23" t="n">
        <f aca="false">F4382+H4382+J4382+K4382</f>
        <v>16.2053050454592</v>
      </c>
      <c r="N4382" s="23" t="n">
        <f aca="false">MAX(L4382,M4382)</f>
        <v>17.5177109461084</v>
      </c>
    </row>
    <row r="4383" customFormat="false" ht="15" hidden="false" customHeight="false" outlineLevel="0" collapsed="false">
      <c r="A4383" s="5" t="n">
        <v>4364</v>
      </c>
      <c r="B4383" s="25" t="n">
        <f aca="true">NORMSINV(RAND())</f>
        <v>-1.57255245378973</v>
      </c>
      <c r="C4383" s="25" t="n">
        <f aca="true">$C$4*B4383+SQRT(1-$C$4^2)*NORMSINV(RAND())</f>
        <v>-0.899531407277272</v>
      </c>
      <c r="D4383" s="25" t="n">
        <f aca="false">NORMSDIST(B4383)</f>
        <v>0.0579112421962099</v>
      </c>
      <c r="E4383" s="25" t="n">
        <f aca="false">NORMSDIST(C4383)</f>
        <v>0.184184837249666</v>
      </c>
      <c r="F4383" s="23" t="n">
        <f aca="true">BETAINV(RAND(),T1_PERT!$F$5,T1_PERT!$G$5,T1_PERT!$C$5,T1_PERT!$E$5)</f>
        <v>5.18572032395002</v>
      </c>
      <c r="G4383" s="23" t="n">
        <f aca="false">BETAINV(D4383,T1_PERT!$F$6,T1_PERT!$G$6,T1_PERT!$C$6,T1_PERT!$E$6)</f>
        <v>3.70443193291581</v>
      </c>
      <c r="H4383" s="23" t="n">
        <f aca="true">BETAINV(RAND(),T1_PERT!$F$7,T1_PERT!$G$7,T1_PERT!$C$7,T1_PERT!$E$7)</f>
        <v>5.36284740922512</v>
      </c>
      <c r="I4383" s="23" t="n">
        <f aca="false">BETAINV(E4383,T1_PERT!$F$8,T1_PERT!$G$8,T1_PERT!$C$8,T1_PERT!$E$8)</f>
        <v>4.64146263685515</v>
      </c>
      <c r="J4383" s="23" t="n">
        <f aca="true">BETAINV(RAND(),T1_PERT!$F$9,T1_PERT!$G$9,T1_PERT!$C$9,T1_PERT!$E$9)</f>
        <v>4.60330882676542</v>
      </c>
      <c r="K4383" s="23" t="n">
        <f aca="true">BETAINV(RAND(),T1_PERT!$F$10,T1_PERT!$G$10,T1_PERT!$C$10,T1_PERT!$E$10)</f>
        <v>2.52107361137571</v>
      </c>
      <c r="L4383" s="23" t="n">
        <f aca="false">F4383+G4383+I4383+K4383</f>
        <v>16.0526885050967</v>
      </c>
      <c r="M4383" s="23" t="n">
        <f aca="false">F4383+H4383+J4383+K4383</f>
        <v>17.6729501713163</v>
      </c>
      <c r="N4383" s="23" t="n">
        <f aca="false">MAX(L4383,M4383)</f>
        <v>17.6729501713163</v>
      </c>
    </row>
    <row r="4384" customFormat="false" ht="15" hidden="false" customHeight="false" outlineLevel="0" collapsed="false">
      <c r="A4384" s="5" t="n">
        <v>4365</v>
      </c>
      <c r="B4384" s="25" t="n">
        <f aca="true">NORMSINV(RAND())</f>
        <v>0.218594539898931</v>
      </c>
      <c r="C4384" s="25" t="n">
        <f aca="true">$C$4*B4384+SQRT(1-$C$4^2)*NORMSINV(RAND())</f>
        <v>-0.141066110861666</v>
      </c>
      <c r="D4384" s="25" t="n">
        <f aca="false">NORMSDIST(B4384)</f>
        <v>0.586517046761875</v>
      </c>
      <c r="E4384" s="25" t="n">
        <f aca="false">NORMSDIST(C4384)</f>
        <v>0.443908857751376</v>
      </c>
      <c r="F4384" s="23" t="n">
        <f aca="true">BETAINV(RAND(),T1_PERT!$F$5,T1_PERT!$G$5,T1_PERT!$C$5,T1_PERT!$E$5)</f>
        <v>4.40833883145824</v>
      </c>
      <c r="G4384" s="23" t="n">
        <f aca="false">BETAINV(D4384,T1_PERT!$F$6,T1_PERT!$G$6,T1_PERT!$C$6,T1_PERT!$E$6)</f>
        <v>5.52859663675788</v>
      </c>
      <c r="H4384" s="23" t="n">
        <f aca="true">BETAINV(RAND(),T1_PERT!$F$7,T1_PERT!$G$7,T1_PERT!$C$7,T1_PERT!$E$7)</f>
        <v>3.94482928639489</v>
      </c>
      <c r="I4384" s="23" t="n">
        <f aca="false">BETAINV(E4384,T1_PERT!$F$8,T1_PERT!$G$8,T1_PERT!$C$8,T1_PERT!$E$8)</f>
        <v>5.14614680170028</v>
      </c>
      <c r="J4384" s="23" t="n">
        <f aca="true">BETAINV(RAND(),T1_PERT!$F$9,T1_PERT!$G$9,T1_PERT!$C$9,T1_PERT!$E$9)</f>
        <v>4.59427469906057</v>
      </c>
      <c r="K4384" s="23" t="n">
        <f aca="true">BETAINV(RAND(),T1_PERT!$F$10,T1_PERT!$G$10,T1_PERT!$C$10,T1_PERT!$E$10)</f>
        <v>1.77928153260092</v>
      </c>
      <c r="L4384" s="23" t="n">
        <f aca="false">F4384+G4384+I4384+K4384</f>
        <v>16.8623638025173</v>
      </c>
      <c r="M4384" s="23" t="n">
        <f aca="false">F4384+H4384+J4384+K4384</f>
        <v>14.7267243495146</v>
      </c>
      <c r="N4384" s="23" t="n">
        <f aca="false">MAX(L4384,M4384)</f>
        <v>16.8623638025173</v>
      </c>
    </row>
    <row r="4385" customFormat="false" ht="15" hidden="false" customHeight="false" outlineLevel="0" collapsed="false">
      <c r="A4385" s="5" t="n">
        <v>4366</v>
      </c>
      <c r="B4385" s="25" t="n">
        <f aca="true">NORMSINV(RAND())</f>
        <v>-0.485646930393301</v>
      </c>
      <c r="C4385" s="25" t="n">
        <f aca="true">$C$4*B4385+SQRT(1-$C$4^2)*NORMSINV(RAND())</f>
        <v>-1.1042609405311</v>
      </c>
      <c r="D4385" s="25" t="n">
        <f aca="false">NORMSDIST(B4385)</f>
        <v>0.313608758184782</v>
      </c>
      <c r="E4385" s="25" t="n">
        <f aca="false">NORMSDIST(C4385)</f>
        <v>0.134739980561781</v>
      </c>
      <c r="F4385" s="23" t="n">
        <f aca="true">BETAINV(RAND(),T1_PERT!$F$5,T1_PERT!$G$5,T1_PERT!$C$5,T1_PERT!$E$5)</f>
        <v>4.46440152000022</v>
      </c>
      <c r="G4385" s="23" t="n">
        <f aca="false">BETAINV(D4385,T1_PERT!$F$6,T1_PERT!$G$6,T1_PERT!$C$6,T1_PERT!$E$6)</f>
        <v>4.6828499323479</v>
      </c>
      <c r="H4385" s="23" t="n">
        <f aca="true">BETAINV(RAND(),T1_PERT!$F$7,T1_PERT!$G$7,T1_PERT!$C$7,T1_PERT!$E$7)</f>
        <v>5.46118457309739</v>
      </c>
      <c r="I4385" s="23" t="n">
        <f aca="false">BETAINV(E4385,T1_PERT!$F$8,T1_PERT!$G$8,T1_PERT!$C$8,T1_PERT!$E$8)</f>
        <v>4.53286644351303</v>
      </c>
      <c r="J4385" s="23" t="n">
        <f aca="true">BETAINV(RAND(),T1_PERT!$F$9,T1_PERT!$G$9,T1_PERT!$C$9,T1_PERT!$E$9)</f>
        <v>3.81178280485094</v>
      </c>
      <c r="K4385" s="23" t="n">
        <f aca="true">BETAINV(RAND(),T1_PERT!$F$10,T1_PERT!$G$10,T1_PERT!$C$10,T1_PERT!$E$10)</f>
        <v>1.49234543432806</v>
      </c>
      <c r="L4385" s="23" t="n">
        <f aca="false">F4385+G4385+I4385+K4385</f>
        <v>15.1724633301892</v>
      </c>
      <c r="M4385" s="23" t="n">
        <f aca="false">F4385+H4385+J4385+K4385</f>
        <v>15.2297143322766</v>
      </c>
      <c r="N4385" s="23" t="n">
        <f aca="false">MAX(L4385,M4385)</f>
        <v>15.2297143322766</v>
      </c>
    </row>
    <row r="4386" customFormat="false" ht="15" hidden="false" customHeight="false" outlineLevel="0" collapsed="false">
      <c r="A4386" s="5" t="n">
        <v>4367</v>
      </c>
      <c r="B4386" s="25" t="n">
        <f aca="true">NORMSINV(RAND())</f>
        <v>1.37805599760221</v>
      </c>
      <c r="C4386" s="25" t="n">
        <f aca="true">$C$4*B4386+SQRT(1-$C$4^2)*NORMSINV(RAND())</f>
        <v>1.32047014158157</v>
      </c>
      <c r="D4386" s="25" t="n">
        <f aca="false">NORMSDIST(B4386)</f>
        <v>0.915907000138908</v>
      </c>
      <c r="E4386" s="25" t="n">
        <f aca="false">NORMSDIST(C4386)</f>
        <v>0.906660950700418</v>
      </c>
      <c r="F4386" s="23" t="n">
        <f aca="true">BETAINV(RAND(),T1_PERT!$F$5,T1_PERT!$G$5,T1_PERT!$C$5,T1_PERT!$E$5)</f>
        <v>4.50741566325026</v>
      </c>
      <c r="G4386" s="23" t="n">
        <f aca="false">BETAINV(D4386,T1_PERT!$F$6,T1_PERT!$G$6,T1_PERT!$C$6,T1_PERT!$E$6)</f>
        <v>6.98010208471927</v>
      </c>
      <c r="H4386" s="23" t="n">
        <f aca="true">BETAINV(RAND(),T1_PERT!$F$7,T1_PERT!$G$7,T1_PERT!$C$7,T1_PERT!$E$7)</f>
        <v>5.90625787772485</v>
      </c>
      <c r="I4386" s="23" t="n">
        <f aca="false">BETAINV(E4386,T1_PERT!$F$8,T1_PERT!$G$8,T1_PERT!$C$8,T1_PERT!$E$8)</f>
        <v>6.3679458696822</v>
      </c>
      <c r="J4386" s="23" t="n">
        <f aca="true">BETAINV(RAND(),T1_PERT!$F$9,T1_PERT!$G$9,T1_PERT!$C$9,T1_PERT!$E$9)</f>
        <v>4.43151869598764</v>
      </c>
      <c r="K4386" s="23" t="n">
        <f aca="true">BETAINV(RAND(),T1_PERT!$F$10,T1_PERT!$G$10,T1_PERT!$C$10,T1_PERT!$E$10)</f>
        <v>2.63153974998236</v>
      </c>
      <c r="L4386" s="23" t="n">
        <f aca="false">F4386+G4386+I4386+K4386</f>
        <v>20.4870033676341</v>
      </c>
      <c r="M4386" s="23" t="n">
        <f aca="false">F4386+H4386+J4386+K4386</f>
        <v>17.4767319869451</v>
      </c>
      <c r="N4386" s="23" t="n">
        <f aca="false">MAX(L4386,M4386)</f>
        <v>20.4870033676341</v>
      </c>
    </row>
    <row r="4387" customFormat="false" ht="15" hidden="false" customHeight="false" outlineLevel="0" collapsed="false">
      <c r="A4387" s="5" t="n">
        <v>4368</v>
      </c>
      <c r="B4387" s="25" t="n">
        <f aca="true">NORMSINV(RAND())</f>
        <v>-0.965088072312485</v>
      </c>
      <c r="C4387" s="25" t="n">
        <f aca="true">$C$4*B4387+SQRT(1-$C$4^2)*NORMSINV(RAND())</f>
        <v>-3.19410475134439</v>
      </c>
      <c r="D4387" s="25" t="n">
        <f aca="false">NORMSDIST(B4387)</f>
        <v>0.167250350332356</v>
      </c>
      <c r="E4387" s="25" t="n">
        <f aca="false">NORMSDIST(C4387)</f>
        <v>0.000701326056091633</v>
      </c>
      <c r="F4387" s="23" t="n">
        <f aca="true">BETAINV(RAND(),T1_PERT!$F$5,T1_PERT!$G$5,T1_PERT!$C$5,T1_PERT!$E$5)</f>
        <v>4.38757208446444</v>
      </c>
      <c r="G4387" s="23" t="n">
        <f aca="false">BETAINV(D4387,T1_PERT!$F$6,T1_PERT!$G$6,T1_PERT!$C$6,T1_PERT!$E$6)</f>
        <v>4.19192316051626</v>
      </c>
      <c r="H4387" s="23" t="n">
        <f aca="true">BETAINV(RAND(),T1_PERT!$F$7,T1_PERT!$G$7,T1_PERT!$C$7,T1_PERT!$E$7)</f>
        <v>4.17820988863304</v>
      </c>
      <c r="I4387" s="23" t="n">
        <f aca="false">BETAINV(E4387,T1_PERT!$F$8,T1_PERT!$G$8,T1_PERT!$C$8,T1_PERT!$E$8)</f>
        <v>4.03378280082335</v>
      </c>
      <c r="J4387" s="23" t="n">
        <f aca="true">BETAINV(RAND(),T1_PERT!$F$9,T1_PERT!$G$9,T1_PERT!$C$9,T1_PERT!$E$9)</f>
        <v>4.18078788322155</v>
      </c>
      <c r="K4387" s="23" t="n">
        <f aca="true">BETAINV(RAND(),T1_PERT!$F$10,T1_PERT!$G$10,T1_PERT!$C$10,T1_PERT!$E$10)</f>
        <v>2.13976036762521</v>
      </c>
      <c r="L4387" s="23" t="n">
        <f aca="false">F4387+G4387+I4387+K4387</f>
        <v>14.7530384134293</v>
      </c>
      <c r="M4387" s="23" t="n">
        <f aca="false">F4387+H4387+J4387+K4387</f>
        <v>14.8863302239442</v>
      </c>
      <c r="N4387" s="23" t="n">
        <f aca="false">MAX(L4387,M4387)</f>
        <v>14.8863302239442</v>
      </c>
    </row>
    <row r="4388" customFormat="false" ht="15" hidden="false" customHeight="false" outlineLevel="0" collapsed="false">
      <c r="A4388" s="5" t="n">
        <v>4369</v>
      </c>
      <c r="B4388" s="25" t="n">
        <f aca="true">NORMSINV(RAND())</f>
        <v>-0.296587858847308</v>
      </c>
      <c r="C4388" s="25" t="n">
        <f aca="true">$C$4*B4388+SQRT(1-$C$4^2)*NORMSINV(RAND())</f>
        <v>1.08681879646443</v>
      </c>
      <c r="D4388" s="25" t="n">
        <f aca="false">NORMSDIST(B4388)</f>
        <v>0.383390590629505</v>
      </c>
      <c r="E4388" s="25" t="n">
        <f aca="false">NORMSDIST(C4388)</f>
        <v>0.861441550452051</v>
      </c>
      <c r="F4388" s="23" t="n">
        <f aca="true">BETAINV(RAND(),T1_PERT!$F$5,T1_PERT!$G$5,T1_PERT!$C$5,T1_PERT!$E$5)</f>
        <v>4.77961238526416</v>
      </c>
      <c r="G4388" s="23" t="n">
        <f aca="false">BETAINV(D4388,T1_PERT!$F$6,T1_PERT!$G$6,T1_PERT!$C$6,T1_PERT!$E$6)</f>
        <v>4.89814371414155</v>
      </c>
      <c r="H4388" s="23" t="n">
        <f aca="true">BETAINV(RAND(),T1_PERT!$F$7,T1_PERT!$G$7,T1_PERT!$C$7,T1_PERT!$E$7)</f>
        <v>3.92894985727616</v>
      </c>
      <c r="I4388" s="23" t="n">
        <f aca="false">BETAINV(E4388,T1_PERT!$F$8,T1_PERT!$G$8,T1_PERT!$C$8,T1_PERT!$E$8)</f>
        <v>6.17121907199798</v>
      </c>
      <c r="J4388" s="23" t="n">
        <f aca="true">BETAINV(RAND(),T1_PERT!$F$9,T1_PERT!$G$9,T1_PERT!$C$9,T1_PERT!$E$9)</f>
        <v>4.32312845940511</v>
      </c>
      <c r="K4388" s="23" t="n">
        <f aca="true">BETAINV(RAND(),T1_PERT!$F$10,T1_PERT!$G$10,T1_PERT!$C$10,T1_PERT!$E$10)</f>
        <v>2.26523599787063</v>
      </c>
      <c r="L4388" s="23" t="n">
        <f aca="false">F4388+G4388+I4388+K4388</f>
        <v>18.1142111692743</v>
      </c>
      <c r="M4388" s="23" t="n">
        <f aca="false">F4388+H4388+J4388+K4388</f>
        <v>15.296926699816</v>
      </c>
      <c r="N4388" s="23" t="n">
        <f aca="false">MAX(L4388,M4388)</f>
        <v>18.1142111692743</v>
      </c>
    </row>
    <row r="4389" customFormat="false" ht="15" hidden="false" customHeight="false" outlineLevel="0" collapsed="false">
      <c r="A4389" s="5" t="n">
        <v>4370</v>
      </c>
      <c r="B4389" s="25" t="n">
        <f aca="true">NORMSINV(RAND())</f>
        <v>1.23983456953873</v>
      </c>
      <c r="C4389" s="25" t="n">
        <f aca="true">$C$4*B4389+SQRT(1-$C$4^2)*NORMSINV(RAND())</f>
        <v>0.667961002721731</v>
      </c>
      <c r="D4389" s="25" t="n">
        <f aca="false">NORMSDIST(B4389)</f>
        <v>0.892481705527684</v>
      </c>
      <c r="E4389" s="25" t="n">
        <f aca="false">NORMSDIST(C4389)</f>
        <v>0.747920757069234</v>
      </c>
      <c r="F4389" s="23" t="n">
        <f aca="true">BETAINV(RAND(),T1_PERT!$F$5,T1_PERT!$G$5,T1_PERT!$C$5,T1_PERT!$E$5)</f>
        <v>3.32623848343849</v>
      </c>
      <c r="G4389" s="23" t="n">
        <f aca="false">BETAINV(D4389,T1_PERT!$F$6,T1_PERT!$G$6,T1_PERT!$C$6,T1_PERT!$E$6)</f>
        <v>6.81701339746209</v>
      </c>
      <c r="H4389" s="23" t="n">
        <f aca="true">BETAINV(RAND(),T1_PERT!$F$7,T1_PERT!$G$7,T1_PERT!$C$7,T1_PERT!$E$7)</f>
        <v>4.05061045749075</v>
      </c>
      <c r="I4389" s="23" t="n">
        <f aca="false">BETAINV(E4389,T1_PERT!$F$8,T1_PERT!$G$8,T1_PERT!$C$8,T1_PERT!$E$8)</f>
        <v>5.8111045827591</v>
      </c>
      <c r="J4389" s="23" t="n">
        <f aca="true">BETAINV(RAND(),T1_PERT!$F$9,T1_PERT!$G$9,T1_PERT!$C$9,T1_PERT!$E$9)</f>
        <v>5.07332292197175</v>
      </c>
      <c r="K4389" s="23" t="n">
        <f aca="true">BETAINV(RAND(),T1_PERT!$F$10,T1_PERT!$G$10,T1_PERT!$C$10,T1_PERT!$E$10)</f>
        <v>1.41076990069582</v>
      </c>
      <c r="L4389" s="23" t="n">
        <f aca="false">F4389+G4389+I4389+K4389</f>
        <v>17.3651263643555</v>
      </c>
      <c r="M4389" s="23" t="n">
        <f aca="false">F4389+H4389+J4389+K4389</f>
        <v>13.8609417635968</v>
      </c>
      <c r="N4389" s="23" t="n">
        <f aca="false">MAX(L4389,M4389)</f>
        <v>17.3651263643555</v>
      </c>
    </row>
    <row r="4390" customFormat="false" ht="15" hidden="false" customHeight="false" outlineLevel="0" collapsed="false">
      <c r="A4390" s="5" t="n">
        <v>4371</v>
      </c>
      <c r="B4390" s="25" t="n">
        <f aca="true">NORMSINV(RAND())</f>
        <v>-0.97141585302412</v>
      </c>
      <c r="C4390" s="25" t="n">
        <f aca="true">$C$4*B4390+SQRT(1-$C$4^2)*NORMSINV(RAND())</f>
        <v>-0.688893960151703</v>
      </c>
      <c r="D4390" s="25" t="n">
        <f aca="false">NORMSDIST(B4390)</f>
        <v>0.16567061865661</v>
      </c>
      <c r="E4390" s="25" t="n">
        <f aca="false">NORMSDIST(C4390)</f>
        <v>0.24544500028425</v>
      </c>
      <c r="F4390" s="23" t="n">
        <f aca="true">BETAINV(RAND(),T1_PERT!$F$5,T1_PERT!$G$5,T1_PERT!$C$5,T1_PERT!$E$5)</f>
        <v>4.08341102384652</v>
      </c>
      <c r="G4390" s="23" t="n">
        <f aca="false">BETAINV(D4390,T1_PERT!$F$6,T1_PERT!$G$6,T1_PERT!$C$6,T1_PERT!$E$6)</f>
        <v>4.18603757305919</v>
      </c>
      <c r="H4390" s="23" t="n">
        <f aca="true">BETAINV(RAND(),T1_PERT!$F$7,T1_PERT!$G$7,T1_PERT!$C$7,T1_PERT!$E$7)</f>
        <v>6.51419096864591</v>
      </c>
      <c r="I4390" s="23" t="n">
        <f aca="false">BETAINV(E4390,T1_PERT!$F$8,T1_PERT!$G$8,T1_PERT!$C$8,T1_PERT!$E$8)</f>
        <v>4.76606830906045</v>
      </c>
      <c r="J4390" s="23" t="n">
        <f aca="true">BETAINV(RAND(),T1_PERT!$F$9,T1_PERT!$G$9,T1_PERT!$C$9,T1_PERT!$E$9)</f>
        <v>5.87268379308244</v>
      </c>
      <c r="K4390" s="23" t="n">
        <f aca="true">BETAINV(RAND(),T1_PERT!$F$10,T1_PERT!$G$10,T1_PERT!$C$10,T1_PERT!$E$10)</f>
        <v>1.5829827970844</v>
      </c>
      <c r="L4390" s="23" t="n">
        <f aca="false">F4390+G4390+I4390+K4390</f>
        <v>14.6184997030506</v>
      </c>
      <c r="M4390" s="23" t="n">
        <f aca="false">F4390+H4390+J4390+K4390</f>
        <v>18.0532685826593</v>
      </c>
      <c r="N4390" s="23" t="n">
        <f aca="false">MAX(L4390,M4390)</f>
        <v>18.0532685826593</v>
      </c>
    </row>
    <row r="4391" customFormat="false" ht="15" hidden="false" customHeight="false" outlineLevel="0" collapsed="false">
      <c r="A4391" s="5" t="n">
        <v>4372</v>
      </c>
      <c r="B4391" s="25" t="n">
        <f aca="true">NORMSINV(RAND())</f>
        <v>-1.5771574254817</v>
      </c>
      <c r="C4391" s="25" t="n">
        <f aca="true">$C$4*B4391+SQRT(1-$C$4^2)*NORMSINV(RAND())</f>
        <v>-1.43241545827125</v>
      </c>
      <c r="D4391" s="25" t="n">
        <f aca="false">NORMSDIST(B4391)</f>
        <v>0.0573796532487093</v>
      </c>
      <c r="E4391" s="25" t="n">
        <f aca="false">NORMSDIST(C4391)</f>
        <v>0.076012478577675</v>
      </c>
      <c r="F4391" s="23" t="n">
        <f aca="true">BETAINV(RAND(),T1_PERT!$F$5,T1_PERT!$G$5,T1_PERT!$C$5,T1_PERT!$E$5)</f>
        <v>3.57680908802162</v>
      </c>
      <c r="G4391" s="23" t="n">
        <f aca="false">BETAINV(D4391,T1_PERT!$F$6,T1_PERT!$G$6,T1_PERT!$C$6,T1_PERT!$E$6)</f>
        <v>3.70134380795065</v>
      </c>
      <c r="H4391" s="23" t="n">
        <f aca="true">BETAINV(RAND(),T1_PERT!$F$7,T1_PERT!$G$7,T1_PERT!$C$7,T1_PERT!$E$7)</f>
        <v>5.2994926485167</v>
      </c>
      <c r="I4391" s="23" t="n">
        <f aca="false">BETAINV(E4391,T1_PERT!$F$8,T1_PERT!$G$8,T1_PERT!$C$8,T1_PERT!$E$8)</f>
        <v>4.38486168835846</v>
      </c>
      <c r="J4391" s="23" t="n">
        <f aca="true">BETAINV(RAND(),T1_PERT!$F$9,T1_PERT!$G$9,T1_PERT!$C$9,T1_PERT!$E$9)</f>
        <v>5.34485610656638</v>
      </c>
      <c r="K4391" s="23" t="n">
        <f aca="true">BETAINV(RAND(),T1_PERT!$F$10,T1_PERT!$G$10,T1_PERT!$C$10,T1_PERT!$E$10)</f>
        <v>1.62976872121819</v>
      </c>
      <c r="L4391" s="23" t="n">
        <f aca="false">F4391+G4391+I4391+K4391</f>
        <v>13.2927833055489</v>
      </c>
      <c r="M4391" s="23" t="n">
        <f aca="false">F4391+H4391+J4391+K4391</f>
        <v>15.8509265643229</v>
      </c>
      <c r="N4391" s="23" t="n">
        <f aca="false">MAX(L4391,M4391)</f>
        <v>15.8509265643229</v>
      </c>
    </row>
    <row r="4392" customFormat="false" ht="15" hidden="false" customHeight="false" outlineLevel="0" collapsed="false">
      <c r="A4392" s="5" t="n">
        <v>4373</v>
      </c>
      <c r="B4392" s="25" t="n">
        <f aca="true">NORMSINV(RAND())</f>
        <v>0.636131345618285</v>
      </c>
      <c r="C4392" s="25" t="n">
        <f aca="true">$C$4*B4392+SQRT(1-$C$4^2)*NORMSINV(RAND())</f>
        <v>0.417255617478213</v>
      </c>
      <c r="D4392" s="25" t="n">
        <f aca="false">NORMSDIST(B4392)</f>
        <v>0.73765459179907</v>
      </c>
      <c r="E4392" s="25" t="n">
        <f aca="false">NORMSDIST(C4392)</f>
        <v>0.661754275979203</v>
      </c>
      <c r="F4392" s="23" t="n">
        <f aca="true">BETAINV(RAND(),T1_PERT!$F$5,T1_PERT!$G$5,T1_PERT!$C$5,T1_PERT!$E$5)</f>
        <v>4.99927246985139</v>
      </c>
      <c r="G4392" s="23" t="n">
        <f aca="false">BETAINV(D4392,T1_PERT!$F$6,T1_PERT!$G$6,T1_PERT!$C$6,T1_PERT!$E$6)</f>
        <v>6.06284603409396</v>
      </c>
      <c r="H4392" s="23" t="n">
        <f aca="true">BETAINV(RAND(),T1_PERT!$F$7,T1_PERT!$G$7,T1_PERT!$C$7,T1_PERT!$E$7)</f>
        <v>7.33262340082237</v>
      </c>
      <c r="I4392" s="23" t="n">
        <f aca="false">BETAINV(E4392,T1_PERT!$F$8,T1_PERT!$G$8,T1_PERT!$C$8,T1_PERT!$E$8)</f>
        <v>5.59702654764528</v>
      </c>
      <c r="J4392" s="23" t="n">
        <f aca="true">BETAINV(RAND(),T1_PERT!$F$9,T1_PERT!$G$9,T1_PERT!$C$9,T1_PERT!$E$9)</f>
        <v>3.82711270853619</v>
      </c>
      <c r="K4392" s="23" t="n">
        <f aca="true">BETAINV(RAND(),T1_PERT!$F$10,T1_PERT!$G$10,T1_PERT!$C$10,T1_PERT!$E$10)</f>
        <v>2.13557359541522</v>
      </c>
      <c r="L4392" s="23" t="n">
        <f aca="false">F4392+G4392+I4392+K4392</f>
        <v>18.7947186470058</v>
      </c>
      <c r="M4392" s="23" t="n">
        <f aca="false">F4392+H4392+J4392+K4392</f>
        <v>18.2945821746252</v>
      </c>
      <c r="N4392" s="23" t="n">
        <f aca="false">MAX(L4392,M4392)</f>
        <v>18.7947186470058</v>
      </c>
    </row>
    <row r="4393" customFormat="false" ht="15" hidden="false" customHeight="false" outlineLevel="0" collapsed="false">
      <c r="A4393" s="5" t="n">
        <v>4374</v>
      </c>
      <c r="B4393" s="25" t="n">
        <f aca="true">NORMSINV(RAND())</f>
        <v>-0.615561391691674</v>
      </c>
      <c r="C4393" s="25" t="n">
        <f aca="true">$C$4*B4393+SQRT(1-$C$4^2)*NORMSINV(RAND())</f>
        <v>-1.66693028364606</v>
      </c>
      <c r="D4393" s="25" t="n">
        <f aca="false">NORMSDIST(B4393)</f>
        <v>0.269092019623536</v>
      </c>
      <c r="E4393" s="25" t="n">
        <f aca="false">NORMSDIST(C4393)</f>
        <v>0.0477641341703069</v>
      </c>
      <c r="F4393" s="23" t="n">
        <f aca="true">BETAINV(RAND(),T1_PERT!$F$5,T1_PERT!$G$5,T1_PERT!$C$5,T1_PERT!$E$5)</f>
        <v>5.61209721113397</v>
      </c>
      <c r="G4393" s="23" t="n">
        <f aca="false">BETAINV(D4393,T1_PERT!$F$6,T1_PERT!$G$6,T1_PERT!$C$6,T1_PERT!$E$6)</f>
        <v>4.54151009304605</v>
      </c>
      <c r="H4393" s="23" t="n">
        <f aca="true">BETAINV(RAND(),T1_PERT!$F$7,T1_PERT!$G$7,T1_PERT!$C$7,T1_PERT!$E$7)</f>
        <v>5.0372400574557</v>
      </c>
      <c r="I4393" s="23" t="n">
        <f aca="false">BETAINV(E4393,T1_PERT!$F$8,T1_PERT!$G$8,T1_PERT!$C$8,T1_PERT!$E$8)</f>
        <v>4.29826611018481</v>
      </c>
      <c r="J4393" s="23" t="n">
        <f aca="true">BETAINV(RAND(),T1_PERT!$F$9,T1_PERT!$G$9,T1_PERT!$C$9,T1_PERT!$E$9)</f>
        <v>3.96277009378516</v>
      </c>
      <c r="K4393" s="23" t="n">
        <f aca="true">BETAINV(RAND(),T1_PERT!$F$10,T1_PERT!$G$10,T1_PERT!$C$10,T1_PERT!$E$10)</f>
        <v>2.04961785741222</v>
      </c>
      <c r="L4393" s="23" t="n">
        <f aca="false">F4393+G4393+I4393+K4393</f>
        <v>16.5014912717771</v>
      </c>
      <c r="M4393" s="23" t="n">
        <f aca="false">F4393+H4393+J4393+K4393</f>
        <v>16.661725219787</v>
      </c>
      <c r="N4393" s="23" t="n">
        <f aca="false">MAX(L4393,M4393)</f>
        <v>16.661725219787</v>
      </c>
    </row>
    <row r="4394" customFormat="false" ht="15" hidden="false" customHeight="false" outlineLevel="0" collapsed="false">
      <c r="A4394" s="5" t="n">
        <v>4375</v>
      </c>
      <c r="B4394" s="25" t="n">
        <f aca="true">NORMSINV(RAND())</f>
        <v>1.21638235017025</v>
      </c>
      <c r="C4394" s="25" t="n">
        <f aca="true">$C$4*B4394+SQRT(1-$C$4^2)*NORMSINV(RAND())</f>
        <v>0.17984151279257</v>
      </c>
      <c r="D4394" s="25" t="n">
        <f aca="false">NORMSDIST(B4394)</f>
        <v>0.888080347869151</v>
      </c>
      <c r="E4394" s="25" t="n">
        <f aca="false">NORMSDIST(C4394)</f>
        <v>0.571361503795193</v>
      </c>
      <c r="F4394" s="23" t="n">
        <f aca="true">BETAINV(RAND(),T1_PERT!$F$5,T1_PERT!$G$5,T1_PERT!$C$5,T1_PERT!$E$5)</f>
        <v>3.56099986393603</v>
      </c>
      <c r="G4394" s="23" t="n">
        <f aca="false">BETAINV(D4394,T1_PERT!$F$6,T1_PERT!$G$6,T1_PERT!$C$6,T1_PERT!$E$6)</f>
        <v>6.78887792453982</v>
      </c>
      <c r="H4394" s="23" t="n">
        <f aca="true">BETAINV(RAND(),T1_PERT!$F$7,T1_PERT!$G$7,T1_PERT!$C$7,T1_PERT!$E$7)</f>
        <v>6.35422725278247</v>
      </c>
      <c r="I4394" s="23" t="n">
        <f aca="false">BETAINV(E4394,T1_PERT!$F$8,T1_PERT!$G$8,T1_PERT!$C$8,T1_PERT!$E$8)</f>
        <v>5.3995350056618</v>
      </c>
      <c r="J4394" s="23" t="n">
        <f aca="true">BETAINV(RAND(),T1_PERT!$F$9,T1_PERT!$G$9,T1_PERT!$C$9,T1_PERT!$E$9)</f>
        <v>3.37749577816323</v>
      </c>
      <c r="K4394" s="23" t="n">
        <f aca="true">BETAINV(RAND(),T1_PERT!$F$10,T1_PERT!$G$10,T1_PERT!$C$10,T1_PERT!$E$10)</f>
        <v>1.8516271009728</v>
      </c>
      <c r="L4394" s="23" t="n">
        <f aca="false">F4394+G4394+I4394+K4394</f>
        <v>17.6010398951104</v>
      </c>
      <c r="M4394" s="23" t="n">
        <f aca="false">F4394+H4394+J4394+K4394</f>
        <v>15.1443499958545</v>
      </c>
      <c r="N4394" s="23" t="n">
        <f aca="false">MAX(L4394,M4394)</f>
        <v>17.6010398951104</v>
      </c>
    </row>
    <row r="4395" customFormat="false" ht="15" hidden="false" customHeight="false" outlineLevel="0" collapsed="false">
      <c r="A4395" s="5" t="n">
        <v>4376</v>
      </c>
      <c r="B4395" s="25" t="n">
        <f aca="true">NORMSINV(RAND())</f>
        <v>-0.254080871695031</v>
      </c>
      <c r="C4395" s="25" t="n">
        <f aca="true">$C$4*B4395+SQRT(1-$C$4^2)*NORMSINV(RAND())</f>
        <v>-0.835806562357227</v>
      </c>
      <c r="D4395" s="25" t="n">
        <f aca="false">NORMSDIST(B4395)</f>
        <v>0.399716540369389</v>
      </c>
      <c r="E4395" s="25" t="n">
        <f aca="false">NORMSDIST(C4395)</f>
        <v>0.201631867054206</v>
      </c>
      <c r="F4395" s="23" t="n">
        <f aca="true">BETAINV(RAND(),T1_PERT!$F$5,T1_PERT!$G$5,T1_PERT!$C$5,T1_PERT!$E$5)</f>
        <v>3.72500883013702</v>
      </c>
      <c r="G4395" s="23" t="n">
        <f aca="false">BETAINV(D4395,T1_PERT!$F$6,T1_PERT!$G$6,T1_PERT!$C$6,T1_PERT!$E$6)</f>
        <v>4.94796610064926</v>
      </c>
      <c r="H4395" s="23" t="n">
        <f aca="true">BETAINV(RAND(),T1_PERT!$F$7,T1_PERT!$G$7,T1_PERT!$C$7,T1_PERT!$E$7)</f>
        <v>3.75131273640908</v>
      </c>
      <c r="I4395" s="23" t="n">
        <f aca="false">BETAINV(E4395,T1_PERT!$F$8,T1_PERT!$G$8,T1_PERT!$C$8,T1_PERT!$E$8)</f>
        <v>4.67780047972847</v>
      </c>
      <c r="J4395" s="23" t="n">
        <f aca="true">BETAINV(RAND(),T1_PERT!$F$9,T1_PERT!$G$9,T1_PERT!$C$9,T1_PERT!$E$9)</f>
        <v>5.00652644506358</v>
      </c>
      <c r="K4395" s="23" t="n">
        <f aca="true">BETAINV(RAND(),T1_PERT!$F$10,T1_PERT!$G$10,T1_PERT!$C$10,T1_PERT!$E$10)</f>
        <v>2.27455917128694</v>
      </c>
      <c r="L4395" s="23" t="n">
        <f aca="false">F4395+G4395+I4395+K4395</f>
        <v>15.6253345818017</v>
      </c>
      <c r="M4395" s="23" t="n">
        <f aca="false">F4395+H4395+J4395+K4395</f>
        <v>14.7574071828966</v>
      </c>
      <c r="N4395" s="23" t="n">
        <f aca="false">MAX(L4395,M4395)</f>
        <v>15.6253345818017</v>
      </c>
    </row>
    <row r="4396" customFormat="false" ht="15" hidden="false" customHeight="false" outlineLevel="0" collapsed="false">
      <c r="A4396" s="5" t="n">
        <v>4377</v>
      </c>
      <c r="B4396" s="25" t="n">
        <f aca="true">NORMSINV(RAND())</f>
        <v>1.45568744105173</v>
      </c>
      <c r="C4396" s="25" t="n">
        <f aca="true">$C$4*B4396+SQRT(1-$C$4^2)*NORMSINV(RAND())</f>
        <v>0.577890507889563</v>
      </c>
      <c r="D4396" s="25" t="n">
        <f aca="false">NORMSDIST(B4396)</f>
        <v>0.927260478374171</v>
      </c>
      <c r="E4396" s="25" t="n">
        <f aca="false">NORMSDIST(C4396)</f>
        <v>0.718330977894132</v>
      </c>
      <c r="F4396" s="23" t="n">
        <f aca="true">BETAINV(RAND(),T1_PERT!$F$5,T1_PERT!$G$5,T1_PERT!$C$5,T1_PERT!$E$5)</f>
        <v>4.51360872523232</v>
      </c>
      <c r="G4396" s="23" t="n">
        <f aca="false">BETAINV(D4396,T1_PERT!$F$6,T1_PERT!$G$6,T1_PERT!$C$6,T1_PERT!$E$6)</f>
        <v>7.06947384062138</v>
      </c>
      <c r="H4396" s="23" t="n">
        <f aca="true">BETAINV(RAND(),T1_PERT!$F$7,T1_PERT!$G$7,T1_PERT!$C$7,T1_PERT!$E$7)</f>
        <v>6.96263646064351</v>
      </c>
      <c r="I4396" s="23" t="n">
        <f aca="false">BETAINV(E4396,T1_PERT!$F$8,T1_PERT!$G$8,T1_PERT!$C$8,T1_PERT!$E$8)</f>
        <v>5.73376812318552</v>
      </c>
      <c r="J4396" s="23" t="n">
        <f aca="true">BETAINV(RAND(),T1_PERT!$F$9,T1_PERT!$G$9,T1_PERT!$C$9,T1_PERT!$E$9)</f>
        <v>4.49801015280791</v>
      </c>
      <c r="K4396" s="23" t="n">
        <f aca="true">BETAINV(RAND(),T1_PERT!$F$10,T1_PERT!$G$10,T1_PERT!$C$10,T1_PERT!$E$10)</f>
        <v>1.74306305699788</v>
      </c>
      <c r="L4396" s="23" t="n">
        <f aca="false">F4396+G4396+I4396+K4396</f>
        <v>19.0599137460371</v>
      </c>
      <c r="M4396" s="23" t="n">
        <f aca="false">F4396+H4396+J4396+K4396</f>
        <v>17.7173183956816</v>
      </c>
      <c r="N4396" s="23" t="n">
        <f aca="false">MAX(L4396,M4396)</f>
        <v>19.0599137460371</v>
      </c>
    </row>
    <row r="4397" customFormat="false" ht="15" hidden="false" customHeight="false" outlineLevel="0" collapsed="false">
      <c r="A4397" s="5" t="n">
        <v>4378</v>
      </c>
      <c r="B4397" s="25" t="n">
        <f aca="true">NORMSINV(RAND())</f>
        <v>0.320326721651902</v>
      </c>
      <c r="C4397" s="25" t="n">
        <f aca="true">$C$4*B4397+SQRT(1-$C$4^2)*NORMSINV(RAND())</f>
        <v>0.602263918271376</v>
      </c>
      <c r="D4397" s="25" t="n">
        <f aca="false">NORMSDIST(B4397)</f>
        <v>0.625639665727307</v>
      </c>
      <c r="E4397" s="25" t="n">
        <f aca="false">NORMSDIST(C4397)</f>
        <v>0.726500762739625</v>
      </c>
      <c r="F4397" s="23" t="n">
        <f aca="true">BETAINV(RAND(),T1_PERT!$F$5,T1_PERT!$G$5,T1_PERT!$C$5,T1_PERT!$E$5)</f>
        <v>5.09810634838776</v>
      </c>
      <c r="G4397" s="23" t="n">
        <f aca="false">BETAINV(D4397,T1_PERT!$F$6,T1_PERT!$G$6,T1_PERT!$C$6,T1_PERT!$E$6)</f>
        <v>5.65799006003388</v>
      </c>
      <c r="H4397" s="23" t="n">
        <f aca="true">BETAINV(RAND(),T1_PERT!$F$7,T1_PERT!$G$7,T1_PERT!$C$7,T1_PERT!$E$7)</f>
        <v>4.94375381370277</v>
      </c>
      <c r="I4397" s="23" t="n">
        <f aca="false">BETAINV(E4397,T1_PERT!$F$8,T1_PERT!$G$8,T1_PERT!$C$8,T1_PERT!$E$8)</f>
        <v>5.75466060208132</v>
      </c>
      <c r="J4397" s="23" t="n">
        <f aca="true">BETAINV(RAND(),T1_PERT!$F$9,T1_PERT!$G$9,T1_PERT!$C$9,T1_PERT!$E$9)</f>
        <v>4.84272488646574</v>
      </c>
      <c r="K4397" s="23" t="n">
        <f aca="true">BETAINV(RAND(),T1_PERT!$F$10,T1_PERT!$G$10,T1_PERT!$C$10,T1_PERT!$E$10)</f>
        <v>1.38537482750523</v>
      </c>
      <c r="L4397" s="23" t="n">
        <f aca="false">F4397+G4397+I4397+K4397</f>
        <v>17.8961318380082</v>
      </c>
      <c r="M4397" s="23" t="n">
        <f aca="false">F4397+H4397+J4397+K4397</f>
        <v>16.2699598760615</v>
      </c>
      <c r="N4397" s="23" t="n">
        <f aca="false">MAX(L4397,M4397)</f>
        <v>17.8961318380082</v>
      </c>
    </row>
    <row r="4398" customFormat="false" ht="15" hidden="false" customHeight="false" outlineLevel="0" collapsed="false">
      <c r="A4398" s="5" t="n">
        <v>4379</v>
      </c>
      <c r="B4398" s="25" t="n">
        <f aca="true">NORMSINV(RAND())</f>
        <v>-0.409227629720993</v>
      </c>
      <c r="C4398" s="25" t="n">
        <f aca="true">$C$4*B4398+SQRT(1-$C$4^2)*NORMSINV(RAND())</f>
        <v>-0.102617158078342</v>
      </c>
      <c r="D4398" s="25" t="n">
        <f aca="false">NORMSDIST(B4398)</f>
        <v>0.341186309859014</v>
      </c>
      <c r="E4398" s="25" t="n">
        <f aca="false">NORMSDIST(C4398)</f>
        <v>0.459133412277159</v>
      </c>
      <c r="F4398" s="23" t="n">
        <f aca="true">BETAINV(RAND(),T1_PERT!$F$5,T1_PERT!$G$5,T1_PERT!$C$5,T1_PERT!$E$5)</f>
        <v>4.81179147432852</v>
      </c>
      <c r="G4398" s="23" t="n">
        <f aca="false">BETAINV(D4398,T1_PERT!$F$6,T1_PERT!$G$6,T1_PERT!$C$6,T1_PERT!$E$6)</f>
        <v>4.76857512258299</v>
      </c>
      <c r="H4398" s="23" t="n">
        <f aca="true">BETAINV(RAND(),T1_PERT!$F$7,T1_PERT!$G$7,T1_PERT!$C$7,T1_PERT!$E$7)</f>
        <v>5.30179794592855</v>
      </c>
      <c r="I4398" s="23" t="n">
        <f aca="false">BETAINV(E4398,T1_PERT!$F$8,T1_PERT!$G$8,T1_PERT!$C$8,T1_PERT!$E$8)</f>
        <v>5.17548864987774</v>
      </c>
      <c r="J4398" s="23" t="n">
        <f aca="true">BETAINV(RAND(),T1_PERT!$F$9,T1_PERT!$G$9,T1_PERT!$C$9,T1_PERT!$E$9)</f>
        <v>4.07436119394879</v>
      </c>
      <c r="K4398" s="23" t="n">
        <f aca="true">BETAINV(RAND(),T1_PERT!$F$10,T1_PERT!$G$10,T1_PERT!$C$10,T1_PERT!$E$10)</f>
        <v>1.74086839110328</v>
      </c>
      <c r="L4398" s="23" t="n">
        <f aca="false">F4398+G4398+I4398+K4398</f>
        <v>16.4967236378925</v>
      </c>
      <c r="M4398" s="23" t="n">
        <f aca="false">F4398+H4398+J4398+K4398</f>
        <v>15.9288190053091</v>
      </c>
      <c r="N4398" s="23" t="n">
        <f aca="false">MAX(L4398,M4398)</f>
        <v>16.4967236378925</v>
      </c>
    </row>
    <row r="4399" customFormat="false" ht="15" hidden="false" customHeight="false" outlineLevel="0" collapsed="false">
      <c r="A4399" s="5" t="n">
        <v>4380</v>
      </c>
      <c r="B4399" s="25" t="n">
        <f aca="true">NORMSINV(RAND())</f>
        <v>-0.70494775126901</v>
      </c>
      <c r="C4399" s="25" t="n">
        <f aca="true">$C$4*B4399+SQRT(1-$C$4^2)*NORMSINV(RAND())</f>
        <v>0.896531718369034</v>
      </c>
      <c r="D4399" s="25" t="n">
        <f aca="false">NORMSDIST(B4399)</f>
        <v>0.240421376047293</v>
      </c>
      <c r="E4399" s="25" t="n">
        <f aca="false">NORMSDIST(C4399)</f>
        <v>0.815015576093378</v>
      </c>
      <c r="F4399" s="23" t="n">
        <f aca="true">BETAINV(RAND(),T1_PERT!$F$5,T1_PERT!$G$5,T1_PERT!$C$5,T1_PERT!$E$5)</f>
        <v>4.99675866763475</v>
      </c>
      <c r="G4399" s="23" t="n">
        <f aca="false">BETAINV(D4399,T1_PERT!$F$6,T1_PERT!$G$6,T1_PERT!$C$6,T1_PERT!$E$6)</f>
        <v>4.44769169749878</v>
      </c>
      <c r="H4399" s="23" t="n">
        <f aca="true">BETAINV(RAND(),T1_PERT!$F$7,T1_PERT!$G$7,T1_PERT!$C$7,T1_PERT!$E$7)</f>
        <v>4.36643684146009</v>
      </c>
      <c r="I4399" s="23" t="n">
        <f aca="false">BETAINV(E4399,T1_PERT!$F$8,T1_PERT!$G$8,T1_PERT!$C$8,T1_PERT!$E$8)</f>
        <v>6.00808250668971</v>
      </c>
      <c r="J4399" s="23" t="n">
        <f aca="true">BETAINV(RAND(),T1_PERT!$F$9,T1_PERT!$G$9,T1_PERT!$C$9,T1_PERT!$E$9)</f>
        <v>3.39923137868944</v>
      </c>
      <c r="K4399" s="23" t="n">
        <f aca="true">BETAINV(RAND(),T1_PERT!$F$10,T1_PERT!$G$10,T1_PERT!$C$10,T1_PERT!$E$10)</f>
        <v>2.44896618614878</v>
      </c>
      <c r="L4399" s="23" t="n">
        <f aca="false">F4399+G4399+I4399+K4399</f>
        <v>17.901499057972</v>
      </c>
      <c r="M4399" s="23" t="n">
        <f aca="false">F4399+H4399+J4399+K4399</f>
        <v>15.2113930739331</v>
      </c>
      <c r="N4399" s="23" t="n">
        <f aca="false">MAX(L4399,M4399)</f>
        <v>17.901499057972</v>
      </c>
    </row>
    <row r="4400" customFormat="false" ht="15" hidden="false" customHeight="false" outlineLevel="0" collapsed="false">
      <c r="A4400" s="5" t="n">
        <v>4381</v>
      </c>
      <c r="B4400" s="25" t="n">
        <f aca="true">NORMSINV(RAND())</f>
        <v>-0.369510080137171</v>
      </c>
      <c r="C4400" s="25" t="n">
        <f aca="true">$C$4*B4400+SQRT(1-$C$4^2)*NORMSINV(RAND())</f>
        <v>-1.04258813349126</v>
      </c>
      <c r="D4400" s="25" t="n">
        <f aca="false">NORMSDIST(B4400)</f>
        <v>0.355873780557288</v>
      </c>
      <c r="E4400" s="25" t="n">
        <f aca="false">NORMSDIST(C4400)</f>
        <v>0.148569543751167</v>
      </c>
      <c r="F4400" s="23" t="n">
        <f aca="true">BETAINV(RAND(),T1_PERT!$F$5,T1_PERT!$G$5,T1_PERT!$C$5,T1_PERT!$E$5)</f>
        <v>4.04797509277984</v>
      </c>
      <c r="G4400" s="23" t="n">
        <f aca="false">BETAINV(D4400,T1_PERT!$F$6,T1_PERT!$G$6,T1_PERT!$C$6,T1_PERT!$E$6)</f>
        <v>4.81383960934159</v>
      </c>
      <c r="H4400" s="23" t="n">
        <f aca="true">BETAINV(RAND(),T1_PERT!$F$7,T1_PERT!$G$7,T1_PERT!$C$7,T1_PERT!$E$7)</f>
        <v>6.02067929120031</v>
      </c>
      <c r="I4400" s="23" t="n">
        <f aca="false">BETAINV(E4400,T1_PERT!$F$8,T1_PERT!$G$8,T1_PERT!$C$8,T1_PERT!$E$8)</f>
        <v>4.56426420228264</v>
      </c>
      <c r="J4400" s="23" t="n">
        <f aca="true">BETAINV(RAND(),T1_PERT!$F$9,T1_PERT!$G$9,T1_PERT!$C$9,T1_PERT!$E$9)</f>
        <v>3.90169907448861</v>
      </c>
      <c r="K4400" s="23" t="n">
        <f aca="true">BETAINV(RAND(),T1_PERT!$F$10,T1_PERT!$G$10,T1_PERT!$C$10,T1_PERT!$E$10)</f>
        <v>2.40548594927433</v>
      </c>
      <c r="L4400" s="23" t="n">
        <f aca="false">F4400+G4400+I4400+K4400</f>
        <v>15.8315648536784</v>
      </c>
      <c r="M4400" s="23" t="n">
        <f aca="false">F4400+H4400+J4400+K4400</f>
        <v>16.3758394077431</v>
      </c>
      <c r="N4400" s="23" t="n">
        <f aca="false">MAX(L4400,M4400)</f>
        <v>16.3758394077431</v>
      </c>
    </row>
    <row r="4401" customFormat="false" ht="15" hidden="false" customHeight="false" outlineLevel="0" collapsed="false">
      <c r="A4401" s="5" t="n">
        <v>4382</v>
      </c>
      <c r="B4401" s="25" t="n">
        <f aca="true">NORMSINV(RAND())</f>
        <v>-0.245741359126115</v>
      </c>
      <c r="C4401" s="25" t="n">
        <f aca="true">$C$4*B4401+SQRT(1-$C$4^2)*NORMSINV(RAND())</f>
        <v>-0.855655844462356</v>
      </c>
      <c r="D4401" s="25" t="n">
        <f aca="false">NORMSDIST(B4401)</f>
        <v>0.402941226871443</v>
      </c>
      <c r="E4401" s="25" t="n">
        <f aca="false">NORMSDIST(C4401)</f>
        <v>0.196094085391848</v>
      </c>
      <c r="F4401" s="23" t="n">
        <f aca="true">BETAINV(RAND(),T1_PERT!$F$5,T1_PERT!$G$5,T1_PERT!$C$5,T1_PERT!$E$5)</f>
        <v>5.1943506245267</v>
      </c>
      <c r="G4401" s="23" t="n">
        <f aca="false">BETAINV(D4401,T1_PERT!$F$6,T1_PERT!$G$6,T1_PERT!$C$6,T1_PERT!$E$6)</f>
        <v>4.95779721394793</v>
      </c>
      <c r="H4401" s="23" t="n">
        <f aca="true">BETAINV(RAND(),T1_PERT!$F$7,T1_PERT!$G$7,T1_PERT!$C$7,T1_PERT!$E$7)</f>
        <v>7.12471005235528</v>
      </c>
      <c r="I4401" s="23" t="n">
        <f aca="false">BETAINV(E4401,T1_PERT!$F$8,T1_PERT!$G$8,T1_PERT!$C$8,T1_PERT!$E$8)</f>
        <v>4.66635399946263</v>
      </c>
      <c r="J4401" s="23" t="n">
        <f aca="true">BETAINV(RAND(),T1_PERT!$F$9,T1_PERT!$G$9,T1_PERT!$C$9,T1_PERT!$E$9)</f>
        <v>5.51206329875288</v>
      </c>
      <c r="K4401" s="23" t="n">
        <f aca="true">BETAINV(RAND(),T1_PERT!$F$10,T1_PERT!$G$10,T1_PERT!$C$10,T1_PERT!$E$10)</f>
        <v>2.30073113896925</v>
      </c>
      <c r="L4401" s="23" t="n">
        <f aca="false">F4401+G4401+I4401+K4401</f>
        <v>17.1192329769065</v>
      </c>
      <c r="M4401" s="23" t="n">
        <f aca="false">F4401+H4401+J4401+K4401</f>
        <v>20.1318551146041</v>
      </c>
      <c r="N4401" s="23" t="n">
        <f aca="false">MAX(L4401,M4401)</f>
        <v>20.1318551146041</v>
      </c>
    </row>
    <row r="4402" customFormat="false" ht="15" hidden="false" customHeight="false" outlineLevel="0" collapsed="false">
      <c r="A4402" s="5" t="n">
        <v>4383</v>
      </c>
      <c r="B4402" s="25" t="n">
        <f aca="true">NORMSINV(RAND())</f>
        <v>0.739407654837258</v>
      </c>
      <c r="C4402" s="25" t="n">
        <f aca="true">$C$4*B4402+SQRT(1-$C$4^2)*NORMSINV(RAND())</f>
        <v>-0.586504239407297</v>
      </c>
      <c r="D4402" s="25" t="n">
        <f aca="false">NORMSDIST(B4402)</f>
        <v>0.770170252278419</v>
      </c>
      <c r="E4402" s="25" t="n">
        <f aca="false">NORMSDIST(C4402)</f>
        <v>0.278768356731139</v>
      </c>
      <c r="F4402" s="23" t="n">
        <f aca="true">BETAINV(RAND(),T1_PERT!$F$5,T1_PERT!$G$5,T1_PERT!$C$5,T1_PERT!$E$5)</f>
        <v>4.53182596918545</v>
      </c>
      <c r="G4402" s="23" t="n">
        <f aca="false">BETAINV(D4402,T1_PERT!$F$6,T1_PERT!$G$6,T1_PERT!$C$6,T1_PERT!$E$6)</f>
        <v>6.19494848899865</v>
      </c>
      <c r="H4402" s="23" t="n">
        <f aca="true">BETAINV(RAND(),T1_PERT!$F$7,T1_PERT!$G$7,T1_PERT!$C$7,T1_PERT!$E$7)</f>
        <v>4.69921473687072</v>
      </c>
      <c r="I4402" s="23" t="n">
        <f aca="false">BETAINV(E4402,T1_PERT!$F$8,T1_PERT!$G$8,T1_PERT!$C$8,T1_PERT!$E$8)</f>
        <v>4.83120115500649</v>
      </c>
      <c r="J4402" s="23" t="n">
        <f aca="true">BETAINV(RAND(),T1_PERT!$F$9,T1_PERT!$G$9,T1_PERT!$C$9,T1_PERT!$E$9)</f>
        <v>4.79651318878459</v>
      </c>
      <c r="K4402" s="23" t="n">
        <f aca="true">BETAINV(RAND(),T1_PERT!$F$10,T1_PERT!$G$10,T1_PERT!$C$10,T1_PERT!$E$10)</f>
        <v>2.10619482878816</v>
      </c>
      <c r="L4402" s="23" t="n">
        <f aca="false">F4402+G4402+I4402+K4402</f>
        <v>17.6641704419788</v>
      </c>
      <c r="M4402" s="23" t="n">
        <f aca="false">F4402+H4402+J4402+K4402</f>
        <v>16.1337487236289</v>
      </c>
      <c r="N4402" s="23" t="n">
        <f aca="false">MAX(L4402,M4402)</f>
        <v>17.6641704419788</v>
      </c>
    </row>
    <row r="4403" customFormat="false" ht="15" hidden="false" customHeight="false" outlineLevel="0" collapsed="false">
      <c r="A4403" s="5" t="n">
        <v>4384</v>
      </c>
      <c r="B4403" s="25" t="n">
        <f aca="true">NORMSINV(RAND())</f>
        <v>-0.976705557530466</v>
      </c>
      <c r="C4403" s="25" t="n">
        <f aca="true">$C$4*B4403+SQRT(1-$C$4^2)*NORMSINV(RAND())</f>
        <v>-0.822658844334507</v>
      </c>
      <c r="D4403" s="25" t="n">
        <f aca="false">NORMSDIST(B4403)</f>
        <v>0.164357471502571</v>
      </c>
      <c r="E4403" s="25" t="n">
        <f aca="false">NORMSDIST(C4403)</f>
        <v>0.205351012741304</v>
      </c>
      <c r="F4403" s="23" t="n">
        <f aca="true">BETAINV(RAND(),T1_PERT!$F$5,T1_PERT!$G$5,T1_PERT!$C$5,T1_PERT!$E$5)</f>
        <v>3.27435402656858</v>
      </c>
      <c r="G4403" s="23" t="n">
        <f aca="false">BETAINV(D4403,T1_PERT!$F$6,T1_PERT!$G$6,T1_PERT!$C$6,T1_PERT!$E$6)</f>
        <v>4.18113012604743</v>
      </c>
      <c r="H4403" s="23" t="n">
        <f aca="true">BETAINV(RAND(),T1_PERT!$F$7,T1_PERT!$G$7,T1_PERT!$C$7,T1_PERT!$E$7)</f>
        <v>6.72198812732631</v>
      </c>
      <c r="I4403" s="23" t="n">
        <f aca="false">BETAINV(E4403,T1_PERT!$F$8,T1_PERT!$G$8,T1_PERT!$C$8,T1_PERT!$E$8)</f>
        <v>4.68544576932505</v>
      </c>
      <c r="J4403" s="23" t="n">
        <f aca="true">BETAINV(RAND(),T1_PERT!$F$9,T1_PERT!$G$9,T1_PERT!$C$9,T1_PERT!$E$9)</f>
        <v>5.14675160792758</v>
      </c>
      <c r="K4403" s="23" t="n">
        <f aca="true">BETAINV(RAND(),T1_PERT!$F$10,T1_PERT!$G$10,T1_PERT!$C$10,T1_PERT!$E$10)</f>
        <v>1.76507978996553</v>
      </c>
      <c r="L4403" s="23" t="n">
        <f aca="false">F4403+G4403+I4403+K4403</f>
        <v>13.9060097119066</v>
      </c>
      <c r="M4403" s="23" t="n">
        <f aca="false">F4403+H4403+J4403+K4403</f>
        <v>16.908173551788</v>
      </c>
      <c r="N4403" s="23" t="n">
        <f aca="false">MAX(L4403,M4403)</f>
        <v>16.908173551788</v>
      </c>
    </row>
    <row r="4404" customFormat="false" ht="15" hidden="false" customHeight="false" outlineLevel="0" collapsed="false">
      <c r="A4404" s="5" t="n">
        <v>4385</v>
      </c>
      <c r="B4404" s="25" t="n">
        <f aca="true">NORMSINV(RAND())</f>
        <v>-0.6500047748322</v>
      </c>
      <c r="C4404" s="25" t="n">
        <f aca="true">$C$4*B4404+SQRT(1-$C$4^2)*NORMSINV(RAND())</f>
        <v>-0.981011281754604</v>
      </c>
      <c r="D4404" s="25" t="n">
        <f aca="false">NORMSDIST(B4404)</f>
        <v>0.257844568669435</v>
      </c>
      <c r="E4404" s="25" t="n">
        <f aca="false">NORMSDIST(C4404)</f>
        <v>0.16329358907548</v>
      </c>
      <c r="F4404" s="23" t="n">
        <f aca="true">BETAINV(RAND(),T1_PERT!$F$5,T1_PERT!$G$5,T1_PERT!$C$5,T1_PERT!$E$5)</f>
        <v>4.30885486197088</v>
      </c>
      <c r="G4404" s="23" t="n">
        <f aca="false">BETAINV(D4404,T1_PERT!$F$6,T1_PERT!$G$6,T1_PERT!$C$6,T1_PERT!$E$6)</f>
        <v>4.50501707757861</v>
      </c>
      <c r="H4404" s="23" t="n">
        <f aca="true">BETAINV(RAND(),T1_PERT!$F$7,T1_PERT!$G$7,T1_PERT!$C$7,T1_PERT!$E$7)</f>
        <v>4.07886611198872</v>
      </c>
      <c r="I4404" s="23" t="n">
        <f aca="false">BETAINV(E4404,T1_PERT!$F$8,T1_PERT!$G$8,T1_PERT!$C$8,T1_PERT!$E$8)</f>
        <v>4.59674696248042</v>
      </c>
      <c r="J4404" s="23" t="n">
        <f aca="true">BETAINV(RAND(),T1_PERT!$F$9,T1_PERT!$G$9,T1_PERT!$C$9,T1_PERT!$E$9)</f>
        <v>4.17689676833649</v>
      </c>
      <c r="K4404" s="23" t="n">
        <f aca="true">BETAINV(RAND(),T1_PERT!$F$10,T1_PERT!$G$10,T1_PERT!$C$10,T1_PERT!$E$10)</f>
        <v>1.81650933178287</v>
      </c>
      <c r="L4404" s="23" t="n">
        <f aca="false">F4404+G4404+I4404+K4404</f>
        <v>15.2271282338128</v>
      </c>
      <c r="M4404" s="23" t="n">
        <f aca="false">F4404+H4404+J4404+K4404</f>
        <v>14.381127074079</v>
      </c>
      <c r="N4404" s="23" t="n">
        <f aca="false">MAX(L4404,M4404)</f>
        <v>15.2271282338128</v>
      </c>
    </row>
    <row r="4405" customFormat="false" ht="15" hidden="false" customHeight="false" outlineLevel="0" collapsed="false">
      <c r="A4405" s="5" t="n">
        <v>4386</v>
      </c>
      <c r="B4405" s="25" t="n">
        <f aca="true">NORMSINV(RAND())</f>
        <v>-1.15763327301225</v>
      </c>
      <c r="C4405" s="25" t="n">
        <f aca="true">$C$4*B4405+SQRT(1-$C$4^2)*NORMSINV(RAND())</f>
        <v>-1.59664198714648</v>
      </c>
      <c r="D4405" s="25" t="n">
        <f aca="false">NORMSDIST(B4405)</f>
        <v>0.123506862469652</v>
      </c>
      <c r="E4405" s="25" t="n">
        <f aca="false">NORMSDIST(C4405)</f>
        <v>0.0551727669966247</v>
      </c>
      <c r="F4405" s="23" t="n">
        <f aca="true">BETAINV(RAND(),T1_PERT!$F$5,T1_PERT!$G$5,T1_PERT!$C$5,T1_PERT!$E$5)</f>
        <v>3.58107595559085</v>
      </c>
      <c r="G4405" s="23" t="n">
        <f aca="false">BETAINV(D4405,T1_PERT!$F$6,T1_PERT!$G$6,T1_PERT!$C$6,T1_PERT!$E$6)</f>
        <v>4.02029705828398</v>
      </c>
      <c r="H4405" s="23" t="n">
        <f aca="true">BETAINV(RAND(),T1_PERT!$F$7,T1_PERT!$G$7,T1_PERT!$C$7,T1_PERT!$E$7)</f>
        <v>5.91313183905767</v>
      </c>
      <c r="I4405" s="23" t="n">
        <f aca="false">BETAINV(E4405,T1_PERT!$F$8,T1_PERT!$G$8,T1_PERT!$C$8,T1_PERT!$E$8)</f>
        <v>4.32259748264348</v>
      </c>
      <c r="J4405" s="23" t="n">
        <f aca="true">BETAINV(RAND(),T1_PERT!$F$9,T1_PERT!$G$9,T1_PERT!$C$9,T1_PERT!$E$9)</f>
        <v>4.36769968036862</v>
      </c>
      <c r="K4405" s="23" t="n">
        <f aca="true">BETAINV(RAND(),T1_PERT!$F$10,T1_PERT!$G$10,T1_PERT!$C$10,T1_PERT!$E$10)</f>
        <v>2.43019222297065</v>
      </c>
      <c r="L4405" s="23" t="n">
        <f aca="false">F4405+G4405+I4405+K4405</f>
        <v>14.354162719489</v>
      </c>
      <c r="M4405" s="23" t="n">
        <f aca="false">F4405+H4405+J4405+K4405</f>
        <v>16.2920996979878</v>
      </c>
      <c r="N4405" s="23" t="n">
        <f aca="false">MAX(L4405,M4405)</f>
        <v>16.2920996979878</v>
      </c>
    </row>
    <row r="4406" customFormat="false" ht="15" hidden="false" customHeight="false" outlineLevel="0" collapsed="false">
      <c r="A4406" s="5" t="n">
        <v>4387</v>
      </c>
      <c r="B4406" s="25" t="n">
        <f aca="true">NORMSINV(RAND())</f>
        <v>0.678414634690631</v>
      </c>
      <c r="C4406" s="25" t="n">
        <f aca="true">$C$4*B4406+SQRT(1-$C$4^2)*NORMSINV(RAND())</f>
        <v>0.157774679526932</v>
      </c>
      <c r="D4406" s="25" t="n">
        <f aca="false">NORMSDIST(B4406)</f>
        <v>0.75124558370197</v>
      </c>
      <c r="E4406" s="25" t="n">
        <f aca="false">NORMSDIST(C4406)</f>
        <v>0.562682824231307</v>
      </c>
      <c r="F4406" s="23" t="n">
        <f aca="true">BETAINV(RAND(),T1_PERT!$F$5,T1_PERT!$G$5,T1_PERT!$C$5,T1_PERT!$E$5)</f>
        <v>5.26125843947146</v>
      </c>
      <c r="G4406" s="23" t="n">
        <f aca="false">BETAINV(D4406,T1_PERT!$F$6,T1_PERT!$G$6,T1_PERT!$C$6,T1_PERT!$E$6)</f>
        <v>6.11700358004228</v>
      </c>
      <c r="H4406" s="23" t="n">
        <f aca="true">BETAINV(RAND(),T1_PERT!$F$7,T1_PERT!$G$7,T1_PERT!$C$7,T1_PERT!$E$7)</f>
        <v>2.42578439424689</v>
      </c>
      <c r="I4406" s="23" t="n">
        <f aca="false">BETAINV(E4406,T1_PERT!$F$8,T1_PERT!$G$8,T1_PERT!$C$8,T1_PERT!$E$8)</f>
        <v>5.38155071752631</v>
      </c>
      <c r="J4406" s="23" t="n">
        <f aca="true">BETAINV(RAND(),T1_PERT!$F$9,T1_PERT!$G$9,T1_PERT!$C$9,T1_PERT!$E$9)</f>
        <v>3.45788120212245</v>
      </c>
      <c r="K4406" s="23" t="n">
        <f aca="true">BETAINV(RAND(),T1_PERT!$F$10,T1_PERT!$G$10,T1_PERT!$C$10,T1_PERT!$E$10)</f>
        <v>2.48843843215439</v>
      </c>
      <c r="L4406" s="23" t="n">
        <f aca="false">F4406+G4406+I4406+K4406</f>
        <v>19.2482511691944</v>
      </c>
      <c r="M4406" s="23" t="n">
        <f aca="false">F4406+H4406+J4406+K4406</f>
        <v>13.6333624679952</v>
      </c>
      <c r="N4406" s="23" t="n">
        <f aca="false">MAX(L4406,M4406)</f>
        <v>19.2482511691944</v>
      </c>
    </row>
    <row r="4407" customFormat="false" ht="15" hidden="false" customHeight="false" outlineLevel="0" collapsed="false">
      <c r="A4407" s="5" t="n">
        <v>4388</v>
      </c>
      <c r="B4407" s="25" t="n">
        <f aca="true">NORMSINV(RAND())</f>
        <v>0.477819512496331</v>
      </c>
      <c r="C4407" s="25" t="n">
        <f aca="true">$C$4*B4407+SQRT(1-$C$4^2)*NORMSINV(RAND())</f>
        <v>0.824850996989161</v>
      </c>
      <c r="D4407" s="25" t="n">
        <f aca="false">NORMSDIST(B4407)</f>
        <v>0.683610664028187</v>
      </c>
      <c r="E4407" s="25" t="n">
        <f aca="false">NORMSDIST(C4407)</f>
        <v>0.795271905081916</v>
      </c>
      <c r="F4407" s="23" t="n">
        <f aca="true">BETAINV(RAND(),T1_PERT!$F$5,T1_PERT!$G$5,T1_PERT!$C$5,T1_PERT!$E$5)</f>
        <v>3.54902110023988</v>
      </c>
      <c r="G4407" s="23" t="n">
        <f aca="false">BETAINV(D4407,T1_PERT!$F$6,T1_PERT!$G$6,T1_PERT!$C$6,T1_PERT!$E$6)</f>
        <v>5.85967592152029</v>
      </c>
      <c r="H4407" s="23" t="n">
        <f aca="true">BETAINV(RAND(),T1_PERT!$F$7,T1_PERT!$G$7,T1_PERT!$C$7,T1_PERT!$E$7)</f>
        <v>7.03670057714752</v>
      </c>
      <c r="I4407" s="23" t="n">
        <f aca="false">BETAINV(E4407,T1_PERT!$F$8,T1_PERT!$G$8,T1_PERT!$C$8,T1_PERT!$E$8)</f>
        <v>5.94631083461576</v>
      </c>
      <c r="J4407" s="23" t="n">
        <f aca="true">BETAINV(RAND(),T1_PERT!$F$9,T1_PERT!$G$9,T1_PERT!$C$9,T1_PERT!$E$9)</f>
        <v>4.11066745499615</v>
      </c>
      <c r="K4407" s="23" t="n">
        <f aca="true">BETAINV(RAND(),T1_PERT!$F$10,T1_PERT!$G$10,T1_PERT!$C$10,T1_PERT!$E$10)</f>
        <v>1.3358128171338</v>
      </c>
      <c r="L4407" s="23" t="n">
        <f aca="false">F4407+G4407+I4407+K4407</f>
        <v>16.6908206735097</v>
      </c>
      <c r="M4407" s="23" t="n">
        <f aca="false">F4407+H4407+J4407+K4407</f>
        <v>16.0322019495174</v>
      </c>
      <c r="N4407" s="23" t="n">
        <f aca="false">MAX(L4407,M4407)</f>
        <v>16.6908206735097</v>
      </c>
    </row>
    <row r="4408" customFormat="false" ht="15" hidden="false" customHeight="false" outlineLevel="0" collapsed="false">
      <c r="A4408" s="5" t="n">
        <v>4389</v>
      </c>
      <c r="B4408" s="25" t="n">
        <f aca="true">NORMSINV(RAND())</f>
        <v>-0.0145469502451538</v>
      </c>
      <c r="C4408" s="25" t="n">
        <f aca="true">$C$4*B4408+SQRT(1-$C$4^2)*NORMSINV(RAND())</f>
        <v>-0.338982026929928</v>
      </c>
      <c r="D4408" s="25" t="n">
        <f aca="false">NORMSDIST(B4408)</f>
        <v>0.49419681116947</v>
      </c>
      <c r="E4408" s="25" t="n">
        <f aca="false">NORMSDIST(C4408)</f>
        <v>0.36731163492899</v>
      </c>
      <c r="F4408" s="23" t="n">
        <f aca="true">BETAINV(RAND(),T1_PERT!$F$5,T1_PERT!$G$5,T1_PERT!$C$5,T1_PERT!$E$5)</f>
        <v>4.13441362918917</v>
      </c>
      <c r="G4408" s="23" t="n">
        <f aca="false">BETAINV(D4408,T1_PERT!$F$6,T1_PERT!$G$6,T1_PERT!$C$6,T1_PERT!$E$6)</f>
        <v>5.23693302343788</v>
      </c>
      <c r="H4408" s="23" t="n">
        <f aca="true">BETAINV(RAND(),T1_PERT!$F$7,T1_PERT!$G$7,T1_PERT!$C$7,T1_PERT!$E$7)</f>
        <v>6.32371323655884</v>
      </c>
      <c r="I4408" s="23" t="n">
        <f aca="false">BETAINV(E4408,T1_PERT!$F$8,T1_PERT!$G$8,T1_PERT!$C$8,T1_PERT!$E$8)</f>
        <v>5.00023539660898</v>
      </c>
      <c r="J4408" s="23" t="n">
        <f aca="true">BETAINV(RAND(),T1_PERT!$F$9,T1_PERT!$G$9,T1_PERT!$C$9,T1_PERT!$E$9)</f>
        <v>4.23186312662992</v>
      </c>
      <c r="K4408" s="23" t="n">
        <f aca="true">BETAINV(RAND(),T1_PERT!$F$10,T1_PERT!$G$10,T1_PERT!$C$10,T1_PERT!$E$10)</f>
        <v>2.02984799679495</v>
      </c>
      <c r="L4408" s="23" t="n">
        <f aca="false">F4408+G4408+I4408+K4408</f>
        <v>16.401430046031</v>
      </c>
      <c r="M4408" s="23" t="n">
        <f aca="false">F4408+H4408+J4408+K4408</f>
        <v>16.7198379891729</v>
      </c>
      <c r="N4408" s="23" t="n">
        <f aca="false">MAX(L4408,M4408)</f>
        <v>16.7198379891729</v>
      </c>
    </row>
    <row r="4409" customFormat="false" ht="15" hidden="false" customHeight="false" outlineLevel="0" collapsed="false">
      <c r="A4409" s="5" t="n">
        <v>4390</v>
      </c>
      <c r="B4409" s="25" t="n">
        <f aca="true">NORMSINV(RAND())</f>
        <v>-1.13648565099598</v>
      </c>
      <c r="C4409" s="25" t="n">
        <f aca="true">$C$4*B4409+SQRT(1-$C$4^2)*NORMSINV(RAND())</f>
        <v>-0.330360024531993</v>
      </c>
      <c r="D4409" s="25" t="n">
        <f aca="false">NORMSDIST(B4409)</f>
        <v>0.12787668374592</v>
      </c>
      <c r="E4409" s="25" t="n">
        <f aca="false">NORMSDIST(C4409)</f>
        <v>0.370563971630201</v>
      </c>
      <c r="F4409" s="23" t="n">
        <f aca="true">BETAINV(RAND(),T1_PERT!$F$5,T1_PERT!$G$5,T1_PERT!$C$5,T1_PERT!$E$5)</f>
        <v>3.68885013522465</v>
      </c>
      <c r="G4409" s="23" t="n">
        <f aca="false">BETAINV(D4409,T1_PERT!$F$6,T1_PERT!$G$6,T1_PERT!$C$6,T1_PERT!$E$6)</f>
        <v>4.03838365690477</v>
      </c>
      <c r="H4409" s="23" t="n">
        <f aca="true">BETAINV(RAND(),T1_PERT!$F$7,T1_PERT!$G$7,T1_PERT!$C$7,T1_PERT!$E$7)</f>
        <v>6.25111524992687</v>
      </c>
      <c r="I4409" s="23" t="n">
        <f aca="false">BETAINV(E4409,T1_PERT!$F$8,T1_PERT!$G$8,T1_PERT!$C$8,T1_PERT!$E$8)</f>
        <v>5.00640284885453</v>
      </c>
      <c r="J4409" s="23" t="n">
        <f aca="true">BETAINV(RAND(),T1_PERT!$F$9,T1_PERT!$G$9,T1_PERT!$C$9,T1_PERT!$E$9)</f>
        <v>3.56382527512457</v>
      </c>
      <c r="K4409" s="23" t="n">
        <f aca="true">BETAINV(RAND(),T1_PERT!$F$10,T1_PERT!$G$10,T1_PERT!$C$10,T1_PERT!$E$10)</f>
        <v>1.54404853957997</v>
      </c>
      <c r="L4409" s="23" t="n">
        <f aca="false">F4409+G4409+I4409+K4409</f>
        <v>14.2776851805639</v>
      </c>
      <c r="M4409" s="23" t="n">
        <f aca="false">F4409+H4409+J4409+K4409</f>
        <v>15.0478391998561</v>
      </c>
      <c r="N4409" s="23" t="n">
        <f aca="false">MAX(L4409,M4409)</f>
        <v>15.0478391998561</v>
      </c>
    </row>
    <row r="4410" customFormat="false" ht="15" hidden="false" customHeight="false" outlineLevel="0" collapsed="false">
      <c r="A4410" s="5" t="n">
        <v>4391</v>
      </c>
      <c r="B4410" s="25" t="n">
        <f aca="true">NORMSINV(RAND())</f>
        <v>1.75938652754574</v>
      </c>
      <c r="C4410" s="25" t="n">
        <f aca="true">$C$4*B4410+SQRT(1-$C$4^2)*NORMSINV(RAND())</f>
        <v>0.940473164667907</v>
      </c>
      <c r="D4410" s="25" t="n">
        <f aca="false">NORMSDIST(B4410)</f>
        <v>0.960744060666442</v>
      </c>
      <c r="E4410" s="25" t="n">
        <f aca="false">NORMSDIST(C4410)</f>
        <v>0.826512545828292</v>
      </c>
      <c r="F4410" s="23" t="n">
        <f aca="true">BETAINV(RAND(),T1_PERT!$F$5,T1_PERT!$G$5,T1_PERT!$C$5,T1_PERT!$E$5)</f>
        <v>4.08456181627224</v>
      </c>
      <c r="G4410" s="23" t="n">
        <f aca="false">BETAINV(D4410,T1_PERT!$F$6,T1_PERT!$G$6,T1_PERT!$C$6,T1_PERT!$E$6)</f>
        <v>7.4013709845346</v>
      </c>
      <c r="H4410" s="23" t="n">
        <f aca="true">BETAINV(RAND(),T1_PERT!$F$7,T1_PERT!$G$7,T1_PERT!$C$7,T1_PERT!$E$7)</f>
        <v>6.9139140566894</v>
      </c>
      <c r="I4410" s="23" t="n">
        <f aca="false">BETAINV(E4410,T1_PERT!$F$8,T1_PERT!$G$8,T1_PERT!$C$8,T1_PERT!$E$8)</f>
        <v>6.04589295354247</v>
      </c>
      <c r="J4410" s="23" t="n">
        <f aca="true">BETAINV(RAND(),T1_PERT!$F$9,T1_PERT!$G$9,T1_PERT!$C$9,T1_PERT!$E$9)</f>
        <v>3.24419386158892</v>
      </c>
      <c r="K4410" s="23" t="n">
        <f aca="true">BETAINV(RAND(),T1_PERT!$F$10,T1_PERT!$G$10,T1_PERT!$C$10,T1_PERT!$E$10)</f>
        <v>2.67407460889403</v>
      </c>
      <c r="L4410" s="23" t="n">
        <f aca="false">F4410+G4410+I4410+K4410</f>
        <v>20.2059003632433</v>
      </c>
      <c r="M4410" s="23" t="n">
        <f aca="false">F4410+H4410+J4410+K4410</f>
        <v>16.9167443434446</v>
      </c>
      <c r="N4410" s="23" t="n">
        <f aca="false">MAX(L4410,M4410)</f>
        <v>20.2059003632433</v>
      </c>
    </row>
    <row r="4411" customFormat="false" ht="15" hidden="false" customHeight="false" outlineLevel="0" collapsed="false">
      <c r="A4411" s="5" t="n">
        <v>4392</v>
      </c>
      <c r="B4411" s="25" t="n">
        <f aca="true">NORMSINV(RAND())</f>
        <v>-0.57640134341281</v>
      </c>
      <c r="C4411" s="25" t="n">
        <f aca="true">$C$4*B4411+SQRT(1-$C$4^2)*NORMSINV(RAND())</f>
        <v>0.353529457925799</v>
      </c>
      <c r="D4411" s="25" t="n">
        <f aca="false">NORMSDIST(B4411)</f>
        <v>0.28217196829435</v>
      </c>
      <c r="E4411" s="25" t="n">
        <f aca="false">NORMSDIST(C4411)</f>
        <v>0.638154225762342</v>
      </c>
      <c r="F4411" s="23" t="n">
        <f aca="true">BETAINV(RAND(),T1_PERT!$F$5,T1_PERT!$G$5,T1_PERT!$C$5,T1_PERT!$E$5)</f>
        <v>4.08640060712316</v>
      </c>
      <c r="G4411" s="23" t="n">
        <f aca="false">BETAINV(D4411,T1_PERT!$F$6,T1_PERT!$G$6,T1_PERT!$C$6,T1_PERT!$E$6)</f>
        <v>4.58350858320157</v>
      </c>
      <c r="H4411" s="23" t="n">
        <f aca="true">BETAINV(RAND(),T1_PERT!$F$7,T1_PERT!$G$7,T1_PERT!$C$7,T1_PERT!$E$7)</f>
        <v>6.08453410079391</v>
      </c>
      <c r="I4411" s="23" t="n">
        <f aca="false">BETAINV(E4411,T1_PERT!$F$8,T1_PERT!$G$8,T1_PERT!$C$8,T1_PERT!$E$8)</f>
        <v>5.54337946744246</v>
      </c>
      <c r="J4411" s="23" t="n">
        <f aca="true">BETAINV(RAND(),T1_PERT!$F$9,T1_PERT!$G$9,T1_PERT!$C$9,T1_PERT!$E$9)</f>
        <v>5.027430141819</v>
      </c>
      <c r="K4411" s="23" t="n">
        <f aca="true">BETAINV(RAND(),T1_PERT!$F$10,T1_PERT!$G$10,T1_PERT!$C$10,T1_PERT!$E$10)</f>
        <v>2.58186629072893</v>
      </c>
      <c r="L4411" s="23" t="n">
        <f aca="false">F4411+G4411+I4411+K4411</f>
        <v>16.7951549484961</v>
      </c>
      <c r="M4411" s="23" t="n">
        <f aca="false">F4411+H4411+J4411+K4411</f>
        <v>17.780231140465</v>
      </c>
      <c r="N4411" s="23" t="n">
        <f aca="false">MAX(L4411,M4411)</f>
        <v>17.780231140465</v>
      </c>
    </row>
    <row r="4412" customFormat="false" ht="15" hidden="false" customHeight="false" outlineLevel="0" collapsed="false">
      <c r="A4412" s="5" t="n">
        <v>4393</v>
      </c>
      <c r="B4412" s="25" t="n">
        <f aca="true">NORMSINV(RAND())</f>
        <v>-1.95345046337545</v>
      </c>
      <c r="C4412" s="25" t="n">
        <f aca="true">$C$4*B4412+SQRT(1-$C$4^2)*NORMSINV(RAND())</f>
        <v>-0.978208145990287</v>
      </c>
      <c r="D4412" s="25" t="n">
        <f aca="false">NORMSDIST(B4412)</f>
        <v>0.0253831208066641</v>
      </c>
      <c r="E4412" s="25" t="n">
        <f aca="false">NORMSDIST(C4412)</f>
        <v>0.163985694189653</v>
      </c>
      <c r="F4412" s="23" t="n">
        <f aca="true">BETAINV(RAND(),T1_PERT!$F$5,T1_PERT!$G$5,T1_PERT!$C$5,T1_PERT!$E$5)</f>
        <v>5.27879124564826</v>
      </c>
      <c r="G4412" s="23" t="n">
        <f aca="false">BETAINV(D4412,T1_PERT!$F$6,T1_PERT!$G$6,T1_PERT!$C$6,T1_PERT!$E$6)</f>
        <v>3.4791705348204</v>
      </c>
      <c r="H4412" s="23" t="n">
        <f aca="true">BETAINV(RAND(),T1_PERT!$F$7,T1_PERT!$G$7,T1_PERT!$C$7,T1_PERT!$E$7)</f>
        <v>6.05789169663147</v>
      </c>
      <c r="I4412" s="23" t="n">
        <f aca="false">BETAINV(E4412,T1_PERT!$F$8,T1_PERT!$G$8,T1_PERT!$C$8,T1_PERT!$E$8)</f>
        <v>4.59825256346275</v>
      </c>
      <c r="J4412" s="23" t="n">
        <f aca="true">BETAINV(RAND(),T1_PERT!$F$9,T1_PERT!$G$9,T1_PERT!$C$9,T1_PERT!$E$9)</f>
        <v>4.16317509971009</v>
      </c>
      <c r="K4412" s="23" t="n">
        <f aca="true">BETAINV(RAND(),T1_PERT!$F$10,T1_PERT!$G$10,T1_PERT!$C$10,T1_PERT!$E$10)</f>
        <v>2.33700729279291</v>
      </c>
      <c r="L4412" s="23" t="n">
        <f aca="false">F4412+G4412+I4412+K4412</f>
        <v>15.6932216367243</v>
      </c>
      <c r="M4412" s="23" t="n">
        <f aca="false">F4412+H4412+J4412+K4412</f>
        <v>17.8368653347827</v>
      </c>
      <c r="N4412" s="23" t="n">
        <f aca="false">MAX(L4412,M4412)</f>
        <v>17.8368653347827</v>
      </c>
    </row>
    <row r="4413" customFormat="false" ht="15" hidden="false" customHeight="false" outlineLevel="0" collapsed="false">
      <c r="A4413" s="5" t="n">
        <v>4394</v>
      </c>
      <c r="B4413" s="25" t="n">
        <f aca="true">NORMSINV(RAND())</f>
        <v>1.23776853719696</v>
      </c>
      <c r="C4413" s="25" t="n">
        <f aca="true">$C$4*B4413+SQRT(1-$C$4^2)*NORMSINV(RAND())</f>
        <v>0.0125463324080861</v>
      </c>
      <c r="D4413" s="25" t="n">
        <f aca="false">NORMSDIST(B4413)</f>
        <v>0.892099051131713</v>
      </c>
      <c r="E4413" s="25" t="n">
        <f aca="false">NORMSDIST(C4413)</f>
        <v>0.505005131151215</v>
      </c>
      <c r="F4413" s="23" t="n">
        <f aca="true">BETAINV(RAND(),T1_PERT!$F$5,T1_PERT!$G$5,T1_PERT!$C$5,T1_PERT!$E$5)</f>
        <v>3.47803493988972</v>
      </c>
      <c r="G4413" s="23" t="n">
        <f aca="false">BETAINV(D4413,T1_PERT!$F$6,T1_PERT!$G$6,T1_PERT!$C$6,T1_PERT!$E$6)</f>
        <v>6.81453991634341</v>
      </c>
      <c r="H4413" s="23" t="n">
        <f aca="true">BETAINV(RAND(),T1_PERT!$F$7,T1_PERT!$G$7,T1_PERT!$C$7,T1_PERT!$E$7)</f>
        <v>7.06957253447816</v>
      </c>
      <c r="I4413" s="23" t="n">
        <f aca="false">BETAINV(E4413,T1_PERT!$F$8,T1_PERT!$G$8,T1_PERT!$C$8,T1_PERT!$E$8)</f>
        <v>5.26512823858146</v>
      </c>
      <c r="J4413" s="23" t="n">
        <f aca="true">BETAINV(RAND(),T1_PERT!$F$9,T1_PERT!$G$9,T1_PERT!$C$9,T1_PERT!$E$9)</f>
        <v>3.66142193855274</v>
      </c>
      <c r="K4413" s="23" t="n">
        <f aca="true">BETAINV(RAND(),T1_PERT!$F$10,T1_PERT!$G$10,T1_PERT!$C$10,T1_PERT!$E$10)</f>
        <v>1.65866125541389</v>
      </c>
      <c r="L4413" s="23" t="n">
        <f aca="false">F4413+G4413+I4413+K4413</f>
        <v>17.2163643502285</v>
      </c>
      <c r="M4413" s="23" t="n">
        <f aca="false">F4413+H4413+J4413+K4413</f>
        <v>15.8676906683345</v>
      </c>
      <c r="N4413" s="23" t="n">
        <f aca="false">MAX(L4413,M4413)</f>
        <v>17.2163643502285</v>
      </c>
    </row>
    <row r="4414" customFormat="false" ht="15" hidden="false" customHeight="false" outlineLevel="0" collapsed="false">
      <c r="A4414" s="5" t="n">
        <v>4395</v>
      </c>
      <c r="B4414" s="25" t="n">
        <f aca="true">NORMSINV(RAND())</f>
        <v>0.879117721864542</v>
      </c>
      <c r="C4414" s="25" t="n">
        <f aca="true">$C$4*B4414+SQRT(1-$C$4^2)*NORMSINV(RAND())</f>
        <v>0.0221442471392714</v>
      </c>
      <c r="D4414" s="25" t="n">
        <f aca="false">NORMSDIST(B4414)</f>
        <v>0.810331275098715</v>
      </c>
      <c r="E4414" s="25" t="n">
        <f aca="false">NORMSDIST(C4414)</f>
        <v>0.508833554497342</v>
      </c>
      <c r="F4414" s="23" t="n">
        <f aca="true">BETAINV(RAND(),T1_PERT!$F$5,T1_PERT!$G$5,T1_PERT!$C$5,T1_PERT!$E$5)</f>
        <v>3.59038739873368</v>
      </c>
      <c r="G4414" s="23" t="n">
        <f aca="false">BETAINV(D4414,T1_PERT!$F$6,T1_PERT!$G$6,T1_PERT!$C$6,T1_PERT!$E$6)</f>
        <v>6.3723076632772</v>
      </c>
      <c r="H4414" s="23" t="n">
        <f aca="true">BETAINV(RAND(),T1_PERT!$F$7,T1_PERT!$G$7,T1_PERT!$C$7,T1_PERT!$E$7)</f>
        <v>5.16904823689195</v>
      </c>
      <c r="I4414" s="23" t="n">
        <f aca="false">BETAINV(E4414,T1_PERT!$F$8,T1_PERT!$G$8,T1_PERT!$C$8,T1_PERT!$E$8)</f>
        <v>5.27271145328848</v>
      </c>
      <c r="J4414" s="23" t="n">
        <f aca="true">BETAINV(RAND(),T1_PERT!$F$9,T1_PERT!$G$9,T1_PERT!$C$9,T1_PERT!$E$9)</f>
        <v>4.299609259299</v>
      </c>
      <c r="K4414" s="23" t="n">
        <f aca="true">BETAINV(RAND(),T1_PERT!$F$10,T1_PERT!$G$10,T1_PERT!$C$10,T1_PERT!$E$10)</f>
        <v>1.81554506668143</v>
      </c>
      <c r="L4414" s="23" t="n">
        <f aca="false">F4414+G4414+I4414+K4414</f>
        <v>17.0509515819808</v>
      </c>
      <c r="M4414" s="23" t="n">
        <f aca="false">F4414+H4414+J4414+K4414</f>
        <v>14.8745899616061</v>
      </c>
      <c r="N4414" s="23" t="n">
        <f aca="false">MAX(L4414,M4414)</f>
        <v>17.0509515819808</v>
      </c>
    </row>
    <row r="4415" customFormat="false" ht="15" hidden="false" customHeight="false" outlineLevel="0" collapsed="false">
      <c r="A4415" s="5" t="n">
        <v>4396</v>
      </c>
      <c r="B4415" s="25" t="n">
        <f aca="true">NORMSINV(RAND())</f>
        <v>0.754359948471444</v>
      </c>
      <c r="C4415" s="25" t="n">
        <f aca="true">$C$4*B4415+SQRT(1-$C$4^2)*NORMSINV(RAND())</f>
        <v>-0.390190077383121</v>
      </c>
      <c r="D4415" s="25" t="n">
        <f aca="false">NORMSDIST(B4415)</f>
        <v>0.77468344286103</v>
      </c>
      <c r="E4415" s="25" t="n">
        <f aca="false">NORMSDIST(C4415)</f>
        <v>0.348197999198532</v>
      </c>
      <c r="F4415" s="23" t="n">
        <f aca="true">BETAINV(RAND(),T1_PERT!$F$5,T1_PERT!$G$5,T1_PERT!$C$5,T1_PERT!$E$5)</f>
        <v>4.17388955750578</v>
      </c>
      <c r="G4415" s="23" t="n">
        <f aca="false">BETAINV(D4415,T1_PERT!$F$6,T1_PERT!$G$6,T1_PERT!$C$6,T1_PERT!$E$6)</f>
        <v>6.21401683744965</v>
      </c>
      <c r="H4415" s="23" t="n">
        <f aca="true">BETAINV(RAND(),T1_PERT!$F$7,T1_PERT!$G$7,T1_PERT!$C$7,T1_PERT!$E$7)</f>
        <v>6.74414078076961</v>
      </c>
      <c r="I4415" s="23" t="n">
        <f aca="false">BETAINV(E4415,T1_PERT!$F$8,T1_PERT!$G$8,T1_PERT!$C$8,T1_PERT!$E$8)</f>
        <v>4.96397976932747</v>
      </c>
      <c r="J4415" s="23" t="n">
        <f aca="true">BETAINV(RAND(),T1_PERT!$F$9,T1_PERT!$G$9,T1_PERT!$C$9,T1_PERT!$E$9)</f>
        <v>4.82062842551774</v>
      </c>
      <c r="K4415" s="23" t="n">
        <f aca="true">BETAINV(RAND(),T1_PERT!$F$10,T1_PERT!$G$10,T1_PERT!$C$10,T1_PERT!$E$10)</f>
        <v>1.86200697719885</v>
      </c>
      <c r="L4415" s="23" t="n">
        <f aca="false">F4415+G4415+I4415+K4415</f>
        <v>17.2138931414818</v>
      </c>
      <c r="M4415" s="23" t="n">
        <f aca="false">F4415+H4415+J4415+K4415</f>
        <v>17.600665740992</v>
      </c>
      <c r="N4415" s="23" t="n">
        <f aca="false">MAX(L4415,M4415)</f>
        <v>17.600665740992</v>
      </c>
    </row>
    <row r="4416" customFormat="false" ht="15" hidden="false" customHeight="false" outlineLevel="0" collapsed="false">
      <c r="A4416" s="5" t="n">
        <v>4397</v>
      </c>
      <c r="B4416" s="25" t="n">
        <f aca="true">NORMSINV(RAND())</f>
        <v>-1.16465162944319</v>
      </c>
      <c r="C4416" s="25" t="n">
        <f aca="true">$C$4*B4416+SQRT(1-$C$4^2)*NORMSINV(RAND())</f>
        <v>-1.16355560518927</v>
      </c>
      <c r="D4416" s="25" t="n">
        <f aca="false">NORMSDIST(B4416)</f>
        <v>0.122080017988478</v>
      </c>
      <c r="E4416" s="25" t="n">
        <f aca="false">NORMSDIST(C4416)</f>
        <v>0.12230207573453</v>
      </c>
      <c r="F4416" s="23" t="n">
        <f aca="true">BETAINV(RAND(),T1_PERT!$F$5,T1_PERT!$G$5,T1_PERT!$C$5,T1_PERT!$E$5)</f>
        <v>3.22195241012681</v>
      </c>
      <c r="G4416" s="23" t="n">
        <f aca="false">BETAINV(D4416,T1_PERT!$F$6,T1_PERT!$G$6,T1_PERT!$C$6,T1_PERT!$E$6)</f>
        <v>4.014336713496</v>
      </c>
      <c r="H4416" s="23" t="n">
        <f aca="true">BETAINV(RAND(),T1_PERT!$F$7,T1_PERT!$G$7,T1_PERT!$C$7,T1_PERT!$E$7)</f>
        <v>6.7127257867626</v>
      </c>
      <c r="I4416" s="23" t="n">
        <f aca="false">BETAINV(E4416,T1_PERT!$F$8,T1_PERT!$G$8,T1_PERT!$C$8,T1_PERT!$E$8)</f>
        <v>4.50375250547134</v>
      </c>
      <c r="J4416" s="23" t="n">
        <f aca="true">BETAINV(RAND(),T1_PERT!$F$9,T1_PERT!$G$9,T1_PERT!$C$9,T1_PERT!$E$9)</f>
        <v>3.18303843552345</v>
      </c>
      <c r="K4416" s="23" t="n">
        <f aca="true">BETAINV(RAND(),T1_PERT!$F$10,T1_PERT!$G$10,T1_PERT!$C$10,T1_PERT!$E$10)</f>
        <v>1.68195931748792</v>
      </c>
      <c r="L4416" s="23" t="n">
        <f aca="false">F4416+G4416+I4416+K4416</f>
        <v>13.4220009465821</v>
      </c>
      <c r="M4416" s="23" t="n">
        <f aca="false">F4416+H4416+J4416+K4416</f>
        <v>14.7996759499008</v>
      </c>
      <c r="N4416" s="23" t="n">
        <f aca="false">MAX(L4416,M4416)</f>
        <v>14.7996759499008</v>
      </c>
    </row>
    <row r="4417" customFormat="false" ht="15" hidden="false" customHeight="false" outlineLevel="0" collapsed="false">
      <c r="A4417" s="5" t="n">
        <v>4398</v>
      </c>
      <c r="B4417" s="25" t="n">
        <f aca="true">NORMSINV(RAND())</f>
        <v>0.165254080229951</v>
      </c>
      <c r="C4417" s="25" t="n">
        <f aca="true">$C$4*B4417+SQRT(1-$C$4^2)*NORMSINV(RAND())</f>
        <v>-1.54035621490402</v>
      </c>
      <c r="D4417" s="25" t="n">
        <f aca="false">NORMSDIST(B4417)</f>
        <v>0.565627999761519</v>
      </c>
      <c r="E4417" s="25" t="n">
        <f aca="false">NORMSDIST(C4417)</f>
        <v>0.0617367740233892</v>
      </c>
      <c r="F4417" s="23" t="n">
        <f aca="true">BETAINV(RAND(),T1_PERT!$F$5,T1_PERT!$G$5,T1_PERT!$C$5,T1_PERT!$E$5)</f>
        <v>4.52632756256235</v>
      </c>
      <c r="G4417" s="23" t="n">
        <f aca="false">BETAINV(D4417,T1_PERT!$F$6,T1_PERT!$G$6,T1_PERT!$C$6,T1_PERT!$E$6)</f>
        <v>5.46118293088508</v>
      </c>
      <c r="H4417" s="23" t="n">
        <f aca="true">BETAINV(RAND(),T1_PERT!$F$7,T1_PERT!$G$7,T1_PERT!$C$7,T1_PERT!$E$7)</f>
        <v>6.02168714600478</v>
      </c>
      <c r="I4417" s="23" t="n">
        <f aca="false">BETAINV(E4417,T1_PERT!$F$8,T1_PERT!$G$8,T1_PERT!$C$8,T1_PERT!$E$8)</f>
        <v>4.34307380497927</v>
      </c>
      <c r="J4417" s="23" t="n">
        <f aca="true">BETAINV(RAND(),T1_PERT!$F$9,T1_PERT!$G$9,T1_PERT!$C$9,T1_PERT!$E$9)</f>
        <v>3.26824998655743</v>
      </c>
      <c r="K4417" s="23" t="n">
        <f aca="true">BETAINV(RAND(),T1_PERT!$F$10,T1_PERT!$G$10,T1_PERT!$C$10,T1_PERT!$E$10)</f>
        <v>1.51913392934475</v>
      </c>
      <c r="L4417" s="23" t="n">
        <f aca="false">F4417+G4417+I4417+K4417</f>
        <v>15.8497182277715</v>
      </c>
      <c r="M4417" s="23" t="n">
        <f aca="false">F4417+H4417+J4417+K4417</f>
        <v>15.3353986244693</v>
      </c>
      <c r="N4417" s="23" t="n">
        <f aca="false">MAX(L4417,M4417)</f>
        <v>15.8497182277715</v>
      </c>
    </row>
    <row r="4418" customFormat="false" ht="15" hidden="false" customHeight="false" outlineLevel="0" collapsed="false">
      <c r="A4418" s="5" t="n">
        <v>4399</v>
      </c>
      <c r="B4418" s="25" t="n">
        <f aca="true">NORMSINV(RAND())</f>
        <v>0.638384201241652</v>
      </c>
      <c r="C4418" s="25" t="n">
        <f aca="true">$C$4*B4418+SQRT(1-$C$4^2)*NORMSINV(RAND())</f>
        <v>2.22816133984787</v>
      </c>
      <c r="D4418" s="25" t="n">
        <f aca="false">NORMSDIST(B4418)</f>
        <v>0.738388193663729</v>
      </c>
      <c r="E4418" s="25" t="n">
        <f aca="false">NORMSDIST(C4418)</f>
        <v>0.987065120962772</v>
      </c>
      <c r="F4418" s="23" t="n">
        <f aca="true">BETAINV(RAND(),T1_PERT!$F$5,T1_PERT!$G$5,T1_PERT!$C$5,T1_PERT!$E$5)</f>
        <v>3.76023155389026</v>
      </c>
      <c r="G4418" s="23" t="n">
        <f aca="false">BETAINV(D4418,T1_PERT!$F$6,T1_PERT!$G$6,T1_PERT!$C$6,T1_PERT!$E$6)</f>
        <v>6.06573354396824</v>
      </c>
      <c r="H4418" s="23" t="n">
        <f aca="true">BETAINV(RAND(),T1_PERT!$F$7,T1_PERT!$G$7,T1_PERT!$C$7,T1_PERT!$E$7)</f>
        <v>4.24070939048861</v>
      </c>
      <c r="I4418" s="23" t="n">
        <f aca="false">BETAINV(E4418,T1_PERT!$F$8,T1_PERT!$G$8,T1_PERT!$C$8,T1_PERT!$E$8)</f>
        <v>7.04903926078876</v>
      </c>
      <c r="J4418" s="23" t="n">
        <f aca="true">BETAINV(RAND(),T1_PERT!$F$9,T1_PERT!$G$9,T1_PERT!$C$9,T1_PERT!$E$9)</f>
        <v>4.38337676949351</v>
      </c>
      <c r="K4418" s="23" t="n">
        <f aca="true">BETAINV(RAND(),T1_PERT!$F$10,T1_PERT!$G$10,T1_PERT!$C$10,T1_PERT!$E$10)</f>
        <v>1.84695748142476</v>
      </c>
      <c r="L4418" s="23" t="n">
        <f aca="false">F4418+G4418+I4418+K4418</f>
        <v>18.721961840072</v>
      </c>
      <c r="M4418" s="23" t="n">
        <f aca="false">F4418+H4418+J4418+K4418</f>
        <v>14.2312751952971</v>
      </c>
      <c r="N4418" s="23" t="n">
        <f aca="false">MAX(L4418,M4418)</f>
        <v>18.721961840072</v>
      </c>
    </row>
    <row r="4419" customFormat="false" ht="15" hidden="false" customHeight="false" outlineLevel="0" collapsed="false">
      <c r="A4419" s="5" t="n">
        <v>4400</v>
      </c>
      <c r="B4419" s="25" t="n">
        <f aca="true">NORMSINV(RAND())</f>
        <v>1.25931026973093</v>
      </c>
      <c r="C4419" s="25" t="n">
        <f aca="true">$C$4*B4419+SQRT(1-$C$4^2)*NORMSINV(RAND())</f>
        <v>1.90284289949242</v>
      </c>
      <c r="D4419" s="25" t="n">
        <f aca="false">NORMSDIST(B4419)</f>
        <v>0.896040857363183</v>
      </c>
      <c r="E4419" s="25" t="n">
        <f aca="false">NORMSDIST(C4419)</f>
        <v>0.971469476209628</v>
      </c>
      <c r="F4419" s="23" t="n">
        <f aca="true">BETAINV(RAND(),T1_PERT!$F$5,T1_PERT!$G$5,T1_PERT!$C$5,T1_PERT!$E$5)</f>
        <v>5.5001948730819</v>
      </c>
      <c r="G4419" s="23" t="n">
        <f aca="false">BETAINV(D4419,T1_PERT!$F$6,T1_PERT!$G$6,T1_PERT!$C$6,T1_PERT!$E$6)</f>
        <v>6.84028046762216</v>
      </c>
      <c r="H4419" s="23" t="n">
        <f aca="true">BETAINV(RAND(),T1_PERT!$F$7,T1_PERT!$G$7,T1_PERT!$C$7,T1_PERT!$E$7)</f>
        <v>4.63689320778097</v>
      </c>
      <c r="I4419" s="23" t="n">
        <f aca="false">BETAINV(E4419,T1_PERT!$F$8,T1_PERT!$G$8,T1_PERT!$C$8,T1_PERT!$E$8)</f>
        <v>6.824438051899</v>
      </c>
      <c r="J4419" s="23" t="n">
        <f aca="true">BETAINV(RAND(),T1_PERT!$F$9,T1_PERT!$G$9,T1_PERT!$C$9,T1_PERT!$E$9)</f>
        <v>5.61980517091838</v>
      </c>
      <c r="K4419" s="23" t="n">
        <f aca="true">BETAINV(RAND(),T1_PERT!$F$10,T1_PERT!$G$10,T1_PERT!$C$10,T1_PERT!$E$10)</f>
        <v>2.18962474068092</v>
      </c>
      <c r="L4419" s="23" t="n">
        <f aca="false">F4419+G4419+I4419+K4419</f>
        <v>21.354538133284</v>
      </c>
      <c r="M4419" s="23" t="n">
        <f aca="false">F4419+H4419+J4419+K4419</f>
        <v>17.9465179924622</v>
      </c>
      <c r="N4419" s="23" t="n">
        <f aca="false">MAX(L4419,M4419)</f>
        <v>21.354538133284</v>
      </c>
    </row>
    <row r="4420" customFormat="false" ht="15" hidden="false" customHeight="false" outlineLevel="0" collapsed="false">
      <c r="A4420" s="5" t="n">
        <v>4401</v>
      </c>
      <c r="B4420" s="25" t="n">
        <f aca="true">NORMSINV(RAND())</f>
        <v>0.681320496135826</v>
      </c>
      <c r="C4420" s="25" t="n">
        <f aca="true">$C$4*B4420+SQRT(1-$C$4^2)*NORMSINV(RAND())</f>
        <v>-0.519582166960579</v>
      </c>
      <c r="D4420" s="25" t="n">
        <f aca="false">NORMSDIST(B4420)</f>
        <v>0.752165641496726</v>
      </c>
      <c r="E4420" s="25" t="n">
        <f aca="false">NORMSDIST(C4420)</f>
        <v>0.301677415048453</v>
      </c>
      <c r="F4420" s="23" t="n">
        <f aca="true">BETAINV(RAND(),T1_PERT!$F$5,T1_PERT!$G$5,T1_PERT!$C$5,T1_PERT!$E$5)</f>
        <v>3.10685276198224</v>
      </c>
      <c r="G4420" s="23" t="n">
        <f aca="false">BETAINV(D4420,T1_PERT!$F$6,T1_PERT!$G$6,T1_PERT!$C$6,T1_PERT!$E$6)</f>
        <v>6.1207222497366</v>
      </c>
      <c r="H4420" s="23" t="n">
        <f aca="true">BETAINV(RAND(),T1_PERT!$F$7,T1_PERT!$G$7,T1_PERT!$C$7,T1_PERT!$E$7)</f>
        <v>7.27849186405633</v>
      </c>
      <c r="I4420" s="23" t="n">
        <f aca="false">BETAINV(E4420,T1_PERT!$F$8,T1_PERT!$G$8,T1_PERT!$C$8,T1_PERT!$E$8)</f>
        <v>4.87532469375172</v>
      </c>
      <c r="J4420" s="23" t="n">
        <f aca="true">BETAINV(RAND(),T1_PERT!$F$9,T1_PERT!$G$9,T1_PERT!$C$9,T1_PERT!$E$9)</f>
        <v>4.29513209868901</v>
      </c>
      <c r="K4420" s="23" t="n">
        <f aca="true">BETAINV(RAND(),T1_PERT!$F$10,T1_PERT!$G$10,T1_PERT!$C$10,T1_PERT!$E$10)</f>
        <v>2.29561650791187</v>
      </c>
      <c r="L4420" s="23" t="n">
        <f aca="false">F4420+G4420+I4420+K4420</f>
        <v>16.3985162133824</v>
      </c>
      <c r="M4420" s="23" t="n">
        <f aca="false">F4420+H4420+J4420+K4420</f>
        <v>16.9760932326394</v>
      </c>
      <c r="N4420" s="23" t="n">
        <f aca="false">MAX(L4420,M4420)</f>
        <v>16.9760932326394</v>
      </c>
    </row>
    <row r="4421" customFormat="false" ht="15" hidden="false" customHeight="false" outlineLevel="0" collapsed="false">
      <c r="A4421" s="5" t="n">
        <v>4402</v>
      </c>
      <c r="B4421" s="25" t="n">
        <f aca="true">NORMSINV(RAND())</f>
        <v>-0.531136092581323</v>
      </c>
      <c r="C4421" s="25" t="n">
        <f aca="true">$C$4*B4421+SQRT(1-$C$4^2)*NORMSINV(RAND())</f>
        <v>-0.453360808976305</v>
      </c>
      <c r="D4421" s="25" t="n">
        <f aca="false">NORMSDIST(B4421)</f>
        <v>0.297662237402624</v>
      </c>
      <c r="E4421" s="25" t="n">
        <f aca="false">NORMSDIST(C4421)</f>
        <v>0.325144476090139</v>
      </c>
      <c r="F4421" s="23" t="n">
        <f aca="true">BETAINV(RAND(),T1_PERT!$F$5,T1_PERT!$G$5,T1_PERT!$C$5,T1_PERT!$E$5)</f>
        <v>4.5406647537161</v>
      </c>
      <c r="G4421" s="23" t="n">
        <f aca="false">BETAINV(D4421,T1_PERT!$F$6,T1_PERT!$G$6,T1_PERT!$C$6,T1_PERT!$E$6)</f>
        <v>4.63271236390635</v>
      </c>
      <c r="H4421" s="23" t="n">
        <f aca="true">BETAINV(RAND(),T1_PERT!$F$7,T1_PERT!$G$7,T1_PERT!$C$7,T1_PERT!$E$7)</f>
        <v>6.8385967299667</v>
      </c>
      <c r="I4421" s="23" t="n">
        <f aca="false">BETAINV(E4421,T1_PERT!$F$8,T1_PERT!$G$8,T1_PERT!$C$8,T1_PERT!$E$8)</f>
        <v>4.92015782953961</v>
      </c>
      <c r="J4421" s="23" t="n">
        <f aca="true">BETAINV(RAND(),T1_PERT!$F$9,T1_PERT!$G$9,T1_PERT!$C$9,T1_PERT!$E$9)</f>
        <v>3.88667405220161</v>
      </c>
      <c r="K4421" s="23" t="n">
        <f aca="true">BETAINV(RAND(),T1_PERT!$F$10,T1_PERT!$G$10,T1_PERT!$C$10,T1_PERT!$E$10)</f>
        <v>1.63127839509303</v>
      </c>
      <c r="L4421" s="23" t="n">
        <f aca="false">F4421+G4421+I4421+K4421</f>
        <v>15.7248133422551</v>
      </c>
      <c r="M4421" s="23" t="n">
        <f aca="false">F4421+H4421+J4421+K4421</f>
        <v>16.8972139309774</v>
      </c>
      <c r="N4421" s="23" t="n">
        <f aca="false">MAX(L4421,M4421)</f>
        <v>16.8972139309774</v>
      </c>
    </row>
    <row r="4422" customFormat="false" ht="15" hidden="false" customHeight="false" outlineLevel="0" collapsed="false">
      <c r="A4422" s="5" t="n">
        <v>4403</v>
      </c>
      <c r="B4422" s="25" t="n">
        <f aca="true">NORMSINV(RAND())</f>
        <v>0.588092876560246</v>
      </c>
      <c r="C4422" s="25" t="n">
        <f aca="true">$C$4*B4422+SQRT(1-$C$4^2)*NORMSINV(RAND())</f>
        <v>0.0751352788648148</v>
      </c>
      <c r="D4422" s="25" t="n">
        <f aca="false">NORMSDIST(B4422)</f>
        <v>0.721765022882281</v>
      </c>
      <c r="E4422" s="25" t="n">
        <f aca="false">NORMSDIST(C4422)</f>
        <v>0.529946460665499</v>
      </c>
      <c r="F4422" s="23" t="n">
        <f aca="true">BETAINV(RAND(),T1_PERT!$F$5,T1_PERT!$G$5,T1_PERT!$C$5,T1_PERT!$E$5)</f>
        <v>4.35397647128459</v>
      </c>
      <c r="G4422" s="23" t="n">
        <f aca="false">BETAINV(D4422,T1_PERT!$F$6,T1_PERT!$G$6,T1_PERT!$C$6,T1_PERT!$E$6)</f>
        <v>6.0012340735838</v>
      </c>
      <c r="H4422" s="23" t="n">
        <f aca="true">BETAINV(RAND(),T1_PERT!$F$7,T1_PERT!$G$7,T1_PERT!$C$7,T1_PERT!$E$7)</f>
        <v>7.83453425495028</v>
      </c>
      <c r="I4422" s="23" t="n">
        <f aca="false">BETAINV(E4422,T1_PERT!$F$8,T1_PERT!$G$8,T1_PERT!$C$8,T1_PERT!$E$8)</f>
        <v>5.31487126590769</v>
      </c>
      <c r="J4422" s="23" t="n">
        <f aca="true">BETAINV(RAND(),T1_PERT!$F$9,T1_PERT!$G$9,T1_PERT!$C$9,T1_PERT!$E$9)</f>
        <v>3.63698241796843</v>
      </c>
      <c r="K4422" s="23" t="n">
        <f aca="true">BETAINV(RAND(),T1_PERT!$F$10,T1_PERT!$G$10,T1_PERT!$C$10,T1_PERT!$E$10)</f>
        <v>1.90938198819643</v>
      </c>
      <c r="L4422" s="23" t="n">
        <f aca="false">F4422+G4422+I4422+K4422</f>
        <v>17.5794637989725</v>
      </c>
      <c r="M4422" s="23" t="n">
        <f aca="false">F4422+H4422+J4422+K4422</f>
        <v>17.7348751323997</v>
      </c>
      <c r="N4422" s="23" t="n">
        <f aca="false">MAX(L4422,M4422)</f>
        <v>17.7348751323997</v>
      </c>
    </row>
    <row r="4423" customFormat="false" ht="15" hidden="false" customHeight="false" outlineLevel="0" collapsed="false">
      <c r="A4423" s="5" t="n">
        <v>4404</v>
      </c>
      <c r="B4423" s="25" t="n">
        <f aca="true">NORMSINV(RAND())</f>
        <v>1.15946765841445</v>
      </c>
      <c r="C4423" s="25" t="n">
        <f aca="true">$C$4*B4423+SQRT(1-$C$4^2)*NORMSINV(RAND())</f>
        <v>1.90567431382319</v>
      </c>
      <c r="D4423" s="25" t="n">
        <f aca="false">NORMSDIST(B4423)</f>
        <v>0.876867193971307</v>
      </c>
      <c r="E4423" s="25" t="n">
        <f aca="false">NORMSDIST(C4423)</f>
        <v>0.971653763067327</v>
      </c>
      <c r="F4423" s="23" t="n">
        <f aca="true">BETAINV(RAND(),T1_PERT!$F$5,T1_PERT!$G$5,T1_PERT!$C$5,T1_PERT!$E$5)</f>
        <v>4.85615169397771</v>
      </c>
      <c r="G4423" s="23" t="n">
        <f aca="false">BETAINV(D4423,T1_PERT!$F$6,T1_PERT!$G$6,T1_PERT!$C$6,T1_PERT!$E$6)</f>
        <v>6.72008422884879</v>
      </c>
      <c r="H4423" s="23" t="n">
        <f aca="true">BETAINV(RAND(),T1_PERT!$F$7,T1_PERT!$G$7,T1_PERT!$C$7,T1_PERT!$E$7)</f>
        <v>7.00943675453648</v>
      </c>
      <c r="I4423" s="23" t="n">
        <f aca="false">BETAINV(E4423,T1_PERT!$F$8,T1_PERT!$G$8,T1_PERT!$C$8,T1_PERT!$E$8)</f>
        <v>6.82649906004361</v>
      </c>
      <c r="J4423" s="23" t="n">
        <f aca="true">BETAINV(RAND(),T1_PERT!$F$9,T1_PERT!$G$9,T1_PERT!$C$9,T1_PERT!$E$9)</f>
        <v>3.88039691168074</v>
      </c>
      <c r="K4423" s="23" t="n">
        <f aca="true">BETAINV(RAND(),T1_PERT!$F$10,T1_PERT!$G$10,T1_PERT!$C$10,T1_PERT!$E$10)</f>
        <v>1.19394333197607</v>
      </c>
      <c r="L4423" s="23" t="n">
        <f aca="false">F4423+G4423+I4423+K4423</f>
        <v>19.5966783148462</v>
      </c>
      <c r="M4423" s="23" t="n">
        <f aca="false">F4423+H4423+J4423+K4423</f>
        <v>16.939928692171</v>
      </c>
      <c r="N4423" s="23" t="n">
        <f aca="false">MAX(L4423,M4423)</f>
        <v>19.5966783148462</v>
      </c>
    </row>
    <row r="4424" customFormat="false" ht="15" hidden="false" customHeight="false" outlineLevel="0" collapsed="false">
      <c r="A4424" s="5" t="n">
        <v>4405</v>
      </c>
      <c r="B4424" s="25" t="n">
        <f aca="true">NORMSINV(RAND())</f>
        <v>0.806801203994058</v>
      </c>
      <c r="C4424" s="25" t="n">
        <f aca="true">$C$4*B4424+SQRT(1-$C$4^2)*NORMSINV(RAND())</f>
        <v>0.479737775170968</v>
      </c>
      <c r="D4424" s="25" t="n">
        <f aca="false">NORMSDIST(B4424)</f>
        <v>0.790109487310305</v>
      </c>
      <c r="E4424" s="25" t="n">
        <f aca="false">NORMSDIST(C4424)</f>
        <v>0.684293068160798</v>
      </c>
      <c r="F4424" s="23" t="n">
        <f aca="true">BETAINV(RAND(),T1_PERT!$F$5,T1_PERT!$G$5,T1_PERT!$C$5,T1_PERT!$E$5)</f>
        <v>3.87302845572296</v>
      </c>
      <c r="G4424" s="23" t="n">
        <f aca="false">BETAINV(D4424,T1_PERT!$F$6,T1_PERT!$G$6,T1_PERT!$C$6,T1_PERT!$E$6)</f>
        <v>6.28074440229987</v>
      </c>
      <c r="H4424" s="23" t="n">
        <f aca="true">BETAINV(RAND(),T1_PERT!$F$7,T1_PERT!$G$7,T1_PERT!$C$7,T1_PERT!$E$7)</f>
        <v>5.94470623259119</v>
      </c>
      <c r="I4424" s="23" t="n">
        <f aca="false">BETAINV(E4424,T1_PERT!$F$8,T1_PERT!$G$8,T1_PERT!$C$8,T1_PERT!$E$8)</f>
        <v>5.64998825055458</v>
      </c>
      <c r="J4424" s="23" t="n">
        <f aca="true">BETAINV(RAND(),T1_PERT!$F$9,T1_PERT!$G$9,T1_PERT!$C$9,T1_PERT!$E$9)</f>
        <v>4.05357452656296</v>
      </c>
      <c r="K4424" s="23" t="n">
        <f aca="true">BETAINV(RAND(),T1_PERT!$F$10,T1_PERT!$G$10,T1_PERT!$C$10,T1_PERT!$E$10)</f>
        <v>2.10805390895023</v>
      </c>
      <c r="L4424" s="23" t="n">
        <f aca="false">F4424+G4424+I4424+K4424</f>
        <v>17.9118150175276</v>
      </c>
      <c r="M4424" s="23" t="n">
        <f aca="false">F4424+H4424+J4424+K4424</f>
        <v>15.9793631238273</v>
      </c>
      <c r="N4424" s="23" t="n">
        <f aca="false">MAX(L4424,M4424)</f>
        <v>17.9118150175276</v>
      </c>
    </row>
    <row r="4425" customFormat="false" ht="15" hidden="false" customHeight="false" outlineLevel="0" collapsed="false">
      <c r="A4425" s="5" t="n">
        <v>4406</v>
      </c>
      <c r="B4425" s="25" t="n">
        <f aca="true">NORMSINV(RAND())</f>
        <v>1.48511844654433</v>
      </c>
      <c r="C4425" s="25" t="n">
        <f aca="true">$C$4*B4425+SQRT(1-$C$4^2)*NORMSINV(RAND())</f>
        <v>-0.0972279656818299</v>
      </c>
      <c r="D4425" s="25" t="n">
        <f aca="false">NORMSDIST(B4425)</f>
        <v>0.93124377479654</v>
      </c>
      <c r="E4425" s="25" t="n">
        <f aca="false">NORMSDIST(C4425)</f>
        <v>0.461272679924458</v>
      </c>
      <c r="F4425" s="23" t="n">
        <f aca="true">BETAINV(RAND(),T1_PERT!$F$5,T1_PERT!$G$5,T1_PERT!$C$5,T1_PERT!$E$5)</f>
        <v>3.11902838388232</v>
      </c>
      <c r="G4425" s="23" t="n">
        <f aca="false">BETAINV(D4425,T1_PERT!$F$6,T1_PERT!$G$6,T1_PERT!$C$6,T1_PERT!$E$6)</f>
        <v>7.10290504609854</v>
      </c>
      <c r="H4425" s="23" t="n">
        <f aca="true">BETAINV(RAND(),T1_PERT!$F$7,T1_PERT!$G$7,T1_PERT!$C$7,T1_PERT!$E$7)</f>
        <v>4.78989911646822</v>
      </c>
      <c r="I4425" s="23" t="n">
        <f aca="false">BETAINV(E4425,T1_PERT!$F$8,T1_PERT!$G$8,T1_PERT!$C$8,T1_PERT!$E$8)</f>
        <v>5.17962557768519</v>
      </c>
      <c r="J4425" s="23" t="n">
        <f aca="true">BETAINV(RAND(),T1_PERT!$F$9,T1_PERT!$G$9,T1_PERT!$C$9,T1_PERT!$E$9)</f>
        <v>4.31354179302628</v>
      </c>
      <c r="K4425" s="23" t="n">
        <f aca="true">BETAINV(RAND(),T1_PERT!$F$10,T1_PERT!$G$10,T1_PERT!$C$10,T1_PERT!$E$10)</f>
        <v>2.13394734806964</v>
      </c>
      <c r="L4425" s="23" t="n">
        <f aca="false">F4425+G4425+I4425+K4425</f>
        <v>17.5355063557357</v>
      </c>
      <c r="M4425" s="23" t="n">
        <f aca="false">F4425+H4425+J4425+K4425</f>
        <v>14.3564166414465</v>
      </c>
      <c r="N4425" s="23" t="n">
        <f aca="false">MAX(L4425,M4425)</f>
        <v>17.5355063557357</v>
      </c>
    </row>
    <row r="4426" customFormat="false" ht="15" hidden="false" customHeight="false" outlineLevel="0" collapsed="false">
      <c r="A4426" s="5" t="n">
        <v>4407</v>
      </c>
      <c r="B4426" s="25" t="n">
        <f aca="true">NORMSINV(RAND())</f>
        <v>1.67344538773526</v>
      </c>
      <c r="C4426" s="25" t="n">
        <f aca="true">$C$4*B4426+SQRT(1-$C$4^2)*NORMSINV(RAND())</f>
        <v>2.57808020235327</v>
      </c>
      <c r="D4426" s="25" t="n">
        <f aca="false">NORMSDIST(B4426)</f>
        <v>0.952880175454738</v>
      </c>
      <c r="E4426" s="25" t="n">
        <f aca="false">NORMSDIST(C4426)</f>
        <v>0.99503245321917</v>
      </c>
      <c r="F4426" s="23" t="n">
        <f aca="true">BETAINV(RAND(),T1_PERT!$F$5,T1_PERT!$G$5,T1_PERT!$C$5,T1_PERT!$E$5)</f>
        <v>4.24495955000302</v>
      </c>
      <c r="G4426" s="23" t="n">
        <f aca="false">BETAINV(D4426,T1_PERT!$F$6,T1_PERT!$G$6,T1_PERT!$C$6,T1_PERT!$E$6)</f>
        <v>7.31050850831849</v>
      </c>
      <c r="H4426" s="23" t="n">
        <f aca="true">BETAINV(RAND(),T1_PERT!$F$7,T1_PERT!$G$7,T1_PERT!$C$7,T1_PERT!$E$7)</f>
        <v>7.51202070748119</v>
      </c>
      <c r="I4426" s="23" t="n">
        <f aca="false">BETAINV(E4426,T1_PERT!$F$8,T1_PERT!$G$8,T1_PERT!$C$8,T1_PERT!$E$8)</f>
        <v>7.26086985437193</v>
      </c>
      <c r="J4426" s="23" t="n">
        <f aca="true">BETAINV(RAND(),T1_PERT!$F$9,T1_PERT!$G$9,T1_PERT!$C$9,T1_PERT!$E$9)</f>
        <v>4.66884558861932</v>
      </c>
      <c r="K4426" s="23" t="n">
        <f aca="true">BETAINV(RAND(),T1_PERT!$F$10,T1_PERT!$G$10,T1_PERT!$C$10,T1_PERT!$E$10)</f>
        <v>1.38529656620007</v>
      </c>
      <c r="L4426" s="23" t="n">
        <f aca="false">F4426+G4426+I4426+K4426</f>
        <v>20.2016344788935</v>
      </c>
      <c r="M4426" s="23" t="n">
        <f aca="false">F4426+H4426+J4426+K4426</f>
        <v>17.8111224123036</v>
      </c>
      <c r="N4426" s="23" t="n">
        <f aca="false">MAX(L4426,M4426)</f>
        <v>20.2016344788935</v>
      </c>
    </row>
    <row r="4427" customFormat="false" ht="15" hidden="false" customHeight="false" outlineLevel="0" collapsed="false">
      <c r="A4427" s="5" t="n">
        <v>4408</v>
      </c>
      <c r="B4427" s="25" t="n">
        <f aca="true">NORMSINV(RAND())</f>
        <v>-0.306375334564921</v>
      </c>
      <c r="C4427" s="25" t="n">
        <f aca="true">$C$4*B4427+SQRT(1-$C$4^2)*NORMSINV(RAND())</f>
        <v>-0.216226874406</v>
      </c>
      <c r="D4427" s="25" t="n">
        <f aca="false">NORMSDIST(B4427)</f>
        <v>0.379659443074186</v>
      </c>
      <c r="E4427" s="25" t="n">
        <f aca="false">NORMSDIST(C4427)</f>
        <v>0.414405453132173</v>
      </c>
      <c r="F4427" s="23" t="n">
        <f aca="true">BETAINV(RAND(),T1_PERT!$F$5,T1_PERT!$G$5,T1_PERT!$C$5,T1_PERT!$E$5)</f>
        <v>4.11252508459797</v>
      </c>
      <c r="G4427" s="23" t="n">
        <f aca="false">BETAINV(D4427,T1_PERT!$F$6,T1_PERT!$G$6,T1_PERT!$C$6,T1_PERT!$E$6)</f>
        <v>4.88674134874061</v>
      </c>
      <c r="H4427" s="23" t="n">
        <f aca="true">BETAINV(RAND(),T1_PERT!$F$7,T1_PERT!$G$7,T1_PERT!$C$7,T1_PERT!$E$7)</f>
        <v>6.15037295905057</v>
      </c>
      <c r="I4427" s="23" t="n">
        <f aca="false">BETAINV(E4427,T1_PERT!$F$8,T1_PERT!$G$8,T1_PERT!$C$8,T1_PERT!$E$8)</f>
        <v>5.08969483592282</v>
      </c>
      <c r="J4427" s="23" t="n">
        <f aca="true">BETAINV(RAND(),T1_PERT!$F$9,T1_PERT!$G$9,T1_PERT!$C$9,T1_PERT!$E$9)</f>
        <v>3.46732518101365</v>
      </c>
      <c r="K4427" s="23" t="n">
        <f aca="true">BETAINV(RAND(),T1_PERT!$F$10,T1_PERT!$G$10,T1_PERT!$C$10,T1_PERT!$E$10)</f>
        <v>1.70836362030696</v>
      </c>
      <c r="L4427" s="23" t="n">
        <f aca="false">F4427+G4427+I4427+K4427</f>
        <v>15.7973248895684</v>
      </c>
      <c r="M4427" s="23" t="n">
        <f aca="false">F4427+H4427+J4427+K4427</f>
        <v>15.4385868449691</v>
      </c>
      <c r="N4427" s="23" t="n">
        <f aca="false">MAX(L4427,M4427)</f>
        <v>15.7973248895684</v>
      </c>
    </row>
    <row r="4428" customFormat="false" ht="15" hidden="false" customHeight="false" outlineLevel="0" collapsed="false">
      <c r="A4428" s="5" t="n">
        <v>4409</v>
      </c>
      <c r="B4428" s="25" t="n">
        <f aca="true">NORMSINV(RAND())</f>
        <v>0.0759972554118204</v>
      </c>
      <c r="C4428" s="25" t="n">
        <f aca="true">$C$4*B4428+SQRT(1-$C$4^2)*NORMSINV(RAND())</f>
        <v>0.531647445407276</v>
      </c>
      <c r="D4428" s="25" t="n">
        <f aca="false">NORMSDIST(B4428)</f>
        <v>0.530289359125478</v>
      </c>
      <c r="E4428" s="25" t="n">
        <f aca="false">NORMSDIST(C4428)</f>
        <v>0.702514901230961</v>
      </c>
      <c r="F4428" s="23" t="n">
        <f aca="true">BETAINV(RAND(),T1_PERT!$F$5,T1_PERT!$G$5,T1_PERT!$C$5,T1_PERT!$E$5)</f>
        <v>4.3134380777956</v>
      </c>
      <c r="G4428" s="23" t="n">
        <f aca="false">BETAINV(D4428,T1_PERT!$F$6,T1_PERT!$G$6,T1_PERT!$C$6,T1_PERT!$E$6)</f>
        <v>5.34921900503516</v>
      </c>
      <c r="H4428" s="23" t="n">
        <f aca="true">BETAINV(RAND(),T1_PERT!$F$7,T1_PERT!$G$7,T1_PERT!$C$7,T1_PERT!$E$7)</f>
        <v>5.88020427239562</v>
      </c>
      <c r="I4428" s="23" t="n">
        <f aca="false">BETAINV(E4428,T1_PERT!$F$8,T1_PERT!$G$8,T1_PERT!$C$8,T1_PERT!$E$8)</f>
        <v>5.69421889451236</v>
      </c>
      <c r="J4428" s="23" t="n">
        <f aca="true">BETAINV(RAND(),T1_PERT!$F$9,T1_PERT!$G$9,T1_PERT!$C$9,T1_PERT!$E$9)</f>
        <v>5.36240882916138</v>
      </c>
      <c r="K4428" s="23" t="n">
        <f aca="true">BETAINV(RAND(),T1_PERT!$F$10,T1_PERT!$G$10,T1_PERT!$C$10,T1_PERT!$E$10)</f>
        <v>2.31051775127271</v>
      </c>
      <c r="L4428" s="23" t="n">
        <f aca="false">F4428+G4428+I4428+K4428</f>
        <v>17.6673937286158</v>
      </c>
      <c r="M4428" s="23" t="n">
        <f aca="false">F4428+H4428+J4428+K4428</f>
        <v>17.8665689306253</v>
      </c>
      <c r="N4428" s="23" t="n">
        <f aca="false">MAX(L4428,M4428)</f>
        <v>17.8665689306253</v>
      </c>
    </row>
    <row r="4429" customFormat="false" ht="15" hidden="false" customHeight="false" outlineLevel="0" collapsed="false">
      <c r="A4429" s="5" t="n">
        <v>4410</v>
      </c>
      <c r="B4429" s="25" t="n">
        <f aca="true">NORMSINV(RAND())</f>
        <v>0.603480449790847</v>
      </c>
      <c r="C4429" s="25" t="n">
        <f aca="true">$C$4*B4429+SQRT(1-$C$4^2)*NORMSINV(RAND())</f>
        <v>1.06104317349122</v>
      </c>
      <c r="D4429" s="25" t="n">
        <f aca="false">NORMSDIST(B4429)</f>
        <v>0.726905441296101</v>
      </c>
      <c r="E4429" s="25" t="n">
        <f aca="false">NORMSDIST(C4429)</f>
        <v>0.855664859438549</v>
      </c>
      <c r="F4429" s="23" t="n">
        <f aca="true">BETAINV(RAND(),T1_PERT!$F$5,T1_PERT!$G$5,T1_PERT!$C$5,T1_PERT!$E$5)</f>
        <v>3.28529733109013</v>
      </c>
      <c r="G4429" s="23" t="n">
        <f aca="false">BETAINV(D4429,T1_PERT!$F$6,T1_PERT!$G$6,T1_PERT!$C$6,T1_PERT!$E$6)</f>
        <v>6.02097686737953</v>
      </c>
      <c r="H4429" s="23" t="n">
        <f aca="true">BETAINV(RAND(),T1_PERT!$F$7,T1_PERT!$G$7,T1_PERT!$C$7,T1_PERT!$E$7)</f>
        <v>7.59738568821255</v>
      </c>
      <c r="I4429" s="23" t="n">
        <f aca="false">BETAINV(E4429,T1_PERT!$F$8,T1_PERT!$G$8,T1_PERT!$C$8,T1_PERT!$E$8)</f>
        <v>6.14923267252094</v>
      </c>
      <c r="J4429" s="23" t="n">
        <f aca="true">BETAINV(RAND(),T1_PERT!$F$9,T1_PERT!$G$9,T1_PERT!$C$9,T1_PERT!$E$9)</f>
        <v>3.6129254141835</v>
      </c>
      <c r="K4429" s="23" t="n">
        <f aca="true">BETAINV(RAND(),T1_PERT!$F$10,T1_PERT!$G$10,T1_PERT!$C$10,T1_PERT!$E$10)</f>
        <v>2.65370600496689</v>
      </c>
      <c r="L4429" s="23" t="n">
        <f aca="false">F4429+G4429+I4429+K4429</f>
        <v>18.1092128759575</v>
      </c>
      <c r="M4429" s="23" t="n">
        <f aca="false">F4429+H4429+J4429+K4429</f>
        <v>17.1493144384531</v>
      </c>
      <c r="N4429" s="23" t="n">
        <f aca="false">MAX(L4429,M4429)</f>
        <v>18.1092128759575</v>
      </c>
    </row>
    <row r="4430" customFormat="false" ht="15" hidden="false" customHeight="false" outlineLevel="0" collapsed="false">
      <c r="A4430" s="5" t="n">
        <v>4411</v>
      </c>
      <c r="B4430" s="25" t="n">
        <f aca="true">NORMSINV(RAND())</f>
        <v>-0.152547123189091</v>
      </c>
      <c r="C4430" s="25" t="n">
        <f aca="true">$C$4*B4430+SQRT(1-$C$4^2)*NORMSINV(RAND())</f>
        <v>-0.544529690834222</v>
      </c>
      <c r="D4430" s="25" t="n">
        <f aca="false">NORMSDIST(B4430)</f>
        <v>0.439377713188918</v>
      </c>
      <c r="E4430" s="25" t="n">
        <f aca="false">NORMSDIST(C4430)</f>
        <v>0.29303851130268</v>
      </c>
      <c r="F4430" s="23" t="n">
        <f aca="true">BETAINV(RAND(),T1_PERT!$F$5,T1_PERT!$G$5,T1_PERT!$C$5,T1_PERT!$E$5)</f>
        <v>4.16546965084985</v>
      </c>
      <c r="G4430" s="23" t="n">
        <f aca="false">BETAINV(D4430,T1_PERT!$F$6,T1_PERT!$G$6,T1_PERT!$C$6,T1_PERT!$E$6)</f>
        <v>5.06885215660961</v>
      </c>
      <c r="H4430" s="23" t="n">
        <f aca="true">BETAINV(RAND(),T1_PERT!$F$7,T1_PERT!$G$7,T1_PERT!$C$7,T1_PERT!$E$7)</f>
        <v>5.07334940631754</v>
      </c>
      <c r="I4430" s="23" t="n">
        <f aca="false">BETAINV(E4430,T1_PERT!$F$8,T1_PERT!$G$8,T1_PERT!$C$8,T1_PERT!$E$8)</f>
        <v>4.85873517742815</v>
      </c>
      <c r="J4430" s="23" t="n">
        <f aca="true">BETAINV(RAND(),T1_PERT!$F$9,T1_PERT!$G$9,T1_PERT!$C$9,T1_PERT!$E$9)</f>
        <v>4.62302560208563</v>
      </c>
      <c r="K4430" s="23" t="n">
        <f aca="true">BETAINV(RAND(),T1_PERT!$F$10,T1_PERT!$G$10,T1_PERT!$C$10,T1_PERT!$E$10)</f>
        <v>1.76692155866574</v>
      </c>
      <c r="L4430" s="23" t="n">
        <f aca="false">F4430+G4430+I4430+K4430</f>
        <v>15.8599785435534</v>
      </c>
      <c r="M4430" s="23" t="n">
        <f aca="false">F4430+H4430+J4430+K4430</f>
        <v>15.6287662179188</v>
      </c>
      <c r="N4430" s="23" t="n">
        <f aca="false">MAX(L4430,M4430)</f>
        <v>15.8599785435534</v>
      </c>
    </row>
    <row r="4431" customFormat="false" ht="15" hidden="false" customHeight="false" outlineLevel="0" collapsed="false">
      <c r="A4431" s="5" t="n">
        <v>4412</v>
      </c>
      <c r="B4431" s="25" t="n">
        <f aca="true">NORMSINV(RAND())</f>
        <v>0.18677873224834</v>
      </c>
      <c r="C4431" s="25" t="n">
        <f aca="true">$C$4*B4431+SQRT(1-$C$4^2)*NORMSINV(RAND())</f>
        <v>1.14776547317202</v>
      </c>
      <c r="D4431" s="25" t="n">
        <f aca="false">NORMSDIST(B4431)</f>
        <v>0.574082938667793</v>
      </c>
      <c r="E4431" s="25" t="n">
        <f aca="false">NORMSDIST(C4431)</f>
        <v>0.874467302871533</v>
      </c>
      <c r="F4431" s="23" t="n">
        <f aca="true">BETAINV(RAND(),T1_PERT!$F$5,T1_PERT!$G$5,T1_PERT!$C$5,T1_PERT!$E$5)</f>
        <v>3.07959994037445</v>
      </c>
      <c r="G4431" s="23" t="n">
        <f aca="false">BETAINV(D4431,T1_PERT!$F$6,T1_PERT!$G$6,T1_PERT!$C$6,T1_PERT!$E$6)</f>
        <v>5.4883456566086</v>
      </c>
      <c r="H4431" s="23" t="n">
        <f aca="true">BETAINV(RAND(),T1_PERT!$F$7,T1_PERT!$G$7,T1_PERT!$C$7,T1_PERT!$E$7)</f>
        <v>5.41002549155037</v>
      </c>
      <c r="I4431" s="23" t="n">
        <f aca="false">BETAINV(E4431,T1_PERT!$F$8,T1_PERT!$G$8,T1_PERT!$C$8,T1_PERT!$E$8)</f>
        <v>6.22301565110504</v>
      </c>
      <c r="J4431" s="23" t="n">
        <f aca="true">BETAINV(RAND(),T1_PERT!$F$9,T1_PERT!$G$9,T1_PERT!$C$9,T1_PERT!$E$9)</f>
        <v>3.63655593458101</v>
      </c>
      <c r="K4431" s="23" t="n">
        <f aca="true">BETAINV(RAND(),T1_PERT!$F$10,T1_PERT!$G$10,T1_PERT!$C$10,T1_PERT!$E$10)</f>
        <v>2.0003262127635</v>
      </c>
      <c r="L4431" s="23" t="n">
        <f aca="false">F4431+G4431+I4431+K4431</f>
        <v>16.7912874608516</v>
      </c>
      <c r="M4431" s="23" t="n">
        <f aca="false">F4431+H4431+J4431+K4431</f>
        <v>14.1265075792693</v>
      </c>
      <c r="N4431" s="23" t="n">
        <f aca="false">MAX(L4431,M4431)</f>
        <v>16.7912874608516</v>
      </c>
    </row>
    <row r="4432" customFormat="false" ht="15" hidden="false" customHeight="false" outlineLevel="0" collapsed="false">
      <c r="A4432" s="5" t="n">
        <v>4413</v>
      </c>
      <c r="B4432" s="25" t="n">
        <f aca="true">NORMSINV(RAND())</f>
        <v>-0.223833955374556</v>
      </c>
      <c r="C4432" s="25" t="n">
        <f aca="true">$C$4*B4432+SQRT(1-$C$4^2)*NORMSINV(RAND())</f>
        <v>-0.429467660009522</v>
      </c>
      <c r="D4432" s="25" t="n">
        <f aca="false">NORMSDIST(B4432)</f>
        <v>0.411443253828173</v>
      </c>
      <c r="E4432" s="25" t="n">
        <f aca="false">NORMSDIST(C4432)</f>
        <v>0.33379146204289</v>
      </c>
      <c r="F4432" s="23" t="n">
        <f aca="true">BETAINV(RAND(),T1_PERT!$F$5,T1_PERT!$G$5,T1_PERT!$C$5,T1_PERT!$E$5)</f>
        <v>3.62306408729423</v>
      </c>
      <c r="G4432" s="23" t="n">
        <f aca="false">BETAINV(D4432,T1_PERT!$F$6,T1_PERT!$G$6,T1_PERT!$C$6,T1_PERT!$E$6)</f>
        <v>4.98370875770815</v>
      </c>
      <c r="H4432" s="23" t="n">
        <f aca="true">BETAINV(RAND(),T1_PERT!$F$7,T1_PERT!$G$7,T1_PERT!$C$7,T1_PERT!$E$7)</f>
        <v>4.90492227850174</v>
      </c>
      <c r="I4432" s="23" t="n">
        <f aca="false">BETAINV(E4432,T1_PERT!$F$8,T1_PERT!$G$8,T1_PERT!$C$8,T1_PERT!$E$8)</f>
        <v>4.93661341835491</v>
      </c>
      <c r="J4432" s="23" t="n">
        <f aca="true">BETAINV(RAND(),T1_PERT!$F$9,T1_PERT!$G$9,T1_PERT!$C$9,T1_PERT!$E$9)</f>
        <v>3.40355188358375</v>
      </c>
      <c r="K4432" s="23" t="n">
        <f aca="true">BETAINV(RAND(),T1_PERT!$F$10,T1_PERT!$G$10,T1_PERT!$C$10,T1_PERT!$E$10)</f>
        <v>2.1604888948391</v>
      </c>
      <c r="L4432" s="23" t="n">
        <f aca="false">F4432+G4432+I4432+K4432</f>
        <v>15.7038751581964</v>
      </c>
      <c r="M4432" s="23" t="n">
        <f aca="false">F4432+H4432+J4432+K4432</f>
        <v>14.0920271442188</v>
      </c>
      <c r="N4432" s="23" t="n">
        <f aca="false">MAX(L4432,M4432)</f>
        <v>15.7038751581964</v>
      </c>
    </row>
    <row r="4433" customFormat="false" ht="15" hidden="false" customHeight="false" outlineLevel="0" collapsed="false">
      <c r="A4433" s="5" t="n">
        <v>4414</v>
      </c>
      <c r="B4433" s="25" t="n">
        <f aca="true">NORMSINV(RAND())</f>
        <v>1.10153930359729</v>
      </c>
      <c r="C4433" s="25" t="n">
        <f aca="true">$C$4*B4433+SQRT(1-$C$4^2)*NORMSINV(RAND())</f>
        <v>1.55587635084018</v>
      </c>
      <c r="D4433" s="25" t="n">
        <f aca="false">NORMSDIST(B4433)</f>
        <v>0.864668995816232</v>
      </c>
      <c r="E4433" s="25" t="n">
        <f aca="false">NORMSDIST(C4433)</f>
        <v>0.940131251017508</v>
      </c>
      <c r="F4433" s="23" t="n">
        <f aca="true">BETAINV(RAND(),T1_PERT!$F$5,T1_PERT!$G$5,T1_PERT!$C$5,T1_PERT!$E$5)</f>
        <v>3.6599371379084</v>
      </c>
      <c r="G4433" s="23" t="n">
        <f aca="false">BETAINV(D4433,T1_PERT!$F$6,T1_PERT!$G$6,T1_PERT!$C$6,T1_PERT!$E$6)</f>
        <v>6.64936292484895</v>
      </c>
      <c r="H4433" s="23" t="n">
        <f aca="true">BETAINV(RAND(),T1_PERT!$F$7,T1_PERT!$G$7,T1_PERT!$C$7,T1_PERT!$E$7)</f>
        <v>4.10421188042725</v>
      </c>
      <c r="I4433" s="23" t="n">
        <f aca="false">BETAINV(E4433,T1_PERT!$F$8,T1_PERT!$G$8,T1_PERT!$C$8,T1_PERT!$E$8)</f>
        <v>6.55950175212187</v>
      </c>
      <c r="J4433" s="23" t="n">
        <f aca="true">BETAINV(RAND(),T1_PERT!$F$9,T1_PERT!$G$9,T1_PERT!$C$9,T1_PERT!$E$9)</f>
        <v>5.91620178765362</v>
      </c>
      <c r="K4433" s="23" t="n">
        <f aca="true">BETAINV(RAND(),T1_PERT!$F$10,T1_PERT!$G$10,T1_PERT!$C$10,T1_PERT!$E$10)</f>
        <v>2.41251955086973</v>
      </c>
      <c r="L4433" s="23" t="n">
        <f aca="false">F4433+G4433+I4433+K4433</f>
        <v>19.281321365749</v>
      </c>
      <c r="M4433" s="23" t="n">
        <f aca="false">F4433+H4433+J4433+K4433</f>
        <v>16.092870356859</v>
      </c>
      <c r="N4433" s="23" t="n">
        <f aca="false">MAX(L4433,M4433)</f>
        <v>19.281321365749</v>
      </c>
    </row>
    <row r="4434" customFormat="false" ht="15" hidden="false" customHeight="false" outlineLevel="0" collapsed="false">
      <c r="A4434" s="5" t="n">
        <v>4415</v>
      </c>
      <c r="B4434" s="25" t="n">
        <f aca="true">NORMSINV(RAND())</f>
        <v>1.08216968972949</v>
      </c>
      <c r="C4434" s="25" t="n">
        <f aca="true">$C$4*B4434+SQRT(1-$C$4^2)*NORMSINV(RAND())</f>
        <v>1.29178934820895</v>
      </c>
      <c r="D4434" s="25" t="n">
        <f aca="false">NORMSDIST(B4434)</f>
        <v>0.860411432981423</v>
      </c>
      <c r="E4434" s="25" t="n">
        <f aca="false">NORMSDIST(C4434)</f>
        <v>0.901784947417334</v>
      </c>
      <c r="F4434" s="23" t="n">
        <f aca="true">BETAINV(RAND(),T1_PERT!$F$5,T1_PERT!$G$5,T1_PERT!$C$5,T1_PERT!$E$5)</f>
        <v>4.57072872155662</v>
      </c>
      <c r="G4434" s="23" t="n">
        <f aca="false">BETAINV(D4434,T1_PERT!$F$6,T1_PERT!$G$6,T1_PERT!$C$6,T1_PERT!$E$6)</f>
        <v>6.62556758145066</v>
      </c>
      <c r="H4434" s="23" t="n">
        <f aca="true">BETAINV(RAND(),T1_PERT!$F$7,T1_PERT!$G$7,T1_PERT!$C$7,T1_PERT!$E$7)</f>
        <v>5.68193095505788</v>
      </c>
      <c r="I4434" s="23" t="n">
        <f aca="false">BETAINV(E4434,T1_PERT!$F$8,T1_PERT!$G$8,T1_PERT!$C$8,T1_PERT!$E$8)</f>
        <v>6.34409745610904</v>
      </c>
      <c r="J4434" s="23" t="n">
        <f aca="true">BETAINV(RAND(),T1_PERT!$F$9,T1_PERT!$G$9,T1_PERT!$C$9,T1_PERT!$E$9)</f>
        <v>4.36812271347518</v>
      </c>
      <c r="K4434" s="23" t="n">
        <f aca="true">BETAINV(RAND(),T1_PERT!$F$10,T1_PERT!$G$10,T1_PERT!$C$10,T1_PERT!$E$10)</f>
        <v>1.59987325070594</v>
      </c>
      <c r="L4434" s="23" t="n">
        <f aca="false">F4434+G4434+I4434+K4434</f>
        <v>19.1402670098223</v>
      </c>
      <c r="M4434" s="23" t="n">
        <f aca="false">F4434+H4434+J4434+K4434</f>
        <v>16.2206556407956</v>
      </c>
      <c r="N4434" s="23" t="n">
        <f aca="false">MAX(L4434,M4434)</f>
        <v>19.1402670098223</v>
      </c>
    </row>
    <row r="4435" customFormat="false" ht="15" hidden="false" customHeight="false" outlineLevel="0" collapsed="false">
      <c r="A4435" s="5" t="n">
        <v>4416</v>
      </c>
      <c r="B4435" s="25" t="n">
        <f aca="true">NORMSINV(RAND())</f>
        <v>0.414086396165254</v>
      </c>
      <c r="C4435" s="25" t="n">
        <f aca="true">$C$4*B4435+SQRT(1-$C$4^2)*NORMSINV(RAND())</f>
        <v>0.678093911862304</v>
      </c>
      <c r="D4435" s="25" t="n">
        <f aca="false">NORMSDIST(B4435)</f>
        <v>0.660594582367064</v>
      </c>
      <c r="E4435" s="25" t="n">
        <f aca="false">NORMSDIST(C4435)</f>
        <v>0.751143924676903</v>
      </c>
      <c r="F4435" s="23" t="n">
        <f aca="true">BETAINV(RAND(),T1_PERT!$F$5,T1_PERT!$G$5,T1_PERT!$C$5,T1_PERT!$E$5)</f>
        <v>4.77669736869541</v>
      </c>
      <c r="G4435" s="23" t="n">
        <f aca="false">BETAINV(D4435,T1_PERT!$F$6,T1_PERT!$G$6,T1_PERT!$C$6,T1_PERT!$E$6)</f>
        <v>5.77792787401606</v>
      </c>
      <c r="H4435" s="23" t="n">
        <f aca="true">BETAINV(RAND(),T1_PERT!$F$7,T1_PERT!$G$7,T1_PERT!$C$7,T1_PERT!$E$7)</f>
        <v>6.68888954700342</v>
      </c>
      <c r="I4435" s="23" t="n">
        <f aca="false">BETAINV(E4435,T1_PERT!$F$8,T1_PERT!$G$8,T1_PERT!$C$8,T1_PERT!$E$8)</f>
        <v>5.81982401182671</v>
      </c>
      <c r="J4435" s="23" t="n">
        <f aca="true">BETAINV(RAND(),T1_PERT!$F$9,T1_PERT!$G$9,T1_PERT!$C$9,T1_PERT!$E$9)</f>
        <v>3.3068722935508</v>
      </c>
      <c r="K4435" s="23" t="n">
        <f aca="true">BETAINV(RAND(),T1_PERT!$F$10,T1_PERT!$G$10,T1_PERT!$C$10,T1_PERT!$E$10)</f>
        <v>2.11467161911175</v>
      </c>
      <c r="L4435" s="23" t="n">
        <f aca="false">F4435+G4435+I4435+K4435</f>
        <v>18.4891208736499</v>
      </c>
      <c r="M4435" s="23" t="n">
        <f aca="false">F4435+H4435+J4435+K4435</f>
        <v>16.8871308283614</v>
      </c>
      <c r="N4435" s="23" t="n">
        <f aca="false">MAX(L4435,M4435)</f>
        <v>18.4891208736499</v>
      </c>
    </row>
    <row r="4436" customFormat="false" ht="15" hidden="false" customHeight="false" outlineLevel="0" collapsed="false">
      <c r="A4436" s="5" t="n">
        <v>4417</v>
      </c>
      <c r="B4436" s="25" t="n">
        <f aca="true">NORMSINV(RAND())</f>
        <v>1.91110877413585</v>
      </c>
      <c r="C4436" s="25" t="n">
        <f aca="true">$C$4*B4436+SQRT(1-$C$4^2)*NORMSINV(RAND())</f>
        <v>1.08764817380659</v>
      </c>
      <c r="D4436" s="25" t="n">
        <f aca="false">NORMSDIST(B4436)</f>
        <v>0.972004698084977</v>
      </c>
      <c r="E4436" s="25" t="n">
        <f aca="false">NORMSDIST(C4436)</f>
        <v>0.861624772423309</v>
      </c>
      <c r="F4436" s="23" t="n">
        <f aca="true">BETAINV(RAND(),T1_PERT!$F$5,T1_PERT!$G$5,T1_PERT!$C$5,T1_PERT!$E$5)</f>
        <v>4.20250815577075</v>
      </c>
      <c r="G4436" s="23" t="n">
        <f aca="false">BETAINV(D4436,T1_PERT!$F$6,T1_PERT!$G$6,T1_PERT!$C$6,T1_PERT!$E$6)</f>
        <v>7.55540214657788</v>
      </c>
      <c r="H4436" s="23" t="n">
        <f aca="true">BETAINV(RAND(),T1_PERT!$F$7,T1_PERT!$G$7,T1_PERT!$C$7,T1_PERT!$E$7)</f>
        <v>4.19569685829823</v>
      </c>
      <c r="I4436" s="23" t="n">
        <f aca="false">BETAINV(E4436,T1_PERT!$F$8,T1_PERT!$G$8,T1_PERT!$C$8,T1_PERT!$E$8)</f>
        <v>6.17192577983074</v>
      </c>
      <c r="J4436" s="23" t="n">
        <f aca="true">BETAINV(RAND(),T1_PERT!$F$9,T1_PERT!$G$9,T1_PERT!$C$9,T1_PERT!$E$9)</f>
        <v>4.06399905884249</v>
      </c>
      <c r="K4436" s="23" t="n">
        <f aca="true">BETAINV(RAND(),T1_PERT!$F$10,T1_PERT!$G$10,T1_PERT!$C$10,T1_PERT!$E$10)</f>
        <v>2.18580250712592</v>
      </c>
      <c r="L4436" s="23" t="n">
        <f aca="false">F4436+G4436+I4436+K4436</f>
        <v>20.1156385893053</v>
      </c>
      <c r="M4436" s="23" t="n">
        <f aca="false">F4436+H4436+J4436+K4436</f>
        <v>14.6480065800374</v>
      </c>
      <c r="N4436" s="23" t="n">
        <f aca="false">MAX(L4436,M4436)</f>
        <v>20.1156385893053</v>
      </c>
    </row>
    <row r="4437" customFormat="false" ht="15" hidden="false" customHeight="false" outlineLevel="0" collapsed="false">
      <c r="A4437" s="5" t="n">
        <v>4418</v>
      </c>
      <c r="B4437" s="25" t="n">
        <f aca="true">NORMSINV(RAND())</f>
        <v>-0.0514338685078016</v>
      </c>
      <c r="C4437" s="25" t="n">
        <f aca="true">$C$4*B4437+SQRT(1-$C$4^2)*NORMSINV(RAND())</f>
        <v>1.47681102881026</v>
      </c>
      <c r="D4437" s="25" t="n">
        <f aca="false">NORMSDIST(B4437)</f>
        <v>0.479489898656158</v>
      </c>
      <c r="E4437" s="25" t="n">
        <f aca="false">NORMSDIST(C4437)</f>
        <v>0.930136850307101</v>
      </c>
      <c r="F4437" s="23" t="n">
        <f aca="true">BETAINV(RAND(),T1_PERT!$F$5,T1_PERT!$G$5,T1_PERT!$C$5,T1_PERT!$E$5)</f>
        <v>4.54525713235855</v>
      </c>
      <c r="G4437" s="23" t="n">
        <f aca="false">BETAINV(D4437,T1_PERT!$F$6,T1_PERT!$G$6,T1_PERT!$C$6,T1_PERT!$E$6)</f>
        <v>5.19161859051914</v>
      </c>
      <c r="H4437" s="23" t="n">
        <f aca="true">BETAINV(RAND(),T1_PERT!$F$7,T1_PERT!$G$7,T1_PERT!$C$7,T1_PERT!$E$7)</f>
        <v>6.07890533249858</v>
      </c>
      <c r="I4437" s="23" t="n">
        <f aca="false">BETAINV(E4437,T1_PERT!$F$8,T1_PERT!$G$8,T1_PERT!$C$8,T1_PERT!$E$8)</f>
        <v>6.49607240910034</v>
      </c>
      <c r="J4437" s="23" t="n">
        <f aca="true">BETAINV(RAND(),T1_PERT!$F$9,T1_PERT!$G$9,T1_PERT!$C$9,T1_PERT!$E$9)</f>
        <v>3.79825895382063</v>
      </c>
      <c r="K4437" s="23" t="n">
        <f aca="true">BETAINV(RAND(),T1_PERT!$F$10,T1_PERT!$G$10,T1_PERT!$C$10,T1_PERT!$E$10)</f>
        <v>2.35775305599286</v>
      </c>
      <c r="L4437" s="23" t="n">
        <f aca="false">F4437+G4437+I4437+K4437</f>
        <v>18.5907011879709</v>
      </c>
      <c r="M4437" s="23" t="n">
        <f aca="false">F4437+H4437+J4437+K4437</f>
        <v>16.7801744746706</v>
      </c>
      <c r="N4437" s="23" t="n">
        <f aca="false">MAX(L4437,M4437)</f>
        <v>18.5907011879709</v>
      </c>
    </row>
    <row r="4438" customFormat="false" ht="15" hidden="false" customHeight="false" outlineLevel="0" collapsed="false">
      <c r="A4438" s="5" t="n">
        <v>4419</v>
      </c>
      <c r="B4438" s="25" t="n">
        <f aca="true">NORMSINV(RAND())</f>
        <v>-2.82310885196334</v>
      </c>
      <c r="C4438" s="25" t="n">
        <f aca="true">$C$4*B4438+SQRT(1-$C$4^2)*NORMSINV(RAND())</f>
        <v>-1.03728611566271</v>
      </c>
      <c r="D4438" s="25" t="n">
        <f aca="false">NORMSDIST(B4438)</f>
        <v>0.00237802104467725</v>
      </c>
      <c r="E4438" s="25" t="n">
        <f aca="false">NORMSDIST(C4438)</f>
        <v>0.14980126726724</v>
      </c>
      <c r="F4438" s="23" t="n">
        <f aca="true">BETAINV(RAND(),T1_PERT!$F$5,T1_PERT!$G$5,T1_PERT!$C$5,T1_PERT!$E$5)</f>
        <v>2.9924385805003</v>
      </c>
      <c r="G4438" s="23" t="n">
        <f aca="false">BETAINV(D4438,T1_PERT!$F$6,T1_PERT!$G$6,T1_PERT!$C$6,T1_PERT!$E$6)</f>
        <v>3.16637244158893</v>
      </c>
      <c r="H4438" s="23" t="n">
        <f aca="true">BETAINV(RAND(),T1_PERT!$F$7,T1_PERT!$G$7,T1_PERT!$C$7,T1_PERT!$E$7)</f>
        <v>5.09751058264221</v>
      </c>
      <c r="I4438" s="23" t="n">
        <f aca="false">BETAINV(E4438,T1_PERT!$F$8,T1_PERT!$G$8,T1_PERT!$C$8,T1_PERT!$E$8)</f>
        <v>4.56701656605624</v>
      </c>
      <c r="J4438" s="23" t="n">
        <f aca="true">BETAINV(RAND(),T1_PERT!$F$9,T1_PERT!$G$9,T1_PERT!$C$9,T1_PERT!$E$9)</f>
        <v>4.78786525510963</v>
      </c>
      <c r="K4438" s="23" t="n">
        <f aca="true">BETAINV(RAND(),T1_PERT!$F$10,T1_PERT!$G$10,T1_PERT!$C$10,T1_PERT!$E$10)</f>
        <v>1.98655709663277</v>
      </c>
      <c r="L4438" s="23" t="n">
        <f aca="false">F4438+G4438+I4438+K4438</f>
        <v>12.7123846847782</v>
      </c>
      <c r="M4438" s="23" t="n">
        <f aca="false">F4438+H4438+J4438+K4438</f>
        <v>14.8643715148849</v>
      </c>
      <c r="N4438" s="23" t="n">
        <f aca="false">MAX(L4438,M4438)</f>
        <v>14.8643715148849</v>
      </c>
    </row>
    <row r="4439" customFormat="false" ht="15" hidden="false" customHeight="false" outlineLevel="0" collapsed="false">
      <c r="A4439" s="5" t="n">
        <v>4420</v>
      </c>
      <c r="B4439" s="25" t="n">
        <f aca="true">NORMSINV(RAND())</f>
        <v>-0.173780530439956</v>
      </c>
      <c r="C4439" s="25" t="n">
        <f aca="true">$C$4*B4439+SQRT(1-$C$4^2)*NORMSINV(RAND())</f>
        <v>-2.15911194787758</v>
      </c>
      <c r="D4439" s="25" t="n">
        <f aca="false">NORMSDIST(B4439)</f>
        <v>0.431018973011713</v>
      </c>
      <c r="E4439" s="25" t="n">
        <f aca="false">NORMSDIST(C4439)</f>
        <v>0.0154207414739383</v>
      </c>
      <c r="F4439" s="23" t="n">
        <f aca="true">BETAINV(RAND(),T1_PERT!$F$5,T1_PERT!$G$5,T1_PERT!$C$5,T1_PERT!$E$5)</f>
        <v>3.56930179023015</v>
      </c>
      <c r="G4439" s="23" t="n">
        <f aca="false">BETAINV(D4439,T1_PERT!$F$6,T1_PERT!$G$6,T1_PERT!$C$6,T1_PERT!$E$6)</f>
        <v>5.04336293618584</v>
      </c>
      <c r="H4439" s="23" t="n">
        <f aca="true">BETAINV(RAND(),T1_PERT!$F$7,T1_PERT!$G$7,T1_PERT!$C$7,T1_PERT!$E$7)</f>
        <v>6.64038398189781</v>
      </c>
      <c r="I4439" s="23" t="n">
        <f aca="false">BETAINV(E4439,T1_PERT!$F$8,T1_PERT!$G$8,T1_PERT!$C$8,T1_PERT!$E$8)</f>
        <v>4.16370795830508</v>
      </c>
      <c r="J4439" s="23" t="n">
        <f aca="true">BETAINV(RAND(),T1_PERT!$F$9,T1_PERT!$G$9,T1_PERT!$C$9,T1_PERT!$E$9)</f>
        <v>4.50732910035006</v>
      </c>
      <c r="K4439" s="23" t="n">
        <f aca="true">BETAINV(RAND(),T1_PERT!$F$10,T1_PERT!$G$10,T1_PERT!$C$10,T1_PERT!$E$10)</f>
        <v>2.18535824426193</v>
      </c>
      <c r="L4439" s="23" t="n">
        <f aca="false">F4439+G4439+I4439+K4439</f>
        <v>14.961730928983</v>
      </c>
      <c r="M4439" s="23" t="n">
        <f aca="false">F4439+H4439+J4439+K4439</f>
        <v>16.90237311674</v>
      </c>
      <c r="N4439" s="23" t="n">
        <f aca="false">MAX(L4439,M4439)</f>
        <v>16.90237311674</v>
      </c>
    </row>
    <row r="4440" customFormat="false" ht="15" hidden="false" customHeight="false" outlineLevel="0" collapsed="false">
      <c r="A4440" s="5" t="n">
        <v>4421</v>
      </c>
      <c r="B4440" s="25" t="n">
        <f aca="true">NORMSINV(RAND())</f>
        <v>-1.25669988279575</v>
      </c>
      <c r="C4440" s="25" t="n">
        <f aca="true">$C$4*B4440+SQRT(1-$C$4^2)*NORMSINV(RAND())</f>
        <v>-1.66152816648646</v>
      </c>
      <c r="D4440" s="25" t="n">
        <f aca="false">NORMSDIST(B4440)</f>
        <v>0.104431165293841</v>
      </c>
      <c r="E4440" s="25" t="n">
        <f aca="false">NORMSDIST(C4440)</f>
        <v>0.048303708410312</v>
      </c>
      <c r="F4440" s="23" t="n">
        <f aca="true">BETAINV(RAND(),T1_PERT!$F$5,T1_PERT!$G$5,T1_PERT!$C$5,T1_PERT!$E$5)</f>
        <v>4.42143075334101</v>
      </c>
      <c r="G4440" s="23" t="n">
        <f aca="false">BETAINV(D4440,T1_PERT!$F$6,T1_PERT!$G$6,T1_PERT!$C$6,T1_PERT!$E$6)</f>
        <v>3.93811864131111</v>
      </c>
      <c r="H4440" s="23" t="n">
        <f aca="true">BETAINV(RAND(),T1_PERT!$F$7,T1_PERT!$G$7,T1_PERT!$C$7,T1_PERT!$E$7)</f>
        <v>5.87368078598942</v>
      </c>
      <c r="I4440" s="23" t="n">
        <f aca="false">BETAINV(E4440,T1_PERT!$F$8,T1_PERT!$G$8,T1_PERT!$C$8,T1_PERT!$E$8)</f>
        <v>4.30008790019226</v>
      </c>
      <c r="J4440" s="23" t="n">
        <f aca="true">BETAINV(RAND(),T1_PERT!$F$9,T1_PERT!$G$9,T1_PERT!$C$9,T1_PERT!$E$9)</f>
        <v>3.65524153853957</v>
      </c>
      <c r="K4440" s="23" t="n">
        <f aca="true">BETAINV(RAND(),T1_PERT!$F$10,T1_PERT!$G$10,T1_PERT!$C$10,T1_PERT!$E$10)</f>
        <v>2.570147442052</v>
      </c>
      <c r="L4440" s="23" t="n">
        <f aca="false">F4440+G4440+I4440+K4440</f>
        <v>15.2297847368964</v>
      </c>
      <c r="M4440" s="23" t="n">
        <f aca="false">F4440+H4440+J4440+K4440</f>
        <v>16.520500519922</v>
      </c>
      <c r="N4440" s="23" t="n">
        <f aca="false">MAX(L4440,M4440)</f>
        <v>16.520500519922</v>
      </c>
    </row>
    <row r="4441" customFormat="false" ht="15" hidden="false" customHeight="false" outlineLevel="0" collapsed="false">
      <c r="A4441" s="5" t="n">
        <v>4422</v>
      </c>
      <c r="B4441" s="25" t="n">
        <f aca="true">NORMSINV(RAND())</f>
        <v>-0.375400894800559</v>
      </c>
      <c r="C4441" s="25" t="n">
        <f aca="true">$C$4*B4441+SQRT(1-$C$4^2)*NORMSINV(RAND())</f>
        <v>-0.391763640183733</v>
      </c>
      <c r="D4441" s="25" t="n">
        <f aca="false">NORMSDIST(B4441)</f>
        <v>0.353681169762633</v>
      </c>
      <c r="E4441" s="25" t="n">
        <f aca="false">NORMSDIST(C4441)</f>
        <v>0.347616431401851</v>
      </c>
      <c r="F4441" s="23" t="n">
        <f aca="true">BETAINV(RAND(),T1_PERT!$F$5,T1_PERT!$G$5,T1_PERT!$C$5,T1_PERT!$E$5)</f>
        <v>3.95350788397215</v>
      </c>
      <c r="G4441" s="23" t="n">
        <f aca="false">BETAINV(D4441,T1_PERT!$F$6,T1_PERT!$G$6,T1_PERT!$C$6,T1_PERT!$E$6)</f>
        <v>4.80709633571212</v>
      </c>
      <c r="H4441" s="23" t="n">
        <f aca="true">BETAINV(RAND(),T1_PERT!$F$7,T1_PERT!$G$7,T1_PERT!$C$7,T1_PERT!$E$7)</f>
        <v>3.83308147025758</v>
      </c>
      <c r="I4441" s="23" t="n">
        <f aca="false">BETAINV(E4441,T1_PERT!$F$8,T1_PERT!$G$8,T1_PERT!$C$8,T1_PERT!$E$8)</f>
        <v>4.96287594405846</v>
      </c>
      <c r="J4441" s="23" t="n">
        <f aca="true">BETAINV(RAND(),T1_PERT!$F$9,T1_PERT!$G$9,T1_PERT!$C$9,T1_PERT!$E$9)</f>
        <v>4.8815499817099</v>
      </c>
      <c r="K4441" s="23" t="n">
        <f aca="true">BETAINV(RAND(),T1_PERT!$F$10,T1_PERT!$G$10,T1_PERT!$C$10,T1_PERT!$E$10)</f>
        <v>2.60543899029525</v>
      </c>
      <c r="L4441" s="23" t="n">
        <f aca="false">F4441+G4441+I4441+K4441</f>
        <v>16.328919154038</v>
      </c>
      <c r="M4441" s="23" t="n">
        <f aca="false">F4441+H4441+J4441+K4441</f>
        <v>15.2735783262349</v>
      </c>
      <c r="N4441" s="23" t="n">
        <f aca="false">MAX(L4441,M4441)</f>
        <v>16.328919154038</v>
      </c>
    </row>
    <row r="4442" customFormat="false" ht="15" hidden="false" customHeight="false" outlineLevel="0" collapsed="false">
      <c r="A4442" s="5" t="n">
        <v>4423</v>
      </c>
      <c r="B4442" s="25" t="n">
        <f aca="true">NORMSINV(RAND())</f>
        <v>-1.19432143799618</v>
      </c>
      <c r="C4442" s="25" t="n">
        <f aca="true">$C$4*B4442+SQRT(1-$C$4^2)*NORMSINV(RAND())</f>
        <v>-0.423555505863519</v>
      </c>
      <c r="D4442" s="25" t="n">
        <f aca="false">NORMSDIST(B4442)</f>
        <v>0.116176127408844</v>
      </c>
      <c r="E4442" s="25" t="n">
        <f aca="false">NORMSDIST(C4442)</f>
        <v>0.335945005202367</v>
      </c>
      <c r="F4442" s="23" t="n">
        <f aca="true">BETAINV(RAND(),T1_PERT!$F$5,T1_PERT!$G$5,T1_PERT!$C$5,T1_PERT!$E$5)</f>
        <v>3.44461489492084</v>
      </c>
      <c r="G4442" s="23" t="n">
        <f aca="false">BETAINV(D4442,T1_PERT!$F$6,T1_PERT!$G$6,T1_PERT!$C$6,T1_PERT!$E$6)</f>
        <v>3.98937226281668</v>
      </c>
      <c r="H4442" s="23" t="n">
        <f aca="true">BETAINV(RAND(),T1_PERT!$F$7,T1_PERT!$G$7,T1_PERT!$C$7,T1_PERT!$E$7)</f>
        <v>4.54562453454203</v>
      </c>
      <c r="I4442" s="23" t="n">
        <f aca="false">BETAINV(E4442,T1_PERT!$F$8,T1_PERT!$G$8,T1_PERT!$C$8,T1_PERT!$E$8)</f>
        <v>4.94070773049628</v>
      </c>
      <c r="J4442" s="23" t="n">
        <f aca="true">BETAINV(RAND(),T1_PERT!$F$9,T1_PERT!$G$9,T1_PERT!$C$9,T1_PERT!$E$9)</f>
        <v>4.41592064410495</v>
      </c>
      <c r="K4442" s="23" t="n">
        <f aca="true">BETAINV(RAND(),T1_PERT!$F$10,T1_PERT!$G$10,T1_PERT!$C$10,T1_PERT!$E$10)</f>
        <v>2.23369544343695</v>
      </c>
      <c r="L4442" s="23" t="n">
        <f aca="false">F4442+G4442+I4442+K4442</f>
        <v>14.6083903316707</v>
      </c>
      <c r="M4442" s="23" t="n">
        <f aca="false">F4442+H4442+J4442+K4442</f>
        <v>14.6398555170048</v>
      </c>
      <c r="N4442" s="23" t="n">
        <f aca="false">MAX(L4442,M4442)</f>
        <v>14.6398555170048</v>
      </c>
    </row>
    <row r="4443" customFormat="false" ht="15" hidden="false" customHeight="false" outlineLevel="0" collapsed="false">
      <c r="A4443" s="5" t="n">
        <v>4424</v>
      </c>
      <c r="B4443" s="25" t="n">
        <f aca="true">NORMSINV(RAND())</f>
        <v>-1.49838093242672</v>
      </c>
      <c r="C4443" s="25" t="n">
        <f aca="true">$C$4*B4443+SQRT(1-$C$4^2)*NORMSINV(RAND())</f>
        <v>-1.32937499386189</v>
      </c>
      <c r="D4443" s="25" t="n">
        <f aca="false">NORMSDIST(B4443)</f>
        <v>0.0670171537587563</v>
      </c>
      <c r="E4443" s="25" t="n">
        <f aca="false">NORMSDIST(C4443)</f>
        <v>0.0918621417832876</v>
      </c>
      <c r="F4443" s="23" t="n">
        <f aca="true">BETAINV(RAND(),T1_PERT!$F$5,T1_PERT!$G$5,T1_PERT!$C$5,T1_PERT!$E$5)</f>
        <v>3.39039193929577</v>
      </c>
      <c r="G4443" s="23" t="n">
        <f aca="false">BETAINV(D4443,T1_PERT!$F$6,T1_PERT!$G$6,T1_PERT!$C$6,T1_PERT!$E$6)</f>
        <v>3.75542947063055</v>
      </c>
      <c r="H4443" s="23" t="n">
        <f aca="true">BETAINV(RAND(),T1_PERT!$F$7,T1_PERT!$G$7,T1_PERT!$C$7,T1_PERT!$E$7)</f>
        <v>6.9708350292893</v>
      </c>
      <c r="I4443" s="23" t="n">
        <f aca="false">BETAINV(E4443,T1_PERT!$F$8,T1_PERT!$G$8,T1_PERT!$C$8,T1_PERT!$E$8)</f>
        <v>4.42790263962886</v>
      </c>
      <c r="J4443" s="23" t="n">
        <f aca="true">BETAINV(RAND(),T1_PERT!$F$9,T1_PERT!$G$9,T1_PERT!$C$9,T1_PERT!$E$9)</f>
        <v>5.62230336863208</v>
      </c>
      <c r="K4443" s="23" t="n">
        <f aca="true">BETAINV(RAND(),T1_PERT!$F$10,T1_PERT!$G$10,T1_PERT!$C$10,T1_PERT!$E$10)</f>
        <v>1.80835400736505</v>
      </c>
      <c r="L4443" s="23" t="n">
        <f aca="false">F4443+G4443+I4443+K4443</f>
        <v>13.3820780569202</v>
      </c>
      <c r="M4443" s="23" t="n">
        <f aca="false">F4443+H4443+J4443+K4443</f>
        <v>17.7918843445822</v>
      </c>
      <c r="N4443" s="23" t="n">
        <f aca="false">MAX(L4443,M4443)</f>
        <v>17.7918843445822</v>
      </c>
    </row>
    <row r="4444" customFormat="false" ht="15" hidden="false" customHeight="false" outlineLevel="0" collapsed="false">
      <c r="A4444" s="5" t="n">
        <v>4425</v>
      </c>
      <c r="B4444" s="25" t="n">
        <f aca="true">NORMSINV(RAND())</f>
        <v>0.269477595877075</v>
      </c>
      <c r="C4444" s="25" t="n">
        <f aca="true">$C$4*B4444+SQRT(1-$C$4^2)*NORMSINV(RAND())</f>
        <v>-0.341348681325993</v>
      </c>
      <c r="D4444" s="25" t="n">
        <f aca="false">NORMSDIST(B4444)</f>
        <v>0.606218909674452</v>
      </c>
      <c r="E4444" s="25" t="n">
        <f aca="false">NORMSDIST(C4444)</f>
        <v>0.3664205518942</v>
      </c>
      <c r="F4444" s="23" t="n">
        <f aca="true">BETAINV(RAND(),T1_PERT!$F$5,T1_PERT!$G$5,T1_PERT!$C$5,T1_PERT!$E$5)</f>
        <v>3.59755788162104</v>
      </c>
      <c r="G4444" s="23" t="n">
        <f aca="false">BETAINV(D4444,T1_PERT!$F$6,T1_PERT!$G$6,T1_PERT!$C$6,T1_PERT!$E$6)</f>
        <v>5.59319616610556</v>
      </c>
      <c r="H4444" s="23" t="n">
        <f aca="true">BETAINV(RAND(),T1_PERT!$F$7,T1_PERT!$G$7,T1_PERT!$C$7,T1_PERT!$E$7)</f>
        <v>4.87776882922251</v>
      </c>
      <c r="I4444" s="23" t="n">
        <f aca="false">BETAINV(E4444,T1_PERT!$F$8,T1_PERT!$G$8,T1_PERT!$C$8,T1_PERT!$E$8)</f>
        <v>4.99854563846358</v>
      </c>
      <c r="J4444" s="23" t="n">
        <f aca="true">BETAINV(RAND(),T1_PERT!$F$9,T1_PERT!$G$9,T1_PERT!$C$9,T1_PERT!$E$9)</f>
        <v>3.76286820639048</v>
      </c>
      <c r="K4444" s="23" t="n">
        <f aca="true">BETAINV(RAND(),T1_PERT!$F$10,T1_PERT!$G$10,T1_PERT!$C$10,T1_PERT!$E$10)</f>
        <v>1.33586657208879</v>
      </c>
      <c r="L4444" s="23" t="n">
        <f aca="false">F4444+G4444+I4444+K4444</f>
        <v>15.525166258279</v>
      </c>
      <c r="M4444" s="23" t="n">
        <f aca="false">F4444+H4444+J4444+K4444</f>
        <v>13.5740614893228</v>
      </c>
      <c r="N4444" s="23" t="n">
        <f aca="false">MAX(L4444,M4444)</f>
        <v>15.525166258279</v>
      </c>
    </row>
    <row r="4445" customFormat="false" ht="15" hidden="false" customHeight="false" outlineLevel="0" collapsed="false">
      <c r="A4445" s="5" t="n">
        <v>4426</v>
      </c>
      <c r="B4445" s="25" t="n">
        <f aca="true">NORMSINV(RAND())</f>
        <v>-0.174758981137469</v>
      </c>
      <c r="C4445" s="25" t="n">
        <f aca="true">$C$4*B4445+SQRT(1-$C$4^2)*NORMSINV(RAND())</f>
        <v>-1.678599922529</v>
      </c>
      <c r="D4445" s="25" t="n">
        <f aca="false">NORMSDIST(B4445)</f>
        <v>0.430634510281389</v>
      </c>
      <c r="E4445" s="25" t="n">
        <f aca="false">NORMSDIST(C4445)</f>
        <v>0.0466150208416815</v>
      </c>
      <c r="F4445" s="23" t="n">
        <f aca="true">BETAINV(RAND(),T1_PERT!$F$5,T1_PERT!$G$5,T1_PERT!$C$5,T1_PERT!$E$5)</f>
        <v>3.65184878110269</v>
      </c>
      <c r="G4445" s="23" t="n">
        <f aca="false">BETAINV(D4445,T1_PERT!$F$6,T1_PERT!$G$6,T1_PERT!$C$6,T1_PERT!$E$6)</f>
        <v>5.04219094899736</v>
      </c>
      <c r="H4445" s="23" t="n">
        <f aca="true">BETAINV(RAND(),T1_PERT!$F$7,T1_PERT!$G$7,T1_PERT!$C$7,T1_PERT!$E$7)</f>
        <v>6.03339723402904</v>
      </c>
      <c r="I4445" s="23" t="n">
        <f aca="false">BETAINV(E4445,T1_PERT!$F$8,T1_PERT!$G$8,T1_PERT!$C$8,T1_PERT!$E$8)</f>
        <v>4.29435786497717</v>
      </c>
      <c r="J4445" s="23" t="n">
        <f aca="true">BETAINV(RAND(),T1_PERT!$F$9,T1_PERT!$G$9,T1_PERT!$C$9,T1_PERT!$E$9)</f>
        <v>3.55586003723799</v>
      </c>
      <c r="K4445" s="23" t="n">
        <f aca="true">BETAINV(RAND(),T1_PERT!$F$10,T1_PERT!$G$10,T1_PERT!$C$10,T1_PERT!$E$10)</f>
        <v>1.25977189448096</v>
      </c>
      <c r="L4445" s="23" t="n">
        <f aca="false">F4445+G4445+I4445+K4445</f>
        <v>14.2481694895582</v>
      </c>
      <c r="M4445" s="23" t="n">
        <f aca="false">F4445+H4445+J4445+K4445</f>
        <v>14.5008779468507</v>
      </c>
      <c r="N4445" s="23" t="n">
        <f aca="false">MAX(L4445,M4445)</f>
        <v>14.5008779468507</v>
      </c>
    </row>
    <row r="4446" customFormat="false" ht="15" hidden="false" customHeight="false" outlineLevel="0" collapsed="false">
      <c r="A4446" s="5" t="n">
        <v>4427</v>
      </c>
      <c r="B4446" s="25" t="n">
        <f aca="true">NORMSINV(RAND())</f>
        <v>0.652049713270165</v>
      </c>
      <c r="C4446" s="25" t="n">
        <f aca="true">$C$4*B4446+SQRT(1-$C$4^2)*NORMSINV(RAND())</f>
        <v>2.14938575038414</v>
      </c>
      <c r="D4446" s="25" t="n">
        <f aca="false">NORMSDIST(B4446)</f>
        <v>0.742815448662046</v>
      </c>
      <c r="E4446" s="25" t="n">
        <f aca="false">NORMSDIST(C4446)</f>
        <v>0.984198082964013</v>
      </c>
      <c r="F4446" s="23" t="n">
        <f aca="true">BETAINV(RAND(),T1_PERT!$F$5,T1_PERT!$G$5,T1_PERT!$C$5,T1_PERT!$E$5)</f>
        <v>4.40866300965916</v>
      </c>
      <c r="G4446" s="23" t="n">
        <f aca="false">BETAINV(D4446,T1_PERT!$F$6,T1_PERT!$G$6,T1_PERT!$C$6,T1_PERT!$E$6)</f>
        <v>6.0832443108147</v>
      </c>
      <c r="H4446" s="23" t="n">
        <f aca="true">BETAINV(RAND(),T1_PERT!$F$7,T1_PERT!$G$7,T1_PERT!$C$7,T1_PERT!$E$7)</f>
        <v>4.95344818609467</v>
      </c>
      <c r="I4446" s="23" t="n">
        <f aca="false">BETAINV(E4446,T1_PERT!$F$8,T1_PERT!$G$8,T1_PERT!$C$8,T1_PERT!$E$8)</f>
        <v>6.99699269258154</v>
      </c>
      <c r="J4446" s="23" t="n">
        <f aca="true">BETAINV(RAND(),T1_PERT!$F$9,T1_PERT!$G$9,T1_PERT!$C$9,T1_PERT!$E$9)</f>
        <v>3.47801646427227</v>
      </c>
      <c r="K4446" s="23" t="n">
        <f aca="true">BETAINV(RAND(),T1_PERT!$F$10,T1_PERT!$G$10,T1_PERT!$C$10,T1_PERT!$E$10)</f>
        <v>1.97601017995524</v>
      </c>
      <c r="L4446" s="23" t="n">
        <f aca="false">F4446+G4446+I4446+K4446</f>
        <v>19.4649101930106</v>
      </c>
      <c r="M4446" s="23" t="n">
        <f aca="false">F4446+H4446+J4446+K4446</f>
        <v>14.8161378399813</v>
      </c>
      <c r="N4446" s="23" t="n">
        <f aca="false">MAX(L4446,M4446)</f>
        <v>19.4649101930106</v>
      </c>
    </row>
    <row r="4447" customFormat="false" ht="15" hidden="false" customHeight="false" outlineLevel="0" collapsed="false">
      <c r="A4447" s="5" t="n">
        <v>4428</v>
      </c>
      <c r="B4447" s="25" t="n">
        <f aca="true">NORMSINV(RAND())</f>
        <v>-0.418676885373207</v>
      </c>
      <c r="C4447" s="25" t="n">
        <f aca="true">$C$4*B4447+SQRT(1-$C$4^2)*NORMSINV(RAND())</f>
        <v>0.264133412299632</v>
      </c>
      <c r="D4447" s="25" t="n">
        <f aca="false">NORMSDIST(B4447)</f>
        <v>0.337726145399361</v>
      </c>
      <c r="E4447" s="25" t="n">
        <f aca="false">NORMSDIST(C4447)</f>
        <v>0.604161440727797</v>
      </c>
      <c r="F4447" s="23" t="n">
        <f aca="true">BETAINV(RAND(),T1_PERT!$F$5,T1_PERT!$G$5,T1_PERT!$C$5,T1_PERT!$E$5)</f>
        <v>4.24321907296596</v>
      </c>
      <c r="G4447" s="23" t="n">
        <f aca="false">BETAINV(D4447,T1_PERT!$F$6,T1_PERT!$G$6,T1_PERT!$C$6,T1_PERT!$E$6)</f>
        <v>4.75787642041827</v>
      </c>
      <c r="H4447" s="23" t="n">
        <f aca="true">BETAINV(RAND(),T1_PERT!$F$7,T1_PERT!$G$7,T1_PERT!$C$7,T1_PERT!$E$7)</f>
        <v>6.81546185357085</v>
      </c>
      <c r="I4447" s="23" t="n">
        <f aca="false">BETAINV(E4447,T1_PERT!$F$8,T1_PERT!$G$8,T1_PERT!$C$8,T1_PERT!$E$8)</f>
        <v>5.46886601321464</v>
      </c>
      <c r="J4447" s="23" t="n">
        <f aca="true">BETAINV(RAND(),T1_PERT!$F$9,T1_PERT!$G$9,T1_PERT!$C$9,T1_PERT!$E$9)</f>
        <v>3.69633345678469</v>
      </c>
      <c r="K4447" s="23" t="n">
        <f aca="true">BETAINV(RAND(),T1_PERT!$F$10,T1_PERT!$G$10,T1_PERT!$C$10,T1_PERT!$E$10)</f>
        <v>1.39096771008888</v>
      </c>
      <c r="L4447" s="23" t="n">
        <f aca="false">F4447+G4447+I4447+K4447</f>
        <v>15.8609292166878</v>
      </c>
      <c r="M4447" s="23" t="n">
        <f aca="false">F4447+H4447+J4447+K4447</f>
        <v>16.1459820934104</v>
      </c>
      <c r="N4447" s="23" t="n">
        <f aca="false">MAX(L4447,M4447)</f>
        <v>16.1459820934104</v>
      </c>
    </row>
    <row r="4448" customFormat="false" ht="15" hidden="false" customHeight="false" outlineLevel="0" collapsed="false">
      <c r="A4448" s="5" t="n">
        <v>4429</v>
      </c>
      <c r="B4448" s="25" t="n">
        <f aca="true">NORMSINV(RAND())</f>
        <v>0.272204041992886</v>
      </c>
      <c r="C4448" s="25" t="n">
        <f aca="true">$C$4*B4448+SQRT(1-$C$4^2)*NORMSINV(RAND())</f>
        <v>-0.148595911397606</v>
      </c>
      <c r="D4448" s="25" t="n">
        <f aca="false">NORMSDIST(B4448)</f>
        <v>0.607267432957574</v>
      </c>
      <c r="E4448" s="25" t="n">
        <f aca="false">NORMSDIST(C4448)</f>
        <v>0.440936249711897</v>
      </c>
      <c r="F4448" s="23" t="n">
        <f aca="true">BETAINV(RAND(),T1_PERT!$F$5,T1_PERT!$G$5,T1_PERT!$C$5,T1_PERT!$E$5)</f>
        <v>3.75956486903813</v>
      </c>
      <c r="G4448" s="23" t="n">
        <f aca="false">BETAINV(D4448,T1_PERT!$F$6,T1_PERT!$G$6,T1_PERT!$C$6,T1_PERT!$E$6)</f>
        <v>5.59666469921097</v>
      </c>
      <c r="H4448" s="23" t="n">
        <f aca="true">BETAINV(RAND(),T1_PERT!$F$7,T1_PERT!$G$7,T1_PERT!$C$7,T1_PERT!$E$7)</f>
        <v>7.15069536117306</v>
      </c>
      <c r="I4448" s="23" t="n">
        <f aca="false">BETAINV(E4448,T1_PERT!$F$8,T1_PERT!$G$8,T1_PERT!$C$8,T1_PERT!$E$8)</f>
        <v>5.14043657280035</v>
      </c>
      <c r="J4448" s="23" t="n">
        <f aca="true">BETAINV(RAND(),T1_PERT!$F$9,T1_PERT!$G$9,T1_PERT!$C$9,T1_PERT!$E$9)</f>
        <v>3.63436784759341</v>
      </c>
      <c r="K4448" s="23" t="n">
        <f aca="true">BETAINV(RAND(),T1_PERT!$F$10,T1_PERT!$G$10,T1_PERT!$C$10,T1_PERT!$E$10)</f>
        <v>2.09172685472086</v>
      </c>
      <c r="L4448" s="23" t="n">
        <f aca="false">F4448+G4448+I4448+K4448</f>
        <v>16.5883929957703</v>
      </c>
      <c r="M4448" s="23" t="n">
        <f aca="false">F4448+H4448+J4448+K4448</f>
        <v>16.6363549325255</v>
      </c>
      <c r="N4448" s="23" t="n">
        <f aca="false">MAX(L4448,M4448)</f>
        <v>16.6363549325255</v>
      </c>
    </row>
    <row r="4449" customFormat="false" ht="15" hidden="false" customHeight="false" outlineLevel="0" collapsed="false">
      <c r="A4449" s="5" t="n">
        <v>4430</v>
      </c>
      <c r="B4449" s="25" t="n">
        <f aca="true">NORMSINV(RAND())</f>
        <v>-0.959038625336383</v>
      </c>
      <c r="C4449" s="25" t="n">
        <f aca="true">$C$4*B4449+SQRT(1-$C$4^2)*NORMSINV(RAND())</f>
        <v>-0.389527903457017</v>
      </c>
      <c r="D4449" s="25" t="n">
        <f aca="false">NORMSDIST(B4449)</f>
        <v>0.168769643596111</v>
      </c>
      <c r="E4449" s="25" t="n">
        <f aca="false">NORMSDIST(C4449)</f>
        <v>0.34844283668864</v>
      </c>
      <c r="F4449" s="23" t="n">
        <f aca="true">BETAINV(RAND(),T1_PERT!$F$5,T1_PERT!$G$5,T1_PERT!$C$5,T1_PERT!$E$5)</f>
        <v>2.72802978433119</v>
      </c>
      <c r="G4449" s="23" t="n">
        <f aca="false">BETAINV(D4449,T1_PERT!$F$6,T1_PERT!$G$6,T1_PERT!$C$6,T1_PERT!$E$6)</f>
        <v>4.19756519911977</v>
      </c>
      <c r="H4449" s="23" t="n">
        <f aca="true">BETAINV(RAND(),T1_PERT!$F$7,T1_PERT!$G$7,T1_PERT!$C$7,T1_PERT!$E$7)</f>
        <v>6.22088858900664</v>
      </c>
      <c r="I4449" s="23" t="n">
        <f aca="false">BETAINV(E4449,T1_PERT!$F$8,T1_PERT!$G$8,T1_PERT!$C$8,T1_PERT!$E$8)</f>
        <v>4.96444445687099</v>
      </c>
      <c r="J4449" s="23" t="n">
        <f aca="true">BETAINV(RAND(),T1_PERT!$F$9,T1_PERT!$G$9,T1_PERT!$C$9,T1_PERT!$E$9)</f>
        <v>5.71697756138585</v>
      </c>
      <c r="K4449" s="23" t="n">
        <f aca="true">BETAINV(RAND(),T1_PERT!$F$10,T1_PERT!$G$10,T1_PERT!$C$10,T1_PERT!$E$10)</f>
        <v>2.45409596309963</v>
      </c>
      <c r="L4449" s="23" t="n">
        <f aca="false">F4449+G4449+I4449+K4449</f>
        <v>14.3441354034216</v>
      </c>
      <c r="M4449" s="23" t="n">
        <f aca="false">F4449+H4449+J4449+K4449</f>
        <v>17.1199918978233</v>
      </c>
      <c r="N4449" s="23" t="n">
        <f aca="false">MAX(L4449,M4449)</f>
        <v>17.1199918978233</v>
      </c>
    </row>
    <row r="4450" customFormat="false" ht="15" hidden="false" customHeight="false" outlineLevel="0" collapsed="false">
      <c r="A4450" s="5" t="n">
        <v>4431</v>
      </c>
      <c r="B4450" s="25" t="n">
        <f aca="true">NORMSINV(RAND())</f>
        <v>-0.19380522359812</v>
      </c>
      <c r="C4450" s="25" t="n">
        <f aca="true">$C$4*B4450+SQRT(1-$C$4^2)*NORMSINV(RAND())</f>
        <v>-0.117465509642184</v>
      </c>
      <c r="D4450" s="25" t="n">
        <f aca="false">NORMSDIST(B4450)</f>
        <v>0.423164198362068</v>
      </c>
      <c r="E4450" s="25" t="n">
        <f aca="false">NORMSDIST(C4450)</f>
        <v>0.453245587054255</v>
      </c>
      <c r="F4450" s="23" t="n">
        <f aca="true">BETAINV(RAND(),T1_PERT!$F$5,T1_PERT!$G$5,T1_PERT!$C$5,T1_PERT!$E$5)</f>
        <v>4.77022831254225</v>
      </c>
      <c r="G4450" s="23" t="n">
        <f aca="false">BETAINV(D4450,T1_PERT!$F$6,T1_PERT!$G$6,T1_PERT!$C$6,T1_PERT!$E$6)</f>
        <v>5.01942335213193</v>
      </c>
      <c r="H4450" s="23" t="n">
        <f aca="true">BETAINV(RAND(),T1_PERT!$F$7,T1_PERT!$G$7,T1_PERT!$C$7,T1_PERT!$E$7)</f>
        <v>7.33070994739579</v>
      </c>
      <c r="I4450" s="23" t="n">
        <f aca="false">BETAINV(E4450,T1_PERT!$F$8,T1_PERT!$G$8,T1_PERT!$C$8,T1_PERT!$E$8)</f>
        <v>5.16412115422917</v>
      </c>
      <c r="J4450" s="23" t="n">
        <f aca="true">BETAINV(RAND(),T1_PERT!$F$9,T1_PERT!$G$9,T1_PERT!$C$9,T1_PERT!$E$9)</f>
        <v>3.53546467771705</v>
      </c>
      <c r="K4450" s="23" t="n">
        <f aca="true">BETAINV(RAND(),T1_PERT!$F$10,T1_PERT!$G$10,T1_PERT!$C$10,T1_PERT!$E$10)</f>
        <v>1.86067099753642</v>
      </c>
      <c r="L4450" s="23" t="n">
        <f aca="false">F4450+G4450+I4450+K4450</f>
        <v>16.8144438164398</v>
      </c>
      <c r="M4450" s="23" t="n">
        <f aca="false">F4450+H4450+J4450+K4450</f>
        <v>17.4970739351915</v>
      </c>
      <c r="N4450" s="23" t="n">
        <f aca="false">MAX(L4450,M4450)</f>
        <v>17.4970739351915</v>
      </c>
    </row>
    <row r="4451" customFormat="false" ht="15" hidden="false" customHeight="false" outlineLevel="0" collapsed="false">
      <c r="A4451" s="5" t="n">
        <v>4432</v>
      </c>
      <c r="B4451" s="25" t="n">
        <f aca="true">NORMSINV(RAND())</f>
        <v>0.105079266482343</v>
      </c>
      <c r="C4451" s="25" t="n">
        <f aca="true">$C$4*B4451+SQRT(1-$C$4^2)*NORMSINV(RAND())</f>
        <v>-0.695168593997965</v>
      </c>
      <c r="D4451" s="25" t="n">
        <f aca="false">NORMSDIST(B4451)</f>
        <v>0.541843544419196</v>
      </c>
      <c r="E4451" s="25" t="n">
        <f aca="false">NORMSDIST(C4451)</f>
        <v>0.243474825819016</v>
      </c>
      <c r="F4451" s="23" t="n">
        <f aca="true">BETAINV(RAND(),T1_PERT!$F$5,T1_PERT!$G$5,T1_PERT!$C$5,T1_PERT!$E$5)</f>
        <v>2.81138483809353</v>
      </c>
      <c r="G4451" s="23" t="n">
        <f aca="false">BETAINV(D4451,T1_PERT!$F$6,T1_PERT!$G$6,T1_PERT!$C$6,T1_PERT!$E$6)</f>
        <v>5.38557235036502</v>
      </c>
      <c r="H4451" s="23" t="n">
        <f aca="true">BETAINV(RAND(),T1_PERT!$F$7,T1_PERT!$G$7,T1_PERT!$C$7,T1_PERT!$E$7)</f>
        <v>5.96744845873225</v>
      </c>
      <c r="I4451" s="23" t="n">
        <f aca="false">BETAINV(E4451,T1_PERT!$F$8,T1_PERT!$G$8,T1_PERT!$C$8,T1_PERT!$E$8)</f>
        <v>4.76217215314975</v>
      </c>
      <c r="J4451" s="23" t="n">
        <f aca="true">BETAINV(RAND(),T1_PERT!$F$9,T1_PERT!$G$9,T1_PERT!$C$9,T1_PERT!$E$9)</f>
        <v>4.76235867077663</v>
      </c>
      <c r="K4451" s="23" t="n">
        <f aca="true">BETAINV(RAND(),T1_PERT!$F$10,T1_PERT!$G$10,T1_PERT!$C$10,T1_PERT!$E$10)</f>
        <v>2.36618983054069</v>
      </c>
      <c r="L4451" s="23" t="n">
        <f aca="false">F4451+G4451+I4451+K4451</f>
        <v>15.325319172149</v>
      </c>
      <c r="M4451" s="23" t="n">
        <f aca="false">F4451+H4451+J4451+K4451</f>
        <v>15.9073817981431</v>
      </c>
      <c r="N4451" s="23" t="n">
        <f aca="false">MAX(L4451,M4451)</f>
        <v>15.9073817981431</v>
      </c>
    </row>
    <row r="4452" customFormat="false" ht="15" hidden="false" customHeight="false" outlineLevel="0" collapsed="false">
      <c r="A4452" s="5" t="n">
        <v>4433</v>
      </c>
      <c r="B4452" s="25" t="n">
        <f aca="true">NORMSINV(RAND())</f>
        <v>-0.725570564088862</v>
      </c>
      <c r="C4452" s="25" t="n">
        <f aca="true">$C$4*B4452+SQRT(1-$C$4^2)*NORMSINV(RAND())</f>
        <v>0.246181117891421</v>
      </c>
      <c r="D4452" s="25" t="n">
        <f aca="false">NORMSDIST(B4452)</f>
        <v>0.234051035928438</v>
      </c>
      <c r="E4452" s="25" t="n">
        <f aca="false">NORMSDIST(C4452)</f>
        <v>0.597228984207841</v>
      </c>
      <c r="F4452" s="23" t="n">
        <f aca="true">BETAINV(RAND(),T1_PERT!$F$5,T1_PERT!$G$5,T1_PERT!$C$5,T1_PERT!$E$5)</f>
        <v>3.95758064123537</v>
      </c>
      <c r="G4452" s="23" t="n">
        <f aca="false">BETAINV(D4452,T1_PERT!$F$6,T1_PERT!$G$6,T1_PERT!$C$6,T1_PERT!$E$6)</f>
        <v>4.42646165433448</v>
      </c>
      <c r="H4452" s="23" t="n">
        <f aca="true">BETAINV(RAND(),T1_PERT!$F$7,T1_PERT!$G$7,T1_PERT!$C$7,T1_PERT!$E$7)</f>
        <v>7.21660635252928</v>
      </c>
      <c r="I4452" s="23" t="n">
        <f aca="false">BETAINV(E4452,T1_PERT!$F$8,T1_PERT!$G$8,T1_PERT!$C$8,T1_PERT!$E$8)</f>
        <v>5.45401974893902</v>
      </c>
      <c r="J4452" s="23" t="n">
        <f aca="true">BETAINV(RAND(),T1_PERT!$F$9,T1_PERT!$G$9,T1_PERT!$C$9,T1_PERT!$E$9)</f>
        <v>3.7445274478202</v>
      </c>
      <c r="K4452" s="23" t="n">
        <f aca="true">BETAINV(RAND(),T1_PERT!$F$10,T1_PERT!$G$10,T1_PERT!$C$10,T1_PERT!$E$10)</f>
        <v>2.20659097983737</v>
      </c>
      <c r="L4452" s="23" t="n">
        <f aca="false">F4452+G4452+I4452+K4452</f>
        <v>16.0446530243462</v>
      </c>
      <c r="M4452" s="23" t="n">
        <f aca="false">F4452+H4452+J4452+K4452</f>
        <v>17.1253054214222</v>
      </c>
      <c r="N4452" s="23" t="n">
        <f aca="false">MAX(L4452,M4452)</f>
        <v>17.1253054214222</v>
      </c>
    </row>
    <row r="4453" customFormat="false" ht="15" hidden="false" customHeight="false" outlineLevel="0" collapsed="false">
      <c r="A4453" s="5" t="n">
        <v>4434</v>
      </c>
      <c r="B4453" s="25" t="n">
        <f aca="true">NORMSINV(RAND())</f>
        <v>-0.814298296672577</v>
      </c>
      <c r="C4453" s="25" t="n">
        <f aca="true">$C$4*B4453+SQRT(1-$C$4^2)*NORMSINV(RAND())</f>
        <v>-0.273222605330192</v>
      </c>
      <c r="D4453" s="25" t="n">
        <f aca="false">NORMSDIST(B4453)</f>
        <v>0.207737042641183</v>
      </c>
      <c r="E4453" s="25" t="n">
        <f aca="false">NORMSDIST(C4453)</f>
        <v>0.392341052144204</v>
      </c>
      <c r="F4453" s="23" t="n">
        <f aca="true">BETAINV(RAND(),T1_PERT!$F$5,T1_PERT!$G$5,T1_PERT!$C$5,T1_PERT!$E$5)</f>
        <v>3.68895640658887</v>
      </c>
      <c r="G4453" s="23" t="n">
        <f aca="false">BETAINV(D4453,T1_PERT!$F$6,T1_PERT!$G$6,T1_PERT!$C$6,T1_PERT!$E$6)</f>
        <v>4.33695607712305</v>
      </c>
      <c r="H4453" s="23" t="n">
        <f aca="true">BETAINV(RAND(),T1_PERT!$F$7,T1_PERT!$G$7,T1_PERT!$C$7,T1_PERT!$E$7)</f>
        <v>6.83402074965355</v>
      </c>
      <c r="I4453" s="23" t="n">
        <f aca="false">BETAINV(E4453,T1_PERT!$F$8,T1_PERT!$G$8,T1_PERT!$C$8,T1_PERT!$E$8)</f>
        <v>5.04772235740935</v>
      </c>
      <c r="J4453" s="23" t="n">
        <f aca="true">BETAINV(RAND(),T1_PERT!$F$9,T1_PERT!$G$9,T1_PERT!$C$9,T1_PERT!$E$9)</f>
        <v>4.63020989249183</v>
      </c>
      <c r="K4453" s="23" t="n">
        <f aca="true">BETAINV(RAND(),T1_PERT!$F$10,T1_PERT!$G$10,T1_PERT!$C$10,T1_PERT!$E$10)</f>
        <v>1.79871122041596</v>
      </c>
      <c r="L4453" s="23" t="n">
        <f aca="false">F4453+G4453+I4453+K4453</f>
        <v>14.8723460615372</v>
      </c>
      <c r="M4453" s="23" t="n">
        <f aca="false">F4453+H4453+J4453+K4453</f>
        <v>16.9518982691502</v>
      </c>
      <c r="N4453" s="23" t="n">
        <f aca="false">MAX(L4453,M4453)</f>
        <v>16.9518982691502</v>
      </c>
    </row>
    <row r="4454" customFormat="false" ht="15" hidden="false" customHeight="false" outlineLevel="0" collapsed="false">
      <c r="A4454" s="5" t="n">
        <v>4435</v>
      </c>
      <c r="B4454" s="25" t="n">
        <f aca="true">NORMSINV(RAND())</f>
        <v>-0.526443575101184</v>
      </c>
      <c r="C4454" s="25" t="n">
        <f aca="true">$C$4*B4454+SQRT(1-$C$4^2)*NORMSINV(RAND())</f>
        <v>1.38088443813334</v>
      </c>
      <c r="D4454" s="25" t="n">
        <f aca="false">NORMSDIST(B4454)</f>
        <v>0.299290023186051</v>
      </c>
      <c r="E4454" s="25" t="n">
        <f aca="false">NORMSDIST(C4454)</f>
        <v>0.916342752244487</v>
      </c>
      <c r="F4454" s="23" t="n">
        <f aca="true">BETAINV(RAND(),T1_PERT!$F$5,T1_PERT!$G$5,T1_PERT!$C$5,T1_PERT!$E$5)</f>
        <v>3.06406493874092</v>
      </c>
      <c r="G4454" s="23" t="n">
        <f aca="false">BETAINV(D4454,T1_PERT!$F$6,T1_PERT!$G$6,T1_PERT!$C$6,T1_PERT!$E$6)</f>
        <v>4.63785274587339</v>
      </c>
      <c r="H4454" s="23" t="n">
        <f aca="true">BETAINV(RAND(),T1_PERT!$F$7,T1_PERT!$G$7,T1_PERT!$C$7,T1_PERT!$E$7)</f>
        <v>7.13832763504091</v>
      </c>
      <c r="I4454" s="23" t="n">
        <f aca="false">BETAINV(E4454,T1_PERT!$F$8,T1_PERT!$G$8,T1_PERT!$C$8,T1_PERT!$E$8)</f>
        <v>6.41785008569168</v>
      </c>
      <c r="J4454" s="23" t="n">
        <f aca="true">BETAINV(RAND(),T1_PERT!$F$9,T1_PERT!$G$9,T1_PERT!$C$9,T1_PERT!$E$9)</f>
        <v>4.68365598559223</v>
      </c>
      <c r="K4454" s="23" t="n">
        <f aca="true">BETAINV(RAND(),T1_PERT!$F$10,T1_PERT!$G$10,T1_PERT!$C$10,T1_PERT!$E$10)</f>
        <v>2.54970480151286</v>
      </c>
      <c r="L4454" s="23" t="n">
        <f aca="false">F4454+G4454+I4454+K4454</f>
        <v>16.6694725718188</v>
      </c>
      <c r="M4454" s="23" t="n">
        <f aca="false">F4454+H4454+J4454+K4454</f>
        <v>17.4357533608869</v>
      </c>
      <c r="N4454" s="23" t="n">
        <f aca="false">MAX(L4454,M4454)</f>
        <v>17.4357533608869</v>
      </c>
    </row>
    <row r="4455" customFormat="false" ht="15" hidden="false" customHeight="false" outlineLevel="0" collapsed="false">
      <c r="A4455" s="5" t="n">
        <v>4436</v>
      </c>
      <c r="B4455" s="25" t="n">
        <f aca="true">NORMSINV(RAND())</f>
        <v>1.06501209660829</v>
      </c>
      <c r="C4455" s="25" t="n">
        <f aca="true">$C$4*B4455+SQRT(1-$C$4^2)*NORMSINV(RAND())</f>
        <v>0.764186098882689</v>
      </c>
      <c r="D4455" s="25" t="n">
        <f aca="false">NORMSDIST(B4455)</f>
        <v>0.856564772137488</v>
      </c>
      <c r="E4455" s="25" t="n">
        <f aca="false">NORMSDIST(C4455)</f>
        <v>0.777621825308114</v>
      </c>
      <c r="F4455" s="23" t="n">
        <f aca="true">BETAINV(RAND(),T1_PERT!$F$5,T1_PERT!$G$5,T1_PERT!$C$5,T1_PERT!$E$5)</f>
        <v>3.56843624951907</v>
      </c>
      <c r="G4455" s="23" t="n">
        <f aca="false">BETAINV(D4455,T1_PERT!$F$6,T1_PERT!$G$6,T1_PERT!$C$6,T1_PERT!$E$6)</f>
        <v>6.60443066899068</v>
      </c>
      <c r="H4455" s="23" t="n">
        <f aca="true">BETAINV(RAND(),T1_PERT!$F$7,T1_PERT!$G$7,T1_PERT!$C$7,T1_PERT!$E$7)</f>
        <v>4.35802704144318</v>
      </c>
      <c r="I4455" s="23" t="n">
        <f aca="false">BETAINV(E4455,T1_PERT!$F$8,T1_PERT!$G$8,T1_PERT!$C$8,T1_PERT!$E$8)</f>
        <v>5.89399980394834</v>
      </c>
      <c r="J4455" s="23" t="n">
        <f aca="true">BETAINV(RAND(),T1_PERT!$F$9,T1_PERT!$G$9,T1_PERT!$C$9,T1_PERT!$E$9)</f>
        <v>4.99238857899574</v>
      </c>
      <c r="K4455" s="23" t="n">
        <f aca="true">BETAINV(RAND(),T1_PERT!$F$10,T1_PERT!$G$10,T1_PERT!$C$10,T1_PERT!$E$10)</f>
        <v>2.42016212342569</v>
      </c>
      <c r="L4455" s="23" t="n">
        <f aca="false">F4455+G4455+I4455+K4455</f>
        <v>18.4870288458838</v>
      </c>
      <c r="M4455" s="23" t="n">
        <f aca="false">F4455+H4455+J4455+K4455</f>
        <v>15.3390139933837</v>
      </c>
      <c r="N4455" s="23" t="n">
        <f aca="false">MAX(L4455,M4455)</f>
        <v>18.4870288458838</v>
      </c>
    </row>
    <row r="4456" customFormat="false" ht="15" hidden="false" customHeight="false" outlineLevel="0" collapsed="false">
      <c r="A4456" s="5" t="n">
        <v>4437</v>
      </c>
      <c r="B4456" s="25" t="n">
        <f aca="true">NORMSINV(RAND())</f>
        <v>-1.1575117773526</v>
      </c>
      <c r="C4456" s="25" t="n">
        <f aca="true">$C$4*B4456+SQRT(1-$C$4^2)*NORMSINV(RAND())</f>
        <v>-2.21561107341098</v>
      </c>
      <c r="D4456" s="25" t="n">
        <f aca="false">NORMSDIST(B4456)</f>
        <v>0.123531665179881</v>
      </c>
      <c r="E4456" s="25" t="n">
        <f aca="false">NORMSDIST(C4456)</f>
        <v>0.0133590749130391</v>
      </c>
      <c r="F4456" s="23" t="n">
        <f aca="true">BETAINV(RAND(),T1_PERT!$F$5,T1_PERT!$G$5,T1_PERT!$C$5,T1_PERT!$E$5)</f>
        <v>3.4397462718723</v>
      </c>
      <c r="G4456" s="23" t="n">
        <f aca="false">BETAINV(D4456,T1_PERT!$F$6,T1_PERT!$G$6,T1_PERT!$C$6,T1_PERT!$E$6)</f>
        <v>4.02040042366357</v>
      </c>
      <c r="H4456" s="23" t="n">
        <f aca="true">BETAINV(RAND(),T1_PERT!$F$7,T1_PERT!$G$7,T1_PERT!$C$7,T1_PERT!$E$7)</f>
        <v>5.61396478407822</v>
      </c>
      <c r="I4456" s="23" t="n">
        <f aca="false">BETAINV(E4456,T1_PERT!$F$8,T1_PERT!$G$8,T1_PERT!$C$8,T1_PERT!$E$8)</f>
        <v>4.15191458150475</v>
      </c>
      <c r="J4456" s="23" t="n">
        <f aca="true">BETAINV(RAND(),T1_PERT!$F$9,T1_PERT!$G$9,T1_PERT!$C$9,T1_PERT!$E$9)</f>
        <v>3.99305680638161</v>
      </c>
      <c r="K4456" s="23" t="n">
        <f aca="true">BETAINV(RAND(),T1_PERT!$F$10,T1_PERT!$G$10,T1_PERT!$C$10,T1_PERT!$E$10)</f>
        <v>1.70151981316571</v>
      </c>
      <c r="L4456" s="23" t="n">
        <f aca="false">F4456+G4456+I4456+K4456</f>
        <v>13.3135810902063</v>
      </c>
      <c r="M4456" s="23" t="n">
        <f aca="false">F4456+H4456+J4456+K4456</f>
        <v>14.7482876754978</v>
      </c>
      <c r="N4456" s="23" t="n">
        <f aca="false">MAX(L4456,M4456)</f>
        <v>14.7482876754978</v>
      </c>
    </row>
    <row r="4457" customFormat="false" ht="15" hidden="false" customHeight="false" outlineLevel="0" collapsed="false">
      <c r="A4457" s="5" t="n">
        <v>4438</v>
      </c>
      <c r="B4457" s="25" t="n">
        <f aca="true">NORMSINV(RAND())</f>
        <v>1.38665115357333</v>
      </c>
      <c r="C4457" s="25" t="n">
        <f aca="true">$C$4*B4457+SQRT(1-$C$4^2)*NORMSINV(RAND())</f>
        <v>0.650158376723937</v>
      </c>
      <c r="D4457" s="25" t="n">
        <f aca="false">NORMSDIST(B4457)</f>
        <v>0.917225918994417</v>
      </c>
      <c r="E4457" s="25" t="n">
        <f aca="false">NORMSDIST(C4457)</f>
        <v>0.742205037865376</v>
      </c>
      <c r="F4457" s="23" t="n">
        <f aca="true">BETAINV(RAND(),T1_PERT!$F$5,T1_PERT!$G$5,T1_PERT!$C$5,T1_PERT!$E$5)</f>
        <v>3.18803753051868</v>
      </c>
      <c r="G4457" s="23" t="n">
        <f aca="false">BETAINV(D4457,T1_PERT!$F$6,T1_PERT!$G$6,T1_PERT!$C$6,T1_PERT!$E$6)</f>
        <v>6.99007962255536</v>
      </c>
      <c r="H4457" s="23" t="n">
        <f aca="true">BETAINV(RAND(),T1_PERT!$F$7,T1_PERT!$G$7,T1_PERT!$C$7,T1_PERT!$E$7)</f>
        <v>7.01817455976543</v>
      </c>
      <c r="I4457" s="23" t="n">
        <f aca="false">BETAINV(E4457,T1_PERT!$F$8,T1_PERT!$G$8,T1_PERT!$C$8,T1_PERT!$E$8)</f>
        <v>5.79579320682172</v>
      </c>
      <c r="J4457" s="23" t="n">
        <f aca="true">BETAINV(RAND(),T1_PERT!$F$9,T1_PERT!$G$9,T1_PERT!$C$9,T1_PERT!$E$9)</f>
        <v>3.16413421086531</v>
      </c>
      <c r="K4457" s="23" t="n">
        <f aca="true">BETAINV(RAND(),T1_PERT!$F$10,T1_PERT!$G$10,T1_PERT!$C$10,T1_PERT!$E$10)</f>
        <v>2.6770955400874</v>
      </c>
      <c r="L4457" s="23" t="n">
        <f aca="false">F4457+G4457+I4457+K4457</f>
        <v>18.6510058999832</v>
      </c>
      <c r="M4457" s="23" t="n">
        <f aca="false">F4457+H4457+J4457+K4457</f>
        <v>16.0474418412368</v>
      </c>
      <c r="N4457" s="23" t="n">
        <f aca="false">MAX(L4457,M4457)</f>
        <v>18.6510058999832</v>
      </c>
    </row>
    <row r="4458" customFormat="false" ht="15" hidden="false" customHeight="false" outlineLevel="0" collapsed="false">
      <c r="A4458" s="5" t="n">
        <v>4439</v>
      </c>
      <c r="B4458" s="25" t="n">
        <f aca="true">NORMSINV(RAND())</f>
        <v>-0.585630426831011</v>
      </c>
      <c r="C4458" s="25" t="n">
        <f aca="true">$C$4*B4458+SQRT(1-$C$4^2)*NORMSINV(RAND())</f>
        <v>-0.903683887514075</v>
      </c>
      <c r="D4458" s="25" t="n">
        <f aca="false">NORMSDIST(B4458)</f>
        <v>0.279061948392649</v>
      </c>
      <c r="E4458" s="25" t="n">
        <f aca="false">NORMSDIST(C4458)</f>
        <v>0.183081522606783</v>
      </c>
      <c r="F4458" s="23" t="n">
        <f aca="true">BETAINV(RAND(),T1_PERT!$F$5,T1_PERT!$G$5,T1_PERT!$C$5,T1_PERT!$E$5)</f>
        <v>3.4566958214363</v>
      </c>
      <c r="G4458" s="23" t="n">
        <f aca="false">BETAINV(D4458,T1_PERT!$F$6,T1_PERT!$G$6,T1_PERT!$C$6,T1_PERT!$E$6)</f>
        <v>4.57356247078029</v>
      </c>
      <c r="H4458" s="23" t="n">
        <f aca="true">BETAINV(RAND(),T1_PERT!$F$7,T1_PERT!$G$7,T1_PERT!$C$7,T1_PERT!$E$7)</f>
        <v>4.09558855699391</v>
      </c>
      <c r="I4458" s="23" t="n">
        <f aca="false">BETAINV(E4458,T1_PERT!$F$8,T1_PERT!$G$8,T1_PERT!$C$8,T1_PERT!$E$8)</f>
        <v>4.63913623503994</v>
      </c>
      <c r="J4458" s="23" t="n">
        <f aca="true">BETAINV(RAND(),T1_PERT!$F$9,T1_PERT!$G$9,T1_PERT!$C$9,T1_PERT!$E$9)</f>
        <v>3.86171706276041</v>
      </c>
      <c r="K4458" s="23" t="n">
        <f aca="true">BETAINV(RAND(),T1_PERT!$F$10,T1_PERT!$G$10,T1_PERT!$C$10,T1_PERT!$E$10)</f>
        <v>2.51978272251076</v>
      </c>
      <c r="L4458" s="23" t="n">
        <f aca="false">F4458+G4458+I4458+K4458</f>
        <v>15.1891772497673</v>
      </c>
      <c r="M4458" s="23" t="n">
        <f aca="false">F4458+H4458+J4458+K4458</f>
        <v>13.9337841637014</v>
      </c>
      <c r="N4458" s="23" t="n">
        <f aca="false">MAX(L4458,M4458)</f>
        <v>15.1891772497673</v>
      </c>
    </row>
    <row r="4459" customFormat="false" ht="15" hidden="false" customHeight="false" outlineLevel="0" collapsed="false">
      <c r="A4459" s="5" t="n">
        <v>4440</v>
      </c>
      <c r="B4459" s="25" t="n">
        <f aca="true">NORMSINV(RAND())</f>
        <v>-1.09121280642109</v>
      </c>
      <c r="C4459" s="25" t="n">
        <f aca="true">$C$4*B4459+SQRT(1-$C$4^2)*NORMSINV(RAND())</f>
        <v>-0.568136288056635</v>
      </c>
      <c r="D4459" s="25" t="n">
        <f aca="false">NORMSDIST(B4459)</f>
        <v>0.137589627037461</v>
      </c>
      <c r="E4459" s="25" t="n">
        <f aca="false">NORMSDIST(C4459)</f>
        <v>0.284971214539607</v>
      </c>
      <c r="F4459" s="23" t="n">
        <f aca="true">BETAINV(RAND(),T1_PERT!$F$5,T1_PERT!$G$5,T1_PERT!$C$5,T1_PERT!$E$5)</f>
        <v>4.2928781148883</v>
      </c>
      <c r="G4459" s="23" t="n">
        <f aca="false">BETAINV(D4459,T1_PERT!$F$6,T1_PERT!$G$6,T1_PERT!$C$6,T1_PERT!$E$6)</f>
        <v>4.07774194286049</v>
      </c>
      <c r="H4459" s="23" t="n">
        <f aca="true">BETAINV(RAND(),T1_PERT!$F$7,T1_PERT!$G$7,T1_PERT!$C$7,T1_PERT!$E$7)</f>
        <v>6.28388918266685</v>
      </c>
      <c r="I4459" s="23" t="n">
        <f aca="false">BETAINV(E4459,T1_PERT!$F$8,T1_PERT!$G$8,T1_PERT!$C$8,T1_PERT!$E$8)</f>
        <v>4.84319123601853</v>
      </c>
      <c r="J4459" s="23" t="n">
        <f aca="true">BETAINV(RAND(),T1_PERT!$F$9,T1_PERT!$G$9,T1_PERT!$C$9,T1_PERT!$E$9)</f>
        <v>5.26097419805333</v>
      </c>
      <c r="K4459" s="23" t="n">
        <f aca="true">BETAINV(RAND(),T1_PERT!$F$10,T1_PERT!$G$10,T1_PERT!$C$10,T1_PERT!$E$10)</f>
        <v>1.52581643142212</v>
      </c>
      <c r="L4459" s="23" t="n">
        <f aca="false">F4459+G4459+I4459+K4459</f>
        <v>14.7396277251894</v>
      </c>
      <c r="M4459" s="23" t="n">
        <f aca="false">F4459+H4459+J4459+K4459</f>
        <v>17.3635579270306</v>
      </c>
      <c r="N4459" s="23" t="n">
        <f aca="false">MAX(L4459,M4459)</f>
        <v>17.3635579270306</v>
      </c>
    </row>
    <row r="4460" customFormat="false" ht="15" hidden="false" customHeight="false" outlineLevel="0" collapsed="false">
      <c r="A4460" s="5" t="n">
        <v>4441</v>
      </c>
      <c r="B4460" s="25" t="n">
        <f aca="true">NORMSINV(RAND())</f>
        <v>0.191951567295476</v>
      </c>
      <c r="C4460" s="25" t="n">
        <f aca="true">$C$4*B4460+SQRT(1-$C$4^2)*NORMSINV(RAND())</f>
        <v>1.0103651136505</v>
      </c>
      <c r="D4460" s="25" t="n">
        <f aca="false">NORMSDIST(B4460)</f>
        <v>0.576109928223999</v>
      </c>
      <c r="E4460" s="25" t="n">
        <f aca="false">NORMSDIST(C4460)</f>
        <v>0.84383980222785</v>
      </c>
      <c r="F4460" s="23" t="n">
        <f aca="true">BETAINV(RAND(),T1_PERT!$F$5,T1_PERT!$G$5,T1_PERT!$C$5,T1_PERT!$E$5)</f>
        <v>3.38244427042021</v>
      </c>
      <c r="G4460" s="23" t="n">
        <f aca="false">BETAINV(D4460,T1_PERT!$F$6,T1_PERT!$G$6,T1_PERT!$C$6,T1_PERT!$E$6)</f>
        <v>5.49488191282562</v>
      </c>
      <c r="H4460" s="23" t="n">
        <f aca="true">BETAINV(RAND(),T1_PERT!$F$7,T1_PERT!$G$7,T1_PERT!$C$7,T1_PERT!$E$7)</f>
        <v>6.18674365025311</v>
      </c>
      <c r="I4460" s="23" t="n">
        <f aca="false">BETAINV(E4460,T1_PERT!$F$8,T1_PERT!$G$8,T1_PERT!$C$8,T1_PERT!$E$8)</f>
        <v>6.10588555212141</v>
      </c>
      <c r="J4460" s="23" t="n">
        <f aca="true">BETAINV(RAND(),T1_PERT!$F$9,T1_PERT!$G$9,T1_PERT!$C$9,T1_PERT!$E$9)</f>
        <v>4.34097007938482</v>
      </c>
      <c r="K4460" s="23" t="n">
        <f aca="true">BETAINV(RAND(),T1_PERT!$F$10,T1_PERT!$G$10,T1_PERT!$C$10,T1_PERT!$E$10)</f>
        <v>2.00968672556442</v>
      </c>
      <c r="L4460" s="23" t="n">
        <f aca="false">F4460+G4460+I4460+K4460</f>
        <v>16.9928984609317</v>
      </c>
      <c r="M4460" s="23" t="n">
        <f aca="false">F4460+H4460+J4460+K4460</f>
        <v>15.9198447256226</v>
      </c>
      <c r="N4460" s="23" t="n">
        <f aca="false">MAX(L4460,M4460)</f>
        <v>16.9928984609317</v>
      </c>
    </row>
    <row r="4461" customFormat="false" ht="15" hidden="false" customHeight="false" outlineLevel="0" collapsed="false">
      <c r="A4461" s="5" t="n">
        <v>4442</v>
      </c>
      <c r="B4461" s="25" t="n">
        <f aca="true">NORMSINV(RAND())</f>
        <v>0.424897335461454</v>
      </c>
      <c r="C4461" s="25" t="n">
        <f aca="true">$C$4*B4461+SQRT(1-$C$4^2)*NORMSINV(RAND())</f>
        <v>1.24193813620227</v>
      </c>
      <c r="D4461" s="25" t="n">
        <f aca="false">NORMSDIST(B4461)</f>
        <v>0.664544241423909</v>
      </c>
      <c r="E4461" s="25" t="n">
        <f aca="false">NORMSDIST(C4461)</f>
        <v>0.892870305975841</v>
      </c>
      <c r="F4461" s="23" t="n">
        <f aca="true">BETAINV(RAND(),T1_PERT!$F$5,T1_PERT!$G$5,T1_PERT!$C$5,T1_PERT!$E$5)</f>
        <v>3.65974661624603</v>
      </c>
      <c r="G4461" s="23" t="n">
        <f aca="false">BETAINV(D4461,T1_PERT!$F$6,T1_PERT!$G$6,T1_PERT!$C$6,T1_PERT!$E$6)</f>
        <v>5.79178566292488</v>
      </c>
      <c r="H4461" s="23" t="n">
        <f aca="true">BETAINV(RAND(),T1_PERT!$F$7,T1_PERT!$G$7,T1_PERT!$C$7,T1_PERT!$E$7)</f>
        <v>5.97776252743387</v>
      </c>
      <c r="I4461" s="23" t="n">
        <f aca="false">BETAINV(E4461,T1_PERT!$F$8,T1_PERT!$G$8,T1_PERT!$C$8,T1_PERT!$E$8)</f>
        <v>6.30242389740233</v>
      </c>
      <c r="J4461" s="23" t="n">
        <f aca="true">BETAINV(RAND(),T1_PERT!$F$9,T1_PERT!$G$9,T1_PERT!$C$9,T1_PERT!$E$9)</f>
        <v>3.62522555529312</v>
      </c>
      <c r="K4461" s="23" t="n">
        <f aca="true">BETAINV(RAND(),T1_PERT!$F$10,T1_PERT!$G$10,T1_PERT!$C$10,T1_PERT!$E$10)</f>
        <v>2.46854554005373</v>
      </c>
      <c r="L4461" s="23" t="n">
        <f aca="false">F4461+G4461+I4461+K4461</f>
        <v>18.222501716627</v>
      </c>
      <c r="M4461" s="23" t="n">
        <f aca="false">F4461+H4461+J4461+K4461</f>
        <v>15.7312802390268</v>
      </c>
      <c r="N4461" s="23" t="n">
        <f aca="false">MAX(L4461,M4461)</f>
        <v>18.222501716627</v>
      </c>
    </row>
    <row r="4462" customFormat="false" ht="15" hidden="false" customHeight="false" outlineLevel="0" collapsed="false">
      <c r="A4462" s="5" t="n">
        <v>4443</v>
      </c>
      <c r="B4462" s="25" t="n">
        <f aca="true">NORMSINV(RAND())</f>
        <v>-0.682217426407352</v>
      </c>
      <c r="C4462" s="25" t="n">
        <f aca="true">$C$4*B4462+SQRT(1-$C$4^2)*NORMSINV(RAND())</f>
        <v>-0.803763758180365</v>
      </c>
      <c r="D4462" s="25" t="n">
        <f aca="false">NORMSDIST(B4462)</f>
        <v>0.24755073855989</v>
      </c>
      <c r="E4462" s="25" t="n">
        <f aca="false">NORMSDIST(C4462)</f>
        <v>0.210766712047868</v>
      </c>
      <c r="F4462" s="23" t="n">
        <f aca="true">BETAINV(RAND(),T1_PERT!$F$5,T1_PERT!$G$5,T1_PERT!$C$5,T1_PERT!$E$5)</f>
        <v>3.37788098335933</v>
      </c>
      <c r="G4462" s="23" t="n">
        <f aca="false">BETAINV(D4462,T1_PERT!$F$6,T1_PERT!$G$6,T1_PERT!$C$6,T1_PERT!$E$6)</f>
        <v>4.47127379036382</v>
      </c>
      <c r="H4462" s="23" t="n">
        <f aca="true">BETAINV(RAND(),T1_PERT!$F$7,T1_PERT!$G$7,T1_PERT!$C$7,T1_PERT!$E$7)</f>
        <v>5.99918900172033</v>
      </c>
      <c r="I4462" s="23" t="n">
        <f aca="false">BETAINV(E4462,T1_PERT!$F$8,T1_PERT!$G$8,T1_PERT!$C$8,T1_PERT!$E$8)</f>
        <v>4.69652130216673</v>
      </c>
      <c r="J4462" s="23" t="n">
        <f aca="true">BETAINV(RAND(),T1_PERT!$F$9,T1_PERT!$G$9,T1_PERT!$C$9,T1_PERT!$E$9)</f>
        <v>3.20954114787724</v>
      </c>
      <c r="K4462" s="23" t="n">
        <f aca="true">BETAINV(RAND(),T1_PERT!$F$10,T1_PERT!$G$10,T1_PERT!$C$10,T1_PERT!$E$10)</f>
        <v>2.08321633586299</v>
      </c>
      <c r="L4462" s="23" t="n">
        <f aca="false">F4462+G4462+I4462+K4462</f>
        <v>14.6288924117529</v>
      </c>
      <c r="M4462" s="23" t="n">
        <f aca="false">F4462+H4462+J4462+K4462</f>
        <v>14.6698274688199</v>
      </c>
      <c r="N4462" s="23" t="n">
        <f aca="false">MAX(L4462,M4462)</f>
        <v>14.6698274688199</v>
      </c>
    </row>
    <row r="4463" customFormat="false" ht="15" hidden="false" customHeight="false" outlineLevel="0" collapsed="false">
      <c r="A4463" s="5" t="n">
        <v>4444</v>
      </c>
      <c r="B4463" s="25" t="n">
        <f aca="true">NORMSINV(RAND())</f>
        <v>0.281998381277457</v>
      </c>
      <c r="C4463" s="25" t="n">
        <f aca="true">$C$4*B4463+SQRT(1-$C$4^2)*NORMSINV(RAND())</f>
        <v>-0.180394172507885</v>
      </c>
      <c r="D4463" s="25" t="n">
        <f aca="false">NORMSDIST(B4463)</f>
        <v>0.611027624245997</v>
      </c>
      <c r="E4463" s="25" t="n">
        <f aca="false">NORMSDIST(C4463)</f>
        <v>0.428421564472806</v>
      </c>
      <c r="F4463" s="23" t="n">
        <f aca="true">BETAINV(RAND(),T1_PERT!$F$5,T1_PERT!$G$5,T1_PERT!$C$5,T1_PERT!$E$5)</f>
        <v>4.47063537750095</v>
      </c>
      <c r="G4463" s="23" t="n">
        <f aca="false">BETAINV(D4463,T1_PERT!$F$6,T1_PERT!$G$6,T1_PERT!$C$6,T1_PERT!$E$6)</f>
        <v>5.60913039140546</v>
      </c>
      <c r="H4463" s="23" t="n">
        <f aca="true">BETAINV(RAND(),T1_PERT!$F$7,T1_PERT!$G$7,T1_PERT!$C$7,T1_PERT!$E$7)</f>
        <v>6.9751574105716</v>
      </c>
      <c r="I4463" s="23" t="n">
        <f aca="false">BETAINV(E4463,T1_PERT!$F$8,T1_PERT!$G$8,T1_PERT!$C$8,T1_PERT!$E$8)</f>
        <v>5.11645543167221</v>
      </c>
      <c r="J4463" s="23" t="n">
        <f aca="true">BETAINV(RAND(),T1_PERT!$F$9,T1_PERT!$G$9,T1_PERT!$C$9,T1_PERT!$E$9)</f>
        <v>4.02629420033956</v>
      </c>
      <c r="K4463" s="23" t="n">
        <f aca="true">BETAINV(RAND(),T1_PERT!$F$10,T1_PERT!$G$10,T1_PERT!$C$10,T1_PERT!$E$10)</f>
        <v>1.79248083848205</v>
      </c>
      <c r="L4463" s="23" t="n">
        <f aca="false">F4463+G4463+I4463+K4463</f>
        <v>16.9887020390607</v>
      </c>
      <c r="M4463" s="23" t="n">
        <f aca="false">F4463+H4463+J4463+K4463</f>
        <v>17.2645678268942</v>
      </c>
      <c r="N4463" s="23" t="n">
        <f aca="false">MAX(L4463,M4463)</f>
        <v>17.2645678268942</v>
      </c>
    </row>
    <row r="4464" customFormat="false" ht="15" hidden="false" customHeight="false" outlineLevel="0" collapsed="false">
      <c r="A4464" s="5" t="n">
        <v>4445</v>
      </c>
      <c r="B4464" s="25" t="n">
        <f aca="true">NORMSINV(RAND())</f>
        <v>-0.332823290069473</v>
      </c>
      <c r="C4464" s="25" t="n">
        <f aca="true">$C$4*B4464+SQRT(1-$C$4^2)*NORMSINV(RAND())</f>
        <v>0.900131159389471</v>
      </c>
      <c r="D4464" s="25" t="n">
        <f aca="false">NORMSDIST(B4464)</f>
        <v>0.369633838309862</v>
      </c>
      <c r="E4464" s="25" t="n">
        <f aca="false">NORMSDIST(C4464)</f>
        <v>0.815974772172312</v>
      </c>
      <c r="F4464" s="23" t="n">
        <f aca="true">BETAINV(RAND(),T1_PERT!$F$5,T1_PERT!$G$5,T1_PERT!$C$5,T1_PERT!$E$5)</f>
        <v>4.25988104908598</v>
      </c>
      <c r="G4464" s="23" t="n">
        <f aca="false">BETAINV(D4464,T1_PERT!$F$6,T1_PERT!$G$6,T1_PERT!$C$6,T1_PERT!$E$6)</f>
        <v>4.85606328952316</v>
      </c>
      <c r="H4464" s="23" t="n">
        <f aca="true">BETAINV(RAND(),T1_PERT!$F$7,T1_PERT!$G$7,T1_PERT!$C$7,T1_PERT!$E$7)</f>
        <v>5.05611898072243</v>
      </c>
      <c r="I4464" s="23" t="n">
        <f aca="false">BETAINV(E4464,T1_PERT!$F$8,T1_PERT!$G$8,T1_PERT!$C$8,T1_PERT!$E$8)</f>
        <v>6.01118178614724</v>
      </c>
      <c r="J4464" s="23" t="n">
        <f aca="true">BETAINV(RAND(),T1_PERT!$F$9,T1_PERT!$G$9,T1_PERT!$C$9,T1_PERT!$E$9)</f>
        <v>4.25459218052137</v>
      </c>
      <c r="K4464" s="23" t="n">
        <f aca="true">BETAINV(RAND(),T1_PERT!$F$10,T1_PERT!$G$10,T1_PERT!$C$10,T1_PERT!$E$10)</f>
        <v>1.9193642442368</v>
      </c>
      <c r="L4464" s="23" t="n">
        <f aca="false">F4464+G4464+I4464+K4464</f>
        <v>17.0464903689932</v>
      </c>
      <c r="M4464" s="23" t="n">
        <f aca="false">F4464+H4464+J4464+K4464</f>
        <v>15.4899564545666</v>
      </c>
      <c r="N4464" s="23" t="n">
        <f aca="false">MAX(L4464,M4464)</f>
        <v>17.0464903689932</v>
      </c>
    </row>
    <row r="4465" customFormat="false" ht="15" hidden="false" customHeight="false" outlineLevel="0" collapsed="false">
      <c r="A4465" s="5" t="n">
        <v>4446</v>
      </c>
      <c r="B4465" s="25" t="n">
        <f aca="true">NORMSINV(RAND())</f>
        <v>-0.585587666887593</v>
      </c>
      <c r="C4465" s="25" t="n">
        <f aca="true">$C$4*B4465+SQRT(1-$C$4^2)*NORMSINV(RAND())</f>
        <v>0.10381630420212</v>
      </c>
      <c r="D4465" s="25" t="n">
        <f aca="false">NORMSDIST(B4465)</f>
        <v>0.279076319133466</v>
      </c>
      <c r="E4465" s="25" t="n">
        <f aca="false">NORMSDIST(C4465)</f>
        <v>0.541342436248271</v>
      </c>
      <c r="F4465" s="23" t="n">
        <f aca="true">BETAINV(RAND(),T1_PERT!$F$5,T1_PERT!$G$5,T1_PERT!$C$5,T1_PERT!$E$5)</f>
        <v>2.74531090447543</v>
      </c>
      <c r="G4465" s="23" t="n">
        <f aca="false">BETAINV(D4465,T1_PERT!$F$6,T1_PERT!$G$6,T1_PERT!$C$6,T1_PERT!$E$6)</f>
        <v>4.57360848489854</v>
      </c>
      <c r="H4465" s="23" t="n">
        <f aca="true">BETAINV(RAND(),T1_PERT!$F$7,T1_PERT!$G$7,T1_PERT!$C$7,T1_PERT!$E$7)</f>
        <v>6.13501062161149</v>
      </c>
      <c r="I4465" s="23" t="n">
        <f aca="false">BETAINV(E4465,T1_PERT!$F$8,T1_PERT!$G$8,T1_PERT!$C$8,T1_PERT!$E$8)</f>
        <v>5.33788900473862</v>
      </c>
      <c r="J4465" s="23" t="n">
        <f aca="true">BETAINV(RAND(),T1_PERT!$F$9,T1_PERT!$G$9,T1_PERT!$C$9,T1_PERT!$E$9)</f>
        <v>3.69849318057048</v>
      </c>
      <c r="K4465" s="23" t="n">
        <f aca="true">BETAINV(RAND(),T1_PERT!$F$10,T1_PERT!$G$10,T1_PERT!$C$10,T1_PERT!$E$10)</f>
        <v>2.50648717159271</v>
      </c>
      <c r="L4465" s="23" t="n">
        <f aca="false">F4465+G4465+I4465+K4465</f>
        <v>15.1632955657053</v>
      </c>
      <c r="M4465" s="23" t="n">
        <f aca="false">F4465+H4465+J4465+K4465</f>
        <v>15.0853018782501</v>
      </c>
      <c r="N4465" s="23" t="n">
        <f aca="false">MAX(L4465,M4465)</f>
        <v>15.1632955657053</v>
      </c>
    </row>
    <row r="4466" customFormat="false" ht="15" hidden="false" customHeight="false" outlineLevel="0" collapsed="false">
      <c r="A4466" s="5" t="n">
        <v>4447</v>
      </c>
      <c r="B4466" s="25" t="n">
        <f aca="true">NORMSINV(RAND())</f>
        <v>0.239270680284499</v>
      </c>
      <c r="C4466" s="25" t="n">
        <f aca="true">$C$4*B4466+SQRT(1-$C$4^2)*NORMSINV(RAND())</f>
        <v>-0.982572015459666</v>
      </c>
      <c r="D4466" s="25" t="n">
        <f aca="false">NORMSDIST(B4466)</f>
        <v>0.59455215054082</v>
      </c>
      <c r="E4466" s="25" t="n">
        <f aca="false">NORMSDIST(C4466)</f>
        <v>0.16290906155699</v>
      </c>
      <c r="F4466" s="23" t="n">
        <f aca="true">BETAINV(RAND(),T1_PERT!$F$5,T1_PERT!$G$5,T1_PERT!$C$5,T1_PERT!$E$5)</f>
        <v>4.01145298338721</v>
      </c>
      <c r="G4466" s="23" t="n">
        <f aca="false">BETAINV(D4466,T1_PERT!$F$6,T1_PERT!$G$6,T1_PERT!$C$6,T1_PERT!$E$6)</f>
        <v>5.55481477283174</v>
      </c>
      <c r="H4466" s="23" t="n">
        <f aca="true">BETAINV(RAND(),T1_PERT!$F$7,T1_PERT!$G$7,T1_PERT!$C$7,T1_PERT!$E$7)</f>
        <v>5.54528673517562</v>
      </c>
      <c r="I4466" s="23" t="n">
        <f aca="false">BETAINV(E4466,T1_PERT!$F$8,T1_PERT!$G$8,T1_PERT!$C$8,T1_PERT!$E$8)</f>
        <v>4.59590968579611</v>
      </c>
      <c r="J4466" s="23" t="n">
        <f aca="true">BETAINV(RAND(),T1_PERT!$F$9,T1_PERT!$G$9,T1_PERT!$C$9,T1_PERT!$E$9)</f>
        <v>4.67841883411447</v>
      </c>
      <c r="K4466" s="23" t="n">
        <f aca="true">BETAINV(RAND(),T1_PERT!$F$10,T1_PERT!$G$10,T1_PERT!$C$10,T1_PERT!$E$10)</f>
        <v>1.66552322505476</v>
      </c>
      <c r="L4466" s="23" t="n">
        <f aca="false">F4466+G4466+I4466+K4466</f>
        <v>15.8277006670698</v>
      </c>
      <c r="M4466" s="23" t="n">
        <f aca="false">F4466+H4466+J4466+K4466</f>
        <v>15.9006817777321</v>
      </c>
      <c r="N4466" s="23" t="n">
        <f aca="false">MAX(L4466,M4466)</f>
        <v>15.9006817777321</v>
      </c>
    </row>
    <row r="4467" customFormat="false" ht="15" hidden="false" customHeight="false" outlineLevel="0" collapsed="false">
      <c r="A4467" s="5" t="n">
        <v>4448</v>
      </c>
      <c r="B4467" s="25" t="n">
        <f aca="true">NORMSINV(RAND())</f>
        <v>0.865782884445135</v>
      </c>
      <c r="C4467" s="25" t="n">
        <f aca="true">$C$4*B4467+SQRT(1-$C$4^2)*NORMSINV(RAND())</f>
        <v>1.14831490827417</v>
      </c>
      <c r="D4467" s="25" t="n">
        <f aca="false">NORMSDIST(B4467)</f>
        <v>0.806695381556509</v>
      </c>
      <c r="E4467" s="25" t="n">
        <f aca="false">NORMSDIST(C4467)</f>
        <v>0.87458070656879</v>
      </c>
      <c r="F4467" s="23" t="n">
        <f aca="true">BETAINV(RAND(),T1_PERT!$F$5,T1_PERT!$G$5,T1_PERT!$C$5,T1_PERT!$E$5)</f>
        <v>4.10988911385487</v>
      </c>
      <c r="G4467" s="23" t="n">
        <f aca="false">BETAINV(D4467,T1_PERT!$F$6,T1_PERT!$G$6,T1_PERT!$C$6,T1_PERT!$E$6)</f>
        <v>6.35546836124081</v>
      </c>
      <c r="H4467" s="23" t="n">
        <f aca="true">BETAINV(RAND(),T1_PERT!$F$7,T1_PERT!$G$7,T1_PERT!$C$7,T1_PERT!$E$7)</f>
        <v>7.27017555748025</v>
      </c>
      <c r="I4467" s="23" t="n">
        <f aca="false">BETAINV(E4467,T1_PERT!$F$8,T1_PERT!$G$8,T1_PERT!$C$8,T1_PERT!$E$8)</f>
        <v>6.22348126836573</v>
      </c>
      <c r="J4467" s="23" t="n">
        <f aca="true">BETAINV(RAND(),T1_PERT!$F$9,T1_PERT!$G$9,T1_PERT!$C$9,T1_PERT!$E$9)</f>
        <v>4.91387027602677</v>
      </c>
      <c r="K4467" s="23" t="n">
        <f aca="true">BETAINV(RAND(),T1_PERT!$F$10,T1_PERT!$G$10,T1_PERT!$C$10,T1_PERT!$E$10)</f>
        <v>1.94500324233043</v>
      </c>
      <c r="L4467" s="23" t="n">
        <f aca="false">F4467+G4467+I4467+K4467</f>
        <v>18.6338419857918</v>
      </c>
      <c r="M4467" s="23" t="n">
        <f aca="false">F4467+H4467+J4467+K4467</f>
        <v>18.2389381896923</v>
      </c>
      <c r="N4467" s="23" t="n">
        <f aca="false">MAX(L4467,M4467)</f>
        <v>18.6338419857918</v>
      </c>
    </row>
    <row r="4468" customFormat="false" ht="15" hidden="false" customHeight="false" outlineLevel="0" collapsed="false">
      <c r="A4468" s="5" t="n">
        <v>4449</v>
      </c>
      <c r="B4468" s="25" t="n">
        <f aca="true">NORMSINV(RAND())</f>
        <v>1.2479100910074</v>
      </c>
      <c r="C4468" s="25" t="n">
        <f aca="true">$C$4*B4468+SQRT(1-$C$4^2)*NORMSINV(RAND())</f>
        <v>0.213883227510461</v>
      </c>
      <c r="D4468" s="25" t="n">
        <f aca="false">NORMSDIST(B4468)</f>
        <v>0.893968007611063</v>
      </c>
      <c r="E4468" s="25" t="n">
        <f aca="false">NORMSDIST(C4468)</f>
        <v>0.58468093995216</v>
      </c>
      <c r="F4468" s="23" t="n">
        <f aca="true">BETAINV(RAND(),T1_PERT!$F$5,T1_PERT!$G$5,T1_PERT!$C$5,T1_PERT!$E$5)</f>
        <v>4.84851348666424</v>
      </c>
      <c r="G4468" s="23" t="n">
        <f aca="false">BETAINV(D4468,T1_PERT!$F$6,T1_PERT!$G$6,T1_PERT!$C$6,T1_PERT!$E$6)</f>
        <v>6.82667189952131</v>
      </c>
      <c r="H4468" s="23" t="n">
        <f aca="true">BETAINV(RAND(),T1_PERT!$F$7,T1_PERT!$G$7,T1_PERT!$C$7,T1_PERT!$E$7)</f>
        <v>6.81113836913267</v>
      </c>
      <c r="I4468" s="23" t="n">
        <f aca="false">BETAINV(E4468,T1_PERT!$F$8,T1_PERT!$G$8,T1_PERT!$C$8,T1_PERT!$E$8)</f>
        <v>5.42741728827879</v>
      </c>
      <c r="J4468" s="23" t="n">
        <f aca="true">BETAINV(RAND(),T1_PERT!$F$9,T1_PERT!$G$9,T1_PERT!$C$9,T1_PERT!$E$9)</f>
        <v>3.81014001731361</v>
      </c>
      <c r="K4468" s="23" t="n">
        <f aca="true">BETAINV(RAND(),T1_PERT!$F$10,T1_PERT!$G$10,T1_PERT!$C$10,T1_PERT!$E$10)</f>
        <v>1.54387793669303</v>
      </c>
      <c r="L4468" s="23" t="n">
        <f aca="false">F4468+G4468+I4468+K4468</f>
        <v>18.6464806111574</v>
      </c>
      <c r="M4468" s="23" t="n">
        <f aca="false">F4468+H4468+J4468+K4468</f>
        <v>17.0136698098036</v>
      </c>
      <c r="N4468" s="23" t="n">
        <f aca="false">MAX(L4468,M4468)</f>
        <v>18.6464806111574</v>
      </c>
    </row>
    <row r="4469" customFormat="false" ht="15" hidden="false" customHeight="false" outlineLevel="0" collapsed="false">
      <c r="A4469" s="5" t="n">
        <v>4450</v>
      </c>
      <c r="B4469" s="25" t="n">
        <f aca="true">NORMSINV(RAND())</f>
        <v>0.653885889316969</v>
      </c>
      <c r="C4469" s="25" t="n">
        <f aca="true">$C$4*B4469+SQRT(1-$C$4^2)*NORMSINV(RAND())</f>
        <v>1.54679780457744</v>
      </c>
      <c r="D4469" s="25" t="n">
        <f aca="false">NORMSDIST(B4469)</f>
        <v>0.743407337216227</v>
      </c>
      <c r="E4469" s="25" t="n">
        <f aca="false">NORMSDIST(C4469)</f>
        <v>0.939043995105936</v>
      </c>
      <c r="F4469" s="23" t="n">
        <f aca="true">BETAINV(RAND(),T1_PERT!$F$5,T1_PERT!$G$5,T1_PERT!$C$5,T1_PERT!$E$5)</f>
        <v>3.39029926377872</v>
      </c>
      <c r="G4469" s="23" t="n">
        <f aca="false">BETAINV(D4469,T1_PERT!$F$6,T1_PERT!$G$6,T1_PERT!$C$6,T1_PERT!$E$6)</f>
        <v>6.0855965424743</v>
      </c>
      <c r="H4469" s="23" t="n">
        <f aca="true">BETAINV(RAND(),T1_PERT!$F$7,T1_PERT!$G$7,T1_PERT!$C$7,T1_PERT!$E$7)</f>
        <v>5.11383451346682</v>
      </c>
      <c r="I4469" s="23" t="n">
        <f aca="false">BETAINV(E4469,T1_PERT!$F$8,T1_PERT!$G$8,T1_PERT!$C$8,T1_PERT!$E$8)</f>
        <v>6.55226981764397</v>
      </c>
      <c r="J4469" s="23" t="n">
        <f aca="true">BETAINV(RAND(),T1_PERT!$F$9,T1_PERT!$G$9,T1_PERT!$C$9,T1_PERT!$E$9)</f>
        <v>4.61738635546919</v>
      </c>
      <c r="K4469" s="23" t="n">
        <f aca="true">BETAINV(RAND(),T1_PERT!$F$10,T1_PERT!$G$10,T1_PERT!$C$10,T1_PERT!$E$10)</f>
        <v>2.5854024477691</v>
      </c>
      <c r="L4469" s="23" t="n">
        <f aca="false">F4469+G4469+I4469+K4469</f>
        <v>18.6135680716661</v>
      </c>
      <c r="M4469" s="23" t="n">
        <f aca="false">F4469+H4469+J4469+K4469</f>
        <v>15.7069225804838</v>
      </c>
      <c r="N4469" s="23" t="n">
        <f aca="false">MAX(L4469,M4469)</f>
        <v>18.6135680716661</v>
      </c>
    </row>
    <row r="4470" customFormat="false" ht="15" hidden="false" customHeight="false" outlineLevel="0" collapsed="false">
      <c r="A4470" s="5" t="n">
        <v>4451</v>
      </c>
      <c r="B4470" s="25" t="n">
        <f aca="true">NORMSINV(RAND())</f>
        <v>-0.315864018833185</v>
      </c>
      <c r="C4470" s="25" t="n">
        <f aca="true">$C$4*B4470+SQRT(1-$C$4^2)*NORMSINV(RAND())</f>
        <v>-0.926626645274644</v>
      </c>
      <c r="D4470" s="25" t="n">
        <f aca="false">NORMSDIST(B4470)</f>
        <v>0.37605286179042</v>
      </c>
      <c r="E4470" s="25" t="n">
        <f aca="false">NORMSDIST(C4470)</f>
        <v>0.177060207794998</v>
      </c>
      <c r="F4470" s="23" t="n">
        <f aca="true">BETAINV(RAND(),T1_PERT!$F$5,T1_PERT!$G$5,T1_PERT!$C$5,T1_PERT!$E$5)</f>
        <v>3.11492724496893</v>
      </c>
      <c r="G4470" s="23" t="n">
        <f aca="false">BETAINV(D4470,T1_PERT!$F$6,T1_PERT!$G$6,T1_PERT!$C$6,T1_PERT!$E$6)</f>
        <v>4.87571244644821</v>
      </c>
      <c r="H4470" s="23" t="n">
        <f aca="true">BETAINV(RAND(),T1_PERT!$F$7,T1_PERT!$G$7,T1_PERT!$C$7,T1_PERT!$E$7)</f>
        <v>4.39813604186109</v>
      </c>
      <c r="I4470" s="23" t="n">
        <f aca="false">BETAINV(E4470,T1_PERT!$F$8,T1_PERT!$G$8,T1_PERT!$C$8,T1_PERT!$E$8)</f>
        <v>4.62637454529758</v>
      </c>
      <c r="J4470" s="23" t="n">
        <f aca="true">BETAINV(RAND(),T1_PERT!$F$9,T1_PERT!$G$9,T1_PERT!$C$9,T1_PERT!$E$9)</f>
        <v>5.87668997767414</v>
      </c>
      <c r="K4470" s="23" t="n">
        <f aca="true">BETAINV(RAND(),T1_PERT!$F$10,T1_PERT!$G$10,T1_PERT!$C$10,T1_PERT!$E$10)</f>
        <v>2.2080440917602</v>
      </c>
      <c r="L4470" s="23" t="n">
        <f aca="false">F4470+G4470+I4470+K4470</f>
        <v>14.8250583284749</v>
      </c>
      <c r="M4470" s="23" t="n">
        <f aca="false">F4470+H4470+J4470+K4470</f>
        <v>15.5977973562644</v>
      </c>
      <c r="N4470" s="23" t="n">
        <f aca="false">MAX(L4470,M4470)</f>
        <v>15.5977973562644</v>
      </c>
    </row>
    <row r="4471" customFormat="false" ht="15" hidden="false" customHeight="false" outlineLevel="0" collapsed="false">
      <c r="A4471" s="5" t="n">
        <v>4452</v>
      </c>
      <c r="B4471" s="25" t="n">
        <f aca="true">NORMSINV(RAND())</f>
        <v>0.274843185628247</v>
      </c>
      <c r="C4471" s="25" t="n">
        <f aca="true">$C$4*B4471+SQRT(1-$C$4^2)*NORMSINV(RAND())</f>
        <v>0.18006835385754</v>
      </c>
      <c r="D4471" s="25" t="n">
        <f aca="false">NORMSDIST(B4471)</f>
        <v>0.608281641045092</v>
      </c>
      <c r="E4471" s="25" t="n">
        <f aca="false">NORMSDIST(C4471)</f>
        <v>0.571450546776897</v>
      </c>
      <c r="F4471" s="23" t="n">
        <f aca="true">BETAINV(RAND(),T1_PERT!$F$5,T1_PERT!$G$5,T1_PERT!$C$5,T1_PERT!$E$5)</f>
        <v>5.12461403188348</v>
      </c>
      <c r="G4471" s="23" t="n">
        <f aca="false">BETAINV(D4471,T1_PERT!$F$6,T1_PERT!$G$6,T1_PERT!$C$6,T1_PERT!$E$6)</f>
        <v>5.6000228110381</v>
      </c>
      <c r="H4471" s="23" t="n">
        <f aca="true">BETAINV(RAND(),T1_PERT!$F$7,T1_PERT!$G$7,T1_PERT!$C$7,T1_PERT!$E$7)</f>
        <v>5.50411778923927</v>
      </c>
      <c r="I4471" s="23" t="n">
        <f aca="false">BETAINV(E4471,T1_PERT!$F$8,T1_PERT!$G$8,T1_PERT!$C$8,T1_PERT!$E$8)</f>
        <v>5.39972025237873</v>
      </c>
      <c r="J4471" s="23" t="n">
        <f aca="true">BETAINV(RAND(),T1_PERT!$F$9,T1_PERT!$G$9,T1_PERT!$C$9,T1_PERT!$E$9)</f>
        <v>5.36976106468723</v>
      </c>
      <c r="K4471" s="23" t="n">
        <f aca="true">BETAINV(RAND(),T1_PERT!$F$10,T1_PERT!$G$10,T1_PERT!$C$10,T1_PERT!$E$10)</f>
        <v>2.51090895793758</v>
      </c>
      <c r="L4471" s="23" t="n">
        <f aca="false">F4471+G4471+I4471+K4471</f>
        <v>18.6352660532379</v>
      </c>
      <c r="M4471" s="23" t="n">
        <f aca="false">F4471+H4471+J4471+K4471</f>
        <v>18.5094018437476</v>
      </c>
      <c r="N4471" s="23" t="n">
        <f aca="false">MAX(L4471,M4471)</f>
        <v>18.6352660532379</v>
      </c>
    </row>
    <row r="4472" customFormat="false" ht="15" hidden="false" customHeight="false" outlineLevel="0" collapsed="false">
      <c r="A4472" s="5" t="n">
        <v>4453</v>
      </c>
      <c r="B4472" s="25" t="n">
        <f aca="true">NORMSINV(RAND())</f>
        <v>0.980453097163327</v>
      </c>
      <c r="C4472" s="25" t="n">
        <f aca="true">$C$4*B4472+SQRT(1-$C$4^2)*NORMSINV(RAND())</f>
        <v>-0.606721255252698</v>
      </c>
      <c r="D4472" s="25" t="n">
        <f aca="false">NORMSDIST(B4472)</f>
        <v>0.836568744524279</v>
      </c>
      <c r="E4472" s="25" t="n">
        <f aca="false">NORMSDIST(C4472)</f>
        <v>0.272017956938651</v>
      </c>
      <c r="F4472" s="23" t="n">
        <f aca="true">BETAINV(RAND(),T1_PERT!$F$5,T1_PERT!$G$5,T1_PERT!$C$5,T1_PERT!$E$5)</f>
        <v>3.70094896085481</v>
      </c>
      <c r="G4472" s="23" t="n">
        <f aca="false">BETAINV(D4472,T1_PERT!$F$6,T1_PERT!$G$6,T1_PERT!$C$6,T1_PERT!$E$6)</f>
        <v>6.49950412803041</v>
      </c>
      <c r="H4472" s="23" t="n">
        <f aca="true">BETAINV(RAND(),T1_PERT!$F$7,T1_PERT!$G$7,T1_PERT!$C$7,T1_PERT!$E$7)</f>
        <v>4.6782021276333</v>
      </c>
      <c r="I4472" s="23" t="n">
        <f aca="false">BETAINV(E4472,T1_PERT!$F$8,T1_PERT!$G$8,T1_PERT!$C$8,T1_PERT!$E$8)</f>
        <v>4.81811055462246</v>
      </c>
      <c r="J4472" s="23" t="n">
        <f aca="true">BETAINV(RAND(),T1_PERT!$F$9,T1_PERT!$G$9,T1_PERT!$C$9,T1_PERT!$E$9)</f>
        <v>4.95981422310208</v>
      </c>
      <c r="K4472" s="23" t="n">
        <f aca="true">BETAINV(RAND(),T1_PERT!$F$10,T1_PERT!$G$10,T1_PERT!$C$10,T1_PERT!$E$10)</f>
        <v>2.24294460571446</v>
      </c>
      <c r="L4472" s="23" t="n">
        <f aca="false">F4472+G4472+I4472+K4472</f>
        <v>17.2615082492221</v>
      </c>
      <c r="M4472" s="23" t="n">
        <f aca="false">F4472+H4472+J4472+K4472</f>
        <v>15.5819099173046</v>
      </c>
      <c r="N4472" s="23" t="n">
        <f aca="false">MAX(L4472,M4472)</f>
        <v>17.2615082492221</v>
      </c>
    </row>
    <row r="4473" customFormat="false" ht="15" hidden="false" customHeight="false" outlineLevel="0" collapsed="false">
      <c r="A4473" s="5" t="n">
        <v>4454</v>
      </c>
      <c r="B4473" s="25" t="n">
        <f aca="true">NORMSINV(RAND())</f>
        <v>-0.242413137317958</v>
      </c>
      <c r="C4473" s="25" t="n">
        <f aca="true">$C$4*B4473+SQRT(1-$C$4^2)*NORMSINV(RAND())</f>
        <v>-0.18191374342581</v>
      </c>
      <c r="D4473" s="25" t="n">
        <f aca="false">NORMSDIST(B4473)</f>
        <v>0.404230027900087</v>
      </c>
      <c r="E4473" s="25" t="n">
        <f aca="false">NORMSDIST(C4473)</f>
        <v>0.427825209382565</v>
      </c>
      <c r="F4473" s="23" t="n">
        <f aca="true">BETAINV(RAND(),T1_PERT!$F$5,T1_PERT!$G$5,T1_PERT!$C$5,T1_PERT!$E$5)</f>
        <v>2.60928133000807</v>
      </c>
      <c r="G4473" s="23" t="n">
        <f aca="false">BETAINV(D4473,T1_PERT!$F$6,T1_PERT!$G$6,T1_PERT!$C$6,T1_PERT!$E$6)</f>
        <v>4.96172578246459</v>
      </c>
      <c r="H4473" s="23" t="n">
        <f aca="true">BETAINV(RAND(),T1_PERT!$F$7,T1_PERT!$G$7,T1_PERT!$C$7,T1_PERT!$E$7)</f>
        <v>7.22496562762062</v>
      </c>
      <c r="I4473" s="23" t="n">
        <f aca="false">BETAINV(E4473,T1_PERT!$F$8,T1_PERT!$G$8,T1_PERT!$C$8,T1_PERT!$E$8)</f>
        <v>5.11531487263911</v>
      </c>
      <c r="J4473" s="23" t="n">
        <f aca="true">BETAINV(RAND(),T1_PERT!$F$9,T1_PERT!$G$9,T1_PERT!$C$9,T1_PERT!$E$9)</f>
        <v>3.17873976412435</v>
      </c>
      <c r="K4473" s="23" t="n">
        <f aca="true">BETAINV(RAND(),T1_PERT!$F$10,T1_PERT!$G$10,T1_PERT!$C$10,T1_PERT!$E$10)</f>
        <v>2.27906518305338</v>
      </c>
      <c r="L4473" s="23" t="n">
        <f aca="false">F4473+G4473+I4473+K4473</f>
        <v>14.9653871681651</v>
      </c>
      <c r="M4473" s="23" t="n">
        <f aca="false">F4473+H4473+J4473+K4473</f>
        <v>15.2920519048064</v>
      </c>
      <c r="N4473" s="23" t="n">
        <f aca="false">MAX(L4473,M4473)</f>
        <v>15.2920519048064</v>
      </c>
    </row>
    <row r="4474" customFormat="false" ht="15" hidden="false" customHeight="false" outlineLevel="0" collapsed="false">
      <c r="A4474" s="5" t="n">
        <v>4455</v>
      </c>
      <c r="B4474" s="25" t="n">
        <f aca="true">NORMSINV(RAND())</f>
        <v>-0.0485338286548754</v>
      </c>
      <c r="C4474" s="25" t="n">
        <f aca="true">$C$4*B4474+SQRT(1-$C$4^2)*NORMSINV(RAND())</f>
        <v>0.930079757185127</v>
      </c>
      <c r="D4474" s="25" t="n">
        <f aca="false">NORMSDIST(B4474)</f>
        <v>0.480645402415282</v>
      </c>
      <c r="E4474" s="25" t="n">
        <f aca="false">NORMSDIST(C4474)</f>
        <v>0.823835104572672</v>
      </c>
      <c r="F4474" s="23" t="n">
        <f aca="true">BETAINV(RAND(),T1_PERT!$F$5,T1_PERT!$G$5,T1_PERT!$C$5,T1_PERT!$E$5)</f>
        <v>5.04446193599048</v>
      </c>
      <c r="G4474" s="23" t="n">
        <f aca="false">BETAINV(D4474,T1_PERT!$F$6,T1_PERT!$G$6,T1_PERT!$C$6,T1_PERT!$E$6)</f>
        <v>5.19517151615575</v>
      </c>
      <c r="H4474" s="23" t="n">
        <f aca="true">BETAINV(RAND(),T1_PERT!$F$7,T1_PERT!$G$7,T1_PERT!$C$7,T1_PERT!$E$7)</f>
        <v>5.29375820578454</v>
      </c>
      <c r="I4474" s="23" t="n">
        <f aca="false">BETAINV(E4474,T1_PERT!$F$8,T1_PERT!$G$8,T1_PERT!$C$8,T1_PERT!$E$8)</f>
        <v>6.03695505704783</v>
      </c>
      <c r="J4474" s="23" t="n">
        <f aca="true">BETAINV(RAND(),T1_PERT!$F$9,T1_PERT!$G$9,T1_PERT!$C$9,T1_PERT!$E$9)</f>
        <v>4.80764141740179</v>
      </c>
      <c r="K4474" s="23" t="n">
        <f aca="true">BETAINV(RAND(),T1_PERT!$F$10,T1_PERT!$G$10,T1_PERT!$C$10,T1_PERT!$E$10)</f>
        <v>2.05958213806459</v>
      </c>
      <c r="L4474" s="23" t="n">
        <f aca="false">F4474+G4474+I4474+K4474</f>
        <v>18.3361706472586</v>
      </c>
      <c r="M4474" s="23" t="n">
        <f aca="false">F4474+H4474+J4474+K4474</f>
        <v>17.2054436972414</v>
      </c>
      <c r="N4474" s="23" t="n">
        <f aca="false">MAX(L4474,M4474)</f>
        <v>18.3361706472586</v>
      </c>
    </row>
    <row r="4475" customFormat="false" ht="15" hidden="false" customHeight="false" outlineLevel="0" collapsed="false">
      <c r="A4475" s="5" t="n">
        <v>4456</v>
      </c>
      <c r="B4475" s="25" t="n">
        <f aca="true">NORMSINV(RAND())</f>
        <v>-0.680133177767357</v>
      </c>
      <c r="C4475" s="25" t="n">
        <f aca="true">$C$4*B4475+SQRT(1-$C$4^2)*NORMSINV(RAND())</f>
        <v>-1.47774488524857</v>
      </c>
      <c r="D4475" s="25" t="n">
        <f aca="false">NORMSDIST(B4475)</f>
        <v>0.248210069226193</v>
      </c>
      <c r="E4475" s="25" t="n">
        <f aca="false">NORMSDIST(C4475)</f>
        <v>0.0697380377163492</v>
      </c>
      <c r="F4475" s="23" t="n">
        <f aca="true">BETAINV(RAND(),T1_PERT!$F$5,T1_PERT!$G$5,T1_PERT!$C$5,T1_PERT!$E$5)</f>
        <v>3.95035294653461</v>
      </c>
      <c r="G4475" s="23" t="n">
        <f aca="false">BETAINV(D4475,T1_PERT!$F$6,T1_PERT!$G$6,T1_PERT!$C$6,T1_PERT!$E$6)</f>
        <v>4.47344564592471</v>
      </c>
      <c r="H4475" s="23" t="n">
        <f aca="true">BETAINV(RAND(),T1_PERT!$F$7,T1_PERT!$G$7,T1_PERT!$C$7,T1_PERT!$E$7)</f>
        <v>7.6783923596324</v>
      </c>
      <c r="I4475" s="23" t="n">
        <f aca="false">BETAINV(E4475,T1_PERT!$F$8,T1_PERT!$G$8,T1_PERT!$C$8,T1_PERT!$E$8)</f>
        <v>4.36690574867247</v>
      </c>
      <c r="J4475" s="23" t="n">
        <f aca="true">BETAINV(RAND(),T1_PERT!$F$9,T1_PERT!$G$9,T1_PERT!$C$9,T1_PERT!$E$9)</f>
        <v>3.91681355839738</v>
      </c>
      <c r="K4475" s="23" t="n">
        <f aca="true">BETAINV(RAND(),T1_PERT!$F$10,T1_PERT!$G$10,T1_PERT!$C$10,T1_PERT!$E$10)</f>
        <v>1.7163186873261</v>
      </c>
      <c r="L4475" s="23" t="n">
        <f aca="false">F4475+G4475+I4475+K4475</f>
        <v>14.5070230284579</v>
      </c>
      <c r="M4475" s="23" t="n">
        <f aca="false">F4475+H4475+J4475+K4475</f>
        <v>17.2618775518905</v>
      </c>
      <c r="N4475" s="23" t="n">
        <f aca="false">MAX(L4475,M4475)</f>
        <v>17.2618775518905</v>
      </c>
    </row>
    <row r="4476" customFormat="false" ht="15" hidden="false" customHeight="false" outlineLevel="0" collapsed="false">
      <c r="A4476" s="5" t="n">
        <v>4457</v>
      </c>
      <c r="B4476" s="25" t="n">
        <f aca="true">NORMSINV(RAND())</f>
        <v>-1.92950325410977</v>
      </c>
      <c r="C4476" s="25" t="n">
        <f aca="true">$C$4*B4476+SQRT(1-$C$4^2)*NORMSINV(RAND())</f>
        <v>-0.0700665916524956</v>
      </c>
      <c r="D4476" s="25" t="n">
        <f aca="false">NORMSDIST(B4476)</f>
        <v>0.0268342082449392</v>
      </c>
      <c r="E4476" s="25" t="n">
        <f aca="false">NORMSDIST(C4476)</f>
        <v>0.472070328663149</v>
      </c>
      <c r="F4476" s="23" t="n">
        <f aca="true">BETAINV(RAND(),T1_PERT!$F$5,T1_PERT!$G$5,T1_PERT!$C$5,T1_PERT!$E$5)</f>
        <v>4.571566613228</v>
      </c>
      <c r="G4476" s="23" t="n">
        <f aca="false">BETAINV(D4476,T1_PERT!$F$6,T1_PERT!$G$6,T1_PERT!$C$6,T1_PERT!$E$6)</f>
        <v>3.49157626541549</v>
      </c>
      <c r="H4476" s="23" t="n">
        <f aca="true">BETAINV(RAND(),T1_PERT!$F$7,T1_PERT!$G$7,T1_PERT!$C$7,T1_PERT!$E$7)</f>
        <v>4.20380791023793</v>
      </c>
      <c r="I4476" s="23" t="n">
        <f aca="false">BETAINV(E4476,T1_PERT!$F$8,T1_PERT!$G$8,T1_PERT!$C$8,T1_PERT!$E$8)</f>
        <v>5.20056433077767</v>
      </c>
      <c r="J4476" s="23" t="n">
        <f aca="true">BETAINV(RAND(),T1_PERT!$F$9,T1_PERT!$G$9,T1_PERT!$C$9,T1_PERT!$E$9)</f>
        <v>3.65878237236723</v>
      </c>
      <c r="K4476" s="23" t="n">
        <f aca="true">BETAINV(RAND(),T1_PERT!$F$10,T1_PERT!$G$10,T1_PERT!$C$10,T1_PERT!$E$10)</f>
        <v>1.90824694623592</v>
      </c>
      <c r="L4476" s="23" t="n">
        <f aca="false">F4476+G4476+I4476+K4476</f>
        <v>15.1719541556571</v>
      </c>
      <c r="M4476" s="23" t="n">
        <f aca="false">F4476+H4476+J4476+K4476</f>
        <v>14.3424038420691</v>
      </c>
      <c r="N4476" s="23" t="n">
        <f aca="false">MAX(L4476,M4476)</f>
        <v>15.1719541556571</v>
      </c>
    </row>
    <row r="4477" customFormat="false" ht="15" hidden="false" customHeight="false" outlineLevel="0" collapsed="false">
      <c r="A4477" s="5" t="n">
        <v>4458</v>
      </c>
      <c r="B4477" s="25" t="n">
        <f aca="true">NORMSINV(RAND())</f>
        <v>-0.653057334898984</v>
      </c>
      <c r="C4477" s="25" t="n">
        <f aca="true">$C$4*B4477+SQRT(1-$C$4^2)*NORMSINV(RAND())</f>
        <v>-0.122803088836091</v>
      </c>
      <c r="D4477" s="25" t="n">
        <f aca="false">NORMSDIST(B4477)</f>
        <v>0.256859658174149</v>
      </c>
      <c r="E4477" s="25" t="n">
        <f aca="false">NORMSDIST(C4477)</f>
        <v>0.451131514119594</v>
      </c>
      <c r="F4477" s="23" t="n">
        <f aca="true">BETAINV(RAND(),T1_PERT!$F$5,T1_PERT!$G$5,T1_PERT!$C$5,T1_PERT!$E$5)</f>
        <v>4.98663870654551</v>
      </c>
      <c r="G4477" s="23" t="n">
        <f aca="false">BETAINV(D4477,T1_PERT!$F$6,T1_PERT!$G$6,T1_PERT!$C$6,T1_PERT!$E$6)</f>
        <v>4.50180334707546</v>
      </c>
      <c r="H4477" s="23" t="n">
        <f aca="true">BETAINV(RAND(),T1_PERT!$F$7,T1_PERT!$G$7,T1_PERT!$C$7,T1_PERT!$E$7)</f>
        <v>6.21471494549633</v>
      </c>
      <c r="I4477" s="23" t="n">
        <f aca="false">BETAINV(E4477,T1_PERT!$F$8,T1_PERT!$G$8,T1_PERT!$C$8,T1_PERT!$E$8)</f>
        <v>5.1600459058948</v>
      </c>
      <c r="J4477" s="23" t="n">
        <f aca="true">BETAINV(RAND(),T1_PERT!$F$9,T1_PERT!$G$9,T1_PERT!$C$9,T1_PERT!$E$9)</f>
        <v>3.6483276924422</v>
      </c>
      <c r="K4477" s="23" t="n">
        <f aca="true">BETAINV(RAND(),T1_PERT!$F$10,T1_PERT!$G$10,T1_PERT!$C$10,T1_PERT!$E$10)</f>
        <v>1.32848687831658</v>
      </c>
      <c r="L4477" s="23" t="n">
        <f aca="false">F4477+G4477+I4477+K4477</f>
        <v>15.9769748378324</v>
      </c>
      <c r="M4477" s="23" t="n">
        <f aca="false">F4477+H4477+J4477+K4477</f>
        <v>16.1781682228006</v>
      </c>
      <c r="N4477" s="23" t="n">
        <f aca="false">MAX(L4477,M4477)</f>
        <v>16.1781682228006</v>
      </c>
    </row>
    <row r="4478" customFormat="false" ht="15" hidden="false" customHeight="false" outlineLevel="0" collapsed="false">
      <c r="A4478" s="5" t="n">
        <v>4459</v>
      </c>
      <c r="B4478" s="25" t="n">
        <f aca="true">NORMSINV(RAND())</f>
        <v>-0.748933165373294</v>
      </c>
      <c r="C4478" s="25" t="n">
        <f aca="true">$C$4*B4478+SQRT(1-$C$4^2)*NORMSINV(RAND())</f>
        <v>-1.94332447288077</v>
      </c>
      <c r="D4478" s="25" t="n">
        <f aca="false">NORMSDIST(B4478)</f>
        <v>0.226948744715968</v>
      </c>
      <c r="E4478" s="25" t="n">
        <f aca="false">NORMSDIST(C4478)</f>
        <v>0.0259884831926798</v>
      </c>
      <c r="F4478" s="23" t="n">
        <f aca="true">BETAINV(RAND(),T1_PERT!$F$5,T1_PERT!$G$5,T1_PERT!$C$5,T1_PERT!$E$5)</f>
        <v>4.74631022581779</v>
      </c>
      <c r="G4478" s="23" t="n">
        <f aca="false">BETAINV(D4478,T1_PERT!$F$6,T1_PERT!$G$6,T1_PERT!$C$6,T1_PERT!$E$6)</f>
        <v>4.40260352725453</v>
      </c>
      <c r="H4478" s="23" t="n">
        <f aca="true">BETAINV(RAND(),T1_PERT!$F$7,T1_PERT!$G$7,T1_PERT!$C$7,T1_PERT!$E$7)</f>
        <v>5.85089280322642</v>
      </c>
      <c r="I4478" s="23" t="n">
        <f aca="false">BETAINV(E4478,T1_PERT!$F$8,T1_PERT!$G$8,T1_PERT!$C$8,T1_PERT!$E$8)</f>
        <v>4.21535195302668</v>
      </c>
      <c r="J4478" s="23" t="n">
        <f aca="true">BETAINV(RAND(),T1_PERT!$F$9,T1_PERT!$G$9,T1_PERT!$C$9,T1_PERT!$E$9)</f>
        <v>4.2973560706391</v>
      </c>
      <c r="K4478" s="23" t="n">
        <f aca="true">BETAINV(RAND(),T1_PERT!$F$10,T1_PERT!$G$10,T1_PERT!$C$10,T1_PERT!$E$10)</f>
        <v>2.07104001832693</v>
      </c>
      <c r="L4478" s="23" t="n">
        <f aca="false">F4478+G4478+I4478+K4478</f>
        <v>15.4353057244259</v>
      </c>
      <c r="M4478" s="23" t="n">
        <f aca="false">F4478+H4478+J4478+K4478</f>
        <v>16.9655991180102</v>
      </c>
      <c r="N4478" s="23" t="n">
        <f aca="false">MAX(L4478,M4478)</f>
        <v>16.9655991180102</v>
      </c>
    </row>
    <row r="4479" customFormat="false" ht="15" hidden="false" customHeight="false" outlineLevel="0" collapsed="false">
      <c r="A4479" s="5" t="n">
        <v>4460</v>
      </c>
      <c r="B4479" s="25" t="n">
        <f aca="true">NORMSINV(RAND())</f>
        <v>1.55457198013668</v>
      </c>
      <c r="C4479" s="25" t="n">
        <f aca="true">$C$4*B4479+SQRT(1-$C$4^2)*NORMSINV(RAND())</f>
        <v>1.4958279855256</v>
      </c>
      <c r="D4479" s="25" t="n">
        <f aca="false">NORMSDIST(B4479)</f>
        <v>0.939975979323219</v>
      </c>
      <c r="E4479" s="25" t="n">
        <f aca="false">NORMSDIST(C4479)</f>
        <v>0.932650756730998</v>
      </c>
      <c r="F4479" s="23" t="n">
        <f aca="true">BETAINV(RAND(),T1_PERT!$F$5,T1_PERT!$G$5,T1_PERT!$C$5,T1_PERT!$E$5)</f>
        <v>5.06502529147984</v>
      </c>
      <c r="G4479" s="23" t="n">
        <f aca="false">BETAINV(D4479,T1_PERT!$F$6,T1_PERT!$G$6,T1_PERT!$C$6,T1_PERT!$E$6)</f>
        <v>7.18076935516487</v>
      </c>
      <c r="H4479" s="23" t="n">
        <f aca="true">BETAINV(RAND(),T1_PERT!$F$7,T1_PERT!$G$7,T1_PERT!$C$7,T1_PERT!$E$7)</f>
        <v>6.91480255927949</v>
      </c>
      <c r="I4479" s="23" t="n">
        <f aca="false">BETAINV(E4479,T1_PERT!$F$8,T1_PERT!$G$8,T1_PERT!$C$8,T1_PERT!$E$8)</f>
        <v>6.51141886078539</v>
      </c>
      <c r="J4479" s="23" t="n">
        <f aca="true">BETAINV(RAND(),T1_PERT!$F$9,T1_PERT!$G$9,T1_PERT!$C$9,T1_PERT!$E$9)</f>
        <v>4.82148205066906</v>
      </c>
      <c r="K4479" s="23" t="n">
        <f aca="true">BETAINV(RAND(),T1_PERT!$F$10,T1_PERT!$G$10,T1_PERT!$C$10,T1_PERT!$E$10)</f>
        <v>1.65362018124753</v>
      </c>
      <c r="L4479" s="23" t="n">
        <f aca="false">F4479+G4479+I4479+K4479</f>
        <v>20.4108336886776</v>
      </c>
      <c r="M4479" s="23" t="n">
        <f aca="false">F4479+H4479+J4479+K4479</f>
        <v>18.4549300826759</v>
      </c>
      <c r="N4479" s="23" t="n">
        <f aca="false">MAX(L4479,M4479)</f>
        <v>20.4108336886776</v>
      </c>
    </row>
    <row r="4480" customFormat="false" ht="15" hidden="false" customHeight="false" outlineLevel="0" collapsed="false">
      <c r="A4480" s="5" t="n">
        <v>4461</v>
      </c>
      <c r="B4480" s="25" t="n">
        <f aca="true">NORMSINV(RAND())</f>
        <v>-2.13040364090672</v>
      </c>
      <c r="C4480" s="25" t="n">
        <f aca="true">$C$4*B4480+SQRT(1-$C$4^2)*NORMSINV(RAND())</f>
        <v>-1.26109089622454</v>
      </c>
      <c r="D4480" s="25" t="n">
        <f aca="false">NORMSDIST(B4480)</f>
        <v>0.0165691517375808</v>
      </c>
      <c r="E4480" s="25" t="n">
        <f aca="false">NORMSDIST(C4480)</f>
        <v>0.103638050107831</v>
      </c>
      <c r="F4480" s="23" t="n">
        <f aca="true">BETAINV(RAND(),T1_PERT!$F$5,T1_PERT!$G$5,T1_PERT!$C$5,T1_PERT!$E$5)</f>
        <v>5.16690822256624</v>
      </c>
      <c r="G4480" s="23" t="n">
        <f aca="false">BETAINV(D4480,T1_PERT!$F$6,T1_PERT!$G$6,T1_PERT!$C$6,T1_PERT!$E$6)</f>
        <v>3.39443715725719</v>
      </c>
      <c r="H4480" s="23" t="n">
        <f aca="true">BETAINV(RAND(),T1_PERT!$F$7,T1_PERT!$G$7,T1_PERT!$C$7,T1_PERT!$E$7)</f>
        <v>6.02918169441736</v>
      </c>
      <c r="I4480" s="23" t="n">
        <f aca="false">BETAINV(E4480,T1_PERT!$F$8,T1_PERT!$G$8,T1_PERT!$C$8,T1_PERT!$E$8)</f>
        <v>4.45814731294519</v>
      </c>
      <c r="J4480" s="23" t="n">
        <f aca="true">BETAINV(RAND(),T1_PERT!$F$9,T1_PERT!$G$9,T1_PERT!$C$9,T1_PERT!$E$9)</f>
        <v>4.2093072692329</v>
      </c>
      <c r="K4480" s="23" t="n">
        <f aca="true">BETAINV(RAND(),T1_PERT!$F$10,T1_PERT!$G$10,T1_PERT!$C$10,T1_PERT!$E$10)</f>
        <v>1.91783968101944</v>
      </c>
      <c r="L4480" s="23" t="n">
        <f aca="false">F4480+G4480+I4480+K4480</f>
        <v>14.937332373788</v>
      </c>
      <c r="M4480" s="23" t="n">
        <f aca="false">F4480+H4480+J4480+K4480</f>
        <v>17.3232368672359</v>
      </c>
      <c r="N4480" s="23" t="n">
        <f aca="false">MAX(L4480,M4480)</f>
        <v>17.3232368672359</v>
      </c>
    </row>
    <row r="4481" customFormat="false" ht="15" hidden="false" customHeight="false" outlineLevel="0" collapsed="false">
      <c r="A4481" s="5" t="n">
        <v>4462</v>
      </c>
      <c r="B4481" s="25" t="n">
        <f aca="true">NORMSINV(RAND())</f>
        <v>-0.216815643488335</v>
      </c>
      <c r="C4481" s="25" t="n">
        <f aca="true">$C$4*B4481+SQRT(1-$C$4^2)*NORMSINV(RAND())</f>
        <v>-0.620664845154275</v>
      </c>
      <c r="D4481" s="25" t="n">
        <f aca="false">NORMSDIST(B4481)</f>
        <v>0.414176010097982</v>
      </c>
      <c r="E4481" s="25" t="n">
        <f aca="false">NORMSDIST(C4481)</f>
        <v>0.267410082224454</v>
      </c>
      <c r="F4481" s="23" t="n">
        <f aca="true">BETAINV(RAND(),T1_PERT!$F$5,T1_PERT!$G$5,T1_PERT!$C$5,T1_PERT!$E$5)</f>
        <v>3.2488313724434</v>
      </c>
      <c r="G4481" s="23" t="n">
        <f aca="false">BETAINV(D4481,T1_PERT!$F$6,T1_PERT!$G$6,T1_PERT!$C$6,T1_PERT!$E$6)</f>
        <v>4.99203576310486</v>
      </c>
      <c r="H4481" s="23" t="n">
        <f aca="true">BETAINV(RAND(),T1_PERT!$F$7,T1_PERT!$G$7,T1_PERT!$C$7,T1_PERT!$E$7)</f>
        <v>4.80890284467908</v>
      </c>
      <c r="I4481" s="23" t="n">
        <f aca="false">BETAINV(E4481,T1_PERT!$F$8,T1_PERT!$G$8,T1_PERT!$C$8,T1_PERT!$E$8)</f>
        <v>4.80914746610674</v>
      </c>
      <c r="J4481" s="23" t="n">
        <f aca="true">BETAINV(RAND(),T1_PERT!$F$9,T1_PERT!$G$9,T1_PERT!$C$9,T1_PERT!$E$9)</f>
        <v>4.1793751441797</v>
      </c>
      <c r="K4481" s="23" t="n">
        <f aca="true">BETAINV(RAND(),T1_PERT!$F$10,T1_PERT!$G$10,T1_PERT!$C$10,T1_PERT!$E$10)</f>
        <v>1.66266362454553</v>
      </c>
      <c r="L4481" s="23" t="n">
        <f aca="false">F4481+G4481+I4481+K4481</f>
        <v>14.7126782262005</v>
      </c>
      <c r="M4481" s="23" t="n">
        <f aca="false">F4481+H4481+J4481+K4481</f>
        <v>13.8997729858477</v>
      </c>
      <c r="N4481" s="23" t="n">
        <f aca="false">MAX(L4481,M4481)</f>
        <v>14.7126782262005</v>
      </c>
    </row>
    <row r="4482" customFormat="false" ht="15" hidden="false" customHeight="false" outlineLevel="0" collapsed="false">
      <c r="A4482" s="5" t="n">
        <v>4463</v>
      </c>
      <c r="B4482" s="25" t="n">
        <f aca="true">NORMSINV(RAND())</f>
        <v>0.0604398603973307</v>
      </c>
      <c r="C4482" s="25" t="n">
        <f aca="true">$C$4*B4482+SQRT(1-$C$4^2)*NORMSINV(RAND())</f>
        <v>1.14635964477727</v>
      </c>
      <c r="D4482" s="25" t="n">
        <f aca="false">NORMSDIST(B4482)</f>
        <v>0.524097343669093</v>
      </c>
      <c r="E4482" s="25" t="n">
        <f aca="false">NORMSDIST(C4482)</f>
        <v>0.874176813424559</v>
      </c>
      <c r="F4482" s="23" t="n">
        <f aca="true">BETAINV(RAND(),T1_PERT!$F$5,T1_PERT!$G$5,T1_PERT!$C$5,T1_PERT!$E$5)</f>
        <v>4.88330720505119</v>
      </c>
      <c r="G4482" s="23" t="n">
        <f aca="false">BETAINV(D4482,T1_PERT!$F$6,T1_PERT!$G$6,T1_PERT!$C$6,T1_PERT!$E$6)</f>
        <v>5.32982641160736</v>
      </c>
      <c r="H4482" s="23" t="n">
        <f aca="true">BETAINV(RAND(),T1_PERT!$F$7,T1_PERT!$G$7,T1_PERT!$C$7,T1_PERT!$E$7)</f>
        <v>4.48835567279081</v>
      </c>
      <c r="I4482" s="23" t="n">
        <f aca="false">BETAINV(E4482,T1_PERT!$F$8,T1_PERT!$G$8,T1_PERT!$C$8,T1_PERT!$E$8)</f>
        <v>6.22182417136837</v>
      </c>
      <c r="J4482" s="23" t="n">
        <f aca="true">BETAINV(RAND(),T1_PERT!$F$9,T1_PERT!$G$9,T1_PERT!$C$9,T1_PERT!$E$9)</f>
        <v>4.41331060178178</v>
      </c>
      <c r="K4482" s="23" t="n">
        <f aca="true">BETAINV(RAND(),T1_PERT!$F$10,T1_PERT!$G$10,T1_PERT!$C$10,T1_PERT!$E$10)</f>
        <v>2.17004514165015</v>
      </c>
      <c r="L4482" s="23" t="n">
        <f aca="false">F4482+G4482+I4482+K4482</f>
        <v>18.6050029296771</v>
      </c>
      <c r="M4482" s="23" t="n">
        <f aca="false">F4482+H4482+J4482+K4482</f>
        <v>15.9550186212739</v>
      </c>
      <c r="N4482" s="23" t="n">
        <f aca="false">MAX(L4482,M4482)</f>
        <v>18.6050029296771</v>
      </c>
    </row>
    <row r="4483" customFormat="false" ht="15" hidden="false" customHeight="false" outlineLevel="0" collapsed="false">
      <c r="A4483" s="5" t="n">
        <v>4464</v>
      </c>
      <c r="B4483" s="25" t="n">
        <f aca="true">NORMSINV(RAND())</f>
        <v>-1.43710961539021</v>
      </c>
      <c r="C4483" s="25" t="n">
        <f aca="true">$C$4*B4483+SQRT(1-$C$4^2)*NORMSINV(RAND())</f>
        <v>-0.266534449961182</v>
      </c>
      <c r="D4483" s="25" t="n">
        <f aca="false">NORMSDIST(B4483)</f>
        <v>0.0753434247490098</v>
      </c>
      <c r="E4483" s="25" t="n">
        <f aca="false">NORMSDIST(C4483)</f>
        <v>0.394913815701823</v>
      </c>
      <c r="F4483" s="23" t="n">
        <f aca="true">BETAINV(RAND(),T1_PERT!$F$5,T1_PERT!$G$5,T1_PERT!$C$5,T1_PERT!$E$5)</f>
        <v>3.27080235674842</v>
      </c>
      <c r="G4483" s="23" t="n">
        <f aca="false">BETAINV(D4483,T1_PERT!$F$6,T1_PERT!$G$6,T1_PERT!$C$6,T1_PERT!$E$6)</f>
        <v>3.79934986745597</v>
      </c>
      <c r="H4483" s="23" t="n">
        <f aca="true">BETAINV(RAND(),T1_PERT!$F$7,T1_PERT!$G$7,T1_PERT!$C$7,T1_PERT!$E$7)</f>
        <v>6.6293819123674</v>
      </c>
      <c r="I4483" s="23" t="n">
        <f aca="false">BETAINV(E4483,T1_PERT!$F$8,T1_PERT!$G$8,T1_PERT!$C$8,T1_PERT!$E$8)</f>
        <v>5.05260910247645</v>
      </c>
      <c r="J4483" s="23" t="n">
        <f aca="true">BETAINV(RAND(),T1_PERT!$F$9,T1_PERT!$G$9,T1_PERT!$C$9,T1_PERT!$E$9)</f>
        <v>3.14840722688677</v>
      </c>
      <c r="K4483" s="23" t="n">
        <f aca="true">BETAINV(RAND(),T1_PERT!$F$10,T1_PERT!$G$10,T1_PERT!$C$10,T1_PERT!$E$10)</f>
        <v>1.60925301670497</v>
      </c>
      <c r="L4483" s="23" t="n">
        <f aca="false">F4483+G4483+I4483+K4483</f>
        <v>13.7320143433858</v>
      </c>
      <c r="M4483" s="23" t="n">
        <f aca="false">F4483+H4483+J4483+K4483</f>
        <v>14.6578445127076</v>
      </c>
      <c r="N4483" s="23" t="n">
        <f aca="false">MAX(L4483,M4483)</f>
        <v>14.6578445127076</v>
      </c>
    </row>
    <row r="4484" customFormat="false" ht="15" hidden="false" customHeight="false" outlineLevel="0" collapsed="false">
      <c r="A4484" s="5" t="n">
        <v>4465</v>
      </c>
      <c r="B4484" s="25" t="n">
        <f aca="true">NORMSINV(RAND())</f>
        <v>0.780605391189713</v>
      </c>
      <c r="C4484" s="25" t="n">
        <f aca="true">$C$4*B4484+SQRT(1-$C$4^2)*NORMSINV(RAND())</f>
        <v>1.26959981921739</v>
      </c>
      <c r="D4484" s="25" t="n">
        <f aca="false">NORMSDIST(B4484)</f>
        <v>0.782482690015814</v>
      </c>
      <c r="E4484" s="25" t="n">
        <f aca="false">NORMSDIST(C4484)</f>
        <v>0.897886393078599</v>
      </c>
      <c r="F4484" s="23" t="n">
        <f aca="true">BETAINV(RAND(),T1_PERT!$F$5,T1_PERT!$G$5,T1_PERT!$C$5,T1_PERT!$E$5)</f>
        <v>3.97125813168365</v>
      </c>
      <c r="G4484" s="23" t="n">
        <f aca="false">BETAINV(D4484,T1_PERT!$F$6,T1_PERT!$G$6,T1_PERT!$C$6,T1_PERT!$E$6)</f>
        <v>6.24744294027421</v>
      </c>
      <c r="H4484" s="23" t="n">
        <f aca="true">BETAINV(RAND(),T1_PERT!$F$7,T1_PERT!$G$7,T1_PERT!$C$7,T1_PERT!$E$7)</f>
        <v>3.6306867911386</v>
      </c>
      <c r="I4484" s="23" t="n">
        <f aca="false">BETAINV(E4484,T1_PERT!$F$8,T1_PERT!$G$8,T1_PERT!$C$8,T1_PERT!$E$8)</f>
        <v>6.32558157518651</v>
      </c>
      <c r="J4484" s="23" t="n">
        <f aca="true">BETAINV(RAND(),T1_PERT!$F$9,T1_PERT!$G$9,T1_PERT!$C$9,T1_PERT!$E$9)</f>
        <v>3.29842451311194</v>
      </c>
      <c r="K4484" s="23" t="n">
        <f aca="true">BETAINV(RAND(),T1_PERT!$F$10,T1_PERT!$G$10,T1_PERT!$C$10,T1_PERT!$E$10)</f>
        <v>2.56922351251192</v>
      </c>
      <c r="L4484" s="23" t="n">
        <f aca="false">F4484+G4484+I4484+K4484</f>
        <v>19.1135061596563</v>
      </c>
      <c r="M4484" s="23" t="n">
        <f aca="false">F4484+H4484+J4484+K4484</f>
        <v>13.4695929484461</v>
      </c>
      <c r="N4484" s="23" t="n">
        <f aca="false">MAX(L4484,M4484)</f>
        <v>19.1135061596563</v>
      </c>
    </row>
    <row r="4485" customFormat="false" ht="15" hidden="false" customHeight="false" outlineLevel="0" collapsed="false">
      <c r="A4485" s="5" t="n">
        <v>4466</v>
      </c>
      <c r="B4485" s="25" t="n">
        <f aca="true">NORMSINV(RAND())</f>
        <v>-2.64723132050234</v>
      </c>
      <c r="C4485" s="25" t="n">
        <f aca="true">$C$4*B4485+SQRT(1-$C$4^2)*NORMSINV(RAND())</f>
        <v>-0.830747647072231</v>
      </c>
      <c r="D4485" s="25" t="n">
        <f aca="false">NORMSDIST(B4485)</f>
        <v>0.00405769097297198</v>
      </c>
      <c r="E4485" s="25" t="n">
        <f aca="false">NORMSDIST(C4485)</f>
        <v>0.203058101710424</v>
      </c>
      <c r="F4485" s="23" t="n">
        <f aca="true">BETAINV(RAND(),T1_PERT!$F$5,T1_PERT!$G$5,T1_PERT!$C$5,T1_PERT!$E$5)</f>
        <v>3.81492212208169</v>
      </c>
      <c r="G4485" s="23" t="n">
        <f aca="false">BETAINV(D4485,T1_PERT!$F$6,T1_PERT!$G$6,T1_PERT!$C$6,T1_PERT!$E$6)</f>
        <v>3.21044399814859</v>
      </c>
      <c r="H4485" s="23" t="n">
        <f aca="true">BETAINV(RAND(),T1_PERT!$F$7,T1_PERT!$G$7,T1_PERT!$C$7,T1_PERT!$E$7)</f>
        <v>4.32443830623972</v>
      </c>
      <c r="I4485" s="23" t="n">
        <f aca="false">BETAINV(E4485,T1_PERT!$F$8,T1_PERT!$G$8,T1_PERT!$C$8,T1_PERT!$E$8)</f>
        <v>4.68073622622731</v>
      </c>
      <c r="J4485" s="23" t="n">
        <f aca="true">BETAINV(RAND(),T1_PERT!$F$9,T1_PERT!$G$9,T1_PERT!$C$9,T1_PERT!$E$9)</f>
        <v>4.61372695729657</v>
      </c>
      <c r="K4485" s="23" t="n">
        <f aca="true">BETAINV(RAND(),T1_PERT!$F$10,T1_PERT!$G$10,T1_PERT!$C$10,T1_PERT!$E$10)</f>
        <v>2.10689689030507</v>
      </c>
      <c r="L4485" s="23" t="n">
        <f aca="false">F4485+G4485+I4485+K4485</f>
        <v>13.8129992367627</v>
      </c>
      <c r="M4485" s="23" t="n">
        <f aca="false">F4485+H4485+J4485+K4485</f>
        <v>14.8599842759231</v>
      </c>
      <c r="N4485" s="23" t="n">
        <f aca="false">MAX(L4485,M4485)</f>
        <v>14.8599842759231</v>
      </c>
    </row>
    <row r="4486" customFormat="false" ht="15" hidden="false" customHeight="false" outlineLevel="0" collapsed="false">
      <c r="A4486" s="5" t="n">
        <v>4467</v>
      </c>
      <c r="B4486" s="25" t="n">
        <f aca="true">NORMSINV(RAND())</f>
        <v>-0.898382365053861</v>
      </c>
      <c r="C4486" s="25" t="n">
        <f aca="true">$C$4*B4486+SQRT(1-$C$4^2)*NORMSINV(RAND())</f>
        <v>-0.146365059183489</v>
      </c>
      <c r="D4486" s="25" t="n">
        <f aca="false">NORMSDIST(B4486)</f>
        <v>0.184490867434332</v>
      </c>
      <c r="E4486" s="25" t="n">
        <f aca="false">NORMSDIST(C4486)</f>
        <v>0.441816604476141</v>
      </c>
      <c r="F4486" s="23" t="n">
        <f aca="true">BETAINV(RAND(),T1_PERT!$F$5,T1_PERT!$G$5,T1_PERT!$C$5,T1_PERT!$E$5)</f>
        <v>4.33745976092773</v>
      </c>
      <c r="G4486" s="23" t="n">
        <f aca="false">BETAINV(D4486,T1_PERT!$F$6,T1_PERT!$G$6,T1_PERT!$C$6,T1_PERT!$E$6)</f>
        <v>4.25495924574468</v>
      </c>
      <c r="H4486" s="23" t="n">
        <f aca="true">BETAINV(RAND(),T1_PERT!$F$7,T1_PERT!$G$7,T1_PERT!$C$7,T1_PERT!$E$7)</f>
        <v>3.43256752913944</v>
      </c>
      <c r="I4486" s="23" t="n">
        <f aca="false">BETAINV(E4486,T1_PERT!$F$8,T1_PERT!$G$8,T1_PERT!$C$8,T1_PERT!$E$8)</f>
        <v>5.14212709472687</v>
      </c>
      <c r="J4486" s="23" t="n">
        <f aca="true">BETAINV(RAND(),T1_PERT!$F$9,T1_PERT!$G$9,T1_PERT!$C$9,T1_PERT!$E$9)</f>
        <v>4.84131819793439</v>
      </c>
      <c r="K4486" s="23" t="n">
        <f aca="true">BETAINV(RAND(),T1_PERT!$F$10,T1_PERT!$G$10,T1_PERT!$C$10,T1_PERT!$E$10)</f>
        <v>1.97987169031807</v>
      </c>
      <c r="L4486" s="23" t="n">
        <f aca="false">F4486+G4486+I4486+K4486</f>
        <v>15.7144177917173</v>
      </c>
      <c r="M4486" s="23" t="n">
        <f aca="false">F4486+H4486+J4486+K4486</f>
        <v>14.5912171783196</v>
      </c>
      <c r="N4486" s="23" t="n">
        <f aca="false">MAX(L4486,M4486)</f>
        <v>15.7144177917173</v>
      </c>
    </row>
    <row r="4487" customFormat="false" ht="15" hidden="false" customHeight="false" outlineLevel="0" collapsed="false">
      <c r="A4487" s="5" t="n">
        <v>4468</v>
      </c>
      <c r="B4487" s="25" t="n">
        <f aca="true">NORMSINV(RAND())</f>
        <v>0.519686741059663</v>
      </c>
      <c r="C4487" s="25" t="n">
        <f aca="true">$C$4*B4487+SQRT(1-$C$4^2)*NORMSINV(RAND())</f>
        <v>0.893541296979256</v>
      </c>
      <c r="D4487" s="25" t="n">
        <f aca="false">NORMSDIST(B4487)</f>
        <v>0.698359035167601</v>
      </c>
      <c r="E4487" s="25" t="n">
        <f aca="false">NORMSDIST(C4487)</f>
        <v>0.814216316486978</v>
      </c>
      <c r="F4487" s="23" t="n">
        <f aca="true">BETAINV(RAND(),T1_PERT!$F$5,T1_PERT!$G$5,T1_PERT!$C$5,T1_PERT!$E$5)</f>
        <v>3.99008060006811</v>
      </c>
      <c r="G4487" s="23" t="n">
        <f aca="false">BETAINV(D4487,T1_PERT!$F$6,T1_PERT!$G$6,T1_PERT!$C$6,T1_PERT!$E$6)</f>
        <v>5.91342189422444</v>
      </c>
      <c r="H4487" s="23" t="n">
        <f aca="true">BETAINV(RAND(),T1_PERT!$F$7,T1_PERT!$G$7,T1_PERT!$C$7,T1_PERT!$E$7)</f>
        <v>6.84215130427211</v>
      </c>
      <c r="I4487" s="23" t="n">
        <f aca="false">BETAINV(E4487,T1_PERT!$F$8,T1_PERT!$G$8,T1_PERT!$C$8,T1_PERT!$E$8)</f>
        <v>6.00550737830881</v>
      </c>
      <c r="J4487" s="23" t="n">
        <f aca="true">BETAINV(RAND(),T1_PERT!$F$9,T1_PERT!$G$9,T1_PERT!$C$9,T1_PERT!$E$9)</f>
        <v>3.49305620831814</v>
      </c>
      <c r="K4487" s="23" t="n">
        <f aca="true">BETAINV(RAND(),T1_PERT!$F$10,T1_PERT!$G$10,T1_PERT!$C$10,T1_PERT!$E$10)</f>
        <v>1.63658466042159</v>
      </c>
      <c r="L4487" s="23" t="n">
        <f aca="false">F4487+G4487+I4487+K4487</f>
        <v>17.545594533023</v>
      </c>
      <c r="M4487" s="23" t="n">
        <f aca="false">F4487+H4487+J4487+K4487</f>
        <v>15.96187277308</v>
      </c>
      <c r="N4487" s="23" t="n">
        <f aca="false">MAX(L4487,M4487)</f>
        <v>17.545594533023</v>
      </c>
    </row>
    <row r="4488" customFormat="false" ht="15" hidden="false" customHeight="false" outlineLevel="0" collapsed="false">
      <c r="A4488" s="5" t="n">
        <v>4469</v>
      </c>
      <c r="B4488" s="25" t="n">
        <f aca="true">NORMSINV(RAND())</f>
        <v>0.0280340721249421</v>
      </c>
      <c r="C4488" s="25" t="n">
        <f aca="true">$C$4*B4488+SQRT(1-$C$4^2)*NORMSINV(RAND())</f>
        <v>1.03700779206397</v>
      </c>
      <c r="D4488" s="25" t="n">
        <f aca="false">NORMSDIST(B4488)</f>
        <v>0.51118251190345</v>
      </c>
      <c r="E4488" s="25" t="n">
        <f aca="false">NORMSDIST(C4488)</f>
        <v>0.850133887134935</v>
      </c>
      <c r="F4488" s="23" t="n">
        <f aca="true">BETAINV(RAND(),T1_PERT!$F$5,T1_PERT!$G$5,T1_PERT!$C$5,T1_PERT!$E$5)</f>
        <v>4.41853454731992</v>
      </c>
      <c r="G4488" s="23" t="n">
        <f aca="false">BETAINV(D4488,T1_PERT!$F$6,T1_PERT!$G$6,T1_PERT!$C$6,T1_PERT!$E$6)</f>
        <v>5.2895608710418</v>
      </c>
      <c r="H4488" s="23" t="n">
        <f aca="true">BETAINV(RAND(),T1_PERT!$F$7,T1_PERT!$G$7,T1_PERT!$C$7,T1_PERT!$E$7)</f>
        <v>6.19314584442358</v>
      </c>
      <c r="I4488" s="23" t="n">
        <f aca="false">BETAINV(E4488,T1_PERT!$F$8,T1_PERT!$G$8,T1_PERT!$C$8,T1_PERT!$E$8)</f>
        <v>6.1286926337528</v>
      </c>
      <c r="J4488" s="23" t="n">
        <f aca="true">BETAINV(RAND(),T1_PERT!$F$9,T1_PERT!$G$9,T1_PERT!$C$9,T1_PERT!$E$9)</f>
        <v>5.27267057614578</v>
      </c>
      <c r="K4488" s="23" t="n">
        <f aca="true">BETAINV(RAND(),T1_PERT!$F$10,T1_PERT!$G$10,T1_PERT!$C$10,T1_PERT!$E$10)</f>
        <v>2.11153745442503</v>
      </c>
      <c r="L4488" s="23" t="n">
        <f aca="false">F4488+G4488+I4488+K4488</f>
        <v>17.9483255065396</v>
      </c>
      <c r="M4488" s="23" t="n">
        <f aca="false">F4488+H4488+J4488+K4488</f>
        <v>17.9958884223143</v>
      </c>
      <c r="N4488" s="23" t="n">
        <f aca="false">MAX(L4488,M4488)</f>
        <v>17.9958884223143</v>
      </c>
    </row>
    <row r="4489" customFormat="false" ht="15" hidden="false" customHeight="false" outlineLevel="0" collapsed="false">
      <c r="A4489" s="5" t="n">
        <v>4470</v>
      </c>
      <c r="B4489" s="25" t="n">
        <f aca="true">NORMSINV(RAND())</f>
        <v>0.0646727359589041</v>
      </c>
      <c r="C4489" s="25" t="n">
        <f aca="true">$C$4*B4489+SQRT(1-$C$4^2)*NORMSINV(RAND())</f>
        <v>-0.0187444998747404</v>
      </c>
      <c r="D4489" s="25" t="n">
        <f aca="false">NORMSDIST(B4489)</f>
        <v>0.52578271454138</v>
      </c>
      <c r="E4489" s="25" t="n">
        <f aca="false">NORMSDIST(C4489)</f>
        <v>0.492522464357396</v>
      </c>
      <c r="F4489" s="23" t="n">
        <f aca="true">BETAINV(RAND(),T1_PERT!$F$5,T1_PERT!$G$5,T1_PERT!$C$5,T1_PERT!$E$5)</f>
        <v>3.77013840052412</v>
      </c>
      <c r="G4489" s="23" t="n">
        <f aca="false">BETAINV(D4489,T1_PERT!$F$6,T1_PERT!$G$6,T1_PERT!$C$6,T1_PERT!$E$6)</f>
        <v>5.33509889549815</v>
      </c>
      <c r="H4489" s="23" t="n">
        <f aca="true">BETAINV(RAND(),T1_PERT!$F$7,T1_PERT!$G$7,T1_PERT!$C$7,T1_PERT!$E$7)</f>
        <v>6.78458933439953</v>
      </c>
      <c r="I4489" s="23" t="n">
        <f aca="false">BETAINV(E4489,T1_PERT!$F$8,T1_PERT!$G$8,T1_PERT!$C$8,T1_PERT!$E$8)</f>
        <v>5.24052238811833</v>
      </c>
      <c r="J4489" s="23" t="n">
        <f aca="true">BETAINV(RAND(),T1_PERT!$F$9,T1_PERT!$G$9,T1_PERT!$C$9,T1_PERT!$E$9)</f>
        <v>4.51600159668272</v>
      </c>
      <c r="K4489" s="23" t="n">
        <f aca="true">BETAINV(RAND(),T1_PERT!$F$10,T1_PERT!$G$10,T1_PERT!$C$10,T1_PERT!$E$10)</f>
        <v>1.5162467950153</v>
      </c>
      <c r="L4489" s="23" t="n">
        <f aca="false">F4489+G4489+I4489+K4489</f>
        <v>15.8620064791559</v>
      </c>
      <c r="M4489" s="23" t="n">
        <f aca="false">F4489+H4489+J4489+K4489</f>
        <v>16.5869761266217</v>
      </c>
      <c r="N4489" s="23" t="n">
        <f aca="false">MAX(L4489,M4489)</f>
        <v>16.5869761266217</v>
      </c>
    </row>
    <row r="4490" customFormat="false" ht="15" hidden="false" customHeight="false" outlineLevel="0" collapsed="false">
      <c r="A4490" s="5" t="n">
        <v>4471</v>
      </c>
      <c r="B4490" s="25" t="n">
        <f aca="true">NORMSINV(RAND())</f>
        <v>0.640837120185686</v>
      </c>
      <c r="C4490" s="25" t="n">
        <f aca="true">$C$4*B4490+SQRT(1-$C$4^2)*NORMSINV(RAND())</f>
        <v>1.08283489246935</v>
      </c>
      <c r="D4490" s="25" t="n">
        <f aca="false">NORMSDIST(B4490)</f>
        <v>0.739185743577191</v>
      </c>
      <c r="E4490" s="25" t="n">
        <f aca="false">NORMSDIST(C4490)</f>
        <v>0.860559142514506</v>
      </c>
      <c r="F4490" s="23" t="n">
        <f aca="true">BETAINV(RAND(),T1_PERT!$F$5,T1_PERT!$G$5,T1_PERT!$C$5,T1_PERT!$E$5)</f>
        <v>3.75108970385433</v>
      </c>
      <c r="G4490" s="23" t="n">
        <f aca="false">BETAINV(D4490,T1_PERT!$F$6,T1_PERT!$G$6,T1_PERT!$C$6,T1_PERT!$E$6)</f>
        <v>6.06887724761739</v>
      </c>
      <c r="H4490" s="23" t="n">
        <f aca="true">BETAINV(RAND(),T1_PERT!$F$7,T1_PERT!$G$7,T1_PERT!$C$7,T1_PERT!$E$7)</f>
        <v>6.88440349478833</v>
      </c>
      <c r="I4490" s="23" t="n">
        <f aca="false">BETAINV(E4490,T1_PERT!$F$8,T1_PERT!$G$8,T1_PERT!$C$8,T1_PERT!$E$8)</f>
        <v>6.16782374655978</v>
      </c>
      <c r="J4490" s="23" t="n">
        <f aca="true">BETAINV(RAND(),T1_PERT!$F$9,T1_PERT!$G$9,T1_PERT!$C$9,T1_PERT!$E$9)</f>
        <v>3.92512103643419</v>
      </c>
      <c r="K4490" s="23" t="n">
        <f aca="true">BETAINV(RAND(),T1_PERT!$F$10,T1_PERT!$G$10,T1_PERT!$C$10,T1_PERT!$E$10)</f>
        <v>1.68248513965357</v>
      </c>
      <c r="L4490" s="23" t="n">
        <f aca="false">F4490+G4490+I4490+K4490</f>
        <v>17.6702758376851</v>
      </c>
      <c r="M4490" s="23" t="n">
        <f aca="false">F4490+H4490+J4490+K4490</f>
        <v>16.2430993747304</v>
      </c>
      <c r="N4490" s="23" t="n">
        <f aca="false">MAX(L4490,M4490)</f>
        <v>17.6702758376851</v>
      </c>
    </row>
    <row r="4491" customFormat="false" ht="15" hidden="false" customHeight="false" outlineLevel="0" collapsed="false">
      <c r="A4491" s="5" t="n">
        <v>4472</v>
      </c>
      <c r="B4491" s="25" t="n">
        <f aca="true">NORMSINV(RAND())</f>
        <v>0.437836384055206</v>
      </c>
      <c r="C4491" s="25" t="n">
        <f aca="true">$C$4*B4491+SQRT(1-$C$4^2)*NORMSINV(RAND())</f>
        <v>-0.34465758003992</v>
      </c>
      <c r="D4491" s="25" t="n">
        <f aca="false">NORMSDIST(B4491)</f>
        <v>0.669247553074634</v>
      </c>
      <c r="E4491" s="25" t="n">
        <f aca="false">NORMSDIST(C4491)</f>
        <v>0.365175906196021</v>
      </c>
      <c r="F4491" s="23" t="n">
        <f aca="true">BETAINV(RAND(),T1_PERT!$F$5,T1_PERT!$G$5,T1_PERT!$C$5,T1_PERT!$E$5)</f>
        <v>3.35468756749087</v>
      </c>
      <c r="G4491" s="23" t="n">
        <f aca="false">BETAINV(D4491,T1_PERT!$F$6,T1_PERT!$G$6,T1_PERT!$C$6,T1_PERT!$E$6)</f>
        <v>5.80837688999025</v>
      </c>
      <c r="H4491" s="23" t="n">
        <f aca="true">BETAINV(RAND(),T1_PERT!$F$7,T1_PERT!$G$7,T1_PERT!$C$7,T1_PERT!$E$7)</f>
        <v>6.77223729567274</v>
      </c>
      <c r="I4491" s="23" t="n">
        <f aca="false">BETAINV(E4491,T1_PERT!$F$8,T1_PERT!$G$8,T1_PERT!$C$8,T1_PERT!$E$8)</f>
        <v>4.9961854097694</v>
      </c>
      <c r="J4491" s="23" t="n">
        <f aca="true">BETAINV(RAND(),T1_PERT!$F$9,T1_PERT!$G$9,T1_PERT!$C$9,T1_PERT!$E$9)</f>
        <v>4.045868115664</v>
      </c>
      <c r="K4491" s="23" t="n">
        <f aca="true">BETAINV(RAND(),T1_PERT!$F$10,T1_PERT!$G$10,T1_PERT!$C$10,T1_PERT!$E$10)</f>
        <v>1.82806372775879</v>
      </c>
      <c r="L4491" s="23" t="n">
        <f aca="false">F4491+G4491+I4491+K4491</f>
        <v>15.9873135950093</v>
      </c>
      <c r="M4491" s="23" t="n">
        <f aca="false">F4491+H4491+J4491+K4491</f>
        <v>16.0008567065864</v>
      </c>
      <c r="N4491" s="23" t="n">
        <f aca="false">MAX(L4491,M4491)</f>
        <v>16.0008567065864</v>
      </c>
    </row>
    <row r="4492" customFormat="false" ht="15" hidden="false" customHeight="false" outlineLevel="0" collapsed="false">
      <c r="A4492" s="5" t="n">
        <v>4473</v>
      </c>
      <c r="B4492" s="25" t="n">
        <f aca="true">NORMSINV(RAND())</f>
        <v>1.02291034449877</v>
      </c>
      <c r="C4492" s="25" t="n">
        <f aca="true">$C$4*B4492+SQRT(1-$C$4^2)*NORMSINV(RAND())</f>
        <v>1.17796118746693</v>
      </c>
      <c r="D4492" s="25" t="n">
        <f aca="false">NORMSDIST(B4492)</f>
        <v>0.84682488098848</v>
      </c>
      <c r="E4492" s="25" t="n">
        <f aca="false">NORMSDIST(C4492)</f>
        <v>0.880593960105591</v>
      </c>
      <c r="F4492" s="23" t="n">
        <f aca="true">BETAINV(RAND(),T1_PERT!$F$5,T1_PERT!$G$5,T1_PERT!$C$5,T1_PERT!$E$5)</f>
        <v>4.60158184844404</v>
      </c>
      <c r="G4492" s="23" t="n">
        <f aca="false">BETAINV(D4492,T1_PERT!$F$6,T1_PERT!$G$6,T1_PERT!$C$6,T1_PERT!$E$6)</f>
        <v>6.55233953846225</v>
      </c>
      <c r="H4492" s="23" t="n">
        <f aca="true">BETAINV(RAND(),T1_PERT!$F$7,T1_PERT!$G$7,T1_PERT!$C$7,T1_PERT!$E$7)</f>
        <v>7.62371676093303</v>
      </c>
      <c r="I4492" s="23" t="n">
        <f aca="false">BETAINV(E4492,T1_PERT!$F$8,T1_PERT!$G$8,T1_PERT!$C$8,T1_PERT!$E$8)</f>
        <v>6.24856662827395</v>
      </c>
      <c r="J4492" s="23" t="n">
        <f aca="true">BETAINV(RAND(),T1_PERT!$F$9,T1_PERT!$G$9,T1_PERT!$C$9,T1_PERT!$E$9)</f>
        <v>4.12327383007927</v>
      </c>
      <c r="K4492" s="23" t="n">
        <f aca="true">BETAINV(RAND(),T1_PERT!$F$10,T1_PERT!$G$10,T1_PERT!$C$10,T1_PERT!$E$10)</f>
        <v>2.10323537475311</v>
      </c>
      <c r="L4492" s="23" t="n">
        <f aca="false">F4492+G4492+I4492+K4492</f>
        <v>19.5057233899333</v>
      </c>
      <c r="M4492" s="23" t="n">
        <f aca="false">F4492+H4492+J4492+K4492</f>
        <v>18.4518078142094</v>
      </c>
      <c r="N4492" s="23" t="n">
        <f aca="false">MAX(L4492,M4492)</f>
        <v>19.5057233899333</v>
      </c>
    </row>
    <row r="4493" customFormat="false" ht="15" hidden="false" customHeight="false" outlineLevel="0" collapsed="false">
      <c r="A4493" s="5" t="n">
        <v>4474</v>
      </c>
      <c r="B4493" s="25" t="n">
        <f aca="true">NORMSINV(RAND())</f>
        <v>-0.375299531845071</v>
      </c>
      <c r="C4493" s="25" t="n">
        <f aca="true">$C$4*B4493+SQRT(1-$C$4^2)*NORMSINV(RAND())</f>
        <v>0.652986961237146</v>
      </c>
      <c r="D4493" s="25" t="n">
        <f aca="false">NORMSDIST(B4493)</f>
        <v>0.353718857141827</v>
      </c>
      <c r="E4493" s="25" t="n">
        <f aca="false">NORMSDIST(C4493)</f>
        <v>0.743117657786265</v>
      </c>
      <c r="F4493" s="23" t="n">
        <f aca="true">BETAINV(RAND(),T1_PERT!$F$5,T1_PERT!$G$5,T1_PERT!$C$5,T1_PERT!$E$5)</f>
        <v>3.32387435615329</v>
      </c>
      <c r="G4493" s="23" t="n">
        <f aca="false">BETAINV(D4493,T1_PERT!$F$6,T1_PERT!$G$6,T1_PERT!$C$6,T1_PERT!$E$6)</f>
        <v>4.80721228014321</v>
      </c>
      <c r="H4493" s="23" t="n">
        <f aca="true">BETAINV(RAND(),T1_PERT!$F$7,T1_PERT!$G$7,T1_PERT!$C$7,T1_PERT!$E$7)</f>
        <v>6.14175004737069</v>
      </c>
      <c r="I4493" s="23" t="n">
        <f aca="false">BETAINV(E4493,T1_PERT!$F$8,T1_PERT!$G$8,T1_PERT!$C$8,T1_PERT!$E$8)</f>
        <v>5.79822525175542</v>
      </c>
      <c r="J4493" s="23" t="n">
        <f aca="true">BETAINV(RAND(),T1_PERT!$F$9,T1_PERT!$G$9,T1_PERT!$C$9,T1_PERT!$E$9)</f>
        <v>5.02263869197664</v>
      </c>
      <c r="K4493" s="23" t="n">
        <f aca="true">BETAINV(RAND(),T1_PERT!$F$10,T1_PERT!$G$10,T1_PERT!$C$10,T1_PERT!$E$10)</f>
        <v>1.56874800663964</v>
      </c>
      <c r="L4493" s="23" t="n">
        <f aca="false">F4493+G4493+I4493+K4493</f>
        <v>15.4980598946916</v>
      </c>
      <c r="M4493" s="23" t="n">
        <f aca="false">F4493+H4493+J4493+K4493</f>
        <v>16.0570111021403</v>
      </c>
      <c r="N4493" s="23" t="n">
        <f aca="false">MAX(L4493,M4493)</f>
        <v>16.0570111021403</v>
      </c>
    </row>
    <row r="4494" customFormat="false" ht="15" hidden="false" customHeight="false" outlineLevel="0" collapsed="false">
      <c r="A4494" s="5" t="n">
        <v>4475</v>
      </c>
      <c r="B4494" s="25" t="n">
        <f aca="true">NORMSINV(RAND())</f>
        <v>-0.144832295041116</v>
      </c>
      <c r="C4494" s="25" t="n">
        <f aca="true">$C$4*B4494+SQRT(1-$C$4^2)*NORMSINV(RAND())</f>
        <v>-1.01891885181134</v>
      </c>
      <c r="D4494" s="25" t="n">
        <f aca="false">NORMSDIST(B4494)</f>
        <v>0.442421641647852</v>
      </c>
      <c r="E4494" s="25" t="n">
        <f aca="false">NORMSDIST(C4494)</f>
        <v>0.154120746516482</v>
      </c>
      <c r="F4494" s="23" t="n">
        <f aca="true">BETAINV(RAND(),T1_PERT!$F$5,T1_PERT!$G$5,T1_PERT!$C$5,T1_PERT!$E$5)</f>
        <v>4.73559486041579</v>
      </c>
      <c r="G4494" s="23" t="n">
        <f aca="false">BETAINV(D4494,T1_PERT!$F$6,T1_PERT!$G$6,T1_PERT!$C$6,T1_PERT!$E$6)</f>
        <v>5.07813938417544</v>
      </c>
      <c r="H4494" s="23" t="n">
        <f aca="true">BETAINV(RAND(),T1_PERT!$F$7,T1_PERT!$G$7,T1_PERT!$C$7,T1_PERT!$E$7)</f>
        <v>4.70594534220504</v>
      </c>
      <c r="I4494" s="23" t="n">
        <f aca="false">BETAINV(E4494,T1_PERT!$F$8,T1_PERT!$G$8,T1_PERT!$C$8,T1_PERT!$E$8)</f>
        <v>4.57661624652253</v>
      </c>
      <c r="J4494" s="23" t="n">
        <f aca="true">BETAINV(RAND(),T1_PERT!$F$9,T1_PERT!$G$9,T1_PERT!$C$9,T1_PERT!$E$9)</f>
        <v>3.67657748519642</v>
      </c>
      <c r="K4494" s="23" t="n">
        <f aca="true">BETAINV(RAND(),T1_PERT!$F$10,T1_PERT!$G$10,T1_PERT!$C$10,T1_PERT!$E$10)</f>
        <v>1.96445444213613</v>
      </c>
      <c r="L4494" s="23" t="n">
        <f aca="false">F4494+G4494+I4494+K4494</f>
        <v>16.3548049332499</v>
      </c>
      <c r="M4494" s="23" t="n">
        <f aca="false">F4494+H4494+J4494+K4494</f>
        <v>15.0825721299534</v>
      </c>
      <c r="N4494" s="23" t="n">
        <f aca="false">MAX(L4494,M4494)</f>
        <v>16.3548049332499</v>
      </c>
    </row>
    <row r="4495" customFormat="false" ht="15" hidden="false" customHeight="false" outlineLevel="0" collapsed="false">
      <c r="A4495" s="5" t="n">
        <v>4476</v>
      </c>
      <c r="B4495" s="25" t="n">
        <f aca="true">NORMSINV(RAND())</f>
        <v>0.128885652206411</v>
      </c>
      <c r="C4495" s="25" t="n">
        <f aca="true">$C$4*B4495+SQRT(1-$C$4^2)*NORMSINV(RAND())</f>
        <v>-1.04656851672738</v>
      </c>
      <c r="D4495" s="25" t="n">
        <f aca="false">NORMSDIST(B4495)</f>
        <v>0.551275935073653</v>
      </c>
      <c r="E4495" s="25" t="n">
        <f aca="false">NORMSDIST(C4495)</f>
        <v>0.147649314364365</v>
      </c>
      <c r="F4495" s="23" t="n">
        <f aca="true">BETAINV(RAND(),T1_PERT!$F$5,T1_PERT!$G$5,T1_PERT!$C$5,T1_PERT!$E$5)</f>
        <v>5.66541305062872</v>
      </c>
      <c r="G4495" s="23" t="n">
        <f aca="false">BETAINV(D4495,T1_PERT!$F$6,T1_PERT!$G$6,T1_PERT!$C$6,T1_PERT!$E$6)</f>
        <v>5.41542512511708</v>
      </c>
      <c r="H4495" s="23" t="n">
        <f aca="true">BETAINV(RAND(),T1_PERT!$F$7,T1_PERT!$G$7,T1_PERT!$C$7,T1_PERT!$E$7)</f>
        <v>5.20027810679708</v>
      </c>
      <c r="I4495" s="23" t="n">
        <f aca="false">BETAINV(E4495,T1_PERT!$F$8,T1_PERT!$G$8,T1_PERT!$C$8,T1_PERT!$E$8)</f>
        <v>4.56220344152857</v>
      </c>
      <c r="J4495" s="23" t="n">
        <f aca="true">BETAINV(RAND(),T1_PERT!$F$9,T1_PERT!$G$9,T1_PERT!$C$9,T1_PERT!$E$9)</f>
        <v>5.17908232483276</v>
      </c>
      <c r="K4495" s="23" t="n">
        <f aca="true">BETAINV(RAND(),T1_PERT!$F$10,T1_PERT!$G$10,T1_PERT!$C$10,T1_PERT!$E$10)</f>
        <v>1.61512796930172</v>
      </c>
      <c r="L4495" s="23" t="n">
        <f aca="false">F4495+G4495+I4495+K4495</f>
        <v>17.2581695865761</v>
      </c>
      <c r="M4495" s="23" t="n">
        <f aca="false">F4495+H4495+J4495+K4495</f>
        <v>17.6599014515603</v>
      </c>
      <c r="N4495" s="23" t="n">
        <f aca="false">MAX(L4495,M4495)</f>
        <v>17.6599014515603</v>
      </c>
    </row>
    <row r="4496" customFormat="false" ht="15" hidden="false" customHeight="false" outlineLevel="0" collapsed="false">
      <c r="A4496" s="5" t="n">
        <v>4477</v>
      </c>
      <c r="B4496" s="25" t="n">
        <f aca="true">NORMSINV(RAND())</f>
        <v>1.1840279241896</v>
      </c>
      <c r="C4496" s="25" t="n">
        <f aca="true">$C$4*B4496+SQRT(1-$C$4^2)*NORMSINV(RAND())</f>
        <v>0.674141878985369</v>
      </c>
      <c r="D4496" s="25" t="n">
        <f aca="false">NORMSDIST(B4496)</f>
        <v>0.881798995397917</v>
      </c>
      <c r="E4496" s="25" t="n">
        <f aca="false">NORMSDIST(C4496)</f>
        <v>0.749889441711208</v>
      </c>
      <c r="F4496" s="23" t="n">
        <f aca="true">BETAINV(RAND(),T1_PERT!$F$5,T1_PERT!$G$5,T1_PERT!$C$5,T1_PERT!$E$5)</f>
        <v>3.71372794381371</v>
      </c>
      <c r="G4496" s="23" t="n">
        <f aca="false">BETAINV(D4496,T1_PERT!$F$6,T1_PERT!$G$6,T1_PERT!$C$6,T1_PERT!$E$6)</f>
        <v>6.74985770717971</v>
      </c>
      <c r="H4496" s="23" t="n">
        <f aca="true">BETAINV(RAND(),T1_PERT!$F$7,T1_PERT!$G$7,T1_PERT!$C$7,T1_PERT!$E$7)</f>
        <v>6.77114893933504</v>
      </c>
      <c r="I4496" s="23" t="n">
        <f aca="false">BETAINV(E4496,T1_PERT!$F$8,T1_PERT!$G$8,T1_PERT!$C$8,T1_PERT!$E$8)</f>
        <v>5.81642290015269</v>
      </c>
      <c r="J4496" s="23" t="n">
        <f aca="true">BETAINV(RAND(),T1_PERT!$F$9,T1_PERT!$G$9,T1_PERT!$C$9,T1_PERT!$E$9)</f>
        <v>5.02060341473738</v>
      </c>
      <c r="K4496" s="23" t="n">
        <f aca="true">BETAINV(RAND(),T1_PERT!$F$10,T1_PERT!$G$10,T1_PERT!$C$10,T1_PERT!$E$10)</f>
        <v>2.53594617276045</v>
      </c>
      <c r="L4496" s="23" t="n">
        <f aca="false">F4496+G4496+I4496+K4496</f>
        <v>18.8159547239066</v>
      </c>
      <c r="M4496" s="23" t="n">
        <f aca="false">F4496+H4496+J4496+K4496</f>
        <v>18.0414264706466</v>
      </c>
      <c r="N4496" s="23" t="n">
        <f aca="false">MAX(L4496,M4496)</f>
        <v>18.8159547239066</v>
      </c>
    </row>
    <row r="4497" customFormat="false" ht="15" hidden="false" customHeight="false" outlineLevel="0" collapsed="false">
      <c r="A4497" s="5" t="n">
        <v>4478</v>
      </c>
      <c r="B4497" s="25" t="n">
        <f aca="true">NORMSINV(RAND())</f>
        <v>-0.904765040975991</v>
      </c>
      <c r="C4497" s="25" t="n">
        <f aca="true">$C$4*B4497+SQRT(1-$C$4^2)*NORMSINV(RAND())</f>
        <v>-0.321949209306388</v>
      </c>
      <c r="D4497" s="25" t="n">
        <f aca="false">NORMSDIST(B4497)</f>
        <v>0.182794937861484</v>
      </c>
      <c r="E4497" s="25" t="n">
        <f aca="false">NORMSDIST(C4497)</f>
        <v>0.37374558628262</v>
      </c>
      <c r="F4497" s="23" t="n">
        <f aca="true">BETAINV(RAND(),T1_PERT!$F$5,T1_PERT!$G$5,T1_PERT!$C$5,T1_PERT!$E$5)</f>
        <v>3.53671629817398</v>
      </c>
      <c r="G4497" s="23" t="n">
        <f aca="false">BETAINV(D4497,T1_PERT!$F$6,T1_PERT!$G$6,T1_PERT!$C$6,T1_PERT!$E$6)</f>
        <v>4.24884983321961</v>
      </c>
      <c r="H4497" s="23" t="n">
        <f aca="true">BETAINV(RAND(),T1_PERT!$F$7,T1_PERT!$G$7,T1_PERT!$C$7,T1_PERT!$E$7)</f>
        <v>5.86847988845049</v>
      </c>
      <c r="I4497" s="23" t="n">
        <f aca="false">BETAINV(E4497,T1_PERT!$F$8,T1_PERT!$G$8,T1_PERT!$C$8,T1_PERT!$E$8)</f>
        <v>5.01243650040553</v>
      </c>
      <c r="J4497" s="23" t="n">
        <f aca="true">BETAINV(RAND(),T1_PERT!$F$9,T1_PERT!$G$9,T1_PERT!$C$9,T1_PERT!$E$9)</f>
        <v>4.2019493358928</v>
      </c>
      <c r="K4497" s="23" t="n">
        <f aca="true">BETAINV(RAND(),T1_PERT!$F$10,T1_PERT!$G$10,T1_PERT!$C$10,T1_PERT!$E$10)</f>
        <v>2.1411379753059</v>
      </c>
      <c r="L4497" s="23" t="n">
        <f aca="false">F4497+G4497+I4497+K4497</f>
        <v>14.939140607105</v>
      </c>
      <c r="M4497" s="23" t="n">
        <f aca="false">F4497+H4497+J4497+K4497</f>
        <v>15.7482834978232</v>
      </c>
      <c r="N4497" s="23" t="n">
        <f aca="false">MAX(L4497,M4497)</f>
        <v>15.7482834978232</v>
      </c>
    </row>
    <row r="4498" customFormat="false" ht="15" hidden="false" customHeight="false" outlineLevel="0" collapsed="false">
      <c r="A4498" s="5" t="n">
        <v>4479</v>
      </c>
      <c r="B4498" s="25" t="n">
        <f aca="true">NORMSINV(RAND())</f>
        <v>0.477956251784823</v>
      </c>
      <c r="C4498" s="25" t="n">
        <f aca="true">$C$4*B4498+SQRT(1-$C$4^2)*NORMSINV(RAND())</f>
        <v>0.215256481502363</v>
      </c>
      <c r="D4498" s="25" t="n">
        <f aca="false">NORMSDIST(B4498)</f>
        <v>0.683659328496548</v>
      </c>
      <c r="E4498" s="25" t="n">
        <f aca="false">NORMSDIST(C4498)</f>
        <v>0.585216321496511</v>
      </c>
      <c r="F4498" s="23" t="n">
        <f aca="true">BETAINV(RAND(),T1_PERT!$F$5,T1_PERT!$G$5,T1_PERT!$C$5,T1_PERT!$E$5)</f>
        <v>4.02323881130926</v>
      </c>
      <c r="G4498" s="23" t="n">
        <f aca="false">BETAINV(D4498,T1_PERT!$F$6,T1_PERT!$G$6,T1_PERT!$C$6,T1_PERT!$E$6)</f>
        <v>5.85985142141184</v>
      </c>
      <c r="H4498" s="23" t="n">
        <f aca="true">BETAINV(RAND(),T1_PERT!$F$7,T1_PERT!$G$7,T1_PERT!$C$7,T1_PERT!$E$7)</f>
        <v>6.69475774024994</v>
      </c>
      <c r="I4498" s="23" t="n">
        <f aca="false">BETAINV(E4498,T1_PERT!$F$8,T1_PERT!$G$8,T1_PERT!$C$8,T1_PERT!$E$8)</f>
        <v>5.42854549454274</v>
      </c>
      <c r="J4498" s="23" t="n">
        <f aca="true">BETAINV(RAND(),T1_PERT!$F$9,T1_PERT!$G$9,T1_PERT!$C$9,T1_PERT!$E$9)</f>
        <v>3.49700203420784</v>
      </c>
      <c r="K4498" s="23" t="n">
        <f aca="true">BETAINV(RAND(),T1_PERT!$F$10,T1_PERT!$G$10,T1_PERT!$C$10,T1_PERT!$E$10)</f>
        <v>1.91242511465691</v>
      </c>
      <c r="L4498" s="23" t="n">
        <f aca="false">F4498+G4498+I4498+K4498</f>
        <v>17.2240608419208</v>
      </c>
      <c r="M4498" s="23" t="n">
        <f aca="false">F4498+H4498+J4498+K4498</f>
        <v>16.1274237004239</v>
      </c>
      <c r="N4498" s="23" t="n">
        <f aca="false">MAX(L4498,M4498)</f>
        <v>17.2240608419208</v>
      </c>
    </row>
    <row r="4499" customFormat="false" ht="15" hidden="false" customHeight="false" outlineLevel="0" collapsed="false">
      <c r="A4499" s="5" t="n">
        <v>4480</v>
      </c>
      <c r="B4499" s="25" t="n">
        <f aca="true">NORMSINV(RAND())</f>
        <v>1.58079477869976</v>
      </c>
      <c r="C4499" s="25" t="n">
        <f aca="true">$C$4*B4499+SQRT(1-$C$4^2)*NORMSINV(RAND())</f>
        <v>0.819445031455781</v>
      </c>
      <c r="D4499" s="25" t="n">
        <f aca="false">NORMSDIST(B4499)</f>
        <v>0.943037515612458</v>
      </c>
      <c r="E4499" s="25" t="n">
        <f aca="false">NORMSDIST(C4499)</f>
        <v>0.793733724210697</v>
      </c>
      <c r="F4499" s="23" t="n">
        <f aca="true">BETAINV(RAND(),T1_PERT!$F$5,T1_PERT!$G$5,T1_PERT!$C$5,T1_PERT!$E$5)</f>
        <v>4.66565307279307</v>
      </c>
      <c r="G4499" s="23" t="n">
        <f aca="false">BETAINV(D4499,T1_PERT!$F$6,T1_PERT!$G$6,T1_PERT!$C$6,T1_PERT!$E$6)</f>
        <v>7.20978020057883</v>
      </c>
      <c r="H4499" s="23" t="n">
        <f aca="true">BETAINV(RAND(),T1_PERT!$F$7,T1_PERT!$G$7,T1_PERT!$C$7,T1_PERT!$E$7)</f>
        <v>4.5554372885994</v>
      </c>
      <c r="I4499" s="23" t="n">
        <f aca="false">BETAINV(E4499,T1_PERT!$F$8,T1_PERT!$G$8,T1_PERT!$C$8,T1_PERT!$E$8)</f>
        <v>5.94164957078398</v>
      </c>
      <c r="J4499" s="23" t="n">
        <f aca="true">BETAINV(RAND(),T1_PERT!$F$9,T1_PERT!$G$9,T1_PERT!$C$9,T1_PERT!$E$9)</f>
        <v>3.07956474589607</v>
      </c>
      <c r="K4499" s="23" t="n">
        <f aca="true">BETAINV(RAND(),T1_PERT!$F$10,T1_PERT!$G$10,T1_PERT!$C$10,T1_PERT!$E$10)</f>
        <v>2.55700798466253</v>
      </c>
      <c r="L4499" s="23" t="n">
        <f aca="false">F4499+G4499+I4499+K4499</f>
        <v>20.3740908288184</v>
      </c>
      <c r="M4499" s="23" t="n">
        <f aca="false">F4499+H4499+J4499+K4499</f>
        <v>14.8576630919511</v>
      </c>
      <c r="N4499" s="23" t="n">
        <f aca="false">MAX(L4499,M4499)</f>
        <v>20.3740908288184</v>
      </c>
    </row>
    <row r="4500" customFormat="false" ht="15" hidden="false" customHeight="false" outlineLevel="0" collapsed="false">
      <c r="A4500" s="5" t="n">
        <v>4481</v>
      </c>
      <c r="B4500" s="25" t="n">
        <f aca="true">NORMSINV(RAND())</f>
        <v>-1.61278296511579</v>
      </c>
      <c r="C4500" s="25" t="n">
        <f aca="true">$C$4*B4500+SQRT(1-$C$4^2)*NORMSINV(RAND())</f>
        <v>-2.95718908756018</v>
      </c>
      <c r="D4500" s="25" t="n">
        <f aca="false">NORMSDIST(B4500)</f>
        <v>0.0533958341586481</v>
      </c>
      <c r="E4500" s="25" t="n">
        <f aca="false">NORMSDIST(C4500)</f>
        <v>0.00155228834397553</v>
      </c>
      <c r="F4500" s="23" t="n">
        <f aca="true">BETAINV(RAND(),T1_PERT!$F$5,T1_PERT!$G$5,T1_PERT!$C$5,T1_PERT!$E$5)</f>
        <v>5.20962791824752</v>
      </c>
      <c r="G4500" s="23" t="n">
        <f aca="false">BETAINV(D4500,T1_PERT!$F$6,T1_PERT!$G$6,T1_PERT!$C$6,T1_PERT!$E$6)</f>
        <v>3.67776038024171</v>
      </c>
      <c r="H4500" s="23" t="n">
        <f aca="true">BETAINV(RAND(),T1_PERT!$F$7,T1_PERT!$G$7,T1_PERT!$C$7,T1_PERT!$E$7)</f>
        <v>6.70775778930997</v>
      </c>
      <c r="I4500" s="23" t="n">
        <f aca="false">BETAINV(E4500,T1_PERT!$F$8,T1_PERT!$G$8,T1_PERT!$C$8,T1_PERT!$E$8)</f>
        <v>4.05047116637985</v>
      </c>
      <c r="J4500" s="23" t="n">
        <f aca="true">BETAINV(RAND(),T1_PERT!$F$9,T1_PERT!$G$9,T1_PERT!$C$9,T1_PERT!$E$9)</f>
        <v>4.62863032375411</v>
      </c>
      <c r="K4500" s="23" t="n">
        <f aca="true">BETAINV(RAND(),T1_PERT!$F$10,T1_PERT!$G$10,T1_PERT!$C$10,T1_PERT!$E$10)</f>
        <v>2.25818629814229</v>
      </c>
      <c r="L4500" s="23" t="n">
        <f aca="false">F4500+G4500+I4500+K4500</f>
        <v>15.1960457630114</v>
      </c>
      <c r="M4500" s="23" t="n">
        <f aca="false">F4500+H4500+J4500+K4500</f>
        <v>18.8042023294539</v>
      </c>
      <c r="N4500" s="23" t="n">
        <f aca="false">MAX(L4500,M4500)</f>
        <v>18.8042023294539</v>
      </c>
    </row>
    <row r="4501" customFormat="false" ht="15" hidden="false" customHeight="false" outlineLevel="0" collapsed="false">
      <c r="A4501" s="5" t="n">
        <v>4482</v>
      </c>
      <c r="B4501" s="25" t="n">
        <f aca="true">NORMSINV(RAND())</f>
        <v>-0.600128608585359</v>
      </c>
      <c r="C4501" s="25" t="n">
        <f aca="true">$C$4*B4501+SQRT(1-$C$4^2)*NORMSINV(RAND())</f>
        <v>-0.310704651123846</v>
      </c>
      <c r="D4501" s="25" t="n">
        <f aca="false">NORMSDIST(B4501)</f>
        <v>0.274210263858842</v>
      </c>
      <c r="E4501" s="25" t="n">
        <f aca="false">NORMSDIST(C4501)</f>
        <v>0.378012580533054</v>
      </c>
      <c r="F4501" s="23" t="n">
        <f aca="true">BETAINV(RAND(),T1_PERT!$F$5,T1_PERT!$G$5,T1_PERT!$C$5,T1_PERT!$E$5)</f>
        <v>4.99677594023826</v>
      </c>
      <c r="G4501" s="23" t="n">
        <f aca="false">BETAINV(D4501,T1_PERT!$F$6,T1_PERT!$G$6,T1_PERT!$C$6,T1_PERT!$E$6)</f>
        <v>4.55799757362135</v>
      </c>
      <c r="H4501" s="23" t="n">
        <f aca="true">BETAINV(RAND(),T1_PERT!$F$7,T1_PERT!$G$7,T1_PERT!$C$7,T1_PERT!$E$7)</f>
        <v>6.99980967764225</v>
      </c>
      <c r="I4501" s="23" t="n">
        <f aca="false">BETAINV(E4501,T1_PERT!$F$8,T1_PERT!$G$8,T1_PERT!$C$8,T1_PERT!$E$8)</f>
        <v>5.02052946973187</v>
      </c>
      <c r="J4501" s="23" t="n">
        <f aca="true">BETAINV(RAND(),T1_PERT!$F$9,T1_PERT!$G$9,T1_PERT!$C$9,T1_PERT!$E$9)</f>
        <v>3.39058243775145</v>
      </c>
      <c r="K4501" s="23" t="n">
        <f aca="true">BETAINV(RAND(),T1_PERT!$F$10,T1_PERT!$G$10,T1_PERT!$C$10,T1_PERT!$E$10)</f>
        <v>2.2370605571341</v>
      </c>
      <c r="L4501" s="23" t="n">
        <f aca="false">F4501+G4501+I4501+K4501</f>
        <v>16.8123635407256</v>
      </c>
      <c r="M4501" s="23" t="n">
        <f aca="false">F4501+H4501+J4501+K4501</f>
        <v>17.6242286127661</v>
      </c>
      <c r="N4501" s="23" t="n">
        <f aca="false">MAX(L4501,M4501)</f>
        <v>17.6242286127661</v>
      </c>
    </row>
    <row r="4502" customFormat="false" ht="15" hidden="false" customHeight="false" outlineLevel="0" collapsed="false">
      <c r="A4502" s="5" t="n">
        <v>4483</v>
      </c>
      <c r="B4502" s="25" t="n">
        <f aca="true">NORMSINV(RAND())</f>
        <v>-0.496584428341787</v>
      </c>
      <c r="C4502" s="25" t="n">
        <f aca="true">$C$4*B4502+SQRT(1-$C$4^2)*NORMSINV(RAND())</f>
        <v>-1.22456256103651</v>
      </c>
      <c r="D4502" s="25" t="n">
        <f aca="false">NORMSDIST(B4502)</f>
        <v>0.309741068131554</v>
      </c>
      <c r="E4502" s="25" t="n">
        <f aca="false">NORMSDIST(C4502)</f>
        <v>0.11037004063318</v>
      </c>
      <c r="F4502" s="23" t="n">
        <f aca="true">BETAINV(RAND(),T1_PERT!$F$5,T1_PERT!$G$5,T1_PERT!$C$5,T1_PERT!$E$5)</f>
        <v>5.02909397210508</v>
      </c>
      <c r="G4502" s="23" t="n">
        <f aca="false">BETAINV(D4502,T1_PERT!$F$6,T1_PERT!$G$6,T1_PERT!$C$6,T1_PERT!$E$6)</f>
        <v>4.67073272290179</v>
      </c>
      <c r="H4502" s="23" t="n">
        <f aca="true">BETAINV(RAND(),T1_PERT!$F$7,T1_PERT!$G$7,T1_PERT!$C$7,T1_PERT!$E$7)</f>
        <v>6.90514412296832</v>
      </c>
      <c r="I4502" s="23" t="n">
        <f aca="false">BETAINV(E4502,T1_PERT!$F$8,T1_PERT!$G$8,T1_PERT!$C$8,T1_PERT!$E$8)</f>
        <v>4.47489484073549</v>
      </c>
      <c r="J4502" s="23" t="n">
        <f aca="true">BETAINV(RAND(),T1_PERT!$F$9,T1_PERT!$G$9,T1_PERT!$C$9,T1_PERT!$E$9)</f>
        <v>4.47413220204869</v>
      </c>
      <c r="K4502" s="23" t="n">
        <f aca="true">BETAINV(RAND(),T1_PERT!$F$10,T1_PERT!$G$10,T1_PERT!$C$10,T1_PERT!$E$10)</f>
        <v>1.52637140151307</v>
      </c>
      <c r="L4502" s="23" t="n">
        <f aca="false">F4502+G4502+I4502+K4502</f>
        <v>15.7010929372554</v>
      </c>
      <c r="M4502" s="23" t="n">
        <f aca="false">F4502+H4502+J4502+K4502</f>
        <v>17.9347416986352</v>
      </c>
      <c r="N4502" s="23" t="n">
        <f aca="false">MAX(L4502,M4502)</f>
        <v>17.9347416986352</v>
      </c>
    </row>
    <row r="4503" customFormat="false" ht="15" hidden="false" customHeight="false" outlineLevel="0" collapsed="false">
      <c r="A4503" s="5" t="n">
        <v>4484</v>
      </c>
      <c r="B4503" s="25" t="n">
        <f aca="true">NORMSINV(RAND())</f>
        <v>-0.0234349099627954</v>
      </c>
      <c r="C4503" s="25" t="n">
        <f aca="true">$C$4*B4503+SQRT(1-$C$4^2)*NORMSINV(RAND())</f>
        <v>-0.727564259670491</v>
      </c>
      <c r="D4503" s="25" t="n">
        <f aca="false">NORMSDIST(B4503)</f>
        <v>0.490651679261447</v>
      </c>
      <c r="E4503" s="25" t="n">
        <f aca="false">NORMSDIST(C4503)</f>
        <v>0.233440182795726</v>
      </c>
      <c r="F4503" s="23" t="n">
        <f aca="true">BETAINV(RAND(),T1_PERT!$F$5,T1_PERT!$G$5,T1_PERT!$C$5,T1_PERT!$E$5)</f>
        <v>3.48801601585123</v>
      </c>
      <c r="G4503" s="23" t="n">
        <f aca="false">BETAINV(D4503,T1_PERT!$F$6,T1_PERT!$G$6,T1_PERT!$C$6,T1_PERT!$E$6)</f>
        <v>5.22599032985096</v>
      </c>
      <c r="H4503" s="23" t="n">
        <f aca="true">BETAINV(RAND(),T1_PERT!$F$7,T1_PERT!$G$7,T1_PERT!$C$7,T1_PERT!$E$7)</f>
        <v>7.2445271152262</v>
      </c>
      <c r="I4503" s="23" t="n">
        <f aca="false">BETAINV(E4503,T1_PERT!$F$8,T1_PERT!$G$8,T1_PERT!$C$8,T1_PERT!$E$8)</f>
        <v>4.74223405380596</v>
      </c>
      <c r="J4503" s="23" t="n">
        <f aca="true">BETAINV(RAND(),T1_PERT!$F$9,T1_PERT!$G$9,T1_PERT!$C$9,T1_PERT!$E$9)</f>
        <v>5.25674158337576</v>
      </c>
      <c r="K4503" s="23" t="n">
        <f aca="true">BETAINV(RAND(),T1_PERT!$F$10,T1_PERT!$G$10,T1_PERT!$C$10,T1_PERT!$E$10)</f>
        <v>2.35010184520636</v>
      </c>
      <c r="L4503" s="23" t="n">
        <f aca="false">F4503+G4503+I4503+K4503</f>
        <v>15.8063422447145</v>
      </c>
      <c r="M4503" s="23" t="n">
        <f aca="false">F4503+H4503+J4503+K4503</f>
        <v>18.3393865596595</v>
      </c>
      <c r="N4503" s="23" t="n">
        <f aca="false">MAX(L4503,M4503)</f>
        <v>18.3393865596595</v>
      </c>
    </row>
    <row r="4504" customFormat="false" ht="15" hidden="false" customHeight="false" outlineLevel="0" collapsed="false">
      <c r="A4504" s="5" t="n">
        <v>4485</v>
      </c>
      <c r="B4504" s="25" t="n">
        <f aca="true">NORMSINV(RAND())</f>
        <v>-0.877283897105137</v>
      </c>
      <c r="C4504" s="25" t="n">
        <f aca="true">$C$4*B4504+SQRT(1-$C$4^2)*NORMSINV(RAND())</f>
        <v>-0.313106510207186</v>
      </c>
      <c r="D4504" s="25" t="n">
        <f aca="false">NORMSDIST(B4504)</f>
        <v>0.19016622820692</v>
      </c>
      <c r="E4504" s="25" t="n">
        <f aca="false">NORMSDIST(C4504)</f>
        <v>0.377099871589287</v>
      </c>
      <c r="F4504" s="23" t="n">
        <f aca="true">BETAINV(RAND(),T1_PERT!$F$5,T1_PERT!$G$5,T1_PERT!$C$5,T1_PERT!$E$5)</f>
        <v>4.1796338298313</v>
      </c>
      <c r="G4504" s="23" t="n">
        <f aca="false">BETAINV(D4504,T1_PERT!$F$6,T1_PERT!$G$6,T1_PERT!$C$6,T1_PERT!$E$6)</f>
        <v>4.27527057065619</v>
      </c>
      <c r="H4504" s="23" t="n">
        <f aca="true">BETAINV(RAND(),T1_PERT!$F$7,T1_PERT!$G$7,T1_PERT!$C$7,T1_PERT!$E$7)</f>
        <v>5.08975765463593</v>
      </c>
      <c r="I4504" s="23" t="n">
        <f aca="false">BETAINV(E4504,T1_PERT!$F$8,T1_PERT!$G$8,T1_PERT!$C$8,T1_PERT!$E$8)</f>
        <v>5.01879826048371</v>
      </c>
      <c r="J4504" s="23" t="n">
        <f aca="true">BETAINV(RAND(),T1_PERT!$F$9,T1_PERT!$G$9,T1_PERT!$C$9,T1_PERT!$E$9)</f>
        <v>3.58472615586629</v>
      </c>
      <c r="K4504" s="23" t="n">
        <f aca="true">BETAINV(RAND(),T1_PERT!$F$10,T1_PERT!$G$10,T1_PERT!$C$10,T1_PERT!$E$10)</f>
        <v>1.49392468035929</v>
      </c>
      <c r="L4504" s="23" t="n">
        <f aca="false">F4504+G4504+I4504+K4504</f>
        <v>14.9676273413305</v>
      </c>
      <c r="M4504" s="23" t="n">
        <f aca="false">F4504+H4504+J4504+K4504</f>
        <v>14.3480423206928</v>
      </c>
      <c r="N4504" s="23" t="n">
        <f aca="false">MAX(L4504,M4504)</f>
        <v>14.9676273413305</v>
      </c>
    </row>
    <row r="4505" customFormat="false" ht="15" hidden="false" customHeight="false" outlineLevel="0" collapsed="false">
      <c r="A4505" s="5" t="n">
        <v>4486</v>
      </c>
      <c r="B4505" s="25" t="n">
        <f aca="true">NORMSINV(RAND())</f>
        <v>-0.319777700294571</v>
      </c>
      <c r="C4505" s="25" t="n">
        <f aca="true">$C$4*B4505+SQRT(1-$C$4^2)*NORMSINV(RAND())</f>
        <v>-0.0360532665387277</v>
      </c>
      <c r="D4505" s="25" t="n">
        <f aca="false">NORMSDIST(B4505)</f>
        <v>0.374568426647267</v>
      </c>
      <c r="E4505" s="25" t="n">
        <f aca="false">NORMSDIST(C4505)</f>
        <v>0.485619942989411</v>
      </c>
      <c r="F4505" s="23" t="n">
        <f aca="true">BETAINV(RAND(),T1_PERT!$F$5,T1_PERT!$G$5,T1_PERT!$C$5,T1_PERT!$E$5)</f>
        <v>2.80300094222964</v>
      </c>
      <c r="G4505" s="23" t="n">
        <f aca="false">BETAINV(D4505,T1_PERT!$F$6,T1_PERT!$G$6,T1_PERT!$C$6,T1_PERT!$E$6)</f>
        <v>4.87117082245715</v>
      </c>
      <c r="H4505" s="23" t="n">
        <f aca="true">BETAINV(RAND(),T1_PERT!$F$7,T1_PERT!$G$7,T1_PERT!$C$7,T1_PERT!$E$7)</f>
        <v>5.07943998933904</v>
      </c>
      <c r="I4505" s="23" t="n">
        <f aca="false">BETAINV(E4505,T1_PERT!$F$8,T1_PERT!$G$8,T1_PERT!$C$8,T1_PERT!$E$8)</f>
        <v>5.22698981980667</v>
      </c>
      <c r="J4505" s="23" t="n">
        <f aca="true">BETAINV(RAND(),T1_PERT!$F$9,T1_PERT!$G$9,T1_PERT!$C$9,T1_PERT!$E$9)</f>
        <v>3.28824380831586</v>
      </c>
      <c r="K4505" s="23" t="n">
        <f aca="true">BETAINV(RAND(),T1_PERT!$F$10,T1_PERT!$G$10,T1_PERT!$C$10,T1_PERT!$E$10)</f>
        <v>2.38073800252498</v>
      </c>
      <c r="L4505" s="23" t="n">
        <f aca="false">F4505+G4505+I4505+K4505</f>
        <v>15.2818995870184</v>
      </c>
      <c r="M4505" s="23" t="n">
        <f aca="false">F4505+H4505+J4505+K4505</f>
        <v>13.5514227424095</v>
      </c>
      <c r="N4505" s="23" t="n">
        <f aca="false">MAX(L4505,M4505)</f>
        <v>15.2818995870184</v>
      </c>
    </row>
    <row r="4506" customFormat="false" ht="15" hidden="false" customHeight="false" outlineLevel="0" collapsed="false">
      <c r="A4506" s="5" t="n">
        <v>4487</v>
      </c>
      <c r="B4506" s="25" t="n">
        <f aca="true">NORMSINV(RAND())</f>
        <v>-1.02956496926964</v>
      </c>
      <c r="C4506" s="25" t="n">
        <f aca="true">$C$4*B4506+SQRT(1-$C$4^2)*NORMSINV(RAND())</f>
        <v>-0.430054683191776</v>
      </c>
      <c r="D4506" s="25" t="n">
        <f aca="false">NORMSDIST(B4506)</f>
        <v>0.151607133364967</v>
      </c>
      <c r="E4506" s="25" t="n">
        <f aca="false">NORMSDIST(C4506)</f>
        <v>0.333577931808738</v>
      </c>
      <c r="F4506" s="23" t="n">
        <f aca="true">BETAINV(RAND(),T1_PERT!$F$5,T1_PERT!$G$5,T1_PERT!$C$5,T1_PERT!$E$5)</f>
        <v>3.35707940196181</v>
      </c>
      <c r="G4506" s="23" t="n">
        <f aca="false">BETAINV(D4506,T1_PERT!$F$6,T1_PERT!$G$6,T1_PERT!$C$6,T1_PERT!$E$6)</f>
        <v>4.13272471346438</v>
      </c>
      <c r="H4506" s="23" t="n">
        <f aca="true">BETAINV(RAND(),T1_PERT!$F$7,T1_PERT!$G$7,T1_PERT!$C$7,T1_PERT!$E$7)</f>
        <v>5.24122354428559</v>
      </c>
      <c r="I4506" s="23" t="n">
        <f aca="false">BETAINV(E4506,T1_PERT!$F$8,T1_PERT!$G$8,T1_PERT!$C$8,T1_PERT!$E$8)</f>
        <v>4.93620737598526</v>
      </c>
      <c r="J4506" s="23" t="n">
        <f aca="true">BETAINV(RAND(),T1_PERT!$F$9,T1_PERT!$G$9,T1_PERT!$C$9,T1_PERT!$E$9)</f>
        <v>3.1533549213571</v>
      </c>
      <c r="K4506" s="23" t="n">
        <f aca="true">BETAINV(RAND(),T1_PERT!$F$10,T1_PERT!$G$10,T1_PERT!$C$10,T1_PERT!$E$10)</f>
        <v>2.1475675009979</v>
      </c>
      <c r="L4506" s="23" t="n">
        <f aca="false">F4506+G4506+I4506+K4506</f>
        <v>14.5735789924094</v>
      </c>
      <c r="M4506" s="23" t="n">
        <f aca="false">F4506+H4506+J4506+K4506</f>
        <v>13.8992253686024</v>
      </c>
      <c r="N4506" s="23" t="n">
        <f aca="false">MAX(L4506,M4506)</f>
        <v>14.5735789924094</v>
      </c>
    </row>
    <row r="4507" customFormat="false" ht="15" hidden="false" customHeight="false" outlineLevel="0" collapsed="false">
      <c r="A4507" s="5" t="n">
        <v>4488</v>
      </c>
      <c r="B4507" s="25" t="n">
        <f aca="true">NORMSINV(RAND())</f>
        <v>-1.21777049684804</v>
      </c>
      <c r="C4507" s="25" t="n">
        <f aca="true">$C$4*B4507+SQRT(1-$C$4^2)*NORMSINV(RAND())</f>
        <v>-0.595657381669669</v>
      </c>
      <c r="D4507" s="25" t="n">
        <f aca="false">NORMSDIST(B4507)</f>
        <v>0.111655599403969</v>
      </c>
      <c r="E4507" s="25" t="n">
        <f aca="false">NORMSDIST(C4507)</f>
        <v>0.275702067318289</v>
      </c>
      <c r="F4507" s="23" t="n">
        <f aca="true">BETAINV(RAND(),T1_PERT!$F$5,T1_PERT!$G$5,T1_PERT!$C$5,T1_PERT!$E$5)</f>
        <v>4.86362202198216</v>
      </c>
      <c r="G4507" s="23" t="n">
        <f aca="false">BETAINV(D4507,T1_PERT!$F$6,T1_PERT!$G$6,T1_PERT!$C$6,T1_PERT!$E$6)</f>
        <v>3.96990891891834</v>
      </c>
      <c r="H4507" s="23" t="n">
        <f aca="true">BETAINV(RAND(),T1_PERT!$F$7,T1_PERT!$G$7,T1_PERT!$C$7,T1_PERT!$E$7)</f>
        <v>6.98219355979303</v>
      </c>
      <c r="I4507" s="23" t="n">
        <f aca="false">BETAINV(E4507,T1_PERT!$F$8,T1_PERT!$G$8,T1_PERT!$C$8,T1_PERT!$E$8)</f>
        <v>4.82526058573041</v>
      </c>
      <c r="J4507" s="23" t="n">
        <f aca="true">BETAINV(RAND(),T1_PERT!$F$9,T1_PERT!$G$9,T1_PERT!$C$9,T1_PERT!$E$9)</f>
        <v>4.96283100447888</v>
      </c>
      <c r="K4507" s="23" t="n">
        <f aca="true">BETAINV(RAND(),T1_PERT!$F$10,T1_PERT!$G$10,T1_PERT!$C$10,T1_PERT!$E$10)</f>
        <v>1.67914436102694</v>
      </c>
      <c r="L4507" s="23" t="n">
        <f aca="false">F4507+G4507+I4507+K4507</f>
        <v>15.3379358876579</v>
      </c>
      <c r="M4507" s="23" t="n">
        <f aca="false">F4507+H4507+J4507+K4507</f>
        <v>18.487790947281</v>
      </c>
      <c r="N4507" s="23" t="n">
        <f aca="false">MAX(L4507,M4507)</f>
        <v>18.487790947281</v>
      </c>
    </row>
    <row r="4508" customFormat="false" ht="15" hidden="false" customHeight="false" outlineLevel="0" collapsed="false">
      <c r="A4508" s="5" t="n">
        <v>4489</v>
      </c>
      <c r="B4508" s="25" t="n">
        <f aca="true">NORMSINV(RAND())</f>
        <v>1.38188934561228</v>
      </c>
      <c r="C4508" s="25" t="n">
        <f aca="true">$C$4*B4508+SQRT(1-$C$4^2)*NORMSINV(RAND())</f>
        <v>0.831486144624588</v>
      </c>
      <c r="D4508" s="25" t="n">
        <f aca="false">NORMSDIST(B4508)</f>
        <v>0.916497160080547</v>
      </c>
      <c r="E4508" s="25" t="n">
        <f aca="false">NORMSDIST(C4508)</f>
        <v>0.797150473896806</v>
      </c>
      <c r="F4508" s="23" t="n">
        <f aca="true">BETAINV(RAND(),T1_PERT!$F$5,T1_PERT!$G$5,T1_PERT!$C$5,T1_PERT!$E$5)</f>
        <v>4.94267501078263</v>
      </c>
      <c r="G4508" s="23" t="n">
        <f aca="false">BETAINV(D4508,T1_PERT!$F$6,T1_PERT!$G$6,T1_PERT!$C$6,T1_PERT!$E$6)</f>
        <v>6.98455444355859</v>
      </c>
      <c r="H4508" s="23" t="n">
        <f aca="true">BETAINV(RAND(),T1_PERT!$F$7,T1_PERT!$G$7,T1_PERT!$C$7,T1_PERT!$E$7)</f>
        <v>5.94921595748559</v>
      </c>
      <c r="I4508" s="23" t="n">
        <f aca="false">BETAINV(E4508,T1_PERT!$F$8,T1_PERT!$G$8,T1_PERT!$C$8,T1_PERT!$E$8)</f>
        <v>5.9520316630678</v>
      </c>
      <c r="J4508" s="23" t="n">
        <f aca="true">BETAINV(RAND(),T1_PERT!$F$9,T1_PERT!$G$9,T1_PERT!$C$9,T1_PERT!$E$9)</f>
        <v>3.5337160783651</v>
      </c>
      <c r="K4508" s="23" t="n">
        <f aca="true">BETAINV(RAND(),T1_PERT!$F$10,T1_PERT!$G$10,T1_PERT!$C$10,T1_PERT!$E$10)</f>
        <v>1.57258665754246</v>
      </c>
      <c r="L4508" s="23" t="n">
        <f aca="false">F4508+G4508+I4508+K4508</f>
        <v>19.4518477749515</v>
      </c>
      <c r="M4508" s="23" t="n">
        <f aca="false">F4508+H4508+J4508+K4508</f>
        <v>15.9981937041758</v>
      </c>
      <c r="N4508" s="23" t="n">
        <f aca="false">MAX(L4508,M4508)</f>
        <v>19.4518477749515</v>
      </c>
    </row>
    <row r="4509" customFormat="false" ht="15" hidden="false" customHeight="false" outlineLevel="0" collapsed="false">
      <c r="A4509" s="5" t="n">
        <v>4490</v>
      </c>
      <c r="B4509" s="25" t="n">
        <f aca="true">NORMSINV(RAND())</f>
        <v>0.598726760742112</v>
      </c>
      <c r="C4509" s="25" t="n">
        <f aca="true">$C$4*B4509+SQRT(1-$C$4^2)*NORMSINV(RAND())</f>
        <v>0.255249957442314</v>
      </c>
      <c r="D4509" s="25" t="n">
        <f aca="false">NORMSDIST(B4509)</f>
        <v>0.725322445616314</v>
      </c>
      <c r="E4509" s="25" t="n">
        <f aca="false">NORMSDIST(C4509)</f>
        <v>0.600734975936262</v>
      </c>
      <c r="F4509" s="23" t="n">
        <f aca="true">BETAINV(RAND(),T1_PERT!$F$5,T1_PERT!$G$5,T1_PERT!$C$5,T1_PERT!$E$5)</f>
        <v>4.75344586321972</v>
      </c>
      <c r="G4509" s="23" t="n">
        <f aca="false">BETAINV(D4509,T1_PERT!$F$6,T1_PERT!$G$6,T1_PERT!$C$6,T1_PERT!$E$6)</f>
        <v>6.01487834997275</v>
      </c>
      <c r="H4509" s="23" t="n">
        <f aca="true">BETAINV(RAND(),T1_PERT!$F$7,T1_PERT!$G$7,T1_PERT!$C$7,T1_PERT!$E$7)</f>
        <v>3.93154917343771</v>
      </c>
      <c r="I4509" s="23" t="n">
        <f aca="false">BETAINV(E4509,T1_PERT!$F$8,T1_PERT!$G$8,T1_PERT!$C$8,T1_PERT!$E$8)</f>
        <v>5.4615143304658</v>
      </c>
      <c r="J4509" s="23" t="n">
        <f aca="true">BETAINV(RAND(),T1_PERT!$F$9,T1_PERT!$G$9,T1_PERT!$C$9,T1_PERT!$E$9)</f>
        <v>3.17314049473723</v>
      </c>
      <c r="K4509" s="23" t="n">
        <f aca="true">BETAINV(RAND(),T1_PERT!$F$10,T1_PERT!$G$10,T1_PERT!$C$10,T1_PERT!$E$10)</f>
        <v>2.6008752475546</v>
      </c>
      <c r="L4509" s="23" t="n">
        <f aca="false">F4509+G4509+I4509+K4509</f>
        <v>18.8307137912129</v>
      </c>
      <c r="M4509" s="23" t="n">
        <f aca="false">F4509+H4509+J4509+K4509</f>
        <v>14.4590107789493</v>
      </c>
      <c r="N4509" s="23" t="n">
        <f aca="false">MAX(L4509,M4509)</f>
        <v>18.8307137912129</v>
      </c>
    </row>
    <row r="4510" customFormat="false" ht="15" hidden="false" customHeight="false" outlineLevel="0" collapsed="false">
      <c r="A4510" s="5" t="n">
        <v>4491</v>
      </c>
      <c r="B4510" s="25" t="n">
        <f aca="true">NORMSINV(RAND())</f>
        <v>0.611274643503807</v>
      </c>
      <c r="C4510" s="25" t="n">
        <f aca="true">$C$4*B4510+SQRT(1-$C$4^2)*NORMSINV(RAND())</f>
        <v>2.30884575356507</v>
      </c>
      <c r="D4510" s="25" t="n">
        <f aca="false">NORMSDIST(B4510)</f>
        <v>0.72949111265615</v>
      </c>
      <c r="E4510" s="25" t="n">
        <f aca="false">NORMSDIST(C4510)</f>
        <v>0.98952392896099</v>
      </c>
      <c r="F4510" s="23" t="n">
        <f aca="true">BETAINV(RAND(),T1_PERT!$F$5,T1_PERT!$G$5,T1_PERT!$C$5,T1_PERT!$E$5)</f>
        <v>3.13205482016217</v>
      </c>
      <c r="G4510" s="23" t="n">
        <f aca="false">BETAINV(D4510,T1_PERT!$F$6,T1_PERT!$G$6,T1_PERT!$C$6,T1_PERT!$E$6)</f>
        <v>6.03097469804706</v>
      </c>
      <c r="H4510" s="23" t="n">
        <f aca="true">BETAINV(RAND(),T1_PERT!$F$7,T1_PERT!$G$7,T1_PERT!$C$7,T1_PERT!$E$7)</f>
        <v>7.41154436211276</v>
      </c>
      <c r="I4510" s="23" t="n">
        <f aca="false">BETAINV(E4510,T1_PERT!$F$8,T1_PERT!$G$8,T1_PERT!$C$8,T1_PERT!$E$8)</f>
        <v>7.10072079718815</v>
      </c>
      <c r="J4510" s="23" t="n">
        <f aca="true">BETAINV(RAND(),T1_PERT!$F$9,T1_PERT!$G$9,T1_PERT!$C$9,T1_PERT!$E$9)</f>
        <v>3.54261008897369</v>
      </c>
      <c r="K4510" s="23" t="n">
        <f aca="true">BETAINV(RAND(),T1_PERT!$F$10,T1_PERT!$G$10,T1_PERT!$C$10,T1_PERT!$E$10)</f>
        <v>1.95727782240321</v>
      </c>
      <c r="L4510" s="23" t="n">
        <f aca="false">F4510+G4510+I4510+K4510</f>
        <v>18.2210281378006</v>
      </c>
      <c r="M4510" s="23" t="n">
        <f aca="false">F4510+H4510+J4510+K4510</f>
        <v>16.0434870936518</v>
      </c>
      <c r="N4510" s="23" t="n">
        <f aca="false">MAX(L4510,M4510)</f>
        <v>18.2210281378006</v>
      </c>
    </row>
    <row r="4511" customFormat="false" ht="15" hidden="false" customHeight="false" outlineLevel="0" collapsed="false">
      <c r="A4511" s="5" t="n">
        <v>4492</v>
      </c>
      <c r="B4511" s="25" t="n">
        <f aca="true">NORMSINV(RAND())</f>
        <v>-0.349325859538213</v>
      </c>
      <c r="C4511" s="25" t="n">
        <f aca="true">$C$4*B4511+SQRT(1-$C$4^2)*NORMSINV(RAND())</f>
        <v>0.907171665892662</v>
      </c>
      <c r="D4511" s="25" t="n">
        <f aca="false">NORMSDIST(B4511)</f>
        <v>0.363422343351721</v>
      </c>
      <c r="E4511" s="25" t="n">
        <f aca="false">NORMSDIST(C4511)</f>
        <v>0.817841987635967</v>
      </c>
      <c r="F4511" s="23" t="n">
        <f aca="true">BETAINV(RAND(),T1_PERT!$F$5,T1_PERT!$G$5,T1_PERT!$C$5,T1_PERT!$E$5)</f>
        <v>4.99300551366605</v>
      </c>
      <c r="G4511" s="23" t="n">
        <f aca="false">BETAINV(D4511,T1_PERT!$F$6,T1_PERT!$G$6,T1_PERT!$C$6,T1_PERT!$E$6)</f>
        <v>4.83702187720345</v>
      </c>
      <c r="H4511" s="23" t="n">
        <f aca="true">BETAINV(RAND(),T1_PERT!$F$7,T1_PERT!$G$7,T1_PERT!$C$7,T1_PERT!$E$7)</f>
        <v>6.13051035553381</v>
      </c>
      <c r="I4511" s="23" t="n">
        <f aca="false">BETAINV(E4511,T1_PERT!$F$8,T1_PERT!$G$8,T1_PERT!$C$8,T1_PERT!$E$8)</f>
        <v>6.01724301572478</v>
      </c>
      <c r="J4511" s="23" t="n">
        <f aca="true">BETAINV(RAND(),T1_PERT!$F$9,T1_PERT!$G$9,T1_PERT!$C$9,T1_PERT!$E$9)</f>
        <v>3.77797057434569</v>
      </c>
      <c r="K4511" s="23" t="n">
        <f aca="true">BETAINV(RAND(),T1_PERT!$F$10,T1_PERT!$G$10,T1_PERT!$C$10,T1_PERT!$E$10)</f>
        <v>2.49656888072837</v>
      </c>
      <c r="L4511" s="23" t="n">
        <f aca="false">F4511+G4511+I4511+K4511</f>
        <v>18.3438392873227</v>
      </c>
      <c r="M4511" s="23" t="n">
        <f aca="false">F4511+H4511+J4511+K4511</f>
        <v>17.3980553242739</v>
      </c>
      <c r="N4511" s="23" t="n">
        <f aca="false">MAX(L4511,M4511)</f>
        <v>18.3438392873227</v>
      </c>
    </row>
    <row r="4512" customFormat="false" ht="15" hidden="false" customHeight="false" outlineLevel="0" collapsed="false">
      <c r="A4512" s="5" t="n">
        <v>4493</v>
      </c>
      <c r="B4512" s="25" t="n">
        <f aca="true">NORMSINV(RAND())</f>
        <v>1.06669930924128</v>
      </c>
      <c r="C4512" s="25" t="n">
        <f aca="true">$C$4*B4512+SQRT(1-$C$4^2)*NORMSINV(RAND())</f>
        <v>1.60019307551327</v>
      </c>
      <c r="D4512" s="25" t="n">
        <f aca="false">NORMSDIST(B4512)</f>
        <v>0.856946180420334</v>
      </c>
      <c r="E4512" s="25" t="n">
        <f aca="false">NORMSDIST(C4512)</f>
        <v>0.945222121089798</v>
      </c>
      <c r="F4512" s="23" t="n">
        <f aca="true">BETAINV(RAND(),T1_PERT!$F$5,T1_PERT!$G$5,T1_PERT!$C$5,T1_PERT!$E$5)</f>
        <v>4.26147532902988</v>
      </c>
      <c r="G4512" s="23" t="n">
        <f aca="false">BETAINV(D4512,T1_PERT!$F$6,T1_PERT!$G$6,T1_PERT!$C$6,T1_PERT!$E$6)</f>
        <v>6.60651160394352</v>
      </c>
      <c r="H4512" s="23" t="n">
        <f aca="true">BETAINV(RAND(),T1_PERT!$F$7,T1_PERT!$G$7,T1_PERT!$C$7,T1_PERT!$E$7)</f>
        <v>4.27773110005412</v>
      </c>
      <c r="I4512" s="23" t="n">
        <f aca="false">BETAINV(E4512,T1_PERT!$F$8,T1_PERT!$G$8,T1_PERT!$C$8,T1_PERT!$E$8)</f>
        <v>6.59460465347536</v>
      </c>
      <c r="J4512" s="23" t="n">
        <f aca="true">BETAINV(RAND(),T1_PERT!$F$9,T1_PERT!$G$9,T1_PERT!$C$9,T1_PERT!$E$9)</f>
        <v>4.3784557321793</v>
      </c>
      <c r="K4512" s="23" t="n">
        <f aca="true">BETAINV(RAND(),T1_PERT!$F$10,T1_PERT!$G$10,T1_PERT!$C$10,T1_PERT!$E$10)</f>
        <v>1.22437841804933</v>
      </c>
      <c r="L4512" s="23" t="n">
        <f aca="false">F4512+G4512+I4512+K4512</f>
        <v>18.6869700044981</v>
      </c>
      <c r="M4512" s="23" t="n">
        <f aca="false">F4512+H4512+J4512+K4512</f>
        <v>14.1420405793126</v>
      </c>
      <c r="N4512" s="23" t="n">
        <f aca="false">MAX(L4512,M4512)</f>
        <v>18.6869700044981</v>
      </c>
    </row>
    <row r="4513" customFormat="false" ht="15" hidden="false" customHeight="false" outlineLevel="0" collapsed="false">
      <c r="A4513" s="5" t="n">
        <v>4494</v>
      </c>
      <c r="B4513" s="25" t="n">
        <f aca="true">NORMSINV(RAND())</f>
        <v>-0.578820418688493</v>
      </c>
      <c r="C4513" s="25" t="n">
        <f aca="true">$C$4*B4513+SQRT(1-$C$4^2)*NORMSINV(RAND())</f>
        <v>0.425235928066828</v>
      </c>
      <c r="D4513" s="25" t="n">
        <f aca="false">NORMSDIST(B4513)</f>
        <v>0.281355176052974</v>
      </c>
      <c r="E4513" s="25" t="n">
        <f aca="false">NORMSDIST(C4513)</f>
        <v>0.664667652180086</v>
      </c>
      <c r="F4513" s="23" t="n">
        <f aca="true">BETAINV(RAND(),T1_PERT!$F$5,T1_PERT!$G$5,T1_PERT!$C$5,T1_PERT!$E$5)</f>
        <v>3.94250912637894</v>
      </c>
      <c r="G4513" s="23" t="n">
        <f aca="false">BETAINV(D4513,T1_PERT!$F$6,T1_PERT!$G$6,T1_PERT!$C$6,T1_PERT!$E$6)</f>
        <v>4.58089871880692</v>
      </c>
      <c r="H4513" s="23" t="n">
        <f aca="true">BETAINV(RAND(),T1_PERT!$F$7,T1_PERT!$G$7,T1_PERT!$C$7,T1_PERT!$E$7)</f>
        <v>6.54526573387586</v>
      </c>
      <c r="I4513" s="23" t="n">
        <f aca="false">BETAINV(E4513,T1_PERT!$F$8,T1_PERT!$G$8,T1_PERT!$C$8,T1_PERT!$E$8)</f>
        <v>5.6037721646595</v>
      </c>
      <c r="J4513" s="23" t="n">
        <f aca="true">BETAINV(RAND(),T1_PERT!$F$9,T1_PERT!$G$9,T1_PERT!$C$9,T1_PERT!$E$9)</f>
        <v>3.35287817816012</v>
      </c>
      <c r="K4513" s="23" t="n">
        <f aca="true">BETAINV(RAND(),T1_PERT!$F$10,T1_PERT!$G$10,T1_PERT!$C$10,T1_PERT!$E$10)</f>
        <v>1.82434692799861</v>
      </c>
      <c r="L4513" s="23" t="n">
        <f aca="false">F4513+G4513+I4513+K4513</f>
        <v>15.951526937844</v>
      </c>
      <c r="M4513" s="23" t="n">
        <f aca="false">F4513+H4513+J4513+K4513</f>
        <v>15.6649999664135</v>
      </c>
      <c r="N4513" s="23" t="n">
        <f aca="false">MAX(L4513,M4513)</f>
        <v>15.951526937844</v>
      </c>
    </row>
    <row r="4514" customFormat="false" ht="15" hidden="false" customHeight="false" outlineLevel="0" collapsed="false">
      <c r="A4514" s="5" t="n">
        <v>4495</v>
      </c>
      <c r="B4514" s="25" t="n">
        <f aca="true">NORMSINV(RAND())</f>
        <v>-1.06380359217618</v>
      </c>
      <c r="C4514" s="25" t="n">
        <f aca="true">$C$4*B4514+SQRT(1-$C$4^2)*NORMSINV(RAND())</f>
        <v>-2.50546101987213</v>
      </c>
      <c r="D4514" s="25" t="n">
        <f aca="false">NORMSDIST(B4514)</f>
        <v>0.14370884185125</v>
      </c>
      <c r="E4514" s="25" t="n">
        <f aca="false">NORMSDIST(C4514)</f>
        <v>0.00611459386325699</v>
      </c>
      <c r="F4514" s="23" t="n">
        <f aca="true">BETAINV(RAND(),T1_PERT!$F$5,T1_PERT!$G$5,T1_PERT!$C$5,T1_PERT!$E$5)</f>
        <v>2.99333270254797</v>
      </c>
      <c r="G4514" s="23" t="n">
        <f aca="false">BETAINV(D4514,T1_PERT!$F$6,T1_PERT!$G$6,T1_PERT!$C$6,T1_PERT!$E$6)</f>
        <v>4.10199102550055</v>
      </c>
      <c r="H4514" s="23" t="n">
        <f aca="true">BETAINV(RAND(),T1_PERT!$F$7,T1_PERT!$G$7,T1_PERT!$C$7,T1_PERT!$E$7)</f>
        <v>5.21179872983599</v>
      </c>
      <c r="I4514" s="23" t="n">
        <f aca="false">BETAINV(E4514,T1_PERT!$F$8,T1_PERT!$G$8,T1_PERT!$C$8,T1_PERT!$E$8)</f>
        <v>4.10146836978541</v>
      </c>
      <c r="J4514" s="23" t="n">
        <f aca="true">BETAINV(RAND(),T1_PERT!$F$9,T1_PERT!$G$9,T1_PERT!$C$9,T1_PERT!$E$9)</f>
        <v>4.34675465662775</v>
      </c>
      <c r="K4514" s="23" t="n">
        <f aca="true">BETAINV(RAND(),T1_PERT!$F$10,T1_PERT!$G$10,T1_PERT!$C$10,T1_PERT!$E$10)</f>
        <v>1.88568818334684</v>
      </c>
      <c r="L4514" s="23" t="n">
        <f aca="false">F4514+G4514+I4514+K4514</f>
        <v>13.0824802811808</v>
      </c>
      <c r="M4514" s="23" t="n">
        <f aca="false">F4514+H4514+J4514+K4514</f>
        <v>14.4375742723585</v>
      </c>
      <c r="N4514" s="23" t="n">
        <f aca="false">MAX(L4514,M4514)</f>
        <v>14.4375742723585</v>
      </c>
    </row>
    <row r="4515" customFormat="false" ht="15" hidden="false" customHeight="false" outlineLevel="0" collapsed="false">
      <c r="A4515" s="5" t="n">
        <v>4496</v>
      </c>
      <c r="B4515" s="25" t="n">
        <f aca="true">NORMSINV(RAND())</f>
        <v>0.713366363122008</v>
      </c>
      <c r="C4515" s="25" t="n">
        <f aca="true">$C$4*B4515+SQRT(1-$C$4^2)*NORMSINV(RAND())</f>
        <v>0.427010219329339</v>
      </c>
      <c r="D4515" s="25" t="n">
        <f aca="false">NORMSDIST(B4515)</f>
        <v>0.762190459070572</v>
      </c>
      <c r="E4515" s="25" t="n">
        <f aca="false">NORMSDIST(C4515)</f>
        <v>0.665314057835278</v>
      </c>
      <c r="F4515" s="23" t="n">
        <f aca="true">BETAINV(RAND(),T1_PERT!$F$5,T1_PERT!$G$5,T1_PERT!$C$5,T1_PERT!$E$5)</f>
        <v>3.01207856045147</v>
      </c>
      <c r="G4515" s="23" t="n">
        <f aca="false">BETAINV(D4515,T1_PERT!$F$6,T1_PERT!$G$6,T1_PERT!$C$6,T1_PERT!$E$6)</f>
        <v>6.16169911921816</v>
      </c>
      <c r="H4515" s="23" t="n">
        <f aca="true">BETAINV(RAND(),T1_PERT!$F$7,T1_PERT!$G$7,T1_PERT!$C$7,T1_PERT!$E$7)</f>
        <v>5.57369096908442</v>
      </c>
      <c r="I4515" s="23" t="n">
        <f aca="false">BETAINV(E4515,T1_PERT!$F$8,T1_PERT!$G$8,T1_PERT!$C$8,T1_PERT!$E$8)</f>
        <v>5.60527272344673</v>
      </c>
      <c r="J4515" s="23" t="n">
        <f aca="true">BETAINV(RAND(),T1_PERT!$F$9,T1_PERT!$G$9,T1_PERT!$C$9,T1_PERT!$E$9)</f>
        <v>5.08500768437885</v>
      </c>
      <c r="K4515" s="23" t="n">
        <f aca="true">BETAINV(RAND(),T1_PERT!$F$10,T1_PERT!$G$10,T1_PERT!$C$10,T1_PERT!$E$10)</f>
        <v>2.02063546848635</v>
      </c>
      <c r="L4515" s="23" t="n">
        <f aca="false">F4515+G4515+I4515+K4515</f>
        <v>16.7996858716027</v>
      </c>
      <c r="M4515" s="23" t="n">
        <f aca="false">F4515+H4515+J4515+K4515</f>
        <v>15.6914126824011</v>
      </c>
      <c r="N4515" s="23" t="n">
        <f aca="false">MAX(L4515,M4515)</f>
        <v>16.7996858716027</v>
      </c>
    </row>
    <row r="4516" customFormat="false" ht="15" hidden="false" customHeight="false" outlineLevel="0" collapsed="false">
      <c r="A4516" s="5" t="n">
        <v>4497</v>
      </c>
      <c r="B4516" s="25" t="n">
        <f aca="true">NORMSINV(RAND())</f>
        <v>-0.788586930691025</v>
      </c>
      <c r="C4516" s="25" t="n">
        <f aca="true">$C$4*B4516+SQRT(1-$C$4^2)*NORMSINV(RAND())</f>
        <v>0.143991821667581</v>
      </c>
      <c r="D4516" s="25" t="n">
        <f aca="false">NORMSDIST(B4516)</f>
        <v>0.215176736000727</v>
      </c>
      <c r="E4516" s="25" t="n">
        <f aca="false">NORMSDIST(C4516)</f>
        <v>0.557246536150019</v>
      </c>
      <c r="F4516" s="23" t="n">
        <f aca="true">BETAINV(RAND(),T1_PERT!$F$5,T1_PERT!$G$5,T1_PERT!$C$5,T1_PERT!$E$5)</f>
        <v>5.40960765251502</v>
      </c>
      <c r="G4516" s="23" t="n">
        <f aca="false">BETAINV(D4516,T1_PERT!$F$6,T1_PERT!$G$6,T1_PERT!$C$6,T1_PERT!$E$6)</f>
        <v>4.3625826015984</v>
      </c>
      <c r="H4516" s="23" t="n">
        <f aca="true">BETAINV(RAND(),T1_PERT!$F$7,T1_PERT!$G$7,T1_PERT!$C$7,T1_PERT!$E$7)</f>
        <v>4.12842237230483</v>
      </c>
      <c r="I4516" s="23" t="n">
        <f aca="false">BETAINV(E4516,T1_PERT!$F$8,T1_PERT!$G$8,T1_PERT!$C$8,T1_PERT!$E$8)</f>
        <v>5.37035490147862</v>
      </c>
      <c r="J4516" s="23" t="n">
        <f aca="true">BETAINV(RAND(),T1_PERT!$F$9,T1_PERT!$G$9,T1_PERT!$C$9,T1_PERT!$E$9)</f>
        <v>4.37290377617373</v>
      </c>
      <c r="K4516" s="23" t="n">
        <f aca="true">BETAINV(RAND(),T1_PERT!$F$10,T1_PERT!$G$10,T1_PERT!$C$10,T1_PERT!$E$10)</f>
        <v>2.61494559131643</v>
      </c>
      <c r="L4516" s="23" t="n">
        <f aca="false">F4516+G4516+I4516+K4516</f>
        <v>17.7574907469085</v>
      </c>
      <c r="M4516" s="23" t="n">
        <f aca="false">F4516+H4516+J4516+K4516</f>
        <v>16.52587939231</v>
      </c>
      <c r="N4516" s="23" t="n">
        <f aca="false">MAX(L4516,M4516)</f>
        <v>17.7574907469085</v>
      </c>
    </row>
    <row r="4517" customFormat="false" ht="15" hidden="false" customHeight="false" outlineLevel="0" collapsed="false">
      <c r="A4517" s="5" t="n">
        <v>4498</v>
      </c>
      <c r="B4517" s="25" t="n">
        <f aca="true">NORMSINV(RAND())</f>
        <v>-0.666849234132993</v>
      </c>
      <c r="C4517" s="25" t="n">
        <f aca="true">$C$4*B4517+SQRT(1-$C$4^2)*NORMSINV(RAND())</f>
        <v>0.468004419948407</v>
      </c>
      <c r="D4517" s="25" t="n">
        <f aca="false">NORMSDIST(B4517)</f>
        <v>0.252434220283273</v>
      </c>
      <c r="E4517" s="25" t="n">
        <f aca="false">NORMSDIST(C4517)</f>
        <v>0.680109285544176</v>
      </c>
      <c r="F4517" s="23" t="n">
        <f aca="true">BETAINV(RAND(),T1_PERT!$F$5,T1_PERT!$G$5,T1_PERT!$C$5,T1_PERT!$E$5)</f>
        <v>4.03154809926554</v>
      </c>
      <c r="G4517" s="23" t="n">
        <f aca="false">BETAINV(D4517,T1_PERT!$F$6,T1_PERT!$G$6,T1_PERT!$C$6,T1_PERT!$E$6)</f>
        <v>4.48732522071714</v>
      </c>
      <c r="H4517" s="23" t="n">
        <f aca="true">BETAINV(RAND(),T1_PERT!$F$7,T1_PERT!$G$7,T1_PERT!$C$7,T1_PERT!$E$7)</f>
        <v>7.23808203470836</v>
      </c>
      <c r="I4517" s="23" t="n">
        <f aca="false">BETAINV(E4517,T1_PERT!$F$8,T1_PERT!$G$8,T1_PERT!$C$8,T1_PERT!$E$8)</f>
        <v>5.64001808907895</v>
      </c>
      <c r="J4517" s="23" t="n">
        <f aca="true">BETAINV(RAND(),T1_PERT!$F$9,T1_PERT!$G$9,T1_PERT!$C$9,T1_PERT!$E$9)</f>
        <v>3.34049717890965</v>
      </c>
      <c r="K4517" s="23" t="n">
        <f aca="true">BETAINV(RAND(),T1_PERT!$F$10,T1_PERT!$G$10,T1_PERT!$C$10,T1_PERT!$E$10)</f>
        <v>2.20174332661792</v>
      </c>
      <c r="L4517" s="23" t="n">
        <f aca="false">F4517+G4517+I4517+K4517</f>
        <v>16.3606347356795</v>
      </c>
      <c r="M4517" s="23" t="n">
        <f aca="false">F4517+H4517+J4517+K4517</f>
        <v>16.8118706395015</v>
      </c>
      <c r="N4517" s="23" t="n">
        <f aca="false">MAX(L4517,M4517)</f>
        <v>16.8118706395015</v>
      </c>
    </row>
    <row r="4518" customFormat="false" ht="15" hidden="false" customHeight="false" outlineLevel="0" collapsed="false">
      <c r="A4518" s="5" t="n">
        <v>4499</v>
      </c>
      <c r="B4518" s="25" t="n">
        <f aca="true">NORMSINV(RAND())</f>
        <v>0.516296835250746</v>
      </c>
      <c r="C4518" s="25" t="n">
        <f aca="true">$C$4*B4518+SQRT(1-$C$4^2)*NORMSINV(RAND())</f>
        <v>0.745582183760812</v>
      </c>
      <c r="D4518" s="25" t="n">
        <f aca="false">NORMSDIST(B4518)</f>
        <v>0.697176446873177</v>
      </c>
      <c r="E4518" s="25" t="n">
        <f aca="false">NORMSDIST(C4518)</f>
        <v>0.772040075688594</v>
      </c>
      <c r="F4518" s="23" t="n">
        <f aca="true">BETAINV(RAND(),T1_PERT!$F$5,T1_PERT!$G$5,T1_PERT!$C$5,T1_PERT!$E$5)</f>
        <v>5.52809186634518</v>
      </c>
      <c r="G4518" s="23" t="n">
        <f aca="false">BETAINV(D4518,T1_PERT!$F$6,T1_PERT!$G$6,T1_PERT!$C$6,T1_PERT!$E$6)</f>
        <v>5.90906967408507</v>
      </c>
      <c r="H4518" s="23" t="n">
        <f aca="true">BETAINV(RAND(),T1_PERT!$F$7,T1_PERT!$G$7,T1_PERT!$C$7,T1_PERT!$E$7)</f>
        <v>4.1647637870553</v>
      </c>
      <c r="I4518" s="23" t="n">
        <f aca="false">BETAINV(E4518,T1_PERT!$F$8,T1_PERT!$G$8,T1_PERT!$C$8,T1_PERT!$E$8)</f>
        <v>5.87796082081483</v>
      </c>
      <c r="J4518" s="23" t="n">
        <f aca="true">BETAINV(RAND(),T1_PERT!$F$9,T1_PERT!$G$9,T1_PERT!$C$9,T1_PERT!$E$9)</f>
        <v>3.45479612833361</v>
      </c>
      <c r="K4518" s="23" t="n">
        <f aca="true">BETAINV(RAND(),T1_PERT!$F$10,T1_PERT!$G$10,T1_PERT!$C$10,T1_PERT!$E$10)</f>
        <v>1.84696786408287</v>
      </c>
      <c r="L4518" s="23" t="n">
        <f aca="false">F4518+G4518+I4518+K4518</f>
        <v>19.162090225328</v>
      </c>
      <c r="M4518" s="23" t="n">
        <f aca="false">F4518+H4518+J4518+K4518</f>
        <v>14.994619645817</v>
      </c>
      <c r="N4518" s="23" t="n">
        <f aca="false">MAX(L4518,M4518)</f>
        <v>19.162090225328</v>
      </c>
    </row>
    <row r="4519" customFormat="false" ht="15" hidden="false" customHeight="false" outlineLevel="0" collapsed="false">
      <c r="A4519" s="5" t="n">
        <v>4500</v>
      </c>
      <c r="B4519" s="25" t="n">
        <f aca="true">NORMSINV(RAND())</f>
        <v>-0.779922256823486</v>
      </c>
      <c r="C4519" s="25" t="n">
        <f aca="true">$C$4*B4519+SQRT(1-$C$4^2)*NORMSINV(RAND())</f>
        <v>-0.99481132014041</v>
      </c>
      <c r="D4519" s="25" t="n">
        <f aca="false">NORMSDIST(B4519)</f>
        <v>0.217718318487328</v>
      </c>
      <c r="E4519" s="25" t="n">
        <f aca="false">NORMSDIST(C4519)</f>
        <v>0.159914019757907</v>
      </c>
      <c r="F4519" s="23" t="n">
        <f aca="true">BETAINV(RAND(),T1_PERT!$F$5,T1_PERT!$G$5,T1_PERT!$C$5,T1_PERT!$E$5)</f>
        <v>3.12671679314028</v>
      </c>
      <c r="G4519" s="23" t="n">
        <f aca="false">BETAINV(D4519,T1_PERT!$F$6,T1_PERT!$G$6,T1_PERT!$C$6,T1_PERT!$E$6)</f>
        <v>4.37127616574862</v>
      </c>
      <c r="H4519" s="23" t="n">
        <f aca="true">BETAINV(RAND(),T1_PERT!$F$7,T1_PERT!$G$7,T1_PERT!$C$7,T1_PERT!$E$7)</f>
        <v>3.69677029432509</v>
      </c>
      <c r="I4519" s="23" t="n">
        <f aca="false">BETAINV(E4519,T1_PERT!$F$8,T1_PERT!$G$8,T1_PERT!$C$8,T1_PERT!$E$8)</f>
        <v>4.5893688992892</v>
      </c>
      <c r="J4519" s="23" t="n">
        <f aca="true">BETAINV(RAND(),T1_PERT!$F$9,T1_PERT!$G$9,T1_PERT!$C$9,T1_PERT!$E$9)</f>
        <v>4.15143250164656</v>
      </c>
      <c r="K4519" s="23" t="n">
        <f aca="true">BETAINV(RAND(),T1_PERT!$F$10,T1_PERT!$G$10,T1_PERT!$C$10,T1_PERT!$E$10)</f>
        <v>2.42425436108202</v>
      </c>
      <c r="L4519" s="23" t="n">
        <f aca="false">F4519+G4519+I4519+K4519</f>
        <v>14.5116162192601</v>
      </c>
      <c r="M4519" s="23" t="n">
        <f aca="false">F4519+H4519+J4519+K4519</f>
        <v>13.399173950194</v>
      </c>
      <c r="N4519" s="23" t="n">
        <f aca="false">MAX(L4519,M4519)</f>
        <v>14.5116162192601</v>
      </c>
    </row>
    <row r="4520" customFormat="false" ht="15" hidden="false" customHeight="false" outlineLevel="0" collapsed="false">
      <c r="A4520" s="5" t="n">
        <v>4501</v>
      </c>
      <c r="B4520" s="25" t="n">
        <f aca="true">NORMSINV(RAND())</f>
        <v>-0.467322241513646</v>
      </c>
      <c r="C4520" s="25" t="n">
        <f aca="true">$C$4*B4520+SQRT(1-$C$4^2)*NORMSINV(RAND())</f>
        <v>-1.4382309119206</v>
      </c>
      <c r="D4520" s="25" t="n">
        <f aca="false">NORMSDIST(B4520)</f>
        <v>0.320134672976683</v>
      </c>
      <c r="E4520" s="25" t="n">
        <f aca="false">NORMSDIST(C4520)</f>
        <v>0.0751842735734196</v>
      </c>
      <c r="F4520" s="23" t="n">
        <f aca="true">BETAINV(RAND(),T1_PERT!$F$5,T1_PERT!$G$5,T1_PERT!$C$5,T1_PERT!$E$5)</f>
        <v>3.65750146775393</v>
      </c>
      <c r="G4520" s="23" t="n">
        <f aca="false">BETAINV(D4520,T1_PERT!$F$6,T1_PERT!$G$6,T1_PERT!$C$6,T1_PERT!$E$6)</f>
        <v>4.70323778913144</v>
      </c>
      <c r="H4520" s="23" t="n">
        <f aca="true">BETAINV(RAND(),T1_PERT!$F$7,T1_PERT!$G$7,T1_PERT!$C$7,T1_PERT!$E$7)</f>
        <v>4.27380388221966</v>
      </c>
      <c r="I4520" s="23" t="n">
        <f aca="false">BETAINV(E4520,T1_PERT!$F$8,T1_PERT!$G$8,T1_PERT!$C$8,T1_PERT!$E$8)</f>
        <v>4.3825248523697</v>
      </c>
      <c r="J4520" s="23" t="n">
        <f aca="true">BETAINV(RAND(),T1_PERT!$F$9,T1_PERT!$G$9,T1_PERT!$C$9,T1_PERT!$E$9)</f>
        <v>4.62903714567032</v>
      </c>
      <c r="K4520" s="23" t="n">
        <f aca="true">BETAINV(RAND(),T1_PERT!$F$10,T1_PERT!$G$10,T1_PERT!$C$10,T1_PERT!$E$10)</f>
        <v>1.98397197817958</v>
      </c>
      <c r="L4520" s="23" t="n">
        <f aca="false">F4520+G4520+I4520+K4520</f>
        <v>14.7272360874346</v>
      </c>
      <c r="M4520" s="23" t="n">
        <f aca="false">F4520+H4520+J4520+K4520</f>
        <v>14.5443144738235</v>
      </c>
      <c r="N4520" s="23" t="n">
        <f aca="false">MAX(L4520,M4520)</f>
        <v>14.7272360874346</v>
      </c>
    </row>
    <row r="4521" customFormat="false" ht="15" hidden="false" customHeight="false" outlineLevel="0" collapsed="false">
      <c r="A4521" s="5" t="n">
        <v>4502</v>
      </c>
      <c r="B4521" s="25" t="n">
        <f aca="true">NORMSINV(RAND())</f>
        <v>-0.525095977569049</v>
      </c>
      <c r="C4521" s="25" t="n">
        <f aca="true">$C$4*B4521+SQRT(1-$C$4^2)*NORMSINV(RAND())</f>
        <v>-0.801384873980103</v>
      </c>
      <c r="D4521" s="25" t="n">
        <f aca="false">NORMSDIST(B4521)</f>
        <v>0.299758236112465</v>
      </c>
      <c r="E4521" s="25" t="n">
        <f aca="false">NORMSDIST(C4521)</f>
        <v>0.211454434572787</v>
      </c>
      <c r="F4521" s="23" t="n">
        <f aca="true">BETAINV(RAND(),T1_PERT!$F$5,T1_PERT!$G$5,T1_PERT!$C$5,T1_PERT!$E$5)</f>
        <v>4.02634967205386</v>
      </c>
      <c r="G4521" s="23" t="n">
        <f aca="false">BETAINV(D4521,T1_PERT!$F$6,T1_PERT!$G$6,T1_PERT!$C$6,T1_PERT!$E$6)</f>
        <v>4.6393303192815</v>
      </c>
      <c r="H4521" s="23" t="n">
        <f aca="true">BETAINV(RAND(),T1_PERT!$F$7,T1_PERT!$G$7,T1_PERT!$C$7,T1_PERT!$E$7)</f>
        <v>5.73105430429653</v>
      </c>
      <c r="I4521" s="23" t="n">
        <f aca="false">BETAINV(E4521,T1_PERT!$F$8,T1_PERT!$G$8,T1_PERT!$C$8,T1_PERT!$E$8)</f>
        <v>4.69792306328613</v>
      </c>
      <c r="J4521" s="23" t="n">
        <f aca="true">BETAINV(RAND(),T1_PERT!$F$9,T1_PERT!$G$9,T1_PERT!$C$9,T1_PERT!$E$9)</f>
        <v>5.33724609998439</v>
      </c>
      <c r="K4521" s="23" t="n">
        <f aca="true">BETAINV(RAND(),T1_PERT!$F$10,T1_PERT!$G$10,T1_PERT!$C$10,T1_PERT!$E$10)</f>
        <v>2.06269350845766</v>
      </c>
      <c r="L4521" s="23" t="n">
        <f aca="false">F4521+G4521+I4521+K4521</f>
        <v>15.4262965630791</v>
      </c>
      <c r="M4521" s="23" t="n">
        <f aca="false">F4521+H4521+J4521+K4521</f>
        <v>17.1573435847924</v>
      </c>
      <c r="N4521" s="23" t="n">
        <f aca="false">MAX(L4521,M4521)</f>
        <v>17.1573435847924</v>
      </c>
    </row>
    <row r="4522" customFormat="false" ht="15" hidden="false" customHeight="false" outlineLevel="0" collapsed="false">
      <c r="A4522" s="5" t="n">
        <v>4503</v>
      </c>
      <c r="B4522" s="25" t="n">
        <f aca="true">NORMSINV(RAND())</f>
        <v>0.466073299232704</v>
      </c>
      <c r="C4522" s="25" t="n">
        <f aca="true">$C$4*B4522+SQRT(1-$C$4^2)*NORMSINV(RAND())</f>
        <v>0.567469502994415</v>
      </c>
      <c r="D4522" s="25" t="n">
        <f aca="false">NORMSDIST(B4522)</f>
        <v>0.679418482680163</v>
      </c>
      <c r="E4522" s="25" t="n">
        <f aca="false">NORMSDIST(C4522)</f>
        <v>0.714802379620949</v>
      </c>
      <c r="F4522" s="23" t="n">
        <f aca="true">BETAINV(RAND(),T1_PERT!$F$5,T1_PERT!$G$5,T1_PERT!$C$5,T1_PERT!$E$5)</f>
        <v>3.37899427468569</v>
      </c>
      <c r="G4522" s="23" t="n">
        <f aca="false">BETAINV(D4522,T1_PERT!$F$6,T1_PERT!$G$6,T1_PERT!$C$6,T1_PERT!$E$6)</f>
        <v>5.84460140343929</v>
      </c>
      <c r="H4522" s="23" t="n">
        <f aca="true">BETAINV(RAND(),T1_PERT!$F$7,T1_PERT!$G$7,T1_PERT!$C$7,T1_PERT!$E$7)</f>
        <v>4.9836652103495</v>
      </c>
      <c r="I4522" s="23" t="n">
        <f aca="false">BETAINV(E4522,T1_PERT!$F$8,T1_PERT!$G$8,T1_PERT!$C$8,T1_PERT!$E$8)</f>
        <v>5.72484482981688</v>
      </c>
      <c r="J4522" s="23" t="n">
        <f aca="true">BETAINV(RAND(),T1_PERT!$F$9,T1_PERT!$G$9,T1_PERT!$C$9,T1_PERT!$E$9)</f>
        <v>4.24351721406976</v>
      </c>
      <c r="K4522" s="23" t="n">
        <f aca="true">BETAINV(RAND(),T1_PERT!$F$10,T1_PERT!$G$10,T1_PERT!$C$10,T1_PERT!$E$10)</f>
        <v>2.06726083292886</v>
      </c>
      <c r="L4522" s="23" t="n">
        <f aca="false">F4522+G4522+I4522+K4522</f>
        <v>17.0157013408707</v>
      </c>
      <c r="M4522" s="23" t="n">
        <f aca="false">F4522+H4522+J4522+K4522</f>
        <v>14.6734375320338</v>
      </c>
      <c r="N4522" s="23" t="n">
        <f aca="false">MAX(L4522,M4522)</f>
        <v>17.0157013408707</v>
      </c>
    </row>
    <row r="4523" customFormat="false" ht="15" hidden="false" customHeight="false" outlineLevel="0" collapsed="false">
      <c r="A4523" s="5" t="n">
        <v>4504</v>
      </c>
      <c r="B4523" s="25" t="n">
        <f aca="true">NORMSINV(RAND())</f>
        <v>1.63787123969455</v>
      </c>
      <c r="C4523" s="25" t="n">
        <f aca="true">$C$4*B4523+SQRT(1-$C$4^2)*NORMSINV(RAND())</f>
        <v>1.24547584819175</v>
      </c>
      <c r="D4523" s="25" t="n">
        <f aca="false">NORMSDIST(B4523)</f>
        <v>0.949275721678459</v>
      </c>
      <c r="E4523" s="25" t="n">
        <f aca="false">NORMSDIST(C4523)</f>
        <v>0.893521556030653</v>
      </c>
      <c r="F4523" s="23" t="n">
        <f aca="true">BETAINV(RAND(),T1_PERT!$F$5,T1_PERT!$G$5,T1_PERT!$C$5,T1_PERT!$E$5)</f>
        <v>5.42331356836015</v>
      </c>
      <c r="G4523" s="23" t="n">
        <f aca="false">BETAINV(D4523,T1_PERT!$F$6,T1_PERT!$G$6,T1_PERT!$C$6,T1_PERT!$E$6)</f>
        <v>7.27216533144384</v>
      </c>
      <c r="H4523" s="23" t="n">
        <f aca="true">BETAINV(RAND(),T1_PERT!$F$7,T1_PERT!$G$7,T1_PERT!$C$7,T1_PERT!$E$7)</f>
        <v>6.23535907107883</v>
      </c>
      <c r="I4523" s="23" t="n">
        <f aca="false">BETAINV(E4523,T1_PERT!$F$8,T1_PERT!$G$8,T1_PERT!$C$8,T1_PERT!$E$8)</f>
        <v>6.30539011988036</v>
      </c>
      <c r="J4523" s="23" t="n">
        <f aca="true">BETAINV(RAND(),T1_PERT!$F$9,T1_PERT!$G$9,T1_PERT!$C$9,T1_PERT!$E$9)</f>
        <v>5.0149958408918</v>
      </c>
      <c r="K4523" s="23" t="n">
        <f aca="true">BETAINV(RAND(),T1_PERT!$F$10,T1_PERT!$G$10,T1_PERT!$C$10,T1_PERT!$E$10)</f>
        <v>1.40709042640719</v>
      </c>
      <c r="L4523" s="23" t="n">
        <f aca="false">F4523+G4523+I4523+K4523</f>
        <v>20.4079594460915</v>
      </c>
      <c r="M4523" s="23" t="n">
        <f aca="false">F4523+H4523+J4523+K4523</f>
        <v>18.080758906738</v>
      </c>
      <c r="N4523" s="23" t="n">
        <f aca="false">MAX(L4523,M4523)</f>
        <v>20.4079594460915</v>
      </c>
    </row>
    <row r="4524" customFormat="false" ht="15" hidden="false" customHeight="false" outlineLevel="0" collapsed="false">
      <c r="A4524" s="5" t="n">
        <v>4505</v>
      </c>
      <c r="B4524" s="25" t="n">
        <f aca="true">NORMSINV(RAND())</f>
        <v>-0.852376758845244</v>
      </c>
      <c r="C4524" s="25" t="n">
        <f aca="true">$C$4*B4524+SQRT(1-$C$4^2)*NORMSINV(RAND())</f>
        <v>-0.792623054110446</v>
      </c>
      <c r="D4524" s="25" t="n">
        <f aca="false">NORMSDIST(B4524)</f>
        <v>0.197002507648649</v>
      </c>
      <c r="E4524" s="25" t="n">
        <f aca="false">NORMSDIST(C4524)</f>
        <v>0.213998736375654</v>
      </c>
      <c r="F4524" s="23" t="n">
        <f aca="true">BETAINV(RAND(),T1_PERT!$F$5,T1_PERT!$G$5,T1_PERT!$C$5,T1_PERT!$E$5)</f>
        <v>4.53000051669808</v>
      </c>
      <c r="G4524" s="23" t="n">
        <f aca="false">BETAINV(D4524,T1_PERT!$F$6,T1_PERT!$G$6,T1_PERT!$C$6,T1_PERT!$E$6)</f>
        <v>4.2994766464673</v>
      </c>
      <c r="H4524" s="23" t="n">
        <f aca="true">BETAINV(RAND(),T1_PERT!$F$7,T1_PERT!$G$7,T1_PERT!$C$7,T1_PERT!$E$7)</f>
        <v>5.12673057005025</v>
      </c>
      <c r="I4524" s="23" t="n">
        <f aca="false">BETAINV(E4524,T1_PERT!$F$8,T1_PERT!$G$8,T1_PERT!$C$8,T1_PERT!$E$8)</f>
        <v>4.70310013796099</v>
      </c>
      <c r="J4524" s="23" t="n">
        <f aca="true">BETAINV(RAND(),T1_PERT!$F$9,T1_PERT!$G$9,T1_PERT!$C$9,T1_PERT!$E$9)</f>
        <v>5.525320109616</v>
      </c>
      <c r="K4524" s="23" t="n">
        <f aca="true">BETAINV(RAND(),T1_PERT!$F$10,T1_PERT!$G$10,T1_PERT!$C$10,T1_PERT!$E$10)</f>
        <v>2.23895948448492</v>
      </c>
      <c r="L4524" s="23" t="n">
        <f aca="false">F4524+G4524+I4524+K4524</f>
        <v>15.7715367856113</v>
      </c>
      <c r="M4524" s="23" t="n">
        <f aca="false">F4524+H4524+J4524+K4524</f>
        <v>17.4210106808493</v>
      </c>
      <c r="N4524" s="23" t="n">
        <f aca="false">MAX(L4524,M4524)</f>
        <v>17.4210106808493</v>
      </c>
    </row>
    <row r="4525" customFormat="false" ht="15" hidden="false" customHeight="false" outlineLevel="0" collapsed="false">
      <c r="A4525" s="5" t="n">
        <v>4506</v>
      </c>
      <c r="B4525" s="25" t="n">
        <f aca="true">NORMSINV(RAND())</f>
        <v>0.676855889170544</v>
      </c>
      <c r="C4525" s="25" t="n">
        <f aca="true">$C$4*B4525+SQRT(1-$C$4^2)*NORMSINV(RAND())</f>
        <v>1.48091925050904</v>
      </c>
      <c r="D4525" s="25" t="n">
        <f aca="false">NORMSDIST(B4525)</f>
        <v>0.750751303156952</v>
      </c>
      <c r="E4525" s="25" t="n">
        <f aca="false">NORMSDIST(C4525)</f>
        <v>0.9306859537191</v>
      </c>
      <c r="F4525" s="23" t="n">
        <f aca="true">BETAINV(RAND(),T1_PERT!$F$5,T1_PERT!$G$5,T1_PERT!$C$5,T1_PERT!$E$5)</f>
        <v>4.01646188684568</v>
      </c>
      <c r="G4525" s="23" t="n">
        <f aca="false">BETAINV(D4525,T1_PERT!$F$6,T1_PERT!$G$6,T1_PERT!$C$6,T1_PERT!$E$6)</f>
        <v>6.11500864456304</v>
      </c>
      <c r="H4525" s="23" t="n">
        <f aca="true">BETAINV(RAND(),T1_PERT!$F$7,T1_PERT!$G$7,T1_PERT!$C$7,T1_PERT!$E$7)</f>
        <v>6.14155233616464</v>
      </c>
      <c r="I4525" s="23" t="n">
        <f aca="false">BETAINV(E4525,T1_PERT!$F$8,T1_PERT!$G$8,T1_PERT!$C$8,T1_PERT!$E$8)</f>
        <v>6.499392393808</v>
      </c>
      <c r="J4525" s="23" t="n">
        <f aca="true">BETAINV(RAND(),T1_PERT!$F$9,T1_PERT!$G$9,T1_PERT!$C$9,T1_PERT!$E$9)</f>
        <v>3.49172631575654</v>
      </c>
      <c r="K4525" s="23" t="n">
        <f aca="true">BETAINV(RAND(),T1_PERT!$F$10,T1_PERT!$G$10,T1_PERT!$C$10,T1_PERT!$E$10)</f>
        <v>1.23284597188309</v>
      </c>
      <c r="L4525" s="23" t="n">
        <f aca="false">F4525+G4525+I4525+K4525</f>
        <v>17.8637088970998</v>
      </c>
      <c r="M4525" s="23" t="n">
        <f aca="false">F4525+H4525+J4525+K4525</f>
        <v>14.8825865106499</v>
      </c>
      <c r="N4525" s="23" t="n">
        <f aca="false">MAX(L4525,M4525)</f>
        <v>17.8637088970998</v>
      </c>
    </row>
    <row r="4526" customFormat="false" ht="15" hidden="false" customHeight="false" outlineLevel="0" collapsed="false">
      <c r="A4526" s="5" t="n">
        <v>4507</v>
      </c>
      <c r="B4526" s="25" t="n">
        <f aca="true">NORMSINV(RAND())</f>
        <v>0.401445478514635</v>
      </c>
      <c r="C4526" s="25" t="n">
        <f aca="true">$C$4*B4526+SQRT(1-$C$4^2)*NORMSINV(RAND())</f>
        <v>-0.403690435067651</v>
      </c>
      <c r="D4526" s="25" t="n">
        <f aca="false">NORMSDIST(B4526)</f>
        <v>0.65595391413675</v>
      </c>
      <c r="E4526" s="25" t="n">
        <f aca="false">NORMSDIST(C4526)</f>
        <v>0.343220187054765</v>
      </c>
      <c r="F4526" s="23" t="n">
        <f aca="true">BETAINV(RAND(),T1_PERT!$F$5,T1_PERT!$G$5,T1_PERT!$C$5,T1_PERT!$E$5)</f>
        <v>5.35824238797244</v>
      </c>
      <c r="G4526" s="23" t="n">
        <f aca="false">BETAINV(D4526,T1_PERT!$F$6,T1_PERT!$G$6,T1_PERT!$C$6,T1_PERT!$E$6)</f>
        <v>5.76173037409529</v>
      </c>
      <c r="H4526" s="23" t="n">
        <f aca="true">BETAINV(RAND(),T1_PERT!$F$7,T1_PERT!$G$7,T1_PERT!$C$7,T1_PERT!$E$7)</f>
        <v>5.11026106563793</v>
      </c>
      <c r="I4526" s="23" t="n">
        <f aca="false">BETAINV(E4526,T1_PERT!$F$8,T1_PERT!$G$8,T1_PERT!$C$8,T1_PERT!$E$8)</f>
        <v>4.95452966352654</v>
      </c>
      <c r="J4526" s="23" t="n">
        <f aca="true">BETAINV(RAND(),T1_PERT!$F$9,T1_PERT!$G$9,T1_PERT!$C$9,T1_PERT!$E$9)</f>
        <v>3.48199708199857</v>
      </c>
      <c r="K4526" s="23" t="n">
        <f aca="true">BETAINV(RAND(),T1_PERT!$F$10,T1_PERT!$G$10,T1_PERT!$C$10,T1_PERT!$E$10)</f>
        <v>2.25514425020461</v>
      </c>
      <c r="L4526" s="23" t="n">
        <f aca="false">F4526+G4526+I4526+K4526</f>
        <v>18.3296466757989</v>
      </c>
      <c r="M4526" s="23" t="n">
        <f aca="false">F4526+H4526+J4526+K4526</f>
        <v>16.2056447858135</v>
      </c>
      <c r="N4526" s="23" t="n">
        <f aca="false">MAX(L4526,M4526)</f>
        <v>18.3296466757989</v>
      </c>
    </row>
    <row r="4527" customFormat="false" ht="15" hidden="false" customHeight="false" outlineLevel="0" collapsed="false">
      <c r="A4527" s="5" t="n">
        <v>4508</v>
      </c>
      <c r="B4527" s="25" t="n">
        <f aca="true">NORMSINV(RAND())</f>
        <v>0.0361329705796308</v>
      </c>
      <c r="C4527" s="25" t="n">
        <f aca="true">$C$4*B4527+SQRT(1-$C$4^2)*NORMSINV(RAND())</f>
        <v>0.313015629248227</v>
      </c>
      <c r="D4527" s="25" t="n">
        <f aca="false">NORMSDIST(B4527)</f>
        <v>0.514411833617771</v>
      </c>
      <c r="E4527" s="25" t="n">
        <f aca="false">NORMSDIST(C4527)</f>
        <v>0.62286560601182</v>
      </c>
      <c r="F4527" s="23" t="n">
        <f aca="true">BETAINV(RAND(),T1_PERT!$F$5,T1_PERT!$G$5,T1_PERT!$C$5,T1_PERT!$E$5)</f>
        <v>3.91216227621176</v>
      </c>
      <c r="G4527" s="23" t="n">
        <f aca="false">BETAINV(D4527,T1_PERT!$F$6,T1_PERT!$G$6,T1_PERT!$C$6,T1_PERT!$E$6)</f>
        <v>5.29960732607388</v>
      </c>
      <c r="H4527" s="23" t="n">
        <f aca="true">BETAINV(RAND(),T1_PERT!$F$7,T1_PERT!$G$7,T1_PERT!$C$7,T1_PERT!$E$7)</f>
        <v>6.20036482997005</v>
      </c>
      <c r="I4527" s="23" t="n">
        <f aca="false">BETAINV(E4527,T1_PERT!$F$8,T1_PERT!$G$8,T1_PERT!$C$8,T1_PERT!$E$8)</f>
        <v>5.50949480967995</v>
      </c>
      <c r="J4527" s="23" t="n">
        <f aca="true">BETAINV(RAND(),T1_PERT!$F$9,T1_PERT!$G$9,T1_PERT!$C$9,T1_PERT!$E$9)</f>
        <v>5.52109014920361</v>
      </c>
      <c r="K4527" s="23" t="n">
        <f aca="true">BETAINV(RAND(),T1_PERT!$F$10,T1_PERT!$G$10,T1_PERT!$C$10,T1_PERT!$E$10)</f>
        <v>1.93451666044905</v>
      </c>
      <c r="L4527" s="23" t="n">
        <f aca="false">F4527+G4527+I4527+K4527</f>
        <v>16.6557810724146</v>
      </c>
      <c r="M4527" s="23" t="n">
        <f aca="false">F4527+H4527+J4527+K4527</f>
        <v>17.5681339158345</v>
      </c>
      <c r="N4527" s="23" t="n">
        <f aca="false">MAX(L4527,M4527)</f>
        <v>17.5681339158345</v>
      </c>
    </row>
    <row r="4528" customFormat="false" ht="15" hidden="false" customHeight="false" outlineLevel="0" collapsed="false">
      <c r="A4528" s="5" t="n">
        <v>4509</v>
      </c>
      <c r="B4528" s="25" t="n">
        <f aca="true">NORMSINV(RAND())</f>
        <v>0.155269622408343</v>
      </c>
      <c r="C4528" s="25" t="n">
        <f aca="true">$C$4*B4528+SQRT(1-$C$4^2)*NORMSINV(RAND())</f>
        <v>0.0558181765097248</v>
      </c>
      <c r="D4528" s="25" t="n">
        <f aca="false">NORMSDIST(B4528)</f>
        <v>0.5616956185235</v>
      </c>
      <c r="E4528" s="25" t="n">
        <f aca="false">NORMSDIST(C4528)</f>
        <v>0.522256672621458</v>
      </c>
      <c r="F4528" s="23" t="n">
        <f aca="true">BETAINV(RAND(),T1_PERT!$F$5,T1_PERT!$G$5,T1_PERT!$C$5,T1_PERT!$E$5)</f>
        <v>3.90886601602447</v>
      </c>
      <c r="G4528" s="23" t="n">
        <f aca="false">BETAINV(D4528,T1_PERT!$F$6,T1_PERT!$G$6,T1_PERT!$C$6,T1_PERT!$E$6)</f>
        <v>5.44860315214479</v>
      </c>
      <c r="H4528" s="23" t="n">
        <f aca="true">BETAINV(RAND(),T1_PERT!$F$7,T1_PERT!$G$7,T1_PERT!$C$7,T1_PERT!$E$7)</f>
        <v>6.34503946417523</v>
      </c>
      <c r="I4528" s="23" t="n">
        <f aca="false">BETAINV(E4528,T1_PERT!$F$8,T1_PERT!$G$8,T1_PERT!$C$8,T1_PERT!$E$8)</f>
        <v>5.29944618273252</v>
      </c>
      <c r="J4528" s="23" t="n">
        <f aca="true">BETAINV(RAND(),T1_PERT!$F$9,T1_PERT!$G$9,T1_PERT!$C$9,T1_PERT!$E$9)</f>
        <v>5.45676647185124</v>
      </c>
      <c r="K4528" s="23" t="n">
        <f aca="true">BETAINV(RAND(),T1_PERT!$F$10,T1_PERT!$G$10,T1_PERT!$C$10,T1_PERT!$E$10)</f>
        <v>1.50533229539644</v>
      </c>
      <c r="L4528" s="23" t="n">
        <f aca="false">F4528+G4528+I4528+K4528</f>
        <v>16.1622476462982</v>
      </c>
      <c r="M4528" s="23" t="n">
        <f aca="false">F4528+H4528+J4528+K4528</f>
        <v>17.2160042474474</v>
      </c>
      <c r="N4528" s="23" t="n">
        <f aca="false">MAX(L4528,M4528)</f>
        <v>17.2160042474474</v>
      </c>
    </row>
    <row r="4529" customFormat="false" ht="15" hidden="false" customHeight="false" outlineLevel="0" collapsed="false">
      <c r="A4529" s="5" t="n">
        <v>4510</v>
      </c>
      <c r="B4529" s="25" t="n">
        <f aca="true">NORMSINV(RAND())</f>
        <v>-1.77469301841874</v>
      </c>
      <c r="C4529" s="25" t="n">
        <f aca="true">$C$4*B4529+SQRT(1-$C$4^2)*NORMSINV(RAND())</f>
        <v>-1.82151238268848</v>
      </c>
      <c r="D4529" s="25" t="n">
        <f aca="false">NORMSDIST(B4529)</f>
        <v>0.0379742943650878</v>
      </c>
      <c r="E4529" s="25" t="n">
        <f aca="false">NORMSDIST(C4529)</f>
        <v>0.0342645030633834</v>
      </c>
      <c r="F4529" s="23" t="n">
        <f aca="true">BETAINV(RAND(),T1_PERT!$F$5,T1_PERT!$G$5,T1_PERT!$C$5,T1_PERT!$E$5)</f>
        <v>4.82626593453695</v>
      </c>
      <c r="G4529" s="23" t="n">
        <f aca="false">BETAINV(D4529,T1_PERT!$F$6,T1_PERT!$G$6,T1_PERT!$C$6,T1_PERT!$E$6)</f>
        <v>3.57737268104043</v>
      </c>
      <c r="H4529" s="23" t="n">
        <f aca="true">BETAINV(RAND(),T1_PERT!$F$7,T1_PERT!$G$7,T1_PERT!$C$7,T1_PERT!$E$7)</f>
        <v>5.94556806541105</v>
      </c>
      <c r="I4529" s="23" t="n">
        <f aca="false">BETAINV(E4529,T1_PERT!$F$8,T1_PERT!$G$8,T1_PERT!$C$8,T1_PERT!$E$8)</f>
        <v>4.24945484122615</v>
      </c>
      <c r="J4529" s="23" t="n">
        <f aca="true">BETAINV(RAND(),T1_PERT!$F$9,T1_PERT!$G$9,T1_PERT!$C$9,T1_PERT!$E$9)</f>
        <v>4.79241242361487</v>
      </c>
      <c r="K4529" s="23" t="n">
        <f aca="true">BETAINV(RAND(),T1_PERT!$F$10,T1_PERT!$G$10,T1_PERT!$C$10,T1_PERT!$E$10)</f>
        <v>1.83515884860596</v>
      </c>
      <c r="L4529" s="23" t="n">
        <f aca="false">F4529+G4529+I4529+K4529</f>
        <v>14.4882523054095</v>
      </c>
      <c r="M4529" s="23" t="n">
        <f aca="false">F4529+H4529+J4529+K4529</f>
        <v>17.3994052721688</v>
      </c>
      <c r="N4529" s="23" t="n">
        <f aca="false">MAX(L4529,M4529)</f>
        <v>17.3994052721688</v>
      </c>
    </row>
    <row r="4530" customFormat="false" ht="15" hidden="false" customHeight="false" outlineLevel="0" collapsed="false">
      <c r="A4530" s="5" t="n">
        <v>4511</v>
      </c>
      <c r="B4530" s="25" t="n">
        <f aca="true">NORMSINV(RAND())</f>
        <v>0.683868656180363</v>
      </c>
      <c r="C4530" s="25" t="n">
        <f aca="true">$C$4*B4530+SQRT(1-$C$4^2)*NORMSINV(RAND())</f>
        <v>1.28239223050709</v>
      </c>
      <c r="D4530" s="25" t="n">
        <f aca="false">NORMSDIST(B4530)</f>
        <v>0.752970946000259</v>
      </c>
      <c r="E4530" s="25" t="n">
        <f aca="false">NORMSDIST(C4530)</f>
        <v>0.900147455835818</v>
      </c>
      <c r="F4530" s="23" t="n">
        <f aca="true">BETAINV(RAND(),T1_PERT!$F$5,T1_PERT!$G$5,T1_PERT!$C$5,T1_PERT!$E$5)</f>
        <v>2.71638189893122</v>
      </c>
      <c r="G4530" s="23" t="n">
        <f aca="false">BETAINV(D4530,T1_PERT!$F$6,T1_PERT!$G$6,T1_PERT!$C$6,T1_PERT!$E$6)</f>
        <v>6.12398278297432</v>
      </c>
      <c r="H4530" s="23" t="n">
        <f aca="true">BETAINV(RAND(),T1_PERT!$F$7,T1_PERT!$G$7,T1_PERT!$C$7,T1_PERT!$E$7)</f>
        <v>6.97923849569914</v>
      </c>
      <c r="I4530" s="23" t="n">
        <f aca="false">BETAINV(E4530,T1_PERT!$F$8,T1_PERT!$G$8,T1_PERT!$C$8,T1_PERT!$E$8)</f>
        <v>6.33626286767059</v>
      </c>
      <c r="J4530" s="23" t="n">
        <f aca="true">BETAINV(RAND(),T1_PERT!$F$9,T1_PERT!$G$9,T1_PERT!$C$9,T1_PERT!$E$9)</f>
        <v>4.44056874601425</v>
      </c>
      <c r="K4530" s="23" t="n">
        <f aca="true">BETAINV(RAND(),T1_PERT!$F$10,T1_PERT!$G$10,T1_PERT!$C$10,T1_PERT!$E$10)</f>
        <v>2.2731824303663</v>
      </c>
      <c r="L4530" s="23" t="n">
        <f aca="false">F4530+G4530+I4530+K4530</f>
        <v>17.4498099799424</v>
      </c>
      <c r="M4530" s="23" t="n">
        <f aca="false">F4530+H4530+J4530+K4530</f>
        <v>16.4093715710109</v>
      </c>
      <c r="N4530" s="23" t="n">
        <f aca="false">MAX(L4530,M4530)</f>
        <v>17.4498099799424</v>
      </c>
    </row>
    <row r="4531" customFormat="false" ht="15" hidden="false" customHeight="false" outlineLevel="0" collapsed="false">
      <c r="A4531" s="5" t="n">
        <v>4512</v>
      </c>
      <c r="B4531" s="25" t="n">
        <f aca="true">NORMSINV(RAND())</f>
        <v>-0.321297541208065</v>
      </c>
      <c r="C4531" s="25" t="n">
        <f aca="true">$C$4*B4531+SQRT(1-$C$4^2)*NORMSINV(RAND())</f>
        <v>1.26794470231442</v>
      </c>
      <c r="D4531" s="25" t="n">
        <f aca="false">NORMSDIST(B4531)</f>
        <v>0.373992459776239</v>
      </c>
      <c r="E4531" s="25" t="n">
        <f aca="false">NORMSDIST(C4531)</f>
        <v>0.897591150613865</v>
      </c>
      <c r="F4531" s="23" t="n">
        <f aca="true">BETAINV(RAND(),T1_PERT!$F$5,T1_PERT!$G$5,T1_PERT!$C$5,T1_PERT!$E$5)</f>
        <v>4.47301153947015</v>
      </c>
      <c r="G4531" s="23" t="n">
        <f aca="false">BETAINV(D4531,T1_PERT!$F$6,T1_PERT!$G$6,T1_PERT!$C$6,T1_PERT!$E$6)</f>
        <v>4.86940828610941</v>
      </c>
      <c r="H4531" s="23" t="n">
        <f aca="true">BETAINV(RAND(),T1_PERT!$F$7,T1_PERT!$G$7,T1_PERT!$C$7,T1_PERT!$E$7)</f>
        <v>5.94226233779781</v>
      </c>
      <c r="I4531" s="23" t="n">
        <f aca="false">BETAINV(E4531,T1_PERT!$F$8,T1_PERT!$G$8,T1_PERT!$C$8,T1_PERT!$E$8)</f>
        <v>6.32419827538353</v>
      </c>
      <c r="J4531" s="23" t="n">
        <f aca="true">BETAINV(RAND(),T1_PERT!$F$9,T1_PERT!$G$9,T1_PERT!$C$9,T1_PERT!$E$9)</f>
        <v>4.06887159732357</v>
      </c>
      <c r="K4531" s="23" t="n">
        <f aca="true">BETAINV(RAND(),T1_PERT!$F$10,T1_PERT!$G$10,T1_PERT!$C$10,T1_PERT!$E$10)</f>
        <v>1.64810869976313</v>
      </c>
      <c r="L4531" s="23" t="n">
        <f aca="false">F4531+G4531+I4531+K4531</f>
        <v>17.3147268007262</v>
      </c>
      <c r="M4531" s="23" t="n">
        <f aca="false">F4531+H4531+J4531+K4531</f>
        <v>16.1322541743547</v>
      </c>
      <c r="N4531" s="23" t="n">
        <f aca="false">MAX(L4531,M4531)</f>
        <v>17.3147268007262</v>
      </c>
    </row>
    <row r="4532" customFormat="false" ht="15" hidden="false" customHeight="false" outlineLevel="0" collapsed="false">
      <c r="A4532" s="5" t="n">
        <v>4513</v>
      </c>
      <c r="B4532" s="25" t="n">
        <f aca="true">NORMSINV(RAND())</f>
        <v>-0.434315941023177</v>
      </c>
      <c r="C4532" s="25" t="n">
        <f aca="true">$C$4*B4532+SQRT(1-$C$4^2)*NORMSINV(RAND())</f>
        <v>-0.7725965903381</v>
      </c>
      <c r="D4532" s="25" t="n">
        <f aca="false">NORMSDIST(B4532)</f>
        <v>0.33202951474205</v>
      </c>
      <c r="E4532" s="25" t="n">
        <f aca="false">NORMSDIST(C4532)</f>
        <v>0.219880581513008</v>
      </c>
      <c r="F4532" s="23" t="n">
        <f aca="true">BETAINV(RAND(),T1_PERT!$F$5,T1_PERT!$G$5,T1_PERT!$C$5,T1_PERT!$E$5)</f>
        <v>3.57398126384858</v>
      </c>
      <c r="G4532" s="23" t="n">
        <f aca="false">BETAINV(D4532,T1_PERT!$F$6,T1_PERT!$G$6,T1_PERT!$C$6,T1_PERT!$E$6)</f>
        <v>4.74022986041458</v>
      </c>
      <c r="H4532" s="23" t="n">
        <f aca="true">BETAINV(RAND(),T1_PERT!$F$7,T1_PERT!$G$7,T1_PERT!$C$7,T1_PERT!$E$7)</f>
        <v>6.03021703287852</v>
      </c>
      <c r="I4532" s="23" t="n">
        <f aca="false">BETAINV(E4532,T1_PERT!$F$8,T1_PERT!$G$8,T1_PERT!$C$8,T1_PERT!$E$8)</f>
        <v>4.71501656909765</v>
      </c>
      <c r="J4532" s="23" t="n">
        <f aca="true">BETAINV(RAND(),T1_PERT!$F$9,T1_PERT!$G$9,T1_PERT!$C$9,T1_PERT!$E$9)</f>
        <v>3.20029818043788</v>
      </c>
      <c r="K4532" s="23" t="n">
        <f aca="true">BETAINV(RAND(),T1_PERT!$F$10,T1_PERT!$G$10,T1_PERT!$C$10,T1_PERT!$E$10)</f>
        <v>2.30521101390141</v>
      </c>
      <c r="L4532" s="23" t="n">
        <f aca="false">F4532+G4532+I4532+K4532</f>
        <v>15.3344387072622</v>
      </c>
      <c r="M4532" s="23" t="n">
        <f aca="false">F4532+H4532+J4532+K4532</f>
        <v>15.1097074910664</v>
      </c>
      <c r="N4532" s="23" t="n">
        <f aca="false">MAX(L4532,M4532)</f>
        <v>15.3344387072622</v>
      </c>
    </row>
    <row r="4533" customFormat="false" ht="15" hidden="false" customHeight="false" outlineLevel="0" collapsed="false">
      <c r="A4533" s="5" t="n">
        <v>4514</v>
      </c>
      <c r="B4533" s="25" t="n">
        <f aca="true">NORMSINV(RAND())</f>
        <v>0.561517587923809</v>
      </c>
      <c r="C4533" s="25" t="n">
        <f aca="true">$C$4*B4533+SQRT(1-$C$4^2)*NORMSINV(RAND())</f>
        <v>-0.286120315991617</v>
      </c>
      <c r="D4533" s="25" t="n">
        <f aca="false">NORMSDIST(B4533)</f>
        <v>0.712777628058066</v>
      </c>
      <c r="E4533" s="25" t="n">
        <f aca="false">NORMSDIST(C4533)</f>
        <v>0.387392985901479</v>
      </c>
      <c r="F4533" s="23" t="n">
        <f aca="true">BETAINV(RAND(),T1_PERT!$F$5,T1_PERT!$G$5,T1_PERT!$C$5,T1_PERT!$E$5)</f>
        <v>4.70357253808274</v>
      </c>
      <c r="G4533" s="23" t="n">
        <f aca="false">BETAINV(D4533,T1_PERT!$F$6,T1_PERT!$G$6,T1_PERT!$C$6,T1_PERT!$E$6)</f>
        <v>5.96712557756954</v>
      </c>
      <c r="H4533" s="23" t="n">
        <f aca="true">BETAINV(RAND(),T1_PERT!$F$7,T1_PERT!$G$7,T1_PERT!$C$7,T1_PERT!$E$7)</f>
        <v>4.99970665950978</v>
      </c>
      <c r="I4533" s="23" t="n">
        <f aca="false">BETAINV(E4533,T1_PERT!$F$8,T1_PERT!$G$8,T1_PERT!$C$8,T1_PERT!$E$8)</f>
        <v>5.03832794104482</v>
      </c>
      <c r="J4533" s="23" t="n">
        <f aca="true">BETAINV(RAND(),T1_PERT!$F$9,T1_PERT!$G$9,T1_PERT!$C$9,T1_PERT!$E$9)</f>
        <v>4.74987629436187</v>
      </c>
      <c r="K4533" s="23" t="n">
        <f aca="true">BETAINV(RAND(),T1_PERT!$F$10,T1_PERT!$G$10,T1_PERT!$C$10,T1_PERT!$E$10)</f>
        <v>2.01767545450309</v>
      </c>
      <c r="L4533" s="23" t="n">
        <f aca="false">F4533+G4533+I4533+K4533</f>
        <v>17.7267015112002</v>
      </c>
      <c r="M4533" s="23" t="n">
        <f aca="false">F4533+H4533+J4533+K4533</f>
        <v>16.4708309464575</v>
      </c>
      <c r="N4533" s="23" t="n">
        <f aca="false">MAX(L4533,M4533)</f>
        <v>17.7267015112002</v>
      </c>
    </row>
    <row r="4534" customFormat="false" ht="15" hidden="false" customHeight="false" outlineLevel="0" collapsed="false">
      <c r="A4534" s="5" t="n">
        <v>4515</v>
      </c>
      <c r="B4534" s="25" t="n">
        <f aca="true">NORMSINV(RAND())</f>
        <v>0.727981957777845</v>
      </c>
      <c r="C4534" s="25" t="n">
        <f aca="true">$C$4*B4534+SQRT(1-$C$4^2)*NORMSINV(RAND())</f>
        <v>0.235019211089081</v>
      </c>
      <c r="D4534" s="25" t="n">
        <f aca="false">NORMSDIST(B4534)</f>
        <v>0.766687684574276</v>
      </c>
      <c r="E4534" s="25" t="n">
        <f aca="false">NORMSDIST(C4534)</f>
        <v>0.592903088758141</v>
      </c>
      <c r="F4534" s="23" t="n">
        <f aca="true">BETAINV(RAND(),T1_PERT!$F$5,T1_PERT!$G$5,T1_PERT!$C$5,T1_PERT!$E$5)</f>
        <v>3.45359527904006</v>
      </c>
      <c r="G4534" s="23" t="n">
        <f aca="false">BETAINV(D4534,T1_PERT!$F$6,T1_PERT!$G$6,T1_PERT!$C$6,T1_PERT!$E$6)</f>
        <v>6.18036614173485</v>
      </c>
      <c r="H4534" s="23" t="n">
        <f aca="true">BETAINV(RAND(),T1_PERT!$F$7,T1_PERT!$G$7,T1_PERT!$C$7,T1_PERT!$E$7)</f>
        <v>5.01329074736149</v>
      </c>
      <c r="I4534" s="23" t="n">
        <f aca="false">BETAINV(E4534,T1_PERT!$F$8,T1_PERT!$G$8,T1_PERT!$C$8,T1_PERT!$E$8)</f>
        <v>5.44481027332163</v>
      </c>
      <c r="J4534" s="23" t="n">
        <f aca="true">BETAINV(RAND(),T1_PERT!$F$9,T1_PERT!$G$9,T1_PERT!$C$9,T1_PERT!$E$9)</f>
        <v>3.22168093639772</v>
      </c>
      <c r="K4534" s="23" t="n">
        <f aca="true">BETAINV(RAND(),T1_PERT!$F$10,T1_PERT!$G$10,T1_PERT!$C$10,T1_PERT!$E$10)</f>
        <v>1.93454907446252</v>
      </c>
      <c r="L4534" s="23" t="n">
        <f aca="false">F4534+G4534+I4534+K4534</f>
        <v>17.0133207685591</v>
      </c>
      <c r="M4534" s="23" t="n">
        <f aca="false">F4534+H4534+J4534+K4534</f>
        <v>13.6231160372618</v>
      </c>
      <c r="N4534" s="23" t="n">
        <f aca="false">MAX(L4534,M4534)</f>
        <v>17.0133207685591</v>
      </c>
    </row>
    <row r="4535" customFormat="false" ht="15" hidden="false" customHeight="false" outlineLevel="0" collapsed="false">
      <c r="A4535" s="5" t="n">
        <v>4516</v>
      </c>
      <c r="B4535" s="25" t="n">
        <f aca="true">NORMSINV(RAND())</f>
        <v>0.333951794054856</v>
      </c>
      <c r="C4535" s="25" t="n">
        <f aca="true">$C$4*B4535+SQRT(1-$C$4^2)*NORMSINV(RAND())</f>
        <v>0.218474513022197</v>
      </c>
      <c r="D4535" s="25" t="n">
        <f aca="false">NORMSDIST(B4535)</f>
        <v>0.63079203245052</v>
      </c>
      <c r="E4535" s="25" t="n">
        <f aca="false">NORMSDIST(C4535)</f>
        <v>0.586470292823893</v>
      </c>
      <c r="F4535" s="23" t="n">
        <f aca="true">BETAINV(RAND(),T1_PERT!$F$5,T1_PERT!$G$5,T1_PERT!$C$5,T1_PERT!$E$5)</f>
        <v>4.04634725646676</v>
      </c>
      <c r="G4535" s="23" t="n">
        <f aca="false">BETAINV(D4535,T1_PERT!$F$6,T1_PERT!$G$6,T1_PERT!$C$6,T1_PERT!$E$6)</f>
        <v>5.67538599273713</v>
      </c>
      <c r="H4535" s="23" t="n">
        <f aca="true">BETAINV(RAND(),T1_PERT!$F$7,T1_PERT!$G$7,T1_PERT!$C$7,T1_PERT!$E$7)</f>
        <v>6.14637336377539</v>
      </c>
      <c r="I4535" s="23" t="n">
        <f aca="false">BETAINV(E4535,T1_PERT!$F$8,T1_PERT!$G$8,T1_PERT!$C$8,T1_PERT!$E$8)</f>
        <v>5.43119031018873</v>
      </c>
      <c r="J4535" s="23" t="n">
        <f aca="true">BETAINV(RAND(),T1_PERT!$F$9,T1_PERT!$G$9,T1_PERT!$C$9,T1_PERT!$E$9)</f>
        <v>5.63291828936276</v>
      </c>
      <c r="K4535" s="23" t="n">
        <f aca="true">BETAINV(RAND(),T1_PERT!$F$10,T1_PERT!$G$10,T1_PERT!$C$10,T1_PERT!$E$10)</f>
        <v>1.71898248687208</v>
      </c>
      <c r="L4535" s="23" t="n">
        <f aca="false">F4535+G4535+I4535+K4535</f>
        <v>16.8719060462647</v>
      </c>
      <c r="M4535" s="23" t="n">
        <f aca="false">F4535+H4535+J4535+K4535</f>
        <v>17.544621396477</v>
      </c>
      <c r="N4535" s="23" t="n">
        <f aca="false">MAX(L4535,M4535)</f>
        <v>17.544621396477</v>
      </c>
    </row>
    <row r="4536" customFormat="false" ht="15" hidden="false" customHeight="false" outlineLevel="0" collapsed="false">
      <c r="A4536" s="5" t="n">
        <v>4517</v>
      </c>
      <c r="B4536" s="25" t="n">
        <f aca="true">NORMSINV(RAND())</f>
        <v>-0.504338215519547</v>
      </c>
      <c r="C4536" s="25" t="n">
        <f aca="true">$C$4*B4536+SQRT(1-$C$4^2)*NORMSINV(RAND())</f>
        <v>-0.0055716672832104</v>
      </c>
      <c r="D4536" s="25" t="n">
        <f aca="false">NORMSDIST(B4536)</f>
        <v>0.307011863524837</v>
      </c>
      <c r="E4536" s="25" t="n">
        <f aca="false">NORMSDIST(C4536)</f>
        <v>0.497777237848781</v>
      </c>
      <c r="F4536" s="23" t="n">
        <f aca="true">BETAINV(RAND(),T1_PERT!$F$5,T1_PERT!$G$5,T1_PERT!$C$5,T1_PERT!$E$5)</f>
        <v>5.29899656041616</v>
      </c>
      <c r="G4536" s="23" t="n">
        <f aca="false">BETAINV(D4536,T1_PERT!$F$6,T1_PERT!$G$6,T1_PERT!$C$6,T1_PERT!$E$6)</f>
        <v>4.66216625772021</v>
      </c>
      <c r="H4536" s="23" t="n">
        <f aca="true">BETAINV(RAND(),T1_PERT!$F$7,T1_PERT!$G$7,T1_PERT!$C$7,T1_PERT!$E$7)</f>
        <v>7.26610907320979</v>
      </c>
      <c r="I4536" s="23" t="n">
        <f aca="false">BETAINV(E4536,T1_PERT!$F$8,T1_PERT!$G$8,T1_PERT!$C$8,T1_PERT!$E$8)</f>
        <v>5.25085898224491</v>
      </c>
      <c r="J4536" s="23" t="n">
        <f aca="true">BETAINV(RAND(),T1_PERT!$F$9,T1_PERT!$G$9,T1_PERT!$C$9,T1_PERT!$E$9)</f>
        <v>4.37043048309069</v>
      </c>
      <c r="K4536" s="23" t="n">
        <f aca="true">BETAINV(RAND(),T1_PERT!$F$10,T1_PERT!$G$10,T1_PERT!$C$10,T1_PERT!$E$10)</f>
        <v>2.33585199217185</v>
      </c>
      <c r="L4536" s="23" t="n">
        <f aca="false">F4536+G4536+I4536+K4536</f>
        <v>17.5478737925531</v>
      </c>
      <c r="M4536" s="23" t="n">
        <f aca="false">F4536+H4536+J4536+K4536</f>
        <v>19.2713881088885</v>
      </c>
      <c r="N4536" s="23" t="n">
        <f aca="false">MAX(L4536,M4536)</f>
        <v>19.2713881088885</v>
      </c>
    </row>
    <row r="4537" customFormat="false" ht="15" hidden="false" customHeight="false" outlineLevel="0" collapsed="false">
      <c r="A4537" s="5" t="n">
        <v>4518</v>
      </c>
      <c r="B4537" s="25" t="n">
        <f aca="true">NORMSINV(RAND())</f>
        <v>-0.283616775281816</v>
      </c>
      <c r="C4537" s="25" t="n">
        <f aca="true">$C$4*B4537+SQRT(1-$C$4^2)*NORMSINV(RAND())</f>
        <v>1.39207070837522</v>
      </c>
      <c r="D4537" s="25" t="n">
        <f aca="false">NORMSDIST(B4537)</f>
        <v>0.388352039991176</v>
      </c>
      <c r="E4537" s="25" t="n">
        <f aca="false">NORMSDIST(C4537)</f>
        <v>0.918049506379525</v>
      </c>
      <c r="F4537" s="23" t="n">
        <f aca="true">BETAINV(RAND(),T1_PERT!$F$5,T1_PERT!$G$5,T1_PERT!$C$5,T1_PERT!$E$5)</f>
        <v>3.28725046036722</v>
      </c>
      <c r="G4537" s="23" t="n">
        <f aca="false">BETAINV(D4537,T1_PERT!$F$6,T1_PERT!$G$6,T1_PERT!$C$6,T1_PERT!$E$6)</f>
        <v>4.9132954760539</v>
      </c>
      <c r="H4537" s="23" t="n">
        <f aca="true">BETAINV(RAND(),T1_PERT!$F$7,T1_PERT!$G$7,T1_PERT!$C$7,T1_PERT!$E$7)</f>
        <v>5.16977886824793</v>
      </c>
      <c r="I4537" s="23" t="n">
        <f aca="false">BETAINV(E4537,T1_PERT!$F$8,T1_PERT!$G$8,T1_PERT!$C$8,T1_PERT!$E$8)</f>
        <v>6.42703831167617</v>
      </c>
      <c r="J4537" s="23" t="n">
        <f aca="true">BETAINV(RAND(),T1_PERT!$F$9,T1_PERT!$G$9,T1_PERT!$C$9,T1_PERT!$E$9)</f>
        <v>4.7995685292886</v>
      </c>
      <c r="K4537" s="23" t="n">
        <f aca="true">BETAINV(RAND(),T1_PERT!$F$10,T1_PERT!$G$10,T1_PERT!$C$10,T1_PERT!$E$10)</f>
        <v>2.19759909203258</v>
      </c>
      <c r="L4537" s="23" t="n">
        <f aca="false">F4537+G4537+I4537+K4537</f>
        <v>16.8251833401299</v>
      </c>
      <c r="M4537" s="23" t="n">
        <f aca="false">F4537+H4537+J4537+K4537</f>
        <v>15.4541969499363</v>
      </c>
      <c r="N4537" s="23" t="n">
        <f aca="false">MAX(L4537,M4537)</f>
        <v>16.8251833401299</v>
      </c>
    </row>
    <row r="4538" customFormat="false" ht="15" hidden="false" customHeight="false" outlineLevel="0" collapsed="false">
      <c r="A4538" s="5" t="n">
        <v>4519</v>
      </c>
      <c r="B4538" s="25" t="n">
        <f aca="true">NORMSINV(RAND())</f>
        <v>1.04785577174407</v>
      </c>
      <c r="C4538" s="25" t="n">
        <f aca="true">$C$4*B4538+SQRT(1-$C$4^2)*NORMSINV(RAND())</f>
        <v>0.656244779113227</v>
      </c>
      <c r="D4538" s="25" t="n">
        <f aca="false">NORMSDIST(B4538)</f>
        <v>0.852647468914628</v>
      </c>
      <c r="E4538" s="25" t="n">
        <f aca="false">NORMSDIST(C4538)</f>
        <v>0.744166679316169</v>
      </c>
      <c r="F4538" s="23" t="n">
        <f aca="true">BETAINV(RAND(),T1_PERT!$F$5,T1_PERT!$G$5,T1_PERT!$C$5,T1_PERT!$E$5)</f>
        <v>5.18565513860038</v>
      </c>
      <c r="G4538" s="23" t="n">
        <f aca="false">BETAINV(D4538,T1_PERT!$F$6,T1_PERT!$G$6,T1_PERT!$C$6,T1_PERT!$E$6)</f>
        <v>6.5832415095438</v>
      </c>
      <c r="H4538" s="23" t="n">
        <f aca="true">BETAINV(RAND(),T1_PERT!$F$7,T1_PERT!$G$7,T1_PERT!$C$7,T1_PERT!$E$7)</f>
        <v>5.83256509617162</v>
      </c>
      <c r="I4538" s="23" t="n">
        <f aca="false">BETAINV(E4538,T1_PERT!$F$8,T1_PERT!$G$8,T1_PERT!$C$8,T1_PERT!$E$8)</f>
        <v>5.80102670011013</v>
      </c>
      <c r="J4538" s="23" t="n">
        <f aca="true">BETAINV(RAND(),T1_PERT!$F$9,T1_PERT!$G$9,T1_PERT!$C$9,T1_PERT!$E$9)</f>
        <v>3.93690517595771</v>
      </c>
      <c r="K4538" s="23" t="n">
        <f aca="true">BETAINV(RAND(),T1_PERT!$F$10,T1_PERT!$G$10,T1_PERT!$C$10,T1_PERT!$E$10)</f>
        <v>2.4111375529753</v>
      </c>
      <c r="L4538" s="23" t="n">
        <f aca="false">F4538+G4538+I4538+K4538</f>
        <v>19.9810609012296</v>
      </c>
      <c r="M4538" s="23" t="n">
        <f aca="false">F4538+H4538+J4538+K4538</f>
        <v>17.366262963705</v>
      </c>
      <c r="N4538" s="23" t="n">
        <f aca="false">MAX(L4538,M4538)</f>
        <v>19.9810609012296</v>
      </c>
    </row>
    <row r="4539" customFormat="false" ht="15" hidden="false" customHeight="false" outlineLevel="0" collapsed="false">
      <c r="A4539" s="5" t="n">
        <v>4520</v>
      </c>
      <c r="B4539" s="25" t="n">
        <f aca="true">NORMSINV(RAND())</f>
        <v>-0.3083157282984</v>
      </c>
      <c r="C4539" s="25" t="n">
        <f aca="true">$C$4*B4539+SQRT(1-$C$4^2)*NORMSINV(RAND())</f>
        <v>-1.06393170880681</v>
      </c>
      <c r="D4539" s="25" t="n">
        <f aca="false">NORMSDIST(B4539)</f>
        <v>0.378921049579043</v>
      </c>
      <c r="E4539" s="25" t="n">
        <f aca="false">NORMSDIST(C4539)</f>
        <v>0.143679818657238</v>
      </c>
      <c r="F4539" s="23" t="n">
        <f aca="true">BETAINV(RAND(),T1_PERT!$F$5,T1_PERT!$G$5,T1_PERT!$C$5,T1_PERT!$E$5)</f>
        <v>2.91161948548648</v>
      </c>
      <c r="G4539" s="23" t="n">
        <f aca="false">BETAINV(D4539,T1_PERT!$F$6,T1_PERT!$G$6,T1_PERT!$C$6,T1_PERT!$E$6)</f>
        <v>4.88448394755397</v>
      </c>
      <c r="H4539" s="23" t="n">
        <f aca="true">BETAINV(RAND(),T1_PERT!$F$7,T1_PERT!$G$7,T1_PERT!$C$7,T1_PERT!$E$7)</f>
        <v>6.43945771712872</v>
      </c>
      <c r="I4539" s="23" t="n">
        <f aca="false">BETAINV(E4539,T1_PERT!$F$8,T1_PERT!$G$8,T1_PERT!$C$8,T1_PERT!$E$8)</f>
        <v>4.55326940532152</v>
      </c>
      <c r="J4539" s="23" t="n">
        <f aca="true">BETAINV(RAND(),T1_PERT!$F$9,T1_PERT!$G$9,T1_PERT!$C$9,T1_PERT!$E$9)</f>
        <v>5.01938285521581</v>
      </c>
      <c r="K4539" s="23" t="n">
        <f aca="true">BETAINV(RAND(),T1_PERT!$F$10,T1_PERT!$G$10,T1_PERT!$C$10,T1_PERT!$E$10)</f>
        <v>1.74978406886317</v>
      </c>
      <c r="L4539" s="23" t="n">
        <f aca="false">F4539+G4539+I4539+K4539</f>
        <v>14.0991569072251</v>
      </c>
      <c r="M4539" s="23" t="n">
        <f aca="false">F4539+H4539+J4539+K4539</f>
        <v>16.1202441266942</v>
      </c>
      <c r="N4539" s="23" t="n">
        <f aca="false">MAX(L4539,M4539)</f>
        <v>16.1202441266942</v>
      </c>
    </row>
    <row r="4540" customFormat="false" ht="15" hidden="false" customHeight="false" outlineLevel="0" collapsed="false">
      <c r="A4540" s="5" t="n">
        <v>4521</v>
      </c>
      <c r="B4540" s="25" t="n">
        <f aca="true">NORMSINV(RAND())</f>
        <v>0.694599567330753</v>
      </c>
      <c r="C4540" s="25" t="n">
        <f aca="true">$C$4*B4540+SQRT(1-$C$4^2)*NORMSINV(RAND())</f>
        <v>0.599583979534728</v>
      </c>
      <c r="D4540" s="25" t="n">
        <f aca="false">NORMSDIST(B4540)</f>
        <v>0.756346858259509</v>
      </c>
      <c r="E4540" s="25" t="n">
        <f aca="false">NORMSDIST(C4540)</f>
        <v>0.725608236696494</v>
      </c>
      <c r="F4540" s="23" t="n">
        <f aca="true">BETAINV(RAND(),T1_PERT!$F$5,T1_PERT!$G$5,T1_PERT!$C$5,T1_PERT!$E$5)</f>
        <v>3.42781813704304</v>
      </c>
      <c r="G4540" s="23" t="n">
        <f aca="false">BETAINV(D4540,T1_PERT!$F$6,T1_PERT!$G$6,T1_PERT!$C$6,T1_PERT!$E$6)</f>
        <v>6.13770962442675</v>
      </c>
      <c r="H4540" s="23" t="n">
        <f aca="true">BETAINV(RAND(),T1_PERT!$F$7,T1_PERT!$G$7,T1_PERT!$C$7,T1_PERT!$E$7)</f>
        <v>6.82054607345195</v>
      </c>
      <c r="I4540" s="23" t="n">
        <f aca="false">BETAINV(E4540,T1_PERT!$F$8,T1_PERT!$G$8,T1_PERT!$C$8,T1_PERT!$E$8)</f>
        <v>5.75236196927155</v>
      </c>
      <c r="J4540" s="23" t="n">
        <f aca="true">BETAINV(RAND(),T1_PERT!$F$9,T1_PERT!$G$9,T1_PERT!$C$9,T1_PERT!$E$9)</f>
        <v>4.86093442268914</v>
      </c>
      <c r="K4540" s="23" t="n">
        <f aca="true">BETAINV(RAND(),T1_PERT!$F$10,T1_PERT!$G$10,T1_PERT!$C$10,T1_PERT!$E$10)</f>
        <v>2.56522332357284</v>
      </c>
      <c r="L4540" s="23" t="n">
        <f aca="false">F4540+G4540+I4540+K4540</f>
        <v>17.8831130543142</v>
      </c>
      <c r="M4540" s="23" t="n">
        <f aca="false">F4540+H4540+J4540+K4540</f>
        <v>17.674521956757</v>
      </c>
      <c r="N4540" s="23" t="n">
        <f aca="false">MAX(L4540,M4540)</f>
        <v>17.8831130543142</v>
      </c>
    </row>
    <row r="4541" customFormat="false" ht="15" hidden="false" customHeight="false" outlineLevel="0" collapsed="false">
      <c r="A4541" s="5" t="n">
        <v>4522</v>
      </c>
      <c r="B4541" s="25" t="n">
        <f aca="true">NORMSINV(RAND())</f>
        <v>-0.193973874663604</v>
      </c>
      <c r="C4541" s="25" t="n">
        <f aca="true">$C$4*B4541+SQRT(1-$C$4^2)*NORMSINV(RAND())</f>
        <v>-0.204009653876378</v>
      </c>
      <c r="D4541" s="25" t="n">
        <f aca="false">NORMSDIST(B4541)</f>
        <v>0.423098169182022</v>
      </c>
      <c r="E4541" s="25" t="n">
        <f aca="false">NORMSDIST(C4541)</f>
        <v>0.419172977430023</v>
      </c>
      <c r="F4541" s="23" t="n">
        <f aca="true">BETAINV(RAND(),T1_PERT!$F$5,T1_PERT!$G$5,T1_PERT!$C$5,T1_PERT!$E$5)</f>
        <v>3.13658285821691</v>
      </c>
      <c r="G4541" s="23" t="n">
        <f aca="false">BETAINV(D4541,T1_PERT!$F$6,T1_PERT!$G$6,T1_PERT!$C$6,T1_PERT!$E$6)</f>
        <v>5.01922214302788</v>
      </c>
      <c r="H4541" s="23" t="n">
        <f aca="true">BETAINV(RAND(),T1_PERT!$F$7,T1_PERT!$G$7,T1_PERT!$C$7,T1_PERT!$E$7)</f>
        <v>4.28041089356918</v>
      </c>
      <c r="I4541" s="23" t="n">
        <f aca="false">BETAINV(E4541,T1_PERT!$F$8,T1_PERT!$G$8,T1_PERT!$C$8,T1_PERT!$E$8)</f>
        <v>5.09878711749569</v>
      </c>
      <c r="J4541" s="23" t="n">
        <f aca="true">BETAINV(RAND(),T1_PERT!$F$9,T1_PERT!$G$9,T1_PERT!$C$9,T1_PERT!$E$9)</f>
        <v>4.12478084492148</v>
      </c>
      <c r="K4541" s="23" t="n">
        <f aca="true">BETAINV(RAND(),T1_PERT!$F$10,T1_PERT!$G$10,T1_PERT!$C$10,T1_PERT!$E$10)</f>
        <v>1.49774012574026</v>
      </c>
      <c r="L4541" s="23" t="n">
        <f aca="false">F4541+G4541+I4541+K4541</f>
        <v>14.7523322444807</v>
      </c>
      <c r="M4541" s="23" t="n">
        <f aca="false">F4541+H4541+J4541+K4541</f>
        <v>13.0395147224478</v>
      </c>
      <c r="N4541" s="23" t="n">
        <f aca="false">MAX(L4541,M4541)</f>
        <v>14.7523322444807</v>
      </c>
    </row>
    <row r="4542" customFormat="false" ht="15" hidden="false" customHeight="false" outlineLevel="0" collapsed="false">
      <c r="A4542" s="5" t="n">
        <v>4523</v>
      </c>
      <c r="B4542" s="25" t="n">
        <f aca="true">NORMSINV(RAND())</f>
        <v>1.14354597008956</v>
      </c>
      <c r="C4542" s="25" t="n">
        <f aca="true">$C$4*B4542+SQRT(1-$C$4^2)*NORMSINV(RAND())</f>
        <v>1.7192964266419</v>
      </c>
      <c r="D4542" s="25" t="n">
        <f aca="false">NORMSDIST(B4542)</f>
        <v>0.873594010128543</v>
      </c>
      <c r="E4542" s="25" t="n">
        <f aca="false">NORMSDIST(C4542)</f>
        <v>0.957219794849509</v>
      </c>
      <c r="F4542" s="23" t="n">
        <f aca="true">BETAINV(RAND(),T1_PERT!$F$5,T1_PERT!$G$5,T1_PERT!$C$5,T1_PERT!$E$5)</f>
        <v>3.27925422560443</v>
      </c>
      <c r="G4542" s="23" t="n">
        <f aca="false">BETAINV(D4542,T1_PERT!$F$6,T1_PERT!$G$6,T1_PERT!$C$6,T1_PERT!$E$6)</f>
        <v>6.70071460285567</v>
      </c>
      <c r="H4542" s="23" t="n">
        <f aca="true">BETAINV(RAND(),T1_PERT!$F$7,T1_PERT!$G$7,T1_PERT!$C$7,T1_PERT!$E$7)</f>
        <v>6.53712371692571</v>
      </c>
      <c r="I4542" s="23" t="n">
        <f aca="false">BETAINV(E4542,T1_PERT!$F$8,T1_PERT!$G$8,T1_PERT!$C$8,T1_PERT!$E$8)</f>
        <v>6.68720675175001</v>
      </c>
      <c r="J4542" s="23" t="n">
        <f aca="true">BETAINV(RAND(),T1_PERT!$F$9,T1_PERT!$G$9,T1_PERT!$C$9,T1_PERT!$E$9)</f>
        <v>3.1319175075263</v>
      </c>
      <c r="K4542" s="23" t="n">
        <f aca="true">BETAINV(RAND(),T1_PERT!$F$10,T1_PERT!$G$10,T1_PERT!$C$10,T1_PERT!$E$10)</f>
        <v>1.9554663737786</v>
      </c>
      <c r="L4542" s="23" t="n">
        <f aca="false">F4542+G4542+I4542+K4542</f>
        <v>18.6226419539887</v>
      </c>
      <c r="M4542" s="23" t="n">
        <f aca="false">F4542+H4542+J4542+K4542</f>
        <v>14.903761823835</v>
      </c>
      <c r="N4542" s="23" t="n">
        <f aca="false">MAX(L4542,M4542)</f>
        <v>18.6226419539887</v>
      </c>
    </row>
    <row r="4543" customFormat="false" ht="15" hidden="false" customHeight="false" outlineLevel="0" collapsed="false">
      <c r="A4543" s="5" t="n">
        <v>4524</v>
      </c>
      <c r="B4543" s="25" t="n">
        <f aca="true">NORMSINV(RAND())</f>
        <v>-0.0335151924377646</v>
      </c>
      <c r="C4543" s="25" t="n">
        <f aca="true">$C$4*B4543+SQRT(1-$C$4^2)*NORMSINV(RAND())</f>
        <v>1.18384903824548</v>
      </c>
      <c r="D4543" s="25" t="n">
        <f aca="false">NORMSDIST(B4543)</f>
        <v>0.486631875412329</v>
      </c>
      <c r="E4543" s="25" t="n">
        <f aca="false">NORMSDIST(C4543)</f>
        <v>0.881763586798122</v>
      </c>
      <c r="F4543" s="23" t="n">
        <f aca="true">BETAINV(RAND(),T1_PERT!$F$5,T1_PERT!$G$5,T1_PERT!$C$5,T1_PERT!$E$5)</f>
        <v>3.81439302870883</v>
      </c>
      <c r="G4543" s="23" t="n">
        <f aca="false">BETAINV(D4543,T1_PERT!$F$6,T1_PERT!$G$6,T1_PERT!$C$6,T1_PERT!$E$6)</f>
        <v>5.21359801084537</v>
      </c>
      <c r="H4543" s="23" t="n">
        <f aca="true">BETAINV(RAND(),T1_PERT!$F$7,T1_PERT!$G$7,T1_PERT!$C$7,T1_PERT!$E$7)</f>
        <v>6.58477841359456</v>
      </c>
      <c r="I4543" s="23" t="n">
        <f aca="false">BETAINV(E4543,T1_PERT!$F$8,T1_PERT!$G$8,T1_PERT!$C$8,T1_PERT!$E$8)</f>
        <v>6.25353943277725</v>
      </c>
      <c r="J4543" s="23" t="n">
        <f aca="true">BETAINV(RAND(),T1_PERT!$F$9,T1_PERT!$G$9,T1_PERT!$C$9,T1_PERT!$E$9)</f>
        <v>3.75965745342773</v>
      </c>
      <c r="K4543" s="23" t="n">
        <f aca="true">BETAINV(RAND(),T1_PERT!$F$10,T1_PERT!$G$10,T1_PERT!$C$10,T1_PERT!$E$10)</f>
        <v>2.65849807811505</v>
      </c>
      <c r="L4543" s="23" t="n">
        <f aca="false">F4543+G4543+I4543+K4543</f>
        <v>17.9400285504465</v>
      </c>
      <c r="M4543" s="23" t="n">
        <f aca="false">F4543+H4543+J4543+K4543</f>
        <v>16.8173269738462</v>
      </c>
      <c r="N4543" s="23" t="n">
        <f aca="false">MAX(L4543,M4543)</f>
        <v>17.9400285504465</v>
      </c>
    </row>
    <row r="4544" customFormat="false" ht="15" hidden="false" customHeight="false" outlineLevel="0" collapsed="false">
      <c r="A4544" s="5" t="n">
        <v>4525</v>
      </c>
      <c r="B4544" s="25" t="n">
        <f aca="true">NORMSINV(RAND())</f>
        <v>-0.789208877239618</v>
      </c>
      <c r="C4544" s="25" t="n">
        <f aca="true">$C$4*B4544+SQRT(1-$C$4^2)*NORMSINV(RAND())</f>
        <v>-0.352975198711309</v>
      </c>
      <c r="D4544" s="25" t="n">
        <f aca="false">NORMSDIST(B4544)</f>
        <v>0.214994967180056</v>
      </c>
      <c r="E4544" s="25" t="n">
        <f aca="false">NORMSDIST(C4544)</f>
        <v>0.362053516944024</v>
      </c>
      <c r="F4544" s="23" t="n">
        <f aca="true">BETAINV(RAND(),T1_PERT!$F$5,T1_PERT!$G$5,T1_PERT!$C$5,T1_PERT!$E$5)</f>
        <v>4.43329035464414</v>
      </c>
      <c r="G4544" s="23" t="n">
        <f aca="false">BETAINV(D4544,T1_PERT!$F$6,T1_PERT!$G$6,T1_PERT!$C$6,T1_PERT!$E$6)</f>
        <v>4.36195969204544</v>
      </c>
      <c r="H4544" s="23" t="n">
        <f aca="true">BETAINV(RAND(),T1_PERT!$F$7,T1_PERT!$G$7,T1_PERT!$C$7,T1_PERT!$E$7)</f>
        <v>7.73848551797602</v>
      </c>
      <c r="I4544" s="23" t="n">
        <f aca="false">BETAINV(E4544,T1_PERT!$F$8,T1_PERT!$G$8,T1_PERT!$C$8,T1_PERT!$E$8)</f>
        <v>4.99026424121203</v>
      </c>
      <c r="J4544" s="23" t="n">
        <f aca="true">BETAINV(RAND(),T1_PERT!$F$9,T1_PERT!$G$9,T1_PERT!$C$9,T1_PERT!$E$9)</f>
        <v>4.94453856988488</v>
      </c>
      <c r="K4544" s="23" t="n">
        <f aca="true">BETAINV(RAND(),T1_PERT!$F$10,T1_PERT!$G$10,T1_PERT!$C$10,T1_PERT!$E$10)</f>
        <v>1.6589142176749</v>
      </c>
      <c r="L4544" s="23" t="n">
        <f aca="false">F4544+G4544+I4544+K4544</f>
        <v>15.4444285055765</v>
      </c>
      <c r="M4544" s="23" t="n">
        <f aca="false">F4544+H4544+J4544+K4544</f>
        <v>18.7752286601799</v>
      </c>
      <c r="N4544" s="23" t="n">
        <f aca="false">MAX(L4544,M4544)</f>
        <v>18.7752286601799</v>
      </c>
    </row>
    <row r="4545" customFormat="false" ht="15" hidden="false" customHeight="false" outlineLevel="0" collapsed="false">
      <c r="A4545" s="5" t="n">
        <v>4526</v>
      </c>
      <c r="B4545" s="25" t="n">
        <f aca="true">NORMSINV(RAND())</f>
        <v>-0.161439440121255</v>
      </c>
      <c r="C4545" s="25" t="n">
        <f aca="true">$C$4*B4545+SQRT(1-$C$4^2)*NORMSINV(RAND())</f>
        <v>-0.739741641464444</v>
      </c>
      <c r="D4545" s="25" t="n">
        <f aca="false">NORMSDIST(B4545)</f>
        <v>0.435873652664409</v>
      </c>
      <c r="E4545" s="25" t="n">
        <f aca="false">NORMSDIST(C4545)</f>
        <v>0.22972838786831</v>
      </c>
      <c r="F4545" s="23" t="n">
        <f aca="true">BETAINV(RAND(),T1_PERT!$F$5,T1_PERT!$G$5,T1_PERT!$C$5,T1_PERT!$E$5)</f>
        <v>4.94820940592231</v>
      </c>
      <c r="G4545" s="23" t="n">
        <f aca="false">BETAINV(D4545,T1_PERT!$F$6,T1_PERT!$G$6,T1_PERT!$C$6,T1_PERT!$E$6)</f>
        <v>5.05816462647155</v>
      </c>
      <c r="H4545" s="23" t="n">
        <f aca="true">BETAINV(RAND(),T1_PERT!$F$7,T1_PERT!$G$7,T1_PERT!$C$7,T1_PERT!$E$7)</f>
        <v>6.92744907439377</v>
      </c>
      <c r="I4545" s="23" t="n">
        <f aca="false">BETAINV(E4545,T1_PERT!$F$8,T1_PERT!$G$8,T1_PERT!$C$8,T1_PERT!$E$8)</f>
        <v>4.73481670985416</v>
      </c>
      <c r="J4545" s="23" t="n">
        <f aca="true">BETAINV(RAND(),T1_PERT!$F$9,T1_PERT!$G$9,T1_PERT!$C$9,T1_PERT!$E$9)</f>
        <v>6.02518399260969</v>
      </c>
      <c r="K4545" s="23" t="n">
        <f aca="true">BETAINV(RAND(),T1_PERT!$F$10,T1_PERT!$G$10,T1_PERT!$C$10,T1_PERT!$E$10)</f>
        <v>2.57407436989837</v>
      </c>
      <c r="L4545" s="23" t="n">
        <f aca="false">F4545+G4545+I4545+K4545</f>
        <v>17.3152651121464</v>
      </c>
      <c r="M4545" s="23" t="n">
        <f aca="false">F4545+H4545+J4545+K4545</f>
        <v>20.4749168428241</v>
      </c>
      <c r="N4545" s="23" t="n">
        <f aca="false">MAX(L4545,M4545)</f>
        <v>20.4749168428241</v>
      </c>
    </row>
    <row r="4546" customFormat="false" ht="15" hidden="false" customHeight="false" outlineLevel="0" collapsed="false">
      <c r="A4546" s="5" t="n">
        <v>4527</v>
      </c>
      <c r="B4546" s="25" t="n">
        <f aca="true">NORMSINV(RAND())</f>
        <v>-1.31333477796291</v>
      </c>
      <c r="C4546" s="25" t="n">
        <f aca="true">$C$4*B4546+SQRT(1-$C$4^2)*NORMSINV(RAND())</f>
        <v>-2.03288581556058</v>
      </c>
      <c r="D4546" s="25" t="n">
        <f aca="false">NORMSDIST(B4546)</f>
        <v>0.0945350822341429</v>
      </c>
      <c r="E4546" s="25" t="n">
        <f aca="false">NORMSDIST(C4546)</f>
        <v>0.0210320302087296</v>
      </c>
      <c r="F4546" s="23" t="n">
        <f aca="true">BETAINV(RAND(),T1_PERT!$F$5,T1_PERT!$G$5,T1_PERT!$C$5,T1_PERT!$E$5)</f>
        <v>4.5533813724917</v>
      </c>
      <c r="G4546" s="23" t="n">
        <f aca="false">BETAINV(D4546,T1_PERT!$F$6,T1_PERT!$G$6,T1_PERT!$C$6,T1_PERT!$E$6)</f>
        <v>3.89303764078289</v>
      </c>
      <c r="H4546" s="23" t="n">
        <f aca="true">BETAINV(RAND(),T1_PERT!$F$7,T1_PERT!$G$7,T1_PERT!$C$7,T1_PERT!$E$7)</f>
        <v>6.30665028566304</v>
      </c>
      <c r="I4546" s="23" t="n">
        <f aca="false">BETAINV(E4546,T1_PERT!$F$8,T1_PERT!$G$8,T1_PERT!$C$8,T1_PERT!$E$8)</f>
        <v>4.19260411839366</v>
      </c>
      <c r="J4546" s="23" t="n">
        <f aca="true">BETAINV(RAND(),T1_PERT!$F$9,T1_PERT!$G$9,T1_PERT!$C$9,T1_PERT!$E$9)</f>
        <v>4.13579033218938</v>
      </c>
      <c r="K4546" s="23" t="n">
        <f aca="true">BETAINV(RAND(),T1_PERT!$F$10,T1_PERT!$G$10,T1_PERT!$C$10,T1_PERT!$E$10)</f>
        <v>1.73906001257541</v>
      </c>
      <c r="L4546" s="23" t="n">
        <f aca="false">F4546+G4546+I4546+K4546</f>
        <v>14.3780831442437</v>
      </c>
      <c r="M4546" s="23" t="n">
        <f aca="false">F4546+H4546+J4546+K4546</f>
        <v>16.7348820029195</v>
      </c>
      <c r="N4546" s="23" t="n">
        <f aca="false">MAX(L4546,M4546)</f>
        <v>16.7348820029195</v>
      </c>
    </row>
    <row r="4547" customFormat="false" ht="15" hidden="false" customHeight="false" outlineLevel="0" collapsed="false">
      <c r="A4547" s="5" t="n">
        <v>4528</v>
      </c>
      <c r="B4547" s="25" t="n">
        <f aca="true">NORMSINV(RAND())</f>
        <v>-1.71326232338548</v>
      </c>
      <c r="C4547" s="25" t="n">
        <f aca="true">$C$4*B4547+SQRT(1-$C$4^2)*NORMSINV(RAND())</f>
        <v>-1.03247654902986</v>
      </c>
      <c r="D4547" s="25" t="n">
        <f aca="false">NORMSDIST(B4547)</f>
        <v>0.0433321452383701</v>
      </c>
      <c r="E4547" s="25" t="n">
        <f aca="false">NORMSDIST(C4547)</f>
        <v>0.150924463985069</v>
      </c>
      <c r="F4547" s="23" t="n">
        <f aca="true">BETAINV(RAND(),T1_PERT!$F$5,T1_PERT!$G$5,T1_PERT!$C$5,T1_PERT!$E$5)</f>
        <v>4.25692895326372</v>
      </c>
      <c r="G4547" s="23" t="n">
        <f aca="false">BETAINV(D4547,T1_PERT!$F$6,T1_PERT!$G$6,T1_PERT!$C$6,T1_PERT!$E$6)</f>
        <v>3.61415927745665</v>
      </c>
      <c r="H4547" s="23" t="n">
        <f aca="true">BETAINV(RAND(),T1_PERT!$F$7,T1_PERT!$G$7,T1_PERT!$C$7,T1_PERT!$E$7)</f>
        <v>3.65507363322069</v>
      </c>
      <c r="I4547" s="23" t="n">
        <f aca="false">BETAINV(E4547,T1_PERT!$F$8,T1_PERT!$G$8,T1_PERT!$C$8,T1_PERT!$E$8)</f>
        <v>4.56952055592856</v>
      </c>
      <c r="J4547" s="23" t="n">
        <f aca="true">BETAINV(RAND(),T1_PERT!$F$9,T1_PERT!$G$9,T1_PERT!$C$9,T1_PERT!$E$9)</f>
        <v>3.98933748178096</v>
      </c>
      <c r="K4547" s="23" t="n">
        <f aca="true">BETAINV(RAND(),T1_PERT!$F$10,T1_PERT!$G$10,T1_PERT!$C$10,T1_PERT!$E$10)</f>
        <v>1.62887367566904</v>
      </c>
      <c r="L4547" s="23" t="n">
        <f aca="false">F4547+G4547+I4547+K4547</f>
        <v>14.069482462318</v>
      </c>
      <c r="M4547" s="23" t="n">
        <f aca="false">F4547+H4547+J4547+K4547</f>
        <v>13.5302137439344</v>
      </c>
      <c r="N4547" s="23" t="n">
        <f aca="false">MAX(L4547,M4547)</f>
        <v>14.069482462318</v>
      </c>
    </row>
    <row r="4548" customFormat="false" ht="15" hidden="false" customHeight="false" outlineLevel="0" collapsed="false">
      <c r="A4548" s="5" t="n">
        <v>4529</v>
      </c>
      <c r="B4548" s="25" t="n">
        <f aca="true">NORMSINV(RAND())</f>
        <v>1.21385520297056</v>
      </c>
      <c r="C4548" s="25" t="n">
        <f aca="true">$C$4*B4548+SQRT(1-$C$4^2)*NORMSINV(RAND())</f>
        <v>0.894201291629178</v>
      </c>
      <c r="D4548" s="25" t="n">
        <f aca="false">NORMSDIST(B4548)</f>
        <v>0.887598489067034</v>
      </c>
      <c r="E4548" s="25" t="n">
        <f aca="false">NORMSDIST(C4548)</f>
        <v>0.814392899350262</v>
      </c>
      <c r="F4548" s="23" t="n">
        <f aca="true">BETAINV(RAND(),T1_PERT!$F$5,T1_PERT!$G$5,T1_PERT!$C$5,T1_PERT!$E$5)</f>
        <v>4.14293255513052</v>
      </c>
      <c r="G4548" s="23" t="n">
        <f aca="false">BETAINV(D4548,T1_PERT!$F$6,T1_PERT!$G$6,T1_PERT!$C$6,T1_PERT!$E$6)</f>
        <v>6.78583858226722</v>
      </c>
      <c r="H4548" s="23" t="n">
        <f aca="true">BETAINV(RAND(),T1_PERT!$F$7,T1_PERT!$G$7,T1_PERT!$C$7,T1_PERT!$E$7)</f>
        <v>7.7234551462396</v>
      </c>
      <c r="I4548" s="23" t="n">
        <f aca="false">BETAINV(E4548,T1_PERT!$F$8,T1_PERT!$G$8,T1_PERT!$C$8,T1_PERT!$E$8)</f>
        <v>6.00607573511436</v>
      </c>
      <c r="J4548" s="23" t="n">
        <f aca="true">BETAINV(RAND(),T1_PERT!$F$9,T1_PERT!$G$9,T1_PERT!$C$9,T1_PERT!$E$9)</f>
        <v>3.68980895878301</v>
      </c>
      <c r="K4548" s="23" t="n">
        <f aca="true">BETAINV(RAND(),T1_PERT!$F$10,T1_PERT!$G$10,T1_PERT!$C$10,T1_PERT!$E$10)</f>
        <v>1.5779126583951</v>
      </c>
      <c r="L4548" s="23" t="n">
        <f aca="false">F4548+G4548+I4548+K4548</f>
        <v>18.5127595309072</v>
      </c>
      <c r="M4548" s="23" t="n">
        <f aca="false">F4548+H4548+J4548+K4548</f>
        <v>17.1341093185482</v>
      </c>
      <c r="N4548" s="23" t="n">
        <f aca="false">MAX(L4548,M4548)</f>
        <v>18.5127595309072</v>
      </c>
    </row>
    <row r="4549" customFormat="false" ht="15" hidden="false" customHeight="false" outlineLevel="0" collapsed="false">
      <c r="A4549" s="5" t="n">
        <v>4530</v>
      </c>
      <c r="B4549" s="25" t="n">
        <f aca="true">NORMSINV(RAND())</f>
        <v>-1.21101102661866</v>
      </c>
      <c r="C4549" s="25" t="n">
        <f aca="true">$C$4*B4549+SQRT(1-$C$4^2)*NORMSINV(RAND())</f>
        <v>-0.425828642420965</v>
      </c>
      <c r="D4549" s="25" t="n">
        <f aca="false">NORMSDIST(B4549)</f>
        <v>0.112945589354495</v>
      </c>
      <c r="E4549" s="25" t="n">
        <f aca="false">NORMSDIST(C4549)</f>
        <v>0.335116357157187</v>
      </c>
      <c r="F4549" s="23" t="n">
        <f aca="true">BETAINV(RAND(),T1_PERT!$F$5,T1_PERT!$G$5,T1_PERT!$C$5,T1_PERT!$E$5)</f>
        <v>4.64554554853717</v>
      </c>
      <c r="G4549" s="23" t="n">
        <f aca="false">BETAINV(D4549,T1_PERT!$F$6,T1_PERT!$G$6,T1_PERT!$C$6,T1_PERT!$E$6)</f>
        <v>3.97549524071373</v>
      </c>
      <c r="H4549" s="23" t="n">
        <f aca="true">BETAINV(RAND(),T1_PERT!$F$7,T1_PERT!$G$7,T1_PERT!$C$7,T1_PERT!$E$7)</f>
        <v>5.05749905189441</v>
      </c>
      <c r="I4549" s="23" t="n">
        <f aca="false">BETAINV(E4549,T1_PERT!$F$8,T1_PERT!$G$8,T1_PERT!$C$8,T1_PERT!$E$8)</f>
        <v>4.93913247537503</v>
      </c>
      <c r="J4549" s="23" t="n">
        <f aca="true">BETAINV(RAND(),T1_PERT!$F$9,T1_PERT!$G$9,T1_PERT!$C$9,T1_PERT!$E$9)</f>
        <v>3.86393248828474</v>
      </c>
      <c r="K4549" s="23" t="n">
        <f aca="true">BETAINV(RAND(),T1_PERT!$F$10,T1_PERT!$G$10,T1_PERT!$C$10,T1_PERT!$E$10)</f>
        <v>1.84980337300353</v>
      </c>
      <c r="L4549" s="23" t="n">
        <f aca="false">F4549+G4549+I4549+K4549</f>
        <v>15.4099766376295</v>
      </c>
      <c r="M4549" s="23" t="n">
        <f aca="false">F4549+H4549+J4549+K4549</f>
        <v>15.4167804617199</v>
      </c>
      <c r="N4549" s="23" t="n">
        <f aca="false">MAX(L4549,M4549)</f>
        <v>15.4167804617199</v>
      </c>
    </row>
    <row r="4550" customFormat="false" ht="15" hidden="false" customHeight="false" outlineLevel="0" collapsed="false">
      <c r="A4550" s="5" t="n">
        <v>4531</v>
      </c>
      <c r="B4550" s="25" t="n">
        <f aca="true">NORMSINV(RAND())</f>
        <v>-0.131872719939526</v>
      </c>
      <c r="C4550" s="25" t="n">
        <f aca="true">$C$4*B4550+SQRT(1-$C$4^2)*NORMSINV(RAND())</f>
        <v>0.284733271649066</v>
      </c>
      <c r="D4550" s="25" t="n">
        <f aca="false">NORMSDIST(B4550)</f>
        <v>0.447542483243404</v>
      </c>
      <c r="E4550" s="25" t="n">
        <f aca="false">NORMSDIST(C4550)</f>
        <v>0.612075750904482</v>
      </c>
      <c r="F4550" s="23" t="n">
        <f aca="true">BETAINV(RAND(),T1_PERT!$F$5,T1_PERT!$G$5,T1_PERT!$C$5,T1_PERT!$E$5)</f>
        <v>4.20830285299181</v>
      </c>
      <c r="G4550" s="23" t="n">
        <f aca="false">BETAINV(D4550,T1_PERT!$F$6,T1_PERT!$G$6,T1_PERT!$C$6,T1_PERT!$E$6)</f>
        <v>5.09377107640127</v>
      </c>
      <c r="H4550" s="23" t="n">
        <f aca="true">BETAINV(RAND(),T1_PERT!$F$7,T1_PERT!$G$7,T1_PERT!$C$7,T1_PERT!$E$7)</f>
        <v>5.60370881702634</v>
      </c>
      <c r="I4550" s="23" t="n">
        <f aca="false">BETAINV(E4550,T1_PERT!$F$8,T1_PERT!$G$8,T1_PERT!$C$8,T1_PERT!$E$8)</f>
        <v>5.48595220631296</v>
      </c>
      <c r="J4550" s="23" t="n">
        <f aca="true">BETAINV(RAND(),T1_PERT!$F$9,T1_PERT!$G$9,T1_PERT!$C$9,T1_PERT!$E$9)</f>
        <v>5.00078813410108</v>
      </c>
      <c r="K4550" s="23" t="n">
        <f aca="true">BETAINV(RAND(),T1_PERT!$F$10,T1_PERT!$G$10,T1_PERT!$C$10,T1_PERT!$E$10)</f>
        <v>2.34426617428057</v>
      </c>
      <c r="L4550" s="23" t="n">
        <f aca="false">F4550+G4550+I4550+K4550</f>
        <v>17.1322923099866</v>
      </c>
      <c r="M4550" s="23" t="n">
        <f aca="false">F4550+H4550+J4550+K4550</f>
        <v>17.1570659783998</v>
      </c>
      <c r="N4550" s="23" t="n">
        <f aca="false">MAX(L4550,M4550)</f>
        <v>17.1570659783998</v>
      </c>
    </row>
    <row r="4551" customFormat="false" ht="15" hidden="false" customHeight="false" outlineLevel="0" collapsed="false">
      <c r="A4551" s="5" t="n">
        <v>4532</v>
      </c>
      <c r="B4551" s="25" t="n">
        <f aca="true">NORMSINV(RAND())</f>
        <v>1.07362282254908</v>
      </c>
      <c r="C4551" s="25" t="n">
        <f aca="true">$C$4*B4551+SQRT(1-$C$4^2)*NORMSINV(RAND())</f>
        <v>0.818695717014806</v>
      </c>
      <c r="D4551" s="25" t="n">
        <f aca="false">NORMSDIST(B4551)</f>
        <v>0.858504117790291</v>
      </c>
      <c r="E4551" s="25" t="n">
        <f aca="false">NORMSDIST(C4551)</f>
        <v>0.793519979571028</v>
      </c>
      <c r="F4551" s="23" t="n">
        <f aca="true">BETAINV(RAND(),T1_PERT!$F$5,T1_PERT!$G$5,T1_PERT!$C$5,T1_PERT!$E$5)</f>
        <v>5.00616680308282</v>
      </c>
      <c r="G4551" s="23" t="n">
        <f aca="false">BETAINV(D4551,T1_PERT!$F$6,T1_PERT!$G$6,T1_PERT!$C$6,T1_PERT!$E$6)</f>
        <v>6.61504528437215</v>
      </c>
      <c r="H4551" s="23" t="n">
        <f aca="true">BETAINV(RAND(),T1_PERT!$F$7,T1_PERT!$G$7,T1_PERT!$C$7,T1_PERT!$E$7)</f>
        <v>5.94407563374157</v>
      </c>
      <c r="I4551" s="23" t="n">
        <f aca="false">BETAINV(E4551,T1_PERT!$F$8,T1_PERT!$G$8,T1_PERT!$C$8,T1_PERT!$E$8)</f>
        <v>5.94100346415689</v>
      </c>
      <c r="J4551" s="23" t="n">
        <f aca="true">BETAINV(RAND(),T1_PERT!$F$9,T1_PERT!$G$9,T1_PERT!$C$9,T1_PERT!$E$9)</f>
        <v>3.35845011559654</v>
      </c>
      <c r="K4551" s="23" t="n">
        <f aca="true">BETAINV(RAND(),T1_PERT!$F$10,T1_PERT!$G$10,T1_PERT!$C$10,T1_PERT!$E$10)</f>
        <v>1.39674058978584</v>
      </c>
      <c r="L4551" s="23" t="n">
        <f aca="false">F4551+G4551+I4551+K4551</f>
        <v>18.9589561413977</v>
      </c>
      <c r="M4551" s="23" t="n">
        <f aca="false">F4551+H4551+J4551+K4551</f>
        <v>15.7054331422068</v>
      </c>
      <c r="N4551" s="23" t="n">
        <f aca="false">MAX(L4551,M4551)</f>
        <v>18.9589561413977</v>
      </c>
    </row>
    <row r="4552" customFormat="false" ht="15" hidden="false" customHeight="false" outlineLevel="0" collapsed="false">
      <c r="A4552" s="5" t="n">
        <v>4533</v>
      </c>
      <c r="B4552" s="25" t="n">
        <f aca="true">NORMSINV(RAND())</f>
        <v>-0.508828291141611</v>
      </c>
      <c r="C4552" s="25" t="n">
        <f aca="true">$C$4*B4552+SQRT(1-$C$4^2)*NORMSINV(RAND())</f>
        <v>0.302952538238811</v>
      </c>
      <c r="D4552" s="25" t="n">
        <f aca="false">NORMSDIST(B4552)</f>
        <v>0.305436293558814</v>
      </c>
      <c r="E4552" s="25" t="n">
        <f aca="false">NORMSDIST(C4552)</f>
        <v>0.619036984098933</v>
      </c>
      <c r="F4552" s="23" t="n">
        <f aca="true">BETAINV(RAND(),T1_PERT!$F$5,T1_PERT!$G$5,T1_PERT!$C$5,T1_PERT!$E$5)</f>
        <v>3.98843132442922</v>
      </c>
      <c r="G4552" s="23" t="n">
        <f aca="false">BETAINV(D4552,T1_PERT!$F$6,T1_PERT!$G$6,T1_PERT!$C$6,T1_PERT!$E$6)</f>
        <v>4.65721459292705</v>
      </c>
      <c r="H4552" s="23" t="n">
        <f aca="true">BETAINV(RAND(),T1_PERT!$F$7,T1_PERT!$G$7,T1_PERT!$C$7,T1_PERT!$E$7)</f>
        <v>6.02391149498468</v>
      </c>
      <c r="I4552" s="23" t="n">
        <f aca="false">BETAINV(E4552,T1_PERT!$F$8,T1_PERT!$G$8,T1_PERT!$C$8,T1_PERT!$E$8)</f>
        <v>5.50110725341099</v>
      </c>
      <c r="J4552" s="23" t="n">
        <f aca="true">BETAINV(RAND(),T1_PERT!$F$9,T1_PERT!$G$9,T1_PERT!$C$9,T1_PERT!$E$9)</f>
        <v>3.81384709522708</v>
      </c>
      <c r="K4552" s="23" t="n">
        <f aca="true">BETAINV(RAND(),T1_PERT!$F$10,T1_PERT!$G$10,T1_PERT!$C$10,T1_PERT!$E$10)</f>
        <v>1.76744215139488</v>
      </c>
      <c r="L4552" s="23" t="n">
        <f aca="false">F4552+G4552+I4552+K4552</f>
        <v>15.9141953221621</v>
      </c>
      <c r="M4552" s="23" t="n">
        <f aca="false">F4552+H4552+J4552+K4552</f>
        <v>15.5936320660359</v>
      </c>
      <c r="N4552" s="23" t="n">
        <f aca="false">MAX(L4552,M4552)</f>
        <v>15.9141953221621</v>
      </c>
    </row>
    <row r="4553" customFormat="false" ht="15" hidden="false" customHeight="false" outlineLevel="0" collapsed="false">
      <c r="A4553" s="5" t="n">
        <v>4534</v>
      </c>
      <c r="B4553" s="25" t="n">
        <f aca="true">NORMSINV(RAND())</f>
        <v>-0.344061772411802</v>
      </c>
      <c r="C4553" s="25" t="n">
        <f aca="true">$C$4*B4553+SQRT(1-$C$4^2)*NORMSINV(RAND())</f>
        <v>-0.208246485280669</v>
      </c>
      <c r="D4553" s="25" t="n">
        <f aca="false">NORMSDIST(B4553)</f>
        <v>0.36539991548145</v>
      </c>
      <c r="E4553" s="25" t="n">
        <f aca="false">NORMSDIST(C4553)</f>
        <v>0.417518257050385</v>
      </c>
      <c r="F4553" s="23" t="n">
        <f aca="true">BETAINV(RAND(),T1_PERT!$F$5,T1_PERT!$G$5,T1_PERT!$C$5,T1_PERT!$E$5)</f>
        <v>5.18499698347146</v>
      </c>
      <c r="G4553" s="23" t="n">
        <f aca="false">BETAINV(D4553,T1_PERT!$F$6,T1_PERT!$G$6,T1_PERT!$C$6,T1_PERT!$E$6)</f>
        <v>4.84308732240244</v>
      </c>
      <c r="H4553" s="23" t="n">
        <f aca="true">BETAINV(RAND(),T1_PERT!$F$7,T1_PERT!$G$7,T1_PERT!$C$7,T1_PERT!$E$7)</f>
        <v>6.30608619427931</v>
      </c>
      <c r="I4553" s="23" t="n">
        <f aca="false">BETAINV(E4553,T1_PERT!$F$8,T1_PERT!$G$8,T1_PERT!$C$8,T1_PERT!$E$8)</f>
        <v>5.09563023726153</v>
      </c>
      <c r="J4553" s="23" t="n">
        <f aca="true">BETAINV(RAND(),T1_PERT!$F$9,T1_PERT!$G$9,T1_PERT!$C$9,T1_PERT!$E$9)</f>
        <v>4.08555200822477</v>
      </c>
      <c r="K4553" s="23" t="n">
        <f aca="true">BETAINV(RAND(),T1_PERT!$F$10,T1_PERT!$G$10,T1_PERT!$C$10,T1_PERT!$E$10)</f>
        <v>2.75477759109275</v>
      </c>
      <c r="L4553" s="23" t="n">
        <f aca="false">F4553+G4553+I4553+K4553</f>
        <v>17.8784921342282</v>
      </c>
      <c r="M4553" s="23" t="n">
        <f aca="false">F4553+H4553+J4553+K4553</f>
        <v>18.3314127770683</v>
      </c>
      <c r="N4553" s="23" t="n">
        <f aca="false">MAX(L4553,M4553)</f>
        <v>18.3314127770683</v>
      </c>
    </row>
    <row r="4554" customFormat="false" ht="15" hidden="false" customHeight="false" outlineLevel="0" collapsed="false">
      <c r="A4554" s="5" t="n">
        <v>4535</v>
      </c>
      <c r="B4554" s="25" t="n">
        <f aca="true">NORMSINV(RAND())</f>
        <v>0.2025358419036</v>
      </c>
      <c r="C4554" s="25" t="n">
        <f aca="true">$C$4*B4554+SQRT(1-$C$4^2)*NORMSINV(RAND())</f>
        <v>-0.72451446943543</v>
      </c>
      <c r="D4554" s="25" t="n">
        <f aca="false">NORMSDIST(B4554)</f>
        <v>0.580251079408947</v>
      </c>
      <c r="E4554" s="25" t="n">
        <f aca="false">NORMSDIST(C4554)</f>
        <v>0.234374973628446</v>
      </c>
      <c r="F4554" s="23" t="n">
        <f aca="true">BETAINV(RAND(),T1_PERT!$F$5,T1_PERT!$G$5,T1_PERT!$C$5,T1_PERT!$E$5)</f>
        <v>3.76109411409158</v>
      </c>
      <c r="G4554" s="23" t="n">
        <f aca="false">BETAINV(D4554,T1_PERT!$F$6,T1_PERT!$G$6,T1_PERT!$C$6,T1_PERT!$E$6)</f>
        <v>5.50826578966192</v>
      </c>
      <c r="H4554" s="23" t="n">
        <f aca="true">BETAINV(RAND(),T1_PERT!$F$7,T1_PERT!$G$7,T1_PERT!$C$7,T1_PERT!$E$7)</f>
        <v>5.32815417631291</v>
      </c>
      <c r="I4554" s="23" t="n">
        <f aca="false">BETAINV(E4554,T1_PERT!$F$8,T1_PERT!$G$8,T1_PERT!$C$8,T1_PERT!$E$8)</f>
        <v>4.74409833658515</v>
      </c>
      <c r="J4554" s="23" t="n">
        <f aca="true">BETAINV(RAND(),T1_PERT!$F$9,T1_PERT!$G$9,T1_PERT!$C$9,T1_PERT!$E$9)</f>
        <v>3.6052517797013</v>
      </c>
      <c r="K4554" s="23" t="n">
        <f aca="true">BETAINV(RAND(),T1_PERT!$F$10,T1_PERT!$G$10,T1_PERT!$C$10,T1_PERT!$E$10)</f>
        <v>1.4833317315904</v>
      </c>
      <c r="L4554" s="23" t="n">
        <f aca="false">F4554+G4554+I4554+K4554</f>
        <v>15.4967899719291</v>
      </c>
      <c r="M4554" s="23" t="n">
        <f aca="false">F4554+H4554+J4554+K4554</f>
        <v>14.1778318016962</v>
      </c>
      <c r="N4554" s="23" t="n">
        <f aca="false">MAX(L4554,M4554)</f>
        <v>15.4967899719291</v>
      </c>
    </row>
    <row r="4555" customFormat="false" ht="15" hidden="false" customHeight="false" outlineLevel="0" collapsed="false">
      <c r="A4555" s="5" t="n">
        <v>4536</v>
      </c>
      <c r="B4555" s="25" t="n">
        <f aca="true">NORMSINV(RAND())</f>
        <v>-0.687168381522414</v>
      </c>
      <c r="C4555" s="25" t="n">
        <f aca="true">$C$4*B4555+SQRT(1-$C$4^2)*NORMSINV(RAND())</f>
        <v>-0.59486525457782</v>
      </c>
      <c r="D4555" s="25" t="n">
        <f aca="false">NORMSDIST(B4555)</f>
        <v>0.245988313330326</v>
      </c>
      <c r="E4555" s="25" t="n">
        <f aca="false">NORMSDIST(C4555)</f>
        <v>0.275966772128117</v>
      </c>
      <c r="F4555" s="23" t="n">
        <f aca="true">BETAINV(RAND(),T1_PERT!$F$5,T1_PERT!$G$5,T1_PERT!$C$5,T1_PERT!$E$5)</f>
        <v>5.27608299367019</v>
      </c>
      <c r="G4555" s="23" t="n">
        <f aca="false">BETAINV(D4555,T1_PERT!$F$6,T1_PERT!$G$6,T1_PERT!$C$6,T1_PERT!$E$6)</f>
        <v>4.46612111372105</v>
      </c>
      <c r="H4555" s="23" t="n">
        <f aca="true">BETAINV(RAND(),T1_PERT!$F$7,T1_PERT!$G$7,T1_PERT!$C$7,T1_PERT!$E$7)</f>
        <v>3.97401133731891</v>
      </c>
      <c r="I4555" s="23" t="n">
        <f aca="false">BETAINV(E4555,T1_PERT!$F$8,T1_PERT!$G$8,T1_PERT!$C$8,T1_PERT!$E$8)</f>
        <v>4.82577378584192</v>
      </c>
      <c r="J4555" s="23" t="n">
        <f aca="true">BETAINV(RAND(),T1_PERT!$F$9,T1_PERT!$G$9,T1_PERT!$C$9,T1_PERT!$E$9)</f>
        <v>4.26613482388719</v>
      </c>
      <c r="K4555" s="23" t="n">
        <f aca="true">BETAINV(RAND(),T1_PERT!$F$10,T1_PERT!$G$10,T1_PERT!$C$10,T1_PERT!$E$10)</f>
        <v>1.57753824170808</v>
      </c>
      <c r="L4555" s="23" t="n">
        <f aca="false">F4555+G4555+I4555+K4555</f>
        <v>16.1455161349412</v>
      </c>
      <c r="M4555" s="23" t="n">
        <f aca="false">F4555+H4555+J4555+K4555</f>
        <v>15.0937673965844</v>
      </c>
      <c r="N4555" s="23" t="n">
        <f aca="false">MAX(L4555,M4555)</f>
        <v>16.1455161349412</v>
      </c>
    </row>
    <row r="4556" customFormat="false" ht="15" hidden="false" customHeight="false" outlineLevel="0" collapsed="false">
      <c r="A4556" s="5" t="n">
        <v>4537</v>
      </c>
      <c r="B4556" s="25" t="n">
        <f aca="true">NORMSINV(RAND())</f>
        <v>-1.84307732198937</v>
      </c>
      <c r="C4556" s="25" t="n">
        <f aca="true">$C$4*B4556+SQRT(1-$C$4^2)*NORMSINV(RAND())</f>
        <v>0.000446969253367069</v>
      </c>
      <c r="D4556" s="25" t="n">
        <f aca="false">NORMSDIST(B4556)</f>
        <v>0.0326588609537572</v>
      </c>
      <c r="E4556" s="25" t="n">
        <f aca="false">NORMSDIST(C4556)</f>
        <v>0.50017831492727</v>
      </c>
      <c r="F4556" s="23" t="n">
        <f aca="true">BETAINV(RAND(),T1_PERT!$F$5,T1_PERT!$G$5,T1_PERT!$C$5,T1_PERT!$E$5)</f>
        <v>3.88499686165739</v>
      </c>
      <c r="G4556" s="23" t="n">
        <f aca="false">BETAINV(D4556,T1_PERT!$F$6,T1_PERT!$G$6,T1_PERT!$C$6,T1_PERT!$E$6)</f>
        <v>3.53826654450671</v>
      </c>
      <c r="H4556" s="23" t="n">
        <f aca="true">BETAINV(RAND(),T1_PERT!$F$7,T1_PERT!$G$7,T1_PERT!$C$7,T1_PERT!$E$7)</f>
        <v>3.50264062624227</v>
      </c>
      <c r="I4556" s="23" t="n">
        <f aca="false">BETAINV(E4556,T1_PERT!$F$8,T1_PERT!$G$8,T1_PERT!$C$8,T1_PERT!$E$8)</f>
        <v>5.25559243699733</v>
      </c>
      <c r="J4556" s="23" t="n">
        <f aca="true">BETAINV(RAND(),T1_PERT!$F$9,T1_PERT!$G$9,T1_PERT!$C$9,T1_PERT!$E$9)</f>
        <v>4.3612343464855</v>
      </c>
      <c r="K4556" s="23" t="n">
        <f aca="true">BETAINV(RAND(),T1_PERT!$F$10,T1_PERT!$G$10,T1_PERT!$C$10,T1_PERT!$E$10)</f>
        <v>1.8932509289332</v>
      </c>
      <c r="L4556" s="23" t="n">
        <f aca="false">F4556+G4556+I4556+K4556</f>
        <v>14.5721067720946</v>
      </c>
      <c r="M4556" s="23" t="n">
        <f aca="false">F4556+H4556+J4556+K4556</f>
        <v>13.6421227633184</v>
      </c>
      <c r="N4556" s="23" t="n">
        <f aca="false">MAX(L4556,M4556)</f>
        <v>14.5721067720946</v>
      </c>
    </row>
    <row r="4557" customFormat="false" ht="15" hidden="false" customHeight="false" outlineLevel="0" collapsed="false">
      <c r="A4557" s="5" t="n">
        <v>4538</v>
      </c>
      <c r="B4557" s="25" t="n">
        <f aca="true">NORMSINV(RAND())</f>
        <v>1.378774090584</v>
      </c>
      <c r="C4557" s="25" t="n">
        <f aca="true">$C$4*B4557+SQRT(1-$C$4^2)*NORMSINV(RAND())</f>
        <v>-0.393038797751823</v>
      </c>
      <c r="D4557" s="25" t="n">
        <f aca="false">NORMSDIST(B4557)</f>
        <v>0.916017791248306</v>
      </c>
      <c r="E4557" s="25" t="n">
        <f aca="false">NORMSDIST(C4557)</f>
        <v>0.347145413037246</v>
      </c>
      <c r="F4557" s="23" t="n">
        <f aca="true">BETAINV(RAND(),T1_PERT!$F$5,T1_PERT!$G$5,T1_PERT!$C$5,T1_PERT!$E$5)</f>
        <v>3.48240983814416</v>
      </c>
      <c r="G4557" s="23" t="n">
        <f aca="false">BETAINV(D4557,T1_PERT!$F$6,T1_PERT!$G$6,T1_PERT!$C$6,T1_PERT!$E$6)</f>
        <v>6.98093643928382</v>
      </c>
      <c r="H4557" s="23" t="n">
        <f aca="true">BETAINV(RAND(),T1_PERT!$F$7,T1_PERT!$G$7,T1_PERT!$C$7,T1_PERT!$E$7)</f>
        <v>4.95820611132314</v>
      </c>
      <c r="I4557" s="23" t="n">
        <f aca="false">BETAINV(E4557,T1_PERT!$F$8,T1_PERT!$G$8,T1_PERT!$C$8,T1_PERT!$E$8)</f>
        <v>4.96198189817302</v>
      </c>
      <c r="J4557" s="23" t="n">
        <f aca="true">BETAINV(RAND(),T1_PERT!$F$9,T1_PERT!$G$9,T1_PERT!$C$9,T1_PERT!$E$9)</f>
        <v>3.62634482877587</v>
      </c>
      <c r="K4557" s="23" t="n">
        <f aca="true">BETAINV(RAND(),T1_PERT!$F$10,T1_PERT!$G$10,T1_PERT!$C$10,T1_PERT!$E$10)</f>
        <v>2.67680438966283</v>
      </c>
      <c r="L4557" s="23" t="n">
        <f aca="false">F4557+G4557+I4557+K4557</f>
        <v>18.1021325652638</v>
      </c>
      <c r="M4557" s="23" t="n">
        <f aca="false">F4557+H4557+J4557+K4557</f>
        <v>14.743765167906</v>
      </c>
      <c r="N4557" s="23" t="n">
        <f aca="false">MAX(L4557,M4557)</f>
        <v>18.1021325652638</v>
      </c>
    </row>
    <row r="4558" customFormat="false" ht="15" hidden="false" customHeight="false" outlineLevel="0" collapsed="false">
      <c r="A4558" s="5" t="n">
        <v>4539</v>
      </c>
      <c r="B4558" s="25" t="n">
        <f aca="true">NORMSINV(RAND())</f>
        <v>-0.731534864424011</v>
      </c>
      <c r="C4558" s="25" t="n">
        <f aca="true">$C$4*B4558+SQRT(1-$C$4^2)*NORMSINV(RAND())</f>
        <v>0.496611319323563</v>
      </c>
      <c r="D4558" s="25" t="n">
        <f aca="false">NORMSDIST(B4558)</f>
        <v>0.23222625854805</v>
      </c>
      <c r="E4558" s="25" t="n">
        <f aca="false">NORMSDIST(C4558)</f>
        <v>0.690268415314169</v>
      </c>
      <c r="F4558" s="23" t="n">
        <f aca="true">BETAINV(RAND(),T1_PERT!$F$5,T1_PERT!$G$5,T1_PERT!$C$5,T1_PERT!$E$5)</f>
        <v>5.24741287655031</v>
      </c>
      <c r="G4558" s="23" t="n">
        <f aca="false">BETAINV(D4558,T1_PERT!$F$6,T1_PERT!$G$6,T1_PERT!$C$6,T1_PERT!$E$6)</f>
        <v>4.42035134136571</v>
      </c>
      <c r="H4558" s="23" t="n">
        <f aca="true">BETAINV(RAND(),T1_PERT!$F$7,T1_PERT!$G$7,T1_PERT!$C$7,T1_PERT!$E$7)</f>
        <v>4.79115218119535</v>
      </c>
      <c r="I4558" s="23" t="n">
        <f aca="false">BETAINV(E4558,T1_PERT!$F$8,T1_PERT!$G$8,T1_PERT!$C$8,T1_PERT!$E$8)</f>
        <v>5.66434461081026</v>
      </c>
      <c r="J4558" s="23" t="n">
        <f aca="true">BETAINV(RAND(),T1_PERT!$F$9,T1_PERT!$G$9,T1_PERT!$C$9,T1_PERT!$E$9)</f>
        <v>3.92947058642927</v>
      </c>
      <c r="K4558" s="23" t="n">
        <f aca="true">BETAINV(RAND(),T1_PERT!$F$10,T1_PERT!$G$10,T1_PERT!$C$10,T1_PERT!$E$10)</f>
        <v>1.38794757926571</v>
      </c>
      <c r="L4558" s="23" t="n">
        <f aca="false">F4558+G4558+I4558+K4558</f>
        <v>16.720056407992</v>
      </c>
      <c r="M4558" s="23" t="n">
        <f aca="false">F4558+H4558+J4558+K4558</f>
        <v>15.3559832234407</v>
      </c>
      <c r="N4558" s="23" t="n">
        <f aca="false">MAX(L4558,M4558)</f>
        <v>16.720056407992</v>
      </c>
    </row>
    <row r="4559" customFormat="false" ht="15" hidden="false" customHeight="false" outlineLevel="0" collapsed="false">
      <c r="A4559" s="5" t="n">
        <v>4540</v>
      </c>
      <c r="B4559" s="25" t="n">
        <f aca="true">NORMSINV(RAND())</f>
        <v>-0.970891205167337</v>
      </c>
      <c r="C4559" s="25" t="n">
        <f aca="true">$C$4*B4559+SQRT(1-$C$4^2)*NORMSINV(RAND())</f>
        <v>-0.146814442255001</v>
      </c>
      <c r="D4559" s="25" t="n">
        <f aca="false">NORMSDIST(B4559)</f>
        <v>0.165801229098409</v>
      </c>
      <c r="E4559" s="25" t="n">
        <f aca="false">NORMSDIST(C4559)</f>
        <v>0.441639242470951</v>
      </c>
      <c r="F4559" s="23" t="n">
        <f aca="true">BETAINV(RAND(),T1_PERT!$F$5,T1_PERT!$G$5,T1_PERT!$C$5,T1_PERT!$E$5)</f>
        <v>4.28387118531286</v>
      </c>
      <c r="G4559" s="23" t="n">
        <f aca="false">BETAINV(D4559,T1_PERT!$F$6,T1_PERT!$G$6,T1_PERT!$C$6,T1_PERT!$E$6)</f>
        <v>4.18652493363887</v>
      </c>
      <c r="H4559" s="23" t="n">
        <f aca="true">BETAINV(RAND(),T1_PERT!$F$7,T1_PERT!$G$7,T1_PERT!$C$7,T1_PERT!$E$7)</f>
        <v>6.65801770164487</v>
      </c>
      <c r="I4559" s="23" t="n">
        <f aca="false">BETAINV(E4559,T1_PERT!$F$8,T1_PERT!$G$8,T1_PERT!$C$8,T1_PERT!$E$8)</f>
        <v>5.14178647130284</v>
      </c>
      <c r="J4559" s="23" t="n">
        <f aca="true">BETAINV(RAND(),T1_PERT!$F$9,T1_PERT!$G$9,T1_PERT!$C$9,T1_PERT!$E$9)</f>
        <v>3.35429886901115</v>
      </c>
      <c r="K4559" s="23" t="n">
        <f aca="true">BETAINV(RAND(),T1_PERT!$F$10,T1_PERT!$G$10,T1_PERT!$C$10,T1_PERT!$E$10)</f>
        <v>2.50606577636183</v>
      </c>
      <c r="L4559" s="23" t="n">
        <f aca="false">F4559+G4559+I4559+K4559</f>
        <v>16.1182483666164</v>
      </c>
      <c r="M4559" s="23" t="n">
        <f aca="false">F4559+H4559+J4559+K4559</f>
        <v>16.8022535323307</v>
      </c>
      <c r="N4559" s="23" t="n">
        <f aca="false">MAX(L4559,M4559)</f>
        <v>16.8022535323307</v>
      </c>
    </row>
    <row r="4560" customFormat="false" ht="15" hidden="false" customHeight="false" outlineLevel="0" collapsed="false">
      <c r="A4560" s="5" t="n">
        <v>4541</v>
      </c>
      <c r="B4560" s="25" t="n">
        <f aca="true">NORMSINV(RAND())</f>
        <v>-0.813145317661651</v>
      </c>
      <c r="C4560" s="25" t="n">
        <f aca="true">$C$4*B4560+SQRT(1-$C$4^2)*NORMSINV(RAND())</f>
        <v>-0.10875870987565</v>
      </c>
      <c r="D4560" s="25" t="n">
        <f aca="false">NORMSDIST(B4560)</f>
        <v>0.208067373308378</v>
      </c>
      <c r="E4560" s="25" t="n">
        <f aca="false">NORMSDIST(C4560)</f>
        <v>0.45669693711547</v>
      </c>
      <c r="F4560" s="23" t="n">
        <f aca="true">BETAINV(RAND(),T1_PERT!$F$5,T1_PERT!$G$5,T1_PERT!$C$5,T1_PERT!$E$5)</f>
        <v>5.27804833171748</v>
      </c>
      <c r="G4560" s="23" t="n">
        <f aca="false">BETAINV(D4560,T1_PERT!$F$6,T1_PERT!$G$6,T1_PERT!$C$6,T1_PERT!$E$6)</f>
        <v>4.33809976206428</v>
      </c>
      <c r="H4560" s="23" t="n">
        <f aca="true">BETAINV(RAND(),T1_PERT!$F$7,T1_PERT!$G$7,T1_PERT!$C$7,T1_PERT!$E$7)</f>
        <v>7.23503550630606</v>
      </c>
      <c r="I4560" s="23" t="n">
        <f aca="false">BETAINV(E4560,T1_PERT!$F$8,T1_PERT!$G$8,T1_PERT!$C$8,T1_PERT!$E$8)</f>
        <v>5.17078137914693</v>
      </c>
      <c r="J4560" s="23" t="n">
        <f aca="true">BETAINV(RAND(),T1_PERT!$F$9,T1_PERT!$G$9,T1_PERT!$C$9,T1_PERT!$E$9)</f>
        <v>3.19448374581826</v>
      </c>
      <c r="K4560" s="23" t="n">
        <f aca="true">BETAINV(RAND(),T1_PERT!$F$10,T1_PERT!$G$10,T1_PERT!$C$10,T1_PERT!$E$10)</f>
        <v>2.53787490716944</v>
      </c>
      <c r="L4560" s="23" t="n">
        <f aca="false">F4560+G4560+I4560+K4560</f>
        <v>17.3248043800981</v>
      </c>
      <c r="M4560" s="23" t="n">
        <f aca="false">F4560+H4560+J4560+K4560</f>
        <v>18.2454424910112</v>
      </c>
      <c r="N4560" s="23" t="n">
        <f aca="false">MAX(L4560,M4560)</f>
        <v>18.2454424910112</v>
      </c>
    </row>
    <row r="4561" customFormat="false" ht="15" hidden="false" customHeight="false" outlineLevel="0" collapsed="false">
      <c r="A4561" s="5" t="n">
        <v>4542</v>
      </c>
      <c r="B4561" s="25" t="n">
        <f aca="true">NORMSINV(RAND())</f>
        <v>-0.679133859324712</v>
      </c>
      <c r="C4561" s="25" t="n">
        <f aca="true">$C$4*B4561+SQRT(1-$C$4^2)*NORMSINV(RAND())</f>
        <v>0.579572086209242</v>
      </c>
      <c r="D4561" s="25" t="n">
        <f aca="false">NORMSDIST(B4561)</f>
        <v>0.248526525182686</v>
      </c>
      <c r="E4561" s="25" t="n">
        <f aca="false">NORMSDIST(C4561)</f>
        <v>0.718898389251513</v>
      </c>
      <c r="F4561" s="23" t="n">
        <f aca="true">BETAINV(RAND(),T1_PERT!$F$5,T1_PERT!$G$5,T1_PERT!$C$5,T1_PERT!$E$5)</f>
        <v>3.26841468036679</v>
      </c>
      <c r="G4561" s="23" t="n">
        <f aca="false">BETAINV(D4561,T1_PERT!$F$6,T1_PERT!$G$6,T1_PERT!$C$6,T1_PERT!$E$6)</f>
        <v>4.47448753233056</v>
      </c>
      <c r="H4561" s="23" t="n">
        <f aca="true">BETAINV(RAND(),T1_PERT!$F$7,T1_PERT!$G$7,T1_PERT!$C$7,T1_PERT!$E$7)</f>
        <v>6.05655665776198</v>
      </c>
      <c r="I4561" s="23" t="n">
        <f aca="false">BETAINV(E4561,T1_PERT!$F$8,T1_PERT!$G$8,T1_PERT!$C$8,T1_PERT!$E$8)</f>
        <v>5.7352085716051</v>
      </c>
      <c r="J4561" s="23" t="n">
        <f aca="true">BETAINV(RAND(),T1_PERT!$F$9,T1_PERT!$G$9,T1_PERT!$C$9,T1_PERT!$E$9)</f>
        <v>4.49824234889782</v>
      </c>
      <c r="K4561" s="23" t="n">
        <f aca="true">BETAINV(RAND(),T1_PERT!$F$10,T1_PERT!$G$10,T1_PERT!$C$10,T1_PERT!$E$10)</f>
        <v>1.58668730929514</v>
      </c>
      <c r="L4561" s="23" t="n">
        <f aca="false">F4561+G4561+I4561+K4561</f>
        <v>15.0647980935976</v>
      </c>
      <c r="M4561" s="23" t="n">
        <f aca="false">F4561+H4561+J4561+K4561</f>
        <v>15.4099009963217</v>
      </c>
      <c r="N4561" s="23" t="n">
        <f aca="false">MAX(L4561,M4561)</f>
        <v>15.4099009963217</v>
      </c>
    </row>
    <row r="4562" customFormat="false" ht="15" hidden="false" customHeight="false" outlineLevel="0" collapsed="false">
      <c r="A4562" s="5" t="n">
        <v>4543</v>
      </c>
      <c r="B4562" s="25" t="n">
        <f aca="true">NORMSINV(RAND())</f>
        <v>-0.030183470449604</v>
      </c>
      <c r="C4562" s="25" t="n">
        <f aca="true">$C$4*B4562+SQRT(1-$C$4^2)*NORMSINV(RAND())</f>
        <v>-1.31383346013826</v>
      </c>
      <c r="D4562" s="25" t="n">
        <f aca="false">NORMSDIST(B4562)</f>
        <v>0.487960365598034</v>
      </c>
      <c r="E4562" s="25" t="n">
        <f aca="false">NORMSDIST(C4562)</f>
        <v>0.0944511274117855</v>
      </c>
      <c r="F4562" s="23" t="n">
        <f aca="true">BETAINV(RAND(),T1_PERT!$F$5,T1_PERT!$G$5,T1_PERT!$C$5,T1_PERT!$E$5)</f>
        <v>3.60241915723848</v>
      </c>
      <c r="G4562" s="23" t="n">
        <f aca="false">BETAINV(D4562,T1_PERT!$F$6,T1_PERT!$G$6,T1_PERT!$C$6,T1_PERT!$E$6)</f>
        <v>5.2176917284125</v>
      </c>
      <c r="H4562" s="23" t="n">
        <f aca="true">BETAINV(RAND(),T1_PERT!$F$7,T1_PERT!$G$7,T1_PERT!$C$7,T1_PERT!$E$7)</f>
        <v>6.86409989967087</v>
      </c>
      <c r="I4562" s="23" t="n">
        <f aca="false">BETAINV(E4562,T1_PERT!$F$8,T1_PERT!$G$8,T1_PERT!$C$8,T1_PERT!$E$8)</f>
        <v>4.43466507639506</v>
      </c>
      <c r="J4562" s="23" t="n">
        <f aca="true">BETAINV(RAND(),T1_PERT!$F$9,T1_PERT!$G$9,T1_PERT!$C$9,T1_PERT!$E$9)</f>
        <v>3.86751134318589</v>
      </c>
      <c r="K4562" s="23" t="n">
        <f aca="true">BETAINV(RAND(),T1_PERT!$F$10,T1_PERT!$G$10,T1_PERT!$C$10,T1_PERT!$E$10)</f>
        <v>2.55832398190672</v>
      </c>
      <c r="L4562" s="23" t="n">
        <f aca="false">F4562+G4562+I4562+K4562</f>
        <v>15.8130999439528</v>
      </c>
      <c r="M4562" s="23" t="n">
        <f aca="false">F4562+H4562+J4562+K4562</f>
        <v>16.892354382002</v>
      </c>
      <c r="N4562" s="23" t="n">
        <f aca="false">MAX(L4562,M4562)</f>
        <v>16.892354382002</v>
      </c>
    </row>
    <row r="4563" customFormat="false" ht="15" hidden="false" customHeight="false" outlineLevel="0" collapsed="false">
      <c r="A4563" s="5" t="n">
        <v>4544</v>
      </c>
      <c r="B4563" s="25" t="n">
        <f aca="true">NORMSINV(RAND())</f>
        <v>-0.176590168921868</v>
      </c>
      <c r="C4563" s="25" t="n">
        <f aca="true">$C$4*B4563+SQRT(1-$C$4^2)*NORMSINV(RAND())</f>
        <v>-0.947448931537149</v>
      </c>
      <c r="D4563" s="25" t="n">
        <f aca="false">NORMSDIST(B4563)</f>
        <v>0.429915158393418</v>
      </c>
      <c r="E4563" s="25" t="n">
        <f aca="false">NORMSDIST(C4563)</f>
        <v>0.171705033652471</v>
      </c>
      <c r="F4563" s="23" t="n">
        <f aca="true">BETAINV(RAND(),T1_PERT!$F$5,T1_PERT!$G$5,T1_PERT!$C$5,T1_PERT!$E$5)</f>
        <v>4.53869040424582</v>
      </c>
      <c r="G4563" s="23" t="n">
        <f aca="false">BETAINV(D4563,T1_PERT!$F$6,T1_PERT!$G$6,T1_PERT!$C$6,T1_PERT!$E$6)</f>
        <v>5.03999816995309</v>
      </c>
      <c r="H4563" s="23" t="n">
        <f aca="true">BETAINV(RAND(),T1_PERT!$F$7,T1_PERT!$G$7,T1_PERT!$C$7,T1_PERT!$E$7)</f>
        <v>7.40287053388753</v>
      </c>
      <c r="I4563" s="23" t="n">
        <f aca="false">BETAINV(E4563,T1_PERT!$F$8,T1_PERT!$G$8,T1_PERT!$C$8,T1_PERT!$E$8)</f>
        <v>4.61492725935686</v>
      </c>
      <c r="J4563" s="23" t="n">
        <f aca="true">BETAINV(RAND(),T1_PERT!$F$9,T1_PERT!$G$9,T1_PERT!$C$9,T1_PERT!$E$9)</f>
        <v>4.4289158194793</v>
      </c>
      <c r="K4563" s="23" t="n">
        <f aca="true">BETAINV(RAND(),T1_PERT!$F$10,T1_PERT!$G$10,T1_PERT!$C$10,T1_PERT!$E$10)</f>
        <v>1.51995395278523</v>
      </c>
      <c r="L4563" s="23" t="n">
        <f aca="false">F4563+G4563+I4563+K4563</f>
        <v>15.713569786341</v>
      </c>
      <c r="M4563" s="23" t="n">
        <f aca="false">F4563+H4563+J4563+K4563</f>
        <v>17.8904307103979</v>
      </c>
      <c r="N4563" s="23" t="n">
        <f aca="false">MAX(L4563,M4563)</f>
        <v>17.8904307103979</v>
      </c>
    </row>
    <row r="4564" customFormat="false" ht="15" hidden="false" customHeight="false" outlineLevel="0" collapsed="false">
      <c r="A4564" s="5" t="n">
        <v>4545</v>
      </c>
      <c r="B4564" s="25" t="n">
        <f aca="true">NORMSINV(RAND())</f>
        <v>0.694514903714476</v>
      </c>
      <c r="C4564" s="25" t="n">
        <f aca="true">$C$4*B4564+SQRT(1-$C$4^2)*NORMSINV(RAND())</f>
        <v>0.301578290062043</v>
      </c>
      <c r="D4564" s="25" t="n">
        <f aca="false">NORMSDIST(B4564)</f>
        <v>0.756320321191738</v>
      </c>
      <c r="E4564" s="25" t="n">
        <f aca="false">NORMSDIST(C4564)</f>
        <v>0.618513220055021</v>
      </c>
      <c r="F4564" s="23" t="n">
        <f aca="true">BETAINV(RAND(),T1_PERT!$F$5,T1_PERT!$G$5,T1_PERT!$C$5,T1_PERT!$E$5)</f>
        <v>4.15102925486029</v>
      </c>
      <c r="G4564" s="23" t="n">
        <f aca="false">BETAINV(D4564,T1_PERT!$F$6,T1_PERT!$G$6,T1_PERT!$C$6,T1_PERT!$E$6)</f>
        <v>6.13760135010681</v>
      </c>
      <c r="H4564" s="23" t="n">
        <f aca="true">BETAINV(RAND(),T1_PERT!$F$7,T1_PERT!$G$7,T1_PERT!$C$7,T1_PERT!$E$7)</f>
        <v>7.36007857916306</v>
      </c>
      <c r="I4564" s="23" t="n">
        <f aca="false">BETAINV(E4564,T1_PERT!$F$8,T1_PERT!$G$8,T1_PERT!$C$8,T1_PERT!$E$8)</f>
        <v>5.49996274668761</v>
      </c>
      <c r="J4564" s="23" t="n">
        <f aca="true">BETAINV(RAND(),T1_PERT!$F$9,T1_PERT!$G$9,T1_PERT!$C$9,T1_PERT!$E$9)</f>
        <v>4.07528924616701</v>
      </c>
      <c r="K4564" s="23" t="n">
        <f aca="true">BETAINV(RAND(),T1_PERT!$F$10,T1_PERT!$G$10,T1_PERT!$C$10,T1_PERT!$E$10)</f>
        <v>1.97990892102422</v>
      </c>
      <c r="L4564" s="23" t="n">
        <f aca="false">F4564+G4564+I4564+K4564</f>
        <v>17.7685022726789</v>
      </c>
      <c r="M4564" s="23" t="n">
        <f aca="false">F4564+H4564+J4564+K4564</f>
        <v>17.5663060012146</v>
      </c>
      <c r="N4564" s="23" t="n">
        <f aca="false">MAX(L4564,M4564)</f>
        <v>17.7685022726789</v>
      </c>
    </row>
    <row r="4565" customFormat="false" ht="15" hidden="false" customHeight="false" outlineLevel="0" collapsed="false">
      <c r="A4565" s="5" t="n">
        <v>4546</v>
      </c>
      <c r="B4565" s="25" t="n">
        <f aca="true">NORMSINV(RAND())</f>
        <v>2.2778417738219</v>
      </c>
      <c r="C4565" s="25" t="n">
        <f aca="true">$C$4*B4565+SQRT(1-$C$4^2)*NORMSINV(RAND())</f>
        <v>1.94583401049738</v>
      </c>
      <c r="D4565" s="25" t="n">
        <f aca="false">NORMSDIST(B4565)</f>
        <v>0.988631996784011</v>
      </c>
      <c r="E4565" s="25" t="n">
        <f aca="false">NORMSDIST(C4565)</f>
        <v>0.974162659108009</v>
      </c>
      <c r="F4565" s="23" t="n">
        <f aca="true">BETAINV(RAND(),T1_PERT!$F$5,T1_PERT!$G$5,T1_PERT!$C$5,T1_PERT!$E$5)</f>
        <v>3.568809619157</v>
      </c>
      <c r="G4565" s="23" t="n">
        <f aca="false">BETAINV(D4565,T1_PERT!$F$6,T1_PERT!$G$6,T1_PERT!$C$6,T1_PERT!$E$6)</f>
        <v>7.89163684101331</v>
      </c>
      <c r="H4565" s="23" t="n">
        <f aca="true">BETAINV(RAND(),T1_PERT!$F$7,T1_PERT!$G$7,T1_PERT!$C$7,T1_PERT!$E$7)</f>
        <v>5.86064685480498</v>
      </c>
      <c r="I4565" s="23" t="n">
        <f aca="false">BETAINV(E4565,T1_PERT!$F$8,T1_PERT!$G$8,T1_PERT!$C$8,T1_PERT!$E$8)</f>
        <v>6.8555399328518</v>
      </c>
      <c r="J4565" s="23" t="n">
        <f aca="true">BETAINV(RAND(),T1_PERT!$F$9,T1_PERT!$G$9,T1_PERT!$C$9,T1_PERT!$E$9)</f>
        <v>4.9882017081778</v>
      </c>
      <c r="K4565" s="23" t="n">
        <f aca="true">BETAINV(RAND(),T1_PERT!$F$10,T1_PERT!$G$10,T1_PERT!$C$10,T1_PERT!$E$10)</f>
        <v>1.3193387275483</v>
      </c>
      <c r="L4565" s="23" t="n">
        <f aca="false">F4565+G4565+I4565+K4565</f>
        <v>19.6353251205704</v>
      </c>
      <c r="M4565" s="23" t="n">
        <f aca="false">F4565+H4565+J4565+K4565</f>
        <v>15.7369969096881</v>
      </c>
      <c r="N4565" s="23" t="n">
        <f aca="false">MAX(L4565,M4565)</f>
        <v>19.6353251205704</v>
      </c>
    </row>
    <row r="4566" customFormat="false" ht="15" hidden="false" customHeight="false" outlineLevel="0" collapsed="false">
      <c r="A4566" s="5" t="n">
        <v>4547</v>
      </c>
      <c r="B4566" s="25" t="n">
        <f aca="true">NORMSINV(RAND())</f>
        <v>1.02286302911468</v>
      </c>
      <c r="C4566" s="25" t="n">
        <f aca="true">$C$4*B4566+SQRT(1-$C$4^2)*NORMSINV(RAND())</f>
        <v>-0.0776556858868932</v>
      </c>
      <c r="D4566" s="25" t="n">
        <f aca="false">NORMSDIST(B4566)</f>
        <v>0.846813694033479</v>
      </c>
      <c r="E4566" s="25" t="n">
        <f aca="false">NORMSDIST(C4566)</f>
        <v>0.469050972572022</v>
      </c>
      <c r="F4566" s="23" t="n">
        <f aca="true">BETAINV(RAND(),T1_PERT!$F$5,T1_PERT!$G$5,T1_PERT!$C$5,T1_PERT!$E$5)</f>
        <v>3.41594333724396</v>
      </c>
      <c r="G4566" s="23" t="n">
        <f aca="false">BETAINV(D4566,T1_PERT!$F$6,T1_PERT!$G$6,T1_PERT!$C$6,T1_PERT!$E$6)</f>
        <v>6.5522808231126</v>
      </c>
      <c r="H4566" s="23" t="n">
        <f aca="true">BETAINV(RAND(),T1_PERT!$F$7,T1_PERT!$G$7,T1_PERT!$C$7,T1_PERT!$E$7)</f>
        <v>4.1509026183094</v>
      </c>
      <c r="I4566" s="23" t="n">
        <f aca="false">BETAINV(E4566,T1_PERT!$F$8,T1_PERT!$G$8,T1_PERT!$C$8,T1_PERT!$E$8)</f>
        <v>5.19469908768834</v>
      </c>
      <c r="J4566" s="23" t="n">
        <f aca="true">BETAINV(RAND(),T1_PERT!$F$9,T1_PERT!$G$9,T1_PERT!$C$9,T1_PERT!$E$9)</f>
        <v>4.37617537045305</v>
      </c>
      <c r="K4566" s="23" t="n">
        <f aca="true">BETAINV(RAND(),T1_PERT!$F$10,T1_PERT!$G$10,T1_PERT!$C$10,T1_PERT!$E$10)</f>
        <v>2.0047317107458</v>
      </c>
      <c r="L4566" s="23" t="n">
        <f aca="false">F4566+G4566+I4566+K4566</f>
        <v>17.1676549587907</v>
      </c>
      <c r="M4566" s="23" t="n">
        <f aca="false">F4566+H4566+J4566+K4566</f>
        <v>13.9477530367522</v>
      </c>
      <c r="N4566" s="23" t="n">
        <f aca="false">MAX(L4566,M4566)</f>
        <v>17.1676549587907</v>
      </c>
    </row>
    <row r="4567" customFormat="false" ht="15" hidden="false" customHeight="false" outlineLevel="0" collapsed="false">
      <c r="A4567" s="5" t="n">
        <v>4548</v>
      </c>
      <c r="B4567" s="25" t="n">
        <f aca="true">NORMSINV(RAND())</f>
        <v>-1.5445745739992</v>
      </c>
      <c r="C4567" s="25" t="n">
        <f aca="true">$C$4*B4567+SQRT(1-$C$4^2)*NORMSINV(RAND())</f>
        <v>-1.44613872424647</v>
      </c>
      <c r="D4567" s="25" t="n">
        <f aca="false">NORMSDIST(B4567)</f>
        <v>0.0612246001139426</v>
      </c>
      <c r="E4567" s="25" t="n">
        <f aca="false">NORMSDIST(C4567)</f>
        <v>0.0740691481024439</v>
      </c>
      <c r="F4567" s="23" t="n">
        <f aca="true">BETAINV(RAND(),T1_PERT!$F$5,T1_PERT!$G$5,T1_PERT!$C$5,T1_PERT!$E$5)</f>
        <v>4.23776481900015</v>
      </c>
      <c r="G4567" s="23" t="n">
        <f aca="false">BETAINV(D4567,T1_PERT!$F$6,T1_PERT!$G$6,T1_PERT!$C$6,T1_PERT!$E$6)</f>
        <v>3.72339001995631</v>
      </c>
      <c r="H4567" s="23" t="n">
        <f aca="true">BETAINV(RAND(),T1_PERT!$F$7,T1_PERT!$G$7,T1_PERT!$C$7,T1_PERT!$E$7)</f>
        <v>7.12323288858472</v>
      </c>
      <c r="I4567" s="23" t="n">
        <f aca="false">BETAINV(E4567,T1_PERT!$F$8,T1_PERT!$G$8,T1_PERT!$C$8,T1_PERT!$E$8)</f>
        <v>4.37936295748563</v>
      </c>
      <c r="J4567" s="23" t="n">
        <f aca="true">BETAINV(RAND(),T1_PERT!$F$9,T1_PERT!$G$9,T1_PERT!$C$9,T1_PERT!$E$9)</f>
        <v>4.97289189897376</v>
      </c>
      <c r="K4567" s="23" t="n">
        <f aca="true">BETAINV(RAND(),T1_PERT!$F$10,T1_PERT!$G$10,T1_PERT!$C$10,T1_PERT!$E$10)</f>
        <v>1.89388999760954</v>
      </c>
      <c r="L4567" s="23" t="n">
        <f aca="false">F4567+G4567+I4567+K4567</f>
        <v>14.2344077940516</v>
      </c>
      <c r="M4567" s="23" t="n">
        <f aca="false">F4567+H4567+J4567+K4567</f>
        <v>18.2277796041682</v>
      </c>
      <c r="N4567" s="23" t="n">
        <f aca="false">MAX(L4567,M4567)</f>
        <v>18.2277796041682</v>
      </c>
    </row>
    <row r="4568" customFormat="false" ht="15" hidden="false" customHeight="false" outlineLevel="0" collapsed="false">
      <c r="A4568" s="5" t="n">
        <v>4549</v>
      </c>
      <c r="B4568" s="25" t="n">
        <f aca="true">NORMSINV(RAND())</f>
        <v>-0.469505062104568</v>
      </c>
      <c r="C4568" s="25" t="n">
        <f aca="true">$C$4*B4568+SQRT(1-$C$4^2)*NORMSINV(RAND())</f>
        <v>0.970133191999449</v>
      </c>
      <c r="D4568" s="25" t="n">
        <f aca="false">NORMSDIST(B4568)</f>
        <v>0.319354333691779</v>
      </c>
      <c r="E4568" s="25" t="n">
        <f aca="false">NORMSDIST(C4568)</f>
        <v>0.834009946921474</v>
      </c>
      <c r="F4568" s="23" t="n">
        <f aca="true">BETAINV(RAND(),T1_PERT!$F$5,T1_PERT!$G$5,T1_PERT!$C$5,T1_PERT!$E$5)</f>
        <v>2.85934729131584</v>
      </c>
      <c r="G4568" s="23" t="n">
        <f aca="false">BETAINV(D4568,T1_PERT!$F$6,T1_PERT!$G$6,T1_PERT!$C$6,T1_PERT!$E$6)</f>
        <v>4.70080354843862</v>
      </c>
      <c r="H4568" s="23" t="n">
        <f aca="true">BETAINV(RAND(),T1_PERT!$F$7,T1_PERT!$G$7,T1_PERT!$C$7,T1_PERT!$E$7)</f>
        <v>5.03868120216367</v>
      </c>
      <c r="I4568" s="23" t="n">
        <f aca="false">BETAINV(E4568,T1_PERT!$F$8,T1_PERT!$G$8,T1_PERT!$C$8,T1_PERT!$E$8)</f>
        <v>6.07137761282555</v>
      </c>
      <c r="J4568" s="23" t="n">
        <f aca="true">BETAINV(RAND(),T1_PERT!$F$9,T1_PERT!$G$9,T1_PERT!$C$9,T1_PERT!$E$9)</f>
        <v>6.24039126624473</v>
      </c>
      <c r="K4568" s="23" t="n">
        <f aca="true">BETAINV(RAND(),T1_PERT!$F$10,T1_PERT!$G$10,T1_PERT!$C$10,T1_PERT!$E$10)</f>
        <v>2.2945880055575</v>
      </c>
      <c r="L4568" s="23" t="n">
        <f aca="false">F4568+G4568+I4568+K4568</f>
        <v>15.9261164581375</v>
      </c>
      <c r="M4568" s="23" t="n">
        <f aca="false">F4568+H4568+J4568+K4568</f>
        <v>16.4330077652817</v>
      </c>
      <c r="N4568" s="23" t="n">
        <f aca="false">MAX(L4568,M4568)</f>
        <v>16.4330077652817</v>
      </c>
    </row>
    <row r="4569" customFormat="false" ht="15" hidden="false" customHeight="false" outlineLevel="0" collapsed="false">
      <c r="A4569" s="5" t="n">
        <v>4550</v>
      </c>
      <c r="B4569" s="25" t="n">
        <f aca="true">NORMSINV(RAND())</f>
        <v>-1.0954580206537</v>
      </c>
      <c r="C4569" s="25" t="n">
        <f aca="true">$C$4*B4569+SQRT(1-$C$4^2)*NORMSINV(RAND())</f>
        <v>-0.264736254250856</v>
      </c>
      <c r="D4569" s="25" t="n">
        <f aca="false">NORMSDIST(B4569)</f>
        <v>0.136658013550803</v>
      </c>
      <c r="E4569" s="25" t="n">
        <f aca="false">NORMSDIST(C4569)</f>
        <v>0.395606323382644</v>
      </c>
      <c r="F4569" s="23" t="n">
        <f aca="true">BETAINV(RAND(),T1_PERT!$F$5,T1_PERT!$G$5,T1_PERT!$C$5,T1_PERT!$E$5)</f>
        <v>2.97172795428953</v>
      </c>
      <c r="G4569" s="23" t="n">
        <f aca="false">BETAINV(D4569,T1_PERT!$F$6,T1_PERT!$G$6,T1_PERT!$C$6,T1_PERT!$E$6)</f>
        <v>4.07401448277929</v>
      </c>
      <c r="H4569" s="23" t="n">
        <f aca="true">BETAINV(RAND(),T1_PERT!$F$7,T1_PERT!$G$7,T1_PERT!$C$7,T1_PERT!$E$7)</f>
        <v>6.58061309884245</v>
      </c>
      <c r="I4569" s="23" t="n">
        <f aca="false">BETAINV(E4569,T1_PERT!$F$8,T1_PERT!$G$8,T1_PERT!$C$8,T1_PERT!$E$8)</f>
        <v>5.05392473243525</v>
      </c>
      <c r="J4569" s="23" t="n">
        <f aca="true">BETAINV(RAND(),T1_PERT!$F$9,T1_PERT!$G$9,T1_PERT!$C$9,T1_PERT!$E$9)</f>
        <v>5.05113977623582</v>
      </c>
      <c r="K4569" s="23" t="n">
        <f aca="true">BETAINV(RAND(),T1_PERT!$F$10,T1_PERT!$G$10,T1_PERT!$C$10,T1_PERT!$E$10)</f>
        <v>2.27110635571958</v>
      </c>
      <c r="L4569" s="23" t="n">
        <f aca="false">F4569+G4569+I4569+K4569</f>
        <v>14.3707735252236</v>
      </c>
      <c r="M4569" s="23" t="n">
        <f aca="false">F4569+H4569+J4569+K4569</f>
        <v>16.8745871850874</v>
      </c>
      <c r="N4569" s="23" t="n">
        <f aca="false">MAX(L4569,M4569)</f>
        <v>16.8745871850874</v>
      </c>
    </row>
    <row r="4570" customFormat="false" ht="15" hidden="false" customHeight="false" outlineLevel="0" collapsed="false">
      <c r="A4570" s="5" t="n">
        <v>4551</v>
      </c>
      <c r="B4570" s="25" t="n">
        <f aca="true">NORMSINV(RAND())</f>
        <v>-1.95501743131997</v>
      </c>
      <c r="C4570" s="25" t="n">
        <f aca="true">$C$4*B4570+SQRT(1-$C$4^2)*NORMSINV(RAND())</f>
        <v>-1.04911769283663</v>
      </c>
      <c r="D4570" s="25" t="n">
        <f aca="false">NORMSDIST(B4570)</f>
        <v>0.0252905064304518</v>
      </c>
      <c r="E4570" s="25" t="n">
        <f aca="false">NORMSDIST(C4570)</f>
        <v>0.147061976989631</v>
      </c>
      <c r="F4570" s="23" t="n">
        <f aca="true">BETAINV(RAND(),T1_PERT!$F$5,T1_PERT!$G$5,T1_PERT!$C$5,T1_PERT!$E$5)</f>
        <v>3.49172099162461</v>
      </c>
      <c r="G4570" s="23" t="n">
        <f aca="false">BETAINV(D4570,T1_PERT!$F$6,T1_PERT!$G$6,T1_PERT!$C$6,T1_PERT!$E$6)</f>
        <v>3.47836672571072</v>
      </c>
      <c r="H4570" s="23" t="n">
        <f aca="true">BETAINV(RAND(),T1_PERT!$F$7,T1_PERT!$G$7,T1_PERT!$C$7,T1_PERT!$E$7)</f>
        <v>6.44766275621054</v>
      </c>
      <c r="I4570" s="23" t="n">
        <f aca="false">BETAINV(E4570,T1_PERT!$F$8,T1_PERT!$G$8,T1_PERT!$C$8,T1_PERT!$E$8)</f>
        <v>4.56088614616868</v>
      </c>
      <c r="J4570" s="23" t="n">
        <f aca="true">BETAINV(RAND(),T1_PERT!$F$9,T1_PERT!$G$9,T1_PERT!$C$9,T1_PERT!$E$9)</f>
        <v>3.23060830853163</v>
      </c>
      <c r="K4570" s="23" t="n">
        <f aca="true">BETAINV(RAND(),T1_PERT!$F$10,T1_PERT!$G$10,T1_PERT!$C$10,T1_PERT!$E$10)</f>
        <v>2.21798514405548</v>
      </c>
      <c r="L4570" s="23" t="n">
        <f aca="false">F4570+G4570+I4570+K4570</f>
        <v>13.7489590075595</v>
      </c>
      <c r="M4570" s="23" t="n">
        <f aca="false">F4570+H4570+J4570+K4570</f>
        <v>15.3879772004223</v>
      </c>
      <c r="N4570" s="23" t="n">
        <f aca="false">MAX(L4570,M4570)</f>
        <v>15.3879772004223</v>
      </c>
    </row>
    <row r="4571" customFormat="false" ht="15" hidden="false" customHeight="false" outlineLevel="0" collapsed="false">
      <c r="A4571" s="5" t="n">
        <v>4552</v>
      </c>
      <c r="B4571" s="25" t="n">
        <f aca="true">NORMSINV(RAND())</f>
        <v>0.281850297769129</v>
      </c>
      <c r="C4571" s="25" t="n">
        <f aca="true">$C$4*B4571+SQRT(1-$C$4^2)*NORMSINV(RAND())</f>
        <v>0.403181468723254</v>
      </c>
      <c r="D4571" s="25" t="n">
        <f aca="false">NORMSDIST(B4571)</f>
        <v>0.610970849185165</v>
      </c>
      <c r="E4571" s="25" t="n">
        <f aca="false">NORMSDIST(C4571)</f>
        <v>0.65659263437777</v>
      </c>
      <c r="F4571" s="23" t="n">
        <f aca="true">BETAINV(RAND(),T1_PERT!$F$5,T1_PERT!$G$5,T1_PERT!$C$5,T1_PERT!$E$5)</f>
        <v>4.22740472860109</v>
      </c>
      <c r="G4571" s="23" t="n">
        <f aca="false">BETAINV(D4571,T1_PERT!$F$6,T1_PERT!$G$6,T1_PERT!$C$6,T1_PERT!$E$6)</f>
        <v>5.60894185567484</v>
      </c>
      <c r="H4571" s="23" t="n">
        <f aca="true">BETAINV(RAND(),T1_PERT!$F$7,T1_PERT!$G$7,T1_PERT!$C$7,T1_PERT!$E$7)</f>
        <v>5.43777732859072</v>
      </c>
      <c r="I4571" s="23" t="n">
        <f aca="false">BETAINV(E4571,T1_PERT!$F$8,T1_PERT!$G$8,T1_PERT!$C$8,T1_PERT!$E$8)</f>
        <v>5.58514422177332</v>
      </c>
      <c r="J4571" s="23" t="n">
        <f aca="true">BETAINV(RAND(),T1_PERT!$F$9,T1_PERT!$G$9,T1_PERT!$C$9,T1_PERT!$E$9)</f>
        <v>4.24540230642802</v>
      </c>
      <c r="K4571" s="23" t="n">
        <f aca="true">BETAINV(RAND(),T1_PERT!$F$10,T1_PERT!$G$10,T1_PERT!$C$10,T1_PERT!$E$10)</f>
        <v>2.69652089372792</v>
      </c>
      <c r="L4571" s="23" t="n">
        <f aca="false">F4571+G4571+I4571+K4571</f>
        <v>18.1180116997772</v>
      </c>
      <c r="M4571" s="23" t="n">
        <f aca="false">F4571+H4571+J4571+K4571</f>
        <v>16.6071052573477</v>
      </c>
      <c r="N4571" s="23" t="n">
        <f aca="false">MAX(L4571,M4571)</f>
        <v>18.1180116997772</v>
      </c>
    </row>
    <row r="4572" customFormat="false" ht="15" hidden="false" customHeight="false" outlineLevel="0" collapsed="false">
      <c r="A4572" s="5" t="n">
        <v>4553</v>
      </c>
      <c r="B4572" s="25" t="n">
        <f aca="true">NORMSINV(RAND())</f>
        <v>0.233274622791349</v>
      </c>
      <c r="C4572" s="25" t="n">
        <f aca="true">$C$4*B4572+SQRT(1-$C$4^2)*NORMSINV(RAND())</f>
        <v>0.814246968491608</v>
      </c>
      <c r="D4572" s="25" t="n">
        <f aca="false">NORMSDIST(B4572)</f>
        <v>0.592225918431322</v>
      </c>
      <c r="E4572" s="25" t="n">
        <f aca="false">NORMSDIST(C4572)</f>
        <v>0.792248258329708</v>
      </c>
      <c r="F4572" s="23" t="n">
        <f aca="true">BETAINV(RAND(),T1_PERT!$F$5,T1_PERT!$G$5,T1_PERT!$C$5,T1_PERT!$E$5)</f>
        <v>3.92640718132019</v>
      </c>
      <c r="G4572" s="23" t="n">
        <f aca="false">BETAINV(D4572,T1_PERT!$F$6,T1_PERT!$G$6,T1_PERT!$C$6,T1_PERT!$E$6)</f>
        <v>5.54720689674723</v>
      </c>
      <c r="H4572" s="23" t="n">
        <f aca="true">BETAINV(RAND(),T1_PERT!$F$7,T1_PERT!$G$7,T1_PERT!$C$7,T1_PERT!$E$7)</f>
        <v>5.42186139098482</v>
      </c>
      <c r="I4572" s="23" t="n">
        <f aca="false">BETAINV(E4572,T1_PERT!$F$8,T1_PERT!$G$8,T1_PERT!$C$8,T1_PERT!$E$8)</f>
        <v>5.93716740761002</v>
      </c>
      <c r="J4572" s="23" t="n">
        <f aca="true">BETAINV(RAND(),T1_PERT!$F$9,T1_PERT!$G$9,T1_PERT!$C$9,T1_PERT!$E$9)</f>
        <v>5.47540589009697</v>
      </c>
      <c r="K4572" s="23" t="n">
        <f aca="true">BETAINV(RAND(),T1_PERT!$F$10,T1_PERT!$G$10,T1_PERT!$C$10,T1_PERT!$E$10)</f>
        <v>1.72301029983222</v>
      </c>
      <c r="L4572" s="23" t="n">
        <f aca="false">F4572+G4572+I4572+K4572</f>
        <v>17.1337917855097</v>
      </c>
      <c r="M4572" s="23" t="n">
        <f aca="false">F4572+H4572+J4572+K4572</f>
        <v>16.5466847622342</v>
      </c>
      <c r="N4572" s="23" t="n">
        <f aca="false">MAX(L4572,M4572)</f>
        <v>17.1337917855097</v>
      </c>
    </row>
    <row r="4573" customFormat="false" ht="15" hidden="false" customHeight="false" outlineLevel="0" collapsed="false">
      <c r="A4573" s="5" t="n">
        <v>4554</v>
      </c>
      <c r="B4573" s="25" t="n">
        <f aca="true">NORMSINV(RAND())</f>
        <v>-1.26417284619689</v>
      </c>
      <c r="C4573" s="25" t="n">
        <f aca="true">$C$4*B4573+SQRT(1-$C$4^2)*NORMSINV(RAND())</f>
        <v>-0.895235641372026</v>
      </c>
      <c r="D4573" s="25" t="n">
        <f aca="false">NORMSDIST(B4573)</f>
        <v>0.10308399737689</v>
      </c>
      <c r="E4573" s="25" t="n">
        <f aca="false">NORMSDIST(C4573)</f>
        <v>0.185330567935014</v>
      </c>
      <c r="F4573" s="23" t="n">
        <f aca="true">BETAINV(RAND(),T1_PERT!$F$5,T1_PERT!$G$5,T1_PERT!$C$5,T1_PERT!$E$5)</f>
        <v>4.6152396536694</v>
      </c>
      <c r="G4573" s="23" t="n">
        <f aca="false">BETAINV(D4573,T1_PERT!$F$6,T1_PERT!$G$6,T1_PERT!$C$6,T1_PERT!$E$6)</f>
        <v>3.93209084419328</v>
      </c>
      <c r="H4573" s="23" t="n">
        <f aca="true">BETAINV(RAND(),T1_PERT!$F$7,T1_PERT!$G$7,T1_PERT!$C$7,T1_PERT!$E$7)</f>
        <v>6.15672482464093</v>
      </c>
      <c r="I4573" s="23" t="n">
        <f aca="false">BETAINV(E4573,T1_PERT!$F$8,T1_PERT!$G$8,T1_PERT!$C$8,T1_PERT!$E$8)</f>
        <v>4.64387466854295</v>
      </c>
      <c r="J4573" s="23" t="n">
        <f aca="true">BETAINV(RAND(),T1_PERT!$F$9,T1_PERT!$G$9,T1_PERT!$C$9,T1_PERT!$E$9)</f>
        <v>3.62801857703312</v>
      </c>
      <c r="K4573" s="23" t="n">
        <f aca="true">BETAINV(RAND(),T1_PERT!$F$10,T1_PERT!$G$10,T1_PERT!$C$10,T1_PERT!$E$10)</f>
        <v>1.26363883526692</v>
      </c>
      <c r="L4573" s="23" t="n">
        <f aca="false">F4573+G4573+I4573+K4573</f>
        <v>14.4548440016725</v>
      </c>
      <c r="M4573" s="23" t="n">
        <f aca="false">F4573+H4573+J4573+K4573</f>
        <v>15.6636218906104</v>
      </c>
      <c r="N4573" s="23" t="n">
        <f aca="false">MAX(L4573,M4573)</f>
        <v>15.6636218906104</v>
      </c>
    </row>
    <row r="4574" customFormat="false" ht="15" hidden="false" customHeight="false" outlineLevel="0" collapsed="false">
      <c r="A4574" s="5" t="n">
        <v>4555</v>
      </c>
      <c r="B4574" s="25" t="n">
        <f aca="true">NORMSINV(RAND())</f>
        <v>-1.01295685633938</v>
      </c>
      <c r="C4574" s="25" t="n">
        <f aca="true">$C$4*B4574+SQRT(1-$C$4^2)*NORMSINV(RAND())</f>
        <v>1.03082810869678</v>
      </c>
      <c r="D4574" s="25" t="n">
        <f aca="false">NORMSDIST(B4574)</f>
        <v>0.15554038448659</v>
      </c>
      <c r="E4574" s="25" t="n">
        <f aca="false">NORMSDIST(C4574)</f>
        <v>0.848689282828655</v>
      </c>
      <c r="F4574" s="23" t="n">
        <f aca="true">BETAINV(RAND(),T1_PERT!$F$5,T1_PERT!$G$5,T1_PERT!$C$5,T1_PERT!$E$5)</f>
        <v>4.66632184826372</v>
      </c>
      <c r="G4574" s="23" t="n">
        <f aca="false">BETAINV(D4574,T1_PERT!$F$6,T1_PERT!$G$6,T1_PERT!$C$6,T1_PERT!$E$6)</f>
        <v>4.14780875204556</v>
      </c>
      <c r="H4574" s="23" t="n">
        <f aca="true">BETAINV(RAND(),T1_PERT!$F$7,T1_PERT!$G$7,T1_PERT!$C$7,T1_PERT!$E$7)</f>
        <v>5.19915184834677</v>
      </c>
      <c r="I4574" s="23" t="n">
        <f aca="false">BETAINV(E4574,T1_PERT!$F$8,T1_PERT!$G$8,T1_PERT!$C$8,T1_PERT!$E$8)</f>
        <v>6.12340610033538</v>
      </c>
      <c r="J4574" s="23" t="n">
        <f aca="true">BETAINV(RAND(),T1_PERT!$F$9,T1_PERT!$G$9,T1_PERT!$C$9,T1_PERT!$E$9)</f>
        <v>4.9377818647267</v>
      </c>
      <c r="K4574" s="23" t="n">
        <f aca="true">BETAINV(RAND(),T1_PERT!$F$10,T1_PERT!$G$10,T1_PERT!$C$10,T1_PERT!$E$10)</f>
        <v>1.76591745656399</v>
      </c>
      <c r="L4574" s="23" t="n">
        <f aca="false">F4574+G4574+I4574+K4574</f>
        <v>16.7034541572087</v>
      </c>
      <c r="M4574" s="23" t="n">
        <f aca="false">F4574+H4574+J4574+K4574</f>
        <v>16.5691730179012</v>
      </c>
      <c r="N4574" s="23" t="n">
        <f aca="false">MAX(L4574,M4574)</f>
        <v>16.7034541572087</v>
      </c>
    </row>
    <row r="4575" customFormat="false" ht="15" hidden="false" customHeight="false" outlineLevel="0" collapsed="false">
      <c r="A4575" s="5" t="n">
        <v>4556</v>
      </c>
      <c r="B4575" s="25" t="n">
        <f aca="true">NORMSINV(RAND())</f>
        <v>-0.576780574197353</v>
      </c>
      <c r="C4575" s="25" t="n">
        <f aca="true">$C$4*B4575+SQRT(1-$C$4^2)*NORMSINV(RAND())</f>
        <v>-1.81048116358299</v>
      </c>
      <c r="D4575" s="25" t="n">
        <f aca="false">NORMSDIST(B4575)</f>
        <v>0.282043846946377</v>
      </c>
      <c r="E4575" s="25" t="n">
        <f aca="false">NORMSDIST(C4575)</f>
        <v>0.0351106014168953</v>
      </c>
      <c r="F4575" s="23" t="n">
        <f aca="true">BETAINV(RAND(),T1_PERT!$F$5,T1_PERT!$G$5,T1_PERT!$C$5,T1_PERT!$E$5)</f>
        <v>4.29240997790039</v>
      </c>
      <c r="G4575" s="23" t="n">
        <f aca="false">BETAINV(D4575,T1_PERT!$F$6,T1_PERT!$G$6,T1_PERT!$C$6,T1_PERT!$E$6)</f>
        <v>4.583099309639</v>
      </c>
      <c r="H4575" s="23" t="n">
        <f aca="true">BETAINV(RAND(),T1_PERT!$F$7,T1_PERT!$G$7,T1_PERT!$C$7,T1_PERT!$E$7)</f>
        <v>4.92939196930876</v>
      </c>
      <c r="I4575" s="23" t="n">
        <f aca="false">BETAINV(E4575,T1_PERT!$F$8,T1_PERT!$G$8,T1_PERT!$C$8,T1_PERT!$E$8)</f>
        <v>4.25272933837386</v>
      </c>
      <c r="J4575" s="23" t="n">
        <f aca="true">BETAINV(RAND(),T1_PERT!$F$9,T1_PERT!$G$9,T1_PERT!$C$9,T1_PERT!$E$9)</f>
        <v>5.41189050241371</v>
      </c>
      <c r="K4575" s="23" t="n">
        <f aca="true">BETAINV(RAND(),T1_PERT!$F$10,T1_PERT!$G$10,T1_PERT!$C$10,T1_PERT!$E$10)</f>
        <v>2.1507076749857</v>
      </c>
      <c r="L4575" s="23" t="n">
        <f aca="false">F4575+G4575+I4575+K4575</f>
        <v>15.2789463008989</v>
      </c>
      <c r="M4575" s="23" t="n">
        <f aca="false">F4575+H4575+J4575+K4575</f>
        <v>16.7844001246086</v>
      </c>
      <c r="N4575" s="23" t="n">
        <f aca="false">MAX(L4575,M4575)</f>
        <v>16.7844001246086</v>
      </c>
    </row>
    <row r="4576" customFormat="false" ht="15" hidden="false" customHeight="false" outlineLevel="0" collapsed="false">
      <c r="A4576" s="5" t="n">
        <v>4557</v>
      </c>
      <c r="B4576" s="25" t="n">
        <f aca="true">NORMSINV(RAND())</f>
        <v>0.184078947837201</v>
      </c>
      <c r="C4576" s="25" t="n">
        <f aca="true">$C$4*B4576+SQRT(1-$C$4^2)*NORMSINV(RAND())</f>
        <v>0.621936191967224</v>
      </c>
      <c r="D4576" s="25" t="n">
        <f aca="false">NORMSDIST(B4576)</f>
        <v>0.57302423927347</v>
      </c>
      <c r="E4576" s="25" t="n">
        <f aca="false">NORMSDIST(C4576)</f>
        <v>0.733008087068851</v>
      </c>
      <c r="F4576" s="23" t="n">
        <f aca="true">BETAINV(RAND(),T1_PERT!$F$5,T1_PERT!$G$5,T1_PERT!$C$5,T1_PERT!$E$5)</f>
        <v>4.27788982331818</v>
      </c>
      <c r="G4576" s="23" t="n">
        <f aca="false">BETAINV(D4576,T1_PERT!$F$6,T1_PERT!$G$6,T1_PERT!$C$6,T1_PERT!$E$6)</f>
        <v>5.48493556173634</v>
      </c>
      <c r="H4576" s="23" t="n">
        <f aca="true">BETAINV(RAND(),T1_PERT!$F$7,T1_PERT!$G$7,T1_PERT!$C$7,T1_PERT!$E$7)</f>
        <v>6.50351932654086</v>
      </c>
      <c r="I4576" s="23" t="n">
        <f aca="false">BETAINV(E4576,T1_PERT!$F$8,T1_PERT!$G$8,T1_PERT!$C$8,T1_PERT!$E$8)</f>
        <v>5.77154393500531</v>
      </c>
      <c r="J4576" s="23" t="n">
        <f aca="true">BETAINV(RAND(),T1_PERT!$F$9,T1_PERT!$G$9,T1_PERT!$C$9,T1_PERT!$E$9)</f>
        <v>5.21245765862137</v>
      </c>
      <c r="K4576" s="23" t="n">
        <f aca="true">BETAINV(RAND(),T1_PERT!$F$10,T1_PERT!$G$10,T1_PERT!$C$10,T1_PERT!$E$10)</f>
        <v>2.03590918981873</v>
      </c>
      <c r="L4576" s="23" t="n">
        <f aca="false">F4576+G4576+I4576+K4576</f>
        <v>17.5702785098786</v>
      </c>
      <c r="M4576" s="23" t="n">
        <f aca="false">F4576+H4576+J4576+K4576</f>
        <v>18.0297759982991</v>
      </c>
      <c r="N4576" s="23" t="n">
        <f aca="false">MAX(L4576,M4576)</f>
        <v>18.0297759982991</v>
      </c>
    </row>
    <row r="4577" customFormat="false" ht="15" hidden="false" customHeight="false" outlineLevel="0" collapsed="false">
      <c r="A4577" s="5" t="n">
        <v>4558</v>
      </c>
      <c r="B4577" s="25" t="n">
        <f aca="true">NORMSINV(RAND())</f>
        <v>-0.083441069758762</v>
      </c>
      <c r="C4577" s="25" t="n">
        <f aca="true">$C$4*B4577+SQRT(1-$C$4^2)*NORMSINV(RAND())</f>
        <v>-2.44269637784756</v>
      </c>
      <c r="D4577" s="25" t="n">
        <f aca="false">NORMSDIST(B4577)</f>
        <v>0.466750416703942</v>
      </c>
      <c r="E4577" s="25" t="n">
        <f aca="false">NORMSDIST(C4577)</f>
        <v>0.00728899801013255</v>
      </c>
      <c r="F4577" s="23" t="n">
        <f aca="true">BETAINV(RAND(),T1_PERT!$F$5,T1_PERT!$G$5,T1_PERT!$C$5,T1_PERT!$E$5)</f>
        <v>3.57308208173476</v>
      </c>
      <c r="G4577" s="23" t="n">
        <f aca="false">BETAINV(D4577,T1_PERT!$F$6,T1_PERT!$G$6,T1_PERT!$C$6,T1_PERT!$E$6)</f>
        <v>5.15251950270133</v>
      </c>
      <c r="H4577" s="23" t="n">
        <f aca="true">BETAINV(RAND(),T1_PERT!$F$7,T1_PERT!$G$7,T1_PERT!$C$7,T1_PERT!$E$7)</f>
        <v>4.90209562737564</v>
      </c>
      <c r="I4577" s="23" t="n">
        <f aca="false">BETAINV(E4577,T1_PERT!$F$8,T1_PERT!$G$8,T1_PERT!$C$8,T1_PERT!$E$8)</f>
        <v>4.11105432253227</v>
      </c>
      <c r="J4577" s="23" t="n">
        <f aca="true">BETAINV(RAND(),T1_PERT!$F$9,T1_PERT!$G$9,T1_PERT!$C$9,T1_PERT!$E$9)</f>
        <v>3.9011532160266</v>
      </c>
      <c r="K4577" s="23" t="n">
        <f aca="true">BETAINV(RAND(),T1_PERT!$F$10,T1_PERT!$G$10,T1_PERT!$C$10,T1_PERT!$E$10)</f>
        <v>1.93495381967927</v>
      </c>
      <c r="L4577" s="23" t="n">
        <f aca="false">F4577+G4577+I4577+K4577</f>
        <v>14.7716097266476</v>
      </c>
      <c r="M4577" s="23" t="n">
        <f aca="false">F4577+H4577+J4577+K4577</f>
        <v>14.3112847448163</v>
      </c>
      <c r="N4577" s="23" t="n">
        <f aca="false">MAX(L4577,M4577)</f>
        <v>14.7716097266476</v>
      </c>
    </row>
    <row r="4578" customFormat="false" ht="15" hidden="false" customHeight="false" outlineLevel="0" collapsed="false">
      <c r="A4578" s="5" t="n">
        <v>4559</v>
      </c>
      <c r="B4578" s="25" t="n">
        <f aca="true">NORMSINV(RAND())</f>
        <v>-0.818284653511907</v>
      </c>
      <c r="C4578" s="25" t="n">
        <f aca="true">$C$4*B4578+SQRT(1-$C$4^2)*NORMSINV(RAND())</f>
        <v>0.495761001884775</v>
      </c>
      <c r="D4578" s="25" t="n">
        <f aca="false">NORMSDIST(B4578)</f>
        <v>0.206597333488468</v>
      </c>
      <c r="E4578" s="25" t="n">
        <f aca="false">NORMSDIST(C4578)</f>
        <v>0.689968478801368</v>
      </c>
      <c r="F4578" s="23" t="n">
        <f aca="true">BETAINV(RAND(),T1_PERT!$F$5,T1_PERT!$G$5,T1_PERT!$C$5,T1_PERT!$E$5)</f>
        <v>2.7530302702415</v>
      </c>
      <c r="G4578" s="23" t="n">
        <f aca="false">BETAINV(D4578,T1_PERT!$F$6,T1_PERT!$G$6,T1_PERT!$C$6,T1_PERT!$E$6)</f>
        <v>4.33300584183073</v>
      </c>
      <c r="H4578" s="23" t="n">
        <f aca="true">BETAINV(RAND(),T1_PERT!$F$7,T1_PERT!$G$7,T1_PERT!$C$7,T1_PERT!$E$7)</f>
        <v>3.90224012330885</v>
      </c>
      <c r="I4578" s="23" t="n">
        <f aca="false">BETAINV(E4578,T1_PERT!$F$8,T1_PERT!$G$8,T1_PERT!$C$8,T1_PERT!$E$8)</f>
        <v>5.66362063791056</v>
      </c>
      <c r="J4578" s="23" t="n">
        <f aca="true">BETAINV(RAND(),T1_PERT!$F$9,T1_PERT!$G$9,T1_PERT!$C$9,T1_PERT!$E$9)</f>
        <v>3.58005486881187</v>
      </c>
      <c r="K4578" s="23" t="n">
        <f aca="true">BETAINV(RAND(),T1_PERT!$F$10,T1_PERT!$G$10,T1_PERT!$C$10,T1_PERT!$E$10)</f>
        <v>2.27686897652817</v>
      </c>
      <c r="L4578" s="23" t="n">
        <f aca="false">F4578+G4578+I4578+K4578</f>
        <v>15.026525726511</v>
      </c>
      <c r="M4578" s="23" t="n">
        <f aca="false">F4578+H4578+J4578+K4578</f>
        <v>12.5121942388904</v>
      </c>
      <c r="N4578" s="23" t="n">
        <f aca="false">MAX(L4578,M4578)</f>
        <v>15.026525726511</v>
      </c>
    </row>
    <row r="4579" customFormat="false" ht="15" hidden="false" customHeight="false" outlineLevel="0" collapsed="false">
      <c r="A4579" s="5" t="n">
        <v>4560</v>
      </c>
      <c r="B4579" s="25" t="n">
        <f aca="true">NORMSINV(RAND())</f>
        <v>0.0742106477760748</v>
      </c>
      <c r="C4579" s="25" t="n">
        <f aca="true">$C$4*B4579+SQRT(1-$C$4^2)*NORMSINV(RAND())</f>
        <v>0.122054712206726</v>
      </c>
      <c r="D4579" s="25" t="n">
        <f aca="false">NORMSDIST(B4579)</f>
        <v>0.529578613242557</v>
      </c>
      <c r="E4579" s="25" t="n">
        <f aca="false">NORMSDIST(C4579)</f>
        <v>0.548572155971016</v>
      </c>
      <c r="F4579" s="23" t="n">
        <f aca="true">BETAINV(RAND(),T1_PERT!$F$5,T1_PERT!$G$5,T1_PERT!$C$5,T1_PERT!$E$5)</f>
        <v>5.43572378785415</v>
      </c>
      <c r="G4579" s="23" t="n">
        <f aca="false">BETAINV(D4579,T1_PERT!$F$6,T1_PERT!$G$6,T1_PERT!$C$6,T1_PERT!$E$6)</f>
        <v>5.3469899872382</v>
      </c>
      <c r="H4579" s="23" t="n">
        <f aca="true">BETAINV(RAND(),T1_PERT!$F$7,T1_PERT!$G$7,T1_PERT!$C$7,T1_PERT!$E$7)</f>
        <v>6.42992845373283</v>
      </c>
      <c r="I4579" s="23" t="n">
        <f aca="false">BETAINV(E4579,T1_PERT!$F$8,T1_PERT!$G$8,T1_PERT!$C$8,T1_PERT!$E$8)</f>
        <v>5.35259584938431</v>
      </c>
      <c r="J4579" s="23" t="n">
        <f aca="true">BETAINV(RAND(),T1_PERT!$F$9,T1_PERT!$G$9,T1_PERT!$C$9,T1_PERT!$E$9)</f>
        <v>5.1908077961406</v>
      </c>
      <c r="K4579" s="23" t="n">
        <f aca="true">BETAINV(RAND(),T1_PERT!$F$10,T1_PERT!$G$10,T1_PERT!$C$10,T1_PERT!$E$10)</f>
        <v>1.66512585289283</v>
      </c>
      <c r="L4579" s="23" t="n">
        <f aca="false">F4579+G4579+I4579+K4579</f>
        <v>17.8004354773695</v>
      </c>
      <c r="M4579" s="23" t="n">
        <f aca="false">F4579+H4579+J4579+K4579</f>
        <v>18.7215858906204</v>
      </c>
      <c r="N4579" s="23" t="n">
        <f aca="false">MAX(L4579,M4579)</f>
        <v>18.7215858906204</v>
      </c>
    </row>
    <row r="4580" customFormat="false" ht="15" hidden="false" customHeight="false" outlineLevel="0" collapsed="false">
      <c r="A4580" s="5" t="n">
        <v>4561</v>
      </c>
      <c r="B4580" s="25" t="n">
        <f aca="true">NORMSINV(RAND())</f>
        <v>0.317726093567853</v>
      </c>
      <c r="C4580" s="25" t="n">
        <f aca="true">$C$4*B4580+SQRT(1-$C$4^2)*NORMSINV(RAND())</f>
        <v>-0.952861788835553</v>
      </c>
      <c r="D4580" s="25" t="n">
        <f aca="false">NORMSDIST(B4580)</f>
        <v>0.624653641865503</v>
      </c>
      <c r="E4580" s="25" t="n">
        <f aca="false">NORMSDIST(C4580)</f>
        <v>0.170330051365828</v>
      </c>
      <c r="F4580" s="23" t="n">
        <f aca="true">BETAINV(RAND(),T1_PERT!$F$5,T1_PERT!$G$5,T1_PERT!$C$5,T1_PERT!$E$5)</f>
        <v>3.0588381718674</v>
      </c>
      <c r="G4580" s="23" t="n">
        <f aca="false">BETAINV(D4580,T1_PERT!$F$6,T1_PERT!$G$6,T1_PERT!$C$6,T1_PERT!$E$6)</f>
        <v>5.65467121429313</v>
      </c>
      <c r="H4580" s="23" t="n">
        <f aca="true">BETAINV(RAND(),T1_PERT!$F$7,T1_PERT!$G$7,T1_PERT!$C$7,T1_PERT!$E$7)</f>
        <v>5.56895946681748</v>
      </c>
      <c r="I4580" s="23" t="n">
        <f aca="false">BETAINV(E4580,T1_PERT!$F$8,T1_PERT!$G$8,T1_PERT!$C$8,T1_PERT!$E$8)</f>
        <v>4.61197254281871</v>
      </c>
      <c r="J4580" s="23" t="n">
        <f aca="true">BETAINV(RAND(),T1_PERT!$F$9,T1_PERT!$G$9,T1_PERT!$C$9,T1_PERT!$E$9)</f>
        <v>3.27889462862677</v>
      </c>
      <c r="K4580" s="23" t="n">
        <f aca="true">BETAINV(RAND(),T1_PERT!$F$10,T1_PERT!$G$10,T1_PERT!$C$10,T1_PERT!$E$10)</f>
        <v>2.14003867698898</v>
      </c>
      <c r="L4580" s="23" t="n">
        <f aca="false">F4580+G4580+I4580+K4580</f>
        <v>15.4655206059682</v>
      </c>
      <c r="M4580" s="23" t="n">
        <f aca="false">F4580+H4580+J4580+K4580</f>
        <v>14.0467309443006</v>
      </c>
      <c r="N4580" s="23" t="n">
        <f aca="false">MAX(L4580,M4580)</f>
        <v>15.4655206059682</v>
      </c>
    </row>
    <row r="4581" customFormat="false" ht="15" hidden="false" customHeight="false" outlineLevel="0" collapsed="false">
      <c r="A4581" s="5" t="n">
        <v>4562</v>
      </c>
      <c r="B4581" s="25" t="n">
        <f aca="true">NORMSINV(RAND())</f>
        <v>0.246995717300548</v>
      </c>
      <c r="C4581" s="25" t="n">
        <f aca="true">$C$4*B4581+SQRT(1-$C$4^2)*NORMSINV(RAND())</f>
        <v>0.325820964167801</v>
      </c>
      <c r="D4581" s="25" t="n">
        <f aca="false">NORMSDIST(B4581)</f>
        <v>0.597544230743892</v>
      </c>
      <c r="E4581" s="25" t="n">
        <f aca="false">NORMSDIST(C4581)</f>
        <v>0.627720091799147</v>
      </c>
      <c r="F4581" s="23" t="n">
        <f aca="true">BETAINV(RAND(),T1_PERT!$F$5,T1_PERT!$G$5,T1_PERT!$C$5,T1_PERT!$E$5)</f>
        <v>3.90544288301072</v>
      </c>
      <c r="G4581" s="23" t="n">
        <f aca="false">BETAINV(D4581,T1_PERT!$F$6,T1_PERT!$G$6,T1_PERT!$C$6,T1_PERT!$E$6)</f>
        <v>5.56462181939003</v>
      </c>
      <c r="H4581" s="23" t="n">
        <f aca="true">BETAINV(RAND(),T1_PERT!$F$7,T1_PERT!$G$7,T1_PERT!$C$7,T1_PERT!$E$7)</f>
        <v>5.06828395892367</v>
      </c>
      <c r="I4581" s="23" t="n">
        <f aca="false">BETAINV(E4581,T1_PERT!$F$8,T1_PERT!$G$8,T1_PERT!$C$8,T1_PERT!$E$8)</f>
        <v>5.52018498008549</v>
      </c>
      <c r="J4581" s="23" t="n">
        <f aca="true">BETAINV(RAND(),T1_PERT!$F$9,T1_PERT!$G$9,T1_PERT!$C$9,T1_PERT!$E$9)</f>
        <v>5.53886162584106</v>
      </c>
      <c r="K4581" s="23" t="n">
        <f aca="true">BETAINV(RAND(),T1_PERT!$F$10,T1_PERT!$G$10,T1_PERT!$C$10,T1_PERT!$E$10)</f>
        <v>1.2418513262795</v>
      </c>
      <c r="L4581" s="23" t="n">
        <f aca="false">F4581+G4581+I4581+K4581</f>
        <v>16.2321010087657</v>
      </c>
      <c r="M4581" s="23" t="n">
        <f aca="false">F4581+H4581+J4581+K4581</f>
        <v>15.7544397940549</v>
      </c>
      <c r="N4581" s="23" t="n">
        <f aca="false">MAX(L4581,M4581)</f>
        <v>16.2321010087657</v>
      </c>
    </row>
    <row r="4582" customFormat="false" ht="15" hidden="false" customHeight="false" outlineLevel="0" collapsed="false">
      <c r="A4582" s="5" t="n">
        <v>4563</v>
      </c>
      <c r="B4582" s="25" t="n">
        <f aca="true">NORMSINV(RAND())</f>
        <v>0.637272025844229</v>
      </c>
      <c r="C4582" s="25" t="n">
        <f aca="true">$C$4*B4582+SQRT(1-$C$4^2)*NORMSINV(RAND())</f>
        <v>-1.34333100594327</v>
      </c>
      <c r="D4582" s="25" t="n">
        <f aca="false">NORMSDIST(B4582)</f>
        <v>0.738026165402353</v>
      </c>
      <c r="E4582" s="25" t="n">
        <f aca="false">NORMSDIST(C4582)</f>
        <v>0.0895824082541883</v>
      </c>
      <c r="F4582" s="23" t="n">
        <f aca="true">BETAINV(RAND(),T1_PERT!$F$5,T1_PERT!$G$5,T1_PERT!$C$5,T1_PERT!$E$5)</f>
        <v>3.81627124427072</v>
      </c>
      <c r="G4582" s="23" t="n">
        <f aca="false">BETAINV(D4582,T1_PERT!$F$6,T1_PERT!$G$6,T1_PERT!$C$6,T1_PERT!$E$6)</f>
        <v>6.06430808147389</v>
      </c>
      <c r="H4582" s="23" t="n">
        <f aca="true">BETAINV(RAND(),T1_PERT!$F$7,T1_PERT!$G$7,T1_PERT!$C$7,T1_PERT!$E$7)</f>
        <v>4.47048967460102</v>
      </c>
      <c r="I4582" s="23" t="n">
        <f aca="false">BETAINV(E4582,T1_PERT!$F$8,T1_PERT!$G$8,T1_PERT!$C$8,T1_PERT!$E$8)</f>
        <v>4.42189080304518</v>
      </c>
      <c r="J4582" s="23" t="n">
        <f aca="true">BETAINV(RAND(),T1_PERT!$F$9,T1_PERT!$G$9,T1_PERT!$C$9,T1_PERT!$E$9)</f>
        <v>4.5006902498038</v>
      </c>
      <c r="K4582" s="23" t="n">
        <f aca="true">BETAINV(RAND(),T1_PERT!$F$10,T1_PERT!$G$10,T1_PERT!$C$10,T1_PERT!$E$10)</f>
        <v>2.27498307778105</v>
      </c>
      <c r="L4582" s="23" t="n">
        <f aca="false">F4582+G4582+I4582+K4582</f>
        <v>16.5774532065708</v>
      </c>
      <c r="M4582" s="23" t="n">
        <f aca="false">F4582+H4582+J4582+K4582</f>
        <v>15.0624342464566</v>
      </c>
      <c r="N4582" s="23" t="n">
        <f aca="false">MAX(L4582,M4582)</f>
        <v>16.5774532065708</v>
      </c>
    </row>
    <row r="4583" customFormat="false" ht="15" hidden="false" customHeight="false" outlineLevel="0" collapsed="false">
      <c r="A4583" s="5" t="n">
        <v>4564</v>
      </c>
      <c r="B4583" s="25" t="n">
        <f aca="true">NORMSINV(RAND())</f>
        <v>1.09141445806246</v>
      </c>
      <c r="C4583" s="25" t="n">
        <f aca="true">$C$4*B4583+SQRT(1-$C$4^2)*NORMSINV(RAND())</f>
        <v>0.65838757843813</v>
      </c>
      <c r="D4583" s="25" t="n">
        <f aca="false">NORMSDIST(B4583)</f>
        <v>0.862454723303921</v>
      </c>
      <c r="E4583" s="25" t="n">
        <f aca="false">NORMSDIST(C4583)</f>
        <v>0.744855442448818</v>
      </c>
      <c r="F4583" s="23" t="n">
        <f aca="true">BETAINV(RAND(),T1_PERT!$F$5,T1_PERT!$G$5,T1_PERT!$C$5,T1_PERT!$E$5)</f>
        <v>4.36798728092417</v>
      </c>
      <c r="G4583" s="23" t="n">
        <f aca="false">BETAINV(D4583,T1_PERT!$F$6,T1_PERT!$G$6,T1_PERT!$C$6,T1_PERT!$E$6)</f>
        <v>6.63693361034279</v>
      </c>
      <c r="H4583" s="23" t="n">
        <f aca="true">BETAINV(RAND(),T1_PERT!$F$7,T1_PERT!$G$7,T1_PERT!$C$7,T1_PERT!$E$7)</f>
        <v>6.37941557522002</v>
      </c>
      <c r="I4583" s="23" t="n">
        <f aca="false">BETAINV(E4583,T1_PERT!$F$8,T1_PERT!$G$8,T1_PERT!$C$8,T1_PERT!$E$8)</f>
        <v>5.80286952372253</v>
      </c>
      <c r="J4583" s="23" t="n">
        <f aca="true">BETAINV(RAND(),T1_PERT!$F$9,T1_PERT!$G$9,T1_PERT!$C$9,T1_PERT!$E$9)</f>
        <v>4.06684484843605</v>
      </c>
      <c r="K4583" s="23" t="n">
        <f aca="true">BETAINV(RAND(),T1_PERT!$F$10,T1_PERT!$G$10,T1_PERT!$C$10,T1_PERT!$E$10)</f>
        <v>2.47982177416569</v>
      </c>
      <c r="L4583" s="23" t="n">
        <f aca="false">F4583+G4583+I4583+K4583</f>
        <v>19.2876121891552</v>
      </c>
      <c r="M4583" s="23" t="n">
        <f aca="false">F4583+H4583+J4583+K4583</f>
        <v>17.2940694787459</v>
      </c>
      <c r="N4583" s="23" t="n">
        <f aca="false">MAX(L4583,M4583)</f>
        <v>19.2876121891552</v>
      </c>
    </row>
    <row r="4584" customFormat="false" ht="15" hidden="false" customHeight="false" outlineLevel="0" collapsed="false">
      <c r="A4584" s="5" t="n">
        <v>4565</v>
      </c>
      <c r="B4584" s="25" t="n">
        <f aca="true">NORMSINV(RAND())</f>
        <v>0.644341445913125</v>
      </c>
      <c r="C4584" s="25" t="n">
        <f aca="true">$C$4*B4584+SQRT(1-$C$4^2)*NORMSINV(RAND())</f>
        <v>0.453110163590532</v>
      </c>
      <c r="D4584" s="25" t="n">
        <f aca="false">NORMSDIST(B4584)</f>
        <v>0.740322977352257</v>
      </c>
      <c r="E4584" s="25" t="n">
        <f aca="false">NORMSDIST(C4584)</f>
        <v>0.6747652914348</v>
      </c>
      <c r="F4584" s="23" t="n">
        <f aca="true">BETAINV(RAND(),T1_PERT!$F$5,T1_PERT!$G$5,T1_PERT!$C$5,T1_PERT!$E$5)</f>
        <v>3.02829826586743</v>
      </c>
      <c r="G4584" s="23" t="n">
        <f aca="false">BETAINV(D4584,T1_PERT!$F$6,T1_PERT!$G$6,T1_PERT!$C$6,T1_PERT!$E$6)</f>
        <v>6.07336802718509</v>
      </c>
      <c r="H4584" s="23" t="n">
        <f aca="true">BETAINV(RAND(),T1_PERT!$F$7,T1_PERT!$G$7,T1_PERT!$C$7,T1_PERT!$E$7)</f>
        <v>6.63255960772602</v>
      </c>
      <c r="I4584" s="23" t="n">
        <f aca="false">BETAINV(E4584,T1_PERT!$F$8,T1_PERT!$G$8,T1_PERT!$C$8,T1_PERT!$E$8)</f>
        <v>5.62737785770214</v>
      </c>
      <c r="J4584" s="23" t="n">
        <f aca="true">BETAINV(RAND(),T1_PERT!$F$9,T1_PERT!$G$9,T1_PERT!$C$9,T1_PERT!$E$9)</f>
        <v>4.67690445671494</v>
      </c>
      <c r="K4584" s="23" t="n">
        <f aca="true">BETAINV(RAND(),T1_PERT!$F$10,T1_PERT!$G$10,T1_PERT!$C$10,T1_PERT!$E$10)</f>
        <v>1.98240517261514</v>
      </c>
      <c r="L4584" s="23" t="n">
        <f aca="false">F4584+G4584+I4584+K4584</f>
        <v>16.7114493233698</v>
      </c>
      <c r="M4584" s="23" t="n">
        <f aca="false">F4584+H4584+J4584+K4584</f>
        <v>16.3201675029235</v>
      </c>
      <c r="N4584" s="23" t="n">
        <f aca="false">MAX(L4584,M4584)</f>
        <v>16.7114493233698</v>
      </c>
    </row>
    <row r="4585" customFormat="false" ht="15" hidden="false" customHeight="false" outlineLevel="0" collapsed="false">
      <c r="A4585" s="5" t="n">
        <v>4566</v>
      </c>
      <c r="B4585" s="25" t="n">
        <f aca="true">NORMSINV(RAND())</f>
        <v>-0.990164317031349</v>
      </c>
      <c r="C4585" s="25" t="n">
        <f aca="true">$C$4*B4585+SQRT(1-$C$4^2)*NORMSINV(RAND())</f>
        <v>-0.123858778084018</v>
      </c>
      <c r="D4585" s="25" t="n">
        <f aca="false">NORMSDIST(B4585)</f>
        <v>0.161046905280171</v>
      </c>
      <c r="E4585" s="25" t="n">
        <f aca="false">NORMSDIST(C4585)</f>
        <v>0.450713545937743</v>
      </c>
      <c r="F4585" s="23" t="n">
        <f aca="true">BETAINV(RAND(),T1_PERT!$F$5,T1_PERT!$G$5,T1_PERT!$C$5,T1_PERT!$E$5)</f>
        <v>3.14098427053003</v>
      </c>
      <c r="G4585" s="23" t="n">
        <f aca="false">BETAINV(D4585,T1_PERT!$F$6,T1_PERT!$G$6,T1_PERT!$C$6,T1_PERT!$E$6)</f>
        <v>4.16869583669977</v>
      </c>
      <c r="H4585" s="23" t="n">
        <f aca="true">BETAINV(RAND(),T1_PERT!$F$7,T1_PERT!$G$7,T1_PERT!$C$7,T1_PERT!$E$7)</f>
        <v>6.28192967615587</v>
      </c>
      <c r="I4585" s="23" t="n">
        <f aca="false">BETAINV(E4585,T1_PERT!$F$8,T1_PERT!$G$8,T1_PERT!$C$8,T1_PERT!$E$8)</f>
        <v>5.1592405828671</v>
      </c>
      <c r="J4585" s="23" t="n">
        <f aca="true">BETAINV(RAND(),T1_PERT!$F$9,T1_PERT!$G$9,T1_PERT!$C$9,T1_PERT!$E$9)</f>
        <v>4.04110893340671</v>
      </c>
      <c r="K4585" s="23" t="n">
        <f aca="true">BETAINV(RAND(),T1_PERT!$F$10,T1_PERT!$G$10,T1_PERT!$C$10,T1_PERT!$E$10)</f>
        <v>2.61941915635933</v>
      </c>
      <c r="L4585" s="23" t="n">
        <f aca="false">F4585+G4585+I4585+K4585</f>
        <v>15.0883398464562</v>
      </c>
      <c r="M4585" s="23" t="n">
        <f aca="false">F4585+H4585+J4585+K4585</f>
        <v>16.0834420364519</v>
      </c>
      <c r="N4585" s="23" t="n">
        <f aca="false">MAX(L4585,M4585)</f>
        <v>16.0834420364519</v>
      </c>
    </row>
    <row r="4586" customFormat="false" ht="15" hidden="false" customHeight="false" outlineLevel="0" collapsed="false">
      <c r="A4586" s="5" t="n">
        <v>4567</v>
      </c>
      <c r="B4586" s="25" t="n">
        <f aca="true">NORMSINV(RAND())</f>
        <v>0.31668326932757</v>
      </c>
      <c r="C4586" s="25" t="n">
        <f aca="true">$C$4*B4586+SQRT(1-$C$4^2)*NORMSINV(RAND())</f>
        <v>0.12004990234774</v>
      </c>
      <c r="D4586" s="25" t="n">
        <f aca="false">NORMSDIST(B4586)</f>
        <v>0.624258027485776</v>
      </c>
      <c r="E4586" s="25" t="n">
        <f aca="false">NORMSDIST(C4586)</f>
        <v>0.547778191293857</v>
      </c>
      <c r="F4586" s="23" t="n">
        <f aca="true">BETAINV(RAND(),T1_PERT!$F$5,T1_PERT!$G$5,T1_PERT!$C$5,T1_PERT!$E$5)</f>
        <v>3.33234184464122</v>
      </c>
      <c r="G4586" s="23" t="n">
        <f aca="false">BETAINV(D4586,T1_PERT!$F$6,T1_PERT!$G$6,T1_PERT!$C$6,T1_PERT!$E$6)</f>
        <v>5.65334053399385</v>
      </c>
      <c r="H4586" s="23" t="n">
        <f aca="true">BETAINV(RAND(),T1_PERT!$F$7,T1_PERT!$G$7,T1_PERT!$C$7,T1_PERT!$E$7)</f>
        <v>6.77268156520797</v>
      </c>
      <c r="I4586" s="23" t="n">
        <f aca="false">BETAINV(E4586,T1_PERT!$F$8,T1_PERT!$G$8,T1_PERT!$C$8,T1_PERT!$E$8)</f>
        <v>5.35097663614173</v>
      </c>
      <c r="J4586" s="23" t="n">
        <f aca="true">BETAINV(RAND(),T1_PERT!$F$9,T1_PERT!$G$9,T1_PERT!$C$9,T1_PERT!$E$9)</f>
        <v>6.12521565031617</v>
      </c>
      <c r="K4586" s="23" t="n">
        <f aca="true">BETAINV(RAND(),T1_PERT!$F$10,T1_PERT!$G$10,T1_PERT!$C$10,T1_PERT!$E$10)</f>
        <v>1.86365425594112</v>
      </c>
      <c r="L4586" s="23" t="n">
        <f aca="false">F4586+G4586+I4586+K4586</f>
        <v>16.2003132707179</v>
      </c>
      <c r="M4586" s="23" t="n">
        <f aca="false">F4586+H4586+J4586+K4586</f>
        <v>18.0938933161065</v>
      </c>
      <c r="N4586" s="23" t="n">
        <f aca="false">MAX(L4586,M4586)</f>
        <v>18.0938933161065</v>
      </c>
    </row>
    <row r="4587" customFormat="false" ht="15" hidden="false" customHeight="false" outlineLevel="0" collapsed="false">
      <c r="A4587" s="5" t="n">
        <v>4568</v>
      </c>
      <c r="B4587" s="25" t="n">
        <f aca="true">NORMSINV(RAND())</f>
        <v>-2.1308955525529</v>
      </c>
      <c r="C4587" s="25" t="n">
        <f aca="true">$C$4*B4587+SQRT(1-$C$4^2)*NORMSINV(RAND())</f>
        <v>-1.41484396610112</v>
      </c>
      <c r="D4587" s="25" t="n">
        <f aca="false">NORMSDIST(B4587)</f>
        <v>0.0165488739359927</v>
      </c>
      <c r="E4587" s="25" t="n">
        <f aca="false">NORMSDIST(C4587)</f>
        <v>0.0785571250308626</v>
      </c>
      <c r="F4587" s="23" t="n">
        <f aca="true">BETAINV(RAND(),T1_PERT!$F$5,T1_PERT!$G$5,T1_PERT!$C$5,T1_PERT!$E$5)</f>
        <v>4.93516011153506</v>
      </c>
      <c r="G4587" s="23" t="n">
        <f aca="false">BETAINV(D4587,T1_PERT!$F$6,T1_PERT!$G$6,T1_PERT!$C$6,T1_PERT!$E$6)</f>
        <v>3.39421824240622</v>
      </c>
      <c r="H4587" s="23" t="n">
        <f aca="true">BETAINV(RAND(),T1_PERT!$F$7,T1_PERT!$G$7,T1_PERT!$C$7,T1_PERT!$E$7)</f>
        <v>5.13172328852987</v>
      </c>
      <c r="I4587" s="23" t="n">
        <f aca="false">BETAINV(E4587,T1_PERT!$F$8,T1_PERT!$G$8,T1_PERT!$C$8,T1_PERT!$E$8)</f>
        <v>4.39198211753276</v>
      </c>
      <c r="J4587" s="23" t="n">
        <f aca="true">BETAINV(RAND(),T1_PERT!$F$9,T1_PERT!$G$9,T1_PERT!$C$9,T1_PERT!$E$9)</f>
        <v>3.50965169676159</v>
      </c>
      <c r="K4587" s="23" t="n">
        <f aca="true">BETAINV(RAND(),T1_PERT!$F$10,T1_PERT!$G$10,T1_PERT!$C$10,T1_PERT!$E$10)</f>
        <v>1.43854577564049</v>
      </c>
      <c r="L4587" s="23" t="n">
        <f aca="false">F4587+G4587+I4587+K4587</f>
        <v>14.1599062471145</v>
      </c>
      <c r="M4587" s="23" t="n">
        <f aca="false">F4587+H4587+J4587+K4587</f>
        <v>15.015080872467</v>
      </c>
      <c r="N4587" s="23" t="n">
        <f aca="false">MAX(L4587,M4587)</f>
        <v>15.015080872467</v>
      </c>
    </row>
    <row r="4588" customFormat="false" ht="15" hidden="false" customHeight="false" outlineLevel="0" collapsed="false">
      <c r="A4588" s="5" t="n">
        <v>4569</v>
      </c>
      <c r="B4588" s="25" t="n">
        <f aca="true">NORMSINV(RAND())</f>
        <v>-0.51885333294926</v>
      </c>
      <c r="C4588" s="25" t="n">
        <f aca="true">$C$4*B4588+SQRT(1-$C$4^2)*NORMSINV(RAND())</f>
        <v>-0.742823567240673</v>
      </c>
      <c r="D4588" s="25" t="n">
        <f aca="false">NORMSDIST(B4588)</f>
        <v>0.301931511500425</v>
      </c>
      <c r="E4588" s="25" t="n">
        <f aca="false">NORMSDIST(C4588)</f>
        <v>0.22879425258438</v>
      </c>
      <c r="F4588" s="23" t="n">
        <f aca="true">BETAINV(RAND(),T1_PERT!$F$5,T1_PERT!$G$5,T1_PERT!$C$5,T1_PERT!$E$5)</f>
        <v>2.90144368959403</v>
      </c>
      <c r="G4588" s="23" t="n">
        <f aca="false">BETAINV(D4588,T1_PERT!$F$6,T1_PERT!$G$6,T1_PERT!$C$6,T1_PERT!$E$6)</f>
        <v>4.6461829511136</v>
      </c>
      <c r="H4588" s="23" t="n">
        <f aca="true">BETAINV(RAND(),T1_PERT!$F$7,T1_PERT!$G$7,T1_PERT!$C$7,T1_PERT!$E$7)</f>
        <v>5.72371655272479</v>
      </c>
      <c r="I4588" s="23" t="n">
        <f aca="false">BETAINV(E4588,T1_PERT!$F$8,T1_PERT!$G$8,T1_PERT!$C$8,T1_PERT!$E$8)</f>
        <v>4.73294620811858</v>
      </c>
      <c r="J4588" s="23" t="n">
        <f aca="true">BETAINV(RAND(),T1_PERT!$F$9,T1_PERT!$G$9,T1_PERT!$C$9,T1_PERT!$E$9)</f>
        <v>5.37749929755303</v>
      </c>
      <c r="K4588" s="23" t="n">
        <f aca="true">BETAINV(RAND(),T1_PERT!$F$10,T1_PERT!$G$10,T1_PERT!$C$10,T1_PERT!$E$10)</f>
        <v>2.03032102115114</v>
      </c>
      <c r="L4588" s="23" t="n">
        <f aca="false">F4588+G4588+I4588+K4588</f>
        <v>14.3108938699773</v>
      </c>
      <c r="M4588" s="23" t="n">
        <f aca="false">F4588+H4588+J4588+K4588</f>
        <v>16.032980561023</v>
      </c>
      <c r="N4588" s="23" t="n">
        <f aca="false">MAX(L4588,M4588)</f>
        <v>16.032980561023</v>
      </c>
    </row>
    <row r="4589" customFormat="false" ht="15" hidden="false" customHeight="false" outlineLevel="0" collapsed="false">
      <c r="A4589" s="5" t="n">
        <v>4570</v>
      </c>
      <c r="B4589" s="25" t="n">
        <f aca="true">NORMSINV(RAND())</f>
        <v>-1.1960512251551</v>
      </c>
      <c r="C4589" s="25" t="n">
        <f aca="true">$C$4*B4589+SQRT(1-$C$4^2)*NORMSINV(RAND())</f>
        <v>-0.852015503431902</v>
      </c>
      <c r="D4589" s="25" t="n">
        <f aca="false">NORMSDIST(B4589)</f>
        <v>0.115838284849224</v>
      </c>
      <c r="E4589" s="25" t="n">
        <f aca="false">NORMSDIST(C4589)</f>
        <v>0.1971027436648</v>
      </c>
      <c r="F4589" s="23" t="n">
        <f aca="true">BETAINV(RAND(),T1_PERT!$F$5,T1_PERT!$G$5,T1_PERT!$C$5,T1_PERT!$E$5)</f>
        <v>2.47171686910691</v>
      </c>
      <c r="G4589" s="23" t="n">
        <f aca="false">BETAINV(D4589,T1_PERT!$F$6,T1_PERT!$G$6,T1_PERT!$C$6,T1_PERT!$E$6)</f>
        <v>3.98792843248324</v>
      </c>
      <c r="H4589" s="23" t="n">
        <f aca="true">BETAINV(RAND(),T1_PERT!$F$7,T1_PERT!$G$7,T1_PERT!$C$7,T1_PERT!$E$7)</f>
        <v>4.0608543091246</v>
      </c>
      <c r="I4589" s="23" t="n">
        <f aca="false">BETAINV(E4589,T1_PERT!$F$8,T1_PERT!$G$8,T1_PERT!$C$8,T1_PERT!$E$8)</f>
        <v>4.66844463626632</v>
      </c>
      <c r="J4589" s="23" t="n">
        <f aca="true">BETAINV(RAND(),T1_PERT!$F$9,T1_PERT!$G$9,T1_PERT!$C$9,T1_PERT!$E$9)</f>
        <v>3.93234007310022</v>
      </c>
      <c r="K4589" s="23" t="n">
        <f aca="true">BETAINV(RAND(),T1_PERT!$F$10,T1_PERT!$G$10,T1_PERT!$C$10,T1_PERT!$E$10)</f>
        <v>2.2016355106895</v>
      </c>
      <c r="L4589" s="23" t="n">
        <f aca="false">F4589+G4589+I4589+K4589</f>
        <v>13.329725448546</v>
      </c>
      <c r="M4589" s="23" t="n">
        <f aca="false">F4589+H4589+J4589+K4589</f>
        <v>12.6665467620212</v>
      </c>
      <c r="N4589" s="23" t="n">
        <f aca="false">MAX(L4589,M4589)</f>
        <v>13.329725448546</v>
      </c>
    </row>
    <row r="4590" customFormat="false" ht="15" hidden="false" customHeight="false" outlineLevel="0" collapsed="false">
      <c r="A4590" s="5" t="n">
        <v>4571</v>
      </c>
      <c r="B4590" s="25" t="n">
        <f aca="true">NORMSINV(RAND())</f>
        <v>1.27502432391107</v>
      </c>
      <c r="C4590" s="25" t="n">
        <f aca="true">$C$4*B4590+SQRT(1-$C$4^2)*NORMSINV(RAND())</f>
        <v>1.03919457746976</v>
      </c>
      <c r="D4590" s="25" t="n">
        <f aca="false">NORMSDIST(B4590)</f>
        <v>0.898849683643599</v>
      </c>
      <c r="E4590" s="25" t="n">
        <f aca="false">NORMSDIST(C4590)</f>
        <v>0.850642874066034</v>
      </c>
      <c r="F4590" s="23" t="n">
        <f aca="true">BETAINV(RAND(),T1_PERT!$F$5,T1_PERT!$G$5,T1_PERT!$C$5,T1_PERT!$E$5)</f>
        <v>3.03548228640536</v>
      </c>
      <c r="G4590" s="23" t="n">
        <f aca="false">BETAINV(D4590,T1_PERT!$F$6,T1_PERT!$G$6,T1_PERT!$C$6,T1_PERT!$E$6)</f>
        <v>6.85898741933627</v>
      </c>
      <c r="H4590" s="23" t="n">
        <f aca="true">BETAINV(RAND(),T1_PERT!$F$7,T1_PERT!$G$7,T1_PERT!$C$7,T1_PERT!$E$7)</f>
        <v>5.45260201582501</v>
      </c>
      <c r="I4590" s="23" t="n">
        <f aca="false">BETAINV(E4590,T1_PERT!$F$8,T1_PERT!$G$8,T1_PERT!$C$8,T1_PERT!$E$8)</f>
        <v>6.13056283664139</v>
      </c>
      <c r="J4590" s="23" t="n">
        <f aca="true">BETAINV(RAND(),T1_PERT!$F$9,T1_PERT!$G$9,T1_PERT!$C$9,T1_PERT!$E$9)</f>
        <v>3.12454417528121</v>
      </c>
      <c r="K4590" s="23" t="n">
        <f aca="true">BETAINV(RAND(),T1_PERT!$F$10,T1_PERT!$G$10,T1_PERT!$C$10,T1_PERT!$E$10)</f>
        <v>2.35441432080153</v>
      </c>
      <c r="L4590" s="23" t="n">
        <f aca="false">F4590+G4590+I4590+K4590</f>
        <v>18.3794468631845</v>
      </c>
      <c r="M4590" s="23" t="n">
        <f aca="false">F4590+H4590+J4590+K4590</f>
        <v>13.9670427983131</v>
      </c>
      <c r="N4590" s="23" t="n">
        <f aca="false">MAX(L4590,M4590)</f>
        <v>18.3794468631845</v>
      </c>
    </row>
    <row r="4591" customFormat="false" ht="15" hidden="false" customHeight="false" outlineLevel="0" collapsed="false">
      <c r="A4591" s="5" t="n">
        <v>4572</v>
      </c>
      <c r="B4591" s="25" t="n">
        <f aca="true">NORMSINV(RAND())</f>
        <v>-0.423602269100613</v>
      </c>
      <c r="C4591" s="25" t="n">
        <f aca="true">$C$4*B4591+SQRT(1-$C$4^2)*NORMSINV(RAND())</f>
        <v>-0.167838528043594</v>
      </c>
      <c r="D4591" s="25" t="n">
        <f aca="false">NORMSDIST(B4591)</f>
        <v>0.335927950102153</v>
      </c>
      <c r="E4591" s="25" t="n">
        <f aca="false">NORMSDIST(C4591)</f>
        <v>0.433355155708781</v>
      </c>
      <c r="F4591" s="23" t="n">
        <f aca="true">BETAINV(RAND(),T1_PERT!$F$5,T1_PERT!$G$5,T1_PERT!$C$5,T1_PERT!$E$5)</f>
        <v>4.87659546604109</v>
      </c>
      <c r="G4591" s="23" t="n">
        <f aca="false">BETAINV(D4591,T1_PERT!$F$6,T1_PERT!$G$6,T1_PERT!$C$6,T1_PERT!$E$6)</f>
        <v>4.75231063528554</v>
      </c>
      <c r="H4591" s="23" t="n">
        <f aca="true">BETAINV(RAND(),T1_PERT!$F$7,T1_PERT!$G$7,T1_PERT!$C$7,T1_PERT!$E$7)</f>
        <v>6.55946924511485</v>
      </c>
      <c r="I4591" s="23" t="n">
        <f aca="false">BETAINV(E4591,T1_PERT!$F$8,T1_PERT!$G$8,T1_PERT!$C$8,T1_PERT!$E$8)</f>
        <v>5.12589855985097</v>
      </c>
      <c r="J4591" s="23" t="n">
        <f aca="true">BETAINV(RAND(),T1_PERT!$F$9,T1_PERT!$G$9,T1_PERT!$C$9,T1_PERT!$E$9)</f>
        <v>4.79995011200146</v>
      </c>
      <c r="K4591" s="23" t="n">
        <f aca="true">BETAINV(RAND(),T1_PERT!$F$10,T1_PERT!$G$10,T1_PERT!$C$10,T1_PERT!$E$10)</f>
        <v>2.5034116723496</v>
      </c>
      <c r="L4591" s="23" t="n">
        <f aca="false">F4591+G4591+I4591+K4591</f>
        <v>17.2582163335272</v>
      </c>
      <c r="M4591" s="23" t="n">
        <f aca="false">F4591+H4591+J4591+K4591</f>
        <v>18.739426495507</v>
      </c>
      <c r="N4591" s="23" t="n">
        <f aca="false">MAX(L4591,M4591)</f>
        <v>18.739426495507</v>
      </c>
    </row>
    <row r="4592" customFormat="false" ht="15" hidden="false" customHeight="false" outlineLevel="0" collapsed="false">
      <c r="A4592" s="5" t="n">
        <v>4573</v>
      </c>
      <c r="B4592" s="25" t="n">
        <f aca="true">NORMSINV(RAND())</f>
        <v>-1.11782427820079</v>
      </c>
      <c r="C4592" s="25" t="n">
        <f aca="true">$C$4*B4592+SQRT(1-$C$4^2)*NORMSINV(RAND())</f>
        <v>-1.09046311232214</v>
      </c>
      <c r="D4592" s="25" t="n">
        <f aca="false">NORMSDIST(B4592)</f>
        <v>0.131821025149599</v>
      </c>
      <c r="E4592" s="25" t="n">
        <f aca="false">NORMSDIST(C4592)</f>
        <v>0.137754596931964</v>
      </c>
      <c r="F4592" s="23" t="n">
        <f aca="true">BETAINV(RAND(),T1_PERT!$F$5,T1_PERT!$G$5,T1_PERT!$C$5,T1_PERT!$E$5)</f>
        <v>2.60529252602195</v>
      </c>
      <c r="G4592" s="23" t="n">
        <f aca="false">BETAINV(D4592,T1_PERT!$F$6,T1_PERT!$G$6,T1_PERT!$C$6,T1_PERT!$E$6)</f>
        <v>4.05450184958011</v>
      </c>
      <c r="H4592" s="23" t="n">
        <f aca="true">BETAINV(RAND(),T1_PERT!$F$7,T1_PERT!$G$7,T1_PERT!$C$7,T1_PERT!$E$7)</f>
        <v>5.89673062150025</v>
      </c>
      <c r="I4592" s="23" t="n">
        <f aca="false">BETAINV(E4592,T1_PERT!$F$8,T1_PERT!$G$8,T1_PERT!$C$8,T1_PERT!$E$8)</f>
        <v>4.53979213397881</v>
      </c>
      <c r="J4592" s="23" t="n">
        <f aca="true">BETAINV(RAND(),T1_PERT!$F$9,T1_PERT!$G$9,T1_PERT!$C$9,T1_PERT!$E$9)</f>
        <v>5.26770431180829</v>
      </c>
      <c r="K4592" s="23" t="n">
        <f aca="true">BETAINV(RAND(),T1_PERT!$F$10,T1_PERT!$G$10,T1_PERT!$C$10,T1_PERT!$E$10)</f>
        <v>2.77889834555425</v>
      </c>
      <c r="L4592" s="23" t="n">
        <f aca="false">F4592+G4592+I4592+K4592</f>
        <v>13.9784848551351</v>
      </c>
      <c r="M4592" s="23" t="n">
        <f aca="false">F4592+H4592+J4592+K4592</f>
        <v>16.5486258048847</v>
      </c>
      <c r="N4592" s="23" t="n">
        <f aca="false">MAX(L4592,M4592)</f>
        <v>16.5486258048847</v>
      </c>
    </row>
    <row r="4593" customFormat="false" ht="15" hidden="false" customHeight="false" outlineLevel="0" collapsed="false">
      <c r="A4593" s="5" t="n">
        <v>4574</v>
      </c>
      <c r="B4593" s="25" t="n">
        <f aca="true">NORMSINV(RAND())</f>
        <v>-0.719611089402214</v>
      </c>
      <c r="C4593" s="25" t="n">
        <f aca="true">$C$4*B4593+SQRT(1-$C$4^2)*NORMSINV(RAND())</f>
        <v>-1.82657007338143</v>
      </c>
      <c r="D4593" s="25" t="n">
        <f aca="false">NORMSDIST(B4593)</f>
        <v>0.235882241158198</v>
      </c>
      <c r="E4593" s="25" t="n">
        <f aca="false">NORMSDIST(C4593)</f>
        <v>0.0338822182102041</v>
      </c>
      <c r="F4593" s="23" t="n">
        <f aca="true">BETAINV(RAND(),T1_PERT!$F$5,T1_PERT!$G$5,T1_PERT!$C$5,T1_PERT!$E$5)</f>
        <v>4.19779103479358</v>
      </c>
      <c r="G4593" s="23" t="n">
        <f aca="false">BETAINV(D4593,T1_PERT!$F$6,T1_PERT!$G$6,T1_PERT!$C$6,T1_PERT!$E$6)</f>
        <v>4.43258032087852</v>
      </c>
      <c r="H4593" s="23" t="n">
        <f aca="true">BETAINV(RAND(),T1_PERT!$F$7,T1_PERT!$G$7,T1_PERT!$C$7,T1_PERT!$E$7)</f>
        <v>4.77702777003622</v>
      </c>
      <c r="I4593" s="23" t="n">
        <f aca="false">BETAINV(E4593,T1_PERT!$F$8,T1_PERT!$G$8,T1_PERT!$C$8,T1_PERT!$E$8)</f>
        <v>4.24796402909555</v>
      </c>
      <c r="J4593" s="23" t="n">
        <f aca="true">BETAINV(RAND(),T1_PERT!$F$9,T1_PERT!$G$9,T1_PERT!$C$9,T1_PERT!$E$9)</f>
        <v>5.12490898485591</v>
      </c>
      <c r="K4593" s="23" t="n">
        <f aca="true">BETAINV(RAND(),T1_PERT!$F$10,T1_PERT!$G$10,T1_PERT!$C$10,T1_PERT!$E$10)</f>
        <v>1.89233616590328</v>
      </c>
      <c r="L4593" s="23" t="n">
        <f aca="false">F4593+G4593+I4593+K4593</f>
        <v>14.7706715506709</v>
      </c>
      <c r="M4593" s="23" t="n">
        <f aca="false">F4593+H4593+J4593+K4593</f>
        <v>15.992063955589</v>
      </c>
      <c r="N4593" s="23" t="n">
        <f aca="false">MAX(L4593,M4593)</f>
        <v>15.992063955589</v>
      </c>
    </row>
    <row r="4594" customFormat="false" ht="15" hidden="false" customHeight="false" outlineLevel="0" collapsed="false">
      <c r="A4594" s="5" t="n">
        <v>4575</v>
      </c>
      <c r="B4594" s="25" t="n">
        <f aca="true">NORMSINV(RAND())</f>
        <v>-0.53535931008761</v>
      </c>
      <c r="C4594" s="25" t="n">
        <f aca="true">$C$4*B4594+SQRT(1-$C$4^2)*NORMSINV(RAND())</f>
        <v>-1.01900418040399</v>
      </c>
      <c r="D4594" s="25" t="n">
        <f aca="false">NORMSDIST(B4594)</f>
        <v>0.29620071057846</v>
      </c>
      <c r="E4594" s="25" t="n">
        <f aca="false">NORMSDIST(C4594)</f>
        <v>0.154100490947228</v>
      </c>
      <c r="F4594" s="23" t="n">
        <f aca="true">BETAINV(RAND(),T1_PERT!$F$5,T1_PERT!$G$5,T1_PERT!$C$5,T1_PERT!$E$5)</f>
        <v>4.00682890380144</v>
      </c>
      <c r="G4594" s="23" t="n">
        <f aca="false">BETAINV(D4594,T1_PERT!$F$6,T1_PERT!$G$6,T1_PERT!$C$6,T1_PERT!$E$6)</f>
        <v>4.62809237020387</v>
      </c>
      <c r="H4594" s="23" t="n">
        <f aca="true">BETAINV(RAND(),T1_PERT!$F$7,T1_PERT!$G$7,T1_PERT!$C$7,T1_PERT!$E$7)</f>
        <v>3.3992704071261</v>
      </c>
      <c r="I4594" s="23" t="n">
        <f aca="false">BETAINV(E4594,T1_PERT!$F$8,T1_PERT!$G$8,T1_PERT!$C$8,T1_PERT!$E$8)</f>
        <v>4.57657141648159</v>
      </c>
      <c r="J4594" s="23" t="n">
        <f aca="true">BETAINV(RAND(),T1_PERT!$F$9,T1_PERT!$G$9,T1_PERT!$C$9,T1_PERT!$E$9)</f>
        <v>5.41976245758184</v>
      </c>
      <c r="K4594" s="23" t="n">
        <f aca="true">BETAINV(RAND(),T1_PERT!$F$10,T1_PERT!$G$10,T1_PERT!$C$10,T1_PERT!$E$10)</f>
        <v>1.91171442877611</v>
      </c>
      <c r="L4594" s="23" t="n">
        <f aca="false">F4594+G4594+I4594+K4594</f>
        <v>15.123207119263</v>
      </c>
      <c r="M4594" s="23" t="n">
        <f aca="false">F4594+H4594+J4594+K4594</f>
        <v>14.7375761972855</v>
      </c>
      <c r="N4594" s="23" t="n">
        <f aca="false">MAX(L4594,M4594)</f>
        <v>15.123207119263</v>
      </c>
    </row>
    <row r="4595" customFormat="false" ht="15" hidden="false" customHeight="false" outlineLevel="0" collapsed="false">
      <c r="A4595" s="5" t="n">
        <v>4576</v>
      </c>
      <c r="B4595" s="25" t="n">
        <f aca="true">NORMSINV(RAND())</f>
        <v>0.237401754865441</v>
      </c>
      <c r="C4595" s="25" t="n">
        <f aca="true">$C$4*B4595+SQRT(1-$C$4^2)*NORMSINV(RAND())</f>
        <v>-1.90856352545268</v>
      </c>
      <c r="D4595" s="25" t="n">
        <f aca="false">NORMSDIST(B4595)</f>
        <v>0.593827435771595</v>
      </c>
      <c r="E4595" s="25" t="n">
        <f aca="false">NORMSDIST(C4595)</f>
        <v>0.0281592104830803</v>
      </c>
      <c r="F4595" s="23" t="n">
        <f aca="true">BETAINV(RAND(),T1_PERT!$F$5,T1_PERT!$G$5,T1_PERT!$C$5,T1_PERT!$E$5)</f>
        <v>4.37676121674486</v>
      </c>
      <c r="G4595" s="23" t="n">
        <f aca="false">BETAINV(D4595,T1_PERT!$F$6,T1_PERT!$G$6,T1_PERT!$C$6,T1_PERT!$E$6)</f>
        <v>5.55244305719577</v>
      </c>
      <c r="H4595" s="23" t="n">
        <f aca="true">BETAINV(RAND(),T1_PERT!$F$7,T1_PERT!$G$7,T1_PERT!$C$7,T1_PERT!$E$7)</f>
        <v>4.05499054414882</v>
      </c>
      <c r="I4595" s="23" t="n">
        <f aca="false">BETAINV(E4595,T1_PERT!$F$8,T1_PERT!$G$8,T1_PERT!$C$8,T1_PERT!$E$8)</f>
        <v>4.2247047542903</v>
      </c>
      <c r="J4595" s="23" t="n">
        <f aca="true">BETAINV(RAND(),T1_PERT!$F$9,T1_PERT!$G$9,T1_PERT!$C$9,T1_PERT!$E$9)</f>
        <v>4.15681550681233</v>
      </c>
      <c r="K4595" s="23" t="n">
        <f aca="true">BETAINV(RAND(),T1_PERT!$F$10,T1_PERT!$G$10,T1_PERT!$C$10,T1_PERT!$E$10)</f>
        <v>1.38531683472975</v>
      </c>
      <c r="L4595" s="23" t="n">
        <f aca="false">F4595+G4595+I4595+K4595</f>
        <v>15.5392258629607</v>
      </c>
      <c r="M4595" s="23" t="n">
        <f aca="false">F4595+H4595+J4595+K4595</f>
        <v>13.9738841024358</v>
      </c>
      <c r="N4595" s="23" t="n">
        <f aca="false">MAX(L4595,M4595)</f>
        <v>15.5392258629607</v>
      </c>
    </row>
    <row r="4596" customFormat="false" ht="15" hidden="false" customHeight="false" outlineLevel="0" collapsed="false">
      <c r="A4596" s="5" t="n">
        <v>4577</v>
      </c>
      <c r="B4596" s="25" t="n">
        <f aca="true">NORMSINV(RAND())</f>
        <v>0.529278405672999</v>
      </c>
      <c r="C4596" s="25" t="n">
        <f aca="true">$C$4*B4596+SQRT(1-$C$4^2)*NORMSINV(RAND())</f>
        <v>0.546208453430192</v>
      </c>
      <c r="D4596" s="25" t="n">
        <f aca="false">NORMSDIST(B4596)</f>
        <v>0.701693833324701</v>
      </c>
      <c r="E4596" s="25" t="n">
        <f aca="false">NORMSDIST(C4596)</f>
        <v>0.707538672014155</v>
      </c>
      <c r="F4596" s="23" t="n">
        <f aca="true">BETAINV(RAND(),T1_PERT!$F$5,T1_PERT!$G$5,T1_PERT!$C$5,T1_PERT!$E$5)</f>
        <v>3.25997770066509</v>
      </c>
      <c r="G4596" s="23" t="n">
        <f aca="false">BETAINV(D4596,T1_PERT!$F$6,T1_PERT!$G$6,T1_PERT!$C$6,T1_PERT!$E$6)</f>
        <v>5.92573651681028</v>
      </c>
      <c r="H4596" s="23" t="n">
        <f aca="true">BETAINV(RAND(),T1_PERT!$F$7,T1_PERT!$G$7,T1_PERT!$C$7,T1_PERT!$E$7)</f>
        <v>5.42894976597991</v>
      </c>
      <c r="I4596" s="23" t="n">
        <f aca="false">BETAINV(E4596,T1_PERT!$F$8,T1_PERT!$G$8,T1_PERT!$C$8,T1_PERT!$E$8)</f>
        <v>5.70665845207349</v>
      </c>
      <c r="J4596" s="23" t="n">
        <f aca="true">BETAINV(RAND(),T1_PERT!$F$9,T1_PERT!$G$9,T1_PERT!$C$9,T1_PERT!$E$9)</f>
        <v>5.01162127175206</v>
      </c>
      <c r="K4596" s="23" t="n">
        <f aca="true">BETAINV(RAND(),T1_PERT!$F$10,T1_PERT!$G$10,T1_PERT!$C$10,T1_PERT!$E$10)</f>
        <v>2.61774869590827</v>
      </c>
      <c r="L4596" s="23" t="n">
        <f aca="false">F4596+G4596+I4596+K4596</f>
        <v>17.5101213654571</v>
      </c>
      <c r="M4596" s="23" t="n">
        <f aca="false">F4596+H4596+J4596+K4596</f>
        <v>16.3182974343053</v>
      </c>
      <c r="N4596" s="23" t="n">
        <f aca="false">MAX(L4596,M4596)</f>
        <v>17.5101213654571</v>
      </c>
    </row>
    <row r="4597" customFormat="false" ht="15" hidden="false" customHeight="false" outlineLevel="0" collapsed="false">
      <c r="A4597" s="5" t="n">
        <v>4578</v>
      </c>
      <c r="B4597" s="25" t="n">
        <f aca="true">NORMSINV(RAND())</f>
        <v>-2.85306066417391</v>
      </c>
      <c r="C4597" s="25" t="n">
        <f aca="true">$C$4*B4597+SQRT(1-$C$4^2)*NORMSINV(RAND())</f>
        <v>-0.130260683205223</v>
      </c>
      <c r="D4597" s="25" t="n">
        <f aca="false">NORMSDIST(B4597)</f>
        <v>0.0021650177346108</v>
      </c>
      <c r="E4597" s="25" t="n">
        <f aca="false">NORMSDIST(C4597)</f>
        <v>0.448180092618493</v>
      </c>
      <c r="F4597" s="23" t="n">
        <f aca="true">BETAINV(RAND(),T1_PERT!$F$5,T1_PERT!$G$5,T1_PERT!$C$5,T1_PERT!$E$5)</f>
        <v>5.17905644862791</v>
      </c>
      <c r="G4597" s="23" t="n">
        <f aca="false">BETAINV(D4597,T1_PERT!$F$6,T1_PERT!$G$6,T1_PERT!$C$6,T1_PERT!$E$6)</f>
        <v>3.15966910515824</v>
      </c>
      <c r="H4597" s="23" t="n">
        <f aca="true">BETAINV(RAND(),T1_PERT!$F$7,T1_PERT!$G$7,T1_PERT!$C$7,T1_PERT!$E$7)</f>
        <v>5.89070024394229</v>
      </c>
      <c r="I4597" s="23" t="n">
        <f aca="false">BETAINV(E4597,T1_PERT!$F$8,T1_PERT!$G$8,T1_PERT!$C$8,T1_PERT!$E$8)</f>
        <v>5.15436189621882</v>
      </c>
      <c r="J4597" s="23" t="n">
        <f aca="true">BETAINV(RAND(),T1_PERT!$F$9,T1_PERT!$G$9,T1_PERT!$C$9,T1_PERT!$E$9)</f>
        <v>5.69930779821611</v>
      </c>
      <c r="K4597" s="23" t="n">
        <f aca="true">BETAINV(RAND(),T1_PERT!$F$10,T1_PERT!$G$10,T1_PERT!$C$10,T1_PERT!$E$10)</f>
        <v>2.16081822572321</v>
      </c>
      <c r="L4597" s="23" t="n">
        <f aca="false">F4597+G4597+I4597+K4597</f>
        <v>15.6539056757282</v>
      </c>
      <c r="M4597" s="23" t="n">
        <f aca="false">F4597+H4597+J4597+K4597</f>
        <v>18.9298827165095</v>
      </c>
      <c r="N4597" s="23" t="n">
        <f aca="false">MAX(L4597,M4597)</f>
        <v>18.9298827165095</v>
      </c>
    </row>
    <row r="4598" customFormat="false" ht="15" hidden="false" customHeight="false" outlineLevel="0" collapsed="false">
      <c r="A4598" s="5" t="n">
        <v>4579</v>
      </c>
      <c r="B4598" s="25" t="n">
        <f aca="true">NORMSINV(RAND())</f>
        <v>0.20937315365455</v>
      </c>
      <c r="C4598" s="25" t="n">
        <f aca="true">$C$4*B4598+SQRT(1-$C$4^2)*NORMSINV(RAND())</f>
        <v>-0.694838941050596</v>
      </c>
      <c r="D4598" s="25" t="n">
        <f aca="false">NORMSDIST(B4598)</f>
        <v>0.582921525702239</v>
      </c>
      <c r="E4598" s="25" t="n">
        <f aca="false">NORMSDIST(C4598)</f>
        <v>0.243578120591788</v>
      </c>
      <c r="F4598" s="23" t="n">
        <f aca="true">BETAINV(RAND(),T1_PERT!$F$5,T1_PERT!$G$5,T1_PERT!$C$5,T1_PERT!$E$5)</f>
        <v>3.8159389537413</v>
      </c>
      <c r="G4598" s="23" t="n">
        <f aca="false">BETAINV(D4598,T1_PERT!$F$6,T1_PERT!$G$6,T1_PERT!$C$6,T1_PERT!$E$6)</f>
        <v>5.51691850337568</v>
      </c>
      <c r="H4598" s="23" t="n">
        <f aca="true">BETAINV(RAND(),T1_PERT!$F$7,T1_PERT!$G$7,T1_PERT!$C$7,T1_PERT!$E$7)</f>
        <v>4.87612716371721</v>
      </c>
      <c r="I4598" s="23" t="n">
        <f aca="false">BETAINV(E4598,T1_PERT!$F$8,T1_PERT!$G$8,T1_PERT!$C$8,T1_PERT!$E$8)</f>
        <v>4.76237657007954</v>
      </c>
      <c r="J4598" s="23" t="n">
        <f aca="true">BETAINV(RAND(),T1_PERT!$F$9,T1_PERT!$G$9,T1_PERT!$C$9,T1_PERT!$E$9)</f>
        <v>5.2719158152205</v>
      </c>
      <c r="K4598" s="23" t="n">
        <f aca="true">BETAINV(RAND(),T1_PERT!$F$10,T1_PERT!$G$10,T1_PERT!$C$10,T1_PERT!$E$10)</f>
        <v>2.17104076017592</v>
      </c>
      <c r="L4598" s="23" t="n">
        <f aca="false">F4598+G4598+I4598+K4598</f>
        <v>16.2662747873724</v>
      </c>
      <c r="M4598" s="23" t="n">
        <f aca="false">F4598+H4598+J4598+K4598</f>
        <v>16.1350226928549</v>
      </c>
      <c r="N4598" s="23" t="n">
        <f aca="false">MAX(L4598,M4598)</f>
        <v>16.2662747873724</v>
      </c>
    </row>
    <row r="4599" customFormat="false" ht="15" hidden="false" customHeight="false" outlineLevel="0" collapsed="false">
      <c r="A4599" s="5" t="n">
        <v>4580</v>
      </c>
      <c r="B4599" s="25" t="n">
        <f aca="true">NORMSINV(RAND())</f>
        <v>1.16876356772545</v>
      </c>
      <c r="C4599" s="25" t="n">
        <f aca="true">$C$4*B4599+SQRT(1-$C$4^2)*NORMSINV(RAND())</f>
        <v>0.719757768130139</v>
      </c>
      <c r="D4599" s="25" t="n">
        <f aca="false">NORMSDIST(B4599)</f>
        <v>0.878750548686539</v>
      </c>
      <c r="E4599" s="25" t="n">
        <f aca="false">NORMSDIST(C4599)</f>
        <v>0.764162924331754</v>
      </c>
      <c r="F4599" s="23" t="n">
        <f aca="true">BETAINV(RAND(),T1_PERT!$F$5,T1_PERT!$G$5,T1_PERT!$C$5,T1_PERT!$E$5)</f>
        <v>4.4280986504593</v>
      </c>
      <c r="G4599" s="23" t="n">
        <f aca="false">BETAINV(D4599,T1_PERT!$F$6,T1_PERT!$G$6,T1_PERT!$C$6,T1_PERT!$E$6)</f>
        <v>6.7313685328134</v>
      </c>
      <c r="H4599" s="23" t="n">
        <f aca="true">BETAINV(RAND(),T1_PERT!$F$7,T1_PERT!$G$7,T1_PERT!$C$7,T1_PERT!$E$7)</f>
        <v>6.00945447056608</v>
      </c>
      <c r="I4599" s="23" t="n">
        <f aca="false">BETAINV(E4599,T1_PERT!$F$8,T1_PERT!$G$8,T1_PERT!$C$8,T1_PERT!$E$8)</f>
        <v>5.8557041296124</v>
      </c>
      <c r="J4599" s="23" t="n">
        <f aca="true">BETAINV(RAND(),T1_PERT!$F$9,T1_PERT!$G$9,T1_PERT!$C$9,T1_PERT!$E$9)</f>
        <v>4.60154959916833</v>
      </c>
      <c r="K4599" s="23" t="n">
        <f aca="true">BETAINV(RAND(),T1_PERT!$F$10,T1_PERT!$G$10,T1_PERT!$C$10,T1_PERT!$E$10)</f>
        <v>2.21086193867527</v>
      </c>
      <c r="L4599" s="23" t="n">
        <f aca="false">F4599+G4599+I4599+K4599</f>
        <v>19.2260332515604</v>
      </c>
      <c r="M4599" s="23" t="n">
        <f aca="false">F4599+H4599+J4599+K4599</f>
        <v>17.249964658869</v>
      </c>
      <c r="N4599" s="23" t="n">
        <f aca="false">MAX(L4599,M4599)</f>
        <v>19.2260332515604</v>
      </c>
    </row>
    <row r="4600" customFormat="false" ht="15" hidden="false" customHeight="false" outlineLevel="0" collapsed="false">
      <c r="A4600" s="5" t="n">
        <v>4581</v>
      </c>
      <c r="B4600" s="25" t="n">
        <f aca="true">NORMSINV(RAND())</f>
        <v>0.694700115745849</v>
      </c>
      <c r="C4600" s="25" t="n">
        <f aca="true">$C$4*B4600+SQRT(1-$C$4^2)*NORMSINV(RAND())</f>
        <v>0.366374768946092</v>
      </c>
      <c r="D4600" s="25" t="n">
        <f aca="false">NORMSDIST(B4600)</f>
        <v>0.756378372250925</v>
      </c>
      <c r="E4600" s="25" t="n">
        <f aca="false">NORMSDIST(C4600)</f>
        <v>0.642957277834046</v>
      </c>
      <c r="F4600" s="23" t="n">
        <f aca="true">BETAINV(RAND(),T1_PERT!$F$5,T1_PERT!$G$5,T1_PERT!$C$5,T1_PERT!$E$5)</f>
        <v>5.23716407801347</v>
      </c>
      <c r="G4600" s="23" t="n">
        <f aca="false">BETAINV(D4600,T1_PERT!$F$6,T1_PERT!$G$6,T1_PERT!$C$6,T1_PERT!$E$6)</f>
        <v>6.13783821289001</v>
      </c>
      <c r="H4600" s="23" t="n">
        <f aca="true">BETAINV(RAND(),T1_PERT!$F$7,T1_PERT!$G$7,T1_PERT!$C$7,T1_PERT!$E$7)</f>
        <v>4.10830845631261</v>
      </c>
      <c r="I4600" s="23" t="n">
        <f aca="false">BETAINV(E4600,T1_PERT!$F$8,T1_PERT!$G$8,T1_PERT!$C$8,T1_PERT!$E$8)</f>
        <v>5.55416022610318</v>
      </c>
      <c r="J4600" s="23" t="n">
        <f aca="true">BETAINV(RAND(),T1_PERT!$F$9,T1_PERT!$G$9,T1_PERT!$C$9,T1_PERT!$E$9)</f>
        <v>5.24481002609116</v>
      </c>
      <c r="K4600" s="23" t="n">
        <f aca="true">BETAINV(RAND(),T1_PERT!$F$10,T1_PERT!$G$10,T1_PERT!$C$10,T1_PERT!$E$10)</f>
        <v>2.28774986835758</v>
      </c>
      <c r="L4600" s="23" t="n">
        <f aca="false">F4600+G4600+I4600+K4600</f>
        <v>19.2169123853642</v>
      </c>
      <c r="M4600" s="23" t="n">
        <f aca="false">F4600+H4600+J4600+K4600</f>
        <v>16.8780324287748</v>
      </c>
      <c r="N4600" s="23" t="n">
        <f aca="false">MAX(L4600,M4600)</f>
        <v>19.2169123853642</v>
      </c>
    </row>
    <row r="4601" customFormat="false" ht="15" hidden="false" customHeight="false" outlineLevel="0" collapsed="false">
      <c r="A4601" s="5" t="n">
        <v>4582</v>
      </c>
      <c r="B4601" s="25" t="n">
        <f aca="true">NORMSINV(RAND())</f>
        <v>-1.5299180109108</v>
      </c>
      <c r="C4601" s="25" t="n">
        <f aca="true">$C$4*B4601+SQRT(1-$C$4^2)*NORMSINV(RAND())</f>
        <v>-1.31181952974253</v>
      </c>
      <c r="D4601" s="25" t="n">
        <f aca="false">NORMSDIST(B4601)</f>
        <v>0.063018512298833</v>
      </c>
      <c r="E4601" s="25" t="n">
        <f aca="false">NORMSDIST(C4601)</f>
        <v>0.0947905169061006</v>
      </c>
      <c r="F4601" s="23" t="n">
        <f aca="true">BETAINV(RAND(),T1_PERT!$F$5,T1_PERT!$G$5,T1_PERT!$C$5,T1_PERT!$E$5)</f>
        <v>4.91950923671666</v>
      </c>
      <c r="G4601" s="23" t="n">
        <f aca="false">BETAINV(D4601,T1_PERT!$F$6,T1_PERT!$G$6,T1_PERT!$C$6,T1_PERT!$E$6)</f>
        <v>3.73345596043032</v>
      </c>
      <c r="H4601" s="23" t="n">
        <f aca="true">BETAINV(RAND(),T1_PERT!$F$7,T1_PERT!$G$7,T1_PERT!$C$7,T1_PERT!$E$7)</f>
        <v>7.48670677801916</v>
      </c>
      <c r="I4601" s="23" t="n">
        <f aca="false">BETAINV(E4601,T1_PERT!$F$8,T1_PERT!$G$8,T1_PERT!$C$8,T1_PERT!$E$8)</f>
        <v>4.43554659923921</v>
      </c>
      <c r="J4601" s="23" t="n">
        <f aca="true">BETAINV(RAND(),T1_PERT!$F$9,T1_PERT!$G$9,T1_PERT!$C$9,T1_PERT!$E$9)</f>
        <v>3.33593072595943</v>
      </c>
      <c r="K4601" s="23" t="n">
        <f aca="true">BETAINV(RAND(),T1_PERT!$F$10,T1_PERT!$G$10,T1_PERT!$C$10,T1_PERT!$E$10)</f>
        <v>2.29893987703962</v>
      </c>
      <c r="L4601" s="23" t="n">
        <f aca="false">F4601+G4601+I4601+K4601</f>
        <v>15.3874516734258</v>
      </c>
      <c r="M4601" s="23" t="n">
        <f aca="false">F4601+H4601+J4601+K4601</f>
        <v>18.0410866177349</v>
      </c>
      <c r="N4601" s="23" t="n">
        <f aca="false">MAX(L4601,M4601)</f>
        <v>18.0410866177349</v>
      </c>
    </row>
    <row r="4602" customFormat="false" ht="15" hidden="false" customHeight="false" outlineLevel="0" collapsed="false">
      <c r="A4602" s="5" t="n">
        <v>4583</v>
      </c>
      <c r="B4602" s="25" t="n">
        <f aca="true">NORMSINV(RAND())</f>
        <v>0.75874642942883</v>
      </c>
      <c r="C4602" s="25" t="n">
        <f aca="true">$C$4*B4602+SQRT(1-$C$4^2)*NORMSINV(RAND())</f>
        <v>1.77627512872435</v>
      </c>
      <c r="D4602" s="25" t="n">
        <f aca="false">NORMSDIST(B4602)</f>
        <v>0.775997871480763</v>
      </c>
      <c r="E4602" s="25" t="n">
        <f aca="false">NORMSDIST(C4602)</f>
        <v>0.962156209744171</v>
      </c>
      <c r="F4602" s="23" t="n">
        <f aca="true">BETAINV(RAND(),T1_PERT!$F$5,T1_PERT!$G$5,T1_PERT!$C$5,T1_PERT!$E$5)</f>
        <v>2.72613483239013</v>
      </c>
      <c r="G4602" s="23" t="n">
        <f aca="false">BETAINV(D4602,T1_PERT!$F$6,T1_PERT!$G$6,T1_PERT!$C$6,T1_PERT!$E$6)</f>
        <v>6.21960746730059</v>
      </c>
      <c r="H4602" s="23" t="n">
        <f aca="true">BETAINV(RAND(),T1_PERT!$F$7,T1_PERT!$G$7,T1_PERT!$C$7,T1_PERT!$E$7)</f>
        <v>7.60894695436665</v>
      </c>
      <c r="I4602" s="23" t="n">
        <f aca="false">BETAINV(E4602,T1_PERT!$F$8,T1_PERT!$G$8,T1_PERT!$C$8,T1_PERT!$E$8)</f>
        <v>6.73055053733433</v>
      </c>
      <c r="J4602" s="23" t="n">
        <f aca="true">BETAINV(RAND(),T1_PERT!$F$9,T1_PERT!$G$9,T1_PERT!$C$9,T1_PERT!$E$9)</f>
        <v>4.27818148346951</v>
      </c>
      <c r="K4602" s="23" t="n">
        <f aca="true">BETAINV(RAND(),T1_PERT!$F$10,T1_PERT!$G$10,T1_PERT!$C$10,T1_PERT!$E$10)</f>
        <v>1.30605519352386</v>
      </c>
      <c r="L4602" s="23" t="n">
        <f aca="false">F4602+G4602+I4602+K4602</f>
        <v>16.9823480305489</v>
      </c>
      <c r="M4602" s="23" t="n">
        <f aca="false">F4602+H4602+J4602+K4602</f>
        <v>15.9193184637502</v>
      </c>
      <c r="N4602" s="23" t="n">
        <f aca="false">MAX(L4602,M4602)</f>
        <v>16.9823480305489</v>
      </c>
    </row>
    <row r="4603" customFormat="false" ht="15" hidden="false" customHeight="false" outlineLevel="0" collapsed="false">
      <c r="A4603" s="5" t="n">
        <v>4584</v>
      </c>
      <c r="B4603" s="25" t="n">
        <f aca="true">NORMSINV(RAND())</f>
        <v>-0.316957865538077</v>
      </c>
      <c r="C4603" s="25" t="n">
        <f aca="true">$C$4*B4603+SQRT(1-$C$4^2)*NORMSINV(RAND())</f>
        <v>1.16190766727928</v>
      </c>
      <c r="D4603" s="25" t="n">
        <f aca="false">NORMSDIST(B4603)</f>
        <v>0.375637786747819</v>
      </c>
      <c r="E4603" s="25" t="n">
        <f aca="false">NORMSDIST(C4603)</f>
        <v>0.877363513821914</v>
      </c>
      <c r="F4603" s="23" t="n">
        <f aca="true">BETAINV(RAND(),T1_PERT!$F$5,T1_PERT!$G$5,T1_PERT!$C$5,T1_PERT!$E$5)</f>
        <v>4.61557708514573</v>
      </c>
      <c r="G4603" s="23" t="n">
        <f aca="false">BETAINV(D4603,T1_PERT!$F$6,T1_PERT!$G$6,T1_PERT!$C$6,T1_PERT!$E$6)</f>
        <v>4.87444266150075</v>
      </c>
      <c r="H4603" s="23" t="n">
        <f aca="true">BETAINV(RAND(),T1_PERT!$F$7,T1_PERT!$G$7,T1_PERT!$C$7,T1_PERT!$E$7)</f>
        <v>5.06679227816958</v>
      </c>
      <c r="I4603" s="23" t="n">
        <f aca="false">BETAINV(E4603,T1_PERT!$F$8,T1_PERT!$G$8,T1_PERT!$C$8,T1_PERT!$E$8)</f>
        <v>6.23499230588964</v>
      </c>
      <c r="J4603" s="23" t="n">
        <f aca="true">BETAINV(RAND(),T1_PERT!$F$9,T1_PERT!$G$9,T1_PERT!$C$9,T1_PERT!$E$9)</f>
        <v>3.60059830661613</v>
      </c>
      <c r="K4603" s="23" t="n">
        <f aca="true">BETAINV(RAND(),T1_PERT!$F$10,T1_PERT!$G$10,T1_PERT!$C$10,T1_PERT!$E$10)</f>
        <v>1.62186083509651</v>
      </c>
      <c r="L4603" s="23" t="n">
        <f aca="false">F4603+G4603+I4603+K4603</f>
        <v>17.3468728876326</v>
      </c>
      <c r="M4603" s="23" t="n">
        <f aca="false">F4603+H4603+J4603+K4603</f>
        <v>14.9048285050279</v>
      </c>
      <c r="N4603" s="23" t="n">
        <f aca="false">MAX(L4603,M4603)</f>
        <v>17.3468728876326</v>
      </c>
    </row>
    <row r="4604" customFormat="false" ht="15" hidden="false" customHeight="false" outlineLevel="0" collapsed="false">
      <c r="A4604" s="5" t="n">
        <v>4585</v>
      </c>
      <c r="B4604" s="25" t="n">
        <f aca="true">NORMSINV(RAND())</f>
        <v>-0.632619267215305</v>
      </c>
      <c r="C4604" s="25" t="n">
        <f aca="true">$C$4*B4604+SQRT(1-$C$4^2)*NORMSINV(RAND())</f>
        <v>-1.66704255707285</v>
      </c>
      <c r="D4604" s="25" t="n">
        <f aca="false">NORMSDIST(B4604)</f>
        <v>0.263491150983197</v>
      </c>
      <c r="E4604" s="25" t="n">
        <f aca="false">NORMSDIST(C4604)</f>
        <v>0.0477529714820445</v>
      </c>
      <c r="F4604" s="23" t="n">
        <f aca="true">BETAINV(RAND(),T1_PERT!$F$5,T1_PERT!$G$5,T1_PERT!$C$5,T1_PERT!$E$5)</f>
        <v>3.73775570308263</v>
      </c>
      <c r="G4604" s="23" t="n">
        <f aca="false">BETAINV(D4604,T1_PERT!$F$6,T1_PERT!$G$6,T1_PERT!$C$6,T1_PERT!$E$6)</f>
        <v>4.52338429284293</v>
      </c>
      <c r="H4604" s="23" t="n">
        <f aca="true">BETAINV(RAND(),T1_PERT!$F$7,T1_PERT!$G$7,T1_PERT!$C$7,T1_PERT!$E$7)</f>
        <v>5.61623771385375</v>
      </c>
      <c r="I4604" s="23" t="n">
        <f aca="false">BETAINV(E4604,T1_PERT!$F$8,T1_PERT!$G$8,T1_PERT!$C$8,T1_PERT!$E$8)</f>
        <v>4.29822833208423</v>
      </c>
      <c r="J4604" s="23" t="n">
        <f aca="true">BETAINV(RAND(),T1_PERT!$F$9,T1_PERT!$G$9,T1_PERT!$C$9,T1_PERT!$E$9)</f>
        <v>5.27008350713632</v>
      </c>
      <c r="K4604" s="23" t="n">
        <f aca="true">BETAINV(RAND(),T1_PERT!$F$10,T1_PERT!$G$10,T1_PERT!$C$10,T1_PERT!$E$10)</f>
        <v>1.26406016193663</v>
      </c>
      <c r="L4604" s="23" t="n">
        <f aca="false">F4604+G4604+I4604+K4604</f>
        <v>13.8234284899464</v>
      </c>
      <c r="M4604" s="23" t="n">
        <f aca="false">F4604+H4604+J4604+K4604</f>
        <v>15.8881370860093</v>
      </c>
      <c r="N4604" s="23" t="n">
        <f aca="false">MAX(L4604,M4604)</f>
        <v>15.8881370860093</v>
      </c>
    </row>
    <row r="4605" customFormat="false" ht="15" hidden="false" customHeight="false" outlineLevel="0" collapsed="false">
      <c r="A4605" s="5" t="n">
        <v>4586</v>
      </c>
      <c r="B4605" s="25" t="n">
        <f aca="true">NORMSINV(RAND())</f>
        <v>0.485751095808085</v>
      </c>
      <c r="C4605" s="25" t="n">
        <f aca="true">$C$4*B4605+SQRT(1-$C$4^2)*NORMSINV(RAND())</f>
        <v>0.771692002977113</v>
      </c>
      <c r="D4605" s="25" t="n">
        <f aca="false">NORMSDIST(B4605)</f>
        <v>0.686428174239172</v>
      </c>
      <c r="E4605" s="25" t="n">
        <f aca="false">NORMSDIST(C4605)</f>
        <v>0.779851565859831</v>
      </c>
      <c r="F4605" s="23" t="n">
        <f aca="true">BETAINV(RAND(),T1_PERT!$F$5,T1_PERT!$G$5,T1_PERT!$C$5,T1_PERT!$E$5)</f>
        <v>4.89272088314938</v>
      </c>
      <c r="G4605" s="23" t="n">
        <f aca="false">BETAINV(D4605,T1_PERT!$F$6,T1_PERT!$G$6,T1_PERT!$C$6,T1_PERT!$E$6)</f>
        <v>5.86985633087219</v>
      </c>
      <c r="H4605" s="23" t="n">
        <f aca="true">BETAINV(RAND(),T1_PERT!$F$7,T1_PERT!$G$7,T1_PERT!$C$7,T1_PERT!$E$7)</f>
        <v>4.65191921331637</v>
      </c>
      <c r="I4605" s="23" t="n">
        <f aca="false">BETAINV(E4605,T1_PERT!$F$8,T1_PERT!$G$8,T1_PERT!$C$8,T1_PERT!$E$8)</f>
        <v>5.90047169728511</v>
      </c>
      <c r="J4605" s="23" t="n">
        <f aca="true">BETAINV(RAND(),T1_PERT!$F$9,T1_PERT!$G$9,T1_PERT!$C$9,T1_PERT!$E$9)</f>
        <v>5.18737575641645</v>
      </c>
      <c r="K4605" s="23" t="n">
        <f aca="true">BETAINV(RAND(),T1_PERT!$F$10,T1_PERT!$G$10,T1_PERT!$C$10,T1_PERT!$E$10)</f>
        <v>2.03758810629836</v>
      </c>
      <c r="L4605" s="23" t="n">
        <f aca="false">F4605+G4605+I4605+K4605</f>
        <v>18.700637017605</v>
      </c>
      <c r="M4605" s="23" t="n">
        <f aca="false">F4605+H4605+J4605+K4605</f>
        <v>16.7696039591806</v>
      </c>
      <c r="N4605" s="23" t="n">
        <f aca="false">MAX(L4605,M4605)</f>
        <v>18.700637017605</v>
      </c>
    </row>
    <row r="4606" customFormat="false" ht="15" hidden="false" customHeight="false" outlineLevel="0" collapsed="false">
      <c r="A4606" s="5" t="n">
        <v>4587</v>
      </c>
      <c r="B4606" s="25" t="n">
        <f aca="true">NORMSINV(RAND())</f>
        <v>0.944770145796099</v>
      </c>
      <c r="C4606" s="25" t="n">
        <f aca="true">$C$4*B4606+SQRT(1-$C$4^2)*NORMSINV(RAND())</f>
        <v>1.37844775043838</v>
      </c>
      <c r="D4606" s="25" t="n">
        <f aca="false">NORMSDIST(B4606)</f>
        <v>0.827611881762698</v>
      </c>
      <c r="E4606" s="25" t="n">
        <f aca="false">NORMSDIST(C4606)</f>
        <v>0.915967455392381</v>
      </c>
      <c r="F4606" s="23" t="n">
        <f aca="true">BETAINV(RAND(),T1_PERT!$F$5,T1_PERT!$G$5,T1_PERT!$C$5,T1_PERT!$E$5)</f>
        <v>2.90462756976628</v>
      </c>
      <c r="G4606" s="23" t="n">
        <f aca="false">BETAINV(D4606,T1_PERT!$F$6,T1_PERT!$G$6,T1_PERT!$C$6,T1_PERT!$E$6)</f>
        <v>6.45488025888897</v>
      </c>
      <c r="H4606" s="23" t="n">
        <f aca="true">BETAINV(RAND(),T1_PERT!$F$7,T1_PERT!$G$7,T1_PERT!$C$7,T1_PERT!$E$7)</f>
        <v>6.26632586153314</v>
      </c>
      <c r="I4606" s="23" t="n">
        <f aca="false">BETAINV(E4606,T1_PERT!$F$8,T1_PERT!$G$8,T1_PERT!$C$8,T1_PERT!$E$8)</f>
        <v>6.41584640828047</v>
      </c>
      <c r="J4606" s="23" t="n">
        <f aca="true">BETAINV(RAND(),T1_PERT!$F$9,T1_PERT!$G$9,T1_PERT!$C$9,T1_PERT!$E$9)</f>
        <v>3.62396831763218</v>
      </c>
      <c r="K4606" s="23" t="n">
        <f aca="true">BETAINV(RAND(),T1_PERT!$F$10,T1_PERT!$G$10,T1_PERT!$C$10,T1_PERT!$E$10)</f>
        <v>2.42466710323831</v>
      </c>
      <c r="L4606" s="23" t="n">
        <f aca="false">F4606+G4606+I4606+K4606</f>
        <v>18.200021340174</v>
      </c>
      <c r="M4606" s="23" t="n">
        <f aca="false">F4606+H4606+J4606+K4606</f>
        <v>15.2195888521699</v>
      </c>
      <c r="N4606" s="23" t="n">
        <f aca="false">MAX(L4606,M4606)</f>
        <v>18.200021340174</v>
      </c>
    </row>
    <row r="4607" customFormat="false" ht="15" hidden="false" customHeight="false" outlineLevel="0" collapsed="false">
      <c r="A4607" s="5" t="n">
        <v>4588</v>
      </c>
      <c r="B4607" s="25" t="n">
        <f aca="true">NORMSINV(RAND())</f>
        <v>1.15775494077076</v>
      </c>
      <c r="C4607" s="25" t="n">
        <f aca="true">$C$4*B4607+SQRT(1-$C$4^2)*NORMSINV(RAND())</f>
        <v>1.98017836364715</v>
      </c>
      <c r="D4607" s="25" t="n">
        <f aca="false">NORMSDIST(B4607)</f>
        <v>0.876517971878059</v>
      </c>
      <c r="E4607" s="25" t="n">
        <f aca="false">NORMSDIST(C4607)</f>
        <v>0.976158254919232</v>
      </c>
      <c r="F4607" s="23" t="n">
        <f aca="true">BETAINV(RAND(),T1_PERT!$F$5,T1_PERT!$G$5,T1_PERT!$C$5,T1_PERT!$E$5)</f>
        <v>4.61833247854749</v>
      </c>
      <c r="G4607" s="23" t="n">
        <f aca="false">BETAINV(D4607,T1_PERT!$F$6,T1_PERT!$G$6,T1_PERT!$C$6,T1_PERT!$E$6)</f>
        <v>6.71800316194533</v>
      </c>
      <c r="H4607" s="23" t="n">
        <f aca="true">BETAINV(RAND(),T1_PERT!$F$7,T1_PERT!$G$7,T1_PERT!$C$7,T1_PERT!$E$7)</f>
        <v>3.472645359948</v>
      </c>
      <c r="I4607" s="23" t="n">
        <f aca="false">BETAINV(E4607,T1_PERT!$F$8,T1_PERT!$G$8,T1_PERT!$C$8,T1_PERT!$E$8)</f>
        <v>6.88008741829627</v>
      </c>
      <c r="J4607" s="23" t="n">
        <f aca="true">BETAINV(RAND(),T1_PERT!$F$9,T1_PERT!$G$9,T1_PERT!$C$9,T1_PERT!$E$9)</f>
        <v>4.2071214897111</v>
      </c>
      <c r="K4607" s="23" t="n">
        <f aca="true">BETAINV(RAND(),T1_PERT!$F$10,T1_PERT!$G$10,T1_PERT!$C$10,T1_PERT!$E$10)</f>
        <v>1.56151718961043</v>
      </c>
      <c r="L4607" s="23" t="n">
        <f aca="false">F4607+G4607+I4607+K4607</f>
        <v>19.7779402483995</v>
      </c>
      <c r="M4607" s="23" t="n">
        <f aca="false">F4607+H4607+J4607+K4607</f>
        <v>13.859616517817</v>
      </c>
      <c r="N4607" s="23" t="n">
        <f aca="false">MAX(L4607,M4607)</f>
        <v>19.7779402483995</v>
      </c>
    </row>
    <row r="4608" customFormat="false" ht="15" hidden="false" customHeight="false" outlineLevel="0" collapsed="false">
      <c r="A4608" s="5" t="n">
        <v>4589</v>
      </c>
      <c r="B4608" s="25" t="n">
        <f aca="true">NORMSINV(RAND())</f>
        <v>0.889298609380363</v>
      </c>
      <c r="C4608" s="25" t="n">
        <f aca="true">$C$4*B4608+SQRT(1-$C$4^2)*NORMSINV(RAND())</f>
        <v>-0.562209092669367</v>
      </c>
      <c r="D4608" s="25" t="n">
        <f aca="false">NORMSDIST(B4608)</f>
        <v>0.813078690660512</v>
      </c>
      <c r="E4608" s="25" t="n">
        <f aca="false">NORMSDIST(C4608)</f>
        <v>0.286986783531147</v>
      </c>
      <c r="F4608" s="23" t="n">
        <f aca="true">BETAINV(RAND(),T1_PERT!$F$5,T1_PERT!$G$5,T1_PERT!$C$5,T1_PERT!$E$5)</f>
        <v>4.02794918975303</v>
      </c>
      <c r="G4608" s="23" t="n">
        <f aca="false">BETAINV(D4608,T1_PERT!$F$6,T1_PERT!$G$6,T1_PERT!$C$6,T1_PERT!$E$6)</f>
        <v>6.38514947401626</v>
      </c>
      <c r="H4608" s="23" t="n">
        <f aca="true">BETAINV(RAND(),T1_PERT!$F$7,T1_PERT!$G$7,T1_PERT!$C$7,T1_PERT!$E$7)</f>
        <v>4.40364039690381</v>
      </c>
      <c r="I4608" s="23" t="n">
        <f aca="false">BETAINV(E4608,T1_PERT!$F$8,T1_PERT!$G$8,T1_PERT!$C$8,T1_PERT!$E$8)</f>
        <v>4.84707989263803</v>
      </c>
      <c r="J4608" s="23" t="n">
        <f aca="true">BETAINV(RAND(),T1_PERT!$F$9,T1_PERT!$G$9,T1_PERT!$C$9,T1_PERT!$E$9)</f>
        <v>3.54239702128478</v>
      </c>
      <c r="K4608" s="23" t="n">
        <f aca="true">BETAINV(RAND(),T1_PERT!$F$10,T1_PERT!$G$10,T1_PERT!$C$10,T1_PERT!$E$10)</f>
        <v>1.78226925698343</v>
      </c>
      <c r="L4608" s="23" t="n">
        <f aca="false">F4608+G4608+I4608+K4608</f>
        <v>17.0424478133907</v>
      </c>
      <c r="M4608" s="23" t="n">
        <f aca="false">F4608+H4608+J4608+K4608</f>
        <v>13.7562558649251</v>
      </c>
      <c r="N4608" s="23" t="n">
        <f aca="false">MAX(L4608,M4608)</f>
        <v>17.0424478133907</v>
      </c>
    </row>
    <row r="4609" customFormat="false" ht="15" hidden="false" customHeight="false" outlineLevel="0" collapsed="false">
      <c r="A4609" s="5" t="n">
        <v>4590</v>
      </c>
      <c r="B4609" s="25" t="n">
        <f aca="true">NORMSINV(RAND())</f>
        <v>0.351134784979403</v>
      </c>
      <c r="C4609" s="25" t="n">
        <f aca="true">$C$4*B4609+SQRT(1-$C$4^2)*NORMSINV(RAND())</f>
        <v>0.776834403169434</v>
      </c>
      <c r="D4609" s="25" t="n">
        <f aca="false">NORMSDIST(B4609)</f>
        <v>0.637256383642897</v>
      </c>
      <c r="E4609" s="25" t="n">
        <f aca="false">NORMSDIST(C4609)</f>
        <v>0.781371761756029</v>
      </c>
      <c r="F4609" s="23" t="n">
        <f aca="true">BETAINV(RAND(),T1_PERT!$F$5,T1_PERT!$G$5,T1_PERT!$C$5,T1_PERT!$E$5)</f>
        <v>3.84779625597677</v>
      </c>
      <c r="G4609" s="23" t="n">
        <f aca="false">BETAINV(D4609,T1_PERT!$F$6,T1_PERT!$G$6,T1_PERT!$C$6,T1_PERT!$E$6)</f>
        <v>5.69734266710142</v>
      </c>
      <c r="H4609" s="23" t="n">
        <f aca="true">BETAINV(RAND(),T1_PERT!$F$7,T1_PERT!$G$7,T1_PERT!$C$7,T1_PERT!$E$7)</f>
        <v>5.74016582429005</v>
      </c>
      <c r="I4609" s="23" t="n">
        <f aca="false">BETAINV(E4609,T1_PERT!$F$8,T1_PERT!$G$8,T1_PERT!$C$8,T1_PERT!$E$8)</f>
        <v>5.90490587577831</v>
      </c>
      <c r="J4609" s="23" t="n">
        <f aca="true">BETAINV(RAND(),T1_PERT!$F$9,T1_PERT!$G$9,T1_PERT!$C$9,T1_PERT!$E$9)</f>
        <v>4.23461546085176</v>
      </c>
      <c r="K4609" s="23" t="n">
        <f aca="true">BETAINV(RAND(),T1_PERT!$F$10,T1_PERT!$G$10,T1_PERT!$C$10,T1_PERT!$E$10)</f>
        <v>1.90317734912237</v>
      </c>
      <c r="L4609" s="23" t="n">
        <f aca="false">F4609+G4609+I4609+K4609</f>
        <v>17.3532221479789</v>
      </c>
      <c r="M4609" s="23" t="n">
        <f aca="false">F4609+H4609+J4609+K4609</f>
        <v>15.7257548902409</v>
      </c>
      <c r="N4609" s="23" t="n">
        <f aca="false">MAX(L4609,M4609)</f>
        <v>17.3532221479789</v>
      </c>
    </row>
    <row r="4610" customFormat="false" ht="15" hidden="false" customHeight="false" outlineLevel="0" collapsed="false">
      <c r="A4610" s="5" t="n">
        <v>4591</v>
      </c>
      <c r="B4610" s="25" t="n">
        <f aca="true">NORMSINV(RAND())</f>
        <v>0.157679823114591</v>
      </c>
      <c r="C4610" s="25" t="n">
        <f aca="true">$C$4*B4610+SQRT(1-$C$4^2)*NORMSINV(RAND())</f>
        <v>-0.454452566937303</v>
      </c>
      <c r="D4610" s="25" t="n">
        <f aca="false">NORMSDIST(B4610)</f>
        <v>0.56264544979974</v>
      </c>
      <c r="E4610" s="25" t="n">
        <f aca="false">NORMSDIST(C4610)</f>
        <v>0.324751562281657</v>
      </c>
      <c r="F4610" s="23" t="n">
        <f aca="true">BETAINV(RAND(),T1_PERT!$F$5,T1_PERT!$G$5,T1_PERT!$C$5,T1_PERT!$E$5)</f>
        <v>4.12328366260384</v>
      </c>
      <c r="G4610" s="23" t="n">
        <f aca="false">BETAINV(D4610,T1_PERT!$F$6,T1_PERT!$G$6,T1_PERT!$C$6,T1_PERT!$E$6)</f>
        <v>5.45163866188414</v>
      </c>
      <c r="H4610" s="23" t="n">
        <f aca="true">BETAINV(RAND(),T1_PERT!$F$7,T1_PERT!$G$7,T1_PERT!$C$7,T1_PERT!$E$7)</f>
        <v>5.02974464369346</v>
      </c>
      <c r="I4610" s="23" t="n">
        <f aca="false">BETAINV(E4610,T1_PERT!$F$8,T1_PERT!$G$8,T1_PERT!$C$8,T1_PERT!$E$8)</f>
        <v>4.91940942240615</v>
      </c>
      <c r="J4610" s="23" t="n">
        <f aca="true">BETAINV(RAND(),T1_PERT!$F$9,T1_PERT!$G$9,T1_PERT!$C$9,T1_PERT!$E$9)</f>
        <v>3.97800288138985</v>
      </c>
      <c r="K4610" s="23" t="n">
        <f aca="true">BETAINV(RAND(),T1_PERT!$F$10,T1_PERT!$G$10,T1_PERT!$C$10,T1_PERT!$E$10)</f>
        <v>1.9088699477017</v>
      </c>
      <c r="L4610" s="23" t="n">
        <f aca="false">F4610+G4610+I4610+K4610</f>
        <v>16.4032016945958</v>
      </c>
      <c r="M4610" s="23" t="n">
        <f aca="false">F4610+H4610+J4610+K4610</f>
        <v>15.0399011353889</v>
      </c>
      <c r="N4610" s="23" t="n">
        <f aca="false">MAX(L4610,M4610)</f>
        <v>16.4032016945958</v>
      </c>
    </row>
    <row r="4611" customFormat="false" ht="15" hidden="false" customHeight="false" outlineLevel="0" collapsed="false">
      <c r="A4611" s="5" t="n">
        <v>4592</v>
      </c>
      <c r="B4611" s="25" t="n">
        <f aca="true">NORMSINV(RAND())</f>
        <v>-0.735878373564135</v>
      </c>
      <c r="C4611" s="25" t="n">
        <f aca="true">$C$4*B4611+SQRT(1-$C$4^2)*NORMSINV(RAND())</f>
        <v>-0.498269868861324</v>
      </c>
      <c r="D4611" s="25" t="n">
        <f aca="false">NORMSDIST(B4611)</f>
        <v>0.23090235979837</v>
      </c>
      <c r="E4611" s="25" t="n">
        <f aca="false">NORMSDIST(C4611)</f>
        <v>0.309146921146593</v>
      </c>
      <c r="F4611" s="23" t="n">
        <f aca="true">BETAINV(RAND(),T1_PERT!$F$5,T1_PERT!$G$5,T1_PERT!$C$5,T1_PERT!$E$5)</f>
        <v>2.89924388019095</v>
      </c>
      <c r="G4611" s="23" t="n">
        <f aca="false">BETAINV(D4611,T1_PERT!$F$6,T1_PERT!$G$6,T1_PERT!$C$6,T1_PERT!$E$6)</f>
        <v>4.41590989826252</v>
      </c>
      <c r="H4611" s="23" t="n">
        <f aca="true">BETAINV(RAND(),T1_PERT!$F$7,T1_PERT!$G$7,T1_PERT!$C$7,T1_PERT!$E$7)</f>
        <v>4.62792398340925</v>
      </c>
      <c r="I4611" s="23" t="n">
        <f aca="false">BETAINV(E4611,T1_PERT!$F$8,T1_PERT!$G$8,T1_PERT!$C$8,T1_PERT!$E$8)</f>
        <v>4.88962796226151</v>
      </c>
      <c r="J4611" s="23" t="n">
        <f aca="true">BETAINV(RAND(),T1_PERT!$F$9,T1_PERT!$G$9,T1_PERT!$C$9,T1_PERT!$E$9)</f>
        <v>4.9172375654393</v>
      </c>
      <c r="K4611" s="23" t="n">
        <f aca="true">BETAINV(RAND(),T1_PERT!$F$10,T1_PERT!$G$10,T1_PERT!$C$10,T1_PERT!$E$10)</f>
        <v>2.55833112303173</v>
      </c>
      <c r="L4611" s="23" t="n">
        <f aca="false">F4611+G4611+I4611+K4611</f>
        <v>14.7631128637467</v>
      </c>
      <c r="M4611" s="23" t="n">
        <f aca="false">F4611+H4611+J4611+K4611</f>
        <v>15.0027365520712</v>
      </c>
      <c r="N4611" s="23" t="n">
        <f aca="false">MAX(L4611,M4611)</f>
        <v>15.0027365520712</v>
      </c>
    </row>
    <row r="4612" customFormat="false" ht="15" hidden="false" customHeight="false" outlineLevel="0" collapsed="false">
      <c r="A4612" s="5" t="n">
        <v>4593</v>
      </c>
      <c r="B4612" s="25" t="n">
        <f aca="true">NORMSINV(RAND())</f>
        <v>1.02172922354387</v>
      </c>
      <c r="C4612" s="25" t="n">
        <f aca="true">$C$4*B4612+SQRT(1-$C$4^2)*NORMSINV(RAND())</f>
        <v>1.52021300425734</v>
      </c>
      <c r="D4612" s="25" t="n">
        <f aca="false">NORMSDIST(B4612)</f>
        <v>0.84654546216173</v>
      </c>
      <c r="E4612" s="25" t="n">
        <f aca="false">NORMSDIST(C4612)</f>
        <v>0.935771274950818</v>
      </c>
      <c r="F4612" s="23" t="n">
        <f aca="true">BETAINV(RAND(),T1_PERT!$F$5,T1_PERT!$G$5,T1_PERT!$C$5,T1_PERT!$E$5)</f>
        <v>3.68648828095447</v>
      </c>
      <c r="G4612" s="23" t="n">
        <f aca="false">BETAINV(D4612,T1_PERT!$F$6,T1_PERT!$G$6,T1_PERT!$C$6,T1_PERT!$E$6)</f>
        <v>6.55087372978249</v>
      </c>
      <c r="H4612" s="23" t="n">
        <f aca="true">BETAINV(RAND(),T1_PERT!$F$7,T1_PERT!$G$7,T1_PERT!$C$7,T1_PERT!$E$7)</f>
        <v>6.29579563916764</v>
      </c>
      <c r="I4612" s="23" t="n">
        <f aca="false">BETAINV(E4612,T1_PERT!$F$8,T1_PERT!$G$8,T1_PERT!$C$8,T1_PERT!$E$8)</f>
        <v>6.53101475517041</v>
      </c>
      <c r="J4612" s="23" t="n">
        <f aca="true">BETAINV(RAND(),T1_PERT!$F$9,T1_PERT!$G$9,T1_PERT!$C$9,T1_PERT!$E$9)</f>
        <v>4.51168934604165</v>
      </c>
      <c r="K4612" s="23" t="n">
        <f aca="true">BETAINV(RAND(),T1_PERT!$F$10,T1_PERT!$G$10,T1_PERT!$C$10,T1_PERT!$E$10)</f>
        <v>2.18491506724299</v>
      </c>
      <c r="L4612" s="23" t="n">
        <f aca="false">F4612+G4612+I4612+K4612</f>
        <v>18.9532918331504</v>
      </c>
      <c r="M4612" s="23" t="n">
        <f aca="false">F4612+H4612+J4612+K4612</f>
        <v>16.6788883334067</v>
      </c>
      <c r="N4612" s="23" t="n">
        <f aca="false">MAX(L4612,M4612)</f>
        <v>18.9532918331504</v>
      </c>
    </row>
    <row r="4613" customFormat="false" ht="15" hidden="false" customHeight="false" outlineLevel="0" collapsed="false">
      <c r="A4613" s="5" t="n">
        <v>4594</v>
      </c>
      <c r="B4613" s="25" t="n">
        <f aca="true">NORMSINV(RAND())</f>
        <v>2.1563245538719</v>
      </c>
      <c r="C4613" s="25" t="n">
        <f aca="true">$C$4*B4613+SQRT(1-$C$4^2)*NORMSINV(RAND())</f>
        <v>0.408992432914395</v>
      </c>
      <c r="D4613" s="25" t="n">
        <f aca="false">NORMSDIST(B4613)</f>
        <v>0.98447083435815</v>
      </c>
      <c r="E4613" s="25" t="n">
        <f aca="false">NORMSDIST(C4613)</f>
        <v>0.65872739281655</v>
      </c>
      <c r="F4613" s="23" t="n">
        <f aca="true">BETAINV(RAND(),T1_PERT!$F$5,T1_PERT!$G$5,T1_PERT!$C$5,T1_PERT!$E$5)</f>
        <v>3.61786124847414</v>
      </c>
      <c r="G4613" s="23" t="n">
        <f aca="false">BETAINV(D4613,T1_PERT!$F$6,T1_PERT!$G$6,T1_PERT!$C$6,T1_PERT!$E$6)</f>
        <v>7.78607221342382</v>
      </c>
      <c r="H4613" s="23" t="n">
        <f aca="true">BETAINV(RAND(),T1_PERT!$F$7,T1_PERT!$G$7,T1_PERT!$C$7,T1_PERT!$E$7)</f>
        <v>4.10420691325789</v>
      </c>
      <c r="I4613" s="23" t="n">
        <f aca="false">BETAINV(E4613,T1_PERT!$F$8,T1_PERT!$G$8,T1_PERT!$C$8,T1_PERT!$E$8)</f>
        <v>5.59004797767623</v>
      </c>
      <c r="J4613" s="23" t="n">
        <f aca="true">BETAINV(RAND(),T1_PERT!$F$9,T1_PERT!$G$9,T1_PERT!$C$9,T1_PERT!$E$9)</f>
        <v>4.34957748361812</v>
      </c>
      <c r="K4613" s="23" t="n">
        <f aca="true">BETAINV(RAND(),T1_PERT!$F$10,T1_PERT!$G$10,T1_PERT!$C$10,T1_PERT!$E$10)</f>
        <v>2.50400085646728</v>
      </c>
      <c r="L4613" s="23" t="n">
        <f aca="false">F4613+G4613+I4613+K4613</f>
        <v>19.4979822960415</v>
      </c>
      <c r="M4613" s="23" t="n">
        <f aca="false">F4613+H4613+J4613+K4613</f>
        <v>14.5756465018174</v>
      </c>
      <c r="N4613" s="23" t="n">
        <f aca="false">MAX(L4613,M4613)</f>
        <v>19.4979822960415</v>
      </c>
    </row>
    <row r="4614" customFormat="false" ht="15" hidden="false" customHeight="false" outlineLevel="0" collapsed="false">
      <c r="A4614" s="5" t="n">
        <v>4595</v>
      </c>
      <c r="B4614" s="25" t="n">
        <f aca="true">NORMSINV(RAND())</f>
        <v>1.98178312143747</v>
      </c>
      <c r="C4614" s="25" t="n">
        <f aca="true">$C$4*B4614+SQRT(1-$C$4^2)*NORMSINV(RAND())</f>
        <v>-0.0732334779559956</v>
      </c>
      <c r="D4614" s="25" t="n">
        <f aca="false">NORMSDIST(B4614)</f>
        <v>0.976248240329056</v>
      </c>
      <c r="E4614" s="25" t="n">
        <f aca="false">NORMSDIST(C4614)</f>
        <v>0.470810163172847</v>
      </c>
      <c r="F4614" s="23" t="n">
        <f aca="true">BETAINV(RAND(),T1_PERT!$F$5,T1_PERT!$G$5,T1_PERT!$C$5,T1_PERT!$E$5)</f>
        <v>4.02771717438377</v>
      </c>
      <c r="G4614" s="23" t="n">
        <f aca="false">BETAINV(D4614,T1_PERT!$F$6,T1_PERT!$G$6,T1_PERT!$C$6,T1_PERT!$E$6)</f>
        <v>7.62425358315029</v>
      </c>
      <c r="H4614" s="23" t="n">
        <f aca="true">BETAINV(RAND(),T1_PERT!$F$7,T1_PERT!$G$7,T1_PERT!$C$7,T1_PERT!$E$7)</f>
        <v>4.25120635471217</v>
      </c>
      <c r="I4614" s="23" t="n">
        <f aca="false">BETAINV(E4614,T1_PERT!$F$8,T1_PERT!$G$8,T1_PERT!$C$8,T1_PERT!$E$8)</f>
        <v>5.19811541326792</v>
      </c>
      <c r="J4614" s="23" t="n">
        <f aca="true">BETAINV(RAND(),T1_PERT!$F$9,T1_PERT!$G$9,T1_PERT!$C$9,T1_PERT!$E$9)</f>
        <v>3.59454552656656</v>
      </c>
      <c r="K4614" s="23" t="n">
        <f aca="true">BETAINV(RAND(),T1_PERT!$F$10,T1_PERT!$G$10,T1_PERT!$C$10,T1_PERT!$E$10)</f>
        <v>2.43799836792349</v>
      </c>
      <c r="L4614" s="23" t="n">
        <f aca="false">F4614+G4614+I4614+K4614</f>
        <v>19.2880845387255</v>
      </c>
      <c r="M4614" s="23" t="n">
        <f aca="false">F4614+H4614+J4614+K4614</f>
        <v>14.311467423586</v>
      </c>
      <c r="N4614" s="23" t="n">
        <f aca="false">MAX(L4614,M4614)</f>
        <v>19.2880845387255</v>
      </c>
    </row>
    <row r="4615" customFormat="false" ht="15" hidden="false" customHeight="false" outlineLevel="0" collapsed="false">
      <c r="A4615" s="5" t="n">
        <v>4596</v>
      </c>
      <c r="B4615" s="25" t="n">
        <f aca="true">NORMSINV(RAND())</f>
        <v>0.330382444076202</v>
      </c>
      <c r="C4615" s="25" t="n">
        <f aca="true">$C$4*B4615+SQRT(1-$C$4^2)*NORMSINV(RAND())</f>
        <v>0.2195777598149</v>
      </c>
      <c r="D4615" s="25" t="n">
        <f aca="false">NORMSDIST(B4615)</f>
        <v>0.629444497450597</v>
      </c>
      <c r="E4615" s="25" t="n">
        <f aca="false">NORMSDIST(C4615)</f>
        <v>0.586899993100846</v>
      </c>
      <c r="F4615" s="23" t="n">
        <f aca="true">BETAINV(RAND(),T1_PERT!$F$5,T1_PERT!$G$5,T1_PERT!$C$5,T1_PERT!$E$5)</f>
        <v>4.0318809181199</v>
      </c>
      <c r="G4615" s="23" t="n">
        <f aca="false">BETAINV(D4615,T1_PERT!$F$6,T1_PERT!$G$6,T1_PERT!$C$6,T1_PERT!$E$6)</f>
        <v>5.6708275193857</v>
      </c>
      <c r="H4615" s="23" t="n">
        <f aca="true">BETAINV(RAND(),T1_PERT!$F$7,T1_PERT!$G$7,T1_PERT!$C$7,T1_PERT!$E$7)</f>
        <v>6.0658556712873</v>
      </c>
      <c r="I4615" s="23" t="n">
        <f aca="false">BETAINV(E4615,T1_PERT!$F$8,T1_PERT!$G$8,T1_PERT!$C$8,T1_PERT!$E$8)</f>
        <v>5.43209736779921</v>
      </c>
      <c r="J4615" s="23" t="n">
        <f aca="true">BETAINV(RAND(),T1_PERT!$F$9,T1_PERT!$G$9,T1_PERT!$C$9,T1_PERT!$E$9)</f>
        <v>4.01485150509661</v>
      </c>
      <c r="K4615" s="23" t="n">
        <f aca="true">BETAINV(RAND(),T1_PERT!$F$10,T1_PERT!$G$10,T1_PERT!$C$10,T1_PERT!$E$10)</f>
        <v>1.89028049163371</v>
      </c>
      <c r="L4615" s="23" t="n">
        <f aca="false">F4615+G4615+I4615+K4615</f>
        <v>17.0250862969385</v>
      </c>
      <c r="M4615" s="23" t="n">
        <f aca="false">F4615+H4615+J4615+K4615</f>
        <v>16.0028685861375</v>
      </c>
      <c r="N4615" s="23" t="n">
        <f aca="false">MAX(L4615,M4615)</f>
        <v>17.0250862969385</v>
      </c>
    </row>
    <row r="4616" customFormat="false" ht="15" hidden="false" customHeight="false" outlineLevel="0" collapsed="false">
      <c r="A4616" s="5" t="n">
        <v>4597</v>
      </c>
      <c r="B4616" s="25" t="n">
        <f aca="true">NORMSINV(RAND())</f>
        <v>-1.03149257887827</v>
      </c>
      <c r="C4616" s="25" t="n">
        <f aca="true">$C$4*B4616+SQRT(1-$C$4^2)*NORMSINV(RAND())</f>
        <v>-0.429488124616969</v>
      </c>
      <c r="D4616" s="25" t="n">
        <f aca="false">NORMSDIST(B4616)</f>
        <v>0.151154943263982</v>
      </c>
      <c r="E4616" s="25" t="n">
        <f aca="false">NORMSDIST(C4616)</f>
        <v>0.333784017116605</v>
      </c>
      <c r="F4616" s="23" t="n">
        <f aca="true">BETAINV(RAND(),T1_PERT!$F$5,T1_PERT!$G$5,T1_PERT!$C$5,T1_PERT!$E$5)</f>
        <v>4.84668267095588</v>
      </c>
      <c r="G4616" s="23" t="n">
        <f aca="false">BETAINV(D4616,T1_PERT!$F$6,T1_PERT!$G$6,T1_PERT!$C$6,T1_PERT!$E$6)</f>
        <v>4.13098142536115</v>
      </c>
      <c r="H4616" s="23" t="n">
        <f aca="true">BETAINV(RAND(),T1_PERT!$F$7,T1_PERT!$G$7,T1_PERT!$C$7,T1_PERT!$E$7)</f>
        <v>6.43367772186449</v>
      </c>
      <c r="I4616" s="23" t="n">
        <f aca="false">BETAINV(E4616,T1_PERT!$F$8,T1_PERT!$G$8,T1_PERT!$C$8,T1_PERT!$E$8)</f>
        <v>4.9365992615632</v>
      </c>
      <c r="J4616" s="23" t="n">
        <f aca="true">BETAINV(RAND(),T1_PERT!$F$9,T1_PERT!$G$9,T1_PERT!$C$9,T1_PERT!$E$9)</f>
        <v>4.07816648340285</v>
      </c>
      <c r="K4616" s="23" t="n">
        <f aca="true">BETAINV(RAND(),T1_PERT!$F$10,T1_PERT!$G$10,T1_PERT!$C$10,T1_PERT!$E$10)</f>
        <v>2.31274898228405</v>
      </c>
      <c r="L4616" s="23" t="n">
        <f aca="false">F4616+G4616+I4616+K4616</f>
        <v>16.2270123401643</v>
      </c>
      <c r="M4616" s="23" t="n">
        <f aca="false">F4616+H4616+J4616+K4616</f>
        <v>17.6712758585073</v>
      </c>
      <c r="N4616" s="23" t="n">
        <f aca="false">MAX(L4616,M4616)</f>
        <v>17.6712758585073</v>
      </c>
    </row>
    <row r="4617" customFormat="false" ht="15" hidden="false" customHeight="false" outlineLevel="0" collapsed="false">
      <c r="A4617" s="5" t="n">
        <v>4598</v>
      </c>
      <c r="B4617" s="25" t="n">
        <f aca="true">NORMSINV(RAND())</f>
        <v>-1.2722351745342</v>
      </c>
      <c r="C4617" s="25" t="n">
        <f aca="true">$C$4*B4617+SQRT(1-$C$4^2)*NORMSINV(RAND())</f>
        <v>0.965198838666825</v>
      </c>
      <c r="D4617" s="25" t="n">
        <f aca="false">NORMSDIST(B4617)</f>
        <v>0.101644786733685</v>
      </c>
      <c r="E4617" s="25" t="n">
        <f aca="false">NORMSDIST(C4617)</f>
        <v>0.832777385733671</v>
      </c>
      <c r="F4617" s="23" t="n">
        <f aca="true">BETAINV(RAND(),T1_PERT!$F$5,T1_PERT!$G$5,T1_PERT!$C$5,T1_PERT!$E$5)</f>
        <v>5.32754431462164</v>
      </c>
      <c r="G4617" s="23" t="n">
        <f aca="false">BETAINV(D4617,T1_PERT!$F$6,T1_PERT!$G$6,T1_PERT!$C$6,T1_PERT!$E$6)</f>
        <v>3.92561469002482</v>
      </c>
      <c r="H4617" s="23" t="n">
        <f aca="true">BETAINV(RAND(),T1_PERT!$F$7,T1_PERT!$G$7,T1_PERT!$C$7,T1_PERT!$E$7)</f>
        <v>6.36127422824742</v>
      </c>
      <c r="I4617" s="23" t="n">
        <f aca="false">BETAINV(E4617,T1_PERT!$F$8,T1_PERT!$G$8,T1_PERT!$C$8,T1_PERT!$E$8)</f>
        <v>6.06714029069204</v>
      </c>
      <c r="J4617" s="23" t="n">
        <f aca="true">BETAINV(RAND(),T1_PERT!$F$9,T1_PERT!$G$9,T1_PERT!$C$9,T1_PERT!$E$9)</f>
        <v>3.46921744725176</v>
      </c>
      <c r="K4617" s="23" t="n">
        <f aca="true">BETAINV(RAND(),T1_PERT!$F$10,T1_PERT!$G$10,T1_PERT!$C$10,T1_PERT!$E$10)</f>
        <v>1.83055216932031</v>
      </c>
      <c r="L4617" s="23" t="n">
        <f aca="false">F4617+G4617+I4617+K4617</f>
        <v>17.1508514646588</v>
      </c>
      <c r="M4617" s="23" t="n">
        <f aca="false">F4617+H4617+J4617+K4617</f>
        <v>16.9885881594411</v>
      </c>
      <c r="N4617" s="23" t="n">
        <f aca="false">MAX(L4617,M4617)</f>
        <v>17.1508514646588</v>
      </c>
    </row>
    <row r="4618" customFormat="false" ht="15" hidden="false" customHeight="false" outlineLevel="0" collapsed="false">
      <c r="A4618" s="5" t="n">
        <v>4599</v>
      </c>
      <c r="B4618" s="25" t="n">
        <f aca="true">NORMSINV(RAND())</f>
        <v>-1.64992980654051</v>
      </c>
      <c r="C4618" s="25" t="n">
        <f aca="true">$C$4*B4618+SQRT(1-$C$4^2)*NORMSINV(RAND())</f>
        <v>-0.24375551513859</v>
      </c>
      <c r="D4618" s="25" t="n">
        <f aca="false">NORMSDIST(B4618)</f>
        <v>0.0494786467781925</v>
      </c>
      <c r="E4618" s="25" t="n">
        <f aca="false">NORMSDIST(C4618)</f>
        <v>0.403710087487036</v>
      </c>
      <c r="F4618" s="23" t="n">
        <f aca="true">BETAINV(RAND(),T1_PERT!$F$5,T1_PERT!$G$5,T1_PERT!$C$5,T1_PERT!$E$5)</f>
        <v>5.10593710896555</v>
      </c>
      <c r="G4618" s="23" t="n">
        <f aca="false">BETAINV(D4618,T1_PERT!$F$6,T1_PERT!$G$6,T1_PERT!$C$6,T1_PERT!$E$6)</f>
        <v>3.65374766537367</v>
      </c>
      <c r="H4618" s="23" t="n">
        <f aca="true">BETAINV(RAND(),T1_PERT!$F$7,T1_PERT!$G$7,T1_PERT!$C$7,T1_PERT!$E$7)</f>
        <v>3.75202184206526</v>
      </c>
      <c r="I4618" s="23" t="n">
        <f aca="false">BETAINV(E4618,T1_PERT!$F$8,T1_PERT!$G$8,T1_PERT!$C$8,T1_PERT!$E$8)</f>
        <v>5.06933000229441</v>
      </c>
      <c r="J4618" s="23" t="n">
        <f aca="true">BETAINV(RAND(),T1_PERT!$F$9,T1_PERT!$G$9,T1_PERT!$C$9,T1_PERT!$E$9)</f>
        <v>5.46126314511092</v>
      </c>
      <c r="K4618" s="23" t="n">
        <f aca="true">BETAINV(RAND(),T1_PERT!$F$10,T1_PERT!$G$10,T1_PERT!$C$10,T1_PERT!$E$10)</f>
        <v>1.82507535666463</v>
      </c>
      <c r="L4618" s="23" t="n">
        <f aca="false">F4618+G4618+I4618+K4618</f>
        <v>15.6540901332983</v>
      </c>
      <c r="M4618" s="23" t="n">
        <f aca="false">F4618+H4618+J4618+K4618</f>
        <v>16.1442974528064</v>
      </c>
      <c r="N4618" s="23" t="n">
        <f aca="false">MAX(L4618,M4618)</f>
        <v>16.1442974528064</v>
      </c>
    </row>
    <row r="4619" customFormat="false" ht="15" hidden="false" customHeight="false" outlineLevel="0" collapsed="false">
      <c r="A4619" s="5" t="n">
        <v>4600</v>
      </c>
      <c r="B4619" s="25" t="n">
        <f aca="true">NORMSINV(RAND())</f>
        <v>0.189158011339064</v>
      </c>
      <c r="C4619" s="25" t="n">
        <f aca="true">$C$4*B4619+SQRT(1-$C$4^2)*NORMSINV(RAND())</f>
        <v>2.20644920303827</v>
      </c>
      <c r="D4619" s="25" t="n">
        <f aca="false">NORMSDIST(B4619)</f>
        <v>0.57501551219931</v>
      </c>
      <c r="E4619" s="25" t="n">
        <f aca="false">NORMSDIST(C4619)</f>
        <v>0.986323718404313</v>
      </c>
      <c r="F4619" s="23" t="n">
        <f aca="true">BETAINV(RAND(),T1_PERT!$F$5,T1_PERT!$G$5,T1_PERT!$C$5,T1_PERT!$E$5)</f>
        <v>2.93794817416809</v>
      </c>
      <c r="G4619" s="23" t="n">
        <f aca="false">BETAINV(D4619,T1_PERT!$F$6,T1_PERT!$G$6,T1_PERT!$C$6,T1_PERT!$E$6)</f>
        <v>5.49135165161084</v>
      </c>
      <c r="H4619" s="23" t="n">
        <f aca="true">BETAINV(RAND(),T1_PERT!$F$7,T1_PERT!$G$7,T1_PERT!$C$7,T1_PERT!$E$7)</f>
        <v>5.42486623119375</v>
      </c>
      <c r="I4619" s="23" t="n">
        <f aca="false">BETAINV(E4619,T1_PERT!$F$8,T1_PERT!$G$8,T1_PERT!$C$8,T1_PERT!$E$8)</f>
        <v>7.03484920482124</v>
      </c>
      <c r="J4619" s="23" t="n">
        <f aca="true">BETAINV(RAND(),T1_PERT!$F$9,T1_PERT!$G$9,T1_PERT!$C$9,T1_PERT!$E$9)</f>
        <v>4.76200455176933</v>
      </c>
      <c r="K4619" s="23" t="n">
        <f aca="true">BETAINV(RAND(),T1_PERT!$F$10,T1_PERT!$G$10,T1_PERT!$C$10,T1_PERT!$E$10)</f>
        <v>1.96598097736074</v>
      </c>
      <c r="L4619" s="23" t="n">
        <f aca="false">F4619+G4619+I4619+K4619</f>
        <v>17.4301300079609</v>
      </c>
      <c r="M4619" s="23" t="n">
        <f aca="false">F4619+H4619+J4619+K4619</f>
        <v>15.0907999344919</v>
      </c>
      <c r="N4619" s="23" t="n">
        <f aca="false">MAX(L4619,M4619)</f>
        <v>17.4301300079609</v>
      </c>
    </row>
    <row r="4620" customFormat="false" ht="15" hidden="false" customHeight="false" outlineLevel="0" collapsed="false">
      <c r="A4620" s="5" t="n">
        <v>4601</v>
      </c>
      <c r="B4620" s="25" t="n">
        <f aca="true">NORMSINV(RAND())</f>
        <v>-3.27871761445103</v>
      </c>
      <c r="C4620" s="25" t="n">
        <f aca="true">$C$4*B4620+SQRT(1-$C$4^2)*NORMSINV(RAND())</f>
        <v>-1.62141920497861</v>
      </c>
      <c r="D4620" s="25" t="n">
        <f aca="false">NORMSDIST(B4620)</f>
        <v>0.000521399639533719</v>
      </c>
      <c r="E4620" s="25" t="n">
        <f aca="false">NORMSDIST(C4620)</f>
        <v>0.0524638823628344</v>
      </c>
      <c r="F4620" s="23" t="n">
        <f aca="true">BETAINV(RAND(),T1_PERT!$F$5,T1_PERT!$G$5,T1_PERT!$C$5,T1_PERT!$E$5)</f>
        <v>4.14135705720505</v>
      </c>
      <c r="G4620" s="23" t="n">
        <f aca="false">BETAINV(D4620,T1_PERT!$F$6,T1_PERT!$G$6,T1_PERT!$C$6,T1_PERT!$E$6)</f>
        <v>3.08588454671113</v>
      </c>
      <c r="H4620" s="23" t="n">
        <f aca="true">BETAINV(RAND(),T1_PERT!$F$7,T1_PERT!$G$7,T1_PERT!$C$7,T1_PERT!$E$7)</f>
        <v>6.95719590495556</v>
      </c>
      <c r="I4620" s="23" t="n">
        <f aca="false">BETAINV(E4620,T1_PERT!$F$8,T1_PERT!$G$8,T1_PERT!$C$8,T1_PERT!$E$8)</f>
        <v>4.31386465754106</v>
      </c>
      <c r="J4620" s="23" t="n">
        <f aca="true">BETAINV(RAND(),T1_PERT!$F$9,T1_PERT!$G$9,T1_PERT!$C$9,T1_PERT!$E$9)</f>
        <v>5.14017960614769</v>
      </c>
      <c r="K4620" s="23" t="n">
        <f aca="true">BETAINV(RAND(),T1_PERT!$F$10,T1_PERT!$G$10,T1_PERT!$C$10,T1_PERT!$E$10)</f>
        <v>2.30382412752875</v>
      </c>
      <c r="L4620" s="23" t="n">
        <f aca="false">F4620+G4620+I4620+K4620</f>
        <v>13.844930388986</v>
      </c>
      <c r="M4620" s="23" t="n">
        <f aca="false">F4620+H4620+J4620+K4620</f>
        <v>18.542556695837</v>
      </c>
      <c r="N4620" s="23" t="n">
        <f aca="false">MAX(L4620,M4620)</f>
        <v>18.542556695837</v>
      </c>
    </row>
    <row r="4621" customFormat="false" ht="15" hidden="false" customHeight="false" outlineLevel="0" collapsed="false">
      <c r="A4621" s="5" t="n">
        <v>4602</v>
      </c>
      <c r="B4621" s="25" t="n">
        <f aca="true">NORMSINV(RAND())</f>
        <v>0.779437585334</v>
      </c>
      <c r="C4621" s="25" t="n">
        <f aca="true">$C$4*B4621+SQRT(1-$C$4^2)*NORMSINV(RAND())</f>
        <v>0.633353978234092</v>
      </c>
      <c r="D4621" s="25" t="n">
        <f aca="false">NORMSDIST(B4621)</f>
        <v>0.782139004646893</v>
      </c>
      <c r="E4621" s="25" t="n">
        <f aca="false">NORMSDIST(C4621)</f>
        <v>0.736748744339129</v>
      </c>
      <c r="F4621" s="23" t="n">
        <f aca="true">BETAINV(RAND(),T1_PERT!$F$5,T1_PERT!$G$5,T1_PERT!$C$5,T1_PERT!$E$5)</f>
        <v>4.39253924858113</v>
      </c>
      <c r="G4621" s="23" t="n">
        <f aca="false">BETAINV(D4621,T1_PERT!$F$6,T1_PERT!$G$6,T1_PERT!$C$6,T1_PERT!$E$6)</f>
        <v>6.24595689055097</v>
      </c>
      <c r="H4621" s="23" t="n">
        <f aca="true">BETAINV(RAND(),T1_PERT!$F$7,T1_PERT!$G$7,T1_PERT!$C$7,T1_PERT!$E$7)</f>
        <v>6.84603952675624</v>
      </c>
      <c r="I4621" s="23" t="n">
        <f aca="false">BETAINV(E4621,T1_PERT!$F$8,T1_PERT!$G$8,T1_PERT!$C$8,T1_PERT!$E$8)</f>
        <v>5.78135065556277</v>
      </c>
      <c r="J4621" s="23" t="n">
        <f aca="true">BETAINV(RAND(),T1_PERT!$F$9,T1_PERT!$G$9,T1_PERT!$C$9,T1_PERT!$E$9)</f>
        <v>5.16339952651517</v>
      </c>
      <c r="K4621" s="23" t="n">
        <f aca="true">BETAINV(RAND(),T1_PERT!$F$10,T1_PERT!$G$10,T1_PERT!$C$10,T1_PERT!$E$10)</f>
        <v>2.11545307311641</v>
      </c>
      <c r="L4621" s="23" t="n">
        <f aca="false">F4621+G4621+I4621+K4621</f>
        <v>18.5352998678113</v>
      </c>
      <c r="M4621" s="23" t="n">
        <f aca="false">F4621+H4621+J4621+K4621</f>
        <v>18.5174313749689</v>
      </c>
      <c r="N4621" s="23" t="n">
        <f aca="false">MAX(L4621,M4621)</f>
        <v>18.5352998678113</v>
      </c>
    </row>
    <row r="4622" customFormat="false" ht="15" hidden="false" customHeight="false" outlineLevel="0" collapsed="false">
      <c r="A4622" s="5" t="n">
        <v>4603</v>
      </c>
      <c r="B4622" s="25" t="n">
        <f aca="true">NORMSINV(RAND())</f>
        <v>-0.551810519339392</v>
      </c>
      <c r="C4622" s="25" t="n">
        <f aca="true">$C$4*B4622+SQRT(1-$C$4^2)*NORMSINV(RAND())</f>
        <v>0.161416628756583</v>
      </c>
      <c r="D4622" s="25" t="n">
        <f aca="false">NORMSDIST(B4622)</f>
        <v>0.290539089687764</v>
      </c>
      <c r="E4622" s="25" t="n">
        <f aca="false">NORMSDIST(C4622)</f>
        <v>0.564117364722555</v>
      </c>
      <c r="F4622" s="23" t="n">
        <f aca="true">BETAINV(RAND(),T1_PERT!$F$5,T1_PERT!$G$5,T1_PERT!$C$5,T1_PERT!$E$5)</f>
        <v>4.38018618400023</v>
      </c>
      <c r="G4622" s="23" t="n">
        <f aca="false">BETAINV(D4622,T1_PERT!$F$6,T1_PERT!$G$6,T1_PERT!$C$6,T1_PERT!$E$6)</f>
        <v>4.6101527602068</v>
      </c>
      <c r="H4622" s="23" t="n">
        <f aca="true">BETAINV(RAND(),T1_PERT!$F$7,T1_PERT!$G$7,T1_PERT!$C$7,T1_PERT!$E$7)</f>
        <v>7.15866563766195</v>
      </c>
      <c r="I4622" s="23" t="n">
        <f aca="false">BETAINV(E4622,T1_PERT!$F$8,T1_PERT!$G$8,T1_PERT!$C$8,T1_PERT!$E$8)</f>
        <v>5.38451388014311</v>
      </c>
      <c r="J4622" s="23" t="n">
        <f aca="true">BETAINV(RAND(),T1_PERT!$F$9,T1_PERT!$G$9,T1_PERT!$C$9,T1_PERT!$E$9)</f>
        <v>4.15521015262442</v>
      </c>
      <c r="K4622" s="23" t="n">
        <f aca="true">BETAINV(RAND(),T1_PERT!$F$10,T1_PERT!$G$10,T1_PERT!$C$10,T1_PERT!$E$10)</f>
        <v>2.4484284866974</v>
      </c>
      <c r="L4622" s="23" t="n">
        <f aca="false">F4622+G4622+I4622+K4622</f>
        <v>16.8232813110475</v>
      </c>
      <c r="M4622" s="23" t="n">
        <f aca="false">F4622+H4622+J4622+K4622</f>
        <v>18.142490460984</v>
      </c>
      <c r="N4622" s="23" t="n">
        <f aca="false">MAX(L4622,M4622)</f>
        <v>18.142490460984</v>
      </c>
    </row>
    <row r="4623" customFormat="false" ht="15" hidden="false" customHeight="false" outlineLevel="0" collapsed="false">
      <c r="A4623" s="5" t="n">
        <v>4604</v>
      </c>
      <c r="B4623" s="25" t="n">
        <f aca="true">NORMSINV(RAND())</f>
        <v>-1.77560559310584</v>
      </c>
      <c r="C4623" s="25" t="n">
        <f aca="true">$C$4*B4623+SQRT(1-$C$4^2)*NORMSINV(RAND())</f>
        <v>-1.30958879693232</v>
      </c>
      <c r="D4623" s="25" t="n">
        <f aca="false">NORMSDIST(B4623)</f>
        <v>0.0378989737444661</v>
      </c>
      <c r="E4623" s="25" t="n">
        <f aca="false">NORMSDIST(C4623)</f>
        <v>0.0951674901970594</v>
      </c>
      <c r="F4623" s="23" t="n">
        <f aca="true">BETAINV(RAND(),T1_PERT!$F$5,T1_PERT!$G$5,T1_PERT!$C$5,T1_PERT!$E$5)</f>
        <v>4.19162518350025</v>
      </c>
      <c r="G4623" s="23" t="n">
        <f aca="false">BETAINV(D4623,T1_PERT!$F$6,T1_PERT!$G$6,T1_PERT!$C$6,T1_PERT!$E$6)</f>
        <v>3.57683808150932</v>
      </c>
      <c r="H4623" s="23" t="n">
        <f aca="true">BETAINV(RAND(),T1_PERT!$F$7,T1_PERT!$G$7,T1_PERT!$C$7,T1_PERT!$E$7)</f>
        <v>5.81776925237073</v>
      </c>
      <c r="I4623" s="23" t="n">
        <f aca="false">BETAINV(E4623,T1_PERT!$F$8,T1_PERT!$G$8,T1_PERT!$C$8,T1_PERT!$E$8)</f>
        <v>4.43652441861258</v>
      </c>
      <c r="J4623" s="23" t="n">
        <f aca="true">BETAINV(RAND(),T1_PERT!$F$9,T1_PERT!$G$9,T1_PERT!$C$9,T1_PERT!$E$9)</f>
        <v>5.03950676214592</v>
      </c>
      <c r="K4623" s="23" t="n">
        <f aca="true">BETAINV(RAND(),T1_PERT!$F$10,T1_PERT!$G$10,T1_PERT!$C$10,T1_PERT!$E$10)</f>
        <v>2.11166773639696</v>
      </c>
      <c r="L4623" s="23" t="n">
        <f aca="false">F4623+G4623+I4623+K4623</f>
        <v>14.3166554200191</v>
      </c>
      <c r="M4623" s="23" t="n">
        <f aca="false">F4623+H4623+J4623+K4623</f>
        <v>17.1605689344139</v>
      </c>
      <c r="N4623" s="23" t="n">
        <f aca="false">MAX(L4623,M4623)</f>
        <v>17.1605689344139</v>
      </c>
    </row>
    <row r="4624" customFormat="false" ht="15" hidden="false" customHeight="false" outlineLevel="0" collapsed="false">
      <c r="A4624" s="5" t="n">
        <v>4605</v>
      </c>
      <c r="B4624" s="25" t="n">
        <f aca="true">NORMSINV(RAND())</f>
        <v>0.289013094891178</v>
      </c>
      <c r="C4624" s="25" t="n">
        <f aca="true">$C$4*B4624+SQRT(1-$C$4^2)*NORMSINV(RAND())</f>
        <v>1.14796529299379</v>
      </c>
      <c r="D4624" s="25" t="n">
        <f aca="false">NORMSDIST(B4624)</f>
        <v>0.613714321649514</v>
      </c>
      <c r="E4624" s="25" t="n">
        <f aca="false">NORMSDIST(C4624)</f>
        <v>0.874508554065945</v>
      </c>
      <c r="F4624" s="23" t="n">
        <f aca="true">BETAINV(RAND(),T1_PERT!$F$5,T1_PERT!$G$5,T1_PERT!$C$5,T1_PERT!$E$5)</f>
        <v>4.03806287506635</v>
      </c>
      <c r="G4624" s="23" t="n">
        <f aca="false">BETAINV(D4624,T1_PERT!$F$6,T1_PERT!$G$6,T1_PERT!$C$6,T1_PERT!$E$6)</f>
        <v>5.61806350115226</v>
      </c>
      <c r="H4624" s="23" t="n">
        <f aca="true">BETAINV(RAND(),T1_PERT!$F$7,T1_PERT!$G$7,T1_PERT!$C$7,T1_PERT!$E$7)</f>
        <v>6.17689926287147</v>
      </c>
      <c r="I4624" s="23" t="n">
        <f aca="false">BETAINV(E4624,T1_PERT!$F$8,T1_PERT!$G$8,T1_PERT!$C$8,T1_PERT!$E$8)</f>
        <v>6.2231849907717</v>
      </c>
      <c r="J4624" s="23" t="n">
        <f aca="true">BETAINV(RAND(),T1_PERT!$F$9,T1_PERT!$G$9,T1_PERT!$C$9,T1_PERT!$E$9)</f>
        <v>4.52585765315421</v>
      </c>
      <c r="K4624" s="23" t="n">
        <f aca="true">BETAINV(RAND(),T1_PERT!$F$10,T1_PERT!$G$10,T1_PERT!$C$10,T1_PERT!$E$10)</f>
        <v>1.575593222666</v>
      </c>
      <c r="L4624" s="23" t="n">
        <f aca="false">F4624+G4624+I4624+K4624</f>
        <v>17.4549045896563</v>
      </c>
      <c r="M4624" s="23" t="n">
        <f aca="false">F4624+H4624+J4624+K4624</f>
        <v>16.316413013758</v>
      </c>
      <c r="N4624" s="23" t="n">
        <f aca="false">MAX(L4624,M4624)</f>
        <v>17.4549045896563</v>
      </c>
    </row>
    <row r="4625" customFormat="false" ht="15" hidden="false" customHeight="false" outlineLevel="0" collapsed="false">
      <c r="A4625" s="5" t="n">
        <v>4606</v>
      </c>
      <c r="B4625" s="25" t="n">
        <f aca="true">NORMSINV(RAND())</f>
        <v>-0.510941658238373</v>
      </c>
      <c r="C4625" s="25" t="n">
        <f aca="true">$C$4*B4625+SQRT(1-$C$4^2)*NORMSINV(RAND())</f>
        <v>0.575562816728893</v>
      </c>
      <c r="D4625" s="25" t="n">
        <f aca="false">NORMSDIST(B4625)</f>
        <v>0.304695954906042</v>
      </c>
      <c r="E4625" s="25" t="n">
        <f aca="false">NORMSDIST(C4625)</f>
        <v>0.717544639967821</v>
      </c>
      <c r="F4625" s="23" t="n">
        <f aca="true">BETAINV(RAND(),T1_PERT!$F$5,T1_PERT!$G$5,T1_PERT!$C$5,T1_PERT!$E$5)</f>
        <v>4.22501660495181</v>
      </c>
      <c r="G4625" s="23" t="n">
        <f aca="false">BETAINV(D4625,T1_PERT!$F$6,T1_PERT!$G$6,T1_PERT!$C$6,T1_PERT!$E$6)</f>
        <v>4.65488626423032</v>
      </c>
      <c r="H4625" s="23" t="n">
        <f aca="true">BETAINV(RAND(),T1_PERT!$F$7,T1_PERT!$G$7,T1_PERT!$C$7,T1_PERT!$E$7)</f>
        <v>4.94721979646682</v>
      </c>
      <c r="I4625" s="23" t="n">
        <f aca="false">BETAINV(E4625,T1_PERT!$F$8,T1_PERT!$G$8,T1_PERT!$C$8,T1_PERT!$E$8)</f>
        <v>5.73177445917417</v>
      </c>
      <c r="J4625" s="23" t="n">
        <f aca="true">BETAINV(RAND(),T1_PERT!$F$9,T1_PERT!$G$9,T1_PERT!$C$9,T1_PERT!$E$9)</f>
        <v>5.08370937141527</v>
      </c>
      <c r="K4625" s="23" t="n">
        <f aca="true">BETAINV(RAND(),T1_PERT!$F$10,T1_PERT!$G$10,T1_PERT!$C$10,T1_PERT!$E$10)</f>
        <v>2.17857391042966</v>
      </c>
      <c r="L4625" s="23" t="n">
        <f aca="false">F4625+G4625+I4625+K4625</f>
        <v>16.790251238786</v>
      </c>
      <c r="M4625" s="23" t="n">
        <f aca="false">F4625+H4625+J4625+K4625</f>
        <v>16.4345196832636</v>
      </c>
      <c r="N4625" s="23" t="n">
        <f aca="false">MAX(L4625,M4625)</f>
        <v>16.790251238786</v>
      </c>
    </row>
    <row r="4626" customFormat="false" ht="15" hidden="false" customHeight="false" outlineLevel="0" collapsed="false">
      <c r="A4626" s="5" t="n">
        <v>4607</v>
      </c>
      <c r="B4626" s="25" t="n">
        <f aca="true">NORMSINV(RAND())</f>
        <v>-1.70928316545008</v>
      </c>
      <c r="C4626" s="25" t="n">
        <f aca="true">$C$4*B4626+SQRT(1-$C$4^2)*NORMSINV(RAND())</f>
        <v>-1.19945480944538</v>
      </c>
      <c r="D4626" s="25" t="n">
        <f aca="false">NORMSDIST(B4626)</f>
        <v>0.0436992550575251</v>
      </c>
      <c r="E4626" s="25" t="n">
        <f aca="false">NORMSDIST(C4626)</f>
        <v>0.115175573258102</v>
      </c>
      <c r="F4626" s="23" t="n">
        <f aca="true">BETAINV(RAND(),T1_PERT!$F$5,T1_PERT!$G$5,T1_PERT!$C$5,T1_PERT!$E$5)</f>
        <v>3.33421991382324</v>
      </c>
      <c r="G4626" s="23" t="n">
        <f aca="false">BETAINV(D4626,T1_PERT!$F$6,T1_PERT!$G$6,T1_PERT!$C$6,T1_PERT!$E$6)</f>
        <v>3.61659670007693</v>
      </c>
      <c r="H4626" s="23" t="n">
        <f aca="true">BETAINV(RAND(),T1_PERT!$F$7,T1_PERT!$G$7,T1_PERT!$C$7,T1_PERT!$E$7)</f>
        <v>5.50989787958067</v>
      </c>
      <c r="I4626" s="23" t="n">
        <f aca="false">BETAINV(E4626,T1_PERT!$F$8,T1_PERT!$G$8,T1_PERT!$C$8,T1_PERT!$E$8)</f>
        <v>4.48663681276225</v>
      </c>
      <c r="J4626" s="23" t="n">
        <f aca="true">BETAINV(RAND(),T1_PERT!$F$9,T1_PERT!$G$9,T1_PERT!$C$9,T1_PERT!$E$9)</f>
        <v>3.74011337321075</v>
      </c>
      <c r="K4626" s="23" t="n">
        <f aca="true">BETAINV(RAND(),T1_PERT!$F$10,T1_PERT!$G$10,T1_PERT!$C$10,T1_PERT!$E$10)</f>
        <v>1.91813274734511</v>
      </c>
      <c r="L4626" s="23" t="n">
        <f aca="false">F4626+G4626+I4626+K4626</f>
        <v>13.3555861740075</v>
      </c>
      <c r="M4626" s="23" t="n">
        <f aca="false">F4626+H4626+J4626+K4626</f>
        <v>14.5023639139598</v>
      </c>
      <c r="N4626" s="23" t="n">
        <f aca="false">MAX(L4626,M4626)</f>
        <v>14.5023639139598</v>
      </c>
    </row>
    <row r="4627" customFormat="false" ht="15" hidden="false" customHeight="false" outlineLevel="0" collapsed="false">
      <c r="A4627" s="5" t="n">
        <v>4608</v>
      </c>
      <c r="B4627" s="25" t="n">
        <f aca="true">NORMSINV(RAND())</f>
        <v>-0.0107839607629049</v>
      </c>
      <c r="C4627" s="25" t="n">
        <f aca="true">$C$4*B4627+SQRT(1-$C$4^2)*NORMSINV(RAND())</f>
        <v>-0.113652731386102</v>
      </c>
      <c r="D4627" s="25" t="n">
        <f aca="false">NORMSDIST(B4627)</f>
        <v>0.495697905486142</v>
      </c>
      <c r="E4627" s="25" t="n">
        <f aca="false">NORMSDIST(C4627)</f>
        <v>0.454756542261595</v>
      </c>
      <c r="F4627" s="23" t="n">
        <f aca="true">BETAINV(RAND(),T1_PERT!$F$5,T1_PERT!$G$5,T1_PERT!$C$5,T1_PERT!$E$5)</f>
        <v>3.95186988585077</v>
      </c>
      <c r="G4627" s="23" t="n">
        <f aca="false">BETAINV(D4627,T1_PERT!$F$6,T1_PERT!$G$6,T1_PERT!$C$6,T1_PERT!$E$6)</f>
        <v>5.24157045494436</v>
      </c>
      <c r="H4627" s="23" t="n">
        <f aca="true">BETAINV(RAND(),T1_PERT!$F$7,T1_PERT!$G$7,T1_PERT!$C$7,T1_PERT!$E$7)</f>
        <v>5.91349402718938</v>
      </c>
      <c r="I4627" s="23" t="n">
        <f aca="false">BETAINV(E4627,T1_PERT!$F$8,T1_PERT!$G$8,T1_PERT!$C$8,T1_PERT!$E$8)</f>
        <v>5.16703580740943</v>
      </c>
      <c r="J4627" s="23" t="n">
        <f aca="true">BETAINV(RAND(),T1_PERT!$F$9,T1_PERT!$G$9,T1_PERT!$C$9,T1_PERT!$E$9)</f>
        <v>4.12212559672068</v>
      </c>
      <c r="K4627" s="23" t="n">
        <f aca="true">BETAINV(RAND(),T1_PERT!$F$10,T1_PERT!$G$10,T1_PERT!$C$10,T1_PERT!$E$10)</f>
        <v>2.00988429275107</v>
      </c>
      <c r="L4627" s="23" t="n">
        <f aca="false">F4627+G4627+I4627+K4627</f>
        <v>16.3703604409556</v>
      </c>
      <c r="M4627" s="23" t="n">
        <f aca="false">F4627+H4627+J4627+K4627</f>
        <v>15.9973738025119</v>
      </c>
      <c r="N4627" s="23" t="n">
        <f aca="false">MAX(L4627,M4627)</f>
        <v>16.3703604409556</v>
      </c>
    </row>
    <row r="4628" customFormat="false" ht="15" hidden="false" customHeight="false" outlineLevel="0" collapsed="false">
      <c r="A4628" s="5" t="n">
        <v>4609</v>
      </c>
      <c r="B4628" s="25" t="n">
        <f aca="true">NORMSINV(RAND())</f>
        <v>-0.929201292908938</v>
      </c>
      <c r="C4628" s="25" t="n">
        <f aca="true">$C$4*B4628+SQRT(1-$C$4^2)*NORMSINV(RAND())</f>
        <v>-0.486228446079378</v>
      </c>
      <c r="D4628" s="25" t="n">
        <f aca="false">NORMSDIST(B4628)</f>
        <v>0.17639238876472</v>
      </c>
      <c r="E4628" s="25" t="n">
        <f aca="false">NORMSDIST(C4628)</f>
        <v>0.313402602489759</v>
      </c>
      <c r="F4628" s="23" t="n">
        <f aca="true">BETAINV(RAND(),T1_PERT!$F$5,T1_PERT!$G$5,T1_PERT!$C$5,T1_PERT!$E$5)</f>
        <v>4.1557292517341</v>
      </c>
      <c r="G4628" s="23" t="n">
        <f aca="false">BETAINV(D4628,T1_PERT!$F$6,T1_PERT!$G$6,T1_PERT!$C$6,T1_PERT!$E$6)</f>
        <v>4.22561150517786</v>
      </c>
      <c r="H4628" s="23" t="n">
        <f aca="true">BETAINV(RAND(),T1_PERT!$F$7,T1_PERT!$G$7,T1_PERT!$C$7,T1_PERT!$E$7)</f>
        <v>7.25521102227556</v>
      </c>
      <c r="I4628" s="23" t="n">
        <f aca="false">BETAINV(E4628,T1_PERT!$F$8,T1_PERT!$G$8,T1_PERT!$C$8,T1_PERT!$E$8)</f>
        <v>4.89776224536483</v>
      </c>
      <c r="J4628" s="23" t="n">
        <f aca="true">BETAINV(RAND(),T1_PERT!$F$9,T1_PERT!$G$9,T1_PERT!$C$9,T1_PERT!$E$9)</f>
        <v>4.42276747982532</v>
      </c>
      <c r="K4628" s="23" t="n">
        <f aca="true">BETAINV(RAND(),T1_PERT!$F$10,T1_PERT!$G$10,T1_PERT!$C$10,T1_PERT!$E$10)</f>
        <v>2.46130322323691</v>
      </c>
      <c r="L4628" s="23" t="n">
        <f aca="false">F4628+G4628+I4628+K4628</f>
        <v>15.7404062255137</v>
      </c>
      <c r="M4628" s="23" t="n">
        <f aca="false">F4628+H4628+J4628+K4628</f>
        <v>18.2950109770719</v>
      </c>
      <c r="N4628" s="23" t="n">
        <f aca="false">MAX(L4628,M4628)</f>
        <v>18.2950109770719</v>
      </c>
    </row>
    <row r="4629" customFormat="false" ht="15" hidden="false" customHeight="false" outlineLevel="0" collapsed="false">
      <c r="A4629" s="5" t="n">
        <v>4610</v>
      </c>
      <c r="B4629" s="25" t="n">
        <f aca="true">NORMSINV(RAND())</f>
        <v>0.952067771861582</v>
      </c>
      <c r="C4629" s="25" t="n">
        <f aca="true">$C$4*B4629+SQRT(1-$C$4^2)*NORMSINV(RAND())</f>
        <v>2.05318095872564</v>
      </c>
      <c r="D4629" s="25" t="n">
        <f aca="false">NORMSDIST(B4629)</f>
        <v>0.829468693842761</v>
      </c>
      <c r="E4629" s="25" t="n">
        <f aca="false">NORMSDIST(C4629)</f>
        <v>0.979972484784737</v>
      </c>
      <c r="F4629" s="23" t="n">
        <f aca="true">BETAINV(RAND(),T1_PERT!$F$5,T1_PERT!$G$5,T1_PERT!$C$5,T1_PERT!$E$5)</f>
        <v>3.85000892058309</v>
      </c>
      <c r="G4629" s="23" t="n">
        <f aca="false">BETAINV(D4629,T1_PERT!$F$6,T1_PERT!$G$6,T1_PERT!$C$6,T1_PERT!$E$6)</f>
        <v>6.46402187409097</v>
      </c>
      <c r="H4629" s="23" t="n">
        <f aca="true">BETAINV(RAND(),T1_PERT!$F$7,T1_PERT!$G$7,T1_PERT!$C$7,T1_PERT!$E$7)</f>
        <v>4.5278459278168</v>
      </c>
      <c r="I4629" s="23" t="n">
        <f aca="false">BETAINV(E4629,T1_PERT!$F$8,T1_PERT!$G$8,T1_PERT!$C$8,T1_PERT!$E$8)</f>
        <v>6.93136097905904</v>
      </c>
      <c r="J4629" s="23" t="n">
        <f aca="true">BETAINV(RAND(),T1_PERT!$F$9,T1_PERT!$G$9,T1_PERT!$C$9,T1_PERT!$E$9)</f>
        <v>3.15801066089371</v>
      </c>
      <c r="K4629" s="23" t="n">
        <f aca="true">BETAINV(RAND(),T1_PERT!$F$10,T1_PERT!$G$10,T1_PERT!$C$10,T1_PERT!$E$10)</f>
        <v>2.34600407928124</v>
      </c>
      <c r="L4629" s="23" t="n">
        <f aca="false">F4629+G4629+I4629+K4629</f>
        <v>19.5913958530143</v>
      </c>
      <c r="M4629" s="23" t="n">
        <f aca="false">F4629+H4629+J4629+K4629</f>
        <v>13.8818695885748</v>
      </c>
      <c r="N4629" s="23" t="n">
        <f aca="false">MAX(L4629,M4629)</f>
        <v>19.5913958530143</v>
      </c>
    </row>
    <row r="4630" customFormat="false" ht="15" hidden="false" customHeight="false" outlineLevel="0" collapsed="false">
      <c r="A4630" s="5" t="n">
        <v>4611</v>
      </c>
      <c r="B4630" s="25" t="n">
        <f aca="true">NORMSINV(RAND())</f>
        <v>0.709963964907972</v>
      </c>
      <c r="C4630" s="25" t="n">
        <f aca="true">$C$4*B4630+SQRT(1-$C$4^2)*NORMSINV(RAND())</f>
        <v>-0.965466878419171</v>
      </c>
      <c r="D4630" s="25" t="n">
        <f aca="false">NORMSDIST(B4630)</f>
        <v>0.761136758716186</v>
      </c>
      <c r="E4630" s="25" t="n">
        <f aca="false">NORMSDIST(C4630)</f>
        <v>0.167155508968046</v>
      </c>
      <c r="F4630" s="23" t="n">
        <f aca="true">BETAINV(RAND(),T1_PERT!$F$5,T1_PERT!$G$5,T1_PERT!$C$5,T1_PERT!$E$5)</f>
        <v>4.60896207451093</v>
      </c>
      <c r="G4630" s="23" t="n">
        <f aca="false">BETAINV(D4630,T1_PERT!$F$6,T1_PERT!$G$6,T1_PERT!$C$6,T1_PERT!$E$6)</f>
        <v>6.15735151270018</v>
      </c>
      <c r="H4630" s="23" t="n">
        <f aca="true">BETAINV(RAND(),T1_PERT!$F$7,T1_PERT!$G$7,T1_PERT!$C$7,T1_PERT!$E$7)</f>
        <v>5.42873022296024</v>
      </c>
      <c r="I4630" s="23" t="n">
        <f aca="false">BETAINV(E4630,T1_PERT!$F$8,T1_PERT!$G$8,T1_PERT!$C$8,T1_PERT!$E$8)</f>
        <v>4.60512553363194</v>
      </c>
      <c r="J4630" s="23" t="n">
        <f aca="true">BETAINV(RAND(),T1_PERT!$F$9,T1_PERT!$G$9,T1_PERT!$C$9,T1_PERT!$E$9)</f>
        <v>4.23047680240162</v>
      </c>
      <c r="K4630" s="23" t="n">
        <f aca="true">BETAINV(RAND(),T1_PERT!$F$10,T1_PERT!$G$10,T1_PERT!$C$10,T1_PERT!$E$10)</f>
        <v>1.83948123425806</v>
      </c>
      <c r="L4630" s="23" t="n">
        <f aca="false">F4630+G4630+I4630+K4630</f>
        <v>17.2109203551011</v>
      </c>
      <c r="M4630" s="23" t="n">
        <f aca="false">F4630+H4630+J4630+K4630</f>
        <v>16.1076503341309</v>
      </c>
      <c r="N4630" s="23" t="n">
        <f aca="false">MAX(L4630,M4630)</f>
        <v>17.2109203551011</v>
      </c>
    </row>
    <row r="4631" customFormat="false" ht="15" hidden="false" customHeight="false" outlineLevel="0" collapsed="false">
      <c r="A4631" s="5" t="n">
        <v>4612</v>
      </c>
      <c r="B4631" s="25" t="n">
        <f aca="true">NORMSINV(RAND())</f>
        <v>-0.981552479408694</v>
      </c>
      <c r="C4631" s="25" t="n">
        <f aca="true">$C$4*B4631+SQRT(1-$C$4^2)*NORMSINV(RAND())</f>
        <v>-0.693694245255965</v>
      </c>
      <c r="D4631" s="25" t="n">
        <f aca="false">NORMSDIST(B4631)</f>
        <v>0.163160184162278</v>
      </c>
      <c r="E4631" s="25" t="n">
        <f aca="false">NORMSDIST(C4631)</f>
        <v>0.243936987857409</v>
      </c>
      <c r="F4631" s="23" t="n">
        <f aca="true">BETAINV(RAND(),T1_PERT!$F$5,T1_PERT!$G$5,T1_PERT!$C$5,T1_PERT!$E$5)</f>
        <v>5.47417707898265</v>
      </c>
      <c r="G4631" s="23" t="n">
        <f aca="false">BETAINV(D4631,T1_PERT!$F$6,T1_PERT!$G$6,T1_PERT!$C$6,T1_PERT!$E$6)</f>
        <v>4.17664355808433</v>
      </c>
      <c r="H4631" s="23" t="n">
        <f aca="true">BETAINV(RAND(),T1_PERT!$F$7,T1_PERT!$G$7,T1_PERT!$C$7,T1_PERT!$E$7)</f>
        <v>4.07941827600384</v>
      </c>
      <c r="I4631" s="23" t="n">
        <f aca="false">BETAINV(E4631,T1_PERT!$F$8,T1_PERT!$G$8,T1_PERT!$C$8,T1_PERT!$E$8)</f>
        <v>4.76308663157015</v>
      </c>
      <c r="J4631" s="23" t="n">
        <f aca="true">BETAINV(RAND(),T1_PERT!$F$9,T1_PERT!$G$9,T1_PERT!$C$9,T1_PERT!$E$9)</f>
        <v>4.15540802840124</v>
      </c>
      <c r="K4631" s="23" t="n">
        <f aca="true">BETAINV(RAND(),T1_PERT!$F$10,T1_PERT!$G$10,T1_PERT!$C$10,T1_PERT!$E$10)</f>
        <v>2.47922282965187</v>
      </c>
      <c r="L4631" s="23" t="n">
        <f aca="false">F4631+G4631+I4631+K4631</f>
        <v>16.893130098289</v>
      </c>
      <c r="M4631" s="23" t="n">
        <f aca="false">F4631+H4631+J4631+K4631</f>
        <v>16.1882262130396</v>
      </c>
      <c r="N4631" s="23" t="n">
        <f aca="false">MAX(L4631,M4631)</f>
        <v>16.893130098289</v>
      </c>
    </row>
    <row r="4632" customFormat="false" ht="15" hidden="false" customHeight="false" outlineLevel="0" collapsed="false">
      <c r="A4632" s="5" t="n">
        <v>4613</v>
      </c>
      <c r="B4632" s="25" t="n">
        <f aca="true">NORMSINV(RAND())</f>
        <v>-1.8964231533619</v>
      </c>
      <c r="C4632" s="25" t="n">
        <f aca="true">$C$4*B4632+SQRT(1-$C$4^2)*NORMSINV(RAND())</f>
        <v>0.166314347150153</v>
      </c>
      <c r="D4632" s="25" t="n">
        <f aca="false">NORMSDIST(B4632)</f>
        <v>0.0289520563329859</v>
      </c>
      <c r="E4632" s="25" t="n">
        <f aca="false">NORMSDIST(C4632)</f>
        <v>0.566045212053363</v>
      </c>
      <c r="F4632" s="23" t="n">
        <f aca="true">BETAINV(RAND(),T1_PERT!$F$5,T1_PERT!$G$5,T1_PERT!$C$5,T1_PERT!$E$5)</f>
        <v>5.00815415219607</v>
      </c>
      <c r="G4632" s="23" t="n">
        <f aca="false">BETAINV(D4632,T1_PERT!$F$6,T1_PERT!$G$6,T1_PERT!$C$6,T1_PERT!$E$6)</f>
        <v>3.50909059197655</v>
      </c>
      <c r="H4632" s="23" t="n">
        <f aca="true">BETAINV(RAND(),T1_PERT!$F$7,T1_PERT!$G$7,T1_PERT!$C$7,T1_PERT!$E$7)</f>
        <v>4.20720448367253</v>
      </c>
      <c r="I4632" s="23" t="n">
        <f aca="false">BETAINV(E4632,T1_PERT!$F$8,T1_PERT!$G$8,T1_PERT!$C$8,T1_PERT!$E$8)</f>
        <v>5.38850189619394</v>
      </c>
      <c r="J4632" s="23" t="n">
        <f aca="true">BETAINV(RAND(),T1_PERT!$F$9,T1_PERT!$G$9,T1_PERT!$C$9,T1_PERT!$E$9)</f>
        <v>4.53466919199985</v>
      </c>
      <c r="K4632" s="23" t="n">
        <f aca="true">BETAINV(RAND(),T1_PERT!$F$10,T1_PERT!$G$10,T1_PERT!$C$10,T1_PERT!$E$10)</f>
        <v>1.93043835031557</v>
      </c>
      <c r="L4632" s="23" t="n">
        <f aca="false">F4632+G4632+I4632+K4632</f>
        <v>15.8361849906821</v>
      </c>
      <c r="M4632" s="23" t="n">
        <f aca="false">F4632+H4632+J4632+K4632</f>
        <v>15.680466178184</v>
      </c>
      <c r="N4632" s="23" t="n">
        <f aca="false">MAX(L4632,M4632)</f>
        <v>15.8361849906821</v>
      </c>
    </row>
    <row r="4633" customFormat="false" ht="15" hidden="false" customHeight="false" outlineLevel="0" collapsed="false">
      <c r="A4633" s="5" t="n">
        <v>4614</v>
      </c>
      <c r="B4633" s="25" t="n">
        <f aca="true">NORMSINV(RAND())</f>
        <v>0.651214929421361</v>
      </c>
      <c r="C4633" s="25" t="n">
        <f aca="true">$C$4*B4633+SQRT(1-$C$4^2)*NORMSINV(RAND())</f>
        <v>-1.17223910940378</v>
      </c>
      <c r="D4633" s="25" t="n">
        <f aca="false">NORMSDIST(B4633)</f>
        <v>0.742546122825028</v>
      </c>
      <c r="E4633" s="25" t="n">
        <f aca="false">NORMSDIST(C4633)</f>
        <v>0.120550535297783</v>
      </c>
      <c r="F4633" s="23" t="n">
        <f aca="true">BETAINV(RAND(),T1_PERT!$F$5,T1_PERT!$G$5,T1_PERT!$C$5,T1_PERT!$E$5)</f>
        <v>4.07398241423272</v>
      </c>
      <c r="G4633" s="23" t="n">
        <f aca="false">BETAINV(D4633,T1_PERT!$F$6,T1_PERT!$G$6,T1_PERT!$C$6,T1_PERT!$E$6)</f>
        <v>6.08217486188362</v>
      </c>
      <c r="H4633" s="23" t="n">
        <f aca="true">BETAINV(RAND(),T1_PERT!$F$7,T1_PERT!$G$7,T1_PERT!$C$7,T1_PERT!$E$7)</f>
        <v>7.23626009871433</v>
      </c>
      <c r="I4633" s="23" t="n">
        <f aca="false">BETAINV(E4633,T1_PERT!$F$8,T1_PERT!$G$8,T1_PERT!$C$8,T1_PERT!$E$8)</f>
        <v>4.49957715294027</v>
      </c>
      <c r="J4633" s="23" t="n">
        <f aca="true">BETAINV(RAND(),T1_PERT!$F$9,T1_PERT!$G$9,T1_PERT!$C$9,T1_PERT!$E$9)</f>
        <v>4.29424475075046</v>
      </c>
      <c r="K4633" s="23" t="n">
        <f aca="true">BETAINV(RAND(),T1_PERT!$F$10,T1_PERT!$G$10,T1_PERT!$C$10,T1_PERT!$E$10)</f>
        <v>2.05233216009365</v>
      </c>
      <c r="L4633" s="23" t="n">
        <f aca="false">F4633+G4633+I4633+K4633</f>
        <v>16.7080665891503</v>
      </c>
      <c r="M4633" s="23" t="n">
        <f aca="false">F4633+H4633+J4633+K4633</f>
        <v>17.6568194237912</v>
      </c>
      <c r="N4633" s="23" t="n">
        <f aca="false">MAX(L4633,M4633)</f>
        <v>17.6568194237912</v>
      </c>
    </row>
    <row r="4634" customFormat="false" ht="15" hidden="false" customHeight="false" outlineLevel="0" collapsed="false">
      <c r="A4634" s="5" t="n">
        <v>4615</v>
      </c>
      <c r="B4634" s="25" t="n">
        <f aca="true">NORMSINV(RAND())</f>
        <v>-0.525835211414469</v>
      </c>
      <c r="C4634" s="25" t="n">
        <f aca="true">$C$4*B4634+SQRT(1-$C$4^2)*NORMSINV(RAND())</f>
        <v>-0.251583599467513</v>
      </c>
      <c r="D4634" s="25" t="n">
        <f aca="false">NORMSDIST(B4634)</f>
        <v>0.299501353630769</v>
      </c>
      <c r="E4634" s="25" t="n">
        <f aca="false">NORMSDIST(C4634)</f>
        <v>0.400681468343237</v>
      </c>
      <c r="F4634" s="23" t="n">
        <f aca="true">BETAINV(RAND(),T1_PERT!$F$5,T1_PERT!$G$5,T1_PERT!$C$5,T1_PERT!$E$5)</f>
        <v>3.48185133137887</v>
      </c>
      <c r="G4634" s="23" t="n">
        <f aca="false">BETAINV(D4634,T1_PERT!$F$6,T1_PERT!$G$6,T1_PERT!$C$6,T1_PERT!$E$6)</f>
        <v>4.63851971133395</v>
      </c>
      <c r="H4634" s="23" t="n">
        <f aca="true">BETAINV(RAND(),T1_PERT!$F$7,T1_PERT!$G$7,T1_PERT!$C$7,T1_PERT!$E$7)</f>
        <v>5.985397184123</v>
      </c>
      <c r="I4634" s="23" t="n">
        <f aca="false">BETAINV(E4634,T1_PERT!$F$8,T1_PERT!$G$8,T1_PERT!$C$8,T1_PERT!$E$8)</f>
        <v>5.06357037500375</v>
      </c>
      <c r="J4634" s="23" t="n">
        <f aca="true">BETAINV(RAND(),T1_PERT!$F$9,T1_PERT!$G$9,T1_PERT!$C$9,T1_PERT!$E$9)</f>
        <v>4.0486659833406</v>
      </c>
      <c r="K4634" s="23" t="n">
        <f aca="true">BETAINV(RAND(),T1_PERT!$F$10,T1_PERT!$G$10,T1_PERT!$C$10,T1_PERT!$E$10)</f>
        <v>2.46361879321919</v>
      </c>
      <c r="L4634" s="23" t="n">
        <f aca="false">F4634+G4634+I4634+K4634</f>
        <v>15.6475602109358</v>
      </c>
      <c r="M4634" s="23" t="n">
        <f aca="false">F4634+H4634+J4634+K4634</f>
        <v>15.9795332920617</v>
      </c>
      <c r="N4634" s="23" t="n">
        <f aca="false">MAX(L4634,M4634)</f>
        <v>15.9795332920617</v>
      </c>
    </row>
    <row r="4635" customFormat="false" ht="15" hidden="false" customHeight="false" outlineLevel="0" collapsed="false">
      <c r="A4635" s="5" t="n">
        <v>4616</v>
      </c>
      <c r="B4635" s="25" t="n">
        <f aca="true">NORMSINV(RAND())</f>
        <v>0.469734740600628</v>
      </c>
      <c r="C4635" s="25" t="n">
        <f aca="true">$C$4*B4635+SQRT(1-$C$4^2)*NORMSINV(RAND())</f>
        <v>-0.0749184506637647</v>
      </c>
      <c r="D4635" s="25" t="n">
        <f aca="false">NORMSDIST(B4635)</f>
        <v>0.680727727936308</v>
      </c>
      <c r="E4635" s="25" t="n">
        <f aca="false">NORMSDIST(C4635)</f>
        <v>0.470139798152588</v>
      </c>
      <c r="F4635" s="23" t="n">
        <f aca="true">BETAINV(RAND(),T1_PERT!$F$5,T1_PERT!$G$5,T1_PERT!$C$5,T1_PERT!$E$5)</f>
        <v>4.04021687901618</v>
      </c>
      <c r="G4635" s="23" t="n">
        <f aca="false">BETAINV(D4635,T1_PERT!$F$6,T1_PERT!$G$6,T1_PERT!$C$6,T1_PERT!$E$6)</f>
        <v>5.84930002484906</v>
      </c>
      <c r="H4635" s="23" t="n">
        <f aca="true">BETAINV(RAND(),T1_PERT!$F$7,T1_PERT!$G$7,T1_PERT!$C$7,T1_PERT!$E$7)</f>
        <v>3.57082160154317</v>
      </c>
      <c r="I4635" s="23" t="n">
        <f aca="false">BETAINV(E4635,T1_PERT!$F$8,T1_PERT!$G$8,T1_PERT!$C$8,T1_PERT!$E$8)</f>
        <v>5.19681325040588</v>
      </c>
      <c r="J4635" s="23" t="n">
        <f aca="true">BETAINV(RAND(),T1_PERT!$F$9,T1_PERT!$G$9,T1_PERT!$C$9,T1_PERT!$E$9)</f>
        <v>5.75117167568488</v>
      </c>
      <c r="K4635" s="23" t="n">
        <f aca="true">BETAINV(RAND(),T1_PERT!$F$10,T1_PERT!$G$10,T1_PERT!$C$10,T1_PERT!$E$10)</f>
        <v>1.66489053962031</v>
      </c>
      <c r="L4635" s="23" t="n">
        <f aca="false">F4635+G4635+I4635+K4635</f>
        <v>16.7512206938914</v>
      </c>
      <c r="M4635" s="23" t="n">
        <f aca="false">F4635+H4635+J4635+K4635</f>
        <v>15.0271006958645</v>
      </c>
      <c r="N4635" s="23" t="n">
        <f aca="false">MAX(L4635,M4635)</f>
        <v>16.7512206938914</v>
      </c>
    </row>
    <row r="4636" customFormat="false" ht="15" hidden="false" customHeight="false" outlineLevel="0" collapsed="false">
      <c r="A4636" s="5" t="n">
        <v>4617</v>
      </c>
      <c r="B4636" s="25" t="n">
        <f aca="true">NORMSINV(RAND())</f>
        <v>-0.482121496982715</v>
      </c>
      <c r="C4636" s="25" t="n">
        <f aca="true">$C$4*B4636+SQRT(1-$C$4^2)*NORMSINV(RAND())</f>
        <v>0.750164028801151</v>
      </c>
      <c r="D4636" s="25" t="n">
        <f aca="false">NORMSDIST(B4636)</f>
        <v>0.314859819803853</v>
      </c>
      <c r="E4636" s="25" t="n">
        <f aca="false">NORMSDIST(C4636)</f>
        <v>0.773422039796674</v>
      </c>
      <c r="F4636" s="23" t="n">
        <f aca="true">BETAINV(RAND(),T1_PERT!$F$5,T1_PERT!$G$5,T1_PERT!$C$5,T1_PERT!$E$5)</f>
        <v>2.98839020393353</v>
      </c>
      <c r="G4636" s="23" t="n">
        <f aca="false">BETAINV(D4636,T1_PERT!$F$6,T1_PERT!$G$6,T1_PERT!$C$6,T1_PERT!$E$6)</f>
        <v>4.6867638889929</v>
      </c>
      <c r="H4636" s="23" t="n">
        <f aca="true">BETAINV(RAND(),T1_PERT!$F$7,T1_PERT!$G$7,T1_PERT!$C$7,T1_PERT!$E$7)</f>
        <v>4.71869704699137</v>
      </c>
      <c r="I4636" s="23" t="n">
        <f aca="false">BETAINV(E4636,T1_PERT!$F$8,T1_PERT!$G$8,T1_PERT!$C$8,T1_PERT!$E$8)</f>
        <v>5.88191063522195</v>
      </c>
      <c r="J4636" s="23" t="n">
        <f aca="true">BETAINV(RAND(),T1_PERT!$F$9,T1_PERT!$G$9,T1_PERT!$C$9,T1_PERT!$E$9)</f>
        <v>4.67937782177814</v>
      </c>
      <c r="K4636" s="23" t="n">
        <f aca="true">BETAINV(RAND(),T1_PERT!$F$10,T1_PERT!$G$10,T1_PERT!$C$10,T1_PERT!$E$10)</f>
        <v>2.71166723814309</v>
      </c>
      <c r="L4636" s="23" t="n">
        <f aca="false">F4636+G4636+I4636+K4636</f>
        <v>16.2687319662915</v>
      </c>
      <c r="M4636" s="23" t="n">
        <f aca="false">F4636+H4636+J4636+K4636</f>
        <v>15.0981323108461</v>
      </c>
      <c r="N4636" s="23" t="n">
        <f aca="false">MAX(L4636,M4636)</f>
        <v>16.2687319662915</v>
      </c>
    </row>
    <row r="4637" customFormat="false" ht="15" hidden="false" customHeight="false" outlineLevel="0" collapsed="false">
      <c r="A4637" s="5" t="n">
        <v>4618</v>
      </c>
      <c r="B4637" s="25" t="n">
        <f aca="true">NORMSINV(RAND())</f>
        <v>1.11042130783473</v>
      </c>
      <c r="C4637" s="25" t="n">
        <f aca="true">$C$4*B4637+SQRT(1-$C$4^2)*NORMSINV(RAND())</f>
        <v>1.47856236660175</v>
      </c>
      <c r="D4637" s="25" t="n">
        <f aca="false">NORMSDIST(B4637)</f>
        <v>0.866591239744129</v>
      </c>
      <c r="E4637" s="25" t="n">
        <f aca="false">NORMSDIST(C4637)</f>
        <v>0.930371341459356</v>
      </c>
      <c r="F4637" s="23" t="n">
        <f aca="true">BETAINV(RAND(),T1_PERT!$F$5,T1_PERT!$G$5,T1_PERT!$C$5,T1_PERT!$E$5)</f>
        <v>3.10209236329983</v>
      </c>
      <c r="G4637" s="23" t="n">
        <f aca="false">BETAINV(D4637,T1_PERT!$F$6,T1_PERT!$G$6,T1_PERT!$C$6,T1_PERT!$E$6)</f>
        <v>6.66025015577423</v>
      </c>
      <c r="H4637" s="23" t="n">
        <f aca="true">BETAINV(RAND(),T1_PERT!$F$7,T1_PERT!$G$7,T1_PERT!$C$7,T1_PERT!$E$7)</f>
        <v>6.39713564827292</v>
      </c>
      <c r="I4637" s="23" t="n">
        <f aca="false">BETAINV(E4637,T1_PERT!$F$8,T1_PERT!$G$8,T1_PERT!$C$8,T1_PERT!$E$8)</f>
        <v>6.49748803540693</v>
      </c>
      <c r="J4637" s="23" t="n">
        <f aca="true">BETAINV(RAND(),T1_PERT!$F$9,T1_PERT!$G$9,T1_PERT!$C$9,T1_PERT!$E$9)</f>
        <v>3.42751905780261</v>
      </c>
      <c r="K4637" s="23" t="n">
        <f aca="true">BETAINV(RAND(),T1_PERT!$F$10,T1_PERT!$G$10,T1_PERT!$C$10,T1_PERT!$E$10)</f>
        <v>2.4794508573411</v>
      </c>
      <c r="L4637" s="23" t="n">
        <f aca="false">F4637+G4637+I4637+K4637</f>
        <v>18.7392814118221</v>
      </c>
      <c r="M4637" s="23" t="n">
        <f aca="false">F4637+H4637+J4637+K4637</f>
        <v>15.4061979267165</v>
      </c>
      <c r="N4637" s="23" t="n">
        <f aca="false">MAX(L4637,M4637)</f>
        <v>18.7392814118221</v>
      </c>
    </row>
    <row r="4638" customFormat="false" ht="15" hidden="false" customHeight="false" outlineLevel="0" collapsed="false">
      <c r="A4638" s="5" t="n">
        <v>4619</v>
      </c>
      <c r="B4638" s="25" t="n">
        <f aca="true">NORMSINV(RAND())</f>
        <v>-0.810309504577928</v>
      </c>
      <c r="C4638" s="25" t="n">
        <f aca="true">$C$4*B4638+SQRT(1-$C$4^2)*NORMSINV(RAND())</f>
        <v>-1.49690551020884</v>
      </c>
      <c r="D4638" s="25" t="n">
        <f aca="false">NORMSDIST(B4638)</f>
        <v>0.208881157031737</v>
      </c>
      <c r="E4638" s="25" t="n">
        <f aca="false">NORMSDIST(C4638)</f>
        <v>0.0672089231278892</v>
      </c>
      <c r="F4638" s="23" t="n">
        <f aca="true">BETAINV(RAND(),T1_PERT!$F$5,T1_PERT!$G$5,T1_PERT!$C$5,T1_PERT!$E$5)</f>
        <v>4.38595024213731</v>
      </c>
      <c r="G4638" s="23" t="n">
        <f aca="false">BETAINV(D4638,T1_PERT!$F$6,T1_PERT!$G$6,T1_PERT!$C$6,T1_PERT!$E$6)</f>
        <v>4.34091491532687</v>
      </c>
      <c r="H4638" s="23" t="n">
        <f aca="true">BETAINV(RAND(),T1_PERT!$F$7,T1_PERT!$G$7,T1_PERT!$C$7,T1_PERT!$E$7)</f>
        <v>6.67686004697673</v>
      </c>
      <c r="I4638" s="23" t="n">
        <f aca="false">BETAINV(E4638,T1_PERT!$F$8,T1_PERT!$G$8,T1_PERT!$C$8,T1_PERT!$E$8)</f>
        <v>4.35949369302316</v>
      </c>
      <c r="J4638" s="23" t="n">
        <f aca="true">BETAINV(RAND(),T1_PERT!$F$9,T1_PERT!$G$9,T1_PERT!$C$9,T1_PERT!$E$9)</f>
        <v>3.74767004213539</v>
      </c>
      <c r="K4638" s="23" t="n">
        <f aca="true">BETAINV(RAND(),T1_PERT!$F$10,T1_PERT!$G$10,T1_PERT!$C$10,T1_PERT!$E$10)</f>
        <v>1.27999718138259</v>
      </c>
      <c r="L4638" s="23" t="n">
        <f aca="false">F4638+G4638+I4638+K4638</f>
        <v>14.3663560318699</v>
      </c>
      <c r="M4638" s="23" t="n">
        <f aca="false">F4638+H4638+J4638+K4638</f>
        <v>16.090477512632</v>
      </c>
      <c r="N4638" s="23" t="n">
        <f aca="false">MAX(L4638,M4638)</f>
        <v>16.090477512632</v>
      </c>
    </row>
    <row r="4639" customFormat="false" ht="15" hidden="false" customHeight="false" outlineLevel="0" collapsed="false">
      <c r="A4639" s="5" t="n">
        <v>4620</v>
      </c>
      <c r="B4639" s="25" t="n">
        <f aca="true">NORMSINV(RAND())</f>
        <v>2.03568356634534</v>
      </c>
      <c r="C4639" s="25" t="n">
        <f aca="true">$C$4*B4639+SQRT(1-$C$4^2)*NORMSINV(RAND())</f>
        <v>1.75882892627477</v>
      </c>
      <c r="D4639" s="25" t="n">
        <f aca="false">NORMSDIST(B4639)</f>
        <v>0.979108929834744</v>
      </c>
      <c r="E4639" s="25" t="n">
        <f aca="false">NORMSDIST(C4639)</f>
        <v>0.960696714983823</v>
      </c>
      <c r="F4639" s="23" t="n">
        <f aca="true">BETAINV(RAND(),T1_PERT!$F$5,T1_PERT!$G$5,T1_PERT!$C$5,T1_PERT!$E$5)</f>
        <v>2.41645482979605</v>
      </c>
      <c r="G4639" s="23" t="n">
        <f aca="false">BETAINV(D4639,T1_PERT!$F$6,T1_PERT!$G$6,T1_PERT!$C$6,T1_PERT!$E$6)</f>
        <v>7.67548740372989</v>
      </c>
      <c r="H4639" s="23" t="n">
        <f aca="true">BETAINV(RAND(),T1_PERT!$F$7,T1_PERT!$G$7,T1_PERT!$C$7,T1_PERT!$E$7)</f>
        <v>5.85921519250098</v>
      </c>
      <c r="I4639" s="23" t="n">
        <f aca="false">BETAINV(E4639,T1_PERT!$F$8,T1_PERT!$G$8,T1_PERT!$C$8,T1_PERT!$E$8)</f>
        <v>6.71734781750666</v>
      </c>
      <c r="J4639" s="23" t="n">
        <f aca="true">BETAINV(RAND(),T1_PERT!$F$9,T1_PERT!$G$9,T1_PERT!$C$9,T1_PERT!$E$9)</f>
        <v>4.40934142422235</v>
      </c>
      <c r="K4639" s="23" t="n">
        <f aca="true">BETAINV(RAND(),T1_PERT!$F$10,T1_PERT!$G$10,T1_PERT!$C$10,T1_PERT!$E$10)</f>
        <v>2.20990399919485</v>
      </c>
      <c r="L4639" s="23" t="n">
        <f aca="false">F4639+G4639+I4639+K4639</f>
        <v>19.0191940502275</v>
      </c>
      <c r="M4639" s="23" t="n">
        <f aca="false">F4639+H4639+J4639+K4639</f>
        <v>14.8949154457142</v>
      </c>
      <c r="N4639" s="23" t="n">
        <f aca="false">MAX(L4639,M4639)</f>
        <v>19.0191940502275</v>
      </c>
    </row>
    <row r="4640" customFormat="false" ht="15" hidden="false" customHeight="false" outlineLevel="0" collapsed="false">
      <c r="A4640" s="5" t="n">
        <v>4621</v>
      </c>
      <c r="B4640" s="25" t="n">
        <f aca="true">NORMSINV(RAND())</f>
        <v>-0.322630061753957</v>
      </c>
      <c r="C4640" s="25" t="n">
        <f aca="true">$C$4*B4640+SQRT(1-$C$4^2)*NORMSINV(RAND())</f>
        <v>-0.708130681265471</v>
      </c>
      <c r="D4640" s="25" t="n">
        <f aca="false">NORMSDIST(B4640)</f>
        <v>0.373487712111442</v>
      </c>
      <c r="E4640" s="25" t="n">
        <f aca="false">NORMSDIST(C4640)</f>
        <v>0.239432054049865</v>
      </c>
      <c r="F4640" s="23" t="n">
        <f aca="true">BETAINV(RAND(),T1_PERT!$F$5,T1_PERT!$G$5,T1_PERT!$C$5,T1_PERT!$E$5)</f>
        <v>4.33995663277173</v>
      </c>
      <c r="G4640" s="23" t="n">
        <f aca="false">BETAINV(D4640,T1_PERT!$F$6,T1_PERT!$G$6,T1_PERT!$C$6,T1_PERT!$E$6)</f>
        <v>4.86786351744302</v>
      </c>
      <c r="H4640" s="23" t="n">
        <f aca="true">BETAINV(RAND(),T1_PERT!$F$7,T1_PERT!$G$7,T1_PERT!$C$7,T1_PERT!$E$7)</f>
        <v>4.37481466070998</v>
      </c>
      <c r="I4640" s="23" t="n">
        <f aca="false">BETAINV(E4640,T1_PERT!$F$8,T1_PERT!$G$8,T1_PERT!$C$8,T1_PERT!$E$8)</f>
        <v>4.75415878997411</v>
      </c>
      <c r="J4640" s="23" t="n">
        <f aca="true">BETAINV(RAND(),T1_PERT!$F$9,T1_PERT!$G$9,T1_PERT!$C$9,T1_PERT!$E$9)</f>
        <v>4.50673921590366</v>
      </c>
      <c r="K4640" s="23" t="n">
        <f aca="true">BETAINV(RAND(),T1_PERT!$F$10,T1_PERT!$G$10,T1_PERT!$C$10,T1_PERT!$E$10)</f>
        <v>1.83188467418106</v>
      </c>
      <c r="L4640" s="23" t="n">
        <f aca="false">F4640+G4640+I4640+K4640</f>
        <v>15.7938636143699</v>
      </c>
      <c r="M4640" s="23" t="n">
        <f aca="false">F4640+H4640+J4640+K4640</f>
        <v>15.0533951835664</v>
      </c>
      <c r="N4640" s="23" t="n">
        <f aca="false">MAX(L4640,M4640)</f>
        <v>15.7938636143699</v>
      </c>
    </row>
    <row r="4641" customFormat="false" ht="15" hidden="false" customHeight="false" outlineLevel="0" collapsed="false">
      <c r="A4641" s="5" t="n">
        <v>4622</v>
      </c>
      <c r="B4641" s="25" t="n">
        <f aca="true">NORMSINV(RAND())</f>
        <v>0.959145069324474</v>
      </c>
      <c r="C4641" s="25" t="n">
        <f aca="true">$C$4*B4641+SQRT(1-$C$4^2)*NORMSINV(RAND())</f>
        <v>1.64043016351667</v>
      </c>
      <c r="D4641" s="25" t="n">
        <f aca="false">NORMSDIST(B4641)</f>
        <v>0.831257165783033</v>
      </c>
      <c r="E4641" s="25" t="n">
        <f aca="false">NORMSDIST(C4641)</f>
        <v>0.949542121024226</v>
      </c>
      <c r="F4641" s="23" t="n">
        <f aca="true">BETAINV(RAND(),T1_PERT!$F$5,T1_PERT!$G$5,T1_PERT!$C$5,T1_PERT!$E$5)</f>
        <v>4.07014667470975</v>
      </c>
      <c r="G4641" s="23" t="n">
        <f aca="false">BETAINV(D4641,T1_PERT!$F$6,T1_PERT!$G$6,T1_PERT!$C$6,T1_PERT!$E$6)</f>
        <v>6.47288001381931</v>
      </c>
      <c r="H4641" s="23" t="n">
        <f aca="true">BETAINV(RAND(),T1_PERT!$F$7,T1_PERT!$G$7,T1_PERT!$C$7,T1_PERT!$E$7)</f>
        <v>6.00385342945314</v>
      </c>
      <c r="I4641" s="23" t="n">
        <f aca="false">BETAINV(E4641,T1_PERT!$F$8,T1_PERT!$G$8,T1_PERT!$C$8,T1_PERT!$E$8)</f>
        <v>6.62617977309949</v>
      </c>
      <c r="J4641" s="23" t="n">
        <f aca="true">BETAINV(RAND(),T1_PERT!$F$9,T1_PERT!$G$9,T1_PERT!$C$9,T1_PERT!$E$9)</f>
        <v>3.3420162715612</v>
      </c>
      <c r="K4641" s="23" t="n">
        <f aca="true">BETAINV(RAND(),T1_PERT!$F$10,T1_PERT!$G$10,T1_PERT!$C$10,T1_PERT!$E$10)</f>
        <v>1.71262657568601</v>
      </c>
      <c r="L4641" s="23" t="n">
        <f aca="false">F4641+G4641+I4641+K4641</f>
        <v>18.8818330373146</v>
      </c>
      <c r="M4641" s="23" t="n">
        <f aca="false">F4641+H4641+J4641+K4641</f>
        <v>15.1286429514101</v>
      </c>
      <c r="N4641" s="23" t="n">
        <f aca="false">MAX(L4641,M4641)</f>
        <v>18.8818330373146</v>
      </c>
    </row>
    <row r="4642" customFormat="false" ht="15" hidden="false" customHeight="false" outlineLevel="0" collapsed="false">
      <c r="A4642" s="5" t="n">
        <v>4623</v>
      </c>
      <c r="B4642" s="25" t="n">
        <f aca="true">NORMSINV(RAND())</f>
        <v>-1.36263629297098</v>
      </c>
      <c r="C4642" s="25" t="n">
        <f aca="true">$C$4*B4642+SQRT(1-$C$4^2)*NORMSINV(RAND())</f>
        <v>0.09114092241526</v>
      </c>
      <c r="D4642" s="25" t="n">
        <f aca="false">NORMSDIST(B4642)</f>
        <v>0.0864985824081245</v>
      </c>
      <c r="E4642" s="25" t="n">
        <f aca="false">NORMSDIST(C4642)</f>
        <v>0.536309691724466</v>
      </c>
      <c r="F4642" s="23" t="n">
        <f aca="true">BETAINV(RAND(),T1_PERT!$F$5,T1_PERT!$G$5,T1_PERT!$C$5,T1_PERT!$E$5)</f>
        <v>4.83082157401342</v>
      </c>
      <c r="G4642" s="23" t="n">
        <f aca="false">BETAINV(D4642,T1_PERT!$F$6,T1_PERT!$G$6,T1_PERT!$C$6,T1_PERT!$E$6)</f>
        <v>3.85492430157772</v>
      </c>
      <c r="H4642" s="23" t="n">
        <f aca="true">BETAINV(RAND(),T1_PERT!$F$7,T1_PERT!$G$7,T1_PERT!$C$7,T1_PERT!$E$7)</f>
        <v>6.78629048992469</v>
      </c>
      <c r="I4642" s="23" t="n">
        <f aca="false">BETAINV(E4642,T1_PERT!$F$8,T1_PERT!$G$8,T1_PERT!$C$8,T1_PERT!$E$8)</f>
        <v>5.32769971800293</v>
      </c>
      <c r="J4642" s="23" t="n">
        <f aca="true">BETAINV(RAND(),T1_PERT!$F$9,T1_PERT!$G$9,T1_PERT!$C$9,T1_PERT!$E$9)</f>
        <v>4.62828751696398</v>
      </c>
      <c r="K4642" s="23" t="n">
        <f aca="true">BETAINV(RAND(),T1_PERT!$F$10,T1_PERT!$G$10,T1_PERT!$C$10,T1_PERT!$E$10)</f>
        <v>2.32194106140123</v>
      </c>
      <c r="L4642" s="23" t="n">
        <f aca="false">F4642+G4642+I4642+K4642</f>
        <v>16.3353866549953</v>
      </c>
      <c r="M4642" s="23" t="n">
        <f aca="false">F4642+H4642+J4642+K4642</f>
        <v>18.5673406423033</v>
      </c>
      <c r="N4642" s="23" t="n">
        <f aca="false">MAX(L4642,M4642)</f>
        <v>18.5673406423033</v>
      </c>
    </row>
    <row r="4643" customFormat="false" ht="15" hidden="false" customHeight="false" outlineLevel="0" collapsed="false">
      <c r="A4643" s="5" t="n">
        <v>4624</v>
      </c>
      <c r="B4643" s="25" t="n">
        <f aca="true">NORMSINV(RAND())</f>
        <v>-0.257686609553428</v>
      </c>
      <c r="C4643" s="25" t="n">
        <f aca="true">$C$4*B4643+SQRT(1-$C$4^2)*NORMSINV(RAND())</f>
        <v>-0.372425804887012</v>
      </c>
      <c r="D4643" s="25" t="n">
        <f aca="false">NORMSDIST(B4643)</f>
        <v>0.398324390609335</v>
      </c>
      <c r="E4643" s="25" t="n">
        <f aca="false">NORMSDIST(C4643)</f>
        <v>0.35478792200039</v>
      </c>
      <c r="F4643" s="23" t="n">
        <f aca="true">BETAINV(RAND(),T1_PERT!$F$5,T1_PERT!$G$5,T1_PERT!$C$5,T1_PERT!$E$5)</f>
        <v>3.20040054476516</v>
      </c>
      <c r="G4643" s="23" t="n">
        <f aca="false">BETAINV(D4643,T1_PERT!$F$6,T1_PERT!$G$6,T1_PERT!$C$6,T1_PERT!$E$6)</f>
        <v>4.94372108946374</v>
      </c>
      <c r="H4643" s="23" t="n">
        <f aca="true">BETAINV(RAND(),T1_PERT!$F$7,T1_PERT!$G$7,T1_PERT!$C$7,T1_PERT!$E$7)</f>
        <v>7.29914019956691</v>
      </c>
      <c r="I4643" s="23" t="n">
        <f aca="false">BETAINV(E4643,T1_PERT!$F$8,T1_PERT!$G$8,T1_PERT!$C$8,T1_PERT!$E$8)</f>
        <v>4.97648381352136</v>
      </c>
      <c r="J4643" s="23" t="n">
        <f aca="true">BETAINV(RAND(),T1_PERT!$F$9,T1_PERT!$G$9,T1_PERT!$C$9,T1_PERT!$E$9)</f>
        <v>4.73491126128897</v>
      </c>
      <c r="K4643" s="23" t="n">
        <f aca="true">BETAINV(RAND(),T1_PERT!$F$10,T1_PERT!$G$10,T1_PERT!$C$10,T1_PERT!$E$10)</f>
        <v>2.55882343000389</v>
      </c>
      <c r="L4643" s="23" t="n">
        <f aca="false">F4643+G4643+I4643+K4643</f>
        <v>15.6794288777541</v>
      </c>
      <c r="M4643" s="23" t="n">
        <f aca="false">F4643+H4643+J4643+K4643</f>
        <v>17.7932754356249</v>
      </c>
      <c r="N4643" s="23" t="n">
        <f aca="false">MAX(L4643,M4643)</f>
        <v>17.7932754356249</v>
      </c>
    </row>
    <row r="4644" customFormat="false" ht="15" hidden="false" customHeight="false" outlineLevel="0" collapsed="false">
      <c r="A4644" s="5" t="n">
        <v>4625</v>
      </c>
      <c r="B4644" s="25" t="n">
        <f aca="true">NORMSINV(RAND())</f>
        <v>0.860011698771336</v>
      </c>
      <c r="C4644" s="25" t="n">
        <f aca="true">$C$4*B4644+SQRT(1-$C$4^2)*NORMSINV(RAND())</f>
        <v>0.984009353675662</v>
      </c>
      <c r="D4644" s="25" t="n">
        <f aca="false">NORMSDIST(B4644)</f>
        <v>0.805108703126821</v>
      </c>
      <c r="E4644" s="25" t="n">
        <f aca="false">NORMSDIST(C4644)</f>
        <v>0.837444543064218</v>
      </c>
      <c r="F4644" s="23" t="n">
        <f aca="true">BETAINV(RAND(),T1_PERT!$F$5,T1_PERT!$G$5,T1_PERT!$C$5,T1_PERT!$E$5)</f>
        <v>3.72407648165878</v>
      </c>
      <c r="G4644" s="23" t="n">
        <f aca="false">BETAINV(D4644,T1_PERT!$F$6,T1_PERT!$G$6,T1_PERT!$C$6,T1_PERT!$E$6)</f>
        <v>6.34817390307792</v>
      </c>
      <c r="H4644" s="23" t="n">
        <f aca="true">BETAINV(RAND(),T1_PERT!$F$7,T1_PERT!$G$7,T1_PERT!$C$7,T1_PERT!$E$7)</f>
        <v>5.55856729779968</v>
      </c>
      <c r="I4644" s="23" t="n">
        <f aca="false">BETAINV(E4644,T1_PERT!$F$8,T1_PERT!$G$8,T1_PERT!$C$8,T1_PERT!$E$8)</f>
        <v>6.08328802819121</v>
      </c>
      <c r="J4644" s="23" t="n">
        <f aca="true">BETAINV(RAND(),T1_PERT!$F$9,T1_PERT!$G$9,T1_PERT!$C$9,T1_PERT!$E$9)</f>
        <v>5.15371083898969</v>
      </c>
      <c r="K4644" s="23" t="n">
        <f aca="true">BETAINV(RAND(),T1_PERT!$F$10,T1_PERT!$G$10,T1_PERT!$C$10,T1_PERT!$E$10)</f>
        <v>1.92975751569122</v>
      </c>
      <c r="L4644" s="23" t="n">
        <f aca="false">F4644+G4644+I4644+K4644</f>
        <v>18.0852959286191</v>
      </c>
      <c r="M4644" s="23" t="n">
        <f aca="false">F4644+H4644+J4644+K4644</f>
        <v>16.3661121341394</v>
      </c>
      <c r="N4644" s="23" t="n">
        <f aca="false">MAX(L4644,M4644)</f>
        <v>18.0852959286191</v>
      </c>
    </row>
    <row r="4645" customFormat="false" ht="15" hidden="false" customHeight="false" outlineLevel="0" collapsed="false">
      <c r="A4645" s="5" t="n">
        <v>4626</v>
      </c>
      <c r="B4645" s="25" t="n">
        <f aca="true">NORMSINV(RAND())</f>
        <v>-0.846011499316812</v>
      </c>
      <c r="C4645" s="25" t="n">
        <f aca="true">$C$4*B4645+SQRT(1-$C$4^2)*NORMSINV(RAND())</f>
        <v>-0.330518581033421</v>
      </c>
      <c r="D4645" s="25" t="n">
        <f aca="false">NORMSDIST(B4645)</f>
        <v>0.198773164653791</v>
      </c>
      <c r="E4645" s="25" t="n">
        <f aca="false">NORMSDIST(C4645)</f>
        <v>0.370504077565996</v>
      </c>
      <c r="F4645" s="23" t="n">
        <f aca="true">BETAINV(RAND(),T1_PERT!$F$5,T1_PERT!$G$5,T1_PERT!$C$5,T1_PERT!$E$5)</f>
        <v>5.02954097543373</v>
      </c>
      <c r="G4645" s="23" t="n">
        <f aca="false">BETAINV(D4645,T1_PERT!$F$6,T1_PERT!$G$6,T1_PERT!$C$6,T1_PERT!$E$6)</f>
        <v>4.30570213498719</v>
      </c>
      <c r="H4645" s="23" t="n">
        <f aca="true">BETAINV(RAND(),T1_PERT!$F$7,T1_PERT!$G$7,T1_PERT!$C$7,T1_PERT!$E$7)</f>
        <v>6.87167663713778</v>
      </c>
      <c r="I4645" s="23" t="n">
        <f aca="false">BETAINV(E4645,T1_PERT!$F$8,T1_PERT!$G$8,T1_PERT!$C$8,T1_PERT!$E$8)</f>
        <v>5.00628926892149</v>
      </c>
      <c r="J4645" s="23" t="n">
        <f aca="true">BETAINV(RAND(),T1_PERT!$F$9,T1_PERT!$G$9,T1_PERT!$C$9,T1_PERT!$E$9)</f>
        <v>3.85868781142563</v>
      </c>
      <c r="K4645" s="23" t="n">
        <f aca="true">BETAINV(RAND(),T1_PERT!$F$10,T1_PERT!$G$10,T1_PERT!$C$10,T1_PERT!$E$10)</f>
        <v>2.29164699934677</v>
      </c>
      <c r="L4645" s="23" t="n">
        <f aca="false">F4645+G4645+I4645+K4645</f>
        <v>16.6331793786892</v>
      </c>
      <c r="M4645" s="23" t="n">
        <f aca="false">F4645+H4645+J4645+K4645</f>
        <v>18.0515524233439</v>
      </c>
      <c r="N4645" s="23" t="n">
        <f aca="false">MAX(L4645,M4645)</f>
        <v>18.0515524233439</v>
      </c>
    </row>
    <row r="4646" customFormat="false" ht="15" hidden="false" customHeight="false" outlineLevel="0" collapsed="false">
      <c r="A4646" s="5" t="n">
        <v>4627</v>
      </c>
      <c r="B4646" s="25" t="n">
        <f aca="true">NORMSINV(RAND())</f>
        <v>0.269947415065916</v>
      </c>
      <c r="C4646" s="25" t="n">
        <f aca="true">$C$4*B4646+SQRT(1-$C$4^2)*NORMSINV(RAND())</f>
        <v>-0.246023882078016</v>
      </c>
      <c r="D4646" s="25" t="n">
        <f aca="false">NORMSDIST(B4646)</f>
        <v>0.606399645593765</v>
      </c>
      <c r="E4646" s="25" t="n">
        <f aca="false">NORMSDIST(C4646)</f>
        <v>0.402831872674734</v>
      </c>
      <c r="F4646" s="23" t="n">
        <f aca="true">BETAINV(RAND(),T1_PERT!$F$5,T1_PERT!$G$5,T1_PERT!$C$5,T1_PERT!$E$5)</f>
        <v>2.84490242441453</v>
      </c>
      <c r="G4646" s="23" t="n">
        <f aca="false">BETAINV(D4646,T1_PERT!$F$6,T1_PERT!$G$6,T1_PERT!$C$6,T1_PERT!$E$6)</f>
        <v>5.59379381271011</v>
      </c>
      <c r="H4646" s="23" t="n">
        <f aca="true">BETAINV(RAND(),T1_PERT!$F$7,T1_PERT!$G$7,T1_PERT!$C$7,T1_PERT!$E$7)</f>
        <v>6.53240699400953</v>
      </c>
      <c r="I4646" s="23" t="n">
        <f aca="false">BETAINV(E4646,T1_PERT!$F$8,T1_PERT!$G$8,T1_PERT!$C$8,T1_PERT!$E$8)</f>
        <v>5.06765957968231</v>
      </c>
      <c r="J4646" s="23" t="n">
        <f aca="true">BETAINV(RAND(),T1_PERT!$F$9,T1_PERT!$G$9,T1_PERT!$C$9,T1_PERT!$E$9)</f>
        <v>3.60578038040736</v>
      </c>
      <c r="K4646" s="23" t="n">
        <f aca="true">BETAINV(RAND(),T1_PERT!$F$10,T1_PERT!$G$10,T1_PERT!$C$10,T1_PERT!$E$10)</f>
        <v>2.02606459226358</v>
      </c>
      <c r="L4646" s="23" t="n">
        <f aca="false">F4646+G4646+I4646+K4646</f>
        <v>15.5324204090705</v>
      </c>
      <c r="M4646" s="23" t="n">
        <f aca="false">F4646+H4646+J4646+K4646</f>
        <v>15.009154391095</v>
      </c>
      <c r="N4646" s="23" t="n">
        <f aca="false">MAX(L4646,M4646)</f>
        <v>15.5324204090705</v>
      </c>
    </row>
    <row r="4647" customFormat="false" ht="15" hidden="false" customHeight="false" outlineLevel="0" collapsed="false">
      <c r="A4647" s="5" t="n">
        <v>4628</v>
      </c>
      <c r="B4647" s="25" t="n">
        <f aca="true">NORMSINV(RAND())</f>
        <v>-0.418056132938698</v>
      </c>
      <c r="C4647" s="25" t="n">
        <f aca="true">$C$4*B4647+SQRT(1-$C$4^2)*NORMSINV(RAND())</f>
        <v>0.125421672076581</v>
      </c>
      <c r="D4647" s="25" t="n">
        <f aca="false">NORMSDIST(B4647)</f>
        <v>0.337953038397344</v>
      </c>
      <c r="E4647" s="25" t="n">
        <f aca="false">NORMSDIST(C4647)</f>
        <v>0.549905134125759</v>
      </c>
      <c r="F4647" s="23" t="n">
        <f aca="true">BETAINV(RAND(),T1_PERT!$F$5,T1_PERT!$G$5,T1_PERT!$C$5,T1_PERT!$E$5)</f>
        <v>3.11038484868187</v>
      </c>
      <c r="G4647" s="23" t="n">
        <f aca="false">BETAINV(D4647,T1_PERT!$F$6,T1_PERT!$G$6,T1_PERT!$C$6,T1_PERT!$E$6)</f>
        <v>4.75857841318586</v>
      </c>
      <c r="H4647" s="23" t="n">
        <f aca="true">BETAINV(RAND(),T1_PERT!$F$7,T1_PERT!$G$7,T1_PERT!$C$7,T1_PERT!$E$7)</f>
        <v>7.51911934615354</v>
      </c>
      <c r="I4647" s="23" t="n">
        <f aca="false">BETAINV(E4647,T1_PERT!$F$8,T1_PERT!$G$8,T1_PERT!$C$8,T1_PERT!$E$8)</f>
        <v>5.35531665433944</v>
      </c>
      <c r="J4647" s="23" t="n">
        <f aca="true">BETAINV(RAND(),T1_PERT!$F$9,T1_PERT!$G$9,T1_PERT!$C$9,T1_PERT!$E$9)</f>
        <v>3.7260012959378</v>
      </c>
      <c r="K4647" s="23" t="n">
        <f aca="true">BETAINV(RAND(),T1_PERT!$F$10,T1_PERT!$G$10,T1_PERT!$C$10,T1_PERT!$E$10)</f>
        <v>2.26142500409102</v>
      </c>
      <c r="L4647" s="23" t="n">
        <f aca="false">F4647+G4647+I4647+K4647</f>
        <v>15.4857049202982</v>
      </c>
      <c r="M4647" s="23" t="n">
        <f aca="false">F4647+H4647+J4647+K4647</f>
        <v>16.6169304948642</v>
      </c>
      <c r="N4647" s="23" t="n">
        <f aca="false">MAX(L4647,M4647)</f>
        <v>16.6169304948642</v>
      </c>
    </row>
    <row r="4648" customFormat="false" ht="15" hidden="false" customHeight="false" outlineLevel="0" collapsed="false">
      <c r="A4648" s="5" t="n">
        <v>4629</v>
      </c>
      <c r="B4648" s="25" t="n">
        <f aca="true">NORMSINV(RAND())</f>
        <v>1.26364532604173</v>
      </c>
      <c r="C4648" s="25" t="n">
        <f aca="true">$C$4*B4648+SQRT(1-$C$4^2)*NORMSINV(RAND())</f>
        <v>1.90330097234493</v>
      </c>
      <c r="D4648" s="25" t="n">
        <f aca="false">NORMSDIST(B4648)</f>
        <v>0.896821321423172</v>
      </c>
      <c r="E4648" s="25" t="n">
        <f aca="false">NORMSDIST(C4648)</f>
        <v>0.97149935797173</v>
      </c>
      <c r="F4648" s="23" t="n">
        <f aca="true">BETAINV(RAND(),T1_PERT!$F$5,T1_PERT!$G$5,T1_PERT!$C$5,T1_PERT!$E$5)</f>
        <v>3.99461714224716</v>
      </c>
      <c r="G4648" s="23" t="n">
        <f aca="false">BETAINV(D4648,T1_PERT!$F$6,T1_PERT!$G$6,T1_PERT!$C$6,T1_PERT!$E$6)</f>
        <v>6.84544713652239</v>
      </c>
      <c r="H4648" s="23" t="n">
        <f aca="true">BETAINV(RAND(),T1_PERT!$F$7,T1_PERT!$G$7,T1_PERT!$C$7,T1_PERT!$E$7)</f>
        <v>5.12278913058421</v>
      </c>
      <c r="I4648" s="23" t="n">
        <f aca="false">BETAINV(E4648,T1_PERT!$F$8,T1_PERT!$G$8,T1_PERT!$C$8,T1_PERT!$E$8)</f>
        <v>6.82477160636223</v>
      </c>
      <c r="J4648" s="23" t="n">
        <f aca="true">BETAINV(RAND(),T1_PERT!$F$9,T1_PERT!$G$9,T1_PERT!$C$9,T1_PERT!$E$9)</f>
        <v>4.72131031026202</v>
      </c>
      <c r="K4648" s="23" t="n">
        <f aca="true">BETAINV(RAND(),T1_PERT!$F$10,T1_PERT!$G$10,T1_PERT!$C$10,T1_PERT!$E$10)</f>
        <v>1.51882463816953</v>
      </c>
      <c r="L4648" s="23" t="n">
        <f aca="false">F4648+G4648+I4648+K4648</f>
        <v>19.1836605233013</v>
      </c>
      <c r="M4648" s="23" t="n">
        <f aca="false">F4648+H4648+J4648+K4648</f>
        <v>15.3575412212629</v>
      </c>
      <c r="N4648" s="23" t="n">
        <f aca="false">MAX(L4648,M4648)</f>
        <v>19.1836605233013</v>
      </c>
    </row>
    <row r="4649" customFormat="false" ht="15" hidden="false" customHeight="false" outlineLevel="0" collapsed="false">
      <c r="A4649" s="5" t="n">
        <v>4630</v>
      </c>
      <c r="B4649" s="25" t="n">
        <f aca="true">NORMSINV(RAND())</f>
        <v>-1.49557614165824</v>
      </c>
      <c r="C4649" s="25" t="n">
        <f aca="true">$C$4*B4649+SQRT(1-$C$4^2)*NORMSINV(RAND())</f>
        <v>-1.04577623137067</v>
      </c>
      <c r="D4649" s="25" t="n">
        <f aca="false">NORMSDIST(B4649)</f>
        <v>0.0673820721438897</v>
      </c>
      <c r="E4649" s="25" t="n">
        <f aca="false">NORMSDIST(C4649)</f>
        <v>0.147832178742857</v>
      </c>
      <c r="F4649" s="23" t="n">
        <f aca="true">BETAINV(RAND(),T1_PERT!$F$5,T1_PERT!$G$5,T1_PERT!$C$5,T1_PERT!$E$5)</f>
        <v>3.6599756214498</v>
      </c>
      <c r="G4649" s="23" t="n">
        <f aca="false">BETAINV(D4649,T1_PERT!$F$6,T1_PERT!$G$6,T1_PERT!$C$6,T1_PERT!$E$6)</f>
        <v>3.75740451562599</v>
      </c>
      <c r="H4649" s="23" t="n">
        <f aca="true">BETAINV(RAND(),T1_PERT!$F$7,T1_PERT!$G$7,T1_PERT!$C$7,T1_PERT!$E$7)</f>
        <v>4.90887206299867</v>
      </c>
      <c r="I4649" s="23" t="n">
        <f aca="false">BETAINV(E4649,T1_PERT!$F$8,T1_PERT!$G$8,T1_PERT!$C$8,T1_PERT!$E$8)</f>
        <v>4.56261325333583</v>
      </c>
      <c r="J4649" s="23" t="n">
        <f aca="true">BETAINV(RAND(),T1_PERT!$F$9,T1_PERT!$G$9,T1_PERT!$C$9,T1_PERT!$E$9)</f>
        <v>4.19703562915327</v>
      </c>
      <c r="K4649" s="23" t="n">
        <f aca="true">BETAINV(RAND(),T1_PERT!$F$10,T1_PERT!$G$10,T1_PERT!$C$10,T1_PERT!$E$10)</f>
        <v>2.28756355647493</v>
      </c>
      <c r="L4649" s="23" t="n">
        <f aca="false">F4649+G4649+I4649+K4649</f>
        <v>14.2675569468865</v>
      </c>
      <c r="M4649" s="23" t="n">
        <f aca="false">F4649+H4649+J4649+K4649</f>
        <v>15.0534468700767</v>
      </c>
      <c r="N4649" s="23" t="n">
        <f aca="false">MAX(L4649,M4649)</f>
        <v>15.0534468700767</v>
      </c>
    </row>
    <row r="4650" customFormat="false" ht="15" hidden="false" customHeight="false" outlineLevel="0" collapsed="false">
      <c r="A4650" s="5" t="n">
        <v>4631</v>
      </c>
      <c r="B4650" s="25" t="n">
        <f aca="true">NORMSINV(RAND())</f>
        <v>-1.68949544023035</v>
      </c>
      <c r="C4650" s="25" t="n">
        <f aca="true">$C$4*B4650+SQRT(1-$C$4^2)*NORMSINV(RAND())</f>
        <v>-0.79729978431967</v>
      </c>
      <c r="D4650" s="25" t="n">
        <f aca="false">NORMSDIST(B4650)</f>
        <v>0.0455622624741339</v>
      </c>
      <c r="E4650" s="25" t="n">
        <f aca="false">NORMSDIST(C4650)</f>
        <v>0.21263847278874</v>
      </c>
      <c r="F4650" s="23" t="n">
        <f aca="true">BETAINV(RAND(),T1_PERT!$F$5,T1_PERT!$G$5,T1_PERT!$C$5,T1_PERT!$E$5)</f>
        <v>3.23941910334531</v>
      </c>
      <c r="G4650" s="23" t="n">
        <f aca="false">BETAINV(D4650,T1_PERT!$F$6,T1_PERT!$G$6,T1_PERT!$C$6,T1_PERT!$E$6)</f>
        <v>3.62881676238153</v>
      </c>
      <c r="H4650" s="23" t="n">
        <f aca="true">BETAINV(RAND(),T1_PERT!$F$7,T1_PERT!$G$7,T1_PERT!$C$7,T1_PERT!$E$7)</f>
        <v>3.62228023809815</v>
      </c>
      <c r="I4650" s="23" t="n">
        <f aca="false">BETAINV(E4650,T1_PERT!$F$8,T1_PERT!$G$8,T1_PERT!$C$8,T1_PERT!$E$8)</f>
        <v>4.70033404004713</v>
      </c>
      <c r="J4650" s="23" t="n">
        <f aca="true">BETAINV(RAND(),T1_PERT!$F$9,T1_PERT!$G$9,T1_PERT!$C$9,T1_PERT!$E$9)</f>
        <v>4.62841494574789</v>
      </c>
      <c r="K4650" s="23" t="n">
        <f aca="true">BETAINV(RAND(),T1_PERT!$F$10,T1_PERT!$G$10,T1_PERT!$C$10,T1_PERT!$E$10)</f>
        <v>1.71658736879928</v>
      </c>
      <c r="L4650" s="23" t="n">
        <f aca="false">F4650+G4650+I4650+K4650</f>
        <v>13.2851572745733</v>
      </c>
      <c r="M4650" s="23" t="n">
        <f aca="false">F4650+H4650+J4650+K4650</f>
        <v>13.2067016559906</v>
      </c>
      <c r="N4650" s="23" t="n">
        <f aca="false">MAX(L4650,M4650)</f>
        <v>13.2851572745733</v>
      </c>
    </row>
    <row r="4651" customFormat="false" ht="15" hidden="false" customHeight="false" outlineLevel="0" collapsed="false">
      <c r="A4651" s="5" t="n">
        <v>4632</v>
      </c>
      <c r="B4651" s="25" t="n">
        <f aca="true">NORMSINV(RAND())</f>
        <v>-0.748089809771005</v>
      </c>
      <c r="C4651" s="25" t="n">
        <f aca="true">$C$4*B4651+SQRT(1-$C$4^2)*NORMSINV(RAND())</f>
        <v>-0.4346462459307</v>
      </c>
      <c r="D4651" s="25" t="n">
        <f aca="false">NORMSDIST(B4651)</f>
        <v>0.227202994053369</v>
      </c>
      <c r="E4651" s="25" t="n">
        <f aca="false">NORMSDIST(C4651)</f>
        <v>0.331909610823554</v>
      </c>
      <c r="F4651" s="23" t="n">
        <f aca="true">BETAINV(RAND(),T1_PERT!$F$5,T1_PERT!$G$5,T1_PERT!$C$5,T1_PERT!$E$5)</f>
        <v>3.73934197153753</v>
      </c>
      <c r="G4651" s="23" t="n">
        <f aca="false">BETAINV(D4651,T1_PERT!$F$6,T1_PERT!$G$6,T1_PERT!$C$6,T1_PERT!$E$6)</f>
        <v>4.40346119092776</v>
      </c>
      <c r="H4651" s="23" t="n">
        <f aca="true">BETAINV(RAND(),T1_PERT!$F$7,T1_PERT!$G$7,T1_PERT!$C$7,T1_PERT!$E$7)</f>
        <v>3.85343869446915</v>
      </c>
      <c r="I4651" s="23" t="n">
        <f aca="false">BETAINV(E4651,T1_PERT!$F$8,T1_PERT!$G$8,T1_PERT!$C$8,T1_PERT!$E$8)</f>
        <v>4.93303443661124</v>
      </c>
      <c r="J4651" s="23" t="n">
        <f aca="true">BETAINV(RAND(),T1_PERT!$F$9,T1_PERT!$G$9,T1_PERT!$C$9,T1_PERT!$E$9)</f>
        <v>3.91177408013021</v>
      </c>
      <c r="K4651" s="23" t="n">
        <f aca="true">BETAINV(RAND(),T1_PERT!$F$10,T1_PERT!$G$10,T1_PERT!$C$10,T1_PERT!$E$10)</f>
        <v>1.84964470700499</v>
      </c>
      <c r="L4651" s="23" t="n">
        <f aca="false">F4651+G4651+I4651+K4651</f>
        <v>14.9254823060815</v>
      </c>
      <c r="M4651" s="23" t="n">
        <f aca="false">F4651+H4651+J4651+K4651</f>
        <v>13.3541994531419</v>
      </c>
      <c r="N4651" s="23" t="n">
        <f aca="false">MAX(L4651,M4651)</f>
        <v>14.9254823060815</v>
      </c>
    </row>
    <row r="4652" customFormat="false" ht="15" hidden="false" customHeight="false" outlineLevel="0" collapsed="false">
      <c r="A4652" s="5" t="n">
        <v>4633</v>
      </c>
      <c r="B4652" s="25" t="n">
        <f aca="true">NORMSINV(RAND())</f>
        <v>0.0557106138683525</v>
      </c>
      <c r="C4652" s="25" t="n">
        <f aca="true">$C$4*B4652+SQRT(1-$C$4^2)*NORMSINV(RAND())</f>
        <v>-0.825302131323628</v>
      </c>
      <c r="D4652" s="25" t="n">
        <f aca="false">NORMSDIST(B4652)</f>
        <v>0.522213828004122</v>
      </c>
      <c r="E4652" s="25" t="n">
        <f aca="false">NORMSDIST(C4652)</f>
        <v>0.204600041058937</v>
      </c>
      <c r="F4652" s="23" t="n">
        <f aca="true">BETAINV(RAND(),T1_PERT!$F$5,T1_PERT!$G$5,T1_PERT!$C$5,T1_PERT!$E$5)</f>
        <v>3.19737791708155</v>
      </c>
      <c r="G4652" s="23" t="n">
        <f aca="false">BETAINV(D4652,T1_PERT!$F$6,T1_PERT!$G$6,T1_PERT!$C$6,T1_PERT!$E$6)</f>
        <v>5.32393912279268</v>
      </c>
      <c r="H4652" s="23" t="n">
        <f aca="true">BETAINV(RAND(),T1_PERT!$F$7,T1_PERT!$G$7,T1_PERT!$C$7,T1_PERT!$E$7)</f>
        <v>3.88178476264632</v>
      </c>
      <c r="I4652" s="23" t="n">
        <f aca="false">BETAINV(E4652,T1_PERT!$F$8,T1_PERT!$G$8,T1_PERT!$C$8,T1_PERT!$E$8)</f>
        <v>4.68390466952888</v>
      </c>
      <c r="J4652" s="23" t="n">
        <f aca="true">BETAINV(RAND(),T1_PERT!$F$9,T1_PERT!$G$9,T1_PERT!$C$9,T1_PERT!$E$9)</f>
        <v>5.16159220934497</v>
      </c>
      <c r="K4652" s="23" t="n">
        <f aca="true">BETAINV(RAND(),T1_PERT!$F$10,T1_PERT!$G$10,T1_PERT!$C$10,T1_PERT!$E$10)</f>
        <v>2.13272244427623</v>
      </c>
      <c r="L4652" s="23" t="n">
        <f aca="false">F4652+G4652+I4652+K4652</f>
        <v>15.3379441536794</v>
      </c>
      <c r="M4652" s="23" t="n">
        <f aca="false">F4652+H4652+J4652+K4652</f>
        <v>14.3734773333491</v>
      </c>
      <c r="N4652" s="23" t="n">
        <f aca="false">MAX(L4652,M4652)</f>
        <v>15.3379441536794</v>
      </c>
    </row>
    <row r="4653" customFormat="false" ht="15" hidden="false" customHeight="false" outlineLevel="0" collapsed="false">
      <c r="A4653" s="5" t="n">
        <v>4634</v>
      </c>
      <c r="B4653" s="25" t="n">
        <f aca="true">NORMSINV(RAND())</f>
        <v>-0.187421877562027</v>
      </c>
      <c r="C4653" s="25" t="n">
        <f aca="true">$C$4*B4653+SQRT(1-$C$4^2)*NORMSINV(RAND())</f>
        <v>-1.57019942560657</v>
      </c>
      <c r="D4653" s="25" t="n">
        <f aca="false">NORMSDIST(B4653)</f>
        <v>0.425664935352992</v>
      </c>
      <c r="E4653" s="25" t="n">
        <f aca="false">NORMSDIST(C4653)</f>
        <v>0.0581843615792223</v>
      </c>
      <c r="F4653" s="23" t="n">
        <f aca="true">BETAINV(RAND(),T1_PERT!$F$5,T1_PERT!$G$5,T1_PERT!$C$5,T1_PERT!$E$5)</f>
        <v>2.3274194814918</v>
      </c>
      <c r="G4653" s="23" t="n">
        <f aca="false">BETAINV(D4653,T1_PERT!$F$6,T1_PERT!$G$6,T1_PERT!$C$6,T1_PERT!$E$6)</f>
        <v>5.02704411128127</v>
      </c>
      <c r="H4653" s="23" t="n">
        <f aca="true">BETAINV(RAND(),T1_PERT!$F$7,T1_PERT!$G$7,T1_PERT!$C$7,T1_PERT!$E$7)</f>
        <v>5.89165069453832</v>
      </c>
      <c r="I4653" s="23" t="n">
        <f aca="false">BETAINV(E4653,T1_PERT!$F$8,T1_PERT!$G$8,T1_PERT!$C$8,T1_PERT!$E$8)</f>
        <v>4.33210618277995</v>
      </c>
      <c r="J4653" s="23" t="n">
        <f aca="true">BETAINV(RAND(),T1_PERT!$F$9,T1_PERT!$G$9,T1_PERT!$C$9,T1_PERT!$E$9)</f>
        <v>4.48452153428102</v>
      </c>
      <c r="K4653" s="23" t="n">
        <f aca="true">BETAINV(RAND(),T1_PERT!$F$10,T1_PERT!$G$10,T1_PERT!$C$10,T1_PERT!$E$10)</f>
        <v>1.61428608911248</v>
      </c>
      <c r="L4653" s="23" t="n">
        <f aca="false">F4653+G4653+I4653+K4653</f>
        <v>13.3008558646655</v>
      </c>
      <c r="M4653" s="23" t="n">
        <f aca="false">F4653+H4653+J4653+K4653</f>
        <v>14.3178777994236</v>
      </c>
      <c r="N4653" s="23" t="n">
        <f aca="false">MAX(L4653,M4653)</f>
        <v>14.3178777994236</v>
      </c>
    </row>
    <row r="4654" customFormat="false" ht="15" hidden="false" customHeight="false" outlineLevel="0" collapsed="false">
      <c r="A4654" s="5" t="n">
        <v>4635</v>
      </c>
      <c r="B4654" s="25" t="n">
        <f aca="true">NORMSINV(RAND())</f>
        <v>-0.0204364562254028</v>
      </c>
      <c r="C4654" s="25" t="n">
        <f aca="true">$C$4*B4654+SQRT(1-$C$4^2)*NORMSINV(RAND())</f>
        <v>-0.73892345273809</v>
      </c>
      <c r="D4654" s="25" t="n">
        <f aca="false">NORMSDIST(B4654)</f>
        <v>0.491847601027261</v>
      </c>
      <c r="E4654" s="25" t="n">
        <f aca="false">NORMSDIST(C4654)</f>
        <v>0.229976740136203</v>
      </c>
      <c r="F4654" s="23" t="n">
        <f aca="true">BETAINV(RAND(),T1_PERT!$F$5,T1_PERT!$G$5,T1_PERT!$C$5,T1_PERT!$E$5)</f>
        <v>2.98600628879506</v>
      </c>
      <c r="G4654" s="23" t="n">
        <f aca="false">BETAINV(D4654,T1_PERT!$F$6,T1_PERT!$G$6,T1_PERT!$C$6,T1_PERT!$E$6)</f>
        <v>5.22968028991563</v>
      </c>
      <c r="H4654" s="23" t="n">
        <f aca="true">BETAINV(RAND(),T1_PERT!$F$7,T1_PERT!$G$7,T1_PERT!$C$7,T1_PERT!$E$7)</f>
        <v>5.4219705182736</v>
      </c>
      <c r="I4654" s="23" t="n">
        <f aca="false">BETAINV(E4654,T1_PERT!$F$8,T1_PERT!$G$8,T1_PERT!$C$8,T1_PERT!$E$8)</f>
        <v>4.73531374682413</v>
      </c>
      <c r="J4654" s="23" t="n">
        <f aca="true">BETAINV(RAND(),T1_PERT!$F$9,T1_PERT!$G$9,T1_PERT!$C$9,T1_PERT!$E$9)</f>
        <v>4.31491812922161</v>
      </c>
      <c r="K4654" s="23" t="n">
        <f aca="true">BETAINV(RAND(),T1_PERT!$F$10,T1_PERT!$G$10,T1_PERT!$C$10,T1_PERT!$E$10)</f>
        <v>2.75559733169015</v>
      </c>
      <c r="L4654" s="23" t="n">
        <f aca="false">F4654+G4654+I4654+K4654</f>
        <v>15.706597657225</v>
      </c>
      <c r="M4654" s="23" t="n">
        <f aca="false">F4654+H4654+J4654+K4654</f>
        <v>15.4784922679804</v>
      </c>
      <c r="N4654" s="23" t="n">
        <f aca="false">MAX(L4654,M4654)</f>
        <v>15.706597657225</v>
      </c>
    </row>
    <row r="4655" customFormat="false" ht="15" hidden="false" customHeight="false" outlineLevel="0" collapsed="false">
      <c r="A4655" s="5" t="n">
        <v>4636</v>
      </c>
      <c r="B4655" s="25" t="n">
        <f aca="true">NORMSINV(RAND())</f>
        <v>1.08674281531571</v>
      </c>
      <c r="C4655" s="25" t="n">
        <f aca="true">$C$4*B4655+SQRT(1-$C$4^2)*NORMSINV(RAND())</f>
        <v>0.284825331371691</v>
      </c>
      <c r="D4655" s="25" t="n">
        <f aca="false">NORMSDIST(B4655)</f>
        <v>0.86142475680819</v>
      </c>
      <c r="E4655" s="25" t="n">
        <f aca="false">NORMSDIST(C4655)</f>
        <v>0.612111017963875</v>
      </c>
      <c r="F4655" s="23" t="n">
        <f aca="true">BETAINV(RAND(),T1_PERT!$F$5,T1_PERT!$G$5,T1_PERT!$C$5,T1_PERT!$E$5)</f>
        <v>5.04357032725272</v>
      </c>
      <c r="G4655" s="23" t="n">
        <f aca="false">BETAINV(D4655,T1_PERT!$F$6,T1_PERT!$G$6,T1_PERT!$C$6,T1_PERT!$E$6)</f>
        <v>6.63119205896535</v>
      </c>
      <c r="H4655" s="23" t="n">
        <f aca="true">BETAINV(RAND(),T1_PERT!$F$7,T1_PERT!$G$7,T1_PERT!$C$7,T1_PERT!$E$7)</f>
        <v>6.16277026119426</v>
      </c>
      <c r="I4655" s="23" t="n">
        <f aca="false">BETAINV(E4655,T1_PERT!$F$8,T1_PERT!$G$8,T1_PERT!$C$8,T1_PERT!$E$8)</f>
        <v>5.48602868182989</v>
      </c>
      <c r="J4655" s="23" t="n">
        <f aca="true">BETAINV(RAND(),T1_PERT!$F$9,T1_PERT!$G$9,T1_PERT!$C$9,T1_PERT!$E$9)</f>
        <v>4.46015420296558</v>
      </c>
      <c r="K4655" s="23" t="n">
        <f aca="true">BETAINV(RAND(),T1_PERT!$F$10,T1_PERT!$G$10,T1_PERT!$C$10,T1_PERT!$E$10)</f>
        <v>1.97536176651111</v>
      </c>
      <c r="L4655" s="23" t="n">
        <f aca="false">F4655+G4655+I4655+K4655</f>
        <v>19.1361528345591</v>
      </c>
      <c r="M4655" s="23" t="n">
        <f aca="false">F4655+H4655+J4655+K4655</f>
        <v>17.6418565579237</v>
      </c>
      <c r="N4655" s="23" t="n">
        <f aca="false">MAX(L4655,M4655)</f>
        <v>19.1361528345591</v>
      </c>
    </row>
    <row r="4656" customFormat="false" ht="15" hidden="false" customHeight="false" outlineLevel="0" collapsed="false">
      <c r="A4656" s="5" t="n">
        <v>4637</v>
      </c>
      <c r="B4656" s="25" t="n">
        <f aca="true">NORMSINV(RAND())</f>
        <v>1.70129535834631</v>
      </c>
      <c r="C4656" s="25" t="n">
        <f aca="true">$C$4*B4656+SQRT(1-$C$4^2)*NORMSINV(RAND())</f>
        <v>-0.133864716091123</v>
      </c>
      <c r="D4656" s="25" t="n">
        <f aca="false">NORMSDIST(B4656)</f>
        <v>0.955556230424733</v>
      </c>
      <c r="E4656" s="25" t="n">
        <f aca="false">NORMSDIST(C4656)</f>
        <v>0.446754775795059</v>
      </c>
      <c r="F4656" s="23" t="n">
        <f aca="true">BETAINV(RAND(),T1_PERT!$F$5,T1_PERT!$G$5,T1_PERT!$C$5,T1_PERT!$E$5)</f>
        <v>4.50739157283915</v>
      </c>
      <c r="G4656" s="23" t="n">
        <f aca="false">BETAINV(D4656,T1_PERT!$F$6,T1_PERT!$G$6,T1_PERT!$C$6,T1_PERT!$E$6)</f>
        <v>7.34023027533479</v>
      </c>
      <c r="H4656" s="23" t="n">
        <f aca="true">BETAINV(RAND(),T1_PERT!$F$7,T1_PERT!$G$7,T1_PERT!$C$7,T1_PERT!$E$7)</f>
        <v>6.11694264242442</v>
      </c>
      <c r="I4656" s="23" t="n">
        <f aca="false">BETAINV(E4656,T1_PERT!$F$8,T1_PERT!$G$8,T1_PERT!$C$8,T1_PERT!$E$8)</f>
        <v>5.15161912841149</v>
      </c>
      <c r="J4656" s="23" t="n">
        <f aca="true">BETAINV(RAND(),T1_PERT!$F$9,T1_PERT!$G$9,T1_PERT!$C$9,T1_PERT!$E$9)</f>
        <v>3.7859326651566</v>
      </c>
      <c r="K4656" s="23" t="n">
        <f aca="true">BETAINV(RAND(),T1_PERT!$F$10,T1_PERT!$G$10,T1_PERT!$C$10,T1_PERT!$E$10)</f>
        <v>1.84576068155896</v>
      </c>
      <c r="L4656" s="23" t="n">
        <f aca="false">F4656+G4656+I4656+K4656</f>
        <v>18.8450016581444</v>
      </c>
      <c r="M4656" s="23" t="n">
        <f aca="false">F4656+H4656+J4656+K4656</f>
        <v>16.2560275619791</v>
      </c>
      <c r="N4656" s="23" t="n">
        <f aca="false">MAX(L4656,M4656)</f>
        <v>18.8450016581444</v>
      </c>
    </row>
    <row r="4657" customFormat="false" ht="15" hidden="false" customHeight="false" outlineLevel="0" collapsed="false">
      <c r="A4657" s="5" t="n">
        <v>4638</v>
      </c>
      <c r="B4657" s="25" t="n">
        <f aca="true">NORMSINV(RAND())</f>
        <v>-0.679657044160542</v>
      </c>
      <c r="C4657" s="25" t="n">
        <f aca="true">$C$4*B4657+SQRT(1-$C$4^2)*NORMSINV(RAND())</f>
        <v>0.293199431815683</v>
      </c>
      <c r="D4657" s="25" t="n">
        <f aca="false">NORMSDIST(B4657)</f>
        <v>0.248360820499521</v>
      </c>
      <c r="E4657" s="25" t="n">
        <f aca="false">NORMSDIST(C4657)</f>
        <v>0.615315140819339</v>
      </c>
      <c r="F4657" s="23" t="n">
        <f aca="true">BETAINV(RAND(),T1_PERT!$F$5,T1_PERT!$G$5,T1_PERT!$C$5,T1_PERT!$E$5)</f>
        <v>3.07086907450479</v>
      </c>
      <c r="G4657" s="23" t="n">
        <f aca="false">BETAINV(D4657,T1_PERT!$F$6,T1_PERT!$G$6,T1_PERT!$C$6,T1_PERT!$E$6)</f>
        <v>4.4739420158389</v>
      </c>
      <c r="H4657" s="23" t="n">
        <f aca="true">BETAINV(RAND(),T1_PERT!$F$7,T1_PERT!$G$7,T1_PERT!$C$7,T1_PERT!$E$7)</f>
        <v>7.47002525547306</v>
      </c>
      <c r="I4657" s="23" t="n">
        <f aca="false">BETAINV(E4657,T1_PERT!$F$8,T1_PERT!$G$8,T1_PERT!$C$8,T1_PERT!$E$8)</f>
        <v>5.49298950459721</v>
      </c>
      <c r="J4657" s="23" t="n">
        <f aca="true">BETAINV(RAND(),T1_PERT!$F$9,T1_PERT!$G$9,T1_PERT!$C$9,T1_PERT!$E$9)</f>
        <v>3.78976284298564</v>
      </c>
      <c r="K4657" s="23" t="n">
        <f aca="true">BETAINV(RAND(),T1_PERT!$F$10,T1_PERT!$G$10,T1_PERT!$C$10,T1_PERT!$E$10)</f>
        <v>1.51224576469997</v>
      </c>
      <c r="L4657" s="23" t="n">
        <f aca="false">F4657+G4657+I4657+K4657</f>
        <v>14.5500463596409</v>
      </c>
      <c r="M4657" s="23" t="n">
        <f aca="false">F4657+H4657+J4657+K4657</f>
        <v>15.8429029376635</v>
      </c>
      <c r="N4657" s="23" t="n">
        <f aca="false">MAX(L4657,M4657)</f>
        <v>15.8429029376635</v>
      </c>
    </row>
    <row r="4658" customFormat="false" ht="15" hidden="false" customHeight="false" outlineLevel="0" collapsed="false">
      <c r="A4658" s="5" t="n">
        <v>4639</v>
      </c>
      <c r="B4658" s="25" t="n">
        <f aca="true">NORMSINV(RAND())</f>
        <v>0.287203939849736</v>
      </c>
      <c r="C4658" s="25" t="n">
        <f aca="true">$C$4*B4658+SQRT(1-$C$4^2)*NORMSINV(RAND())</f>
        <v>-0.384872736803008</v>
      </c>
      <c r="D4658" s="25" t="n">
        <f aca="false">NORMSDIST(B4658)</f>
        <v>0.613021915108466</v>
      </c>
      <c r="E4658" s="25" t="n">
        <f aca="false">NORMSDIST(C4658)</f>
        <v>0.350165852900236</v>
      </c>
      <c r="F4658" s="23" t="n">
        <f aca="true">BETAINV(RAND(),T1_PERT!$F$5,T1_PERT!$G$5,T1_PERT!$C$5,T1_PERT!$E$5)</f>
        <v>3.2161039849306</v>
      </c>
      <c r="G4658" s="23" t="n">
        <f aca="false">BETAINV(D4658,T1_PERT!$F$6,T1_PERT!$G$6,T1_PERT!$C$6,T1_PERT!$E$6)</f>
        <v>5.61575917053993</v>
      </c>
      <c r="H4658" s="23" t="n">
        <f aca="true">BETAINV(RAND(),T1_PERT!$F$7,T1_PERT!$G$7,T1_PERT!$C$7,T1_PERT!$E$7)</f>
        <v>2.60613991909536</v>
      </c>
      <c r="I4658" s="23" t="n">
        <f aca="false">BETAINV(E4658,T1_PERT!$F$8,T1_PERT!$G$8,T1_PERT!$C$8,T1_PERT!$E$8)</f>
        <v>4.96771435438066</v>
      </c>
      <c r="J4658" s="23" t="n">
        <f aca="true">BETAINV(RAND(),T1_PERT!$F$9,T1_PERT!$G$9,T1_PERT!$C$9,T1_PERT!$E$9)</f>
        <v>4.45830994274933</v>
      </c>
      <c r="K4658" s="23" t="n">
        <f aca="true">BETAINV(RAND(),T1_PERT!$F$10,T1_PERT!$G$10,T1_PERT!$C$10,T1_PERT!$E$10)</f>
        <v>1.90287846994614</v>
      </c>
      <c r="L4658" s="23" t="n">
        <f aca="false">F4658+G4658+I4658+K4658</f>
        <v>15.7024559797973</v>
      </c>
      <c r="M4658" s="23" t="n">
        <f aca="false">F4658+H4658+J4658+K4658</f>
        <v>12.1834323167214</v>
      </c>
      <c r="N4658" s="23" t="n">
        <f aca="false">MAX(L4658,M4658)</f>
        <v>15.7024559797973</v>
      </c>
    </row>
    <row r="4659" customFormat="false" ht="15" hidden="false" customHeight="false" outlineLevel="0" collapsed="false">
      <c r="A4659" s="5" t="n">
        <v>4640</v>
      </c>
      <c r="B4659" s="25" t="n">
        <f aca="true">NORMSINV(RAND())</f>
        <v>1.6206322419279</v>
      </c>
      <c r="C4659" s="25" t="n">
        <f aca="true">$C$4*B4659+SQRT(1-$C$4^2)*NORMSINV(RAND())</f>
        <v>-0.0245294927430407</v>
      </c>
      <c r="D4659" s="25" t="n">
        <f aca="false">NORMSDIST(B4659)</f>
        <v>0.947451733401029</v>
      </c>
      <c r="E4659" s="25" t="n">
        <f aca="false">NORMSDIST(C4659)</f>
        <v>0.490215129490771</v>
      </c>
      <c r="F4659" s="23" t="n">
        <f aca="true">BETAINV(RAND(),T1_PERT!$F$5,T1_PERT!$G$5,T1_PERT!$C$5,T1_PERT!$E$5)</f>
        <v>4.25048053362664</v>
      </c>
      <c r="G4659" s="23" t="n">
        <f aca="false">BETAINV(D4659,T1_PERT!$F$6,T1_PERT!$G$6,T1_PERT!$C$6,T1_PERT!$E$6)</f>
        <v>7.25343421484455</v>
      </c>
      <c r="H4659" s="23" t="n">
        <f aca="true">BETAINV(RAND(),T1_PERT!$F$7,T1_PERT!$G$7,T1_PERT!$C$7,T1_PERT!$E$7)</f>
        <v>7.11687337672044</v>
      </c>
      <c r="I4659" s="23" t="n">
        <f aca="false">BETAINV(E4659,T1_PERT!$F$8,T1_PERT!$G$8,T1_PERT!$C$8,T1_PERT!$E$8)</f>
        <v>5.23599319887055</v>
      </c>
      <c r="J4659" s="23" t="n">
        <f aca="true">BETAINV(RAND(),T1_PERT!$F$9,T1_PERT!$G$9,T1_PERT!$C$9,T1_PERT!$E$9)</f>
        <v>4.30223672961299</v>
      </c>
      <c r="K4659" s="23" t="n">
        <f aca="true">BETAINV(RAND(),T1_PERT!$F$10,T1_PERT!$G$10,T1_PERT!$C$10,T1_PERT!$E$10)</f>
        <v>1.41033078238423</v>
      </c>
      <c r="L4659" s="23" t="n">
        <f aca="false">F4659+G4659+I4659+K4659</f>
        <v>18.150238729726</v>
      </c>
      <c r="M4659" s="23" t="n">
        <f aca="false">F4659+H4659+J4659+K4659</f>
        <v>17.0799214223443</v>
      </c>
      <c r="N4659" s="23" t="n">
        <f aca="false">MAX(L4659,M4659)</f>
        <v>18.150238729726</v>
      </c>
    </row>
    <row r="4660" customFormat="false" ht="15" hidden="false" customHeight="false" outlineLevel="0" collapsed="false">
      <c r="A4660" s="5" t="n">
        <v>4641</v>
      </c>
      <c r="B4660" s="25" t="n">
        <f aca="true">NORMSINV(RAND())</f>
        <v>-0.0900150322752141</v>
      </c>
      <c r="C4660" s="25" t="n">
        <f aca="true">$C$4*B4660+SQRT(1-$C$4^2)*NORMSINV(RAND())</f>
        <v>-0.372665589233388</v>
      </c>
      <c r="D4660" s="25" t="n">
        <f aca="false">NORMSDIST(B4660)</f>
        <v>0.464137634647489</v>
      </c>
      <c r="E4660" s="25" t="n">
        <f aca="false">NORMSDIST(C4660)</f>
        <v>0.354698675136713</v>
      </c>
      <c r="F4660" s="23" t="n">
        <f aca="true">BETAINV(RAND(),T1_PERT!$F$5,T1_PERT!$G$5,T1_PERT!$C$5,T1_PERT!$E$5)</f>
        <v>3.84638048021356</v>
      </c>
      <c r="G4660" s="23" t="n">
        <f aca="false">BETAINV(D4660,T1_PERT!$F$6,T1_PERT!$G$6,T1_PERT!$C$6,T1_PERT!$E$6)</f>
        <v>5.14451535058234</v>
      </c>
      <c r="H4660" s="23" t="n">
        <f aca="true">BETAINV(RAND(),T1_PERT!$F$7,T1_PERT!$G$7,T1_PERT!$C$7,T1_PERT!$E$7)</f>
        <v>4.92889970065764</v>
      </c>
      <c r="I4660" s="23" t="n">
        <f aca="false">BETAINV(E4660,T1_PERT!$F$8,T1_PERT!$G$8,T1_PERT!$C$8,T1_PERT!$E$8)</f>
        <v>4.97631451149522</v>
      </c>
      <c r="J4660" s="23" t="n">
        <f aca="true">BETAINV(RAND(),T1_PERT!$F$9,T1_PERT!$G$9,T1_PERT!$C$9,T1_PERT!$E$9)</f>
        <v>4.1668593421578</v>
      </c>
      <c r="K4660" s="23" t="n">
        <f aca="true">BETAINV(RAND(),T1_PERT!$F$10,T1_PERT!$G$10,T1_PERT!$C$10,T1_PERT!$E$10)</f>
        <v>1.61529387885381</v>
      </c>
      <c r="L4660" s="23" t="n">
        <f aca="false">F4660+G4660+I4660+K4660</f>
        <v>15.5825042211449</v>
      </c>
      <c r="M4660" s="23" t="n">
        <f aca="false">F4660+H4660+J4660+K4660</f>
        <v>14.5574334018828</v>
      </c>
      <c r="N4660" s="23" t="n">
        <f aca="false">MAX(L4660,M4660)</f>
        <v>15.5825042211449</v>
      </c>
    </row>
    <row r="4661" customFormat="false" ht="15" hidden="false" customHeight="false" outlineLevel="0" collapsed="false">
      <c r="A4661" s="5" t="n">
        <v>4642</v>
      </c>
      <c r="B4661" s="25" t="n">
        <f aca="true">NORMSINV(RAND())</f>
        <v>-0.687143728803938</v>
      </c>
      <c r="C4661" s="25" t="n">
        <f aca="true">$C$4*B4661+SQRT(1-$C$4^2)*NORMSINV(RAND())</f>
        <v>-0.965420771585627</v>
      </c>
      <c r="D4661" s="25" t="n">
        <f aca="false">NORMSDIST(B4661)</f>
        <v>0.245996080120098</v>
      </c>
      <c r="E4661" s="25" t="n">
        <f aca="false">NORMSDIST(C4661)</f>
        <v>0.167167050843312</v>
      </c>
      <c r="F4661" s="23" t="n">
        <f aca="true">BETAINV(RAND(),T1_PERT!$F$5,T1_PERT!$G$5,T1_PERT!$C$5,T1_PERT!$E$5)</f>
        <v>3.25894255326329</v>
      </c>
      <c r="G4661" s="23" t="n">
        <f aca="false">BETAINV(D4661,T1_PERT!$F$6,T1_PERT!$G$6,T1_PERT!$C$6,T1_PERT!$E$6)</f>
        <v>4.46614674861215</v>
      </c>
      <c r="H4661" s="23" t="n">
        <f aca="true">BETAINV(RAND(),T1_PERT!$F$7,T1_PERT!$G$7,T1_PERT!$C$7,T1_PERT!$E$7)</f>
        <v>5.35965710758673</v>
      </c>
      <c r="I4661" s="23" t="n">
        <f aca="false">BETAINV(E4661,T1_PERT!$F$8,T1_PERT!$G$8,T1_PERT!$C$8,T1_PERT!$E$8)</f>
        <v>4.60515049253719</v>
      </c>
      <c r="J4661" s="23" t="n">
        <f aca="true">BETAINV(RAND(),T1_PERT!$F$9,T1_PERT!$G$9,T1_PERT!$C$9,T1_PERT!$E$9)</f>
        <v>3.90944278712266</v>
      </c>
      <c r="K4661" s="23" t="n">
        <f aca="true">BETAINV(RAND(),T1_PERT!$F$10,T1_PERT!$G$10,T1_PERT!$C$10,T1_PERT!$E$10)</f>
        <v>2.70341822893807</v>
      </c>
      <c r="L4661" s="23" t="n">
        <f aca="false">F4661+G4661+I4661+K4661</f>
        <v>15.0336580233507</v>
      </c>
      <c r="M4661" s="23" t="n">
        <f aca="false">F4661+H4661+J4661+K4661</f>
        <v>15.2314606769108</v>
      </c>
      <c r="N4661" s="23" t="n">
        <f aca="false">MAX(L4661,M4661)</f>
        <v>15.2314606769108</v>
      </c>
    </row>
    <row r="4662" customFormat="false" ht="15" hidden="false" customHeight="false" outlineLevel="0" collapsed="false">
      <c r="A4662" s="5" t="n">
        <v>4643</v>
      </c>
      <c r="B4662" s="25" t="n">
        <f aca="true">NORMSINV(RAND())</f>
        <v>0.335268485265079</v>
      </c>
      <c r="C4662" s="25" t="n">
        <f aca="true">$C$4*B4662+SQRT(1-$C$4^2)*NORMSINV(RAND())</f>
        <v>0.411689565042212</v>
      </c>
      <c r="D4662" s="25" t="n">
        <f aca="false">NORMSDIST(B4662)</f>
        <v>0.6312887177571</v>
      </c>
      <c r="E4662" s="25" t="n">
        <f aca="false">NORMSDIST(C4662)</f>
        <v>0.659716512817207</v>
      </c>
      <c r="F4662" s="23" t="n">
        <f aca="true">BETAINV(RAND(),T1_PERT!$F$5,T1_PERT!$G$5,T1_PERT!$C$5,T1_PERT!$E$5)</f>
        <v>3.5090255723406</v>
      </c>
      <c r="G4662" s="23" t="n">
        <f aca="false">BETAINV(D4662,T1_PERT!$F$6,T1_PERT!$G$6,T1_PERT!$C$6,T1_PERT!$E$6)</f>
        <v>5.67706778256316</v>
      </c>
      <c r="H4662" s="23" t="n">
        <f aca="true">BETAINV(RAND(),T1_PERT!$F$7,T1_PERT!$G$7,T1_PERT!$C$7,T1_PERT!$E$7)</f>
        <v>6.34463381318201</v>
      </c>
      <c r="I4662" s="23" t="n">
        <f aca="false">BETAINV(E4662,T1_PERT!$F$8,T1_PERT!$G$8,T1_PERT!$C$8,T1_PERT!$E$8)</f>
        <v>5.59232511064647</v>
      </c>
      <c r="J4662" s="23" t="n">
        <f aca="true">BETAINV(RAND(),T1_PERT!$F$9,T1_PERT!$G$9,T1_PERT!$C$9,T1_PERT!$E$9)</f>
        <v>4.64968141530857</v>
      </c>
      <c r="K4662" s="23" t="n">
        <f aca="true">BETAINV(RAND(),T1_PERT!$F$10,T1_PERT!$G$10,T1_PERT!$C$10,T1_PERT!$E$10)</f>
        <v>1.79869153168683</v>
      </c>
      <c r="L4662" s="23" t="n">
        <f aca="false">F4662+G4662+I4662+K4662</f>
        <v>16.5771099972371</v>
      </c>
      <c r="M4662" s="23" t="n">
        <f aca="false">F4662+H4662+J4662+K4662</f>
        <v>16.302032332518</v>
      </c>
      <c r="N4662" s="23" t="n">
        <f aca="false">MAX(L4662,M4662)</f>
        <v>16.5771099972371</v>
      </c>
    </row>
    <row r="4663" customFormat="false" ht="15" hidden="false" customHeight="false" outlineLevel="0" collapsed="false">
      <c r="A4663" s="5" t="n">
        <v>4644</v>
      </c>
      <c r="B4663" s="25" t="n">
        <f aca="true">NORMSINV(RAND())</f>
        <v>-2.10285275670212</v>
      </c>
      <c r="C4663" s="25" t="n">
        <f aca="true">$C$4*B4663+SQRT(1-$C$4^2)*NORMSINV(RAND())</f>
        <v>-2.47584377542819</v>
      </c>
      <c r="D4663" s="25" t="n">
        <f aca="false">NORMSDIST(B4663)</f>
        <v>0.0177393213302388</v>
      </c>
      <c r="E4663" s="25" t="n">
        <f aca="false">NORMSDIST(C4663)</f>
        <v>0.00664608631667908</v>
      </c>
      <c r="F4663" s="23" t="n">
        <f aca="true">BETAINV(RAND(),T1_PERT!$F$5,T1_PERT!$G$5,T1_PERT!$C$5,T1_PERT!$E$5)</f>
        <v>3.01757387681443</v>
      </c>
      <c r="G4663" s="23" t="n">
        <f aca="false">BETAINV(D4663,T1_PERT!$F$6,T1_PERT!$G$6,T1_PERT!$C$6,T1_PERT!$E$6)</f>
        <v>3.40684261626155</v>
      </c>
      <c r="H4663" s="23" t="n">
        <f aca="true">BETAINV(RAND(),T1_PERT!$F$7,T1_PERT!$G$7,T1_PERT!$C$7,T1_PERT!$E$7)</f>
        <v>6.55377527963651</v>
      </c>
      <c r="I4663" s="23" t="n">
        <f aca="false">BETAINV(E4663,T1_PERT!$F$8,T1_PERT!$G$8,T1_PERT!$C$8,T1_PERT!$E$8)</f>
        <v>4.1059053443859</v>
      </c>
      <c r="J4663" s="23" t="n">
        <f aca="true">BETAINV(RAND(),T1_PERT!$F$9,T1_PERT!$G$9,T1_PERT!$C$9,T1_PERT!$E$9)</f>
        <v>6.41002395019173</v>
      </c>
      <c r="K4663" s="23" t="n">
        <f aca="true">BETAINV(RAND(),T1_PERT!$F$10,T1_PERT!$G$10,T1_PERT!$C$10,T1_PERT!$E$10)</f>
        <v>1.59252049807946</v>
      </c>
      <c r="L4663" s="23" t="n">
        <f aca="false">F4663+G4663+I4663+K4663</f>
        <v>12.1228423355413</v>
      </c>
      <c r="M4663" s="23" t="n">
        <f aca="false">F4663+H4663+J4663+K4663</f>
        <v>17.5738936047221</v>
      </c>
      <c r="N4663" s="23" t="n">
        <f aca="false">MAX(L4663,M4663)</f>
        <v>17.5738936047221</v>
      </c>
    </row>
    <row r="4664" customFormat="false" ht="15" hidden="false" customHeight="false" outlineLevel="0" collapsed="false">
      <c r="A4664" s="5" t="n">
        <v>4645</v>
      </c>
      <c r="B4664" s="25" t="n">
        <f aca="true">NORMSINV(RAND())</f>
        <v>-0.3657442337915</v>
      </c>
      <c r="C4664" s="25" t="n">
        <f aca="true">$C$4*B4664+SQRT(1-$C$4^2)*NORMSINV(RAND())</f>
        <v>0.0227321071625609</v>
      </c>
      <c r="D4664" s="25" t="n">
        <f aca="false">NORMSDIST(B4664)</f>
        <v>0.357277967885679</v>
      </c>
      <c r="E4664" s="25" t="n">
        <f aca="false">NORMSDIST(C4664)</f>
        <v>0.509068017681984</v>
      </c>
      <c r="F4664" s="23" t="n">
        <f aca="true">BETAINV(RAND(),T1_PERT!$F$5,T1_PERT!$G$5,T1_PERT!$C$5,T1_PERT!$E$5)</f>
        <v>4.77901226228673</v>
      </c>
      <c r="G4664" s="23" t="n">
        <f aca="false">BETAINV(D4664,T1_PERT!$F$6,T1_PERT!$G$6,T1_PERT!$C$6,T1_PERT!$E$6)</f>
        <v>4.818155770859</v>
      </c>
      <c r="H4664" s="23" t="n">
        <f aca="true">BETAINV(RAND(),T1_PERT!$F$7,T1_PERT!$G$7,T1_PERT!$C$7,T1_PERT!$E$7)</f>
        <v>5.04699118449084</v>
      </c>
      <c r="I4664" s="23" t="n">
        <f aca="false">BETAINV(E4664,T1_PERT!$F$8,T1_PERT!$G$8,T1_PERT!$C$8,T1_PERT!$E$8)</f>
        <v>5.27317645350024</v>
      </c>
      <c r="J4664" s="23" t="n">
        <f aca="true">BETAINV(RAND(),T1_PERT!$F$9,T1_PERT!$G$9,T1_PERT!$C$9,T1_PERT!$E$9)</f>
        <v>5.002069154753</v>
      </c>
      <c r="K4664" s="23" t="n">
        <f aca="true">BETAINV(RAND(),T1_PERT!$F$10,T1_PERT!$G$10,T1_PERT!$C$10,T1_PERT!$E$10)</f>
        <v>1.92608679938668</v>
      </c>
      <c r="L4664" s="23" t="n">
        <f aca="false">F4664+G4664+I4664+K4664</f>
        <v>16.7964312860326</v>
      </c>
      <c r="M4664" s="23" t="n">
        <f aca="false">F4664+H4664+J4664+K4664</f>
        <v>16.7541594009173</v>
      </c>
      <c r="N4664" s="23" t="n">
        <f aca="false">MAX(L4664,M4664)</f>
        <v>16.7964312860326</v>
      </c>
    </row>
    <row r="4665" customFormat="false" ht="15" hidden="false" customHeight="false" outlineLevel="0" collapsed="false">
      <c r="A4665" s="5" t="n">
        <v>4646</v>
      </c>
      <c r="B4665" s="25" t="n">
        <f aca="true">NORMSINV(RAND())</f>
        <v>-0.654627522154476</v>
      </c>
      <c r="C4665" s="25" t="n">
        <f aca="true">$C$4*B4665+SQRT(1-$C$4^2)*NORMSINV(RAND())</f>
        <v>-0.800314870178374</v>
      </c>
      <c r="D4665" s="25" t="n">
        <f aca="false">NORMSDIST(B4665)</f>
        <v>0.25635379986453</v>
      </c>
      <c r="E4665" s="25" t="n">
        <f aca="false">NORMSDIST(C4665)</f>
        <v>0.21176419484143</v>
      </c>
      <c r="F4665" s="23" t="n">
        <f aca="true">BETAINV(RAND(),T1_PERT!$F$5,T1_PERT!$G$5,T1_PERT!$C$5,T1_PERT!$E$5)</f>
        <v>2.562574824795</v>
      </c>
      <c r="G4665" s="23" t="n">
        <f aca="false">BETAINV(D4665,T1_PERT!$F$6,T1_PERT!$G$6,T1_PERT!$C$6,T1_PERT!$E$6)</f>
        <v>4.50015156457534</v>
      </c>
      <c r="H4665" s="23" t="n">
        <f aca="true">BETAINV(RAND(),T1_PERT!$F$7,T1_PERT!$G$7,T1_PERT!$C$7,T1_PERT!$E$7)</f>
        <v>6.13885695862148</v>
      </c>
      <c r="I4665" s="23" t="n">
        <f aca="false">BETAINV(E4665,T1_PERT!$F$8,T1_PERT!$G$8,T1_PERT!$C$8,T1_PERT!$E$8)</f>
        <v>4.69855410022237</v>
      </c>
      <c r="J4665" s="23" t="n">
        <f aca="true">BETAINV(RAND(),T1_PERT!$F$9,T1_PERT!$G$9,T1_PERT!$C$9,T1_PERT!$E$9)</f>
        <v>4.43324327828368</v>
      </c>
      <c r="K4665" s="23" t="n">
        <f aca="true">BETAINV(RAND(),T1_PERT!$F$10,T1_PERT!$G$10,T1_PERT!$C$10,T1_PERT!$E$10)</f>
        <v>1.94965250583315</v>
      </c>
      <c r="L4665" s="23" t="n">
        <f aca="false">F4665+G4665+I4665+K4665</f>
        <v>13.7109329954259</v>
      </c>
      <c r="M4665" s="23" t="n">
        <f aca="false">F4665+H4665+J4665+K4665</f>
        <v>15.0843275675333</v>
      </c>
      <c r="N4665" s="23" t="n">
        <f aca="false">MAX(L4665,M4665)</f>
        <v>15.0843275675333</v>
      </c>
    </row>
    <row r="4666" customFormat="false" ht="15" hidden="false" customHeight="false" outlineLevel="0" collapsed="false">
      <c r="A4666" s="5" t="n">
        <v>4647</v>
      </c>
      <c r="B4666" s="25" t="n">
        <f aca="true">NORMSINV(RAND())</f>
        <v>-1.36868589387949</v>
      </c>
      <c r="C4666" s="25" t="n">
        <f aca="true">$C$4*B4666+SQRT(1-$C$4^2)*NORMSINV(RAND())</f>
        <v>0.0479435587505382</v>
      </c>
      <c r="D4666" s="25" t="n">
        <f aca="false">NORMSDIST(B4666)</f>
        <v>0.0855487407850494</v>
      </c>
      <c r="E4666" s="25" t="n">
        <f aca="false">NORMSDIST(C4666)</f>
        <v>0.519119387788958</v>
      </c>
      <c r="F4666" s="23" t="n">
        <f aca="true">BETAINV(RAND(),T1_PERT!$F$5,T1_PERT!$G$5,T1_PERT!$C$5,T1_PERT!$E$5)</f>
        <v>4.5736165889006</v>
      </c>
      <c r="G4666" s="23" t="n">
        <f aca="false">BETAINV(D4666,T1_PERT!$F$6,T1_PERT!$G$6,T1_PERT!$C$6,T1_PERT!$E$6)</f>
        <v>3.85032013358903</v>
      </c>
      <c r="H4666" s="23" t="n">
        <f aca="true">BETAINV(RAND(),T1_PERT!$F$7,T1_PERT!$G$7,T1_PERT!$C$7,T1_PERT!$E$7)</f>
        <v>3.55146381265213</v>
      </c>
      <c r="I4666" s="23" t="n">
        <f aca="false">BETAINV(E4666,T1_PERT!$F$8,T1_PERT!$G$8,T1_PERT!$C$8,T1_PERT!$E$8)</f>
        <v>5.29317650545654</v>
      </c>
      <c r="J4666" s="23" t="n">
        <f aca="true">BETAINV(RAND(),T1_PERT!$F$9,T1_PERT!$G$9,T1_PERT!$C$9,T1_PERT!$E$9)</f>
        <v>5.03763713749886</v>
      </c>
      <c r="K4666" s="23" t="n">
        <f aca="true">BETAINV(RAND(),T1_PERT!$F$10,T1_PERT!$G$10,T1_PERT!$C$10,T1_PERT!$E$10)</f>
        <v>2.08574335434309</v>
      </c>
      <c r="L4666" s="23" t="n">
        <f aca="false">F4666+G4666+I4666+K4666</f>
        <v>15.8028565822893</v>
      </c>
      <c r="M4666" s="23" t="n">
        <f aca="false">F4666+H4666+J4666+K4666</f>
        <v>15.2484608933947</v>
      </c>
      <c r="N4666" s="23" t="n">
        <f aca="false">MAX(L4666,M4666)</f>
        <v>15.8028565822893</v>
      </c>
    </row>
    <row r="4667" customFormat="false" ht="15" hidden="false" customHeight="false" outlineLevel="0" collapsed="false">
      <c r="A4667" s="5" t="n">
        <v>4648</v>
      </c>
      <c r="B4667" s="25" t="n">
        <f aca="true">NORMSINV(RAND())</f>
        <v>-0.591850048035118</v>
      </c>
      <c r="C4667" s="25" t="n">
        <f aca="true">$C$4*B4667+SQRT(1-$C$4^2)*NORMSINV(RAND())</f>
        <v>-0.732204606136856</v>
      </c>
      <c r="D4667" s="25" t="n">
        <f aca="false">NORMSDIST(B4667)</f>
        <v>0.276975502924166</v>
      </c>
      <c r="E4667" s="25" t="n">
        <f aca="false">NORMSDIST(C4667)</f>
        <v>0.23202184667617</v>
      </c>
      <c r="F4667" s="23" t="n">
        <f aca="true">BETAINV(RAND(),T1_PERT!$F$5,T1_PERT!$G$5,T1_PERT!$C$5,T1_PERT!$E$5)</f>
        <v>4.60750988455091</v>
      </c>
      <c r="G4667" s="23" t="n">
        <f aca="false">BETAINV(D4667,T1_PERT!$F$6,T1_PERT!$G$6,T1_PERT!$C$6,T1_PERT!$E$6)</f>
        <v>4.56687627440589</v>
      </c>
      <c r="H4667" s="23" t="n">
        <f aca="true">BETAINV(RAND(),T1_PERT!$F$7,T1_PERT!$G$7,T1_PERT!$C$7,T1_PERT!$E$7)</f>
        <v>6.62366710944744</v>
      </c>
      <c r="I4667" s="23" t="n">
        <f aca="false">BETAINV(E4667,T1_PERT!$F$8,T1_PERT!$G$8,T1_PERT!$C$8,T1_PERT!$E$8)</f>
        <v>4.73940258372124</v>
      </c>
      <c r="J4667" s="23" t="n">
        <f aca="true">BETAINV(RAND(),T1_PERT!$F$9,T1_PERT!$G$9,T1_PERT!$C$9,T1_PERT!$E$9)</f>
        <v>3.67907847320804</v>
      </c>
      <c r="K4667" s="23" t="n">
        <f aca="true">BETAINV(RAND(),T1_PERT!$F$10,T1_PERT!$G$10,T1_PERT!$C$10,T1_PERT!$E$10)</f>
        <v>1.77011837638998</v>
      </c>
      <c r="L4667" s="23" t="n">
        <f aca="false">F4667+G4667+I4667+K4667</f>
        <v>15.683907119068</v>
      </c>
      <c r="M4667" s="23" t="n">
        <f aca="false">F4667+H4667+J4667+K4667</f>
        <v>16.6803738435964</v>
      </c>
      <c r="N4667" s="23" t="n">
        <f aca="false">MAX(L4667,M4667)</f>
        <v>16.6803738435964</v>
      </c>
    </row>
    <row r="4668" customFormat="false" ht="15" hidden="false" customHeight="false" outlineLevel="0" collapsed="false">
      <c r="A4668" s="5" t="n">
        <v>4649</v>
      </c>
      <c r="B4668" s="25" t="n">
        <f aca="true">NORMSINV(RAND())</f>
        <v>-0.648077830792836</v>
      </c>
      <c r="C4668" s="25" t="n">
        <f aca="true">$C$4*B4668+SQRT(1-$C$4^2)*NORMSINV(RAND())</f>
        <v>0.641165044048959</v>
      </c>
      <c r="D4668" s="25" t="n">
        <f aca="false">NORMSDIST(B4668)</f>
        <v>0.258467305930865</v>
      </c>
      <c r="E4668" s="25" t="n">
        <f aca="false">NORMSDIST(C4668)</f>
        <v>0.739292270923793</v>
      </c>
      <c r="F4668" s="23" t="n">
        <f aca="true">BETAINV(RAND(),T1_PERT!$F$5,T1_PERT!$G$5,T1_PERT!$C$5,T1_PERT!$E$5)</f>
        <v>4.88122602086224</v>
      </c>
      <c r="G4668" s="23" t="n">
        <f aca="false">BETAINV(D4668,T1_PERT!$F$6,T1_PERT!$G$6,T1_PERT!$C$6,T1_PERT!$E$6)</f>
        <v>4.50704748853105</v>
      </c>
      <c r="H4668" s="23" t="n">
        <f aca="true">BETAINV(RAND(),T1_PERT!$F$7,T1_PERT!$G$7,T1_PERT!$C$7,T1_PERT!$E$7)</f>
        <v>6.78153993434242</v>
      </c>
      <c r="I4668" s="23" t="n">
        <f aca="false">BETAINV(E4668,T1_PERT!$F$8,T1_PERT!$G$8,T1_PERT!$C$8,T1_PERT!$E$8)</f>
        <v>5.78806256201919</v>
      </c>
      <c r="J4668" s="23" t="n">
        <f aca="true">BETAINV(RAND(),T1_PERT!$F$9,T1_PERT!$G$9,T1_PERT!$C$9,T1_PERT!$E$9)</f>
        <v>5.08264177472253</v>
      </c>
      <c r="K4668" s="23" t="n">
        <f aca="true">BETAINV(RAND(),T1_PERT!$F$10,T1_PERT!$G$10,T1_PERT!$C$10,T1_PERT!$E$10)</f>
        <v>2.44259672679852</v>
      </c>
      <c r="L4668" s="23" t="n">
        <f aca="false">F4668+G4668+I4668+K4668</f>
        <v>17.618932798211</v>
      </c>
      <c r="M4668" s="23" t="n">
        <f aca="false">F4668+H4668+J4668+K4668</f>
        <v>19.1880044567257</v>
      </c>
      <c r="N4668" s="23" t="n">
        <f aca="false">MAX(L4668,M4668)</f>
        <v>19.1880044567257</v>
      </c>
    </row>
    <row r="4669" customFormat="false" ht="15" hidden="false" customHeight="false" outlineLevel="0" collapsed="false">
      <c r="A4669" s="5" t="n">
        <v>4650</v>
      </c>
      <c r="B4669" s="25" t="n">
        <f aca="true">NORMSINV(RAND())</f>
        <v>0.264083000834739</v>
      </c>
      <c r="C4669" s="25" t="n">
        <f aca="true">$C$4*B4669+SQRT(1-$C$4^2)*NORMSINV(RAND())</f>
        <v>0.355429686478779</v>
      </c>
      <c r="D4669" s="25" t="n">
        <f aca="false">NORMSDIST(B4669)</f>
        <v>0.60414201878456</v>
      </c>
      <c r="E4669" s="25" t="n">
        <f aca="false">NORMSDIST(C4669)</f>
        <v>0.638866143879392</v>
      </c>
      <c r="F4669" s="23" t="n">
        <f aca="true">BETAINV(RAND(),T1_PERT!$F$5,T1_PERT!$G$5,T1_PERT!$C$5,T1_PERT!$E$5)</f>
        <v>4.49215575625912</v>
      </c>
      <c r="G4669" s="23" t="n">
        <f aca="false">BETAINV(D4669,T1_PERT!$F$6,T1_PERT!$G$6,T1_PERT!$C$6,T1_PERT!$E$6)</f>
        <v>5.58633528239426</v>
      </c>
      <c r="H4669" s="23" t="n">
        <f aca="true">BETAINV(RAND(),T1_PERT!$F$7,T1_PERT!$G$7,T1_PERT!$C$7,T1_PERT!$E$7)</f>
        <v>7.56337484892042</v>
      </c>
      <c r="I4669" s="23" t="n">
        <f aca="false">BETAINV(E4669,T1_PERT!$F$8,T1_PERT!$G$8,T1_PERT!$C$8,T1_PERT!$E$8)</f>
        <v>5.54497318588536</v>
      </c>
      <c r="J4669" s="23" t="n">
        <f aca="true">BETAINV(RAND(),T1_PERT!$F$9,T1_PERT!$G$9,T1_PERT!$C$9,T1_PERT!$E$9)</f>
        <v>6.25648155320931</v>
      </c>
      <c r="K4669" s="23" t="n">
        <f aca="true">BETAINV(RAND(),T1_PERT!$F$10,T1_PERT!$G$10,T1_PERT!$C$10,T1_PERT!$E$10)</f>
        <v>2.13833021401391</v>
      </c>
      <c r="L4669" s="23" t="n">
        <f aca="false">F4669+G4669+I4669+K4669</f>
        <v>17.7617944385527</v>
      </c>
      <c r="M4669" s="23" t="n">
        <f aca="false">F4669+H4669+J4669+K4669</f>
        <v>20.4503423724028</v>
      </c>
      <c r="N4669" s="23" t="n">
        <f aca="false">MAX(L4669,M4669)</f>
        <v>20.4503423724028</v>
      </c>
    </row>
    <row r="4670" customFormat="false" ht="15" hidden="false" customHeight="false" outlineLevel="0" collapsed="false">
      <c r="A4670" s="5" t="n">
        <v>4651</v>
      </c>
      <c r="B4670" s="25" t="n">
        <f aca="true">NORMSINV(RAND())</f>
        <v>-0.0036628906714468</v>
      </c>
      <c r="C4670" s="25" t="n">
        <f aca="true">$C$4*B4670+SQRT(1-$C$4^2)*NORMSINV(RAND())</f>
        <v>-1.2785155728242</v>
      </c>
      <c r="D4670" s="25" t="n">
        <f aca="false">NORMSDIST(B4670)</f>
        <v>0.498538721310279</v>
      </c>
      <c r="E4670" s="25" t="n">
        <f aca="false">NORMSDIST(C4670)</f>
        <v>0.100533848709694</v>
      </c>
      <c r="F4670" s="23" t="n">
        <f aca="true">BETAINV(RAND(),T1_PERT!$F$5,T1_PERT!$G$5,T1_PERT!$C$5,T1_PERT!$E$5)</f>
        <v>3.43587367476841</v>
      </c>
      <c r="G4670" s="23" t="n">
        <f aca="false">BETAINV(D4670,T1_PERT!$F$6,T1_PERT!$G$6,T1_PERT!$C$6,T1_PERT!$E$6)</f>
        <v>5.25035357193631</v>
      </c>
      <c r="H4670" s="23" t="n">
        <f aca="true">BETAINV(RAND(),T1_PERT!$F$7,T1_PERT!$G$7,T1_PERT!$C$7,T1_PERT!$E$7)</f>
        <v>3.36146112147266</v>
      </c>
      <c r="I4670" s="23" t="n">
        <f aca="false">BETAINV(E4670,T1_PERT!$F$8,T1_PERT!$G$8,T1_PERT!$C$8,T1_PERT!$E$8)</f>
        <v>4.4502982061751</v>
      </c>
      <c r="J4670" s="23" t="n">
        <f aca="true">BETAINV(RAND(),T1_PERT!$F$9,T1_PERT!$G$9,T1_PERT!$C$9,T1_PERT!$E$9)</f>
        <v>4.0120785164305</v>
      </c>
      <c r="K4670" s="23" t="n">
        <f aca="true">BETAINV(RAND(),T1_PERT!$F$10,T1_PERT!$G$10,T1_PERT!$C$10,T1_PERT!$E$10)</f>
        <v>1.58899043770325</v>
      </c>
      <c r="L4670" s="23" t="n">
        <f aca="false">F4670+G4670+I4670+K4670</f>
        <v>14.7255158905831</v>
      </c>
      <c r="M4670" s="23" t="n">
        <f aca="false">F4670+H4670+J4670+K4670</f>
        <v>12.3984037503748</v>
      </c>
      <c r="N4670" s="23" t="n">
        <f aca="false">MAX(L4670,M4670)</f>
        <v>14.7255158905831</v>
      </c>
    </row>
    <row r="4671" customFormat="false" ht="15" hidden="false" customHeight="false" outlineLevel="0" collapsed="false">
      <c r="A4671" s="5" t="n">
        <v>4652</v>
      </c>
      <c r="B4671" s="25" t="n">
        <f aca="true">NORMSINV(RAND())</f>
        <v>0.104248590260605</v>
      </c>
      <c r="C4671" s="25" t="n">
        <f aca="true">$C$4*B4671+SQRT(1-$C$4^2)*NORMSINV(RAND())</f>
        <v>0.9291283505637</v>
      </c>
      <c r="D4671" s="25" t="n">
        <f aca="false">NORMSDIST(B4671)</f>
        <v>0.541513962722878</v>
      </c>
      <c r="E4671" s="25" t="n">
        <f aca="false">NORMSDIST(C4671)</f>
        <v>0.82358871321496</v>
      </c>
      <c r="F4671" s="23" t="n">
        <f aca="true">BETAINV(RAND(),T1_PERT!$F$5,T1_PERT!$G$5,T1_PERT!$C$5,T1_PERT!$E$5)</f>
        <v>5.17175085234242</v>
      </c>
      <c r="G4671" s="23" t="n">
        <f aca="false">BETAINV(D4671,T1_PERT!$F$6,T1_PERT!$G$6,T1_PERT!$C$6,T1_PERT!$E$6)</f>
        <v>5.38453219443219</v>
      </c>
      <c r="H4671" s="23" t="n">
        <f aca="true">BETAINV(RAND(),T1_PERT!$F$7,T1_PERT!$G$7,T1_PERT!$C$7,T1_PERT!$E$7)</f>
        <v>7.64501747369203</v>
      </c>
      <c r="I4671" s="23" t="n">
        <f aca="false">BETAINV(E4671,T1_PERT!$F$8,T1_PERT!$G$8,T1_PERT!$C$8,T1_PERT!$E$8)</f>
        <v>6.03613670728521</v>
      </c>
      <c r="J4671" s="23" t="n">
        <f aca="true">BETAINV(RAND(),T1_PERT!$F$9,T1_PERT!$G$9,T1_PERT!$C$9,T1_PERT!$E$9)</f>
        <v>4.4456123027878</v>
      </c>
      <c r="K4671" s="23" t="n">
        <f aca="true">BETAINV(RAND(),T1_PERT!$F$10,T1_PERT!$G$10,T1_PERT!$C$10,T1_PERT!$E$10)</f>
        <v>1.39537819890612</v>
      </c>
      <c r="L4671" s="23" t="n">
        <f aca="false">F4671+G4671+I4671+K4671</f>
        <v>17.9877979529659</v>
      </c>
      <c r="M4671" s="23" t="n">
        <f aca="false">F4671+H4671+J4671+K4671</f>
        <v>18.6577588277284</v>
      </c>
      <c r="N4671" s="23" t="n">
        <f aca="false">MAX(L4671,M4671)</f>
        <v>18.6577588277284</v>
      </c>
    </row>
    <row r="4672" customFormat="false" ht="15" hidden="false" customHeight="false" outlineLevel="0" collapsed="false">
      <c r="A4672" s="5" t="n">
        <v>4653</v>
      </c>
      <c r="B4672" s="25" t="n">
        <f aca="true">NORMSINV(RAND())</f>
        <v>0.867618564939198</v>
      </c>
      <c r="C4672" s="25" t="n">
        <f aca="true">$C$4*B4672+SQRT(1-$C$4^2)*NORMSINV(RAND())</f>
        <v>1.21021566815623</v>
      </c>
      <c r="D4672" s="25" t="n">
        <f aca="false">NORMSDIST(B4672)</f>
        <v>0.807198410088415</v>
      </c>
      <c r="E4672" s="25" t="n">
        <f aca="false">NORMSDIST(C4672)</f>
        <v>0.886901926283006</v>
      </c>
      <c r="F4672" s="23" t="n">
        <f aca="true">BETAINV(RAND(),T1_PERT!$F$5,T1_PERT!$G$5,T1_PERT!$C$5,T1_PERT!$E$5)</f>
        <v>4.85432409998496</v>
      </c>
      <c r="G4672" s="23" t="n">
        <f aca="false">BETAINV(D4672,T1_PERT!$F$6,T1_PERT!$G$6,T1_PERT!$C$6,T1_PERT!$E$6)</f>
        <v>6.35778773577255</v>
      </c>
      <c r="H4672" s="23" t="n">
        <f aca="true">BETAINV(RAND(),T1_PERT!$F$7,T1_PERT!$G$7,T1_PERT!$C$7,T1_PERT!$E$7)</f>
        <v>4.26251222943984</v>
      </c>
      <c r="I4672" s="23" t="n">
        <f aca="false">BETAINV(E4672,T1_PERT!$F$8,T1_PERT!$G$8,T1_PERT!$C$8,T1_PERT!$E$8)</f>
        <v>6.27576887582113</v>
      </c>
      <c r="J4672" s="23" t="n">
        <f aca="true">BETAINV(RAND(),T1_PERT!$F$9,T1_PERT!$G$9,T1_PERT!$C$9,T1_PERT!$E$9)</f>
        <v>4.13585216761417</v>
      </c>
      <c r="K4672" s="23" t="n">
        <f aca="true">BETAINV(RAND(),T1_PERT!$F$10,T1_PERT!$G$10,T1_PERT!$C$10,T1_PERT!$E$10)</f>
        <v>2.26154356899964</v>
      </c>
      <c r="L4672" s="23" t="n">
        <f aca="false">F4672+G4672+I4672+K4672</f>
        <v>19.7494242805783</v>
      </c>
      <c r="M4672" s="23" t="n">
        <f aca="false">F4672+H4672+J4672+K4672</f>
        <v>15.5142320660386</v>
      </c>
      <c r="N4672" s="23" t="n">
        <f aca="false">MAX(L4672,M4672)</f>
        <v>19.7494242805783</v>
      </c>
    </row>
    <row r="4673" customFormat="false" ht="15" hidden="false" customHeight="false" outlineLevel="0" collapsed="false">
      <c r="A4673" s="5" t="n">
        <v>4654</v>
      </c>
      <c r="B4673" s="25" t="n">
        <f aca="true">NORMSINV(RAND())</f>
        <v>-0.594019433911242</v>
      </c>
      <c r="C4673" s="25" t="n">
        <f aca="true">$C$4*B4673+SQRT(1-$C$4^2)*NORMSINV(RAND())</f>
        <v>-1.06848633332887</v>
      </c>
      <c r="D4673" s="25" t="n">
        <f aca="false">NORMSDIST(B4673)</f>
        <v>0.276249557429199</v>
      </c>
      <c r="E4673" s="25" t="n">
        <f aca="false">NORMSDIST(C4673)</f>
        <v>0.142650595972816</v>
      </c>
      <c r="F4673" s="23" t="n">
        <f aca="true">BETAINV(RAND(),T1_PERT!$F$5,T1_PERT!$G$5,T1_PERT!$C$5,T1_PERT!$E$5)</f>
        <v>3.07077088252694</v>
      </c>
      <c r="G4673" s="23" t="n">
        <f aca="false">BETAINV(D4673,T1_PERT!$F$6,T1_PERT!$G$6,T1_PERT!$C$6,T1_PERT!$E$6)</f>
        <v>4.56454731196312</v>
      </c>
      <c r="H4673" s="23" t="n">
        <f aca="true">BETAINV(RAND(),T1_PERT!$F$7,T1_PERT!$G$7,T1_PERT!$C$7,T1_PERT!$E$7)</f>
        <v>7.44587918432637</v>
      </c>
      <c r="I4673" s="23" t="n">
        <f aca="false">BETAINV(E4673,T1_PERT!$F$8,T1_PERT!$G$8,T1_PERT!$C$8,T1_PERT!$E$8)</f>
        <v>4.55094080071025</v>
      </c>
      <c r="J4673" s="23" t="n">
        <f aca="true">BETAINV(RAND(),T1_PERT!$F$9,T1_PERT!$G$9,T1_PERT!$C$9,T1_PERT!$E$9)</f>
        <v>3.82440700670393</v>
      </c>
      <c r="K4673" s="23" t="n">
        <f aca="true">BETAINV(RAND(),T1_PERT!$F$10,T1_PERT!$G$10,T1_PERT!$C$10,T1_PERT!$E$10)</f>
        <v>1.97330431765703</v>
      </c>
      <c r="L4673" s="23" t="n">
        <f aca="false">F4673+G4673+I4673+K4673</f>
        <v>14.1595633128573</v>
      </c>
      <c r="M4673" s="23" t="n">
        <f aca="false">F4673+H4673+J4673+K4673</f>
        <v>16.3143613912143</v>
      </c>
      <c r="N4673" s="23" t="n">
        <f aca="false">MAX(L4673,M4673)</f>
        <v>16.3143613912143</v>
      </c>
    </row>
    <row r="4674" customFormat="false" ht="15" hidden="false" customHeight="false" outlineLevel="0" collapsed="false">
      <c r="A4674" s="5" t="n">
        <v>4655</v>
      </c>
      <c r="B4674" s="25" t="n">
        <f aca="true">NORMSINV(RAND())</f>
        <v>0.269293818954683</v>
      </c>
      <c r="C4674" s="25" t="n">
        <f aca="true">$C$4*B4674+SQRT(1-$C$4^2)*NORMSINV(RAND())</f>
        <v>0.802135900839052</v>
      </c>
      <c r="D4674" s="25" t="n">
        <f aca="false">NORMSDIST(B4674)</f>
        <v>0.606148205841935</v>
      </c>
      <c r="E4674" s="25" t="n">
        <f aca="false">NORMSDIST(C4674)</f>
        <v>0.788762825040785</v>
      </c>
      <c r="F4674" s="23" t="n">
        <f aca="true">BETAINV(RAND(),T1_PERT!$F$5,T1_PERT!$G$5,T1_PERT!$C$5,T1_PERT!$E$5)</f>
        <v>3.68446052037859</v>
      </c>
      <c r="G4674" s="23" t="n">
        <f aca="false">BETAINV(D4674,T1_PERT!$F$6,T1_PERT!$G$6,T1_PERT!$C$6,T1_PERT!$E$6)</f>
        <v>5.59296239305684</v>
      </c>
      <c r="H4674" s="23" t="n">
        <f aca="true">BETAINV(RAND(),T1_PERT!$F$7,T1_PERT!$G$7,T1_PERT!$C$7,T1_PERT!$E$7)</f>
        <v>6.49550597611542</v>
      </c>
      <c r="I4674" s="23" t="n">
        <f aca="false">BETAINV(E4674,T1_PERT!$F$8,T1_PERT!$G$8,T1_PERT!$C$8,T1_PERT!$E$8)</f>
        <v>5.92672390488668</v>
      </c>
      <c r="J4674" s="23" t="n">
        <f aca="true">BETAINV(RAND(),T1_PERT!$F$9,T1_PERT!$G$9,T1_PERT!$C$9,T1_PERT!$E$9)</f>
        <v>4.52178095869524</v>
      </c>
      <c r="K4674" s="23" t="n">
        <f aca="true">BETAINV(RAND(),T1_PERT!$F$10,T1_PERT!$G$10,T1_PERT!$C$10,T1_PERT!$E$10)</f>
        <v>1.42785594164708</v>
      </c>
      <c r="L4674" s="23" t="n">
        <f aca="false">F4674+G4674+I4674+K4674</f>
        <v>16.6320027599692</v>
      </c>
      <c r="M4674" s="23" t="n">
        <f aca="false">F4674+H4674+J4674+K4674</f>
        <v>16.1296033968363</v>
      </c>
      <c r="N4674" s="23" t="n">
        <f aca="false">MAX(L4674,M4674)</f>
        <v>16.6320027599692</v>
      </c>
    </row>
    <row r="4675" customFormat="false" ht="15" hidden="false" customHeight="false" outlineLevel="0" collapsed="false">
      <c r="A4675" s="5" t="n">
        <v>4656</v>
      </c>
      <c r="B4675" s="25" t="n">
        <f aca="true">NORMSINV(RAND())</f>
        <v>0.505254548761695</v>
      </c>
      <c r="C4675" s="25" t="n">
        <f aca="true">$C$4*B4675+SQRT(1-$C$4^2)*NORMSINV(RAND())</f>
        <v>-0.330592226438755</v>
      </c>
      <c r="D4675" s="25" t="n">
        <f aca="false">NORMSDIST(B4675)</f>
        <v>0.693309969175708</v>
      </c>
      <c r="E4675" s="25" t="n">
        <f aca="false">NORMSDIST(C4675)</f>
        <v>0.370476259385408</v>
      </c>
      <c r="F4675" s="23" t="n">
        <f aca="true">BETAINV(RAND(),T1_PERT!$F$5,T1_PERT!$G$5,T1_PERT!$C$5,T1_PERT!$E$5)</f>
        <v>3.88407673482242</v>
      </c>
      <c r="G4675" s="23" t="n">
        <f aca="false">BETAINV(D4675,T1_PERT!$F$6,T1_PERT!$G$6,T1_PERT!$C$6,T1_PERT!$E$6)</f>
        <v>5.89489311261344</v>
      </c>
      <c r="H4675" s="23" t="n">
        <f aca="true">BETAINV(RAND(),T1_PERT!$F$7,T1_PERT!$G$7,T1_PERT!$C$7,T1_PERT!$E$7)</f>
        <v>5.49479885657113</v>
      </c>
      <c r="I4675" s="23" t="n">
        <f aca="false">BETAINV(E4675,T1_PERT!$F$8,T1_PERT!$G$8,T1_PERT!$C$8,T1_PERT!$E$8)</f>
        <v>5.00623651603306</v>
      </c>
      <c r="J4675" s="23" t="n">
        <f aca="true">BETAINV(RAND(),T1_PERT!$F$9,T1_PERT!$G$9,T1_PERT!$C$9,T1_PERT!$E$9)</f>
        <v>4.70655279123375</v>
      </c>
      <c r="K4675" s="23" t="n">
        <f aca="true">BETAINV(RAND(),T1_PERT!$F$10,T1_PERT!$G$10,T1_PERT!$C$10,T1_PERT!$E$10)</f>
        <v>2.31896600217654</v>
      </c>
      <c r="L4675" s="23" t="n">
        <f aca="false">F4675+G4675+I4675+K4675</f>
        <v>17.1041723656455</v>
      </c>
      <c r="M4675" s="23" t="n">
        <f aca="false">F4675+H4675+J4675+K4675</f>
        <v>16.4043943848038</v>
      </c>
      <c r="N4675" s="23" t="n">
        <f aca="false">MAX(L4675,M4675)</f>
        <v>17.1041723656455</v>
      </c>
    </row>
    <row r="4676" customFormat="false" ht="15" hidden="false" customHeight="false" outlineLevel="0" collapsed="false">
      <c r="A4676" s="5" t="n">
        <v>4657</v>
      </c>
      <c r="B4676" s="25" t="n">
        <f aca="true">NORMSINV(RAND())</f>
        <v>0.281099899395532</v>
      </c>
      <c r="C4676" s="25" t="n">
        <f aca="true">$C$4*B4676+SQRT(1-$C$4^2)*NORMSINV(RAND())</f>
        <v>-0.131882192592685</v>
      </c>
      <c r="D4676" s="25" t="n">
        <f aca="false">NORMSDIST(B4676)</f>
        <v>0.610683110835255</v>
      </c>
      <c r="E4676" s="25" t="n">
        <f aca="false">NORMSDIST(C4676)</f>
        <v>0.447538736920996</v>
      </c>
      <c r="F4676" s="23" t="n">
        <f aca="true">BETAINV(RAND(),T1_PERT!$F$5,T1_PERT!$G$5,T1_PERT!$C$5,T1_PERT!$E$5)</f>
        <v>4.11866622382739</v>
      </c>
      <c r="G4676" s="23" t="n">
        <f aca="false">BETAINV(D4676,T1_PERT!$F$6,T1_PERT!$G$6,T1_PERT!$C$6,T1_PERT!$E$6)</f>
        <v>5.6079864992086</v>
      </c>
      <c r="H4676" s="23" t="n">
        <f aca="true">BETAINV(RAND(),T1_PERT!$F$7,T1_PERT!$G$7,T1_PERT!$C$7,T1_PERT!$E$7)</f>
        <v>4.64488557174722</v>
      </c>
      <c r="I4676" s="23" t="n">
        <f aca="false">BETAINV(E4676,T1_PERT!$F$8,T1_PERT!$G$8,T1_PERT!$C$8,T1_PERT!$E$8)</f>
        <v>5.15312754805903</v>
      </c>
      <c r="J4676" s="23" t="n">
        <f aca="true">BETAINV(RAND(),T1_PERT!$F$9,T1_PERT!$G$9,T1_PERT!$C$9,T1_PERT!$E$9)</f>
        <v>3.08169261130473</v>
      </c>
      <c r="K4676" s="23" t="n">
        <f aca="true">BETAINV(RAND(),T1_PERT!$F$10,T1_PERT!$G$10,T1_PERT!$C$10,T1_PERT!$E$10)</f>
        <v>1.59205388236503</v>
      </c>
      <c r="L4676" s="23" t="n">
        <f aca="false">F4676+G4676+I4676+K4676</f>
        <v>16.47183415346</v>
      </c>
      <c r="M4676" s="23" t="n">
        <f aca="false">F4676+H4676+J4676+K4676</f>
        <v>13.4372982892444</v>
      </c>
      <c r="N4676" s="23" t="n">
        <f aca="false">MAX(L4676,M4676)</f>
        <v>16.47183415346</v>
      </c>
    </row>
    <row r="4677" customFormat="false" ht="15" hidden="false" customHeight="false" outlineLevel="0" collapsed="false">
      <c r="A4677" s="5" t="n">
        <v>4658</v>
      </c>
      <c r="B4677" s="25" t="n">
        <f aca="true">NORMSINV(RAND())</f>
        <v>0.175302336597515</v>
      </c>
      <c r="C4677" s="25" t="n">
        <f aca="true">$C$4*B4677+SQRT(1-$C$4^2)*NORMSINV(RAND())</f>
        <v>1.02885793161466</v>
      </c>
      <c r="D4677" s="25" t="n">
        <f aca="false">NORMSDIST(B4677)</f>
        <v>0.569578962068895</v>
      </c>
      <c r="E4677" s="25" t="n">
        <f aca="false">NORMSDIST(C4677)</f>
        <v>0.84822678037571</v>
      </c>
      <c r="F4677" s="23" t="n">
        <f aca="true">BETAINV(RAND(),T1_PERT!$F$5,T1_PERT!$G$5,T1_PERT!$C$5,T1_PERT!$E$5)</f>
        <v>4.43557932071866</v>
      </c>
      <c r="G4677" s="23" t="n">
        <f aca="false">BETAINV(D4677,T1_PERT!$F$6,T1_PERT!$G$6,T1_PERT!$C$6,T1_PERT!$E$6)</f>
        <v>5.47385599909208</v>
      </c>
      <c r="H4677" s="23" t="n">
        <f aca="true">BETAINV(RAND(),T1_PERT!$F$7,T1_PERT!$G$7,T1_PERT!$C$7,T1_PERT!$E$7)</f>
        <v>7.21006008452766</v>
      </c>
      <c r="I4677" s="23" t="n">
        <f aca="false">BETAINV(E4677,T1_PERT!$F$8,T1_PERT!$G$8,T1_PERT!$C$8,T1_PERT!$E$8)</f>
        <v>6.12172021760493</v>
      </c>
      <c r="J4677" s="23" t="n">
        <f aca="true">BETAINV(RAND(),T1_PERT!$F$9,T1_PERT!$G$9,T1_PERT!$C$9,T1_PERT!$E$9)</f>
        <v>3.75426134425442</v>
      </c>
      <c r="K4677" s="23" t="n">
        <f aca="true">BETAINV(RAND(),T1_PERT!$F$10,T1_PERT!$G$10,T1_PERT!$C$10,T1_PERT!$E$10)</f>
        <v>2.46832067324478</v>
      </c>
      <c r="L4677" s="23" t="n">
        <f aca="false">F4677+G4677+I4677+K4677</f>
        <v>18.4994762106605</v>
      </c>
      <c r="M4677" s="23" t="n">
        <f aca="false">F4677+H4677+J4677+K4677</f>
        <v>17.8682214227455</v>
      </c>
      <c r="N4677" s="23" t="n">
        <f aca="false">MAX(L4677,M4677)</f>
        <v>18.4994762106605</v>
      </c>
    </row>
    <row r="4678" customFormat="false" ht="15" hidden="false" customHeight="false" outlineLevel="0" collapsed="false">
      <c r="A4678" s="5" t="n">
        <v>4659</v>
      </c>
      <c r="B4678" s="25" t="n">
        <f aca="true">NORMSINV(RAND())</f>
        <v>-2.0177402716523</v>
      </c>
      <c r="C4678" s="25" t="n">
        <f aca="true">$C$4*B4678+SQRT(1-$C$4^2)*NORMSINV(RAND())</f>
        <v>0.19132149877176</v>
      </c>
      <c r="D4678" s="25" t="n">
        <f aca="false">NORMSDIST(B4678)</f>
        <v>0.0218091591525334</v>
      </c>
      <c r="E4678" s="25" t="n">
        <f aca="false">NORMSDIST(C4678)</f>
        <v>0.575863140697028</v>
      </c>
      <c r="F4678" s="23" t="n">
        <f aca="true">BETAINV(RAND(),T1_PERT!$F$5,T1_PERT!$G$5,T1_PERT!$C$5,T1_PERT!$E$5)</f>
        <v>3.99814847851516</v>
      </c>
      <c r="G4678" s="23" t="n">
        <f aca="false">BETAINV(D4678,T1_PERT!$F$6,T1_PERT!$G$6,T1_PERT!$C$6,T1_PERT!$E$6)</f>
        <v>3.44698629854339</v>
      </c>
      <c r="H4678" s="23" t="n">
        <f aca="true">BETAINV(RAND(),T1_PERT!$F$7,T1_PERT!$G$7,T1_PERT!$C$7,T1_PERT!$E$7)</f>
        <v>5.11163995038574</v>
      </c>
      <c r="I4678" s="23" t="n">
        <f aca="false">BETAINV(E4678,T1_PERT!$F$8,T1_PERT!$G$8,T1_PERT!$C$8,T1_PERT!$E$8)</f>
        <v>5.40891935595678</v>
      </c>
      <c r="J4678" s="23" t="n">
        <f aca="true">BETAINV(RAND(),T1_PERT!$F$9,T1_PERT!$G$9,T1_PERT!$C$9,T1_PERT!$E$9)</f>
        <v>4.64861624828051</v>
      </c>
      <c r="K4678" s="23" t="n">
        <f aca="true">BETAINV(RAND(),T1_PERT!$F$10,T1_PERT!$G$10,T1_PERT!$C$10,T1_PERT!$E$10)</f>
        <v>1.69815917903405</v>
      </c>
      <c r="L4678" s="23" t="n">
        <f aca="false">F4678+G4678+I4678+K4678</f>
        <v>14.5522133120494</v>
      </c>
      <c r="M4678" s="23" t="n">
        <f aca="false">F4678+H4678+J4678+K4678</f>
        <v>15.4565638562155</v>
      </c>
      <c r="N4678" s="23" t="n">
        <f aca="false">MAX(L4678,M4678)</f>
        <v>15.4565638562155</v>
      </c>
    </row>
    <row r="4679" customFormat="false" ht="15" hidden="false" customHeight="false" outlineLevel="0" collapsed="false">
      <c r="A4679" s="5" t="n">
        <v>4660</v>
      </c>
      <c r="B4679" s="25" t="n">
        <f aca="true">NORMSINV(RAND())</f>
        <v>-1.17017910021402</v>
      </c>
      <c r="C4679" s="25" t="n">
        <f aca="true">$C$4*B4679+SQRT(1-$C$4^2)*NORMSINV(RAND())</f>
        <v>-1.79964869089156</v>
      </c>
      <c r="D4679" s="25" t="n">
        <f aca="false">NORMSDIST(B4679)</f>
        <v>0.120964450808146</v>
      </c>
      <c r="E4679" s="25" t="n">
        <f aca="false">NORMSDIST(C4679)</f>
        <v>0.0359580637934177</v>
      </c>
      <c r="F4679" s="23" t="n">
        <f aca="true">BETAINV(RAND(),T1_PERT!$F$5,T1_PERT!$G$5,T1_PERT!$C$5,T1_PERT!$E$5)</f>
        <v>4.0090538105512</v>
      </c>
      <c r="G4679" s="23" t="n">
        <f aca="false">BETAINV(D4679,T1_PERT!$F$6,T1_PERT!$G$6,T1_PERT!$C$6,T1_PERT!$E$6)</f>
        <v>4.0096573102082</v>
      </c>
      <c r="H4679" s="23" t="n">
        <f aca="true">BETAINV(RAND(),T1_PERT!$F$7,T1_PERT!$G$7,T1_PERT!$C$7,T1_PERT!$E$7)</f>
        <v>5.39971210593581</v>
      </c>
      <c r="I4679" s="23" t="n">
        <f aca="false">BETAINV(E4679,T1_PERT!$F$8,T1_PERT!$G$8,T1_PERT!$C$8,T1_PERT!$E$8)</f>
        <v>4.25597553536319</v>
      </c>
      <c r="J4679" s="23" t="n">
        <f aca="true">BETAINV(RAND(),T1_PERT!$F$9,T1_PERT!$G$9,T1_PERT!$C$9,T1_PERT!$E$9)</f>
        <v>5.29400439200237</v>
      </c>
      <c r="K4679" s="23" t="n">
        <f aca="true">BETAINV(RAND(),T1_PERT!$F$10,T1_PERT!$G$10,T1_PERT!$C$10,T1_PERT!$E$10)</f>
        <v>1.88702975265463</v>
      </c>
      <c r="L4679" s="23" t="n">
        <f aca="false">F4679+G4679+I4679+K4679</f>
        <v>14.1617164087772</v>
      </c>
      <c r="M4679" s="23" t="n">
        <f aca="false">F4679+H4679+J4679+K4679</f>
        <v>16.589800061144</v>
      </c>
      <c r="N4679" s="23" t="n">
        <f aca="false">MAX(L4679,M4679)</f>
        <v>16.589800061144</v>
      </c>
    </row>
    <row r="4680" customFormat="false" ht="15" hidden="false" customHeight="false" outlineLevel="0" collapsed="false">
      <c r="A4680" s="5" t="n">
        <v>4661</v>
      </c>
      <c r="B4680" s="25" t="n">
        <f aca="true">NORMSINV(RAND())</f>
        <v>0.798666525874849</v>
      </c>
      <c r="C4680" s="25" t="n">
        <f aca="true">$C$4*B4680+SQRT(1-$C$4^2)*NORMSINV(RAND())</f>
        <v>0.717077597848795</v>
      </c>
      <c r="D4680" s="25" t="n">
        <f aca="false">NORMSDIST(B4680)</f>
        <v>0.787758099221617</v>
      </c>
      <c r="E4680" s="25" t="n">
        <f aca="false">NORMSDIST(C4680)</f>
        <v>0.763336891147253</v>
      </c>
      <c r="F4680" s="23" t="n">
        <f aca="true">BETAINV(RAND(),T1_PERT!$F$5,T1_PERT!$G$5,T1_PERT!$C$5,T1_PERT!$E$5)</f>
        <v>4.95784641345791</v>
      </c>
      <c r="G4680" s="23" t="n">
        <f aca="false">BETAINV(D4680,T1_PERT!$F$6,T1_PERT!$G$6,T1_PERT!$C$6,T1_PERT!$E$6)</f>
        <v>6.27041012490034</v>
      </c>
      <c r="H4680" s="23" t="n">
        <f aca="true">BETAINV(RAND(),T1_PERT!$F$7,T1_PERT!$G$7,T1_PERT!$C$7,T1_PERT!$E$7)</f>
        <v>5.15262809670596</v>
      </c>
      <c r="I4680" s="23" t="n">
        <f aca="false">BETAINV(E4680,T1_PERT!$F$8,T1_PERT!$G$8,T1_PERT!$C$8,T1_PERT!$E$8)</f>
        <v>5.85339486580915</v>
      </c>
      <c r="J4680" s="23" t="n">
        <f aca="true">BETAINV(RAND(),T1_PERT!$F$9,T1_PERT!$G$9,T1_PERT!$C$9,T1_PERT!$E$9)</f>
        <v>3.5686026483779</v>
      </c>
      <c r="K4680" s="23" t="n">
        <f aca="true">BETAINV(RAND(),T1_PERT!$F$10,T1_PERT!$G$10,T1_PERT!$C$10,T1_PERT!$E$10)</f>
        <v>1.66871227404179</v>
      </c>
      <c r="L4680" s="23" t="n">
        <f aca="false">F4680+G4680+I4680+K4680</f>
        <v>18.7503636782092</v>
      </c>
      <c r="M4680" s="23" t="n">
        <f aca="false">F4680+H4680+J4680+K4680</f>
        <v>15.3477894325836</v>
      </c>
      <c r="N4680" s="23" t="n">
        <f aca="false">MAX(L4680,M4680)</f>
        <v>18.7503636782092</v>
      </c>
    </row>
    <row r="4681" customFormat="false" ht="15" hidden="false" customHeight="false" outlineLevel="0" collapsed="false">
      <c r="A4681" s="5" t="n">
        <v>4662</v>
      </c>
      <c r="B4681" s="25" t="n">
        <f aca="true">NORMSINV(RAND())</f>
        <v>0.56374095757841</v>
      </c>
      <c r="C4681" s="25" t="n">
        <f aca="true">$C$4*B4681+SQRT(1-$C$4^2)*NORMSINV(RAND())</f>
        <v>0.293256376671434</v>
      </c>
      <c r="D4681" s="25" t="n">
        <f aca="false">NORMSDIST(B4681)</f>
        <v>0.713534780540653</v>
      </c>
      <c r="E4681" s="25" t="n">
        <f aca="false">NORMSDIST(C4681)</f>
        <v>0.615336902562371</v>
      </c>
      <c r="F4681" s="23" t="n">
        <f aca="true">BETAINV(RAND(),T1_PERT!$F$5,T1_PERT!$G$5,T1_PERT!$C$5,T1_PERT!$E$5)</f>
        <v>5.84370656252662</v>
      </c>
      <c r="G4681" s="23" t="n">
        <f aca="false">BETAINV(D4681,T1_PERT!$F$6,T1_PERT!$G$6,T1_PERT!$C$6,T1_PERT!$E$6)</f>
        <v>5.96997962756801</v>
      </c>
      <c r="H4681" s="23" t="n">
        <f aca="true">BETAINV(RAND(),T1_PERT!$F$7,T1_PERT!$G$7,T1_PERT!$C$7,T1_PERT!$E$7)</f>
        <v>4.21434465165655</v>
      </c>
      <c r="I4681" s="23" t="n">
        <f aca="false">BETAINV(E4681,T1_PERT!$F$8,T1_PERT!$G$8,T1_PERT!$C$8,T1_PERT!$E$8)</f>
        <v>5.49303686810359</v>
      </c>
      <c r="J4681" s="23" t="n">
        <f aca="true">BETAINV(RAND(),T1_PERT!$F$9,T1_PERT!$G$9,T1_PERT!$C$9,T1_PERT!$E$9)</f>
        <v>3.76425275659341</v>
      </c>
      <c r="K4681" s="23" t="n">
        <f aca="true">BETAINV(RAND(),T1_PERT!$F$10,T1_PERT!$G$10,T1_PERT!$C$10,T1_PERT!$E$10)</f>
        <v>2.37313269867878</v>
      </c>
      <c r="L4681" s="23" t="n">
        <f aca="false">F4681+G4681+I4681+K4681</f>
        <v>19.679855756877</v>
      </c>
      <c r="M4681" s="23" t="n">
        <f aca="false">F4681+H4681+J4681+K4681</f>
        <v>16.1954366694554</v>
      </c>
      <c r="N4681" s="23" t="n">
        <f aca="false">MAX(L4681,M4681)</f>
        <v>19.679855756877</v>
      </c>
    </row>
    <row r="4682" customFormat="false" ht="15" hidden="false" customHeight="false" outlineLevel="0" collapsed="false">
      <c r="A4682" s="5" t="n">
        <v>4663</v>
      </c>
      <c r="B4682" s="25" t="n">
        <f aca="true">NORMSINV(RAND())</f>
        <v>0.837622428147255</v>
      </c>
      <c r="C4682" s="25" t="n">
        <f aca="true">$C$4*B4682+SQRT(1-$C$4^2)*NORMSINV(RAND())</f>
        <v>-0.309446060778655</v>
      </c>
      <c r="D4682" s="25" t="n">
        <f aca="false">NORMSDIST(B4682)</f>
        <v>0.798878603780213</v>
      </c>
      <c r="E4682" s="25" t="n">
        <f aca="false">NORMSDIST(C4682)</f>
        <v>0.378491118543281</v>
      </c>
      <c r="F4682" s="23" t="n">
        <f aca="true">BETAINV(RAND(),T1_PERT!$F$5,T1_PERT!$G$5,T1_PERT!$C$5,T1_PERT!$E$5)</f>
        <v>3.32828022178903</v>
      </c>
      <c r="G4682" s="23" t="n">
        <f aca="false">BETAINV(D4682,T1_PERT!$F$6,T1_PERT!$G$6,T1_PERT!$C$6,T1_PERT!$E$6)</f>
        <v>6.31983897944916</v>
      </c>
      <c r="H4682" s="23" t="n">
        <f aca="true">BETAINV(RAND(),T1_PERT!$F$7,T1_PERT!$G$7,T1_PERT!$C$7,T1_PERT!$E$7)</f>
        <v>2.76483655372677</v>
      </c>
      <c r="I4682" s="23" t="n">
        <f aca="false">BETAINV(E4682,T1_PERT!$F$8,T1_PERT!$G$8,T1_PERT!$C$8,T1_PERT!$E$8)</f>
        <v>5.02143718359465</v>
      </c>
      <c r="J4682" s="23" t="n">
        <f aca="true">BETAINV(RAND(),T1_PERT!$F$9,T1_PERT!$G$9,T1_PERT!$C$9,T1_PERT!$E$9)</f>
        <v>5.48113205286813</v>
      </c>
      <c r="K4682" s="23" t="n">
        <f aca="true">BETAINV(RAND(),T1_PERT!$F$10,T1_PERT!$G$10,T1_PERT!$C$10,T1_PERT!$E$10)</f>
        <v>1.6196924062031</v>
      </c>
      <c r="L4682" s="23" t="n">
        <f aca="false">F4682+G4682+I4682+K4682</f>
        <v>16.2892487910359</v>
      </c>
      <c r="M4682" s="23" t="n">
        <f aca="false">F4682+H4682+J4682+K4682</f>
        <v>13.193941234587</v>
      </c>
      <c r="N4682" s="23" t="n">
        <f aca="false">MAX(L4682,M4682)</f>
        <v>16.2892487910359</v>
      </c>
    </row>
    <row r="4683" customFormat="false" ht="15" hidden="false" customHeight="false" outlineLevel="0" collapsed="false">
      <c r="A4683" s="5" t="n">
        <v>4664</v>
      </c>
      <c r="B4683" s="25" t="n">
        <f aca="true">NORMSINV(RAND())</f>
        <v>1.4182305587763</v>
      </c>
      <c r="C4683" s="25" t="n">
        <f aca="true">$C$4*B4683+SQRT(1-$C$4^2)*NORMSINV(RAND())</f>
        <v>2.08568754470039</v>
      </c>
      <c r="D4683" s="25" t="n">
        <f aca="false">NORMSDIST(B4683)</f>
        <v>0.921938268582067</v>
      </c>
      <c r="E4683" s="25" t="n">
        <f aca="false">NORMSDIST(C4683)</f>
        <v>0.981496532296123</v>
      </c>
      <c r="F4683" s="23" t="n">
        <f aca="true">BETAINV(RAND(),T1_PERT!$F$5,T1_PERT!$G$5,T1_PERT!$C$5,T1_PERT!$E$5)</f>
        <v>4.51616577803821</v>
      </c>
      <c r="G4683" s="23" t="n">
        <f aca="false">BETAINV(D4683,T1_PERT!$F$6,T1_PERT!$G$6,T1_PERT!$C$6,T1_PERT!$E$6)</f>
        <v>7.02656352298905</v>
      </c>
      <c r="H4683" s="23" t="n">
        <f aca="true">BETAINV(RAND(),T1_PERT!$F$7,T1_PERT!$G$7,T1_PERT!$C$7,T1_PERT!$E$7)</f>
        <v>5.35225803356072</v>
      </c>
      <c r="I4683" s="23" t="n">
        <f aca="false">BETAINV(E4683,T1_PERT!$F$8,T1_PERT!$G$8,T1_PERT!$C$8,T1_PERT!$E$8)</f>
        <v>6.95378740374482</v>
      </c>
      <c r="J4683" s="23" t="n">
        <f aca="true">BETAINV(RAND(),T1_PERT!$F$9,T1_PERT!$G$9,T1_PERT!$C$9,T1_PERT!$E$9)</f>
        <v>3.8992709860505</v>
      </c>
      <c r="K4683" s="23" t="n">
        <f aca="true">BETAINV(RAND(),T1_PERT!$F$10,T1_PERT!$G$10,T1_PERT!$C$10,T1_PERT!$E$10)</f>
        <v>2.28550704527457</v>
      </c>
      <c r="L4683" s="23" t="n">
        <f aca="false">F4683+G4683+I4683+K4683</f>
        <v>20.7820237500467</v>
      </c>
      <c r="M4683" s="23" t="n">
        <f aca="false">F4683+H4683+J4683+K4683</f>
        <v>16.053201842924</v>
      </c>
      <c r="N4683" s="23" t="n">
        <f aca="false">MAX(L4683,M4683)</f>
        <v>20.7820237500467</v>
      </c>
    </row>
    <row r="4684" customFormat="false" ht="15" hidden="false" customHeight="false" outlineLevel="0" collapsed="false">
      <c r="A4684" s="5" t="n">
        <v>4665</v>
      </c>
      <c r="B4684" s="25" t="n">
        <f aca="true">NORMSINV(RAND())</f>
        <v>-0.146603081906236</v>
      </c>
      <c r="C4684" s="25" t="n">
        <f aca="true">$C$4*B4684+SQRT(1-$C$4^2)*NORMSINV(RAND())</f>
        <v>-0.550304342928014</v>
      </c>
      <c r="D4684" s="25" t="n">
        <f aca="false">NORMSDIST(B4684)</f>
        <v>0.441722660480293</v>
      </c>
      <c r="E4684" s="25" t="n">
        <f aca="false">NORMSDIST(C4684)</f>
        <v>0.291055322987876</v>
      </c>
      <c r="F4684" s="23" t="n">
        <f aca="true">BETAINV(RAND(),T1_PERT!$F$5,T1_PERT!$G$5,T1_PERT!$C$5,T1_PERT!$E$5)</f>
        <v>3.22363364446919</v>
      </c>
      <c r="G4684" s="23" t="n">
        <f aca="false">BETAINV(D4684,T1_PERT!$F$6,T1_PERT!$G$6,T1_PERT!$C$6,T1_PERT!$E$6)</f>
        <v>5.0760064677108</v>
      </c>
      <c r="H4684" s="23" t="n">
        <f aca="true">BETAINV(RAND(),T1_PERT!$F$7,T1_PERT!$G$7,T1_PERT!$C$7,T1_PERT!$E$7)</f>
        <v>5.8075839607467</v>
      </c>
      <c r="I4684" s="23" t="n">
        <f aca="false">BETAINV(E4684,T1_PERT!$F$8,T1_PERT!$G$8,T1_PERT!$C$8,T1_PERT!$E$8)</f>
        <v>4.8549189316322</v>
      </c>
      <c r="J4684" s="23" t="n">
        <f aca="true">BETAINV(RAND(),T1_PERT!$F$9,T1_PERT!$G$9,T1_PERT!$C$9,T1_PERT!$E$9)</f>
        <v>3.4653002886319</v>
      </c>
      <c r="K4684" s="23" t="n">
        <f aca="true">BETAINV(RAND(),T1_PERT!$F$10,T1_PERT!$G$10,T1_PERT!$C$10,T1_PERT!$E$10)</f>
        <v>2.26289807373801</v>
      </c>
      <c r="L4684" s="23" t="n">
        <f aca="false">F4684+G4684+I4684+K4684</f>
        <v>15.4174571175502</v>
      </c>
      <c r="M4684" s="23" t="n">
        <f aca="false">F4684+H4684+J4684+K4684</f>
        <v>14.7594159675858</v>
      </c>
      <c r="N4684" s="23" t="n">
        <f aca="false">MAX(L4684,M4684)</f>
        <v>15.4174571175502</v>
      </c>
    </row>
    <row r="4685" customFormat="false" ht="15" hidden="false" customHeight="false" outlineLevel="0" collapsed="false">
      <c r="A4685" s="5" t="n">
        <v>4666</v>
      </c>
      <c r="B4685" s="25" t="n">
        <f aca="true">NORMSINV(RAND())</f>
        <v>0.412511384636434</v>
      </c>
      <c r="C4685" s="25" t="n">
        <f aca="true">$C$4*B4685+SQRT(1-$C$4^2)*NORMSINV(RAND())</f>
        <v>0.99370035963983</v>
      </c>
      <c r="D4685" s="25" t="n">
        <f aca="false">NORMSDIST(B4685)</f>
        <v>0.660017681026033</v>
      </c>
      <c r="E4685" s="25" t="n">
        <f aca="false">NORMSDIST(C4685)</f>
        <v>0.839815616197377</v>
      </c>
      <c r="F4685" s="23" t="n">
        <f aca="true">BETAINV(RAND(),T1_PERT!$F$5,T1_PERT!$G$5,T1_PERT!$C$5,T1_PERT!$E$5)</f>
        <v>4.38425470190628</v>
      </c>
      <c r="G4685" s="23" t="n">
        <f aca="false">BETAINV(D4685,T1_PERT!$F$6,T1_PERT!$G$6,T1_PERT!$C$6,T1_PERT!$E$6)</f>
        <v>5.77590935925789</v>
      </c>
      <c r="H4685" s="23" t="n">
        <f aca="true">BETAINV(RAND(),T1_PERT!$F$7,T1_PERT!$G$7,T1_PERT!$C$7,T1_PERT!$E$7)</f>
        <v>5.49780717447591</v>
      </c>
      <c r="I4685" s="23" t="n">
        <f aca="false">BETAINV(E4685,T1_PERT!$F$8,T1_PERT!$G$8,T1_PERT!$C$8,T1_PERT!$E$8)</f>
        <v>6.09160102615106</v>
      </c>
      <c r="J4685" s="23" t="n">
        <f aca="true">BETAINV(RAND(),T1_PERT!$F$9,T1_PERT!$G$9,T1_PERT!$C$9,T1_PERT!$E$9)</f>
        <v>3.47202877864353</v>
      </c>
      <c r="K4685" s="23" t="n">
        <f aca="true">BETAINV(RAND(),T1_PERT!$F$10,T1_PERT!$G$10,T1_PERT!$C$10,T1_PERT!$E$10)</f>
        <v>2.75749079427859</v>
      </c>
      <c r="L4685" s="23" t="n">
        <f aca="false">F4685+G4685+I4685+K4685</f>
        <v>19.0092558815938</v>
      </c>
      <c r="M4685" s="23" t="n">
        <f aca="false">F4685+H4685+J4685+K4685</f>
        <v>16.1115814493043</v>
      </c>
      <c r="N4685" s="23" t="n">
        <f aca="false">MAX(L4685,M4685)</f>
        <v>19.0092558815938</v>
      </c>
    </row>
    <row r="4686" customFormat="false" ht="15" hidden="false" customHeight="false" outlineLevel="0" collapsed="false">
      <c r="A4686" s="5" t="n">
        <v>4667</v>
      </c>
      <c r="B4686" s="25" t="n">
        <f aca="true">NORMSINV(RAND())</f>
        <v>0.980741403136514</v>
      </c>
      <c r="C4686" s="25" t="n">
        <f aca="true">$C$4*B4686+SQRT(1-$C$4^2)*NORMSINV(RAND())</f>
        <v>-0.577180712975756</v>
      </c>
      <c r="D4686" s="25" t="n">
        <f aca="false">NORMSDIST(B4686)</f>
        <v>0.836639859525788</v>
      </c>
      <c r="E4686" s="25" t="n">
        <f aca="false">NORMSDIST(C4686)</f>
        <v>0.281908692311865</v>
      </c>
      <c r="F4686" s="23" t="n">
        <f aca="true">BETAINV(RAND(),T1_PERT!$F$5,T1_PERT!$G$5,T1_PERT!$C$5,T1_PERT!$E$5)</f>
        <v>3.63814501141555</v>
      </c>
      <c r="G4686" s="23" t="n">
        <f aca="false">BETAINV(D4686,T1_PERT!$F$6,T1_PERT!$G$6,T1_PERT!$C$6,T1_PERT!$E$6)</f>
        <v>6.49986388371718</v>
      </c>
      <c r="H4686" s="23" t="n">
        <f aca="true">BETAINV(RAND(),T1_PERT!$F$7,T1_PERT!$G$7,T1_PERT!$C$7,T1_PERT!$E$7)</f>
        <v>4.43272970878581</v>
      </c>
      <c r="I4686" s="23" t="n">
        <f aca="false">BETAINV(E4686,T1_PERT!$F$8,T1_PERT!$G$8,T1_PERT!$C$8,T1_PERT!$E$8)</f>
        <v>4.83727581998563</v>
      </c>
      <c r="J4686" s="23" t="n">
        <f aca="true">BETAINV(RAND(),T1_PERT!$F$9,T1_PERT!$G$9,T1_PERT!$C$9,T1_PERT!$E$9)</f>
        <v>4.04982579672266</v>
      </c>
      <c r="K4686" s="23" t="n">
        <f aca="true">BETAINV(RAND(),T1_PERT!$F$10,T1_PERT!$G$10,T1_PERT!$C$10,T1_PERT!$E$10)</f>
        <v>2.33273581028857</v>
      </c>
      <c r="L4686" s="23" t="n">
        <f aca="false">F4686+G4686+I4686+K4686</f>
        <v>17.3080205254069</v>
      </c>
      <c r="M4686" s="23" t="n">
        <f aca="false">F4686+H4686+J4686+K4686</f>
        <v>14.4534363272126</v>
      </c>
      <c r="N4686" s="23" t="n">
        <f aca="false">MAX(L4686,M4686)</f>
        <v>17.3080205254069</v>
      </c>
    </row>
    <row r="4687" customFormat="false" ht="15" hidden="false" customHeight="false" outlineLevel="0" collapsed="false">
      <c r="A4687" s="5" t="n">
        <v>4668</v>
      </c>
      <c r="B4687" s="25" t="n">
        <f aca="true">NORMSINV(RAND())</f>
        <v>-0.119102910921633</v>
      </c>
      <c r="C4687" s="25" t="n">
        <f aca="true">$C$4*B4687+SQRT(1-$C$4^2)*NORMSINV(RAND())</f>
        <v>0.286497711357324</v>
      </c>
      <c r="D4687" s="25" t="n">
        <f aca="false">NORMSDIST(B4687)</f>
        <v>0.452596912289778</v>
      </c>
      <c r="E4687" s="25" t="n">
        <f aca="false">NORMSDIST(C4687)</f>
        <v>0.612751526942465</v>
      </c>
      <c r="F4687" s="23" t="n">
        <f aca="true">BETAINV(RAND(),T1_PERT!$F$5,T1_PERT!$G$5,T1_PERT!$C$5,T1_PERT!$E$5)</f>
        <v>4.44577815163626</v>
      </c>
      <c r="G4687" s="23" t="n">
        <f aca="false">BETAINV(D4687,T1_PERT!$F$6,T1_PERT!$G$6,T1_PERT!$C$6,T1_PERT!$E$6)</f>
        <v>5.10921102855366</v>
      </c>
      <c r="H4687" s="23" t="n">
        <f aca="true">BETAINV(RAND(),T1_PERT!$F$7,T1_PERT!$G$7,T1_PERT!$C$7,T1_PERT!$E$7)</f>
        <v>4.6030726711423</v>
      </c>
      <c r="I4687" s="23" t="n">
        <f aca="false">BETAINV(E4687,T1_PERT!$F$8,T1_PERT!$G$8,T1_PERT!$C$8,T1_PERT!$E$8)</f>
        <v>5.48741813581183</v>
      </c>
      <c r="J4687" s="23" t="n">
        <f aca="true">BETAINV(RAND(),T1_PERT!$F$9,T1_PERT!$G$9,T1_PERT!$C$9,T1_PERT!$E$9)</f>
        <v>4.19997677023383</v>
      </c>
      <c r="K4687" s="23" t="n">
        <f aca="true">BETAINV(RAND(),T1_PERT!$F$10,T1_PERT!$G$10,T1_PERT!$C$10,T1_PERT!$E$10)</f>
        <v>1.59692241398164</v>
      </c>
      <c r="L4687" s="23" t="n">
        <f aca="false">F4687+G4687+I4687+K4687</f>
        <v>16.6393297299834</v>
      </c>
      <c r="M4687" s="23" t="n">
        <f aca="false">F4687+H4687+J4687+K4687</f>
        <v>14.845750006994</v>
      </c>
      <c r="N4687" s="23" t="n">
        <f aca="false">MAX(L4687,M4687)</f>
        <v>16.6393297299834</v>
      </c>
    </row>
    <row r="4688" customFormat="false" ht="15" hidden="false" customHeight="false" outlineLevel="0" collapsed="false">
      <c r="A4688" s="5" t="n">
        <v>4669</v>
      </c>
      <c r="B4688" s="25" t="n">
        <f aca="true">NORMSINV(RAND())</f>
        <v>-0.117580141630078</v>
      </c>
      <c r="C4688" s="25" t="n">
        <f aca="true">$C$4*B4688+SQRT(1-$C$4^2)*NORMSINV(RAND())</f>
        <v>-0.24266108799221</v>
      </c>
      <c r="D4688" s="25" t="n">
        <f aca="false">NORMSDIST(B4688)</f>
        <v>0.453200170232903</v>
      </c>
      <c r="E4688" s="25" t="n">
        <f aca="false">NORMSDIST(C4688)</f>
        <v>0.404133976912505</v>
      </c>
      <c r="F4688" s="23" t="n">
        <f aca="true">BETAINV(RAND(),T1_PERT!$F$5,T1_PERT!$G$5,T1_PERT!$C$5,T1_PERT!$E$5)</f>
        <v>4.6650637385747</v>
      </c>
      <c r="G4688" s="23" t="n">
        <f aca="false">BETAINV(D4688,T1_PERT!$F$6,T1_PERT!$G$6,T1_PERT!$C$6,T1_PERT!$E$6)</f>
        <v>5.11105463653692</v>
      </c>
      <c r="H4688" s="23" t="n">
        <f aca="true">BETAINV(RAND(),T1_PERT!$F$7,T1_PERT!$G$7,T1_PERT!$C$7,T1_PERT!$E$7)</f>
        <v>5.04175047520107</v>
      </c>
      <c r="I4688" s="23" t="n">
        <f aca="false">BETAINV(E4688,T1_PERT!$F$8,T1_PERT!$G$8,T1_PERT!$C$8,T1_PERT!$E$8)</f>
        <v>5.07013635600494</v>
      </c>
      <c r="J4688" s="23" t="n">
        <f aca="true">BETAINV(RAND(),T1_PERT!$F$9,T1_PERT!$G$9,T1_PERT!$C$9,T1_PERT!$E$9)</f>
        <v>3.27111889194352</v>
      </c>
      <c r="K4688" s="23" t="n">
        <f aca="true">BETAINV(RAND(),T1_PERT!$F$10,T1_PERT!$G$10,T1_PERT!$C$10,T1_PERT!$E$10)</f>
        <v>1.53743915753881</v>
      </c>
      <c r="L4688" s="23" t="n">
        <f aca="false">F4688+G4688+I4688+K4688</f>
        <v>16.3836938886554</v>
      </c>
      <c r="M4688" s="23" t="n">
        <f aca="false">F4688+H4688+J4688+K4688</f>
        <v>14.5153722632581</v>
      </c>
      <c r="N4688" s="23" t="n">
        <f aca="false">MAX(L4688,M4688)</f>
        <v>16.3836938886554</v>
      </c>
    </row>
    <row r="4689" customFormat="false" ht="15" hidden="false" customHeight="false" outlineLevel="0" collapsed="false">
      <c r="A4689" s="5" t="n">
        <v>4670</v>
      </c>
      <c r="B4689" s="25" t="n">
        <f aca="true">NORMSINV(RAND())</f>
        <v>2.43572550212377</v>
      </c>
      <c r="C4689" s="25" t="n">
        <f aca="true">$C$4*B4689+SQRT(1-$C$4^2)*NORMSINV(RAND())</f>
        <v>1.3234411029503</v>
      </c>
      <c r="D4689" s="25" t="n">
        <f aca="false">NORMSDIST(B4689)</f>
        <v>0.992569021078521</v>
      </c>
      <c r="E4689" s="25" t="n">
        <f aca="false">NORMSDIST(C4689)</f>
        <v>0.907155634752771</v>
      </c>
      <c r="F4689" s="23" t="n">
        <f aca="true">BETAINV(RAND(),T1_PERT!$F$5,T1_PERT!$G$5,T1_PERT!$C$5,T1_PERT!$E$5)</f>
        <v>4.440848531896</v>
      </c>
      <c r="G4689" s="23" t="n">
        <f aca="false">BETAINV(D4689,T1_PERT!$F$6,T1_PERT!$G$6,T1_PERT!$C$6,T1_PERT!$E$6)</f>
        <v>8.01991923001879</v>
      </c>
      <c r="H4689" s="23" t="n">
        <f aca="true">BETAINV(RAND(),T1_PERT!$F$7,T1_PERT!$G$7,T1_PERT!$C$7,T1_PERT!$E$7)</f>
        <v>5.79094497886424</v>
      </c>
      <c r="I4689" s="23" t="n">
        <f aca="false">BETAINV(E4689,T1_PERT!$F$8,T1_PERT!$G$8,T1_PERT!$C$8,T1_PERT!$E$8)</f>
        <v>6.37041066341973</v>
      </c>
      <c r="J4689" s="23" t="n">
        <f aca="true">BETAINV(RAND(),T1_PERT!$F$9,T1_PERT!$G$9,T1_PERT!$C$9,T1_PERT!$E$9)</f>
        <v>5.58306566403097</v>
      </c>
      <c r="K4689" s="23" t="n">
        <f aca="true">BETAINV(RAND(),T1_PERT!$F$10,T1_PERT!$G$10,T1_PERT!$C$10,T1_PERT!$E$10)</f>
        <v>2.39916802313156</v>
      </c>
      <c r="L4689" s="23" t="n">
        <f aca="false">F4689+G4689+I4689+K4689</f>
        <v>21.2303464484661</v>
      </c>
      <c r="M4689" s="23" t="n">
        <f aca="false">F4689+H4689+J4689+K4689</f>
        <v>18.2140271979228</v>
      </c>
      <c r="N4689" s="23" t="n">
        <f aca="false">MAX(L4689,M4689)</f>
        <v>21.2303464484661</v>
      </c>
    </row>
    <row r="4690" customFormat="false" ht="15" hidden="false" customHeight="false" outlineLevel="0" collapsed="false">
      <c r="A4690" s="5" t="n">
        <v>4671</v>
      </c>
      <c r="B4690" s="25" t="n">
        <f aca="true">NORMSINV(RAND())</f>
        <v>-0.482496531076792</v>
      </c>
      <c r="C4690" s="25" t="n">
        <f aca="true">$C$4*B4690+SQRT(1-$C$4^2)*NORMSINV(RAND())</f>
        <v>-0.0561676101791134</v>
      </c>
      <c r="D4690" s="25" t="n">
        <f aca="false">NORMSDIST(B4690)</f>
        <v>0.314726631038657</v>
      </c>
      <c r="E4690" s="25" t="n">
        <f aca="false">NORMSDIST(C4690)</f>
        <v>0.477604141872923</v>
      </c>
      <c r="F4690" s="23" t="n">
        <f aca="true">BETAINV(RAND(),T1_PERT!$F$5,T1_PERT!$G$5,T1_PERT!$C$5,T1_PERT!$E$5)</f>
        <v>3.64356558255452</v>
      </c>
      <c r="G4690" s="23" t="n">
        <f aca="false">BETAINV(D4690,T1_PERT!$F$6,T1_PERT!$G$6,T1_PERT!$C$6,T1_PERT!$E$6)</f>
        <v>4.68634733294001</v>
      </c>
      <c r="H4690" s="23" t="n">
        <f aca="true">BETAINV(RAND(),T1_PERT!$F$7,T1_PERT!$G$7,T1_PERT!$C$7,T1_PERT!$E$7)</f>
        <v>6.27443942342786</v>
      </c>
      <c r="I4690" s="23" t="n">
        <f aca="false">BETAINV(E4690,T1_PERT!$F$8,T1_PERT!$G$8,T1_PERT!$C$8,T1_PERT!$E$8)</f>
        <v>5.21133554720708</v>
      </c>
      <c r="J4690" s="23" t="n">
        <f aca="true">BETAINV(RAND(),T1_PERT!$F$9,T1_PERT!$G$9,T1_PERT!$C$9,T1_PERT!$E$9)</f>
        <v>4.92996612627032</v>
      </c>
      <c r="K4690" s="23" t="n">
        <f aca="true">BETAINV(RAND(),T1_PERT!$F$10,T1_PERT!$G$10,T1_PERT!$C$10,T1_PERT!$E$10)</f>
        <v>1.40463415569528</v>
      </c>
      <c r="L4690" s="23" t="n">
        <f aca="false">F4690+G4690+I4690+K4690</f>
        <v>14.9458826183969</v>
      </c>
      <c r="M4690" s="23" t="n">
        <f aca="false">F4690+H4690+J4690+K4690</f>
        <v>16.252605287948</v>
      </c>
      <c r="N4690" s="23" t="n">
        <f aca="false">MAX(L4690,M4690)</f>
        <v>16.252605287948</v>
      </c>
    </row>
    <row r="4691" customFormat="false" ht="15" hidden="false" customHeight="false" outlineLevel="0" collapsed="false">
      <c r="A4691" s="5" t="n">
        <v>4672</v>
      </c>
      <c r="B4691" s="25" t="n">
        <f aca="true">NORMSINV(RAND())</f>
        <v>0.0150037414816395</v>
      </c>
      <c r="C4691" s="25" t="n">
        <f aca="true">$C$4*B4691+SQRT(1-$C$4^2)*NORMSINV(RAND())</f>
        <v>0.0761874722623718</v>
      </c>
      <c r="D4691" s="25" t="n">
        <f aca="false">NORMSDIST(B4691)</f>
        <v>0.505985402275826</v>
      </c>
      <c r="E4691" s="25" t="n">
        <f aca="false">NORMSDIST(C4691)</f>
        <v>0.530365025296727</v>
      </c>
      <c r="F4691" s="23" t="n">
        <f aca="true">BETAINV(RAND(),T1_PERT!$F$5,T1_PERT!$G$5,T1_PERT!$C$5,T1_PERT!$E$5)</f>
        <v>4.71189070552598</v>
      </c>
      <c r="G4691" s="23" t="n">
        <f aca="false">BETAINV(D4691,T1_PERT!$F$6,T1_PERT!$G$6,T1_PERT!$C$6,T1_PERT!$E$6)</f>
        <v>5.27342125168048</v>
      </c>
      <c r="H4691" s="23" t="n">
        <f aca="true">BETAINV(RAND(),T1_PERT!$F$7,T1_PERT!$G$7,T1_PERT!$C$7,T1_PERT!$E$7)</f>
        <v>5.68337081235268</v>
      </c>
      <c r="I4691" s="23" t="n">
        <f aca="false">BETAINV(E4691,T1_PERT!$F$8,T1_PERT!$G$8,T1_PERT!$C$8,T1_PERT!$E$8)</f>
        <v>5.31571327967526</v>
      </c>
      <c r="J4691" s="23" t="n">
        <f aca="true">BETAINV(RAND(),T1_PERT!$F$9,T1_PERT!$G$9,T1_PERT!$C$9,T1_PERT!$E$9)</f>
        <v>4.26756231369419</v>
      </c>
      <c r="K4691" s="23" t="n">
        <f aca="true">BETAINV(RAND(),T1_PERT!$F$10,T1_PERT!$G$10,T1_PERT!$C$10,T1_PERT!$E$10)</f>
        <v>1.50660478414417</v>
      </c>
      <c r="L4691" s="23" t="n">
        <f aca="false">F4691+G4691+I4691+K4691</f>
        <v>16.8076300210259</v>
      </c>
      <c r="M4691" s="23" t="n">
        <f aca="false">F4691+H4691+J4691+K4691</f>
        <v>16.169428615717</v>
      </c>
      <c r="N4691" s="23" t="n">
        <f aca="false">MAX(L4691,M4691)</f>
        <v>16.8076300210259</v>
      </c>
    </row>
    <row r="4692" customFormat="false" ht="15" hidden="false" customHeight="false" outlineLevel="0" collapsed="false">
      <c r="A4692" s="5" t="n">
        <v>4673</v>
      </c>
      <c r="B4692" s="25" t="n">
        <f aca="true">NORMSINV(RAND())</f>
        <v>0.322502554887182</v>
      </c>
      <c r="C4692" s="25" t="n">
        <f aca="true">$C$4*B4692+SQRT(1-$C$4^2)*NORMSINV(RAND())</f>
        <v>-0.679742484679403</v>
      </c>
      <c r="D4692" s="25" t="n">
        <f aca="false">NORMSDIST(B4692)</f>
        <v>0.626463998725181</v>
      </c>
      <c r="E4692" s="25" t="n">
        <f aca="false">NORMSDIST(C4692)</f>
        <v>0.248333765115373</v>
      </c>
      <c r="F4692" s="23" t="n">
        <f aca="true">BETAINV(RAND(),T1_PERT!$F$5,T1_PERT!$G$5,T1_PERT!$C$5,T1_PERT!$E$5)</f>
        <v>2.90303604655515</v>
      </c>
      <c r="G4692" s="23" t="n">
        <f aca="false">BETAINV(D4692,T1_PERT!$F$6,T1_PERT!$G$6,T1_PERT!$C$6,T1_PERT!$E$6)</f>
        <v>5.6607671786932</v>
      </c>
      <c r="H4692" s="23" t="n">
        <f aca="true">BETAINV(RAND(),T1_PERT!$F$7,T1_PERT!$G$7,T1_PERT!$C$7,T1_PERT!$E$7)</f>
        <v>5.46430045304206</v>
      </c>
      <c r="I4692" s="23" t="n">
        <f aca="false">BETAINV(E4692,T1_PERT!$F$8,T1_PERT!$G$8,T1_PERT!$C$8,T1_PERT!$E$8)</f>
        <v>4.77177072667391</v>
      </c>
      <c r="J4692" s="23" t="n">
        <f aca="true">BETAINV(RAND(),T1_PERT!$F$9,T1_PERT!$G$9,T1_PERT!$C$9,T1_PERT!$E$9)</f>
        <v>4.56203176443647</v>
      </c>
      <c r="K4692" s="23" t="n">
        <f aca="true">BETAINV(RAND(),T1_PERT!$F$10,T1_PERT!$G$10,T1_PERT!$C$10,T1_PERT!$E$10)</f>
        <v>2.34015173838076</v>
      </c>
      <c r="L4692" s="23" t="n">
        <f aca="false">F4692+G4692+I4692+K4692</f>
        <v>15.675725690303</v>
      </c>
      <c r="M4692" s="23" t="n">
        <f aca="false">F4692+H4692+J4692+K4692</f>
        <v>15.2695200024144</v>
      </c>
      <c r="N4692" s="23" t="n">
        <f aca="false">MAX(L4692,M4692)</f>
        <v>15.675725690303</v>
      </c>
    </row>
    <row r="4693" customFormat="false" ht="15" hidden="false" customHeight="false" outlineLevel="0" collapsed="false">
      <c r="A4693" s="5" t="n">
        <v>4674</v>
      </c>
      <c r="B4693" s="25" t="n">
        <f aca="true">NORMSINV(RAND())</f>
        <v>0.036466509908312</v>
      </c>
      <c r="C4693" s="25" t="n">
        <f aca="true">$C$4*B4693+SQRT(1-$C$4^2)*NORMSINV(RAND())</f>
        <v>0.150336329197309</v>
      </c>
      <c r="D4693" s="25" t="n">
        <f aca="false">NORMSDIST(B4693)</f>
        <v>0.514544808919817</v>
      </c>
      <c r="E4693" s="25" t="n">
        <f aca="false">NORMSDIST(C4693)</f>
        <v>0.559750363937833</v>
      </c>
      <c r="F4693" s="23" t="n">
        <f aca="true">BETAINV(RAND(),T1_PERT!$F$5,T1_PERT!$G$5,T1_PERT!$C$5,T1_PERT!$E$5)</f>
        <v>5.28893271461009</v>
      </c>
      <c r="G4693" s="23" t="n">
        <f aca="false">BETAINV(D4693,T1_PERT!$F$6,T1_PERT!$G$6,T1_PERT!$C$6,T1_PERT!$E$6)</f>
        <v>5.30002131544574</v>
      </c>
      <c r="H4693" s="23" t="n">
        <f aca="true">BETAINV(RAND(),T1_PERT!$F$7,T1_PERT!$G$7,T1_PERT!$C$7,T1_PERT!$E$7)</f>
        <v>5.18926503935202</v>
      </c>
      <c r="I4693" s="23" t="n">
        <f aca="false">BETAINV(E4693,T1_PERT!$F$8,T1_PERT!$G$8,T1_PERT!$C$8,T1_PERT!$E$8)</f>
        <v>5.37550495157954</v>
      </c>
      <c r="J4693" s="23" t="n">
        <f aca="true">BETAINV(RAND(),T1_PERT!$F$9,T1_PERT!$G$9,T1_PERT!$C$9,T1_PERT!$E$9)</f>
        <v>3.46374455692164</v>
      </c>
      <c r="K4693" s="23" t="n">
        <f aca="true">BETAINV(RAND(),T1_PERT!$F$10,T1_PERT!$G$10,T1_PERT!$C$10,T1_PERT!$E$10)</f>
        <v>1.45250997652429</v>
      </c>
      <c r="L4693" s="23" t="n">
        <f aca="false">F4693+G4693+I4693+K4693</f>
        <v>17.4169689581597</v>
      </c>
      <c r="M4693" s="23" t="n">
        <f aca="false">F4693+H4693+J4693+K4693</f>
        <v>15.394452287408</v>
      </c>
      <c r="N4693" s="23" t="n">
        <f aca="false">MAX(L4693,M4693)</f>
        <v>17.4169689581597</v>
      </c>
    </row>
    <row r="4694" customFormat="false" ht="15" hidden="false" customHeight="false" outlineLevel="0" collapsed="false">
      <c r="A4694" s="5" t="n">
        <v>4675</v>
      </c>
      <c r="B4694" s="25" t="n">
        <f aca="true">NORMSINV(RAND())</f>
        <v>-1.15273911887674</v>
      </c>
      <c r="C4694" s="25" t="n">
        <f aca="true">$C$4*B4694+SQRT(1-$C$4^2)*NORMSINV(RAND())</f>
        <v>-0.908288962892481</v>
      </c>
      <c r="D4694" s="25" t="n">
        <f aca="false">NORMSDIST(B4694)</f>
        <v>0.124508739916109</v>
      </c>
      <c r="E4694" s="25" t="n">
        <f aca="false">NORMSDIST(C4694)</f>
        <v>0.181862786132156</v>
      </c>
      <c r="F4694" s="23" t="n">
        <f aca="true">BETAINV(RAND(),T1_PERT!$F$5,T1_PERT!$G$5,T1_PERT!$C$5,T1_PERT!$E$5)</f>
        <v>3.03420124821231</v>
      </c>
      <c r="G4694" s="23" t="n">
        <f aca="false">BETAINV(D4694,T1_PERT!$F$6,T1_PERT!$G$6,T1_PERT!$C$6,T1_PERT!$E$6)</f>
        <v>4.02446585979247</v>
      </c>
      <c r="H4694" s="23" t="n">
        <f aca="true">BETAINV(RAND(),T1_PERT!$F$7,T1_PERT!$G$7,T1_PERT!$C$7,T1_PERT!$E$7)</f>
        <v>6.86492293954468</v>
      </c>
      <c r="I4694" s="23" t="n">
        <f aca="false">BETAINV(E4694,T1_PERT!$F$8,T1_PERT!$G$8,T1_PERT!$C$8,T1_PERT!$E$8)</f>
        <v>4.63656222372229</v>
      </c>
      <c r="J4694" s="23" t="n">
        <f aca="true">BETAINV(RAND(),T1_PERT!$F$9,T1_PERT!$G$9,T1_PERT!$C$9,T1_PERT!$E$9)</f>
        <v>4.13803112940342</v>
      </c>
      <c r="K4694" s="23" t="n">
        <f aca="true">BETAINV(RAND(),T1_PERT!$F$10,T1_PERT!$G$10,T1_PERT!$C$10,T1_PERT!$E$10)</f>
        <v>1.60831160744497</v>
      </c>
      <c r="L4694" s="23" t="n">
        <f aca="false">F4694+G4694+I4694+K4694</f>
        <v>13.303540939172</v>
      </c>
      <c r="M4694" s="23" t="n">
        <f aca="false">F4694+H4694+J4694+K4694</f>
        <v>15.6454669246054</v>
      </c>
      <c r="N4694" s="23" t="n">
        <f aca="false">MAX(L4694,M4694)</f>
        <v>15.6454669246054</v>
      </c>
    </row>
    <row r="4695" customFormat="false" ht="15" hidden="false" customHeight="false" outlineLevel="0" collapsed="false">
      <c r="A4695" s="5" t="n">
        <v>4676</v>
      </c>
      <c r="B4695" s="25" t="n">
        <f aca="true">NORMSINV(RAND())</f>
        <v>-0.381779969635573</v>
      </c>
      <c r="C4695" s="25" t="n">
        <f aca="true">$C$4*B4695+SQRT(1-$C$4^2)*NORMSINV(RAND())</f>
        <v>0.379733296040128</v>
      </c>
      <c r="D4695" s="25" t="n">
        <f aca="false">NORMSDIST(B4695)</f>
        <v>0.351312288664289</v>
      </c>
      <c r="E4695" s="25" t="n">
        <f aca="false">NORMSDIST(C4695)</f>
        <v>0.647928299199716</v>
      </c>
      <c r="F4695" s="23" t="n">
        <f aca="true">BETAINV(RAND(),T1_PERT!$F$5,T1_PERT!$G$5,T1_PERT!$C$5,T1_PERT!$E$5)</f>
        <v>4.40778417888029</v>
      </c>
      <c r="G4695" s="23" t="n">
        <f aca="false">BETAINV(D4695,T1_PERT!$F$6,T1_PERT!$G$6,T1_PERT!$C$6,T1_PERT!$E$6)</f>
        <v>4.79980573774068</v>
      </c>
      <c r="H4695" s="23" t="n">
        <f aca="true">BETAINV(RAND(),T1_PERT!$F$7,T1_PERT!$G$7,T1_PERT!$C$7,T1_PERT!$E$7)</f>
        <v>7.68898525222179</v>
      </c>
      <c r="I4695" s="23" t="n">
        <f aca="false">BETAINV(E4695,T1_PERT!$F$8,T1_PERT!$G$8,T1_PERT!$C$8,T1_PERT!$E$8)</f>
        <v>5.56538985299991</v>
      </c>
      <c r="J4695" s="23" t="n">
        <f aca="true">BETAINV(RAND(),T1_PERT!$F$9,T1_PERT!$G$9,T1_PERT!$C$9,T1_PERT!$E$9)</f>
        <v>4.3541065349372</v>
      </c>
      <c r="K4695" s="23" t="n">
        <f aca="true">BETAINV(RAND(),T1_PERT!$F$10,T1_PERT!$G$10,T1_PERT!$C$10,T1_PERT!$E$10)</f>
        <v>1.38289333120413</v>
      </c>
      <c r="L4695" s="23" t="n">
        <f aca="false">F4695+G4695+I4695+K4695</f>
        <v>16.155873100825</v>
      </c>
      <c r="M4695" s="23" t="n">
        <f aca="false">F4695+H4695+J4695+K4695</f>
        <v>17.8337692972434</v>
      </c>
      <c r="N4695" s="23" t="n">
        <f aca="false">MAX(L4695,M4695)</f>
        <v>17.8337692972434</v>
      </c>
    </row>
    <row r="4696" customFormat="false" ht="15" hidden="false" customHeight="false" outlineLevel="0" collapsed="false">
      <c r="A4696" s="5" t="n">
        <v>4677</v>
      </c>
      <c r="B4696" s="25" t="n">
        <f aca="true">NORMSINV(RAND())</f>
        <v>-0.0701237195237082</v>
      </c>
      <c r="C4696" s="25" t="n">
        <f aca="true">$C$4*B4696+SQRT(1-$C$4^2)*NORMSINV(RAND())</f>
        <v>0.556506150072541</v>
      </c>
      <c r="D4696" s="25" t="n">
        <f aca="false">NORMSDIST(B4696)</f>
        <v>0.4720475938604</v>
      </c>
      <c r="E4696" s="25" t="n">
        <f aca="false">NORMSDIST(C4696)</f>
        <v>0.711067554334631</v>
      </c>
      <c r="F4696" s="23" t="n">
        <f aca="true">BETAINV(RAND(),T1_PERT!$F$5,T1_PERT!$G$5,T1_PERT!$C$5,T1_PERT!$E$5)</f>
        <v>5.35613862292269</v>
      </c>
      <c r="G4696" s="23" t="n">
        <f aca="false">BETAINV(D4696,T1_PERT!$F$6,T1_PERT!$G$6,T1_PERT!$C$6,T1_PERT!$E$6)</f>
        <v>5.16876194104414</v>
      </c>
      <c r="H4696" s="23" t="n">
        <f aca="true">BETAINV(RAND(),T1_PERT!$F$7,T1_PERT!$G$7,T1_PERT!$C$7,T1_PERT!$E$7)</f>
        <v>7.04596284768388</v>
      </c>
      <c r="I4696" s="23" t="n">
        <f aca="false">BETAINV(E4696,T1_PERT!$F$8,T1_PERT!$G$8,T1_PERT!$C$8,T1_PERT!$E$8)</f>
        <v>5.71546365861705</v>
      </c>
      <c r="J4696" s="23" t="n">
        <f aca="true">BETAINV(RAND(),T1_PERT!$F$9,T1_PERT!$G$9,T1_PERT!$C$9,T1_PERT!$E$9)</f>
        <v>4.4813268851902</v>
      </c>
      <c r="K4696" s="23" t="n">
        <f aca="true">BETAINV(RAND(),T1_PERT!$F$10,T1_PERT!$G$10,T1_PERT!$C$10,T1_PERT!$E$10)</f>
        <v>1.64933342217222</v>
      </c>
      <c r="L4696" s="23" t="n">
        <f aca="false">F4696+G4696+I4696+K4696</f>
        <v>17.8896976447561</v>
      </c>
      <c r="M4696" s="23" t="n">
        <f aca="false">F4696+H4696+J4696+K4696</f>
        <v>18.532761777969</v>
      </c>
      <c r="N4696" s="23" t="n">
        <f aca="false">MAX(L4696,M4696)</f>
        <v>18.532761777969</v>
      </c>
    </row>
    <row r="4697" customFormat="false" ht="15" hidden="false" customHeight="false" outlineLevel="0" collapsed="false">
      <c r="A4697" s="5" t="n">
        <v>4678</v>
      </c>
      <c r="B4697" s="25" t="n">
        <f aca="true">NORMSINV(RAND())</f>
        <v>-0.341536574491149</v>
      </c>
      <c r="C4697" s="25" t="n">
        <f aca="true">$C$4*B4697+SQRT(1-$C$4^2)*NORMSINV(RAND())</f>
        <v>-0.485151686075248</v>
      </c>
      <c r="D4697" s="25" t="n">
        <f aca="false">NORMSDIST(B4697)</f>
        <v>0.366349837902036</v>
      </c>
      <c r="E4697" s="25" t="n">
        <f aca="false">NORMSDIST(C4697)</f>
        <v>0.313784375349852</v>
      </c>
      <c r="F4697" s="23" t="n">
        <f aca="true">BETAINV(RAND(),T1_PERT!$F$5,T1_PERT!$G$5,T1_PERT!$C$5,T1_PERT!$E$5)</f>
        <v>4.58597987251264</v>
      </c>
      <c r="G4697" s="23" t="n">
        <f aca="false">BETAINV(D4697,T1_PERT!$F$6,T1_PERT!$G$6,T1_PERT!$C$6,T1_PERT!$E$6)</f>
        <v>4.84599976692254</v>
      </c>
      <c r="H4697" s="23" t="n">
        <f aca="true">BETAINV(RAND(),T1_PERT!$F$7,T1_PERT!$G$7,T1_PERT!$C$7,T1_PERT!$E$7)</f>
        <v>5.7582677589732</v>
      </c>
      <c r="I4697" s="23" t="n">
        <f aca="false">BETAINV(E4697,T1_PERT!$F$8,T1_PERT!$G$8,T1_PERT!$C$8,T1_PERT!$E$8)</f>
        <v>4.89849147657211</v>
      </c>
      <c r="J4697" s="23" t="n">
        <f aca="true">BETAINV(RAND(),T1_PERT!$F$9,T1_PERT!$G$9,T1_PERT!$C$9,T1_PERT!$E$9)</f>
        <v>3.92003354825804</v>
      </c>
      <c r="K4697" s="23" t="n">
        <f aca="true">BETAINV(RAND(),T1_PERT!$F$10,T1_PERT!$G$10,T1_PERT!$C$10,T1_PERT!$E$10)</f>
        <v>2.02293607314419</v>
      </c>
      <c r="L4697" s="23" t="n">
        <f aca="false">F4697+G4697+I4697+K4697</f>
        <v>16.3534071891515</v>
      </c>
      <c r="M4697" s="23" t="n">
        <f aca="false">F4697+H4697+J4697+K4697</f>
        <v>16.2872172528881</v>
      </c>
      <c r="N4697" s="23" t="n">
        <f aca="false">MAX(L4697,M4697)</f>
        <v>16.3534071891515</v>
      </c>
    </row>
    <row r="4698" customFormat="false" ht="15" hidden="false" customHeight="false" outlineLevel="0" collapsed="false">
      <c r="A4698" s="5" t="n">
        <v>4679</v>
      </c>
      <c r="B4698" s="25" t="n">
        <f aca="true">NORMSINV(RAND())</f>
        <v>0.518003194498712</v>
      </c>
      <c r="C4698" s="25" t="n">
        <f aca="true">$C$4*B4698+SQRT(1-$C$4^2)*NORMSINV(RAND())</f>
        <v>0.0883135784378034</v>
      </c>
      <c r="D4698" s="25" t="n">
        <f aca="false">NORMSDIST(B4698)</f>
        <v>0.69777197974877</v>
      </c>
      <c r="E4698" s="25" t="n">
        <f aca="false">NORMSDIST(C4698)</f>
        <v>0.535186276454382</v>
      </c>
      <c r="F4698" s="23" t="n">
        <f aca="true">BETAINV(RAND(),T1_PERT!$F$5,T1_PERT!$G$5,T1_PERT!$C$5,T1_PERT!$E$5)</f>
        <v>2.73387863833179</v>
      </c>
      <c r="G4698" s="23" t="n">
        <f aca="false">BETAINV(D4698,T1_PERT!$F$6,T1_PERT!$G$6,T1_PERT!$C$6,T1_PERT!$E$6)</f>
        <v>5.91126042400853</v>
      </c>
      <c r="H4698" s="23" t="n">
        <f aca="true">BETAINV(RAND(),T1_PERT!$F$7,T1_PERT!$G$7,T1_PERT!$C$7,T1_PERT!$E$7)</f>
        <v>4.21444012345592</v>
      </c>
      <c r="I4698" s="23" t="n">
        <f aca="false">BETAINV(E4698,T1_PERT!$F$8,T1_PERT!$G$8,T1_PERT!$C$8,T1_PERT!$E$8)</f>
        <v>5.32543051704139</v>
      </c>
      <c r="J4698" s="23" t="n">
        <f aca="true">BETAINV(RAND(),T1_PERT!$F$9,T1_PERT!$G$9,T1_PERT!$C$9,T1_PERT!$E$9)</f>
        <v>3.62263371203801</v>
      </c>
      <c r="K4698" s="23" t="n">
        <f aca="true">BETAINV(RAND(),T1_PERT!$F$10,T1_PERT!$G$10,T1_PERT!$C$10,T1_PERT!$E$10)</f>
        <v>2.61005066229192</v>
      </c>
      <c r="L4698" s="23" t="n">
        <f aca="false">F4698+G4698+I4698+K4698</f>
        <v>16.5806202416736</v>
      </c>
      <c r="M4698" s="23" t="n">
        <f aca="false">F4698+H4698+J4698+K4698</f>
        <v>13.1810031361176</v>
      </c>
      <c r="N4698" s="23" t="n">
        <f aca="false">MAX(L4698,M4698)</f>
        <v>16.5806202416736</v>
      </c>
    </row>
    <row r="4699" customFormat="false" ht="15" hidden="false" customHeight="false" outlineLevel="0" collapsed="false">
      <c r="A4699" s="5" t="n">
        <v>4680</v>
      </c>
      <c r="B4699" s="25" t="n">
        <f aca="true">NORMSINV(RAND())</f>
        <v>-0.678981919491413</v>
      </c>
      <c r="C4699" s="25" t="n">
        <f aca="true">$C$4*B4699+SQRT(1-$C$4^2)*NORMSINV(RAND())</f>
        <v>-1.1648133835574</v>
      </c>
      <c r="D4699" s="25" t="n">
        <f aca="false">NORMSDIST(B4699)</f>
        <v>0.248574659061316</v>
      </c>
      <c r="E4699" s="25" t="n">
        <f aca="false">NORMSDIST(C4699)</f>
        <v>0.122047270118209</v>
      </c>
      <c r="F4699" s="23" t="n">
        <f aca="true">BETAINV(RAND(),T1_PERT!$F$5,T1_PERT!$G$5,T1_PERT!$C$5,T1_PERT!$E$5)</f>
        <v>5.41739656812746</v>
      </c>
      <c r="G4699" s="23" t="n">
        <f aca="false">BETAINV(D4699,T1_PERT!$F$6,T1_PERT!$G$6,T1_PERT!$C$6,T1_PERT!$E$6)</f>
        <v>4.47464597632829</v>
      </c>
      <c r="H4699" s="23" t="n">
        <f aca="true">BETAINV(RAND(),T1_PERT!$F$7,T1_PERT!$G$7,T1_PERT!$C$7,T1_PERT!$E$7)</f>
        <v>7.24253882438669</v>
      </c>
      <c r="I4699" s="23" t="n">
        <f aca="false">BETAINV(E4699,T1_PERT!$F$8,T1_PERT!$G$8,T1_PERT!$C$8,T1_PERT!$E$8)</f>
        <v>4.50314632255915</v>
      </c>
      <c r="J4699" s="23" t="n">
        <f aca="true">BETAINV(RAND(),T1_PERT!$F$9,T1_PERT!$G$9,T1_PERT!$C$9,T1_PERT!$E$9)</f>
        <v>4.75759581180206</v>
      </c>
      <c r="K4699" s="23" t="n">
        <f aca="true">BETAINV(RAND(),T1_PERT!$F$10,T1_PERT!$G$10,T1_PERT!$C$10,T1_PERT!$E$10)</f>
        <v>1.78825794919782</v>
      </c>
      <c r="L4699" s="23" t="n">
        <f aca="false">F4699+G4699+I4699+K4699</f>
        <v>16.1834468162127</v>
      </c>
      <c r="M4699" s="23" t="n">
        <f aca="false">F4699+H4699+J4699+K4699</f>
        <v>19.205789153514</v>
      </c>
      <c r="N4699" s="23" t="n">
        <f aca="false">MAX(L4699,M4699)</f>
        <v>19.205789153514</v>
      </c>
    </row>
    <row r="4700" customFormat="false" ht="15" hidden="false" customHeight="false" outlineLevel="0" collapsed="false">
      <c r="A4700" s="5" t="n">
        <v>4681</v>
      </c>
      <c r="B4700" s="25" t="n">
        <f aca="true">NORMSINV(RAND())</f>
        <v>2.23273549388056</v>
      </c>
      <c r="C4700" s="25" t="n">
        <f aca="true">$C$4*B4700+SQRT(1-$C$4^2)*NORMSINV(RAND())</f>
        <v>2.93648673739795</v>
      </c>
      <c r="D4700" s="25" t="n">
        <f aca="false">NORMSDIST(B4700)</f>
        <v>0.987216803825474</v>
      </c>
      <c r="E4700" s="25" t="n">
        <f aca="false">NORMSDIST(C4700)</f>
        <v>0.998340234927783</v>
      </c>
      <c r="F4700" s="23" t="n">
        <f aca="true">BETAINV(RAND(),T1_PERT!$F$5,T1_PERT!$G$5,T1_PERT!$C$5,T1_PERT!$E$5)</f>
        <v>5.16482800865187</v>
      </c>
      <c r="G4700" s="23" t="n">
        <f aca="false">BETAINV(D4700,T1_PERT!$F$6,T1_PERT!$G$6,T1_PERT!$C$6,T1_PERT!$E$6)</f>
        <v>7.8531410464459</v>
      </c>
      <c r="H4700" s="23" t="n">
        <f aca="true">BETAINV(RAND(),T1_PERT!$F$7,T1_PERT!$G$7,T1_PERT!$C$7,T1_PERT!$E$7)</f>
        <v>3.47138769562859</v>
      </c>
      <c r="I4700" s="23" t="n">
        <f aca="false">BETAINV(E4700,T1_PERT!$F$8,T1_PERT!$G$8,T1_PERT!$C$8,T1_PERT!$E$8)</f>
        <v>7.44392949937441</v>
      </c>
      <c r="J4700" s="23" t="n">
        <f aca="true">BETAINV(RAND(),T1_PERT!$F$9,T1_PERT!$G$9,T1_PERT!$C$9,T1_PERT!$E$9)</f>
        <v>4.89104196583323</v>
      </c>
      <c r="K4700" s="23" t="n">
        <f aca="true">BETAINV(RAND(),T1_PERT!$F$10,T1_PERT!$G$10,T1_PERT!$C$10,T1_PERT!$E$10)</f>
        <v>1.48558326746529</v>
      </c>
      <c r="L4700" s="23" t="n">
        <f aca="false">F4700+G4700+I4700+K4700</f>
        <v>21.9474818219375</v>
      </c>
      <c r="M4700" s="23" t="n">
        <f aca="false">F4700+H4700+J4700+K4700</f>
        <v>15.012840937579</v>
      </c>
      <c r="N4700" s="23" t="n">
        <f aca="false">MAX(L4700,M4700)</f>
        <v>21.9474818219375</v>
      </c>
    </row>
    <row r="4701" customFormat="false" ht="15" hidden="false" customHeight="false" outlineLevel="0" collapsed="false">
      <c r="A4701" s="5" t="n">
        <v>4682</v>
      </c>
      <c r="B4701" s="25" t="n">
        <f aca="true">NORMSINV(RAND())</f>
        <v>0.859247713710855</v>
      </c>
      <c r="C4701" s="25" t="n">
        <f aca="true">$C$4*B4701+SQRT(1-$C$4^2)*NORMSINV(RAND())</f>
        <v>1.08870139413984</v>
      </c>
      <c r="D4701" s="25" t="n">
        <f aca="false">NORMSDIST(B4701)</f>
        <v>0.804898067852695</v>
      </c>
      <c r="E4701" s="25" t="n">
        <f aca="false">NORMSDIST(C4701)</f>
        <v>0.861857206589478</v>
      </c>
      <c r="F4701" s="23" t="n">
        <f aca="true">BETAINV(RAND(),T1_PERT!$F$5,T1_PERT!$G$5,T1_PERT!$C$5,T1_PERT!$E$5)</f>
        <v>3.35322034012107</v>
      </c>
      <c r="G4701" s="23" t="n">
        <f aca="false">BETAINV(D4701,T1_PERT!$F$6,T1_PERT!$G$6,T1_PERT!$C$6,T1_PERT!$E$6)</f>
        <v>6.347207976232</v>
      </c>
      <c r="H4701" s="23" t="n">
        <f aca="true">BETAINV(RAND(),T1_PERT!$F$7,T1_PERT!$G$7,T1_PERT!$C$7,T1_PERT!$E$7)</f>
        <v>5.23490924479147</v>
      </c>
      <c r="I4701" s="23" t="n">
        <f aca="false">BETAINV(E4701,T1_PERT!$F$8,T1_PERT!$G$8,T1_PERT!$C$8,T1_PERT!$E$8)</f>
        <v>6.17282315403948</v>
      </c>
      <c r="J4701" s="23" t="n">
        <f aca="true">BETAINV(RAND(),T1_PERT!$F$9,T1_PERT!$G$9,T1_PERT!$C$9,T1_PERT!$E$9)</f>
        <v>3.32723801013824</v>
      </c>
      <c r="K4701" s="23" t="n">
        <f aca="true">BETAINV(RAND(),T1_PERT!$F$10,T1_PERT!$G$10,T1_PERT!$C$10,T1_PERT!$E$10)</f>
        <v>2.00360131522593</v>
      </c>
      <c r="L4701" s="23" t="n">
        <f aca="false">F4701+G4701+I4701+K4701</f>
        <v>17.8768527856185</v>
      </c>
      <c r="M4701" s="23" t="n">
        <f aca="false">F4701+H4701+J4701+K4701</f>
        <v>13.9189689102767</v>
      </c>
      <c r="N4701" s="23" t="n">
        <f aca="false">MAX(L4701,M4701)</f>
        <v>17.8768527856185</v>
      </c>
    </row>
    <row r="4702" customFormat="false" ht="15" hidden="false" customHeight="false" outlineLevel="0" collapsed="false">
      <c r="A4702" s="5" t="n">
        <v>4683</v>
      </c>
      <c r="B4702" s="25" t="n">
        <f aca="true">NORMSINV(RAND())</f>
        <v>-0.457171980012661</v>
      </c>
      <c r="C4702" s="25" t="n">
        <f aca="true">$C$4*B4702+SQRT(1-$C$4^2)*NORMSINV(RAND())</f>
        <v>0.989704374858128</v>
      </c>
      <c r="D4702" s="25" t="n">
        <f aca="false">NORMSDIST(B4702)</f>
        <v>0.323773718266858</v>
      </c>
      <c r="E4702" s="25" t="n">
        <f aca="false">NORMSDIST(C4702)</f>
        <v>0.83884068198467</v>
      </c>
      <c r="F4702" s="23" t="n">
        <f aca="true">BETAINV(RAND(),T1_PERT!$F$5,T1_PERT!$G$5,T1_PERT!$C$5,T1_PERT!$E$5)</f>
        <v>3.35544065555605</v>
      </c>
      <c r="G4702" s="23" t="n">
        <f aca="false">BETAINV(D4702,T1_PERT!$F$6,T1_PERT!$G$6,T1_PERT!$C$6,T1_PERT!$E$6)</f>
        <v>4.71457712652602</v>
      </c>
      <c r="H4702" s="23" t="n">
        <f aca="true">BETAINV(RAND(),T1_PERT!$F$7,T1_PERT!$G$7,T1_PERT!$C$7,T1_PERT!$E$7)</f>
        <v>6.51657044812808</v>
      </c>
      <c r="I4702" s="23" t="n">
        <f aca="false">BETAINV(E4702,T1_PERT!$F$8,T1_PERT!$G$8,T1_PERT!$C$8,T1_PERT!$E$8)</f>
        <v>6.08817377881659</v>
      </c>
      <c r="J4702" s="23" t="n">
        <f aca="true">BETAINV(RAND(),T1_PERT!$F$9,T1_PERT!$G$9,T1_PERT!$C$9,T1_PERT!$E$9)</f>
        <v>4.61233495254698</v>
      </c>
      <c r="K4702" s="23" t="n">
        <f aca="true">BETAINV(RAND(),T1_PERT!$F$10,T1_PERT!$G$10,T1_PERT!$C$10,T1_PERT!$E$10)</f>
        <v>1.43829852607239</v>
      </c>
      <c r="L4702" s="23" t="n">
        <f aca="false">F4702+G4702+I4702+K4702</f>
        <v>15.5964900869711</v>
      </c>
      <c r="M4702" s="23" t="n">
        <f aca="false">F4702+H4702+J4702+K4702</f>
        <v>15.9226445823035</v>
      </c>
      <c r="N4702" s="23" t="n">
        <f aca="false">MAX(L4702,M4702)</f>
        <v>15.9226445823035</v>
      </c>
    </row>
    <row r="4703" customFormat="false" ht="15" hidden="false" customHeight="false" outlineLevel="0" collapsed="false">
      <c r="A4703" s="5" t="n">
        <v>4684</v>
      </c>
      <c r="B4703" s="25" t="n">
        <f aca="true">NORMSINV(RAND())</f>
        <v>-0.88902512866574</v>
      </c>
      <c r="C4703" s="25" t="n">
        <f aca="true">$C$4*B4703+SQRT(1-$C$4^2)*NORMSINV(RAND())</f>
        <v>-1.462214294943</v>
      </c>
      <c r="D4703" s="25" t="n">
        <f aca="false">NORMSDIST(B4703)</f>
        <v>0.186994787494961</v>
      </c>
      <c r="E4703" s="25" t="n">
        <f aca="false">NORMSDIST(C4703)</f>
        <v>0.0718412477864715</v>
      </c>
      <c r="F4703" s="23" t="n">
        <f aca="true">BETAINV(RAND(),T1_PERT!$F$5,T1_PERT!$G$5,T1_PERT!$C$5,T1_PERT!$E$5)</f>
        <v>5.45888968581608</v>
      </c>
      <c r="G4703" s="23" t="n">
        <f aca="false">BETAINV(D4703,T1_PERT!$F$6,T1_PERT!$G$6,T1_PERT!$C$6,T1_PERT!$E$6)</f>
        <v>4.26394541152269</v>
      </c>
      <c r="H4703" s="23" t="n">
        <f aca="true">BETAINV(RAND(),T1_PERT!$F$7,T1_PERT!$G$7,T1_PERT!$C$7,T1_PERT!$E$7)</f>
        <v>6.35046861399085</v>
      </c>
      <c r="I4703" s="23" t="n">
        <f aca="false">BETAINV(E4703,T1_PERT!$F$8,T1_PERT!$G$8,T1_PERT!$C$8,T1_PERT!$E$8)</f>
        <v>4.37299096175105</v>
      </c>
      <c r="J4703" s="23" t="n">
        <f aca="true">BETAINV(RAND(),T1_PERT!$F$9,T1_PERT!$G$9,T1_PERT!$C$9,T1_PERT!$E$9)</f>
        <v>4.29298268214451</v>
      </c>
      <c r="K4703" s="23" t="n">
        <f aca="true">BETAINV(RAND(),T1_PERT!$F$10,T1_PERT!$G$10,T1_PERT!$C$10,T1_PERT!$E$10)</f>
        <v>1.49708366894228</v>
      </c>
      <c r="L4703" s="23" t="n">
        <f aca="false">F4703+G4703+I4703+K4703</f>
        <v>15.5929097280321</v>
      </c>
      <c r="M4703" s="23" t="n">
        <f aca="false">F4703+H4703+J4703+K4703</f>
        <v>17.5994246508937</v>
      </c>
      <c r="N4703" s="23" t="n">
        <f aca="false">MAX(L4703,M4703)</f>
        <v>17.5994246508937</v>
      </c>
    </row>
    <row r="4704" customFormat="false" ht="15" hidden="false" customHeight="false" outlineLevel="0" collapsed="false">
      <c r="A4704" s="5" t="n">
        <v>4685</v>
      </c>
      <c r="B4704" s="25" t="n">
        <f aca="true">NORMSINV(RAND())</f>
        <v>-0.388778071676384</v>
      </c>
      <c r="C4704" s="25" t="n">
        <f aca="true">$C$4*B4704+SQRT(1-$C$4^2)*NORMSINV(RAND())</f>
        <v>-1.40012052286872</v>
      </c>
      <c r="D4704" s="25" t="n">
        <f aca="false">NORMSDIST(B4704)</f>
        <v>0.34872016174641</v>
      </c>
      <c r="E4704" s="25" t="n">
        <f aca="false">NORMSDIST(C4704)</f>
        <v>0.0807386151724789</v>
      </c>
      <c r="F4704" s="23" t="n">
        <f aca="true">BETAINV(RAND(),T1_PERT!$F$5,T1_PERT!$G$5,T1_PERT!$C$5,T1_PERT!$E$5)</f>
        <v>5.68426179868149</v>
      </c>
      <c r="G4704" s="23" t="n">
        <f aca="false">BETAINV(D4704,T1_PERT!$F$6,T1_PERT!$G$6,T1_PERT!$C$6,T1_PERT!$E$6)</f>
        <v>4.79182160151726</v>
      </c>
      <c r="H4704" s="23" t="n">
        <f aca="true">BETAINV(RAND(),T1_PERT!$F$7,T1_PERT!$G$7,T1_PERT!$C$7,T1_PERT!$E$7)</f>
        <v>4.40442907432206</v>
      </c>
      <c r="I4704" s="23" t="n">
        <f aca="false">BETAINV(E4704,T1_PERT!$F$8,T1_PERT!$G$8,T1_PERT!$C$8,T1_PERT!$E$8)</f>
        <v>4.39801761241066</v>
      </c>
      <c r="J4704" s="23" t="n">
        <f aca="true">BETAINV(RAND(),T1_PERT!$F$9,T1_PERT!$G$9,T1_PERT!$C$9,T1_PERT!$E$9)</f>
        <v>4.12758792336839</v>
      </c>
      <c r="K4704" s="23" t="n">
        <f aca="true">BETAINV(RAND(),T1_PERT!$F$10,T1_PERT!$G$10,T1_PERT!$C$10,T1_PERT!$E$10)</f>
        <v>1.3963337674533</v>
      </c>
      <c r="L4704" s="23" t="n">
        <f aca="false">F4704+G4704+I4704+K4704</f>
        <v>16.2704347800627</v>
      </c>
      <c r="M4704" s="23" t="n">
        <f aca="false">F4704+H4704+J4704+K4704</f>
        <v>15.6126125638252</v>
      </c>
      <c r="N4704" s="23" t="n">
        <f aca="false">MAX(L4704,M4704)</f>
        <v>16.2704347800627</v>
      </c>
    </row>
    <row r="4705" customFormat="false" ht="15" hidden="false" customHeight="false" outlineLevel="0" collapsed="false">
      <c r="A4705" s="5" t="n">
        <v>4686</v>
      </c>
      <c r="B4705" s="25" t="n">
        <f aca="true">NORMSINV(RAND())</f>
        <v>-0.513308159814997</v>
      </c>
      <c r="C4705" s="25" t="n">
        <f aca="true">$C$4*B4705+SQRT(1-$C$4^2)*NORMSINV(RAND())</f>
        <v>0.183672917615448</v>
      </c>
      <c r="D4705" s="25" t="n">
        <f aca="false">NORMSDIST(B4705)</f>
        <v>0.30386788850224</v>
      </c>
      <c r="E4705" s="25" t="n">
        <f aca="false">NORMSDIST(C4705)</f>
        <v>0.572864971981001</v>
      </c>
      <c r="F4705" s="23" t="n">
        <f aca="true">BETAINV(RAND(),T1_PERT!$F$5,T1_PERT!$G$5,T1_PERT!$C$5,T1_PERT!$E$5)</f>
        <v>4.945676818701</v>
      </c>
      <c r="G4705" s="23" t="n">
        <f aca="false">BETAINV(D4705,T1_PERT!$F$6,T1_PERT!$G$6,T1_PERT!$C$6,T1_PERT!$E$6)</f>
        <v>4.65228080206531</v>
      </c>
      <c r="H4705" s="23" t="n">
        <f aca="true">BETAINV(RAND(),T1_PERT!$F$7,T1_PERT!$G$7,T1_PERT!$C$7,T1_PERT!$E$7)</f>
        <v>3.78967772914417</v>
      </c>
      <c r="I4705" s="23" t="n">
        <f aca="false">BETAINV(E4705,T1_PERT!$F$8,T1_PERT!$G$8,T1_PERT!$C$8,T1_PERT!$E$8)</f>
        <v>5.40266487701085</v>
      </c>
      <c r="J4705" s="23" t="n">
        <f aca="true">BETAINV(RAND(),T1_PERT!$F$9,T1_PERT!$G$9,T1_PERT!$C$9,T1_PERT!$E$9)</f>
        <v>3.8345192994616</v>
      </c>
      <c r="K4705" s="23" t="n">
        <f aca="true">BETAINV(RAND(),T1_PERT!$F$10,T1_PERT!$G$10,T1_PERT!$C$10,T1_PERT!$E$10)</f>
        <v>2.18099111888424</v>
      </c>
      <c r="L4705" s="23" t="n">
        <f aca="false">F4705+G4705+I4705+K4705</f>
        <v>17.1816136166614</v>
      </c>
      <c r="M4705" s="23" t="n">
        <f aca="false">F4705+H4705+J4705+K4705</f>
        <v>14.750864966191</v>
      </c>
      <c r="N4705" s="23" t="n">
        <f aca="false">MAX(L4705,M4705)</f>
        <v>17.1816136166614</v>
      </c>
    </row>
    <row r="4706" customFormat="false" ht="15" hidden="false" customHeight="false" outlineLevel="0" collapsed="false">
      <c r="A4706" s="5" t="n">
        <v>4687</v>
      </c>
      <c r="B4706" s="25" t="n">
        <f aca="true">NORMSINV(RAND())</f>
        <v>-0.688169399853339</v>
      </c>
      <c r="C4706" s="25" t="n">
        <f aca="true">$C$4*B4706+SQRT(1-$C$4^2)*NORMSINV(RAND())</f>
        <v>0.0662177057128713</v>
      </c>
      <c r="D4706" s="25" t="n">
        <f aca="false">NORMSDIST(B4706)</f>
        <v>0.245673055666477</v>
      </c>
      <c r="E4706" s="25" t="n">
        <f aca="false">NORMSDIST(C4706)</f>
        <v>0.526397749704342</v>
      </c>
      <c r="F4706" s="23" t="n">
        <f aca="true">BETAINV(RAND(),T1_PERT!$F$5,T1_PERT!$G$5,T1_PERT!$C$5,T1_PERT!$E$5)</f>
        <v>4.93250040294745</v>
      </c>
      <c r="G4706" s="23" t="n">
        <f aca="false">BETAINV(D4706,T1_PERT!$F$6,T1_PERT!$G$6,T1_PERT!$C$6,T1_PERT!$E$6)</f>
        <v>4.4650804030044</v>
      </c>
      <c r="H4706" s="23" t="n">
        <f aca="true">BETAINV(RAND(),T1_PERT!$F$7,T1_PERT!$G$7,T1_PERT!$C$7,T1_PERT!$E$7)</f>
        <v>7.07253063049641</v>
      </c>
      <c r="I4706" s="23" t="n">
        <f aca="false">BETAINV(E4706,T1_PERT!$F$8,T1_PERT!$G$8,T1_PERT!$C$8,T1_PERT!$E$8)</f>
        <v>5.3077425165591</v>
      </c>
      <c r="J4706" s="23" t="n">
        <f aca="true">BETAINV(RAND(),T1_PERT!$F$9,T1_PERT!$G$9,T1_PERT!$C$9,T1_PERT!$E$9)</f>
        <v>3.56382762560406</v>
      </c>
      <c r="K4706" s="23" t="n">
        <f aca="true">BETAINV(RAND(),T1_PERT!$F$10,T1_PERT!$G$10,T1_PERT!$C$10,T1_PERT!$E$10)</f>
        <v>1.74969358097519</v>
      </c>
      <c r="L4706" s="23" t="n">
        <f aca="false">F4706+G4706+I4706+K4706</f>
        <v>16.4550169034861</v>
      </c>
      <c r="M4706" s="23" t="n">
        <f aca="false">F4706+H4706+J4706+K4706</f>
        <v>17.3185522400231</v>
      </c>
      <c r="N4706" s="23" t="n">
        <f aca="false">MAX(L4706,M4706)</f>
        <v>17.3185522400231</v>
      </c>
    </row>
    <row r="4707" customFormat="false" ht="15" hidden="false" customHeight="false" outlineLevel="0" collapsed="false">
      <c r="A4707" s="5" t="n">
        <v>4688</v>
      </c>
      <c r="B4707" s="25" t="n">
        <f aca="true">NORMSINV(RAND())</f>
        <v>0.196227529495546</v>
      </c>
      <c r="C4707" s="25" t="n">
        <f aca="true">$C$4*B4707+SQRT(1-$C$4^2)*NORMSINV(RAND())</f>
        <v>-0.511551646272307</v>
      </c>
      <c r="D4707" s="25" t="n">
        <f aca="false">NORMSDIST(B4707)</f>
        <v>0.577783959257408</v>
      </c>
      <c r="E4707" s="25" t="n">
        <f aca="false">NORMSDIST(C4707)</f>
        <v>0.304482417029186</v>
      </c>
      <c r="F4707" s="23" t="n">
        <f aca="true">BETAINV(RAND(),T1_PERT!$F$5,T1_PERT!$G$5,T1_PERT!$C$5,T1_PERT!$E$5)</f>
        <v>2.31996386194152</v>
      </c>
      <c r="G4707" s="23" t="n">
        <f aca="false">BETAINV(D4707,T1_PERT!$F$6,T1_PERT!$G$6,T1_PERT!$C$6,T1_PERT!$E$6)</f>
        <v>5.50028731033744</v>
      </c>
      <c r="H4707" s="23" t="n">
        <f aca="true">BETAINV(RAND(),T1_PERT!$F$7,T1_PERT!$G$7,T1_PERT!$C$7,T1_PERT!$E$7)</f>
        <v>5.4184088921456</v>
      </c>
      <c r="I4707" s="23" t="n">
        <f aca="false">BETAINV(E4707,T1_PERT!$F$8,T1_PERT!$G$8,T1_PERT!$C$8,T1_PERT!$E$8)</f>
        <v>4.88070008136308</v>
      </c>
      <c r="J4707" s="23" t="n">
        <f aca="true">BETAINV(RAND(),T1_PERT!$F$9,T1_PERT!$G$9,T1_PERT!$C$9,T1_PERT!$E$9)</f>
        <v>3.36769018220289</v>
      </c>
      <c r="K4707" s="23" t="n">
        <f aca="true">BETAINV(RAND(),T1_PERT!$F$10,T1_PERT!$G$10,T1_PERT!$C$10,T1_PERT!$E$10)</f>
        <v>1.87878570296204</v>
      </c>
      <c r="L4707" s="23" t="n">
        <f aca="false">F4707+G4707+I4707+K4707</f>
        <v>14.5797369566041</v>
      </c>
      <c r="M4707" s="23" t="n">
        <f aca="false">F4707+H4707+J4707+K4707</f>
        <v>12.9848486392521</v>
      </c>
      <c r="N4707" s="23" t="n">
        <f aca="false">MAX(L4707,M4707)</f>
        <v>14.5797369566041</v>
      </c>
    </row>
    <row r="4708" customFormat="false" ht="15" hidden="false" customHeight="false" outlineLevel="0" collapsed="false">
      <c r="A4708" s="5" t="n">
        <v>4689</v>
      </c>
      <c r="B4708" s="25" t="n">
        <f aca="true">NORMSINV(RAND())</f>
        <v>-1.25982268342972</v>
      </c>
      <c r="C4708" s="25" t="n">
        <f aca="true">$C$4*B4708+SQRT(1-$C$4^2)*NORMSINV(RAND())</f>
        <v>-1.18897743192069</v>
      </c>
      <c r="D4708" s="25" t="n">
        <f aca="false">NORMSDIST(B4708)</f>
        <v>0.103866667490221</v>
      </c>
      <c r="E4708" s="25" t="n">
        <f aca="false">NORMSDIST(C4708)</f>
        <v>0.117224273893739</v>
      </c>
      <c r="F4708" s="23" t="n">
        <f aca="true">BETAINV(RAND(),T1_PERT!$F$5,T1_PERT!$G$5,T1_PERT!$C$5,T1_PERT!$E$5)</f>
        <v>3.62994502998976</v>
      </c>
      <c r="G4708" s="23" t="n">
        <f aca="false">BETAINV(D4708,T1_PERT!$F$6,T1_PERT!$G$6,T1_PERT!$C$6,T1_PERT!$E$6)</f>
        <v>3.9355968154463</v>
      </c>
      <c r="H4708" s="23" t="n">
        <f aca="true">BETAINV(RAND(),T1_PERT!$F$7,T1_PERT!$G$7,T1_PERT!$C$7,T1_PERT!$E$7)</f>
        <v>7.1204527942721</v>
      </c>
      <c r="I4708" s="23" t="n">
        <f aca="false">BETAINV(E4708,T1_PERT!$F$8,T1_PERT!$G$8,T1_PERT!$C$8,T1_PERT!$E$8)</f>
        <v>4.49159233267658</v>
      </c>
      <c r="J4708" s="23" t="n">
        <f aca="true">BETAINV(RAND(),T1_PERT!$F$9,T1_PERT!$G$9,T1_PERT!$C$9,T1_PERT!$E$9)</f>
        <v>4.8223849311353</v>
      </c>
      <c r="K4708" s="23" t="n">
        <f aca="true">BETAINV(RAND(),T1_PERT!$F$10,T1_PERT!$G$10,T1_PERT!$C$10,T1_PERT!$E$10)</f>
        <v>1.45266824583109</v>
      </c>
      <c r="L4708" s="23" t="n">
        <f aca="false">F4708+G4708+I4708+K4708</f>
        <v>13.5098024239437</v>
      </c>
      <c r="M4708" s="23" t="n">
        <f aca="false">F4708+H4708+J4708+K4708</f>
        <v>17.0254510012283</v>
      </c>
      <c r="N4708" s="23" t="n">
        <f aca="false">MAX(L4708,M4708)</f>
        <v>17.0254510012283</v>
      </c>
    </row>
    <row r="4709" customFormat="false" ht="15" hidden="false" customHeight="false" outlineLevel="0" collapsed="false">
      <c r="A4709" s="5" t="n">
        <v>4690</v>
      </c>
      <c r="B4709" s="25" t="n">
        <f aca="true">NORMSINV(RAND())</f>
        <v>0.467970812926324</v>
      </c>
      <c r="C4709" s="25" t="n">
        <f aca="true">$C$4*B4709+SQRT(1-$C$4^2)*NORMSINV(RAND())</f>
        <v>0.599261245121124</v>
      </c>
      <c r="D4709" s="25" t="n">
        <f aca="false">NORMSDIST(B4709)</f>
        <v>0.680097268928906</v>
      </c>
      <c r="E4709" s="25" t="n">
        <f aca="false">NORMSDIST(C4709)</f>
        <v>0.725500656405041</v>
      </c>
      <c r="F4709" s="23" t="n">
        <f aca="true">BETAINV(RAND(),T1_PERT!$F$5,T1_PERT!$G$5,T1_PERT!$C$5,T1_PERT!$E$5)</f>
        <v>3.6043190346891</v>
      </c>
      <c r="G4709" s="23" t="n">
        <f aca="false">BETAINV(D4709,T1_PERT!$F$6,T1_PERT!$G$6,T1_PERT!$C$6,T1_PERT!$E$6)</f>
        <v>5.84703639244841</v>
      </c>
      <c r="H4709" s="23" t="n">
        <f aca="true">BETAINV(RAND(),T1_PERT!$F$7,T1_PERT!$G$7,T1_PERT!$C$7,T1_PERT!$E$7)</f>
        <v>5.72694112114496</v>
      </c>
      <c r="I4709" s="23" t="n">
        <f aca="false">BETAINV(E4709,T1_PERT!$F$8,T1_PERT!$G$8,T1_PERT!$C$8,T1_PERT!$E$8)</f>
        <v>5.75208517708764</v>
      </c>
      <c r="J4709" s="23" t="n">
        <f aca="true">BETAINV(RAND(),T1_PERT!$F$9,T1_PERT!$G$9,T1_PERT!$C$9,T1_PERT!$E$9)</f>
        <v>3.86762043754987</v>
      </c>
      <c r="K4709" s="23" t="n">
        <f aca="true">BETAINV(RAND(),T1_PERT!$F$10,T1_PERT!$G$10,T1_PERT!$C$10,T1_PERT!$E$10)</f>
        <v>2.17474904877896</v>
      </c>
      <c r="L4709" s="23" t="n">
        <f aca="false">F4709+G4709+I4709+K4709</f>
        <v>17.3781896530041</v>
      </c>
      <c r="M4709" s="23" t="n">
        <f aca="false">F4709+H4709+J4709+K4709</f>
        <v>15.3736296421629</v>
      </c>
      <c r="N4709" s="23" t="n">
        <f aca="false">MAX(L4709,M4709)</f>
        <v>17.3781896530041</v>
      </c>
    </row>
    <row r="4710" customFormat="false" ht="15" hidden="false" customHeight="false" outlineLevel="0" collapsed="false">
      <c r="A4710" s="5" t="n">
        <v>4691</v>
      </c>
      <c r="B4710" s="25" t="n">
        <f aca="true">NORMSINV(RAND())</f>
        <v>-0.68967995599736</v>
      </c>
      <c r="C4710" s="25" t="n">
        <f aca="true">$C$4*B4710+SQRT(1-$C$4^2)*NORMSINV(RAND())</f>
        <v>-0.38560377529231</v>
      </c>
      <c r="D4710" s="25" t="n">
        <f aca="false">NORMSDIST(B4710)</f>
        <v>0.245197736750778</v>
      </c>
      <c r="E4710" s="25" t="n">
        <f aca="false">NORMSDIST(C4710)</f>
        <v>0.349895068400076</v>
      </c>
      <c r="F4710" s="23" t="n">
        <f aca="true">BETAINV(RAND(),T1_PERT!$F$5,T1_PERT!$G$5,T1_PERT!$C$5,T1_PERT!$E$5)</f>
        <v>2.64710956331941</v>
      </c>
      <c r="G4710" s="23" t="n">
        <f aca="false">BETAINV(D4710,T1_PERT!$F$6,T1_PERT!$G$6,T1_PERT!$C$6,T1_PERT!$E$6)</f>
        <v>4.46351064720087</v>
      </c>
      <c r="H4710" s="23" t="n">
        <f aca="true">BETAINV(RAND(),T1_PERT!$F$7,T1_PERT!$G$7,T1_PERT!$C$7,T1_PERT!$E$7)</f>
        <v>3.59677168562077</v>
      </c>
      <c r="I4710" s="23" t="n">
        <f aca="false">BETAINV(E4710,T1_PERT!$F$8,T1_PERT!$G$8,T1_PERT!$C$8,T1_PERT!$E$8)</f>
        <v>4.96720049867088</v>
      </c>
      <c r="J4710" s="23" t="n">
        <f aca="true">BETAINV(RAND(),T1_PERT!$F$9,T1_PERT!$G$9,T1_PERT!$C$9,T1_PERT!$E$9)</f>
        <v>4.22059439530926</v>
      </c>
      <c r="K4710" s="23" t="n">
        <f aca="true">BETAINV(RAND(),T1_PERT!$F$10,T1_PERT!$G$10,T1_PERT!$C$10,T1_PERT!$E$10)</f>
        <v>2.48178113077516</v>
      </c>
      <c r="L4710" s="23" t="n">
        <f aca="false">F4710+G4710+I4710+K4710</f>
        <v>14.5596018399663</v>
      </c>
      <c r="M4710" s="23" t="n">
        <f aca="false">F4710+H4710+J4710+K4710</f>
        <v>12.9462567750246</v>
      </c>
      <c r="N4710" s="23" t="n">
        <f aca="false">MAX(L4710,M4710)</f>
        <v>14.5596018399663</v>
      </c>
    </row>
    <row r="4711" customFormat="false" ht="15" hidden="false" customHeight="false" outlineLevel="0" collapsed="false">
      <c r="A4711" s="5" t="n">
        <v>4692</v>
      </c>
      <c r="B4711" s="25" t="n">
        <f aca="true">NORMSINV(RAND())</f>
        <v>-1.69675496131084</v>
      </c>
      <c r="C4711" s="25" t="n">
        <f aca="true">$C$4*B4711+SQRT(1-$C$4^2)*NORMSINV(RAND())</f>
        <v>-1.73375108755335</v>
      </c>
      <c r="D4711" s="25" t="n">
        <f aca="false">NORMSDIST(B4711)</f>
        <v>0.0448714984739027</v>
      </c>
      <c r="E4711" s="25" t="n">
        <f aca="false">NORMSDIST(C4711)</f>
        <v>0.0414811288334225</v>
      </c>
      <c r="F4711" s="23" t="n">
        <f aca="true">BETAINV(RAND(),T1_PERT!$F$5,T1_PERT!$G$5,T1_PERT!$C$5,T1_PERT!$E$5)</f>
        <v>3.55950980476754</v>
      </c>
      <c r="G4711" s="23" t="n">
        <f aca="false">BETAINV(D4711,T1_PERT!$F$6,T1_PERT!$G$6,T1_PERT!$C$6,T1_PERT!$E$6)</f>
        <v>3.62431439739769</v>
      </c>
      <c r="H4711" s="23" t="n">
        <f aca="true">BETAINV(RAND(),T1_PERT!$F$7,T1_PERT!$G$7,T1_PERT!$C$7,T1_PERT!$E$7)</f>
        <v>5.51315890246624</v>
      </c>
      <c r="I4711" s="23" t="n">
        <f aca="false">BETAINV(E4711,T1_PERT!$F$8,T1_PERT!$G$8,T1_PERT!$C$8,T1_PERT!$E$8)</f>
        <v>4.276386134879</v>
      </c>
      <c r="J4711" s="23" t="n">
        <f aca="true">BETAINV(RAND(),T1_PERT!$F$9,T1_PERT!$G$9,T1_PERT!$C$9,T1_PERT!$E$9)</f>
        <v>3.25968764932138</v>
      </c>
      <c r="K4711" s="23" t="n">
        <f aca="true">BETAINV(RAND(),T1_PERT!$F$10,T1_PERT!$G$10,T1_PERT!$C$10,T1_PERT!$E$10)</f>
        <v>2.13004131062209</v>
      </c>
      <c r="L4711" s="23" t="n">
        <f aca="false">F4711+G4711+I4711+K4711</f>
        <v>13.5902516476663</v>
      </c>
      <c r="M4711" s="23" t="n">
        <f aca="false">F4711+H4711+J4711+K4711</f>
        <v>14.4623976671773</v>
      </c>
      <c r="N4711" s="23" t="n">
        <f aca="false">MAX(L4711,M4711)</f>
        <v>14.4623976671773</v>
      </c>
    </row>
    <row r="4712" customFormat="false" ht="15" hidden="false" customHeight="false" outlineLevel="0" collapsed="false">
      <c r="A4712" s="5" t="n">
        <v>4693</v>
      </c>
      <c r="B4712" s="25" t="n">
        <f aca="true">NORMSINV(RAND())</f>
        <v>-0.829174319541403</v>
      </c>
      <c r="C4712" s="25" t="n">
        <f aca="true">$C$4*B4712+SQRT(1-$C$4^2)*NORMSINV(RAND())</f>
        <v>-0.0401524276411474</v>
      </c>
      <c r="D4712" s="25" t="n">
        <f aca="false">NORMSDIST(B4712)</f>
        <v>0.203502887110873</v>
      </c>
      <c r="E4712" s="25" t="n">
        <f aca="false">NORMSDIST(C4712)</f>
        <v>0.483985802130293</v>
      </c>
      <c r="F4712" s="23" t="n">
        <f aca="true">BETAINV(RAND(),T1_PERT!$F$5,T1_PERT!$G$5,T1_PERT!$C$5,T1_PERT!$E$5)</f>
        <v>4.44939438524723</v>
      </c>
      <c r="G4712" s="23" t="n">
        <f aca="false">BETAINV(D4712,T1_PERT!$F$6,T1_PERT!$G$6,T1_PERT!$C$6,T1_PERT!$E$6)</f>
        <v>4.32224644966068</v>
      </c>
      <c r="H4712" s="23" t="n">
        <f aca="true">BETAINV(RAND(),T1_PERT!$F$7,T1_PERT!$G$7,T1_PERT!$C$7,T1_PERT!$E$7)</f>
        <v>6.52955309730257</v>
      </c>
      <c r="I4712" s="23" t="n">
        <f aca="false">BETAINV(E4712,T1_PERT!$F$8,T1_PERT!$G$8,T1_PERT!$C$8,T1_PERT!$E$8)</f>
        <v>5.22379328353077</v>
      </c>
      <c r="J4712" s="23" t="n">
        <f aca="true">BETAINV(RAND(),T1_PERT!$F$9,T1_PERT!$G$9,T1_PERT!$C$9,T1_PERT!$E$9)</f>
        <v>3.36616788931983</v>
      </c>
      <c r="K4712" s="23" t="n">
        <f aca="true">BETAINV(RAND(),T1_PERT!$F$10,T1_PERT!$G$10,T1_PERT!$C$10,T1_PERT!$E$10)</f>
        <v>1.46384054894344</v>
      </c>
      <c r="L4712" s="23" t="n">
        <f aca="false">F4712+G4712+I4712+K4712</f>
        <v>15.4592746673821</v>
      </c>
      <c r="M4712" s="23" t="n">
        <f aca="false">F4712+H4712+J4712+K4712</f>
        <v>15.8089559208131</v>
      </c>
      <c r="N4712" s="23" t="n">
        <f aca="false">MAX(L4712,M4712)</f>
        <v>15.8089559208131</v>
      </c>
    </row>
    <row r="4713" customFormat="false" ht="15" hidden="false" customHeight="false" outlineLevel="0" collapsed="false">
      <c r="A4713" s="5" t="n">
        <v>4694</v>
      </c>
      <c r="B4713" s="25" t="n">
        <f aca="true">NORMSINV(RAND())</f>
        <v>0.695040107516572</v>
      </c>
      <c r="C4713" s="25" t="n">
        <f aca="true">$C$4*B4713+SQRT(1-$C$4^2)*NORMSINV(RAND())</f>
        <v>1.14528967937278</v>
      </c>
      <c r="D4713" s="25" t="n">
        <f aca="false">NORMSDIST(B4713)</f>
        <v>0.756484916527564</v>
      </c>
      <c r="E4713" s="25" t="n">
        <f aca="false">NORMSDIST(C4713)</f>
        <v>0.8739554101084</v>
      </c>
      <c r="F4713" s="23" t="n">
        <f aca="true">BETAINV(RAND(),T1_PERT!$F$5,T1_PERT!$G$5,T1_PERT!$C$5,T1_PERT!$E$5)</f>
        <v>4.99103077792851</v>
      </c>
      <c r="G4713" s="23" t="n">
        <f aca="false">BETAINV(D4713,T1_PERT!$F$6,T1_PERT!$G$6,T1_PERT!$C$6,T1_PERT!$E$6)</f>
        <v>6.13827301407806</v>
      </c>
      <c r="H4713" s="23" t="n">
        <f aca="true">BETAINV(RAND(),T1_PERT!$F$7,T1_PERT!$G$7,T1_PERT!$C$7,T1_PERT!$E$7)</f>
        <v>3.43051810896473</v>
      </c>
      <c r="I4713" s="23" t="n">
        <f aca="false">BETAINV(E4713,T1_PERT!$F$8,T1_PERT!$G$8,T1_PERT!$C$8,T1_PERT!$E$8)</f>
        <v>6.22091723521972</v>
      </c>
      <c r="J4713" s="23" t="n">
        <f aca="true">BETAINV(RAND(),T1_PERT!$F$9,T1_PERT!$G$9,T1_PERT!$C$9,T1_PERT!$E$9)</f>
        <v>4.96340311855873</v>
      </c>
      <c r="K4713" s="23" t="n">
        <f aca="true">BETAINV(RAND(),T1_PERT!$F$10,T1_PERT!$G$10,T1_PERT!$C$10,T1_PERT!$E$10)</f>
        <v>2.66217477361512</v>
      </c>
      <c r="L4713" s="23" t="n">
        <f aca="false">F4713+G4713+I4713+K4713</f>
        <v>20.0123958008414</v>
      </c>
      <c r="M4713" s="23" t="n">
        <f aca="false">F4713+H4713+J4713+K4713</f>
        <v>16.0471267790671</v>
      </c>
      <c r="N4713" s="23" t="n">
        <f aca="false">MAX(L4713,M4713)</f>
        <v>20.0123958008414</v>
      </c>
    </row>
    <row r="4714" customFormat="false" ht="15" hidden="false" customHeight="false" outlineLevel="0" collapsed="false">
      <c r="A4714" s="5" t="n">
        <v>4695</v>
      </c>
      <c r="B4714" s="25" t="n">
        <f aca="true">NORMSINV(RAND())</f>
        <v>-0.628189823350842</v>
      </c>
      <c r="C4714" s="25" t="n">
        <f aca="true">$C$4*B4714+SQRT(1-$C$4^2)*NORMSINV(RAND())</f>
        <v>-1.32091186830108</v>
      </c>
      <c r="D4714" s="25" t="n">
        <f aca="false">NORMSDIST(B4714)</f>
        <v>0.264939798054369</v>
      </c>
      <c r="E4714" s="25" t="n">
        <f aca="false">NORMSDIST(C4714)</f>
        <v>0.09326537599496</v>
      </c>
      <c r="F4714" s="23" t="n">
        <f aca="true">BETAINV(RAND(),T1_PERT!$F$5,T1_PERT!$G$5,T1_PERT!$C$5,T1_PERT!$E$5)</f>
        <v>3.91162310081661</v>
      </c>
      <c r="G4714" s="23" t="n">
        <f aca="false">BETAINV(D4714,T1_PERT!$F$6,T1_PERT!$G$6,T1_PERT!$C$6,T1_PERT!$E$6)</f>
        <v>4.52808111792169</v>
      </c>
      <c r="H4714" s="23" t="n">
        <f aca="true">BETAINV(RAND(),T1_PERT!$F$7,T1_PERT!$G$7,T1_PERT!$C$7,T1_PERT!$E$7)</f>
        <v>5.84216764166224</v>
      </c>
      <c r="I4714" s="23" t="n">
        <f aca="false">BETAINV(E4714,T1_PERT!$F$8,T1_PERT!$G$8,T1_PERT!$C$8,T1_PERT!$E$8)</f>
        <v>4.43157627462667</v>
      </c>
      <c r="J4714" s="23" t="n">
        <f aca="true">BETAINV(RAND(),T1_PERT!$F$9,T1_PERT!$G$9,T1_PERT!$C$9,T1_PERT!$E$9)</f>
        <v>4.77401510504452</v>
      </c>
      <c r="K4714" s="23" t="n">
        <f aca="true">BETAINV(RAND(),T1_PERT!$F$10,T1_PERT!$G$10,T1_PERT!$C$10,T1_PERT!$E$10)</f>
        <v>2.4747820553232</v>
      </c>
      <c r="L4714" s="23" t="n">
        <f aca="false">F4714+G4714+I4714+K4714</f>
        <v>15.3460625486882</v>
      </c>
      <c r="M4714" s="23" t="n">
        <f aca="false">F4714+H4714+J4714+K4714</f>
        <v>17.0025879028466</v>
      </c>
      <c r="N4714" s="23" t="n">
        <f aca="false">MAX(L4714,M4714)</f>
        <v>17.0025879028466</v>
      </c>
    </row>
    <row r="4715" customFormat="false" ht="15" hidden="false" customHeight="false" outlineLevel="0" collapsed="false">
      <c r="A4715" s="5" t="n">
        <v>4696</v>
      </c>
      <c r="B4715" s="25" t="n">
        <f aca="true">NORMSINV(RAND())</f>
        <v>-0.331354249036572</v>
      </c>
      <c r="C4715" s="25" t="n">
        <f aca="true">$C$4*B4715+SQRT(1-$C$4^2)*NORMSINV(RAND())</f>
        <v>0.457297654000489</v>
      </c>
      <c r="D4715" s="25" t="n">
        <f aca="false">NORMSDIST(B4715)</f>
        <v>0.370188459322114</v>
      </c>
      <c r="E4715" s="25" t="n">
        <f aca="false">NORMSDIST(C4715)</f>
        <v>0.676271442141558</v>
      </c>
      <c r="F4715" s="23" t="n">
        <f aca="true">BETAINV(RAND(),T1_PERT!$F$5,T1_PERT!$G$5,T1_PERT!$C$5,T1_PERT!$E$5)</f>
        <v>3.70397978904513</v>
      </c>
      <c r="G4715" s="23" t="n">
        <f aca="false">BETAINV(D4715,T1_PERT!$F$6,T1_PERT!$G$6,T1_PERT!$C$6,T1_PERT!$E$6)</f>
        <v>4.85776211236335</v>
      </c>
      <c r="H4715" s="23" t="n">
        <f aca="true">BETAINV(RAND(),T1_PERT!$F$7,T1_PERT!$G$7,T1_PERT!$C$7,T1_PERT!$E$7)</f>
        <v>6.16632088860011</v>
      </c>
      <c r="I4715" s="23" t="n">
        <f aca="false">BETAINV(E4715,T1_PERT!$F$8,T1_PERT!$G$8,T1_PERT!$C$8,T1_PERT!$E$8)</f>
        <v>5.63092980309065</v>
      </c>
      <c r="J4715" s="23" t="n">
        <f aca="true">BETAINV(RAND(),T1_PERT!$F$9,T1_PERT!$G$9,T1_PERT!$C$9,T1_PERT!$E$9)</f>
        <v>3.72556306878564</v>
      </c>
      <c r="K4715" s="23" t="n">
        <f aca="true">BETAINV(RAND(),T1_PERT!$F$10,T1_PERT!$G$10,T1_PERT!$C$10,T1_PERT!$E$10)</f>
        <v>2.16059014499033</v>
      </c>
      <c r="L4715" s="23" t="n">
        <f aca="false">F4715+G4715+I4715+K4715</f>
        <v>16.3532618494894</v>
      </c>
      <c r="M4715" s="23" t="n">
        <f aca="false">F4715+H4715+J4715+K4715</f>
        <v>15.7564538914212</v>
      </c>
      <c r="N4715" s="23" t="n">
        <f aca="false">MAX(L4715,M4715)</f>
        <v>16.3532618494894</v>
      </c>
    </row>
    <row r="4716" customFormat="false" ht="15" hidden="false" customHeight="false" outlineLevel="0" collapsed="false">
      <c r="A4716" s="5" t="n">
        <v>4697</v>
      </c>
      <c r="B4716" s="25" t="n">
        <f aca="true">NORMSINV(RAND())</f>
        <v>-0.229076234208832</v>
      </c>
      <c r="C4716" s="25" t="n">
        <f aca="true">$C$4*B4716+SQRT(1-$C$4^2)*NORMSINV(RAND())</f>
        <v>0.000438296326907756</v>
      </c>
      <c r="D4716" s="25" t="n">
        <f aca="false">NORMSDIST(B4716)</f>
        <v>0.409404832353694</v>
      </c>
      <c r="E4716" s="25" t="n">
        <f aca="false">NORMSDIST(C4716)</f>
        <v>0.50017485493055</v>
      </c>
      <c r="F4716" s="23" t="n">
        <f aca="true">BETAINV(RAND(),T1_PERT!$F$5,T1_PERT!$G$5,T1_PERT!$C$5,T1_PERT!$E$5)</f>
        <v>4.10421010377004</v>
      </c>
      <c r="G4716" s="23" t="n">
        <f aca="false">BETAINV(D4716,T1_PERT!$F$6,T1_PERT!$G$6,T1_PERT!$C$6,T1_PERT!$E$6)</f>
        <v>4.97749711258465</v>
      </c>
      <c r="H4716" s="23" t="n">
        <f aca="true">BETAINV(RAND(),T1_PERT!$F$7,T1_PERT!$G$7,T1_PERT!$C$7,T1_PERT!$E$7)</f>
        <v>3.32980991400193</v>
      </c>
      <c r="I4716" s="23" t="n">
        <f aca="false">BETAINV(E4716,T1_PERT!$F$8,T1_PERT!$G$8,T1_PERT!$C$8,T1_PERT!$E$8)</f>
        <v>5.25558561124235</v>
      </c>
      <c r="J4716" s="23" t="n">
        <f aca="true">BETAINV(RAND(),T1_PERT!$F$9,T1_PERT!$G$9,T1_PERT!$C$9,T1_PERT!$E$9)</f>
        <v>3.75991168914503</v>
      </c>
      <c r="K4716" s="23" t="n">
        <f aca="true">BETAINV(RAND(),T1_PERT!$F$10,T1_PERT!$G$10,T1_PERT!$C$10,T1_PERT!$E$10)</f>
        <v>2.24236696066586</v>
      </c>
      <c r="L4716" s="23" t="n">
        <f aca="false">F4716+G4716+I4716+K4716</f>
        <v>16.5796597882629</v>
      </c>
      <c r="M4716" s="23" t="n">
        <f aca="false">F4716+H4716+J4716+K4716</f>
        <v>13.4362986675829</v>
      </c>
      <c r="N4716" s="23" t="n">
        <f aca="false">MAX(L4716,M4716)</f>
        <v>16.5796597882629</v>
      </c>
    </row>
    <row r="4717" customFormat="false" ht="15" hidden="false" customHeight="false" outlineLevel="0" collapsed="false">
      <c r="A4717" s="5" t="n">
        <v>4698</v>
      </c>
      <c r="B4717" s="25" t="n">
        <f aca="true">NORMSINV(RAND())</f>
        <v>1.06789718553845</v>
      </c>
      <c r="C4717" s="25" t="n">
        <f aca="true">$C$4*B4717+SQRT(1-$C$4^2)*NORMSINV(RAND())</f>
        <v>1.27082385939388</v>
      </c>
      <c r="D4717" s="25" t="n">
        <f aca="false">NORMSDIST(B4717)</f>
        <v>0.857216553887842</v>
      </c>
      <c r="E4717" s="25" t="n">
        <f aca="false">NORMSDIST(C4717)</f>
        <v>0.898104340693044</v>
      </c>
      <c r="F4717" s="23" t="n">
        <f aca="true">BETAINV(RAND(),T1_PERT!$F$5,T1_PERT!$G$5,T1_PERT!$C$5,T1_PERT!$E$5)</f>
        <v>3.30563213630378</v>
      </c>
      <c r="G4717" s="23" t="n">
        <f aca="false">BETAINV(D4717,T1_PERT!$F$6,T1_PERT!$G$6,T1_PERT!$C$6,T1_PERT!$E$6)</f>
        <v>6.60798869595362</v>
      </c>
      <c r="H4717" s="23" t="n">
        <f aca="true">BETAINV(RAND(),T1_PERT!$F$7,T1_PERT!$G$7,T1_PERT!$C$7,T1_PERT!$E$7)</f>
        <v>6.1357942768352</v>
      </c>
      <c r="I4717" s="23" t="n">
        <f aca="false">BETAINV(E4717,T1_PERT!$F$8,T1_PERT!$G$8,T1_PERT!$C$8,T1_PERT!$E$8)</f>
        <v>6.32660439942445</v>
      </c>
      <c r="J4717" s="23" t="n">
        <f aca="true">BETAINV(RAND(),T1_PERT!$F$9,T1_PERT!$G$9,T1_PERT!$C$9,T1_PERT!$E$9)</f>
        <v>3.86405794479535</v>
      </c>
      <c r="K4717" s="23" t="n">
        <f aca="true">BETAINV(RAND(),T1_PERT!$F$10,T1_PERT!$G$10,T1_PERT!$C$10,T1_PERT!$E$10)</f>
        <v>1.81666990572263</v>
      </c>
      <c r="L4717" s="23" t="n">
        <f aca="false">F4717+G4717+I4717+K4717</f>
        <v>18.0568951374045</v>
      </c>
      <c r="M4717" s="23" t="n">
        <f aca="false">F4717+H4717+J4717+K4717</f>
        <v>15.122154263657</v>
      </c>
      <c r="N4717" s="23" t="n">
        <f aca="false">MAX(L4717,M4717)</f>
        <v>18.0568951374045</v>
      </c>
    </row>
    <row r="4718" customFormat="false" ht="15" hidden="false" customHeight="false" outlineLevel="0" collapsed="false">
      <c r="A4718" s="5" t="n">
        <v>4699</v>
      </c>
      <c r="B4718" s="25" t="n">
        <f aca="true">NORMSINV(RAND())</f>
        <v>-1.26487346108328</v>
      </c>
      <c r="C4718" s="25" t="n">
        <f aca="true">$C$4*B4718+SQRT(1-$C$4^2)*NORMSINV(RAND())</f>
        <v>-0.859855813100907</v>
      </c>
      <c r="D4718" s="25" t="n">
        <f aca="false">NORMSDIST(B4718)</f>
        <v>0.102958346098946</v>
      </c>
      <c r="E4718" s="25" t="n">
        <f aca="false">NORMSDIST(C4718)</f>
        <v>0.194934264256091</v>
      </c>
      <c r="F4718" s="23" t="n">
        <f aca="true">BETAINV(RAND(),T1_PERT!$F$5,T1_PERT!$G$5,T1_PERT!$C$5,T1_PERT!$E$5)</f>
        <v>3.86671718967098</v>
      </c>
      <c r="G4718" s="23" t="n">
        <f aca="false">BETAINV(D4718,T1_PERT!$F$6,T1_PERT!$G$6,T1_PERT!$C$6,T1_PERT!$E$6)</f>
        <v>3.93152695412884</v>
      </c>
      <c r="H4718" s="23" t="n">
        <f aca="true">BETAINV(RAND(),T1_PERT!$F$7,T1_PERT!$G$7,T1_PERT!$C$7,T1_PERT!$E$7)</f>
        <v>6.71606981180305</v>
      </c>
      <c r="I4718" s="23" t="n">
        <f aca="false">BETAINV(E4718,T1_PERT!$F$8,T1_PERT!$G$8,T1_PERT!$C$8,T1_PERT!$E$8)</f>
        <v>4.66394679713905</v>
      </c>
      <c r="J4718" s="23" t="n">
        <f aca="true">BETAINV(RAND(),T1_PERT!$F$9,T1_PERT!$G$9,T1_PERT!$C$9,T1_PERT!$E$9)</f>
        <v>4.94987789490048</v>
      </c>
      <c r="K4718" s="23" t="n">
        <f aca="true">BETAINV(RAND(),T1_PERT!$F$10,T1_PERT!$G$10,T1_PERT!$C$10,T1_PERT!$E$10)</f>
        <v>2.13871570745685</v>
      </c>
      <c r="L4718" s="23" t="n">
        <f aca="false">F4718+G4718+I4718+K4718</f>
        <v>14.6009066483957</v>
      </c>
      <c r="M4718" s="23" t="n">
        <f aca="false">F4718+H4718+J4718+K4718</f>
        <v>17.6713806038314</v>
      </c>
      <c r="N4718" s="23" t="n">
        <f aca="false">MAX(L4718,M4718)</f>
        <v>17.6713806038314</v>
      </c>
    </row>
    <row r="4719" customFormat="false" ht="15" hidden="false" customHeight="false" outlineLevel="0" collapsed="false">
      <c r="A4719" s="5" t="n">
        <v>4700</v>
      </c>
      <c r="B4719" s="25" t="n">
        <f aca="true">NORMSINV(RAND())</f>
        <v>0.181255001016076</v>
      </c>
      <c r="C4719" s="25" t="n">
        <f aca="true">$C$4*B4719+SQRT(1-$C$4^2)*NORMSINV(RAND())</f>
        <v>0.532496317220388</v>
      </c>
      <c r="D4719" s="25" t="n">
        <f aca="false">NORMSDIST(B4719)</f>
        <v>0.571916287543642</v>
      </c>
      <c r="E4719" s="25" t="n">
        <f aca="false">NORMSDIST(C4719)</f>
        <v>0.7028088540841</v>
      </c>
      <c r="F4719" s="23" t="n">
        <f aca="true">BETAINV(RAND(),T1_PERT!$F$5,T1_PERT!$G$5,T1_PERT!$C$5,T1_PERT!$E$5)</f>
        <v>4.27322101942366</v>
      </c>
      <c r="G4719" s="23" t="n">
        <f aca="false">BETAINV(D4719,T1_PERT!$F$6,T1_PERT!$G$6,T1_PERT!$C$6,T1_PERT!$E$6)</f>
        <v>5.48136958696331</v>
      </c>
      <c r="H4719" s="23" t="n">
        <f aca="true">BETAINV(RAND(),T1_PERT!$F$7,T1_PERT!$G$7,T1_PERT!$C$7,T1_PERT!$E$7)</f>
        <v>5.88797067484377</v>
      </c>
      <c r="I4719" s="23" t="n">
        <f aca="false">BETAINV(E4719,T1_PERT!$F$8,T1_PERT!$G$8,T1_PERT!$C$8,T1_PERT!$E$8)</f>
        <v>5.69494372391699</v>
      </c>
      <c r="J4719" s="23" t="n">
        <f aca="true">BETAINV(RAND(),T1_PERT!$F$9,T1_PERT!$G$9,T1_PERT!$C$9,T1_PERT!$E$9)</f>
        <v>3.51451672340215</v>
      </c>
      <c r="K4719" s="23" t="n">
        <f aca="true">BETAINV(RAND(),T1_PERT!$F$10,T1_PERT!$G$10,T1_PERT!$C$10,T1_PERT!$E$10)</f>
        <v>2.28666515199676</v>
      </c>
      <c r="L4719" s="23" t="n">
        <f aca="false">F4719+G4719+I4719+K4719</f>
        <v>17.7361994823007</v>
      </c>
      <c r="M4719" s="23" t="n">
        <f aca="false">F4719+H4719+J4719+K4719</f>
        <v>15.9623735696663</v>
      </c>
      <c r="N4719" s="23" t="n">
        <f aca="false">MAX(L4719,M4719)</f>
        <v>17.7361994823007</v>
      </c>
    </row>
    <row r="4720" customFormat="false" ht="15" hidden="false" customHeight="false" outlineLevel="0" collapsed="false">
      <c r="A4720" s="5" t="n">
        <v>4701</v>
      </c>
      <c r="B4720" s="25" t="n">
        <f aca="true">NORMSINV(RAND())</f>
        <v>0.272955785856717</v>
      </c>
      <c r="C4720" s="25" t="n">
        <f aca="true">$C$4*B4720+SQRT(1-$C$4^2)*NORMSINV(RAND())</f>
        <v>-0.644318574288</v>
      </c>
      <c r="D4720" s="25" t="n">
        <f aca="false">NORMSDIST(B4720)</f>
        <v>0.607556398427452</v>
      </c>
      <c r="E4720" s="25" t="n">
        <f aca="false">NORMSDIST(C4720)</f>
        <v>0.259684436705913</v>
      </c>
      <c r="F4720" s="23" t="n">
        <f aca="true">BETAINV(RAND(),T1_PERT!$F$5,T1_PERT!$G$5,T1_PERT!$C$5,T1_PERT!$E$5)</f>
        <v>3.67186011583018</v>
      </c>
      <c r="G4720" s="23" t="n">
        <f aca="false">BETAINV(D4720,T1_PERT!$F$6,T1_PERT!$G$6,T1_PERT!$C$6,T1_PERT!$E$6)</f>
        <v>5.59762117258635</v>
      </c>
      <c r="H4720" s="23" t="n">
        <f aca="true">BETAINV(RAND(),T1_PERT!$F$7,T1_PERT!$G$7,T1_PERT!$C$7,T1_PERT!$E$7)</f>
        <v>5.89008723945807</v>
      </c>
      <c r="I4720" s="23" t="n">
        <f aca="false">BETAINV(E4720,T1_PERT!$F$8,T1_PERT!$G$8,T1_PERT!$C$8,T1_PERT!$E$8)</f>
        <v>4.79406560143917</v>
      </c>
      <c r="J4720" s="23" t="n">
        <f aca="true">BETAINV(RAND(),T1_PERT!$F$9,T1_PERT!$G$9,T1_PERT!$C$9,T1_PERT!$E$9)</f>
        <v>3.92877830571715</v>
      </c>
      <c r="K4720" s="23" t="n">
        <f aca="true">BETAINV(RAND(),T1_PERT!$F$10,T1_PERT!$G$10,T1_PERT!$C$10,T1_PERT!$E$10)</f>
        <v>2.04867951682676</v>
      </c>
      <c r="L4720" s="23" t="n">
        <f aca="false">F4720+G4720+I4720+K4720</f>
        <v>16.1122264066825</v>
      </c>
      <c r="M4720" s="23" t="n">
        <f aca="false">F4720+H4720+J4720+K4720</f>
        <v>15.5394051778322</v>
      </c>
      <c r="N4720" s="23" t="n">
        <f aca="false">MAX(L4720,M4720)</f>
        <v>16.1122264066825</v>
      </c>
    </row>
    <row r="4721" customFormat="false" ht="15" hidden="false" customHeight="false" outlineLevel="0" collapsed="false">
      <c r="A4721" s="5" t="n">
        <v>4702</v>
      </c>
      <c r="B4721" s="25" t="n">
        <f aca="true">NORMSINV(RAND())</f>
        <v>-2.18483464937798</v>
      </c>
      <c r="C4721" s="25" t="n">
        <f aca="true">$C$4*B4721+SQRT(1-$C$4^2)*NORMSINV(RAND())</f>
        <v>-0.694934292181818</v>
      </c>
      <c r="D4721" s="25" t="n">
        <f aca="false">NORMSDIST(B4721)</f>
        <v>0.0144504862534407</v>
      </c>
      <c r="E4721" s="25" t="n">
        <f aca="false">NORMSDIST(C4721)</f>
        <v>0.243548240454423</v>
      </c>
      <c r="F4721" s="23" t="n">
        <f aca="true">BETAINV(RAND(),T1_PERT!$F$5,T1_PERT!$G$5,T1_PERT!$C$5,T1_PERT!$E$5)</f>
        <v>5.36178168507506</v>
      </c>
      <c r="G4721" s="23" t="n">
        <f aca="false">BETAINV(D4721,T1_PERT!$F$6,T1_PERT!$G$6,T1_PERT!$C$6,T1_PERT!$E$6)</f>
        <v>3.37075699853133</v>
      </c>
      <c r="H4721" s="23" t="n">
        <f aca="true">BETAINV(RAND(),T1_PERT!$F$7,T1_PERT!$G$7,T1_PERT!$C$7,T1_PERT!$E$7)</f>
        <v>6.01184782141473</v>
      </c>
      <c r="I4721" s="23" t="n">
        <f aca="false">BETAINV(E4721,T1_PERT!$F$8,T1_PERT!$G$8,T1_PERT!$C$8,T1_PERT!$E$8)</f>
        <v>4.76231743993345</v>
      </c>
      <c r="J4721" s="23" t="n">
        <f aca="true">BETAINV(RAND(),T1_PERT!$F$9,T1_PERT!$G$9,T1_PERT!$C$9,T1_PERT!$E$9)</f>
        <v>4.22483720884923</v>
      </c>
      <c r="K4721" s="23" t="n">
        <f aca="true">BETAINV(RAND(),T1_PERT!$F$10,T1_PERT!$G$10,T1_PERT!$C$10,T1_PERT!$E$10)</f>
        <v>1.7194371030734</v>
      </c>
      <c r="L4721" s="23" t="n">
        <f aca="false">F4721+G4721+I4721+K4721</f>
        <v>15.2142932266132</v>
      </c>
      <c r="M4721" s="23" t="n">
        <f aca="false">F4721+H4721+J4721+K4721</f>
        <v>17.3179038184124</v>
      </c>
      <c r="N4721" s="23" t="n">
        <f aca="false">MAX(L4721,M4721)</f>
        <v>17.3179038184124</v>
      </c>
    </row>
    <row r="4722" customFormat="false" ht="15" hidden="false" customHeight="false" outlineLevel="0" collapsed="false">
      <c r="A4722" s="5" t="n">
        <v>4703</v>
      </c>
      <c r="B4722" s="25" t="n">
        <f aca="true">NORMSINV(RAND())</f>
        <v>0.0128722147313084</v>
      </c>
      <c r="C4722" s="25" t="n">
        <f aca="true">$C$4*B4722+SQRT(1-$C$4^2)*NORMSINV(RAND())</f>
        <v>-0.283785745580111</v>
      </c>
      <c r="D4722" s="25" t="n">
        <f aca="false">NORMSDIST(B4722)</f>
        <v>0.505135128888401</v>
      </c>
      <c r="E4722" s="25" t="n">
        <f aca="false">NORMSDIST(C4722)</f>
        <v>0.388287289504754</v>
      </c>
      <c r="F4722" s="23" t="n">
        <f aca="true">BETAINV(RAND(),T1_PERT!$F$5,T1_PERT!$G$5,T1_PERT!$C$5,T1_PERT!$E$5)</f>
        <v>3.96173266878396</v>
      </c>
      <c r="G4722" s="23" t="n">
        <f aca="false">BETAINV(D4722,T1_PERT!$F$6,T1_PERT!$G$6,T1_PERT!$C$6,T1_PERT!$E$6)</f>
        <v>5.27078397635093</v>
      </c>
      <c r="H4722" s="23" t="n">
        <f aca="true">BETAINV(RAND(),T1_PERT!$F$7,T1_PERT!$G$7,T1_PERT!$C$7,T1_PERT!$E$7)</f>
        <v>5.91949824372923</v>
      </c>
      <c r="I4722" s="23" t="n">
        <f aca="false">BETAINV(E4722,T1_PERT!$F$8,T1_PERT!$G$8,T1_PERT!$C$8,T1_PERT!$E$8)</f>
        <v>5.04002551279077</v>
      </c>
      <c r="J4722" s="23" t="n">
        <f aca="true">BETAINV(RAND(),T1_PERT!$F$9,T1_PERT!$G$9,T1_PERT!$C$9,T1_PERT!$E$9)</f>
        <v>4.04121336853281</v>
      </c>
      <c r="K4722" s="23" t="n">
        <f aca="true">BETAINV(RAND(),T1_PERT!$F$10,T1_PERT!$G$10,T1_PERT!$C$10,T1_PERT!$E$10)</f>
        <v>1.7939823826831</v>
      </c>
      <c r="L4722" s="23" t="n">
        <f aca="false">F4722+G4722+I4722+K4722</f>
        <v>16.0665245406088</v>
      </c>
      <c r="M4722" s="23" t="n">
        <f aca="false">F4722+H4722+J4722+K4722</f>
        <v>15.7164266637291</v>
      </c>
      <c r="N4722" s="23" t="n">
        <f aca="false">MAX(L4722,M4722)</f>
        <v>16.0665245406088</v>
      </c>
    </row>
    <row r="4723" customFormat="false" ht="15" hidden="false" customHeight="false" outlineLevel="0" collapsed="false">
      <c r="A4723" s="5" t="n">
        <v>4704</v>
      </c>
      <c r="B4723" s="25" t="n">
        <f aca="true">NORMSINV(RAND())</f>
        <v>-0.859441839753867</v>
      </c>
      <c r="C4723" s="25" t="n">
        <f aca="true">$C$4*B4723+SQRT(1-$C$4^2)*NORMSINV(RAND())</f>
        <v>0.375421214391642</v>
      </c>
      <c r="D4723" s="25" t="n">
        <f aca="false">NORMSDIST(B4723)</f>
        <v>0.195048397321162</v>
      </c>
      <c r="E4723" s="25" t="n">
        <f aca="false">NORMSDIST(C4723)</f>
        <v>0.646326385015554</v>
      </c>
      <c r="F4723" s="23" t="n">
        <f aca="true">BETAINV(RAND(),T1_PERT!$F$5,T1_PERT!$G$5,T1_PERT!$C$5,T1_PERT!$E$5)</f>
        <v>4.90539508628634</v>
      </c>
      <c r="G4723" s="23" t="n">
        <f aca="false">BETAINV(D4723,T1_PERT!$F$6,T1_PERT!$G$6,T1_PERT!$C$6,T1_PERT!$E$6)</f>
        <v>4.2925854404061</v>
      </c>
      <c r="H4723" s="23" t="n">
        <f aca="true">BETAINV(RAND(),T1_PERT!$F$7,T1_PERT!$G$7,T1_PERT!$C$7,T1_PERT!$E$7)</f>
        <v>6.93664332193344</v>
      </c>
      <c r="I4723" s="23" t="n">
        <f aca="false">BETAINV(E4723,T1_PERT!$F$8,T1_PERT!$G$8,T1_PERT!$C$8,T1_PERT!$E$8)</f>
        <v>5.56176298418338</v>
      </c>
      <c r="J4723" s="23" t="n">
        <f aca="true">BETAINV(RAND(),T1_PERT!$F$9,T1_PERT!$G$9,T1_PERT!$C$9,T1_PERT!$E$9)</f>
        <v>3.93861474350299</v>
      </c>
      <c r="K4723" s="23" t="n">
        <f aca="true">BETAINV(RAND(),T1_PERT!$F$10,T1_PERT!$G$10,T1_PERT!$C$10,T1_PERT!$E$10)</f>
        <v>1.74694078598793</v>
      </c>
      <c r="L4723" s="23" t="n">
        <f aca="false">F4723+G4723+I4723+K4723</f>
        <v>16.5066842968638</v>
      </c>
      <c r="M4723" s="23" t="n">
        <f aca="false">F4723+H4723+J4723+K4723</f>
        <v>17.5275939377107</v>
      </c>
      <c r="N4723" s="23" t="n">
        <f aca="false">MAX(L4723,M4723)</f>
        <v>17.5275939377107</v>
      </c>
    </row>
    <row r="4724" customFormat="false" ht="15" hidden="false" customHeight="false" outlineLevel="0" collapsed="false">
      <c r="A4724" s="5" t="n">
        <v>4705</v>
      </c>
      <c r="B4724" s="25" t="n">
        <f aca="true">NORMSINV(RAND())</f>
        <v>-1.403488181716</v>
      </c>
      <c r="C4724" s="25" t="n">
        <f aca="true">$C$4*B4724+SQRT(1-$C$4^2)*NORMSINV(RAND())</f>
        <v>0.0383904360123388</v>
      </c>
      <c r="D4724" s="25" t="n">
        <f aca="false">NORMSDIST(B4724)</f>
        <v>0.0802356568646552</v>
      </c>
      <c r="E4724" s="25" t="n">
        <f aca="false">NORMSDIST(C4724)</f>
        <v>0.515311806840589</v>
      </c>
      <c r="F4724" s="23" t="n">
        <f aca="true">BETAINV(RAND(),T1_PERT!$F$5,T1_PERT!$G$5,T1_PERT!$C$5,T1_PERT!$E$5)</f>
        <v>5.18191073095076</v>
      </c>
      <c r="G4724" s="23" t="n">
        <f aca="false">BETAINV(D4724,T1_PERT!$F$6,T1_PERT!$G$6,T1_PERT!$C$6,T1_PERT!$E$6)</f>
        <v>3.82414146174495</v>
      </c>
      <c r="H4724" s="23" t="n">
        <f aca="true">BETAINV(RAND(),T1_PERT!$F$7,T1_PERT!$G$7,T1_PERT!$C$7,T1_PERT!$E$7)</f>
        <v>3.70060041390909</v>
      </c>
      <c r="I4724" s="23" t="n">
        <f aca="false">BETAINV(E4724,T1_PERT!$F$8,T1_PERT!$G$8,T1_PERT!$C$8,T1_PERT!$E$8)</f>
        <v>5.28558490572653</v>
      </c>
      <c r="J4724" s="23" t="n">
        <f aca="true">BETAINV(RAND(),T1_PERT!$F$9,T1_PERT!$G$9,T1_PERT!$C$9,T1_PERT!$E$9)</f>
        <v>3.77194768123183</v>
      </c>
      <c r="K4724" s="23" t="n">
        <f aca="true">BETAINV(RAND(),T1_PERT!$F$10,T1_PERT!$G$10,T1_PERT!$C$10,T1_PERT!$E$10)</f>
        <v>2.71036491648042</v>
      </c>
      <c r="L4724" s="23" t="n">
        <f aca="false">F4724+G4724+I4724+K4724</f>
        <v>17.0020020149027</v>
      </c>
      <c r="M4724" s="23" t="n">
        <f aca="false">F4724+H4724+J4724+K4724</f>
        <v>15.3648237425721</v>
      </c>
      <c r="N4724" s="23" t="n">
        <f aca="false">MAX(L4724,M4724)</f>
        <v>17.0020020149027</v>
      </c>
    </row>
    <row r="4725" customFormat="false" ht="15" hidden="false" customHeight="false" outlineLevel="0" collapsed="false">
      <c r="A4725" s="5" t="n">
        <v>4706</v>
      </c>
      <c r="B4725" s="25" t="n">
        <f aca="true">NORMSINV(RAND())</f>
        <v>0.296405744206043</v>
      </c>
      <c r="C4725" s="25" t="n">
        <f aca="true">$C$4*B4725+SQRT(1-$C$4^2)*NORMSINV(RAND())</f>
        <v>-1.19440529078763</v>
      </c>
      <c r="D4725" s="25" t="n">
        <f aca="false">NORMSDIST(B4725)</f>
        <v>0.616539880457894</v>
      </c>
      <c r="E4725" s="25" t="n">
        <f aca="false">NORMSDIST(C4725)</f>
        <v>0.116159734115273</v>
      </c>
      <c r="F4725" s="23" t="n">
        <f aca="true">BETAINV(RAND(),T1_PERT!$F$5,T1_PERT!$G$5,T1_PERT!$C$5,T1_PERT!$E$5)</f>
        <v>2.77662266894432</v>
      </c>
      <c r="G4725" s="23" t="n">
        <f aca="false">BETAINV(D4725,T1_PERT!$F$6,T1_PERT!$G$6,T1_PERT!$C$6,T1_PERT!$E$6)</f>
        <v>5.62748242410847</v>
      </c>
      <c r="H4725" s="23" t="n">
        <f aca="true">BETAINV(RAND(),T1_PERT!$F$7,T1_PERT!$G$7,T1_PERT!$C$7,T1_PERT!$E$7)</f>
        <v>5.12217877458069</v>
      </c>
      <c r="I4725" s="23" t="n">
        <f aca="false">BETAINV(E4725,T1_PERT!$F$8,T1_PERT!$G$8,T1_PERT!$C$8,T1_PERT!$E$8)</f>
        <v>4.48902100809521</v>
      </c>
      <c r="J4725" s="23" t="n">
        <f aca="true">BETAINV(RAND(),T1_PERT!$F$9,T1_PERT!$G$9,T1_PERT!$C$9,T1_PERT!$E$9)</f>
        <v>5.71600916562067</v>
      </c>
      <c r="K4725" s="23" t="n">
        <f aca="true">BETAINV(RAND(),T1_PERT!$F$10,T1_PERT!$G$10,T1_PERT!$C$10,T1_PERT!$E$10)</f>
        <v>2.19158674742493</v>
      </c>
      <c r="L4725" s="23" t="n">
        <f aca="false">F4725+G4725+I4725+K4725</f>
        <v>15.0847128485729</v>
      </c>
      <c r="M4725" s="23" t="n">
        <f aca="false">F4725+H4725+J4725+K4725</f>
        <v>15.8063973565706</v>
      </c>
      <c r="N4725" s="23" t="n">
        <f aca="false">MAX(L4725,M4725)</f>
        <v>15.8063973565706</v>
      </c>
    </row>
    <row r="4726" customFormat="false" ht="15" hidden="false" customHeight="false" outlineLevel="0" collapsed="false">
      <c r="A4726" s="5" t="n">
        <v>4707</v>
      </c>
      <c r="B4726" s="25" t="n">
        <f aca="true">NORMSINV(RAND())</f>
        <v>2.07221304738742</v>
      </c>
      <c r="C4726" s="25" t="n">
        <f aca="true">$C$4*B4726+SQRT(1-$C$4^2)*NORMSINV(RAND())</f>
        <v>1.45575452122914</v>
      </c>
      <c r="D4726" s="25" t="n">
        <f aca="false">NORMSDIST(B4726)</f>
        <v>0.980877211417217</v>
      </c>
      <c r="E4726" s="25" t="n">
        <f aca="false">NORMSDIST(C4726)</f>
        <v>0.92726975398312</v>
      </c>
      <c r="F4726" s="23" t="n">
        <f aca="true">BETAINV(RAND(),T1_PERT!$F$5,T1_PERT!$G$5,T1_PERT!$C$5,T1_PERT!$E$5)</f>
        <v>3.29278991393273</v>
      </c>
      <c r="G4726" s="23" t="n">
        <f aca="false">BETAINV(D4726,T1_PERT!$F$6,T1_PERT!$G$6,T1_PERT!$C$6,T1_PERT!$E$6)</f>
        <v>7.70957250552543</v>
      </c>
      <c r="H4726" s="23" t="n">
        <f aca="true">BETAINV(RAND(),T1_PERT!$F$7,T1_PERT!$G$7,T1_PERT!$C$7,T1_PERT!$E$7)</f>
        <v>6.35725795107113</v>
      </c>
      <c r="I4726" s="23" t="n">
        <f aca="false">BETAINV(E4726,T1_PERT!$F$8,T1_PERT!$G$8,T1_PERT!$C$8,T1_PERT!$E$8)</f>
        <v>6.4790159864352</v>
      </c>
      <c r="J4726" s="23" t="n">
        <f aca="true">BETAINV(RAND(),T1_PERT!$F$9,T1_PERT!$G$9,T1_PERT!$C$9,T1_PERT!$E$9)</f>
        <v>3.16747407839113</v>
      </c>
      <c r="K4726" s="23" t="n">
        <f aca="true">BETAINV(RAND(),T1_PERT!$F$10,T1_PERT!$G$10,T1_PERT!$C$10,T1_PERT!$E$10)</f>
        <v>1.73423520272476</v>
      </c>
      <c r="L4726" s="23" t="n">
        <f aca="false">F4726+G4726+I4726+K4726</f>
        <v>19.2156136086181</v>
      </c>
      <c r="M4726" s="23" t="n">
        <f aca="false">F4726+H4726+J4726+K4726</f>
        <v>14.5517571461198</v>
      </c>
      <c r="N4726" s="23" t="n">
        <f aca="false">MAX(L4726,M4726)</f>
        <v>19.2156136086181</v>
      </c>
    </row>
    <row r="4727" customFormat="false" ht="15" hidden="false" customHeight="false" outlineLevel="0" collapsed="false">
      <c r="A4727" s="5" t="n">
        <v>4708</v>
      </c>
      <c r="B4727" s="25" t="n">
        <f aca="true">NORMSINV(RAND())</f>
        <v>-1.61161270164817</v>
      </c>
      <c r="C4727" s="25" t="n">
        <f aca="true">$C$4*B4727+SQRT(1-$C$4^2)*NORMSINV(RAND())</f>
        <v>-1.72451560932931</v>
      </c>
      <c r="D4727" s="25" t="n">
        <f aca="false">NORMSDIST(B4727)</f>
        <v>0.0535231224875486</v>
      </c>
      <c r="E4727" s="25" t="n">
        <f aca="false">NORMSDIST(C4727)</f>
        <v>0.0423074017657726</v>
      </c>
      <c r="F4727" s="23" t="n">
        <f aca="true">BETAINV(RAND(),T1_PERT!$F$5,T1_PERT!$G$5,T1_PERT!$C$5,T1_PERT!$E$5)</f>
        <v>3.59847287986983</v>
      </c>
      <c r="G4727" s="23" t="n">
        <f aca="false">BETAINV(D4727,T1_PERT!$F$6,T1_PERT!$G$6,T1_PERT!$C$6,T1_PERT!$E$6)</f>
        <v>3.67852644009848</v>
      </c>
      <c r="H4727" s="23" t="n">
        <f aca="true">BETAINV(RAND(),T1_PERT!$F$7,T1_PERT!$G$7,T1_PERT!$C$7,T1_PERT!$E$7)</f>
        <v>7.42750864701989</v>
      </c>
      <c r="I4727" s="23" t="n">
        <f aca="false">BETAINV(E4727,T1_PERT!$F$8,T1_PERT!$G$8,T1_PERT!$C$8,T1_PERT!$E$8)</f>
        <v>4.2793386172153</v>
      </c>
      <c r="J4727" s="23" t="n">
        <f aca="true">BETAINV(RAND(),T1_PERT!$F$9,T1_PERT!$G$9,T1_PERT!$C$9,T1_PERT!$E$9)</f>
        <v>3.38847176774504</v>
      </c>
      <c r="K4727" s="23" t="n">
        <f aca="true">BETAINV(RAND(),T1_PERT!$F$10,T1_PERT!$G$10,T1_PERT!$C$10,T1_PERT!$E$10)</f>
        <v>1.96713856766159</v>
      </c>
      <c r="L4727" s="23" t="n">
        <f aca="false">F4727+G4727+I4727+K4727</f>
        <v>13.5234765048452</v>
      </c>
      <c r="M4727" s="23" t="n">
        <f aca="false">F4727+H4727+J4727+K4727</f>
        <v>16.3815918622964</v>
      </c>
      <c r="N4727" s="23" t="n">
        <f aca="false">MAX(L4727,M4727)</f>
        <v>16.3815918622964</v>
      </c>
    </row>
    <row r="4728" customFormat="false" ht="15" hidden="false" customHeight="false" outlineLevel="0" collapsed="false">
      <c r="A4728" s="5" t="n">
        <v>4709</v>
      </c>
      <c r="B4728" s="25" t="n">
        <f aca="true">NORMSINV(RAND())</f>
        <v>1.10672232063994</v>
      </c>
      <c r="C4728" s="25" t="n">
        <f aca="true">$C$4*B4728+SQRT(1-$C$4^2)*NORMSINV(RAND())</f>
        <v>0.595983382088932</v>
      </c>
      <c r="D4728" s="25" t="n">
        <f aca="false">NORMSDIST(B4728)</f>
        <v>0.865792999034048</v>
      </c>
      <c r="E4728" s="25" t="n">
        <f aca="false">NORMSDIST(C4728)</f>
        <v>0.724406835854855</v>
      </c>
      <c r="F4728" s="23" t="n">
        <f aca="true">BETAINV(RAND(),T1_PERT!$F$5,T1_PERT!$G$5,T1_PERT!$C$5,T1_PERT!$E$5)</f>
        <v>2.85521856502329</v>
      </c>
      <c r="G4728" s="23" t="n">
        <f aca="false">BETAINV(D4728,T1_PERT!$F$6,T1_PERT!$G$6,T1_PERT!$C$6,T1_PERT!$E$6)</f>
        <v>6.6557179479699</v>
      </c>
      <c r="H4728" s="23" t="n">
        <f aca="true">BETAINV(RAND(),T1_PERT!$F$7,T1_PERT!$G$7,T1_PERT!$C$7,T1_PERT!$E$7)</f>
        <v>5.69672239610807</v>
      </c>
      <c r="I4728" s="23" t="n">
        <f aca="false">BETAINV(E4728,T1_PERT!$F$8,T1_PERT!$G$8,T1_PERT!$C$8,T1_PERT!$E$8)</f>
        <v>5.74927421180571</v>
      </c>
      <c r="J4728" s="23" t="n">
        <f aca="true">BETAINV(RAND(),T1_PERT!$F$9,T1_PERT!$G$9,T1_PERT!$C$9,T1_PERT!$E$9)</f>
        <v>5.16158784137003</v>
      </c>
      <c r="K4728" s="23" t="n">
        <f aca="true">BETAINV(RAND(),T1_PERT!$F$10,T1_PERT!$G$10,T1_PERT!$C$10,T1_PERT!$E$10)</f>
        <v>1.69672581758463</v>
      </c>
      <c r="L4728" s="23" t="n">
        <f aca="false">F4728+G4728+I4728+K4728</f>
        <v>16.9569365423835</v>
      </c>
      <c r="M4728" s="23" t="n">
        <f aca="false">F4728+H4728+J4728+K4728</f>
        <v>15.410254620086</v>
      </c>
      <c r="N4728" s="23" t="n">
        <f aca="false">MAX(L4728,M4728)</f>
        <v>16.9569365423835</v>
      </c>
    </row>
    <row r="4729" customFormat="false" ht="15" hidden="false" customHeight="false" outlineLevel="0" collapsed="false">
      <c r="A4729" s="5" t="n">
        <v>4710</v>
      </c>
      <c r="B4729" s="25" t="n">
        <f aca="true">NORMSINV(RAND())</f>
        <v>1.52460791309727</v>
      </c>
      <c r="C4729" s="25" t="n">
        <f aca="true">$C$4*B4729+SQRT(1-$C$4^2)*NORMSINV(RAND())</f>
        <v>0.678139810455674</v>
      </c>
      <c r="D4729" s="25" t="n">
        <f aca="false">NORMSDIST(B4729)</f>
        <v>0.936321538747239</v>
      </c>
      <c r="E4729" s="25" t="n">
        <f aca="false">NORMSDIST(C4729)</f>
        <v>0.75115847443982</v>
      </c>
      <c r="F4729" s="23" t="n">
        <f aca="true">BETAINV(RAND(),T1_PERT!$F$5,T1_PERT!$G$5,T1_PERT!$C$5,T1_PERT!$E$5)</f>
        <v>4.02572021856079</v>
      </c>
      <c r="G4729" s="23" t="n">
        <f aca="false">BETAINV(D4729,T1_PERT!$F$6,T1_PERT!$G$6,T1_PERT!$C$6,T1_PERT!$E$6)</f>
        <v>7.147357022408</v>
      </c>
      <c r="H4729" s="23" t="n">
        <f aca="true">BETAINV(RAND(),T1_PERT!$F$7,T1_PERT!$G$7,T1_PERT!$C$7,T1_PERT!$E$7)</f>
        <v>6.71816778128411</v>
      </c>
      <c r="I4729" s="23" t="n">
        <f aca="false">BETAINV(E4729,T1_PERT!$F$8,T1_PERT!$G$8,T1_PERT!$C$8,T1_PERT!$E$8)</f>
        <v>5.81986351472133</v>
      </c>
      <c r="J4729" s="23" t="n">
        <f aca="true">BETAINV(RAND(),T1_PERT!$F$9,T1_PERT!$G$9,T1_PERT!$C$9,T1_PERT!$E$9)</f>
        <v>4.82633886876067</v>
      </c>
      <c r="K4729" s="23" t="n">
        <f aca="true">BETAINV(RAND(),T1_PERT!$F$10,T1_PERT!$G$10,T1_PERT!$C$10,T1_PERT!$E$10)</f>
        <v>1.63524978874087</v>
      </c>
      <c r="L4729" s="23" t="n">
        <f aca="false">F4729+G4729+I4729+K4729</f>
        <v>18.628190544431</v>
      </c>
      <c r="M4729" s="23" t="n">
        <f aca="false">F4729+H4729+J4729+K4729</f>
        <v>17.2054766573464</v>
      </c>
      <c r="N4729" s="23" t="n">
        <f aca="false">MAX(L4729,M4729)</f>
        <v>18.628190544431</v>
      </c>
    </row>
    <row r="4730" customFormat="false" ht="15" hidden="false" customHeight="false" outlineLevel="0" collapsed="false">
      <c r="A4730" s="5" t="n">
        <v>4711</v>
      </c>
      <c r="B4730" s="25" t="n">
        <f aca="true">NORMSINV(RAND())</f>
        <v>-0.479213562267203</v>
      </c>
      <c r="C4730" s="25" t="n">
        <f aca="true">$C$4*B4730+SQRT(1-$C$4^2)*NORMSINV(RAND())</f>
        <v>-0.331395234654937</v>
      </c>
      <c r="D4730" s="25" t="n">
        <f aca="false">NORMSDIST(B4730)</f>
        <v>0.315893353463597</v>
      </c>
      <c r="E4730" s="25" t="n">
        <f aca="false">NORMSDIST(C4730)</f>
        <v>0.370172981965525</v>
      </c>
      <c r="F4730" s="23" t="n">
        <f aca="true">BETAINV(RAND(),T1_PERT!$F$5,T1_PERT!$G$5,T1_PERT!$C$5,T1_PERT!$E$5)</f>
        <v>3.73671401441097</v>
      </c>
      <c r="G4730" s="23" t="n">
        <f aca="false">BETAINV(D4730,T1_PERT!$F$6,T1_PERT!$G$6,T1_PERT!$C$6,T1_PERT!$E$6)</f>
        <v>4.68999531718866</v>
      </c>
      <c r="H4730" s="23" t="n">
        <f aca="true">BETAINV(RAND(),T1_PERT!$F$7,T1_PERT!$G$7,T1_PERT!$C$7,T1_PERT!$E$7)</f>
        <v>7.0639826189204</v>
      </c>
      <c r="I4730" s="23" t="n">
        <f aca="false">BETAINV(E4730,T1_PERT!$F$8,T1_PERT!$G$8,T1_PERT!$C$8,T1_PERT!$E$8)</f>
        <v>5.00566139864138</v>
      </c>
      <c r="J4730" s="23" t="n">
        <f aca="true">BETAINV(RAND(),T1_PERT!$F$9,T1_PERT!$G$9,T1_PERT!$C$9,T1_PERT!$E$9)</f>
        <v>5.16676668049037</v>
      </c>
      <c r="K4730" s="23" t="n">
        <f aca="true">BETAINV(RAND(),T1_PERT!$F$10,T1_PERT!$G$10,T1_PERT!$C$10,T1_PERT!$E$10)</f>
        <v>2.54711961221829</v>
      </c>
      <c r="L4730" s="23" t="n">
        <f aca="false">F4730+G4730+I4730+K4730</f>
        <v>15.9794903424593</v>
      </c>
      <c r="M4730" s="23" t="n">
        <f aca="false">F4730+H4730+J4730+K4730</f>
        <v>18.51458292604</v>
      </c>
      <c r="N4730" s="23" t="n">
        <f aca="false">MAX(L4730,M4730)</f>
        <v>18.51458292604</v>
      </c>
    </row>
    <row r="4731" customFormat="false" ht="15" hidden="false" customHeight="false" outlineLevel="0" collapsed="false">
      <c r="A4731" s="5" t="n">
        <v>4712</v>
      </c>
      <c r="B4731" s="25" t="n">
        <f aca="true">NORMSINV(RAND())</f>
        <v>0.152572285474436</v>
      </c>
      <c r="C4731" s="25" t="n">
        <f aca="true">$C$4*B4731+SQRT(1-$C$4^2)*NORMSINV(RAND())</f>
        <v>-0.156651025282894</v>
      </c>
      <c r="D4731" s="25" t="n">
        <f aca="false">NORMSDIST(B4731)</f>
        <v>0.56063220896965</v>
      </c>
      <c r="E4731" s="25" t="n">
        <f aca="false">NORMSDIST(C4731)</f>
        <v>0.437759943288395</v>
      </c>
      <c r="F4731" s="23" t="n">
        <f aca="true">BETAINV(RAND(),T1_PERT!$F$5,T1_PERT!$G$5,T1_PERT!$C$5,T1_PERT!$E$5)</f>
        <v>3.17097729322452</v>
      </c>
      <c r="G4731" s="23" t="n">
        <f aca="false">BETAINV(D4731,T1_PERT!$F$6,T1_PERT!$G$6,T1_PERT!$C$6,T1_PERT!$E$6)</f>
        <v>5.44520691820469</v>
      </c>
      <c r="H4731" s="23" t="n">
        <f aca="true">BETAINV(RAND(),T1_PERT!$F$7,T1_PERT!$G$7,T1_PERT!$C$7,T1_PERT!$E$7)</f>
        <v>5.31042284669734</v>
      </c>
      <c r="I4731" s="23" t="n">
        <f aca="false">BETAINV(E4731,T1_PERT!$F$8,T1_PERT!$G$8,T1_PERT!$C$8,T1_PERT!$E$8)</f>
        <v>5.13434124505258</v>
      </c>
      <c r="J4731" s="23" t="n">
        <f aca="true">BETAINV(RAND(),T1_PERT!$F$9,T1_PERT!$G$9,T1_PERT!$C$9,T1_PERT!$E$9)</f>
        <v>4.60341745774388</v>
      </c>
      <c r="K4731" s="23" t="n">
        <f aca="true">BETAINV(RAND(),T1_PERT!$F$10,T1_PERT!$G$10,T1_PERT!$C$10,T1_PERT!$E$10)</f>
        <v>1.80044826337954</v>
      </c>
      <c r="L4731" s="23" t="n">
        <f aca="false">F4731+G4731+I4731+K4731</f>
        <v>15.5509737198613</v>
      </c>
      <c r="M4731" s="23" t="n">
        <f aca="false">F4731+H4731+J4731+K4731</f>
        <v>14.8852658610453</v>
      </c>
      <c r="N4731" s="23" t="n">
        <f aca="false">MAX(L4731,M4731)</f>
        <v>15.5509737198613</v>
      </c>
    </row>
    <row r="4732" customFormat="false" ht="15" hidden="false" customHeight="false" outlineLevel="0" collapsed="false">
      <c r="A4732" s="5" t="n">
        <v>4713</v>
      </c>
      <c r="B4732" s="25" t="n">
        <f aca="true">NORMSINV(RAND())</f>
        <v>0.81953422363168</v>
      </c>
      <c r="C4732" s="25" t="n">
        <f aca="true">$C$4*B4732+SQRT(1-$C$4^2)*NORMSINV(RAND())</f>
        <v>-0.350902934751192</v>
      </c>
      <c r="D4732" s="25" t="n">
        <f aca="false">NORMSDIST(B4732)</f>
        <v>0.7937591578623</v>
      </c>
      <c r="E4732" s="25" t="n">
        <f aca="false">NORMSDIST(C4732)</f>
        <v>0.362830584853264</v>
      </c>
      <c r="F4732" s="23" t="n">
        <f aca="true">BETAINV(RAND(),T1_PERT!$F$5,T1_PERT!$G$5,T1_PERT!$C$5,T1_PERT!$E$5)</f>
        <v>4.75761903507303</v>
      </c>
      <c r="G4732" s="23" t="n">
        <f aca="false">BETAINV(D4732,T1_PERT!$F$6,T1_PERT!$G$6,T1_PERT!$C$6,T1_PERT!$E$6)</f>
        <v>6.29690725633189</v>
      </c>
      <c r="H4732" s="23" t="n">
        <f aca="true">BETAINV(RAND(),T1_PERT!$F$7,T1_PERT!$G$7,T1_PERT!$C$7,T1_PERT!$E$7)</f>
        <v>5.21284173851974</v>
      </c>
      <c r="I4732" s="23" t="n">
        <f aca="false">BETAINV(E4732,T1_PERT!$F$8,T1_PERT!$G$8,T1_PERT!$C$8,T1_PERT!$E$8)</f>
        <v>4.99173787226616</v>
      </c>
      <c r="J4732" s="23" t="n">
        <f aca="true">BETAINV(RAND(),T1_PERT!$F$9,T1_PERT!$G$9,T1_PERT!$C$9,T1_PERT!$E$9)</f>
        <v>4.3034219893773</v>
      </c>
      <c r="K4732" s="23" t="n">
        <f aca="true">BETAINV(RAND(),T1_PERT!$F$10,T1_PERT!$G$10,T1_PERT!$C$10,T1_PERT!$E$10)</f>
        <v>1.64605829176843</v>
      </c>
      <c r="L4732" s="23" t="n">
        <f aca="false">F4732+G4732+I4732+K4732</f>
        <v>17.6923224554395</v>
      </c>
      <c r="M4732" s="23" t="n">
        <f aca="false">F4732+H4732+J4732+K4732</f>
        <v>15.9199410547385</v>
      </c>
      <c r="N4732" s="23" t="n">
        <f aca="false">MAX(L4732,M4732)</f>
        <v>17.6923224554395</v>
      </c>
    </row>
    <row r="4733" customFormat="false" ht="15" hidden="false" customHeight="false" outlineLevel="0" collapsed="false">
      <c r="A4733" s="5" t="n">
        <v>4714</v>
      </c>
      <c r="B4733" s="25" t="n">
        <f aca="true">NORMSINV(RAND())</f>
        <v>0.013708255467636</v>
      </c>
      <c r="C4733" s="25" t="n">
        <f aca="true">$C$4*B4733+SQRT(1-$C$4^2)*NORMSINV(RAND())</f>
        <v>1.00305655302769</v>
      </c>
      <c r="D4733" s="25" t="n">
        <f aca="false">NORMSDIST(B4733)</f>
        <v>0.505468631421913</v>
      </c>
      <c r="E4733" s="25" t="n">
        <f aca="false">NORMSDIST(C4733)</f>
        <v>0.842083212113211</v>
      </c>
      <c r="F4733" s="23" t="n">
        <f aca="true">BETAINV(RAND(),T1_PERT!$F$5,T1_PERT!$G$5,T1_PERT!$C$5,T1_PERT!$E$5)</f>
        <v>3.89819540798344</v>
      </c>
      <c r="G4733" s="23" t="n">
        <f aca="false">BETAINV(D4733,T1_PERT!$F$6,T1_PERT!$G$6,T1_PERT!$C$6,T1_PERT!$E$6)</f>
        <v>5.27181828775215</v>
      </c>
      <c r="H4733" s="23" t="n">
        <f aca="true">BETAINV(RAND(),T1_PERT!$F$7,T1_PERT!$G$7,T1_PERT!$C$7,T1_PERT!$E$7)</f>
        <v>5.19140149269295</v>
      </c>
      <c r="I4733" s="23" t="n">
        <f aca="false">BETAINV(E4733,T1_PERT!$F$8,T1_PERT!$G$8,T1_PERT!$C$8,T1_PERT!$E$8)</f>
        <v>6.0996225738556</v>
      </c>
      <c r="J4733" s="23" t="n">
        <f aca="true">BETAINV(RAND(),T1_PERT!$F$9,T1_PERT!$G$9,T1_PERT!$C$9,T1_PERT!$E$9)</f>
        <v>4.14102983444481</v>
      </c>
      <c r="K4733" s="23" t="n">
        <f aca="true">BETAINV(RAND(),T1_PERT!$F$10,T1_PERT!$G$10,T1_PERT!$C$10,T1_PERT!$E$10)</f>
        <v>2.70476985716735</v>
      </c>
      <c r="L4733" s="23" t="n">
        <f aca="false">F4733+G4733+I4733+K4733</f>
        <v>17.9744061267585</v>
      </c>
      <c r="M4733" s="23" t="n">
        <f aca="false">F4733+H4733+J4733+K4733</f>
        <v>15.9353965922885</v>
      </c>
      <c r="N4733" s="23" t="n">
        <f aca="false">MAX(L4733,M4733)</f>
        <v>17.9744061267585</v>
      </c>
    </row>
    <row r="4734" customFormat="false" ht="15" hidden="false" customHeight="false" outlineLevel="0" collapsed="false">
      <c r="A4734" s="5" t="n">
        <v>4715</v>
      </c>
      <c r="B4734" s="25" t="n">
        <f aca="true">NORMSINV(RAND())</f>
        <v>1.93701478022035</v>
      </c>
      <c r="C4734" s="25" t="n">
        <f aca="true">$C$4*B4734+SQRT(1-$C$4^2)*NORMSINV(RAND())</f>
        <v>1.4641809181432</v>
      </c>
      <c r="D4734" s="25" t="n">
        <f aca="false">NORMSDIST(B4734)</f>
        <v>0.973628231664672</v>
      </c>
      <c r="E4734" s="25" t="n">
        <f aca="false">NORMSDIST(C4734)</f>
        <v>0.928427738734962</v>
      </c>
      <c r="F4734" s="23" t="n">
        <f aca="true">BETAINV(RAND(),T1_PERT!$F$5,T1_PERT!$G$5,T1_PERT!$C$5,T1_PERT!$E$5)</f>
        <v>3.56950832886268</v>
      </c>
      <c r="G4734" s="23" t="n">
        <f aca="false">BETAINV(D4734,T1_PERT!$F$6,T1_PERT!$G$6,T1_PERT!$C$6,T1_PERT!$E$6)</f>
        <v>7.5808582700697</v>
      </c>
      <c r="H4734" s="23" t="n">
        <f aca="true">BETAINV(RAND(),T1_PERT!$F$7,T1_PERT!$G$7,T1_PERT!$C$7,T1_PERT!$E$7)</f>
        <v>6.81420389135048</v>
      </c>
      <c r="I4734" s="23" t="n">
        <f aca="false">BETAINV(E4734,T1_PERT!$F$8,T1_PERT!$G$8,T1_PERT!$C$8,T1_PERT!$E$8)</f>
        <v>6.48584960364322</v>
      </c>
      <c r="J4734" s="23" t="n">
        <f aca="true">BETAINV(RAND(),T1_PERT!$F$9,T1_PERT!$G$9,T1_PERT!$C$9,T1_PERT!$E$9)</f>
        <v>4.04453114950697</v>
      </c>
      <c r="K4734" s="23" t="n">
        <f aca="true">BETAINV(RAND(),T1_PERT!$F$10,T1_PERT!$G$10,T1_PERT!$C$10,T1_PERT!$E$10)</f>
        <v>2.33959268000258</v>
      </c>
      <c r="L4734" s="23" t="n">
        <f aca="false">F4734+G4734+I4734+K4734</f>
        <v>19.9758088825782</v>
      </c>
      <c r="M4734" s="23" t="n">
        <f aca="false">F4734+H4734+J4734+K4734</f>
        <v>16.7678360497227</v>
      </c>
      <c r="N4734" s="23" t="n">
        <f aca="false">MAX(L4734,M4734)</f>
        <v>19.9758088825782</v>
      </c>
    </row>
    <row r="4735" customFormat="false" ht="15" hidden="false" customHeight="false" outlineLevel="0" collapsed="false">
      <c r="A4735" s="5" t="n">
        <v>4716</v>
      </c>
      <c r="B4735" s="25" t="n">
        <f aca="true">NORMSINV(RAND())</f>
        <v>-0.0325960580176551</v>
      </c>
      <c r="C4735" s="25" t="n">
        <f aca="true">$C$4*B4735+SQRT(1-$C$4^2)*NORMSINV(RAND())</f>
        <v>0.89700125232515</v>
      </c>
      <c r="D4735" s="25" t="n">
        <f aca="false">NORMSDIST(B4735)</f>
        <v>0.48699835670393</v>
      </c>
      <c r="E4735" s="25" t="n">
        <f aca="false">NORMSDIST(C4735)</f>
        <v>0.815140875612039</v>
      </c>
      <c r="F4735" s="23" t="n">
        <f aca="true">BETAINV(RAND(),T1_PERT!$F$5,T1_PERT!$G$5,T1_PERT!$C$5,T1_PERT!$E$5)</f>
        <v>5.23317618668374</v>
      </c>
      <c r="G4735" s="23" t="n">
        <f aca="false">BETAINV(D4735,T1_PERT!$F$6,T1_PERT!$G$6,T1_PERT!$C$6,T1_PERT!$E$6)</f>
        <v>5.21472714411316</v>
      </c>
      <c r="H4735" s="23" t="n">
        <f aca="true">BETAINV(RAND(),T1_PERT!$F$7,T1_PERT!$G$7,T1_PERT!$C$7,T1_PERT!$E$7)</f>
        <v>2.49497367619984</v>
      </c>
      <c r="I4735" s="23" t="n">
        <f aca="false">BETAINV(E4735,T1_PERT!$F$8,T1_PERT!$G$8,T1_PERT!$C$8,T1_PERT!$E$8)</f>
        <v>6.00848681464626</v>
      </c>
      <c r="J4735" s="23" t="n">
        <f aca="true">BETAINV(RAND(),T1_PERT!$F$9,T1_PERT!$G$9,T1_PERT!$C$9,T1_PERT!$E$9)</f>
        <v>3.02032945098393</v>
      </c>
      <c r="K4735" s="23" t="n">
        <f aca="true">BETAINV(RAND(),T1_PERT!$F$10,T1_PERT!$G$10,T1_PERT!$C$10,T1_PERT!$E$10)</f>
        <v>1.52374334803167</v>
      </c>
      <c r="L4735" s="23" t="n">
        <f aca="false">F4735+G4735+I4735+K4735</f>
        <v>17.9801334934748</v>
      </c>
      <c r="M4735" s="23" t="n">
        <f aca="false">F4735+H4735+J4735+K4735</f>
        <v>12.2722226618992</v>
      </c>
      <c r="N4735" s="23" t="n">
        <f aca="false">MAX(L4735,M4735)</f>
        <v>17.9801334934748</v>
      </c>
    </row>
    <row r="4736" customFormat="false" ht="15" hidden="false" customHeight="false" outlineLevel="0" collapsed="false">
      <c r="A4736" s="5" t="n">
        <v>4717</v>
      </c>
      <c r="B4736" s="25" t="n">
        <f aca="true">NORMSINV(RAND())</f>
        <v>-0.178675007981882</v>
      </c>
      <c r="C4736" s="25" t="n">
        <f aca="true">$C$4*B4736+SQRT(1-$C$4^2)*NORMSINV(RAND())</f>
        <v>0.570452649570015</v>
      </c>
      <c r="D4736" s="25" t="n">
        <f aca="false">NORMSDIST(B4736)</f>
        <v>0.429096447055496</v>
      </c>
      <c r="E4736" s="25" t="n">
        <f aca="false">NORMSDIST(C4736)</f>
        <v>0.715814635621827</v>
      </c>
      <c r="F4736" s="23" t="n">
        <f aca="true">BETAINV(RAND(),T1_PERT!$F$5,T1_PERT!$G$5,T1_PERT!$C$5,T1_PERT!$E$5)</f>
        <v>4.62580382156026</v>
      </c>
      <c r="G4736" s="23" t="n">
        <f aca="false">BETAINV(D4736,T1_PERT!$F$6,T1_PERT!$G$6,T1_PERT!$C$6,T1_PERT!$E$6)</f>
        <v>5.03750263201232</v>
      </c>
      <c r="H4736" s="23" t="n">
        <f aca="true">BETAINV(RAND(),T1_PERT!$F$7,T1_PERT!$G$7,T1_PERT!$C$7,T1_PERT!$E$7)</f>
        <v>6.36659398839744</v>
      </c>
      <c r="I4736" s="23" t="n">
        <f aca="false">BETAINV(E4736,T1_PERT!$F$8,T1_PERT!$G$8,T1_PERT!$C$8,T1_PERT!$E$8)</f>
        <v>5.72739863233403</v>
      </c>
      <c r="J4736" s="23" t="n">
        <f aca="true">BETAINV(RAND(),T1_PERT!$F$9,T1_PERT!$G$9,T1_PERT!$C$9,T1_PERT!$E$9)</f>
        <v>6.02023969476749</v>
      </c>
      <c r="K4736" s="23" t="n">
        <f aca="true">BETAINV(RAND(),T1_PERT!$F$10,T1_PERT!$G$10,T1_PERT!$C$10,T1_PERT!$E$10)</f>
        <v>1.37377580700603</v>
      </c>
      <c r="L4736" s="23" t="n">
        <f aca="false">F4736+G4736+I4736+K4736</f>
        <v>16.7644808929126</v>
      </c>
      <c r="M4736" s="23" t="n">
        <f aca="false">F4736+H4736+J4736+K4736</f>
        <v>18.3864133117312</v>
      </c>
      <c r="N4736" s="23" t="n">
        <f aca="false">MAX(L4736,M4736)</f>
        <v>18.3864133117312</v>
      </c>
    </row>
    <row r="4737" customFormat="false" ht="15" hidden="false" customHeight="false" outlineLevel="0" collapsed="false">
      <c r="A4737" s="5" t="n">
        <v>4718</v>
      </c>
      <c r="B4737" s="25" t="n">
        <f aca="true">NORMSINV(RAND())</f>
        <v>-0.676813886046672</v>
      </c>
      <c r="C4737" s="25" t="n">
        <f aca="true">$C$4*B4737+SQRT(1-$C$4^2)*NORMSINV(RAND())</f>
        <v>-0.738604886863669</v>
      </c>
      <c r="D4737" s="25" t="n">
        <f aca="false">NORMSDIST(B4737)</f>
        <v>0.249262023318975</v>
      </c>
      <c r="E4737" s="25" t="n">
        <f aca="false">NORMSDIST(C4737)</f>
        <v>0.230073477962372</v>
      </c>
      <c r="F4737" s="23" t="n">
        <f aca="true">BETAINV(RAND(),T1_PERT!$F$5,T1_PERT!$G$5,T1_PERT!$C$5,T1_PERT!$E$5)</f>
        <v>4.61833023628773</v>
      </c>
      <c r="G4737" s="23" t="n">
        <f aca="false">BETAINV(D4737,T1_PERT!$F$6,T1_PERT!$G$6,T1_PERT!$C$6,T1_PERT!$E$6)</f>
        <v>4.47690773701358</v>
      </c>
      <c r="H4737" s="23" t="n">
        <f aca="true">BETAINV(RAND(),T1_PERT!$F$7,T1_PERT!$G$7,T1_PERT!$C$7,T1_PERT!$E$7)</f>
        <v>3.63207166904803</v>
      </c>
      <c r="I4737" s="23" t="n">
        <f aca="false">BETAINV(E4737,T1_PERT!$F$8,T1_PERT!$G$8,T1_PERT!$C$8,T1_PERT!$E$8)</f>
        <v>4.73550732246909</v>
      </c>
      <c r="J4737" s="23" t="n">
        <f aca="true">BETAINV(RAND(),T1_PERT!$F$9,T1_PERT!$G$9,T1_PERT!$C$9,T1_PERT!$E$9)</f>
        <v>4.36051704772715</v>
      </c>
      <c r="K4737" s="23" t="n">
        <f aca="true">BETAINV(RAND(),T1_PERT!$F$10,T1_PERT!$G$10,T1_PERT!$C$10,T1_PERT!$E$10)</f>
        <v>1.92580017290815</v>
      </c>
      <c r="L4737" s="23" t="n">
        <f aca="false">F4737+G4737+I4737+K4737</f>
        <v>15.7565454686785</v>
      </c>
      <c r="M4737" s="23" t="n">
        <f aca="false">F4737+H4737+J4737+K4737</f>
        <v>14.5367191259711</v>
      </c>
      <c r="N4737" s="23" t="n">
        <f aca="false">MAX(L4737,M4737)</f>
        <v>15.7565454686785</v>
      </c>
    </row>
    <row r="4738" customFormat="false" ht="15" hidden="false" customHeight="false" outlineLevel="0" collapsed="false">
      <c r="A4738" s="5" t="n">
        <v>4719</v>
      </c>
      <c r="B4738" s="25" t="n">
        <f aca="true">NORMSINV(RAND())</f>
        <v>2.67671083364007</v>
      </c>
      <c r="C4738" s="25" t="n">
        <f aca="true">$C$4*B4738+SQRT(1-$C$4^2)*NORMSINV(RAND())</f>
        <v>1.93185332962262</v>
      </c>
      <c r="D4738" s="25" t="n">
        <f aca="false">NORMSDIST(B4738)</f>
        <v>0.996282561411006</v>
      </c>
      <c r="E4738" s="25" t="n">
        <f aca="false">NORMSDIST(C4738)</f>
        <v>0.973311194217541</v>
      </c>
      <c r="F4738" s="23" t="n">
        <f aca="true">BETAINV(RAND(),T1_PERT!$F$5,T1_PERT!$G$5,T1_PERT!$C$5,T1_PERT!$E$5)</f>
        <v>3.66237525560187</v>
      </c>
      <c r="G4738" s="23" t="n">
        <f aca="false">BETAINV(D4738,T1_PERT!$F$6,T1_PERT!$G$6,T1_PERT!$C$6,T1_PERT!$E$6)</f>
        <v>8.19627971717388</v>
      </c>
      <c r="H4738" s="23" t="n">
        <f aca="true">BETAINV(RAND(),T1_PERT!$F$7,T1_PERT!$G$7,T1_PERT!$C$7,T1_PERT!$E$7)</f>
        <v>3.8877074072266</v>
      </c>
      <c r="I4738" s="23" t="n">
        <f aca="false">BETAINV(E4738,T1_PERT!$F$8,T1_PERT!$G$8,T1_PERT!$C$8,T1_PERT!$E$8)</f>
        <v>6.84547086977439</v>
      </c>
      <c r="J4738" s="23" t="n">
        <f aca="true">BETAINV(RAND(),T1_PERT!$F$9,T1_PERT!$G$9,T1_PERT!$C$9,T1_PERT!$E$9)</f>
        <v>3.62037524982353</v>
      </c>
      <c r="K4738" s="23" t="n">
        <f aca="true">BETAINV(RAND(),T1_PERT!$F$10,T1_PERT!$G$10,T1_PERT!$C$10,T1_PERT!$E$10)</f>
        <v>1.29951824955114</v>
      </c>
      <c r="L4738" s="23" t="n">
        <f aca="false">F4738+G4738+I4738+K4738</f>
        <v>20.0036440921013</v>
      </c>
      <c r="M4738" s="23" t="n">
        <f aca="false">F4738+H4738+J4738+K4738</f>
        <v>12.4699761622031</v>
      </c>
      <c r="N4738" s="23" t="n">
        <f aca="false">MAX(L4738,M4738)</f>
        <v>20.0036440921013</v>
      </c>
    </row>
    <row r="4739" customFormat="false" ht="15" hidden="false" customHeight="false" outlineLevel="0" collapsed="false">
      <c r="A4739" s="5" t="n">
        <v>4720</v>
      </c>
      <c r="B4739" s="25" t="n">
        <f aca="true">NORMSINV(RAND())</f>
        <v>-0.132796897655039</v>
      </c>
      <c r="C4739" s="25" t="n">
        <f aca="true">$C$4*B4739+SQRT(1-$C$4^2)*NORMSINV(RAND())</f>
        <v>-0.847625711902112</v>
      </c>
      <c r="D4739" s="25" t="n">
        <f aca="false">NORMSDIST(B4739)</f>
        <v>0.44717700397113</v>
      </c>
      <c r="E4739" s="25" t="n">
        <f aca="false">NORMSDIST(C4739)</f>
        <v>0.198323225160597</v>
      </c>
      <c r="F4739" s="23" t="n">
        <f aca="true">BETAINV(RAND(),T1_PERT!$F$5,T1_PERT!$G$5,T1_PERT!$C$5,T1_PERT!$E$5)</f>
        <v>4.30363286520891</v>
      </c>
      <c r="G4739" s="23" t="n">
        <f aca="false">BETAINV(D4739,T1_PERT!$F$6,T1_PERT!$G$6,T1_PERT!$C$6,T1_PERT!$E$6)</f>
        <v>5.09265507811626</v>
      </c>
      <c r="H4739" s="23" t="n">
        <f aca="true">BETAINV(RAND(),T1_PERT!$F$7,T1_PERT!$G$7,T1_PERT!$C$7,T1_PERT!$E$7)</f>
        <v>5.66866726706827</v>
      </c>
      <c r="I4739" s="23" t="n">
        <f aca="false">BETAINV(E4739,T1_PERT!$F$8,T1_PERT!$G$8,T1_PERT!$C$8,T1_PERT!$E$8)</f>
        <v>4.6709708439174</v>
      </c>
      <c r="J4739" s="23" t="n">
        <f aca="true">BETAINV(RAND(),T1_PERT!$F$9,T1_PERT!$G$9,T1_PERT!$C$9,T1_PERT!$E$9)</f>
        <v>5.17104917804176</v>
      </c>
      <c r="K4739" s="23" t="n">
        <f aca="true">BETAINV(RAND(),T1_PERT!$F$10,T1_PERT!$G$10,T1_PERT!$C$10,T1_PERT!$E$10)</f>
        <v>1.27834837450062</v>
      </c>
      <c r="L4739" s="23" t="n">
        <f aca="false">F4739+G4739+I4739+K4739</f>
        <v>15.3456071617432</v>
      </c>
      <c r="M4739" s="23" t="n">
        <f aca="false">F4739+H4739+J4739+K4739</f>
        <v>16.4216976848196</v>
      </c>
      <c r="N4739" s="23" t="n">
        <f aca="false">MAX(L4739,M4739)</f>
        <v>16.4216976848196</v>
      </c>
    </row>
    <row r="4740" customFormat="false" ht="15" hidden="false" customHeight="false" outlineLevel="0" collapsed="false">
      <c r="A4740" s="5" t="n">
        <v>4721</v>
      </c>
      <c r="B4740" s="25" t="n">
        <f aca="true">NORMSINV(RAND())</f>
        <v>0.205364810786924</v>
      </c>
      <c r="C4740" s="25" t="n">
        <f aca="true">$C$4*B4740+SQRT(1-$C$4^2)*NORMSINV(RAND())</f>
        <v>0.498627527179575</v>
      </c>
      <c r="D4740" s="25" t="n">
        <f aca="false">NORMSDIST(B4740)</f>
        <v>0.581356444381653</v>
      </c>
      <c r="E4740" s="25" t="n">
        <f aca="false">NORMSDIST(C4740)</f>
        <v>0.690979095501113</v>
      </c>
      <c r="F4740" s="23" t="n">
        <f aca="true">BETAINV(RAND(),T1_PERT!$F$5,T1_PERT!$G$5,T1_PERT!$C$5,T1_PERT!$E$5)</f>
        <v>4.68818620004558</v>
      </c>
      <c r="G4740" s="23" t="n">
        <f aca="false">BETAINV(D4740,T1_PERT!$F$6,T1_PERT!$G$6,T1_PERT!$C$6,T1_PERT!$E$6)</f>
        <v>5.51184524200886</v>
      </c>
      <c r="H4740" s="23" t="n">
        <f aca="true">BETAINV(RAND(),T1_PERT!$F$7,T1_PERT!$G$7,T1_PERT!$C$7,T1_PERT!$E$7)</f>
        <v>4.74622204161516</v>
      </c>
      <c r="I4740" s="23" t="n">
        <f aca="false">BETAINV(E4740,T1_PERT!$F$8,T1_PERT!$G$8,T1_PERT!$C$8,T1_PERT!$E$8)</f>
        <v>5.6660614500745</v>
      </c>
      <c r="J4740" s="23" t="n">
        <f aca="true">BETAINV(RAND(),T1_PERT!$F$9,T1_PERT!$G$9,T1_PERT!$C$9,T1_PERT!$E$9)</f>
        <v>3.89114244286118</v>
      </c>
      <c r="K4740" s="23" t="n">
        <f aca="true">BETAINV(RAND(),T1_PERT!$F$10,T1_PERT!$G$10,T1_PERT!$C$10,T1_PERT!$E$10)</f>
        <v>2.35506283907852</v>
      </c>
      <c r="L4740" s="23" t="n">
        <f aca="false">F4740+G4740+I4740+K4740</f>
        <v>18.2211557312075</v>
      </c>
      <c r="M4740" s="23" t="n">
        <f aca="false">F4740+H4740+J4740+K4740</f>
        <v>15.6806135236004</v>
      </c>
      <c r="N4740" s="23" t="n">
        <f aca="false">MAX(L4740,M4740)</f>
        <v>18.2211557312075</v>
      </c>
    </row>
    <row r="4741" customFormat="false" ht="15" hidden="false" customHeight="false" outlineLevel="0" collapsed="false">
      <c r="A4741" s="5" t="n">
        <v>4722</v>
      </c>
      <c r="B4741" s="25" t="n">
        <f aca="true">NORMSINV(RAND())</f>
        <v>0.399686840494057</v>
      </c>
      <c r="C4741" s="25" t="n">
        <f aca="true">$C$4*B4741+SQRT(1-$C$4^2)*NORMSINV(RAND())</f>
        <v>-0.745087282713528</v>
      </c>
      <c r="D4741" s="25" t="n">
        <f aca="false">NORMSDIST(B4741)</f>
        <v>0.655306407093549</v>
      </c>
      <c r="E4741" s="25" t="n">
        <f aca="false">NORMSDIST(C4741)</f>
        <v>0.228109478286947</v>
      </c>
      <c r="F4741" s="23" t="n">
        <f aca="true">BETAINV(RAND(),T1_PERT!$F$5,T1_PERT!$G$5,T1_PERT!$C$5,T1_PERT!$E$5)</f>
        <v>4.2262438181056</v>
      </c>
      <c r="G4741" s="23" t="n">
        <f aca="false">BETAINV(D4741,T1_PERT!$F$6,T1_PERT!$G$6,T1_PERT!$C$6,T1_PERT!$E$6)</f>
        <v>5.75947748642237</v>
      </c>
      <c r="H4741" s="23" t="n">
        <f aca="true">BETAINV(RAND(),T1_PERT!$F$7,T1_PERT!$G$7,T1_PERT!$C$7,T1_PERT!$E$7)</f>
        <v>6.33746954027879</v>
      </c>
      <c r="I4741" s="23" t="n">
        <f aca="false">BETAINV(E4741,T1_PERT!$F$8,T1_PERT!$G$8,T1_PERT!$C$8,T1_PERT!$E$8)</f>
        <v>4.73157403261879</v>
      </c>
      <c r="J4741" s="23" t="n">
        <f aca="true">BETAINV(RAND(),T1_PERT!$F$9,T1_PERT!$G$9,T1_PERT!$C$9,T1_PERT!$E$9)</f>
        <v>3.92199325326543</v>
      </c>
      <c r="K4741" s="23" t="n">
        <f aca="true">BETAINV(RAND(),T1_PERT!$F$10,T1_PERT!$G$10,T1_PERT!$C$10,T1_PERT!$E$10)</f>
        <v>2.543739590102</v>
      </c>
      <c r="L4741" s="23" t="n">
        <f aca="false">F4741+G4741+I4741+K4741</f>
        <v>17.2610349272488</v>
      </c>
      <c r="M4741" s="23" t="n">
        <f aca="false">F4741+H4741+J4741+K4741</f>
        <v>17.0294462017518</v>
      </c>
      <c r="N4741" s="23" t="n">
        <f aca="false">MAX(L4741,M4741)</f>
        <v>17.2610349272488</v>
      </c>
    </row>
    <row r="4742" customFormat="false" ht="15" hidden="false" customHeight="false" outlineLevel="0" collapsed="false">
      <c r="A4742" s="5" t="n">
        <v>4723</v>
      </c>
      <c r="B4742" s="25" t="n">
        <f aca="true">NORMSINV(RAND())</f>
        <v>-0.203051190901992</v>
      </c>
      <c r="C4742" s="25" t="n">
        <f aca="true">$C$4*B4742+SQRT(1-$C$4^2)*NORMSINV(RAND())</f>
        <v>0.539600685829323</v>
      </c>
      <c r="D4742" s="25" t="n">
        <f aca="false">NORMSDIST(B4742)</f>
        <v>0.41954751047877</v>
      </c>
      <c r="E4742" s="25" t="n">
        <f aca="false">NORMSDIST(C4742)</f>
        <v>0.705263778227515</v>
      </c>
      <c r="F4742" s="23" t="n">
        <f aca="true">BETAINV(RAND(),T1_PERT!$F$5,T1_PERT!$G$5,T1_PERT!$C$5,T1_PERT!$E$5)</f>
        <v>3.24149151236902</v>
      </c>
      <c r="G4742" s="23" t="n">
        <f aca="false">BETAINV(D4742,T1_PERT!$F$6,T1_PERT!$G$6,T1_PERT!$C$6,T1_PERT!$E$6)</f>
        <v>5.00840277331581</v>
      </c>
      <c r="H4742" s="23" t="n">
        <f aca="true">BETAINV(RAND(),T1_PERT!$F$7,T1_PERT!$G$7,T1_PERT!$C$7,T1_PERT!$E$7)</f>
        <v>6.46189627696033</v>
      </c>
      <c r="I4742" s="23" t="n">
        <f aca="false">BETAINV(E4742,T1_PERT!$F$8,T1_PERT!$G$8,T1_PERT!$C$8,T1_PERT!$E$8)</f>
        <v>5.70101175444702</v>
      </c>
      <c r="J4742" s="23" t="n">
        <f aca="true">BETAINV(RAND(),T1_PERT!$F$9,T1_PERT!$G$9,T1_PERT!$C$9,T1_PERT!$E$9)</f>
        <v>3.28300916942673</v>
      </c>
      <c r="K4742" s="23" t="n">
        <f aca="true">BETAINV(RAND(),T1_PERT!$F$10,T1_PERT!$G$10,T1_PERT!$C$10,T1_PERT!$E$10)</f>
        <v>1.46877436703374</v>
      </c>
      <c r="L4742" s="23" t="n">
        <f aca="false">F4742+G4742+I4742+K4742</f>
        <v>15.4196804071656</v>
      </c>
      <c r="M4742" s="23" t="n">
        <f aca="false">F4742+H4742+J4742+K4742</f>
        <v>14.4551713257898</v>
      </c>
      <c r="N4742" s="23" t="n">
        <f aca="false">MAX(L4742,M4742)</f>
        <v>15.4196804071656</v>
      </c>
    </row>
    <row r="4743" customFormat="false" ht="15" hidden="false" customHeight="false" outlineLevel="0" collapsed="false">
      <c r="A4743" s="5" t="n">
        <v>4724</v>
      </c>
      <c r="B4743" s="25" t="n">
        <f aca="true">NORMSINV(RAND())</f>
        <v>-0.716563519984969</v>
      </c>
      <c r="C4743" s="25" t="n">
        <f aca="true">$C$4*B4743+SQRT(1-$C$4^2)*NORMSINV(RAND())</f>
        <v>1.0991915046895</v>
      </c>
      <c r="D4743" s="25" t="n">
        <f aca="false">NORMSDIST(B4743)</f>
        <v>0.236821730270812</v>
      </c>
      <c r="E4743" s="25" t="n">
        <f aca="false">NORMSDIST(C4743)</f>
        <v>0.864157728264835</v>
      </c>
      <c r="F4743" s="23" t="n">
        <f aca="true">BETAINV(RAND(),T1_PERT!$F$5,T1_PERT!$G$5,T1_PERT!$C$5,T1_PERT!$E$5)</f>
        <v>3.95781648038915</v>
      </c>
      <c r="G4743" s="23" t="n">
        <f aca="false">BETAINV(D4743,T1_PERT!$F$6,T1_PERT!$G$6,T1_PERT!$C$6,T1_PERT!$E$6)</f>
        <v>4.43571442248683</v>
      </c>
      <c r="H4743" s="23" t="n">
        <f aca="true">BETAINV(RAND(),T1_PERT!$F$7,T1_PERT!$G$7,T1_PERT!$C$7,T1_PERT!$E$7)</f>
        <v>4.71180550767859</v>
      </c>
      <c r="I4743" s="23" t="n">
        <f aca="false">BETAINV(E4743,T1_PERT!$F$8,T1_PERT!$G$8,T1_PERT!$C$8,T1_PERT!$E$8)</f>
        <v>6.18175676090914</v>
      </c>
      <c r="J4743" s="23" t="n">
        <f aca="true">BETAINV(RAND(),T1_PERT!$F$9,T1_PERT!$G$9,T1_PERT!$C$9,T1_PERT!$E$9)</f>
        <v>4.01515382959769</v>
      </c>
      <c r="K4743" s="23" t="n">
        <f aca="true">BETAINV(RAND(),T1_PERT!$F$10,T1_PERT!$G$10,T1_PERT!$C$10,T1_PERT!$E$10)</f>
        <v>1.46763163341636</v>
      </c>
      <c r="L4743" s="23" t="n">
        <f aca="false">F4743+G4743+I4743+K4743</f>
        <v>16.0429192972015</v>
      </c>
      <c r="M4743" s="23" t="n">
        <f aca="false">F4743+H4743+J4743+K4743</f>
        <v>14.1524074510818</v>
      </c>
      <c r="N4743" s="23" t="n">
        <f aca="false">MAX(L4743,M4743)</f>
        <v>16.0429192972015</v>
      </c>
    </row>
    <row r="4744" customFormat="false" ht="15" hidden="false" customHeight="false" outlineLevel="0" collapsed="false">
      <c r="A4744" s="5" t="n">
        <v>4725</v>
      </c>
      <c r="B4744" s="25" t="n">
        <f aca="true">NORMSINV(RAND())</f>
        <v>-0.837945554806625</v>
      </c>
      <c r="C4744" s="25" t="n">
        <f aca="true">$C$4*B4744+SQRT(1-$C$4^2)*NORMSINV(RAND())</f>
        <v>-0.918381569948967</v>
      </c>
      <c r="D4744" s="25" t="n">
        <f aca="false">NORMSDIST(B4744)</f>
        <v>0.201030641104538</v>
      </c>
      <c r="E4744" s="25" t="n">
        <f aca="false">NORMSDIST(C4744)</f>
        <v>0.179209568007752</v>
      </c>
      <c r="F4744" s="23" t="n">
        <f aca="true">BETAINV(RAND(),T1_PERT!$F$5,T1_PERT!$G$5,T1_PERT!$C$5,T1_PERT!$E$5)</f>
        <v>4.90997422298439</v>
      </c>
      <c r="G4744" s="23" t="n">
        <f aca="false">BETAINV(D4744,T1_PERT!$F$6,T1_PERT!$G$6,T1_PERT!$C$6,T1_PERT!$E$6)</f>
        <v>4.31361388830496</v>
      </c>
      <c r="H4744" s="23" t="n">
        <f aca="true">BETAINV(RAND(),T1_PERT!$F$7,T1_PERT!$G$7,T1_PERT!$C$7,T1_PERT!$E$7)</f>
        <v>6.02210363490418</v>
      </c>
      <c r="I4744" s="23" t="n">
        <f aca="false">BETAINV(E4744,T1_PERT!$F$8,T1_PERT!$G$8,T1_PERT!$C$8,T1_PERT!$E$8)</f>
        <v>4.6309428697522</v>
      </c>
      <c r="J4744" s="23" t="n">
        <f aca="true">BETAINV(RAND(),T1_PERT!$F$9,T1_PERT!$G$9,T1_PERT!$C$9,T1_PERT!$E$9)</f>
        <v>5.53743557614732</v>
      </c>
      <c r="K4744" s="23" t="n">
        <f aca="true">BETAINV(RAND(),T1_PERT!$F$10,T1_PERT!$G$10,T1_PERT!$C$10,T1_PERT!$E$10)</f>
        <v>1.51591083871583</v>
      </c>
      <c r="L4744" s="23" t="n">
        <f aca="false">F4744+G4744+I4744+K4744</f>
        <v>15.3704418197574</v>
      </c>
      <c r="M4744" s="23" t="n">
        <f aca="false">F4744+H4744+J4744+K4744</f>
        <v>17.9854242727517</v>
      </c>
      <c r="N4744" s="23" t="n">
        <f aca="false">MAX(L4744,M4744)</f>
        <v>17.9854242727517</v>
      </c>
    </row>
    <row r="4745" customFormat="false" ht="15" hidden="false" customHeight="false" outlineLevel="0" collapsed="false">
      <c r="A4745" s="5" t="n">
        <v>4726</v>
      </c>
      <c r="B4745" s="25" t="n">
        <f aca="true">NORMSINV(RAND())</f>
        <v>2.34911151169647</v>
      </c>
      <c r="C4745" s="25" t="n">
        <f aca="true">$C$4*B4745+SQRT(1-$C$4^2)*NORMSINV(RAND())</f>
        <v>1.4877281406859</v>
      </c>
      <c r="D4745" s="25" t="n">
        <f aca="false">NORMSDIST(B4745)</f>
        <v>0.990590864967021</v>
      </c>
      <c r="E4745" s="25" t="n">
        <f aca="false">NORMSDIST(C4745)</f>
        <v>0.931588698420402</v>
      </c>
      <c r="F4745" s="23" t="n">
        <f aca="true">BETAINV(RAND(),T1_PERT!$F$5,T1_PERT!$G$5,T1_PERT!$C$5,T1_PERT!$E$5)</f>
        <v>4.02645328907701</v>
      </c>
      <c r="G4745" s="23" t="n">
        <f aca="false">BETAINV(D4745,T1_PERT!$F$6,T1_PERT!$G$6,T1_PERT!$C$6,T1_PERT!$E$6)</f>
        <v>7.95079233958975</v>
      </c>
      <c r="H4745" s="23" t="n">
        <f aca="true">BETAINV(RAND(),T1_PERT!$F$7,T1_PERT!$G$7,T1_PERT!$C$7,T1_PERT!$E$7)</f>
        <v>5.00741132936852</v>
      </c>
      <c r="I4745" s="23" t="n">
        <f aca="false">BETAINV(E4745,T1_PERT!$F$8,T1_PERT!$G$8,T1_PERT!$C$8,T1_PERT!$E$8)</f>
        <v>6.50488918953577</v>
      </c>
      <c r="J4745" s="23" t="n">
        <f aca="true">BETAINV(RAND(),T1_PERT!$F$9,T1_PERT!$G$9,T1_PERT!$C$9,T1_PERT!$E$9)</f>
        <v>5.57859250056712</v>
      </c>
      <c r="K4745" s="23" t="n">
        <f aca="true">BETAINV(RAND(),T1_PERT!$F$10,T1_PERT!$G$10,T1_PERT!$C$10,T1_PERT!$E$10)</f>
        <v>2.69151950020362</v>
      </c>
      <c r="L4745" s="23" t="n">
        <f aca="false">F4745+G4745+I4745+K4745</f>
        <v>21.1736543184061</v>
      </c>
      <c r="M4745" s="23" t="n">
        <f aca="false">F4745+H4745+J4745+K4745</f>
        <v>17.3039766192163</v>
      </c>
      <c r="N4745" s="23" t="n">
        <f aca="false">MAX(L4745,M4745)</f>
        <v>21.1736543184061</v>
      </c>
    </row>
    <row r="4746" customFormat="false" ht="15" hidden="false" customHeight="false" outlineLevel="0" collapsed="false">
      <c r="A4746" s="5" t="n">
        <v>4727</v>
      </c>
      <c r="B4746" s="25" t="n">
        <f aca="true">NORMSINV(RAND())</f>
        <v>1.03355082960596</v>
      </c>
      <c r="C4746" s="25" t="n">
        <f aca="true">$C$4*B4746+SQRT(1-$C$4^2)*NORMSINV(RAND())</f>
        <v>-0.244106392551129</v>
      </c>
      <c r="D4746" s="25" t="n">
        <f aca="false">NORMSDIST(B4746)</f>
        <v>0.849326901831305</v>
      </c>
      <c r="E4746" s="25" t="n">
        <f aca="false">NORMSDIST(C4746)</f>
        <v>0.40357421087394</v>
      </c>
      <c r="F4746" s="23" t="n">
        <f aca="true">BETAINV(RAND(),T1_PERT!$F$5,T1_PERT!$G$5,T1_PERT!$C$5,T1_PERT!$E$5)</f>
        <v>3.87499788835889</v>
      </c>
      <c r="G4746" s="23" t="n">
        <f aca="false">BETAINV(D4746,T1_PERT!$F$6,T1_PERT!$G$6,T1_PERT!$C$6,T1_PERT!$E$6)</f>
        <v>6.56553398620535</v>
      </c>
      <c r="H4746" s="23" t="n">
        <f aca="true">BETAINV(RAND(),T1_PERT!$F$7,T1_PERT!$G$7,T1_PERT!$C$7,T1_PERT!$E$7)</f>
        <v>5.16784876170772</v>
      </c>
      <c r="I4746" s="23" t="n">
        <f aca="false">BETAINV(E4746,T1_PERT!$F$8,T1_PERT!$G$8,T1_PERT!$C$8,T1_PERT!$E$8)</f>
        <v>5.06907153999345</v>
      </c>
      <c r="J4746" s="23" t="n">
        <f aca="true">BETAINV(RAND(),T1_PERT!$F$9,T1_PERT!$G$9,T1_PERT!$C$9,T1_PERT!$E$9)</f>
        <v>4.54630651351713</v>
      </c>
      <c r="K4746" s="23" t="n">
        <f aca="true">BETAINV(RAND(),T1_PERT!$F$10,T1_PERT!$G$10,T1_PERT!$C$10,T1_PERT!$E$10)</f>
        <v>1.51936352150122</v>
      </c>
      <c r="L4746" s="23" t="n">
        <f aca="false">F4746+G4746+I4746+K4746</f>
        <v>17.0289669360589</v>
      </c>
      <c r="M4746" s="23" t="n">
        <f aca="false">F4746+H4746+J4746+K4746</f>
        <v>15.108516685085</v>
      </c>
      <c r="N4746" s="23" t="n">
        <f aca="false">MAX(L4746,M4746)</f>
        <v>17.0289669360589</v>
      </c>
    </row>
    <row r="4747" customFormat="false" ht="15" hidden="false" customHeight="false" outlineLevel="0" collapsed="false">
      <c r="A4747" s="5" t="n">
        <v>4728</v>
      </c>
      <c r="B4747" s="25" t="n">
        <f aca="true">NORMSINV(RAND())</f>
        <v>-1.08403588812921</v>
      </c>
      <c r="C4747" s="25" t="n">
        <f aca="true">$C$4*B4747+SQRT(1-$C$4^2)*NORMSINV(RAND())</f>
        <v>-1.07162894648048</v>
      </c>
      <c r="D4747" s="25" t="n">
        <f aca="false">NORMSDIST(B4747)</f>
        <v>0.139174443465984</v>
      </c>
      <c r="E4747" s="25" t="n">
        <f aca="false">NORMSDIST(C4747)</f>
        <v>0.141943363238966</v>
      </c>
      <c r="F4747" s="23" t="n">
        <f aca="true">BETAINV(RAND(),T1_PERT!$F$5,T1_PERT!$G$5,T1_PERT!$C$5,T1_PERT!$E$5)</f>
        <v>3.78301455850885</v>
      </c>
      <c r="G4747" s="23" t="n">
        <f aca="false">BETAINV(D4747,T1_PERT!$F$6,T1_PERT!$G$6,T1_PERT!$C$6,T1_PERT!$E$6)</f>
        <v>4.08406084016978</v>
      </c>
      <c r="H4747" s="23" t="n">
        <f aca="true">BETAINV(RAND(),T1_PERT!$F$7,T1_PERT!$G$7,T1_PERT!$C$7,T1_PERT!$E$7)</f>
        <v>3.95221149012222</v>
      </c>
      <c r="I4747" s="23" t="n">
        <f aca="false">BETAINV(E4747,T1_PERT!$F$8,T1_PERT!$G$8,T1_PERT!$C$8,T1_PERT!$E$8)</f>
        <v>4.54933772104284</v>
      </c>
      <c r="J4747" s="23" t="n">
        <f aca="true">BETAINV(RAND(),T1_PERT!$F$9,T1_PERT!$G$9,T1_PERT!$C$9,T1_PERT!$E$9)</f>
        <v>4.15495973738071</v>
      </c>
      <c r="K4747" s="23" t="n">
        <f aca="true">BETAINV(RAND(),T1_PERT!$F$10,T1_PERT!$G$10,T1_PERT!$C$10,T1_PERT!$E$10)</f>
        <v>1.86378712475777</v>
      </c>
      <c r="L4747" s="23" t="n">
        <f aca="false">F4747+G4747+I4747+K4747</f>
        <v>14.2802002444792</v>
      </c>
      <c r="M4747" s="23" t="n">
        <f aca="false">F4747+H4747+J4747+K4747</f>
        <v>13.7539729107695</v>
      </c>
      <c r="N4747" s="23" t="n">
        <f aca="false">MAX(L4747,M4747)</f>
        <v>14.2802002444792</v>
      </c>
    </row>
    <row r="4748" customFormat="false" ht="15" hidden="false" customHeight="false" outlineLevel="0" collapsed="false">
      <c r="A4748" s="5" t="n">
        <v>4729</v>
      </c>
      <c r="B4748" s="25" t="n">
        <f aca="true">NORMSINV(RAND())</f>
        <v>-0.132358451925491</v>
      </c>
      <c r="C4748" s="25" t="n">
        <f aca="true">$C$4*B4748+SQRT(1-$C$4^2)*NORMSINV(RAND())</f>
        <v>0.672249377345898</v>
      </c>
      <c r="D4748" s="25" t="n">
        <f aca="false">NORMSDIST(B4748)</f>
        <v>0.447350388021656</v>
      </c>
      <c r="E4748" s="25" t="n">
        <f aca="false">NORMSDIST(C4748)</f>
        <v>0.749287524411535</v>
      </c>
      <c r="F4748" s="23" t="n">
        <f aca="true">BETAINV(RAND(),T1_PERT!$F$5,T1_PERT!$G$5,T1_PERT!$C$5,T1_PERT!$E$5)</f>
        <v>3.48546750482194</v>
      </c>
      <c r="G4748" s="23" t="n">
        <f aca="false">BETAINV(D4748,T1_PERT!$F$6,T1_PERT!$G$6,T1_PERT!$C$6,T1_PERT!$E$6)</f>
        <v>5.09318450271179</v>
      </c>
      <c r="H4748" s="23" t="n">
        <f aca="true">BETAINV(RAND(),T1_PERT!$F$7,T1_PERT!$G$7,T1_PERT!$C$7,T1_PERT!$E$7)</f>
        <v>2.9343286235853</v>
      </c>
      <c r="I4748" s="23" t="n">
        <f aca="false">BETAINV(E4748,T1_PERT!$F$8,T1_PERT!$G$8,T1_PERT!$C$8,T1_PERT!$E$8)</f>
        <v>5.81479437973578</v>
      </c>
      <c r="J4748" s="23" t="n">
        <f aca="true">BETAINV(RAND(),T1_PERT!$F$9,T1_PERT!$G$9,T1_PERT!$C$9,T1_PERT!$E$9)</f>
        <v>4.70131993624044</v>
      </c>
      <c r="K4748" s="23" t="n">
        <f aca="true">BETAINV(RAND(),T1_PERT!$F$10,T1_PERT!$G$10,T1_PERT!$C$10,T1_PERT!$E$10)</f>
        <v>2.28780736992914</v>
      </c>
      <c r="L4748" s="23" t="n">
        <f aca="false">F4748+G4748+I4748+K4748</f>
        <v>16.6812537571986</v>
      </c>
      <c r="M4748" s="23" t="n">
        <f aca="false">F4748+H4748+J4748+K4748</f>
        <v>13.4089234345768</v>
      </c>
      <c r="N4748" s="23" t="n">
        <f aca="false">MAX(L4748,M4748)</f>
        <v>16.6812537571986</v>
      </c>
    </row>
    <row r="4749" customFormat="false" ht="15" hidden="false" customHeight="false" outlineLevel="0" collapsed="false">
      <c r="A4749" s="5" t="n">
        <v>4730</v>
      </c>
      <c r="B4749" s="25" t="n">
        <f aca="true">NORMSINV(RAND())</f>
        <v>1.30050439508564</v>
      </c>
      <c r="C4749" s="25" t="n">
        <f aca="true">$C$4*B4749+SQRT(1-$C$4^2)*NORMSINV(RAND())</f>
        <v>0.867037180381173</v>
      </c>
      <c r="D4749" s="25" t="n">
        <f aca="false">NORMSDIST(B4749)</f>
        <v>0.903285924553467</v>
      </c>
      <c r="E4749" s="25" t="n">
        <f aca="false">NORMSDIST(C4749)</f>
        <v>0.807039180825031</v>
      </c>
      <c r="F4749" s="23" t="n">
        <f aca="true">BETAINV(RAND(),T1_PERT!$F$5,T1_PERT!$G$5,T1_PERT!$C$5,T1_PERT!$E$5)</f>
        <v>4.71739639483811</v>
      </c>
      <c r="G4749" s="23" t="n">
        <f aca="false">BETAINV(D4749,T1_PERT!$F$6,T1_PERT!$G$6,T1_PERT!$C$6,T1_PERT!$E$6)</f>
        <v>6.88919188755298</v>
      </c>
      <c r="H4749" s="23" t="n">
        <f aca="true">BETAINV(RAND(),T1_PERT!$F$7,T1_PERT!$G$7,T1_PERT!$C$7,T1_PERT!$E$7)</f>
        <v>6.12096131620074</v>
      </c>
      <c r="I4749" s="23" t="n">
        <f aca="false">BETAINV(E4749,T1_PERT!$F$8,T1_PERT!$G$8,T1_PERT!$C$8,T1_PERT!$E$8)</f>
        <v>5.98267544312577</v>
      </c>
      <c r="J4749" s="23" t="n">
        <f aca="true">BETAINV(RAND(),T1_PERT!$F$9,T1_PERT!$G$9,T1_PERT!$C$9,T1_PERT!$E$9)</f>
        <v>4.4053359414486</v>
      </c>
      <c r="K4749" s="23" t="n">
        <f aca="true">BETAINV(RAND(),T1_PERT!$F$10,T1_PERT!$G$10,T1_PERT!$C$10,T1_PERT!$E$10)</f>
        <v>1.35703109855436</v>
      </c>
      <c r="L4749" s="23" t="n">
        <f aca="false">F4749+G4749+I4749+K4749</f>
        <v>18.9462948240712</v>
      </c>
      <c r="M4749" s="23" t="n">
        <f aca="false">F4749+H4749+J4749+K4749</f>
        <v>16.6007247510418</v>
      </c>
      <c r="N4749" s="23" t="n">
        <f aca="false">MAX(L4749,M4749)</f>
        <v>18.9462948240712</v>
      </c>
    </row>
    <row r="4750" customFormat="false" ht="15" hidden="false" customHeight="false" outlineLevel="0" collapsed="false">
      <c r="A4750" s="5" t="n">
        <v>4731</v>
      </c>
      <c r="B4750" s="25" t="n">
        <f aca="true">NORMSINV(RAND())</f>
        <v>-0.62678031760828</v>
      </c>
      <c r="C4750" s="25" t="n">
        <f aca="true">$C$4*B4750+SQRT(1-$C$4^2)*NORMSINV(RAND())</f>
        <v>-0.599343610680713</v>
      </c>
      <c r="D4750" s="25" t="n">
        <f aca="false">NORMSDIST(B4750)</f>
        <v>0.265401623522224</v>
      </c>
      <c r="E4750" s="25" t="n">
        <f aca="false">NORMSDIST(C4750)</f>
        <v>0.27447188588092</v>
      </c>
      <c r="F4750" s="23" t="n">
        <f aca="true">BETAINV(RAND(),T1_PERT!$F$5,T1_PERT!$G$5,T1_PERT!$C$5,T1_PERT!$E$5)</f>
        <v>3.15575429911312</v>
      </c>
      <c r="G4750" s="23" t="n">
        <f aca="false">BETAINV(D4750,T1_PERT!$F$6,T1_PERT!$G$6,T1_PERT!$C$6,T1_PERT!$E$6)</f>
        <v>4.52957717171476</v>
      </c>
      <c r="H4750" s="23" t="n">
        <f aca="true">BETAINV(RAND(),T1_PERT!$F$7,T1_PERT!$G$7,T1_PERT!$C$7,T1_PERT!$E$7)</f>
        <v>5.39050132915108</v>
      </c>
      <c r="I4750" s="23" t="n">
        <f aca="false">BETAINV(E4750,T1_PERT!$F$8,T1_PERT!$G$8,T1_PERT!$C$8,T1_PERT!$E$8)</f>
        <v>4.82287462816317</v>
      </c>
      <c r="J4750" s="23" t="n">
        <f aca="true">BETAINV(RAND(),T1_PERT!$F$9,T1_PERT!$G$9,T1_PERT!$C$9,T1_PERT!$E$9)</f>
        <v>4.35044213099019</v>
      </c>
      <c r="K4750" s="23" t="n">
        <f aca="true">BETAINV(RAND(),T1_PERT!$F$10,T1_PERT!$G$10,T1_PERT!$C$10,T1_PERT!$E$10)</f>
        <v>1.56210655816721</v>
      </c>
      <c r="L4750" s="23" t="n">
        <f aca="false">F4750+G4750+I4750+K4750</f>
        <v>14.0703126571583</v>
      </c>
      <c r="M4750" s="23" t="n">
        <f aca="false">F4750+H4750+J4750+K4750</f>
        <v>14.4588043174216</v>
      </c>
      <c r="N4750" s="23" t="n">
        <f aca="false">MAX(L4750,M4750)</f>
        <v>14.4588043174216</v>
      </c>
    </row>
    <row r="4751" customFormat="false" ht="15" hidden="false" customHeight="false" outlineLevel="0" collapsed="false">
      <c r="A4751" s="5" t="n">
        <v>4732</v>
      </c>
      <c r="B4751" s="25" t="n">
        <f aca="true">NORMSINV(RAND())</f>
        <v>1.69099257900344</v>
      </c>
      <c r="C4751" s="25" t="n">
        <f aca="true">$C$4*B4751+SQRT(1-$C$4^2)*NORMSINV(RAND())</f>
        <v>1.16196397968611</v>
      </c>
      <c r="D4751" s="25" t="n">
        <f aca="false">NORMSDIST(B4751)</f>
        <v>0.954580890000031</v>
      </c>
      <c r="E4751" s="25" t="n">
        <f aca="false">NORMSDIST(C4751)</f>
        <v>0.877374951682066</v>
      </c>
      <c r="F4751" s="23" t="n">
        <f aca="true">BETAINV(RAND(),T1_PERT!$F$5,T1_PERT!$G$5,T1_PERT!$C$5,T1_PERT!$E$5)</f>
        <v>3.57265813538361</v>
      </c>
      <c r="G4751" s="23" t="n">
        <f aca="false">BETAINV(D4751,T1_PERT!$F$6,T1_PERT!$G$6,T1_PERT!$C$6,T1_PERT!$E$6)</f>
        <v>7.32926563528401</v>
      </c>
      <c r="H4751" s="23" t="n">
        <f aca="true">BETAINV(RAND(),T1_PERT!$F$7,T1_PERT!$G$7,T1_PERT!$C$7,T1_PERT!$E$7)</f>
        <v>5.9030104574644</v>
      </c>
      <c r="I4751" s="23" t="n">
        <f aca="false">BETAINV(E4751,T1_PERT!$F$8,T1_PERT!$G$8,T1_PERT!$C$8,T1_PERT!$E$8)</f>
        <v>6.23503996126131</v>
      </c>
      <c r="J4751" s="23" t="n">
        <f aca="true">BETAINV(RAND(),T1_PERT!$F$9,T1_PERT!$G$9,T1_PERT!$C$9,T1_PERT!$E$9)</f>
        <v>3.58774558929221</v>
      </c>
      <c r="K4751" s="23" t="n">
        <f aca="true">BETAINV(RAND(),T1_PERT!$F$10,T1_PERT!$G$10,T1_PERT!$C$10,T1_PERT!$E$10)</f>
        <v>1.61434449179381</v>
      </c>
      <c r="L4751" s="23" t="n">
        <f aca="false">F4751+G4751+I4751+K4751</f>
        <v>18.7513082237227</v>
      </c>
      <c r="M4751" s="23" t="n">
        <f aca="false">F4751+H4751+J4751+K4751</f>
        <v>14.677758673934</v>
      </c>
      <c r="N4751" s="23" t="n">
        <f aca="false">MAX(L4751,M4751)</f>
        <v>18.7513082237227</v>
      </c>
    </row>
    <row r="4752" customFormat="false" ht="15" hidden="false" customHeight="false" outlineLevel="0" collapsed="false">
      <c r="A4752" s="5" t="n">
        <v>4733</v>
      </c>
      <c r="B4752" s="25" t="n">
        <f aca="true">NORMSINV(RAND())</f>
        <v>-0.0391046309760427</v>
      </c>
      <c r="C4752" s="25" t="n">
        <f aca="true">$C$4*B4752+SQRT(1-$C$4^2)*NORMSINV(RAND())</f>
        <v>0.178808213898193</v>
      </c>
      <c r="D4752" s="25" t="n">
        <f aca="false">NORMSDIST(B4752)</f>
        <v>0.48440348440501</v>
      </c>
      <c r="E4752" s="25" t="n">
        <f aca="false">NORMSDIST(C4752)</f>
        <v>0.570955852263936</v>
      </c>
      <c r="F4752" s="23" t="n">
        <f aca="true">BETAINV(RAND(),T1_PERT!$F$5,T1_PERT!$G$5,T1_PERT!$C$5,T1_PERT!$E$5)</f>
        <v>5.34901596826121</v>
      </c>
      <c r="G4752" s="23" t="n">
        <f aca="false">BETAINV(D4752,T1_PERT!$F$6,T1_PERT!$G$6,T1_PERT!$C$6,T1_PERT!$E$6)</f>
        <v>5.20673508357948</v>
      </c>
      <c r="H4752" s="23" t="n">
        <f aca="true">BETAINV(RAND(),T1_PERT!$F$7,T1_PERT!$G$7,T1_PERT!$C$7,T1_PERT!$E$7)</f>
        <v>6.44574588756866</v>
      </c>
      <c r="I4752" s="23" t="n">
        <f aca="false">BETAINV(E4752,T1_PERT!$F$8,T1_PERT!$G$8,T1_PERT!$C$8,T1_PERT!$E$8)</f>
        <v>5.39869127103451</v>
      </c>
      <c r="J4752" s="23" t="n">
        <f aca="true">BETAINV(RAND(),T1_PERT!$F$9,T1_PERT!$G$9,T1_PERT!$C$9,T1_PERT!$E$9)</f>
        <v>3.52253530953909</v>
      </c>
      <c r="K4752" s="23" t="n">
        <f aca="true">BETAINV(RAND(),T1_PERT!$F$10,T1_PERT!$G$10,T1_PERT!$C$10,T1_PERT!$E$10)</f>
        <v>2.30442928279276</v>
      </c>
      <c r="L4752" s="23" t="n">
        <f aca="false">F4752+G4752+I4752+K4752</f>
        <v>18.258871605668</v>
      </c>
      <c r="M4752" s="23" t="n">
        <f aca="false">F4752+H4752+J4752+K4752</f>
        <v>17.6217264481617</v>
      </c>
      <c r="N4752" s="23" t="n">
        <f aca="false">MAX(L4752,M4752)</f>
        <v>18.258871605668</v>
      </c>
    </row>
    <row r="4753" customFormat="false" ht="15" hidden="false" customHeight="false" outlineLevel="0" collapsed="false">
      <c r="A4753" s="5" t="n">
        <v>4734</v>
      </c>
      <c r="B4753" s="25" t="n">
        <f aca="true">NORMSINV(RAND())</f>
        <v>0.0563567642108237</v>
      </c>
      <c r="C4753" s="25" t="n">
        <f aca="true">$C$4*B4753+SQRT(1-$C$4^2)*NORMSINV(RAND())</f>
        <v>-0.160259831471906</v>
      </c>
      <c r="D4753" s="25" t="n">
        <f aca="false">NORMSDIST(B4753)</f>
        <v>0.522471200327936</v>
      </c>
      <c r="E4753" s="25" t="n">
        <f aca="false">NORMSDIST(C4753)</f>
        <v>0.436338199840845</v>
      </c>
      <c r="F4753" s="23" t="n">
        <f aca="true">BETAINV(RAND(),T1_PERT!$F$5,T1_PERT!$G$5,T1_PERT!$C$5,T1_PERT!$E$5)</f>
        <v>3.43907747760984</v>
      </c>
      <c r="G4753" s="23" t="n">
        <f aca="false">BETAINV(D4753,T1_PERT!$F$6,T1_PERT!$G$6,T1_PERT!$C$6,T1_PERT!$E$6)</f>
        <v>5.32474327721051</v>
      </c>
      <c r="H4753" s="23" t="n">
        <f aca="true">BETAINV(RAND(),T1_PERT!$F$7,T1_PERT!$G$7,T1_PERT!$C$7,T1_PERT!$E$7)</f>
        <v>5.47064247664548</v>
      </c>
      <c r="I4753" s="23" t="n">
        <f aca="false">BETAINV(E4753,T1_PERT!$F$8,T1_PERT!$G$8,T1_PERT!$C$8,T1_PERT!$E$8)</f>
        <v>5.13161492524238</v>
      </c>
      <c r="J4753" s="23" t="n">
        <f aca="true">BETAINV(RAND(),T1_PERT!$F$9,T1_PERT!$G$9,T1_PERT!$C$9,T1_PERT!$E$9)</f>
        <v>3.58464793274394</v>
      </c>
      <c r="K4753" s="23" t="n">
        <f aca="true">BETAINV(RAND(),T1_PERT!$F$10,T1_PERT!$G$10,T1_PERT!$C$10,T1_PERT!$E$10)</f>
        <v>1.81595659562856</v>
      </c>
      <c r="L4753" s="23" t="n">
        <f aca="false">F4753+G4753+I4753+K4753</f>
        <v>15.7113922756913</v>
      </c>
      <c r="M4753" s="23" t="n">
        <f aca="false">F4753+H4753+J4753+K4753</f>
        <v>14.3103244826278</v>
      </c>
      <c r="N4753" s="23" t="n">
        <f aca="false">MAX(L4753,M4753)</f>
        <v>15.7113922756913</v>
      </c>
    </row>
    <row r="4754" customFormat="false" ht="15" hidden="false" customHeight="false" outlineLevel="0" collapsed="false">
      <c r="A4754" s="5" t="n">
        <v>4735</v>
      </c>
      <c r="B4754" s="25" t="n">
        <f aca="true">NORMSINV(RAND())</f>
        <v>1.18733190577822</v>
      </c>
      <c r="C4754" s="25" t="n">
        <f aca="true">$C$4*B4754+SQRT(1-$C$4^2)*NORMSINV(RAND())</f>
        <v>-0.109744188001949</v>
      </c>
      <c r="D4754" s="25" t="n">
        <f aca="false">NORMSDIST(B4754)</f>
        <v>0.88245163612078</v>
      </c>
      <c r="E4754" s="25" t="n">
        <f aca="false">NORMSDIST(C4754)</f>
        <v>0.456306127541571</v>
      </c>
      <c r="F4754" s="23" t="n">
        <f aca="true">BETAINV(RAND(),T1_PERT!$F$5,T1_PERT!$G$5,T1_PERT!$C$5,T1_PERT!$E$5)</f>
        <v>4.39476869272579</v>
      </c>
      <c r="G4754" s="23" t="n">
        <f aca="false">BETAINV(D4754,T1_PERT!$F$6,T1_PERT!$G$6,T1_PERT!$C$6,T1_PERT!$E$6)</f>
        <v>6.75385303719306</v>
      </c>
      <c r="H4754" s="23" t="n">
        <f aca="true">BETAINV(RAND(),T1_PERT!$F$7,T1_PERT!$G$7,T1_PERT!$C$7,T1_PERT!$E$7)</f>
        <v>5.51221581672626</v>
      </c>
      <c r="I4754" s="23" t="n">
        <f aca="false">BETAINV(E4754,T1_PERT!$F$8,T1_PERT!$G$8,T1_PERT!$C$8,T1_PERT!$E$8)</f>
        <v>5.17002676302984</v>
      </c>
      <c r="J4754" s="23" t="n">
        <f aca="true">BETAINV(RAND(),T1_PERT!$F$9,T1_PERT!$G$9,T1_PERT!$C$9,T1_PERT!$E$9)</f>
        <v>3.53131997473177</v>
      </c>
      <c r="K4754" s="23" t="n">
        <f aca="true">BETAINV(RAND(),T1_PERT!$F$10,T1_PERT!$G$10,T1_PERT!$C$10,T1_PERT!$E$10)</f>
        <v>2.24265738461827</v>
      </c>
      <c r="L4754" s="23" t="n">
        <f aca="false">F4754+G4754+I4754+K4754</f>
        <v>18.561305877567</v>
      </c>
      <c r="M4754" s="23" t="n">
        <f aca="false">F4754+H4754+J4754+K4754</f>
        <v>15.6809618688021</v>
      </c>
      <c r="N4754" s="23" t="n">
        <f aca="false">MAX(L4754,M4754)</f>
        <v>18.561305877567</v>
      </c>
    </row>
    <row r="4755" customFormat="false" ht="15" hidden="false" customHeight="false" outlineLevel="0" collapsed="false">
      <c r="A4755" s="5" t="n">
        <v>4736</v>
      </c>
      <c r="B4755" s="25" t="n">
        <f aca="true">NORMSINV(RAND())</f>
        <v>-0.375738725004793</v>
      </c>
      <c r="C4755" s="25" t="n">
        <f aca="true">$C$4*B4755+SQRT(1-$C$4^2)*NORMSINV(RAND())</f>
        <v>0.514102864802368</v>
      </c>
      <c r="D4755" s="25" t="n">
        <f aca="false">NORMSDIST(B4755)</f>
        <v>0.35355557274151</v>
      </c>
      <c r="E4755" s="25" t="n">
        <f aca="false">NORMSDIST(C4755)</f>
        <v>0.696409962701333</v>
      </c>
      <c r="F4755" s="23" t="n">
        <f aca="true">BETAINV(RAND(),T1_PERT!$F$5,T1_PERT!$G$5,T1_PERT!$C$5,T1_PERT!$E$5)</f>
        <v>4.46230553793252</v>
      </c>
      <c r="G4755" s="23" t="n">
        <f aca="false">BETAINV(D4755,T1_PERT!$F$6,T1_PERT!$G$6,T1_PERT!$C$6,T1_PERT!$E$6)</f>
        <v>4.80670992922412</v>
      </c>
      <c r="H4755" s="23" t="n">
        <f aca="true">BETAINV(RAND(),T1_PERT!$F$7,T1_PERT!$G$7,T1_PERT!$C$7,T1_PERT!$E$7)</f>
        <v>6.40931454181176</v>
      </c>
      <c r="I4755" s="23" t="n">
        <f aca="false">BETAINV(E4755,T1_PERT!$F$8,T1_PERT!$G$8,T1_PERT!$C$8,T1_PERT!$E$8)</f>
        <v>5.67924862741662</v>
      </c>
      <c r="J4755" s="23" t="n">
        <f aca="true">BETAINV(RAND(),T1_PERT!$F$9,T1_PERT!$G$9,T1_PERT!$C$9,T1_PERT!$E$9)</f>
        <v>5.37113252638357</v>
      </c>
      <c r="K4755" s="23" t="n">
        <f aca="true">BETAINV(RAND(),T1_PERT!$F$10,T1_PERT!$G$10,T1_PERT!$C$10,T1_PERT!$E$10)</f>
        <v>2.11440509071128</v>
      </c>
      <c r="L4755" s="23" t="n">
        <f aca="false">F4755+G4755+I4755+K4755</f>
        <v>17.0626691852845</v>
      </c>
      <c r="M4755" s="23" t="n">
        <f aca="false">F4755+H4755+J4755+K4755</f>
        <v>18.3571576968391</v>
      </c>
      <c r="N4755" s="23" t="n">
        <f aca="false">MAX(L4755,M4755)</f>
        <v>18.3571576968391</v>
      </c>
    </row>
    <row r="4756" customFormat="false" ht="15" hidden="false" customHeight="false" outlineLevel="0" collapsed="false">
      <c r="A4756" s="5" t="n">
        <v>4737</v>
      </c>
      <c r="B4756" s="25" t="n">
        <f aca="true">NORMSINV(RAND())</f>
        <v>-1.34272935255752</v>
      </c>
      <c r="C4756" s="25" t="n">
        <f aca="true">$C$4*B4756+SQRT(1-$C$4^2)*NORMSINV(RAND())</f>
        <v>-0.209349465956559</v>
      </c>
      <c r="D4756" s="25" t="n">
        <f aca="false">NORMSDIST(B4756)</f>
        <v>0.0896798132943184</v>
      </c>
      <c r="E4756" s="25" t="n">
        <f aca="false">NORMSDIST(C4756)</f>
        <v>0.41708771946754</v>
      </c>
      <c r="F4756" s="23" t="n">
        <f aca="true">BETAINV(RAND(),T1_PERT!$F$5,T1_PERT!$G$5,T1_PERT!$C$5,T1_PERT!$E$5)</f>
        <v>4.23794027057426</v>
      </c>
      <c r="G4756" s="23" t="n">
        <f aca="false">BETAINV(D4756,T1_PERT!$F$6,T1_PERT!$G$6,T1_PERT!$C$6,T1_PERT!$E$6)</f>
        <v>3.87018688985378</v>
      </c>
      <c r="H4756" s="23" t="n">
        <f aca="true">BETAINV(RAND(),T1_PERT!$F$7,T1_PERT!$G$7,T1_PERT!$C$7,T1_PERT!$E$7)</f>
        <v>5.61089763936653</v>
      </c>
      <c r="I4756" s="23" t="n">
        <f aca="false">BETAINV(E4756,T1_PERT!$F$8,T1_PERT!$G$8,T1_PERT!$C$8,T1_PERT!$E$8)</f>
        <v>5.0948090543145</v>
      </c>
      <c r="J4756" s="23" t="n">
        <f aca="true">BETAINV(RAND(),T1_PERT!$F$9,T1_PERT!$G$9,T1_PERT!$C$9,T1_PERT!$E$9)</f>
        <v>5.90227743370841</v>
      </c>
      <c r="K4756" s="23" t="n">
        <f aca="true">BETAINV(RAND(),T1_PERT!$F$10,T1_PERT!$G$10,T1_PERT!$C$10,T1_PERT!$E$10)</f>
        <v>1.73182227148838</v>
      </c>
      <c r="L4756" s="23" t="n">
        <f aca="false">F4756+G4756+I4756+K4756</f>
        <v>14.9347584862309</v>
      </c>
      <c r="M4756" s="23" t="n">
        <f aca="false">F4756+H4756+J4756+K4756</f>
        <v>17.4829376151376</v>
      </c>
      <c r="N4756" s="23" t="n">
        <f aca="false">MAX(L4756,M4756)</f>
        <v>17.4829376151376</v>
      </c>
    </row>
    <row r="4757" customFormat="false" ht="15" hidden="false" customHeight="false" outlineLevel="0" collapsed="false">
      <c r="A4757" s="5" t="n">
        <v>4738</v>
      </c>
      <c r="B4757" s="25" t="n">
        <f aca="true">NORMSINV(RAND())</f>
        <v>0.97814818345766</v>
      </c>
      <c r="C4757" s="25" t="n">
        <f aca="true">$C$4*B4757+SQRT(1-$C$4^2)*NORMSINV(RAND())</f>
        <v>0.591284724923</v>
      </c>
      <c r="D4757" s="25" t="n">
        <f aca="false">NORMSDIST(B4757)</f>
        <v>0.83599948006653</v>
      </c>
      <c r="E4757" s="25" t="n">
        <f aca="false">NORMSDIST(C4757)</f>
        <v>0.722835168705004</v>
      </c>
      <c r="F4757" s="23" t="n">
        <f aca="true">BETAINV(RAND(),T1_PERT!$F$5,T1_PERT!$G$5,T1_PERT!$C$5,T1_PERT!$E$5)</f>
        <v>4.34034916967904</v>
      </c>
      <c r="G4757" s="23" t="n">
        <f aca="false">BETAINV(D4757,T1_PERT!$F$6,T1_PERT!$G$6,T1_PERT!$C$6,T1_PERT!$E$6)</f>
        <v>6.4966275308504</v>
      </c>
      <c r="H4757" s="23" t="n">
        <f aca="true">BETAINV(RAND(),T1_PERT!$F$7,T1_PERT!$G$7,T1_PERT!$C$7,T1_PERT!$E$7)</f>
        <v>5.98203758793172</v>
      </c>
      <c r="I4757" s="23" t="n">
        <f aca="false">BETAINV(E4757,T1_PERT!$F$8,T1_PERT!$G$8,T1_PERT!$C$8,T1_PERT!$E$8)</f>
        <v>5.74524574412518</v>
      </c>
      <c r="J4757" s="23" t="n">
        <f aca="true">BETAINV(RAND(),T1_PERT!$F$9,T1_PERT!$G$9,T1_PERT!$C$9,T1_PERT!$E$9)</f>
        <v>3.81480140066888</v>
      </c>
      <c r="K4757" s="23" t="n">
        <f aca="true">BETAINV(RAND(),T1_PERT!$F$10,T1_PERT!$G$10,T1_PERT!$C$10,T1_PERT!$E$10)</f>
        <v>1.4607852270894</v>
      </c>
      <c r="L4757" s="23" t="n">
        <f aca="false">F4757+G4757+I4757+K4757</f>
        <v>18.043007671744</v>
      </c>
      <c r="M4757" s="23" t="n">
        <f aca="false">F4757+H4757+J4757+K4757</f>
        <v>15.597973385369</v>
      </c>
      <c r="N4757" s="23" t="n">
        <f aca="false">MAX(L4757,M4757)</f>
        <v>18.043007671744</v>
      </c>
    </row>
    <row r="4758" customFormat="false" ht="15" hidden="false" customHeight="false" outlineLevel="0" collapsed="false">
      <c r="A4758" s="5" t="n">
        <v>4739</v>
      </c>
      <c r="B4758" s="25" t="n">
        <f aca="true">NORMSINV(RAND())</f>
        <v>-0.234697505477294</v>
      </c>
      <c r="C4758" s="25" t="n">
        <f aca="true">$C$4*B4758+SQRT(1-$C$4^2)*NORMSINV(RAND())</f>
        <v>-0.402592091396534</v>
      </c>
      <c r="D4758" s="25" t="n">
        <f aca="false">NORMSDIST(B4758)</f>
        <v>0.407221762003449</v>
      </c>
      <c r="E4758" s="25" t="n">
        <f aca="false">NORMSDIST(C4758)</f>
        <v>0.343624164301378</v>
      </c>
      <c r="F4758" s="23" t="n">
        <f aca="true">BETAINV(RAND(),T1_PERT!$F$5,T1_PERT!$G$5,T1_PERT!$C$5,T1_PERT!$E$5)</f>
        <v>4.79073872406138</v>
      </c>
      <c r="G4758" s="23" t="n">
        <f aca="false">BETAINV(D4758,T1_PERT!$F$6,T1_PERT!$G$6,T1_PERT!$C$6,T1_PERT!$E$6)</f>
        <v>4.9708441940952</v>
      </c>
      <c r="H4758" s="23" t="n">
        <f aca="true">BETAINV(RAND(),T1_PERT!$F$7,T1_PERT!$G$7,T1_PERT!$C$7,T1_PERT!$E$7)</f>
        <v>5.14116350850085</v>
      </c>
      <c r="I4758" s="23" t="n">
        <f aca="false">BETAINV(E4758,T1_PERT!$F$8,T1_PERT!$G$8,T1_PERT!$C$8,T1_PERT!$E$8)</f>
        <v>4.95529678467087</v>
      </c>
      <c r="J4758" s="23" t="n">
        <f aca="true">BETAINV(RAND(),T1_PERT!$F$9,T1_PERT!$G$9,T1_PERT!$C$9,T1_PERT!$E$9)</f>
        <v>3.77758879762769</v>
      </c>
      <c r="K4758" s="23" t="n">
        <f aca="true">BETAINV(RAND(),T1_PERT!$F$10,T1_PERT!$G$10,T1_PERT!$C$10,T1_PERT!$E$10)</f>
        <v>2.59867347972305</v>
      </c>
      <c r="L4758" s="23" t="n">
        <f aca="false">F4758+G4758+I4758+K4758</f>
        <v>17.3155531825505</v>
      </c>
      <c r="M4758" s="23" t="n">
        <f aca="false">F4758+H4758+J4758+K4758</f>
        <v>16.308164509913</v>
      </c>
      <c r="N4758" s="23" t="n">
        <f aca="false">MAX(L4758,M4758)</f>
        <v>17.3155531825505</v>
      </c>
    </row>
    <row r="4759" customFormat="false" ht="15" hidden="false" customHeight="false" outlineLevel="0" collapsed="false">
      <c r="A4759" s="5" t="n">
        <v>4740</v>
      </c>
      <c r="B4759" s="25" t="n">
        <f aca="true">NORMSINV(RAND())</f>
        <v>-0.432709508748846</v>
      </c>
      <c r="C4759" s="25" t="n">
        <f aca="true">$C$4*B4759+SQRT(1-$C$4^2)*NORMSINV(RAND())</f>
        <v>1.44076063426994</v>
      </c>
      <c r="D4759" s="25" t="n">
        <f aca="false">NORMSDIST(B4759)</f>
        <v>0.332612910483895</v>
      </c>
      <c r="E4759" s="25" t="n">
        <f aca="false">NORMSDIST(C4759)</f>
        <v>0.925173840846715</v>
      </c>
      <c r="F4759" s="23" t="n">
        <f aca="true">BETAINV(RAND(),T1_PERT!$F$5,T1_PERT!$G$5,T1_PERT!$C$5,T1_PERT!$E$5)</f>
        <v>3.74119627567825</v>
      </c>
      <c r="G4759" s="23" t="n">
        <f aca="false">BETAINV(D4759,T1_PERT!$F$6,T1_PERT!$G$6,T1_PERT!$C$6,T1_PERT!$E$6)</f>
        <v>4.7420390094711</v>
      </c>
      <c r="H4759" s="23" t="n">
        <f aca="true">BETAINV(RAND(),T1_PERT!$F$7,T1_PERT!$G$7,T1_PERT!$C$7,T1_PERT!$E$7)</f>
        <v>4.07347743540058</v>
      </c>
      <c r="I4759" s="23" t="n">
        <f aca="false">BETAINV(E4759,T1_PERT!$F$8,T1_PERT!$G$8,T1_PERT!$C$8,T1_PERT!$E$8)</f>
        <v>6.46683037524665</v>
      </c>
      <c r="J4759" s="23" t="n">
        <f aca="true">BETAINV(RAND(),T1_PERT!$F$9,T1_PERT!$G$9,T1_PERT!$C$9,T1_PERT!$E$9)</f>
        <v>3.30148167642105</v>
      </c>
      <c r="K4759" s="23" t="n">
        <f aca="true">BETAINV(RAND(),T1_PERT!$F$10,T1_PERT!$G$10,T1_PERT!$C$10,T1_PERT!$E$10)</f>
        <v>1.47667074648794</v>
      </c>
      <c r="L4759" s="23" t="n">
        <f aca="false">F4759+G4759+I4759+K4759</f>
        <v>16.4267364068839</v>
      </c>
      <c r="M4759" s="23" t="n">
        <f aca="false">F4759+H4759+J4759+K4759</f>
        <v>12.5928261339878</v>
      </c>
      <c r="N4759" s="23" t="n">
        <f aca="false">MAX(L4759,M4759)</f>
        <v>16.4267364068839</v>
      </c>
    </row>
    <row r="4760" customFormat="false" ht="15" hidden="false" customHeight="false" outlineLevel="0" collapsed="false">
      <c r="A4760" s="5" t="n">
        <v>4741</v>
      </c>
      <c r="B4760" s="25" t="n">
        <f aca="true">NORMSINV(RAND())</f>
        <v>-0.0873394747946938</v>
      </c>
      <c r="C4760" s="25" t="n">
        <f aca="true">$C$4*B4760+SQRT(1-$C$4^2)*NORMSINV(RAND())</f>
        <v>0.98551194646264</v>
      </c>
      <c r="D4760" s="25" t="n">
        <f aca="false">NORMSDIST(B4760)</f>
        <v>0.465200838769916</v>
      </c>
      <c r="E4760" s="25" t="n">
        <f aca="false">NORMSDIST(C4760)</f>
        <v>0.837813666873603</v>
      </c>
      <c r="F4760" s="23" t="n">
        <f aca="true">BETAINV(RAND(),T1_PERT!$F$5,T1_PERT!$G$5,T1_PERT!$C$5,T1_PERT!$E$5)</f>
        <v>3.91146404186532</v>
      </c>
      <c r="G4760" s="23" t="n">
        <f aca="false">BETAINV(D4760,T1_PERT!$F$6,T1_PERT!$G$6,T1_PERT!$C$6,T1_PERT!$E$6)</f>
        <v>5.14777187931479</v>
      </c>
      <c r="H4760" s="23" t="n">
        <f aca="true">BETAINV(RAND(),T1_PERT!$F$7,T1_PERT!$G$7,T1_PERT!$C$7,T1_PERT!$E$7)</f>
        <v>3.90417634227966</v>
      </c>
      <c r="I4760" s="23" t="n">
        <f aca="false">BETAINV(E4760,T1_PERT!$F$8,T1_PERT!$G$8,T1_PERT!$C$8,T1_PERT!$E$8)</f>
        <v>6.08457724517847</v>
      </c>
      <c r="J4760" s="23" t="n">
        <f aca="true">BETAINV(RAND(),T1_PERT!$F$9,T1_PERT!$G$9,T1_PERT!$C$9,T1_PERT!$E$9)</f>
        <v>4.27578156575464</v>
      </c>
      <c r="K4760" s="23" t="n">
        <f aca="true">BETAINV(RAND(),T1_PERT!$F$10,T1_PERT!$G$10,T1_PERT!$C$10,T1_PERT!$E$10)</f>
        <v>1.49763301226583</v>
      </c>
      <c r="L4760" s="23" t="n">
        <f aca="false">F4760+G4760+I4760+K4760</f>
        <v>16.6414461786244</v>
      </c>
      <c r="M4760" s="23" t="n">
        <f aca="false">F4760+H4760+J4760+K4760</f>
        <v>13.5890549621655</v>
      </c>
      <c r="N4760" s="23" t="n">
        <f aca="false">MAX(L4760,M4760)</f>
        <v>16.6414461786244</v>
      </c>
    </row>
    <row r="4761" customFormat="false" ht="15" hidden="false" customHeight="false" outlineLevel="0" collapsed="false">
      <c r="A4761" s="5" t="n">
        <v>4742</v>
      </c>
      <c r="B4761" s="25" t="n">
        <f aca="true">NORMSINV(RAND())</f>
        <v>-0.032037199232168</v>
      </c>
      <c r="C4761" s="25" t="n">
        <f aca="true">$C$4*B4761+SQRT(1-$C$4^2)*NORMSINV(RAND())</f>
        <v>0.446558542081322</v>
      </c>
      <c r="D4761" s="25" t="n">
        <f aca="false">NORMSDIST(B4761)</f>
        <v>0.487221192707946</v>
      </c>
      <c r="E4761" s="25" t="n">
        <f aca="false">NORMSDIST(C4761)</f>
        <v>0.67240308255956</v>
      </c>
      <c r="F4761" s="23" t="n">
        <f aca="true">BETAINV(RAND(),T1_PERT!$F$5,T1_PERT!$G$5,T1_PERT!$C$5,T1_PERT!$E$5)</f>
        <v>4.70956227295654</v>
      </c>
      <c r="G4761" s="23" t="n">
        <f aca="false">BETAINV(D4761,T1_PERT!$F$6,T1_PERT!$G$6,T1_PERT!$C$6,T1_PERT!$E$6)</f>
        <v>5.21541376834417</v>
      </c>
      <c r="H4761" s="23" t="n">
        <f aca="true">BETAINV(RAND(),T1_PERT!$F$7,T1_PERT!$G$7,T1_PERT!$C$7,T1_PERT!$E$7)</f>
        <v>5.17882141845374</v>
      </c>
      <c r="I4761" s="23" t="n">
        <f aca="false">BETAINV(E4761,T1_PERT!$F$8,T1_PERT!$G$8,T1_PERT!$C$8,T1_PERT!$E$8)</f>
        <v>5.62182352332698</v>
      </c>
      <c r="J4761" s="23" t="n">
        <f aca="true">BETAINV(RAND(),T1_PERT!$F$9,T1_PERT!$G$9,T1_PERT!$C$9,T1_PERT!$E$9)</f>
        <v>4.10429257673584</v>
      </c>
      <c r="K4761" s="23" t="n">
        <f aca="true">BETAINV(RAND(),T1_PERT!$F$10,T1_PERT!$G$10,T1_PERT!$C$10,T1_PERT!$E$10)</f>
        <v>2.6238172884284</v>
      </c>
      <c r="L4761" s="23" t="n">
        <f aca="false">F4761+G4761+I4761+K4761</f>
        <v>18.1706168530561</v>
      </c>
      <c r="M4761" s="23" t="n">
        <f aca="false">F4761+H4761+J4761+K4761</f>
        <v>16.6164935565745</v>
      </c>
      <c r="N4761" s="23" t="n">
        <f aca="false">MAX(L4761,M4761)</f>
        <v>18.1706168530561</v>
      </c>
    </row>
    <row r="4762" customFormat="false" ht="15" hidden="false" customHeight="false" outlineLevel="0" collapsed="false">
      <c r="A4762" s="5" t="n">
        <v>4743</v>
      </c>
      <c r="B4762" s="25" t="n">
        <f aca="true">NORMSINV(RAND())</f>
        <v>-0.223199561134351</v>
      </c>
      <c r="C4762" s="25" t="n">
        <f aca="true">$C$4*B4762+SQRT(1-$C$4^2)*NORMSINV(RAND())</f>
        <v>-0.424158675829435</v>
      </c>
      <c r="D4762" s="25" t="n">
        <f aca="false">NORMSDIST(B4762)</f>
        <v>0.411690096745336</v>
      </c>
      <c r="E4762" s="25" t="n">
        <f aca="false">NORMSDIST(C4762)</f>
        <v>0.335725047984802</v>
      </c>
      <c r="F4762" s="23" t="n">
        <f aca="true">BETAINV(RAND(),T1_PERT!$F$5,T1_PERT!$G$5,T1_PERT!$C$5,T1_PERT!$E$5)</f>
        <v>5.07699533353105</v>
      </c>
      <c r="G4762" s="23" t="n">
        <f aca="false">BETAINV(D4762,T1_PERT!$F$6,T1_PERT!$G$6,T1_PERT!$C$6,T1_PERT!$E$6)</f>
        <v>4.98446093386674</v>
      </c>
      <c r="H4762" s="23" t="n">
        <f aca="true">BETAINV(RAND(),T1_PERT!$F$7,T1_PERT!$G$7,T1_PERT!$C$7,T1_PERT!$E$7)</f>
        <v>4.62168898511042</v>
      </c>
      <c r="I4762" s="23" t="n">
        <f aca="false">BETAINV(E4762,T1_PERT!$F$8,T1_PERT!$G$8,T1_PERT!$C$8,T1_PERT!$E$8)</f>
        <v>4.94028961327256</v>
      </c>
      <c r="J4762" s="23" t="n">
        <f aca="true">BETAINV(RAND(),T1_PERT!$F$9,T1_PERT!$G$9,T1_PERT!$C$9,T1_PERT!$E$9)</f>
        <v>4.84034329113601</v>
      </c>
      <c r="K4762" s="23" t="n">
        <f aca="true">BETAINV(RAND(),T1_PERT!$F$10,T1_PERT!$G$10,T1_PERT!$C$10,T1_PERT!$E$10)</f>
        <v>2.26407428888757</v>
      </c>
      <c r="L4762" s="23" t="n">
        <f aca="false">F4762+G4762+I4762+K4762</f>
        <v>17.2658201695579</v>
      </c>
      <c r="M4762" s="23" t="n">
        <f aca="false">F4762+H4762+J4762+K4762</f>
        <v>16.8031018986651</v>
      </c>
      <c r="N4762" s="23" t="n">
        <f aca="false">MAX(L4762,M4762)</f>
        <v>17.2658201695579</v>
      </c>
    </row>
    <row r="4763" customFormat="false" ht="15" hidden="false" customHeight="false" outlineLevel="0" collapsed="false">
      <c r="A4763" s="5" t="n">
        <v>4744</v>
      </c>
      <c r="B4763" s="25" t="n">
        <f aca="true">NORMSINV(RAND())</f>
        <v>1.26447691162784</v>
      </c>
      <c r="C4763" s="25" t="n">
        <f aca="true">$C$4*B4763+SQRT(1-$C$4^2)*NORMSINV(RAND())</f>
        <v>0.724353831923847</v>
      </c>
      <c r="D4763" s="25" t="n">
        <f aca="false">NORMSDIST(B4763)</f>
        <v>0.896970548693946</v>
      </c>
      <c r="E4763" s="25" t="n">
        <f aca="false">NORMSDIST(C4763)</f>
        <v>0.765575732025366</v>
      </c>
      <c r="F4763" s="23" t="n">
        <f aca="true">BETAINV(RAND(),T1_PERT!$F$5,T1_PERT!$G$5,T1_PERT!$C$5,T1_PERT!$E$5)</f>
        <v>3.28311750061913</v>
      </c>
      <c r="G4763" s="23" t="n">
        <f aca="false">BETAINV(D4763,T1_PERT!$F$6,T1_PERT!$G$6,T1_PERT!$C$6,T1_PERT!$E$6)</f>
        <v>6.84643773188822</v>
      </c>
      <c r="H4763" s="23" t="n">
        <f aca="true">BETAINV(RAND(),T1_PERT!$F$7,T1_PERT!$G$7,T1_PERT!$C$7,T1_PERT!$E$7)</f>
        <v>7.00854673594669</v>
      </c>
      <c r="I4763" s="23" t="n">
        <f aca="false">BETAINV(E4763,T1_PERT!$F$8,T1_PERT!$G$8,T1_PERT!$C$8,T1_PERT!$E$8)</f>
        <v>5.85966445384919</v>
      </c>
      <c r="J4763" s="23" t="n">
        <f aca="true">BETAINV(RAND(),T1_PERT!$F$9,T1_PERT!$G$9,T1_PERT!$C$9,T1_PERT!$E$9)</f>
        <v>3.57404639630731</v>
      </c>
      <c r="K4763" s="23" t="n">
        <f aca="true">BETAINV(RAND(),T1_PERT!$F$10,T1_PERT!$G$10,T1_PERT!$C$10,T1_PERT!$E$10)</f>
        <v>1.44913412936953</v>
      </c>
      <c r="L4763" s="23" t="n">
        <f aca="false">F4763+G4763+I4763+K4763</f>
        <v>17.4383538157261</v>
      </c>
      <c r="M4763" s="23" t="n">
        <f aca="false">F4763+H4763+J4763+K4763</f>
        <v>15.3148447622427</v>
      </c>
      <c r="N4763" s="23" t="n">
        <f aca="false">MAX(L4763,M4763)</f>
        <v>17.4383538157261</v>
      </c>
    </row>
    <row r="4764" customFormat="false" ht="15" hidden="false" customHeight="false" outlineLevel="0" collapsed="false">
      <c r="A4764" s="5" t="n">
        <v>4745</v>
      </c>
      <c r="B4764" s="25" t="n">
        <f aca="true">NORMSINV(RAND())</f>
        <v>-1.02044780481258</v>
      </c>
      <c r="C4764" s="25" t="n">
        <f aca="true">$C$4*B4764+SQRT(1-$C$4^2)*NORMSINV(RAND())</f>
        <v>-1.11641123472079</v>
      </c>
      <c r="D4764" s="25" t="n">
        <f aca="false">NORMSDIST(B4764)</f>
        <v>0.153758065794714</v>
      </c>
      <c r="E4764" s="25" t="n">
        <f aca="false">NORMSDIST(C4764)</f>
        <v>0.132123073347439</v>
      </c>
      <c r="F4764" s="23" t="n">
        <f aca="true">BETAINV(RAND(),T1_PERT!$F$5,T1_PERT!$G$5,T1_PERT!$C$5,T1_PERT!$E$5)</f>
        <v>4.74480747780275</v>
      </c>
      <c r="G4764" s="23" t="n">
        <f aca="false">BETAINV(D4764,T1_PERT!$F$6,T1_PERT!$G$6,T1_PERT!$C$6,T1_PERT!$E$6)</f>
        <v>4.14099103297796</v>
      </c>
      <c r="H4764" s="23" t="n">
        <f aca="true">BETAINV(RAND(),T1_PERT!$F$7,T1_PERT!$G$7,T1_PERT!$C$7,T1_PERT!$E$7)</f>
        <v>7.67556733184259</v>
      </c>
      <c r="I4764" s="23" t="n">
        <f aca="false">BETAINV(E4764,T1_PERT!$F$8,T1_PERT!$G$8,T1_PERT!$C$8,T1_PERT!$E$8)</f>
        <v>4.52681489414821</v>
      </c>
      <c r="J4764" s="23" t="n">
        <f aca="true">BETAINV(RAND(),T1_PERT!$F$9,T1_PERT!$G$9,T1_PERT!$C$9,T1_PERT!$E$9)</f>
        <v>3.77524685300801</v>
      </c>
      <c r="K4764" s="23" t="n">
        <f aca="true">BETAINV(RAND(),T1_PERT!$F$10,T1_PERT!$G$10,T1_PERT!$C$10,T1_PERT!$E$10)</f>
        <v>2.15511543792258</v>
      </c>
      <c r="L4764" s="23" t="n">
        <f aca="false">F4764+G4764+I4764+K4764</f>
        <v>15.5677288428515</v>
      </c>
      <c r="M4764" s="23" t="n">
        <f aca="false">F4764+H4764+J4764+K4764</f>
        <v>18.3507371005759</v>
      </c>
      <c r="N4764" s="23" t="n">
        <f aca="false">MAX(L4764,M4764)</f>
        <v>18.3507371005759</v>
      </c>
    </row>
    <row r="4765" customFormat="false" ht="15" hidden="false" customHeight="false" outlineLevel="0" collapsed="false">
      <c r="A4765" s="5" t="n">
        <v>4746</v>
      </c>
      <c r="B4765" s="25" t="n">
        <f aca="true">NORMSINV(RAND())</f>
        <v>0.00243481958029671</v>
      </c>
      <c r="C4765" s="25" t="n">
        <f aca="true">$C$4*B4765+SQRT(1-$C$4^2)*NORMSINV(RAND())</f>
        <v>0.465560385580715</v>
      </c>
      <c r="D4765" s="25" t="n">
        <f aca="false">NORMSDIST(B4765)</f>
        <v>0.500971351515978</v>
      </c>
      <c r="E4765" s="25" t="n">
        <f aca="false">NORMSDIST(C4765)</f>
        <v>0.679234897950277</v>
      </c>
      <c r="F4765" s="23" t="n">
        <f aca="true">BETAINV(RAND(),T1_PERT!$F$5,T1_PERT!$G$5,T1_PERT!$C$5,T1_PERT!$E$5)</f>
        <v>2.77158097686795</v>
      </c>
      <c r="G4765" s="23" t="n">
        <f aca="false">BETAINV(D4765,T1_PERT!$F$6,T1_PERT!$G$6,T1_PERT!$C$6,T1_PERT!$E$6)</f>
        <v>5.25788194919415</v>
      </c>
      <c r="H4765" s="23" t="n">
        <f aca="true">BETAINV(RAND(),T1_PERT!$F$7,T1_PERT!$G$7,T1_PERT!$C$7,T1_PERT!$E$7)</f>
        <v>6.26369593966671</v>
      </c>
      <c r="I4765" s="23" t="n">
        <f aca="false">BETAINV(E4765,T1_PERT!$F$8,T1_PERT!$G$8,T1_PERT!$C$8,T1_PERT!$E$8)</f>
        <v>5.63794269083497</v>
      </c>
      <c r="J4765" s="23" t="n">
        <f aca="true">BETAINV(RAND(),T1_PERT!$F$9,T1_PERT!$G$9,T1_PERT!$C$9,T1_PERT!$E$9)</f>
        <v>4.37655352923154</v>
      </c>
      <c r="K4765" s="23" t="n">
        <f aca="true">BETAINV(RAND(),T1_PERT!$F$10,T1_PERT!$G$10,T1_PERT!$C$10,T1_PERT!$E$10)</f>
        <v>1.71649574637462</v>
      </c>
      <c r="L4765" s="23" t="n">
        <f aca="false">F4765+G4765+I4765+K4765</f>
        <v>15.3839013632717</v>
      </c>
      <c r="M4765" s="23" t="n">
        <f aca="false">F4765+H4765+J4765+K4765</f>
        <v>15.1283261921408</v>
      </c>
      <c r="N4765" s="23" t="n">
        <f aca="false">MAX(L4765,M4765)</f>
        <v>15.3839013632717</v>
      </c>
    </row>
    <row r="4766" customFormat="false" ht="15" hidden="false" customHeight="false" outlineLevel="0" collapsed="false">
      <c r="A4766" s="5" t="n">
        <v>4747</v>
      </c>
      <c r="B4766" s="25" t="n">
        <f aca="true">NORMSINV(RAND())</f>
        <v>1.12185690993474</v>
      </c>
      <c r="C4766" s="25" t="n">
        <f aca="true">$C$4*B4766+SQRT(1-$C$4^2)*NORMSINV(RAND())</f>
        <v>0.337663024446001</v>
      </c>
      <c r="D4766" s="25" t="n">
        <f aca="false">NORMSDIST(B4766)</f>
        <v>0.869038357806136</v>
      </c>
      <c r="E4766" s="25" t="n">
        <f aca="false">NORMSDIST(C4766)</f>
        <v>0.632191429007579</v>
      </c>
      <c r="F4766" s="23" t="n">
        <f aca="true">BETAINV(RAND(),T1_PERT!$F$5,T1_PERT!$G$5,T1_PERT!$C$5,T1_PERT!$E$5)</f>
        <v>3.30302122050168</v>
      </c>
      <c r="G4766" s="23" t="n">
        <f aca="false">BETAINV(D4766,T1_PERT!$F$6,T1_PERT!$G$6,T1_PERT!$C$6,T1_PERT!$E$6)</f>
        <v>6.67424461232787</v>
      </c>
      <c r="H4766" s="23" t="n">
        <f aca="true">BETAINV(RAND(),T1_PERT!$F$7,T1_PERT!$G$7,T1_PERT!$C$7,T1_PERT!$E$7)</f>
        <v>5.45268653959502</v>
      </c>
      <c r="I4766" s="23" t="n">
        <f aca="false">BETAINV(E4766,T1_PERT!$F$8,T1_PERT!$G$8,T1_PERT!$C$8,T1_PERT!$E$8)</f>
        <v>5.53008750487244</v>
      </c>
      <c r="J4766" s="23" t="n">
        <f aca="true">BETAINV(RAND(),T1_PERT!$F$9,T1_PERT!$G$9,T1_PERT!$C$9,T1_PERT!$E$9)</f>
        <v>4.57920684210063</v>
      </c>
      <c r="K4766" s="23" t="n">
        <f aca="true">BETAINV(RAND(),T1_PERT!$F$10,T1_PERT!$G$10,T1_PERT!$C$10,T1_PERT!$E$10)</f>
        <v>1.34253352213621</v>
      </c>
      <c r="L4766" s="23" t="n">
        <f aca="false">F4766+G4766+I4766+K4766</f>
        <v>16.8498868598382</v>
      </c>
      <c r="M4766" s="23" t="n">
        <f aca="false">F4766+H4766+J4766+K4766</f>
        <v>14.6774481243335</v>
      </c>
      <c r="N4766" s="23" t="n">
        <f aca="false">MAX(L4766,M4766)</f>
        <v>16.8498868598382</v>
      </c>
    </row>
    <row r="4767" customFormat="false" ht="15" hidden="false" customHeight="false" outlineLevel="0" collapsed="false">
      <c r="A4767" s="5" t="n">
        <v>4748</v>
      </c>
      <c r="B4767" s="25" t="n">
        <f aca="true">NORMSINV(RAND())</f>
        <v>-0.0785913686917809</v>
      </c>
      <c r="C4767" s="25" t="n">
        <f aca="true">$C$4*B4767+SQRT(1-$C$4^2)*NORMSINV(RAND())</f>
        <v>0.775832164959506</v>
      </c>
      <c r="D4767" s="25" t="n">
        <f aca="false">NORMSDIST(B4767)</f>
        <v>0.468678826544944</v>
      </c>
      <c r="E4767" s="25" t="n">
        <f aca="false">NORMSDIST(C4767)</f>
        <v>0.781075955188082</v>
      </c>
      <c r="F4767" s="23" t="n">
        <f aca="true">BETAINV(RAND(),T1_PERT!$F$5,T1_PERT!$G$5,T1_PERT!$C$5,T1_PERT!$E$5)</f>
        <v>4.60404625630468</v>
      </c>
      <c r="G4767" s="23" t="n">
        <f aca="false">BETAINV(D4767,T1_PERT!$F$6,T1_PERT!$G$6,T1_PERT!$C$6,T1_PERT!$E$6)</f>
        <v>5.15843012332388</v>
      </c>
      <c r="H4767" s="23" t="n">
        <f aca="true">BETAINV(RAND(),T1_PERT!$F$7,T1_PERT!$G$7,T1_PERT!$C$7,T1_PERT!$E$7)</f>
        <v>6.08121725781173</v>
      </c>
      <c r="I4767" s="23" t="n">
        <f aca="false">BETAINV(E4767,T1_PERT!$F$8,T1_PERT!$G$8,T1_PERT!$C$8,T1_PERT!$E$8)</f>
        <v>5.90404165744604</v>
      </c>
      <c r="J4767" s="23" t="n">
        <f aca="true">BETAINV(RAND(),T1_PERT!$F$9,T1_PERT!$G$9,T1_PERT!$C$9,T1_PERT!$E$9)</f>
        <v>4.75658647707875</v>
      </c>
      <c r="K4767" s="23" t="n">
        <f aca="true">BETAINV(RAND(),T1_PERT!$F$10,T1_PERT!$G$10,T1_PERT!$C$10,T1_PERT!$E$10)</f>
        <v>1.53430523143001</v>
      </c>
      <c r="L4767" s="23" t="n">
        <f aca="false">F4767+G4767+I4767+K4767</f>
        <v>17.2008232685046</v>
      </c>
      <c r="M4767" s="23" t="n">
        <f aca="false">F4767+H4767+J4767+K4767</f>
        <v>16.9761552226252</v>
      </c>
      <c r="N4767" s="23" t="n">
        <f aca="false">MAX(L4767,M4767)</f>
        <v>17.2008232685046</v>
      </c>
    </row>
    <row r="4768" customFormat="false" ht="15" hidden="false" customHeight="false" outlineLevel="0" collapsed="false">
      <c r="A4768" s="5" t="n">
        <v>4749</v>
      </c>
      <c r="B4768" s="25" t="n">
        <f aca="true">NORMSINV(RAND())</f>
        <v>-0.472866051307974</v>
      </c>
      <c r="C4768" s="25" t="n">
        <f aca="true">$C$4*B4768+SQRT(1-$C$4^2)*NORMSINV(RAND())</f>
        <v>0.563123068107167</v>
      </c>
      <c r="D4768" s="25" t="n">
        <f aca="false">NORMSDIST(B4768)</f>
        <v>0.31815437333214</v>
      </c>
      <c r="E4768" s="25" t="n">
        <f aca="false">NORMSDIST(C4768)</f>
        <v>0.713324457795684</v>
      </c>
      <c r="F4768" s="23" t="n">
        <f aca="true">BETAINV(RAND(),T1_PERT!$F$5,T1_PERT!$G$5,T1_PERT!$C$5,T1_PERT!$E$5)</f>
        <v>5.69774847708085</v>
      </c>
      <c r="G4768" s="23" t="n">
        <f aca="false">BETAINV(D4768,T1_PERT!$F$6,T1_PERT!$G$6,T1_PERT!$C$6,T1_PERT!$E$6)</f>
        <v>4.6970584182561</v>
      </c>
      <c r="H4768" s="23" t="n">
        <f aca="true">BETAINV(RAND(),T1_PERT!$F$7,T1_PERT!$G$7,T1_PERT!$C$7,T1_PERT!$E$7)</f>
        <v>4.03035842964511</v>
      </c>
      <c r="I4768" s="23" t="n">
        <f aca="false">BETAINV(E4768,T1_PERT!$F$8,T1_PERT!$G$8,T1_PERT!$C$8,T1_PERT!$E$8)</f>
        <v>5.72112483536706</v>
      </c>
      <c r="J4768" s="23" t="n">
        <f aca="true">BETAINV(RAND(),T1_PERT!$F$9,T1_PERT!$G$9,T1_PERT!$C$9,T1_PERT!$E$9)</f>
        <v>4.64583014117757</v>
      </c>
      <c r="K4768" s="23" t="n">
        <f aca="true">BETAINV(RAND(),T1_PERT!$F$10,T1_PERT!$G$10,T1_PERT!$C$10,T1_PERT!$E$10)</f>
        <v>1.71409893699447</v>
      </c>
      <c r="L4768" s="23" t="n">
        <f aca="false">F4768+G4768+I4768+K4768</f>
        <v>17.8300306676985</v>
      </c>
      <c r="M4768" s="23" t="n">
        <f aca="false">F4768+H4768+J4768+K4768</f>
        <v>16.088035984898</v>
      </c>
      <c r="N4768" s="23" t="n">
        <f aca="false">MAX(L4768,M4768)</f>
        <v>17.8300306676985</v>
      </c>
    </row>
    <row r="4769" customFormat="false" ht="15" hidden="false" customHeight="false" outlineLevel="0" collapsed="false">
      <c r="A4769" s="5" t="n">
        <v>4750</v>
      </c>
      <c r="B4769" s="25" t="n">
        <f aca="true">NORMSINV(RAND())</f>
        <v>-0.51896715078119</v>
      </c>
      <c r="C4769" s="25" t="n">
        <f aca="true">$C$4*B4769+SQRT(1-$C$4^2)*NORMSINV(RAND())</f>
        <v>-0.988372926241604</v>
      </c>
      <c r="D4769" s="25" t="n">
        <f aca="false">NORMSDIST(B4769)</f>
        <v>0.301891824378449</v>
      </c>
      <c r="E4769" s="25" t="n">
        <f aca="false">NORMSDIST(C4769)</f>
        <v>0.161485020894727</v>
      </c>
      <c r="F4769" s="23" t="n">
        <f aca="true">BETAINV(RAND(),T1_PERT!$F$5,T1_PERT!$G$5,T1_PERT!$C$5,T1_PERT!$E$5)</f>
        <v>5.1318962838747</v>
      </c>
      <c r="G4769" s="23" t="n">
        <f aca="false">BETAINV(D4769,T1_PERT!$F$6,T1_PERT!$G$6,T1_PERT!$C$6,T1_PERT!$E$6)</f>
        <v>4.64605789594311</v>
      </c>
      <c r="H4769" s="23" t="n">
        <f aca="true">BETAINV(RAND(),T1_PERT!$F$7,T1_PERT!$G$7,T1_PERT!$C$7,T1_PERT!$E$7)</f>
        <v>5.88431901360892</v>
      </c>
      <c r="I4769" s="23" t="n">
        <f aca="false">BETAINV(E4769,T1_PERT!$F$8,T1_PERT!$G$8,T1_PERT!$C$8,T1_PERT!$E$8)</f>
        <v>4.59280406749393</v>
      </c>
      <c r="J4769" s="23" t="n">
        <f aca="true">BETAINV(RAND(),T1_PERT!$F$9,T1_PERT!$G$9,T1_PERT!$C$9,T1_PERT!$E$9)</f>
        <v>3.49022602474788</v>
      </c>
      <c r="K4769" s="23" t="n">
        <f aca="true">BETAINV(RAND(),T1_PERT!$F$10,T1_PERT!$G$10,T1_PERT!$C$10,T1_PERT!$E$10)</f>
        <v>1.22586182684953</v>
      </c>
      <c r="L4769" s="23" t="n">
        <f aca="false">F4769+G4769+I4769+K4769</f>
        <v>15.5966200741613</v>
      </c>
      <c r="M4769" s="23" t="n">
        <f aca="false">F4769+H4769+J4769+K4769</f>
        <v>15.732303149081</v>
      </c>
      <c r="N4769" s="23" t="n">
        <f aca="false">MAX(L4769,M4769)</f>
        <v>15.732303149081</v>
      </c>
    </row>
    <row r="4770" customFormat="false" ht="15" hidden="false" customHeight="false" outlineLevel="0" collapsed="false">
      <c r="A4770" s="5" t="n">
        <v>4751</v>
      </c>
      <c r="B4770" s="25" t="n">
        <f aca="true">NORMSINV(RAND())</f>
        <v>-0.130339804515926</v>
      </c>
      <c r="C4770" s="25" t="n">
        <f aca="true">$C$4*B4770+SQRT(1-$C$4^2)*NORMSINV(RAND())</f>
        <v>-0.797456348526814</v>
      </c>
      <c r="D4770" s="25" t="n">
        <f aca="false">NORMSDIST(B4770)</f>
        <v>0.448148794604559</v>
      </c>
      <c r="E4770" s="25" t="n">
        <f aca="false">NORMSDIST(C4770)</f>
        <v>0.212593022381937</v>
      </c>
      <c r="F4770" s="23" t="n">
        <f aca="true">BETAINV(RAND(),T1_PERT!$F$5,T1_PERT!$G$5,T1_PERT!$C$5,T1_PERT!$E$5)</f>
        <v>4.74395399582516</v>
      </c>
      <c r="G4770" s="23" t="n">
        <f aca="false">BETAINV(D4770,T1_PERT!$F$6,T1_PERT!$G$6,T1_PERT!$C$6,T1_PERT!$E$6)</f>
        <v>5.09562258660391</v>
      </c>
      <c r="H4770" s="23" t="n">
        <f aca="true">BETAINV(RAND(),T1_PERT!$F$7,T1_PERT!$G$7,T1_PERT!$C$7,T1_PERT!$E$7)</f>
        <v>5.90546123740085</v>
      </c>
      <c r="I4770" s="23" t="n">
        <f aca="false">BETAINV(E4770,T1_PERT!$F$8,T1_PERT!$G$8,T1_PERT!$C$8,T1_PERT!$E$8)</f>
        <v>4.70024154829865</v>
      </c>
      <c r="J4770" s="23" t="n">
        <f aca="true">BETAINV(RAND(),T1_PERT!$F$9,T1_PERT!$G$9,T1_PERT!$C$9,T1_PERT!$E$9)</f>
        <v>3.64182373879617</v>
      </c>
      <c r="K4770" s="23" t="n">
        <f aca="true">BETAINV(RAND(),T1_PERT!$F$10,T1_PERT!$G$10,T1_PERT!$C$10,T1_PERT!$E$10)</f>
        <v>2.24181298729198</v>
      </c>
      <c r="L4770" s="23" t="n">
        <f aca="false">F4770+G4770+I4770+K4770</f>
        <v>16.7816311180197</v>
      </c>
      <c r="M4770" s="23" t="n">
        <f aca="false">F4770+H4770+J4770+K4770</f>
        <v>16.5330519593142</v>
      </c>
      <c r="N4770" s="23" t="n">
        <f aca="false">MAX(L4770,M4770)</f>
        <v>16.7816311180197</v>
      </c>
    </row>
    <row r="4771" customFormat="false" ht="15" hidden="false" customHeight="false" outlineLevel="0" collapsed="false">
      <c r="A4771" s="5" t="n">
        <v>4752</v>
      </c>
      <c r="B4771" s="25" t="n">
        <f aca="true">NORMSINV(RAND())</f>
        <v>-0.381667910297966</v>
      </c>
      <c r="C4771" s="25" t="n">
        <f aca="true">$C$4*B4771+SQRT(1-$C$4^2)*NORMSINV(RAND())</f>
        <v>-0.300222560750942</v>
      </c>
      <c r="D4771" s="25" t="n">
        <f aca="false">NORMSDIST(B4771)</f>
        <v>0.351353852622985</v>
      </c>
      <c r="E4771" s="25" t="n">
        <f aca="false">NORMSDIST(C4771)</f>
        <v>0.382003698686785</v>
      </c>
      <c r="F4771" s="23" t="n">
        <f aca="true">BETAINV(RAND(),T1_PERT!$F$5,T1_PERT!$G$5,T1_PERT!$C$5,T1_PERT!$E$5)</f>
        <v>4.19884437817892</v>
      </c>
      <c r="G4771" s="23" t="n">
        <f aca="false">BETAINV(D4771,T1_PERT!$F$6,T1_PERT!$G$6,T1_PERT!$C$6,T1_PERT!$E$6)</f>
        <v>4.79993370515587</v>
      </c>
      <c r="H4771" s="23" t="n">
        <f aca="true">BETAINV(RAND(),T1_PERT!$F$7,T1_PERT!$G$7,T1_PERT!$C$7,T1_PERT!$E$7)</f>
        <v>5.69783365301514</v>
      </c>
      <c r="I4771" s="23" t="n">
        <f aca="false">BETAINV(E4771,T1_PERT!$F$8,T1_PERT!$G$8,T1_PERT!$C$8,T1_PERT!$E$8)</f>
        <v>5.02810078772601</v>
      </c>
      <c r="J4771" s="23" t="n">
        <f aca="true">BETAINV(RAND(),T1_PERT!$F$9,T1_PERT!$G$9,T1_PERT!$C$9,T1_PERT!$E$9)</f>
        <v>4.19963122360474</v>
      </c>
      <c r="K4771" s="23" t="n">
        <f aca="true">BETAINV(RAND(),T1_PERT!$F$10,T1_PERT!$G$10,T1_PERT!$C$10,T1_PERT!$E$10)</f>
        <v>1.53912336391133</v>
      </c>
      <c r="L4771" s="23" t="n">
        <f aca="false">F4771+G4771+I4771+K4771</f>
        <v>15.5660022349721</v>
      </c>
      <c r="M4771" s="23" t="n">
        <f aca="false">F4771+H4771+J4771+K4771</f>
        <v>15.6354326187101</v>
      </c>
      <c r="N4771" s="23" t="n">
        <f aca="false">MAX(L4771,M4771)</f>
        <v>15.6354326187101</v>
      </c>
    </row>
    <row r="4772" customFormat="false" ht="15" hidden="false" customHeight="false" outlineLevel="0" collapsed="false">
      <c r="A4772" s="5" t="n">
        <v>4753</v>
      </c>
      <c r="B4772" s="25" t="n">
        <f aca="true">NORMSINV(RAND())</f>
        <v>-1.0129269196222</v>
      </c>
      <c r="C4772" s="25" t="n">
        <f aca="true">$C$4*B4772+SQRT(1-$C$4^2)*NORMSINV(RAND())</f>
        <v>-0.875051588948088</v>
      </c>
      <c r="D4772" s="25" t="n">
        <f aca="false">NORMSDIST(B4772)</f>
        <v>0.155547534552387</v>
      </c>
      <c r="E4772" s="25" t="n">
        <f aca="false">NORMSDIST(C4772)</f>
        <v>0.190772918138097</v>
      </c>
      <c r="F4772" s="23" t="n">
        <f aca="true">BETAINV(RAND(),T1_PERT!$F$5,T1_PERT!$G$5,T1_PERT!$C$5,T1_PERT!$E$5)</f>
        <v>4.41299052547083</v>
      </c>
      <c r="G4772" s="23" t="n">
        <f aca="false">BETAINV(D4772,T1_PERT!$F$6,T1_PERT!$G$6,T1_PERT!$C$6,T1_PERT!$E$6)</f>
        <v>4.14783604500059</v>
      </c>
      <c r="H4772" s="23" t="n">
        <f aca="true">BETAINV(RAND(),T1_PERT!$F$7,T1_PERT!$G$7,T1_PERT!$C$7,T1_PERT!$E$7)</f>
        <v>6.61380057564054</v>
      </c>
      <c r="I4772" s="23" t="n">
        <f aca="false">BETAINV(E4772,T1_PERT!$F$8,T1_PERT!$G$8,T1_PERT!$C$8,T1_PERT!$E$8)</f>
        <v>4.65528063085294</v>
      </c>
      <c r="J4772" s="23" t="n">
        <f aca="true">BETAINV(RAND(),T1_PERT!$F$9,T1_PERT!$G$9,T1_PERT!$C$9,T1_PERT!$E$9)</f>
        <v>5.19873966925287</v>
      </c>
      <c r="K4772" s="23" t="n">
        <f aca="true">BETAINV(RAND(),T1_PERT!$F$10,T1_PERT!$G$10,T1_PERT!$C$10,T1_PERT!$E$10)</f>
        <v>2.32031355872334</v>
      </c>
      <c r="L4772" s="23" t="n">
        <f aca="false">F4772+G4772+I4772+K4772</f>
        <v>15.5364207600477</v>
      </c>
      <c r="M4772" s="23" t="n">
        <f aca="false">F4772+H4772+J4772+K4772</f>
        <v>18.5458443290876</v>
      </c>
      <c r="N4772" s="23" t="n">
        <f aca="false">MAX(L4772,M4772)</f>
        <v>18.5458443290876</v>
      </c>
    </row>
    <row r="4773" customFormat="false" ht="15" hidden="false" customHeight="false" outlineLevel="0" collapsed="false">
      <c r="A4773" s="5" t="n">
        <v>4754</v>
      </c>
      <c r="B4773" s="25" t="n">
        <f aca="true">NORMSINV(RAND())</f>
        <v>0.0848087072843198</v>
      </c>
      <c r="C4773" s="25" t="n">
        <f aca="true">$C$4*B4773+SQRT(1-$C$4^2)*NORMSINV(RAND())</f>
        <v>1.41360287054678</v>
      </c>
      <c r="D4773" s="25" t="n">
        <f aca="false">NORMSDIST(B4773)</f>
        <v>0.533793264464357</v>
      </c>
      <c r="E4773" s="25" t="n">
        <f aca="false">NORMSDIST(C4773)</f>
        <v>0.921260731007464</v>
      </c>
      <c r="F4773" s="23" t="n">
        <f aca="true">BETAINV(RAND(),T1_PERT!$F$5,T1_PERT!$G$5,T1_PERT!$C$5,T1_PERT!$E$5)</f>
        <v>3.45112280167963</v>
      </c>
      <c r="G4773" s="23" t="n">
        <f aca="false">BETAINV(D4773,T1_PERT!$F$6,T1_PERT!$G$6,T1_PERT!$C$6,T1_PERT!$E$6)</f>
        <v>5.36021977545542</v>
      </c>
      <c r="H4773" s="23" t="n">
        <f aca="true">BETAINV(RAND(),T1_PERT!$F$7,T1_PERT!$G$7,T1_PERT!$C$7,T1_PERT!$E$7)</f>
        <v>5.59430035938738</v>
      </c>
      <c r="I4773" s="23" t="n">
        <f aca="false">BETAINV(E4773,T1_PERT!$F$8,T1_PERT!$G$8,T1_PERT!$C$8,T1_PERT!$E$8)</f>
        <v>6.44467653462985</v>
      </c>
      <c r="J4773" s="23" t="n">
        <f aca="true">BETAINV(RAND(),T1_PERT!$F$9,T1_PERT!$G$9,T1_PERT!$C$9,T1_PERT!$E$9)</f>
        <v>5.62626356690804</v>
      </c>
      <c r="K4773" s="23" t="n">
        <f aca="true">BETAINV(RAND(),T1_PERT!$F$10,T1_PERT!$G$10,T1_PERT!$C$10,T1_PERT!$E$10)</f>
        <v>2.28768406759126</v>
      </c>
      <c r="L4773" s="23" t="n">
        <f aca="false">F4773+G4773+I4773+K4773</f>
        <v>17.5437031793561</v>
      </c>
      <c r="M4773" s="23" t="n">
        <f aca="false">F4773+H4773+J4773+K4773</f>
        <v>16.9593707955663</v>
      </c>
      <c r="N4773" s="23" t="n">
        <f aca="false">MAX(L4773,M4773)</f>
        <v>17.5437031793561</v>
      </c>
    </row>
    <row r="4774" customFormat="false" ht="15" hidden="false" customHeight="false" outlineLevel="0" collapsed="false">
      <c r="A4774" s="5" t="n">
        <v>4755</v>
      </c>
      <c r="B4774" s="25" t="n">
        <f aca="true">NORMSINV(RAND())</f>
        <v>-1.1509149744208</v>
      </c>
      <c r="C4774" s="25" t="n">
        <f aca="true">$C$4*B4774+SQRT(1-$C$4^2)*NORMSINV(RAND())</f>
        <v>0.536630375870907</v>
      </c>
      <c r="D4774" s="25" t="n">
        <f aca="false">NORMSDIST(B4774)</f>
        <v>0.124883608343544</v>
      </c>
      <c r="E4774" s="25" t="n">
        <f aca="false">NORMSDIST(C4774)</f>
        <v>0.704238521185519</v>
      </c>
      <c r="F4774" s="23" t="n">
        <f aca="true">BETAINV(RAND(),T1_PERT!$F$5,T1_PERT!$G$5,T1_PERT!$C$5,T1_PERT!$E$5)</f>
        <v>3.89894830380087</v>
      </c>
      <c r="G4774" s="23" t="n">
        <f aca="false">BETAINV(D4774,T1_PERT!$F$6,T1_PERT!$G$6,T1_PERT!$C$6,T1_PERT!$E$6)</f>
        <v>4.02602226409598</v>
      </c>
      <c r="H4774" s="23" t="n">
        <f aca="true">BETAINV(RAND(),T1_PERT!$F$7,T1_PERT!$G$7,T1_PERT!$C$7,T1_PERT!$E$7)</f>
        <v>5.81317150953884</v>
      </c>
      <c r="I4774" s="23" t="n">
        <f aca="false">BETAINV(E4774,T1_PERT!$F$8,T1_PERT!$G$8,T1_PERT!$C$8,T1_PERT!$E$8)</f>
        <v>5.69847434565789</v>
      </c>
      <c r="J4774" s="23" t="n">
        <f aca="true">BETAINV(RAND(),T1_PERT!$F$9,T1_PERT!$G$9,T1_PERT!$C$9,T1_PERT!$E$9)</f>
        <v>3.77538337370433</v>
      </c>
      <c r="K4774" s="23" t="n">
        <f aca="true">BETAINV(RAND(),T1_PERT!$F$10,T1_PERT!$G$10,T1_PERT!$C$10,T1_PERT!$E$10)</f>
        <v>1.51829643677164</v>
      </c>
      <c r="L4774" s="23" t="n">
        <f aca="false">F4774+G4774+I4774+K4774</f>
        <v>15.1417413503264</v>
      </c>
      <c r="M4774" s="23" t="n">
        <f aca="false">F4774+H4774+J4774+K4774</f>
        <v>15.0057996238157</v>
      </c>
      <c r="N4774" s="23" t="n">
        <f aca="false">MAX(L4774,M4774)</f>
        <v>15.1417413503264</v>
      </c>
    </row>
    <row r="4775" customFormat="false" ht="15" hidden="false" customHeight="false" outlineLevel="0" collapsed="false">
      <c r="A4775" s="5" t="n">
        <v>4756</v>
      </c>
      <c r="B4775" s="25" t="n">
        <f aca="true">NORMSINV(RAND())</f>
        <v>-1.02827205898121</v>
      </c>
      <c r="C4775" s="25" t="n">
        <f aca="true">$C$4*B4775+SQRT(1-$C$4^2)*NORMSINV(RAND())</f>
        <v>-0.127324986318308</v>
      </c>
      <c r="D4775" s="25" t="n">
        <f aca="false">NORMSDIST(B4775)</f>
        <v>0.151910935254679</v>
      </c>
      <c r="E4775" s="25" t="n">
        <f aca="false">NORMSDIST(C4775)</f>
        <v>0.44934159251228</v>
      </c>
      <c r="F4775" s="23" t="n">
        <f aca="true">BETAINV(RAND(),T1_PERT!$F$5,T1_PERT!$G$5,T1_PERT!$C$5,T1_PERT!$E$5)</f>
        <v>3.10150959404495</v>
      </c>
      <c r="G4775" s="23" t="n">
        <f aca="false">BETAINV(D4775,T1_PERT!$F$6,T1_PERT!$G$6,T1_PERT!$C$6,T1_PERT!$E$6)</f>
        <v>4.13389486035467</v>
      </c>
      <c r="H4775" s="23" t="n">
        <f aca="true">BETAINV(RAND(),T1_PERT!$F$7,T1_PERT!$G$7,T1_PERT!$C$7,T1_PERT!$E$7)</f>
        <v>6.75562164826959</v>
      </c>
      <c r="I4775" s="23" t="n">
        <f aca="false">BETAINV(E4775,T1_PERT!$F$8,T1_PERT!$G$8,T1_PERT!$C$8,T1_PERT!$E$8)</f>
        <v>5.15659804050684</v>
      </c>
      <c r="J4775" s="23" t="n">
        <f aca="true">BETAINV(RAND(),T1_PERT!$F$9,T1_PERT!$G$9,T1_PERT!$C$9,T1_PERT!$E$9)</f>
        <v>4.69914357360263</v>
      </c>
      <c r="K4775" s="23" t="n">
        <f aca="true">BETAINV(RAND(),T1_PERT!$F$10,T1_PERT!$G$10,T1_PERT!$C$10,T1_PERT!$E$10)</f>
        <v>2.32221295094417</v>
      </c>
      <c r="L4775" s="23" t="n">
        <f aca="false">F4775+G4775+I4775+K4775</f>
        <v>14.7142154458506</v>
      </c>
      <c r="M4775" s="23" t="n">
        <f aca="false">F4775+H4775+J4775+K4775</f>
        <v>16.8784877668613</v>
      </c>
      <c r="N4775" s="23" t="n">
        <f aca="false">MAX(L4775,M4775)</f>
        <v>16.8784877668613</v>
      </c>
    </row>
    <row r="4776" customFormat="false" ht="15" hidden="false" customHeight="false" outlineLevel="0" collapsed="false">
      <c r="A4776" s="5" t="n">
        <v>4757</v>
      </c>
      <c r="B4776" s="25" t="n">
        <f aca="true">NORMSINV(RAND())</f>
        <v>-2.60335390253238</v>
      </c>
      <c r="C4776" s="25" t="n">
        <f aca="true">$C$4*B4776+SQRT(1-$C$4^2)*NORMSINV(RAND())</f>
        <v>-1.98147307161012</v>
      </c>
      <c r="D4776" s="25" t="n">
        <f aca="false">NORMSDIST(B4776)</f>
        <v>0.0046158302048648</v>
      </c>
      <c r="E4776" s="25" t="n">
        <f aca="false">NORMSDIST(C4776)</f>
        <v>0.0237691231577159</v>
      </c>
      <c r="F4776" s="23" t="n">
        <f aca="true">BETAINV(RAND(),T1_PERT!$F$5,T1_PERT!$G$5,T1_PERT!$C$5,T1_PERT!$E$5)</f>
        <v>2.9893931162261</v>
      </c>
      <c r="G4776" s="23" t="n">
        <f aca="false">BETAINV(D4776,T1_PERT!$F$6,T1_PERT!$G$6,T1_PERT!$C$6,T1_PERT!$E$6)</f>
        <v>3.22276808843381</v>
      </c>
      <c r="H4776" s="23" t="n">
        <f aca="true">BETAINV(RAND(),T1_PERT!$F$7,T1_PERT!$G$7,T1_PERT!$C$7,T1_PERT!$E$7)</f>
        <v>6.20036709375318</v>
      </c>
      <c r="I4776" s="23" t="n">
        <f aca="false">BETAINV(E4776,T1_PERT!$F$8,T1_PERT!$G$8,T1_PERT!$C$8,T1_PERT!$E$8)</f>
        <v>4.20542760178478</v>
      </c>
      <c r="J4776" s="23" t="n">
        <f aca="true">BETAINV(RAND(),T1_PERT!$F$9,T1_PERT!$G$9,T1_PERT!$C$9,T1_PERT!$E$9)</f>
        <v>3.40550717078264</v>
      </c>
      <c r="K4776" s="23" t="n">
        <f aca="true">BETAINV(RAND(),T1_PERT!$F$10,T1_PERT!$G$10,T1_PERT!$C$10,T1_PERT!$E$10)</f>
        <v>1.66056974442596</v>
      </c>
      <c r="L4776" s="23" t="n">
        <f aca="false">F4776+G4776+I4776+K4776</f>
        <v>12.0781585508706</v>
      </c>
      <c r="M4776" s="23" t="n">
        <f aca="false">F4776+H4776+J4776+K4776</f>
        <v>14.2558371251879</v>
      </c>
      <c r="N4776" s="23" t="n">
        <f aca="false">MAX(L4776,M4776)</f>
        <v>14.2558371251879</v>
      </c>
    </row>
    <row r="4777" customFormat="false" ht="15" hidden="false" customHeight="false" outlineLevel="0" collapsed="false">
      <c r="A4777" s="5" t="n">
        <v>4758</v>
      </c>
      <c r="B4777" s="25" t="n">
        <f aca="true">NORMSINV(RAND())</f>
        <v>0.477703844238679</v>
      </c>
      <c r="C4777" s="25" t="n">
        <f aca="true">$C$4*B4777+SQRT(1-$C$4^2)*NORMSINV(RAND())</f>
        <v>-0.488063443594153</v>
      </c>
      <c r="D4777" s="25" t="n">
        <f aca="false">NORMSDIST(B4777)</f>
        <v>0.683569496096267</v>
      </c>
      <c r="E4777" s="25" t="n">
        <f aca="false">NORMSDIST(C4777)</f>
        <v>0.312752451791076</v>
      </c>
      <c r="F4777" s="23" t="n">
        <f aca="true">BETAINV(RAND(),T1_PERT!$F$5,T1_PERT!$G$5,T1_PERT!$C$5,T1_PERT!$E$5)</f>
        <v>3.770868910126</v>
      </c>
      <c r="G4777" s="23" t="n">
        <f aca="false">BETAINV(D4777,T1_PERT!$F$6,T1_PERT!$G$6,T1_PERT!$C$6,T1_PERT!$E$6)</f>
        <v>5.8595274657841</v>
      </c>
      <c r="H4777" s="23" t="n">
        <f aca="true">BETAINV(RAND(),T1_PERT!$F$7,T1_PERT!$G$7,T1_PERT!$C$7,T1_PERT!$E$7)</f>
        <v>5.44150810710164</v>
      </c>
      <c r="I4777" s="23" t="n">
        <f aca="false">BETAINV(E4777,T1_PERT!$F$8,T1_PERT!$G$8,T1_PERT!$C$8,T1_PERT!$E$8)</f>
        <v>4.89652020075109</v>
      </c>
      <c r="J4777" s="23" t="n">
        <f aca="true">BETAINV(RAND(),T1_PERT!$F$9,T1_PERT!$G$9,T1_PERT!$C$9,T1_PERT!$E$9)</f>
        <v>3.67783134134823</v>
      </c>
      <c r="K4777" s="23" t="n">
        <f aca="true">BETAINV(RAND(),T1_PERT!$F$10,T1_PERT!$G$10,T1_PERT!$C$10,T1_PERT!$E$10)</f>
        <v>2.3799118909413</v>
      </c>
      <c r="L4777" s="23" t="n">
        <f aca="false">F4777+G4777+I4777+K4777</f>
        <v>16.9068284676025</v>
      </c>
      <c r="M4777" s="23" t="n">
        <f aca="false">F4777+H4777+J4777+K4777</f>
        <v>15.2701202495172</v>
      </c>
      <c r="N4777" s="23" t="n">
        <f aca="false">MAX(L4777,M4777)</f>
        <v>16.9068284676025</v>
      </c>
    </row>
    <row r="4778" customFormat="false" ht="15" hidden="false" customHeight="false" outlineLevel="0" collapsed="false">
      <c r="A4778" s="5" t="n">
        <v>4759</v>
      </c>
      <c r="B4778" s="25" t="n">
        <f aca="true">NORMSINV(RAND())</f>
        <v>0.461009785816056</v>
      </c>
      <c r="C4778" s="25" t="n">
        <f aca="true">$C$4*B4778+SQRT(1-$C$4^2)*NORMSINV(RAND())</f>
        <v>0.9722813816818</v>
      </c>
      <c r="D4778" s="25" t="n">
        <f aca="false">NORMSDIST(B4778)</f>
        <v>0.677604207858314</v>
      </c>
      <c r="E4778" s="25" t="n">
        <f aca="false">NORMSDIST(C4778)</f>
        <v>0.834544708188314</v>
      </c>
      <c r="F4778" s="23" t="n">
        <f aca="true">BETAINV(RAND(),T1_PERT!$F$5,T1_PERT!$G$5,T1_PERT!$C$5,T1_PERT!$E$5)</f>
        <v>5.56949730821809</v>
      </c>
      <c r="G4778" s="23" t="n">
        <f aca="false">BETAINV(D4778,T1_PERT!$F$6,T1_PERT!$G$6,T1_PERT!$C$6,T1_PERT!$E$6)</f>
        <v>5.83810402699208</v>
      </c>
      <c r="H4778" s="23" t="n">
        <f aca="true">BETAINV(RAND(),T1_PERT!$F$7,T1_PERT!$G$7,T1_PERT!$C$7,T1_PERT!$E$7)</f>
        <v>5.95723550563551</v>
      </c>
      <c r="I4778" s="23" t="n">
        <f aca="false">BETAINV(E4778,T1_PERT!$F$8,T1_PERT!$G$8,T1_PERT!$C$8,T1_PERT!$E$8)</f>
        <v>6.07322202867189</v>
      </c>
      <c r="J4778" s="23" t="n">
        <f aca="true">BETAINV(RAND(),T1_PERT!$F$9,T1_PERT!$G$9,T1_PERT!$C$9,T1_PERT!$E$9)</f>
        <v>5.1404649845453</v>
      </c>
      <c r="K4778" s="23" t="n">
        <f aca="true">BETAINV(RAND(),T1_PERT!$F$10,T1_PERT!$G$10,T1_PERT!$C$10,T1_PERT!$E$10)</f>
        <v>1.42172679579304</v>
      </c>
      <c r="L4778" s="23" t="n">
        <f aca="false">F4778+G4778+I4778+K4778</f>
        <v>18.9025501596751</v>
      </c>
      <c r="M4778" s="23" t="n">
        <f aca="false">F4778+H4778+J4778+K4778</f>
        <v>18.0889245941919</v>
      </c>
      <c r="N4778" s="23" t="n">
        <f aca="false">MAX(L4778,M4778)</f>
        <v>18.9025501596751</v>
      </c>
    </row>
    <row r="4779" customFormat="false" ht="15" hidden="false" customHeight="false" outlineLevel="0" collapsed="false">
      <c r="A4779" s="5" t="n">
        <v>4760</v>
      </c>
      <c r="B4779" s="25" t="n">
        <f aca="true">NORMSINV(RAND())</f>
        <v>0.739318794544461</v>
      </c>
      <c r="C4779" s="25" t="n">
        <f aca="true">$C$4*B4779+SQRT(1-$C$4^2)*NORMSINV(RAND())</f>
        <v>-0.143393569492321</v>
      </c>
      <c r="D4779" s="25" t="n">
        <f aca="false">NORMSDIST(B4779)</f>
        <v>0.770143280316738</v>
      </c>
      <c r="E4779" s="25" t="n">
        <f aca="false">NORMSDIST(C4779)</f>
        <v>0.442989680648146</v>
      </c>
      <c r="F4779" s="23" t="n">
        <f aca="true">BETAINV(RAND(),T1_PERT!$F$5,T1_PERT!$G$5,T1_PERT!$C$5,T1_PERT!$E$5)</f>
        <v>3.74926297030298</v>
      </c>
      <c r="G4779" s="23" t="n">
        <f aca="false">BETAINV(D4779,T1_PERT!$F$6,T1_PERT!$G$6,T1_PERT!$C$6,T1_PERT!$E$6)</f>
        <v>6.19483511591323</v>
      </c>
      <c r="H4779" s="23" t="n">
        <f aca="true">BETAINV(RAND(),T1_PERT!$F$7,T1_PERT!$G$7,T1_PERT!$C$7,T1_PERT!$E$7)</f>
        <v>5.1840892749271</v>
      </c>
      <c r="I4779" s="23" t="n">
        <f aca="false">BETAINV(E4779,T1_PERT!$F$8,T1_PERT!$G$8,T1_PERT!$C$8,T1_PERT!$E$8)</f>
        <v>5.14438049657695</v>
      </c>
      <c r="J4779" s="23" t="n">
        <f aca="true">BETAINV(RAND(),T1_PERT!$F$9,T1_PERT!$G$9,T1_PERT!$C$9,T1_PERT!$E$9)</f>
        <v>4.10324412132053</v>
      </c>
      <c r="K4779" s="23" t="n">
        <f aca="true">BETAINV(RAND(),T1_PERT!$F$10,T1_PERT!$G$10,T1_PERT!$C$10,T1_PERT!$E$10)</f>
        <v>2.22556019595978</v>
      </c>
      <c r="L4779" s="23" t="n">
        <f aca="false">F4779+G4779+I4779+K4779</f>
        <v>17.3140387787529</v>
      </c>
      <c r="M4779" s="23" t="n">
        <f aca="false">F4779+H4779+J4779+K4779</f>
        <v>15.2621565625104</v>
      </c>
      <c r="N4779" s="23" t="n">
        <f aca="false">MAX(L4779,M4779)</f>
        <v>17.3140387787529</v>
      </c>
    </row>
    <row r="4780" customFormat="false" ht="15" hidden="false" customHeight="false" outlineLevel="0" collapsed="false">
      <c r="A4780" s="5" t="n">
        <v>4761</v>
      </c>
      <c r="B4780" s="25" t="n">
        <f aca="true">NORMSINV(RAND())</f>
        <v>-1.65736111415175</v>
      </c>
      <c r="C4780" s="25" t="n">
        <f aca="true">$C$4*B4780+SQRT(1-$C$4^2)*NORMSINV(RAND())</f>
        <v>-0.37312350470379</v>
      </c>
      <c r="D4780" s="25" t="n">
        <f aca="false">NORMSDIST(B4780)</f>
        <v>0.0487232441294384</v>
      </c>
      <c r="E4780" s="25" t="n">
        <f aca="false">NORMSDIST(C4780)</f>
        <v>0.354528262820107</v>
      </c>
      <c r="F4780" s="23" t="n">
        <f aca="true">BETAINV(RAND(),T1_PERT!$F$5,T1_PERT!$G$5,T1_PERT!$C$5,T1_PERT!$E$5)</f>
        <v>5.25980461762817</v>
      </c>
      <c r="G4780" s="23" t="n">
        <f aca="false">BETAINV(D4780,T1_PERT!$F$6,T1_PERT!$G$6,T1_PERT!$C$6,T1_PERT!$E$6)</f>
        <v>3.64901442148563</v>
      </c>
      <c r="H4780" s="23" t="n">
        <f aca="true">BETAINV(RAND(),T1_PERT!$F$7,T1_PERT!$G$7,T1_PERT!$C$7,T1_PERT!$E$7)</f>
        <v>7.10269991610107</v>
      </c>
      <c r="I4780" s="23" t="n">
        <f aca="false">BETAINV(E4780,T1_PERT!$F$8,T1_PERT!$G$8,T1_PERT!$C$8,T1_PERT!$E$8)</f>
        <v>4.97599123538398</v>
      </c>
      <c r="J4780" s="23" t="n">
        <f aca="true">BETAINV(RAND(),T1_PERT!$F$9,T1_PERT!$G$9,T1_PERT!$C$9,T1_PERT!$E$9)</f>
        <v>4.98404519247637</v>
      </c>
      <c r="K4780" s="23" t="n">
        <f aca="true">BETAINV(RAND(),T1_PERT!$F$10,T1_PERT!$G$10,T1_PERT!$C$10,T1_PERT!$E$10)</f>
        <v>2.50004253538539</v>
      </c>
      <c r="L4780" s="23" t="n">
        <f aca="false">F4780+G4780+I4780+K4780</f>
        <v>16.3848528098832</v>
      </c>
      <c r="M4780" s="23" t="n">
        <f aca="false">F4780+H4780+J4780+K4780</f>
        <v>19.846592261591</v>
      </c>
      <c r="N4780" s="23" t="n">
        <f aca="false">MAX(L4780,M4780)</f>
        <v>19.846592261591</v>
      </c>
    </row>
    <row r="4781" customFormat="false" ht="15" hidden="false" customHeight="false" outlineLevel="0" collapsed="false">
      <c r="A4781" s="5" t="n">
        <v>4762</v>
      </c>
      <c r="B4781" s="25" t="n">
        <f aca="true">NORMSINV(RAND())</f>
        <v>2.79249602262647</v>
      </c>
      <c r="C4781" s="25" t="n">
        <f aca="true">$C$4*B4781+SQRT(1-$C$4^2)*NORMSINV(RAND())</f>
        <v>0.761503557713121</v>
      </c>
      <c r="D4781" s="25" t="n">
        <f aca="false">NORMSDIST(B4781)</f>
        <v>0.997384844469771</v>
      </c>
      <c r="E4781" s="25" t="n">
        <f aca="false">NORMSDIST(C4781)</f>
        <v>0.776821822652434</v>
      </c>
      <c r="F4781" s="23" t="n">
        <f aca="true">BETAINV(RAND(),T1_PERT!$F$5,T1_PERT!$G$5,T1_PERT!$C$5,T1_PERT!$E$5)</f>
        <v>3.69850767157538</v>
      </c>
      <c r="G4781" s="23" t="n">
        <f aca="false">BETAINV(D4781,T1_PERT!$F$6,T1_PERT!$G$6,T1_PERT!$C$6,T1_PERT!$E$6)</f>
        <v>8.27273446852918</v>
      </c>
      <c r="H4781" s="23" t="n">
        <f aca="true">BETAINV(RAND(),T1_PERT!$F$7,T1_PERT!$G$7,T1_PERT!$C$7,T1_PERT!$E$7)</f>
        <v>3.77232525476253</v>
      </c>
      <c r="I4781" s="23" t="n">
        <f aca="false">BETAINV(E4781,T1_PERT!$F$8,T1_PERT!$G$8,T1_PERT!$C$8,T1_PERT!$E$8)</f>
        <v>5.89168690710317</v>
      </c>
      <c r="J4781" s="23" t="n">
        <f aca="true">BETAINV(RAND(),T1_PERT!$F$9,T1_PERT!$G$9,T1_PERT!$C$9,T1_PERT!$E$9)</f>
        <v>3.73745441260769</v>
      </c>
      <c r="K4781" s="23" t="n">
        <f aca="true">BETAINV(RAND(),T1_PERT!$F$10,T1_PERT!$G$10,T1_PERT!$C$10,T1_PERT!$E$10)</f>
        <v>1.86681569674456</v>
      </c>
      <c r="L4781" s="23" t="n">
        <f aca="false">F4781+G4781+I4781+K4781</f>
        <v>19.7297447439523</v>
      </c>
      <c r="M4781" s="23" t="n">
        <f aca="false">F4781+H4781+J4781+K4781</f>
        <v>13.0751030356902</v>
      </c>
      <c r="N4781" s="23" t="n">
        <f aca="false">MAX(L4781,M4781)</f>
        <v>19.7297447439523</v>
      </c>
    </row>
    <row r="4782" customFormat="false" ht="15" hidden="false" customHeight="false" outlineLevel="0" collapsed="false">
      <c r="A4782" s="5" t="n">
        <v>4763</v>
      </c>
      <c r="B4782" s="25" t="n">
        <f aca="true">NORMSINV(RAND())</f>
        <v>0.560113713026624</v>
      </c>
      <c r="C4782" s="25" t="n">
        <f aca="true">$C$4*B4782+SQRT(1-$C$4^2)*NORMSINV(RAND())</f>
        <v>-0.197446689632043</v>
      </c>
      <c r="D4782" s="25" t="n">
        <f aca="false">NORMSDIST(B4782)</f>
        <v>0.712299061264973</v>
      </c>
      <c r="E4782" s="25" t="n">
        <f aca="false">NORMSDIST(C4782)</f>
        <v>0.421738997819973</v>
      </c>
      <c r="F4782" s="23" t="n">
        <f aca="true">BETAINV(RAND(),T1_PERT!$F$5,T1_PERT!$G$5,T1_PERT!$C$5,T1_PERT!$E$5)</f>
        <v>3.78280767021871</v>
      </c>
      <c r="G4782" s="23" t="n">
        <f aca="false">BETAINV(D4782,T1_PERT!$F$6,T1_PERT!$G$6,T1_PERT!$C$6,T1_PERT!$E$6)</f>
        <v>5.9653234480533</v>
      </c>
      <c r="H4782" s="23" t="n">
        <f aca="true">BETAINV(RAND(),T1_PERT!$F$7,T1_PERT!$G$7,T1_PERT!$C$7,T1_PERT!$E$7)</f>
        <v>5.79774884933828</v>
      </c>
      <c r="I4782" s="23" t="n">
        <f aca="false">BETAINV(E4782,T1_PERT!$F$8,T1_PERT!$G$8,T1_PERT!$C$8,T1_PERT!$E$8)</f>
        <v>5.10368503647153</v>
      </c>
      <c r="J4782" s="23" t="n">
        <f aca="true">BETAINV(RAND(),T1_PERT!$F$9,T1_PERT!$G$9,T1_PERT!$C$9,T1_PERT!$E$9)</f>
        <v>4.02364775284284</v>
      </c>
      <c r="K4782" s="23" t="n">
        <f aca="true">BETAINV(RAND(),T1_PERT!$F$10,T1_PERT!$G$10,T1_PERT!$C$10,T1_PERT!$E$10)</f>
        <v>2.67609694518222</v>
      </c>
      <c r="L4782" s="23" t="n">
        <f aca="false">F4782+G4782+I4782+K4782</f>
        <v>17.5279130999258</v>
      </c>
      <c r="M4782" s="23" t="n">
        <f aca="false">F4782+H4782+J4782+K4782</f>
        <v>16.2803012175821</v>
      </c>
      <c r="N4782" s="23" t="n">
        <f aca="false">MAX(L4782,M4782)</f>
        <v>17.5279130999258</v>
      </c>
    </row>
    <row r="4783" customFormat="false" ht="15" hidden="false" customHeight="false" outlineLevel="0" collapsed="false">
      <c r="A4783" s="5" t="n">
        <v>4764</v>
      </c>
      <c r="B4783" s="25" t="n">
        <f aca="true">NORMSINV(RAND())</f>
        <v>-0.723070689120311</v>
      </c>
      <c r="C4783" s="25" t="n">
        <f aca="true">$C$4*B4783+SQRT(1-$C$4^2)*NORMSINV(RAND())</f>
        <v>-0.576815704773751</v>
      </c>
      <c r="D4783" s="25" t="n">
        <f aca="false">NORMSDIST(B4783)</f>
        <v>0.234818227973697</v>
      </c>
      <c r="E4783" s="25" t="n">
        <f aca="false">NORMSDIST(C4783)</f>
        <v>0.282031979663287</v>
      </c>
      <c r="F4783" s="23" t="n">
        <f aca="true">BETAINV(RAND(),T1_PERT!$F$5,T1_PERT!$G$5,T1_PERT!$C$5,T1_PERT!$E$5)</f>
        <v>5.29050555790715</v>
      </c>
      <c r="G4783" s="23" t="n">
        <f aca="false">BETAINV(D4783,T1_PERT!$F$6,T1_PERT!$G$6,T1_PERT!$C$6,T1_PERT!$E$6)</f>
        <v>4.42902669074281</v>
      </c>
      <c r="H4783" s="23" t="n">
        <f aca="true">BETAINV(RAND(),T1_PERT!$F$7,T1_PERT!$G$7,T1_PERT!$C$7,T1_PERT!$E$7)</f>
        <v>5.35523119961488</v>
      </c>
      <c r="I4783" s="23" t="n">
        <f aca="false">BETAINV(E4783,T1_PERT!$F$8,T1_PERT!$G$8,T1_PERT!$C$8,T1_PERT!$E$8)</f>
        <v>4.83751411955942</v>
      </c>
      <c r="J4783" s="23" t="n">
        <f aca="true">BETAINV(RAND(),T1_PERT!$F$9,T1_PERT!$G$9,T1_PERT!$C$9,T1_PERT!$E$9)</f>
        <v>5.20317633827728</v>
      </c>
      <c r="K4783" s="23" t="n">
        <f aca="true">BETAINV(RAND(),T1_PERT!$F$10,T1_PERT!$G$10,T1_PERT!$C$10,T1_PERT!$E$10)</f>
        <v>2.41280602920642</v>
      </c>
      <c r="L4783" s="23" t="n">
        <f aca="false">F4783+G4783+I4783+K4783</f>
        <v>16.9698523974158</v>
      </c>
      <c r="M4783" s="23" t="n">
        <f aca="false">F4783+H4783+J4783+K4783</f>
        <v>18.2617191250057</v>
      </c>
      <c r="N4783" s="23" t="n">
        <f aca="false">MAX(L4783,M4783)</f>
        <v>18.2617191250057</v>
      </c>
    </row>
    <row r="4784" customFormat="false" ht="15" hidden="false" customHeight="false" outlineLevel="0" collapsed="false">
      <c r="A4784" s="5" t="n">
        <v>4765</v>
      </c>
      <c r="B4784" s="25" t="n">
        <f aca="true">NORMSINV(RAND())</f>
        <v>1.00015036765164</v>
      </c>
      <c r="C4784" s="25" t="n">
        <f aca="true">$C$4*B4784+SQRT(1-$C$4^2)*NORMSINV(RAND())</f>
        <v>1.02114304430194</v>
      </c>
      <c r="D4784" s="25" t="n">
        <f aca="false">NORMSDIST(B4784)</f>
        <v>0.841381127902623</v>
      </c>
      <c r="E4784" s="25" t="n">
        <f aca="false">NORMSDIST(C4784)</f>
        <v>0.84640666394559</v>
      </c>
      <c r="F4784" s="23" t="n">
        <f aca="true">BETAINV(RAND(),T1_PERT!$F$5,T1_PERT!$G$5,T1_PERT!$C$5,T1_PERT!$E$5)</f>
        <v>3.95558046480558</v>
      </c>
      <c r="G4784" s="23" t="n">
        <f aca="false">BETAINV(D4784,T1_PERT!$F$6,T1_PERT!$G$6,T1_PERT!$C$6,T1_PERT!$E$6)</f>
        <v>6.52405264149273</v>
      </c>
      <c r="H4784" s="23" t="n">
        <f aca="true">BETAINV(RAND(),T1_PERT!$F$7,T1_PERT!$G$7,T1_PERT!$C$7,T1_PERT!$E$7)</f>
        <v>3.91580648260305</v>
      </c>
      <c r="I4784" s="23" t="n">
        <f aca="false">BETAINV(E4784,T1_PERT!$F$8,T1_PERT!$G$8,T1_PERT!$C$8,T1_PERT!$E$8)</f>
        <v>6.11511650672783</v>
      </c>
      <c r="J4784" s="23" t="n">
        <f aca="true">BETAINV(RAND(),T1_PERT!$F$9,T1_PERT!$G$9,T1_PERT!$C$9,T1_PERT!$E$9)</f>
        <v>3.22494754429836</v>
      </c>
      <c r="K4784" s="23" t="n">
        <f aca="true">BETAINV(RAND(),T1_PERT!$F$10,T1_PERT!$G$10,T1_PERT!$C$10,T1_PERT!$E$10)</f>
        <v>2.04320039087885</v>
      </c>
      <c r="L4784" s="23" t="n">
        <f aca="false">F4784+G4784+I4784+K4784</f>
        <v>18.637950003905</v>
      </c>
      <c r="M4784" s="23" t="n">
        <f aca="false">F4784+H4784+J4784+K4784</f>
        <v>13.1395348825858</v>
      </c>
      <c r="N4784" s="23" t="n">
        <f aca="false">MAX(L4784,M4784)</f>
        <v>18.637950003905</v>
      </c>
    </row>
    <row r="4785" customFormat="false" ht="15" hidden="false" customHeight="false" outlineLevel="0" collapsed="false">
      <c r="A4785" s="5" t="n">
        <v>4766</v>
      </c>
      <c r="B4785" s="25" t="n">
        <f aca="true">NORMSINV(RAND())</f>
        <v>-0.00100372734879231</v>
      </c>
      <c r="C4785" s="25" t="n">
        <f aca="true">$C$4*B4785+SQRT(1-$C$4^2)*NORMSINV(RAND())</f>
        <v>-0.285690175758236</v>
      </c>
      <c r="D4785" s="25" t="n">
        <f aca="false">NORMSDIST(B4785)</f>
        <v>0.499599570789808</v>
      </c>
      <c r="E4785" s="25" t="n">
        <f aca="false">NORMSDIST(C4785)</f>
        <v>0.387557714923745</v>
      </c>
      <c r="F4785" s="23" t="n">
        <f aca="true">BETAINV(RAND(),T1_PERT!$F$5,T1_PERT!$G$5,T1_PERT!$C$5,T1_PERT!$E$5)</f>
        <v>5.23221617840459</v>
      </c>
      <c r="G4785" s="23" t="n">
        <f aca="false">BETAINV(D4785,T1_PERT!$F$6,T1_PERT!$G$6,T1_PERT!$C$6,T1_PERT!$E$6)</f>
        <v>5.2536357952667</v>
      </c>
      <c r="H4785" s="23" t="n">
        <f aca="true">BETAINV(RAND(),T1_PERT!$F$7,T1_PERT!$G$7,T1_PERT!$C$7,T1_PERT!$E$7)</f>
        <v>4.93399326229609</v>
      </c>
      <c r="I4785" s="23" t="n">
        <f aca="false">BETAINV(E4785,T1_PERT!$F$8,T1_PERT!$G$8,T1_PERT!$C$8,T1_PERT!$E$8)</f>
        <v>5.03864061955238</v>
      </c>
      <c r="J4785" s="23" t="n">
        <f aca="true">BETAINV(RAND(),T1_PERT!$F$9,T1_PERT!$G$9,T1_PERT!$C$9,T1_PERT!$E$9)</f>
        <v>5.26848046217736</v>
      </c>
      <c r="K4785" s="23" t="n">
        <f aca="true">BETAINV(RAND(),T1_PERT!$F$10,T1_PERT!$G$10,T1_PERT!$C$10,T1_PERT!$E$10)</f>
        <v>1.80628427237054</v>
      </c>
      <c r="L4785" s="23" t="n">
        <f aca="false">F4785+G4785+I4785+K4785</f>
        <v>17.3307768655942</v>
      </c>
      <c r="M4785" s="23" t="n">
        <f aca="false">F4785+H4785+J4785+K4785</f>
        <v>17.2409741752486</v>
      </c>
      <c r="N4785" s="23" t="n">
        <f aca="false">MAX(L4785,M4785)</f>
        <v>17.3307768655942</v>
      </c>
    </row>
    <row r="4786" customFormat="false" ht="15" hidden="false" customHeight="false" outlineLevel="0" collapsed="false">
      <c r="A4786" s="5" t="n">
        <v>4767</v>
      </c>
      <c r="B4786" s="25" t="n">
        <f aca="true">NORMSINV(RAND())</f>
        <v>-1.58430562510024</v>
      </c>
      <c r="C4786" s="25" t="n">
        <f aca="true">$C$4*B4786+SQRT(1-$C$4^2)*NORMSINV(RAND())</f>
        <v>-0.139590454052569</v>
      </c>
      <c r="D4786" s="25" t="n">
        <f aca="false">NORMSDIST(B4786)</f>
        <v>0.0565620931768718</v>
      </c>
      <c r="E4786" s="25" t="n">
        <f aca="false">NORMSDIST(C4786)</f>
        <v>0.444491791667427</v>
      </c>
      <c r="F4786" s="23" t="n">
        <f aca="true">BETAINV(RAND(),T1_PERT!$F$5,T1_PERT!$G$5,T1_PERT!$C$5,T1_PERT!$E$5)</f>
        <v>5.41735061494849</v>
      </c>
      <c r="G4786" s="23" t="n">
        <f aca="false">BETAINV(D4786,T1_PERT!$F$6,T1_PERT!$G$6,T1_PERT!$C$6,T1_PERT!$E$6)</f>
        <v>3.69656820992981</v>
      </c>
      <c r="H4786" s="23" t="n">
        <f aca="true">BETAINV(RAND(),T1_PERT!$F$7,T1_PERT!$G$7,T1_PERT!$C$7,T1_PERT!$E$7)</f>
        <v>7.10298570612069</v>
      </c>
      <c r="I4786" s="23" t="n">
        <f aca="false">BETAINV(E4786,T1_PERT!$F$8,T1_PERT!$G$8,T1_PERT!$C$8,T1_PERT!$E$8)</f>
        <v>5.14726726525822</v>
      </c>
      <c r="J4786" s="23" t="n">
        <f aca="true">BETAINV(RAND(),T1_PERT!$F$9,T1_PERT!$G$9,T1_PERT!$C$9,T1_PERT!$E$9)</f>
        <v>4.60696689797512</v>
      </c>
      <c r="K4786" s="23" t="n">
        <f aca="true">BETAINV(RAND(),T1_PERT!$F$10,T1_PERT!$G$10,T1_PERT!$C$10,T1_PERT!$E$10)</f>
        <v>2.09564703023746</v>
      </c>
      <c r="L4786" s="23" t="n">
        <f aca="false">F4786+G4786+I4786+K4786</f>
        <v>16.356833120374</v>
      </c>
      <c r="M4786" s="23" t="n">
        <f aca="false">F4786+H4786+J4786+K4786</f>
        <v>19.2229502492818</v>
      </c>
      <c r="N4786" s="23" t="n">
        <f aca="false">MAX(L4786,M4786)</f>
        <v>19.2229502492818</v>
      </c>
    </row>
    <row r="4787" customFormat="false" ht="15" hidden="false" customHeight="false" outlineLevel="0" collapsed="false">
      <c r="A4787" s="5" t="n">
        <v>4768</v>
      </c>
      <c r="B4787" s="25" t="n">
        <f aca="true">NORMSINV(RAND())</f>
        <v>-0.652995756676461</v>
      </c>
      <c r="C4787" s="25" t="n">
        <f aca="true">$C$4*B4787+SQRT(1-$C$4^2)*NORMSINV(RAND())</f>
        <v>-1.08211899832916</v>
      </c>
      <c r="D4787" s="25" t="n">
        <f aca="false">NORMSDIST(B4787)</f>
        <v>0.256879507060642</v>
      </c>
      <c r="E4787" s="25" t="n">
        <f aca="false">NORMSDIST(C4787)</f>
        <v>0.139599827501989</v>
      </c>
      <c r="F4787" s="23" t="n">
        <f aca="true">BETAINV(RAND(),T1_PERT!$F$5,T1_PERT!$G$5,T1_PERT!$C$5,T1_PERT!$E$5)</f>
        <v>4.61677526111501</v>
      </c>
      <c r="G4787" s="23" t="n">
        <f aca="false">BETAINV(D4787,T1_PERT!$F$6,T1_PERT!$G$6,T1_PERT!$C$6,T1_PERT!$E$6)</f>
        <v>4.50186814334809</v>
      </c>
      <c r="H4787" s="23" t="n">
        <f aca="true">BETAINV(RAND(),T1_PERT!$F$7,T1_PERT!$G$7,T1_PERT!$C$7,T1_PERT!$E$7)</f>
        <v>2.92575432400732</v>
      </c>
      <c r="I4787" s="23" t="n">
        <f aca="false">BETAINV(E4787,T1_PERT!$F$8,T1_PERT!$G$8,T1_PERT!$C$8,T1_PERT!$E$8)</f>
        <v>4.54400802757606</v>
      </c>
      <c r="J4787" s="23" t="n">
        <f aca="true">BETAINV(RAND(),T1_PERT!$F$9,T1_PERT!$G$9,T1_PERT!$C$9,T1_PERT!$E$9)</f>
        <v>3.43232647063681</v>
      </c>
      <c r="K4787" s="23" t="n">
        <f aca="true">BETAINV(RAND(),T1_PERT!$F$10,T1_PERT!$G$10,T1_PERT!$C$10,T1_PERT!$E$10)</f>
        <v>1.60231160352562</v>
      </c>
      <c r="L4787" s="23" t="n">
        <f aca="false">F4787+G4787+I4787+K4787</f>
        <v>15.2649630355648</v>
      </c>
      <c r="M4787" s="23" t="n">
        <f aca="false">F4787+H4787+J4787+K4787</f>
        <v>12.5771676592848</v>
      </c>
      <c r="N4787" s="23" t="n">
        <f aca="false">MAX(L4787,M4787)</f>
        <v>15.2649630355648</v>
      </c>
    </row>
    <row r="4788" customFormat="false" ht="15" hidden="false" customHeight="false" outlineLevel="0" collapsed="false">
      <c r="A4788" s="5" t="n">
        <v>4769</v>
      </c>
      <c r="B4788" s="25" t="n">
        <f aca="true">NORMSINV(RAND())</f>
        <v>0.0712300972470753</v>
      </c>
      <c r="C4788" s="25" t="n">
        <f aca="true">$C$4*B4788+SQRT(1-$C$4^2)*NORMSINV(RAND())</f>
        <v>-0.143799505566168</v>
      </c>
      <c r="D4788" s="25" t="n">
        <f aca="false">NORMSDIST(B4788)</f>
        <v>0.528392685946322</v>
      </c>
      <c r="E4788" s="25" t="n">
        <f aca="false">NORMSDIST(C4788)</f>
        <v>0.442829396659507</v>
      </c>
      <c r="F4788" s="23" t="n">
        <f aca="true">BETAINV(RAND(),T1_PERT!$F$5,T1_PERT!$G$5,T1_PERT!$C$5,T1_PERT!$E$5)</f>
        <v>3.8718640117091</v>
      </c>
      <c r="G4788" s="23" t="n">
        <f aca="false">BETAINV(D4788,T1_PERT!$F$6,T1_PERT!$G$6,T1_PERT!$C$6,T1_PERT!$E$6)</f>
        <v>5.34327250855197</v>
      </c>
      <c r="H4788" s="23" t="n">
        <f aca="true">BETAINV(RAND(),T1_PERT!$F$7,T1_PERT!$G$7,T1_PERT!$C$7,T1_PERT!$E$7)</f>
        <v>4.52130499168215</v>
      </c>
      <c r="I4788" s="23" t="n">
        <f aca="false">BETAINV(E4788,T1_PERT!$F$8,T1_PERT!$G$8,T1_PERT!$C$8,T1_PERT!$E$8)</f>
        <v>5.1440725489751</v>
      </c>
      <c r="J4788" s="23" t="n">
        <f aca="true">BETAINV(RAND(),T1_PERT!$F$9,T1_PERT!$G$9,T1_PERT!$C$9,T1_PERT!$E$9)</f>
        <v>3.90413471127805</v>
      </c>
      <c r="K4788" s="23" t="n">
        <f aca="true">BETAINV(RAND(),T1_PERT!$F$10,T1_PERT!$G$10,T1_PERT!$C$10,T1_PERT!$E$10)</f>
        <v>2.46035046686007</v>
      </c>
      <c r="L4788" s="23" t="n">
        <f aca="false">F4788+G4788+I4788+K4788</f>
        <v>16.8195595360962</v>
      </c>
      <c r="M4788" s="23" t="n">
        <f aca="false">F4788+H4788+J4788+K4788</f>
        <v>14.7576541815294</v>
      </c>
      <c r="N4788" s="23" t="n">
        <f aca="false">MAX(L4788,M4788)</f>
        <v>16.8195595360962</v>
      </c>
    </row>
    <row r="4789" customFormat="false" ht="15" hidden="false" customHeight="false" outlineLevel="0" collapsed="false">
      <c r="A4789" s="5" t="n">
        <v>4770</v>
      </c>
      <c r="B4789" s="25" t="n">
        <f aca="true">NORMSINV(RAND())</f>
        <v>-0.113000846855435</v>
      </c>
      <c r="C4789" s="25" t="n">
        <f aca="true">$C$4*B4789+SQRT(1-$C$4^2)*NORMSINV(RAND())</f>
        <v>0.0712221829412132</v>
      </c>
      <c r="D4789" s="25" t="n">
        <f aca="false">NORMSDIST(B4789)</f>
        <v>0.455014941910915</v>
      </c>
      <c r="E4789" s="25" t="n">
        <f aca="false">NORMSDIST(C4789)</f>
        <v>0.528389536593823</v>
      </c>
      <c r="F4789" s="23" t="n">
        <f aca="true">BETAINV(RAND(),T1_PERT!$F$5,T1_PERT!$G$5,T1_PERT!$C$5,T1_PERT!$E$5)</f>
        <v>3.87359037612588</v>
      </c>
      <c r="G4789" s="23" t="n">
        <f aca="false">BETAINV(D4789,T1_PERT!$F$6,T1_PERT!$G$6,T1_PERT!$C$6,T1_PERT!$E$6)</f>
        <v>5.11660185541772</v>
      </c>
      <c r="H4789" s="23" t="n">
        <f aca="true">BETAINV(RAND(),T1_PERT!$F$7,T1_PERT!$G$7,T1_PERT!$C$7,T1_PERT!$E$7)</f>
        <v>6.17943649719701</v>
      </c>
      <c r="I4789" s="23" t="n">
        <f aca="false">BETAINV(E4789,T1_PERT!$F$8,T1_PERT!$G$8,T1_PERT!$C$8,T1_PERT!$E$8)</f>
        <v>5.31174146249436</v>
      </c>
      <c r="J4789" s="23" t="n">
        <f aca="true">BETAINV(RAND(),T1_PERT!$F$9,T1_PERT!$G$9,T1_PERT!$C$9,T1_PERT!$E$9)</f>
        <v>4.83225874953256</v>
      </c>
      <c r="K4789" s="23" t="n">
        <f aca="true">BETAINV(RAND(),T1_PERT!$F$10,T1_PERT!$G$10,T1_PERT!$C$10,T1_PERT!$E$10)</f>
        <v>2.32335974447994</v>
      </c>
      <c r="L4789" s="23" t="n">
        <f aca="false">F4789+G4789+I4789+K4789</f>
        <v>16.6252934385179</v>
      </c>
      <c r="M4789" s="23" t="n">
        <f aca="false">F4789+H4789+J4789+K4789</f>
        <v>17.2086453673354</v>
      </c>
      <c r="N4789" s="23" t="n">
        <f aca="false">MAX(L4789,M4789)</f>
        <v>17.2086453673354</v>
      </c>
    </row>
    <row r="4790" customFormat="false" ht="15" hidden="false" customHeight="false" outlineLevel="0" collapsed="false">
      <c r="A4790" s="5" t="n">
        <v>4771</v>
      </c>
      <c r="B4790" s="25" t="n">
        <f aca="true">NORMSINV(RAND())</f>
        <v>-1.00620406992705</v>
      </c>
      <c r="C4790" s="25" t="n">
        <f aca="true">$C$4*B4790+SQRT(1-$C$4^2)*NORMSINV(RAND())</f>
        <v>-0.735949313063232</v>
      </c>
      <c r="D4790" s="25" t="n">
        <f aca="false">NORMSDIST(B4790)</f>
        <v>0.157158707391514</v>
      </c>
      <c r="E4790" s="25" t="n">
        <f aca="false">NORMSDIST(C4790)</f>
        <v>0.230880772518147</v>
      </c>
      <c r="F4790" s="23" t="n">
        <f aca="true">BETAINV(RAND(),T1_PERT!$F$5,T1_PERT!$G$5,T1_PERT!$C$5,T1_PERT!$E$5)</f>
        <v>3.94171895657596</v>
      </c>
      <c r="G4790" s="23" t="n">
        <f aca="false">BETAINV(D4790,T1_PERT!$F$6,T1_PERT!$G$6,T1_PERT!$C$6,T1_PERT!$E$6)</f>
        <v>4.15397459824417</v>
      </c>
      <c r="H4790" s="23" t="n">
        <f aca="true">BETAINV(RAND(),T1_PERT!$F$7,T1_PERT!$G$7,T1_PERT!$C$7,T1_PERT!$E$7)</f>
        <v>6.51822331229337</v>
      </c>
      <c r="I4790" s="23" t="n">
        <f aca="false">BETAINV(E4790,T1_PERT!$F$8,T1_PERT!$G$8,T1_PERT!$C$8,T1_PERT!$E$8)</f>
        <v>4.73712210401047</v>
      </c>
      <c r="J4790" s="23" t="n">
        <f aca="true">BETAINV(RAND(),T1_PERT!$F$9,T1_PERT!$G$9,T1_PERT!$C$9,T1_PERT!$E$9)</f>
        <v>5.11227549965965</v>
      </c>
      <c r="K4790" s="23" t="n">
        <f aca="true">BETAINV(RAND(),T1_PERT!$F$10,T1_PERT!$G$10,T1_PERT!$C$10,T1_PERT!$E$10)</f>
        <v>1.45291959929899</v>
      </c>
      <c r="L4790" s="23" t="n">
        <f aca="false">F4790+G4790+I4790+K4790</f>
        <v>14.2857352581296</v>
      </c>
      <c r="M4790" s="23" t="n">
        <f aca="false">F4790+H4790+J4790+K4790</f>
        <v>17.025137367828</v>
      </c>
      <c r="N4790" s="23" t="n">
        <f aca="false">MAX(L4790,M4790)</f>
        <v>17.025137367828</v>
      </c>
    </row>
    <row r="4791" customFormat="false" ht="15" hidden="false" customHeight="false" outlineLevel="0" collapsed="false">
      <c r="A4791" s="5" t="n">
        <v>4772</v>
      </c>
      <c r="B4791" s="25" t="n">
        <f aca="true">NORMSINV(RAND())</f>
        <v>0.444485822523322</v>
      </c>
      <c r="C4791" s="25" t="n">
        <f aca="true">$C$4*B4791+SQRT(1-$C$4^2)*NORMSINV(RAND())</f>
        <v>1.30207155303332</v>
      </c>
      <c r="D4791" s="25" t="n">
        <f aca="false">NORMSDIST(B4791)</f>
        <v>0.671654311604339</v>
      </c>
      <c r="E4791" s="25" t="n">
        <f aca="false">NORMSDIST(C4791)</f>
        <v>0.903554036706792</v>
      </c>
      <c r="F4791" s="23" t="n">
        <f aca="true">BETAINV(RAND(),T1_PERT!$F$5,T1_PERT!$G$5,T1_PERT!$C$5,T1_PERT!$E$5)</f>
        <v>2.40742809022115</v>
      </c>
      <c r="G4791" s="23" t="n">
        <f aca="false">BETAINV(D4791,T1_PERT!$F$6,T1_PERT!$G$6,T1_PERT!$C$6,T1_PERT!$E$6)</f>
        <v>5.81690532202779</v>
      </c>
      <c r="H4791" s="23" t="n">
        <f aca="true">BETAINV(RAND(),T1_PERT!$F$7,T1_PERT!$G$7,T1_PERT!$C$7,T1_PERT!$E$7)</f>
        <v>7.46896052394072</v>
      </c>
      <c r="I4791" s="23" t="n">
        <f aca="false">BETAINV(E4791,T1_PERT!$F$8,T1_PERT!$G$8,T1_PERT!$C$8,T1_PERT!$E$8)</f>
        <v>6.3526583439585</v>
      </c>
      <c r="J4791" s="23" t="n">
        <f aca="true">BETAINV(RAND(),T1_PERT!$F$9,T1_PERT!$G$9,T1_PERT!$C$9,T1_PERT!$E$9)</f>
        <v>3.81615081072725</v>
      </c>
      <c r="K4791" s="23" t="n">
        <f aca="true">BETAINV(RAND(),T1_PERT!$F$10,T1_PERT!$G$10,T1_PERT!$C$10,T1_PERT!$E$10)</f>
        <v>1.96635293894316</v>
      </c>
      <c r="L4791" s="23" t="n">
        <f aca="false">F4791+G4791+I4791+K4791</f>
        <v>16.5433446951506</v>
      </c>
      <c r="M4791" s="23" t="n">
        <f aca="false">F4791+H4791+J4791+K4791</f>
        <v>15.6588923638323</v>
      </c>
      <c r="N4791" s="23" t="n">
        <f aca="false">MAX(L4791,M4791)</f>
        <v>16.5433446951506</v>
      </c>
    </row>
    <row r="4792" customFormat="false" ht="15" hidden="false" customHeight="false" outlineLevel="0" collapsed="false">
      <c r="A4792" s="5" t="n">
        <v>4773</v>
      </c>
      <c r="B4792" s="25" t="n">
        <f aca="true">NORMSINV(RAND())</f>
        <v>-0.643125957663101</v>
      </c>
      <c r="C4792" s="25" t="n">
        <f aca="true">$C$4*B4792+SQRT(1-$C$4^2)*NORMSINV(RAND())</f>
        <v>-0.803031185590537</v>
      </c>
      <c r="D4792" s="25" t="n">
        <f aca="false">NORMSDIST(B4792)</f>
        <v>0.260071186234626</v>
      </c>
      <c r="E4792" s="25" t="n">
        <f aca="false">NORMSDIST(C4792)</f>
        <v>0.2109783548895</v>
      </c>
      <c r="F4792" s="23" t="n">
        <f aca="true">BETAINV(RAND(),T1_PERT!$F$5,T1_PERT!$G$5,T1_PERT!$C$5,T1_PERT!$E$5)</f>
        <v>5.2756423282105</v>
      </c>
      <c r="G4792" s="23" t="n">
        <f aca="false">BETAINV(D4792,T1_PERT!$F$6,T1_PERT!$G$6,T1_PERT!$C$6,T1_PERT!$E$6)</f>
        <v>4.51227137210896</v>
      </c>
      <c r="H4792" s="23" t="n">
        <f aca="true">BETAINV(RAND(),T1_PERT!$F$7,T1_PERT!$G$7,T1_PERT!$C$7,T1_PERT!$E$7)</f>
        <v>5.52793676244603</v>
      </c>
      <c r="I4792" s="23" t="n">
        <f aca="false">BETAINV(E4792,T1_PERT!$F$8,T1_PERT!$G$8,T1_PERT!$C$8,T1_PERT!$E$8)</f>
        <v>4.69695279661056</v>
      </c>
      <c r="J4792" s="23" t="n">
        <f aca="true">BETAINV(RAND(),T1_PERT!$F$9,T1_PERT!$G$9,T1_PERT!$C$9,T1_PERT!$E$9)</f>
        <v>4.01522777796911</v>
      </c>
      <c r="K4792" s="23" t="n">
        <f aca="true">BETAINV(RAND(),T1_PERT!$F$10,T1_PERT!$G$10,T1_PERT!$C$10,T1_PERT!$E$10)</f>
        <v>2.38495122226025</v>
      </c>
      <c r="L4792" s="23" t="n">
        <f aca="false">F4792+G4792+I4792+K4792</f>
        <v>16.8698177191903</v>
      </c>
      <c r="M4792" s="23" t="n">
        <f aca="false">F4792+H4792+J4792+K4792</f>
        <v>17.2037580908859</v>
      </c>
      <c r="N4792" s="23" t="n">
        <f aca="false">MAX(L4792,M4792)</f>
        <v>17.2037580908859</v>
      </c>
    </row>
    <row r="4793" customFormat="false" ht="15" hidden="false" customHeight="false" outlineLevel="0" collapsed="false">
      <c r="A4793" s="5" t="n">
        <v>4774</v>
      </c>
      <c r="B4793" s="25" t="n">
        <f aca="true">NORMSINV(RAND())</f>
        <v>0.0525153731320455</v>
      </c>
      <c r="C4793" s="25" t="n">
        <f aca="true">$C$4*B4793+SQRT(1-$C$4^2)*NORMSINV(RAND())</f>
        <v>0.697506256719824</v>
      </c>
      <c r="D4793" s="25" t="n">
        <f aca="false">NORMSDIST(B4793)</f>
        <v>0.5209409768755</v>
      </c>
      <c r="E4793" s="25" t="n">
        <f aca="false">NORMSDIST(C4793)</f>
        <v>0.757256987400567</v>
      </c>
      <c r="F4793" s="23" t="n">
        <f aca="true">BETAINV(RAND(),T1_PERT!$F$5,T1_PERT!$G$5,T1_PERT!$C$5,T1_PERT!$E$5)</f>
        <v>3.78486483336044</v>
      </c>
      <c r="G4793" s="23" t="n">
        <f aca="false">BETAINV(D4793,T1_PERT!$F$6,T1_PERT!$G$6,T1_PERT!$C$6,T1_PERT!$E$6)</f>
        <v>5.31996356311404</v>
      </c>
      <c r="H4793" s="23" t="n">
        <f aca="true">BETAINV(RAND(),T1_PERT!$F$7,T1_PERT!$G$7,T1_PERT!$C$7,T1_PERT!$E$7)</f>
        <v>5.44555744130966</v>
      </c>
      <c r="I4793" s="23" t="n">
        <f aca="false">BETAINV(E4793,T1_PERT!$F$8,T1_PERT!$G$8,T1_PERT!$C$8,T1_PERT!$E$8)</f>
        <v>5.83653644432017</v>
      </c>
      <c r="J4793" s="23" t="n">
        <f aca="true">BETAINV(RAND(),T1_PERT!$F$9,T1_PERT!$G$9,T1_PERT!$C$9,T1_PERT!$E$9)</f>
        <v>3.61064977095248</v>
      </c>
      <c r="K4793" s="23" t="n">
        <f aca="true">BETAINV(RAND(),T1_PERT!$F$10,T1_PERT!$G$10,T1_PERT!$C$10,T1_PERT!$E$10)</f>
        <v>1.58565449189165</v>
      </c>
      <c r="L4793" s="23" t="n">
        <f aca="false">F4793+G4793+I4793+K4793</f>
        <v>16.5270193326863</v>
      </c>
      <c r="M4793" s="23" t="n">
        <f aca="false">F4793+H4793+J4793+K4793</f>
        <v>14.4267265375142</v>
      </c>
      <c r="N4793" s="23" t="n">
        <f aca="false">MAX(L4793,M4793)</f>
        <v>16.5270193326863</v>
      </c>
    </row>
    <row r="4794" customFormat="false" ht="15" hidden="false" customHeight="false" outlineLevel="0" collapsed="false">
      <c r="A4794" s="5" t="n">
        <v>4775</v>
      </c>
      <c r="B4794" s="25" t="n">
        <f aca="true">NORMSINV(RAND())</f>
        <v>0.150697026140944</v>
      </c>
      <c r="C4794" s="25" t="n">
        <f aca="true">$C$4*B4794+SQRT(1-$C$4^2)*NORMSINV(RAND())</f>
        <v>0.915846585061783</v>
      </c>
      <c r="D4794" s="25" t="n">
        <f aca="false">NORMSDIST(B4794)</f>
        <v>0.559892640379987</v>
      </c>
      <c r="E4794" s="25" t="n">
        <f aca="false">NORMSDIST(C4794)</f>
        <v>0.820126317034909</v>
      </c>
      <c r="F4794" s="23" t="n">
        <f aca="true">BETAINV(RAND(),T1_PERT!$F$5,T1_PERT!$G$5,T1_PERT!$C$5,T1_PERT!$E$5)</f>
        <v>3.58909654945022</v>
      </c>
      <c r="G4794" s="23" t="n">
        <f aca="false">BETAINV(D4794,T1_PERT!$F$6,T1_PERT!$G$6,T1_PERT!$C$6,T1_PERT!$E$6)</f>
        <v>5.44284633559159</v>
      </c>
      <c r="H4794" s="23" t="n">
        <f aca="true">BETAINV(RAND(),T1_PERT!$F$7,T1_PERT!$G$7,T1_PERT!$C$7,T1_PERT!$E$7)</f>
        <v>6.89616253576949</v>
      </c>
      <c r="I4794" s="23" t="n">
        <f aca="false">BETAINV(E4794,T1_PERT!$F$8,T1_PERT!$G$8,T1_PERT!$C$8,T1_PERT!$E$8)</f>
        <v>6.02470947028902</v>
      </c>
      <c r="J4794" s="23" t="n">
        <f aca="true">BETAINV(RAND(),T1_PERT!$F$9,T1_PERT!$G$9,T1_PERT!$C$9,T1_PERT!$E$9)</f>
        <v>3.50949357797753</v>
      </c>
      <c r="K4794" s="23" t="n">
        <f aca="true">BETAINV(RAND(),T1_PERT!$F$10,T1_PERT!$G$10,T1_PERT!$C$10,T1_PERT!$E$10)</f>
        <v>1.71659554035323</v>
      </c>
      <c r="L4794" s="23" t="n">
        <f aca="false">F4794+G4794+I4794+K4794</f>
        <v>16.7732478956841</v>
      </c>
      <c r="M4794" s="23" t="n">
        <f aca="false">F4794+H4794+J4794+K4794</f>
        <v>15.7113482035505</v>
      </c>
      <c r="N4794" s="23" t="n">
        <f aca="false">MAX(L4794,M4794)</f>
        <v>16.7732478956841</v>
      </c>
    </row>
    <row r="4795" customFormat="false" ht="15" hidden="false" customHeight="false" outlineLevel="0" collapsed="false">
      <c r="A4795" s="5" t="n">
        <v>4776</v>
      </c>
      <c r="B4795" s="25" t="n">
        <f aca="true">NORMSINV(RAND())</f>
        <v>-0.471421582329456</v>
      </c>
      <c r="C4795" s="25" t="n">
        <f aca="true">$C$4*B4795+SQRT(1-$C$4^2)*NORMSINV(RAND())</f>
        <v>0.34825490669489</v>
      </c>
      <c r="D4795" s="25" t="n">
        <f aca="false">NORMSDIST(B4795)</f>
        <v>0.318669853355868</v>
      </c>
      <c r="E4795" s="25" t="n">
        <f aca="false">NORMSDIST(C4795)</f>
        <v>0.636175622070977</v>
      </c>
      <c r="F4795" s="23" t="n">
        <f aca="true">BETAINV(RAND(),T1_PERT!$F$5,T1_PERT!$G$5,T1_PERT!$C$5,T1_PERT!$E$5)</f>
        <v>3.7054608666305</v>
      </c>
      <c r="G4795" s="23" t="n">
        <f aca="false">BETAINV(D4795,T1_PERT!$F$6,T1_PERT!$G$6,T1_PERT!$C$6,T1_PERT!$E$6)</f>
        <v>4.6986675378798</v>
      </c>
      <c r="H4795" s="23" t="n">
        <f aca="true">BETAINV(RAND(),T1_PERT!$F$7,T1_PERT!$G$7,T1_PERT!$C$7,T1_PERT!$E$7)</f>
        <v>6.50224718249802</v>
      </c>
      <c r="I4795" s="23" t="n">
        <f aca="false">BETAINV(E4795,T1_PERT!$F$8,T1_PERT!$G$8,T1_PERT!$C$8,T1_PERT!$E$8)</f>
        <v>5.53895773376357</v>
      </c>
      <c r="J4795" s="23" t="n">
        <f aca="true">BETAINV(RAND(),T1_PERT!$F$9,T1_PERT!$G$9,T1_PERT!$C$9,T1_PERT!$E$9)</f>
        <v>4.46307981385747</v>
      </c>
      <c r="K4795" s="23" t="n">
        <f aca="true">BETAINV(RAND(),T1_PERT!$F$10,T1_PERT!$G$10,T1_PERT!$C$10,T1_PERT!$E$10)</f>
        <v>2.58496573916323</v>
      </c>
      <c r="L4795" s="23" t="n">
        <f aca="false">F4795+G4795+I4795+K4795</f>
        <v>16.5280518774371</v>
      </c>
      <c r="M4795" s="23" t="n">
        <f aca="false">F4795+H4795+J4795+K4795</f>
        <v>17.2557536021492</v>
      </c>
      <c r="N4795" s="23" t="n">
        <f aca="false">MAX(L4795,M4795)</f>
        <v>17.2557536021492</v>
      </c>
    </row>
    <row r="4796" customFormat="false" ht="15" hidden="false" customHeight="false" outlineLevel="0" collapsed="false">
      <c r="A4796" s="5" t="n">
        <v>4777</v>
      </c>
      <c r="B4796" s="25" t="n">
        <f aca="true">NORMSINV(RAND())</f>
        <v>-1.01172653752209</v>
      </c>
      <c r="C4796" s="25" t="n">
        <f aca="true">$C$4*B4796+SQRT(1-$C$4^2)*NORMSINV(RAND())</f>
        <v>0.00736905582958169</v>
      </c>
      <c r="D4796" s="25" t="n">
        <f aca="false">NORMSDIST(B4796)</f>
        <v>0.155834411671434</v>
      </c>
      <c r="E4796" s="25" t="n">
        <f aca="false">NORMSDIST(C4796)</f>
        <v>0.502939801330371</v>
      </c>
      <c r="F4796" s="23" t="n">
        <f aca="true">BETAINV(RAND(),T1_PERT!$F$5,T1_PERT!$G$5,T1_PERT!$C$5,T1_PERT!$E$5)</f>
        <v>3.8589739213519</v>
      </c>
      <c r="G4796" s="23" t="n">
        <f aca="false">BETAINV(D4796,T1_PERT!$F$6,T1_PERT!$G$6,T1_PERT!$C$6,T1_PERT!$E$6)</f>
        <v>4.14893072557714</v>
      </c>
      <c r="H4796" s="23" t="n">
        <f aca="true">BETAINV(RAND(),T1_PERT!$F$7,T1_PERT!$G$7,T1_PERT!$C$7,T1_PERT!$E$7)</f>
        <v>4.54574894222864</v>
      </c>
      <c r="I4796" s="23" t="n">
        <f aca="false">BETAINV(E4796,T1_PERT!$F$8,T1_PERT!$G$8,T1_PERT!$C$8,T1_PERT!$E$8)</f>
        <v>5.26104463720186</v>
      </c>
      <c r="J4796" s="23" t="n">
        <f aca="true">BETAINV(RAND(),T1_PERT!$F$9,T1_PERT!$G$9,T1_PERT!$C$9,T1_PERT!$E$9)</f>
        <v>4.56308753868279</v>
      </c>
      <c r="K4796" s="23" t="n">
        <f aca="true">BETAINV(RAND(),T1_PERT!$F$10,T1_PERT!$G$10,T1_PERT!$C$10,T1_PERT!$E$10)</f>
        <v>2.24269664581111</v>
      </c>
      <c r="L4796" s="23" t="n">
        <f aca="false">F4796+G4796+I4796+K4796</f>
        <v>15.511645929942</v>
      </c>
      <c r="M4796" s="23" t="n">
        <f aca="false">F4796+H4796+J4796+K4796</f>
        <v>15.2105070480744</v>
      </c>
      <c r="N4796" s="23" t="n">
        <f aca="false">MAX(L4796,M4796)</f>
        <v>15.511645929942</v>
      </c>
    </row>
    <row r="4797" customFormat="false" ht="15" hidden="false" customHeight="false" outlineLevel="0" collapsed="false">
      <c r="A4797" s="5" t="n">
        <v>4778</v>
      </c>
      <c r="B4797" s="25" t="n">
        <f aca="true">NORMSINV(RAND())</f>
        <v>0.289681589173126</v>
      </c>
      <c r="C4797" s="25" t="n">
        <f aca="true">$C$4*B4797+SQRT(1-$C$4^2)*NORMSINV(RAND())</f>
        <v>-0.143918581988631</v>
      </c>
      <c r="D4797" s="25" t="n">
        <f aca="false">NORMSDIST(B4797)</f>
        <v>0.613970078796721</v>
      </c>
      <c r="E4797" s="25" t="n">
        <f aca="false">NORMSDIST(C4797)</f>
        <v>0.442782381069615</v>
      </c>
      <c r="F4797" s="23" t="n">
        <f aca="true">BETAINV(RAND(),T1_PERT!$F$5,T1_PERT!$G$5,T1_PERT!$C$5,T1_PERT!$E$5)</f>
        <v>4.2975489562078</v>
      </c>
      <c r="G4797" s="23" t="n">
        <f aca="false">BETAINV(D4797,T1_PERT!$F$6,T1_PERT!$G$6,T1_PERT!$C$6,T1_PERT!$E$6)</f>
        <v>5.61891503637622</v>
      </c>
      <c r="H4797" s="23" t="n">
        <f aca="true">BETAINV(RAND(),T1_PERT!$F$7,T1_PERT!$G$7,T1_PERT!$C$7,T1_PERT!$E$7)</f>
        <v>5.68916760344607</v>
      </c>
      <c r="I4797" s="23" t="n">
        <f aca="false">BETAINV(E4797,T1_PERT!$F$8,T1_PERT!$G$8,T1_PERT!$C$8,T1_PERT!$E$8)</f>
        <v>5.14398222286374</v>
      </c>
      <c r="J4797" s="23" t="n">
        <f aca="true">BETAINV(RAND(),T1_PERT!$F$9,T1_PERT!$G$9,T1_PERT!$C$9,T1_PERT!$E$9)</f>
        <v>4.39650404651332</v>
      </c>
      <c r="K4797" s="23" t="n">
        <f aca="true">BETAINV(RAND(),T1_PERT!$F$10,T1_PERT!$G$10,T1_PERT!$C$10,T1_PERT!$E$10)</f>
        <v>2.12284412728428</v>
      </c>
      <c r="L4797" s="23" t="n">
        <f aca="false">F4797+G4797+I4797+K4797</f>
        <v>17.183290342732</v>
      </c>
      <c r="M4797" s="23" t="n">
        <f aca="false">F4797+H4797+J4797+K4797</f>
        <v>16.5060647334515</v>
      </c>
      <c r="N4797" s="23" t="n">
        <f aca="false">MAX(L4797,M4797)</f>
        <v>17.183290342732</v>
      </c>
    </row>
    <row r="4798" customFormat="false" ht="15" hidden="false" customHeight="false" outlineLevel="0" collapsed="false">
      <c r="A4798" s="5" t="n">
        <v>4779</v>
      </c>
      <c r="B4798" s="25" t="n">
        <f aca="true">NORMSINV(RAND())</f>
        <v>-0.239877143982583</v>
      </c>
      <c r="C4798" s="25" t="n">
        <f aca="true">$C$4*B4798+SQRT(1-$C$4^2)*NORMSINV(RAND())</f>
        <v>-0.699731248678527</v>
      </c>
      <c r="D4798" s="25" t="n">
        <f aca="false">NORMSDIST(B4798)</f>
        <v>0.405212750037774</v>
      </c>
      <c r="E4798" s="25" t="n">
        <f aca="false">NORMSDIST(C4798)</f>
        <v>0.242047578773423</v>
      </c>
      <c r="F4798" s="23" t="n">
        <f aca="true">BETAINV(RAND(),T1_PERT!$F$5,T1_PERT!$G$5,T1_PERT!$C$5,T1_PERT!$E$5)</f>
        <v>3.88804226849472</v>
      </c>
      <c r="G4798" s="23" t="n">
        <f aca="false">BETAINV(D4798,T1_PERT!$F$6,T1_PERT!$G$6,T1_PERT!$C$6,T1_PERT!$E$6)</f>
        <v>4.96472114850836</v>
      </c>
      <c r="H4798" s="23" t="n">
        <f aca="true">BETAINV(RAND(),T1_PERT!$F$7,T1_PERT!$G$7,T1_PERT!$C$7,T1_PERT!$E$7)</f>
        <v>5.61622857387063</v>
      </c>
      <c r="I4798" s="23" t="n">
        <f aca="false">BETAINV(E4798,T1_PERT!$F$8,T1_PERT!$G$8,T1_PERT!$C$8,T1_PERT!$E$8)</f>
        <v>4.75934602086053</v>
      </c>
      <c r="J4798" s="23" t="n">
        <f aca="true">BETAINV(RAND(),T1_PERT!$F$9,T1_PERT!$G$9,T1_PERT!$C$9,T1_PERT!$E$9)</f>
        <v>3.65070648065282</v>
      </c>
      <c r="K4798" s="23" t="n">
        <f aca="true">BETAINV(RAND(),T1_PERT!$F$10,T1_PERT!$G$10,T1_PERT!$C$10,T1_PERT!$E$10)</f>
        <v>2.00435175608829</v>
      </c>
      <c r="L4798" s="23" t="n">
        <f aca="false">F4798+G4798+I4798+K4798</f>
        <v>15.6164611939519</v>
      </c>
      <c r="M4798" s="23" t="n">
        <f aca="false">F4798+H4798+J4798+K4798</f>
        <v>15.1593290791065</v>
      </c>
      <c r="N4798" s="23" t="n">
        <f aca="false">MAX(L4798,M4798)</f>
        <v>15.6164611939519</v>
      </c>
    </row>
    <row r="4799" customFormat="false" ht="15" hidden="false" customHeight="false" outlineLevel="0" collapsed="false">
      <c r="A4799" s="5" t="n">
        <v>4780</v>
      </c>
      <c r="B4799" s="25" t="n">
        <f aca="true">NORMSINV(RAND())</f>
        <v>-1.57048287445056</v>
      </c>
      <c r="C4799" s="25" t="n">
        <f aca="true">$C$4*B4799+SQRT(1-$C$4^2)*NORMSINV(RAND())</f>
        <v>-2.43638447529681</v>
      </c>
      <c r="D4799" s="25" t="n">
        <f aca="false">NORMSDIST(B4799)</f>
        <v>0.0581514077498997</v>
      </c>
      <c r="E4799" s="25" t="n">
        <f aca="false">NORMSDIST(C4799)</f>
        <v>0.00741745361577746</v>
      </c>
      <c r="F4799" s="23" t="n">
        <f aca="true">BETAINV(RAND(),T1_PERT!$F$5,T1_PERT!$G$5,T1_PERT!$C$5,T1_PERT!$E$5)</f>
        <v>2.38693585403695</v>
      </c>
      <c r="G4799" s="23" t="n">
        <f aca="false">BETAINV(D4799,T1_PERT!$F$6,T1_PERT!$G$6,T1_PERT!$C$6,T1_PERT!$E$6)</f>
        <v>3.70582277311008</v>
      </c>
      <c r="H4799" s="23" t="n">
        <f aca="true">BETAINV(RAND(),T1_PERT!$F$7,T1_PERT!$G$7,T1_PERT!$C$7,T1_PERT!$E$7)</f>
        <v>7.43446803047081</v>
      </c>
      <c r="I4799" s="23" t="n">
        <f aca="false">BETAINV(E4799,T1_PERT!$F$8,T1_PERT!$G$8,T1_PERT!$C$8,T1_PERT!$E$8)</f>
        <v>4.11205709826852</v>
      </c>
      <c r="J4799" s="23" t="n">
        <f aca="true">BETAINV(RAND(),T1_PERT!$F$9,T1_PERT!$G$9,T1_PERT!$C$9,T1_PERT!$E$9)</f>
        <v>3.87482311765945</v>
      </c>
      <c r="K4799" s="23" t="n">
        <f aca="true">BETAINV(RAND(),T1_PERT!$F$10,T1_PERT!$G$10,T1_PERT!$C$10,T1_PERT!$E$10)</f>
        <v>1.61123916327046</v>
      </c>
      <c r="L4799" s="23" t="n">
        <f aca="false">F4799+G4799+I4799+K4799</f>
        <v>11.816054888686</v>
      </c>
      <c r="M4799" s="23" t="n">
        <f aca="false">F4799+H4799+J4799+K4799</f>
        <v>15.3074661654377</v>
      </c>
      <c r="N4799" s="23" t="n">
        <f aca="false">MAX(L4799,M4799)</f>
        <v>15.3074661654377</v>
      </c>
    </row>
    <row r="4800" customFormat="false" ht="15" hidden="false" customHeight="false" outlineLevel="0" collapsed="false">
      <c r="A4800" s="5" t="n">
        <v>4781</v>
      </c>
      <c r="B4800" s="25" t="n">
        <f aca="true">NORMSINV(RAND())</f>
        <v>-0.491263583172632</v>
      </c>
      <c r="C4800" s="25" t="n">
        <f aca="true">$C$4*B4800+SQRT(1-$C$4^2)*NORMSINV(RAND())</f>
        <v>-0.478058650527523</v>
      </c>
      <c r="D4800" s="25" t="n">
        <f aca="false">NORMSDIST(B4800)</f>
        <v>0.311620016553516</v>
      </c>
      <c r="E4800" s="25" t="n">
        <f aca="false">NORMSDIST(C4800)</f>
        <v>0.316304230655608</v>
      </c>
      <c r="F4800" s="23" t="n">
        <f aca="true">BETAINV(RAND(),T1_PERT!$F$5,T1_PERT!$G$5,T1_PERT!$C$5,T1_PERT!$E$5)</f>
        <v>4.68541514007129</v>
      </c>
      <c r="G4800" s="23" t="n">
        <f aca="false">BETAINV(D4800,T1_PERT!$F$6,T1_PERT!$G$6,T1_PERT!$C$6,T1_PERT!$E$6)</f>
        <v>4.67662261159268</v>
      </c>
      <c r="H4800" s="23" t="n">
        <f aca="true">BETAINV(RAND(),T1_PERT!$F$7,T1_PERT!$G$7,T1_PERT!$C$7,T1_PERT!$E$7)</f>
        <v>6.356323891203</v>
      </c>
      <c r="I4800" s="23" t="n">
        <f aca="false">BETAINV(E4800,T1_PERT!$F$8,T1_PERT!$G$8,T1_PERT!$C$8,T1_PERT!$E$8)</f>
        <v>4.90330278306012</v>
      </c>
      <c r="J4800" s="23" t="n">
        <f aca="true">BETAINV(RAND(),T1_PERT!$F$9,T1_PERT!$G$9,T1_PERT!$C$9,T1_PERT!$E$9)</f>
        <v>4.0309966040216</v>
      </c>
      <c r="K4800" s="23" t="n">
        <f aca="true">BETAINV(RAND(),T1_PERT!$F$10,T1_PERT!$G$10,T1_PERT!$C$10,T1_PERT!$E$10)</f>
        <v>2.08732202569469</v>
      </c>
      <c r="L4800" s="23" t="n">
        <f aca="false">F4800+G4800+I4800+K4800</f>
        <v>16.3526625604188</v>
      </c>
      <c r="M4800" s="23" t="n">
        <f aca="false">F4800+H4800+J4800+K4800</f>
        <v>17.1600576609906</v>
      </c>
      <c r="N4800" s="23" t="n">
        <f aca="false">MAX(L4800,M4800)</f>
        <v>17.1600576609906</v>
      </c>
    </row>
    <row r="4801" customFormat="false" ht="15" hidden="false" customHeight="false" outlineLevel="0" collapsed="false">
      <c r="A4801" s="5" t="n">
        <v>4782</v>
      </c>
      <c r="B4801" s="25" t="n">
        <f aca="true">NORMSINV(RAND())</f>
        <v>-0.298934442999962</v>
      </c>
      <c r="C4801" s="25" t="n">
        <f aca="true">$C$4*B4801+SQRT(1-$C$4^2)*NORMSINV(RAND())</f>
        <v>-2.2838717901167</v>
      </c>
      <c r="D4801" s="25" t="n">
        <f aca="false">NORMSDIST(B4801)</f>
        <v>0.38249503315237</v>
      </c>
      <c r="E4801" s="25" t="n">
        <f aca="false">NORMSDIST(C4801)</f>
        <v>0.0111895334880361</v>
      </c>
      <c r="F4801" s="23" t="n">
        <f aca="true">BETAINV(RAND(),T1_PERT!$F$5,T1_PERT!$G$5,T1_PERT!$C$5,T1_PERT!$E$5)</f>
        <v>4.45698413321287</v>
      </c>
      <c r="G4801" s="23" t="n">
        <f aca="false">BETAINV(D4801,T1_PERT!$F$6,T1_PERT!$G$6,T1_PERT!$C$6,T1_PERT!$E$6)</f>
        <v>4.89540754569021</v>
      </c>
      <c r="H4801" s="23" t="n">
        <f aca="true">BETAINV(RAND(),T1_PERT!$F$7,T1_PERT!$G$7,T1_PERT!$C$7,T1_PERT!$E$7)</f>
        <v>6.1224330402964</v>
      </c>
      <c r="I4801" s="23" t="n">
        <f aca="false">BETAINV(E4801,T1_PERT!$F$8,T1_PERT!$G$8,T1_PERT!$C$8,T1_PERT!$E$8)</f>
        <v>4.13856096749028</v>
      </c>
      <c r="J4801" s="23" t="n">
        <f aca="true">BETAINV(RAND(),T1_PERT!$F$9,T1_PERT!$G$9,T1_PERT!$C$9,T1_PERT!$E$9)</f>
        <v>5.58264849217854</v>
      </c>
      <c r="K4801" s="23" t="n">
        <f aca="true">BETAINV(RAND(),T1_PERT!$F$10,T1_PERT!$G$10,T1_PERT!$C$10,T1_PERT!$E$10)</f>
        <v>1.82892016449825</v>
      </c>
      <c r="L4801" s="23" t="n">
        <f aca="false">F4801+G4801+I4801+K4801</f>
        <v>15.3198728108916</v>
      </c>
      <c r="M4801" s="23" t="n">
        <f aca="false">F4801+H4801+J4801+K4801</f>
        <v>17.9909858301861</v>
      </c>
      <c r="N4801" s="23" t="n">
        <f aca="false">MAX(L4801,M4801)</f>
        <v>17.9909858301861</v>
      </c>
    </row>
    <row r="4802" customFormat="false" ht="15" hidden="false" customHeight="false" outlineLevel="0" collapsed="false">
      <c r="A4802" s="5" t="n">
        <v>4783</v>
      </c>
      <c r="B4802" s="25" t="n">
        <f aca="true">NORMSINV(RAND())</f>
        <v>-0.238932079996118</v>
      </c>
      <c r="C4802" s="25" t="n">
        <f aca="true">$C$4*B4802+SQRT(1-$C$4^2)*NORMSINV(RAND())</f>
        <v>0.0243120772949693</v>
      </c>
      <c r="D4802" s="25" t="n">
        <f aca="false">NORMSDIST(B4802)</f>
        <v>0.4055791248122</v>
      </c>
      <c r="E4802" s="25" t="n">
        <f aca="false">NORMSDIST(C4802)</f>
        <v>0.50969816015454</v>
      </c>
      <c r="F4802" s="23" t="n">
        <f aca="true">BETAINV(RAND(),T1_PERT!$F$5,T1_PERT!$G$5,T1_PERT!$C$5,T1_PERT!$E$5)</f>
        <v>4.3635673164112</v>
      </c>
      <c r="G4802" s="23" t="n">
        <f aca="false">BETAINV(D4802,T1_PERT!$F$6,T1_PERT!$G$6,T1_PERT!$C$6,T1_PERT!$E$6)</f>
        <v>4.96583782802204</v>
      </c>
      <c r="H4802" s="23" t="n">
        <f aca="true">BETAINV(RAND(),T1_PERT!$F$7,T1_PERT!$G$7,T1_PERT!$C$7,T1_PERT!$E$7)</f>
        <v>7.07917860234323</v>
      </c>
      <c r="I4802" s="23" t="n">
        <f aca="false">BETAINV(E4802,T1_PERT!$F$8,T1_PERT!$G$8,T1_PERT!$C$8,T1_PERT!$E$8)</f>
        <v>5.27442652415041</v>
      </c>
      <c r="J4802" s="23" t="n">
        <f aca="true">BETAINV(RAND(),T1_PERT!$F$9,T1_PERT!$G$9,T1_PERT!$C$9,T1_PERT!$E$9)</f>
        <v>3.93418848607963</v>
      </c>
      <c r="K4802" s="23" t="n">
        <f aca="true">BETAINV(RAND(),T1_PERT!$F$10,T1_PERT!$G$10,T1_PERT!$C$10,T1_PERT!$E$10)</f>
        <v>2.27515079169572</v>
      </c>
      <c r="L4802" s="23" t="n">
        <f aca="false">F4802+G4802+I4802+K4802</f>
        <v>16.8789824602794</v>
      </c>
      <c r="M4802" s="23" t="n">
        <f aca="false">F4802+H4802+J4802+K4802</f>
        <v>17.6520851965298</v>
      </c>
      <c r="N4802" s="23" t="n">
        <f aca="false">MAX(L4802,M4802)</f>
        <v>17.6520851965298</v>
      </c>
    </row>
    <row r="4803" customFormat="false" ht="15" hidden="false" customHeight="false" outlineLevel="0" collapsed="false">
      <c r="A4803" s="5" t="n">
        <v>4784</v>
      </c>
      <c r="B4803" s="25" t="n">
        <f aca="true">NORMSINV(RAND())</f>
        <v>-1.2585333491209</v>
      </c>
      <c r="C4803" s="25" t="n">
        <f aca="true">$C$4*B4803+SQRT(1-$C$4^2)*NORMSINV(RAND())</f>
        <v>-0.324778226633198</v>
      </c>
      <c r="D4803" s="25" t="n">
        <f aca="false">NORMSDIST(B4803)</f>
        <v>0.104099467135817</v>
      </c>
      <c r="E4803" s="25" t="n">
        <f aca="false">NORMSDIST(C4803)</f>
        <v>0.372674462310741</v>
      </c>
      <c r="F4803" s="23" t="n">
        <f aca="true">BETAINV(RAND(),T1_PERT!$F$5,T1_PERT!$G$5,T1_PERT!$C$5,T1_PERT!$E$5)</f>
        <v>3.93740915961359</v>
      </c>
      <c r="G4803" s="23" t="n">
        <f aca="false">BETAINV(D4803,T1_PERT!$F$6,T1_PERT!$G$6,T1_PERT!$C$6,T1_PERT!$E$6)</f>
        <v>3.93663751078283</v>
      </c>
      <c r="H4803" s="23" t="n">
        <f aca="true">BETAINV(RAND(),T1_PERT!$F$7,T1_PERT!$G$7,T1_PERT!$C$7,T1_PERT!$E$7)</f>
        <v>3.09526135653702</v>
      </c>
      <c r="I4803" s="23" t="n">
        <f aca="false">BETAINV(E4803,T1_PERT!$F$8,T1_PERT!$G$8,T1_PERT!$C$8,T1_PERT!$E$8)</f>
        <v>5.01040515578213</v>
      </c>
      <c r="J4803" s="23" t="n">
        <f aca="true">BETAINV(RAND(),T1_PERT!$F$9,T1_PERT!$G$9,T1_PERT!$C$9,T1_PERT!$E$9)</f>
        <v>4.89028900393316</v>
      </c>
      <c r="K4803" s="23" t="n">
        <f aca="true">BETAINV(RAND(),T1_PERT!$F$10,T1_PERT!$G$10,T1_PERT!$C$10,T1_PERT!$E$10)</f>
        <v>2.10000631776743</v>
      </c>
      <c r="L4803" s="23" t="n">
        <f aca="false">F4803+G4803+I4803+K4803</f>
        <v>14.984458143946</v>
      </c>
      <c r="M4803" s="23" t="n">
        <f aca="false">F4803+H4803+J4803+K4803</f>
        <v>14.0229658378512</v>
      </c>
      <c r="N4803" s="23" t="n">
        <f aca="false">MAX(L4803,M4803)</f>
        <v>14.984458143946</v>
      </c>
    </row>
    <row r="4804" customFormat="false" ht="15" hidden="false" customHeight="false" outlineLevel="0" collapsed="false">
      <c r="A4804" s="5" t="n">
        <v>4785</v>
      </c>
      <c r="B4804" s="25" t="n">
        <f aca="true">NORMSINV(RAND())</f>
        <v>-0.356931767190488</v>
      </c>
      <c r="C4804" s="25" t="n">
        <f aca="true">$C$4*B4804+SQRT(1-$C$4^2)*NORMSINV(RAND())</f>
        <v>-0.0190801181975883</v>
      </c>
      <c r="D4804" s="25" t="n">
        <f aca="false">NORMSDIST(B4804)</f>
        <v>0.360571443603599</v>
      </c>
      <c r="E4804" s="25" t="n">
        <f aca="false">NORMSDIST(C4804)</f>
        <v>0.492388595961822</v>
      </c>
      <c r="F4804" s="23" t="n">
        <f aca="true">BETAINV(RAND(),T1_PERT!$F$5,T1_PERT!$G$5,T1_PERT!$C$5,T1_PERT!$E$5)</f>
        <v>3.50817794258866</v>
      </c>
      <c r="G4804" s="23" t="n">
        <f aca="false">BETAINV(D4804,T1_PERT!$F$6,T1_PERT!$G$6,T1_PERT!$C$6,T1_PERT!$E$6)</f>
        <v>4.82827227891385</v>
      </c>
      <c r="H4804" s="23" t="n">
        <f aca="true">BETAINV(RAND(),T1_PERT!$F$7,T1_PERT!$G$7,T1_PERT!$C$7,T1_PERT!$E$7)</f>
        <v>6.36601137078416</v>
      </c>
      <c r="I4804" s="23" t="n">
        <f aca="false">BETAINV(E4804,T1_PERT!$F$8,T1_PERT!$G$8,T1_PERT!$C$8,T1_PERT!$E$8)</f>
        <v>5.24025945411945</v>
      </c>
      <c r="J4804" s="23" t="n">
        <f aca="true">BETAINV(RAND(),T1_PERT!$F$9,T1_PERT!$G$9,T1_PERT!$C$9,T1_PERT!$E$9)</f>
        <v>4.40442356339884</v>
      </c>
      <c r="K4804" s="23" t="n">
        <f aca="true">BETAINV(RAND(),T1_PERT!$F$10,T1_PERT!$G$10,T1_PERT!$C$10,T1_PERT!$E$10)</f>
        <v>1.53089756561211</v>
      </c>
      <c r="L4804" s="23" t="n">
        <f aca="false">F4804+G4804+I4804+K4804</f>
        <v>15.1076072412341</v>
      </c>
      <c r="M4804" s="23" t="n">
        <f aca="false">F4804+H4804+J4804+K4804</f>
        <v>15.8095104423838</v>
      </c>
      <c r="N4804" s="23" t="n">
        <f aca="false">MAX(L4804,M4804)</f>
        <v>15.8095104423838</v>
      </c>
    </row>
    <row r="4805" customFormat="false" ht="15" hidden="false" customHeight="false" outlineLevel="0" collapsed="false">
      <c r="A4805" s="5" t="n">
        <v>4786</v>
      </c>
      <c r="B4805" s="25" t="n">
        <f aca="true">NORMSINV(RAND())</f>
        <v>0.243678696035828</v>
      </c>
      <c r="C4805" s="25" t="n">
        <f aca="true">$C$4*B4805+SQRT(1-$C$4^2)*NORMSINV(RAND())</f>
        <v>-0.575503652446357</v>
      </c>
      <c r="D4805" s="25" t="n">
        <f aca="false">NORMSDIST(B4805)</f>
        <v>0.59626016290971</v>
      </c>
      <c r="E4805" s="25" t="n">
        <f aca="false">NORMSDIST(C4805)</f>
        <v>0.282475360591494</v>
      </c>
      <c r="F4805" s="23" t="n">
        <f aca="true">BETAINV(RAND(),T1_PERT!$F$5,T1_PERT!$G$5,T1_PERT!$C$5,T1_PERT!$E$5)</f>
        <v>3.61629099345562</v>
      </c>
      <c r="G4805" s="23" t="n">
        <f aca="false">BETAINV(D4805,T1_PERT!$F$6,T1_PERT!$G$6,T1_PERT!$C$6,T1_PERT!$E$6)</f>
        <v>5.56041007421133</v>
      </c>
      <c r="H4805" s="23" t="n">
        <f aca="true">BETAINV(RAND(),T1_PERT!$F$7,T1_PERT!$G$7,T1_PERT!$C$7,T1_PERT!$E$7)</f>
        <v>4.33794519290477</v>
      </c>
      <c r="I4805" s="23" t="n">
        <f aca="false">BETAINV(E4805,T1_PERT!$F$8,T1_PERT!$G$8,T1_PERT!$C$8,T1_PERT!$E$8)</f>
        <v>4.83837100640798</v>
      </c>
      <c r="J4805" s="23" t="n">
        <f aca="true">BETAINV(RAND(),T1_PERT!$F$9,T1_PERT!$G$9,T1_PERT!$C$9,T1_PERT!$E$9)</f>
        <v>4.10769656663669</v>
      </c>
      <c r="K4805" s="23" t="n">
        <f aca="true">BETAINV(RAND(),T1_PERT!$F$10,T1_PERT!$G$10,T1_PERT!$C$10,T1_PERT!$E$10)</f>
        <v>1.66603615179179</v>
      </c>
      <c r="L4805" s="23" t="n">
        <f aca="false">F4805+G4805+I4805+K4805</f>
        <v>15.6811082258667</v>
      </c>
      <c r="M4805" s="23" t="n">
        <f aca="false">F4805+H4805+J4805+K4805</f>
        <v>13.7279689047889</v>
      </c>
      <c r="N4805" s="23" t="n">
        <f aca="false">MAX(L4805,M4805)</f>
        <v>15.6811082258667</v>
      </c>
    </row>
    <row r="4806" customFormat="false" ht="15" hidden="false" customHeight="false" outlineLevel="0" collapsed="false">
      <c r="A4806" s="5" t="n">
        <v>4787</v>
      </c>
      <c r="B4806" s="25" t="n">
        <f aca="true">NORMSINV(RAND())</f>
        <v>-1.56400430872047</v>
      </c>
      <c r="C4806" s="25" t="n">
        <f aca="true">$C$4*B4806+SQRT(1-$C$4^2)*NORMSINV(RAND())</f>
        <v>-1.10942045591304</v>
      </c>
      <c r="D4806" s="25" t="n">
        <f aca="false">NORMSDIST(B4806)</f>
        <v>0.058908278275591</v>
      </c>
      <c r="E4806" s="25" t="n">
        <f aca="false">NORMSDIST(C4806)</f>
        <v>0.133624420911263</v>
      </c>
      <c r="F4806" s="23" t="n">
        <f aca="true">BETAINV(RAND(),T1_PERT!$F$5,T1_PERT!$G$5,T1_PERT!$C$5,T1_PERT!$E$5)</f>
        <v>4.16086718942684</v>
      </c>
      <c r="G4806" s="23" t="n">
        <f aca="false">BETAINV(D4806,T1_PERT!$F$6,T1_PERT!$G$6,T1_PERT!$C$6,T1_PERT!$E$6)</f>
        <v>3.71018852666195</v>
      </c>
      <c r="H4806" s="23" t="n">
        <f aca="true">BETAINV(RAND(),T1_PERT!$F$7,T1_PERT!$G$7,T1_PERT!$C$7,T1_PERT!$E$7)</f>
        <v>6.74416494848232</v>
      </c>
      <c r="I4806" s="23" t="n">
        <f aca="false">BETAINV(E4806,T1_PERT!$F$8,T1_PERT!$G$8,T1_PERT!$C$8,T1_PERT!$E$8)</f>
        <v>4.53029130907517</v>
      </c>
      <c r="J4806" s="23" t="n">
        <f aca="true">BETAINV(RAND(),T1_PERT!$F$9,T1_PERT!$G$9,T1_PERT!$C$9,T1_PERT!$E$9)</f>
        <v>4.53013428638536</v>
      </c>
      <c r="K4806" s="23" t="n">
        <f aca="true">BETAINV(RAND(),T1_PERT!$F$10,T1_PERT!$G$10,T1_PERT!$C$10,T1_PERT!$E$10)</f>
        <v>2.24774888922071</v>
      </c>
      <c r="L4806" s="23" t="n">
        <f aca="false">F4806+G4806+I4806+K4806</f>
        <v>14.6490959143847</v>
      </c>
      <c r="M4806" s="23" t="n">
        <f aca="false">F4806+H4806+J4806+K4806</f>
        <v>17.6829153135152</v>
      </c>
      <c r="N4806" s="23" t="n">
        <f aca="false">MAX(L4806,M4806)</f>
        <v>17.6829153135152</v>
      </c>
    </row>
    <row r="4807" customFormat="false" ht="15" hidden="false" customHeight="false" outlineLevel="0" collapsed="false">
      <c r="A4807" s="5" t="n">
        <v>4788</v>
      </c>
      <c r="B4807" s="25" t="n">
        <f aca="true">NORMSINV(RAND())</f>
        <v>0.703111979858253</v>
      </c>
      <c r="C4807" s="25" t="n">
        <f aca="true">$C$4*B4807+SQRT(1-$C$4^2)*NORMSINV(RAND())</f>
        <v>-0.865955462863663</v>
      </c>
      <c r="D4807" s="25" t="n">
        <f aca="false">NORMSDIST(B4807)</f>
        <v>0.759007016531232</v>
      </c>
      <c r="E4807" s="25" t="n">
        <f aca="false">NORMSDIST(C4807)</f>
        <v>0.193257292980188</v>
      </c>
      <c r="F4807" s="23" t="n">
        <f aca="true">BETAINV(RAND(),T1_PERT!$F$5,T1_PERT!$G$5,T1_PERT!$C$5,T1_PERT!$E$5)</f>
        <v>2.70650779984517</v>
      </c>
      <c r="G4807" s="23" t="n">
        <f aca="false">BETAINV(D4807,T1_PERT!$F$6,T1_PERT!$G$6,T1_PERT!$C$6,T1_PERT!$E$6)</f>
        <v>6.1485937344186</v>
      </c>
      <c r="H4807" s="23" t="n">
        <f aca="true">BETAINV(RAND(),T1_PERT!$F$7,T1_PERT!$G$7,T1_PERT!$C$7,T1_PERT!$E$7)</f>
        <v>6.31998877518098</v>
      </c>
      <c r="I4807" s="23" t="n">
        <f aca="false">BETAINV(E4807,T1_PERT!$F$8,T1_PERT!$G$8,T1_PERT!$C$8,T1_PERT!$E$8)</f>
        <v>4.66046001307751</v>
      </c>
      <c r="J4807" s="23" t="n">
        <f aca="true">BETAINV(RAND(),T1_PERT!$F$9,T1_PERT!$G$9,T1_PERT!$C$9,T1_PERT!$E$9)</f>
        <v>5.08683565146468</v>
      </c>
      <c r="K4807" s="23" t="n">
        <f aca="true">BETAINV(RAND(),T1_PERT!$F$10,T1_PERT!$G$10,T1_PERT!$C$10,T1_PERT!$E$10)</f>
        <v>1.37024292770777</v>
      </c>
      <c r="L4807" s="23" t="n">
        <f aca="false">F4807+G4807+I4807+K4807</f>
        <v>14.885804475049</v>
      </c>
      <c r="M4807" s="23" t="n">
        <f aca="false">F4807+H4807+J4807+K4807</f>
        <v>15.4835751541986</v>
      </c>
      <c r="N4807" s="23" t="n">
        <f aca="false">MAX(L4807,M4807)</f>
        <v>15.4835751541986</v>
      </c>
    </row>
    <row r="4808" customFormat="false" ht="15" hidden="false" customHeight="false" outlineLevel="0" collapsed="false">
      <c r="A4808" s="5" t="n">
        <v>4789</v>
      </c>
      <c r="B4808" s="25" t="n">
        <f aca="true">NORMSINV(RAND())</f>
        <v>0.434504136059814</v>
      </c>
      <c r="C4808" s="25" t="n">
        <f aca="true">$C$4*B4808+SQRT(1-$C$4^2)*NORMSINV(RAND())</f>
        <v>1.35689671551295</v>
      </c>
      <c r="D4808" s="25" t="n">
        <f aca="false">NORMSDIST(B4808)</f>
        <v>0.668038804009708</v>
      </c>
      <c r="E4808" s="25" t="n">
        <f aca="false">NORMSDIST(C4808)</f>
        <v>0.912592984687347</v>
      </c>
      <c r="F4808" s="23" t="n">
        <f aca="true">BETAINV(RAND(),T1_PERT!$F$5,T1_PERT!$G$5,T1_PERT!$C$5,T1_PERT!$E$5)</f>
        <v>3.36666401476203</v>
      </c>
      <c r="G4808" s="23" t="n">
        <f aca="false">BETAINV(D4808,T1_PERT!$F$6,T1_PERT!$G$6,T1_PERT!$C$6,T1_PERT!$E$6)</f>
        <v>5.80410354047082</v>
      </c>
      <c r="H4808" s="23" t="n">
        <f aca="true">BETAINV(RAND(),T1_PERT!$F$7,T1_PERT!$G$7,T1_PERT!$C$7,T1_PERT!$E$7)</f>
        <v>4.92627451796398</v>
      </c>
      <c r="I4808" s="23" t="n">
        <f aca="false">BETAINV(E4808,T1_PERT!$F$8,T1_PERT!$G$8,T1_PERT!$C$8,T1_PERT!$E$8)</f>
        <v>6.39809111977293</v>
      </c>
      <c r="J4808" s="23" t="n">
        <f aca="true">BETAINV(RAND(),T1_PERT!$F$9,T1_PERT!$G$9,T1_PERT!$C$9,T1_PERT!$E$9)</f>
        <v>3.45481701399237</v>
      </c>
      <c r="K4808" s="23" t="n">
        <f aca="true">BETAINV(RAND(),T1_PERT!$F$10,T1_PERT!$G$10,T1_PERT!$C$10,T1_PERT!$E$10)</f>
        <v>2.61403131924584</v>
      </c>
      <c r="L4808" s="23" t="n">
        <f aca="false">F4808+G4808+I4808+K4808</f>
        <v>18.1828899942516</v>
      </c>
      <c r="M4808" s="23" t="n">
        <f aca="false">F4808+H4808+J4808+K4808</f>
        <v>14.3617868659642</v>
      </c>
      <c r="N4808" s="23" t="n">
        <f aca="false">MAX(L4808,M4808)</f>
        <v>18.1828899942516</v>
      </c>
    </row>
    <row r="4809" customFormat="false" ht="15" hidden="false" customHeight="false" outlineLevel="0" collapsed="false">
      <c r="A4809" s="5" t="n">
        <v>4790</v>
      </c>
      <c r="B4809" s="25" t="n">
        <f aca="true">NORMSINV(RAND())</f>
        <v>-1.86750742702807</v>
      </c>
      <c r="C4809" s="25" t="n">
        <f aca="true">$C$4*B4809+SQRT(1-$C$4^2)*NORMSINV(RAND())</f>
        <v>-1.07310443267302</v>
      </c>
      <c r="D4809" s="25" t="n">
        <f aca="false">NORMSDIST(B4809)</f>
        <v>0.0309153803164187</v>
      </c>
      <c r="E4809" s="25" t="n">
        <f aca="false">NORMSDIST(C4809)</f>
        <v>0.141612131198469</v>
      </c>
      <c r="F4809" s="23" t="n">
        <f aca="true">BETAINV(RAND(),T1_PERT!$F$5,T1_PERT!$G$5,T1_PERT!$C$5,T1_PERT!$E$5)</f>
        <v>3.18004858227246</v>
      </c>
      <c r="G4809" s="23" t="n">
        <f aca="false">BETAINV(D4809,T1_PERT!$F$6,T1_PERT!$G$6,T1_PERT!$C$6,T1_PERT!$E$6)</f>
        <v>3.52476161950754</v>
      </c>
      <c r="H4809" s="23" t="n">
        <f aca="true">BETAINV(RAND(),T1_PERT!$F$7,T1_PERT!$G$7,T1_PERT!$C$7,T1_PERT!$E$7)</f>
        <v>6.34976856525956</v>
      </c>
      <c r="I4809" s="23" t="n">
        <f aca="false">BETAINV(E4809,T1_PERT!$F$8,T1_PERT!$G$8,T1_PERT!$C$8,T1_PERT!$E$8)</f>
        <v>4.54858607934948</v>
      </c>
      <c r="J4809" s="23" t="n">
        <f aca="true">BETAINV(RAND(),T1_PERT!$F$9,T1_PERT!$G$9,T1_PERT!$C$9,T1_PERT!$E$9)</f>
        <v>3.84875809755664</v>
      </c>
      <c r="K4809" s="23" t="n">
        <f aca="true">BETAINV(RAND(),T1_PERT!$F$10,T1_PERT!$G$10,T1_PERT!$C$10,T1_PERT!$E$10)</f>
        <v>2.09772838428532</v>
      </c>
      <c r="L4809" s="23" t="n">
        <f aca="false">F4809+G4809+I4809+K4809</f>
        <v>13.3511246654148</v>
      </c>
      <c r="M4809" s="23" t="n">
        <f aca="false">F4809+H4809+J4809+K4809</f>
        <v>15.476303629374</v>
      </c>
      <c r="N4809" s="23" t="n">
        <f aca="false">MAX(L4809,M4809)</f>
        <v>15.476303629374</v>
      </c>
    </row>
    <row r="4810" customFormat="false" ht="15" hidden="false" customHeight="false" outlineLevel="0" collapsed="false">
      <c r="A4810" s="5" t="n">
        <v>4791</v>
      </c>
      <c r="B4810" s="25" t="n">
        <f aca="true">NORMSINV(RAND())</f>
        <v>-1.21808394036978</v>
      </c>
      <c r="C4810" s="25" t="n">
        <f aca="true">$C$4*B4810+SQRT(1-$C$4^2)*NORMSINV(RAND())</f>
        <v>0.450216454285338</v>
      </c>
      <c r="D4810" s="25" t="n">
        <f aca="false">NORMSDIST(B4810)</f>
        <v>0.111596038028359</v>
      </c>
      <c r="E4810" s="25" t="n">
        <f aca="false">NORMSDIST(C4810)</f>
        <v>0.673722813516994</v>
      </c>
      <c r="F4810" s="23" t="n">
        <f aca="true">BETAINV(RAND(),T1_PERT!$F$5,T1_PERT!$G$5,T1_PERT!$C$5,T1_PERT!$E$5)</f>
        <v>3.17119101646702</v>
      </c>
      <c r="G4810" s="23" t="n">
        <f aca="false">BETAINV(D4810,T1_PERT!$F$6,T1_PERT!$G$6,T1_PERT!$C$6,T1_PERT!$E$6)</f>
        <v>3.96965035183945</v>
      </c>
      <c r="H4810" s="23" t="n">
        <f aca="true">BETAINV(RAND(),T1_PERT!$F$7,T1_PERT!$G$7,T1_PERT!$C$7,T1_PERT!$E$7)</f>
        <v>7.28014351259908</v>
      </c>
      <c r="I4810" s="23" t="n">
        <f aca="false">BETAINV(E4810,T1_PERT!$F$8,T1_PERT!$G$8,T1_PERT!$C$8,T1_PERT!$E$8)</f>
        <v>5.62492418436505</v>
      </c>
      <c r="J4810" s="23" t="n">
        <f aca="true">BETAINV(RAND(),T1_PERT!$F$9,T1_PERT!$G$9,T1_PERT!$C$9,T1_PERT!$E$9)</f>
        <v>4.95219735821669</v>
      </c>
      <c r="K4810" s="23" t="n">
        <f aca="true">BETAINV(RAND(),T1_PERT!$F$10,T1_PERT!$G$10,T1_PERT!$C$10,T1_PERT!$E$10)</f>
        <v>1.63784755153843</v>
      </c>
      <c r="L4810" s="23" t="n">
        <f aca="false">F4810+G4810+I4810+K4810</f>
        <v>14.40361310421</v>
      </c>
      <c r="M4810" s="23" t="n">
        <f aca="false">F4810+H4810+J4810+K4810</f>
        <v>17.0413794388212</v>
      </c>
      <c r="N4810" s="23" t="n">
        <f aca="false">MAX(L4810,M4810)</f>
        <v>17.0413794388212</v>
      </c>
    </row>
    <row r="4811" customFormat="false" ht="15" hidden="false" customHeight="false" outlineLevel="0" collapsed="false">
      <c r="A4811" s="5" t="n">
        <v>4792</v>
      </c>
      <c r="B4811" s="25" t="n">
        <f aca="true">NORMSINV(RAND())</f>
        <v>-0.387150741525767</v>
      </c>
      <c r="C4811" s="25" t="n">
        <f aca="true">$C$4*B4811+SQRT(1-$C$4^2)*NORMSINV(RAND())</f>
        <v>-0.356106750100542</v>
      </c>
      <c r="D4811" s="25" t="n">
        <f aca="false">NORMSDIST(B4811)</f>
        <v>0.349322307293802</v>
      </c>
      <c r="E4811" s="25" t="n">
        <f aca="false">NORMSDIST(C4811)</f>
        <v>0.360880311156109</v>
      </c>
      <c r="F4811" s="23" t="n">
        <f aca="true">BETAINV(RAND(),T1_PERT!$F$5,T1_PERT!$G$5,T1_PERT!$C$5,T1_PERT!$E$5)</f>
        <v>4.2012060013789</v>
      </c>
      <c r="G4811" s="23" t="n">
        <f aca="false">BETAINV(D4811,T1_PERT!$F$6,T1_PERT!$G$6,T1_PERT!$C$6,T1_PERT!$E$6)</f>
        <v>4.79367691659873</v>
      </c>
      <c r="H4811" s="23" t="n">
        <f aca="true">BETAINV(RAND(),T1_PERT!$F$7,T1_PERT!$G$7,T1_PERT!$C$7,T1_PERT!$E$7)</f>
        <v>6.70899275221282</v>
      </c>
      <c r="I4811" s="23" t="n">
        <f aca="false">BETAINV(E4811,T1_PERT!$F$8,T1_PERT!$G$8,T1_PERT!$C$8,T1_PERT!$E$8)</f>
        <v>4.98803931939982</v>
      </c>
      <c r="J4811" s="23" t="n">
        <f aca="true">BETAINV(RAND(),T1_PERT!$F$9,T1_PERT!$G$9,T1_PERT!$C$9,T1_PERT!$E$9)</f>
        <v>4.37125232751053</v>
      </c>
      <c r="K4811" s="23" t="n">
        <f aca="true">BETAINV(RAND(),T1_PERT!$F$10,T1_PERT!$G$10,T1_PERT!$C$10,T1_PERT!$E$10)</f>
        <v>2.21458723705534</v>
      </c>
      <c r="L4811" s="23" t="n">
        <f aca="false">F4811+G4811+I4811+K4811</f>
        <v>16.1975094744328</v>
      </c>
      <c r="M4811" s="23" t="n">
        <f aca="false">F4811+H4811+J4811+K4811</f>
        <v>17.4960383181576</v>
      </c>
      <c r="N4811" s="23" t="n">
        <f aca="false">MAX(L4811,M4811)</f>
        <v>17.4960383181576</v>
      </c>
    </row>
    <row r="4812" customFormat="false" ht="15" hidden="false" customHeight="false" outlineLevel="0" collapsed="false">
      <c r="A4812" s="5" t="n">
        <v>4793</v>
      </c>
      <c r="B4812" s="25" t="n">
        <f aca="true">NORMSINV(RAND())</f>
        <v>-0.310960124476545</v>
      </c>
      <c r="C4812" s="25" t="n">
        <f aca="true">$C$4*B4812+SQRT(1-$C$4^2)*NORMSINV(RAND())</f>
        <v>-0.665013378421842</v>
      </c>
      <c r="D4812" s="25" t="n">
        <f aca="false">NORMSDIST(B4812)</f>
        <v>0.377915467927503</v>
      </c>
      <c r="E4812" s="25" t="n">
        <f aca="false">NORMSDIST(C4812)</f>
        <v>0.253020968101132</v>
      </c>
      <c r="F4812" s="23" t="n">
        <f aca="true">BETAINV(RAND(),T1_PERT!$F$5,T1_PERT!$G$5,T1_PERT!$C$5,T1_PERT!$E$5)</f>
        <v>4.49360082923805</v>
      </c>
      <c r="G4812" s="23" t="n">
        <f aca="false">BETAINV(D4812,T1_PERT!$F$6,T1_PERT!$G$6,T1_PERT!$C$6,T1_PERT!$E$6)</f>
        <v>4.88140921477291</v>
      </c>
      <c r="H4812" s="23" t="n">
        <f aca="true">BETAINV(RAND(),T1_PERT!$F$7,T1_PERT!$G$7,T1_PERT!$C$7,T1_PERT!$E$7)</f>
        <v>4.91199833003712</v>
      </c>
      <c r="I4812" s="23" t="n">
        <f aca="false">BETAINV(E4812,T1_PERT!$F$8,T1_PERT!$G$8,T1_PERT!$C$8,T1_PERT!$E$8)</f>
        <v>4.78099814000524</v>
      </c>
      <c r="J4812" s="23" t="n">
        <f aca="true">BETAINV(RAND(),T1_PERT!$F$9,T1_PERT!$G$9,T1_PERT!$C$9,T1_PERT!$E$9)</f>
        <v>4.64830055067564</v>
      </c>
      <c r="K4812" s="23" t="n">
        <f aca="true">BETAINV(RAND(),T1_PERT!$F$10,T1_PERT!$G$10,T1_PERT!$C$10,T1_PERT!$E$10)</f>
        <v>1.33453275333337</v>
      </c>
      <c r="L4812" s="23" t="n">
        <f aca="false">F4812+G4812+I4812+K4812</f>
        <v>15.4905409373496</v>
      </c>
      <c r="M4812" s="23" t="n">
        <f aca="false">F4812+H4812+J4812+K4812</f>
        <v>15.3884324632842</v>
      </c>
      <c r="N4812" s="23" t="n">
        <f aca="false">MAX(L4812,M4812)</f>
        <v>15.4905409373496</v>
      </c>
    </row>
    <row r="4813" customFormat="false" ht="15" hidden="false" customHeight="false" outlineLevel="0" collapsed="false">
      <c r="A4813" s="5" t="n">
        <v>4794</v>
      </c>
      <c r="B4813" s="25" t="n">
        <f aca="true">NORMSINV(RAND())</f>
        <v>-1.25388914985238</v>
      </c>
      <c r="C4813" s="25" t="n">
        <f aca="true">$C$4*B4813+SQRT(1-$C$4^2)*NORMSINV(RAND())</f>
        <v>-0.459337598641214</v>
      </c>
      <c r="D4813" s="25" t="n">
        <f aca="false">NORMSDIST(B4813)</f>
        <v>0.104941149653148</v>
      </c>
      <c r="E4813" s="25" t="n">
        <f aca="false">NORMSDIST(C4813)</f>
        <v>0.3229958758717</v>
      </c>
      <c r="F4813" s="23" t="n">
        <f aca="true">BETAINV(RAND(),T1_PERT!$F$5,T1_PERT!$G$5,T1_PERT!$C$5,T1_PERT!$E$5)</f>
        <v>3.74610424634805</v>
      </c>
      <c r="G4813" s="23" t="n">
        <f aca="false">BETAINV(D4813,T1_PERT!$F$6,T1_PERT!$G$6,T1_PERT!$C$6,T1_PERT!$E$6)</f>
        <v>3.94039205349767</v>
      </c>
      <c r="H4813" s="23" t="n">
        <f aca="true">BETAINV(RAND(),T1_PERT!$F$7,T1_PERT!$G$7,T1_PERT!$C$7,T1_PERT!$E$7)</f>
        <v>6.6453671141487</v>
      </c>
      <c r="I4813" s="23" t="n">
        <f aca="false">BETAINV(E4813,T1_PERT!$F$8,T1_PERT!$G$8,T1_PERT!$C$8,T1_PERT!$E$8)</f>
        <v>4.91606447038723</v>
      </c>
      <c r="J4813" s="23" t="n">
        <f aca="true">BETAINV(RAND(),T1_PERT!$F$9,T1_PERT!$G$9,T1_PERT!$C$9,T1_PERT!$E$9)</f>
        <v>4.45208228560565</v>
      </c>
      <c r="K4813" s="23" t="n">
        <f aca="true">BETAINV(RAND(),T1_PERT!$F$10,T1_PERT!$G$10,T1_PERT!$C$10,T1_PERT!$E$10)</f>
        <v>1.71201581757579</v>
      </c>
      <c r="L4813" s="23" t="n">
        <f aca="false">F4813+G4813+I4813+K4813</f>
        <v>14.3145765878087</v>
      </c>
      <c r="M4813" s="23" t="n">
        <f aca="false">F4813+H4813+J4813+K4813</f>
        <v>16.5555694636782</v>
      </c>
      <c r="N4813" s="23" t="n">
        <f aca="false">MAX(L4813,M4813)</f>
        <v>16.5555694636782</v>
      </c>
    </row>
    <row r="4814" customFormat="false" ht="15" hidden="false" customHeight="false" outlineLevel="0" collapsed="false">
      <c r="A4814" s="5" t="n">
        <v>4795</v>
      </c>
      <c r="B4814" s="25" t="n">
        <f aca="true">NORMSINV(RAND())</f>
        <v>2.03371816401294</v>
      </c>
      <c r="C4814" s="25" t="n">
        <f aca="true">$C$4*B4814+SQRT(1-$C$4^2)*NORMSINV(RAND())</f>
        <v>-0.116484778858614</v>
      </c>
      <c r="D4814" s="25" t="n">
        <f aca="false">NORMSDIST(B4814)</f>
        <v>0.979009990150001</v>
      </c>
      <c r="E4814" s="25" t="n">
        <f aca="false">NORMSDIST(C4814)</f>
        <v>0.453634174343135</v>
      </c>
      <c r="F4814" s="23" t="n">
        <f aca="true">BETAINV(RAND(),T1_PERT!$F$5,T1_PERT!$G$5,T1_PERT!$C$5,T1_PERT!$E$5)</f>
        <v>3.84104693825349</v>
      </c>
      <c r="G4814" s="23" t="n">
        <f aca="false">BETAINV(D4814,T1_PERT!$F$6,T1_PERT!$G$6,T1_PERT!$C$6,T1_PERT!$E$6)</f>
        <v>7.67363886073205</v>
      </c>
      <c r="H4814" s="23" t="n">
        <f aca="true">BETAINV(RAND(),T1_PERT!$F$7,T1_PERT!$G$7,T1_PERT!$C$7,T1_PERT!$E$7)</f>
        <v>5.52653352722528</v>
      </c>
      <c r="I4814" s="23" t="n">
        <f aca="false">BETAINV(E4814,T1_PERT!$F$8,T1_PERT!$G$8,T1_PERT!$C$8,T1_PERT!$E$8)</f>
        <v>5.16487058195597</v>
      </c>
      <c r="J4814" s="23" t="n">
        <f aca="true">BETAINV(RAND(),T1_PERT!$F$9,T1_PERT!$G$9,T1_PERT!$C$9,T1_PERT!$E$9)</f>
        <v>5.40327707090142</v>
      </c>
      <c r="K4814" s="23" t="n">
        <f aca="true">BETAINV(RAND(),T1_PERT!$F$10,T1_PERT!$G$10,T1_PERT!$C$10,T1_PERT!$E$10)</f>
        <v>2.12649541449952</v>
      </c>
      <c r="L4814" s="23" t="n">
        <f aca="false">F4814+G4814+I4814+K4814</f>
        <v>18.806051795441</v>
      </c>
      <c r="M4814" s="23" t="n">
        <f aca="false">F4814+H4814+J4814+K4814</f>
        <v>16.8973529508797</v>
      </c>
      <c r="N4814" s="23" t="n">
        <f aca="false">MAX(L4814,M4814)</f>
        <v>18.806051795441</v>
      </c>
    </row>
    <row r="4815" customFormat="false" ht="15" hidden="false" customHeight="false" outlineLevel="0" collapsed="false">
      <c r="A4815" s="5" t="n">
        <v>4796</v>
      </c>
      <c r="B4815" s="25" t="n">
        <f aca="true">NORMSINV(RAND())</f>
        <v>0.59772400642221</v>
      </c>
      <c r="C4815" s="25" t="n">
        <f aca="true">$C$4*B4815+SQRT(1-$C$4^2)*NORMSINV(RAND())</f>
        <v>-0.771571531210463</v>
      </c>
      <c r="D4815" s="25" t="n">
        <f aca="false">NORMSDIST(B4815)</f>
        <v>0.724987947767731</v>
      </c>
      <c r="E4815" s="25" t="n">
        <f aca="false">NORMSDIST(C4815)</f>
        <v>0.22018412051999</v>
      </c>
      <c r="F4815" s="23" t="n">
        <f aca="true">BETAINV(RAND(),T1_PERT!$F$5,T1_PERT!$G$5,T1_PERT!$C$5,T1_PERT!$E$5)</f>
        <v>2.86557247399261</v>
      </c>
      <c r="G4815" s="23" t="n">
        <f aca="false">BETAINV(D4815,T1_PERT!$F$6,T1_PERT!$G$6,T1_PERT!$C$6,T1_PERT!$E$6)</f>
        <v>6.01359183898171</v>
      </c>
      <c r="H4815" s="23" t="n">
        <f aca="true">BETAINV(RAND(),T1_PERT!$F$7,T1_PERT!$G$7,T1_PERT!$C$7,T1_PERT!$E$7)</f>
        <v>5.76634631508671</v>
      </c>
      <c r="I4815" s="23" t="n">
        <f aca="false">BETAINV(E4815,T1_PERT!$F$8,T1_PERT!$G$8,T1_PERT!$C$8,T1_PERT!$E$8)</f>
        <v>4.71562963091011</v>
      </c>
      <c r="J4815" s="23" t="n">
        <f aca="true">BETAINV(RAND(),T1_PERT!$F$9,T1_PERT!$G$9,T1_PERT!$C$9,T1_PERT!$E$9)</f>
        <v>3.44042593370904</v>
      </c>
      <c r="K4815" s="23" t="n">
        <f aca="true">BETAINV(RAND(),T1_PERT!$F$10,T1_PERT!$G$10,T1_PERT!$C$10,T1_PERT!$E$10)</f>
        <v>2.68859553364127</v>
      </c>
      <c r="L4815" s="23" t="n">
        <f aca="false">F4815+G4815+I4815+K4815</f>
        <v>16.2833894775257</v>
      </c>
      <c r="M4815" s="23" t="n">
        <f aca="false">F4815+H4815+J4815+K4815</f>
        <v>14.7609402564296</v>
      </c>
      <c r="N4815" s="23" t="n">
        <f aca="false">MAX(L4815,M4815)</f>
        <v>16.2833894775257</v>
      </c>
    </row>
    <row r="4816" customFormat="false" ht="15" hidden="false" customHeight="false" outlineLevel="0" collapsed="false">
      <c r="A4816" s="5" t="n">
        <v>4797</v>
      </c>
      <c r="B4816" s="25" t="n">
        <f aca="true">NORMSINV(RAND())</f>
        <v>1.02302718845323</v>
      </c>
      <c r="C4816" s="25" t="n">
        <f aca="true">$C$4*B4816+SQRT(1-$C$4^2)*NORMSINV(RAND())</f>
        <v>1.98170053628303</v>
      </c>
      <c r="D4816" s="25" t="n">
        <f aca="false">NORMSDIST(B4816)</f>
        <v>0.846852504526616</v>
      </c>
      <c r="E4816" s="25" t="n">
        <f aca="false">NORMSDIST(C4816)</f>
        <v>0.976243616417216</v>
      </c>
      <c r="F4816" s="23" t="n">
        <f aca="true">BETAINV(RAND(),T1_PERT!$F$5,T1_PERT!$G$5,T1_PERT!$C$5,T1_PERT!$E$5)</f>
        <v>4.20982817162033</v>
      </c>
      <c r="G4816" s="23" t="n">
        <f aca="false">BETAINV(D4816,T1_PERT!$F$6,T1_PERT!$G$6,T1_PERT!$C$6,T1_PERT!$E$6)</f>
        <v>6.55248453267045</v>
      </c>
      <c r="H4816" s="23" t="n">
        <f aca="true">BETAINV(RAND(),T1_PERT!$F$7,T1_PERT!$G$7,T1_PERT!$C$7,T1_PERT!$E$7)</f>
        <v>5.95919931027539</v>
      </c>
      <c r="I4816" s="23" t="n">
        <f aca="false">BETAINV(E4816,T1_PERT!$F$8,T1_PERT!$G$8,T1_PERT!$C$8,T1_PERT!$E$8)</f>
        <v>6.88116915538892</v>
      </c>
      <c r="J4816" s="23" t="n">
        <f aca="true">BETAINV(RAND(),T1_PERT!$F$9,T1_PERT!$G$9,T1_PERT!$C$9,T1_PERT!$E$9)</f>
        <v>5.01159213074762</v>
      </c>
      <c r="K4816" s="23" t="n">
        <f aca="true">BETAINV(RAND(),T1_PERT!$F$10,T1_PERT!$G$10,T1_PERT!$C$10,T1_PERT!$E$10)</f>
        <v>1.37315867428059</v>
      </c>
      <c r="L4816" s="23" t="n">
        <f aca="false">F4816+G4816+I4816+K4816</f>
        <v>19.0166405339603</v>
      </c>
      <c r="M4816" s="23" t="n">
        <f aca="false">F4816+H4816+J4816+K4816</f>
        <v>16.5537782869239</v>
      </c>
      <c r="N4816" s="23" t="n">
        <f aca="false">MAX(L4816,M4816)</f>
        <v>19.0166405339603</v>
      </c>
    </row>
    <row r="4817" customFormat="false" ht="15" hidden="false" customHeight="false" outlineLevel="0" collapsed="false">
      <c r="A4817" s="5" t="n">
        <v>4798</v>
      </c>
      <c r="B4817" s="25" t="n">
        <f aca="true">NORMSINV(RAND())</f>
        <v>-0.499475210938078</v>
      </c>
      <c r="C4817" s="25" t="n">
        <f aca="true">$C$4*B4817+SQRT(1-$C$4^2)*NORMSINV(RAND())</f>
        <v>0.880773735908415</v>
      </c>
      <c r="D4817" s="25" t="n">
        <f aca="false">NORMSDIST(B4817)</f>
        <v>0.308722322992204</v>
      </c>
      <c r="E4817" s="25" t="n">
        <f aca="false">NORMSDIST(C4817)</f>
        <v>0.810779851050603</v>
      </c>
      <c r="F4817" s="23" t="n">
        <f aca="true">BETAINV(RAND(),T1_PERT!$F$5,T1_PERT!$G$5,T1_PERT!$C$5,T1_PERT!$E$5)</f>
        <v>2.64547635028807</v>
      </c>
      <c r="G4817" s="23" t="n">
        <f aca="false">BETAINV(D4817,T1_PERT!$F$6,T1_PERT!$G$6,T1_PERT!$C$6,T1_PERT!$E$6)</f>
        <v>4.66753665528219</v>
      </c>
      <c r="H4817" s="23" t="n">
        <f aca="true">BETAINV(RAND(),T1_PERT!$F$7,T1_PERT!$G$7,T1_PERT!$C$7,T1_PERT!$E$7)</f>
        <v>5.95447486939471</v>
      </c>
      <c r="I4817" s="23" t="n">
        <f aca="false">BETAINV(E4817,T1_PERT!$F$8,T1_PERT!$G$8,T1_PERT!$C$8,T1_PERT!$E$8)</f>
        <v>5.99451059011555</v>
      </c>
      <c r="J4817" s="23" t="n">
        <f aca="true">BETAINV(RAND(),T1_PERT!$F$9,T1_PERT!$G$9,T1_PERT!$C$9,T1_PERT!$E$9)</f>
        <v>4.29228897481387</v>
      </c>
      <c r="K4817" s="23" t="n">
        <f aca="true">BETAINV(RAND(),T1_PERT!$F$10,T1_PERT!$G$10,T1_PERT!$C$10,T1_PERT!$E$10)</f>
        <v>2.48521275237995</v>
      </c>
      <c r="L4817" s="23" t="n">
        <f aca="false">F4817+G4817+I4817+K4817</f>
        <v>15.7927363480658</v>
      </c>
      <c r="M4817" s="23" t="n">
        <f aca="false">F4817+H4817+J4817+K4817</f>
        <v>15.3774529468766</v>
      </c>
      <c r="N4817" s="23" t="n">
        <f aca="false">MAX(L4817,M4817)</f>
        <v>15.7927363480658</v>
      </c>
    </row>
    <row r="4818" customFormat="false" ht="15" hidden="false" customHeight="false" outlineLevel="0" collapsed="false">
      <c r="A4818" s="5" t="n">
        <v>4799</v>
      </c>
      <c r="B4818" s="25" t="n">
        <f aca="true">NORMSINV(RAND())</f>
        <v>0.628213205341247</v>
      </c>
      <c r="C4818" s="25" t="n">
        <f aca="true">$C$4*B4818+SQRT(1-$C$4^2)*NORMSINV(RAND())</f>
        <v>1.11570302715153</v>
      </c>
      <c r="D4818" s="25" t="n">
        <f aca="false">NORMSDIST(B4818)</f>
        <v>0.735067859624979</v>
      </c>
      <c r="E4818" s="25" t="n">
        <f aca="false">NORMSDIST(C4818)</f>
        <v>0.86772536280991</v>
      </c>
      <c r="F4818" s="23" t="n">
        <f aca="true">BETAINV(RAND(),T1_PERT!$F$5,T1_PERT!$G$5,T1_PERT!$C$5,T1_PERT!$E$5)</f>
        <v>2.72609796509041</v>
      </c>
      <c r="G4818" s="23" t="n">
        <f aca="false">BETAINV(D4818,T1_PERT!$F$6,T1_PERT!$G$6,T1_PERT!$C$6,T1_PERT!$E$6)</f>
        <v>6.05269572459037</v>
      </c>
      <c r="H4818" s="23" t="n">
        <f aca="true">BETAINV(RAND(),T1_PERT!$F$7,T1_PERT!$G$7,T1_PERT!$C$7,T1_PERT!$E$7)</f>
        <v>7.25827816003462</v>
      </c>
      <c r="I4818" s="23" t="n">
        <f aca="false">BETAINV(E4818,T1_PERT!$F$8,T1_PERT!$G$8,T1_PERT!$C$8,T1_PERT!$E$8)</f>
        <v>6.19580213075033</v>
      </c>
      <c r="J4818" s="23" t="n">
        <f aca="true">BETAINV(RAND(),T1_PERT!$F$9,T1_PERT!$G$9,T1_PERT!$C$9,T1_PERT!$E$9)</f>
        <v>4.41198004510802</v>
      </c>
      <c r="K4818" s="23" t="n">
        <f aca="true">BETAINV(RAND(),T1_PERT!$F$10,T1_PERT!$G$10,T1_PERT!$C$10,T1_PERT!$E$10)</f>
        <v>1.63409014451703</v>
      </c>
      <c r="L4818" s="23" t="n">
        <f aca="false">F4818+G4818+I4818+K4818</f>
        <v>16.6086859649481</v>
      </c>
      <c r="M4818" s="23" t="n">
        <f aca="false">F4818+H4818+J4818+K4818</f>
        <v>16.0304463147501</v>
      </c>
      <c r="N4818" s="23" t="n">
        <f aca="false">MAX(L4818,M4818)</f>
        <v>16.6086859649481</v>
      </c>
    </row>
    <row r="4819" customFormat="false" ht="15" hidden="false" customHeight="false" outlineLevel="0" collapsed="false">
      <c r="A4819" s="5" t="n">
        <v>4800</v>
      </c>
      <c r="B4819" s="25" t="n">
        <f aca="true">NORMSINV(RAND())</f>
        <v>0.181927691749125</v>
      </c>
      <c r="C4819" s="25" t="n">
        <f aca="true">$C$4*B4819+SQRT(1-$C$4^2)*NORMSINV(RAND())</f>
        <v>0.248519630322627</v>
      </c>
      <c r="D4819" s="25" t="n">
        <f aca="false">NORMSDIST(B4819)</f>
        <v>0.572180263870783</v>
      </c>
      <c r="E4819" s="25" t="n">
        <f aca="false">NORMSDIST(C4819)</f>
        <v>0.598133808201039</v>
      </c>
      <c r="F4819" s="23" t="n">
        <f aca="true">BETAINV(RAND(),T1_PERT!$F$5,T1_PERT!$G$5,T1_PERT!$C$5,T1_PERT!$E$5)</f>
        <v>4.30622379990692</v>
      </c>
      <c r="G4819" s="23" t="n">
        <f aca="false">BETAINV(D4819,T1_PERT!$F$6,T1_PERT!$G$6,T1_PERT!$C$6,T1_PERT!$E$6)</f>
        <v>5.48221894724947</v>
      </c>
      <c r="H4819" s="23" t="n">
        <f aca="true">BETAINV(RAND(),T1_PERT!$F$7,T1_PERT!$G$7,T1_PERT!$C$7,T1_PERT!$E$7)</f>
        <v>5.40742195320112</v>
      </c>
      <c r="I4819" s="23" t="n">
        <f aca="false">BETAINV(E4819,T1_PERT!$F$8,T1_PERT!$G$8,T1_PERT!$C$8,T1_PERT!$E$8)</f>
        <v>5.45595129323478</v>
      </c>
      <c r="J4819" s="23" t="n">
        <f aca="true">BETAINV(RAND(),T1_PERT!$F$9,T1_PERT!$G$9,T1_PERT!$C$9,T1_PERT!$E$9)</f>
        <v>3.26263597093878</v>
      </c>
      <c r="K4819" s="23" t="n">
        <f aca="true">BETAINV(RAND(),T1_PERT!$F$10,T1_PERT!$G$10,T1_PERT!$C$10,T1_PERT!$E$10)</f>
        <v>1.31702448646932</v>
      </c>
      <c r="L4819" s="23" t="n">
        <f aca="false">F4819+G4819+I4819+K4819</f>
        <v>16.5614185268605</v>
      </c>
      <c r="M4819" s="23" t="n">
        <f aca="false">F4819+H4819+J4819+K4819</f>
        <v>14.2933062105161</v>
      </c>
      <c r="N4819" s="23" t="n">
        <f aca="false">MAX(L4819,M4819)</f>
        <v>16.5614185268605</v>
      </c>
    </row>
    <row r="4820" customFormat="false" ht="15" hidden="false" customHeight="false" outlineLevel="0" collapsed="false">
      <c r="A4820" s="5" t="n">
        <v>4801</v>
      </c>
      <c r="B4820" s="25" t="n">
        <f aca="true">NORMSINV(RAND())</f>
        <v>-1.48604141197773</v>
      </c>
      <c r="C4820" s="25" t="n">
        <f aca="true">$C$4*B4820+SQRT(1-$C$4^2)*NORMSINV(RAND())</f>
        <v>-0.329430878066034</v>
      </c>
      <c r="D4820" s="25" t="n">
        <f aca="false">NORMSDIST(B4820)</f>
        <v>0.0686340837985665</v>
      </c>
      <c r="E4820" s="25" t="n">
        <f aca="false">NORMSDIST(C4820)</f>
        <v>0.370915015891659</v>
      </c>
      <c r="F4820" s="23" t="n">
        <f aca="true">BETAINV(RAND(),T1_PERT!$F$5,T1_PERT!$G$5,T1_PERT!$C$5,T1_PERT!$E$5)</f>
        <v>3.97047066627012</v>
      </c>
      <c r="G4820" s="23" t="n">
        <f aca="false">BETAINV(D4820,T1_PERT!$F$6,T1_PERT!$G$6,T1_PERT!$C$6,T1_PERT!$E$6)</f>
        <v>3.76414400483013</v>
      </c>
      <c r="H4820" s="23" t="n">
        <f aca="true">BETAINV(RAND(),T1_PERT!$F$7,T1_PERT!$G$7,T1_PERT!$C$7,T1_PERT!$E$7)</f>
        <v>6.28217203665017</v>
      </c>
      <c r="I4820" s="23" t="n">
        <f aca="false">BETAINV(E4820,T1_PERT!$F$8,T1_PERT!$G$8,T1_PERT!$C$8,T1_PERT!$E$8)</f>
        <v>5.00706855287857</v>
      </c>
      <c r="J4820" s="23" t="n">
        <f aca="true">BETAINV(RAND(),T1_PERT!$F$9,T1_PERT!$G$9,T1_PERT!$C$9,T1_PERT!$E$9)</f>
        <v>3.9946013045381</v>
      </c>
      <c r="K4820" s="23" t="n">
        <f aca="true">BETAINV(RAND(),T1_PERT!$F$10,T1_PERT!$G$10,T1_PERT!$C$10,T1_PERT!$E$10)</f>
        <v>2.16982742407638</v>
      </c>
      <c r="L4820" s="23" t="n">
        <f aca="false">F4820+G4820+I4820+K4820</f>
        <v>14.9115106480552</v>
      </c>
      <c r="M4820" s="23" t="n">
        <f aca="false">F4820+H4820+J4820+K4820</f>
        <v>16.4170714315348</v>
      </c>
      <c r="N4820" s="23" t="n">
        <f aca="false">MAX(L4820,M4820)</f>
        <v>16.4170714315348</v>
      </c>
    </row>
    <row r="4821" customFormat="false" ht="15" hidden="false" customHeight="false" outlineLevel="0" collapsed="false">
      <c r="A4821" s="5" t="n">
        <v>4802</v>
      </c>
      <c r="B4821" s="25" t="n">
        <f aca="true">NORMSINV(RAND())</f>
        <v>0.264409004020352</v>
      </c>
      <c r="C4821" s="25" t="n">
        <f aca="true">$C$4*B4821+SQRT(1-$C$4^2)*NORMSINV(RAND())</f>
        <v>-0.899848691658068</v>
      </c>
      <c r="D4821" s="25" t="n">
        <f aca="false">NORMSDIST(B4821)</f>
        <v>0.604267612930089</v>
      </c>
      <c r="E4821" s="25" t="n">
        <f aca="false">NORMSDIST(C4821)</f>
        <v>0.184100389006021</v>
      </c>
      <c r="F4821" s="23" t="n">
        <f aca="true">BETAINV(RAND(),T1_PERT!$F$5,T1_PERT!$G$5,T1_PERT!$C$5,T1_PERT!$E$5)</f>
        <v>4.10019743266112</v>
      </c>
      <c r="G4821" s="23" t="n">
        <f aca="false">BETAINV(D4821,T1_PERT!$F$6,T1_PERT!$G$6,T1_PERT!$C$6,T1_PERT!$E$6)</f>
        <v>5.58674981865846</v>
      </c>
      <c r="H4821" s="23" t="n">
        <f aca="true">BETAINV(RAND(),T1_PERT!$F$7,T1_PERT!$G$7,T1_PERT!$C$7,T1_PERT!$E$7)</f>
        <v>5.25213771928063</v>
      </c>
      <c r="I4821" s="23" t="n">
        <f aca="false">BETAINV(E4821,T1_PERT!$F$8,T1_PERT!$G$8,T1_PERT!$C$8,T1_PERT!$E$8)</f>
        <v>4.64128470062213</v>
      </c>
      <c r="J4821" s="23" t="n">
        <f aca="true">BETAINV(RAND(),T1_PERT!$F$9,T1_PERT!$G$9,T1_PERT!$C$9,T1_PERT!$E$9)</f>
        <v>4.83346143397058</v>
      </c>
      <c r="K4821" s="23" t="n">
        <f aca="true">BETAINV(RAND(),T1_PERT!$F$10,T1_PERT!$G$10,T1_PERT!$C$10,T1_PERT!$E$10)</f>
        <v>1.98548032373463</v>
      </c>
      <c r="L4821" s="23" t="n">
        <f aca="false">F4821+G4821+I4821+K4821</f>
        <v>16.3137122756763</v>
      </c>
      <c r="M4821" s="23" t="n">
        <f aca="false">F4821+H4821+J4821+K4821</f>
        <v>16.171276909647</v>
      </c>
      <c r="N4821" s="23" t="n">
        <f aca="false">MAX(L4821,M4821)</f>
        <v>16.3137122756763</v>
      </c>
    </row>
    <row r="4822" customFormat="false" ht="15" hidden="false" customHeight="false" outlineLevel="0" collapsed="false">
      <c r="A4822" s="5" t="n">
        <v>4803</v>
      </c>
      <c r="B4822" s="25" t="n">
        <f aca="true">NORMSINV(RAND())</f>
        <v>0.20424070441902</v>
      </c>
      <c r="C4822" s="25" t="n">
        <f aca="true">$C$4*B4822+SQRT(1-$C$4^2)*NORMSINV(RAND())</f>
        <v>1.14567433086528</v>
      </c>
      <c r="D4822" s="25" t="n">
        <f aca="false">NORMSDIST(B4822)</f>
        <v>0.580917297916545</v>
      </c>
      <c r="E4822" s="25" t="n">
        <f aca="false">NORMSDIST(C4822)</f>
        <v>0.874035035630172</v>
      </c>
      <c r="F4822" s="23" t="n">
        <f aca="true">BETAINV(RAND(),T1_PERT!$F$5,T1_PERT!$G$5,T1_PERT!$C$5,T1_PERT!$E$5)</f>
        <v>3.57776537315639</v>
      </c>
      <c r="G4822" s="23" t="n">
        <f aca="false">BETAINV(D4822,T1_PERT!$F$6,T1_PERT!$G$6,T1_PERT!$C$6,T1_PERT!$E$6)</f>
        <v>5.5104228169214</v>
      </c>
      <c r="H4822" s="23" t="n">
        <f aca="true">BETAINV(RAND(),T1_PERT!$F$7,T1_PERT!$G$7,T1_PERT!$C$7,T1_PERT!$E$7)</f>
        <v>5.09406660559619</v>
      </c>
      <c r="I4822" s="23" t="n">
        <f aca="false">BETAINV(E4822,T1_PERT!$F$8,T1_PERT!$G$8,T1_PERT!$C$8,T1_PERT!$E$8)</f>
        <v>6.22124328877281</v>
      </c>
      <c r="J4822" s="23" t="n">
        <f aca="true">BETAINV(RAND(),T1_PERT!$F$9,T1_PERT!$G$9,T1_PERT!$C$9,T1_PERT!$E$9)</f>
        <v>3.2741455411748</v>
      </c>
      <c r="K4822" s="23" t="n">
        <f aca="true">BETAINV(RAND(),T1_PERT!$F$10,T1_PERT!$G$10,T1_PERT!$C$10,T1_PERT!$E$10)</f>
        <v>2.12309265103837</v>
      </c>
      <c r="L4822" s="23" t="n">
        <f aca="false">F4822+G4822+I4822+K4822</f>
        <v>17.432524129889</v>
      </c>
      <c r="M4822" s="23" t="n">
        <f aca="false">F4822+H4822+J4822+K4822</f>
        <v>14.0690701709657</v>
      </c>
      <c r="N4822" s="23" t="n">
        <f aca="false">MAX(L4822,M4822)</f>
        <v>17.432524129889</v>
      </c>
    </row>
    <row r="4823" customFormat="false" ht="15" hidden="false" customHeight="false" outlineLevel="0" collapsed="false">
      <c r="A4823" s="5" t="n">
        <v>4804</v>
      </c>
      <c r="B4823" s="25" t="n">
        <f aca="true">NORMSINV(RAND())</f>
        <v>1.01987063235927</v>
      </c>
      <c r="C4823" s="25" t="n">
        <f aca="true">$C$4*B4823+SQRT(1-$C$4^2)*NORMSINV(RAND())</f>
        <v>-0.126146419739014</v>
      </c>
      <c r="D4823" s="25" t="n">
        <f aca="false">NORMSDIST(B4823)</f>
        <v>0.846105090402081</v>
      </c>
      <c r="E4823" s="25" t="n">
        <f aca="false">NORMSDIST(C4823)</f>
        <v>0.44980801164502</v>
      </c>
      <c r="F4823" s="23" t="n">
        <f aca="true">BETAINV(RAND(),T1_PERT!$F$5,T1_PERT!$G$5,T1_PERT!$C$5,T1_PERT!$E$5)</f>
        <v>3.92661741329539</v>
      </c>
      <c r="G4823" s="23" t="n">
        <f aca="false">BETAINV(D4823,T1_PERT!$F$6,T1_PERT!$G$6,T1_PERT!$C$6,T1_PERT!$E$6)</f>
        <v>6.54856668100953</v>
      </c>
      <c r="H4823" s="23" t="n">
        <f aca="true">BETAINV(RAND(),T1_PERT!$F$7,T1_PERT!$G$7,T1_PERT!$C$7,T1_PERT!$E$7)</f>
        <v>6.8669109626739</v>
      </c>
      <c r="I4823" s="23" t="n">
        <f aca="false">BETAINV(E4823,T1_PERT!$F$8,T1_PERT!$G$8,T1_PERT!$C$8,T1_PERT!$E$8)</f>
        <v>5.15749626792192</v>
      </c>
      <c r="J4823" s="23" t="n">
        <f aca="true">BETAINV(RAND(),T1_PERT!$F$9,T1_PERT!$G$9,T1_PERT!$C$9,T1_PERT!$E$9)</f>
        <v>4.69534856788576</v>
      </c>
      <c r="K4823" s="23" t="n">
        <f aca="true">BETAINV(RAND(),T1_PERT!$F$10,T1_PERT!$G$10,T1_PERT!$C$10,T1_PERT!$E$10)</f>
        <v>2.50490647984367</v>
      </c>
      <c r="L4823" s="23" t="n">
        <f aca="false">F4823+G4823+I4823+K4823</f>
        <v>18.1375868420705</v>
      </c>
      <c r="M4823" s="23" t="n">
        <f aca="false">F4823+H4823+J4823+K4823</f>
        <v>17.9937834236987</v>
      </c>
      <c r="N4823" s="23" t="n">
        <f aca="false">MAX(L4823,M4823)</f>
        <v>18.1375868420705</v>
      </c>
    </row>
    <row r="4824" customFormat="false" ht="15" hidden="false" customHeight="false" outlineLevel="0" collapsed="false">
      <c r="A4824" s="5" t="n">
        <v>4805</v>
      </c>
      <c r="B4824" s="25" t="n">
        <f aca="true">NORMSINV(RAND())</f>
        <v>0.157651288508609</v>
      </c>
      <c r="C4824" s="25" t="n">
        <f aca="true">$C$4*B4824+SQRT(1-$C$4^2)*NORMSINV(RAND())</f>
        <v>-0.0841169914152426</v>
      </c>
      <c r="D4824" s="25" t="n">
        <f aca="false">NORMSDIST(B4824)</f>
        <v>0.56263420675324</v>
      </c>
      <c r="E4824" s="25" t="n">
        <f aca="false">NORMSDIST(C4824)</f>
        <v>0.466481707663154</v>
      </c>
      <c r="F4824" s="23" t="n">
        <f aca="true">BETAINV(RAND(),T1_PERT!$F$5,T1_PERT!$G$5,T1_PERT!$C$5,T1_PERT!$E$5)</f>
        <v>3.56035716472899</v>
      </c>
      <c r="G4824" s="23" t="n">
        <f aca="false">BETAINV(D4824,T1_PERT!$F$6,T1_PERT!$G$6,T1_PERT!$C$6,T1_PERT!$E$6)</f>
        <v>5.45160271972583</v>
      </c>
      <c r="H4824" s="23" t="n">
        <f aca="true">BETAINV(RAND(),T1_PERT!$F$7,T1_PERT!$G$7,T1_PERT!$C$7,T1_PERT!$E$7)</f>
        <v>5.84694730462739</v>
      </c>
      <c r="I4824" s="23" t="n">
        <f aca="false">BETAINV(E4824,T1_PERT!$F$8,T1_PERT!$G$8,T1_PERT!$C$8,T1_PERT!$E$8)</f>
        <v>5.18971446420403</v>
      </c>
      <c r="J4824" s="23" t="n">
        <f aca="true">BETAINV(RAND(),T1_PERT!$F$9,T1_PERT!$G$9,T1_PERT!$C$9,T1_PERT!$E$9)</f>
        <v>6.0302445939903</v>
      </c>
      <c r="K4824" s="23" t="n">
        <f aca="true">BETAINV(RAND(),T1_PERT!$F$10,T1_PERT!$G$10,T1_PERT!$C$10,T1_PERT!$E$10)</f>
        <v>2.55766801905216</v>
      </c>
      <c r="L4824" s="23" t="n">
        <f aca="false">F4824+G4824+I4824+K4824</f>
        <v>16.759342367711</v>
      </c>
      <c r="M4824" s="23" t="n">
        <f aca="false">F4824+H4824+J4824+K4824</f>
        <v>17.9952170823988</v>
      </c>
      <c r="N4824" s="23" t="n">
        <f aca="false">MAX(L4824,M4824)</f>
        <v>17.9952170823988</v>
      </c>
    </row>
    <row r="4825" customFormat="false" ht="15" hidden="false" customHeight="false" outlineLevel="0" collapsed="false">
      <c r="A4825" s="5" t="n">
        <v>4806</v>
      </c>
      <c r="B4825" s="25" t="n">
        <f aca="true">NORMSINV(RAND())</f>
        <v>1.54735801000929</v>
      </c>
      <c r="C4825" s="25" t="n">
        <f aca="true">$C$4*B4825+SQRT(1-$C$4^2)*NORMSINV(RAND())</f>
        <v>-0.478249397714989</v>
      </c>
      <c r="D4825" s="25" t="n">
        <f aca="false">NORMSDIST(B4825)</f>
        <v>0.939111529703187</v>
      </c>
      <c r="E4825" s="25" t="n">
        <f aca="false">NORMSDIST(C4825)</f>
        <v>0.31623635382449</v>
      </c>
      <c r="F4825" s="23" t="n">
        <f aca="true">BETAINV(RAND(),T1_PERT!$F$5,T1_PERT!$G$5,T1_PERT!$C$5,T1_PERT!$E$5)</f>
        <v>4.42211974686656</v>
      </c>
      <c r="G4825" s="23" t="n">
        <f aca="false">BETAINV(D4825,T1_PERT!$F$6,T1_PERT!$G$6,T1_PERT!$C$6,T1_PERT!$E$6)</f>
        <v>7.17275058945229</v>
      </c>
      <c r="H4825" s="23" t="n">
        <f aca="true">BETAINV(RAND(),T1_PERT!$F$7,T1_PERT!$G$7,T1_PERT!$C$7,T1_PERT!$E$7)</f>
        <v>6.8603537362251</v>
      </c>
      <c r="I4825" s="23" t="n">
        <f aca="false">BETAINV(E4825,T1_PERT!$F$8,T1_PERT!$G$8,T1_PERT!$C$8,T1_PERT!$E$8)</f>
        <v>4.90317322458375</v>
      </c>
      <c r="J4825" s="23" t="n">
        <f aca="true">BETAINV(RAND(),T1_PERT!$F$9,T1_PERT!$G$9,T1_PERT!$C$9,T1_PERT!$E$9)</f>
        <v>6.36266723951065</v>
      </c>
      <c r="K4825" s="23" t="n">
        <f aca="true">BETAINV(RAND(),T1_PERT!$F$10,T1_PERT!$G$10,T1_PERT!$C$10,T1_PERT!$E$10)</f>
        <v>2.14569948120992</v>
      </c>
      <c r="L4825" s="23" t="n">
        <f aca="false">F4825+G4825+I4825+K4825</f>
        <v>18.6437430421125</v>
      </c>
      <c r="M4825" s="23" t="n">
        <f aca="false">F4825+H4825+J4825+K4825</f>
        <v>19.7908402038122</v>
      </c>
      <c r="N4825" s="23" t="n">
        <f aca="false">MAX(L4825,M4825)</f>
        <v>19.7908402038122</v>
      </c>
    </row>
    <row r="4826" customFormat="false" ht="15" hidden="false" customHeight="false" outlineLevel="0" collapsed="false">
      <c r="A4826" s="5" t="n">
        <v>4807</v>
      </c>
      <c r="B4826" s="25" t="n">
        <f aca="true">NORMSINV(RAND())</f>
        <v>0.00862832934856916</v>
      </c>
      <c r="C4826" s="25" t="n">
        <f aca="true">$C$4*B4826+SQRT(1-$C$4^2)*NORMSINV(RAND())</f>
        <v>-0.891870532398971</v>
      </c>
      <c r="D4826" s="25" t="n">
        <f aca="false">NORMSDIST(B4826)</f>
        <v>0.503442162675927</v>
      </c>
      <c r="E4826" s="25" t="n">
        <f aca="false">NORMSDIST(C4826)</f>
        <v>0.186231165440448</v>
      </c>
      <c r="F4826" s="23" t="n">
        <f aca="true">BETAINV(RAND(),T1_PERT!$F$5,T1_PERT!$G$5,T1_PERT!$C$5,T1_PERT!$E$5)</f>
        <v>4.04115238302226</v>
      </c>
      <c r="G4826" s="23" t="n">
        <f aca="false">BETAINV(D4826,T1_PERT!$F$6,T1_PERT!$G$6,T1_PERT!$C$6,T1_PERT!$E$6)</f>
        <v>5.26553557760974</v>
      </c>
      <c r="H4826" s="23" t="n">
        <f aca="true">BETAINV(RAND(),T1_PERT!$F$7,T1_PERT!$G$7,T1_PERT!$C$7,T1_PERT!$E$7)</f>
        <v>7.05294232386554</v>
      </c>
      <c r="I4826" s="23" t="n">
        <f aca="false">BETAINV(E4826,T1_PERT!$F$8,T1_PERT!$G$8,T1_PERT!$C$8,T1_PERT!$E$8)</f>
        <v>4.64576794703273</v>
      </c>
      <c r="J4826" s="23" t="n">
        <f aca="true">BETAINV(RAND(),T1_PERT!$F$9,T1_PERT!$G$9,T1_PERT!$C$9,T1_PERT!$E$9)</f>
        <v>4.96169954889979</v>
      </c>
      <c r="K4826" s="23" t="n">
        <f aca="true">BETAINV(RAND(),T1_PERT!$F$10,T1_PERT!$G$10,T1_PERT!$C$10,T1_PERT!$E$10)</f>
        <v>1.52826423479929</v>
      </c>
      <c r="L4826" s="23" t="n">
        <f aca="false">F4826+G4826+I4826+K4826</f>
        <v>15.480720142464</v>
      </c>
      <c r="M4826" s="23" t="n">
        <f aca="false">F4826+H4826+J4826+K4826</f>
        <v>17.5840584905869</v>
      </c>
      <c r="N4826" s="23" t="n">
        <f aca="false">MAX(L4826,M4826)</f>
        <v>17.5840584905869</v>
      </c>
    </row>
    <row r="4827" customFormat="false" ht="15" hidden="false" customHeight="false" outlineLevel="0" collapsed="false">
      <c r="A4827" s="5" t="n">
        <v>4808</v>
      </c>
      <c r="B4827" s="25" t="n">
        <f aca="true">NORMSINV(RAND())</f>
        <v>1.24573557925926</v>
      </c>
      <c r="C4827" s="25" t="n">
        <f aca="true">$C$4*B4827+SQRT(1-$C$4^2)*NORMSINV(RAND())</f>
        <v>-0.0684163394120817</v>
      </c>
      <c r="D4827" s="25" t="n">
        <f aca="false">NORMSDIST(B4827)</f>
        <v>0.893569256508294</v>
      </c>
      <c r="E4827" s="25" t="n">
        <f aca="false">NORMSDIST(C4827)</f>
        <v>0.472727107667981</v>
      </c>
      <c r="F4827" s="23" t="n">
        <f aca="true">BETAINV(RAND(),T1_PERT!$F$5,T1_PERT!$G$5,T1_PERT!$C$5,T1_PERT!$E$5)</f>
        <v>3.76943300817966</v>
      </c>
      <c r="G4827" s="23" t="n">
        <f aca="false">BETAINV(D4827,T1_PERT!$F$6,T1_PERT!$G$6,T1_PERT!$C$6,T1_PERT!$E$6)</f>
        <v>6.82407264721732</v>
      </c>
      <c r="H4827" s="23" t="n">
        <f aca="true">BETAINV(RAND(),T1_PERT!$F$7,T1_PERT!$G$7,T1_PERT!$C$7,T1_PERT!$E$7)</f>
        <v>3.39023581888437</v>
      </c>
      <c r="I4827" s="23" t="n">
        <f aca="false">BETAINV(E4827,T1_PERT!$F$8,T1_PERT!$G$8,T1_PERT!$C$8,T1_PERT!$E$8)</f>
        <v>5.20184123588031</v>
      </c>
      <c r="J4827" s="23" t="n">
        <f aca="true">BETAINV(RAND(),T1_PERT!$F$9,T1_PERT!$G$9,T1_PERT!$C$9,T1_PERT!$E$9)</f>
        <v>4.81856547321017</v>
      </c>
      <c r="K4827" s="23" t="n">
        <f aca="true">BETAINV(RAND(),T1_PERT!$F$10,T1_PERT!$G$10,T1_PERT!$C$10,T1_PERT!$E$10)</f>
        <v>2.62360341770132</v>
      </c>
      <c r="L4827" s="23" t="n">
        <f aca="false">F4827+G4827+I4827+K4827</f>
        <v>18.4189503089786</v>
      </c>
      <c r="M4827" s="23" t="n">
        <f aca="false">F4827+H4827+J4827+K4827</f>
        <v>14.6018377179755</v>
      </c>
      <c r="N4827" s="23" t="n">
        <f aca="false">MAX(L4827,M4827)</f>
        <v>18.4189503089786</v>
      </c>
    </row>
    <row r="4828" customFormat="false" ht="15" hidden="false" customHeight="false" outlineLevel="0" collapsed="false">
      <c r="A4828" s="5" t="n">
        <v>4809</v>
      </c>
      <c r="B4828" s="25" t="n">
        <f aca="true">NORMSINV(RAND())</f>
        <v>0.703449605798178</v>
      </c>
      <c r="C4828" s="25" t="n">
        <f aca="true">$C$4*B4828+SQRT(1-$C$4^2)*NORMSINV(RAND())</f>
        <v>-0.12224929320809</v>
      </c>
      <c r="D4828" s="25" t="n">
        <f aca="false">NORMSDIST(B4828)</f>
        <v>0.759112199156084</v>
      </c>
      <c r="E4828" s="25" t="n">
        <f aca="false">NORMSDIST(C4828)</f>
        <v>0.451350794423216</v>
      </c>
      <c r="F4828" s="23" t="n">
        <f aca="true">BETAINV(RAND(),T1_PERT!$F$5,T1_PERT!$G$5,T1_PERT!$C$5,T1_PERT!$E$5)</f>
        <v>2.75310175696955</v>
      </c>
      <c r="G4828" s="23" t="n">
        <f aca="false">BETAINV(D4828,T1_PERT!$F$6,T1_PERT!$G$6,T1_PERT!$C$6,T1_PERT!$E$6)</f>
        <v>6.14902533645764</v>
      </c>
      <c r="H4828" s="23" t="n">
        <f aca="true">BETAINV(RAND(),T1_PERT!$F$7,T1_PERT!$G$7,T1_PERT!$C$7,T1_PERT!$E$7)</f>
        <v>4.78633996426609</v>
      </c>
      <c r="I4828" s="23" t="n">
        <f aca="false">BETAINV(E4828,T1_PERT!$F$8,T1_PERT!$G$8,T1_PERT!$C$8,T1_PERT!$E$8)</f>
        <v>5.16046845607702</v>
      </c>
      <c r="J4828" s="23" t="n">
        <f aca="true">BETAINV(RAND(),T1_PERT!$F$9,T1_PERT!$G$9,T1_PERT!$C$9,T1_PERT!$E$9)</f>
        <v>3.50269811388664</v>
      </c>
      <c r="K4828" s="23" t="n">
        <f aca="true">BETAINV(RAND(),T1_PERT!$F$10,T1_PERT!$G$10,T1_PERT!$C$10,T1_PERT!$E$10)</f>
        <v>2.54850465920777</v>
      </c>
      <c r="L4828" s="23" t="n">
        <f aca="false">F4828+G4828+I4828+K4828</f>
        <v>16.611100208712</v>
      </c>
      <c r="M4828" s="23" t="n">
        <f aca="false">F4828+H4828+J4828+K4828</f>
        <v>13.59064449433</v>
      </c>
      <c r="N4828" s="23" t="n">
        <f aca="false">MAX(L4828,M4828)</f>
        <v>16.611100208712</v>
      </c>
    </row>
    <row r="4829" customFormat="false" ht="15" hidden="false" customHeight="false" outlineLevel="0" collapsed="false">
      <c r="A4829" s="5" t="n">
        <v>4810</v>
      </c>
      <c r="B4829" s="25" t="n">
        <f aca="true">NORMSINV(RAND())</f>
        <v>-0.61011069815839</v>
      </c>
      <c r="C4829" s="25" t="n">
        <f aca="true">$C$4*B4829+SQRT(1-$C$4^2)*NORMSINV(RAND())</f>
        <v>-0.211373443397521</v>
      </c>
      <c r="D4829" s="25" t="n">
        <f aca="false">NORMSDIST(B4829)</f>
        <v>0.270894240165837</v>
      </c>
      <c r="E4829" s="25" t="n">
        <f aca="false">NORMSDIST(C4829)</f>
        <v>0.416297938842219</v>
      </c>
      <c r="F4829" s="23" t="n">
        <f aca="true">BETAINV(RAND(),T1_PERT!$F$5,T1_PERT!$G$5,T1_PERT!$C$5,T1_PERT!$E$5)</f>
        <v>2.90865489597392</v>
      </c>
      <c r="G4829" s="23" t="n">
        <f aca="false">BETAINV(D4829,T1_PERT!$F$6,T1_PERT!$G$6,T1_PERT!$C$6,T1_PERT!$E$6)</f>
        <v>4.54732373228542</v>
      </c>
      <c r="H4829" s="23" t="n">
        <f aca="true">BETAINV(RAND(),T1_PERT!$F$7,T1_PERT!$G$7,T1_PERT!$C$7,T1_PERT!$E$7)</f>
        <v>6.71790114360458</v>
      </c>
      <c r="I4829" s="23" t="n">
        <f aca="false">BETAINV(E4829,T1_PERT!$F$8,T1_PERT!$G$8,T1_PERT!$C$8,T1_PERT!$E$8)</f>
        <v>5.09330288009936</v>
      </c>
      <c r="J4829" s="23" t="n">
        <f aca="true">BETAINV(RAND(),T1_PERT!$F$9,T1_PERT!$G$9,T1_PERT!$C$9,T1_PERT!$E$9)</f>
        <v>5.71775834737052</v>
      </c>
      <c r="K4829" s="23" t="n">
        <f aca="true">BETAINV(RAND(),T1_PERT!$F$10,T1_PERT!$G$10,T1_PERT!$C$10,T1_PERT!$E$10)</f>
        <v>1.35870406214064</v>
      </c>
      <c r="L4829" s="23" t="n">
        <f aca="false">F4829+G4829+I4829+K4829</f>
        <v>13.9079855704994</v>
      </c>
      <c r="M4829" s="23" t="n">
        <f aca="false">F4829+H4829+J4829+K4829</f>
        <v>16.7030184490897</v>
      </c>
      <c r="N4829" s="23" t="n">
        <f aca="false">MAX(L4829,M4829)</f>
        <v>16.7030184490897</v>
      </c>
    </row>
    <row r="4830" customFormat="false" ht="15" hidden="false" customHeight="false" outlineLevel="0" collapsed="false">
      <c r="A4830" s="5" t="n">
        <v>4811</v>
      </c>
      <c r="B4830" s="25" t="n">
        <f aca="true">NORMSINV(RAND())</f>
        <v>-1.56164023246438</v>
      </c>
      <c r="C4830" s="25" t="n">
        <f aca="true">$C$4*B4830+SQRT(1-$C$4^2)*NORMSINV(RAND())</f>
        <v>-0.844564210246166</v>
      </c>
      <c r="D4830" s="25" t="n">
        <f aca="false">NORMSDIST(B4830)</f>
        <v>0.0591863829899695</v>
      </c>
      <c r="E4830" s="25" t="n">
        <f aca="false">NORMSDIST(C4830)</f>
        <v>0.199177099317838</v>
      </c>
      <c r="F4830" s="23" t="n">
        <f aca="true">BETAINV(RAND(),T1_PERT!$F$5,T1_PERT!$G$5,T1_PERT!$C$5,T1_PERT!$E$5)</f>
        <v>4.62584528599032</v>
      </c>
      <c r="G4830" s="23" t="n">
        <f aca="false">BETAINV(D4830,T1_PERT!$F$6,T1_PERT!$G$6,T1_PERT!$C$6,T1_PERT!$E$6)</f>
        <v>3.71178611511285</v>
      </c>
      <c r="H4830" s="23" t="n">
        <f aca="true">BETAINV(RAND(),T1_PERT!$F$7,T1_PERT!$G$7,T1_PERT!$C$7,T1_PERT!$E$7)</f>
        <v>6.14621215166051</v>
      </c>
      <c r="I4830" s="23" t="n">
        <f aca="false">BETAINV(E4830,T1_PERT!$F$8,T1_PERT!$G$8,T1_PERT!$C$8,T1_PERT!$E$8)</f>
        <v>4.67273599581054</v>
      </c>
      <c r="J4830" s="23" t="n">
        <f aca="true">BETAINV(RAND(),T1_PERT!$F$9,T1_PERT!$G$9,T1_PERT!$C$9,T1_PERT!$E$9)</f>
        <v>5.05922717125895</v>
      </c>
      <c r="K4830" s="23" t="n">
        <f aca="true">BETAINV(RAND(),T1_PERT!$F$10,T1_PERT!$G$10,T1_PERT!$C$10,T1_PERT!$E$10)</f>
        <v>2.09986697424739</v>
      </c>
      <c r="L4830" s="23" t="n">
        <f aca="false">F4830+G4830+I4830+K4830</f>
        <v>15.1102343711611</v>
      </c>
      <c r="M4830" s="23" t="n">
        <f aca="false">F4830+H4830+J4830+K4830</f>
        <v>17.9311515831572</v>
      </c>
      <c r="N4830" s="23" t="n">
        <f aca="false">MAX(L4830,M4830)</f>
        <v>17.9311515831572</v>
      </c>
    </row>
    <row r="4831" customFormat="false" ht="15" hidden="false" customHeight="false" outlineLevel="0" collapsed="false">
      <c r="A4831" s="5" t="n">
        <v>4812</v>
      </c>
      <c r="B4831" s="25" t="n">
        <f aca="true">NORMSINV(RAND())</f>
        <v>0.440772906869251</v>
      </c>
      <c r="C4831" s="25" t="n">
        <f aca="true">$C$4*B4831+SQRT(1-$C$4^2)*NORMSINV(RAND())</f>
        <v>0.560711886816176</v>
      </c>
      <c r="D4831" s="25" t="n">
        <f aca="false">NORMSDIST(B4831)</f>
        <v>0.670311295261682</v>
      </c>
      <c r="E4831" s="25" t="n">
        <f aca="false">NORMSDIST(C4831)</f>
        <v>0.712503018743418</v>
      </c>
      <c r="F4831" s="23" t="n">
        <f aca="true">BETAINV(RAND(),T1_PERT!$F$5,T1_PERT!$G$5,T1_PERT!$C$5,T1_PERT!$E$5)</f>
        <v>4.15950429030218</v>
      </c>
      <c r="G4831" s="23" t="n">
        <f aca="false">BETAINV(D4831,T1_PERT!$F$6,T1_PERT!$G$6,T1_PERT!$C$6,T1_PERT!$E$6)</f>
        <v>5.81214304605121</v>
      </c>
      <c r="H4831" s="23" t="n">
        <f aca="true">BETAINV(RAND(),T1_PERT!$F$7,T1_PERT!$G$7,T1_PERT!$C$7,T1_PERT!$E$7)</f>
        <v>5.59006734687567</v>
      </c>
      <c r="I4831" s="23" t="n">
        <f aca="false">BETAINV(E4831,T1_PERT!$F$8,T1_PERT!$G$8,T1_PERT!$C$8,T1_PERT!$E$8)</f>
        <v>5.71906163177197</v>
      </c>
      <c r="J4831" s="23" t="n">
        <f aca="true">BETAINV(RAND(),T1_PERT!$F$9,T1_PERT!$G$9,T1_PERT!$C$9,T1_PERT!$E$9)</f>
        <v>4.10153787335142</v>
      </c>
      <c r="K4831" s="23" t="n">
        <f aca="true">BETAINV(RAND(),T1_PERT!$F$10,T1_PERT!$G$10,T1_PERT!$C$10,T1_PERT!$E$10)</f>
        <v>2.23559918269754</v>
      </c>
      <c r="L4831" s="23" t="n">
        <f aca="false">F4831+G4831+I4831+K4831</f>
        <v>17.9263081508229</v>
      </c>
      <c r="M4831" s="23" t="n">
        <f aca="false">F4831+H4831+J4831+K4831</f>
        <v>16.0867086932268</v>
      </c>
      <c r="N4831" s="23" t="n">
        <f aca="false">MAX(L4831,M4831)</f>
        <v>17.9263081508229</v>
      </c>
    </row>
    <row r="4832" customFormat="false" ht="15" hidden="false" customHeight="false" outlineLevel="0" collapsed="false">
      <c r="A4832" s="5" t="n">
        <v>4813</v>
      </c>
      <c r="B4832" s="25" t="n">
        <f aca="true">NORMSINV(RAND())</f>
        <v>-1.27516263139426</v>
      </c>
      <c r="C4832" s="25" t="n">
        <f aca="true">$C$4*B4832+SQRT(1-$C$4^2)*NORMSINV(RAND())</f>
        <v>-1.06457445144639</v>
      </c>
      <c r="D4832" s="25" t="n">
        <f aca="false">NORMSDIST(B4832)</f>
        <v>0.101125842410367</v>
      </c>
      <c r="E4832" s="25" t="n">
        <f aca="false">NORMSDIST(C4832)</f>
        <v>0.143534273186067</v>
      </c>
      <c r="F4832" s="23" t="n">
        <f aca="true">BETAINV(RAND(),T1_PERT!$F$5,T1_PERT!$G$5,T1_PERT!$C$5,T1_PERT!$E$5)</f>
        <v>3.85564179078186</v>
      </c>
      <c r="G4832" s="23" t="n">
        <f aca="false">BETAINV(D4832,T1_PERT!$F$6,T1_PERT!$G$6,T1_PERT!$C$6,T1_PERT!$E$6)</f>
        <v>3.92327012494503</v>
      </c>
      <c r="H4832" s="23" t="n">
        <f aca="true">BETAINV(RAND(),T1_PERT!$F$7,T1_PERT!$G$7,T1_PERT!$C$7,T1_PERT!$E$7)</f>
        <v>6.68991752482574</v>
      </c>
      <c r="I4832" s="23" t="n">
        <f aca="false">BETAINV(E4832,T1_PERT!$F$8,T1_PERT!$G$8,T1_PERT!$C$8,T1_PERT!$E$8)</f>
        <v>4.55294041967405</v>
      </c>
      <c r="J4832" s="23" t="n">
        <f aca="true">BETAINV(RAND(),T1_PERT!$F$9,T1_PERT!$G$9,T1_PERT!$C$9,T1_PERT!$E$9)</f>
        <v>3.99262901010505</v>
      </c>
      <c r="K4832" s="23" t="n">
        <f aca="true">BETAINV(RAND(),T1_PERT!$F$10,T1_PERT!$G$10,T1_PERT!$C$10,T1_PERT!$E$10)</f>
        <v>1.29093170906082</v>
      </c>
      <c r="L4832" s="23" t="n">
        <f aca="false">F4832+G4832+I4832+K4832</f>
        <v>13.6227840444618</v>
      </c>
      <c r="M4832" s="23" t="n">
        <f aca="false">F4832+H4832+J4832+K4832</f>
        <v>15.8291200347735</v>
      </c>
      <c r="N4832" s="23" t="n">
        <f aca="false">MAX(L4832,M4832)</f>
        <v>15.8291200347735</v>
      </c>
    </row>
    <row r="4833" customFormat="false" ht="15" hidden="false" customHeight="false" outlineLevel="0" collapsed="false">
      <c r="A4833" s="5" t="n">
        <v>4814</v>
      </c>
      <c r="B4833" s="25" t="n">
        <f aca="true">NORMSINV(RAND())</f>
        <v>0.719069988371776</v>
      </c>
      <c r="C4833" s="25" t="n">
        <f aca="true">$C$4*B4833+SQRT(1-$C$4^2)*NORMSINV(RAND())</f>
        <v>0.544147314167752</v>
      </c>
      <c r="D4833" s="25" t="n">
        <f aca="false">NORMSDIST(B4833)</f>
        <v>0.763951101132445</v>
      </c>
      <c r="E4833" s="25" t="n">
        <f aca="false">NORMSDIST(C4833)</f>
        <v>0.706829948114248</v>
      </c>
      <c r="F4833" s="23" t="n">
        <f aca="true">BETAINV(RAND(),T1_PERT!$F$5,T1_PERT!$G$5,T1_PERT!$C$5,T1_PERT!$E$5)</f>
        <v>4.23321714393464</v>
      </c>
      <c r="G4833" s="23" t="n">
        <f aca="false">BETAINV(D4833,T1_PERT!$F$6,T1_PERT!$G$6,T1_PERT!$C$6,T1_PERT!$E$6)</f>
        <v>6.16898552432791</v>
      </c>
      <c r="H4833" s="23" t="n">
        <f aca="true">BETAINV(RAND(),T1_PERT!$F$7,T1_PERT!$G$7,T1_PERT!$C$7,T1_PERT!$E$7)</f>
        <v>4.66757818916076</v>
      </c>
      <c r="I4833" s="23" t="n">
        <f aca="false">BETAINV(E4833,T1_PERT!$F$8,T1_PERT!$G$8,T1_PERT!$C$8,T1_PERT!$E$8)</f>
        <v>5.70489680820444</v>
      </c>
      <c r="J4833" s="23" t="n">
        <f aca="true">BETAINV(RAND(),T1_PERT!$F$9,T1_PERT!$G$9,T1_PERT!$C$9,T1_PERT!$E$9)</f>
        <v>4.06541001784406</v>
      </c>
      <c r="K4833" s="23" t="n">
        <f aca="true">BETAINV(RAND(),T1_PERT!$F$10,T1_PERT!$G$10,T1_PERT!$C$10,T1_PERT!$E$10)</f>
        <v>1.92141684403205</v>
      </c>
      <c r="L4833" s="23" t="n">
        <f aca="false">F4833+G4833+I4833+K4833</f>
        <v>18.028516320499</v>
      </c>
      <c r="M4833" s="23" t="n">
        <f aca="false">F4833+H4833+J4833+K4833</f>
        <v>14.8876221949715</v>
      </c>
      <c r="N4833" s="23" t="n">
        <f aca="false">MAX(L4833,M4833)</f>
        <v>18.028516320499</v>
      </c>
    </row>
    <row r="4834" customFormat="false" ht="15" hidden="false" customHeight="false" outlineLevel="0" collapsed="false">
      <c r="A4834" s="5" t="n">
        <v>4815</v>
      </c>
      <c r="B4834" s="25" t="n">
        <f aca="true">NORMSINV(RAND())</f>
        <v>0.738166214920401</v>
      </c>
      <c r="C4834" s="25" t="n">
        <f aca="true">$C$4*B4834+SQRT(1-$C$4^2)*NORMSINV(RAND())</f>
        <v>0.514602709756216</v>
      </c>
      <c r="D4834" s="25" t="n">
        <f aca="false">NORMSDIST(B4834)</f>
        <v>0.769793274750425</v>
      </c>
      <c r="E4834" s="25" t="n">
        <f aca="false">NORMSDIST(C4834)</f>
        <v>0.696584664414299</v>
      </c>
      <c r="F4834" s="23" t="n">
        <f aca="true">BETAINV(RAND(),T1_PERT!$F$5,T1_PERT!$G$5,T1_PERT!$C$5,T1_PERT!$E$5)</f>
        <v>2.88208884347501</v>
      </c>
      <c r="G4834" s="23" t="n">
        <f aca="false">BETAINV(D4834,T1_PERT!$F$6,T1_PERT!$G$6,T1_PERT!$C$6,T1_PERT!$E$6)</f>
        <v>6.19336453467676</v>
      </c>
      <c r="H4834" s="23" t="n">
        <f aca="true">BETAINV(RAND(),T1_PERT!$F$7,T1_PERT!$G$7,T1_PERT!$C$7,T1_PERT!$E$7)</f>
        <v>5.06657868061154</v>
      </c>
      <c r="I4834" s="23" t="n">
        <f aca="false">BETAINV(E4834,T1_PERT!$F$8,T1_PERT!$G$8,T1_PERT!$C$8,T1_PERT!$E$8)</f>
        <v>5.679674844458</v>
      </c>
      <c r="J4834" s="23" t="n">
        <f aca="true">BETAINV(RAND(),T1_PERT!$F$9,T1_PERT!$G$9,T1_PERT!$C$9,T1_PERT!$E$9)</f>
        <v>3.41916827009862</v>
      </c>
      <c r="K4834" s="23" t="n">
        <f aca="true">BETAINV(RAND(),T1_PERT!$F$10,T1_PERT!$G$10,T1_PERT!$C$10,T1_PERT!$E$10)</f>
        <v>2.48328590227993</v>
      </c>
      <c r="L4834" s="23" t="n">
        <f aca="false">F4834+G4834+I4834+K4834</f>
        <v>17.2384141248897</v>
      </c>
      <c r="M4834" s="23" t="n">
        <f aca="false">F4834+H4834+J4834+K4834</f>
        <v>13.8511216964651</v>
      </c>
      <c r="N4834" s="23" t="n">
        <f aca="false">MAX(L4834,M4834)</f>
        <v>17.2384141248897</v>
      </c>
    </row>
    <row r="4835" customFormat="false" ht="15" hidden="false" customHeight="false" outlineLevel="0" collapsed="false">
      <c r="A4835" s="5" t="n">
        <v>4816</v>
      </c>
      <c r="B4835" s="25" t="n">
        <f aca="true">NORMSINV(RAND())</f>
        <v>-0.29023786646528</v>
      </c>
      <c r="C4835" s="25" t="n">
        <f aca="true">$C$4*B4835+SQRT(1-$C$4^2)*NORMSINV(RAND())</f>
        <v>-0.465901250336603</v>
      </c>
      <c r="D4835" s="25" t="n">
        <f aca="false">NORMSDIST(B4835)</f>
        <v>0.38581713455128</v>
      </c>
      <c r="E4835" s="25" t="n">
        <f aca="false">NORMSDIST(C4835)</f>
        <v>0.320643093069072</v>
      </c>
      <c r="F4835" s="23" t="n">
        <f aca="true">BETAINV(RAND(),T1_PERT!$F$5,T1_PERT!$G$5,T1_PERT!$C$5,T1_PERT!$E$5)</f>
        <v>5.03436830125343</v>
      </c>
      <c r="G4835" s="23" t="n">
        <f aca="false">BETAINV(D4835,T1_PERT!$F$6,T1_PERT!$G$6,T1_PERT!$C$6,T1_PERT!$E$6)</f>
        <v>4.90555551979308</v>
      </c>
      <c r="H4835" s="23" t="n">
        <f aca="true">BETAINV(RAND(),T1_PERT!$F$7,T1_PERT!$G$7,T1_PERT!$C$7,T1_PERT!$E$7)</f>
        <v>3.97306770771075</v>
      </c>
      <c r="I4835" s="23" t="n">
        <f aca="false">BETAINV(E4835,T1_PERT!$F$8,T1_PERT!$G$8,T1_PERT!$C$8,T1_PERT!$E$8)</f>
        <v>4.91157982804888</v>
      </c>
      <c r="J4835" s="23" t="n">
        <f aca="true">BETAINV(RAND(),T1_PERT!$F$9,T1_PERT!$G$9,T1_PERT!$C$9,T1_PERT!$E$9)</f>
        <v>4.95307308255485</v>
      </c>
      <c r="K4835" s="23" t="n">
        <f aca="true">BETAINV(RAND(),T1_PERT!$F$10,T1_PERT!$G$10,T1_PERT!$C$10,T1_PERT!$E$10)</f>
        <v>1.78092056066483</v>
      </c>
      <c r="L4835" s="23" t="n">
        <f aca="false">F4835+G4835+I4835+K4835</f>
        <v>16.6324242097602</v>
      </c>
      <c r="M4835" s="23" t="n">
        <f aca="false">F4835+H4835+J4835+K4835</f>
        <v>15.7414296521839</v>
      </c>
      <c r="N4835" s="23" t="n">
        <f aca="false">MAX(L4835,M4835)</f>
        <v>16.6324242097602</v>
      </c>
    </row>
    <row r="4836" customFormat="false" ht="15" hidden="false" customHeight="false" outlineLevel="0" collapsed="false">
      <c r="A4836" s="5" t="n">
        <v>4817</v>
      </c>
      <c r="B4836" s="25" t="n">
        <f aca="true">NORMSINV(RAND())</f>
        <v>1.01485368589346</v>
      </c>
      <c r="C4836" s="25" t="n">
        <f aca="true">$C$4*B4836+SQRT(1-$C$4^2)*NORMSINV(RAND())</f>
        <v>0.66981985056922</v>
      </c>
      <c r="D4836" s="25" t="n">
        <f aca="false">NORMSDIST(B4836)</f>
        <v>0.844912210944005</v>
      </c>
      <c r="E4836" s="25" t="n">
        <f aca="false">NORMSDIST(C4836)</f>
        <v>0.748513681125477</v>
      </c>
      <c r="F4836" s="23" t="n">
        <f aca="true">BETAINV(RAND(),T1_PERT!$F$5,T1_PERT!$G$5,T1_PERT!$C$5,T1_PERT!$E$5)</f>
        <v>2.67876525143462</v>
      </c>
      <c r="G4836" s="23" t="n">
        <f aca="false">BETAINV(D4836,T1_PERT!$F$6,T1_PERT!$G$6,T1_PERT!$C$6,T1_PERT!$E$6)</f>
        <v>6.5423362968401</v>
      </c>
      <c r="H4836" s="23" t="n">
        <f aca="true">BETAINV(RAND(),T1_PERT!$F$7,T1_PERT!$G$7,T1_PERT!$C$7,T1_PERT!$E$7)</f>
        <v>5.81611743228967</v>
      </c>
      <c r="I4836" s="23" t="n">
        <f aca="false">BETAINV(E4836,T1_PERT!$F$8,T1_PERT!$G$8,T1_PERT!$C$8,T1_PERT!$E$8)</f>
        <v>5.81270390077555</v>
      </c>
      <c r="J4836" s="23" t="n">
        <f aca="true">BETAINV(RAND(),T1_PERT!$F$9,T1_PERT!$G$9,T1_PERT!$C$9,T1_PERT!$E$9)</f>
        <v>3.49360077026108</v>
      </c>
      <c r="K4836" s="23" t="n">
        <f aca="true">BETAINV(RAND(),T1_PERT!$F$10,T1_PERT!$G$10,T1_PERT!$C$10,T1_PERT!$E$10)</f>
        <v>2.37160735134486</v>
      </c>
      <c r="L4836" s="23" t="n">
        <f aca="false">F4836+G4836+I4836+K4836</f>
        <v>17.4054128003951</v>
      </c>
      <c r="M4836" s="23" t="n">
        <f aca="false">F4836+H4836+J4836+K4836</f>
        <v>14.3600908053302</v>
      </c>
      <c r="N4836" s="23" t="n">
        <f aca="false">MAX(L4836,M4836)</f>
        <v>17.4054128003951</v>
      </c>
    </row>
    <row r="4837" customFormat="false" ht="15" hidden="false" customHeight="false" outlineLevel="0" collapsed="false">
      <c r="A4837" s="5" t="n">
        <v>4818</v>
      </c>
      <c r="B4837" s="25" t="n">
        <f aca="true">NORMSINV(RAND())</f>
        <v>1.16160448986734</v>
      </c>
      <c r="C4837" s="25" t="n">
        <f aca="true">$C$4*B4837+SQRT(1-$C$4^2)*NORMSINV(RAND())</f>
        <v>0.694767055852103</v>
      </c>
      <c r="D4837" s="25" t="n">
        <f aca="false">NORMSDIST(B4837)</f>
        <v>0.877301921265414</v>
      </c>
      <c r="E4837" s="25" t="n">
        <f aca="false">NORMSDIST(C4837)</f>
        <v>0.756399351469837</v>
      </c>
      <c r="F4837" s="23" t="n">
        <f aca="true">BETAINV(RAND(),T1_PERT!$F$5,T1_PERT!$G$5,T1_PERT!$C$5,T1_PERT!$E$5)</f>
        <v>4.37556839453196</v>
      </c>
      <c r="G4837" s="23" t="n">
        <f aca="false">BETAINV(D4837,T1_PERT!$F$6,T1_PERT!$G$6,T1_PERT!$C$6,T1_PERT!$E$6)</f>
        <v>6.7226797532537</v>
      </c>
      <c r="H4837" s="23" t="n">
        <f aca="true">BETAINV(RAND(),T1_PERT!$F$7,T1_PERT!$G$7,T1_PERT!$C$7,T1_PERT!$E$7)</f>
        <v>4.54688221980965</v>
      </c>
      <c r="I4837" s="23" t="n">
        <f aca="false">BETAINV(E4837,T1_PERT!$F$8,T1_PERT!$G$8,T1_PERT!$C$8,T1_PERT!$E$8)</f>
        <v>5.83417763101462</v>
      </c>
      <c r="J4837" s="23" t="n">
        <f aca="true">BETAINV(RAND(),T1_PERT!$F$9,T1_PERT!$G$9,T1_PERT!$C$9,T1_PERT!$E$9)</f>
        <v>4.06722737593949</v>
      </c>
      <c r="K4837" s="23" t="n">
        <f aca="true">BETAINV(RAND(),T1_PERT!$F$10,T1_PERT!$G$10,T1_PERT!$C$10,T1_PERT!$E$10)</f>
        <v>1.42491281049793</v>
      </c>
      <c r="L4837" s="23" t="n">
        <f aca="false">F4837+G4837+I4837+K4837</f>
        <v>18.3573385892982</v>
      </c>
      <c r="M4837" s="23" t="n">
        <f aca="false">F4837+H4837+J4837+K4837</f>
        <v>14.414590800779</v>
      </c>
      <c r="N4837" s="23" t="n">
        <f aca="false">MAX(L4837,M4837)</f>
        <v>18.3573385892982</v>
      </c>
    </row>
    <row r="4838" customFormat="false" ht="15" hidden="false" customHeight="false" outlineLevel="0" collapsed="false">
      <c r="A4838" s="5" t="n">
        <v>4819</v>
      </c>
      <c r="B4838" s="25" t="n">
        <f aca="true">NORMSINV(RAND())</f>
        <v>0.239419317162635</v>
      </c>
      <c r="C4838" s="25" t="n">
        <f aca="true">$C$4*B4838+SQRT(1-$C$4^2)*NORMSINV(RAND())</f>
        <v>-0.00232386716782065</v>
      </c>
      <c r="D4838" s="25" t="n">
        <f aca="false">NORMSDIST(B4838)</f>
        <v>0.594609773709665</v>
      </c>
      <c r="E4838" s="25" t="n">
        <f aca="false">NORMSDIST(C4838)</f>
        <v>0.499072911967154</v>
      </c>
      <c r="F4838" s="23" t="n">
        <f aca="true">BETAINV(RAND(),T1_PERT!$F$5,T1_PERT!$G$5,T1_PERT!$C$5,T1_PERT!$E$5)</f>
        <v>4.67909280497416</v>
      </c>
      <c r="G4838" s="23" t="n">
        <f aca="false">BETAINV(D4838,T1_PERT!$F$6,T1_PERT!$G$6,T1_PERT!$C$6,T1_PERT!$E$6)</f>
        <v>5.55500341234041</v>
      </c>
      <c r="H4838" s="23" t="n">
        <f aca="true">BETAINV(RAND(),T1_PERT!$F$7,T1_PERT!$G$7,T1_PERT!$C$7,T1_PERT!$E$7)</f>
        <v>5.90517950131234</v>
      </c>
      <c r="I4838" s="23" t="n">
        <f aca="false">BETAINV(E4838,T1_PERT!$F$8,T1_PERT!$G$8,T1_PERT!$C$8,T1_PERT!$E$8)</f>
        <v>5.25341243963183</v>
      </c>
      <c r="J4838" s="23" t="n">
        <f aca="true">BETAINV(RAND(),T1_PERT!$F$9,T1_PERT!$G$9,T1_PERT!$C$9,T1_PERT!$E$9)</f>
        <v>5.13413480194336</v>
      </c>
      <c r="K4838" s="23" t="n">
        <f aca="true">BETAINV(RAND(),T1_PERT!$F$10,T1_PERT!$G$10,T1_PERT!$C$10,T1_PERT!$E$10)</f>
        <v>1.70230588469327</v>
      </c>
      <c r="L4838" s="23" t="n">
        <f aca="false">F4838+G4838+I4838+K4838</f>
        <v>17.1898145416397</v>
      </c>
      <c r="M4838" s="23" t="n">
        <f aca="false">F4838+H4838+J4838+K4838</f>
        <v>17.4207129929231</v>
      </c>
      <c r="N4838" s="23" t="n">
        <f aca="false">MAX(L4838,M4838)</f>
        <v>17.4207129929231</v>
      </c>
    </row>
    <row r="4839" customFormat="false" ht="15" hidden="false" customHeight="false" outlineLevel="0" collapsed="false">
      <c r="A4839" s="5" t="n">
        <v>4820</v>
      </c>
      <c r="B4839" s="25" t="n">
        <f aca="true">NORMSINV(RAND())</f>
        <v>-0.980123548431727</v>
      </c>
      <c r="C4839" s="25" t="n">
        <f aca="true">$C$4*B4839+SQRT(1-$C$4^2)*NORMSINV(RAND())</f>
        <v>-1.09226764065786</v>
      </c>
      <c r="D4839" s="25" t="n">
        <f aca="false">NORMSDIST(B4839)</f>
        <v>0.163512568248203</v>
      </c>
      <c r="E4839" s="25" t="n">
        <f aca="false">NORMSDIST(C4839)</f>
        <v>0.137357739609438</v>
      </c>
      <c r="F4839" s="23" t="n">
        <f aca="true">BETAINV(RAND(),T1_PERT!$F$5,T1_PERT!$G$5,T1_PERT!$C$5,T1_PERT!$E$5)</f>
        <v>3.93520171588526</v>
      </c>
      <c r="G4839" s="23" t="n">
        <f aca="false">BETAINV(D4839,T1_PERT!$F$6,T1_PERT!$G$6,T1_PERT!$C$6,T1_PERT!$E$6)</f>
        <v>4.17796524818121</v>
      </c>
      <c r="H4839" s="23" t="n">
        <f aca="true">BETAINV(RAND(),T1_PERT!$F$7,T1_PERT!$G$7,T1_PERT!$C$7,T1_PERT!$E$7)</f>
        <v>5.87755644996387</v>
      </c>
      <c r="I4839" s="23" t="n">
        <f aca="false">BETAINV(E4839,T1_PERT!$F$8,T1_PERT!$G$8,T1_PERT!$C$8,T1_PERT!$E$8)</f>
        <v>4.53888312958063</v>
      </c>
      <c r="J4839" s="23" t="n">
        <f aca="true">BETAINV(RAND(),T1_PERT!$F$9,T1_PERT!$G$9,T1_PERT!$C$9,T1_PERT!$E$9)</f>
        <v>4.76015801517155</v>
      </c>
      <c r="K4839" s="23" t="n">
        <f aca="true">BETAINV(RAND(),T1_PERT!$F$10,T1_PERT!$G$10,T1_PERT!$C$10,T1_PERT!$E$10)</f>
        <v>1.75966905559239</v>
      </c>
      <c r="L4839" s="23" t="n">
        <f aca="false">F4839+G4839+I4839+K4839</f>
        <v>14.4117191492395</v>
      </c>
      <c r="M4839" s="23" t="n">
        <f aca="false">F4839+H4839+J4839+K4839</f>
        <v>16.3325852366131</v>
      </c>
      <c r="N4839" s="23" t="n">
        <f aca="false">MAX(L4839,M4839)</f>
        <v>16.3325852366131</v>
      </c>
    </row>
    <row r="4840" customFormat="false" ht="15" hidden="false" customHeight="false" outlineLevel="0" collapsed="false">
      <c r="A4840" s="5" t="n">
        <v>4821</v>
      </c>
      <c r="B4840" s="25" t="n">
        <f aca="true">NORMSINV(RAND())</f>
        <v>-1.16393989668331</v>
      </c>
      <c r="C4840" s="25" t="n">
        <f aca="true">$C$4*B4840+SQRT(1-$C$4^2)*NORMSINV(RAND())</f>
        <v>-1.08076587437973</v>
      </c>
      <c r="D4840" s="25" t="n">
        <f aca="false">NORMSDIST(B4840)</f>
        <v>0.122224184889901</v>
      </c>
      <c r="E4840" s="25" t="n">
        <f aca="false">NORMSDIST(C4840)</f>
        <v>0.139900635999969</v>
      </c>
      <c r="F4840" s="23" t="n">
        <f aca="true">BETAINV(RAND(),T1_PERT!$F$5,T1_PERT!$G$5,T1_PERT!$C$5,T1_PERT!$E$5)</f>
        <v>3.61862779785258</v>
      </c>
      <c r="G4840" s="23" t="n">
        <f aca="false">BETAINV(D4840,T1_PERT!$F$6,T1_PERT!$G$6,T1_PERT!$C$6,T1_PERT!$E$6)</f>
        <v>4.01494019505754</v>
      </c>
      <c r="H4840" s="23" t="n">
        <f aca="true">BETAINV(RAND(),T1_PERT!$F$7,T1_PERT!$G$7,T1_PERT!$C$7,T1_PERT!$E$7)</f>
        <v>4.23914445295308</v>
      </c>
      <c r="I4840" s="23" t="n">
        <f aca="false">BETAINV(E4840,T1_PERT!$F$8,T1_PERT!$G$8,T1_PERT!$C$8,T1_PERT!$E$8)</f>
        <v>4.54469366143233</v>
      </c>
      <c r="J4840" s="23" t="n">
        <f aca="true">BETAINV(RAND(),T1_PERT!$F$9,T1_PERT!$G$9,T1_PERT!$C$9,T1_PERT!$E$9)</f>
        <v>4.24681744308551</v>
      </c>
      <c r="K4840" s="23" t="n">
        <f aca="true">BETAINV(RAND(),T1_PERT!$F$10,T1_PERT!$G$10,T1_PERT!$C$10,T1_PERT!$E$10)</f>
        <v>1.86121865770184</v>
      </c>
      <c r="L4840" s="23" t="n">
        <f aca="false">F4840+G4840+I4840+K4840</f>
        <v>14.0394803120443</v>
      </c>
      <c r="M4840" s="23" t="n">
        <f aca="false">F4840+H4840+J4840+K4840</f>
        <v>13.965808351593</v>
      </c>
      <c r="N4840" s="23" t="n">
        <f aca="false">MAX(L4840,M4840)</f>
        <v>14.0394803120443</v>
      </c>
    </row>
    <row r="4841" customFormat="false" ht="15" hidden="false" customHeight="false" outlineLevel="0" collapsed="false">
      <c r="A4841" s="5" t="n">
        <v>4822</v>
      </c>
      <c r="B4841" s="25" t="n">
        <f aca="true">NORMSINV(RAND())</f>
        <v>0.799671945175588</v>
      </c>
      <c r="C4841" s="25" t="n">
        <f aca="true">$C$4*B4841+SQRT(1-$C$4^2)*NORMSINV(RAND())</f>
        <v>1.06498961104151</v>
      </c>
      <c r="D4841" s="25" t="n">
        <f aca="false">NORMSDIST(B4841)</f>
        <v>0.788049554235104</v>
      </c>
      <c r="E4841" s="25" t="n">
        <f aca="false">NORMSDIST(C4841)</f>
        <v>0.856559684458742</v>
      </c>
      <c r="F4841" s="23" t="n">
        <f aca="true">BETAINV(RAND(),T1_PERT!$F$5,T1_PERT!$G$5,T1_PERT!$C$5,T1_PERT!$E$5)</f>
        <v>4.76810312789205</v>
      </c>
      <c r="G4841" s="23" t="n">
        <f aca="false">BETAINV(D4841,T1_PERT!$F$6,T1_PERT!$G$6,T1_PERT!$C$6,T1_PERT!$E$6)</f>
        <v>6.27168775393028</v>
      </c>
      <c r="H4841" s="23" t="n">
        <f aca="true">BETAINV(RAND(),T1_PERT!$F$7,T1_PERT!$G$7,T1_PERT!$C$7,T1_PERT!$E$7)</f>
        <v>5.42113043130207</v>
      </c>
      <c r="I4841" s="23" t="n">
        <f aca="false">BETAINV(E4841,T1_PERT!$F$8,T1_PERT!$G$8,T1_PERT!$C$8,T1_PERT!$E$8)</f>
        <v>6.15260178316908</v>
      </c>
      <c r="J4841" s="23" t="n">
        <f aca="true">BETAINV(RAND(),T1_PERT!$F$9,T1_PERT!$G$9,T1_PERT!$C$9,T1_PERT!$E$9)</f>
        <v>4.88462557166412</v>
      </c>
      <c r="K4841" s="23" t="n">
        <f aca="true">BETAINV(RAND(),T1_PERT!$F$10,T1_PERT!$G$10,T1_PERT!$C$10,T1_PERT!$E$10)</f>
        <v>1.7264559660709</v>
      </c>
      <c r="L4841" s="23" t="n">
        <f aca="false">F4841+G4841+I4841+K4841</f>
        <v>18.9188486310623</v>
      </c>
      <c r="M4841" s="23" t="n">
        <f aca="false">F4841+H4841+J4841+K4841</f>
        <v>16.8003150969292</v>
      </c>
      <c r="N4841" s="23" t="n">
        <f aca="false">MAX(L4841,M4841)</f>
        <v>18.9188486310623</v>
      </c>
    </row>
    <row r="4842" customFormat="false" ht="15" hidden="false" customHeight="false" outlineLevel="0" collapsed="false">
      <c r="A4842" s="5" t="n">
        <v>4823</v>
      </c>
      <c r="B4842" s="25" t="n">
        <f aca="true">NORMSINV(RAND())</f>
        <v>-0.700194389649084</v>
      </c>
      <c r="C4842" s="25" t="n">
        <f aca="true">$C$4*B4842+SQRT(1-$C$4^2)*NORMSINV(RAND())</f>
        <v>1.36818632618044</v>
      </c>
      <c r="D4842" s="25" t="n">
        <f aca="false">NORMSDIST(B4842)</f>
        <v>0.241902957420471</v>
      </c>
      <c r="E4842" s="25" t="n">
        <f aca="false">NORMSDIST(C4842)</f>
        <v>0.914373119698232</v>
      </c>
      <c r="F4842" s="23" t="n">
        <f aca="true">BETAINV(RAND(),T1_PERT!$F$5,T1_PERT!$G$5,T1_PERT!$C$5,T1_PERT!$E$5)</f>
        <v>4.20866739223832</v>
      </c>
      <c r="G4842" s="23" t="n">
        <f aca="false">BETAINV(D4842,T1_PERT!$F$6,T1_PERT!$G$6,T1_PERT!$C$6,T1_PERT!$E$6)</f>
        <v>4.45260742382312</v>
      </c>
      <c r="H4842" s="23" t="n">
        <f aca="true">BETAINV(RAND(),T1_PERT!$F$7,T1_PERT!$G$7,T1_PERT!$C$7,T1_PERT!$E$7)</f>
        <v>5.5330063497842</v>
      </c>
      <c r="I4842" s="23" t="n">
        <f aca="false">BETAINV(E4842,T1_PERT!$F$8,T1_PERT!$G$8,T1_PERT!$C$8,T1_PERT!$E$8)</f>
        <v>6.40739987328411</v>
      </c>
      <c r="J4842" s="23" t="n">
        <f aca="true">BETAINV(RAND(),T1_PERT!$F$9,T1_PERT!$G$9,T1_PERT!$C$9,T1_PERT!$E$9)</f>
        <v>4.82191364023642</v>
      </c>
      <c r="K4842" s="23" t="n">
        <f aca="true">BETAINV(RAND(),T1_PERT!$F$10,T1_PERT!$G$10,T1_PERT!$C$10,T1_PERT!$E$10)</f>
        <v>1.47382422885804</v>
      </c>
      <c r="L4842" s="23" t="n">
        <f aca="false">F4842+G4842+I4842+K4842</f>
        <v>16.5424989182036</v>
      </c>
      <c r="M4842" s="23" t="n">
        <f aca="false">F4842+H4842+J4842+K4842</f>
        <v>16.037411611117</v>
      </c>
      <c r="N4842" s="23" t="n">
        <f aca="false">MAX(L4842,M4842)</f>
        <v>16.5424989182036</v>
      </c>
    </row>
    <row r="4843" customFormat="false" ht="15" hidden="false" customHeight="false" outlineLevel="0" collapsed="false">
      <c r="A4843" s="5" t="n">
        <v>4824</v>
      </c>
      <c r="B4843" s="25" t="n">
        <f aca="true">NORMSINV(RAND())</f>
        <v>0.741592248711422</v>
      </c>
      <c r="C4843" s="25" t="n">
        <f aca="true">$C$4*B4843+SQRT(1-$C$4^2)*NORMSINV(RAND())</f>
        <v>-0.893585696809732</v>
      </c>
      <c r="D4843" s="25" t="n">
        <f aca="false">NORMSDIST(B4843)</f>
        <v>0.770832789346423</v>
      </c>
      <c r="E4843" s="25" t="n">
        <f aca="false">NORMSDIST(C4843)</f>
        <v>0.185771800982994</v>
      </c>
      <c r="F4843" s="23" t="n">
        <f aca="true">BETAINV(RAND(),T1_PERT!$F$5,T1_PERT!$G$5,T1_PERT!$C$5,T1_PERT!$E$5)</f>
        <v>5.03599790817812</v>
      </c>
      <c r="G4843" s="23" t="n">
        <f aca="false">BETAINV(D4843,T1_PERT!$F$6,T1_PERT!$G$6,T1_PERT!$C$6,T1_PERT!$E$6)</f>
        <v>6.19773553247893</v>
      </c>
      <c r="H4843" s="23" t="n">
        <f aca="true">BETAINV(RAND(),T1_PERT!$F$7,T1_PERT!$G$7,T1_PERT!$C$7,T1_PERT!$E$7)</f>
        <v>7.51657097092168</v>
      </c>
      <c r="I4843" s="23" t="n">
        <f aca="false">BETAINV(E4843,T1_PERT!$F$8,T1_PERT!$G$8,T1_PERT!$C$8,T1_PERT!$E$8)</f>
        <v>4.64480254355989</v>
      </c>
      <c r="J4843" s="23" t="n">
        <f aca="true">BETAINV(RAND(),T1_PERT!$F$9,T1_PERT!$G$9,T1_PERT!$C$9,T1_PERT!$E$9)</f>
        <v>3.58267037966587</v>
      </c>
      <c r="K4843" s="23" t="n">
        <f aca="true">BETAINV(RAND(),T1_PERT!$F$10,T1_PERT!$G$10,T1_PERT!$C$10,T1_PERT!$E$10)</f>
        <v>2.12790868717211</v>
      </c>
      <c r="L4843" s="23" t="n">
        <f aca="false">F4843+G4843+I4843+K4843</f>
        <v>18.0064446713891</v>
      </c>
      <c r="M4843" s="23" t="n">
        <f aca="false">F4843+H4843+J4843+K4843</f>
        <v>18.2631479459378</v>
      </c>
      <c r="N4843" s="23" t="n">
        <f aca="false">MAX(L4843,M4843)</f>
        <v>18.2631479459378</v>
      </c>
    </row>
    <row r="4844" customFormat="false" ht="15" hidden="false" customHeight="false" outlineLevel="0" collapsed="false">
      <c r="A4844" s="5" t="n">
        <v>4825</v>
      </c>
      <c r="B4844" s="25" t="n">
        <f aca="true">NORMSINV(RAND())</f>
        <v>0.112917710971901</v>
      </c>
      <c r="C4844" s="25" t="n">
        <f aca="true">$C$4*B4844+SQRT(1-$C$4^2)*NORMSINV(RAND())</f>
        <v>1.99902606601523</v>
      </c>
      <c r="D4844" s="25" t="n">
        <f aca="false">NORMSDIST(B4844)</f>
        <v>0.544952102594994</v>
      </c>
      <c r="E4844" s="25" t="n">
        <f aca="false">NORMSDIST(C4844)</f>
        <v>0.977197233176729</v>
      </c>
      <c r="F4844" s="23" t="n">
        <f aca="true">BETAINV(RAND(),T1_PERT!$F$5,T1_PERT!$G$5,T1_PERT!$C$5,T1_PERT!$E$5)</f>
        <v>4.63519699399088</v>
      </c>
      <c r="G4844" s="23" t="n">
        <f aca="false">BETAINV(D4844,T1_PERT!$F$6,T1_PERT!$G$6,T1_PERT!$C$6,T1_PERT!$E$6)</f>
        <v>5.39539252377897</v>
      </c>
      <c r="H4844" s="23" t="n">
        <f aca="true">BETAINV(RAND(),T1_PERT!$F$7,T1_PERT!$G$7,T1_PERT!$C$7,T1_PERT!$E$7)</f>
        <v>5.24198673394796</v>
      </c>
      <c r="I4844" s="23" t="n">
        <f aca="false">BETAINV(E4844,T1_PERT!$F$8,T1_PERT!$G$8,T1_PERT!$C$8,T1_PERT!$E$8)</f>
        <v>6.89344400715675</v>
      </c>
      <c r="J4844" s="23" t="n">
        <f aca="true">BETAINV(RAND(),T1_PERT!$F$9,T1_PERT!$G$9,T1_PERT!$C$9,T1_PERT!$E$9)</f>
        <v>4.50768068627869</v>
      </c>
      <c r="K4844" s="23" t="n">
        <f aca="true">BETAINV(RAND(),T1_PERT!$F$10,T1_PERT!$G$10,T1_PERT!$C$10,T1_PERT!$E$10)</f>
        <v>2.46196404570293</v>
      </c>
      <c r="L4844" s="23" t="n">
        <f aca="false">F4844+G4844+I4844+K4844</f>
        <v>19.3859975706295</v>
      </c>
      <c r="M4844" s="23" t="n">
        <f aca="false">F4844+H4844+J4844+K4844</f>
        <v>16.8468284599205</v>
      </c>
      <c r="N4844" s="23" t="n">
        <f aca="false">MAX(L4844,M4844)</f>
        <v>19.3859975706295</v>
      </c>
    </row>
    <row r="4845" customFormat="false" ht="15" hidden="false" customHeight="false" outlineLevel="0" collapsed="false">
      <c r="A4845" s="5" t="n">
        <v>4826</v>
      </c>
      <c r="B4845" s="25" t="n">
        <f aca="true">NORMSINV(RAND())</f>
        <v>-0.0153520522116881</v>
      </c>
      <c r="C4845" s="25" t="n">
        <f aca="true">$C$4*B4845+SQRT(1-$C$4^2)*NORMSINV(RAND())</f>
        <v>-0.16128499166719</v>
      </c>
      <c r="D4845" s="25" t="n">
        <f aca="false">NORMSDIST(B4845)</f>
        <v>0.493875657852553</v>
      </c>
      <c r="E4845" s="25" t="n">
        <f aca="false">NORMSDIST(C4845)</f>
        <v>0.435934471710227</v>
      </c>
      <c r="F4845" s="23" t="n">
        <f aca="true">BETAINV(RAND(),T1_PERT!$F$5,T1_PERT!$G$5,T1_PERT!$C$5,T1_PERT!$E$5)</f>
        <v>4.47060564972961</v>
      </c>
      <c r="G4845" s="23" t="n">
        <f aca="false">BETAINV(D4845,T1_PERT!$F$6,T1_PERT!$G$6,T1_PERT!$C$6,T1_PERT!$E$6)</f>
        <v>5.23594117881347</v>
      </c>
      <c r="H4845" s="23" t="n">
        <f aca="true">BETAINV(RAND(),T1_PERT!$F$7,T1_PERT!$G$7,T1_PERT!$C$7,T1_PERT!$E$7)</f>
        <v>6.90239392522226</v>
      </c>
      <c r="I4845" s="23" t="n">
        <f aca="false">BETAINV(E4845,T1_PERT!$F$8,T1_PERT!$G$8,T1_PERT!$C$8,T1_PERT!$E$8)</f>
        <v>5.13084096129029</v>
      </c>
      <c r="J4845" s="23" t="n">
        <f aca="true">BETAINV(RAND(),T1_PERT!$F$9,T1_PERT!$G$9,T1_PERT!$C$9,T1_PERT!$E$9)</f>
        <v>5.31871144015392</v>
      </c>
      <c r="K4845" s="23" t="n">
        <f aca="true">BETAINV(RAND(),T1_PERT!$F$10,T1_PERT!$G$10,T1_PERT!$C$10,T1_PERT!$E$10)</f>
        <v>2.70285171681824</v>
      </c>
      <c r="L4845" s="23" t="n">
        <f aca="false">F4845+G4845+I4845+K4845</f>
        <v>17.5402395066516</v>
      </c>
      <c r="M4845" s="23" t="n">
        <f aca="false">F4845+H4845+J4845+K4845</f>
        <v>19.394562731924</v>
      </c>
      <c r="N4845" s="23" t="n">
        <f aca="false">MAX(L4845,M4845)</f>
        <v>19.394562731924</v>
      </c>
    </row>
    <row r="4846" customFormat="false" ht="15" hidden="false" customHeight="false" outlineLevel="0" collapsed="false">
      <c r="A4846" s="5" t="n">
        <v>4827</v>
      </c>
      <c r="B4846" s="25" t="n">
        <f aca="true">NORMSINV(RAND())</f>
        <v>1.52776491667244</v>
      </c>
      <c r="C4846" s="25" t="n">
        <f aca="true">$C$4*B4846+SQRT(1-$C$4^2)*NORMSINV(RAND())</f>
        <v>-0.930036158860006</v>
      </c>
      <c r="D4846" s="25" t="n">
        <f aca="false">NORMSDIST(B4846)</f>
        <v>0.936714542104046</v>
      </c>
      <c r="E4846" s="25" t="n">
        <f aca="false">NORMSDIST(C4846)</f>
        <v>0.176176181577202</v>
      </c>
      <c r="F4846" s="23" t="n">
        <f aca="true">BETAINV(RAND(),T1_PERT!$F$5,T1_PERT!$G$5,T1_PERT!$C$5,T1_PERT!$E$5)</f>
        <v>4.23042050973856</v>
      </c>
      <c r="G4846" s="23" t="n">
        <f aca="false">BETAINV(D4846,T1_PERT!$F$6,T1_PERT!$G$6,T1_PERT!$C$6,T1_PERT!$E$6)</f>
        <v>7.15089036615062</v>
      </c>
      <c r="H4846" s="23" t="n">
        <f aca="true">BETAINV(RAND(),T1_PERT!$F$7,T1_PERT!$G$7,T1_PERT!$C$7,T1_PERT!$E$7)</f>
        <v>5.6268972232285</v>
      </c>
      <c r="I4846" s="23" t="n">
        <f aca="false">BETAINV(E4846,T1_PERT!$F$8,T1_PERT!$G$8,T1_PERT!$C$8,T1_PERT!$E$8)</f>
        <v>4.62449132851325</v>
      </c>
      <c r="J4846" s="23" t="n">
        <f aca="true">BETAINV(RAND(),T1_PERT!$F$9,T1_PERT!$G$9,T1_PERT!$C$9,T1_PERT!$E$9)</f>
        <v>3.74399837558726</v>
      </c>
      <c r="K4846" s="23" t="n">
        <f aca="true">BETAINV(RAND(),T1_PERT!$F$10,T1_PERT!$G$10,T1_PERT!$C$10,T1_PERT!$E$10)</f>
        <v>1.94018534438441</v>
      </c>
      <c r="L4846" s="23" t="n">
        <f aca="false">F4846+G4846+I4846+K4846</f>
        <v>17.9459875487868</v>
      </c>
      <c r="M4846" s="23" t="n">
        <f aca="false">F4846+H4846+J4846+K4846</f>
        <v>15.5415014529387</v>
      </c>
      <c r="N4846" s="23" t="n">
        <f aca="false">MAX(L4846,M4846)</f>
        <v>17.9459875487868</v>
      </c>
    </row>
    <row r="4847" customFormat="false" ht="15" hidden="false" customHeight="false" outlineLevel="0" collapsed="false">
      <c r="A4847" s="5" t="n">
        <v>4828</v>
      </c>
      <c r="B4847" s="25" t="n">
        <f aca="true">NORMSINV(RAND())</f>
        <v>0.0400092681202718</v>
      </c>
      <c r="C4847" s="25" t="n">
        <f aca="true">$C$4*B4847+SQRT(1-$C$4^2)*NORMSINV(RAND())</f>
        <v>-1.51490162929417</v>
      </c>
      <c r="D4847" s="25" t="n">
        <f aca="false">NORMSDIST(B4847)</f>
        <v>0.515957131340409</v>
      </c>
      <c r="E4847" s="25" t="n">
        <f aca="false">NORMSDIST(C4847)</f>
        <v>0.0648986588566589</v>
      </c>
      <c r="F4847" s="23" t="n">
        <f aca="true">BETAINV(RAND(),T1_PERT!$F$5,T1_PERT!$G$5,T1_PERT!$C$5,T1_PERT!$E$5)</f>
        <v>3.93856264142585</v>
      </c>
      <c r="G4847" s="23" t="n">
        <f aca="false">BETAINV(D4847,T1_PERT!$F$6,T1_PERT!$G$6,T1_PERT!$C$6,T1_PERT!$E$6)</f>
        <v>5.30441976930214</v>
      </c>
      <c r="H4847" s="23" t="n">
        <f aca="true">BETAINV(RAND(),T1_PERT!$F$7,T1_PERT!$G$7,T1_PERT!$C$7,T1_PERT!$E$7)</f>
        <v>7.42585312660332</v>
      </c>
      <c r="I4847" s="23" t="n">
        <f aca="false">BETAINV(E4847,T1_PERT!$F$8,T1_PERT!$G$8,T1_PERT!$C$8,T1_PERT!$E$8)</f>
        <v>4.35262778939462</v>
      </c>
      <c r="J4847" s="23" t="n">
        <f aca="true">BETAINV(RAND(),T1_PERT!$F$9,T1_PERT!$G$9,T1_PERT!$C$9,T1_PERT!$E$9)</f>
        <v>6.07521245434772</v>
      </c>
      <c r="K4847" s="23" t="n">
        <f aca="true">BETAINV(RAND(),T1_PERT!$F$10,T1_PERT!$G$10,T1_PERT!$C$10,T1_PERT!$E$10)</f>
        <v>2.52995883961368</v>
      </c>
      <c r="L4847" s="23" t="n">
        <f aca="false">F4847+G4847+I4847+K4847</f>
        <v>16.1255690397363</v>
      </c>
      <c r="M4847" s="23" t="n">
        <f aca="false">F4847+H4847+J4847+K4847</f>
        <v>19.9695870619906</v>
      </c>
      <c r="N4847" s="23" t="n">
        <f aca="false">MAX(L4847,M4847)</f>
        <v>19.9695870619906</v>
      </c>
    </row>
    <row r="4848" customFormat="false" ht="15" hidden="false" customHeight="false" outlineLevel="0" collapsed="false">
      <c r="A4848" s="5" t="n">
        <v>4829</v>
      </c>
      <c r="B4848" s="25" t="n">
        <f aca="true">NORMSINV(RAND())</f>
        <v>0.204058678694583</v>
      </c>
      <c r="C4848" s="25" t="n">
        <f aca="true">$C$4*B4848+SQRT(1-$C$4^2)*NORMSINV(RAND())</f>
        <v>1.01172302118137</v>
      </c>
      <c r="D4848" s="25" t="n">
        <f aca="false">NORMSDIST(B4848)</f>
        <v>0.580846177749688</v>
      </c>
      <c r="E4848" s="25" t="n">
        <f aca="false">NORMSDIST(C4848)</f>
        <v>0.844164747452645</v>
      </c>
      <c r="F4848" s="23" t="n">
        <f aca="true">BETAINV(RAND(),T1_PERT!$F$5,T1_PERT!$G$5,T1_PERT!$C$5,T1_PERT!$E$5)</f>
        <v>3.65677898551199</v>
      </c>
      <c r="G4848" s="23" t="n">
        <f aca="false">BETAINV(D4848,T1_PERT!$F$6,T1_PERT!$G$6,T1_PERT!$C$6,T1_PERT!$E$6)</f>
        <v>5.51019249828724</v>
      </c>
      <c r="H4848" s="23" t="n">
        <f aca="true">BETAINV(RAND(),T1_PERT!$F$7,T1_PERT!$G$7,T1_PERT!$C$7,T1_PERT!$E$7)</f>
        <v>4.3328700802421</v>
      </c>
      <c r="I4848" s="23" t="n">
        <f aca="false">BETAINV(E4848,T1_PERT!$F$8,T1_PERT!$G$8,T1_PERT!$C$8,T1_PERT!$E$8)</f>
        <v>6.10704889283798</v>
      </c>
      <c r="J4848" s="23" t="n">
        <f aca="true">BETAINV(RAND(),T1_PERT!$F$9,T1_PERT!$G$9,T1_PERT!$C$9,T1_PERT!$E$9)</f>
        <v>4.37583835865395</v>
      </c>
      <c r="K4848" s="23" t="n">
        <f aca="true">BETAINV(RAND(),T1_PERT!$F$10,T1_PERT!$G$10,T1_PERT!$C$10,T1_PERT!$E$10)</f>
        <v>1.90518128459709</v>
      </c>
      <c r="L4848" s="23" t="n">
        <f aca="false">F4848+G4848+I4848+K4848</f>
        <v>17.1792016612343</v>
      </c>
      <c r="M4848" s="23" t="n">
        <f aca="false">F4848+H4848+J4848+K4848</f>
        <v>14.2706687090051</v>
      </c>
      <c r="N4848" s="23" t="n">
        <f aca="false">MAX(L4848,M4848)</f>
        <v>17.1792016612343</v>
      </c>
    </row>
    <row r="4849" customFormat="false" ht="15" hidden="false" customHeight="false" outlineLevel="0" collapsed="false">
      <c r="A4849" s="5" t="n">
        <v>4830</v>
      </c>
      <c r="B4849" s="25" t="n">
        <f aca="true">NORMSINV(RAND())</f>
        <v>-0.257754639157203</v>
      </c>
      <c r="C4849" s="25" t="n">
        <f aca="true">$C$4*B4849+SQRT(1-$C$4^2)*NORMSINV(RAND())</f>
        <v>-2.10261614406052</v>
      </c>
      <c r="D4849" s="25" t="n">
        <f aca="false">NORMSDIST(B4849)</f>
        <v>0.398298137236582</v>
      </c>
      <c r="E4849" s="25" t="n">
        <f aca="false">NORMSDIST(C4849)</f>
        <v>0.0177496687767023</v>
      </c>
      <c r="F4849" s="23" t="n">
        <f aca="true">BETAINV(RAND(),T1_PERT!$F$5,T1_PERT!$G$5,T1_PERT!$C$5,T1_PERT!$E$5)</f>
        <v>4.25035813687413</v>
      </c>
      <c r="G4849" s="23" t="n">
        <f aca="false">BETAINV(D4849,T1_PERT!$F$6,T1_PERT!$G$6,T1_PERT!$C$6,T1_PERT!$E$6)</f>
        <v>4.94364103157517</v>
      </c>
      <c r="H4849" s="23" t="n">
        <f aca="true">BETAINV(RAND(),T1_PERT!$F$7,T1_PERT!$G$7,T1_PERT!$C$7,T1_PERT!$E$7)</f>
        <v>5.36476747278031</v>
      </c>
      <c r="I4849" s="23" t="n">
        <f aca="false">BETAINV(E4849,T1_PERT!$F$8,T1_PERT!$G$8,T1_PERT!$C$8,T1_PERT!$E$8)</f>
        <v>4.17619648852638</v>
      </c>
      <c r="J4849" s="23" t="n">
        <f aca="true">BETAINV(RAND(),T1_PERT!$F$9,T1_PERT!$G$9,T1_PERT!$C$9,T1_PERT!$E$9)</f>
        <v>4.50096135061515</v>
      </c>
      <c r="K4849" s="23" t="n">
        <f aca="true">BETAINV(RAND(),T1_PERT!$F$10,T1_PERT!$G$10,T1_PERT!$C$10,T1_PERT!$E$10)</f>
        <v>1.55678014578934</v>
      </c>
      <c r="L4849" s="23" t="n">
        <f aca="false">F4849+G4849+I4849+K4849</f>
        <v>14.926975802765</v>
      </c>
      <c r="M4849" s="23" t="n">
        <f aca="false">F4849+H4849+J4849+K4849</f>
        <v>15.6728671060589</v>
      </c>
      <c r="N4849" s="23" t="n">
        <f aca="false">MAX(L4849,M4849)</f>
        <v>15.6728671060589</v>
      </c>
    </row>
    <row r="4850" customFormat="false" ht="15" hidden="false" customHeight="false" outlineLevel="0" collapsed="false">
      <c r="A4850" s="5" t="n">
        <v>4831</v>
      </c>
      <c r="B4850" s="25" t="n">
        <f aca="true">NORMSINV(RAND())</f>
        <v>0.693781698533344</v>
      </c>
      <c r="C4850" s="25" t="n">
        <f aca="true">$C$4*B4850+SQRT(1-$C$4^2)*NORMSINV(RAND())</f>
        <v>1.60875982885737</v>
      </c>
      <c r="D4850" s="25" t="n">
        <f aca="false">NORMSDIST(B4850)</f>
        <v>0.756090439198215</v>
      </c>
      <c r="E4850" s="25" t="n">
        <f aca="false">NORMSDIST(C4850)</f>
        <v>0.946165566060322</v>
      </c>
      <c r="F4850" s="23" t="n">
        <f aca="true">BETAINV(RAND(),T1_PERT!$F$5,T1_PERT!$G$5,T1_PERT!$C$5,T1_PERT!$E$5)</f>
        <v>2.85234071987091</v>
      </c>
      <c r="G4850" s="23" t="n">
        <f aca="false">BETAINV(D4850,T1_PERT!$F$6,T1_PERT!$G$6,T1_PERT!$C$6,T1_PERT!$E$6)</f>
        <v>6.13666365331172</v>
      </c>
      <c r="H4850" s="23" t="n">
        <f aca="true">BETAINV(RAND(),T1_PERT!$F$7,T1_PERT!$G$7,T1_PERT!$C$7,T1_PERT!$E$7)</f>
        <v>6.07662862462762</v>
      </c>
      <c r="I4850" s="23" t="n">
        <f aca="false">BETAINV(E4850,T1_PERT!$F$8,T1_PERT!$G$8,T1_PERT!$C$8,T1_PERT!$E$8)</f>
        <v>6.60135126012159</v>
      </c>
      <c r="J4850" s="23" t="n">
        <f aca="true">BETAINV(RAND(),T1_PERT!$F$9,T1_PERT!$G$9,T1_PERT!$C$9,T1_PERT!$E$9)</f>
        <v>4.1809634479905</v>
      </c>
      <c r="K4850" s="23" t="n">
        <f aca="true">BETAINV(RAND(),T1_PERT!$F$10,T1_PERT!$G$10,T1_PERT!$C$10,T1_PERT!$E$10)</f>
        <v>2.36414320214264</v>
      </c>
      <c r="L4850" s="23" t="n">
        <f aca="false">F4850+G4850+I4850+K4850</f>
        <v>17.9544988354469</v>
      </c>
      <c r="M4850" s="23" t="n">
        <f aca="false">F4850+H4850+J4850+K4850</f>
        <v>15.4740759946317</v>
      </c>
      <c r="N4850" s="23" t="n">
        <f aca="false">MAX(L4850,M4850)</f>
        <v>17.9544988354469</v>
      </c>
    </row>
    <row r="4851" customFormat="false" ht="15" hidden="false" customHeight="false" outlineLevel="0" collapsed="false">
      <c r="A4851" s="5" t="n">
        <v>4832</v>
      </c>
      <c r="B4851" s="25" t="n">
        <f aca="true">NORMSINV(RAND())</f>
        <v>0.227429924013408</v>
      </c>
      <c r="C4851" s="25" t="n">
        <f aca="true">$C$4*B4851+SQRT(1-$C$4^2)*NORMSINV(RAND())</f>
        <v>0.0682341908974207</v>
      </c>
      <c r="D4851" s="25" t="n">
        <f aca="false">NORMSDIST(B4851)</f>
        <v>0.589955273066807</v>
      </c>
      <c r="E4851" s="25" t="n">
        <f aca="false">NORMSDIST(C4851)</f>
        <v>0.527200395007106</v>
      </c>
      <c r="F4851" s="23" t="n">
        <f aca="true">BETAINV(RAND(),T1_PERT!$F$5,T1_PERT!$G$5,T1_PERT!$C$5,T1_PERT!$E$5)</f>
        <v>4.4293986651748</v>
      </c>
      <c r="G4851" s="23" t="n">
        <f aca="false">BETAINV(D4851,T1_PERT!$F$6,T1_PERT!$G$6,T1_PERT!$C$6,T1_PERT!$E$6)</f>
        <v>5.5397946837023</v>
      </c>
      <c r="H4851" s="23" t="n">
        <f aca="true">BETAINV(RAND(),T1_PERT!$F$7,T1_PERT!$G$7,T1_PERT!$C$7,T1_PERT!$E$7)</f>
        <v>5.92221592563727</v>
      </c>
      <c r="I4851" s="23" t="n">
        <f aca="false">BETAINV(E4851,T1_PERT!$F$8,T1_PERT!$G$8,T1_PERT!$C$8,T1_PERT!$E$8)</f>
        <v>5.30935332569391</v>
      </c>
      <c r="J4851" s="23" t="n">
        <f aca="true">BETAINV(RAND(),T1_PERT!$F$9,T1_PERT!$G$9,T1_PERT!$C$9,T1_PERT!$E$9)</f>
        <v>3.44537568092137</v>
      </c>
      <c r="K4851" s="23" t="n">
        <f aca="true">BETAINV(RAND(),T1_PERT!$F$10,T1_PERT!$G$10,T1_PERT!$C$10,T1_PERT!$E$10)</f>
        <v>1.79512454537676</v>
      </c>
      <c r="L4851" s="23" t="n">
        <f aca="false">F4851+G4851+I4851+K4851</f>
        <v>17.0736712199478</v>
      </c>
      <c r="M4851" s="23" t="n">
        <f aca="false">F4851+H4851+J4851+K4851</f>
        <v>15.5921148171102</v>
      </c>
      <c r="N4851" s="23" t="n">
        <f aca="false">MAX(L4851,M4851)</f>
        <v>17.0736712199478</v>
      </c>
    </row>
    <row r="4852" customFormat="false" ht="15" hidden="false" customHeight="false" outlineLevel="0" collapsed="false">
      <c r="A4852" s="5" t="n">
        <v>4833</v>
      </c>
      <c r="B4852" s="25" t="n">
        <f aca="true">NORMSINV(RAND())</f>
        <v>2.39323389711849</v>
      </c>
      <c r="C4852" s="25" t="n">
        <f aca="true">$C$4*B4852+SQRT(1-$C$4^2)*NORMSINV(RAND())</f>
        <v>1.26819192529176</v>
      </c>
      <c r="D4852" s="25" t="n">
        <f aca="false">NORMSDIST(B4852)</f>
        <v>0.991649704593412</v>
      </c>
      <c r="E4852" s="25" t="n">
        <f aca="false">NORMSDIST(C4852)</f>
        <v>0.897635290045123</v>
      </c>
      <c r="F4852" s="23" t="n">
        <f aca="true">BETAINV(RAND(),T1_PERT!$F$5,T1_PERT!$G$5,T1_PERT!$C$5,T1_PERT!$E$5)</f>
        <v>4.06989112004521</v>
      </c>
      <c r="G4852" s="23" t="n">
        <f aca="false">BETAINV(D4852,T1_PERT!$F$6,T1_PERT!$G$6,T1_PERT!$C$6,T1_PERT!$E$6)</f>
        <v>7.98638621307485</v>
      </c>
      <c r="H4852" s="23" t="n">
        <f aca="true">BETAINV(RAND(),T1_PERT!$F$7,T1_PERT!$G$7,T1_PERT!$C$7,T1_PERT!$E$7)</f>
        <v>4.52726183478552</v>
      </c>
      <c r="I4852" s="23" t="n">
        <f aca="false">BETAINV(E4852,T1_PERT!$F$8,T1_PERT!$G$8,T1_PERT!$C$8,T1_PERT!$E$8)</f>
        <v>6.32440491645493</v>
      </c>
      <c r="J4852" s="23" t="n">
        <f aca="true">BETAINV(RAND(),T1_PERT!$F$9,T1_PERT!$G$9,T1_PERT!$C$9,T1_PERT!$E$9)</f>
        <v>4.2134227966119</v>
      </c>
      <c r="K4852" s="23" t="n">
        <f aca="true">BETAINV(RAND(),T1_PERT!$F$10,T1_PERT!$G$10,T1_PERT!$C$10,T1_PERT!$E$10)</f>
        <v>1.5458328191144</v>
      </c>
      <c r="L4852" s="23" t="n">
        <f aca="false">F4852+G4852+I4852+K4852</f>
        <v>19.9265150686894</v>
      </c>
      <c r="M4852" s="23" t="n">
        <f aca="false">F4852+H4852+J4852+K4852</f>
        <v>14.356408570557</v>
      </c>
      <c r="N4852" s="23" t="n">
        <f aca="false">MAX(L4852,M4852)</f>
        <v>19.9265150686894</v>
      </c>
    </row>
    <row r="4853" customFormat="false" ht="15" hidden="false" customHeight="false" outlineLevel="0" collapsed="false">
      <c r="A4853" s="5" t="n">
        <v>4834</v>
      </c>
      <c r="B4853" s="25" t="n">
        <f aca="true">NORMSINV(RAND())</f>
        <v>-0.29688559851793</v>
      </c>
      <c r="C4853" s="25" t="n">
        <f aca="true">$C$4*B4853+SQRT(1-$C$4^2)*NORMSINV(RAND())</f>
        <v>-0.49475600014999</v>
      </c>
      <c r="D4853" s="25" t="n">
        <f aca="false">NORMSDIST(B4853)</f>
        <v>0.383276925730577</v>
      </c>
      <c r="E4853" s="25" t="n">
        <f aca="false">NORMSDIST(C4853)</f>
        <v>0.310386183293331</v>
      </c>
      <c r="F4853" s="23" t="n">
        <f aca="true">BETAINV(RAND(),T1_PERT!$F$5,T1_PERT!$G$5,T1_PERT!$C$5,T1_PERT!$E$5)</f>
        <v>3.93254594198301</v>
      </c>
      <c r="G4853" s="23" t="n">
        <f aca="false">BETAINV(D4853,T1_PERT!$F$6,T1_PERT!$G$6,T1_PERT!$C$6,T1_PERT!$E$6)</f>
        <v>4.89779645929948</v>
      </c>
      <c r="H4853" s="23" t="n">
        <f aca="true">BETAINV(RAND(),T1_PERT!$F$7,T1_PERT!$G$7,T1_PERT!$C$7,T1_PERT!$E$7)</f>
        <v>5.78657651047231</v>
      </c>
      <c r="I4853" s="23" t="n">
        <f aca="false">BETAINV(E4853,T1_PERT!$F$8,T1_PERT!$G$8,T1_PERT!$C$8,T1_PERT!$E$8)</f>
        <v>4.89199773247886</v>
      </c>
      <c r="J4853" s="23" t="n">
        <f aca="true">BETAINV(RAND(),T1_PERT!$F$9,T1_PERT!$G$9,T1_PERT!$C$9,T1_PERT!$E$9)</f>
        <v>4.45569617833233</v>
      </c>
      <c r="K4853" s="23" t="n">
        <f aca="true">BETAINV(RAND(),T1_PERT!$F$10,T1_PERT!$G$10,T1_PERT!$C$10,T1_PERT!$E$10)</f>
        <v>2.55797542136562</v>
      </c>
      <c r="L4853" s="23" t="n">
        <f aca="false">F4853+G4853+I4853+K4853</f>
        <v>16.280315555127</v>
      </c>
      <c r="M4853" s="23" t="n">
        <f aca="false">F4853+H4853+J4853+K4853</f>
        <v>16.7327940521533</v>
      </c>
      <c r="N4853" s="23" t="n">
        <f aca="false">MAX(L4853,M4853)</f>
        <v>16.7327940521533</v>
      </c>
    </row>
    <row r="4854" customFormat="false" ht="15" hidden="false" customHeight="false" outlineLevel="0" collapsed="false">
      <c r="A4854" s="5" t="n">
        <v>4835</v>
      </c>
      <c r="B4854" s="25" t="n">
        <f aca="true">NORMSINV(RAND())</f>
        <v>0.049753104536013</v>
      </c>
      <c r="C4854" s="25" t="n">
        <f aca="true">$C$4*B4854+SQRT(1-$C$4^2)*NORMSINV(RAND())</f>
        <v>-0.195048437407283</v>
      </c>
      <c r="D4854" s="25" t="n">
        <f aca="false">NORMSDIST(B4854)</f>
        <v>0.519840431237124</v>
      </c>
      <c r="E4854" s="25" t="n">
        <f aca="false">NORMSDIST(C4854)</f>
        <v>0.4226775140924</v>
      </c>
      <c r="F4854" s="23" t="n">
        <f aca="true">BETAINV(RAND(),T1_PERT!$F$5,T1_PERT!$G$5,T1_PERT!$C$5,T1_PERT!$E$5)</f>
        <v>4.74881361686144</v>
      </c>
      <c r="G4854" s="23" t="n">
        <f aca="false">BETAINV(D4854,T1_PERT!$F$6,T1_PERT!$G$6,T1_PERT!$C$6,T1_PERT!$E$6)</f>
        <v>5.31652808371186</v>
      </c>
      <c r="H4854" s="23" t="n">
        <f aca="true">BETAINV(RAND(),T1_PERT!$F$7,T1_PERT!$G$7,T1_PERT!$C$7,T1_PERT!$E$7)</f>
        <v>7.67903944019579</v>
      </c>
      <c r="I4854" s="23" t="n">
        <f aca="false">BETAINV(E4854,T1_PERT!$F$8,T1_PERT!$G$8,T1_PERT!$C$8,T1_PERT!$E$8)</f>
        <v>5.10547720981731</v>
      </c>
      <c r="J4854" s="23" t="n">
        <f aca="true">BETAINV(RAND(),T1_PERT!$F$9,T1_PERT!$G$9,T1_PERT!$C$9,T1_PERT!$E$9)</f>
        <v>3.7719257965524</v>
      </c>
      <c r="K4854" s="23" t="n">
        <f aca="true">BETAINV(RAND(),T1_PERT!$F$10,T1_PERT!$G$10,T1_PERT!$C$10,T1_PERT!$E$10)</f>
        <v>2.12281218843248</v>
      </c>
      <c r="L4854" s="23" t="n">
        <f aca="false">F4854+G4854+I4854+K4854</f>
        <v>17.2936310988231</v>
      </c>
      <c r="M4854" s="23" t="n">
        <f aca="false">F4854+H4854+J4854+K4854</f>
        <v>18.3225910420421</v>
      </c>
      <c r="N4854" s="23" t="n">
        <f aca="false">MAX(L4854,M4854)</f>
        <v>18.3225910420421</v>
      </c>
    </row>
    <row r="4855" customFormat="false" ht="15" hidden="false" customHeight="false" outlineLevel="0" collapsed="false">
      <c r="A4855" s="5" t="n">
        <v>4836</v>
      </c>
      <c r="B4855" s="25" t="n">
        <f aca="true">NORMSINV(RAND())</f>
        <v>1.27034147236919</v>
      </c>
      <c r="C4855" s="25" t="n">
        <f aca="true">$C$4*B4855+SQRT(1-$C$4^2)*NORMSINV(RAND())</f>
        <v>1.17793308481778</v>
      </c>
      <c r="D4855" s="25" t="n">
        <f aca="false">NORMSDIST(B4855)</f>
        <v>0.898018489278427</v>
      </c>
      <c r="E4855" s="25" t="n">
        <f aca="false">NORMSDIST(C4855)</f>
        <v>0.88058835798285</v>
      </c>
      <c r="F4855" s="23" t="n">
        <f aca="true">BETAINV(RAND(),T1_PERT!$F$5,T1_PERT!$G$5,T1_PERT!$C$5,T1_PERT!$E$5)</f>
        <v>3.20349318490823</v>
      </c>
      <c r="G4855" s="23" t="n">
        <f aca="false">BETAINV(D4855,T1_PERT!$F$6,T1_PERT!$G$6,T1_PERT!$C$6,T1_PERT!$E$6)</f>
        <v>6.85341892744279</v>
      </c>
      <c r="H4855" s="23" t="n">
        <f aca="true">BETAINV(RAND(),T1_PERT!$F$7,T1_PERT!$G$7,T1_PERT!$C$7,T1_PERT!$E$7)</f>
        <v>5.89940848125956</v>
      </c>
      <c r="I4855" s="23" t="n">
        <f aca="false">BETAINV(E4855,T1_PERT!$F$8,T1_PERT!$G$8,T1_PERT!$C$8,T1_PERT!$E$8)</f>
        <v>6.24854288561138</v>
      </c>
      <c r="J4855" s="23" t="n">
        <f aca="true">BETAINV(RAND(),T1_PERT!$F$9,T1_PERT!$G$9,T1_PERT!$C$9,T1_PERT!$E$9)</f>
        <v>4.66506035173567</v>
      </c>
      <c r="K4855" s="23" t="n">
        <f aca="true">BETAINV(RAND(),T1_PERT!$F$10,T1_PERT!$G$10,T1_PERT!$C$10,T1_PERT!$E$10)</f>
        <v>1.84316644073541</v>
      </c>
      <c r="L4855" s="23" t="n">
        <f aca="false">F4855+G4855+I4855+K4855</f>
        <v>18.1486214386978</v>
      </c>
      <c r="M4855" s="23" t="n">
        <f aca="false">F4855+H4855+J4855+K4855</f>
        <v>15.6111284586389</v>
      </c>
      <c r="N4855" s="23" t="n">
        <f aca="false">MAX(L4855,M4855)</f>
        <v>18.1486214386978</v>
      </c>
    </row>
    <row r="4856" customFormat="false" ht="15" hidden="false" customHeight="false" outlineLevel="0" collapsed="false">
      <c r="A4856" s="5" t="n">
        <v>4837</v>
      </c>
      <c r="B4856" s="25" t="n">
        <f aca="true">NORMSINV(RAND())</f>
        <v>-0.316323212408195</v>
      </c>
      <c r="C4856" s="25" t="n">
        <f aca="true">$C$4*B4856+SQRT(1-$C$4^2)*NORMSINV(RAND())</f>
        <v>-1.21098923503645</v>
      </c>
      <c r="D4856" s="25" t="n">
        <f aca="false">NORMSDIST(B4856)</f>
        <v>0.375878597035084</v>
      </c>
      <c r="E4856" s="25" t="n">
        <f aca="false">NORMSDIST(C4856)</f>
        <v>0.112949765232205</v>
      </c>
      <c r="F4856" s="23" t="n">
        <f aca="true">BETAINV(RAND(),T1_PERT!$F$5,T1_PERT!$G$5,T1_PERT!$C$5,T1_PERT!$E$5)</f>
        <v>3.50493148459358</v>
      </c>
      <c r="G4856" s="23" t="n">
        <f aca="false">BETAINV(D4856,T1_PERT!$F$6,T1_PERT!$G$6,T1_PERT!$C$6,T1_PERT!$E$6)</f>
        <v>4.87517935369071</v>
      </c>
      <c r="H4856" s="23" t="n">
        <f aca="true">BETAINV(RAND(),T1_PERT!$F$7,T1_PERT!$G$7,T1_PERT!$C$7,T1_PERT!$E$7)</f>
        <v>5.84671853973679</v>
      </c>
      <c r="I4856" s="23" t="n">
        <f aca="false">BETAINV(E4856,T1_PERT!$F$8,T1_PERT!$G$8,T1_PERT!$C$8,T1_PERT!$E$8)</f>
        <v>4.48121923395401</v>
      </c>
      <c r="J4856" s="23" t="n">
        <f aca="true">BETAINV(RAND(),T1_PERT!$F$9,T1_PERT!$G$9,T1_PERT!$C$9,T1_PERT!$E$9)</f>
        <v>3.80050000143105</v>
      </c>
      <c r="K4856" s="23" t="n">
        <f aca="true">BETAINV(RAND(),T1_PERT!$F$10,T1_PERT!$G$10,T1_PERT!$C$10,T1_PERT!$E$10)</f>
        <v>2.03389223312004</v>
      </c>
      <c r="L4856" s="23" t="n">
        <f aca="false">F4856+G4856+I4856+K4856</f>
        <v>14.8952223053583</v>
      </c>
      <c r="M4856" s="23" t="n">
        <f aca="false">F4856+H4856+J4856+K4856</f>
        <v>15.1860422588815</v>
      </c>
      <c r="N4856" s="23" t="n">
        <f aca="false">MAX(L4856,M4856)</f>
        <v>15.1860422588815</v>
      </c>
    </row>
    <row r="4857" customFormat="false" ht="15" hidden="false" customHeight="false" outlineLevel="0" collapsed="false">
      <c r="A4857" s="5" t="n">
        <v>4838</v>
      </c>
      <c r="B4857" s="25" t="n">
        <f aca="true">NORMSINV(RAND())</f>
        <v>0.622148063036397</v>
      </c>
      <c r="C4857" s="25" t="n">
        <f aca="true">$C$4*B4857+SQRT(1-$C$4^2)*NORMSINV(RAND())</f>
        <v>0.422237514665654</v>
      </c>
      <c r="D4857" s="25" t="n">
        <f aca="false">NORMSDIST(B4857)</f>
        <v>0.733077743232217</v>
      </c>
      <c r="E4857" s="25" t="n">
        <f aca="false">NORMSDIST(C4857)</f>
        <v>0.663574169155126</v>
      </c>
      <c r="F4857" s="23" t="n">
        <f aca="true">BETAINV(RAND(),T1_PERT!$F$5,T1_PERT!$G$5,T1_PERT!$C$5,T1_PERT!$E$5)</f>
        <v>4.76567173317151</v>
      </c>
      <c r="G4857" s="23" t="n">
        <f aca="false">BETAINV(D4857,T1_PERT!$F$6,T1_PERT!$G$6,T1_PERT!$C$6,T1_PERT!$E$6)</f>
        <v>6.04491924139683</v>
      </c>
      <c r="H4857" s="23" t="n">
        <f aca="true">BETAINV(RAND(),T1_PERT!$F$7,T1_PERT!$G$7,T1_PERT!$C$7,T1_PERT!$E$7)</f>
        <v>3.76416404449084</v>
      </c>
      <c r="I4857" s="23" t="n">
        <f aca="false">BETAINV(E4857,T1_PERT!$F$8,T1_PERT!$G$8,T1_PERT!$C$8,T1_PERT!$E$8)</f>
        <v>5.60123698100118</v>
      </c>
      <c r="J4857" s="23" t="n">
        <f aca="true">BETAINV(RAND(),T1_PERT!$F$9,T1_PERT!$G$9,T1_PERT!$C$9,T1_PERT!$E$9)</f>
        <v>3.56870564173323</v>
      </c>
      <c r="K4857" s="23" t="n">
        <f aca="true">BETAINV(RAND(),T1_PERT!$F$10,T1_PERT!$G$10,T1_PERT!$C$10,T1_PERT!$E$10)</f>
        <v>2.2044905831854</v>
      </c>
      <c r="L4857" s="23" t="n">
        <f aca="false">F4857+G4857+I4857+K4857</f>
        <v>18.6163185387549</v>
      </c>
      <c r="M4857" s="23" t="n">
        <f aca="false">F4857+H4857+J4857+K4857</f>
        <v>14.303032002581</v>
      </c>
      <c r="N4857" s="23" t="n">
        <f aca="false">MAX(L4857,M4857)</f>
        <v>18.6163185387549</v>
      </c>
    </row>
    <row r="4858" customFormat="false" ht="15" hidden="false" customHeight="false" outlineLevel="0" collapsed="false">
      <c r="A4858" s="5" t="n">
        <v>4839</v>
      </c>
      <c r="B4858" s="25" t="n">
        <f aca="true">NORMSINV(RAND())</f>
        <v>-0.0248602807138312</v>
      </c>
      <c r="C4858" s="25" t="n">
        <f aca="true">$C$4*B4858+SQRT(1-$C$4^2)*NORMSINV(RAND())</f>
        <v>-1.25733264244167</v>
      </c>
      <c r="D4858" s="25" t="n">
        <f aca="false">NORMSDIST(B4858)</f>
        <v>0.490083204416533</v>
      </c>
      <c r="E4858" s="25" t="n">
        <f aca="false">NORMSDIST(C4858)</f>
        <v>0.104316604322968</v>
      </c>
      <c r="F4858" s="23" t="n">
        <f aca="true">BETAINV(RAND(),T1_PERT!$F$5,T1_PERT!$G$5,T1_PERT!$C$5,T1_PERT!$E$5)</f>
        <v>3.7334931770311</v>
      </c>
      <c r="G4858" s="23" t="n">
        <f aca="false">BETAINV(D4858,T1_PERT!$F$6,T1_PERT!$G$6,T1_PERT!$C$6,T1_PERT!$E$6)</f>
        <v>5.22423684260157</v>
      </c>
      <c r="H4858" s="23" t="n">
        <f aca="true">BETAINV(RAND(),T1_PERT!$F$7,T1_PERT!$G$7,T1_PERT!$C$7,T1_PERT!$E$7)</f>
        <v>4.40526468894178</v>
      </c>
      <c r="I4858" s="23" t="n">
        <f aca="false">BETAINV(E4858,T1_PERT!$F$8,T1_PERT!$G$8,T1_PERT!$C$8,T1_PERT!$E$8)</f>
        <v>4.45985207744511</v>
      </c>
      <c r="J4858" s="23" t="n">
        <f aca="true">BETAINV(RAND(),T1_PERT!$F$9,T1_PERT!$G$9,T1_PERT!$C$9,T1_PERT!$E$9)</f>
        <v>5.38984648848906</v>
      </c>
      <c r="K4858" s="23" t="n">
        <f aca="true">BETAINV(RAND(),T1_PERT!$F$10,T1_PERT!$G$10,T1_PERT!$C$10,T1_PERT!$E$10)</f>
        <v>2.22781282046286</v>
      </c>
      <c r="L4858" s="23" t="n">
        <f aca="false">F4858+G4858+I4858+K4858</f>
        <v>15.6453949175406</v>
      </c>
      <c r="M4858" s="23" t="n">
        <f aca="false">F4858+H4858+J4858+K4858</f>
        <v>15.7564171749248</v>
      </c>
      <c r="N4858" s="23" t="n">
        <f aca="false">MAX(L4858,M4858)</f>
        <v>15.7564171749248</v>
      </c>
    </row>
    <row r="4859" customFormat="false" ht="15" hidden="false" customHeight="false" outlineLevel="0" collapsed="false">
      <c r="A4859" s="5" t="n">
        <v>4840</v>
      </c>
      <c r="B4859" s="25" t="n">
        <f aca="true">NORMSINV(RAND())</f>
        <v>-0.235591021010556</v>
      </c>
      <c r="C4859" s="25" t="n">
        <f aca="true">$C$4*B4859+SQRT(1-$C$4^2)*NORMSINV(RAND())</f>
        <v>0.327573000251316</v>
      </c>
      <c r="D4859" s="25" t="n">
        <f aca="false">NORMSDIST(B4859)</f>
        <v>0.406875020781976</v>
      </c>
      <c r="E4859" s="25" t="n">
        <f aca="false">NORMSDIST(C4859)</f>
        <v>0.628382730410295</v>
      </c>
      <c r="F4859" s="23" t="n">
        <f aca="true">BETAINV(RAND(),T1_PERT!$F$5,T1_PERT!$G$5,T1_PERT!$C$5,T1_PERT!$E$5)</f>
        <v>4.01141344743083</v>
      </c>
      <c r="G4859" s="23" t="n">
        <f aca="false">BETAINV(D4859,T1_PERT!$F$6,T1_PERT!$G$6,T1_PERT!$C$6,T1_PERT!$E$6)</f>
        <v>4.96978744240811</v>
      </c>
      <c r="H4859" s="23" t="n">
        <f aca="true">BETAINV(RAND(),T1_PERT!$F$7,T1_PERT!$G$7,T1_PERT!$C$7,T1_PERT!$E$7)</f>
        <v>4.37904965917076</v>
      </c>
      <c r="I4859" s="23" t="n">
        <f aca="false">BETAINV(E4859,T1_PERT!$F$8,T1_PERT!$G$8,T1_PERT!$C$8,T1_PERT!$E$8)</f>
        <v>5.52164907089037</v>
      </c>
      <c r="J4859" s="23" t="n">
        <f aca="true">BETAINV(RAND(),T1_PERT!$F$9,T1_PERT!$G$9,T1_PERT!$C$9,T1_PERT!$E$9)</f>
        <v>4.13297364393718</v>
      </c>
      <c r="K4859" s="23" t="n">
        <f aca="true">BETAINV(RAND(),T1_PERT!$F$10,T1_PERT!$G$10,T1_PERT!$C$10,T1_PERT!$E$10)</f>
        <v>1.68484340323407</v>
      </c>
      <c r="L4859" s="23" t="n">
        <f aca="false">F4859+G4859+I4859+K4859</f>
        <v>16.1876933639634</v>
      </c>
      <c r="M4859" s="23" t="n">
        <f aca="false">F4859+H4859+J4859+K4859</f>
        <v>14.2082801537728</v>
      </c>
      <c r="N4859" s="23" t="n">
        <f aca="false">MAX(L4859,M4859)</f>
        <v>16.1876933639634</v>
      </c>
    </row>
    <row r="4860" customFormat="false" ht="15" hidden="false" customHeight="false" outlineLevel="0" collapsed="false">
      <c r="A4860" s="5" t="n">
        <v>4841</v>
      </c>
      <c r="B4860" s="25" t="n">
        <f aca="true">NORMSINV(RAND())</f>
        <v>0.119380011169343</v>
      </c>
      <c r="C4860" s="25" t="n">
        <f aca="true">$C$4*B4860+SQRT(1-$C$4^2)*NORMSINV(RAND())</f>
        <v>0.535731252141416</v>
      </c>
      <c r="D4860" s="25" t="n">
        <f aca="false">NORMSDIST(B4860)</f>
        <v>0.547512851593869</v>
      </c>
      <c r="E4860" s="25" t="n">
        <f aca="false">NORMSDIST(C4860)</f>
        <v>0.703927849349546</v>
      </c>
      <c r="F4860" s="23" t="n">
        <f aca="true">BETAINV(RAND(),T1_PERT!$F$5,T1_PERT!$G$5,T1_PERT!$C$5,T1_PERT!$E$5)</f>
        <v>4.20846930807237</v>
      </c>
      <c r="G4860" s="23" t="n">
        <f aca="false">BETAINV(D4860,T1_PERT!$F$6,T1_PERT!$G$6,T1_PERT!$C$6,T1_PERT!$E$6)</f>
        <v>5.40349539794185</v>
      </c>
      <c r="H4860" s="23" t="n">
        <f aca="true">BETAINV(RAND(),T1_PERT!$F$7,T1_PERT!$G$7,T1_PERT!$C$7,T1_PERT!$E$7)</f>
        <v>6.01625168088616</v>
      </c>
      <c r="I4860" s="23" t="n">
        <f aca="false">BETAINV(E4860,T1_PERT!$F$8,T1_PERT!$G$8,T1_PERT!$C$8,T1_PERT!$E$8)</f>
        <v>5.69770637215255</v>
      </c>
      <c r="J4860" s="23" t="n">
        <f aca="true">BETAINV(RAND(),T1_PERT!$F$9,T1_PERT!$G$9,T1_PERT!$C$9,T1_PERT!$E$9)</f>
        <v>4.61959045634459</v>
      </c>
      <c r="K4860" s="23" t="n">
        <f aca="true">BETAINV(RAND(),T1_PERT!$F$10,T1_PERT!$G$10,T1_PERT!$C$10,T1_PERT!$E$10)</f>
        <v>1.42351278574891</v>
      </c>
      <c r="L4860" s="23" t="n">
        <f aca="false">F4860+G4860+I4860+K4860</f>
        <v>16.7331838639157</v>
      </c>
      <c r="M4860" s="23" t="n">
        <f aca="false">F4860+H4860+J4860+K4860</f>
        <v>16.267824231052</v>
      </c>
      <c r="N4860" s="23" t="n">
        <f aca="false">MAX(L4860,M4860)</f>
        <v>16.7331838639157</v>
      </c>
    </row>
    <row r="4861" customFormat="false" ht="15" hidden="false" customHeight="false" outlineLevel="0" collapsed="false">
      <c r="A4861" s="5" t="n">
        <v>4842</v>
      </c>
      <c r="B4861" s="25" t="n">
        <f aca="true">NORMSINV(RAND())</f>
        <v>-1.17502057279927</v>
      </c>
      <c r="C4861" s="25" t="n">
        <f aca="true">$C$4*B4861+SQRT(1-$C$4^2)*NORMSINV(RAND())</f>
        <v>-0.419254578551162</v>
      </c>
      <c r="D4861" s="25" t="n">
        <f aca="false">NORMSDIST(B4861)</f>
        <v>0.119993242619901</v>
      </c>
      <c r="E4861" s="25" t="n">
        <f aca="false">NORMSDIST(C4861)</f>
        <v>0.337515044079573</v>
      </c>
      <c r="F4861" s="23" t="n">
        <f aca="true">BETAINV(RAND(),T1_PERT!$F$5,T1_PERT!$G$5,T1_PERT!$C$5,T1_PERT!$E$5)</f>
        <v>4.11838504875962</v>
      </c>
      <c r="G4861" s="23" t="n">
        <f aca="false">BETAINV(D4861,T1_PERT!$F$6,T1_PERT!$G$6,T1_PERT!$C$6,T1_PERT!$E$6)</f>
        <v>4.00556938058374</v>
      </c>
      <c r="H4861" s="23" t="n">
        <f aca="true">BETAINV(RAND(),T1_PERT!$F$7,T1_PERT!$G$7,T1_PERT!$C$7,T1_PERT!$E$7)</f>
        <v>4.14626478505105</v>
      </c>
      <c r="I4861" s="23" t="n">
        <f aca="false">BETAINV(E4861,T1_PERT!$F$8,T1_PERT!$G$8,T1_PERT!$C$8,T1_PERT!$E$8)</f>
        <v>4.94369180923811</v>
      </c>
      <c r="J4861" s="23" t="n">
        <f aca="true">BETAINV(RAND(),T1_PERT!$F$9,T1_PERT!$G$9,T1_PERT!$C$9,T1_PERT!$E$9)</f>
        <v>3.60995116174632</v>
      </c>
      <c r="K4861" s="23" t="n">
        <f aca="true">BETAINV(RAND(),T1_PERT!$F$10,T1_PERT!$G$10,T1_PERT!$C$10,T1_PERT!$E$10)</f>
        <v>2.26037344158613</v>
      </c>
      <c r="L4861" s="23" t="n">
        <f aca="false">F4861+G4861+I4861+K4861</f>
        <v>15.3280196801676</v>
      </c>
      <c r="M4861" s="23" t="n">
        <f aca="false">F4861+H4861+J4861+K4861</f>
        <v>14.1349744371431</v>
      </c>
      <c r="N4861" s="23" t="n">
        <f aca="false">MAX(L4861,M4861)</f>
        <v>15.3280196801676</v>
      </c>
    </row>
    <row r="4862" customFormat="false" ht="15" hidden="false" customHeight="false" outlineLevel="0" collapsed="false">
      <c r="A4862" s="5" t="n">
        <v>4843</v>
      </c>
      <c r="B4862" s="25" t="n">
        <f aca="true">NORMSINV(RAND())</f>
        <v>-1.35564968620157</v>
      </c>
      <c r="C4862" s="25" t="n">
        <f aca="true">$C$4*B4862+SQRT(1-$C$4^2)*NORMSINV(RAND())</f>
        <v>-0.186786231474365</v>
      </c>
      <c r="D4862" s="25" t="n">
        <f aca="false">NORMSDIST(B4862)</f>
        <v>0.087605327496361</v>
      </c>
      <c r="E4862" s="25" t="n">
        <f aca="false">NORMSDIST(C4862)</f>
        <v>0.425914121309109</v>
      </c>
      <c r="F4862" s="23" t="n">
        <f aca="true">BETAINV(RAND(),T1_PERT!$F$5,T1_PERT!$G$5,T1_PERT!$C$5,T1_PERT!$E$5)</f>
        <v>3.24783154582879</v>
      </c>
      <c r="G4862" s="23" t="n">
        <f aca="false">BETAINV(D4862,T1_PERT!$F$6,T1_PERT!$G$6,T1_PERT!$C$6,T1_PERT!$E$6)</f>
        <v>3.86026134301204</v>
      </c>
      <c r="H4862" s="23" t="n">
        <f aca="true">BETAINV(RAND(),T1_PERT!$F$7,T1_PERT!$G$7,T1_PERT!$C$7,T1_PERT!$E$7)</f>
        <v>6.00835619507645</v>
      </c>
      <c r="I4862" s="23" t="n">
        <f aca="false">BETAINV(E4862,T1_PERT!$F$8,T1_PERT!$G$8,T1_PERT!$C$8,T1_PERT!$E$8)</f>
        <v>5.11166106823114</v>
      </c>
      <c r="J4862" s="23" t="n">
        <f aca="true">BETAINV(RAND(),T1_PERT!$F$9,T1_PERT!$G$9,T1_PERT!$C$9,T1_PERT!$E$9)</f>
        <v>3.32855264691033</v>
      </c>
      <c r="K4862" s="23" t="n">
        <f aca="true">BETAINV(RAND(),T1_PERT!$F$10,T1_PERT!$G$10,T1_PERT!$C$10,T1_PERT!$E$10)</f>
        <v>1.6859629625639</v>
      </c>
      <c r="L4862" s="23" t="n">
        <f aca="false">F4862+G4862+I4862+K4862</f>
        <v>13.9057169196359</v>
      </c>
      <c r="M4862" s="23" t="n">
        <f aca="false">F4862+H4862+J4862+K4862</f>
        <v>14.2707033503795</v>
      </c>
      <c r="N4862" s="23" t="n">
        <f aca="false">MAX(L4862,M4862)</f>
        <v>14.2707033503795</v>
      </c>
    </row>
    <row r="4863" customFormat="false" ht="15" hidden="false" customHeight="false" outlineLevel="0" collapsed="false">
      <c r="A4863" s="5" t="n">
        <v>4844</v>
      </c>
      <c r="B4863" s="25" t="n">
        <f aca="true">NORMSINV(RAND())</f>
        <v>0.773973337054373</v>
      </c>
      <c r="C4863" s="25" t="n">
        <f aca="true">$C$4*B4863+SQRT(1-$C$4^2)*NORMSINV(RAND())</f>
        <v>3.16205084286742</v>
      </c>
      <c r="D4863" s="25" t="n">
        <f aca="false">NORMSDIST(B4863)</f>
        <v>0.780526720582907</v>
      </c>
      <c r="E4863" s="25" t="n">
        <f aca="false">NORMSDIST(C4863)</f>
        <v>0.99921668895561</v>
      </c>
      <c r="F4863" s="23" t="n">
        <f aca="true">BETAINV(RAND(),T1_PERT!$F$5,T1_PERT!$G$5,T1_PERT!$C$5,T1_PERT!$E$5)</f>
        <v>2.98836460837228</v>
      </c>
      <c r="G4863" s="23" t="n">
        <f aca="false">BETAINV(D4863,T1_PERT!$F$6,T1_PERT!$G$6,T1_PERT!$C$6,T1_PERT!$E$6)</f>
        <v>6.23900195158071</v>
      </c>
      <c r="H4863" s="23" t="n">
        <f aca="true">BETAINV(RAND(),T1_PERT!$F$7,T1_PERT!$G$7,T1_PERT!$C$7,T1_PERT!$E$7)</f>
        <v>6.03161484916287</v>
      </c>
      <c r="I4863" s="23" t="n">
        <f aca="false">BETAINV(E4863,T1_PERT!$F$8,T1_PERT!$G$8,T1_PERT!$C$8,T1_PERT!$E$8)</f>
        <v>7.54160354672793</v>
      </c>
      <c r="J4863" s="23" t="n">
        <f aca="true">BETAINV(RAND(),T1_PERT!$F$9,T1_PERT!$G$9,T1_PERT!$C$9,T1_PERT!$E$9)</f>
        <v>5.02421516954543</v>
      </c>
      <c r="K4863" s="23" t="n">
        <f aca="true">BETAINV(RAND(),T1_PERT!$F$10,T1_PERT!$G$10,T1_PERT!$C$10,T1_PERT!$E$10)</f>
        <v>1.96063614165666</v>
      </c>
      <c r="L4863" s="23" t="n">
        <f aca="false">F4863+G4863+I4863+K4863</f>
        <v>18.7296062483376</v>
      </c>
      <c r="M4863" s="23" t="n">
        <f aca="false">F4863+H4863+J4863+K4863</f>
        <v>16.0048307687372</v>
      </c>
      <c r="N4863" s="23" t="n">
        <f aca="false">MAX(L4863,M4863)</f>
        <v>18.7296062483376</v>
      </c>
    </row>
    <row r="4864" customFormat="false" ht="15" hidden="false" customHeight="false" outlineLevel="0" collapsed="false">
      <c r="A4864" s="5" t="n">
        <v>4845</v>
      </c>
      <c r="B4864" s="25" t="n">
        <f aca="true">NORMSINV(RAND())</f>
        <v>3.24109520939389</v>
      </c>
      <c r="C4864" s="25" t="n">
        <f aca="true">$C$4*B4864+SQRT(1-$C$4^2)*NORMSINV(RAND())</f>
        <v>2.81093386999457</v>
      </c>
      <c r="D4864" s="25" t="n">
        <f aca="false">NORMSDIST(B4864)</f>
        <v>0.999404642960312</v>
      </c>
      <c r="E4864" s="25" t="n">
        <f aca="false">NORMSDIST(C4864)</f>
        <v>0.997530103115811</v>
      </c>
      <c r="F4864" s="23" t="n">
        <f aca="true">BETAINV(RAND(),T1_PERT!$F$5,T1_PERT!$G$5,T1_PERT!$C$5,T1_PERT!$E$5)</f>
        <v>3.87557232989156</v>
      </c>
      <c r="G4864" s="23" t="n">
        <f aca="false">BETAINV(D4864,T1_PERT!$F$6,T1_PERT!$G$6,T1_PERT!$C$6,T1_PERT!$E$6)</f>
        <v>8.52043065875487</v>
      </c>
      <c r="H4864" s="23" t="n">
        <f aca="true">BETAINV(RAND(),T1_PERT!$F$7,T1_PERT!$G$7,T1_PERT!$C$7,T1_PERT!$E$7)</f>
        <v>5.72630036592597</v>
      </c>
      <c r="I4864" s="23" t="n">
        <f aca="false">BETAINV(E4864,T1_PERT!$F$8,T1_PERT!$G$8,T1_PERT!$C$8,T1_PERT!$E$8)</f>
        <v>7.38373335214517</v>
      </c>
      <c r="J4864" s="23" t="n">
        <f aca="true">BETAINV(RAND(),T1_PERT!$F$9,T1_PERT!$G$9,T1_PERT!$C$9,T1_PERT!$E$9)</f>
        <v>5.83669608885947</v>
      </c>
      <c r="K4864" s="23" t="n">
        <f aca="true">BETAINV(RAND(),T1_PERT!$F$10,T1_PERT!$G$10,T1_PERT!$C$10,T1_PERT!$E$10)</f>
        <v>1.8106097040677</v>
      </c>
      <c r="L4864" s="23" t="n">
        <f aca="false">F4864+G4864+I4864+K4864</f>
        <v>21.5903460448593</v>
      </c>
      <c r="M4864" s="23" t="n">
        <f aca="false">F4864+H4864+J4864+K4864</f>
        <v>17.2491784887447</v>
      </c>
      <c r="N4864" s="23" t="n">
        <f aca="false">MAX(L4864,M4864)</f>
        <v>21.5903460448593</v>
      </c>
    </row>
    <row r="4865" customFormat="false" ht="15" hidden="false" customHeight="false" outlineLevel="0" collapsed="false">
      <c r="A4865" s="5" t="n">
        <v>4846</v>
      </c>
      <c r="B4865" s="25" t="n">
        <f aca="true">NORMSINV(RAND())</f>
        <v>0.236765949704856</v>
      </c>
      <c r="C4865" s="25" t="n">
        <f aca="true">$C$4*B4865+SQRT(1-$C$4^2)*NORMSINV(RAND())</f>
        <v>0.72240411943632</v>
      </c>
      <c r="D4865" s="25" t="n">
        <f aca="false">NORMSDIST(B4865)</f>
        <v>0.593580815636183</v>
      </c>
      <c r="E4865" s="25" t="n">
        <f aca="false">NORMSDIST(C4865)</f>
        <v>0.764976972523291</v>
      </c>
      <c r="F4865" s="23" t="n">
        <f aca="true">BETAINV(RAND(),T1_PERT!$F$5,T1_PERT!$G$5,T1_PERT!$C$5,T1_PERT!$E$5)</f>
        <v>3.251277974492</v>
      </c>
      <c r="G4865" s="23" t="n">
        <f aca="false">BETAINV(D4865,T1_PERT!$F$6,T1_PERT!$G$6,T1_PERT!$C$6,T1_PERT!$E$6)</f>
        <v>5.55163628566332</v>
      </c>
      <c r="H4865" s="23" t="n">
        <f aca="true">BETAINV(RAND(),T1_PERT!$F$7,T1_PERT!$G$7,T1_PERT!$C$7,T1_PERT!$E$7)</f>
        <v>7.43074972670033</v>
      </c>
      <c r="I4865" s="23" t="n">
        <f aca="false">BETAINV(E4865,T1_PERT!$F$8,T1_PERT!$G$8,T1_PERT!$C$8,T1_PERT!$E$8)</f>
        <v>5.85798438462972</v>
      </c>
      <c r="J4865" s="23" t="n">
        <f aca="true">BETAINV(RAND(),T1_PERT!$F$9,T1_PERT!$G$9,T1_PERT!$C$9,T1_PERT!$E$9)</f>
        <v>4.74782745850039</v>
      </c>
      <c r="K4865" s="23" t="n">
        <f aca="true">BETAINV(RAND(),T1_PERT!$F$10,T1_PERT!$G$10,T1_PERT!$C$10,T1_PERT!$E$10)</f>
        <v>1.76608607658681</v>
      </c>
      <c r="L4865" s="23" t="n">
        <f aca="false">F4865+G4865+I4865+K4865</f>
        <v>16.4269847213718</v>
      </c>
      <c r="M4865" s="23" t="n">
        <f aca="false">F4865+H4865+J4865+K4865</f>
        <v>17.1959412362795</v>
      </c>
      <c r="N4865" s="23" t="n">
        <f aca="false">MAX(L4865,M4865)</f>
        <v>17.1959412362795</v>
      </c>
    </row>
    <row r="4866" customFormat="false" ht="15" hidden="false" customHeight="false" outlineLevel="0" collapsed="false">
      <c r="A4866" s="5" t="n">
        <v>4847</v>
      </c>
      <c r="B4866" s="25" t="n">
        <f aca="true">NORMSINV(RAND())</f>
        <v>0.875942382159606</v>
      </c>
      <c r="C4866" s="25" t="n">
        <f aca="true">$C$4*B4866+SQRT(1-$C$4^2)*NORMSINV(RAND())</f>
        <v>-0.107977753936762</v>
      </c>
      <c r="D4866" s="25" t="n">
        <f aca="false">NORMSDIST(B4866)</f>
        <v>0.809469321212135</v>
      </c>
      <c r="E4866" s="25" t="n">
        <f aca="false">NORMSDIST(C4866)</f>
        <v>0.457006669403326</v>
      </c>
      <c r="F4866" s="23" t="n">
        <f aca="true">BETAINV(RAND(),T1_PERT!$F$5,T1_PERT!$G$5,T1_PERT!$C$5,T1_PERT!$E$5)</f>
        <v>4.26383258983279</v>
      </c>
      <c r="G4866" s="23" t="n">
        <f aca="false">BETAINV(D4866,T1_PERT!$F$6,T1_PERT!$G$6,T1_PERT!$C$6,T1_PERT!$E$6)</f>
        <v>6.36829978009818</v>
      </c>
      <c r="H4866" s="23" t="n">
        <f aca="true">BETAINV(RAND(),T1_PERT!$F$7,T1_PERT!$G$7,T1_PERT!$C$7,T1_PERT!$E$7)</f>
        <v>6.07441334977914</v>
      </c>
      <c r="I4866" s="23" t="n">
        <f aca="false">BETAINV(E4866,T1_PERT!$F$8,T1_PERT!$G$8,T1_PERT!$C$8,T1_PERT!$E$8)</f>
        <v>5.17137952614391</v>
      </c>
      <c r="J4866" s="23" t="n">
        <f aca="true">BETAINV(RAND(),T1_PERT!$F$9,T1_PERT!$G$9,T1_PERT!$C$9,T1_PERT!$E$9)</f>
        <v>3.90117114139837</v>
      </c>
      <c r="K4866" s="23" t="n">
        <f aca="true">BETAINV(RAND(),T1_PERT!$F$10,T1_PERT!$G$10,T1_PERT!$C$10,T1_PERT!$E$10)</f>
        <v>1.56214447234855</v>
      </c>
      <c r="L4866" s="23" t="n">
        <f aca="false">F4866+G4866+I4866+K4866</f>
        <v>17.3656563684234</v>
      </c>
      <c r="M4866" s="23" t="n">
        <f aca="false">F4866+H4866+J4866+K4866</f>
        <v>15.8015615533588</v>
      </c>
      <c r="N4866" s="23" t="n">
        <f aca="false">MAX(L4866,M4866)</f>
        <v>17.3656563684234</v>
      </c>
    </row>
    <row r="4867" customFormat="false" ht="15" hidden="false" customHeight="false" outlineLevel="0" collapsed="false">
      <c r="A4867" s="5" t="n">
        <v>4848</v>
      </c>
      <c r="B4867" s="25" t="n">
        <f aca="true">NORMSINV(RAND())</f>
        <v>0.512069177453269</v>
      </c>
      <c r="C4867" s="25" t="n">
        <f aca="true">$C$4*B4867+SQRT(1-$C$4^2)*NORMSINV(RAND())</f>
        <v>0.216960657870382</v>
      </c>
      <c r="D4867" s="25" t="n">
        <f aca="false">NORMSDIST(B4867)</f>
        <v>0.695698702335281</v>
      </c>
      <c r="E4867" s="25" t="n">
        <f aca="false">NORMSDIST(C4867)</f>
        <v>0.585880497446226</v>
      </c>
      <c r="F4867" s="23" t="n">
        <f aca="true">BETAINV(RAND(),T1_PERT!$F$5,T1_PERT!$G$5,T1_PERT!$C$5,T1_PERT!$E$5)</f>
        <v>3.98254290150175</v>
      </c>
      <c r="G4867" s="23" t="n">
        <f aca="false">BETAINV(D4867,T1_PERT!$F$6,T1_PERT!$G$6,T1_PERT!$C$6,T1_PERT!$E$6)</f>
        <v>5.90364194555866</v>
      </c>
      <c r="H4867" s="23" t="n">
        <f aca="true">BETAINV(RAND(),T1_PERT!$F$7,T1_PERT!$G$7,T1_PERT!$C$7,T1_PERT!$E$7)</f>
        <v>6.58976929776041</v>
      </c>
      <c r="I4867" s="23" t="n">
        <f aca="false">BETAINV(E4867,T1_PERT!$F$8,T1_PERT!$G$8,T1_PERT!$C$8,T1_PERT!$E$8)</f>
        <v>5.42994593461151</v>
      </c>
      <c r="J4867" s="23" t="n">
        <f aca="true">BETAINV(RAND(),T1_PERT!$F$9,T1_PERT!$G$9,T1_PERT!$C$9,T1_PERT!$E$9)</f>
        <v>4.35586785765358</v>
      </c>
      <c r="K4867" s="23" t="n">
        <f aca="true">BETAINV(RAND(),T1_PERT!$F$10,T1_PERT!$G$10,T1_PERT!$C$10,T1_PERT!$E$10)</f>
        <v>2.08598622930499</v>
      </c>
      <c r="L4867" s="23" t="n">
        <f aca="false">F4867+G4867+I4867+K4867</f>
        <v>17.4021170109769</v>
      </c>
      <c r="M4867" s="23" t="n">
        <f aca="false">F4867+H4867+J4867+K4867</f>
        <v>17.0141662862207</v>
      </c>
      <c r="N4867" s="23" t="n">
        <f aca="false">MAX(L4867,M4867)</f>
        <v>17.4021170109769</v>
      </c>
    </row>
    <row r="4868" customFormat="false" ht="15" hidden="false" customHeight="false" outlineLevel="0" collapsed="false">
      <c r="A4868" s="5" t="n">
        <v>4849</v>
      </c>
      <c r="B4868" s="25" t="n">
        <f aca="true">NORMSINV(RAND())</f>
        <v>-0.314103837411629</v>
      </c>
      <c r="C4868" s="25" t="n">
        <f aca="true">$C$4*B4868+SQRT(1-$C$4^2)*NORMSINV(RAND())</f>
        <v>-0.481465390166449</v>
      </c>
      <c r="D4868" s="25" t="n">
        <f aca="false">NORMSDIST(B4868)</f>
        <v>0.37672108754752</v>
      </c>
      <c r="E4868" s="25" t="n">
        <f aca="false">NORMSDIST(C4868)</f>
        <v>0.315092886018738</v>
      </c>
      <c r="F4868" s="23" t="n">
        <f aca="true">BETAINV(RAND(),T1_PERT!$F$5,T1_PERT!$G$5,T1_PERT!$C$5,T1_PERT!$E$5)</f>
        <v>4.94455359436904</v>
      </c>
      <c r="G4868" s="23" t="n">
        <f aca="false">BETAINV(D4868,T1_PERT!$F$6,T1_PERT!$G$6,T1_PERT!$C$6,T1_PERT!$E$6)</f>
        <v>4.87775644517416</v>
      </c>
      <c r="H4868" s="23" t="n">
        <f aca="true">BETAINV(RAND(),T1_PERT!$F$7,T1_PERT!$G$7,T1_PERT!$C$7,T1_PERT!$E$7)</f>
        <v>4.73585392827551</v>
      </c>
      <c r="I4868" s="23" t="n">
        <f aca="false">BETAINV(E4868,T1_PERT!$F$8,T1_PERT!$G$8,T1_PERT!$C$8,T1_PERT!$E$8)</f>
        <v>4.9009903022866</v>
      </c>
      <c r="J4868" s="23" t="n">
        <f aca="true">BETAINV(RAND(),T1_PERT!$F$9,T1_PERT!$G$9,T1_PERT!$C$9,T1_PERT!$E$9)</f>
        <v>3.97644854801347</v>
      </c>
      <c r="K4868" s="23" t="n">
        <f aca="true">BETAINV(RAND(),T1_PERT!$F$10,T1_PERT!$G$10,T1_PERT!$C$10,T1_PERT!$E$10)</f>
        <v>1.97885249940257</v>
      </c>
      <c r="L4868" s="23" t="n">
        <f aca="false">F4868+G4868+I4868+K4868</f>
        <v>16.7021528412324</v>
      </c>
      <c r="M4868" s="23" t="n">
        <f aca="false">F4868+H4868+J4868+K4868</f>
        <v>15.6357085700606</v>
      </c>
      <c r="N4868" s="23" t="n">
        <f aca="false">MAX(L4868,M4868)</f>
        <v>16.7021528412324</v>
      </c>
    </row>
    <row r="4869" customFormat="false" ht="15" hidden="false" customHeight="false" outlineLevel="0" collapsed="false">
      <c r="A4869" s="5" t="n">
        <v>4850</v>
      </c>
      <c r="B4869" s="25" t="n">
        <f aca="true">NORMSINV(RAND())</f>
        <v>-0.733664862371458</v>
      </c>
      <c r="C4869" s="25" t="n">
        <f aca="true">$C$4*B4869+SQRT(1-$C$4^2)*NORMSINV(RAND())</f>
        <v>0.209266487883134</v>
      </c>
      <c r="D4869" s="25" t="n">
        <f aca="false">NORMSDIST(B4869)</f>
        <v>0.231576509379189</v>
      </c>
      <c r="E4869" s="25" t="n">
        <f aca="false">NORMSDIST(C4869)</f>
        <v>0.582879894314872</v>
      </c>
      <c r="F4869" s="23" t="n">
        <f aca="true">BETAINV(RAND(),T1_PERT!$F$5,T1_PERT!$G$5,T1_PERT!$C$5,T1_PERT!$E$5)</f>
        <v>4.54466000858176</v>
      </c>
      <c r="G4869" s="23" t="n">
        <f aca="false">BETAINV(D4869,T1_PERT!$F$6,T1_PERT!$G$6,T1_PERT!$C$6,T1_PERT!$E$6)</f>
        <v>4.41817243223628</v>
      </c>
      <c r="H4869" s="23" t="n">
        <f aca="true">BETAINV(RAND(),T1_PERT!$F$7,T1_PERT!$G$7,T1_PERT!$C$7,T1_PERT!$E$7)</f>
        <v>7.43037011073968</v>
      </c>
      <c r="I4869" s="23" t="n">
        <f aca="false">BETAINV(E4869,T1_PERT!$F$8,T1_PERT!$G$8,T1_PERT!$C$8,T1_PERT!$E$8)</f>
        <v>5.42362629209567</v>
      </c>
      <c r="J4869" s="23" t="n">
        <f aca="true">BETAINV(RAND(),T1_PERT!$F$9,T1_PERT!$G$9,T1_PERT!$C$9,T1_PERT!$E$9)</f>
        <v>5.63955380707363</v>
      </c>
      <c r="K4869" s="23" t="n">
        <f aca="true">BETAINV(RAND(),T1_PERT!$F$10,T1_PERT!$G$10,T1_PERT!$C$10,T1_PERT!$E$10)</f>
        <v>1.81434498894908</v>
      </c>
      <c r="L4869" s="23" t="n">
        <f aca="false">F4869+G4869+I4869+K4869</f>
        <v>16.2008037218628</v>
      </c>
      <c r="M4869" s="23" t="n">
        <f aca="false">F4869+H4869+J4869+K4869</f>
        <v>19.4289289153441</v>
      </c>
      <c r="N4869" s="23" t="n">
        <f aca="false">MAX(L4869,M4869)</f>
        <v>19.4289289153441</v>
      </c>
    </row>
    <row r="4870" customFormat="false" ht="15" hidden="false" customHeight="false" outlineLevel="0" collapsed="false">
      <c r="A4870" s="5" t="n">
        <v>4851</v>
      </c>
      <c r="B4870" s="25" t="n">
        <f aca="true">NORMSINV(RAND())</f>
        <v>-0.124010791170614</v>
      </c>
      <c r="C4870" s="25" t="n">
        <f aca="true">$C$4*B4870+SQRT(1-$C$4^2)*NORMSINV(RAND())</f>
        <v>-0.212273749430861</v>
      </c>
      <c r="D4870" s="25" t="n">
        <f aca="false">NORMSDIST(B4870)</f>
        <v>0.450653365450741</v>
      </c>
      <c r="E4870" s="25" t="n">
        <f aca="false">NORMSDIST(C4870)</f>
        <v>0.415946736841305</v>
      </c>
      <c r="F4870" s="23" t="n">
        <f aca="true">BETAINV(RAND(),T1_PERT!$F$5,T1_PERT!$G$5,T1_PERT!$C$5,T1_PERT!$E$5)</f>
        <v>4.74640321462276</v>
      </c>
      <c r="G4870" s="23" t="n">
        <f aca="false">BETAINV(D4870,T1_PERT!$F$6,T1_PERT!$G$6,T1_PERT!$C$6,T1_PERT!$E$6)</f>
        <v>5.10327259794296</v>
      </c>
      <c r="H4870" s="23" t="n">
        <f aca="true">BETAINV(RAND(),T1_PERT!$F$7,T1_PERT!$G$7,T1_PERT!$C$7,T1_PERT!$E$7)</f>
        <v>6.38082495948085</v>
      </c>
      <c r="I4870" s="23" t="n">
        <f aca="false">BETAINV(E4870,T1_PERT!$F$8,T1_PERT!$G$8,T1_PERT!$C$8,T1_PERT!$E$8)</f>
        <v>5.09263319587271</v>
      </c>
      <c r="J4870" s="23" t="n">
        <f aca="true">BETAINV(RAND(),T1_PERT!$F$9,T1_PERT!$G$9,T1_PERT!$C$9,T1_PERT!$E$9)</f>
        <v>4.47367005920224</v>
      </c>
      <c r="K4870" s="23" t="n">
        <f aca="true">BETAINV(RAND(),T1_PERT!$F$10,T1_PERT!$G$10,T1_PERT!$C$10,T1_PERT!$E$10)</f>
        <v>1.3673008805241</v>
      </c>
      <c r="L4870" s="23" t="n">
        <f aca="false">F4870+G4870+I4870+K4870</f>
        <v>16.3096098889625</v>
      </c>
      <c r="M4870" s="23" t="n">
        <f aca="false">F4870+H4870+J4870+K4870</f>
        <v>16.96819911383</v>
      </c>
      <c r="N4870" s="23" t="n">
        <f aca="false">MAX(L4870,M4870)</f>
        <v>16.96819911383</v>
      </c>
    </row>
    <row r="4871" customFormat="false" ht="15" hidden="false" customHeight="false" outlineLevel="0" collapsed="false">
      <c r="A4871" s="5" t="n">
        <v>4852</v>
      </c>
      <c r="B4871" s="25" t="n">
        <f aca="true">NORMSINV(RAND())</f>
        <v>1.05262767034236</v>
      </c>
      <c r="C4871" s="25" t="n">
        <f aca="true">$C$4*B4871+SQRT(1-$C$4^2)*NORMSINV(RAND())</f>
        <v>0.825168203379822</v>
      </c>
      <c r="D4871" s="25" t="n">
        <f aca="false">NORMSDIST(B4871)</f>
        <v>0.853744164870152</v>
      </c>
      <c r="E4871" s="25" t="n">
        <f aca="false">NORMSDIST(C4871)</f>
        <v>0.795361948653502</v>
      </c>
      <c r="F4871" s="23" t="n">
        <f aca="true">BETAINV(RAND(),T1_PERT!$F$5,T1_PERT!$G$5,T1_PERT!$C$5,T1_PERT!$E$5)</f>
        <v>4.91305574363339</v>
      </c>
      <c r="G4871" s="23" t="n">
        <f aca="false">BETAINV(D4871,T1_PERT!$F$6,T1_PERT!$G$6,T1_PERT!$C$6,T1_PERT!$E$6)</f>
        <v>6.58914042135139</v>
      </c>
      <c r="H4871" s="23" t="n">
        <f aca="true">BETAINV(RAND(),T1_PERT!$F$7,T1_PERT!$G$7,T1_PERT!$C$7,T1_PERT!$E$7)</f>
        <v>7.37188803607126</v>
      </c>
      <c r="I4871" s="23" t="n">
        <f aca="false">BETAINV(E4871,T1_PERT!$F$8,T1_PERT!$G$8,T1_PERT!$C$8,T1_PERT!$E$8)</f>
        <v>5.94658433792438</v>
      </c>
      <c r="J4871" s="23" t="n">
        <f aca="true">BETAINV(RAND(),T1_PERT!$F$9,T1_PERT!$G$9,T1_PERT!$C$9,T1_PERT!$E$9)</f>
        <v>4.99946525261086</v>
      </c>
      <c r="K4871" s="23" t="n">
        <f aca="true">BETAINV(RAND(),T1_PERT!$F$10,T1_PERT!$G$10,T1_PERT!$C$10,T1_PERT!$E$10)</f>
        <v>1.95650265817295</v>
      </c>
      <c r="L4871" s="23" t="n">
        <f aca="false">F4871+G4871+I4871+K4871</f>
        <v>19.4052831610821</v>
      </c>
      <c r="M4871" s="23" t="n">
        <f aca="false">F4871+H4871+J4871+K4871</f>
        <v>19.2409116904885</v>
      </c>
      <c r="N4871" s="23" t="n">
        <f aca="false">MAX(L4871,M4871)</f>
        <v>19.4052831610821</v>
      </c>
    </row>
    <row r="4872" customFormat="false" ht="15" hidden="false" customHeight="false" outlineLevel="0" collapsed="false">
      <c r="A4872" s="5" t="n">
        <v>4853</v>
      </c>
      <c r="B4872" s="25" t="n">
        <f aca="true">NORMSINV(RAND())</f>
        <v>1.59630249058057</v>
      </c>
      <c r="C4872" s="25" t="n">
        <f aca="true">$C$4*B4872+SQRT(1-$C$4^2)*NORMSINV(RAND())</f>
        <v>1.0286722280762</v>
      </c>
      <c r="D4872" s="25" t="n">
        <f aca="false">NORMSDIST(B4872)</f>
        <v>0.944789362842072</v>
      </c>
      <c r="E4872" s="25" t="n">
        <f aca="false">NORMSDIST(C4872)</f>
        <v>0.848183137755745</v>
      </c>
      <c r="F4872" s="23" t="n">
        <f aca="true">BETAINV(RAND(),T1_PERT!$F$5,T1_PERT!$G$5,T1_PERT!$C$5,T1_PERT!$E$5)</f>
        <v>3.09490518385332</v>
      </c>
      <c r="G4872" s="23" t="n">
        <f aca="false">BETAINV(D4872,T1_PERT!$F$6,T1_PERT!$G$6,T1_PERT!$C$6,T1_PERT!$E$6)</f>
        <v>7.22683421107864</v>
      </c>
      <c r="H4872" s="23" t="n">
        <f aca="true">BETAINV(RAND(),T1_PERT!$F$7,T1_PERT!$G$7,T1_PERT!$C$7,T1_PERT!$E$7)</f>
        <v>5.2197932303144</v>
      </c>
      <c r="I4872" s="23" t="n">
        <f aca="false">BETAINV(E4872,T1_PERT!$F$8,T1_PERT!$G$8,T1_PERT!$C$8,T1_PERT!$E$8)</f>
        <v>6.12156129965366</v>
      </c>
      <c r="J4872" s="23" t="n">
        <f aca="true">BETAINV(RAND(),T1_PERT!$F$9,T1_PERT!$G$9,T1_PERT!$C$9,T1_PERT!$E$9)</f>
        <v>5.51514922332908</v>
      </c>
      <c r="K4872" s="23" t="n">
        <f aca="true">BETAINV(RAND(),T1_PERT!$F$10,T1_PERT!$G$10,T1_PERT!$C$10,T1_PERT!$E$10)</f>
        <v>2.10980028844464</v>
      </c>
      <c r="L4872" s="23" t="n">
        <f aca="false">F4872+G4872+I4872+K4872</f>
        <v>18.5531009830303</v>
      </c>
      <c r="M4872" s="23" t="n">
        <f aca="false">F4872+H4872+J4872+K4872</f>
        <v>15.9396479259414</v>
      </c>
      <c r="N4872" s="23" t="n">
        <f aca="false">MAX(L4872,M4872)</f>
        <v>18.5531009830303</v>
      </c>
    </row>
    <row r="4873" customFormat="false" ht="15" hidden="false" customHeight="false" outlineLevel="0" collapsed="false">
      <c r="A4873" s="5" t="n">
        <v>4854</v>
      </c>
      <c r="B4873" s="25" t="n">
        <f aca="true">NORMSINV(RAND())</f>
        <v>-0.460424639392314</v>
      </c>
      <c r="C4873" s="25" t="n">
        <f aca="true">$C$4*B4873+SQRT(1-$C$4^2)*NORMSINV(RAND())</f>
        <v>0.798524156882648</v>
      </c>
      <c r="D4873" s="25" t="n">
        <f aca="false">NORMSDIST(B4873)</f>
        <v>0.322605726183224</v>
      </c>
      <c r="E4873" s="25" t="n">
        <f aca="false">NORMSDIST(C4873)</f>
        <v>0.787716809795923</v>
      </c>
      <c r="F4873" s="23" t="n">
        <f aca="true">BETAINV(RAND(),T1_PERT!$F$5,T1_PERT!$G$5,T1_PERT!$C$5,T1_PERT!$E$5)</f>
        <v>3.24124369822288</v>
      </c>
      <c r="G4873" s="23" t="n">
        <f aca="false">BETAINV(D4873,T1_PERT!$F$6,T1_PERT!$G$6,T1_PERT!$C$6,T1_PERT!$E$6)</f>
        <v>4.7109398586602</v>
      </c>
      <c r="H4873" s="23" t="n">
        <f aca="true">BETAINV(RAND(),T1_PERT!$F$7,T1_PERT!$G$7,T1_PERT!$C$7,T1_PERT!$E$7)</f>
        <v>6.05404344539769</v>
      </c>
      <c r="I4873" s="23" t="n">
        <f aca="false">BETAINV(E4873,T1_PERT!$F$8,T1_PERT!$G$8,T1_PERT!$C$8,T1_PERT!$E$8)</f>
        <v>5.92360939292059</v>
      </c>
      <c r="J4873" s="23" t="n">
        <f aca="true">BETAINV(RAND(),T1_PERT!$F$9,T1_PERT!$G$9,T1_PERT!$C$9,T1_PERT!$E$9)</f>
        <v>3.29987679237338</v>
      </c>
      <c r="K4873" s="23" t="n">
        <f aca="true">BETAINV(RAND(),T1_PERT!$F$10,T1_PERT!$G$10,T1_PERT!$C$10,T1_PERT!$E$10)</f>
        <v>1.70863580380432</v>
      </c>
      <c r="L4873" s="23" t="n">
        <f aca="false">F4873+G4873+I4873+K4873</f>
        <v>15.584428753608</v>
      </c>
      <c r="M4873" s="23" t="n">
        <f aca="false">F4873+H4873+J4873+K4873</f>
        <v>14.3037997397983</v>
      </c>
      <c r="N4873" s="23" t="n">
        <f aca="false">MAX(L4873,M4873)</f>
        <v>15.584428753608</v>
      </c>
    </row>
    <row r="4874" customFormat="false" ht="15" hidden="false" customHeight="false" outlineLevel="0" collapsed="false">
      <c r="A4874" s="5" t="n">
        <v>4855</v>
      </c>
      <c r="B4874" s="25" t="n">
        <f aca="true">NORMSINV(RAND())</f>
        <v>0.550470014943698</v>
      </c>
      <c r="C4874" s="25" t="n">
        <f aca="true">$C$4*B4874+SQRT(1-$C$4^2)*NORMSINV(RAND())</f>
        <v>-0.184304875492523</v>
      </c>
      <c r="D4874" s="25" t="n">
        <f aca="false">NORMSDIST(B4874)</f>
        <v>0.709001481109917</v>
      </c>
      <c r="E4874" s="25" t="n">
        <f aca="false">NORMSDIST(C4874)</f>
        <v>0.426887144678217</v>
      </c>
      <c r="F4874" s="23" t="n">
        <f aca="true">BETAINV(RAND(),T1_PERT!$F$5,T1_PERT!$G$5,T1_PERT!$C$5,T1_PERT!$E$5)</f>
        <v>3.19771192490036</v>
      </c>
      <c r="G4874" s="23" t="n">
        <f aca="false">BETAINV(D4874,T1_PERT!$F$6,T1_PERT!$G$6,T1_PERT!$C$6,T1_PERT!$E$6)</f>
        <v>5.95294341905006</v>
      </c>
      <c r="H4874" s="23" t="n">
        <f aca="true">BETAINV(RAND(),T1_PERT!$F$7,T1_PERT!$G$7,T1_PERT!$C$7,T1_PERT!$E$7)</f>
        <v>4.40117058161405</v>
      </c>
      <c r="I4874" s="23" t="n">
        <f aca="false">BETAINV(E4874,T1_PERT!$F$8,T1_PERT!$G$8,T1_PERT!$C$8,T1_PERT!$E$8)</f>
        <v>5.11352115348768</v>
      </c>
      <c r="J4874" s="23" t="n">
        <f aca="true">BETAINV(RAND(),T1_PERT!$F$9,T1_PERT!$G$9,T1_PERT!$C$9,T1_PERT!$E$9)</f>
        <v>4.35294559155379</v>
      </c>
      <c r="K4874" s="23" t="n">
        <f aca="true">BETAINV(RAND(),T1_PERT!$F$10,T1_PERT!$G$10,T1_PERT!$C$10,T1_PERT!$E$10)</f>
        <v>2.00261435668423</v>
      </c>
      <c r="L4874" s="23" t="n">
        <f aca="false">F4874+G4874+I4874+K4874</f>
        <v>16.2667908541223</v>
      </c>
      <c r="M4874" s="23" t="n">
        <f aca="false">F4874+H4874+J4874+K4874</f>
        <v>13.9544424547524</v>
      </c>
      <c r="N4874" s="23" t="n">
        <f aca="false">MAX(L4874,M4874)</f>
        <v>16.2667908541223</v>
      </c>
    </row>
    <row r="4875" customFormat="false" ht="15" hidden="false" customHeight="false" outlineLevel="0" collapsed="false">
      <c r="A4875" s="5" t="n">
        <v>4856</v>
      </c>
      <c r="B4875" s="25" t="n">
        <f aca="true">NORMSINV(RAND())</f>
        <v>-0.165794123668853</v>
      </c>
      <c r="C4875" s="25" t="n">
        <f aca="true">$C$4*B4875+SQRT(1-$C$4^2)*NORMSINV(RAND())</f>
        <v>-0.163250482925293</v>
      </c>
      <c r="D4875" s="25" t="n">
        <f aca="false">NORMSDIST(B4875)</f>
        <v>0.434159485377585</v>
      </c>
      <c r="E4875" s="25" t="n">
        <f aca="false">NORMSDIST(C4875)</f>
        <v>0.435160609838033</v>
      </c>
      <c r="F4875" s="23" t="n">
        <f aca="true">BETAINV(RAND(),T1_PERT!$F$5,T1_PERT!$G$5,T1_PERT!$C$5,T1_PERT!$E$5)</f>
        <v>3.43374636030419</v>
      </c>
      <c r="G4875" s="23" t="n">
        <f aca="false">BETAINV(D4875,T1_PERT!$F$6,T1_PERT!$G$6,T1_PERT!$C$6,T1_PERT!$E$6)</f>
        <v>5.05293757471786</v>
      </c>
      <c r="H4875" s="23" t="n">
        <f aca="true">BETAINV(RAND(),T1_PERT!$F$7,T1_PERT!$G$7,T1_PERT!$C$7,T1_PERT!$E$7)</f>
        <v>4.94941705316966</v>
      </c>
      <c r="I4875" s="23" t="n">
        <f aca="false">BETAINV(E4875,T1_PERT!$F$8,T1_PERT!$G$8,T1_PERT!$C$8,T1_PERT!$E$8)</f>
        <v>5.12935770485533</v>
      </c>
      <c r="J4875" s="23" t="n">
        <f aca="true">BETAINV(RAND(),T1_PERT!$F$9,T1_PERT!$G$9,T1_PERT!$C$9,T1_PERT!$E$9)</f>
        <v>3.49785755363786</v>
      </c>
      <c r="K4875" s="23" t="n">
        <f aca="true">BETAINV(RAND(),T1_PERT!$F$10,T1_PERT!$G$10,T1_PERT!$C$10,T1_PERT!$E$10)</f>
        <v>1.45827621539084</v>
      </c>
      <c r="L4875" s="23" t="n">
        <f aca="false">F4875+G4875+I4875+K4875</f>
        <v>15.0743178552682</v>
      </c>
      <c r="M4875" s="23" t="n">
        <f aca="false">F4875+H4875+J4875+K4875</f>
        <v>13.3392971825025</v>
      </c>
      <c r="N4875" s="23" t="n">
        <f aca="false">MAX(L4875,M4875)</f>
        <v>15.0743178552682</v>
      </c>
    </row>
    <row r="4876" customFormat="false" ht="15" hidden="false" customHeight="false" outlineLevel="0" collapsed="false">
      <c r="A4876" s="5" t="n">
        <v>4857</v>
      </c>
      <c r="B4876" s="25" t="n">
        <f aca="true">NORMSINV(RAND())</f>
        <v>0.155819744110251</v>
      </c>
      <c r="C4876" s="25" t="n">
        <f aca="true">$C$4*B4876+SQRT(1-$C$4^2)*NORMSINV(RAND())</f>
        <v>-1.77935398930943</v>
      </c>
      <c r="D4876" s="25" t="n">
        <f aca="false">NORMSDIST(B4876)</f>
        <v>0.561912446414582</v>
      </c>
      <c r="E4876" s="25" t="n">
        <f aca="false">NORMSDIST(C4876)</f>
        <v>0.0375908723673276</v>
      </c>
      <c r="F4876" s="23" t="n">
        <f aca="true">BETAINV(RAND(),T1_PERT!$F$5,T1_PERT!$G$5,T1_PERT!$C$5,T1_PERT!$E$5)</f>
        <v>3.09952575622562</v>
      </c>
      <c r="G4876" s="23" t="n">
        <f aca="false">BETAINV(D4876,T1_PERT!$F$6,T1_PERT!$G$6,T1_PERT!$C$6,T1_PERT!$E$6)</f>
        <v>5.44929593171024</v>
      </c>
      <c r="H4876" s="23" t="n">
        <f aca="true">BETAINV(RAND(),T1_PERT!$F$7,T1_PERT!$G$7,T1_PERT!$C$7,T1_PERT!$E$7)</f>
        <v>4.9714004107461</v>
      </c>
      <c r="I4876" s="23" t="n">
        <f aca="false">BETAINV(E4876,T1_PERT!$F$8,T1_PERT!$G$8,T1_PERT!$C$8,T1_PERT!$E$8)</f>
        <v>4.26213963729347</v>
      </c>
      <c r="J4876" s="23" t="n">
        <f aca="true">BETAINV(RAND(),T1_PERT!$F$9,T1_PERT!$G$9,T1_PERT!$C$9,T1_PERT!$E$9)</f>
        <v>4.82331060303066</v>
      </c>
      <c r="K4876" s="23" t="n">
        <f aca="true">BETAINV(RAND(),T1_PERT!$F$10,T1_PERT!$G$10,T1_PERT!$C$10,T1_PERT!$E$10)</f>
        <v>1.78675184933663</v>
      </c>
      <c r="L4876" s="23" t="n">
        <f aca="false">F4876+G4876+I4876+K4876</f>
        <v>14.597713174566</v>
      </c>
      <c r="M4876" s="23" t="n">
        <f aca="false">F4876+H4876+J4876+K4876</f>
        <v>14.680988619339</v>
      </c>
      <c r="N4876" s="23" t="n">
        <f aca="false">MAX(L4876,M4876)</f>
        <v>14.680988619339</v>
      </c>
    </row>
    <row r="4877" customFormat="false" ht="15" hidden="false" customHeight="false" outlineLevel="0" collapsed="false">
      <c r="A4877" s="5" t="n">
        <v>4858</v>
      </c>
      <c r="B4877" s="25" t="n">
        <f aca="true">NORMSINV(RAND())</f>
        <v>-0.316501146949151</v>
      </c>
      <c r="C4877" s="25" t="n">
        <f aca="true">$C$4*B4877+SQRT(1-$C$4^2)*NORMSINV(RAND())</f>
        <v>-0.762430941837227</v>
      </c>
      <c r="D4877" s="25" t="n">
        <f aca="false">NORMSDIST(B4877)</f>
        <v>0.375811077371548</v>
      </c>
      <c r="E4877" s="25" t="n">
        <f aca="false">NORMSDIST(C4877)</f>
        <v>0.222901422452256</v>
      </c>
      <c r="F4877" s="23" t="n">
        <f aca="true">BETAINV(RAND(),T1_PERT!$F$5,T1_PERT!$G$5,T1_PERT!$C$5,T1_PERT!$E$5)</f>
        <v>3.92543570477664</v>
      </c>
      <c r="G4877" s="23" t="n">
        <f aca="false">BETAINV(D4877,T1_PERT!$F$6,T1_PERT!$G$6,T1_PERT!$C$6,T1_PERT!$E$6)</f>
        <v>4.87497279957683</v>
      </c>
      <c r="H4877" s="23" t="n">
        <f aca="true">BETAINV(RAND(),T1_PERT!$F$7,T1_PERT!$G$7,T1_PERT!$C$7,T1_PERT!$E$7)</f>
        <v>4.27774441747316</v>
      </c>
      <c r="I4877" s="23" t="n">
        <f aca="false">BETAINV(E4877,T1_PERT!$F$8,T1_PERT!$G$8,T1_PERT!$C$8,T1_PERT!$E$8)</f>
        <v>4.72110977494748</v>
      </c>
      <c r="J4877" s="23" t="n">
        <f aca="true">BETAINV(RAND(),T1_PERT!$F$9,T1_PERT!$G$9,T1_PERT!$C$9,T1_PERT!$E$9)</f>
        <v>3.68302730727608</v>
      </c>
      <c r="K4877" s="23" t="n">
        <f aca="true">BETAINV(RAND(),T1_PERT!$F$10,T1_PERT!$G$10,T1_PERT!$C$10,T1_PERT!$E$10)</f>
        <v>2.00430718799702</v>
      </c>
      <c r="L4877" s="23" t="n">
        <f aca="false">F4877+G4877+I4877+K4877</f>
        <v>15.525825467298</v>
      </c>
      <c r="M4877" s="23" t="n">
        <f aca="false">F4877+H4877+J4877+K4877</f>
        <v>13.8905146175229</v>
      </c>
      <c r="N4877" s="23" t="n">
        <f aca="false">MAX(L4877,M4877)</f>
        <v>15.525825467298</v>
      </c>
    </row>
    <row r="4878" customFormat="false" ht="15" hidden="false" customHeight="false" outlineLevel="0" collapsed="false">
      <c r="A4878" s="5" t="n">
        <v>4859</v>
      </c>
      <c r="B4878" s="25" t="n">
        <f aca="true">NORMSINV(RAND())</f>
        <v>-0.108652869419938</v>
      </c>
      <c r="C4878" s="25" t="n">
        <f aca="true">$C$4*B4878+SQRT(1-$C$4^2)*NORMSINV(RAND())</f>
        <v>0.348408994870975</v>
      </c>
      <c r="D4878" s="25" t="n">
        <f aca="false">NORMSDIST(B4878)</f>
        <v>0.456738912602991</v>
      </c>
      <c r="E4878" s="25" t="n">
        <f aca="false">NORMSDIST(C4878)</f>
        <v>0.636233475857317</v>
      </c>
      <c r="F4878" s="23" t="n">
        <f aca="true">BETAINV(RAND(),T1_PERT!$F$5,T1_PERT!$G$5,T1_PERT!$C$5,T1_PERT!$E$5)</f>
        <v>4.36889473513335</v>
      </c>
      <c r="G4878" s="23" t="n">
        <f aca="false">BETAINV(D4878,T1_PERT!$F$6,T1_PERT!$G$6,T1_PERT!$C$6,T1_PERT!$E$6)</f>
        <v>5.12187313906522</v>
      </c>
      <c r="H4878" s="23" t="n">
        <f aca="true">BETAINV(RAND(),T1_PERT!$F$7,T1_PERT!$G$7,T1_PERT!$C$7,T1_PERT!$E$7)</f>
        <v>6.81221132288593</v>
      </c>
      <c r="I4878" s="23" t="n">
        <f aca="false">BETAINV(E4878,T1_PERT!$F$8,T1_PERT!$G$8,T1_PERT!$C$8,T1_PERT!$E$8)</f>
        <v>5.53908686574073</v>
      </c>
      <c r="J4878" s="23" t="n">
        <f aca="true">BETAINV(RAND(),T1_PERT!$F$9,T1_PERT!$G$9,T1_PERT!$C$9,T1_PERT!$E$9)</f>
        <v>4.79947414802201</v>
      </c>
      <c r="K4878" s="23" t="n">
        <f aca="true">BETAINV(RAND(),T1_PERT!$F$10,T1_PERT!$G$10,T1_PERT!$C$10,T1_PERT!$E$10)</f>
        <v>1.5020764827811</v>
      </c>
      <c r="L4878" s="23" t="n">
        <f aca="false">F4878+G4878+I4878+K4878</f>
        <v>16.5319312227204</v>
      </c>
      <c r="M4878" s="23" t="n">
        <f aca="false">F4878+H4878+J4878+K4878</f>
        <v>17.4826566888224</v>
      </c>
      <c r="N4878" s="23" t="n">
        <f aca="false">MAX(L4878,M4878)</f>
        <v>17.4826566888224</v>
      </c>
    </row>
    <row r="4879" customFormat="false" ht="15" hidden="false" customHeight="false" outlineLevel="0" collapsed="false">
      <c r="A4879" s="5" t="n">
        <v>4860</v>
      </c>
      <c r="B4879" s="25" t="n">
        <f aca="true">NORMSINV(RAND())</f>
        <v>-0.896096849737621</v>
      </c>
      <c r="C4879" s="25" t="n">
        <f aca="true">$C$4*B4879+SQRT(1-$C$4^2)*NORMSINV(RAND())</f>
        <v>-0.374027413959596</v>
      </c>
      <c r="D4879" s="25" t="n">
        <f aca="false">NORMSDIST(B4879)</f>
        <v>0.185100519717505</v>
      </c>
      <c r="E4879" s="25" t="n">
        <f aca="false">NORMSDIST(C4879)</f>
        <v>0.354191960304084</v>
      </c>
      <c r="F4879" s="23" t="n">
        <f aca="true">BETAINV(RAND(),T1_PERT!$F$5,T1_PERT!$G$5,T1_PERT!$C$5,T1_PERT!$E$5)</f>
        <v>3.85989707157121</v>
      </c>
      <c r="G4879" s="23" t="n">
        <f aca="false">BETAINV(D4879,T1_PERT!$F$6,T1_PERT!$G$6,T1_PERT!$C$6,T1_PERT!$E$6)</f>
        <v>4.25715088770897</v>
      </c>
      <c r="H4879" s="23" t="n">
        <f aca="true">BETAINV(RAND(),T1_PERT!$F$7,T1_PERT!$G$7,T1_PERT!$C$7,T1_PERT!$E$7)</f>
        <v>7.43370953235832</v>
      </c>
      <c r="I4879" s="23" t="n">
        <f aca="false">BETAINV(E4879,T1_PERT!$F$8,T1_PERT!$G$8,T1_PERT!$C$8,T1_PERT!$E$8)</f>
        <v>4.9753532517008</v>
      </c>
      <c r="J4879" s="23" t="n">
        <f aca="true">BETAINV(RAND(),T1_PERT!$F$9,T1_PERT!$G$9,T1_PERT!$C$9,T1_PERT!$E$9)</f>
        <v>4.43236486527545</v>
      </c>
      <c r="K4879" s="23" t="n">
        <f aca="true">BETAINV(RAND(),T1_PERT!$F$10,T1_PERT!$G$10,T1_PERT!$C$10,T1_PERT!$E$10)</f>
        <v>2.13346506862851</v>
      </c>
      <c r="L4879" s="23" t="n">
        <f aca="false">F4879+G4879+I4879+K4879</f>
        <v>15.2258662796095</v>
      </c>
      <c r="M4879" s="23" t="n">
        <f aca="false">F4879+H4879+J4879+K4879</f>
        <v>17.8594365378335</v>
      </c>
      <c r="N4879" s="23" t="n">
        <f aca="false">MAX(L4879,M4879)</f>
        <v>17.8594365378335</v>
      </c>
    </row>
    <row r="4880" customFormat="false" ht="15" hidden="false" customHeight="false" outlineLevel="0" collapsed="false">
      <c r="A4880" s="5" t="n">
        <v>4861</v>
      </c>
      <c r="B4880" s="25" t="n">
        <f aca="true">NORMSINV(RAND())</f>
        <v>0.754200644528336</v>
      </c>
      <c r="C4880" s="25" t="n">
        <f aca="true">$C$4*B4880+SQRT(1-$C$4^2)*NORMSINV(RAND())</f>
        <v>-0.251773383424117</v>
      </c>
      <c r="D4880" s="25" t="n">
        <f aca="false">NORMSDIST(B4880)</f>
        <v>0.774635624673814</v>
      </c>
      <c r="E4880" s="25" t="n">
        <f aca="false">NORMSDIST(C4880)</f>
        <v>0.400608115828464</v>
      </c>
      <c r="F4880" s="23" t="n">
        <f aca="true">BETAINV(RAND(),T1_PERT!$F$5,T1_PERT!$G$5,T1_PERT!$C$5,T1_PERT!$E$5)</f>
        <v>3.47098704712282</v>
      </c>
      <c r="G4880" s="23" t="n">
        <f aca="false">BETAINV(D4880,T1_PERT!$F$6,T1_PERT!$G$6,T1_PERT!$C$6,T1_PERT!$E$6)</f>
        <v>6.21381377311584</v>
      </c>
      <c r="H4880" s="23" t="n">
        <f aca="true">BETAINV(RAND(),T1_PERT!$F$7,T1_PERT!$G$7,T1_PERT!$C$7,T1_PERT!$E$7)</f>
        <v>5.69029905903889</v>
      </c>
      <c r="I4880" s="23" t="n">
        <f aca="false">BETAINV(E4880,T1_PERT!$F$8,T1_PERT!$G$8,T1_PERT!$C$8,T1_PERT!$E$8)</f>
        <v>5.06343091249226</v>
      </c>
      <c r="J4880" s="23" t="n">
        <f aca="true">BETAINV(RAND(),T1_PERT!$F$9,T1_PERT!$G$9,T1_PERT!$C$9,T1_PERT!$E$9)</f>
        <v>3.19312248927477</v>
      </c>
      <c r="K4880" s="23" t="n">
        <f aca="true">BETAINV(RAND(),T1_PERT!$F$10,T1_PERT!$G$10,T1_PERT!$C$10,T1_PERT!$E$10)</f>
        <v>2.12270048096718</v>
      </c>
      <c r="L4880" s="23" t="n">
        <f aca="false">F4880+G4880+I4880+K4880</f>
        <v>16.8709322136981</v>
      </c>
      <c r="M4880" s="23" t="n">
        <f aca="false">F4880+H4880+J4880+K4880</f>
        <v>14.4771090764037</v>
      </c>
      <c r="N4880" s="23" t="n">
        <f aca="false">MAX(L4880,M4880)</f>
        <v>16.8709322136981</v>
      </c>
    </row>
    <row r="4881" customFormat="false" ht="15" hidden="false" customHeight="false" outlineLevel="0" collapsed="false">
      <c r="A4881" s="5" t="n">
        <v>4862</v>
      </c>
      <c r="B4881" s="25" t="n">
        <f aca="true">NORMSINV(RAND())</f>
        <v>-0.553468535500841</v>
      </c>
      <c r="C4881" s="25" t="n">
        <f aca="true">$C$4*B4881+SQRT(1-$C$4^2)*NORMSINV(RAND())</f>
        <v>-0.219184042518583</v>
      </c>
      <c r="D4881" s="25" t="n">
        <f aca="false">NORMSDIST(B4881)</f>
        <v>0.289971310126625</v>
      </c>
      <c r="E4881" s="25" t="n">
        <f aca="false">NORMSDIST(C4881)</f>
        <v>0.413253342747121</v>
      </c>
      <c r="F4881" s="23" t="n">
        <f aca="true">BETAINV(RAND(),T1_PERT!$F$5,T1_PERT!$G$5,T1_PERT!$C$5,T1_PERT!$E$5)</f>
        <v>3.90603121093364</v>
      </c>
      <c r="G4881" s="23" t="n">
        <f aca="false">BETAINV(D4881,T1_PERT!$F$6,T1_PERT!$G$6,T1_PERT!$C$6,T1_PERT!$E$6)</f>
        <v>4.60834981289819</v>
      </c>
      <c r="H4881" s="23" t="n">
        <f aca="true">BETAINV(RAND(),T1_PERT!$F$7,T1_PERT!$G$7,T1_PERT!$C$7,T1_PERT!$E$7)</f>
        <v>7.14043641372011</v>
      </c>
      <c r="I4881" s="23" t="n">
        <f aca="false">BETAINV(E4881,T1_PERT!$F$8,T1_PERT!$G$8,T1_PERT!$C$8,T1_PERT!$E$8)</f>
        <v>5.08749904975835</v>
      </c>
      <c r="J4881" s="23" t="n">
        <f aca="true">BETAINV(RAND(),T1_PERT!$F$9,T1_PERT!$G$9,T1_PERT!$C$9,T1_PERT!$E$9)</f>
        <v>4.35713063697801</v>
      </c>
      <c r="K4881" s="23" t="n">
        <f aca="true">BETAINV(RAND(),T1_PERT!$F$10,T1_PERT!$G$10,T1_PERT!$C$10,T1_PERT!$E$10)</f>
        <v>1.83983385145519</v>
      </c>
      <c r="L4881" s="23" t="n">
        <f aca="false">F4881+G4881+I4881+K4881</f>
        <v>15.4417139250454</v>
      </c>
      <c r="M4881" s="23" t="n">
        <f aca="false">F4881+H4881+J4881+K4881</f>
        <v>17.243432113087</v>
      </c>
      <c r="N4881" s="23" t="n">
        <f aca="false">MAX(L4881,M4881)</f>
        <v>17.243432113087</v>
      </c>
    </row>
    <row r="4882" customFormat="false" ht="15" hidden="false" customHeight="false" outlineLevel="0" collapsed="false">
      <c r="A4882" s="5" t="n">
        <v>4863</v>
      </c>
      <c r="B4882" s="25" t="n">
        <f aca="true">NORMSINV(RAND())</f>
        <v>1.74141436838685</v>
      </c>
      <c r="C4882" s="25" t="n">
        <f aca="true">$C$4*B4882+SQRT(1-$C$4^2)*NORMSINV(RAND())</f>
        <v>0.744526983060923</v>
      </c>
      <c r="D4882" s="25" t="n">
        <f aca="false">NORMSDIST(B4882)</f>
        <v>0.959194514293285</v>
      </c>
      <c r="E4882" s="25" t="n">
        <f aca="false">NORMSDIST(C4882)</f>
        <v>0.77172113838446</v>
      </c>
      <c r="F4882" s="23" t="n">
        <f aca="true">BETAINV(RAND(),T1_PERT!$F$5,T1_PERT!$G$5,T1_PERT!$C$5,T1_PERT!$E$5)</f>
        <v>4.14582331325859</v>
      </c>
      <c r="G4882" s="23" t="n">
        <f aca="false">BETAINV(D4882,T1_PERT!$F$6,T1_PERT!$G$6,T1_PERT!$C$6,T1_PERT!$E$6)</f>
        <v>7.3825802285023</v>
      </c>
      <c r="H4882" s="23" t="n">
        <f aca="true">BETAINV(RAND(),T1_PERT!$F$7,T1_PERT!$G$7,T1_PERT!$C$7,T1_PERT!$E$7)</f>
        <v>5.52712874258867</v>
      </c>
      <c r="I4882" s="23" t="n">
        <f aca="false">BETAINV(E4882,T1_PERT!$F$8,T1_PERT!$G$8,T1_PERT!$C$8,T1_PERT!$E$8)</f>
        <v>5.87705121224868</v>
      </c>
      <c r="J4882" s="23" t="n">
        <f aca="true">BETAINV(RAND(),T1_PERT!$F$9,T1_PERT!$G$9,T1_PERT!$C$9,T1_PERT!$E$9)</f>
        <v>3.57210448192446</v>
      </c>
      <c r="K4882" s="23" t="n">
        <f aca="true">BETAINV(RAND(),T1_PERT!$F$10,T1_PERT!$G$10,T1_PERT!$C$10,T1_PERT!$E$10)</f>
        <v>1.75353164506832</v>
      </c>
      <c r="L4882" s="23" t="n">
        <f aca="false">F4882+G4882+I4882+K4882</f>
        <v>19.1589863990779</v>
      </c>
      <c r="M4882" s="23" t="n">
        <f aca="false">F4882+H4882+J4882+K4882</f>
        <v>14.99858818284</v>
      </c>
      <c r="N4882" s="23" t="n">
        <f aca="false">MAX(L4882,M4882)</f>
        <v>19.1589863990779</v>
      </c>
    </row>
    <row r="4883" customFormat="false" ht="15" hidden="false" customHeight="false" outlineLevel="0" collapsed="false">
      <c r="A4883" s="5" t="n">
        <v>4864</v>
      </c>
      <c r="B4883" s="25" t="n">
        <f aca="true">NORMSINV(RAND())</f>
        <v>0.85252884179759</v>
      </c>
      <c r="C4883" s="25" t="n">
        <f aca="true">$C$4*B4883+SQRT(1-$C$4^2)*NORMSINV(RAND())</f>
        <v>-0.382104709395256</v>
      </c>
      <c r="D4883" s="25" t="n">
        <f aca="false">NORMSDIST(B4883)</f>
        <v>0.803039680936453</v>
      </c>
      <c r="E4883" s="25" t="n">
        <f aca="false">NORMSDIST(C4883)</f>
        <v>0.351191849398224</v>
      </c>
      <c r="F4883" s="23" t="n">
        <f aca="true">BETAINV(RAND(),T1_PERT!$F$5,T1_PERT!$G$5,T1_PERT!$C$5,T1_PERT!$E$5)</f>
        <v>3.95022160347119</v>
      </c>
      <c r="G4883" s="23" t="n">
        <f aca="false">BETAINV(D4883,T1_PERT!$F$6,T1_PERT!$G$6,T1_PERT!$C$6,T1_PERT!$E$6)</f>
        <v>6.33871022123552</v>
      </c>
      <c r="H4883" s="23" t="n">
        <f aca="true">BETAINV(RAND(),T1_PERT!$F$7,T1_PERT!$G$7,T1_PERT!$C$7,T1_PERT!$E$7)</f>
        <v>7.11853397772974</v>
      </c>
      <c r="I4883" s="23" t="n">
        <f aca="false">BETAINV(E4883,T1_PERT!$F$8,T1_PERT!$G$8,T1_PERT!$C$8,T1_PERT!$E$8)</f>
        <v>4.96966123849954</v>
      </c>
      <c r="J4883" s="23" t="n">
        <f aca="true">BETAINV(RAND(),T1_PERT!$F$9,T1_PERT!$G$9,T1_PERT!$C$9,T1_PERT!$E$9)</f>
        <v>3.18791627190319</v>
      </c>
      <c r="K4883" s="23" t="n">
        <f aca="true">BETAINV(RAND(),T1_PERT!$F$10,T1_PERT!$G$10,T1_PERT!$C$10,T1_PERT!$E$10)</f>
        <v>2.59119054099872</v>
      </c>
      <c r="L4883" s="23" t="n">
        <f aca="false">F4883+G4883+I4883+K4883</f>
        <v>17.849783604205</v>
      </c>
      <c r="M4883" s="23" t="n">
        <f aca="false">F4883+H4883+J4883+K4883</f>
        <v>16.8478623941028</v>
      </c>
      <c r="N4883" s="23" t="n">
        <f aca="false">MAX(L4883,M4883)</f>
        <v>17.849783604205</v>
      </c>
    </row>
    <row r="4884" customFormat="false" ht="15" hidden="false" customHeight="false" outlineLevel="0" collapsed="false">
      <c r="A4884" s="5" t="n">
        <v>4865</v>
      </c>
      <c r="B4884" s="25" t="n">
        <f aca="true">NORMSINV(RAND())</f>
        <v>-0.215561644665364</v>
      </c>
      <c r="C4884" s="25" t="n">
        <f aca="true">$C$4*B4884+SQRT(1-$C$4^2)*NORMSINV(RAND())</f>
        <v>1.29267303560582</v>
      </c>
      <c r="D4884" s="25" t="n">
        <f aca="false">NORMSDIST(B4884)</f>
        <v>0.414664727993389</v>
      </c>
      <c r="E4884" s="25" t="n">
        <f aca="false">NORMSDIST(C4884)</f>
        <v>0.901937916241738</v>
      </c>
      <c r="F4884" s="23" t="n">
        <f aca="true">BETAINV(RAND(),T1_PERT!$F$5,T1_PERT!$G$5,T1_PERT!$C$5,T1_PERT!$E$5)</f>
        <v>3.96093517631776</v>
      </c>
      <c r="G4884" s="23" t="n">
        <f aca="false">BETAINV(D4884,T1_PERT!$F$6,T1_PERT!$G$6,T1_PERT!$C$6,T1_PERT!$E$6)</f>
        <v>4.99352490211914</v>
      </c>
      <c r="H4884" s="23" t="n">
        <f aca="true">BETAINV(RAND(),T1_PERT!$F$7,T1_PERT!$G$7,T1_PERT!$C$7,T1_PERT!$E$7)</f>
        <v>5.17014078888035</v>
      </c>
      <c r="I4884" s="23" t="n">
        <f aca="false">BETAINV(E4884,T1_PERT!$F$8,T1_PERT!$G$8,T1_PERT!$C$8,T1_PERT!$E$8)</f>
        <v>6.34483368757365</v>
      </c>
      <c r="J4884" s="23" t="n">
        <f aca="true">BETAINV(RAND(),T1_PERT!$F$9,T1_PERT!$G$9,T1_PERT!$C$9,T1_PERT!$E$9)</f>
        <v>3.84759909146398</v>
      </c>
      <c r="K4884" s="23" t="n">
        <f aca="true">BETAINV(RAND(),T1_PERT!$F$10,T1_PERT!$G$10,T1_PERT!$C$10,T1_PERT!$E$10)</f>
        <v>2.18382875943081</v>
      </c>
      <c r="L4884" s="23" t="n">
        <f aca="false">F4884+G4884+I4884+K4884</f>
        <v>17.4831225254414</v>
      </c>
      <c r="M4884" s="23" t="n">
        <f aca="false">F4884+H4884+J4884+K4884</f>
        <v>15.1625038160929</v>
      </c>
      <c r="N4884" s="23" t="n">
        <f aca="false">MAX(L4884,M4884)</f>
        <v>17.4831225254414</v>
      </c>
    </row>
    <row r="4885" customFormat="false" ht="15" hidden="false" customHeight="false" outlineLevel="0" collapsed="false">
      <c r="A4885" s="5" t="n">
        <v>4866</v>
      </c>
      <c r="B4885" s="25" t="n">
        <f aca="true">NORMSINV(RAND())</f>
        <v>1.38547982056449</v>
      </c>
      <c r="C4885" s="25" t="n">
        <f aca="true">$C$4*B4885+SQRT(1-$C$4^2)*NORMSINV(RAND())</f>
        <v>1.7298489221356</v>
      </c>
      <c r="D4885" s="25" t="n">
        <f aca="false">NORMSDIST(B4885)</f>
        <v>0.917047100649929</v>
      </c>
      <c r="E4885" s="25" t="n">
        <f aca="false">NORMSDIST(C4885)</f>
        <v>0.958171364440612</v>
      </c>
      <c r="F4885" s="23" t="n">
        <f aca="true">BETAINV(RAND(),T1_PERT!$F$5,T1_PERT!$G$5,T1_PERT!$C$5,T1_PERT!$E$5)</f>
        <v>3.93490184828736</v>
      </c>
      <c r="G4885" s="23" t="n">
        <f aca="false">BETAINV(D4885,T1_PERT!$F$6,T1_PERT!$G$6,T1_PERT!$C$6,T1_PERT!$E$6)</f>
        <v>6.98872108521599</v>
      </c>
      <c r="H4885" s="23" t="n">
        <f aca="true">BETAINV(RAND(),T1_PERT!$F$7,T1_PERT!$G$7,T1_PERT!$C$7,T1_PERT!$E$7)</f>
        <v>5.91888152829671</v>
      </c>
      <c r="I4885" s="23" t="n">
        <f aca="false">BETAINV(E4885,T1_PERT!$F$8,T1_PERT!$G$8,T1_PERT!$C$8,T1_PERT!$E$8)</f>
        <v>6.69528244398039</v>
      </c>
      <c r="J4885" s="23" t="n">
        <f aca="true">BETAINV(RAND(),T1_PERT!$F$9,T1_PERT!$G$9,T1_PERT!$C$9,T1_PERT!$E$9)</f>
        <v>5.28429431064711</v>
      </c>
      <c r="K4885" s="23" t="n">
        <f aca="true">BETAINV(RAND(),T1_PERT!$F$10,T1_PERT!$G$10,T1_PERT!$C$10,T1_PERT!$E$10)</f>
        <v>2.08684516363481</v>
      </c>
      <c r="L4885" s="23" t="n">
        <f aca="false">F4885+G4885+I4885+K4885</f>
        <v>19.7057505411185</v>
      </c>
      <c r="M4885" s="23" t="n">
        <f aca="false">F4885+H4885+J4885+K4885</f>
        <v>17.224922850866</v>
      </c>
      <c r="N4885" s="23" t="n">
        <f aca="false">MAX(L4885,M4885)</f>
        <v>19.7057505411185</v>
      </c>
    </row>
    <row r="4886" customFormat="false" ht="15" hidden="false" customHeight="false" outlineLevel="0" collapsed="false">
      <c r="A4886" s="5" t="n">
        <v>4867</v>
      </c>
      <c r="B4886" s="25" t="n">
        <f aca="true">NORMSINV(RAND())</f>
        <v>-0.341012306625698</v>
      </c>
      <c r="C4886" s="25" t="n">
        <f aca="true">$C$4*B4886+SQRT(1-$C$4^2)*NORMSINV(RAND())</f>
        <v>0.158376019411393</v>
      </c>
      <c r="D4886" s="25" t="n">
        <f aca="false">NORMSDIST(B4886)</f>
        <v>0.366547158554325</v>
      </c>
      <c r="E4886" s="25" t="n">
        <f aca="false">NORMSDIST(C4886)</f>
        <v>0.562919745491458</v>
      </c>
      <c r="F4886" s="23" t="n">
        <f aca="true">BETAINV(RAND(),T1_PERT!$F$5,T1_PERT!$G$5,T1_PERT!$C$5,T1_PERT!$E$5)</f>
        <v>3.82878548704757</v>
      </c>
      <c r="G4886" s="23" t="n">
        <f aca="false">BETAINV(D4886,T1_PERT!$F$6,T1_PERT!$G$6,T1_PERT!$C$6,T1_PERT!$E$6)</f>
        <v>4.84660466247343</v>
      </c>
      <c r="H4886" s="23" t="n">
        <f aca="true">BETAINV(RAND(),T1_PERT!$F$7,T1_PERT!$G$7,T1_PERT!$C$7,T1_PERT!$E$7)</f>
        <v>4.66843567486451</v>
      </c>
      <c r="I4886" s="23" t="n">
        <f aca="false">BETAINV(E4886,T1_PERT!$F$8,T1_PERT!$G$8,T1_PERT!$C$8,T1_PERT!$E$8)</f>
        <v>5.38203984210748</v>
      </c>
      <c r="J4886" s="23" t="n">
        <f aca="true">BETAINV(RAND(),T1_PERT!$F$9,T1_PERT!$G$9,T1_PERT!$C$9,T1_PERT!$E$9)</f>
        <v>5.57126274858321</v>
      </c>
      <c r="K4886" s="23" t="n">
        <f aca="true">BETAINV(RAND(),T1_PERT!$F$10,T1_PERT!$G$10,T1_PERT!$C$10,T1_PERT!$E$10)</f>
        <v>1.96935042012646</v>
      </c>
      <c r="L4886" s="23" t="n">
        <f aca="false">F4886+G4886+I4886+K4886</f>
        <v>16.0267804117549</v>
      </c>
      <c r="M4886" s="23" t="n">
        <f aca="false">F4886+H4886+J4886+K4886</f>
        <v>16.0378343306218</v>
      </c>
      <c r="N4886" s="23" t="n">
        <f aca="false">MAX(L4886,M4886)</f>
        <v>16.0378343306218</v>
      </c>
    </row>
    <row r="4887" customFormat="false" ht="15" hidden="false" customHeight="false" outlineLevel="0" collapsed="false">
      <c r="A4887" s="5" t="n">
        <v>4868</v>
      </c>
      <c r="B4887" s="25" t="n">
        <f aca="true">NORMSINV(RAND())</f>
        <v>-0.280479430881681</v>
      </c>
      <c r="C4887" s="25" t="n">
        <f aca="true">$C$4*B4887+SQRT(1-$C$4^2)*NORMSINV(RAND())</f>
        <v>-0.418072328399657</v>
      </c>
      <c r="D4887" s="25" t="n">
        <f aca="false">NORMSDIST(B4887)</f>
        <v>0.38955485209211</v>
      </c>
      <c r="E4887" s="25" t="n">
        <f aca="false">NORMSDIST(C4887)</f>
        <v>0.337947117999609</v>
      </c>
      <c r="F4887" s="23" t="n">
        <f aca="true">BETAINV(RAND(),T1_PERT!$F$5,T1_PERT!$G$5,T1_PERT!$C$5,T1_PERT!$E$5)</f>
        <v>3.79448649623561</v>
      </c>
      <c r="G4887" s="23" t="n">
        <f aca="false">BETAINV(D4887,T1_PERT!$F$6,T1_PERT!$G$6,T1_PERT!$C$6,T1_PERT!$E$6)</f>
        <v>4.91696713942987</v>
      </c>
      <c r="H4887" s="23" t="n">
        <f aca="true">BETAINV(RAND(),T1_PERT!$F$7,T1_PERT!$G$7,T1_PERT!$C$7,T1_PERT!$E$7)</f>
        <v>5.52699921636441</v>
      </c>
      <c r="I4887" s="23" t="n">
        <f aca="false">BETAINV(E4887,T1_PERT!$F$8,T1_PERT!$G$8,T1_PERT!$C$8,T1_PERT!$E$8)</f>
        <v>4.94451290259658</v>
      </c>
      <c r="J4887" s="23" t="n">
        <f aca="true">BETAINV(RAND(),T1_PERT!$F$9,T1_PERT!$G$9,T1_PERT!$C$9,T1_PERT!$E$9)</f>
        <v>4.64081837827565</v>
      </c>
      <c r="K4887" s="23" t="n">
        <f aca="true">BETAINV(RAND(),T1_PERT!$F$10,T1_PERT!$G$10,T1_PERT!$C$10,T1_PERT!$E$10)</f>
        <v>2.45964806742177</v>
      </c>
      <c r="L4887" s="23" t="n">
        <f aca="false">F4887+G4887+I4887+K4887</f>
        <v>16.1156146056838</v>
      </c>
      <c r="M4887" s="23" t="n">
        <f aca="false">F4887+H4887+J4887+K4887</f>
        <v>16.4219521582975</v>
      </c>
      <c r="N4887" s="23" t="n">
        <f aca="false">MAX(L4887,M4887)</f>
        <v>16.4219521582975</v>
      </c>
    </row>
    <row r="4888" customFormat="false" ht="15" hidden="false" customHeight="false" outlineLevel="0" collapsed="false">
      <c r="A4888" s="5" t="n">
        <v>4869</v>
      </c>
      <c r="B4888" s="25" t="n">
        <f aca="true">NORMSINV(RAND())</f>
        <v>-1.58712547757366</v>
      </c>
      <c r="C4888" s="25" t="n">
        <f aca="true">$C$4*B4888+SQRT(1-$C$4^2)*NORMSINV(RAND())</f>
        <v>-1.54830252949289</v>
      </c>
      <c r="D4888" s="25" t="n">
        <f aca="false">NORMSDIST(B4888)</f>
        <v>0.05624211432303</v>
      </c>
      <c r="E4888" s="25" t="n">
        <f aca="false">NORMSDIST(C4888)</f>
        <v>0.0607747378693663</v>
      </c>
      <c r="F4888" s="23" t="n">
        <f aca="true">BETAINV(RAND(),T1_PERT!$F$5,T1_PERT!$G$5,T1_PERT!$C$5,T1_PERT!$E$5)</f>
        <v>4.71825913689872</v>
      </c>
      <c r="G4888" s="23" t="n">
        <f aca="false">BETAINV(D4888,T1_PERT!$F$6,T1_PERT!$G$6,T1_PERT!$C$6,T1_PERT!$E$6)</f>
        <v>3.6946903414846</v>
      </c>
      <c r="H4888" s="23" t="n">
        <f aca="true">BETAINV(RAND(),T1_PERT!$F$7,T1_PERT!$G$7,T1_PERT!$C$7,T1_PERT!$E$7)</f>
        <v>6.72229528234523</v>
      </c>
      <c r="I4888" s="23" t="n">
        <f aca="false">BETAINV(E4888,T1_PERT!$F$8,T1_PERT!$G$8,T1_PERT!$C$8,T1_PERT!$E$8)</f>
        <v>4.34012891301749</v>
      </c>
      <c r="J4888" s="23" t="n">
        <f aca="true">BETAINV(RAND(),T1_PERT!$F$9,T1_PERT!$G$9,T1_PERT!$C$9,T1_PERT!$E$9)</f>
        <v>5.20468910834225</v>
      </c>
      <c r="K4888" s="23" t="n">
        <f aca="true">BETAINV(RAND(),T1_PERT!$F$10,T1_PERT!$G$10,T1_PERT!$C$10,T1_PERT!$E$10)</f>
        <v>2.07754774984465</v>
      </c>
      <c r="L4888" s="23" t="n">
        <f aca="false">F4888+G4888+I4888+K4888</f>
        <v>14.8306261412455</v>
      </c>
      <c r="M4888" s="23" t="n">
        <f aca="false">F4888+H4888+J4888+K4888</f>
        <v>18.7227912774308</v>
      </c>
      <c r="N4888" s="23" t="n">
        <f aca="false">MAX(L4888,M4888)</f>
        <v>18.7227912774308</v>
      </c>
    </row>
    <row r="4889" customFormat="false" ht="15" hidden="false" customHeight="false" outlineLevel="0" collapsed="false">
      <c r="A4889" s="5" t="n">
        <v>4870</v>
      </c>
      <c r="B4889" s="25" t="n">
        <f aca="true">NORMSINV(RAND())</f>
        <v>-0.126936504060217</v>
      </c>
      <c r="C4889" s="25" t="n">
        <f aca="true">$C$4*B4889+SQRT(1-$C$4^2)*NORMSINV(RAND())</f>
        <v>-0.244430680074633</v>
      </c>
      <c r="D4889" s="25" t="n">
        <f aca="false">NORMSDIST(B4889)</f>
        <v>0.449495327129098</v>
      </c>
      <c r="E4889" s="25" t="n">
        <f aca="false">NORMSDIST(C4889)</f>
        <v>0.403448641492716</v>
      </c>
      <c r="F4889" s="23" t="n">
        <f aca="true">BETAINV(RAND(),T1_PERT!$F$5,T1_PERT!$G$5,T1_PERT!$C$5,T1_PERT!$E$5)</f>
        <v>4.50832533893218</v>
      </c>
      <c r="G4889" s="23" t="n">
        <f aca="false">BETAINV(D4889,T1_PERT!$F$6,T1_PERT!$G$6,T1_PERT!$C$6,T1_PERT!$E$6)</f>
        <v>5.09973510883467</v>
      </c>
      <c r="H4889" s="23" t="n">
        <f aca="true">BETAINV(RAND(),T1_PERT!$F$7,T1_PERT!$G$7,T1_PERT!$C$7,T1_PERT!$E$7)</f>
        <v>6.91744463560323</v>
      </c>
      <c r="I4889" s="23" t="n">
        <f aca="false">BETAINV(E4889,T1_PERT!$F$8,T1_PERT!$G$8,T1_PERT!$C$8,T1_PERT!$E$8)</f>
        <v>5.06883268918007</v>
      </c>
      <c r="J4889" s="23" t="n">
        <f aca="true">BETAINV(RAND(),T1_PERT!$F$9,T1_PERT!$G$9,T1_PERT!$C$9,T1_PERT!$E$9)</f>
        <v>4.3631963408594</v>
      </c>
      <c r="K4889" s="23" t="n">
        <f aca="true">BETAINV(RAND(),T1_PERT!$F$10,T1_PERT!$G$10,T1_PERT!$C$10,T1_PERT!$E$10)</f>
        <v>2.29160193455771</v>
      </c>
      <c r="L4889" s="23" t="n">
        <f aca="false">F4889+G4889+I4889+K4889</f>
        <v>16.9684950715046</v>
      </c>
      <c r="M4889" s="23" t="n">
        <f aca="false">F4889+H4889+J4889+K4889</f>
        <v>18.0805682499525</v>
      </c>
      <c r="N4889" s="23" t="n">
        <f aca="false">MAX(L4889,M4889)</f>
        <v>18.0805682499525</v>
      </c>
    </row>
    <row r="4890" customFormat="false" ht="15" hidden="false" customHeight="false" outlineLevel="0" collapsed="false">
      <c r="A4890" s="5" t="n">
        <v>4871</v>
      </c>
      <c r="B4890" s="25" t="n">
        <f aca="true">NORMSINV(RAND())</f>
        <v>0.624094052497326</v>
      </c>
      <c r="C4890" s="25" t="n">
        <f aca="true">$C$4*B4890+SQRT(1-$C$4^2)*NORMSINV(RAND())</f>
        <v>0.72435720672195</v>
      </c>
      <c r="D4890" s="25" t="n">
        <f aca="false">NORMSDIST(B4890)</f>
        <v>0.733717090198938</v>
      </c>
      <c r="E4890" s="25" t="n">
        <f aca="false">NORMSDIST(C4890)</f>
        <v>0.76557676769842</v>
      </c>
      <c r="F4890" s="23" t="n">
        <f aca="true">BETAINV(RAND(),T1_PERT!$F$5,T1_PERT!$G$5,T1_PERT!$C$5,T1_PERT!$E$5)</f>
        <v>3.43705637903735</v>
      </c>
      <c r="G4890" s="23" t="n">
        <f aca="false">BETAINV(D4890,T1_PERT!$F$6,T1_PERT!$G$6,T1_PERT!$C$6,T1_PERT!$E$6)</f>
        <v>6.04741445143569</v>
      </c>
      <c r="H4890" s="23" t="n">
        <f aca="true">BETAINV(RAND(),T1_PERT!$F$7,T1_PERT!$G$7,T1_PERT!$C$7,T1_PERT!$E$7)</f>
        <v>5.73202385228246</v>
      </c>
      <c r="I4890" s="23" t="n">
        <f aca="false">BETAINV(E4890,T1_PERT!$F$8,T1_PERT!$G$8,T1_PERT!$C$8,T1_PERT!$E$8)</f>
        <v>5.85966736197373</v>
      </c>
      <c r="J4890" s="23" t="n">
        <f aca="true">BETAINV(RAND(),T1_PERT!$F$9,T1_PERT!$G$9,T1_PERT!$C$9,T1_PERT!$E$9)</f>
        <v>3.67075286878333</v>
      </c>
      <c r="K4890" s="23" t="n">
        <f aca="true">BETAINV(RAND(),T1_PERT!$F$10,T1_PERT!$G$10,T1_PERT!$C$10,T1_PERT!$E$10)</f>
        <v>2.07257204093227</v>
      </c>
      <c r="L4890" s="23" t="n">
        <f aca="false">F4890+G4890+I4890+K4890</f>
        <v>17.416710233379</v>
      </c>
      <c r="M4890" s="23" t="n">
        <f aca="false">F4890+H4890+J4890+K4890</f>
        <v>14.9124051410354</v>
      </c>
      <c r="N4890" s="23" t="n">
        <f aca="false">MAX(L4890,M4890)</f>
        <v>17.416710233379</v>
      </c>
    </row>
    <row r="4891" customFormat="false" ht="15" hidden="false" customHeight="false" outlineLevel="0" collapsed="false">
      <c r="A4891" s="5" t="n">
        <v>4872</v>
      </c>
      <c r="B4891" s="25" t="n">
        <f aca="true">NORMSINV(RAND())</f>
        <v>1.95678933305905</v>
      </c>
      <c r="C4891" s="25" t="n">
        <f aca="true">$C$4*B4891+SQRT(1-$C$4^2)*NORMSINV(RAND())</f>
        <v>1.46526162874483</v>
      </c>
      <c r="D4891" s="25" t="n">
        <f aca="false">NORMSDIST(B4891)</f>
        <v>0.974813879144385</v>
      </c>
      <c r="E4891" s="25" t="n">
        <f aca="false">NORMSDIST(C4891)</f>
        <v>0.928575224459208</v>
      </c>
      <c r="F4891" s="23" t="n">
        <f aca="true">BETAINV(RAND(),T1_PERT!$F$5,T1_PERT!$G$5,T1_PERT!$C$5,T1_PERT!$E$5)</f>
        <v>2.70321830549529</v>
      </c>
      <c r="G4891" s="23" t="n">
        <f aca="false">BETAINV(D4891,T1_PERT!$F$6,T1_PERT!$G$6,T1_PERT!$C$6,T1_PERT!$E$6)</f>
        <v>7.60011982146915</v>
      </c>
      <c r="H4891" s="23" t="n">
        <f aca="true">BETAINV(RAND(),T1_PERT!$F$7,T1_PERT!$G$7,T1_PERT!$C$7,T1_PERT!$E$7)</f>
        <v>4.33113234655421</v>
      </c>
      <c r="I4891" s="23" t="n">
        <f aca="false">BETAINV(E4891,T1_PERT!$F$8,T1_PERT!$G$8,T1_PERT!$C$8,T1_PERT!$E$8)</f>
        <v>6.48672526936618</v>
      </c>
      <c r="J4891" s="23" t="n">
        <f aca="true">BETAINV(RAND(),T1_PERT!$F$9,T1_PERT!$G$9,T1_PERT!$C$9,T1_PERT!$E$9)</f>
        <v>4.60143614756825</v>
      </c>
      <c r="K4891" s="23" t="n">
        <f aca="true">BETAINV(RAND(),T1_PERT!$F$10,T1_PERT!$G$10,T1_PERT!$C$10,T1_PERT!$E$10)</f>
        <v>2.37801914269301</v>
      </c>
      <c r="L4891" s="23" t="n">
        <f aca="false">F4891+G4891+I4891+K4891</f>
        <v>19.1680825390236</v>
      </c>
      <c r="M4891" s="23" t="n">
        <f aca="false">F4891+H4891+J4891+K4891</f>
        <v>14.0138059423108</v>
      </c>
      <c r="N4891" s="23" t="n">
        <f aca="false">MAX(L4891,M4891)</f>
        <v>19.1680825390236</v>
      </c>
    </row>
    <row r="4892" customFormat="false" ht="15" hidden="false" customHeight="false" outlineLevel="0" collapsed="false">
      <c r="A4892" s="5" t="n">
        <v>4873</v>
      </c>
      <c r="B4892" s="25" t="n">
        <f aca="true">NORMSINV(RAND())</f>
        <v>0.993242088987308</v>
      </c>
      <c r="C4892" s="25" t="n">
        <f aca="true">$C$4*B4892+SQRT(1-$C$4^2)*NORMSINV(RAND())</f>
        <v>-0.448748881176433</v>
      </c>
      <c r="D4892" s="25" t="n">
        <f aca="false">NORMSDIST(B4892)</f>
        <v>0.839704004162463</v>
      </c>
      <c r="E4892" s="25" t="n">
        <f aca="false">NORMSDIST(C4892)</f>
        <v>0.326806409237923</v>
      </c>
      <c r="F4892" s="23" t="n">
        <f aca="true">BETAINV(RAND(),T1_PERT!$F$5,T1_PERT!$G$5,T1_PERT!$C$5,T1_PERT!$E$5)</f>
        <v>3.00828049864952</v>
      </c>
      <c r="G4892" s="23" t="n">
        <f aca="false">BETAINV(D4892,T1_PERT!$F$6,T1_PERT!$G$6,T1_PERT!$C$6,T1_PERT!$E$6)</f>
        <v>6.51544997242811</v>
      </c>
      <c r="H4892" s="23" t="n">
        <f aca="true">BETAINV(RAND(),T1_PERT!$F$7,T1_PERT!$G$7,T1_PERT!$C$7,T1_PERT!$E$7)</f>
        <v>5.02468208135244</v>
      </c>
      <c r="I4892" s="23" t="n">
        <f aca="false">BETAINV(E4892,T1_PERT!$F$8,T1_PERT!$G$8,T1_PERT!$C$8,T1_PERT!$E$8)</f>
        <v>4.92332272547547</v>
      </c>
      <c r="J4892" s="23" t="n">
        <f aca="true">BETAINV(RAND(),T1_PERT!$F$9,T1_PERT!$G$9,T1_PERT!$C$9,T1_PERT!$E$9)</f>
        <v>5.21938013927125</v>
      </c>
      <c r="K4892" s="23" t="n">
        <f aca="true">BETAINV(RAND(),T1_PERT!$F$10,T1_PERT!$G$10,T1_PERT!$C$10,T1_PERT!$E$10)</f>
        <v>2.27775630312267</v>
      </c>
      <c r="L4892" s="23" t="n">
        <f aca="false">F4892+G4892+I4892+K4892</f>
        <v>16.7248094996758</v>
      </c>
      <c r="M4892" s="23" t="n">
        <f aca="false">F4892+H4892+J4892+K4892</f>
        <v>15.5300990223959</v>
      </c>
      <c r="N4892" s="23" t="n">
        <f aca="false">MAX(L4892,M4892)</f>
        <v>16.7248094996758</v>
      </c>
    </row>
    <row r="4893" customFormat="false" ht="15" hidden="false" customHeight="false" outlineLevel="0" collapsed="false">
      <c r="A4893" s="5" t="n">
        <v>4874</v>
      </c>
      <c r="B4893" s="25" t="n">
        <f aca="true">NORMSINV(RAND())</f>
        <v>-0.468649064791718</v>
      </c>
      <c r="C4893" s="25" t="n">
        <f aca="true">$C$4*B4893+SQRT(1-$C$4^2)*NORMSINV(RAND())</f>
        <v>-0.941658308291067</v>
      </c>
      <c r="D4893" s="25" t="n">
        <f aca="false">NORMSDIST(B4893)</f>
        <v>0.319660250144454</v>
      </c>
      <c r="E4893" s="25" t="n">
        <f aca="false">NORMSDIST(C4893)</f>
        <v>0.173183803374694</v>
      </c>
      <c r="F4893" s="23" t="n">
        <f aca="true">BETAINV(RAND(),T1_PERT!$F$5,T1_PERT!$G$5,T1_PERT!$C$5,T1_PERT!$E$5)</f>
        <v>4.71145098150545</v>
      </c>
      <c r="G4893" s="23" t="n">
        <f aca="false">BETAINV(D4893,T1_PERT!$F$6,T1_PERT!$G$6,T1_PERT!$C$6,T1_PERT!$E$6)</f>
        <v>4.70175795904934</v>
      </c>
      <c r="H4893" s="23" t="n">
        <f aca="true">BETAINV(RAND(),T1_PERT!$F$7,T1_PERT!$G$7,T1_PERT!$C$7,T1_PERT!$E$7)</f>
        <v>7.25422971716452</v>
      </c>
      <c r="I4893" s="23" t="n">
        <f aca="false">BETAINV(E4893,T1_PERT!$F$8,T1_PERT!$G$8,T1_PERT!$C$8,T1_PERT!$E$8)</f>
        <v>4.6180978145027</v>
      </c>
      <c r="J4893" s="23" t="n">
        <f aca="true">BETAINV(RAND(),T1_PERT!$F$9,T1_PERT!$G$9,T1_PERT!$C$9,T1_PERT!$E$9)</f>
        <v>4.34532554611496</v>
      </c>
      <c r="K4893" s="23" t="n">
        <f aca="true">BETAINV(RAND(),T1_PERT!$F$10,T1_PERT!$G$10,T1_PERT!$C$10,T1_PERT!$E$10)</f>
        <v>2.12366310120027</v>
      </c>
      <c r="L4893" s="23" t="n">
        <f aca="false">F4893+G4893+I4893+K4893</f>
        <v>16.1549698562578</v>
      </c>
      <c r="M4893" s="23" t="n">
        <f aca="false">F4893+H4893+J4893+K4893</f>
        <v>18.4346693459852</v>
      </c>
      <c r="N4893" s="23" t="n">
        <f aca="false">MAX(L4893,M4893)</f>
        <v>18.4346693459852</v>
      </c>
    </row>
    <row r="4894" customFormat="false" ht="15" hidden="false" customHeight="false" outlineLevel="0" collapsed="false">
      <c r="A4894" s="5" t="n">
        <v>4875</v>
      </c>
      <c r="B4894" s="25" t="n">
        <f aca="true">NORMSINV(RAND())</f>
        <v>0.173378152041332</v>
      </c>
      <c r="C4894" s="25" t="n">
        <f aca="true">$C$4*B4894+SQRT(1-$C$4^2)*NORMSINV(RAND())</f>
        <v>0.631587275295784</v>
      </c>
      <c r="D4894" s="25" t="n">
        <f aca="false">NORMSDIST(B4894)</f>
        <v>0.568822901412251</v>
      </c>
      <c r="E4894" s="25" t="n">
        <f aca="false">NORMSDIST(C4894)</f>
        <v>0.736171698225075</v>
      </c>
      <c r="F4894" s="23" t="n">
        <f aca="true">BETAINV(RAND(),T1_PERT!$F$5,T1_PERT!$G$5,T1_PERT!$C$5,T1_PERT!$E$5)</f>
        <v>4.43872824370449</v>
      </c>
      <c r="G4894" s="23" t="n">
        <f aca="false">BETAINV(D4894,T1_PERT!$F$6,T1_PERT!$G$6,T1_PERT!$C$6,T1_PERT!$E$6)</f>
        <v>5.47142819179142</v>
      </c>
      <c r="H4894" s="23" t="n">
        <f aca="true">BETAINV(RAND(),T1_PERT!$F$7,T1_PERT!$G$7,T1_PERT!$C$7,T1_PERT!$E$7)</f>
        <v>5.27144848199441</v>
      </c>
      <c r="I4894" s="23" t="n">
        <f aca="false">BETAINV(E4894,T1_PERT!$F$8,T1_PERT!$G$8,T1_PERT!$C$8,T1_PERT!$E$8)</f>
        <v>5.77983289048089</v>
      </c>
      <c r="J4894" s="23" t="n">
        <f aca="true">BETAINV(RAND(),T1_PERT!$F$9,T1_PERT!$G$9,T1_PERT!$C$9,T1_PERT!$E$9)</f>
        <v>4.18572005555061</v>
      </c>
      <c r="K4894" s="23" t="n">
        <f aca="true">BETAINV(RAND(),T1_PERT!$F$10,T1_PERT!$G$10,T1_PERT!$C$10,T1_PERT!$E$10)</f>
        <v>2.35932719787649</v>
      </c>
      <c r="L4894" s="23" t="n">
        <f aca="false">F4894+G4894+I4894+K4894</f>
        <v>18.0493165238533</v>
      </c>
      <c r="M4894" s="23" t="n">
        <f aca="false">F4894+H4894+J4894+K4894</f>
        <v>16.255223979126</v>
      </c>
      <c r="N4894" s="23" t="n">
        <f aca="false">MAX(L4894,M4894)</f>
        <v>18.0493165238533</v>
      </c>
    </row>
    <row r="4895" customFormat="false" ht="15" hidden="false" customHeight="false" outlineLevel="0" collapsed="false">
      <c r="A4895" s="5" t="n">
        <v>4876</v>
      </c>
      <c r="B4895" s="25" t="n">
        <f aca="true">NORMSINV(RAND())</f>
        <v>0.570583994247756</v>
      </c>
      <c r="C4895" s="25" t="n">
        <f aca="true">$C$4*B4895+SQRT(1-$C$4^2)*NORMSINV(RAND())</f>
        <v>1.9645429541857</v>
      </c>
      <c r="D4895" s="25" t="n">
        <f aca="false">NORMSDIST(B4895)</f>
        <v>0.715859164631705</v>
      </c>
      <c r="E4895" s="25" t="n">
        <f aca="false">NORMSDIST(C4895)</f>
        <v>0.975266419970871</v>
      </c>
      <c r="F4895" s="23" t="n">
        <f aca="true">BETAINV(RAND(),T1_PERT!$F$5,T1_PERT!$G$5,T1_PERT!$C$5,T1_PERT!$E$5)</f>
        <v>4.69590163007061</v>
      </c>
      <c r="G4895" s="23" t="n">
        <f aca="false">BETAINV(D4895,T1_PERT!$F$6,T1_PERT!$G$6,T1_PERT!$C$6,T1_PERT!$E$6)</f>
        <v>5.97876333056852</v>
      </c>
      <c r="H4895" s="23" t="n">
        <f aca="true">BETAINV(RAND(),T1_PERT!$F$7,T1_PERT!$G$7,T1_PERT!$C$7,T1_PERT!$E$7)</f>
        <v>6.35470564017003</v>
      </c>
      <c r="I4895" s="23" t="n">
        <f aca="false">BETAINV(E4895,T1_PERT!$F$8,T1_PERT!$G$8,T1_PERT!$C$8,T1_PERT!$E$8)</f>
        <v>6.86894535411665</v>
      </c>
      <c r="J4895" s="23" t="n">
        <f aca="true">BETAINV(RAND(),T1_PERT!$F$9,T1_PERT!$G$9,T1_PERT!$C$9,T1_PERT!$E$9)</f>
        <v>3.76841610114545</v>
      </c>
      <c r="K4895" s="23" t="n">
        <f aca="true">BETAINV(RAND(),T1_PERT!$F$10,T1_PERT!$G$10,T1_PERT!$C$10,T1_PERT!$E$10)</f>
        <v>2.33680090950778</v>
      </c>
      <c r="L4895" s="23" t="n">
        <f aca="false">F4895+G4895+I4895+K4895</f>
        <v>19.8804112242636</v>
      </c>
      <c r="M4895" s="23" t="n">
        <f aca="false">F4895+H4895+J4895+K4895</f>
        <v>17.1558242808939</v>
      </c>
      <c r="N4895" s="23" t="n">
        <f aca="false">MAX(L4895,M4895)</f>
        <v>19.8804112242636</v>
      </c>
    </row>
    <row r="4896" customFormat="false" ht="15" hidden="false" customHeight="false" outlineLevel="0" collapsed="false">
      <c r="A4896" s="5" t="n">
        <v>4877</v>
      </c>
      <c r="B4896" s="25" t="n">
        <f aca="true">NORMSINV(RAND())</f>
        <v>-0.470627078301005</v>
      </c>
      <c r="C4896" s="25" t="n">
        <f aca="true">$C$4*B4896+SQRT(1-$C$4^2)*NORMSINV(RAND())</f>
        <v>-2.27377579324789</v>
      </c>
      <c r="D4896" s="25" t="n">
        <f aca="false">NORMSDIST(B4896)</f>
        <v>0.31895353355459</v>
      </c>
      <c r="E4896" s="25" t="n">
        <f aca="false">NORMSDIST(C4896)</f>
        <v>0.0114897351971799</v>
      </c>
      <c r="F4896" s="23" t="n">
        <f aca="true">BETAINV(RAND(),T1_PERT!$F$5,T1_PERT!$G$5,T1_PERT!$C$5,T1_PERT!$E$5)</f>
        <v>3.52574198004221</v>
      </c>
      <c r="G4896" s="23" t="n">
        <f aca="false">BETAINV(D4896,T1_PERT!$F$6,T1_PERT!$G$6,T1_PERT!$C$6,T1_PERT!$E$6)</f>
        <v>4.699552890096</v>
      </c>
      <c r="H4896" s="23" t="n">
        <f aca="true">BETAINV(RAND(),T1_PERT!$F$7,T1_PERT!$G$7,T1_PERT!$C$7,T1_PERT!$E$7)</f>
        <v>3.77429706079588</v>
      </c>
      <c r="I4896" s="23" t="n">
        <f aca="false">BETAINV(E4896,T1_PERT!$F$8,T1_PERT!$G$8,T1_PERT!$C$8,T1_PERT!$E$8)</f>
        <v>4.14047578746275</v>
      </c>
      <c r="J4896" s="23" t="n">
        <f aca="true">BETAINV(RAND(),T1_PERT!$F$9,T1_PERT!$G$9,T1_PERT!$C$9,T1_PERT!$E$9)</f>
        <v>3.42140754470722</v>
      </c>
      <c r="K4896" s="23" t="n">
        <f aca="true">BETAINV(RAND(),T1_PERT!$F$10,T1_PERT!$G$10,T1_PERT!$C$10,T1_PERT!$E$10)</f>
        <v>2.62360352932815</v>
      </c>
      <c r="L4896" s="23" t="n">
        <f aca="false">F4896+G4896+I4896+K4896</f>
        <v>14.9893741869291</v>
      </c>
      <c r="M4896" s="23" t="n">
        <f aca="false">F4896+H4896+J4896+K4896</f>
        <v>13.3450501148735</v>
      </c>
      <c r="N4896" s="23" t="n">
        <f aca="false">MAX(L4896,M4896)</f>
        <v>14.9893741869291</v>
      </c>
    </row>
    <row r="4897" customFormat="false" ht="15" hidden="false" customHeight="false" outlineLevel="0" collapsed="false">
      <c r="A4897" s="5" t="n">
        <v>4878</v>
      </c>
      <c r="B4897" s="25" t="n">
        <f aca="true">NORMSINV(RAND())</f>
        <v>-0.274342414086284</v>
      </c>
      <c r="C4897" s="25" t="n">
        <f aca="true">$C$4*B4897+SQRT(1-$C$4^2)*NORMSINV(RAND())</f>
        <v>0.437081391200972</v>
      </c>
      <c r="D4897" s="25" t="n">
        <f aca="false">NORMSDIST(B4897)</f>
        <v>0.391910746316385</v>
      </c>
      <c r="E4897" s="25" t="n">
        <f aca="false">NORMSDIST(C4897)</f>
        <v>0.668973838848166</v>
      </c>
      <c r="F4897" s="23" t="n">
        <f aca="true">BETAINV(RAND(),T1_PERT!$F$5,T1_PERT!$G$5,T1_PERT!$C$5,T1_PERT!$E$5)</f>
        <v>3.46369790271461</v>
      </c>
      <c r="G4897" s="23" t="n">
        <f aca="false">BETAINV(D4897,T1_PERT!$F$6,T1_PERT!$G$6,T1_PERT!$C$6,T1_PERT!$E$6)</f>
        <v>4.92415702893818</v>
      </c>
      <c r="H4897" s="23" t="n">
        <f aca="true">BETAINV(RAND(),T1_PERT!$F$7,T1_PERT!$G$7,T1_PERT!$C$7,T1_PERT!$E$7)</f>
        <v>7.0480887756265</v>
      </c>
      <c r="I4897" s="23" t="n">
        <f aca="false">BETAINV(E4897,T1_PERT!$F$8,T1_PERT!$G$8,T1_PERT!$C$8,T1_PERT!$E$8)</f>
        <v>5.61379543684072</v>
      </c>
      <c r="J4897" s="23" t="n">
        <f aca="true">BETAINV(RAND(),T1_PERT!$F$9,T1_PERT!$G$9,T1_PERT!$C$9,T1_PERT!$E$9)</f>
        <v>4.71048967845998</v>
      </c>
      <c r="K4897" s="23" t="n">
        <f aca="true">BETAINV(RAND(),T1_PERT!$F$10,T1_PERT!$G$10,T1_PERT!$C$10,T1_PERT!$E$10)</f>
        <v>2.23413798821631</v>
      </c>
      <c r="L4897" s="23" t="n">
        <f aca="false">F4897+G4897+I4897+K4897</f>
        <v>16.2357883567098</v>
      </c>
      <c r="M4897" s="23" t="n">
        <f aca="false">F4897+H4897+J4897+K4897</f>
        <v>17.4564143450174</v>
      </c>
      <c r="N4897" s="23" t="n">
        <f aca="false">MAX(L4897,M4897)</f>
        <v>17.4564143450174</v>
      </c>
    </row>
    <row r="4898" customFormat="false" ht="15" hidden="false" customHeight="false" outlineLevel="0" collapsed="false">
      <c r="A4898" s="5" t="n">
        <v>4879</v>
      </c>
      <c r="B4898" s="25" t="n">
        <f aca="true">NORMSINV(RAND())</f>
        <v>-1.3733092337616</v>
      </c>
      <c r="C4898" s="25" t="n">
        <f aca="true">$C$4*B4898+SQRT(1-$C$4^2)*NORMSINV(RAND())</f>
        <v>-0.703895794141516</v>
      </c>
      <c r="D4898" s="25" t="n">
        <f aca="false">NORMSDIST(B4898)</f>
        <v>0.0848281166207542</v>
      </c>
      <c r="E4898" s="25" t="n">
        <f aca="false">NORMSDIST(C4898)</f>
        <v>0.240748835443313</v>
      </c>
      <c r="F4898" s="23" t="n">
        <f aca="true">BETAINV(RAND(),T1_PERT!$F$5,T1_PERT!$G$5,T1_PERT!$C$5,T1_PERT!$E$5)</f>
        <v>4.08960532555499</v>
      </c>
      <c r="G4898" s="23" t="n">
        <f aca="false">BETAINV(D4898,T1_PERT!$F$6,T1_PERT!$G$6,T1_PERT!$C$6,T1_PERT!$E$6)</f>
        <v>3.84681214892148</v>
      </c>
      <c r="H4898" s="23" t="n">
        <f aca="true">BETAINV(RAND(),T1_PERT!$F$7,T1_PERT!$G$7,T1_PERT!$C$7,T1_PERT!$E$7)</f>
        <v>7.44680953724158</v>
      </c>
      <c r="I4898" s="23" t="n">
        <f aca="false">BETAINV(E4898,T1_PERT!$F$8,T1_PERT!$G$8,T1_PERT!$C$8,T1_PERT!$E$8)</f>
        <v>4.75677162566135</v>
      </c>
      <c r="J4898" s="23" t="n">
        <f aca="true">BETAINV(RAND(),T1_PERT!$F$9,T1_PERT!$G$9,T1_PERT!$C$9,T1_PERT!$E$9)</f>
        <v>4.22679487892409</v>
      </c>
      <c r="K4898" s="23" t="n">
        <f aca="true">BETAINV(RAND(),T1_PERT!$F$10,T1_PERT!$G$10,T1_PERT!$C$10,T1_PERT!$E$10)</f>
        <v>1.43113570026374</v>
      </c>
      <c r="L4898" s="23" t="n">
        <f aca="false">F4898+G4898+I4898+K4898</f>
        <v>14.1243248004016</v>
      </c>
      <c r="M4898" s="23" t="n">
        <f aca="false">F4898+H4898+J4898+K4898</f>
        <v>17.1943454419844</v>
      </c>
      <c r="N4898" s="23" t="n">
        <f aca="false">MAX(L4898,M4898)</f>
        <v>17.1943454419844</v>
      </c>
    </row>
    <row r="4899" customFormat="false" ht="15" hidden="false" customHeight="false" outlineLevel="0" collapsed="false">
      <c r="A4899" s="5" t="n">
        <v>4880</v>
      </c>
      <c r="B4899" s="25" t="n">
        <f aca="true">NORMSINV(RAND())</f>
        <v>0.640671503557622</v>
      </c>
      <c r="C4899" s="25" t="n">
        <f aca="true">$C$4*B4899+SQRT(1-$C$4^2)*NORMSINV(RAND())</f>
        <v>0.0509462450340528</v>
      </c>
      <c r="D4899" s="25" t="n">
        <f aca="false">NORMSDIST(B4899)</f>
        <v>0.739131933859884</v>
      </c>
      <c r="E4899" s="25" t="n">
        <f aca="false">NORMSDIST(C4899)</f>
        <v>0.520315822438348</v>
      </c>
      <c r="F4899" s="23" t="n">
        <f aca="true">BETAINV(RAND(),T1_PERT!$F$5,T1_PERT!$G$5,T1_PERT!$C$5,T1_PERT!$E$5)</f>
        <v>3.21380785296263</v>
      </c>
      <c r="G4899" s="23" t="n">
        <f aca="false">BETAINV(D4899,T1_PERT!$F$6,T1_PERT!$G$6,T1_PERT!$C$6,T1_PERT!$E$6)</f>
        <v>6.06866499809782</v>
      </c>
      <c r="H4899" s="23" t="n">
        <f aca="true">BETAINV(RAND(),T1_PERT!$F$7,T1_PERT!$G$7,T1_PERT!$C$7,T1_PERT!$E$7)</f>
        <v>5.66323776234352</v>
      </c>
      <c r="I4899" s="23" t="n">
        <f aca="false">BETAINV(E4899,T1_PERT!$F$8,T1_PERT!$G$8,T1_PERT!$C$8,T1_PERT!$E$8)</f>
        <v>5.29556594231219</v>
      </c>
      <c r="J4899" s="23" t="n">
        <f aca="true">BETAINV(RAND(),T1_PERT!$F$9,T1_PERT!$G$9,T1_PERT!$C$9,T1_PERT!$E$9)</f>
        <v>3.96126370059449</v>
      </c>
      <c r="K4899" s="23" t="n">
        <f aca="true">BETAINV(RAND(),T1_PERT!$F$10,T1_PERT!$G$10,T1_PERT!$C$10,T1_PERT!$E$10)</f>
        <v>2.23880858785363</v>
      </c>
      <c r="L4899" s="23" t="n">
        <f aca="false">F4899+G4899+I4899+K4899</f>
        <v>16.8168473812263</v>
      </c>
      <c r="M4899" s="23" t="n">
        <f aca="false">F4899+H4899+J4899+K4899</f>
        <v>15.0771179037543</v>
      </c>
      <c r="N4899" s="23" t="n">
        <f aca="false">MAX(L4899,M4899)</f>
        <v>16.8168473812263</v>
      </c>
    </row>
    <row r="4900" customFormat="false" ht="15" hidden="false" customHeight="false" outlineLevel="0" collapsed="false">
      <c r="A4900" s="5" t="n">
        <v>4881</v>
      </c>
      <c r="B4900" s="25" t="n">
        <f aca="true">NORMSINV(RAND())</f>
        <v>-0.320760733604703</v>
      </c>
      <c r="C4900" s="25" t="n">
        <f aca="true">$C$4*B4900+SQRT(1-$C$4^2)*NORMSINV(RAND())</f>
        <v>-0.902656224611254</v>
      </c>
      <c r="D4900" s="25" t="n">
        <f aca="false">NORMSDIST(B4900)</f>
        <v>0.374195859139327</v>
      </c>
      <c r="E4900" s="25" t="n">
        <f aca="false">NORMSDIST(C4900)</f>
        <v>0.183354188131623</v>
      </c>
      <c r="F4900" s="23" t="n">
        <f aca="true">BETAINV(RAND(),T1_PERT!$F$5,T1_PERT!$G$5,T1_PERT!$C$5,T1_PERT!$E$5)</f>
        <v>4.04639644391123</v>
      </c>
      <c r="G4900" s="23" t="n">
        <f aca="false">BETAINV(D4900,T1_PERT!$F$6,T1_PERT!$G$6,T1_PERT!$C$6,T1_PERT!$E$6)</f>
        <v>4.87003073945925</v>
      </c>
      <c r="H4900" s="23" t="n">
        <f aca="true">BETAINV(RAND(),T1_PERT!$F$7,T1_PERT!$G$7,T1_PERT!$C$7,T1_PERT!$E$7)</f>
        <v>5.93732325924348</v>
      </c>
      <c r="I4900" s="23" t="n">
        <f aca="false">BETAINV(E4900,T1_PERT!$F$8,T1_PERT!$G$8,T1_PERT!$C$8,T1_PERT!$E$8)</f>
        <v>4.63971150294594</v>
      </c>
      <c r="J4900" s="23" t="n">
        <f aca="true">BETAINV(RAND(),T1_PERT!$F$9,T1_PERT!$G$9,T1_PERT!$C$9,T1_PERT!$E$9)</f>
        <v>5.84631580749813</v>
      </c>
      <c r="K4900" s="23" t="n">
        <f aca="true">BETAINV(RAND(),T1_PERT!$F$10,T1_PERT!$G$10,T1_PERT!$C$10,T1_PERT!$E$10)</f>
        <v>2.01824435925902</v>
      </c>
      <c r="L4900" s="23" t="n">
        <f aca="false">F4900+G4900+I4900+K4900</f>
        <v>15.5743830455754</v>
      </c>
      <c r="M4900" s="23" t="n">
        <f aca="false">F4900+H4900+J4900+K4900</f>
        <v>17.8482798699119</v>
      </c>
      <c r="N4900" s="23" t="n">
        <f aca="false">MAX(L4900,M4900)</f>
        <v>17.8482798699119</v>
      </c>
    </row>
    <row r="4901" customFormat="false" ht="15" hidden="false" customHeight="false" outlineLevel="0" collapsed="false">
      <c r="A4901" s="5" t="n">
        <v>4882</v>
      </c>
      <c r="B4901" s="25" t="n">
        <f aca="true">NORMSINV(RAND())</f>
        <v>-0.449534630610343</v>
      </c>
      <c r="C4901" s="25" t="n">
        <f aca="true">$C$4*B4901+SQRT(1-$C$4^2)*NORMSINV(RAND())</f>
        <v>0.461696321124477</v>
      </c>
      <c r="D4901" s="25" t="n">
        <f aca="false">NORMSDIST(B4901)</f>
        <v>0.326523016063305</v>
      </c>
      <c r="E4901" s="25" t="n">
        <f aca="false">NORMSDIST(C4901)</f>
        <v>0.677850445178665</v>
      </c>
      <c r="F4901" s="23" t="n">
        <f aca="true">BETAINV(RAND(),T1_PERT!$F$5,T1_PERT!$G$5,T1_PERT!$C$5,T1_PERT!$E$5)</f>
        <v>3.97216674036205</v>
      </c>
      <c r="G4901" s="23" t="n">
        <f aca="false">BETAINV(D4901,T1_PERT!$F$6,T1_PERT!$G$6,T1_PERT!$C$6,T1_PERT!$E$6)</f>
        <v>4.72313071616273</v>
      </c>
      <c r="H4901" s="23" t="n">
        <f aca="true">BETAINV(RAND(),T1_PERT!$F$7,T1_PERT!$G$7,T1_PERT!$C$7,T1_PERT!$E$7)</f>
        <v>4.55663528469664</v>
      </c>
      <c r="I4901" s="23" t="n">
        <f aca="false">BETAINV(E4901,T1_PERT!$F$8,T1_PERT!$G$8,T1_PERT!$C$8,T1_PERT!$E$8)</f>
        <v>5.63466242580432</v>
      </c>
      <c r="J4901" s="23" t="n">
        <f aca="true">BETAINV(RAND(),T1_PERT!$F$9,T1_PERT!$G$9,T1_PERT!$C$9,T1_PERT!$E$9)</f>
        <v>4.18446115082541</v>
      </c>
      <c r="K4901" s="23" t="n">
        <f aca="true">BETAINV(RAND(),T1_PERT!$F$10,T1_PERT!$G$10,T1_PERT!$C$10,T1_PERT!$E$10)</f>
        <v>1.38662672270109</v>
      </c>
      <c r="L4901" s="23" t="n">
        <f aca="false">F4901+G4901+I4901+K4901</f>
        <v>15.7165866050302</v>
      </c>
      <c r="M4901" s="23" t="n">
        <f aca="false">F4901+H4901+J4901+K4901</f>
        <v>14.0998898985852</v>
      </c>
      <c r="N4901" s="23" t="n">
        <f aca="false">MAX(L4901,M4901)</f>
        <v>15.7165866050302</v>
      </c>
    </row>
    <row r="4902" customFormat="false" ht="15" hidden="false" customHeight="false" outlineLevel="0" collapsed="false">
      <c r="A4902" s="5" t="n">
        <v>4883</v>
      </c>
      <c r="B4902" s="25" t="n">
        <f aca="true">NORMSINV(RAND())</f>
        <v>-0.633966944644882</v>
      </c>
      <c r="C4902" s="25" t="n">
        <f aca="true">$C$4*B4902+SQRT(1-$C$4^2)*NORMSINV(RAND())</f>
        <v>0.541769891187864</v>
      </c>
      <c r="D4902" s="25" t="n">
        <f aca="false">NORMSDIST(B4902)</f>
        <v>0.263051197364312</v>
      </c>
      <c r="E4902" s="25" t="n">
        <f aca="false">NORMSDIST(C4902)</f>
        <v>0.706011482261135</v>
      </c>
      <c r="F4902" s="23" t="n">
        <f aca="true">BETAINV(RAND(),T1_PERT!$F$5,T1_PERT!$G$5,T1_PERT!$C$5,T1_PERT!$E$5)</f>
        <v>4.16290905156699</v>
      </c>
      <c r="G4902" s="23" t="n">
        <f aca="false">BETAINV(D4902,T1_PERT!$F$6,T1_PERT!$G$6,T1_PERT!$C$6,T1_PERT!$E$6)</f>
        <v>4.52195665031505</v>
      </c>
      <c r="H4902" s="23" t="n">
        <f aca="true">BETAINV(RAND(),T1_PERT!$F$7,T1_PERT!$G$7,T1_PERT!$C$7,T1_PERT!$E$7)</f>
        <v>3.63585732319868</v>
      </c>
      <c r="I4902" s="23" t="n">
        <f aca="false">BETAINV(E4902,T1_PERT!$F$8,T1_PERT!$G$8,T1_PERT!$C$8,T1_PERT!$E$8)</f>
        <v>5.70286516184683</v>
      </c>
      <c r="J4902" s="23" t="n">
        <f aca="true">BETAINV(RAND(),T1_PERT!$F$9,T1_PERT!$G$9,T1_PERT!$C$9,T1_PERT!$E$9)</f>
        <v>4.35962592771666</v>
      </c>
      <c r="K4902" s="23" t="n">
        <f aca="true">BETAINV(RAND(),T1_PERT!$F$10,T1_PERT!$G$10,T1_PERT!$C$10,T1_PERT!$E$10)</f>
        <v>2.13240419698795</v>
      </c>
      <c r="L4902" s="23" t="n">
        <f aca="false">F4902+G4902+I4902+K4902</f>
        <v>16.5201350607168</v>
      </c>
      <c r="M4902" s="23" t="n">
        <f aca="false">F4902+H4902+J4902+K4902</f>
        <v>14.2907964994703</v>
      </c>
      <c r="N4902" s="23" t="n">
        <f aca="false">MAX(L4902,M4902)</f>
        <v>16.5201350607168</v>
      </c>
    </row>
    <row r="4903" customFormat="false" ht="15" hidden="false" customHeight="false" outlineLevel="0" collapsed="false">
      <c r="A4903" s="5" t="n">
        <v>4884</v>
      </c>
      <c r="B4903" s="25" t="n">
        <f aca="true">NORMSINV(RAND())</f>
        <v>0.0195951596891029</v>
      </c>
      <c r="C4903" s="25" t="n">
        <f aca="true">$C$4*B4903+SQRT(1-$C$4^2)*NORMSINV(RAND())</f>
        <v>0.852464888502229</v>
      </c>
      <c r="D4903" s="25" t="n">
        <f aca="false">NORMSDIST(B4903)</f>
        <v>0.507816837449118</v>
      </c>
      <c r="E4903" s="25" t="n">
        <f aca="false">NORMSDIST(C4903)</f>
        <v>0.803021940633198</v>
      </c>
      <c r="F4903" s="23" t="n">
        <f aca="true">BETAINV(RAND(),T1_PERT!$F$5,T1_PERT!$G$5,T1_PERT!$C$5,T1_PERT!$E$5)</f>
        <v>5.113068335658</v>
      </c>
      <c r="G4903" s="23" t="n">
        <f aca="false">BETAINV(D4903,T1_PERT!$F$6,T1_PERT!$G$6,T1_PERT!$C$6,T1_PERT!$E$6)</f>
        <v>5.27910483859173</v>
      </c>
      <c r="H4903" s="23" t="n">
        <f aca="true">BETAINV(RAND(),T1_PERT!$F$7,T1_PERT!$G$7,T1_PERT!$C$7,T1_PERT!$E$7)</f>
        <v>7.42386454733263</v>
      </c>
      <c r="I4903" s="23" t="n">
        <f aca="false">BETAINV(E4903,T1_PERT!$F$8,T1_PERT!$G$8,T1_PERT!$C$8,T1_PERT!$E$8)</f>
        <v>5.97011666669109</v>
      </c>
      <c r="J4903" s="23" t="n">
        <f aca="true">BETAINV(RAND(),T1_PERT!$F$9,T1_PERT!$G$9,T1_PERT!$C$9,T1_PERT!$E$9)</f>
        <v>3.9492018628197</v>
      </c>
      <c r="K4903" s="23" t="n">
        <f aca="true">BETAINV(RAND(),T1_PERT!$F$10,T1_PERT!$G$10,T1_PERT!$C$10,T1_PERT!$E$10)</f>
        <v>2.08758099505143</v>
      </c>
      <c r="L4903" s="23" t="n">
        <f aca="false">F4903+G4903+I4903+K4903</f>
        <v>18.4498708359922</v>
      </c>
      <c r="M4903" s="23" t="n">
        <f aca="false">F4903+H4903+J4903+K4903</f>
        <v>18.5737157408618</v>
      </c>
      <c r="N4903" s="23" t="n">
        <f aca="false">MAX(L4903,M4903)</f>
        <v>18.5737157408618</v>
      </c>
    </row>
    <row r="4904" customFormat="false" ht="15" hidden="false" customHeight="false" outlineLevel="0" collapsed="false">
      <c r="A4904" s="5" t="n">
        <v>4885</v>
      </c>
      <c r="B4904" s="25" t="n">
        <f aca="true">NORMSINV(RAND())</f>
        <v>0.362355822562702</v>
      </c>
      <c r="C4904" s="25" t="n">
        <f aca="true">$C$4*B4904+SQRT(1-$C$4^2)*NORMSINV(RAND())</f>
        <v>-0.747572721689011</v>
      </c>
      <c r="D4904" s="25" t="n">
        <f aca="false">NORMSDIST(B4904)</f>
        <v>0.641456926019907</v>
      </c>
      <c r="E4904" s="25" t="n">
        <f aca="false">NORMSDIST(C4904)</f>
        <v>0.227358961746773</v>
      </c>
      <c r="F4904" s="23" t="n">
        <f aca="true">BETAINV(RAND(),T1_PERT!$F$5,T1_PERT!$G$5,T1_PERT!$C$5,T1_PERT!$E$5)</f>
        <v>5.42205748715915</v>
      </c>
      <c r="G4904" s="23" t="n">
        <f aca="false">BETAINV(D4904,T1_PERT!$F$6,T1_PERT!$G$6,T1_PERT!$C$6,T1_PERT!$E$6)</f>
        <v>5.71169119604607</v>
      </c>
      <c r="H4904" s="23" t="n">
        <f aca="true">BETAINV(RAND(),T1_PERT!$F$7,T1_PERT!$G$7,T1_PERT!$C$7,T1_PERT!$E$7)</f>
        <v>5.44678439701453</v>
      </c>
      <c r="I4904" s="23" t="n">
        <f aca="false">BETAINV(E4904,T1_PERT!$F$8,T1_PERT!$G$8,T1_PERT!$C$8,T1_PERT!$E$8)</f>
        <v>4.73006914845036</v>
      </c>
      <c r="J4904" s="23" t="n">
        <f aca="true">BETAINV(RAND(),T1_PERT!$F$9,T1_PERT!$G$9,T1_PERT!$C$9,T1_PERT!$E$9)</f>
        <v>4.06543972470151</v>
      </c>
      <c r="K4904" s="23" t="n">
        <f aca="true">BETAINV(RAND(),T1_PERT!$F$10,T1_PERT!$G$10,T1_PERT!$C$10,T1_PERT!$E$10)</f>
        <v>1.10588469070756</v>
      </c>
      <c r="L4904" s="23" t="n">
        <f aca="false">F4904+G4904+I4904+K4904</f>
        <v>16.9697025223631</v>
      </c>
      <c r="M4904" s="23" t="n">
        <f aca="false">F4904+H4904+J4904+K4904</f>
        <v>16.0401662995828</v>
      </c>
      <c r="N4904" s="23" t="n">
        <f aca="false">MAX(L4904,M4904)</f>
        <v>16.9697025223631</v>
      </c>
    </row>
    <row r="4905" customFormat="false" ht="15" hidden="false" customHeight="false" outlineLevel="0" collapsed="false">
      <c r="A4905" s="5" t="n">
        <v>4886</v>
      </c>
      <c r="B4905" s="25" t="n">
        <f aca="true">NORMSINV(RAND())</f>
        <v>-0.723151772092046</v>
      </c>
      <c r="C4905" s="25" t="n">
        <f aca="true">$C$4*B4905+SQRT(1-$C$4^2)*NORMSINV(RAND())</f>
        <v>1.10059906181053</v>
      </c>
      <c r="D4905" s="25" t="n">
        <f aca="false">NORMSDIST(B4905)</f>
        <v>0.234793322452504</v>
      </c>
      <c r="E4905" s="25" t="n">
        <f aca="false">NORMSDIST(C4905)</f>
        <v>0.864464402974919</v>
      </c>
      <c r="F4905" s="23" t="n">
        <f aca="true">BETAINV(RAND(),T1_PERT!$F$5,T1_PERT!$G$5,T1_PERT!$C$5,T1_PERT!$E$5)</f>
        <v>4.27343334547074</v>
      </c>
      <c r="G4905" s="23" t="n">
        <f aca="false">BETAINV(D4905,T1_PERT!$F$6,T1_PERT!$G$6,T1_PERT!$C$6,T1_PERT!$E$6)</f>
        <v>4.42894345760047</v>
      </c>
      <c r="H4905" s="23" t="n">
        <f aca="true">BETAINV(RAND(),T1_PERT!$F$7,T1_PERT!$G$7,T1_PERT!$C$7,T1_PERT!$E$7)</f>
        <v>6.80715759706361</v>
      </c>
      <c r="I4905" s="23" t="n">
        <f aca="false">BETAINV(E4905,T1_PERT!$F$8,T1_PERT!$G$8,T1_PERT!$C$8,T1_PERT!$E$8)</f>
        <v>6.18295486828538</v>
      </c>
      <c r="J4905" s="23" t="n">
        <f aca="true">BETAINV(RAND(),T1_PERT!$F$9,T1_PERT!$G$9,T1_PERT!$C$9,T1_PERT!$E$9)</f>
        <v>5.27253512563953</v>
      </c>
      <c r="K4905" s="23" t="n">
        <f aca="true">BETAINV(RAND(),T1_PERT!$F$10,T1_PERT!$G$10,T1_PERT!$C$10,T1_PERT!$E$10)</f>
        <v>2.02637616787341</v>
      </c>
      <c r="L4905" s="23" t="n">
        <f aca="false">F4905+G4905+I4905+K4905</f>
        <v>16.91170783923</v>
      </c>
      <c r="M4905" s="23" t="n">
        <f aca="false">F4905+H4905+J4905+K4905</f>
        <v>18.3795022360473</v>
      </c>
      <c r="N4905" s="23" t="n">
        <f aca="false">MAX(L4905,M4905)</f>
        <v>18.3795022360473</v>
      </c>
    </row>
    <row r="4906" customFormat="false" ht="15" hidden="false" customHeight="false" outlineLevel="0" collapsed="false">
      <c r="A4906" s="5" t="n">
        <v>4887</v>
      </c>
      <c r="B4906" s="25" t="n">
        <f aca="true">NORMSINV(RAND())</f>
        <v>-0.517240603202687</v>
      </c>
      <c r="C4906" s="25" t="n">
        <f aca="true">$C$4*B4906+SQRT(1-$C$4^2)*NORMSINV(RAND())</f>
        <v>0.306565861614523</v>
      </c>
      <c r="D4906" s="25" t="n">
        <f aca="false">NORMSDIST(B4906)</f>
        <v>0.302494105693243</v>
      </c>
      <c r="E4906" s="25" t="n">
        <f aca="false">NORMSDIST(C4906)</f>
        <v>0.620413079184335</v>
      </c>
      <c r="F4906" s="23" t="n">
        <f aca="true">BETAINV(RAND(),T1_PERT!$F$5,T1_PERT!$G$5,T1_PERT!$C$5,T1_PERT!$E$5)</f>
        <v>4.49458809722113</v>
      </c>
      <c r="G4906" s="23" t="n">
        <f aca="false">BETAINV(D4906,T1_PERT!$F$6,T1_PERT!$G$6,T1_PERT!$C$6,T1_PERT!$E$6)</f>
        <v>4.64795536878273</v>
      </c>
      <c r="H4906" s="23" t="n">
        <f aca="true">BETAINV(RAND(),T1_PERT!$F$7,T1_PERT!$G$7,T1_PERT!$C$7,T1_PERT!$E$7)</f>
        <v>5.72288853308237</v>
      </c>
      <c r="I4906" s="23" t="n">
        <f aca="false">BETAINV(E4906,T1_PERT!$F$8,T1_PERT!$G$8,T1_PERT!$C$8,T1_PERT!$E$8)</f>
        <v>5.50411758053417</v>
      </c>
      <c r="J4906" s="23" t="n">
        <f aca="true">BETAINV(RAND(),T1_PERT!$F$9,T1_PERT!$G$9,T1_PERT!$C$9,T1_PERT!$E$9)</f>
        <v>3.42278799615216</v>
      </c>
      <c r="K4906" s="23" t="n">
        <f aca="true">BETAINV(RAND(),T1_PERT!$F$10,T1_PERT!$G$10,T1_PERT!$C$10,T1_PERT!$E$10)</f>
        <v>1.76032899491656</v>
      </c>
      <c r="L4906" s="23" t="n">
        <f aca="false">F4906+G4906+I4906+K4906</f>
        <v>16.4069900414546</v>
      </c>
      <c r="M4906" s="23" t="n">
        <f aca="false">F4906+H4906+J4906+K4906</f>
        <v>15.4005936213722</v>
      </c>
      <c r="N4906" s="23" t="n">
        <f aca="false">MAX(L4906,M4906)</f>
        <v>16.4069900414546</v>
      </c>
    </row>
    <row r="4907" customFormat="false" ht="15" hidden="false" customHeight="false" outlineLevel="0" collapsed="false">
      <c r="A4907" s="5" t="n">
        <v>4888</v>
      </c>
      <c r="B4907" s="25" t="n">
        <f aca="true">NORMSINV(RAND())</f>
        <v>0.53624163934671</v>
      </c>
      <c r="C4907" s="25" t="n">
        <f aca="true">$C$4*B4907+SQRT(1-$C$4^2)*NORMSINV(RAND())</f>
        <v>-0.953745674918259</v>
      </c>
      <c r="D4907" s="25" t="n">
        <f aca="false">NORMSDIST(B4907)</f>
        <v>0.704104220465387</v>
      </c>
      <c r="E4907" s="25" t="n">
        <f aca="false">NORMSDIST(C4907)</f>
        <v>0.170106197008511</v>
      </c>
      <c r="F4907" s="23" t="n">
        <f aca="true">BETAINV(RAND(),T1_PERT!$F$5,T1_PERT!$G$5,T1_PERT!$C$5,T1_PERT!$E$5)</f>
        <v>3.56094249709534</v>
      </c>
      <c r="G4907" s="23" t="n">
        <f aca="false">BETAINV(D4907,T1_PERT!$F$6,T1_PERT!$G$6,T1_PERT!$C$6,T1_PERT!$E$6)</f>
        <v>5.93467649388237</v>
      </c>
      <c r="H4907" s="23" t="n">
        <f aca="true">BETAINV(RAND(),T1_PERT!$F$7,T1_PERT!$G$7,T1_PERT!$C$7,T1_PERT!$E$7)</f>
        <v>6.09595612210582</v>
      </c>
      <c r="I4907" s="23" t="n">
        <f aca="false">BETAINV(E4907,T1_PERT!$F$8,T1_PERT!$G$8,T1_PERT!$C$8,T1_PERT!$E$8)</f>
        <v>4.61149088218243</v>
      </c>
      <c r="J4907" s="23" t="n">
        <f aca="true">BETAINV(RAND(),T1_PERT!$F$9,T1_PERT!$G$9,T1_PERT!$C$9,T1_PERT!$E$9)</f>
        <v>5.37429789959104</v>
      </c>
      <c r="K4907" s="23" t="n">
        <f aca="true">BETAINV(RAND(),T1_PERT!$F$10,T1_PERT!$G$10,T1_PERT!$C$10,T1_PERT!$E$10)</f>
        <v>1.56408384859794</v>
      </c>
      <c r="L4907" s="23" t="n">
        <f aca="false">F4907+G4907+I4907+K4907</f>
        <v>15.6711937217581</v>
      </c>
      <c r="M4907" s="23" t="n">
        <f aca="false">F4907+H4907+J4907+K4907</f>
        <v>16.5952803673901</v>
      </c>
      <c r="N4907" s="23" t="n">
        <f aca="false">MAX(L4907,M4907)</f>
        <v>16.5952803673901</v>
      </c>
    </row>
    <row r="4908" customFormat="false" ht="15" hidden="false" customHeight="false" outlineLevel="0" collapsed="false">
      <c r="A4908" s="5" t="n">
        <v>4889</v>
      </c>
      <c r="B4908" s="25" t="n">
        <f aca="true">NORMSINV(RAND())</f>
        <v>-1.81470731961655</v>
      </c>
      <c r="C4908" s="25" t="n">
        <f aca="true">$C$4*B4908+SQRT(1-$C$4^2)*NORMSINV(RAND())</f>
        <v>-2.33336181686904</v>
      </c>
      <c r="D4908" s="25" t="n">
        <f aca="false">NORMSDIST(B4908)</f>
        <v>0.0347844498034876</v>
      </c>
      <c r="E4908" s="25" t="n">
        <f aca="false">NORMSDIST(C4908)</f>
        <v>0.00981458176135034</v>
      </c>
      <c r="F4908" s="23" t="n">
        <f aca="true">BETAINV(RAND(),T1_PERT!$F$5,T1_PERT!$G$5,T1_PERT!$C$5,T1_PERT!$E$5)</f>
        <v>2.72655268001374</v>
      </c>
      <c r="G4908" s="23" t="n">
        <f aca="false">BETAINV(D4908,T1_PERT!$F$6,T1_PERT!$G$6,T1_PERT!$C$6,T1_PERT!$E$6)</f>
        <v>3.55425605714807</v>
      </c>
      <c r="H4908" s="23" t="n">
        <f aca="true">BETAINV(RAND(),T1_PERT!$F$7,T1_PERT!$G$7,T1_PERT!$C$7,T1_PERT!$E$7)</f>
        <v>6.21409886901219</v>
      </c>
      <c r="I4908" s="23" t="n">
        <f aca="false">BETAINV(E4908,T1_PERT!$F$8,T1_PERT!$G$8,T1_PERT!$C$8,T1_PERT!$E$8)</f>
        <v>4.12946937996188</v>
      </c>
      <c r="J4908" s="23" t="n">
        <f aca="true">BETAINV(RAND(),T1_PERT!$F$9,T1_PERT!$G$9,T1_PERT!$C$9,T1_PERT!$E$9)</f>
        <v>5.31177327929594</v>
      </c>
      <c r="K4908" s="23" t="n">
        <f aca="true">BETAINV(RAND(),T1_PERT!$F$10,T1_PERT!$G$10,T1_PERT!$C$10,T1_PERT!$E$10)</f>
        <v>1.58518766470138</v>
      </c>
      <c r="L4908" s="23" t="n">
        <f aca="false">F4908+G4908+I4908+K4908</f>
        <v>11.9954657818251</v>
      </c>
      <c r="M4908" s="23" t="n">
        <f aca="false">F4908+H4908+J4908+K4908</f>
        <v>15.8376124930233</v>
      </c>
      <c r="N4908" s="23" t="n">
        <f aca="false">MAX(L4908,M4908)</f>
        <v>15.8376124930233</v>
      </c>
    </row>
    <row r="4909" customFormat="false" ht="15" hidden="false" customHeight="false" outlineLevel="0" collapsed="false">
      <c r="A4909" s="5" t="n">
        <v>4890</v>
      </c>
      <c r="B4909" s="25" t="n">
        <f aca="true">NORMSINV(RAND())</f>
        <v>1.35035755292415</v>
      </c>
      <c r="C4909" s="25" t="n">
        <f aca="true">$C$4*B4909+SQRT(1-$C$4^2)*NORMSINV(RAND())</f>
        <v>0.48089833258576</v>
      </c>
      <c r="D4909" s="25" t="n">
        <f aca="false">NORMSDIST(B4909)</f>
        <v>0.911549340251038</v>
      </c>
      <c r="E4909" s="25" t="n">
        <f aca="false">NORMSDIST(C4909)</f>
        <v>0.684705621046722</v>
      </c>
      <c r="F4909" s="23" t="n">
        <f aca="true">BETAINV(RAND(),T1_PERT!$F$5,T1_PERT!$G$5,T1_PERT!$C$5,T1_PERT!$E$5)</f>
        <v>4.42580898911589</v>
      </c>
      <c r="G4909" s="23" t="n">
        <f aca="false">BETAINV(D4909,T1_PERT!$F$6,T1_PERT!$G$6,T1_PERT!$C$6,T1_PERT!$E$6)</f>
        <v>6.94781339980059</v>
      </c>
      <c r="H4909" s="23" t="n">
        <f aca="true">BETAINV(RAND(),T1_PERT!$F$7,T1_PERT!$G$7,T1_PERT!$C$7,T1_PERT!$E$7)</f>
        <v>6.36168652944822</v>
      </c>
      <c r="I4909" s="23" t="n">
        <f aca="false">BETAINV(E4909,T1_PERT!$F$8,T1_PERT!$G$8,T1_PERT!$C$8,T1_PERT!$E$8)</f>
        <v>5.65097498971863</v>
      </c>
      <c r="J4909" s="23" t="n">
        <f aca="true">BETAINV(RAND(),T1_PERT!$F$9,T1_PERT!$G$9,T1_PERT!$C$9,T1_PERT!$E$9)</f>
        <v>4.24606880174913</v>
      </c>
      <c r="K4909" s="23" t="n">
        <f aca="true">BETAINV(RAND(),T1_PERT!$F$10,T1_PERT!$G$10,T1_PERT!$C$10,T1_PERT!$E$10)</f>
        <v>2.55588901757056</v>
      </c>
      <c r="L4909" s="23" t="n">
        <f aca="false">F4909+G4909+I4909+K4909</f>
        <v>19.5804863962057</v>
      </c>
      <c r="M4909" s="23" t="n">
        <f aca="false">F4909+H4909+J4909+K4909</f>
        <v>17.5894533378838</v>
      </c>
      <c r="N4909" s="23" t="n">
        <f aca="false">MAX(L4909,M4909)</f>
        <v>19.5804863962057</v>
      </c>
    </row>
    <row r="4910" customFormat="false" ht="15" hidden="false" customHeight="false" outlineLevel="0" collapsed="false">
      <c r="A4910" s="5" t="n">
        <v>4891</v>
      </c>
      <c r="B4910" s="25" t="n">
        <f aca="true">NORMSINV(RAND())</f>
        <v>0.260697549442584</v>
      </c>
      <c r="C4910" s="25" t="n">
        <f aca="true">$C$4*B4910+SQRT(1-$C$4^2)*NORMSINV(RAND())</f>
        <v>-0.947901428542072</v>
      </c>
      <c r="D4910" s="25" t="n">
        <f aca="false">NORMSDIST(B4910)</f>
        <v>0.602837122004298</v>
      </c>
      <c r="E4910" s="25" t="n">
        <f aca="false">NORMSDIST(C4910)</f>
        <v>0.171589818820853</v>
      </c>
      <c r="F4910" s="23" t="n">
        <f aca="true">BETAINV(RAND(),T1_PERT!$F$5,T1_PERT!$G$5,T1_PERT!$C$5,T1_PERT!$E$5)</f>
        <v>2.76059301830183</v>
      </c>
      <c r="G4910" s="23" t="n">
        <f aca="false">BETAINV(D4910,T1_PERT!$F$6,T1_PERT!$G$6,T1_PERT!$C$6,T1_PERT!$E$6)</f>
        <v>5.58203103088246</v>
      </c>
      <c r="H4910" s="23" t="n">
        <f aca="true">BETAINV(RAND(),T1_PERT!$F$7,T1_PERT!$G$7,T1_PERT!$C$7,T1_PERT!$E$7)</f>
        <v>7.28500520546019</v>
      </c>
      <c r="I4910" s="23" t="n">
        <f aca="false">BETAINV(E4910,T1_PERT!$F$8,T1_PERT!$G$8,T1_PERT!$C$8,T1_PERT!$E$8)</f>
        <v>4.61467992164248</v>
      </c>
      <c r="J4910" s="23" t="n">
        <f aca="true">BETAINV(RAND(),T1_PERT!$F$9,T1_PERT!$G$9,T1_PERT!$C$9,T1_PERT!$E$9)</f>
        <v>4.86138408217039</v>
      </c>
      <c r="K4910" s="23" t="n">
        <f aca="true">BETAINV(RAND(),T1_PERT!$F$10,T1_PERT!$G$10,T1_PERT!$C$10,T1_PERT!$E$10)</f>
        <v>1.95257434241216</v>
      </c>
      <c r="L4910" s="23" t="n">
        <f aca="false">F4910+G4910+I4910+K4910</f>
        <v>14.9098783132389</v>
      </c>
      <c r="M4910" s="23" t="n">
        <f aca="false">F4910+H4910+J4910+K4910</f>
        <v>16.8595566483446</v>
      </c>
      <c r="N4910" s="23" t="n">
        <f aca="false">MAX(L4910,M4910)</f>
        <v>16.8595566483446</v>
      </c>
    </row>
    <row r="4911" customFormat="false" ht="15" hidden="false" customHeight="false" outlineLevel="0" collapsed="false">
      <c r="A4911" s="5" t="n">
        <v>4892</v>
      </c>
      <c r="B4911" s="25" t="n">
        <f aca="true">NORMSINV(RAND())</f>
        <v>0.537231577927415</v>
      </c>
      <c r="C4911" s="25" t="n">
        <f aca="true">$C$4*B4911+SQRT(1-$C$4^2)*NORMSINV(RAND())</f>
        <v>-0.55441201988816</v>
      </c>
      <c r="D4911" s="25" t="n">
        <f aca="false">NORMSDIST(B4911)</f>
        <v>0.704446169343166</v>
      </c>
      <c r="E4911" s="25" t="n">
        <f aca="false">NORMSDIST(C4911)</f>
        <v>0.289648450917702</v>
      </c>
      <c r="F4911" s="23" t="n">
        <f aca="true">BETAINV(RAND(),T1_PERT!$F$5,T1_PERT!$G$5,T1_PERT!$C$5,T1_PERT!$E$5)</f>
        <v>3.74430220358097</v>
      </c>
      <c r="G4911" s="23" t="n">
        <f aca="false">BETAINV(D4911,T1_PERT!$F$6,T1_PERT!$G$6,T1_PERT!$C$6,T1_PERT!$E$6)</f>
        <v>5.93594744855656</v>
      </c>
      <c r="H4911" s="23" t="n">
        <f aca="true">BETAINV(RAND(),T1_PERT!$F$7,T1_PERT!$G$7,T1_PERT!$C$7,T1_PERT!$E$7)</f>
        <v>7.5356342934192</v>
      </c>
      <c r="I4911" s="23" t="n">
        <f aca="false">BETAINV(E4911,T1_PERT!$F$8,T1_PERT!$G$8,T1_PERT!$C$8,T1_PERT!$E$8)</f>
        <v>4.8522097884808</v>
      </c>
      <c r="J4911" s="23" t="n">
        <f aca="true">BETAINV(RAND(),T1_PERT!$F$9,T1_PERT!$G$9,T1_PERT!$C$9,T1_PERT!$E$9)</f>
        <v>3.08630756694763</v>
      </c>
      <c r="K4911" s="23" t="n">
        <f aca="true">BETAINV(RAND(),T1_PERT!$F$10,T1_PERT!$G$10,T1_PERT!$C$10,T1_PERT!$E$10)</f>
        <v>1.21300188809626</v>
      </c>
      <c r="L4911" s="23" t="n">
        <f aca="false">F4911+G4911+I4911+K4911</f>
        <v>15.7454613287146</v>
      </c>
      <c r="M4911" s="23" t="n">
        <f aca="false">F4911+H4911+J4911+K4911</f>
        <v>15.5792459520441</v>
      </c>
      <c r="N4911" s="23" t="n">
        <f aca="false">MAX(L4911,M4911)</f>
        <v>15.7454613287146</v>
      </c>
    </row>
    <row r="4912" customFormat="false" ht="15" hidden="false" customHeight="false" outlineLevel="0" collapsed="false">
      <c r="A4912" s="5" t="n">
        <v>4893</v>
      </c>
      <c r="B4912" s="25" t="n">
        <f aca="true">NORMSINV(RAND())</f>
        <v>-0.584180458621834</v>
      </c>
      <c r="C4912" s="25" t="n">
        <f aca="true">$C$4*B4912+SQRT(1-$C$4^2)*NORMSINV(RAND())</f>
        <v>-1.32458115044576</v>
      </c>
      <c r="D4912" s="25" t="n">
        <f aca="false">NORMSDIST(B4912)</f>
        <v>0.279549453677533</v>
      </c>
      <c r="E4912" s="25" t="n">
        <f aca="false">NORMSDIST(C4912)</f>
        <v>0.0926550556076866</v>
      </c>
      <c r="F4912" s="23" t="n">
        <f aca="true">BETAINV(RAND(),T1_PERT!$F$5,T1_PERT!$G$5,T1_PERT!$C$5,T1_PERT!$E$5)</f>
        <v>5.54198229455368</v>
      </c>
      <c r="G4912" s="23" t="n">
        <f aca="false">BETAINV(D4912,T1_PERT!$F$6,T1_PERT!$G$6,T1_PERT!$C$6,T1_PERT!$E$6)</f>
        <v>4.57512313993001</v>
      </c>
      <c r="H4912" s="23" t="n">
        <f aca="true">BETAINV(RAND(),T1_PERT!$F$7,T1_PERT!$G$7,T1_PERT!$C$7,T1_PERT!$E$7)</f>
        <v>6.15104234977892</v>
      </c>
      <c r="I4912" s="23" t="n">
        <f aca="false">BETAINV(E4912,T1_PERT!$F$8,T1_PERT!$G$8,T1_PERT!$C$8,T1_PERT!$E$8)</f>
        <v>4.4299809340606</v>
      </c>
      <c r="J4912" s="23" t="n">
        <f aca="true">BETAINV(RAND(),T1_PERT!$F$9,T1_PERT!$G$9,T1_PERT!$C$9,T1_PERT!$E$9)</f>
        <v>3.22513465562008</v>
      </c>
      <c r="K4912" s="23" t="n">
        <f aca="true">BETAINV(RAND(),T1_PERT!$F$10,T1_PERT!$G$10,T1_PERT!$C$10,T1_PERT!$E$10)</f>
        <v>2.20940084065569</v>
      </c>
      <c r="L4912" s="23" t="n">
        <f aca="false">F4912+G4912+I4912+K4912</f>
        <v>16.7564872092</v>
      </c>
      <c r="M4912" s="23" t="n">
        <f aca="false">F4912+H4912+J4912+K4912</f>
        <v>17.1275601406084</v>
      </c>
      <c r="N4912" s="23" t="n">
        <f aca="false">MAX(L4912,M4912)</f>
        <v>17.1275601406084</v>
      </c>
    </row>
    <row r="4913" customFormat="false" ht="15" hidden="false" customHeight="false" outlineLevel="0" collapsed="false">
      <c r="A4913" s="5" t="n">
        <v>4894</v>
      </c>
      <c r="B4913" s="25" t="n">
        <f aca="true">NORMSINV(RAND())</f>
        <v>0.395533742040218</v>
      </c>
      <c r="C4913" s="25" t="n">
        <f aca="true">$C$4*B4913+SQRT(1-$C$4^2)*NORMSINV(RAND())</f>
        <v>2.3240200588079</v>
      </c>
      <c r="D4913" s="25" t="n">
        <f aca="false">NORMSDIST(B4913)</f>
        <v>0.653775487554291</v>
      </c>
      <c r="E4913" s="25" t="n">
        <f aca="false">NORMSDIST(C4913)</f>
        <v>0.98993779050373</v>
      </c>
      <c r="F4913" s="23" t="n">
        <f aca="true">BETAINV(RAND(),T1_PERT!$F$5,T1_PERT!$G$5,T1_PERT!$C$5,T1_PERT!$E$5)</f>
        <v>4.60152929191499</v>
      </c>
      <c r="G4913" s="23" t="n">
        <f aca="false">BETAINV(D4913,T1_PERT!$F$6,T1_PERT!$G$6,T1_PERT!$C$6,T1_PERT!$E$6)</f>
        <v>5.75415775827215</v>
      </c>
      <c r="H4913" s="23" t="n">
        <f aca="true">BETAINV(RAND(),T1_PERT!$F$7,T1_PERT!$G$7,T1_PERT!$C$7,T1_PERT!$E$7)</f>
        <v>7.1138833700861</v>
      </c>
      <c r="I4913" s="23" t="n">
        <f aca="false">BETAINV(E4913,T1_PERT!$F$8,T1_PERT!$G$8,T1_PERT!$C$8,T1_PERT!$E$8)</f>
        <v>7.11025373854785</v>
      </c>
      <c r="J4913" s="23" t="n">
        <f aca="true">BETAINV(RAND(),T1_PERT!$F$9,T1_PERT!$G$9,T1_PERT!$C$9,T1_PERT!$E$9)</f>
        <v>3.98639261989355</v>
      </c>
      <c r="K4913" s="23" t="n">
        <f aca="true">BETAINV(RAND(),T1_PERT!$F$10,T1_PERT!$G$10,T1_PERT!$C$10,T1_PERT!$E$10)</f>
        <v>1.81642042942263</v>
      </c>
      <c r="L4913" s="23" t="n">
        <f aca="false">F4913+G4913+I4913+K4913</f>
        <v>19.2823612181576</v>
      </c>
      <c r="M4913" s="23" t="n">
        <f aca="false">F4913+H4913+J4913+K4913</f>
        <v>17.5182257113173</v>
      </c>
      <c r="N4913" s="23" t="n">
        <f aca="false">MAX(L4913,M4913)</f>
        <v>19.2823612181576</v>
      </c>
    </row>
    <row r="4914" customFormat="false" ht="15" hidden="false" customHeight="false" outlineLevel="0" collapsed="false">
      <c r="A4914" s="5" t="n">
        <v>4895</v>
      </c>
      <c r="B4914" s="25" t="n">
        <f aca="true">NORMSINV(RAND())</f>
        <v>0.449062202166556</v>
      </c>
      <c r="C4914" s="25" t="n">
        <f aca="true">$C$4*B4914+SQRT(1-$C$4^2)*NORMSINV(RAND())</f>
        <v>2.06979425375544</v>
      </c>
      <c r="D4914" s="25" t="n">
        <f aca="false">NORMSDIST(B4914)</f>
        <v>0.673306607006401</v>
      </c>
      <c r="E4914" s="25" t="n">
        <f aca="false">NORMSDIST(C4914)</f>
        <v>0.980764192139445</v>
      </c>
      <c r="F4914" s="23" t="n">
        <f aca="true">BETAINV(RAND(),T1_PERT!$F$5,T1_PERT!$G$5,T1_PERT!$C$5,T1_PERT!$E$5)</f>
        <v>3.22749814450597</v>
      </c>
      <c r="G4914" s="23" t="n">
        <f aca="false">BETAINV(D4914,T1_PERT!$F$6,T1_PERT!$G$6,T1_PERT!$C$6,T1_PERT!$E$6)</f>
        <v>5.82277565449186</v>
      </c>
      <c r="H4914" s="23" t="n">
        <f aca="true">BETAINV(RAND(),T1_PERT!$F$7,T1_PERT!$G$7,T1_PERT!$C$7,T1_PERT!$E$7)</f>
        <v>6.39859790666081</v>
      </c>
      <c r="I4914" s="23" t="n">
        <f aca="false">BETAINV(E4914,T1_PERT!$F$8,T1_PERT!$G$8,T1_PERT!$C$8,T1_PERT!$E$8)</f>
        <v>6.94285411974869</v>
      </c>
      <c r="J4914" s="23" t="n">
        <f aca="true">BETAINV(RAND(),T1_PERT!$F$9,T1_PERT!$G$9,T1_PERT!$C$9,T1_PERT!$E$9)</f>
        <v>4.80627561099275</v>
      </c>
      <c r="K4914" s="23" t="n">
        <f aca="true">BETAINV(RAND(),T1_PERT!$F$10,T1_PERT!$G$10,T1_PERT!$C$10,T1_PERT!$E$10)</f>
        <v>2.44056033664505</v>
      </c>
      <c r="L4914" s="23" t="n">
        <f aca="false">F4914+G4914+I4914+K4914</f>
        <v>18.4336882553916</v>
      </c>
      <c r="M4914" s="23" t="n">
        <f aca="false">F4914+H4914+J4914+K4914</f>
        <v>16.8729319988046</v>
      </c>
      <c r="N4914" s="23" t="n">
        <f aca="false">MAX(L4914,M4914)</f>
        <v>18.4336882553916</v>
      </c>
    </row>
    <row r="4915" customFormat="false" ht="15" hidden="false" customHeight="false" outlineLevel="0" collapsed="false">
      <c r="A4915" s="5" t="n">
        <v>4896</v>
      </c>
      <c r="B4915" s="25" t="n">
        <f aca="true">NORMSINV(RAND())</f>
        <v>1.17433994389458</v>
      </c>
      <c r="C4915" s="25" t="n">
        <f aca="true">$C$4*B4915+SQRT(1-$C$4^2)*NORMSINV(RAND())</f>
        <v>-0.269765783811726</v>
      </c>
      <c r="D4915" s="25" t="n">
        <f aca="false">NORMSDIST(B4915)</f>
        <v>0.879870555002527</v>
      </c>
      <c r="E4915" s="25" t="n">
        <f aca="false">NORMSDIST(C4915)</f>
        <v>0.393670223872203</v>
      </c>
      <c r="F4915" s="23" t="n">
        <f aca="true">BETAINV(RAND(),T1_PERT!$F$5,T1_PERT!$G$5,T1_PERT!$C$5,T1_PERT!$E$5)</f>
        <v>4.01252611380206</v>
      </c>
      <c r="G4915" s="23" t="n">
        <f aca="false">BETAINV(D4915,T1_PERT!$F$6,T1_PERT!$G$6,T1_PERT!$C$6,T1_PERT!$E$6)</f>
        <v>6.73812883571044</v>
      </c>
      <c r="H4915" s="23" t="n">
        <f aca="true">BETAINV(RAND(),T1_PERT!$F$7,T1_PERT!$G$7,T1_PERT!$C$7,T1_PERT!$E$7)</f>
        <v>5.25782841041319</v>
      </c>
      <c r="I4915" s="23" t="n">
        <f aca="false">BETAINV(E4915,T1_PERT!$F$8,T1_PERT!$G$8,T1_PERT!$C$8,T1_PERT!$E$8)</f>
        <v>5.05024681256107</v>
      </c>
      <c r="J4915" s="23" t="n">
        <f aca="true">BETAINV(RAND(),T1_PERT!$F$9,T1_PERT!$G$9,T1_PERT!$C$9,T1_PERT!$E$9)</f>
        <v>4.072612071255</v>
      </c>
      <c r="K4915" s="23" t="n">
        <f aca="true">BETAINV(RAND(),T1_PERT!$F$10,T1_PERT!$G$10,T1_PERT!$C$10,T1_PERT!$E$10)</f>
        <v>1.82260298398147</v>
      </c>
      <c r="L4915" s="23" t="n">
        <f aca="false">F4915+G4915+I4915+K4915</f>
        <v>17.623504746055</v>
      </c>
      <c r="M4915" s="23" t="n">
        <f aca="false">F4915+H4915+J4915+K4915</f>
        <v>15.1655695794517</v>
      </c>
      <c r="N4915" s="23" t="n">
        <f aca="false">MAX(L4915,M4915)</f>
        <v>17.623504746055</v>
      </c>
    </row>
    <row r="4916" customFormat="false" ht="15" hidden="false" customHeight="false" outlineLevel="0" collapsed="false">
      <c r="A4916" s="5" t="n">
        <v>4897</v>
      </c>
      <c r="B4916" s="25" t="n">
        <f aca="true">NORMSINV(RAND())</f>
        <v>1.43748601731823</v>
      </c>
      <c r="C4916" s="25" t="n">
        <f aca="true">$C$4*B4916+SQRT(1-$C$4^2)*NORMSINV(RAND())</f>
        <v>0.531897486527279</v>
      </c>
      <c r="D4916" s="25" t="n">
        <f aca="false">NORMSDIST(B4916)</f>
        <v>0.924710028450557</v>
      </c>
      <c r="E4916" s="25" t="n">
        <f aca="false">NORMSDIST(C4916)</f>
        <v>0.702601500889405</v>
      </c>
      <c r="F4916" s="23" t="n">
        <f aca="true">BETAINV(RAND(),T1_PERT!$F$5,T1_PERT!$G$5,T1_PERT!$C$5,T1_PERT!$E$5)</f>
        <v>4.75017315654097</v>
      </c>
      <c r="G4916" s="23" t="n">
        <f aca="false">BETAINV(D4916,T1_PERT!$F$6,T1_PERT!$G$6,T1_PERT!$C$6,T1_PERT!$E$6)</f>
        <v>7.04867246353421</v>
      </c>
      <c r="H4916" s="23" t="n">
        <f aca="true">BETAINV(RAND(),T1_PERT!$F$7,T1_PERT!$G$7,T1_PERT!$C$7,T1_PERT!$E$7)</f>
        <v>7.30790994649901</v>
      </c>
      <c r="I4916" s="23" t="n">
        <f aca="false">BETAINV(E4916,T1_PERT!$F$8,T1_PERT!$G$8,T1_PERT!$C$8,T1_PERT!$E$8)</f>
        <v>5.69443239326814</v>
      </c>
      <c r="J4916" s="23" t="n">
        <f aca="true">BETAINV(RAND(),T1_PERT!$F$9,T1_PERT!$G$9,T1_PERT!$C$9,T1_PERT!$E$9)</f>
        <v>4.54842331546485</v>
      </c>
      <c r="K4916" s="23" t="n">
        <f aca="true">BETAINV(RAND(),T1_PERT!$F$10,T1_PERT!$G$10,T1_PERT!$C$10,T1_PERT!$E$10)</f>
        <v>2.27374198702445</v>
      </c>
      <c r="L4916" s="23" t="n">
        <f aca="false">F4916+G4916+I4916+K4916</f>
        <v>19.7670200003678</v>
      </c>
      <c r="M4916" s="23" t="n">
        <f aca="false">F4916+H4916+J4916+K4916</f>
        <v>18.8802484055293</v>
      </c>
      <c r="N4916" s="23" t="n">
        <f aca="false">MAX(L4916,M4916)</f>
        <v>19.7670200003678</v>
      </c>
    </row>
    <row r="4917" customFormat="false" ht="15" hidden="false" customHeight="false" outlineLevel="0" collapsed="false">
      <c r="A4917" s="5" t="n">
        <v>4898</v>
      </c>
      <c r="B4917" s="25" t="n">
        <f aca="true">NORMSINV(RAND())</f>
        <v>0.289427352279768</v>
      </c>
      <c r="C4917" s="25" t="n">
        <f aca="true">$C$4*B4917+SQRT(1-$C$4^2)*NORMSINV(RAND())</f>
        <v>-1.3717551042999</v>
      </c>
      <c r="D4917" s="25" t="n">
        <f aca="false">NORMSDIST(B4917)</f>
        <v>0.613872816924742</v>
      </c>
      <c r="E4917" s="25" t="n">
        <f aca="false">NORMSDIST(C4917)</f>
        <v>0.0850698438924976</v>
      </c>
      <c r="F4917" s="23" t="n">
        <f aca="true">BETAINV(RAND(),T1_PERT!$F$5,T1_PERT!$G$5,T1_PERT!$C$5,T1_PERT!$E$5)</f>
        <v>4.28617616032454</v>
      </c>
      <c r="G4917" s="23" t="n">
        <f aca="false">BETAINV(D4917,T1_PERT!$F$6,T1_PERT!$G$6,T1_PERT!$C$6,T1_PERT!$E$6)</f>
        <v>5.61859118221614</v>
      </c>
      <c r="H4917" s="23" t="n">
        <f aca="true">BETAINV(RAND(),T1_PERT!$F$7,T1_PERT!$G$7,T1_PERT!$C$7,T1_PERT!$E$7)</f>
        <v>5.98617949851344</v>
      </c>
      <c r="I4917" s="23" t="n">
        <f aca="false">BETAINV(E4917,T1_PERT!$F$8,T1_PERT!$G$8,T1_PERT!$C$8,T1_PERT!$E$8)</f>
        <v>4.40982371258001</v>
      </c>
      <c r="J4917" s="23" t="n">
        <f aca="true">BETAINV(RAND(),T1_PERT!$F$9,T1_PERT!$G$9,T1_PERT!$C$9,T1_PERT!$E$9)</f>
        <v>3.17096475288097</v>
      </c>
      <c r="K4917" s="23" t="n">
        <f aca="true">BETAINV(RAND(),T1_PERT!$F$10,T1_PERT!$G$10,T1_PERT!$C$10,T1_PERT!$E$10)</f>
        <v>1.91434655858607</v>
      </c>
      <c r="L4917" s="23" t="n">
        <f aca="false">F4917+G4917+I4917+K4917</f>
        <v>16.2289376137068</v>
      </c>
      <c r="M4917" s="23" t="n">
        <f aca="false">F4917+H4917+J4917+K4917</f>
        <v>15.357666970305</v>
      </c>
      <c r="N4917" s="23" t="n">
        <f aca="false">MAX(L4917,M4917)</f>
        <v>16.2289376137068</v>
      </c>
    </row>
    <row r="4918" customFormat="false" ht="15" hidden="false" customHeight="false" outlineLevel="0" collapsed="false">
      <c r="A4918" s="5" t="n">
        <v>4899</v>
      </c>
      <c r="B4918" s="25" t="n">
        <f aca="true">NORMSINV(RAND())</f>
        <v>0.0384687900055564</v>
      </c>
      <c r="C4918" s="25" t="n">
        <f aca="true">$C$4*B4918+SQRT(1-$C$4^2)*NORMSINV(RAND())</f>
        <v>0.505797446602365</v>
      </c>
      <c r="D4918" s="25" t="n">
        <f aca="false">NORMSDIST(B4918)</f>
        <v>0.515343042487845</v>
      </c>
      <c r="E4918" s="25" t="n">
        <f aca="false">NORMSDIST(C4918)</f>
        <v>0.693500574391123</v>
      </c>
      <c r="F4918" s="23" t="n">
        <f aca="true">BETAINV(RAND(),T1_PERT!$F$5,T1_PERT!$G$5,T1_PERT!$C$5,T1_PERT!$E$5)</f>
        <v>4.80131029856808</v>
      </c>
      <c r="G4918" s="23" t="n">
        <f aca="false">BETAINV(D4918,T1_PERT!$F$6,T1_PERT!$G$6,T1_PERT!$C$6,T1_PERT!$E$6)</f>
        <v>5.30250694943097</v>
      </c>
      <c r="H4918" s="23" t="n">
        <f aca="true">BETAINV(RAND(),T1_PERT!$F$7,T1_PERT!$G$7,T1_PERT!$C$7,T1_PERT!$E$7)</f>
        <v>2.88901995178765</v>
      </c>
      <c r="I4918" s="23" t="n">
        <f aca="false">BETAINV(E4918,T1_PERT!$F$8,T1_PERT!$G$8,T1_PERT!$C$8,T1_PERT!$E$8)</f>
        <v>5.6721691385808</v>
      </c>
      <c r="J4918" s="23" t="n">
        <f aca="true">BETAINV(RAND(),T1_PERT!$F$9,T1_PERT!$G$9,T1_PERT!$C$9,T1_PERT!$E$9)</f>
        <v>5.42302387155882</v>
      </c>
      <c r="K4918" s="23" t="n">
        <f aca="true">BETAINV(RAND(),T1_PERT!$F$10,T1_PERT!$G$10,T1_PERT!$C$10,T1_PERT!$E$10)</f>
        <v>2.19668550814829</v>
      </c>
      <c r="L4918" s="23" t="n">
        <f aca="false">F4918+G4918+I4918+K4918</f>
        <v>17.9726718947281</v>
      </c>
      <c r="M4918" s="23" t="n">
        <f aca="false">F4918+H4918+J4918+K4918</f>
        <v>15.3100396300628</v>
      </c>
      <c r="N4918" s="23" t="n">
        <f aca="false">MAX(L4918,M4918)</f>
        <v>17.9726718947281</v>
      </c>
    </row>
    <row r="4919" customFormat="false" ht="15" hidden="false" customHeight="false" outlineLevel="0" collapsed="false">
      <c r="A4919" s="5" t="n">
        <v>4900</v>
      </c>
      <c r="B4919" s="25" t="n">
        <f aca="true">NORMSINV(RAND())</f>
        <v>-0.08168657610486</v>
      </c>
      <c r="C4919" s="25" t="n">
        <f aca="true">$C$4*B4919+SQRT(1-$C$4^2)*NORMSINV(RAND())</f>
        <v>0.269597603077921</v>
      </c>
      <c r="D4919" s="25" t="n">
        <f aca="false">NORMSDIST(B4919)</f>
        <v>0.467447976699377</v>
      </c>
      <c r="E4919" s="25" t="n">
        <f aca="false">NORMSDIST(C4919)</f>
        <v>0.606265077722379</v>
      </c>
      <c r="F4919" s="23" t="n">
        <f aca="true">BETAINV(RAND(),T1_PERT!$F$5,T1_PERT!$G$5,T1_PERT!$C$5,T1_PERT!$E$5)</f>
        <v>3.81000856971989</v>
      </c>
      <c r="G4919" s="23" t="n">
        <f aca="false">BETAINV(D4919,T1_PERT!$F$6,T1_PERT!$G$6,T1_PERT!$C$6,T1_PERT!$E$6)</f>
        <v>5.15465723803399</v>
      </c>
      <c r="H4919" s="23" t="n">
        <f aca="true">BETAINV(RAND(),T1_PERT!$F$7,T1_PERT!$G$7,T1_PERT!$C$7,T1_PERT!$E$7)</f>
        <v>3.78008526217431</v>
      </c>
      <c r="I4919" s="23" t="n">
        <f aca="false">BETAINV(E4919,T1_PERT!$F$8,T1_PERT!$G$8,T1_PERT!$C$8,T1_PERT!$E$8)</f>
        <v>5.47339301158762</v>
      </c>
      <c r="J4919" s="23" t="n">
        <f aca="true">BETAINV(RAND(),T1_PERT!$F$9,T1_PERT!$G$9,T1_PERT!$C$9,T1_PERT!$E$9)</f>
        <v>3.86710720973251</v>
      </c>
      <c r="K4919" s="23" t="n">
        <f aca="true">BETAINV(RAND(),T1_PERT!$F$10,T1_PERT!$G$10,T1_PERT!$C$10,T1_PERT!$E$10)</f>
        <v>2.23405448931022</v>
      </c>
      <c r="L4919" s="23" t="n">
        <f aca="false">F4919+G4919+I4919+K4919</f>
        <v>16.6721133086517</v>
      </c>
      <c r="M4919" s="23" t="n">
        <f aca="false">F4919+H4919+J4919+K4919</f>
        <v>13.6912555309369</v>
      </c>
      <c r="N4919" s="23" t="n">
        <f aca="false">MAX(L4919,M4919)</f>
        <v>16.6721133086517</v>
      </c>
    </row>
    <row r="4920" customFormat="false" ht="15" hidden="false" customHeight="false" outlineLevel="0" collapsed="false">
      <c r="A4920" s="5" t="n">
        <v>4901</v>
      </c>
      <c r="B4920" s="25" t="n">
        <f aca="true">NORMSINV(RAND())</f>
        <v>-1.47296266188358</v>
      </c>
      <c r="C4920" s="25" t="n">
        <f aca="true">$C$4*B4920+SQRT(1-$C$4^2)*NORMSINV(RAND())</f>
        <v>-0.728359958052983</v>
      </c>
      <c r="D4920" s="25" t="n">
        <f aca="false">NORMSDIST(B4920)</f>
        <v>0.0703805520115861</v>
      </c>
      <c r="E4920" s="25" t="n">
        <f aca="false">NORMSDIST(C4920)</f>
        <v>0.233196634019381</v>
      </c>
      <c r="F4920" s="23" t="n">
        <f aca="true">BETAINV(RAND(),T1_PERT!$F$5,T1_PERT!$G$5,T1_PERT!$C$5,T1_PERT!$E$5)</f>
        <v>4.05211828036074</v>
      </c>
      <c r="G4920" s="23" t="n">
        <f aca="false">BETAINV(D4920,T1_PERT!$F$6,T1_PERT!$G$6,T1_PERT!$C$6,T1_PERT!$E$6)</f>
        <v>3.77345250134351</v>
      </c>
      <c r="H4920" s="23" t="n">
        <f aca="true">BETAINV(RAND(),T1_PERT!$F$7,T1_PERT!$G$7,T1_PERT!$C$7,T1_PERT!$E$7)</f>
        <v>4.45310384663189</v>
      </c>
      <c r="I4920" s="23" t="n">
        <f aca="false">BETAINV(E4920,T1_PERT!$F$8,T1_PERT!$G$8,T1_PERT!$C$8,T1_PERT!$E$8)</f>
        <v>4.74174809390956</v>
      </c>
      <c r="J4920" s="23" t="n">
        <f aca="true">BETAINV(RAND(),T1_PERT!$F$9,T1_PERT!$G$9,T1_PERT!$C$9,T1_PERT!$E$9)</f>
        <v>3.68297247774329</v>
      </c>
      <c r="K4920" s="23" t="n">
        <f aca="true">BETAINV(RAND(),T1_PERT!$F$10,T1_PERT!$G$10,T1_PERT!$C$10,T1_PERT!$E$10)</f>
        <v>1.91859115493947</v>
      </c>
      <c r="L4920" s="23" t="n">
        <f aca="false">F4920+G4920+I4920+K4920</f>
        <v>14.4859100305533</v>
      </c>
      <c r="M4920" s="23" t="n">
        <f aca="false">F4920+H4920+J4920+K4920</f>
        <v>14.1067857596754</v>
      </c>
      <c r="N4920" s="23" t="n">
        <f aca="false">MAX(L4920,M4920)</f>
        <v>14.4859100305533</v>
      </c>
    </row>
    <row r="4921" customFormat="false" ht="15" hidden="false" customHeight="false" outlineLevel="0" collapsed="false">
      <c r="A4921" s="5" t="n">
        <v>4902</v>
      </c>
      <c r="B4921" s="25" t="n">
        <f aca="true">NORMSINV(RAND())</f>
        <v>-1.174229069054</v>
      </c>
      <c r="C4921" s="25" t="n">
        <f aca="true">$C$4*B4921+SQRT(1-$C$4^2)*NORMSINV(RAND())</f>
        <v>-0.765957792688949</v>
      </c>
      <c r="D4921" s="25" t="n">
        <f aca="false">NORMSDIST(B4921)</f>
        <v>0.120151642758269</v>
      </c>
      <c r="E4921" s="25" t="n">
        <f aca="false">NORMSDIST(C4921)</f>
        <v>0.221850708278446</v>
      </c>
      <c r="F4921" s="23" t="n">
        <f aca="true">BETAINV(RAND(),T1_PERT!$F$5,T1_PERT!$G$5,T1_PERT!$C$5,T1_PERT!$E$5)</f>
        <v>4.50876957804493</v>
      </c>
      <c r="G4921" s="23" t="n">
        <f aca="false">BETAINV(D4921,T1_PERT!$F$6,T1_PERT!$G$6,T1_PERT!$C$6,T1_PERT!$E$6)</f>
        <v>4.00623700679857</v>
      </c>
      <c r="H4921" s="23" t="n">
        <f aca="true">BETAINV(RAND(),T1_PERT!$F$7,T1_PERT!$G$7,T1_PERT!$C$7,T1_PERT!$E$7)</f>
        <v>7.66279543473773</v>
      </c>
      <c r="I4921" s="23" t="n">
        <f aca="false">BETAINV(E4921,T1_PERT!$F$8,T1_PERT!$G$8,T1_PERT!$C$8,T1_PERT!$E$8)</f>
        <v>4.71899243710204</v>
      </c>
      <c r="J4921" s="23" t="n">
        <f aca="true">BETAINV(RAND(),T1_PERT!$F$9,T1_PERT!$G$9,T1_PERT!$C$9,T1_PERT!$E$9)</f>
        <v>4.57280119894581</v>
      </c>
      <c r="K4921" s="23" t="n">
        <f aca="true">BETAINV(RAND(),T1_PERT!$F$10,T1_PERT!$G$10,T1_PERT!$C$10,T1_PERT!$E$10)</f>
        <v>1.72999916987457</v>
      </c>
      <c r="L4921" s="23" t="n">
        <f aca="false">F4921+G4921+I4921+K4921</f>
        <v>14.9639981918201</v>
      </c>
      <c r="M4921" s="23" t="n">
        <f aca="false">F4921+H4921+J4921+K4921</f>
        <v>18.474365381603</v>
      </c>
      <c r="N4921" s="23" t="n">
        <f aca="false">MAX(L4921,M4921)</f>
        <v>18.474365381603</v>
      </c>
    </row>
    <row r="4922" customFormat="false" ht="15" hidden="false" customHeight="false" outlineLevel="0" collapsed="false">
      <c r="A4922" s="5" t="n">
        <v>4903</v>
      </c>
      <c r="B4922" s="25" t="n">
        <f aca="true">NORMSINV(RAND())</f>
        <v>0.120674126844595</v>
      </c>
      <c r="C4922" s="25" t="n">
        <f aca="true">$C$4*B4922+SQRT(1-$C$4^2)*NORMSINV(RAND())</f>
        <v>0.751798122352497</v>
      </c>
      <c r="D4922" s="25" t="n">
        <f aca="false">NORMSDIST(B4922)</f>
        <v>0.548025423504188</v>
      </c>
      <c r="E4922" s="25" t="n">
        <f aca="false">NORMSDIST(C4922)</f>
        <v>0.773913764324597</v>
      </c>
      <c r="F4922" s="23" t="n">
        <f aca="true">BETAINV(RAND(),T1_PERT!$F$5,T1_PERT!$G$5,T1_PERT!$C$5,T1_PERT!$E$5)</f>
        <v>4.44670912003476</v>
      </c>
      <c r="G4922" s="23" t="n">
        <f aca="false">BETAINV(D4922,T1_PERT!$F$6,T1_PERT!$G$6,T1_PERT!$C$6,T1_PERT!$E$6)</f>
        <v>5.40511877451171</v>
      </c>
      <c r="H4922" s="23" t="n">
        <f aca="true">BETAINV(RAND(),T1_PERT!$F$7,T1_PERT!$G$7,T1_PERT!$C$7,T1_PERT!$E$7)</f>
        <v>3.51761738826795</v>
      </c>
      <c r="I4922" s="23" t="n">
        <f aca="false">BETAINV(E4922,T1_PERT!$F$8,T1_PERT!$G$8,T1_PERT!$C$8,T1_PERT!$E$8)</f>
        <v>5.88331937516937</v>
      </c>
      <c r="J4922" s="23" t="n">
        <f aca="true">BETAINV(RAND(),T1_PERT!$F$9,T1_PERT!$G$9,T1_PERT!$C$9,T1_PERT!$E$9)</f>
        <v>4.53609602839695</v>
      </c>
      <c r="K4922" s="23" t="n">
        <f aca="true">BETAINV(RAND(),T1_PERT!$F$10,T1_PERT!$G$10,T1_PERT!$C$10,T1_PERT!$E$10)</f>
        <v>2.39762263756182</v>
      </c>
      <c r="L4922" s="23" t="n">
        <f aca="false">F4922+G4922+I4922+K4922</f>
        <v>18.1327699072777</v>
      </c>
      <c r="M4922" s="23" t="n">
        <f aca="false">F4922+H4922+J4922+K4922</f>
        <v>14.8980451742615</v>
      </c>
      <c r="N4922" s="23" t="n">
        <f aca="false">MAX(L4922,M4922)</f>
        <v>18.1327699072777</v>
      </c>
    </row>
    <row r="4923" customFormat="false" ht="15" hidden="false" customHeight="false" outlineLevel="0" collapsed="false">
      <c r="A4923" s="5" t="n">
        <v>4904</v>
      </c>
      <c r="B4923" s="25" t="n">
        <f aca="true">NORMSINV(RAND())</f>
        <v>-0.269419791392362</v>
      </c>
      <c r="C4923" s="25" t="n">
        <f aca="true">$C$4*B4923+SQRT(1-$C$4^2)*NORMSINV(RAND())</f>
        <v>-0.613212414642795</v>
      </c>
      <c r="D4923" s="25" t="n">
        <f aca="false">NORMSDIST(B4923)</f>
        <v>0.393803328859111</v>
      </c>
      <c r="E4923" s="25" t="n">
        <f aca="false">NORMSDIST(C4923)</f>
        <v>0.269867948532868</v>
      </c>
      <c r="F4923" s="23" t="n">
        <f aca="true">BETAINV(RAND(),T1_PERT!$F$5,T1_PERT!$G$5,T1_PERT!$C$5,T1_PERT!$E$5)</f>
        <v>3.09328291698699</v>
      </c>
      <c r="G4923" s="23" t="n">
        <f aca="false">BETAINV(D4923,T1_PERT!$F$6,T1_PERT!$G$6,T1_PERT!$C$6,T1_PERT!$E$6)</f>
        <v>4.92993149277923</v>
      </c>
      <c r="H4923" s="23" t="n">
        <f aca="true">BETAINV(RAND(),T1_PERT!$F$7,T1_PERT!$G$7,T1_PERT!$C$7,T1_PERT!$E$7)</f>
        <v>7.08747241506042</v>
      </c>
      <c r="I4923" s="23" t="n">
        <f aca="false">BETAINV(E4923,T1_PERT!$F$8,T1_PERT!$G$8,T1_PERT!$C$8,T1_PERT!$E$8)</f>
        <v>4.81393130077248</v>
      </c>
      <c r="J4923" s="23" t="n">
        <f aca="true">BETAINV(RAND(),T1_PERT!$F$9,T1_PERT!$G$9,T1_PERT!$C$9,T1_PERT!$E$9)</f>
        <v>3.89290920323876</v>
      </c>
      <c r="K4923" s="23" t="n">
        <f aca="true">BETAINV(RAND(),T1_PERT!$F$10,T1_PERT!$G$10,T1_PERT!$C$10,T1_PERT!$E$10)</f>
        <v>1.77633553109936</v>
      </c>
      <c r="L4923" s="23" t="n">
        <f aca="false">F4923+G4923+I4923+K4923</f>
        <v>14.6134812416381</v>
      </c>
      <c r="M4923" s="23" t="n">
        <f aca="false">F4923+H4923+J4923+K4923</f>
        <v>15.8500000663855</v>
      </c>
      <c r="N4923" s="23" t="n">
        <f aca="false">MAX(L4923,M4923)</f>
        <v>15.8500000663855</v>
      </c>
    </row>
    <row r="4924" customFormat="false" ht="15" hidden="false" customHeight="false" outlineLevel="0" collapsed="false">
      <c r="A4924" s="5" t="n">
        <v>4905</v>
      </c>
      <c r="B4924" s="25" t="n">
        <f aca="true">NORMSINV(RAND())</f>
        <v>0.320456556922252</v>
      </c>
      <c r="C4924" s="25" t="n">
        <f aca="true">$C$4*B4924+SQRT(1-$C$4^2)*NORMSINV(RAND())</f>
        <v>0.413891253207828</v>
      </c>
      <c r="D4924" s="25" t="n">
        <f aca="false">NORMSDIST(B4924)</f>
        <v>0.625688871087308</v>
      </c>
      <c r="E4924" s="25" t="n">
        <f aca="false">NORMSDIST(C4924)</f>
        <v>0.660523125036447</v>
      </c>
      <c r="F4924" s="23" t="n">
        <f aca="true">BETAINV(RAND(),T1_PERT!$F$5,T1_PERT!$G$5,T1_PERT!$C$5,T1_PERT!$E$5)</f>
        <v>4.56080098861811</v>
      </c>
      <c r="G4924" s="23" t="n">
        <f aca="false">BETAINV(D4924,T1_PERT!$F$6,T1_PERT!$G$6,T1_PERT!$C$6,T1_PERT!$E$6)</f>
        <v>5.65815576515272</v>
      </c>
      <c r="H4924" s="23" t="n">
        <f aca="true">BETAINV(RAND(),T1_PERT!$F$7,T1_PERT!$G$7,T1_PERT!$C$7,T1_PERT!$E$7)</f>
        <v>4.40795245206678</v>
      </c>
      <c r="I4924" s="23" t="n">
        <f aca="false">BETAINV(E4924,T1_PERT!$F$8,T1_PERT!$G$8,T1_PERT!$C$8,T1_PERT!$E$8)</f>
        <v>5.59418445233731</v>
      </c>
      <c r="J4924" s="23" t="n">
        <f aca="true">BETAINV(RAND(),T1_PERT!$F$9,T1_PERT!$G$9,T1_PERT!$C$9,T1_PERT!$E$9)</f>
        <v>3.85868580192177</v>
      </c>
      <c r="K4924" s="23" t="n">
        <f aca="true">BETAINV(RAND(),T1_PERT!$F$10,T1_PERT!$G$10,T1_PERT!$C$10,T1_PERT!$E$10)</f>
        <v>1.90697320465136</v>
      </c>
      <c r="L4924" s="23" t="n">
        <f aca="false">F4924+G4924+I4924+K4924</f>
        <v>17.7201144107595</v>
      </c>
      <c r="M4924" s="23" t="n">
        <f aca="false">F4924+H4924+J4924+K4924</f>
        <v>14.734412447258</v>
      </c>
      <c r="N4924" s="23" t="n">
        <f aca="false">MAX(L4924,M4924)</f>
        <v>17.7201144107595</v>
      </c>
    </row>
    <row r="4925" customFormat="false" ht="15" hidden="false" customHeight="false" outlineLevel="0" collapsed="false">
      <c r="A4925" s="5" t="n">
        <v>4906</v>
      </c>
      <c r="B4925" s="25" t="n">
        <f aca="true">NORMSINV(RAND())</f>
        <v>1.66609566594973</v>
      </c>
      <c r="C4925" s="25" t="n">
        <f aca="true">$C$4*B4925+SQRT(1-$C$4^2)*NORMSINV(RAND())</f>
        <v>1.21662094446746</v>
      </c>
      <c r="D4925" s="25" t="n">
        <f aca="false">NORMSDIST(B4925)</f>
        <v>0.95215281917604</v>
      </c>
      <c r="E4925" s="25" t="n">
        <f aca="false">NORMSDIST(C4925)</f>
        <v>0.888125764935597</v>
      </c>
      <c r="F4925" s="23" t="n">
        <f aca="true">BETAINV(RAND(),T1_PERT!$F$5,T1_PERT!$G$5,T1_PERT!$C$5,T1_PERT!$E$5)</f>
        <v>4.08572708461357</v>
      </c>
      <c r="G4925" s="23" t="n">
        <f aca="false">BETAINV(D4925,T1_PERT!$F$6,T1_PERT!$G$6,T1_PERT!$C$6,T1_PERT!$E$6)</f>
        <v>7.30262123351207</v>
      </c>
      <c r="H4925" s="23" t="n">
        <f aca="true">BETAINV(RAND(),T1_PERT!$F$7,T1_PERT!$G$7,T1_PERT!$C$7,T1_PERT!$E$7)</f>
        <v>4.34223970890309</v>
      </c>
      <c r="I4925" s="23" t="n">
        <f aca="false">BETAINV(E4925,T1_PERT!$F$8,T1_PERT!$G$8,T1_PERT!$C$8,T1_PERT!$E$8)</f>
        <v>6.28115905682757</v>
      </c>
      <c r="J4925" s="23" t="n">
        <f aca="true">BETAINV(RAND(),T1_PERT!$F$9,T1_PERT!$G$9,T1_PERT!$C$9,T1_PERT!$E$9)</f>
        <v>4.15268535126061</v>
      </c>
      <c r="K4925" s="23" t="n">
        <f aca="true">BETAINV(RAND(),T1_PERT!$F$10,T1_PERT!$G$10,T1_PERT!$C$10,T1_PERT!$E$10)</f>
        <v>2.18013323157493</v>
      </c>
      <c r="L4925" s="23" t="n">
        <f aca="false">F4925+G4925+I4925+K4925</f>
        <v>19.8496406065281</v>
      </c>
      <c r="M4925" s="23" t="n">
        <f aca="false">F4925+H4925+J4925+K4925</f>
        <v>14.7607853763522</v>
      </c>
      <c r="N4925" s="23" t="n">
        <f aca="false">MAX(L4925,M4925)</f>
        <v>19.8496406065281</v>
      </c>
    </row>
    <row r="4926" customFormat="false" ht="15" hidden="false" customHeight="false" outlineLevel="0" collapsed="false">
      <c r="A4926" s="5" t="n">
        <v>4907</v>
      </c>
      <c r="B4926" s="25" t="n">
        <f aca="true">NORMSINV(RAND())</f>
        <v>0.125814933234261</v>
      </c>
      <c r="C4926" s="25" t="n">
        <f aca="true">$C$4*B4926+SQRT(1-$C$4^2)*NORMSINV(RAND())</f>
        <v>0.372606732351218</v>
      </c>
      <c r="D4926" s="25" t="n">
        <f aca="false">NORMSDIST(B4926)</f>
        <v>0.550060789651294</v>
      </c>
      <c r="E4926" s="25" t="n">
        <f aca="false">NORMSDIST(C4926)</f>
        <v>0.645279419283621</v>
      </c>
      <c r="F4926" s="23" t="n">
        <f aca="true">BETAINV(RAND(),T1_PERT!$F$5,T1_PERT!$G$5,T1_PERT!$C$5,T1_PERT!$E$5)</f>
        <v>4.7500561220831</v>
      </c>
      <c r="G4926" s="23" t="n">
        <f aca="false">BETAINV(D4926,T1_PERT!$F$6,T1_PERT!$G$6,T1_PERT!$C$6,T1_PERT!$E$6)</f>
        <v>5.41156992011</v>
      </c>
      <c r="H4926" s="23" t="n">
        <f aca="true">BETAINV(RAND(),T1_PERT!$F$7,T1_PERT!$G$7,T1_PERT!$C$7,T1_PERT!$E$7)</f>
        <v>4.56124470273253</v>
      </c>
      <c r="I4926" s="23" t="n">
        <f aca="false">BETAINV(E4926,T1_PERT!$F$8,T1_PERT!$G$8,T1_PERT!$C$8,T1_PERT!$E$8)</f>
        <v>5.55939675571491</v>
      </c>
      <c r="J4926" s="23" t="n">
        <f aca="true">BETAINV(RAND(),T1_PERT!$F$9,T1_PERT!$G$9,T1_PERT!$C$9,T1_PERT!$E$9)</f>
        <v>4.3359686996152</v>
      </c>
      <c r="K4926" s="23" t="n">
        <f aca="true">BETAINV(RAND(),T1_PERT!$F$10,T1_PERT!$G$10,T1_PERT!$C$10,T1_PERT!$E$10)</f>
        <v>2.02179239660553</v>
      </c>
      <c r="L4926" s="23" t="n">
        <f aca="false">F4926+G4926+I4926+K4926</f>
        <v>17.7428151945135</v>
      </c>
      <c r="M4926" s="23" t="n">
        <f aca="false">F4926+H4926+J4926+K4926</f>
        <v>15.6690619210364</v>
      </c>
      <c r="N4926" s="23" t="n">
        <f aca="false">MAX(L4926,M4926)</f>
        <v>17.7428151945135</v>
      </c>
    </row>
    <row r="4927" customFormat="false" ht="15" hidden="false" customHeight="false" outlineLevel="0" collapsed="false">
      <c r="A4927" s="5" t="n">
        <v>4908</v>
      </c>
      <c r="B4927" s="25" t="n">
        <f aca="true">NORMSINV(RAND())</f>
        <v>0.433317092807238</v>
      </c>
      <c r="C4927" s="25" t="n">
        <f aca="true">$C$4*B4927+SQRT(1-$C$4^2)*NORMSINV(RAND())</f>
        <v>0.12981851037132</v>
      </c>
      <c r="D4927" s="25" t="n">
        <f aca="false">NORMSDIST(B4927)</f>
        <v>0.667607788945613</v>
      </c>
      <c r="E4927" s="25" t="n">
        <f aca="false">NORMSDIST(C4927)</f>
        <v>0.551644991156861</v>
      </c>
      <c r="F4927" s="23" t="n">
        <f aca="true">BETAINV(RAND(),T1_PERT!$F$5,T1_PERT!$G$5,T1_PERT!$C$5,T1_PERT!$E$5)</f>
        <v>3.04575920833902</v>
      </c>
      <c r="G4927" s="23" t="n">
        <f aca="false">BETAINV(D4927,T1_PERT!$F$6,T1_PERT!$G$6,T1_PERT!$C$6,T1_PERT!$E$6)</f>
        <v>5.80258133748283</v>
      </c>
      <c r="H4927" s="23" t="n">
        <f aca="true">BETAINV(RAND(),T1_PERT!$F$7,T1_PERT!$G$7,T1_PERT!$C$7,T1_PERT!$E$7)</f>
        <v>5.28738627374935</v>
      </c>
      <c r="I4927" s="23" t="n">
        <f aca="false">BETAINV(E4927,T1_PERT!$F$8,T1_PERT!$G$8,T1_PERT!$C$8,T1_PERT!$E$8)</f>
        <v>5.35887238386881</v>
      </c>
      <c r="J4927" s="23" t="n">
        <f aca="true">BETAINV(RAND(),T1_PERT!$F$9,T1_PERT!$G$9,T1_PERT!$C$9,T1_PERT!$E$9)</f>
        <v>3.75199821339019</v>
      </c>
      <c r="K4927" s="23" t="n">
        <f aca="true">BETAINV(RAND(),T1_PERT!$F$10,T1_PERT!$G$10,T1_PERT!$C$10,T1_PERT!$E$10)</f>
        <v>2.31198234362972</v>
      </c>
      <c r="L4927" s="23" t="n">
        <f aca="false">F4927+G4927+I4927+K4927</f>
        <v>16.5191952733204</v>
      </c>
      <c r="M4927" s="23" t="n">
        <f aca="false">F4927+H4927+J4927+K4927</f>
        <v>14.3971260391083</v>
      </c>
      <c r="N4927" s="23" t="n">
        <f aca="false">MAX(L4927,M4927)</f>
        <v>16.5191952733204</v>
      </c>
    </row>
    <row r="4928" customFormat="false" ht="15" hidden="false" customHeight="false" outlineLevel="0" collapsed="false">
      <c r="A4928" s="5" t="n">
        <v>4909</v>
      </c>
      <c r="B4928" s="25" t="n">
        <f aca="true">NORMSINV(RAND())</f>
        <v>-0.56395344206993</v>
      </c>
      <c r="C4928" s="25" t="n">
        <f aca="true">$C$4*B4928+SQRT(1-$C$4^2)*NORMSINV(RAND())</f>
        <v>-1.30307422785769</v>
      </c>
      <c r="D4928" s="25" t="n">
        <f aca="false">NORMSDIST(B4928)</f>
        <v>0.286392909010621</v>
      </c>
      <c r="E4928" s="25" t="n">
        <f aca="false">NORMSDIST(C4928)</f>
        <v>0.0962747106415952</v>
      </c>
      <c r="F4928" s="23" t="n">
        <f aca="true">BETAINV(RAND(),T1_PERT!$F$5,T1_PERT!$G$5,T1_PERT!$C$5,T1_PERT!$E$5)</f>
        <v>2.7648961319313</v>
      </c>
      <c r="G4928" s="23" t="n">
        <f aca="false">BETAINV(D4928,T1_PERT!$F$6,T1_PERT!$G$6,T1_PERT!$C$6,T1_PERT!$E$6)</f>
        <v>4.5969700535324</v>
      </c>
      <c r="H4928" s="23" t="n">
        <f aca="true">BETAINV(RAND(),T1_PERT!$F$7,T1_PERT!$G$7,T1_PERT!$C$7,T1_PERT!$E$7)</f>
        <v>7.54509665884884</v>
      </c>
      <c r="I4928" s="23" t="n">
        <f aca="false">BETAINV(E4928,T1_PERT!$F$8,T1_PERT!$G$8,T1_PERT!$C$8,T1_PERT!$E$8)</f>
        <v>4.43938843810895</v>
      </c>
      <c r="J4928" s="23" t="n">
        <f aca="true">BETAINV(RAND(),T1_PERT!$F$9,T1_PERT!$G$9,T1_PERT!$C$9,T1_PERT!$E$9)</f>
        <v>4.68631419031127</v>
      </c>
      <c r="K4928" s="23" t="n">
        <f aca="true">BETAINV(RAND(),T1_PERT!$F$10,T1_PERT!$G$10,T1_PERT!$C$10,T1_PERT!$E$10)</f>
        <v>2.49865147540001</v>
      </c>
      <c r="L4928" s="23" t="n">
        <f aca="false">F4928+G4928+I4928+K4928</f>
        <v>14.2999060989727</v>
      </c>
      <c r="M4928" s="23" t="n">
        <f aca="false">F4928+H4928+J4928+K4928</f>
        <v>17.4949584564914</v>
      </c>
      <c r="N4928" s="23" t="n">
        <f aca="false">MAX(L4928,M4928)</f>
        <v>17.4949584564914</v>
      </c>
    </row>
    <row r="4929" customFormat="false" ht="15" hidden="false" customHeight="false" outlineLevel="0" collapsed="false">
      <c r="A4929" s="5" t="n">
        <v>4910</v>
      </c>
      <c r="B4929" s="25" t="n">
        <f aca="true">NORMSINV(RAND())</f>
        <v>0.529273460987487</v>
      </c>
      <c r="C4929" s="25" t="n">
        <f aca="true">$C$4*B4929+SQRT(1-$C$4^2)*NORMSINV(RAND())</f>
        <v>1.66059363006933</v>
      </c>
      <c r="D4929" s="25" t="n">
        <f aca="false">NORMSDIST(B4929)</f>
        <v>0.701692118504346</v>
      </c>
      <c r="E4929" s="25" t="n">
        <f aca="false">NORMSDIST(C4929)</f>
        <v>0.951602455411869</v>
      </c>
      <c r="F4929" s="23" t="n">
        <f aca="true">BETAINV(RAND(),T1_PERT!$F$5,T1_PERT!$G$5,T1_PERT!$C$5,T1_PERT!$E$5)</f>
        <v>2.63588819684842</v>
      </c>
      <c r="G4929" s="23" t="n">
        <f aca="false">BETAINV(D4929,T1_PERT!$F$6,T1_PERT!$G$6,T1_PERT!$C$6,T1_PERT!$E$6)</f>
        <v>5.92573016838274</v>
      </c>
      <c r="H4929" s="23" t="n">
        <f aca="true">BETAINV(RAND(),T1_PERT!$F$7,T1_PERT!$G$7,T1_PERT!$C$7,T1_PERT!$E$7)</f>
        <v>4.5969382769702</v>
      </c>
      <c r="I4929" s="23" t="n">
        <f aca="false">BETAINV(E4929,T1_PERT!$F$8,T1_PERT!$G$8,T1_PERT!$C$8,T1_PERT!$E$8)</f>
        <v>6.64189286094472</v>
      </c>
      <c r="J4929" s="23" t="n">
        <f aca="true">BETAINV(RAND(),T1_PERT!$F$9,T1_PERT!$G$9,T1_PERT!$C$9,T1_PERT!$E$9)</f>
        <v>4.17863777086377</v>
      </c>
      <c r="K4929" s="23" t="n">
        <f aca="true">BETAINV(RAND(),T1_PERT!$F$10,T1_PERT!$G$10,T1_PERT!$C$10,T1_PERT!$E$10)</f>
        <v>2.7792466580037</v>
      </c>
      <c r="L4929" s="23" t="n">
        <f aca="false">F4929+G4929+I4929+K4929</f>
        <v>17.9827578841796</v>
      </c>
      <c r="M4929" s="23" t="n">
        <f aca="false">F4929+H4929+J4929+K4929</f>
        <v>14.1907109026861</v>
      </c>
      <c r="N4929" s="23" t="n">
        <f aca="false">MAX(L4929,M4929)</f>
        <v>17.9827578841796</v>
      </c>
    </row>
    <row r="4930" customFormat="false" ht="15" hidden="false" customHeight="false" outlineLevel="0" collapsed="false">
      <c r="A4930" s="5" t="n">
        <v>4911</v>
      </c>
      <c r="B4930" s="25" t="n">
        <f aca="true">NORMSINV(RAND())</f>
        <v>-1.50716066193977</v>
      </c>
      <c r="C4930" s="25" t="n">
        <f aca="true">$C$4*B4930+SQRT(1-$C$4^2)*NORMSINV(RAND())</f>
        <v>-1.64480677434501</v>
      </c>
      <c r="D4930" s="25" t="n">
        <f aca="false">NORMSDIST(B4930)</f>
        <v>0.0658847403968331</v>
      </c>
      <c r="E4930" s="25" t="n">
        <f aca="false">NORMSDIST(C4930)</f>
        <v>0.0500048323597711</v>
      </c>
      <c r="F4930" s="23" t="n">
        <f aca="true">BETAINV(RAND(),T1_PERT!$F$5,T1_PERT!$G$5,T1_PERT!$C$5,T1_PERT!$E$5)</f>
        <v>3.60274947011073</v>
      </c>
      <c r="G4930" s="23" t="n">
        <f aca="false">BETAINV(D4930,T1_PERT!$F$6,T1_PERT!$G$6,T1_PERT!$C$6,T1_PERT!$E$6)</f>
        <v>3.7492690400464</v>
      </c>
      <c r="H4930" s="23" t="n">
        <f aca="true">BETAINV(RAND(),T1_PERT!$F$7,T1_PERT!$G$7,T1_PERT!$C$7,T1_PERT!$E$7)</f>
        <v>7.07904532404987</v>
      </c>
      <c r="I4930" s="23" t="n">
        <f aca="false">BETAINV(E4930,T1_PERT!$F$8,T1_PERT!$G$8,T1_PERT!$C$8,T1_PERT!$E$8)</f>
        <v>4.30577761520422</v>
      </c>
      <c r="J4930" s="23" t="n">
        <f aca="true">BETAINV(RAND(),T1_PERT!$F$9,T1_PERT!$G$9,T1_PERT!$C$9,T1_PERT!$E$9)</f>
        <v>3.51447144782012</v>
      </c>
      <c r="K4930" s="23" t="n">
        <f aca="true">BETAINV(RAND(),T1_PERT!$F$10,T1_PERT!$G$10,T1_PERT!$C$10,T1_PERT!$E$10)</f>
        <v>2.31732241887902</v>
      </c>
      <c r="L4930" s="23" t="n">
        <f aca="false">F4930+G4930+I4930+K4930</f>
        <v>13.9751185442404</v>
      </c>
      <c r="M4930" s="23" t="n">
        <f aca="false">F4930+H4930+J4930+K4930</f>
        <v>16.5135886608597</v>
      </c>
      <c r="N4930" s="23" t="n">
        <f aca="false">MAX(L4930,M4930)</f>
        <v>16.5135886608597</v>
      </c>
    </row>
    <row r="4931" customFormat="false" ht="15" hidden="false" customHeight="false" outlineLevel="0" collapsed="false">
      <c r="A4931" s="5" t="n">
        <v>4912</v>
      </c>
      <c r="B4931" s="25" t="n">
        <f aca="true">NORMSINV(RAND())</f>
        <v>0.290768620408533</v>
      </c>
      <c r="C4931" s="25" t="n">
        <f aca="true">$C$4*B4931+SQRT(1-$C$4^2)*NORMSINV(RAND())</f>
        <v>0.268894766892347</v>
      </c>
      <c r="D4931" s="25" t="n">
        <f aca="false">NORMSDIST(B4931)</f>
        <v>0.614385856910704</v>
      </c>
      <c r="E4931" s="25" t="n">
        <f aca="false">NORMSDIST(C4931)</f>
        <v>0.605994667935835</v>
      </c>
      <c r="F4931" s="23" t="n">
        <f aca="true">BETAINV(RAND(),T1_PERT!$F$5,T1_PERT!$G$5,T1_PERT!$C$5,T1_PERT!$E$5)</f>
        <v>3.7402199290875</v>
      </c>
      <c r="G4931" s="23" t="n">
        <f aca="false">BETAINV(D4931,T1_PERT!$F$6,T1_PERT!$G$6,T1_PERT!$C$6,T1_PERT!$E$6)</f>
        <v>5.62029978922055</v>
      </c>
      <c r="H4931" s="23" t="n">
        <f aca="true">BETAINV(RAND(),T1_PERT!$F$7,T1_PERT!$G$7,T1_PERT!$C$7,T1_PERT!$E$7)</f>
        <v>4.12929048349304</v>
      </c>
      <c r="I4931" s="23" t="n">
        <f aca="false">BETAINV(E4931,T1_PERT!$F$8,T1_PERT!$G$8,T1_PERT!$C$8,T1_PERT!$E$8)</f>
        <v>5.47281051100569</v>
      </c>
      <c r="J4931" s="23" t="n">
        <f aca="true">BETAINV(RAND(),T1_PERT!$F$9,T1_PERT!$G$9,T1_PERT!$C$9,T1_PERT!$E$9)</f>
        <v>4.06554403356399</v>
      </c>
      <c r="K4931" s="23" t="n">
        <f aca="true">BETAINV(RAND(),T1_PERT!$F$10,T1_PERT!$G$10,T1_PERT!$C$10,T1_PERT!$E$10)</f>
        <v>2.06175822484771</v>
      </c>
      <c r="L4931" s="23" t="n">
        <f aca="false">F4931+G4931+I4931+K4931</f>
        <v>16.8950884541615</v>
      </c>
      <c r="M4931" s="23" t="n">
        <f aca="false">F4931+H4931+J4931+K4931</f>
        <v>13.9968126709922</v>
      </c>
      <c r="N4931" s="23" t="n">
        <f aca="false">MAX(L4931,M4931)</f>
        <v>16.8950884541615</v>
      </c>
    </row>
    <row r="4932" customFormat="false" ht="15" hidden="false" customHeight="false" outlineLevel="0" collapsed="false">
      <c r="A4932" s="5" t="n">
        <v>4913</v>
      </c>
      <c r="B4932" s="25" t="n">
        <f aca="true">NORMSINV(RAND())</f>
        <v>0.0847413981860986</v>
      </c>
      <c r="C4932" s="25" t="n">
        <f aca="true">$C$4*B4932+SQRT(1-$C$4^2)*NORMSINV(RAND())</f>
        <v>0.884257588925223</v>
      </c>
      <c r="D4932" s="25" t="n">
        <f aca="false">NORMSDIST(B4932)</f>
        <v>0.533766508337771</v>
      </c>
      <c r="E4932" s="25" t="n">
        <f aca="false">NORMSDIST(C4932)</f>
        <v>0.811721411505006</v>
      </c>
      <c r="F4932" s="23" t="n">
        <f aca="true">BETAINV(RAND(),T1_PERT!$F$5,T1_PERT!$G$5,T1_PERT!$C$5,T1_PERT!$E$5)</f>
        <v>3.84460551588294</v>
      </c>
      <c r="G4932" s="23" t="n">
        <f aca="false">BETAINV(D4932,T1_PERT!$F$6,T1_PERT!$G$6,T1_PERT!$C$6,T1_PERT!$E$6)</f>
        <v>5.36013569640938</v>
      </c>
      <c r="H4932" s="23" t="n">
        <f aca="true">BETAINV(RAND(),T1_PERT!$F$7,T1_PERT!$G$7,T1_PERT!$C$7,T1_PERT!$E$7)</f>
        <v>5.6969134356848</v>
      </c>
      <c r="I4932" s="23" t="n">
        <f aca="false">BETAINV(E4932,T1_PERT!$F$8,T1_PERT!$G$8,T1_PERT!$C$8,T1_PERT!$E$8)</f>
        <v>5.99751161284893</v>
      </c>
      <c r="J4932" s="23" t="n">
        <f aca="true">BETAINV(RAND(),T1_PERT!$F$9,T1_PERT!$G$9,T1_PERT!$C$9,T1_PERT!$E$9)</f>
        <v>6.14172446438436</v>
      </c>
      <c r="K4932" s="23" t="n">
        <f aca="true">BETAINV(RAND(),T1_PERT!$F$10,T1_PERT!$G$10,T1_PERT!$C$10,T1_PERT!$E$10)</f>
        <v>2.23368366749398</v>
      </c>
      <c r="L4932" s="23" t="n">
        <f aca="false">F4932+G4932+I4932+K4932</f>
        <v>17.4359364926352</v>
      </c>
      <c r="M4932" s="23" t="n">
        <f aca="false">F4932+H4932+J4932+K4932</f>
        <v>17.9169270834461</v>
      </c>
      <c r="N4932" s="23" t="n">
        <f aca="false">MAX(L4932,M4932)</f>
        <v>17.9169270834461</v>
      </c>
    </row>
    <row r="4933" customFormat="false" ht="15" hidden="false" customHeight="false" outlineLevel="0" collapsed="false">
      <c r="A4933" s="5" t="n">
        <v>4914</v>
      </c>
      <c r="B4933" s="25" t="n">
        <f aca="true">NORMSINV(RAND())</f>
        <v>-0.808341095621388</v>
      </c>
      <c r="C4933" s="25" t="n">
        <f aca="true">$C$4*B4933+SQRT(1-$C$4^2)*NORMSINV(RAND())</f>
        <v>-1.60587487827838</v>
      </c>
      <c r="D4933" s="25" t="n">
        <f aca="false">NORMSDIST(B4933)</f>
        <v>0.209447125603393</v>
      </c>
      <c r="E4933" s="25" t="n">
        <f aca="false">NORMSDIST(C4933)</f>
        <v>0.0541507021204035</v>
      </c>
      <c r="F4933" s="23" t="n">
        <f aca="true">BETAINV(RAND(),T1_PERT!$F$5,T1_PERT!$G$5,T1_PERT!$C$5,T1_PERT!$E$5)</f>
        <v>2.43405380723931</v>
      </c>
      <c r="G4933" s="23" t="n">
        <f aca="false">BETAINV(D4933,T1_PERT!$F$6,T1_PERT!$G$6,T1_PERT!$C$6,T1_PERT!$E$6)</f>
        <v>4.34287082109632</v>
      </c>
      <c r="H4933" s="23" t="n">
        <f aca="true">BETAINV(RAND(),T1_PERT!$F$7,T1_PERT!$G$7,T1_PERT!$C$7,T1_PERT!$E$7)</f>
        <v>3.59290354872714</v>
      </c>
      <c r="I4933" s="23" t="n">
        <f aca="false">BETAINV(E4933,T1_PERT!$F$8,T1_PERT!$G$8,T1_PERT!$C$8,T1_PERT!$E$8)</f>
        <v>4.31932336363388</v>
      </c>
      <c r="J4933" s="23" t="n">
        <f aca="true">BETAINV(RAND(),T1_PERT!$F$9,T1_PERT!$G$9,T1_PERT!$C$9,T1_PERT!$E$9)</f>
        <v>5.05273681427732</v>
      </c>
      <c r="K4933" s="23" t="n">
        <f aca="true">BETAINV(RAND(),T1_PERT!$F$10,T1_PERT!$G$10,T1_PERT!$C$10,T1_PERT!$E$10)</f>
        <v>2.01247602496059</v>
      </c>
      <c r="L4933" s="23" t="n">
        <f aca="false">F4933+G4933+I4933+K4933</f>
        <v>13.1087240169301</v>
      </c>
      <c r="M4933" s="23" t="n">
        <f aca="false">F4933+H4933+J4933+K4933</f>
        <v>13.0921701952043</v>
      </c>
      <c r="N4933" s="23" t="n">
        <f aca="false">MAX(L4933,M4933)</f>
        <v>13.1087240169301</v>
      </c>
    </row>
    <row r="4934" customFormat="false" ht="15" hidden="false" customHeight="false" outlineLevel="0" collapsed="false">
      <c r="A4934" s="5" t="n">
        <v>4915</v>
      </c>
      <c r="B4934" s="25" t="n">
        <f aca="true">NORMSINV(RAND())</f>
        <v>-0.321045585698407</v>
      </c>
      <c r="C4934" s="25" t="n">
        <f aca="true">$C$4*B4934+SQRT(1-$C$4^2)*NORMSINV(RAND())</f>
        <v>-0.0629512739084788</v>
      </c>
      <c r="D4934" s="25" t="n">
        <f aca="false">NORMSDIST(B4934)</f>
        <v>0.37408792274406</v>
      </c>
      <c r="E4934" s="25" t="n">
        <f aca="false">NORMSDIST(C4934)</f>
        <v>0.474902652550922</v>
      </c>
      <c r="F4934" s="23" t="n">
        <f aca="true">BETAINV(RAND(),T1_PERT!$F$5,T1_PERT!$G$5,T1_PERT!$C$5,T1_PERT!$E$5)</f>
        <v>4.9667833031484</v>
      </c>
      <c r="G4934" s="23" t="n">
        <f aca="false">BETAINV(D4934,T1_PERT!$F$6,T1_PERT!$G$6,T1_PERT!$C$6,T1_PERT!$E$6)</f>
        <v>4.86970043012346</v>
      </c>
      <c r="H4934" s="23" t="n">
        <f aca="true">BETAINV(RAND(),T1_PERT!$F$7,T1_PERT!$G$7,T1_PERT!$C$7,T1_PERT!$E$7)</f>
        <v>4.85988441266986</v>
      </c>
      <c r="I4934" s="23" t="n">
        <f aca="false">BETAINV(E4934,T1_PERT!$F$8,T1_PERT!$G$8,T1_PERT!$C$8,T1_PERT!$E$8)</f>
        <v>5.20607372522716</v>
      </c>
      <c r="J4934" s="23" t="n">
        <f aca="true">BETAINV(RAND(),T1_PERT!$F$9,T1_PERT!$G$9,T1_PERT!$C$9,T1_PERT!$E$9)</f>
        <v>5.34869231349868</v>
      </c>
      <c r="K4934" s="23" t="n">
        <f aca="true">BETAINV(RAND(),T1_PERT!$F$10,T1_PERT!$G$10,T1_PERT!$C$10,T1_PERT!$E$10)</f>
        <v>2.20037900862188</v>
      </c>
      <c r="L4934" s="23" t="n">
        <f aca="false">F4934+G4934+I4934+K4934</f>
        <v>17.2429364671209</v>
      </c>
      <c r="M4934" s="23" t="n">
        <f aca="false">F4934+H4934+J4934+K4934</f>
        <v>17.3757390379388</v>
      </c>
      <c r="N4934" s="23" t="n">
        <f aca="false">MAX(L4934,M4934)</f>
        <v>17.3757390379388</v>
      </c>
    </row>
    <row r="4935" customFormat="false" ht="15" hidden="false" customHeight="false" outlineLevel="0" collapsed="false">
      <c r="A4935" s="5" t="n">
        <v>4916</v>
      </c>
      <c r="B4935" s="25" t="n">
        <f aca="true">NORMSINV(RAND())</f>
        <v>-1.87855132829837</v>
      </c>
      <c r="C4935" s="25" t="n">
        <f aca="true">$C$4*B4935+SQRT(1-$C$4^2)*NORMSINV(RAND())</f>
        <v>-1.63000914838309</v>
      </c>
      <c r="D4935" s="25" t="n">
        <f aca="false">NORMSDIST(B4935)</f>
        <v>0.0301528911334872</v>
      </c>
      <c r="E4935" s="25" t="n">
        <f aca="false">NORMSDIST(C4935)</f>
        <v>0.0515497817434619</v>
      </c>
      <c r="F4935" s="23" t="n">
        <f aca="true">BETAINV(RAND(),T1_PERT!$F$5,T1_PERT!$G$5,T1_PERT!$C$5,T1_PERT!$E$5)</f>
        <v>4.27135377052112</v>
      </c>
      <c r="G4935" s="23" t="n">
        <f aca="false">BETAINV(D4935,T1_PERT!$F$6,T1_PERT!$G$6,T1_PERT!$C$6,T1_PERT!$E$6)</f>
        <v>3.51873632671784</v>
      </c>
      <c r="H4935" s="23" t="n">
        <f aca="true">BETAINV(RAND(),T1_PERT!$F$7,T1_PERT!$G$7,T1_PERT!$C$7,T1_PERT!$E$7)</f>
        <v>5.04750602947874</v>
      </c>
      <c r="I4935" s="23" t="n">
        <f aca="false">BETAINV(E4935,T1_PERT!$F$8,T1_PERT!$G$8,T1_PERT!$C$8,T1_PERT!$E$8)</f>
        <v>4.31087685001586</v>
      </c>
      <c r="J4935" s="23" t="n">
        <f aca="true">BETAINV(RAND(),T1_PERT!$F$9,T1_PERT!$G$9,T1_PERT!$C$9,T1_PERT!$E$9)</f>
        <v>4.10592343953572</v>
      </c>
      <c r="K4935" s="23" t="n">
        <f aca="true">BETAINV(RAND(),T1_PERT!$F$10,T1_PERT!$G$10,T1_PERT!$C$10,T1_PERT!$E$10)</f>
        <v>2.6189054411812</v>
      </c>
      <c r="L4935" s="23" t="n">
        <f aca="false">F4935+G4935+I4935+K4935</f>
        <v>14.719872388436</v>
      </c>
      <c r="M4935" s="23" t="n">
        <f aca="false">F4935+H4935+J4935+K4935</f>
        <v>16.0436886807168</v>
      </c>
      <c r="N4935" s="23" t="n">
        <f aca="false">MAX(L4935,M4935)</f>
        <v>16.0436886807168</v>
      </c>
    </row>
    <row r="4936" customFormat="false" ht="15" hidden="false" customHeight="false" outlineLevel="0" collapsed="false">
      <c r="A4936" s="5" t="n">
        <v>4917</v>
      </c>
      <c r="B4936" s="25" t="n">
        <f aca="true">NORMSINV(RAND())</f>
        <v>-0.510363056166378</v>
      </c>
      <c r="C4936" s="25" t="n">
        <f aca="true">$C$4*B4936+SQRT(1-$C$4^2)*NORMSINV(RAND())</f>
        <v>-0.342518309912493</v>
      </c>
      <c r="D4936" s="25" t="n">
        <f aca="false">NORMSDIST(B4936)</f>
        <v>0.304898567046866</v>
      </c>
      <c r="E4936" s="25" t="n">
        <f aca="false">NORMSDIST(C4936)</f>
        <v>0.365980433535095</v>
      </c>
      <c r="F4936" s="23" t="n">
        <f aca="true">BETAINV(RAND(),T1_PERT!$F$5,T1_PERT!$G$5,T1_PERT!$C$5,T1_PERT!$E$5)</f>
        <v>4.54713820249545</v>
      </c>
      <c r="G4936" s="23" t="n">
        <f aca="false">BETAINV(D4936,T1_PERT!$F$6,T1_PERT!$G$6,T1_PERT!$C$6,T1_PERT!$E$6)</f>
        <v>4.65552357257063</v>
      </c>
      <c r="H4936" s="23" t="n">
        <f aca="true">BETAINV(RAND(),T1_PERT!$F$7,T1_PERT!$G$7,T1_PERT!$C$7,T1_PERT!$E$7)</f>
        <v>3.23647671194753</v>
      </c>
      <c r="I4936" s="23" t="n">
        <f aca="false">BETAINV(E4936,T1_PERT!$F$8,T1_PERT!$G$8,T1_PERT!$C$8,T1_PERT!$E$8)</f>
        <v>4.99771104166616</v>
      </c>
      <c r="J4936" s="23" t="n">
        <f aca="true">BETAINV(RAND(),T1_PERT!$F$9,T1_PERT!$G$9,T1_PERT!$C$9,T1_PERT!$E$9)</f>
        <v>5.86211887950299</v>
      </c>
      <c r="K4936" s="23" t="n">
        <f aca="true">BETAINV(RAND(),T1_PERT!$F$10,T1_PERT!$G$10,T1_PERT!$C$10,T1_PERT!$E$10)</f>
        <v>2.01137473513294</v>
      </c>
      <c r="L4936" s="23" t="n">
        <f aca="false">F4936+G4936+I4936+K4936</f>
        <v>16.2117475518652</v>
      </c>
      <c r="M4936" s="23" t="n">
        <f aca="false">F4936+H4936+J4936+K4936</f>
        <v>15.6571085290789</v>
      </c>
      <c r="N4936" s="23" t="n">
        <f aca="false">MAX(L4936,M4936)</f>
        <v>16.2117475518652</v>
      </c>
    </row>
    <row r="4937" customFormat="false" ht="15" hidden="false" customHeight="false" outlineLevel="0" collapsed="false">
      <c r="A4937" s="5" t="n">
        <v>4918</v>
      </c>
      <c r="B4937" s="25" t="n">
        <f aca="true">NORMSINV(RAND())</f>
        <v>0.781587810462913</v>
      </c>
      <c r="C4937" s="25" t="n">
        <f aca="true">$C$4*B4937+SQRT(1-$C$4^2)*NORMSINV(RAND())</f>
        <v>0.673347028301115</v>
      </c>
      <c r="D4937" s="25" t="n">
        <f aca="false">NORMSDIST(B4937)</f>
        <v>0.782771573569037</v>
      </c>
      <c r="E4937" s="25" t="n">
        <f aca="false">NORMSDIST(C4937)</f>
        <v>0.749636729853719</v>
      </c>
      <c r="F4937" s="23" t="n">
        <f aca="true">BETAINV(RAND(),T1_PERT!$F$5,T1_PERT!$G$5,T1_PERT!$C$5,T1_PERT!$E$5)</f>
        <v>4.2404543928173</v>
      </c>
      <c r="G4937" s="23" t="n">
        <f aca="false">BETAINV(D4937,T1_PERT!$F$6,T1_PERT!$G$6,T1_PERT!$C$6,T1_PERT!$E$6)</f>
        <v>6.24869298845447</v>
      </c>
      <c r="H4937" s="23" t="n">
        <f aca="true">BETAINV(RAND(),T1_PERT!$F$7,T1_PERT!$G$7,T1_PERT!$C$7,T1_PERT!$E$7)</f>
        <v>2.83282780789308</v>
      </c>
      <c r="I4937" s="23" t="n">
        <f aca="false">BETAINV(E4937,T1_PERT!$F$8,T1_PERT!$G$8,T1_PERT!$C$8,T1_PERT!$E$8)</f>
        <v>5.815738908575</v>
      </c>
      <c r="J4937" s="23" t="n">
        <f aca="true">BETAINV(RAND(),T1_PERT!$F$9,T1_PERT!$G$9,T1_PERT!$C$9,T1_PERT!$E$9)</f>
        <v>4.41055266472905</v>
      </c>
      <c r="K4937" s="23" t="n">
        <f aca="true">BETAINV(RAND(),T1_PERT!$F$10,T1_PERT!$G$10,T1_PERT!$C$10,T1_PERT!$E$10)</f>
        <v>2.36383781097845</v>
      </c>
      <c r="L4937" s="23" t="n">
        <f aca="false">F4937+G4937+I4937+K4937</f>
        <v>18.6687241008252</v>
      </c>
      <c r="M4937" s="23" t="n">
        <f aca="false">F4937+H4937+J4937+K4937</f>
        <v>13.8476726764179</v>
      </c>
      <c r="N4937" s="23" t="n">
        <f aca="false">MAX(L4937,M4937)</f>
        <v>18.6687241008252</v>
      </c>
    </row>
    <row r="4938" customFormat="false" ht="15" hidden="false" customHeight="false" outlineLevel="0" collapsed="false">
      <c r="A4938" s="5" t="n">
        <v>4919</v>
      </c>
      <c r="B4938" s="25" t="n">
        <f aca="true">NORMSINV(RAND())</f>
        <v>-0.194086259689883</v>
      </c>
      <c r="C4938" s="25" t="n">
        <f aca="true">$C$4*B4938+SQRT(1-$C$4^2)*NORMSINV(RAND())</f>
        <v>0.115035041889347</v>
      </c>
      <c r="D4938" s="25" t="n">
        <f aca="false">NORMSDIST(B4938)</f>
        <v>0.423054170118802</v>
      </c>
      <c r="E4938" s="25" t="n">
        <f aca="false">NORMSDIST(C4938)</f>
        <v>0.545791326505322</v>
      </c>
      <c r="F4938" s="23" t="n">
        <f aca="true">BETAINV(RAND(),T1_PERT!$F$5,T1_PERT!$G$5,T1_PERT!$C$5,T1_PERT!$E$5)</f>
        <v>4.4861912406242</v>
      </c>
      <c r="G4938" s="23" t="n">
        <f aca="false">BETAINV(D4938,T1_PERT!$F$6,T1_PERT!$G$6,T1_PERT!$C$6,T1_PERT!$E$6)</f>
        <v>5.01908806597481</v>
      </c>
      <c r="H4938" s="23" t="n">
        <f aca="true">BETAINV(RAND(),T1_PERT!$F$7,T1_PERT!$G$7,T1_PERT!$C$7,T1_PERT!$E$7)</f>
        <v>6.21985937267222</v>
      </c>
      <c r="I4938" s="23" t="n">
        <f aca="false">BETAINV(E4938,T1_PERT!$F$8,T1_PERT!$G$8,T1_PERT!$C$8,T1_PERT!$E$8)</f>
        <v>5.34692911247506</v>
      </c>
      <c r="J4938" s="23" t="n">
        <f aca="true">BETAINV(RAND(),T1_PERT!$F$9,T1_PERT!$G$9,T1_PERT!$C$9,T1_PERT!$E$9)</f>
        <v>3.50868621345326</v>
      </c>
      <c r="K4938" s="23" t="n">
        <f aca="true">BETAINV(RAND(),T1_PERT!$F$10,T1_PERT!$G$10,T1_PERT!$C$10,T1_PERT!$E$10)</f>
        <v>1.93589074767394</v>
      </c>
      <c r="L4938" s="23" t="n">
        <f aca="false">F4938+G4938+I4938+K4938</f>
        <v>16.788099166748</v>
      </c>
      <c r="M4938" s="23" t="n">
        <f aca="false">F4938+H4938+J4938+K4938</f>
        <v>16.1506275744236</v>
      </c>
      <c r="N4938" s="23" t="n">
        <f aca="false">MAX(L4938,M4938)</f>
        <v>16.788099166748</v>
      </c>
    </row>
    <row r="4939" customFormat="false" ht="15" hidden="false" customHeight="false" outlineLevel="0" collapsed="false">
      <c r="A4939" s="5" t="n">
        <v>4920</v>
      </c>
      <c r="B4939" s="25" t="n">
        <f aca="true">NORMSINV(RAND())</f>
        <v>-0.0351026083096344</v>
      </c>
      <c r="C4939" s="25" t="n">
        <f aca="true">$C$4*B4939+SQRT(1-$C$4^2)*NORMSINV(RAND())</f>
        <v>-0.618208006778015</v>
      </c>
      <c r="D4939" s="25" t="n">
        <f aca="false">NORMSDIST(B4939)</f>
        <v>0.485998960782623</v>
      </c>
      <c r="E4939" s="25" t="n">
        <f aca="false">NORMSDIST(C4939)</f>
        <v>0.268219116398354</v>
      </c>
      <c r="F4939" s="23" t="n">
        <f aca="true">BETAINV(RAND(),T1_PERT!$F$5,T1_PERT!$G$5,T1_PERT!$C$5,T1_PERT!$E$5)</f>
        <v>4.83683598583077</v>
      </c>
      <c r="G4939" s="23" t="n">
        <f aca="false">BETAINV(D4939,T1_PERT!$F$6,T1_PERT!$G$6,T1_PERT!$C$6,T1_PERT!$E$6)</f>
        <v>5.21164829886458</v>
      </c>
      <c r="H4939" s="23" t="n">
        <f aca="true">BETAINV(RAND(),T1_PERT!$F$7,T1_PERT!$G$7,T1_PERT!$C$7,T1_PERT!$E$7)</f>
        <v>6.75475544933541</v>
      </c>
      <c r="I4939" s="23" t="n">
        <f aca="false">BETAINV(E4939,T1_PERT!$F$8,T1_PERT!$G$8,T1_PERT!$C$8,T1_PERT!$E$8)</f>
        <v>4.8107228562416</v>
      </c>
      <c r="J4939" s="23" t="n">
        <f aca="true">BETAINV(RAND(),T1_PERT!$F$9,T1_PERT!$G$9,T1_PERT!$C$9,T1_PERT!$E$9)</f>
        <v>4.1516827182732</v>
      </c>
      <c r="K4939" s="23" t="n">
        <f aca="true">BETAINV(RAND(),T1_PERT!$F$10,T1_PERT!$G$10,T1_PERT!$C$10,T1_PERT!$E$10)</f>
        <v>1.70730395220438</v>
      </c>
      <c r="L4939" s="23" t="n">
        <f aca="false">F4939+G4939+I4939+K4939</f>
        <v>16.5665110931413</v>
      </c>
      <c r="M4939" s="23" t="n">
        <f aca="false">F4939+H4939+J4939+K4939</f>
        <v>17.4505781056438</v>
      </c>
      <c r="N4939" s="23" t="n">
        <f aca="false">MAX(L4939,M4939)</f>
        <v>17.4505781056438</v>
      </c>
    </row>
    <row r="4940" customFormat="false" ht="15" hidden="false" customHeight="false" outlineLevel="0" collapsed="false">
      <c r="A4940" s="5" t="n">
        <v>4921</v>
      </c>
      <c r="B4940" s="25" t="n">
        <f aca="true">NORMSINV(RAND())</f>
        <v>0.486025681440339</v>
      </c>
      <c r="C4940" s="25" t="n">
        <f aca="true">$C$4*B4940+SQRT(1-$C$4^2)*NORMSINV(RAND())</f>
        <v>0.369027446787075</v>
      </c>
      <c r="D4940" s="25" t="n">
        <f aca="false">NORMSDIST(B4940)</f>
        <v>0.686525521137552</v>
      </c>
      <c r="E4940" s="25" t="n">
        <f aca="false">NORMSDIST(C4940)</f>
        <v>0.643946366594893</v>
      </c>
      <c r="F4940" s="23" t="n">
        <f aca="true">BETAINV(RAND(),T1_PERT!$F$5,T1_PERT!$G$5,T1_PERT!$C$5,T1_PERT!$E$5)</f>
        <v>2.74338926486076</v>
      </c>
      <c r="G4940" s="23" t="n">
        <f aca="false">BETAINV(D4940,T1_PERT!$F$6,T1_PERT!$G$6,T1_PERT!$C$6,T1_PERT!$E$6)</f>
        <v>5.87020878677346</v>
      </c>
      <c r="H4940" s="23" t="n">
        <f aca="true">BETAINV(RAND(),T1_PERT!$F$7,T1_PERT!$G$7,T1_PERT!$C$7,T1_PERT!$E$7)</f>
        <v>6.31888527983337</v>
      </c>
      <c r="I4940" s="23" t="n">
        <f aca="false">BETAINV(E4940,T1_PERT!$F$8,T1_PERT!$G$8,T1_PERT!$C$8,T1_PERT!$E$8)</f>
        <v>5.55638870184752</v>
      </c>
      <c r="J4940" s="23" t="n">
        <f aca="true">BETAINV(RAND(),T1_PERT!$F$9,T1_PERT!$G$9,T1_PERT!$C$9,T1_PERT!$E$9)</f>
        <v>4.4447716013171</v>
      </c>
      <c r="K4940" s="23" t="n">
        <f aca="true">BETAINV(RAND(),T1_PERT!$F$10,T1_PERT!$G$10,T1_PERT!$C$10,T1_PERT!$E$10)</f>
        <v>2.30135460905263</v>
      </c>
      <c r="L4940" s="23" t="n">
        <f aca="false">F4940+G4940+I4940+K4940</f>
        <v>16.4713413625344</v>
      </c>
      <c r="M4940" s="23" t="n">
        <f aca="false">F4940+H4940+J4940+K4940</f>
        <v>15.8084007550639</v>
      </c>
      <c r="N4940" s="23" t="n">
        <f aca="false">MAX(L4940,M4940)</f>
        <v>16.4713413625344</v>
      </c>
    </row>
    <row r="4941" customFormat="false" ht="15" hidden="false" customHeight="false" outlineLevel="0" collapsed="false">
      <c r="A4941" s="5" t="n">
        <v>4922</v>
      </c>
      <c r="B4941" s="25" t="n">
        <f aca="true">NORMSINV(RAND())</f>
        <v>-0.800987274865059</v>
      </c>
      <c r="C4941" s="25" t="n">
        <f aca="true">$C$4*B4941+SQRT(1-$C$4^2)*NORMSINV(RAND())</f>
        <v>-0.942231822653132</v>
      </c>
      <c r="D4941" s="25" t="n">
        <f aca="false">NORMSDIST(B4941)</f>
        <v>0.211569506357734</v>
      </c>
      <c r="E4941" s="25" t="n">
        <f aca="false">NORMSDIST(C4941)</f>
        <v>0.173036982369785</v>
      </c>
      <c r="F4941" s="23" t="n">
        <f aca="true">BETAINV(RAND(),T1_PERT!$F$5,T1_PERT!$G$5,T1_PERT!$C$5,T1_PERT!$E$5)</f>
        <v>4.51853223514077</v>
      </c>
      <c r="G4941" s="23" t="n">
        <f aca="false">BETAINV(D4941,T1_PERT!$F$6,T1_PERT!$G$6,T1_PERT!$C$6,T1_PERT!$E$6)</f>
        <v>4.35019122821053</v>
      </c>
      <c r="H4941" s="23" t="n">
        <f aca="true">BETAINV(RAND(),T1_PERT!$F$7,T1_PERT!$G$7,T1_PERT!$C$7,T1_PERT!$E$7)</f>
        <v>5.52859108895448</v>
      </c>
      <c r="I4941" s="23" t="n">
        <f aca="false">BETAINV(E4941,T1_PERT!$F$8,T1_PERT!$G$8,T1_PERT!$C$8,T1_PERT!$E$8)</f>
        <v>4.61778335281602</v>
      </c>
      <c r="J4941" s="23" t="n">
        <f aca="true">BETAINV(RAND(),T1_PERT!$F$9,T1_PERT!$G$9,T1_PERT!$C$9,T1_PERT!$E$9)</f>
        <v>3.66103554392783</v>
      </c>
      <c r="K4941" s="23" t="n">
        <f aca="true">BETAINV(RAND(),T1_PERT!$F$10,T1_PERT!$G$10,T1_PERT!$C$10,T1_PERT!$E$10)</f>
        <v>1.66860867107568</v>
      </c>
      <c r="L4941" s="23" t="n">
        <f aca="false">F4941+G4941+I4941+K4941</f>
        <v>15.155115487243</v>
      </c>
      <c r="M4941" s="23" t="n">
        <f aca="false">F4941+H4941+J4941+K4941</f>
        <v>15.3767675390988</v>
      </c>
      <c r="N4941" s="23" t="n">
        <f aca="false">MAX(L4941,M4941)</f>
        <v>15.3767675390988</v>
      </c>
    </row>
    <row r="4942" customFormat="false" ht="15" hidden="false" customHeight="false" outlineLevel="0" collapsed="false">
      <c r="A4942" s="5" t="n">
        <v>4923</v>
      </c>
      <c r="B4942" s="25" t="n">
        <f aca="true">NORMSINV(RAND())</f>
        <v>-0.319203395039087</v>
      </c>
      <c r="C4942" s="25" t="n">
        <f aca="true">$C$4*B4942+SQRT(1-$C$4^2)*NORMSINV(RAND())</f>
        <v>0.194842324254702</v>
      </c>
      <c r="D4942" s="25" t="n">
        <f aca="false">NORMSDIST(B4942)</f>
        <v>0.374786141329479</v>
      </c>
      <c r="E4942" s="25" t="n">
        <f aca="false">NORMSDIST(C4942)</f>
        <v>0.577241806375251</v>
      </c>
      <c r="F4942" s="23" t="n">
        <f aca="true">BETAINV(RAND(),T1_PERT!$F$5,T1_PERT!$G$5,T1_PERT!$C$5,T1_PERT!$E$5)</f>
        <v>3.86371847812413</v>
      </c>
      <c r="G4942" s="23" t="n">
        <f aca="false">BETAINV(D4942,T1_PERT!$F$6,T1_PERT!$G$6,T1_PERT!$C$6,T1_PERT!$E$6)</f>
        <v>4.87183700464266</v>
      </c>
      <c r="H4942" s="23" t="n">
        <f aca="true">BETAINV(RAND(),T1_PERT!$F$7,T1_PERT!$G$7,T1_PERT!$C$7,T1_PERT!$E$7)</f>
        <v>5.94874153462693</v>
      </c>
      <c r="I4942" s="23" t="n">
        <f aca="false">BETAINV(E4942,T1_PERT!$F$8,T1_PERT!$G$8,T1_PERT!$C$8,T1_PERT!$E$8)</f>
        <v>5.41180126939656</v>
      </c>
      <c r="J4942" s="23" t="n">
        <f aca="true">BETAINV(RAND(),T1_PERT!$F$9,T1_PERT!$G$9,T1_PERT!$C$9,T1_PERT!$E$9)</f>
        <v>3.67705993885929</v>
      </c>
      <c r="K4942" s="23" t="n">
        <f aca="true">BETAINV(RAND(),T1_PERT!$F$10,T1_PERT!$G$10,T1_PERT!$C$10,T1_PERT!$E$10)</f>
        <v>1.56130083995733</v>
      </c>
      <c r="L4942" s="23" t="n">
        <f aca="false">F4942+G4942+I4942+K4942</f>
        <v>15.7086575921207</v>
      </c>
      <c r="M4942" s="23" t="n">
        <f aca="false">F4942+H4942+J4942+K4942</f>
        <v>15.0508207915677</v>
      </c>
      <c r="N4942" s="23" t="n">
        <f aca="false">MAX(L4942,M4942)</f>
        <v>15.7086575921207</v>
      </c>
    </row>
    <row r="4943" customFormat="false" ht="15" hidden="false" customHeight="false" outlineLevel="0" collapsed="false">
      <c r="A4943" s="5" t="n">
        <v>4924</v>
      </c>
      <c r="B4943" s="25" t="n">
        <f aca="true">NORMSINV(RAND())</f>
        <v>1.33675111601047</v>
      </c>
      <c r="C4943" s="25" t="n">
        <f aca="true">$C$4*B4943+SQRT(1-$C$4^2)*NORMSINV(RAND())</f>
        <v>1.06522408130749</v>
      </c>
      <c r="D4943" s="25" t="n">
        <f aca="false">NORMSDIST(B4943)</f>
        <v>0.909348054689366</v>
      </c>
      <c r="E4943" s="25" t="n">
        <f aca="false">NORMSDIST(C4943)</f>
        <v>0.856612730696966</v>
      </c>
      <c r="F4943" s="23" t="n">
        <f aca="true">BETAINV(RAND(),T1_PERT!$F$5,T1_PERT!$G$5,T1_PERT!$C$5,T1_PERT!$E$5)</f>
        <v>3.92429876653596</v>
      </c>
      <c r="G4943" s="23" t="n">
        <f aca="false">BETAINV(D4943,T1_PERT!$F$6,T1_PERT!$G$6,T1_PERT!$C$6,T1_PERT!$E$6)</f>
        <v>6.93187755671526</v>
      </c>
      <c r="H4943" s="23" t="n">
        <f aca="true">BETAINV(RAND(),T1_PERT!$F$7,T1_PERT!$G$7,T1_PERT!$C$7,T1_PERT!$E$7)</f>
        <v>6.9588083426823</v>
      </c>
      <c r="I4943" s="23" t="n">
        <f aca="false">BETAINV(E4943,T1_PERT!$F$8,T1_PERT!$G$8,T1_PERT!$C$8,T1_PERT!$E$8)</f>
        <v>6.15280192122795</v>
      </c>
      <c r="J4943" s="23" t="n">
        <f aca="true">BETAINV(RAND(),T1_PERT!$F$9,T1_PERT!$G$9,T1_PERT!$C$9,T1_PERT!$E$9)</f>
        <v>4.83813756576973</v>
      </c>
      <c r="K4943" s="23" t="n">
        <f aca="true">BETAINV(RAND(),T1_PERT!$F$10,T1_PERT!$G$10,T1_PERT!$C$10,T1_PERT!$E$10)</f>
        <v>1.33244624999805</v>
      </c>
      <c r="L4943" s="23" t="n">
        <f aca="false">F4943+G4943+I4943+K4943</f>
        <v>18.3414244944772</v>
      </c>
      <c r="M4943" s="23" t="n">
        <f aca="false">F4943+H4943+J4943+K4943</f>
        <v>17.053690924986</v>
      </c>
      <c r="N4943" s="23" t="n">
        <f aca="false">MAX(L4943,M4943)</f>
        <v>18.3414244944772</v>
      </c>
    </row>
    <row r="4944" customFormat="false" ht="15" hidden="false" customHeight="false" outlineLevel="0" collapsed="false">
      <c r="A4944" s="5" t="n">
        <v>4925</v>
      </c>
      <c r="B4944" s="25" t="n">
        <f aca="true">NORMSINV(RAND())</f>
        <v>-0.391544056745005</v>
      </c>
      <c r="C4944" s="25" t="n">
        <f aca="true">$C$4*B4944+SQRT(1-$C$4^2)*NORMSINV(RAND())</f>
        <v>-0.381887333879547</v>
      </c>
      <c r="D4944" s="25" t="n">
        <f aca="false">NORMSDIST(B4944)</f>
        <v>0.347697565018816</v>
      </c>
      <c r="E4944" s="25" t="n">
        <f aca="false">NORMSDIST(C4944)</f>
        <v>0.351272467831975</v>
      </c>
      <c r="F4944" s="23" t="n">
        <f aca="true">BETAINV(RAND(),T1_PERT!$F$5,T1_PERT!$G$5,T1_PERT!$C$5,T1_PERT!$E$5)</f>
        <v>2.94100156203449</v>
      </c>
      <c r="G4944" s="23" t="n">
        <f aca="false">BETAINV(D4944,T1_PERT!$F$6,T1_PERT!$G$6,T1_PERT!$C$6,T1_PERT!$E$6)</f>
        <v>4.78866993012469</v>
      </c>
      <c r="H4944" s="23" t="n">
        <f aca="true">BETAINV(RAND(),T1_PERT!$F$7,T1_PERT!$G$7,T1_PERT!$C$7,T1_PERT!$E$7)</f>
        <v>6.00087414896882</v>
      </c>
      <c r="I4944" s="23" t="n">
        <f aca="false">BETAINV(E4944,T1_PERT!$F$8,T1_PERT!$G$8,T1_PERT!$C$8,T1_PERT!$E$8)</f>
        <v>4.96981420959248</v>
      </c>
      <c r="J4944" s="23" t="n">
        <f aca="true">BETAINV(RAND(),T1_PERT!$F$9,T1_PERT!$G$9,T1_PERT!$C$9,T1_PERT!$E$9)</f>
        <v>3.21445991377456</v>
      </c>
      <c r="K4944" s="23" t="n">
        <f aca="true">BETAINV(RAND(),T1_PERT!$F$10,T1_PERT!$G$10,T1_PERT!$C$10,T1_PERT!$E$10)</f>
        <v>1.58335543535516</v>
      </c>
      <c r="L4944" s="23" t="n">
        <f aca="false">F4944+G4944+I4944+K4944</f>
        <v>14.2828411371068</v>
      </c>
      <c r="M4944" s="23" t="n">
        <f aca="false">F4944+H4944+J4944+K4944</f>
        <v>13.739691060133</v>
      </c>
      <c r="N4944" s="23" t="n">
        <f aca="false">MAX(L4944,M4944)</f>
        <v>14.2828411371068</v>
      </c>
    </row>
    <row r="4945" customFormat="false" ht="15" hidden="false" customHeight="false" outlineLevel="0" collapsed="false">
      <c r="A4945" s="5" t="n">
        <v>4926</v>
      </c>
      <c r="B4945" s="25" t="n">
        <f aca="true">NORMSINV(RAND())</f>
        <v>-1.17683560779858</v>
      </c>
      <c r="C4945" s="25" t="n">
        <f aca="true">$C$4*B4945+SQRT(1-$C$4^2)*NORMSINV(RAND())</f>
        <v>0.364097415997653</v>
      </c>
      <c r="D4945" s="25" t="n">
        <f aca="false">NORMSDIST(B4945)</f>
        <v>0.119630563631897</v>
      </c>
      <c r="E4945" s="25" t="n">
        <f aca="false">NORMSDIST(C4945)</f>
        <v>0.64210736683427</v>
      </c>
      <c r="F4945" s="23" t="n">
        <f aca="true">BETAINV(RAND(),T1_PERT!$F$5,T1_PERT!$G$5,T1_PERT!$C$5,T1_PERT!$E$5)</f>
        <v>2.96508563975823</v>
      </c>
      <c r="G4945" s="23" t="n">
        <f aca="false">BETAINV(D4945,T1_PERT!$F$6,T1_PERT!$G$6,T1_PERT!$C$6,T1_PERT!$E$6)</f>
        <v>4.00403942668396</v>
      </c>
      <c r="H4945" s="23" t="n">
        <f aca="true">BETAINV(RAND(),T1_PERT!$F$7,T1_PERT!$G$7,T1_PERT!$C$7,T1_PERT!$E$7)</f>
        <v>3.84875682890506</v>
      </c>
      <c r="I4945" s="23" t="n">
        <f aca="false">BETAINV(E4945,T1_PERT!$F$8,T1_PERT!$G$8,T1_PERT!$C$8,T1_PERT!$E$8)</f>
        <v>5.55224763713681</v>
      </c>
      <c r="J4945" s="23" t="n">
        <f aca="true">BETAINV(RAND(),T1_PERT!$F$9,T1_PERT!$G$9,T1_PERT!$C$9,T1_PERT!$E$9)</f>
        <v>4.08472204385166</v>
      </c>
      <c r="K4945" s="23" t="n">
        <f aca="true">BETAINV(RAND(),T1_PERT!$F$10,T1_PERT!$G$10,T1_PERT!$C$10,T1_PERT!$E$10)</f>
        <v>1.64410790469552</v>
      </c>
      <c r="L4945" s="23" t="n">
        <f aca="false">F4945+G4945+I4945+K4945</f>
        <v>14.1654806082745</v>
      </c>
      <c r="M4945" s="23" t="n">
        <f aca="false">F4945+H4945+J4945+K4945</f>
        <v>12.5426724172105</v>
      </c>
      <c r="N4945" s="23" t="n">
        <f aca="false">MAX(L4945,M4945)</f>
        <v>14.1654806082745</v>
      </c>
    </row>
    <row r="4946" customFormat="false" ht="15" hidden="false" customHeight="false" outlineLevel="0" collapsed="false">
      <c r="A4946" s="5" t="n">
        <v>4927</v>
      </c>
      <c r="B4946" s="25" t="n">
        <f aca="true">NORMSINV(RAND())</f>
        <v>0.31758634786053</v>
      </c>
      <c r="C4946" s="25" t="n">
        <f aca="true">$C$4*B4946+SQRT(1-$C$4^2)*NORMSINV(RAND())</f>
        <v>0.192843626864903</v>
      </c>
      <c r="D4946" s="25" t="n">
        <f aca="false">NORMSDIST(B4946)</f>
        <v>0.624600634380847</v>
      </c>
      <c r="E4946" s="25" t="n">
        <f aca="false">NORMSDIST(C4946)</f>
        <v>0.576459282291995</v>
      </c>
      <c r="F4946" s="23" t="n">
        <f aca="true">BETAINV(RAND(),T1_PERT!$F$5,T1_PERT!$G$5,T1_PERT!$C$5,T1_PERT!$E$5)</f>
        <v>5.1706118165121</v>
      </c>
      <c r="G4946" s="23" t="n">
        <f aca="false">BETAINV(D4946,T1_PERT!$F$6,T1_PERT!$G$6,T1_PERT!$C$6,T1_PERT!$E$6)</f>
        <v>5.65449288914657</v>
      </c>
      <c r="H4946" s="23" t="n">
        <f aca="true">BETAINV(RAND(),T1_PERT!$F$7,T1_PERT!$G$7,T1_PERT!$C$7,T1_PERT!$E$7)</f>
        <v>5.53945612187262</v>
      </c>
      <c r="I4946" s="23" t="n">
        <f aca="false">BETAINV(E4946,T1_PERT!$F$8,T1_PERT!$G$8,T1_PERT!$C$8,T1_PERT!$E$8)</f>
        <v>5.41016505106754</v>
      </c>
      <c r="J4946" s="23" t="n">
        <f aca="true">BETAINV(RAND(),T1_PERT!$F$9,T1_PERT!$G$9,T1_PERT!$C$9,T1_PERT!$E$9)</f>
        <v>4.62988598786807</v>
      </c>
      <c r="K4946" s="23" t="n">
        <f aca="true">BETAINV(RAND(),T1_PERT!$F$10,T1_PERT!$G$10,T1_PERT!$C$10,T1_PERT!$E$10)</f>
        <v>1.52450973086364</v>
      </c>
      <c r="L4946" s="23" t="n">
        <f aca="false">F4946+G4946+I4946+K4946</f>
        <v>17.7597794875898</v>
      </c>
      <c r="M4946" s="23" t="n">
        <f aca="false">F4946+H4946+J4946+K4946</f>
        <v>16.8644636571164</v>
      </c>
      <c r="N4946" s="23" t="n">
        <f aca="false">MAX(L4946,M4946)</f>
        <v>17.7597794875898</v>
      </c>
    </row>
    <row r="4947" customFormat="false" ht="15" hidden="false" customHeight="false" outlineLevel="0" collapsed="false">
      <c r="A4947" s="5" t="n">
        <v>4928</v>
      </c>
      <c r="B4947" s="25" t="n">
        <f aca="true">NORMSINV(RAND())</f>
        <v>-2.88132211291289</v>
      </c>
      <c r="C4947" s="25" t="n">
        <f aca="true">$C$4*B4947+SQRT(1-$C$4^2)*NORMSINV(RAND())</f>
        <v>-1.30498144740468</v>
      </c>
      <c r="D4947" s="25" t="n">
        <f aca="false">NORMSDIST(B4947)</f>
        <v>0.00198005350740934</v>
      </c>
      <c r="E4947" s="25" t="n">
        <f aca="false">NORMSDIST(C4947)</f>
        <v>0.0959495826262401</v>
      </c>
      <c r="F4947" s="23" t="n">
        <f aca="true">BETAINV(RAND(),T1_PERT!$F$5,T1_PERT!$G$5,T1_PERT!$C$5,T1_PERT!$E$5)</f>
        <v>3.19476450689865</v>
      </c>
      <c r="G4947" s="23" t="n">
        <f aca="false">BETAINV(D4947,T1_PERT!$F$6,T1_PERT!$G$6,T1_PERT!$C$6,T1_PERT!$E$6)</f>
        <v>3.15354614770487</v>
      </c>
      <c r="H4947" s="23" t="n">
        <f aca="true">BETAINV(RAND(),T1_PERT!$F$7,T1_PERT!$G$7,T1_PERT!$C$7,T1_PERT!$E$7)</f>
        <v>3.56664124425438</v>
      </c>
      <c r="I4947" s="23" t="n">
        <f aca="false">BETAINV(E4947,T1_PERT!$F$8,T1_PERT!$G$8,T1_PERT!$C$8,T1_PERT!$E$8)</f>
        <v>4.43854866190748</v>
      </c>
      <c r="J4947" s="23" t="n">
        <f aca="true">BETAINV(RAND(),T1_PERT!$F$9,T1_PERT!$G$9,T1_PERT!$C$9,T1_PERT!$E$9)</f>
        <v>3.19976871082989</v>
      </c>
      <c r="K4947" s="23" t="n">
        <f aca="true">BETAINV(RAND(),T1_PERT!$F$10,T1_PERT!$G$10,T1_PERT!$C$10,T1_PERT!$E$10)</f>
        <v>2.72197716711905</v>
      </c>
      <c r="L4947" s="23" t="n">
        <f aca="false">F4947+G4947+I4947+K4947</f>
        <v>13.50883648363</v>
      </c>
      <c r="M4947" s="23" t="n">
        <f aca="false">F4947+H4947+J4947+K4947</f>
        <v>12.683151629102</v>
      </c>
      <c r="N4947" s="23" t="n">
        <f aca="false">MAX(L4947,M4947)</f>
        <v>13.50883648363</v>
      </c>
    </row>
    <row r="4948" customFormat="false" ht="15" hidden="false" customHeight="false" outlineLevel="0" collapsed="false">
      <c r="A4948" s="5" t="n">
        <v>4929</v>
      </c>
      <c r="B4948" s="25" t="n">
        <f aca="true">NORMSINV(RAND())</f>
        <v>-0.384453983509568</v>
      </c>
      <c r="C4948" s="25" t="n">
        <f aca="true">$C$4*B4948+SQRT(1-$C$4^2)*NORMSINV(RAND())</f>
        <v>1.51905023677934</v>
      </c>
      <c r="D4948" s="25" t="n">
        <f aca="false">NORMSDIST(B4948)</f>
        <v>0.350320997945971</v>
      </c>
      <c r="E4948" s="25" t="n">
        <f aca="false">NORMSDIST(C4948)</f>
        <v>0.935625074356981</v>
      </c>
      <c r="F4948" s="23" t="n">
        <f aca="true">BETAINV(RAND(),T1_PERT!$F$5,T1_PERT!$G$5,T1_PERT!$C$5,T1_PERT!$E$5)</f>
        <v>2.6658155173264</v>
      </c>
      <c r="G4948" s="23" t="n">
        <f aca="false">BETAINV(D4948,T1_PERT!$F$6,T1_PERT!$G$6,T1_PERT!$C$6,T1_PERT!$E$6)</f>
        <v>4.79675322793029</v>
      </c>
      <c r="H4948" s="23" t="n">
        <f aca="true">BETAINV(RAND(),T1_PERT!$F$7,T1_PERT!$G$7,T1_PERT!$C$7,T1_PERT!$E$7)</f>
        <v>5.04422978810511</v>
      </c>
      <c r="I4948" s="23" t="n">
        <f aca="false">BETAINV(E4948,T1_PERT!$F$8,T1_PERT!$G$8,T1_PERT!$C$8,T1_PERT!$E$8)</f>
        <v>6.53008249155981</v>
      </c>
      <c r="J4948" s="23" t="n">
        <f aca="true">BETAINV(RAND(),T1_PERT!$F$9,T1_PERT!$G$9,T1_PERT!$C$9,T1_PERT!$E$9)</f>
        <v>3.835472444919</v>
      </c>
      <c r="K4948" s="23" t="n">
        <f aca="true">BETAINV(RAND(),T1_PERT!$F$10,T1_PERT!$G$10,T1_PERT!$C$10,T1_PERT!$E$10)</f>
        <v>2.10603984070837</v>
      </c>
      <c r="L4948" s="23" t="n">
        <f aca="false">F4948+G4948+I4948+K4948</f>
        <v>16.0986910775249</v>
      </c>
      <c r="M4948" s="23" t="n">
        <f aca="false">F4948+H4948+J4948+K4948</f>
        <v>13.6515575910589</v>
      </c>
      <c r="N4948" s="23" t="n">
        <f aca="false">MAX(L4948,M4948)</f>
        <v>16.0986910775249</v>
      </c>
    </row>
    <row r="4949" customFormat="false" ht="15" hidden="false" customHeight="false" outlineLevel="0" collapsed="false">
      <c r="A4949" s="5" t="n">
        <v>4930</v>
      </c>
      <c r="B4949" s="25" t="n">
        <f aca="true">NORMSINV(RAND())</f>
        <v>-1.27308729457593</v>
      </c>
      <c r="C4949" s="25" t="n">
        <f aca="true">$C$4*B4949+SQRT(1-$C$4^2)*NORMSINV(RAND())</f>
        <v>0.118498964039377</v>
      </c>
      <c r="D4949" s="25" t="n">
        <f aca="false">NORMSDIST(B4949)</f>
        <v>0.101493533483194</v>
      </c>
      <c r="E4949" s="25" t="n">
        <f aca="false">NORMSDIST(C4949)</f>
        <v>0.54716384205475</v>
      </c>
      <c r="F4949" s="23" t="n">
        <f aca="true">BETAINV(RAND(),T1_PERT!$F$5,T1_PERT!$G$5,T1_PERT!$C$5,T1_PERT!$E$5)</f>
        <v>3.68552914102561</v>
      </c>
      <c r="G4949" s="23" t="n">
        <f aca="false">BETAINV(D4949,T1_PERT!$F$6,T1_PERT!$G$6,T1_PERT!$C$6,T1_PERT!$E$6)</f>
        <v>3.92493185536526</v>
      </c>
      <c r="H4949" s="23" t="n">
        <f aca="true">BETAINV(RAND(),T1_PERT!$F$7,T1_PERT!$G$7,T1_PERT!$C$7,T1_PERT!$E$7)</f>
        <v>5.73037808568303</v>
      </c>
      <c r="I4949" s="23" t="n">
        <f aca="false">BETAINV(E4949,T1_PERT!$F$8,T1_PERT!$G$8,T1_PERT!$C$8,T1_PERT!$E$8)</f>
        <v>5.34972443665912</v>
      </c>
      <c r="J4949" s="23" t="n">
        <f aca="true">BETAINV(RAND(),T1_PERT!$F$9,T1_PERT!$G$9,T1_PERT!$C$9,T1_PERT!$E$9)</f>
        <v>3.85348895990495</v>
      </c>
      <c r="K4949" s="23" t="n">
        <f aca="true">BETAINV(RAND(),T1_PERT!$F$10,T1_PERT!$G$10,T1_PERT!$C$10,T1_PERT!$E$10)</f>
        <v>1.77395975230048</v>
      </c>
      <c r="L4949" s="23" t="n">
        <f aca="false">F4949+G4949+I4949+K4949</f>
        <v>14.7341451853505</v>
      </c>
      <c r="M4949" s="23" t="n">
        <f aca="false">F4949+H4949+J4949+K4949</f>
        <v>15.0433559389141</v>
      </c>
      <c r="N4949" s="23" t="n">
        <f aca="false">MAX(L4949,M4949)</f>
        <v>15.0433559389141</v>
      </c>
    </row>
    <row r="4950" customFormat="false" ht="15" hidden="false" customHeight="false" outlineLevel="0" collapsed="false">
      <c r="A4950" s="5" t="n">
        <v>4931</v>
      </c>
      <c r="B4950" s="25" t="n">
        <f aca="true">NORMSINV(RAND())</f>
        <v>-0.622643331225271</v>
      </c>
      <c r="C4950" s="25" t="n">
        <f aca="true">$C$4*B4950+SQRT(1-$C$4^2)*NORMSINV(RAND())</f>
        <v>1.06717581009384</v>
      </c>
      <c r="D4950" s="25" t="n">
        <f aca="false">NORMSDIST(B4950)</f>
        <v>0.266759464872316</v>
      </c>
      <c r="E4950" s="25" t="n">
        <f aca="false">NORMSDIST(C4950)</f>
        <v>0.857053773152691</v>
      </c>
      <c r="F4950" s="23" t="n">
        <f aca="true">BETAINV(RAND(),T1_PERT!$F$5,T1_PERT!$G$5,T1_PERT!$C$5,T1_PERT!$E$5)</f>
        <v>4.50016378644078</v>
      </c>
      <c r="G4950" s="23" t="n">
        <f aca="false">BETAINV(D4950,T1_PERT!$F$6,T1_PERT!$G$6,T1_PERT!$C$6,T1_PERT!$E$6)</f>
        <v>4.53397225565789</v>
      </c>
      <c r="H4950" s="23" t="n">
        <f aca="true">BETAINV(RAND(),T1_PERT!$F$7,T1_PERT!$G$7,T1_PERT!$C$7,T1_PERT!$E$7)</f>
        <v>5.66652332347719</v>
      </c>
      <c r="I4950" s="23" t="n">
        <f aca="false">BETAINV(E4950,T1_PERT!$F$8,T1_PERT!$G$8,T1_PERT!$C$8,T1_PERT!$E$8)</f>
        <v>6.15446773128934</v>
      </c>
      <c r="J4950" s="23" t="n">
        <f aca="true">BETAINV(RAND(),T1_PERT!$F$9,T1_PERT!$G$9,T1_PERT!$C$9,T1_PERT!$E$9)</f>
        <v>5.03090039497846</v>
      </c>
      <c r="K4950" s="23" t="n">
        <f aca="true">BETAINV(RAND(),T1_PERT!$F$10,T1_PERT!$G$10,T1_PERT!$C$10,T1_PERT!$E$10)</f>
        <v>2.15038133982396</v>
      </c>
      <c r="L4950" s="23" t="n">
        <f aca="false">F4950+G4950+I4950+K4950</f>
        <v>17.338985113212</v>
      </c>
      <c r="M4950" s="23" t="n">
        <f aca="false">F4950+H4950+J4950+K4950</f>
        <v>17.3479688447204</v>
      </c>
      <c r="N4950" s="23" t="n">
        <f aca="false">MAX(L4950,M4950)</f>
        <v>17.3479688447204</v>
      </c>
    </row>
    <row r="4951" customFormat="false" ht="15" hidden="false" customHeight="false" outlineLevel="0" collapsed="false">
      <c r="A4951" s="5" t="n">
        <v>4932</v>
      </c>
      <c r="B4951" s="25" t="n">
        <f aca="true">NORMSINV(RAND())</f>
        <v>-0.344329193501963</v>
      </c>
      <c r="C4951" s="25" t="n">
        <f aca="true">$C$4*B4951+SQRT(1-$C$4^2)*NORMSINV(RAND())</f>
        <v>-0.312188101666633</v>
      </c>
      <c r="D4951" s="25" t="n">
        <f aca="false">NORMSDIST(B4951)</f>
        <v>0.365299365922313</v>
      </c>
      <c r="E4951" s="25" t="n">
        <f aca="false">NORMSDIST(C4951)</f>
        <v>0.377448787025957</v>
      </c>
      <c r="F4951" s="23" t="n">
        <f aca="true">BETAINV(RAND(),T1_PERT!$F$5,T1_PERT!$G$5,T1_PERT!$C$5,T1_PERT!$E$5)</f>
        <v>5.33302531609266</v>
      </c>
      <c r="G4951" s="23" t="n">
        <f aca="false">BETAINV(D4951,T1_PERT!$F$6,T1_PERT!$G$6,T1_PERT!$C$6,T1_PERT!$E$6)</f>
        <v>4.84277899888096</v>
      </c>
      <c r="H4951" s="23" t="n">
        <f aca="true">BETAINV(RAND(),T1_PERT!$F$7,T1_PERT!$G$7,T1_PERT!$C$7,T1_PERT!$E$7)</f>
        <v>4.21907335465984</v>
      </c>
      <c r="I4951" s="23" t="n">
        <f aca="false">BETAINV(E4951,T1_PERT!$F$8,T1_PERT!$G$8,T1_PERT!$C$8,T1_PERT!$E$8)</f>
        <v>5.01946006762817</v>
      </c>
      <c r="J4951" s="23" t="n">
        <f aca="true">BETAINV(RAND(),T1_PERT!$F$9,T1_PERT!$G$9,T1_PERT!$C$9,T1_PERT!$E$9)</f>
        <v>3.21799194295947</v>
      </c>
      <c r="K4951" s="23" t="n">
        <f aca="true">BETAINV(RAND(),T1_PERT!$F$10,T1_PERT!$G$10,T1_PERT!$C$10,T1_PERT!$E$10)</f>
        <v>2.33280846970831</v>
      </c>
      <c r="L4951" s="23" t="n">
        <f aca="false">F4951+G4951+I4951+K4951</f>
        <v>17.5280728523101</v>
      </c>
      <c r="M4951" s="23" t="n">
        <f aca="false">F4951+H4951+J4951+K4951</f>
        <v>15.1028990834203</v>
      </c>
      <c r="N4951" s="23" t="n">
        <f aca="false">MAX(L4951,M4951)</f>
        <v>17.5280728523101</v>
      </c>
    </row>
    <row r="4952" customFormat="false" ht="15" hidden="false" customHeight="false" outlineLevel="0" collapsed="false">
      <c r="A4952" s="5" t="n">
        <v>4933</v>
      </c>
      <c r="B4952" s="25" t="n">
        <f aca="true">NORMSINV(RAND())</f>
        <v>1.3936974696261</v>
      </c>
      <c r="C4952" s="25" t="n">
        <f aca="true">$C$4*B4952+SQRT(1-$C$4^2)*NORMSINV(RAND())</f>
        <v>0.385604364293004</v>
      </c>
      <c r="D4952" s="25" t="n">
        <f aca="false">NORMSDIST(B4952)</f>
        <v>0.918295509662749</v>
      </c>
      <c r="E4952" s="25" t="n">
        <f aca="false">NORMSDIST(C4952)</f>
        <v>0.650105149741347</v>
      </c>
      <c r="F4952" s="23" t="n">
        <f aca="true">BETAINV(RAND(),T1_PERT!$F$5,T1_PERT!$G$5,T1_PERT!$C$5,T1_PERT!$E$5)</f>
        <v>5.12031299752805</v>
      </c>
      <c r="G4952" s="23" t="n">
        <f aca="false">BETAINV(D4952,T1_PERT!$F$6,T1_PERT!$G$6,T1_PERT!$C$6,T1_PERT!$E$6)</f>
        <v>6.99824416848534</v>
      </c>
      <c r="H4952" s="23" t="n">
        <f aca="true">BETAINV(RAND(),T1_PERT!$F$7,T1_PERT!$G$7,T1_PERT!$C$7,T1_PERT!$E$7)</f>
        <v>6.89767758531147</v>
      </c>
      <c r="I4952" s="23" t="n">
        <f aca="false">BETAINV(E4952,T1_PERT!$F$8,T1_PERT!$G$8,T1_PERT!$C$8,T1_PERT!$E$8)</f>
        <v>5.57033097908796</v>
      </c>
      <c r="J4952" s="23" t="n">
        <f aca="true">BETAINV(RAND(),T1_PERT!$F$9,T1_PERT!$G$9,T1_PERT!$C$9,T1_PERT!$E$9)</f>
        <v>3.42680961522085</v>
      </c>
      <c r="K4952" s="23" t="n">
        <f aca="true">BETAINV(RAND(),T1_PERT!$F$10,T1_PERT!$G$10,T1_PERT!$C$10,T1_PERT!$E$10)</f>
        <v>1.27057201666867</v>
      </c>
      <c r="L4952" s="23" t="n">
        <f aca="false">F4952+G4952+I4952+K4952</f>
        <v>18.95946016177</v>
      </c>
      <c r="M4952" s="23" t="n">
        <f aca="false">F4952+H4952+J4952+K4952</f>
        <v>16.715372214729</v>
      </c>
      <c r="N4952" s="23" t="n">
        <f aca="false">MAX(L4952,M4952)</f>
        <v>18.95946016177</v>
      </c>
    </row>
    <row r="4953" customFormat="false" ht="15" hidden="false" customHeight="false" outlineLevel="0" collapsed="false">
      <c r="A4953" s="5" t="n">
        <v>4934</v>
      </c>
      <c r="B4953" s="25" t="n">
        <f aca="true">NORMSINV(RAND())</f>
        <v>-0.313365642727074</v>
      </c>
      <c r="C4953" s="25" t="n">
        <f aca="true">$C$4*B4953+SQRT(1-$C$4^2)*NORMSINV(RAND())</f>
        <v>0.190359888258299</v>
      </c>
      <c r="D4953" s="25" t="n">
        <f aca="false">NORMSDIST(B4953)</f>
        <v>0.377001441884628</v>
      </c>
      <c r="E4953" s="25" t="n">
        <f aca="false">NORMSDIST(C4953)</f>
        <v>0.575486436279501</v>
      </c>
      <c r="F4953" s="23" t="n">
        <f aca="true">BETAINV(RAND(),T1_PERT!$F$5,T1_PERT!$G$5,T1_PERT!$C$5,T1_PERT!$E$5)</f>
        <v>4.15366872084537</v>
      </c>
      <c r="G4953" s="23" t="n">
        <f aca="false">BETAINV(D4953,T1_PERT!$F$6,T1_PERT!$G$6,T1_PERT!$C$6,T1_PERT!$E$6)</f>
        <v>4.8786139266655</v>
      </c>
      <c r="H4953" s="23" t="n">
        <f aca="true">BETAINV(RAND(),T1_PERT!$F$7,T1_PERT!$G$7,T1_PERT!$C$7,T1_PERT!$E$7)</f>
        <v>6.5040241130834</v>
      </c>
      <c r="I4953" s="23" t="n">
        <f aca="false">BETAINV(E4953,T1_PERT!$F$8,T1_PERT!$G$8,T1_PERT!$C$8,T1_PERT!$E$8)</f>
        <v>5.40813255435057</v>
      </c>
      <c r="J4953" s="23" t="n">
        <f aca="true">BETAINV(RAND(),T1_PERT!$F$9,T1_PERT!$G$9,T1_PERT!$C$9,T1_PERT!$E$9)</f>
        <v>5.63484399024108</v>
      </c>
      <c r="K4953" s="23" t="n">
        <f aca="true">BETAINV(RAND(),T1_PERT!$F$10,T1_PERT!$G$10,T1_PERT!$C$10,T1_PERT!$E$10)</f>
        <v>1.96148624435043</v>
      </c>
      <c r="L4953" s="23" t="n">
        <f aca="false">F4953+G4953+I4953+K4953</f>
        <v>16.4019014462119</v>
      </c>
      <c r="M4953" s="23" t="n">
        <f aca="false">F4953+H4953+J4953+K4953</f>
        <v>18.2540230685203</v>
      </c>
      <c r="N4953" s="23" t="n">
        <f aca="false">MAX(L4953,M4953)</f>
        <v>18.2540230685203</v>
      </c>
    </row>
    <row r="4954" customFormat="false" ht="15" hidden="false" customHeight="false" outlineLevel="0" collapsed="false">
      <c r="A4954" s="5" t="n">
        <v>4935</v>
      </c>
      <c r="B4954" s="25" t="n">
        <f aca="true">NORMSINV(RAND())</f>
        <v>0.467087315319967</v>
      </c>
      <c r="C4954" s="25" t="n">
        <f aca="true">$C$4*B4954+SQRT(1-$C$4^2)*NORMSINV(RAND())</f>
        <v>1.05157937506191</v>
      </c>
      <c r="D4954" s="25" t="n">
        <f aca="false">NORMSDIST(B4954)</f>
        <v>0.679781295441023</v>
      </c>
      <c r="E4954" s="25" t="n">
        <f aca="false">NORMSDIST(C4954)</f>
        <v>0.853503712712326</v>
      </c>
      <c r="F4954" s="23" t="n">
        <f aca="true">BETAINV(RAND(),T1_PERT!$F$5,T1_PERT!$G$5,T1_PERT!$C$5,T1_PERT!$E$5)</f>
        <v>5.36035176720488</v>
      </c>
      <c r="G4954" s="23" t="n">
        <f aca="false">BETAINV(D4954,T1_PERT!$F$6,T1_PERT!$G$6,T1_PERT!$C$6,T1_PERT!$E$6)</f>
        <v>5.84590263245083</v>
      </c>
      <c r="H4954" s="23" t="n">
        <f aca="true">BETAINV(RAND(),T1_PERT!$F$7,T1_PERT!$G$7,T1_PERT!$C$7,T1_PERT!$E$7)</f>
        <v>4.88586758431</v>
      </c>
      <c r="I4954" s="23" t="n">
        <f aca="false">BETAINV(E4954,T1_PERT!$F$8,T1_PERT!$G$8,T1_PERT!$C$8,T1_PERT!$E$8)</f>
        <v>6.14114934103945</v>
      </c>
      <c r="J4954" s="23" t="n">
        <f aca="true">BETAINV(RAND(),T1_PERT!$F$9,T1_PERT!$G$9,T1_PERT!$C$9,T1_PERT!$E$9)</f>
        <v>5.15309560903217</v>
      </c>
      <c r="K4954" s="23" t="n">
        <f aca="true">BETAINV(RAND(),T1_PERT!$F$10,T1_PERT!$G$10,T1_PERT!$C$10,T1_PERT!$E$10)</f>
        <v>1.82653558463824</v>
      </c>
      <c r="L4954" s="23" t="n">
        <f aca="false">F4954+G4954+I4954+K4954</f>
        <v>19.1739393253334</v>
      </c>
      <c r="M4954" s="23" t="n">
        <f aca="false">F4954+H4954+J4954+K4954</f>
        <v>17.2258505451853</v>
      </c>
      <c r="N4954" s="23" t="n">
        <f aca="false">MAX(L4954,M4954)</f>
        <v>19.1739393253334</v>
      </c>
    </row>
    <row r="4955" customFormat="false" ht="15" hidden="false" customHeight="false" outlineLevel="0" collapsed="false">
      <c r="A4955" s="5" t="n">
        <v>4936</v>
      </c>
      <c r="B4955" s="25" t="n">
        <f aca="true">NORMSINV(RAND())</f>
        <v>1.74387820208607</v>
      </c>
      <c r="C4955" s="25" t="n">
        <f aca="true">$C$4*B4955+SQRT(1-$C$4^2)*NORMSINV(RAND())</f>
        <v>1.24752638951532</v>
      </c>
      <c r="D4955" s="25" t="n">
        <f aca="false">NORMSDIST(B4955)</f>
        <v>0.959409834827439</v>
      </c>
      <c r="E4955" s="25" t="n">
        <f aca="false">NORMSDIST(C4955)</f>
        <v>0.893897724891929</v>
      </c>
      <c r="F4955" s="23" t="n">
        <f aca="true">BETAINV(RAND(),T1_PERT!$F$5,T1_PERT!$G$5,T1_PERT!$C$5,T1_PERT!$E$5)</f>
        <v>5.47240857713477</v>
      </c>
      <c r="G4955" s="23" t="n">
        <f aca="false">BETAINV(D4955,T1_PERT!$F$6,T1_PERT!$G$6,T1_PERT!$C$6,T1_PERT!$E$6)</f>
        <v>7.38516294799195</v>
      </c>
      <c r="H4955" s="23" t="n">
        <f aca="true">BETAINV(RAND(),T1_PERT!$F$7,T1_PERT!$G$7,T1_PERT!$C$7,T1_PERT!$E$7)</f>
        <v>4.4165448753371</v>
      </c>
      <c r="I4955" s="23" t="n">
        <f aca="false">BETAINV(E4955,T1_PERT!$F$8,T1_PERT!$G$8,T1_PERT!$C$8,T1_PERT!$E$8)</f>
        <v>6.3071088122758</v>
      </c>
      <c r="J4955" s="23" t="n">
        <f aca="true">BETAINV(RAND(),T1_PERT!$F$9,T1_PERT!$G$9,T1_PERT!$C$9,T1_PERT!$E$9)</f>
        <v>4.77605727893155</v>
      </c>
      <c r="K4955" s="23" t="n">
        <f aca="true">BETAINV(RAND(),T1_PERT!$F$10,T1_PERT!$G$10,T1_PERT!$C$10,T1_PERT!$E$10)</f>
        <v>2.6219295974878</v>
      </c>
      <c r="L4955" s="23" t="n">
        <f aca="false">F4955+G4955+I4955+K4955</f>
        <v>21.7866099348903</v>
      </c>
      <c r="M4955" s="23" t="n">
        <f aca="false">F4955+H4955+J4955+K4955</f>
        <v>17.2869403288912</v>
      </c>
      <c r="N4955" s="23" t="n">
        <f aca="false">MAX(L4955,M4955)</f>
        <v>21.7866099348903</v>
      </c>
    </row>
    <row r="4956" customFormat="false" ht="15" hidden="false" customHeight="false" outlineLevel="0" collapsed="false">
      <c r="A4956" s="5" t="n">
        <v>4937</v>
      </c>
      <c r="B4956" s="25" t="n">
        <f aca="true">NORMSINV(RAND())</f>
        <v>0.348983695325272</v>
      </c>
      <c r="C4956" s="25" t="n">
        <f aca="true">$C$4*B4956+SQRT(1-$C$4^2)*NORMSINV(RAND())</f>
        <v>-0.129440464506632</v>
      </c>
      <c r="D4956" s="25" t="n">
        <f aca="false">NORMSDIST(B4956)</f>
        <v>0.636449224888647</v>
      </c>
      <c r="E4956" s="25" t="n">
        <f aca="false">NORMSDIST(C4956)</f>
        <v>0.448504565467943</v>
      </c>
      <c r="F4956" s="23" t="n">
        <f aca="true">BETAINV(RAND(),T1_PERT!$F$5,T1_PERT!$G$5,T1_PERT!$C$5,T1_PERT!$E$5)</f>
        <v>4.98216665443584</v>
      </c>
      <c r="G4956" s="23" t="n">
        <f aca="false">BETAINV(D4956,T1_PERT!$F$6,T1_PERT!$G$6,T1_PERT!$C$6,T1_PERT!$E$6)</f>
        <v>5.69459292075818</v>
      </c>
      <c r="H4956" s="23" t="n">
        <f aca="true">BETAINV(RAND(),T1_PERT!$F$7,T1_PERT!$G$7,T1_PERT!$C$7,T1_PERT!$E$7)</f>
        <v>6.5512329994672</v>
      </c>
      <c r="I4956" s="23" t="n">
        <f aca="false">BETAINV(E4956,T1_PERT!$F$8,T1_PERT!$G$8,T1_PERT!$C$8,T1_PERT!$E$8)</f>
        <v>5.15498648310688</v>
      </c>
      <c r="J4956" s="23" t="n">
        <f aca="true">BETAINV(RAND(),T1_PERT!$F$9,T1_PERT!$G$9,T1_PERT!$C$9,T1_PERT!$E$9)</f>
        <v>4.88775850555717</v>
      </c>
      <c r="K4956" s="23" t="n">
        <f aca="true">BETAINV(RAND(),T1_PERT!$F$10,T1_PERT!$G$10,T1_PERT!$C$10,T1_PERT!$E$10)</f>
        <v>1.63440237838447</v>
      </c>
      <c r="L4956" s="23" t="n">
        <f aca="false">F4956+G4956+I4956+K4956</f>
        <v>17.4661484366854</v>
      </c>
      <c r="M4956" s="23" t="n">
        <f aca="false">F4956+H4956+J4956+K4956</f>
        <v>18.0555605378447</v>
      </c>
      <c r="N4956" s="23" t="n">
        <f aca="false">MAX(L4956,M4956)</f>
        <v>18.0555605378447</v>
      </c>
    </row>
    <row r="4957" customFormat="false" ht="15" hidden="false" customHeight="false" outlineLevel="0" collapsed="false">
      <c r="A4957" s="5" t="n">
        <v>4938</v>
      </c>
      <c r="B4957" s="25" t="n">
        <f aca="true">NORMSINV(RAND())</f>
        <v>-0.148963611310283</v>
      </c>
      <c r="C4957" s="25" t="n">
        <f aca="true">$C$4*B4957+SQRT(1-$C$4^2)*NORMSINV(RAND())</f>
        <v>0.474483984068918</v>
      </c>
      <c r="D4957" s="25" t="n">
        <f aca="false">NORMSDIST(B4957)</f>
        <v>0.440791173253401</v>
      </c>
      <c r="E4957" s="25" t="n">
        <f aca="false">NORMSDIST(C4957)</f>
        <v>0.682422591843705</v>
      </c>
      <c r="F4957" s="23" t="n">
        <f aca="true">BETAINV(RAND(),T1_PERT!$F$5,T1_PERT!$G$5,T1_PERT!$C$5,T1_PERT!$E$5)</f>
        <v>4.35558148171004</v>
      </c>
      <c r="G4957" s="23" t="n">
        <f aca="false">BETAINV(D4957,T1_PERT!$F$6,T1_PERT!$G$6,T1_PERT!$C$6,T1_PERT!$E$6)</f>
        <v>5.07316433023937</v>
      </c>
      <c r="H4957" s="23" t="n">
        <f aca="true">BETAINV(RAND(),T1_PERT!$F$7,T1_PERT!$G$7,T1_PERT!$C$7,T1_PERT!$E$7)</f>
        <v>6.16631149506507</v>
      </c>
      <c r="I4957" s="23" t="n">
        <f aca="false">BETAINV(E4957,T1_PERT!$F$8,T1_PERT!$G$8,T1_PERT!$C$8,T1_PERT!$E$8)</f>
        <v>5.64552262639193</v>
      </c>
      <c r="J4957" s="23" t="n">
        <f aca="true">BETAINV(RAND(),T1_PERT!$F$9,T1_PERT!$G$9,T1_PERT!$C$9,T1_PERT!$E$9)</f>
        <v>4.44107005313539</v>
      </c>
      <c r="K4957" s="23" t="n">
        <f aca="true">BETAINV(RAND(),T1_PERT!$F$10,T1_PERT!$G$10,T1_PERT!$C$10,T1_PERT!$E$10)</f>
        <v>1.86583357548563</v>
      </c>
      <c r="L4957" s="23" t="n">
        <f aca="false">F4957+G4957+I4957+K4957</f>
        <v>16.940102013827</v>
      </c>
      <c r="M4957" s="23" t="n">
        <f aca="false">F4957+H4957+J4957+K4957</f>
        <v>16.8287966053961</v>
      </c>
      <c r="N4957" s="23" t="n">
        <f aca="false">MAX(L4957,M4957)</f>
        <v>16.940102013827</v>
      </c>
    </row>
    <row r="4958" customFormat="false" ht="15" hidden="false" customHeight="false" outlineLevel="0" collapsed="false">
      <c r="A4958" s="5" t="n">
        <v>4939</v>
      </c>
      <c r="B4958" s="25" t="n">
        <f aca="true">NORMSINV(RAND())</f>
        <v>-0.44505228327095</v>
      </c>
      <c r="C4958" s="25" t="n">
        <f aca="true">$C$4*B4958+SQRT(1-$C$4^2)*NORMSINV(RAND())</f>
        <v>-1.37024002835316</v>
      </c>
      <c r="D4958" s="25" t="n">
        <f aca="false">NORMSDIST(B4958)</f>
        <v>0.328140985530456</v>
      </c>
      <c r="E4958" s="25" t="n">
        <f aca="false">NORMSDIST(C4958)</f>
        <v>0.0853059934290998</v>
      </c>
      <c r="F4958" s="23" t="n">
        <f aca="true">BETAINV(RAND(),T1_PERT!$F$5,T1_PERT!$G$5,T1_PERT!$C$5,T1_PERT!$E$5)</f>
        <v>4.15673231986568</v>
      </c>
      <c r="G4958" s="23" t="n">
        <f aca="false">BETAINV(D4958,T1_PERT!$F$6,T1_PERT!$G$6,T1_PERT!$C$6,T1_PERT!$E$6)</f>
        <v>4.72815936935442</v>
      </c>
      <c r="H4958" s="23" t="n">
        <f aca="true">BETAINV(RAND(),T1_PERT!$F$7,T1_PERT!$G$7,T1_PERT!$C$7,T1_PERT!$E$7)</f>
        <v>4.22098394200678</v>
      </c>
      <c r="I4958" s="23" t="n">
        <f aca="false">BETAINV(E4958,T1_PERT!$F$8,T1_PERT!$G$8,T1_PERT!$C$8,T1_PERT!$E$8)</f>
        <v>4.41046093464415</v>
      </c>
      <c r="J4958" s="23" t="n">
        <f aca="true">BETAINV(RAND(),T1_PERT!$F$9,T1_PERT!$G$9,T1_PERT!$C$9,T1_PERT!$E$9)</f>
        <v>5.21226866285861</v>
      </c>
      <c r="K4958" s="23" t="n">
        <f aca="true">BETAINV(RAND(),T1_PERT!$F$10,T1_PERT!$G$10,T1_PERT!$C$10,T1_PERT!$E$10)</f>
        <v>1.5966166607765</v>
      </c>
      <c r="L4958" s="23" t="n">
        <f aca="false">F4958+G4958+I4958+K4958</f>
        <v>14.8919692846407</v>
      </c>
      <c r="M4958" s="23" t="n">
        <f aca="false">F4958+H4958+J4958+K4958</f>
        <v>15.1866015855076</v>
      </c>
      <c r="N4958" s="23" t="n">
        <f aca="false">MAX(L4958,M4958)</f>
        <v>15.1866015855076</v>
      </c>
    </row>
    <row r="4959" customFormat="false" ht="15" hidden="false" customHeight="false" outlineLevel="0" collapsed="false">
      <c r="A4959" s="5" t="n">
        <v>4940</v>
      </c>
      <c r="B4959" s="25" t="n">
        <f aca="true">NORMSINV(RAND())</f>
        <v>0.828500278041417</v>
      </c>
      <c r="C4959" s="25" t="n">
        <f aca="true">$C$4*B4959+SQRT(1-$C$4^2)*NORMSINV(RAND())</f>
        <v>0.135037536040998</v>
      </c>
      <c r="D4959" s="25" t="n">
        <f aca="false">NORMSDIST(B4959)</f>
        <v>0.796306381231057</v>
      </c>
      <c r="E4959" s="25" t="n">
        <f aca="false">NORMSDIST(C4959)</f>
        <v>0.553708901673343</v>
      </c>
      <c r="F4959" s="23" t="n">
        <f aca="true">BETAINV(RAND(),T1_PERT!$F$5,T1_PERT!$G$5,T1_PERT!$C$5,T1_PERT!$E$5)</f>
        <v>3.03442908315287</v>
      </c>
      <c r="G4959" s="23" t="n">
        <f aca="false">BETAINV(D4959,T1_PERT!$F$6,T1_PERT!$G$6,T1_PERT!$C$6,T1_PERT!$E$6)</f>
        <v>6.30827849929132</v>
      </c>
      <c r="H4959" s="23" t="n">
        <f aca="true">BETAINV(RAND(),T1_PERT!$F$7,T1_PERT!$G$7,T1_PERT!$C$7,T1_PERT!$E$7)</f>
        <v>5.6046988346815</v>
      </c>
      <c r="I4959" s="23" t="n">
        <f aca="false">BETAINV(E4959,T1_PERT!$F$8,T1_PERT!$G$8,T1_PERT!$C$8,T1_PERT!$E$8)</f>
        <v>5.36309695000248</v>
      </c>
      <c r="J4959" s="23" t="n">
        <f aca="true">BETAINV(RAND(),T1_PERT!$F$9,T1_PERT!$G$9,T1_PERT!$C$9,T1_PERT!$E$9)</f>
        <v>4.64214978519816</v>
      </c>
      <c r="K4959" s="23" t="n">
        <f aca="true">BETAINV(RAND(),T1_PERT!$F$10,T1_PERT!$G$10,T1_PERT!$C$10,T1_PERT!$E$10)</f>
        <v>1.84320328311585</v>
      </c>
      <c r="L4959" s="23" t="n">
        <f aca="false">F4959+G4959+I4959+K4959</f>
        <v>16.5490078155625</v>
      </c>
      <c r="M4959" s="23" t="n">
        <f aca="false">F4959+H4959+J4959+K4959</f>
        <v>15.1244809861484</v>
      </c>
      <c r="N4959" s="23" t="n">
        <f aca="false">MAX(L4959,M4959)</f>
        <v>16.5490078155625</v>
      </c>
    </row>
    <row r="4960" customFormat="false" ht="15" hidden="false" customHeight="false" outlineLevel="0" collapsed="false">
      <c r="A4960" s="5" t="n">
        <v>4941</v>
      </c>
      <c r="B4960" s="25" t="n">
        <f aca="true">NORMSINV(RAND())</f>
        <v>-2.10771094156638</v>
      </c>
      <c r="C4960" s="25" t="n">
        <f aca="true">$C$4*B4960+SQRT(1-$C$4^2)*NORMSINV(RAND())</f>
        <v>-0.405755245830392</v>
      </c>
      <c r="D4960" s="25" t="n">
        <f aca="false">NORMSDIST(B4960)</f>
        <v>0.0175280001468341</v>
      </c>
      <c r="E4960" s="25" t="n">
        <f aca="false">NORMSDIST(C4960)</f>
        <v>0.342461222641209</v>
      </c>
      <c r="F4960" s="23" t="n">
        <f aca="true">BETAINV(RAND(),T1_PERT!$F$5,T1_PERT!$G$5,T1_PERT!$C$5,T1_PERT!$E$5)</f>
        <v>5.06079500069382</v>
      </c>
      <c r="G4960" s="23" t="n">
        <f aca="false">BETAINV(D4960,T1_PERT!$F$6,T1_PERT!$G$6,T1_PERT!$C$6,T1_PERT!$E$6)</f>
        <v>3.40463441494528</v>
      </c>
      <c r="H4960" s="23" t="n">
        <f aca="true">BETAINV(RAND(),T1_PERT!$F$7,T1_PERT!$G$7,T1_PERT!$C$7,T1_PERT!$E$7)</f>
        <v>5.61859417514184</v>
      </c>
      <c r="I4960" s="23" t="n">
        <f aca="false">BETAINV(E4960,T1_PERT!$F$8,T1_PERT!$G$8,T1_PERT!$C$8,T1_PERT!$E$8)</f>
        <v>4.95308834947985</v>
      </c>
      <c r="J4960" s="23" t="n">
        <f aca="true">BETAINV(RAND(),T1_PERT!$F$9,T1_PERT!$G$9,T1_PERT!$C$9,T1_PERT!$E$9)</f>
        <v>4.69025380646893</v>
      </c>
      <c r="K4960" s="23" t="n">
        <f aca="true">BETAINV(RAND(),T1_PERT!$F$10,T1_PERT!$G$10,T1_PERT!$C$10,T1_PERT!$E$10)</f>
        <v>2.08111542202448</v>
      </c>
      <c r="L4960" s="23" t="n">
        <f aca="false">F4960+G4960+I4960+K4960</f>
        <v>15.4996331871434</v>
      </c>
      <c r="M4960" s="23" t="n">
        <f aca="false">F4960+H4960+J4960+K4960</f>
        <v>17.4507584043291</v>
      </c>
      <c r="N4960" s="23" t="n">
        <f aca="false">MAX(L4960,M4960)</f>
        <v>17.4507584043291</v>
      </c>
    </row>
    <row r="4961" customFormat="false" ht="15" hidden="false" customHeight="false" outlineLevel="0" collapsed="false">
      <c r="A4961" s="5" t="n">
        <v>4942</v>
      </c>
      <c r="B4961" s="25" t="n">
        <f aca="true">NORMSINV(RAND())</f>
        <v>-0.17511241431823</v>
      </c>
      <c r="C4961" s="25" t="n">
        <f aca="true">$C$4*B4961+SQRT(1-$C$4^2)*NORMSINV(RAND())</f>
        <v>-0.982526826942433</v>
      </c>
      <c r="D4961" s="25" t="n">
        <f aca="false">NORMSDIST(B4961)</f>
        <v>0.43049565188843</v>
      </c>
      <c r="E4961" s="25" t="n">
        <f aca="false">NORMSDIST(C4961)</f>
        <v>0.162920186645626</v>
      </c>
      <c r="F4961" s="23" t="n">
        <f aca="true">BETAINV(RAND(),T1_PERT!$F$5,T1_PERT!$G$5,T1_PERT!$C$5,T1_PERT!$E$5)</f>
        <v>3.7192365848746</v>
      </c>
      <c r="G4961" s="23" t="n">
        <f aca="false">BETAINV(D4961,T1_PERT!$F$6,T1_PERT!$G$6,T1_PERT!$C$6,T1_PERT!$E$6)</f>
        <v>5.0417676634133</v>
      </c>
      <c r="H4961" s="23" t="n">
        <f aca="true">BETAINV(RAND(),T1_PERT!$F$7,T1_PERT!$G$7,T1_PERT!$C$7,T1_PERT!$E$7)</f>
        <v>6.37521607409017</v>
      </c>
      <c r="I4961" s="23" t="n">
        <f aca="false">BETAINV(E4961,T1_PERT!$F$8,T1_PERT!$G$8,T1_PERT!$C$8,T1_PERT!$E$8)</f>
        <v>4.59593391759089</v>
      </c>
      <c r="J4961" s="23" t="n">
        <f aca="true">BETAINV(RAND(),T1_PERT!$F$9,T1_PERT!$G$9,T1_PERT!$C$9,T1_PERT!$E$9)</f>
        <v>3.18435844303359</v>
      </c>
      <c r="K4961" s="23" t="n">
        <f aca="true">BETAINV(RAND(),T1_PERT!$F$10,T1_PERT!$G$10,T1_PERT!$C$10,T1_PERT!$E$10)</f>
        <v>2.06730249625951</v>
      </c>
      <c r="L4961" s="23" t="n">
        <f aca="false">F4961+G4961+I4961+K4961</f>
        <v>15.4242406621383</v>
      </c>
      <c r="M4961" s="23" t="n">
        <f aca="false">F4961+H4961+J4961+K4961</f>
        <v>15.3461135982579</v>
      </c>
      <c r="N4961" s="23" t="n">
        <f aca="false">MAX(L4961,M4961)</f>
        <v>15.4242406621383</v>
      </c>
    </row>
    <row r="4962" customFormat="false" ht="15" hidden="false" customHeight="false" outlineLevel="0" collapsed="false">
      <c r="A4962" s="5" t="n">
        <v>4943</v>
      </c>
      <c r="B4962" s="25" t="n">
        <f aca="true">NORMSINV(RAND())</f>
        <v>1.75121924073336</v>
      </c>
      <c r="C4962" s="25" t="n">
        <f aca="true">$C$4*B4962+SQRT(1-$C$4^2)*NORMSINV(RAND())</f>
        <v>1.63739570800896</v>
      </c>
      <c r="D4962" s="25" t="n">
        <f aca="false">NORMSDIST(B4962)</f>
        <v>0.960045923787963</v>
      </c>
      <c r="E4962" s="25" t="n">
        <f aca="false">NORMSDIST(C4962)</f>
        <v>0.949226092779645</v>
      </c>
      <c r="F4962" s="23" t="n">
        <f aca="true">BETAINV(RAND(),T1_PERT!$F$5,T1_PERT!$G$5,T1_PERT!$C$5,T1_PERT!$E$5)</f>
        <v>4.09758556491481</v>
      </c>
      <c r="G4962" s="23" t="n">
        <f aca="false">BETAINV(D4962,T1_PERT!$F$6,T1_PERT!$G$6,T1_PERT!$C$6,T1_PERT!$E$6)</f>
        <v>7.39284567400205</v>
      </c>
      <c r="H4962" s="23" t="n">
        <f aca="true">BETAINV(RAND(),T1_PERT!$F$7,T1_PERT!$G$7,T1_PERT!$C$7,T1_PERT!$E$7)</f>
        <v>6.28352749025465</v>
      </c>
      <c r="I4962" s="23" t="n">
        <f aca="false">BETAINV(E4962,T1_PERT!$F$8,T1_PERT!$G$8,T1_PERT!$C$8,T1_PERT!$E$8)</f>
        <v>6.62380865176959</v>
      </c>
      <c r="J4962" s="23" t="n">
        <f aca="true">BETAINV(RAND(),T1_PERT!$F$9,T1_PERT!$G$9,T1_PERT!$C$9,T1_PERT!$E$9)</f>
        <v>4.95595891279995</v>
      </c>
      <c r="K4962" s="23" t="n">
        <f aca="true">BETAINV(RAND(),T1_PERT!$F$10,T1_PERT!$G$10,T1_PERT!$C$10,T1_PERT!$E$10)</f>
        <v>1.98056762366435</v>
      </c>
      <c r="L4962" s="23" t="n">
        <f aca="false">F4962+G4962+I4962+K4962</f>
        <v>20.0948075143508</v>
      </c>
      <c r="M4962" s="23" t="n">
        <f aca="false">F4962+H4962+J4962+K4962</f>
        <v>17.3176395916338</v>
      </c>
      <c r="N4962" s="23" t="n">
        <f aca="false">MAX(L4962,M4962)</f>
        <v>20.0948075143508</v>
      </c>
    </row>
    <row r="4963" customFormat="false" ht="15" hidden="false" customHeight="false" outlineLevel="0" collapsed="false">
      <c r="A4963" s="5" t="n">
        <v>4944</v>
      </c>
      <c r="B4963" s="25" t="n">
        <f aca="true">NORMSINV(RAND())</f>
        <v>1.52722195067891</v>
      </c>
      <c r="C4963" s="25" t="n">
        <f aca="true">$C$4*B4963+SQRT(1-$C$4^2)*NORMSINV(RAND())</f>
        <v>0.735059938409493</v>
      </c>
      <c r="D4963" s="25" t="n">
        <f aca="false">NORMSDIST(B4963)</f>
        <v>0.936647085122845</v>
      </c>
      <c r="E4963" s="25" t="n">
        <f aca="false">NORMSDIST(C4963)</f>
        <v>0.768848504388177</v>
      </c>
      <c r="F4963" s="23" t="n">
        <f aca="true">BETAINV(RAND(),T1_PERT!$F$5,T1_PERT!$G$5,T1_PERT!$C$5,T1_PERT!$E$5)</f>
        <v>4.38377261682594</v>
      </c>
      <c r="G4963" s="23" t="n">
        <f aca="false">BETAINV(D4963,T1_PERT!$F$6,T1_PERT!$G$6,T1_PERT!$C$6,T1_PERT!$E$6)</f>
        <v>7.15028289140843</v>
      </c>
      <c r="H4963" s="23" t="n">
        <f aca="true">BETAINV(RAND(),T1_PERT!$F$7,T1_PERT!$G$7,T1_PERT!$C$7,T1_PERT!$E$7)</f>
        <v>2.92075439065605</v>
      </c>
      <c r="I4963" s="23" t="n">
        <f aca="false">BETAINV(E4963,T1_PERT!$F$8,T1_PERT!$G$8,T1_PERT!$C$8,T1_PERT!$E$8)</f>
        <v>5.86889104170389</v>
      </c>
      <c r="J4963" s="23" t="n">
        <f aca="true">BETAINV(RAND(),T1_PERT!$F$9,T1_PERT!$G$9,T1_PERT!$C$9,T1_PERT!$E$9)</f>
        <v>4.43871820331953</v>
      </c>
      <c r="K4963" s="23" t="n">
        <f aca="true">BETAINV(RAND(),T1_PERT!$F$10,T1_PERT!$G$10,T1_PERT!$C$10,T1_PERT!$E$10)</f>
        <v>1.8893379871123</v>
      </c>
      <c r="L4963" s="23" t="n">
        <f aca="false">F4963+G4963+I4963+K4963</f>
        <v>19.2922845370506</v>
      </c>
      <c r="M4963" s="23" t="n">
        <f aca="false">F4963+H4963+J4963+K4963</f>
        <v>13.6325831979138</v>
      </c>
      <c r="N4963" s="23" t="n">
        <f aca="false">MAX(L4963,M4963)</f>
        <v>19.2922845370506</v>
      </c>
    </row>
    <row r="4964" customFormat="false" ht="15" hidden="false" customHeight="false" outlineLevel="0" collapsed="false">
      <c r="A4964" s="5" t="n">
        <v>4945</v>
      </c>
      <c r="B4964" s="25" t="n">
        <f aca="true">NORMSINV(RAND())</f>
        <v>-0.921786438492974</v>
      </c>
      <c r="C4964" s="25" t="n">
        <f aca="true">$C$4*B4964+SQRT(1-$C$4^2)*NORMSINV(RAND())</f>
        <v>-0.317305168765449</v>
      </c>
      <c r="D4964" s="25" t="n">
        <f aca="false">NORMSDIST(B4964)</f>
        <v>0.178319991321326</v>
      </c>
      <c r="E4964" s="25" t="n">
        <f aca="false">NORMSDIST(C4964)</f>
        <v>0.375506027877093</v>
      </c>
      <c r="F4964" s="23" t="n">
        <f aca="true">BETAINV(RAND(),T1_PERT!$F$5,T1_PERT!$G$5,T1_PERT!$C$5,T1_PERT!$E$5)</f>
        <v>3.43667793023846</v>
      </c>
      <c r="G4964" s="23" t="n">
        <f aca="false">BETAINV(D4964,T1_PERT!$F$6,T1_PERT!$G$6,T1_PERT!$C$6,T1_PERT!$E$6)</f>
        <v>4.23263737418756</v>
      </c>
      <c r="H4964" s="23" t="n">
        <f aca="true">BETAINV(RAND(),T1_PERT!$F$7,T1_PERT!$G$7,T1_PERT!$C$7,T1_PERT!$E$7)</f>
        <v>7.26226168961936</v>
      </c>
      <c r="I4964" s="23" t="n">
        <f aca="false">BETAINV(E4964,T1_PERT!$F$8,T1_PERT!$G$8,T1_PERT!$C$8,T1_PERT!$E$8)</f>
        <v>5.01577526142681</v>
      </c>
      <c r="J4964" s="23" t="n">
        <f aca="true">BETAINV(RAND(),T1_PERT!$F$9,T1_PERT!$G$9,T1_PERT!$C$9,T1_PERT!$E$9)</f>
        <v>3.42740007877993</v>
      </c>
      <c r="K4964" s="23" t="n">
        <f aca="true">BETAINV(RAND(),T1_PERT!$F$10,T1_PERT!$G$10,T1_PERT!$C$10,T1_PERT!$E$10)</f>
        <v>2.26835723312483</v>
      </c>
      <c r="L4964" s="23" t="n">
        <f aca="false">F4964+G4964+I4964+K4964</f>
        <v>14.9534477989777</v>
      </c>
      <c r="M4964" s="23" t="n">
        <f aca="false">F4964+H4964+J4964+K4964</f>
        <v>16.3946969317626</v>
      </c>
      <c r="N4964" s="23" t="n">
        <f aca="false">MAX(L4964,M4964)</f>
        <v>16.3946969317626</v>
      </c>
    </row>
    <row r="4965" customFormat="false" ht="15" hidden="false" customHeight="false" outlineLevel="0" collapsed="false">
      <c r="A4965" s="5" t="n">
        <v>4946</v>
      </c>
      <c r="B4965" s="25" t="n">
        <f aca="true">NORMSINV(RAND())</f>
        <v>0.53590061747945</v>
      </c>
      <c r="C4965" s="25" t="n">
        <f aca="true">$C$4*B4965+SQRT(1-$C$4^2)*NORMSINV(RAND())</f>
        <v>-0.273937680114053</v>
      </c>
      <c r="D4965" s="25" t="n">
        <f aca="false">NORMSDIST(B4965)</f>
        <v>0.703986381152873</v>
      </c>
      <c r="E4965" s="25" t="n">
        <f aca="false">NORMSDIST(C4965)</f>
        <v>0.392066257098933</v>
      </c>
      <c r="F4965" s="23" t="n">
        <f aca="true">BETAINV(RAND(),T1_PERT!$F$5,T1_PERT!$G$5,T1_PERT!$C$5,T1_PERT!$E$5)</f>
        <v>4.43467358115924</v>
      </c>
      <c r="G4965" s="23" t="n">
        <f aca="false">BETAINV(D4965,T1_PERT!$F$6,T1_PERT!$G$6,T1_PERT!$C$6,T1_PERT!$E$6)</f>
        <v>5.93423866457961</v>
      </c>
      <c r="H4965" s="23" t="n">
        <f aca="true">BETAINV(RAND(),T1_PERT!$F$7,T1_PERT!$G$7,T1_PERT!$C$7,T1_PERT!$E$7)</f>
        <v>6.15113586335307</v>
      </c>
      <c r="I4965" s="23" t="n">
        <f aca="false">BETAINV(E4965,T1_PERT!$F$8,T1_PERT!$G$8,T1_PERT!$C$8,T1_PERT!$E$8)</f>
        <v>5.04720049731822</v>
      </c>
      <c r="J4965" s="23" t="n">
        <f aca="true">BETAINV(RAND(),T1_PERT!$F$9,T1_PERT!$G$9,T1_PERT!$C$9,T1_PERT!$E$9)</f>
        <v>4.82570264940993</v>
      </c>
      <c r="K4965" s="23" t="n">
        <f aca="true">BETAINV(RAND(),T1_PERT!$F$10,T1_PERT!$G$10,T1_PERT!$C$10,T1_PERT!$E$10)</f>
        <v>2.09779229197406</v>
      </c>
      <c r="L4965" s="23" t="n">
        <f aca="false">F4965+G4965+I4965+K4965</f>
        <v>17.5139050350311</v>
      </c>
      <c r="M4965" s="23" t="n">
        <f aca="false">F4965+H4965+J4965+K4965</f>
        <v>17.5093043858963</v>
      </c>
      <c r="N4965" s="23" t="n">
        <f aca="false">MAX(L4965,M4965)</f>
        <v>17.5139050350311</v>
      </c>
    </row>
    <row r="4966" customFormat="false" ht="15" hidden="false" customHeight="false" outlineLevel="0" collapsed="false">
      <c r="A4966" s="5" t="n">
        <v>4947</v>
      </c>
      <c r="B4966" s="25" t="n">
        <f aca="true">NORMSINV(RAND())</f>
        <v>0.681253776451217</v>
      </c>
      <c r="C4966" s="25" t="n">
        <f aca="true">$C$4*B4966+SQRT(1-$C$4^2)*NORMSINV(RAND())</f>
        <v>0.820516007290075</v>
      </c>
      <c r="D4966" s="25" t="n">
        <f aca="false">NORMSDIST(B4966)</f>
        <v>0.752144537015113</v>
      </c>
      <c r="E4966" s="25" t="n">
        <f aca="false">NORMSDIST(C4966)</f>
        <v>0.794038996134105</v>
      </c>
      <c r="F4966" s="23" t="n">
        <f aca="true">BETAINV(RAND(),T1_PERT!$F$5,T1_PERT!$G$5,T1_PERT!$C$5,T1_PERT!$E$5)</f>
        <v>3.04322732589136</v>
      </c>
      <c r="G4966" s="23" t="n">
        <f aca="false">BETAINV(D4966,T1_PERT!$F$6,T1_PERT!$G$6,T1_PERT!$C$6,T1_PERT!$E$6)</f>
        <v>6.12063687283201</v>
      </c>
      <c r="H4966" s="23" t="n">
        <f aca="true">BETAINV(RAND(),T1_PERT!$F$7,T1_PERT!$G$7,T1_PERT!$C$7,T1_PERT!$E$7)</f>
        <v>6.28773132235012</v>
      </c>
      <c r="I4966" s="23" t="n">
        <f aca="false">BETAINV(E4966,T1_PERT!$F$8,T1_PERT!$G$8,T1_PERT!$C$8,T1_PERT!$E$8)</f>
        <v>5.94257302860266</v>
      </c>
      <c r="J4966" s="23" t="n">
        <f aca="true">BETAINV(RAND(),T1_PERT!$F$9,T1_PERT!$G$9,T1_PERT!$C$9,T1_PERT!$E$9)</f>
        <v>4.69391136266933</v>
      </c>
      <c r="K4966" s="23" t="n">
        <f aca="true">BETAINV(RAND(),T1_PERT!$F$10,T1_PERT!$G$10,T1_PERT!$C$10,T1_PERT!$E$10)</f>
        <v>1.31372972391895</v>
      </c>
      <c r="L4966" s="23" t="n">
        <f aca="false">F4966+G4966+I4966+K4966</f>
        <v>16.420166951245</v>
      </c>
      <c r="M4966" s="23" t="n">
        <f aca="false">F4966+H4966+J4966+K4966</f>
        <v>15.3385997348298</v>
      </c>
      <c r="N4966" s="23" t="n">
        <f aca="false">MAX(L4966,M4966)</f>
        <v>16.420166951245</v>
      </c>
    </row>
    <row r="4967" customFormat="false" ht="15" hidden="false" customHeight="false" outlineLevel="0" collapsed="false">
      <c r="A4967" s="5" t="n">
        <v>4948</v>
      </c>
      <c r="B4967" s="25" t="n">
        <f aca="true">NORMSINV(RAND())</f>
        <v>-0.221732569001034</v>
      </c>
      <c r="C4967" s="25" t="n">
        <f aca="true">$C$4*B4967+SQRT(1-$C$4^2)*NORMSINV(RAND())</f>
        <v>-0.540131112335493</v>
      </c>
      <c r="D4967" s="25" t="n">
        <f aca="false">NORMSDIST(B4967)</f>
        <v>0.412261037371591</v>
      </c>
      <c r="E4967" s="25" t="n">
        <f aca="false">NORMSDIST(C4967)</f>
        <v>0.294553307922746</v>
      </c>
      <c r="F4967" s="23" t="n">
        <f aca="true">BETAINV(RAND(),T1_PERT!$F$5,T1_PERT!$G$5,T1_PERT!$C$5,T1_PERT!$E$5)</f>
        <v>3.67162723204336</v>
      </c>
      <c r="G4967" s="23" t="n">
        <f aca="false">BETAINV(D4967,T1_PERT!$F$6,T1_PERT!$G$6,T1_PERT!$C$6,T1_PERT!$E$6)</f>
        <v>4.98620067931744</v>
      </c>
      <c r="H4967" s="23" t="n">
        <f aca="true">BETAINV(RAND(),T1_PERT!$F$7,T1_PERT!$G$7,T1_PERT!$C$7,T1_PERT!$E$7)</f>
        <v>5.59522114380291</v>
      </c>
      <c r="I4967" s="23" t="n">
        <f aca="false">BETAINV(E4967,T1_PERT!$F$8,T1_PERT!$G$8,T1_PERT!$C$8,T1_PERT!$E$8)</f>
        <v>4.86164803934159</v>
      </c>
      <c r="J4967" s="23" t="n">
        <f aca="true">BETAINV(RAND(),T1_PERT!$F$9,T1_PERT!$G$9,T1_PERT!$C$9,T1_PERT!$E$9)</f>
        <v>4.76045485187192</v>
      </c>
      <c r="K4967" s="23" t="n">
        <f aca="true">BETAINV(RAND(),T1_PERT!$F$10,T1_PERT!$G$10,T1_PERT!$C$10,T1_PERT!$E$10)</f>
        <v>2.37087465525084</v>
      </c>
      <c r="L4967" s="23" t="n">
        <f aca="false">F4967+G4967+I4967+K4967</f>
        <v>15.8903506059532</v>
      </c>
      <c r="M4967" s="23" t="n">
        <f aca="false">F4967+H4967+J4967+K4967</f>
        <v>16.398177882969</v>
      </c>
      <c r="N4967" s="23" t="n">
        <f aca="false">MAX(L4967,M4967)</f>
        <v>16.398177882969</v>
      </c>
    </row>
    <row r="4968" customFormat="false" ht="15" hidden="false" customHeight="false" outlineLevel="0" collapsed="false">
      <c r="A4968" s="5" t="n">
        <v>4949</v>
      </c>
      <c r="B4968" s="25" t="n">
        <f aca="true">NORMSINV(RAND())</f>
        <v>-1.98950256844714</v>
      </c>
      <c r="C4968" s="25" t="n">
        <f aca="true">$C$4*B4968+SQRT(1-$C$4^2)*NORMSINV(RAND())</f>
        <v>-0.842611231920781</v>
      </c>
      <c r="D4968" s="25" t="n">
        <f aca="false">NORMSDIST(B4968)</f>
        <v>0.0233228792979723</v>
      </c>
      <c r="E4968" s="25" t="n">
        <f aca="false">NORMSDIST(C4968)</f>
        <v>0.199722953640639</v>
      </c>
      <c r="F4968" s="23" t="n">
        <f aca="true">BETAINV(RAND(),T1_PERT!$F$5,T1_PERT!$G$5,T1_PERT!$C$5,T1_PERT!$E$5)</f>
        <v>3.38267474464629</v>
      </c>
      <c r="G4968" s="23" t="n">
        <f aca="false">BETAINV(D4968,T1_PERT!$F$6,T1_PERT!$G$6,T1_PERT!$C$6,T1_PERT!$E$6)</f>
        <v>3.46092256826421</v>
      </c>
      <c r="H4968" s="23" t="n">
        <f aca="true">BETAINV(RAND(),T1_PERT!$F$7,T1_PERT!$G$7,T1_PERT!$C$7,T1_PERT!$E$7)</f>
        <v>6.51269384597164</v>
      </c>
      <c r="I4968" s="23" t="n">
        <f aca="false">BETAINV(E4968,T1_PERT!$F$8,T1_PERT!$G$8,T1_PERT!$C$8,T1_PERT!$E$8)</f>
        <v>4.67386344584907</v>
      </c>
      <c r="J4968" s="23" t="n">
        <f aca="true">BETAINV(RAND(),T1_PERT!$F$9,T1_PERT!$G$9,T1_PERT!$C$9,T1_PERT!$E$9)</f>
        <v>4.26186740061709</v>
      </c>
      <c r="K4968" s="23" t="n">
        <f aca="true">BETAINV(RAND(),T1_PERT!$F$10,T1_PERT!$G$10,T1_PERT!$C$10,T1_PERT!$E$10)</f>
        <v>2.49331657184023</v>
      </c>
      <c r="L4968" s="23" t="n">
        <f aca="false">F4968+G4968+I4968+K4968</f>
        <v>14.0107773305998</v>
      </c>
      <c r="M4968" s="23" t="n">
        <f aca="false">F4968+H4968+J4968+K4968</f>
        <v>16.6505525630753</v>
      </c>
      <c r="N4968" s="23" t="n">
        <f aca="false">MAX(L4968,M4968)</f>
        <v>16.6505525630753</v>
      </c>
    </row>
    <row r="4969" customFormat="false" ht="15" hidden="false" customHeight="false" outlineLevel="0" collapsed="false">
      <c r="A4969" s="5" t="n">
        <v>4950</v>
      </c>
      <c r="B4969" s="25" t="n">
        <f aca="true">NORMSINV(RAND())</f>
        <v>1.18363661901618</v>
      </c>
      <c r="C4969" s="25" t="n">
        <f aca="true">$C$4*B4969+SQRT(1-$C$4^2)*NORMSINV(RAND())</f>
        <v>0.589831299334006</v>
      </c>
      <c r="D4969" s="25" t="n">
        <f aca="false">NORMSDIST(B4969)</f>
        <v>0.881721530895667</v>
      </c>
      <c r="E4969" s="25" t="n">
        <f aca="false">NORMSDIST(C4969)</f>
        <v>0.722348121742366</v>
      </c>
      <c r="F4969" s="23" t="n">
        <f aca="true">BETAINV(RAND(),T1_PERT!$F$5,T1_PERT!$G$5,T1_PERT!$C$5,T1_PERT!$E$5)</f>
        <v>4.49517741039708</v>
      </c>
      <c r="G4969" s="23" t="n">
        <f aca="false">BETAINV(D4969,T1_PERT!$F$6,T1_PERT!$G$6,T1_PERT!$C$6,T1_PERT!$E$6)</f>
        <v>6.74938436439882</v>
      </c>
      <c r="H4969" s="23" t="n">
        <f aca="true">BETAINV(RAND(),T1_PERT!$F$7,T1_PERT!$G$7,T1_PERT!$C$7,T1_PERT!$E$7)</f>
        <v>4.5614741163753</v>
      </c>
      <c r="I4969" s="23" t="n">
        <f aca="false">BETAINV(E4969,T1_PERT!$F$8,T1_PERT!$G$8,T1_PERT!$C$8,T1_PERT!$E$8)</f>
        <v>5.74399984836587</v>
      </c>
      <c r="J4969" s="23" t="n">
        <f aca="true">BETAINV(RAND(),T1_PERT!$F$9,T1_PERT!$G$9,T1_PERT!$C$9,T1_PERT!$E$9)</f>
        <v>5.69723598496174</v>
      </c>
      <c r="K4969" s="23" t="n">
        <f aca="true">BETAINV(RAND(),T1_PERT!$F$10,T1_PERT!$G$10,T1_PERT!$C$10,T1_PERT!$E$10)</f>
        <v>2.10333876916944</v>
      </c>
      <c r="L4969" s="23" t="n">
        <f aca="false">F4969+G4969+I4969+K4969</f>
        <v>19.0919003923312</v>
      </c>
      <c r="M4969" s="23" t="n">
        <f aca="false">F4969+H4969+J4969+K4969</f>
        <v>16.8572262809036</v>
      </c>
      <c r="N4969" s="23" t="n">
        <f aca="false">MAX(L4969,M4969)</f>
        <v>19.0919003923312</v>
      </c>
    </row>
    <row r="4970" customFormat="false" ht="15" hidden="false" customHeight="false" outlineLevel="0" collapsed="false">
      <c r="A4970" s="5" t="n">
        <v>4951</v>
      </c>
      <c r="B4970" s="25" t="n">
        <f aca="true">NORMSINV(RAND())</f>
        <v>-1.54569176381428</v>
      </c>
      <c r="C4970" s="25" t="n">
        <f aca="true">$C$4*B4970+SQRT(1-$C$4^2)*NORMSINV(RAND())</f>
        <v>-0.756864888172902</v>
      </c>
      <c r="D4970" s="25" t="n">
        <f aca="false">NORMSDIST(B4970)</f>
        <v>0.0610895136561312</v>
      </c>
      <c r="E4970" s="25" t="n">
        <f aca="false">NORMSDIST(C4970)</f>
        <v>0.224565406487192</v>
      </c>
      <c r="F4970" s="23" t="n">
        <f aca="true">BETAINV(RAND(),T1_PERT!$F$5,T1_PERT!$G$5,T1_PERT!$C$5,T1_PERT!$E$5)</f>
        <v>5.20247941468487</v>
      </c>
      <c r="G4970" s="23" t="n">
        <f aca="false">BETAINV(D4970,T1_PERT!$F$6,T1_PERT!$G$6,T1_PERT!$C$6,T1_PERT!$E$6)</f>
        <v>3.72262654467974</v>
      </c>
      <c r="H4970" s="23" t="n">
        <f aca="true">BETAINV(RAND(),T1_PERT!$F$7,T1_PERT!$G$7,T1_PERT!$C$7,T1_PERT!$E$7)</f>
        <v>6.63470108813102</v>
      </c>
      <c r="I4970" s="23" t="n">
        <f aca="false">BETAINV(E4970,T1_PERT!$F$8,T1_PERT!$G$8,T1_PERT!$C$8,T1_PERT!$E$8)</f>
        <v>4.72445862534184</v>
      </c>
      <c r="J4970" s="23" t="n">
        <f aca="true">BETAINV(RAND(),T1_PERT!$F$9,T1_PERT!$G$9,T1_PERT!$C$9,T1_PERT!$E$9)</f>
        <v>3.83966313348553</v>
      </c>
      <c r="K4970" s="23" t="n">
        <f aca="true">BETAINV(RAND(),T1_PERT!$F$10,T1_PERT!$G$10,T1_PERT!$C$10,T1_PERT!$E$10)</f>
        <v>1.49637540400426</v>
      </c>
      <c r="L4970" s="23" t="n">
        <f aca="false">F4970+G4970+I4970+K4970</f>
        <v>15.1459399887107</v>
      </c>
      <c r="M4970" s="23" t="n">
        <f aca="false">F4970+H4970+J4970+K4970</f>
        <v>17.1732190403057</v>
      </c>
      <c r="N4970" s="23" t="n">
        <f aca="false">MAX(L4970,M4970)</f>
        <v>17.1732190403057</v>
      </c>
    </row>
    <row r="4971" customFormat="false" ht="15" hidden="false" customHeight="false" outlineLevel="0" collapsed="false">
      <c r="A4971" s="5" t="n">
        <v>4952</v>
      </c>
      <c r="B4971" s="25" t="n">
        <f aca="true">NORMSINV(RAND())</f>
        <v>0.131297374166802</v>
      </c>
      <c r="C4971" s="25" t="n">
        <f aca="true">$C$4*B4971+SQRT(1-$C$4^2)*NORMSINV(RAND())</f>
        <v>-0.179845219507315</v>
      </c>
      <c r="D4971" s="25" t="n">
        <f aca="false">NORMSDIST(B4971)</f>
        <v>0.552229965539108</v>
      </c>
      <c r="E4971" s="25" t="n">
        <f aca="false">NORMSDIST(C4971)</f>
        <v>0.428637041161565</v>
      </c>
      <c r="F4971" s="23" t="n">
        <f aca="true">BETAINV(RAND(),T1_PERT!$F$5,T1_PERT!$G$5,T1_PERT!$C$5,T1_PERT!$E$5)</f>
        <v>3.18728583039802</v>
      </c>
      <c r="G4971" s="23" t="n">
        <f aca="false">BETAINV(D4971,T1_PERT!$F$6,T1_PERT!$G$6,T1_PERT!$C$6,T1_PERT!$E$6)</f>
        <v>5.41845390826303</v>
      </c>
      <c r="H4971" s="23" t="n">
        <f aca="true">BETAINV(RAND(),T1_PERT!$F$7,T1_PERT!$G$7,T1_PERT!$C$7,T1_PERT!$E$7)</f>
        <v>4.84794402935839</v>
      </c>
      <c r="I4971" s="23" t="n">
        <f aca="false">BETAINV(E4971,T1_PERT!$F$8,T1_PERT!$G$8,T1_PERT!$C$8,T1_PERT!$E$8)</f>
        <v>5.11686758785814</v>
      </c>
      <c r="J4971" s="23" t="n">
        <f aca="true">BETAINV(RAND(),T1_PERT!$F$9,T1_PERT!$G$9,T1_PERT!$C$9,T1_PERT!$E$9)</f>
        <v>5.64181320477009</v>
      </c>
      <c r="K4971" s="23" t="n">
        <f aca="true">BETAINV(RAND(),T1_PERT!$F$10,T1_PERT!$G$10,T1_PERT!$C$10,T1_PERT!$E$10)</f>
        <v>1.88063799715433</v>
      </c>
      <c r="L4971" s="23" t="n">
        <f aca="false">F4971+G4971+I4971+K4971</f>
        <v>15.6032453236735</v>
      </c>
      <c r="M4971" s="23" t="n">
        <f aca="false">F4971+H4971+J4971+K4971</f>
        <v>15.5576810616808</v>
      </c>
      <c r="N4971" s="23" t="n">
        <f aca="false">MAX(L4971,M4971)</f>
        <v>15.6032453236735</v>
      </c>
    </row>
    <row r="4972" customFormat="false" ht="15" hidden="false" customHeight="false" outlineLevel="0" collapsed="false">
      <c r="A4972" s="5" t="n">
        <v>4953</v>
      </c>
      <c r="B4972" s="25" t="n">
        <f aca="true">NORMSINV(RAND())</f>
        <v>-0.768039193863856</v>
      </c>
      <c r="C4972" s="25" t="n">
        <f aca="true">$C$4*B4972+SQRT(1-$C$4^2)*NORMSINV(RAND())</f>
        <v>1.09946417334862</v>
      </c>
      <c r="D4972" s="25" t="n">
        <f aca="false">NORMSDIST(B4972)</f>
        <v>0.221231950035446</v>
      </c>
      <c r="E4972" s="25" t="n">
        <f aca="false">NORMSDIST(C4972)</f>
        <v>0.864217173648761</v>
      </c>
      <c r="F4972" s="23" t="n">
        <f aca="true">BETAINV(RAND(),T1_PERT!$F$5,T1_PERT!$G$5,T1_PERT!$C$5,T1_PERT!$E$5)</f>
        <v>4.25851880952133</v>
      </c>
      <c r="G4972" s="23" t="n">
        <f aca="false">BETAINV(D4972,T1_PERT!$F$6,T1_PERT!$G$6,T1_PERT!$C$6,T1_PERT!$E$6)</f>
        <v>4.38324566374654</v>
      </c>
      <c r="H4972" s="23" t="n">
        <f aca="true">BETAINV(RAND(),T1_PERT!$F$7,T1_PERT!$G$7,T1_PERT!$C$7,T1_PERT!$E$7)</f>
        <v>4.25003782208805</v>
      </c>
      <c r="I4972" s="23" t="n">
        <f aca="false">BETAINV(E4972,T1_PERT!$F$8,T1_PERT!$G$8,T1_PERT!$C$8,T1_PERT!$E$8)</f>
        <v>6.18198886665063</v>
      </c>
      <c r="J4972" s="23" t="n">
        <f aca="true">BETAINV(RAND(),T1_PERT!$F$9,T1_PERT!$G$9,T1_PERT!$C$9,T1_PERT!$E$9)</f>
        <v>4.59906128123809</v>
      </c>
      <c r="K4972" s="23" t="n">
        <f aca="true">BETAINV(RAND(),T1_PERT!$F$10,T1_PERT!$G$10,T1_PERT!$C$10,T1_PERT!$E$10)</f>
        <v>1.78289461043457</v>
      </c>
      <c r="L4972" s="23" t="n">
        <f aca="false">F4972+G4972+I4972+K4972</f>
        <v>16.6066479503531</v>
      </c>
      <c r="M4972" s="23" t="n">
        <f aca="false">F4972+H4972+J4972+K4972</f>
        <v>14.890512523282</v>
      </c>
      <c r="N4972" s="23" t="n">
        <f aca="false">MAX(L4972,M4972)</f>
        <v>16.6066479503531</v>
      </c>
    </row>
    <row r="4973" customFormat="false" ht="15" hidden="false" customHeight="false" outlineLevel="0" collapsed="false">
      <c r="A4973" s="5" t="n">
        <v>4954</v>
      </c>
      <c r="B4973" s="25" t="n">
        <f aca="true">NORMSINV(RAND())</f>
        <v>0.36774326079512</v>
      </c>
      <c r="C4973" s="25" t="n">
        <f aca="true">$C$4*B4973+SQRT(1-$C$4^2)*NORMSINV(RAND())</f>
        <v>0.41560704816529</v>
      </c>
      <c r="D4973" s="25" t="n">
        <f aca="false">NORMSDIST(B4973)</f>
        <v>0.64346766001087</v>
      </c>
      <c r="E4973" s="25" t="n">
        <f aca="false">NORMSDIST(C4973)</f>
        <v>0.66115121582293</v>
      </c>
      <c r="F4973" s="23" t="n">
        <f aca="true">BETAINV(RAND(),T1_PERT!$F$5,T1_PERT!$G$5,T1_PERT!$C$5,T1_PERT!$E$5)</f>
        <v>3.71961111179046</v>
      </c>
      <c r="G4973" s="23" t="n">
        <f aca="false">BETAINV(D4973,T1_PERT!$F$6,T1_PERT!$G$6,T1_PERT!$C$6,T1_PERT!$E$6)</f>
        <v>5.7185828663688</v>
      </c>
      <c r="H4973" s="23" t="n">
        <f aca="true">BETAINV(RAND(),T1_PERT!$F$7,T1_PERT!$G$7,T1_PERT!$C$7,T1_PERT!$E$7)</f>
        <v>7.36377192751816</v>
      </c>
      <c r="I4973" s="23" t="n">
        <f aca="false">BETAINV(E4973,T1_PERT!$F$8,T1_PERT!$G$8,T1_PERT!$C$8,T1_PERT!$E$8)</f>
        <v>5.59563376465985</v>
      </c>
      <c r="J4973" s="23" t="n">
        <f aca="true">BETAINV(RAND(),T1_PERT!$F$9,T1_PERT!$G$9,T1_PERT!$C$9,T1_PERT!$E$9)</f>
        <v>3.5893431034769</v>
      </c>
      <c r="K4973" s="23" t="n">
        <f aca="true">BETAINV(RAND(),T1_PERT!$F$10,T1_PERT!$G$10,T1_PERT!$C$10,T1_PERT!$E$10)</f>
        <v>1.65694394318147</v>
      </c>
      <c r="L4973" s="23" t="n">
        <f aca="false">F4973+G4973+I4973+K4973</f>
        <v>16.6907716860006</v>
      </c>
      <c r="M4973" s="23" t="n">
        <f aca="false">F4973+H4973+J4973+K4973</f>
        <v>16.329670085967</v>
      </c>
      <c r="N4973" s="23" t="n">
        <f aca="false">MAX(L4973,M4973)</f>
        <v>16.6907716860006</v>
      </c>
    </row>
    <row r="4974" customFormat="false" ht="15" hidden="false" customHeight="false" outlineLevel="0" collapsed="false">
      <c r="A4974" s="5" t="n">
        <v>4955</v>
      </c>
      <c r="B4974" s="25" t="n">
        <f aca="true">NORMSINV(RAND())</f>
        <v>0.61187531788154</v>
      </c>
      <c r="C4974" s="25" t="n">
        <f aca="true">$C$4*B4974+SQRT(1-$C$4^2)*NORMSINV(RAND())</f>
        <v>0.299437366090305</v>
      </c>
      <c r="D4974" s="25" t="n">
        <f aca="false">NORMSDIST(B4974)</f>
        <v>0.729689873530512</v>
      </c>
      <c r="E4974" s="25" t="n">
        <f aca="false">NORMSDIST(C4974)</f>
        <v>0.617696822371891</v>
      </c>
      <c r="F4974" s="23" t="n">
        <f aca="true">BETAINV(RAND(),T1_PERT!$F$5,T1_PERT!$G$5,T1_PERT!$C$5,T1_PERT!$E$5)</f>
        <v>4.99347617752423</v>
      </c>
      <c r="G4974" s="23" t="n">
        <f aca="false">BETAINV(D4974,T1_PERT!$F$6,T1_PERT!$G$6,T1_PERT!$C$6,T1_PERT!$E$6)</f>
        <v>6.03174512604073</v>
      </c>
      <c r="H4974" s="23" t="n">
        <f aca="true">BETAINV(RAND(),T1_PERT!$F$7,T1_PERT!$G$7,T1_PERT!$C$7,T1_PERT!$E$7)</f>
        <v>5.93308021956733</v>
      </c>
      <c r="I4974" s="23" t="n">
        <f aca="false">BETAINV(E4974,T1_PERT!$F$8,T1_PERT!$G$8,T1_PERT!$C$8,T1_PERT!$E$8)</f>
        <v>5.49818018085305</v>
      </c>
      <c r="J4974" s="23" t="n">
        <f aca="true">BETAINV(RAND(),T1_PERT!$F$9,T1_PERT!$G$9,T1_PERT!$C$9,T1_PERT!$E$9)</f>
        <v>3.66103592537815</v>
      </c>
      <c r="K4974" s="23" t="n">
        <f aca="true">BETAINV(RAND(),T1_PERT!$F$10,T1_PERT!$G$10,T1_PERT!$C$10,T1_PERT!$E$10)</f>
        <v>1.98506512316576</v>
      </c>
      <c r="L4974" s="23" t="n">
        <f aca="false">F4974+G4974+I4974+K4974</f>
        <v>18.5084666075838</v>
      </c>
      <c r="M4974" s="23" t="n">
        <f aca="false">F4974+H4974+J4974+K4974</f>
        <v>16.5726574456355</v>
      </c>
      <c r="N4974" s="23" t="n">
        <f aca="false">MAX(L4974,M4974)</f>
        <v>18.5084666075838</v>
      </c>
    </row>
    <row r="4975" customFormat="false" ht="15" hidden="false" customHeight="false" outlineLevel="0" collapsed="false">
      <c r="A4975" s="5" t="n">
        <v>4956</v>
      </c>
      <c r="B4975" s="25" t="n">
        <f aca="true">NORMSINV(RAND())</f>
        <v>-0.60320865626519</v>
      </c>
      <c r="C4975" s="25" t="n">
        <f aca="true">$C$4*B4975+SQRT(1-$C$4^2)*NORMSINV(RAND())</f>
        <v>-1.45550260534112</v>
      </c>
      <c r="D4975" s="25" t="n">
        <f aca="false">NORMSDIST(B4975)</f>
        <v>0.273184944923812</v>
      </c>
      <c r="E4975" s="25" t="n">
        <f aca="false">NORMSDIST(C4975)</f>
        <v>0.0727650847387892</v>
      </c>
      <c r="F4975" s="23" t="n">
        <f aca="true">BETAINV(RAND(),T1_PERT!$F$5,T1_PERT!$G$5,T1_PERT!$C$5,T1_PERT!$E$5)</f>
        <v>4.44165645814347</v>
      </c>
      <c r="G4975" s="23" t="n">
        <f aca="false">BETAINV(D4975,T1_PERT!$F$6,T1_PERT!$G$6,T1_PERT!$C$6,T1_PERT!$E$6)</f>
        <v>4.5547003539119</v>
      </c>
      <c r="H4975" s="23" t="n">
        <f aca="true">BETAINV(RAND(),T1_PERT!$F$7,T1_PERT!$G$7,T1_PERT!$C$7,T1_PERT!$E$7)</f>
        <v>5.21104828915388</v>
      </c>
      <c r="I4975" s="23" t="n">
        <f aca="false">BETAINV(E4975,T1_PERT!$F$8,T1_PERT!$G$8,T1_PERT!$C$8,T1_PERT!$E$8)</f>
        <v>4.37564225073784</v>
      </c>
      <c r="J4975" s="23" t="n">
        <f aca="true">BETAINV(RAND(),T1_PERT!$F$9,T1_PERT!$G$9,T1_PERT!$C$9,T1_PERT!$E$9)</f>
        <v>4.33226240603642</v>
      </c>
      <c r="K4975" s="23" t="n">
        <f aca="true">BETAINV(RAND(),T1_PERT!$F$10,T1_PERT!$G$10,T1_PERT!$C$10,T1_PERT!$E$10)</f>
        <v>1.77807994685953</v>
      </c>
      <c r="L4975" s="23" t="n">
        <f aca="false">F4975+G4975+I4975+K4975</f>
        <v>15.1500790096527</v>
      </c>
      <c r="M4975" s="23" t="n">
        <f aca="false">F4975+H4975+J4975+K4975</f>
        <v>15.7630471001933</v>
      </c>
      <c r="N4975" s="23" t="n">
        <f aca="false">MAX(L4975,M4975)</f>
        <v>15.7630471001933</v>
      </c>
    </row>
    <row r="4976" customFormat="false" ht="15" hidden="false" customHeight="false" outlineLevel="0" collapsed="false">
      <c r="A4976" s="5" t="n">
        <v>4957</v>
      </c>
      <c r="B4976" s="25" t="n">
        <f aca="true">NORMSINV(RAND())</f>
        <v>-1.11139002237484</v>
      </c>
      <c r="C4976" s="25" t="n">
        <f aca="true">$C$4*B4976+SQRT(1-$C$4^2)*NORMSINV(RAND())</f>
        <v>-2.5536164909693</v>
      </c>
      <c r="D4976" s="25" t="n">
        <f aca="false">NORMSDIST(B4976)</f>
        <v>0.133200252601159</v>
      </c>
      <c r="E4976" s="25" t="n">
        <f aca="false">NORMSDIST(C4976)</f>
        <v>0.00533053048969328</v>
      </c>
      <c r="F4976" s="23" t="n">
        <f aca="true">BETAINV(RAND(),T1_PERT!$F$5,T1_PERT!$G$5,T1_PERT!$C$5,T1_PERT!$E$5)</f>
        <v>3.74175811507072</v>
      </c>
      <c r="G4976" s="23" t="n">
        <f aca="false">BETAINV(D4976,T1_PERT!$F$6,T1_PERT!$G$6,T1_PERT!$C$6,T1_PERT!$E$6)</f>
        <v>4.06009349171997</v>
      </c>
      <c r="H4976" s="23" t="n">
        <f aca="true">BETAINV(RAND(),T1_PERT!$F$7,T1_PERT!$G$7,T1_PERT!$C$7,T1_PERT!$E$7)</f>
        <v>6.09353545425383</v>
      </c>
      <c r="I4976" s="23" t="n">
        <f aca="false">BETAINV(E4976,T1_PERT!$F$8,T1_PERT!$G$8,T1_PERT!$C$8,T1_PERT!$E$8)</f>
        <v>4.09457457366495</v>
      </c>
      <c r="J4976" s="23" t="n">
        <f aca="true">BETAINV(RAND(),T1_PERT!$F$9,T1_PERT!$G$9,T1_PERT!$C$9,T1_PERT!$E$9)</f>
        <v>5.06635299492371</v>
      </c>
      <c r="K4976" s="23" t="n">
        <f aca="true">BETAINV(RAND(),T1_PERT!$F$10,T1_PERT!$G$10,T1_PERT!$C$10,T1_PERT!$E$10)</f>
        <v>2.058646684089</v>
      </c>
      <c r="L4976" s="23" t="n">
        <f aca="false">F4976+G4976+I4976+K4976</f>
        <v>13.9550728645446</v>
      </c>
      <c r="M4976" s="23" t="n">
        <f aca="false">F4976+H4976+J4976+K4976</f>
        <v>16.9602932483373</v>
      </c>
      <c r="N4976" s="23" t="n">
        <f aca="false">MAX(L4976,M4976)</f>
        <v>16.9602932483373</v>
      </c>
    </row>
    <row r="4977" customFormat="false" ht="15" hidden="false" customHeight="false" outlineLevel="0" collapsed="false">
      <c r="A4977" s="5" t="n">
        <v>4958</v>
      </c>
      <c r="B4977" s="25" t="n">
        <f aca="true">NORMSINV(RAND())</f>
        <v>0.311755036690644</v>
      </c>
      <c r="C4977" s="25" t="n">
        <f aca="true">$C$4*B4977+SQRT(1-$C$4^2)*NORMSINV(RAND())</f>
        <v>0.57941315019713</v>
      </c>
      <c r="D4977" s="25" t="n">
        <f aca="false">NORMSDIST(B4977)</f>
        <v>0.622386651186719</v>
      </c>
      <c r="E4977" s="25" t="n">
        <f aca="false">NORMSDIST(C4977)</f>
        <v>0.718844783449942</v>
      </c>
      <c r="F4977" s="23" t="n">
        <f aca="true">BETAINV(RAND(),T1_PERT!$F$5,T1_PERT!$G$5,T1_PERT!$C$5,T1_PERT!$E$5)</f>
        <v>2.92541935393269</v>
      </c>
      <c r="G4977" s="23" t="n">
        <f aca="false">BETAINV(D4977,T1_PERT!$F$6,T1_PERT!$G$6,T1_PERT!$C$6,T1_PERT!$E$6)</f>
        <v>5.64705304789691</v>
      </c>
      <c r="H4977" s="23" t="n">
        <f aca="true">BETAINV(RAND(),T1_PERT!$F$7,T1_PERT!$G$7,T1_PERT!$C$7,T1_PERT!$E$7)</f>
        <v>5.9673057083252</v>
      </c>
      <c r="I4977" s="23" t="n">
        <f aca="false">BETAINV(E4977,T1_PERT!$F$8,T1_PERT!$G$8,T1_PERT!$C$8,T1_PERT!$E$8)</f>
        <v>5.73507241982939</v>
      </c>
      <c r="J4977" s="23" t="n">
        <f aca="true">BETAINV(RAND(),T1_PERT!$F$9,T1_PERT!$G$9,T1_PERT!$C$9,T1_PERT!$E$9)</f>
        <v>4.04686251133643</v>
      </c>
      <c r="K4977" s="23" t="n">
        <f aca="true">BETAINV(RAND(),T1_PERT!$F$10,T1_PERT!$G$10,T1_PERT!$C$10,T1_PERT!$E$10)</f>
        <v>1.59762879990269</v>
      </c>
      <c r="L4977" s="23" t="n">
        <f aca="false">F4977+G4977+I4977+K4977</f>
        <v>15.9051736215617</v>
      </c>
      <c r="M4977" s="23" t="n">
        <f aca="false">F4977+H4977+J4977+K4977</f>
        <v>14.537216373497</v>
      </c>
      <c r="N4977" s="23" t="n">
        <f aca="false">MAX(L4977,M4977)</f>
        <v>15.9051736215617</v>
      </c>
    </row>
    <row r="4978" customFormat="false" ht="15" hidden="false" customHeight="false" outlineLevel="0" collapsed="false">
      <c r="A4978" s="5" t="n">
        <v>4959</v>
      </c>
      <c r="B4978" s="25" t="n">
        <f aca="true">NORMSINV(RAND())</f>
        <v>1.05403272481702</v>
      </c>
      <c r="C4978" s="25" t="n">
        <f aca="true">$C$4*B4978+SQRT(1-$C$4^2)*NORMSINV(RAND())</f>
        <v>1.07425656819097</v>
      </c>
      <c r="D4978" s="25" t="n">
        <f aca="false">NORMSDIST(B4978)</f>
        <v>0.854066032565227</v>
      </c>
      <c r="E4978" s="25" t="n">
        <f aca="false">NORMSDIST(C4978)</f>
        <v>0.858646147450842</v>
      </c>
      <c r="F4978" s="23" t="n">
        <f aca="true">BETAINV(RAND(),T1_PERT!$F$5,T1_PERT!$G$5,T1_PERT!$C$5,T1_PERT!$E$5)</f>
        <v>4.51488597441882</v>
      </c>
      <c r="G4978" s="23" t="n">
        <f aca="false">BETAINV(D4978,T1_PERT!$F$6,T1_PERT!$G$6,T1_PERT!$C$6,T1_PERT!$E$6)</f>
        <v>6.5908765424128</v>
      </c>
      <c r="H4978" s="23" t="n">
        <f aca="true">BETAINV(RAND(),T1_PERT!$F$7,T1_PERT!$G$7,T1_PERT!$C$7,T1_PERT!$E$7)</f>
        <v>5.71366879084604</v>
      </c>
      <c r="I4978" s="23" t="n">
        <f aca="false">BETAINV(E4978,T1_PERT!$F$8,T1_PERT!$G$8,T1_PERT!$C$8,T1_PERT!$E$8)</f>
        <v>6.16050910633935</v>
      </c>
      <c r="J4978" s="23" t="n">
        <f aca="true">BETAINV(RAND(),T1_PERT!$F$9,T1_PERT!$G$9,T1_PERT!$C$9,T1_PERT!$E$9)</f>
        <v>4.18246334991359</v>
      </c>
      <c r="K4978" s="23" t="n">
        <f aca="true">BETAINV(RAND(),T1_PERT!$F$10,T1_PERT!$G$10,T1_PERT!$C$10,T1_PERT!$E$10)</f>
        <v>2.21322608542568</v>
      </c>
      <c r="L4978" s="23" t="n">
        <f aca="false">F4978+G4978+I4978+K4978</f>
        <v>19.4794977085967</v>
      </c>
      <c r="M4978" s="23" t="n">
        <f aca="false">F4978+H4978+J4978+K4978</f>
        <v>16.6242442006041</v>
      </c>
      <c r="N4978" s="23" t="n">
        <f aca="false">MAX(L4978,M4978)</f>
        <v>19.4794977085967</v>
      </c>
    </row>
    <row r="4979" customFormat="false" ht="15" hidden="false" customHeight="false" outlineLevel="0" collapsed="false">
      <c r="A4979" s="5" t="n">
        <v>4960</v>
      </c>
      <c r="B4979" s="25" t="n">
        <f aca="true">NORMSINV(RAND())</f>
        <v>0.0628707624029658</v>
      </c>
      <c r="C4979" s="25" t="n">
        <f aca="true">$C$4*B4979+SQRT(1-$C$4^2)*NORMSINV(RAND())</f>
        <v>0.640984061351827</v>
      </c>
      <c r="D4979" s="25" t="n">
        <f aca="false">NORMSDIST(B4979)</f>
        <v>0.525065291503736</v>
      </c>
      <c r="E4979" s="25" t="n">
        <f aca="false">NORMSDIST(C4979)</f>
        <v>0.739233480757225</v>
      </c>
      <c r="F4979" s="23" t="n">
        <f aca="true">BETAINV(RAND(),T1_PERT!$F$5,T1_PERT!$G$5,T1_PERT!$C$5,T1_PERT!$E$5)</f>
        <v>3.29897186319312</v>
      </c>
      <c r="G4979" s="23" t="n">
        <f aca="false">BETAINV(D4979,T1_PERT!$F$6,T1_PERT!$G$6,T1_PERT!$C$6,T1_PERT!$E$6)</f>
        <v>5.33285399370386</v>
      </c>
      <c r="H4979" s="23" t="n">
        <f aca="true">BETAINV(RAND(),T1_PERT!$F$7,T1_PERT!$G$7,T1_PERT!$C$7,T1_PERT!$E$7)</f>
        <v>4.43778803522343</v>
      </c>
      <c r="I4979" s="23" t="n">
        <f aca="false">BETAINV(E4979,T1_PERT!$F$8,T1_PERT!$G$8,T1_PERT!$C$8,T1_PERT!$E$8)</f>
        <v>5.78790702043945</v>
      </c>
      <c r="J4979" s="23" t="n">
        <f aca="true">BETAINV(RAND(),T1_PERT!$F$9,T1_PERT!$G$9,T1_PERT!$C$9,T1_PERT!$E$9)</f>
        <v>3.90293387396637</v>
      </c>
      <c r="K4979" s="23" t="n">
        <f aca="true">BETAINV(RAND(),T1_PERT!$F$10,T1_PERT!$G$10,T1_PERT!$C$10,T1_PERT!$E$10)</f>
        <v>2.38776490779706</v>
      </c>
      <c r="L4979" s="23" t="n">
        <f aca="false">F4979+G4979+I4979+K4979</f>
        <v>16.8074977851335</v>
      </c>
      <c r="M4979" s="23" t="n">
        <f aca="false">F4979+H4979+J4979+K4979</f>
        <v>14.02745868018</v>
      </c>
      <c r="N4979" s="23" t="n">
        <f aca="false">MAX(L4979,M4979)</f>
        <v>16.8074977851335</v>
      </c>
    </row>
    <row r="4980" customFormat="false" ht="15" hidden="false" customHeight="false" outlineLevel="0" collapsed="false">
      <c r="A4980" s="5" t="n">
        <v>4961</v>
      </c>
      <c r="B4980" s="25" t="n">
        <f aca="true">NORMSINV(RAND())</f>
        <v>0.304015289521495</v>
      </c>
      <c r="C4980" s="25" t="n">
        <f aca="true">$C$4*B4980+SQRT(1-$C$4^2)*NORMSINV(RAND())</f>
        <v>-0.289943504126744</v>
      </c>
      <c r="D4980" s="25" t="n">
        <f aca="false">NORMSDIST(B4980)</f>
        <v>0.619441878605378</v>
      </c>
      <c r="E4980" s="25" t="n">
        <f aca="false">NORMSDIST(C4980)</f>
        <v>0.385929729472846</v>
      </c>
      <c r="F4980" s="23" t="n">
        <f aca="true">BETAINV(RAND(),T1_PERT!$F$5,T1_PERT!$G$5,T1_PERT!$C$5,T1_PERT!$E$5)</f>
        <v>3.22620368122622</v>
      </c>
      <c r="G4980" s="23" t="n">
        <f aca="false">BETAINV(D4980,T1_PERT!$F$6,T1_PERT!$G$6,T1_PERT!$C$6,T1_PERT!$E$6)</f>
        <v>5.63718238798956</v>
      </c>
      <c r="H4980" s="23" t="n">
        <f aca="true">BETAINV(RAND(),T1_PERT!$F$7,T1_PERT!$G$7,T1_PERT!$C$7,T1_PERT!$E$7)</f>
        <v>6.41615647244782</v>
      </c>
      <c r="I4980" s="23" t="n">
        <f aca="false">BETAINV(E4980,T1_PERT!$F$8,T1_PERT!$G$8,T1_PERT!$C$8,T1_PERT!$E$8)</f>
        <v>5.03555068705294</v>
      </c>
      <c r="J4980" s="23" t="n">
        <f aca="true">BETAINV(RAND(),T1_PERT!$F$9,T1_PERT!$G$9,T1_PERT!$C$9,T1_PERT!$E$9)</f>
        <v>4.69506700657928</v>
      </c>
      <c r="K4980" s="23" t="n">
        <f aca="true">BETAINV(RAND(),T1_PERT!$F$10,T1_PERT!$G$10,T1_PERT!$C$10,T1_PERT!$E$10)</f>
        <v>1.96641735761021</v>
      </c>
      <c r="L4980" s="23" t="n">
        <f aca="false">F4980+G4980+I4980+K4980</f>
        <v>15.8653541138789</v>
      </c>
      <c r="M4980" s="23" t="n">
        <f aca="false">F4980+H4980+J4980+K4980</f>
        <v>16.3038445178635</v>
      </c>
      <c r="N4980" s="23" t="n">
        <f aca="false">MAX(L4980,M4980)</f>
        <v>16.3038445178635</v>
      </c>
    </row>
    <row r="4981" customFormat="false" ht="15" hidden="false" customHeight="false" outlineLevel="0" collapsed="false">
      <c r="A4981" s="5" t="n">
        <v>4962</v>
      </c>
      <c r="B4981" s="25" t="n">
        <f aca="true">NORMSINV(RAND())</f>
        <v>-0.0955782281205816</v>
      </c>
      <c r="C4981" s="25" t="n">
        <f aca="true">$C$4*B4981+SQRT(1-$C$4^2)*NORMSINV(RAND())</f>
        <v>-0.380792558357865</v>
      </c>
      <c r="D4981" s="25" t="n">
        <f aca="false">NORMSDIST(B4981)</f>
        <v>0.461927778732582</v>
      </c>
      <c r="E4981" s="25" t="n">
        <f aca="false">NORMSDIST(C4981)</f>
        <v>0.35167859078961</v>
      </c>
      <c r="F4981" s="23" t="n">
        <f aca="true">BETAINV(RAND(),T1_PERT!$F$5,T1_PERT!$G$5,T1_PERT!$C$5,T1_PERT!$E$5)</f>
        <v>3.24415206616446</v>
      </c>
      <c r="G4981" s="23" t="n">
        <f aca="false">BETAINV(D4981,T1_PERT!$F$6,T1_PERT!$G$6,T1_PERT!$C$6,T1_PERT!$E$6)</f>
        <v>5.13774905056776</v>
      </c>
      <c r="H4981" s="23" t="n">
        <f aca="true">BETAINV(RAND(),T1_PERT!$F$7,T1_PERT!$G$7,T1_PERT!$C$7,T1_PERT!$E$7)</f>
        <v>6.2701945586535</v>
      </c>
      <c r="I4981" s="23" t="n">
        <f aca="false">BETAINV(E4981,T1_PERT!$F$8,T1_PERT!$G$8,T1_PERT!$C$8,T1_PERT!$E$8)</f>
        <v>4.97058480137041</v>
      </c>
      <c r="J4981" s="23" t="n">
        <f aca="true">BETAINV(RAND(),T1_PERT!$F$9,T1_PERT!$G$9,T1_PERT!$C$9,T1_PERT!$E$9)</f>
        <v>3.89243830592994</v>
      </c>
      <c r="K4981" s="23" t="n">
        <f aca="true">BETAINV(RAND(),T1_PERT!$F$10,T1_PERT!$G$10,T1_PERT!$C$10,T1_PERT!$E$10)</f>
        <v>1.57725113911579</v>
      </c>
      <c r="L4981" s="23" t="n">
        <f aca="false">F4981+G4981+I4981+K4981</f>
        <v>14.9297370572184</v>
      </c>
      <c r="M4981" s="23" t="n">
        <f aca="false">F4981+H4981+J4981+K4981</f>
        <v>14.9840360698637</v>
      </c>
      <c r="N4981" s="23" t="n">
        <f aca="false">MAX(L4981,M4981)</f>
        <v>14.9840360698637</v>
      </c>
    </row>
    <row r="4982" customFormat="false" ht="15" hidden="false" customHeight="false" outlineLevel="0" collapsed="false">
      <c r="A4982" s="5" t="n">
        <v>4963</v>
      </c>
      <c r="B4982" s="25" t="n">
        <f aca="true">NORMSINV(RAND())</f>
        <v>0.868222943231692</v>
      </c>
      <c r="C4982" s="25" t="n">
        <f aca="true">$C$4*B4982+SQRT(1-$C$4^2)*NORMSINV(RAND())</f>
        <v>0.613323905013147</v>
      </c>
      <c r="D4982" s="25" t="n">
        <f aca="false">NORMSDIST(B4982)</f>
        <v>0.807363851737528</v>
      </c>
      <c r="E4982" s="25" t="n">
        <f aca="false">NORMSDIST(C4982)</f>
        <v>0.73016890497367</v>
      </c>
      <c r="F4982" s="23" t="n">
        <f aca="true">BETAINV(RAND(),T1_PERT!$F$5,T1_PERT!$G$5,T1_PERT!$C$5,T1_PERT!$E$5)</f>
        <v>2.9883642600063</v>
      </c>
      <c r="G4982" s="23" t="n">
        <f aca="false">BETAINV(D4982,T1_PERT!$F$6,T1_PERT!$G$6,T1_PERT!$C$6,T1_PERT!$E$6)</f>
        <v>6.35855127752155</v>
      </c>
      <c r="H4982" s="23" t="n">
        <f aca="true">BETAINV(RAND(),T1_PERT!$F$7,T1_PERT!$G$7,T1_PERT!$C$7,T1_PERT!$E$7)</f>
        <v>7.79911991205267</v>
      </c>
      <c r="I4982" s="23" t="n">
        <f aca="false">BETAINV(E4982,T1_PERT!$F$8,T1_PERT!$G$8,T1_PERT!$C$8,T1_PERT!$E$8)</f>
        <v>5.76415048673702</v>
      </c>
      <c r="J4982" s="23" t="n">
        <f aca="true">BETAINV(RAND(),T1_PERT!$F$9,T1_PERT!$G$9,T1_PERT!$C$9,T1_PERT!$E$9)</f>
        <v>4.1594024544162</v>
      </c>
      <c r="K4982" s="23" t="n">
        <f aca="true">BETAINV(RAND(),T1_PERT!$F$10,T1_PERT!$G$10,T1_PERT!$C$10,T1_PERT!$E$10)</f>
        <v>1.58863358084333</v>
      </c>
      <c r="L4982" s="23" t="n">
        <f aca="false">F4982+G4982+I4982+K4982</f>
        <v>16.6996996051082</v>
      </c>
      <c r="M4982" s="23" t="n">
        <f aca="false">F4982+H4982+J4982+K4982</f>
        <v>16.5355202073185</v>
      </c>
      <c r="N4982" s="23" t="n">
        <f aca="false">MAX(L4982,M4982)</f>
        <v>16.6996996051082</v>
      </c>
    </row>
    <row r="4983" customFormat="false" ht="15" hidden="false" customHeight="false" outlineLevel="0" collapsed="false">
      <c r="A4983" s="5" t="n">
        <v>4964</v>
      </c>
      <c r="B4983" s="25" t="n">
        <f aca="true">NORMSINV(RAND())</f>
        <v>-0.216004893415994</v>
      </c>
      <c r="C4983" s="25" t="n">
        <f aca="true">$C$4*B4983+SQRT(1-$C$4^2)*NORMSINV(RAND())</f>
        <v>-0.243861500502521</v>
      </c>
      <c r="D4983" s="25" t="n">
        <f aca="false">NORMSDIST(B4983)</f>
        <v>0.414491966606537</v>
      </c>
      <c r="E4983" s="25" t="n">
        <f aca="false">NORMSDIST(C4983)</f>
        <v>0.403669043629928</v>
      </c>
      <c r="F4983" s="23" t="n">
        <f aca="true">BETAINV(RAND(),T1_PERT!$F$5,T1_PERT!$G$5,T1_PERT!$C$5,T1_PERT!$E$5)</f>
        <v>4.37724946670401</v>
      </c>
      <c r="G4983" s="23" t="n">
        <f aca="false">BETAINV(D4983,T1_PERT!$F$6,T1_PERT!$G$6,T1_PERT!$C$6,T1_PERT!$E$6)</f>
        <v>4.99299849357055</v>
      </c>
      <c r="H4983" s="23" t="n">
        <f aca="true">BETAINV(RAND(),T1_PERT!$F$7,T1_PERT!$G$7,T1_PERT!$C$7,T1_PERT!$E$7)</f>
        <v>6.28672192838145</v>
      </c>
      <c r="I4983" s="23" t="n">
        <f aca="false">BETAINV(E4983,T1_PERT!$F$8,T1_PERT!$G$8,T1_PERT!$C$8,T1_PERT!$E$8)</f>
        <v>5.06925192870952</v>
      </c>
      <c r="J4983" s="23" t="n">
        <f aca="true">BETAINV(RAND(),T1_PERT!$F$9,T1_PERT!$G$9,T1_PERT!$C$9,T1_PERT!$E$9)</f>
        <v>4.213250998324</v>
      </c>
      <c r="K4983" s="23" t="n">
        <f aca="true">BETAINV(RAND(),T1_PERT!$F$10,T1_PERT!$G$10,T1_PERT!$C$10,T1_PERT!$E$10)</f>
        <v>2.16522710637972</v>
      </c>
      <c r="L4983" s="23" t="n">
        <f aca="false">F4983+G4983+I4983+K4983</f>
        <v>16.6047269953638</v>
      </c>
      <c r="M4983" s="23" t="n">
        <f aca="false">F4983+H4983+J4983+K4983</f>
        <v>17.0424494997892</v>
      </c>
      <c r="N4983" s="23" t="n">
        <f aca="false">MAX(L4983,M4983)</f>
        <v>17.0424494997892</v>
      </c>
    </row>
    <row r="4984" customFormat="false" ht="15" hidden="false" customHeight="false" outlineLevel="0" collapsed="false">
      <c r="A4984" s="5" t="n">
        <v>4965</v>
      </c>
      <c r="B4984" s="25" t="n">
        <f aca="true">NORMSINV(RAND())</f>
        <v>0.05527755615291</v>
      </c>
      <c r="C4984" s="25" t="n">
        <f aca="true">$C$4*B4984+SQRT(1-$C$4^2)*NORMSINV(RAND())</f>
        <v>-0.0921988937080603</v>
      </c>
      <c r="D4984" s="25" t="n">
        <f aca="false">NORMSDIST(B4984)</f>
        <v>0.522041328791249</v>
      </c>
      <c r="E4984" s="25" t="n">
        <f aca="false">NORMSDIST(C4984)</f>
        <v>0.463270008497828</v>
      </c>
      <c r="F4984" s="23" t="n">
        <f aca="true">BETAINV(RAND(),T1_PERT!$F$5,T1_PERT!$G$5,T1_PERT!$C$5,T1_PERT!$E$5)</f>
        <v>3.57980755265412</v>
      </c>
      <c r="G4984" s="23" t="n">
        <f aca="false">BETAINV(D4984,T1_PERT!$F$6,T1_PERT!$G$6,T1_PERT!$C$6,T1_PERT!$E$6)</f>
        <v>5.32340020753494</v>
      </c>
      <c r="H4984" s="23" t="n">
        <f aca="true">BETAINV(RAND(),T1_PERT!$F$7,T1_PERT!$G$7,T1_PERT!$C$7,T1_PERT!$E$7)</f>
        <v>6.44619306647847</v>
      </c>
      <c r="I4984" s="23" t="n">
        <f aca="false">BETAINV(E4984,T1_PERT!$F$8,T1_PERT!$G$8,T1_PERT!$C$8,T1_PERT!$E$8)</f>
        <v>5.18349136051068</v>
      </c>
      <c r="J4984" s="23" t="n">
        <f aca="true">BETAINV(RAND(),T1_PERT!$F$9,T1_PERT!$G$9,T1_PERT!$C$9,T1_PERT!$E$9)</f>
        <v>4.03768209412471</v>
      </c>
      <c r="K4984" s="23" t="n">
        <f aca="true">BETAINV(RAND(),T1_PERT!$F$10,T1_PERT!$G$10,T1_PERT!$C$10,T1_PERT!$E$10)</f>
        <v>1.97469637851361</v>
      </c>
      <c r="L4984" s="23" t="n">
        <f aca="false">F4984+G4984+I4984+K4984</f>
        <v>16.0613954992134</v>
      </c>
      <c r="M4984" s="23" t="n">
        <f aca="false">F4984+H4984+J4984+K4984</f>
        <v>16.0383790917709</v>
      </c>
      <c r="N4984" s="23" t="n">
        <f aca="false">MAX(L4984,M4984)</f>
        <v>16.0613954992134</v>
      </c>
    </row>
    <row r="4985" customFormat="false" ht="15" hidden="false" customHeight="false" outlineLevel="0" collapsed="false">
      <c r="A4985" s="5" t="n">
        <v>4966</v>
      </c>
      <c r="B4985" s="25" t="n">
        <f aca="true">NORMSINV(RAND())</f>
        <v>-0.73389122908</v>
      </c>
      <c r="C4985" s="25" t="n">
        <f aca="true">$C$4*B4985+SQRT(1-$C$4^2)*NORMSINV(RAND())</f>
        <v>-0.753339106960525</v>
      </c>
      <c r="D4985" s="25" t="n">
        <f aca="false">NORMSDIST(B4985)</f>
        <v>0.231507516545195</v>
      </c>
      <c r="E4985" s="25" t="n">
        <f aca="false">NORMSDIST(C4985)</f>
        <v>0.225623082185427</v>
      </c>
      <c r="F4985" s="23" t="n">
        <f aca="true">BETAINV(RAND(),T1_PERT!$F$5,T1_PERT!$G$5,T1_PERT!$C$5,T1_PERT!$E$5)</f>
        <v>3.48352620895128</v>
      </c>
      <c r="G4985" s="23" t="n">
        <f aca="false">BETAINV(D4985,T1_PERT!$F$6,T1_PERT!$G$6,T1_PERT!$C$6,T1_PERT!$E$6)</f>
        <v>4.41794096763599</v>
      </c>
      <c r="H4985" s="23" t="n">
        <f aca="true">BETAINV(RAND(),T1_PERT!$F$7,T1_PERT!$G$7,T1_PERT!$C$7,T1_PERT!$E$7)</f>
        <v>7.02652085133509</v>
      </c>
      <c r="I4985" s="23" t="n">
        <f aca="false">BETAINV(E4985,T1_PERT!$F$8,T1_PERT!$G$8,T1_PERT!$C$8,T1_PERT!$E$8)</f>
        <v>4.7265845404314</v>
      </c>
      <c r="J4985" s="23" t="n">
        <f aca="true">BETAINV(RAND(),T1_PERT!$F$9,T1_PERT!$G$9,T1_PERT!$C$9,T1_PERT!$E$9)</f>
        <v>4.83886744790704</v>
      </c>
      <c r="K4985" s="23" t="n">
        <f aca="true">BETAINV(RAND(),T1_PERT!$F$10,T1_PERT!$G$10,T1_PERT!$C$10,T1_PERT!$E$10)</f>
        <v>2.54725618427569</v>
      </c>
      <c r="L4985" s="23" t="n">
        <f aca="false">F4985+G4985+I4985+K4985</f>
        <v>15.1753079012944</v>
      </c>
      <c r="M4985" s="23" t="n">
        <f aca="false">F4985+H4985+J4985+K4985</f>
        <v>17.8961706924691</v>
      </c>
      <c r="N4985" s="23" t="n">
        <f aca="false">MAX(L4985,M4985)</f>
        <v>17.8961706924691</v>
      </c>
    </row>
    <row r="4986" customFormat="false" ht="15" hidden="false" customHeight="false" outlineLevel="0" collapsed="false">
      <c r="A4986" s="5" t="n">
        <v>4967</v>
      </c>
      <c r="B4986" s="25" t="n">
        <f aca="true">NORMSINV(RAND())</f>
        <v>-1.24974885829697</v>
      </c>
      <c r="C4986" s="25" t="n">
        <f aca="true">$C$4*B4986+SQRT(1-$C$4^2)*NORMSINV(RAND())</f>
        <v>0.206735086452712</v>
      </c>
      <c r="D4986" s="25" t="n">
        <f aca="false">NORMSDIST(B4986)</f>
        <v>0.105695651669533</v>
      </c>
      <c r="E4986" s="25" t="n">
        <f aca="false">NORMSDIST(C4986)</f>
        <v>0.581891622870732</v>
      </c>
      <c r="F4986" s="23" t="n">
        <f aca="true">BETAINV(RAND(),T1_PERT!$F$5,T1_PERT!$G$5,T1_PERT!$C$5,T1_PERT!$E$5)</f>
        <v>4.80653458895381</v>
      </c>
      <c r="G4986" s="23" t="n">
        <f aca="false">BETAINV(D4986,T1_PERT!$F$6,T1_PERT!$G$6,T1_PERT!$C$6,T1_PERT!$E$6)</f>
        <v>3.94374706198113</v>
      </c>
      <c r="H4986" s="23" t="n">
        <f aca="true">BETAINV(RAND(),T1_PERT!$F$7,T1_PERT!$G$7,T1_PERT!$C$7,T1_PERT!$E$7)</f>
        <v>6.94384761249619</v>
      </c>
      <c r="I4986" s="23" t="n">
        <f aca="false">BETAINV(E4986,T1_PERT!$F$8,T1_PERT!$G$8,T1_PERT!$C$8,T1_PERT!$E$8)</f>
        <v>5.42154891420114</v>
      </c>
      <c r="J4986" s="23" t="n">
        <f aca="true">BETAINV(RAND(),T1_PERT!$F$9,T1_PERT!$G$9,T1_PERT!$C$9,T1_PERT!$E$9)</f>
        <v>3.73690171939891</v>
      </c>
      <c r="K4986" s="23" t="n">
        <f aca="true">BETAINV(RAND(),T1_PERT!$F$10,T1_PERT!$G$10,T1_PERT!$C$10,T1_PERT!$E$10)</f>
        <v>1.51987457445015</v>
      </c>
      <c r="L4986" s="23" t="n">
        <f aca="false">F4986+G4986+I4986+K4986</f>
        <v>15.6917051395862</v>
      </c>
      <c r="M4986" s="23" t="n">
        <f aca="false">F4986+H4986+J4986+K4986</f>
        <v>17.0071584952991</v>
      </c>
      <c r="N4986" s="23" t="n">
        <f aca="false">MAX(L4986,M4986)</f>
        <v>17.0071584952991</v>
      </c>
    </row>
    <row r="4987" customFormat="false" ht="15" hidden="false" customHeight="false" outlineLevel="0" collapsed="false">
      <c r="A4987" s="5" t="n">
        <v>4968</v>
      </c>
      <c r="B4987" s="25" t="n">
        <f aca="true">NORMSINV(RAND())</f>
        <v>1.14120112158523</v>
      </c>
      <c r="C4987" s="25" t="n">
        <f aca="true">$C$4*B4987+SQRT(1-$C$4^2)*NORMSINV(RAND())</f>
        <v>-0.0810372294099568</v>
      </c>
      <c r="D4987" s="25" t="n">
        <f aca="false">NORMSDIST(B4987)</f>
        <v>0.873106881139461</v>
      </c>
      <c r="E4987" s="25" t="n">
        <f aca="false">NORMSDIST(C4987)</f>
        <v>0.467706172533098</v>
      </c>
      <c r="F4987" s="23" t="n">
        <f aca="true">BETAINV(RAND(),T1_PERT!$F$5,T1_PERT!$G$5,T1_PERT!$C$5,T1_PERT!$E$5)</f>
        <v>3.36813266741545</v>
      </c>
      <c r="G4987" s="23" t="n">
        <f aca="false">BETAINV(D4987,T1_PERT!$F$6,T1_PERT!$G$6,T1_PERT!$C$6,T1_PERT!$E$6)</f>
        <v>6.69785750991202</v>
      </c>
      <c r="H4987" s="23" t="n">
        <f aca="true">BETAINV(RAND(),T1_PERT!$F$7,T1_PERT!$G$7,T1_PERT!$C$7,T1_PERT!$E$7)</f>
        <v>6.73731103201523</v>
      </c>
      <c r="I4987" s="23" t="n">
        <f aca="false">BETAINV(E4987,T1_PERT!$F$8,T1_PERT!$G$8,T1_PERT!$C$8,T1_PERT!$E$8)</f>
        <v>5.19208933337512</v>
      </c>
      <c r="J4987" s="23" t="n">
        <f aca="true">BETAINV(RAND(),T1_PERT!$F$9,T1_PERT!$G$9,T1_PERT!$C$9,T1_PERT!$E$9)</f>
        <v>3.90200936409016</v>
      </c>
      <c r="K4987" s="23" t="n">
        <f aca="true">BETAINV(RAND(),T1_PERT!$F$10,T1_PERT!$G$10,T1_PERT!$C$10,T1_PERT!$E$10)</f>
        <v>1.31887403463707</v>
      </c>
      <c r="L4987" s="23" t="n">
        <f aca="false">F4987+G4987+I4987+K4987</f>
        <v>16.5769535453397</v>
      </c>
      <c r="M4987" s="23" t="n">
        <f aca="false">F4987+H4987+J4987+K4987</f>
        <v>15.3263270981579</v>
      </c>
      <c r="N4987" s="23" t="n">
        <f aca="false">MAX(L4987,M4987)</f>
        <v>16.5769535453397</v>
      </c>
    </row>
    <row r="4988" customFormat="false" ht="15" hidden="false" customHeight="false" outlineLevel="0" collapsed="false">
      <c r="A4988" s="5" t="n">
        <v>4969</v>
      </c>
      <c r="B4988" s="25" t="n">
        <f aca="true">NORMSINV(RAND())</f>
        <v>-0.220769956004106</v>
      </c>
      <c r="C4988" s="25" t="n">
        <f aca="true">$C$4*B4988+SQRT(1-$C$4^2)*NORMSINV(RAND())</f>
        <v>0.581440826344907</v>
      </c>
      <c r="D4988" s="25" t="n">
        <f aca="false">NORMSDIST(B4988)</f>
        <v>0.412635779011458</v>
      </c>
      <c r="E4988" s="25" t="n">
        <f aca="false">NORMSDIST(C4988)</f>
        <v>0.719528305742105</v>
      </c>
      <c r="F4988" s="23" t="n">
        <f aca="true">BETAINV(RAND(),T1_PERT!$F$5,T1_PERT!$G$5,T1_PERT!$C$5,T1_PERT!$E$5)</f>
        <v>4.32729871590429</v>
      </c>
      <c r="G4988" s="23" t="n">
        <f aca="false">BETAINV(D4988,T1_PERT!$F$6,T1_PERT!$G$6,T1_PERT!$C$6,T1_PERT!$E$6)</f>
        <v>4.98734256419152</v>
      </c>
      <c r="H4988" s="23" t="n">
        <f aca="true">BETAINV(RAND(),T1_PERT!$F$7,T1_PERT!$G$7,T1_PERT!$C$7,T1_PERT!$E$7)</f>
        <v>3.91887191465554</v>
      </c>
      <c r="I4988" s="23" t="n">
        <f aca="false">BETAINV(E4988,T1_PERT!$F$8,T1_PERT!$G$8,T1_PERT!$C$8,T1_PERT!$E$8)</f>
        <v>5.7368095184384</v>
      </c>
      <c r="J4988" s="23" t="n">
        <f aca="true">BETAINV(RAND(),T1_PERT!$F$9,T1_PERT!$G$9,T1_PERT!$C$9,T1_PERT!$E$9)</f>
        <v>5.1903649657377</v>
      </c>
      <c r="K4988" s="23" t="n">
        <f aca="true">BETAINV(RAND(),T1_PERT!$F$10,T1_PERT!$G$10,T1_PERT!$C$10,T1_PERT!$E$10)</f>
        <v>1.89823094680465</v>
      </c>
      <c r="L4988" s="23" t="n">
        <f aca="false">F4988+G4988+I4988+K4988</f>
        <v>16.9496817453389</v>
      </c>
      <c r="M4988" s="23" t="n">
        <f aca="false">F4988+H4988+J4988+K4988</f>
        <v>15.3347665431022</v>
      </c>
      <c r="N4988" s="23" t="n">
        <f aca="false">MAX(L4988,M4988)</f>
        <v>16.9496817453389</v>
      </c>
    </row>
    <row r="4989" customFormat="false" ht="15" hidden="false" customHeight="false" outlineLevel="0" collapsed="false">
      <c r="A4989" s="5" t="n">
        <v>4970</v>
      </c>
      <c r="B4989" s="25" t="n">
        <f aca="true">NORMSINV(RAND())</f>
        <v>0.589819741947152</v>
      </c>
      <c r="C4989" s="25" t="n">
        <f aca="true">$C$4*B4989+SQRT(1-$C$4^2)*NORMSINV(RAND())</f>
        <v>2.00524720693311</v>
      </c>
      <c r="D4989" s="25" t="n">
        <f aca="false">NORMSDIST(B4989)</f>
        <v>0.722344247154959</v>
      </c>
      <c r="E4989" s="25" t="n">
        <f aca="false">NORMSDIST(C4989)</f>
        <v>0.977531687179282</v>
      </c>
      <c r="F4989" s="23" t="n">
        <f aca="true">BETAINV(RAND(),T1_PERT!$F$5,T1_PERT!$G$5,T1_PERT!$C$5,T1_PERT!$E$5)</f>
        <v>4.54441995841511</v>
      </c>
      <c r="G4989" s="23" t="n">
        <f aca="false">BETAINV(D4989,T1_PERT!$F$6,T1_PERT!$G$6,T1_PERT!$C$6,T1_PERT!$E$6)</f>
        <v>6.00344998448927</v>
      </c>
      <c r="H4989" s="23" t="n">
        <f aca="true">BETAINV(RAND(),T1_PERT!$F$7,T1_PERT!$G$7,T1_PERT!$C$7,T1_PERT!$E$7)</f>
        <v>7.31170537478384</v>
      </c>
      <c r="I4989" s="23" t="n">
        <f aca="false">BETAINV(E4989,T1_PERT!$F$8,T1_PERT!$G$8,T1_PERT!$C$8,T1_PERT!$E$8)</f>
        <v>6.89783464922004</v>
      </c>
      <c r="J4989" s="23" t="n">
        <f aca="true">BETAINV(RAND(),T1_PERT!$F$9,T1_PERT!$G$9,T1_PERT!$C$9,T1_PERT!$E$9)</f>
        <v>5.97387501535905</v>
      </c>
      <c r="K4989" s="23" t="n">
        <f aca="true">BETAINV(RAND(),T1_PERT!$F$10,T1_PERT!$G$10,T1_PERT!$C$10,T1_PERT!$E$10)</f>
        <v>2.21254720973288</v>
      </c>
      <c r="L4989" s="23" t="n">
        <f aca="false">F4989+G4989+I4989+K4989</f>
        <v>19.6582518018573</v>
      </c>
      <c r="M4989" s="23" t="n">
        <f aca="false">F4989+H4989+J4989+K4989</f>
        <v>20.0425475582909</v>
      </c>
      <c r="N4989" s="23" t="n">
        <f aca="false">MAX(L4989,M4989)</f>
        <v>20.0425475582909</v>
      </c>
    </row>
    <row r="4990" customFormat="false" ht="15" hidden="false" customHeight="false" outlineLevel="0" collapsed="false">
      <c r="A4990" s="5" t="n">
        <v>4971</v>
      </c>
      <c r="B4990" s="25" t="n">
        <f aca="true">NORMSINV(RAND())</f>
        <v>1.29820959654686</v>
      </c>
      <c r="C4990" s="25" t="n">
        <f aca="true">$C$4*B4990+SQRT(1-$C$4^2)*NORMSINV(RAND())</f>
        <v>1.37494660457359</v>
      </c>
      <c r="D4990" s="25" t="n">
        <f aca="false">NORMSDIST(B4990)</f>
        <v>0.902892339318174</v>
      </c>
      <c r="E4990" s="25" t="n">
        <f aca="false">NORMSDIST(C4990)</f>
        <v>0.915426000398807</v>
      </c>
      <c r="F4990" s="23" t="n">
        <f aca="true">BETAINV(RAND(),T1_PERT!$F$5,T1_PERT!$G$5,T1_PERT!$C$5,T1_PERT!$E$5)</f>
        <v>4.75086335964585</v>
      </c>
      <c r="G4990" s="23" t="n">
        <f aca="false">BETAINV(D4990,T1_PERT!$F$6,T1_PERT!$G$6,T1_PERT!$C$6,T1_PERT!$E$6)</f>
        <v>6.88647820691652</v>
      </c>
      <c r="H4990" s="23" t="n">
        <f aca="true">BETAINV(RAND(),T1_PERT!$F$7,T1_PERT!$G$7,T1_PERT!$C$7,T1_PERT!$E$7)</f>
        <v>7.60426660303653</v>
      </c>
      <c r="I4990" s="23" t="n">
        <f aca="false">BETAINV(E4990,T1_PERT!$F$8,T1_PERT!$G$8,T1_PERT!$C$8,T1_PERT!$E$8)</f>
        <v>6.41296605295453</v>
      </c>
      <c r="J4990" s="23" t="n">
        <f aca="true">BETAINV(RAND(),T1_PERT!$F$9,T1_PERT!$G$9,T1_PERT!$C$9,T1_PERT!$E$9)</f>
        <v>3.516611658688</v>
      </c>
      <c r="K4990" s="23" t="n">
        <f aca="true">BETAINV(RAND(),T1_PERT!$F$10,T1_PERT!$G$10,T1_PERT!$C$10,T1_PERT!$E$10)</f>
        <v>2.1849631542932</v>
      </c>
      <c r="L4990" s="23" t="n">
        <f aca="false">F4990+G4990+I4990+K4990</f>
        <v>20.2352707738101</v>
      </c>
      <c r="M4990" s="23" t="n">
        <f aca="false">F4990+H4990+J4990+K4990</f>
        <v>18.0567047756636</v>
      </c>
      <c r="N4990" s="23" t="n">
        <f aca="false">MAX(L4990,M4990)</f>
        <v>20.2352707738101</v>
      </c>
    </row>
    <row r="4991" customFormat="false" ht="15" hidden="false" customHeight="false" outlineLevel="0" collapsed="false">
      <c r="A4991" s="5" t="n">
        <v>4972</v>
      </c>
      <c r="B4991" s="25" t="n">
        <f aca="true">NORMSINV(RAND())</f>
        <v>1.01271626217121</v>
      </c>
      <c r="C4991" s="25" t="n">
        <f aca="true">$C$4*B4991+SQRT(1-$C$4^2)*NORMSINV(RAND())</f>
        <v>0.400017841883921</v>
      </c>
      <c r="D4991" s="25" t="n">
        <f aca="false">NORMSDIST(B4991)</f>
        <v>0.844402146030005</v>
      </c>
      <c r="E4991" s="25" t="n">
        <f aca="false">NORMSDIST(C4991)</f>
        <v>0.655428312219972</v>
      </c>
      <c r="F4991" s="23" t="n">
        <f aca="true">BETAINV(RAND(),T1_PERT!$F$5,T1_PERT!$G$5,T1_PERT!$C$5,T1_PERT!$E$5)</f>
        <v>4.72763553189937</v>
      </c>
      <c r="G4991" s="23" t="n">
        <f aca="false">BETAINV(D4991,T1_PERT!$F$6,T1_PERT!$G$6,T1_PERT!$C$6,T1_PERT!$E$6)</f>
        <v>6.53968061916447</v>
      </c>
      <c r="H4991" s="23" t="n">
        <f aca="true">BETAINV(RAND(),T1_PERT!$F$7,T1_PERT!$G$7,T1_PERT!$C$7,T1_PERT!$E$7)</f>
        <v>5.63335668775566</v>
      </c>
      <c r="I4991" s="23" t="n">
        <f aca="false">BETAINV(E4991,T1_PERT!$F$8,T1_PERT!$G$8,T1_PERT!$C$8,T1_PERT!$E$8)</f>
        <v>5.58247584670828</v>
      </c>
      <c r="J4991" s="23" t="n">
        <f aca="true">BETAINV(RAND(),T1_PERT!$F$9,T1_PERT!$G$9,T1_PERT!$C$9,T1_PERT!$E$9)</f>
        <v>3.95717555175685</v>
      </c>
      <c r="K4991" s="23" t="n">
        <f aca="true">BETAINV(RAND(),T1_PERT!$F$10,T1_PERT!$G$10,T1_PERT!$C$10,T1_PERT!$E$10)</f>
        <v>1.93662261884665</v>
      </c>
      <c r="L4991" s="23" t="n">
        <f aca="false">F4991+G4991+I4991+K4991</f>
        <v>18.7864146166188</v>
      </c>
      <c r="M4991" s="23" t="n">
        <f aca="false">F4991+H4991+J4991+K4991</f>
        <v>16.2547903902585</v>
      </c>
      <c r="N4991" s="23" t="n">
        <f aca="false">MAX(L4991,M4991)</f>
        <v>18.7864146166188</v>
      </c>
    </row>
    <row r="4992" customFormat="false" ht="15" hidden="false" customHeight="false" outlineLevel="0" collapsed="false">
      <c r="A4992" s="5" t="n">
        <v>4973</v>
      </c>
      <c r="B4992" s="25" t="n">
        <f aca="true">NORMSINV(RAND())</f>
        <v>1.254557175684</v>
      </c>
      <c r="C4992" s="25" t="n">
        <f aca="true">$C$4*B4992+SQRT(1-$C$4^2)*NORMSINV(RAND())</f>
        <v>-0.213069529204854</v>
      </c>
      <c r="D4992" s="25" t="n">
        <f aca="false">NORMSDIST(B4992)</f>
        <v>0.895180221162242</v>
      </c>
      <c r="E4992" s="25" t="n">
        <f aca="false">NORMSDIST(C4992)</f>
        <v>0.41563636554517</v>
      </c>
      <c r="F4992" s="23" t="n">
        <f aca="true">BETAINV(RAND(),T1_PERT!$F$5,T1_PERT!$G$5,T1_PERT!$C$5,T1_PERT!$E$5)</f>
        <v>4.04971892659358</v>
      </c>
      <c r="G4992" s="23" t="n">
        <f aca="false">BETAINV(D4992,T1_PERT!$F$6,T1_PERT!$G$6,T1_PERT!$C$6,T1_PERT!$E$6)</f>
        <v>6.83461038999483</v>
      </c>
      <c r="H4992" s="23" t="n">
        <f aca="true">BETAINV(RAND(),T1_PERT!$F$7,T1_PERT!$G$7,T1_PERT!$C$7,T1_PERT!$E$7)</f>
        <v>5.69433091244472</v>
      </c>
      <c r="I4992" s="23" t="n">
        <f aca="false">BETAINV(E4992,T1_PERT!$F$8,T1_PERT!$G$8,T1_PERT!$C$8,T1_PERT!$E$8)</f>
        <v>5.09204141260863</v>
      </c>
      <c r="J4992" s="23" t="n">
        <f aca="true">BETAINV(RAND(),T1_PERT!$F$9,T1_PERT!$G$9,T1_PERT!$C$9,T1_PERT!$E$9)</f>
        <v>4.61510345679714</v>
      </c>
      <c r="K4992" s="23" t="n">
        <f aca="true">BETAINV(RAND(),T1_PERT!$F$10,T1_PERT!$G$10,T1_PERT!$C$10,T1_PERT!$E$10)</f>
        <v>1.73372756899172</v>
      </c>
      <c r="L4992" s="23" t="n">
        <f aca="false">F4992+G4992+I4992+K4992</f>
        <v>17.7100982981888</v>
      </c>
      <c r="M4992" s="23" t="n">
        <f aca="false">F4992+H4992+J4992+K4992</f>
        <v>16.0928808648272</v>
      </c>
      <c r="N4992" s="23" t="n">
        <f aca="false">MAX(L4992,M4992)</f>
        <v>17.7100982981888</v>
      </c>
    </row>
    <row r="4993" customFormat="false" ht="15" hidden="false" customHeight="false" outlineLevel="0" collapsed="false">
      <c r="A4993" s="5" t="n">
        <v>4974</v>
      </c>
      <c r="B4993" s="25" t="n">
        <f aca="true">NORMSINV(RAND())</f>
        <v>1.82154372717735</v>
      </c>
      <c r="C4993" s="25" t="n">
        <f aca="true">$C$4*B4993+SQRT(1-$C$4^2)*NORMSINV(RAND())</f>
        <v>0.597621760273907</v>
      </c>
      <c r="D4993" s="25" t="n">
        <f aca="false">NORMSDIST(B4993)</f>
        <v>0.965737876977576</v>
      </c>
      <c r="E4993" s="25" t="n">
        <f aca="false">NORMSDIST(C4993)</f>
        <v>0.724953829322511</v>
      </c>
      <c r="F4993" s="23" t="n">
        <f aca="true">BETAINV(RAND(),T1_PERT!$F$5,T1_PERT!$G$5,T1_PERT!$C$5,T1_PERT!$E$5)</f>
        <v>3.22028294492882</v>
      </c>
      <c r="G4993" s="23" t="n">
        <f aca="false">BETAINV(D4993,T1_PERT!$F$6,T1_PERT!$G$6,T1_PERT!$C$6,T1_PERT!$E$6)</f>
        <v>7.46548038546906</v>
      </c>
      <c r="H4993" s="23" t="n">
        <f aca="true">BETAINV(RAND(),T1_PERT!$F$7,T1_PERT!$G$7,T1_PERT!$C$7,T1_PERT!$E$7)</f>
        <v>7.195475549996</v>
      </c>
      <c r="I4993" s="23" t="n">
        <f aca="false">BETAINV(E4993,T1_PERT!$F$8,T1_PERT!$G$8,T1_PERT!$C$8,T1_PERT!$E$8)</f>
        <v>5.75067915509688</v>
      </c>
      <c r="J4993" s="23" t="n">
        <f aca="true">BETAINV(RAND(),T1_PERT!$F$9,T1_PERT!$G$9,T1_PERT!$C$9,T1_PERT!$E$9)</f>
        <v>3.84729483978332</v>
      </c>
      <c r="K4993" s="23" t="n">
        <f aca="true">BETAINV(RAND(),T1_PERT!$F$10,T1_PERT!$G$10,T1_PERT!$C$10,T1_PERT!$E$10)</f>
        <v>2.53925093439974</v>
      </c>
      <c r="L4993" s="23" t="n">
        <f aca="false">F4993+G4993+I4993+K4993</f>
        <v>18.9756934198945</v>
      </c>
      <c r="M4993" s="23" t="n">
        <f aca="false">F4993+H4993+J4993+K4993</f>
        <v>16.8023042691079</v>
      </c>
      <c r="N4993" s="23" t="n">
        <f aca="false">MAX(L4993,M4993)</f>
        <v>18.9756934198945</v>
      </c>
    </row>
    <row r="4994" customFormat="false" ht="15" hidden="false" customHeight="false" outlineLevel="0" collapsed="false">
      <c r="A4994" s="5" t="n">
        <v>4975</v>
      </c>
      <c r="B4994" s="25" t="n">
        <f aca="true">NORMSINV(RAND())</f>
        <v>-0.487692034532216</v>
      </c>
      <c r="C4994" s="25" t="n">
        <f aca="true">$C$4*B4994+SQRT(1-$C$4^2)*NORMSINV(RAND())</f>
        <v>-0.441886521544672</v>
      </c>
      <c r="D4994" s="25" t="n">
        <f aca="false">NORMSDIST(B4994)</f>
        <v>0.312883997339343</v>
      </c>
      <c r="E4994" s="25" t="n">
        <f aca="false">NORMSDIST(C4994)</f>
        <v>0.329285662270853</v>
      </c>
      <c r="F4994" s="23" t="n">
        <f aca="true">BETAINV(RAND(),T1_PERT!$F$5,T1_PERT!$G$5,T1_PERT!$C$5,T1_PERT!$E$5)</f>
        <v>5.63964920621608</v>
      </c>
      <c r="G4994" s="23" t="n">
        <f aca="false">BETAINV(D4994,T1_PERT!$F$6,T1_PERT!$G$6,T1_PERT!$C$6,T1_PERT!$E$6)</f>
        <v>4.68058129010782</v>
      </c>
      <c r="H4994" s="23" t="n">
        <f aca="true">BETAINV(RAND(),T1_PERT!$F$7,T1_PERT!$G$7,T1_PERT!$C$7,T1_PERT!$E$7)</f>
        <v>3.75491552393587</v>
      </c>
      <c r="I4994" s="23" t="n">
        <f aca="false">BETAINV(E4994,T1_PERT!$F$8,T1_PERT!$G$8,T1_PERT!$C$8,T1_PERT!$E$8)</f>
        <v>4.92804208656102</v>
      </c>
      <c r="J4994" s="23" t="n">
        <f aca="true">BETAINV(RAND(),T1_PERT!$F$9,T1_PERT!$G$9,T1_PERT!$C$9,T1_PERT!$E$9)</f>
        <v>5.00867359547434</v>
      </c>
      <c r="K4994" s="23" t="n">
        <f aca="true">BETAINV(RAND(),T1_PERT!$F$10,T1_PERT!$G$10,T1_PERT!$C$10,T1_PERT!$E$10)</f>
        <v>1.86834665424348</v>
      </c>
      <c r="L4994" s="23" t="n">
        <f aca="false">F4994+G4994+I4994+K4994</f>
        <v>17.1166192371284</v>
      </c>
      <c r="M4994" s="23" t="n">
        <f aca="false">F4994+H4994+J4994+K4994</f>
        <v>16.2715849798698</v>
      </c>
      <c r="N4994" s="23" t="n">
        <f aca="false">MAX(L4994,M4994)</f>
        <v>17.1166192371284</v>
      </c>
    </row>
    <row r="4995" customFormat="false" ht="15" hidden="false" customHeight="false" outlineLevel="0" collapsed="false">
      <c r="A4995" s="5" t="n">
        <v>4976</v>
      </c>
      <c r="B4995" s="25" t="n">
        <f aca="true">NORMSINV(RAND())</f>
        <v>-2.47990334654248</v>
      </c>
      <c r="C4995" s="25" t="n">
        <f aca="true">$C$4*B4995+SQRT(1-$C$4^2)*NORMSINV(RAND())</f>
        <v>-1.40208987331117</v>
      </c>
      <c r="D4995" s="25" t="n">
        <f aca="false">NORMSDIST(B4995)</f>
        <v>0.00657090002564869</v>
      </c>
      <c r="E4995" s="25" t="n">
        <f aca="false">NORMSDIST(C4995)</f>
        <v>0.0804442053422291</v>
      </c>
      <c r="F4995" s="23" t="n">
        <f aca="true">BETAINV(RAND(),T1_PERT!$F$5,T1_PERT!$G$5,T1_PERT!$C$5,T1_PERT!$E$5)</f>
        <v>3.47442958179376</v>
      </c>
      <c r="G4995" s="23" t="n">
        <f aca="false">BETAINV(D4995,T1_PERT!$F$6,T1_PERT!$G$6,T1_PERT!$C$6,T1_PERT!$E$6)</f>
        <v>3.26050908675944</v>
      </c>
      <c r="H4995" s="23" t="n">
        <f aca="true">BETAINV(RAND(),T1_PERT!$F$7,T1_PERT!$G$7,T1_PERT!$C$7,T1_PERT!$E$7)</f>
        <v>7.04477952155942</v>
      </c>
      <c r="I4995" s="23" t="n">
        <f aca="false">BETAINV(E4995,T1_PERT!$F$8,T1_PERT!$G$8,T1_PERT!$C$8,T1_PERT!$E$8)</f>
        <v>4.39720666766346</v>
      </c>
      <c r="J4995" s="23" t="n">
        <f aca="true">BETAINV(RAND(),T1_PERT!$F$9,T1_PERT!$G$9,T1_PERT!$C$9,T1_PERT!$E$9)</f>
        <v>4.32743891430014</v>
      </c>
      <c r="K4995" s="23" t="n">
        <f aca="true">BETAINV(RAND(),T1_PERT!$F$10,T1_PERT!$G$10,T1_PERT!$C$10,T1_PERT!$E$10)</f>
        <v>2.21480108020693</v>
      </c>
      <c r="L4995" s="23" t="n">
        <f aca="false">F4995+G4995+I4995+K4995</f>
        <v>13.3469464164236</v>
      </c>
      <c r="M4995" s="23" t="n">
        <f aca="false">F4995+H4995+J4995+K4995</f>
        <v>17.0614490978602</v>
      </c>
      <c r="N4995" s="23" t="n">
        <f aca="false">MAX(L4995,M4995)</f>
        <v>17.0614490978602</v>
      </c>
    </row>
    <row r="4996" customFormat="false" ht="15" hidden="false" customHeight="false" outlineLevel="0" collapsed="false">
      <c r="A4996" s="5" t="n">
        <v>4977</v>
      </c>
      <c r="B4996" s="25" t="n">
        <f aca="true">NORMSINV(RAND())</f>
        <v>-0.120975080046662</v>
      </c>
      <c r="C4996" s="25" t="n">
        <f aca="true">$C$4*B4996+SQRT(1-$C$4^2)*NORMSINV(RAND())</f>
        <v>0.568047227516641</v>
      </c>
      <c r="D4996" s="25" t="n">
        <f aca="false">NORMSDIST(B4996)</f>
        <v>0.451855386723467</v>
      </c>
      <c r="E4996" s="25" t="n">
        <f aca="false">NORMSDIST(C4996)</f>
        <v>0.714998550051814</v>
      </c>
      <c r="F4996" s="23" t="n">
        <f aca="true">BETAINV(RAND(),T1_PERT!$F$5,T1_PERT!$G$5,T1_PERT!$C$5,T1_PERT!$E$5)</f>
        <v>4.72697560821266</v>
      </c>
      <c r="G4996" s="23" t="n">
        <f aca="false">BETAINV(D4996,T1_PERT!$F$6,T1_PERT!$G$6,T1_PERT!$C$6,T1_PERT!$E$6)</f>
        <v>5.1069451104058</v>
      </c>
      <c r="H4996" s="23" t="n">
        <f aca="true">BETAINV(RAND(),T1_PERT!$F$7,T1_PERT!$G$7,T1_PERT!$C$7,T1_PERT!$E$7)</f>
        <v>5.75739768404877</v>
      </c>
      <c r="I4996" s="23" t="n">
        <f aca="false">BETAINV(E4996,T1_PERT!$F$8,T1_PERT!$G$8,T1_PERT!$C$8,T1_PERT!$E$8)</f>
        <v>5.72533936792747</v>
      </c>
      <c r="J4996" s="23" t="n">
        <f aca="true">BETAINV(RAND(),T1_PERT!$F$9,T1_PERT!$G$9,T1_PERT!$C$9,T1_PERT!$E$9)</f>
        <v>5.5903826568982</v>
      </c>
      <c r="K4996" s="23" t="n">
        <f aca="true">BETAINV(RAND(),T1_PERT!$F$10,T1_PERT!$G$10,T1_PERT!$C$10,T1_PERT!$E$10)</f>
        <v>2.70731413400337</v>
      </c>
      <c r="L4996" s="23" t="n">
        <f aca="false">F4996+G4996+I4996+K4996</f>
        <v>18.2665742205493</v>
      </c>
      <c r="M4996" s="23" t="n">
        <f aca="false">F4996+H4996+J4996+K4996</f>
        <v>18.782070083163</v>
      </c>
      <c r="N4996" s="23" t="n">
        <f aca="false">MAX(L4996,M4996)</f>
        <v>18.782070083163</v>
      </c>
    </row>
    <row r="4997" customFormat="false" ht="15" hidden="false" customHeight="false" outlineLevel="0" collapsed="false">
      <c r="A4997" s="5" t="n">
        <v>4978</v>
      </c>
      <c r="B4997" s="25" t="n">
        <f aca="true">NORMSINV(RAND())</f>
        <v>-1.04196503320856</v>
      </c>
      <c r="C4997" s="25" t="n">
        <f aca="true">$C$4*B4997+SQRT(1-$C$4^2)*NORMSINV(RAND())</f>
        <v>-0.514713023039131</v>
      </c>
      <c r="D4997" s="25" t="n">
        <f aca="false">NORMSDIST(B4997)</f>
        <v>0.148713945408439</v>
      </c>
      <c r="E4997" s="25" t="n">
        <f aca="false">NORMSDIST(C4997)</f>
        <v>0.303376785842017</v>
      </c>
      <c r="F4997" s="23" t="n">
        <f aca="true">BETAINV(RAND(),T1_PERT!$F$5,T1_PERT!$G$5,T1_PERT!$C$5,T1_PERT!$E$5)</f>
        <v>4.94185359257319</v>
      </c>
      <c r="G4997" s="23" t="n">
        <f aca="false">BETAINV(D4997,T1_PERT!$F$6,T1_PERT!$G$6,T1_PERT!$C$6,T1_PERT!$E$6)</f>
        <v>4.12153743435582</v>
      </c>
      <c r="H4997" s="23" t="n">
        <f aca="true">BETAINV(RAND(),T1_PERT!$F$7,T1_PERT!$G$7,T1_PERT!$C$7,T1_PERT!$E$7)</f>
        <v>4.22379700111822</v>
      </c>
      <c r="I4997" s="23" t="n">
        <f aca="false">BETAINV(E4997,T1_PERT!$F$8,T1_PERT!$G$8,T1_PERT!$C$8,T1_PERT!$E$8)</f>
        <v>4.87858190939038</v>
      </c>
      <c r="J4997" s="23" t="n">
        <f aca="true">BETAINV(RAND(),T1_PERT!$F$9,T1_PERT!$G$9,T1_PERT!$C$9,T1_PERT!$E$9)</f>
        <v>4.35246765530886</v>
      </c>
      <c r="K4997" s="23" t="n">
        <f aca="true">BETAINV(RAND(),T1_PERT!$F$10,T1_PERT!$G$10,T1_PERT!$C$10,T1_PERT!$E$10)</f>
        <v>2.03625875293263</v>
      </c>
      <c r="L4997" s="23" t="n">
        <f aca="false">F4997+G4997+I4997+K4997</f>
        <v>15.978231689252</v>
      </c>
      <c r="M4997" s="23" t="n">
        <f aca="false">F4997+H4997+J4997+K4997</f>
        <v>15.5543770019329</v>
      </c>
      <c r="N4997" s="23" t="n">
        <f aca="false">MAX(L4997,M4997)</f>
        <v>15.978231689252</v>
      </c>
    </row>
    <row r="4998" customFormat="false" ht="15" hidden="false" customHeight="false" outlineLevel="0" collapsed="false">
      <c r="A4998" s="5" t="n">
        <v>4979</v>
      </c>
      <c r="B4998" s="25" t="n">
        <f aca="true">NORMSINV(RAND())</f>
        <v>0.247945337369934</v>
      </c>
      <c r="C4998" s="25" t="n">
        <f aca="true">$C$4*B4998+SQRT(1-$C$4^2)*NORMSINV(RAND())</f>
        <v>0.810925712143481</v>
      </c>
      <c r="D4998" s="25" t="n">
        <f aca="false">NORMSDIST(B4998)</f>
        <v>0.597911649630733</v>
      </c>
      <c r="E4998" s="25" t="n">
        <f aca="false">NORMSDIST(C4998)</f>
        <v>0.791295833258158</v>
      </c>
      <c r="F4998" s="23" t="n">
        <f aca="true">BETAINV(RAND(),T1_PERT!$F$5,T1_PERT!$G$5,T1_PERT!$C$5,T1_PERT!$E$5)</f>
        <v>3.98905981961449</v>
      </c>
      <c r="G4998" s="23" t="n">
        <f aca="false">BETAINV(D4998,T1_PERT!$F$6,T1_PERT!$G$6,T1_PERT!$C$6,T1_PERT!$E$6)</f>
        <v>5.56582778988557</v>
      </c>
      <c r="H4998" s="23" t="n">
        <f aca="true">BETAINV(RAND(),T1_PERT!$F$7,T1_PERT!$G$7,T1_PERT!$C$7,T1_PERT!$E$7)</f>
        <v>5.82650521956727</v>
      </c>
      <c r="I4998" s="23" t="n">
        <f aca="false">BETAINV(E4998,T1_PERT!$F$8,T1_PERT!$G$8,T1_PERT!$C$8,T1_PERT!$E$8)</f>
        <v>5.93430350180876</v>
      </c>
      <c r="J4998" s="23" t="n">
        <f aca="true">BETAINV(RAND(),T1_PERT!$F$9,T1_PERT!$G$9,T1_PERT!$C$9,T1_PERT!$E$9)</f>
        <v>3.39688163268239</v>
      </c>
      <c r="K4998" s="23" t="n">
        <f aca="true">BETAINV(RAND(),T1_PERT!$F$10,T1_PERT!$G$10,T1_PERT!$C$10,T1_PERT!$E$10)</f>
        <v>1.57561229436591</v>
      </c>
      <c r="L4998" s="23" t="n">
        <f aca="false">F4998+G4998+I4998+K4998</f>
        <v>17.0648034056747</v>
      </c>
      <c r="M4998" s="23" t="n">
        <f aca="false">F4998+H4998+J4998+K4998</f>
        <v>14.7880589662301</v>
      </c>
      <c r="N4998" s="23" t="n">
        <f aca="false">MAX(L4998,M4998)</f>
        <v>17.0648034056747</v>
      </c>
    </row>
    <row r="4999" customFormat="false" ht="15" hidden="false" customHeight="false" outlineLevel="0" collapsed="false">
      <c r="A4999" s="5" t="n">
        <v>4980</v>
      </c>
      <c r="B4999" s="25" t="n">
        <f aca="true">NORMSINV(RAND())</f>
        <v>2.893497748695</v>
      </c>
      <c r="C4999" s="25" t="n">
        <f aca="true">$C$4*B4999+SQRT(1-$C$4^2)*NORMSINV(RAND())</f>
        <v>1.75078801958858</v>
      </c>
      <c r="D4999" s="25" t="n">
        <f aca="false">NORMSDIST(B4999)</f>
        <v>0.998095114890312</v>
      </c>
      <c r="E4999" s="25" t="n">
        <f aca="false">NORMSDIST(C4999)</f>
        <v>0.96000878448894</v>
      </c>
      <c r="F4999" s="23" t="n">
        <f aca="true">BETAINV(RAND(),T1_PERT!$F$5,T1_PERT!$G$5,T1_PERT!$C$5,T1_PERT!$E$5)</f>
        <v>2.98969562868389</v>
      </c>
      <c r="G4999" s="23" t="n">
        <f aca="false">BETAINV(D4999,T1_PERT!$F$6,T1_PERT!$G$6,T1_PERT!$C$6,T1_PERT!$E$6)</f>
        <v>8.33512390300485</v>
      </c>
      <c r="H4999" s="23" t="n">
        <f aca="true">BETAINV(RAND(),T1_PERT!$F$7,T1_PERT!$G$7,T1_PERT!$C$7,T1_PERT!$E$7)</f>
        <v>5.43788431732591</v>
      </c>
      <c r="I4999" s="23" t="n">
        <f aca="false">BETAINV(E4999,T1_PERT!$F$8,T1_PERT!$G$8,T1_PERT!$C$8,T1_PERT!$E$8)</f>
        <v>6.71124216363651</v>
      </c>
      <c r="J4999" s="23" t="n">
        <f aca="true">BETAINV(RAND(),T1_PERT!$F$9,T1_PERT!$G$9,T1_PERT!$C$9,T1_PERT!$E$9)</f>
        <v>5.11173272184697</v>
      </c>
      <c r="K4999" s="23" t="n">
        <f aca="true">BETAINV(RAND(),T1_PERT!$F$10,T1_PERT!$G$10,T1_PERT!$C$10,T1_PERT!$E$10)</f>
        <v>1.54500126632007</v>
      </c>
      <c r="L4999" s="23" t="n">
        <f aca="false">F4999+G4999+I4999+K4999</f>
        <v>19.5810629616453</v>
      </c>
      <c r="M4999" s="23" t="n">
        <f aca="false">F4999+H4999+J4999+K4999</f>
        <v>15.0843139341768</v>
      </c>
      <c r="N4999" s="23" t="n">
        <f aca="false">MAX(L4999,M4999)</f>
        <v>19.5810629616453</v>
      </c>
    </row>
    <row r="5000" customFormat="false" ht="15" hidden="false" customHeight="false" outlineLevel="0" collapsed="false">
      <c r="A5000" s="5" t="n">
        <v>4981</v>
      </c>
      <c r="B5000" s="25" t="n">
        <f aca="true">NORMSINV(RAND())</f>
        <v>1.09224718320077</v>
      </c>
      <c r="C5000" s="25" t="n">
        <f aca="true">$C$4*B5000+SQRT(1-$C$4^2)*NORMSINV(RAND())</f>
        <v>0.0543395283364814</v>
      </c>
      <c r="D5000" s="25" t="n">
        <f aca="false">NORMSDIST(B5000)</f>
        <v>0.862637765704581</v>
      </c>
      <c r="E5000" s="25" t="n">
        <f aca="false">NORMSDIST(C5000)</f>
        <v>0.521667671499278</v>
      </c>
      <c r="F5000" s="23" t="n">
        <f aca="true">BETAINV(RAND(),T1_PERT!$F$5,T1_PERT!$G$5,T1_PERT!$C$5,T1_PERT!$E$5)</f>
        <v>4.89664475694184</v>
      </c>
      <c r="G5000" s="23" t="n">
        <f aca="false">BETAINV(D5000,T1_PERT!$F$6,T1_PERT!$G$6,T1_PERT!$C$6,T1_PERT!$E$6)</f>
        <v>6.63795661113621</v>
      </c>
      <c r="H5000" s="23" t="n">
        <f aca="true">BETAINV(RAND(),T1_PERT!$F$7,T1_PERT!$G$7,T1_PERT!$C$7,T1_PERT!$E$7)</f>
        <v>4.86892591746119</v>
      </c>
      <c r="I5000" s="23" t="n">
        <f aca="false">BETAINV(E5000,T1_PERT!$F$8,T1_PERT!$G$8,T1_PERT!$C$8,T1_PERT!$E$8)</f>
        <v>5.29826808300343</v>
      </c>
      <c r="J5000" s="23" t="n">
        <f aca="true">BETAINV(RAND(),T1_PERT!$F$9,T1_PERT!$G$9,T1_PERT!$C$9,T1_PERT!$E$9)</f>
        <v>3.98164640248727</v>
      </c>
      <c r="K5000" s="23" t="n">
        <f aca="true">BETAINV(RAND(),T1_PERT!$F$10,T1_PERT!$G$10,T1_PERT!$C$10,T1_PERT!$E$10)</f>
        <v>1.83886819424271</v>
      </c>
      <c r="L5000" s="23" t="n">
        <f aca="false">F5000+G5000+I5000+K5000</f>
        <v>18.6717376453242</v>
      </c>
      <c r="M5000" s="23" t="n">
        <f aca="false">F5000+H5000+J5000+K5000</f>
        <v>15.586085271133</v>
      </c>
      <c r="N5000" s="23" t="n">
        <f aca="false">MAX(L5000,M5000)</f>
        <v>18.6717376453242</v>
      </c>
    </row>
    <row r="5001" customFormat="false" ht="15" hidden="false" customHeight="false" outlineLevel="0" collapsed="false">
      <c r="A5001" s="5" t="n">
        <v>4982</v>
      </c>
      <c r="B5001" s="25" t="n">
        <f aca="true">NORMSINV(RAND())</f>
        <v>-1.70704448046992</v>
      </c>
      <c r="C5001" s="25" t="n">
        <f aca="true">$C$4*B5001+SQRT(1-$C$4^2)*NORMSINV(RAND())</f>
        <v>0.917160352600889</v>
      </c>
      <c r="D5001" s="25" t="n">
        <f aca="false">NORMSDIST(B5001)</f>
        <v>0.0439068925956182</v>
      </c>
      <c r="E5001" s="25" t="n">
        <f aca="false">NORMSDIST(C5001)</f>
        <v>0.820470690396964</v>
      </c>
      <c r="F5001" s="23" t="n">
        <f aca="true">BETAINV(RAND(),T1_PERT!$F$5,T1_PERT!$G$5,T1_PERT!$C$5,T1_PERT!$E$5)</f>
        <v>3.39078132267133</v>
      </c>
      <c r="G5001" s="23" t="n">
        <f aca="false">BETAINV(D5001,T1_PERT!$F$6,T1_PERT!$G$6,T1_PERT!$C$6,T1_PERT!$E$6)</f>
        <v>3.61797093204206</v>
      </c>
      <c r="H5001" s="23" t="n">
        <f aca="true">BETAINV(RAND(),T1_PERT!$F$7,T1_PERT!$G$7,T1_PERT!$C$7,T1_PERT!$E$7)</f>
        <v>4.74860380930704</v>
      </c>
      <c r="I5001" s="23" t="n">
        <f aca="false">BETAINV(E5001,T1_PERT!$F$8,T1_PERT!$G$8,T1_PERT!$C$8,T1_PERT!$E$8)</f>
        <v>6.02584003526086</v>
      </c>
      <c r="J5001" s="23" t="n">
        <f aca="true">BETAINV(RAND(),T1_PERT!$F$9,T1_PERT!$G$9,T1_PERT!$C$9,T1_PERT!$E$9)</f>
        <v>4.27072258455218</v>
      </c>
      <c r="K5001" s="23" t="n">
        <f aca="true">BETAINV(RAND(),T1_PERT!$F$10,T1_PERT!$G$10,T1_PERT!$C$10,T1_PERT!$E$10)</f>
        <v>1.95542480404339</v>
      </c>
      <c r="L5001" s="23" t="n">
        <f aca="false">F5001+G5001+I5001+K5001</f>
        <v>14.9900170940176</v>
      </c>
      <c r="M5001" s="23" t="n">
        <f aca="false">F5001+H5001+J5001+K5001</f>
        <v>14.3655325205739</v>
      </c>
      <c r="N5001" s="23" t="n">
        <f aca="false">MAX(L5001,M5001)</f>
        <v>14.9900170940176</v>
      </c>
    </row>
    <row r="5002" customFormat="false" ht="15" hidden="false" customHeight="false" outlineLevel="0" collapsed="false">
      <c r="A5002" s="5" t="n">
        <v>4983</v>
      </c>
      <c r="B5002" s="25" t="n">
        <f aca="true">NORMSINV(RAND())</f>
        <v>1.14056409962972</v>
      </c>
      <c r="C5002" s="25" t="n">
        <f aca="true">$C$4*B5002+SQRT(1-$C$4^2)*NORMSINV(RAND())</f>
        <v>0.374716357799467</v>
      </c>
      <c r="D5002" s="25" t="n">
        <f aca="false">NORMSDIST(B5002)</f>
        <v>0.872974318003691</v>
      </c>
      <c r="E5002" s="25" t="n">
        <f aca="false">NORMSDIST(C5002)</f>
        <v>0.646064287267431</v>
      </c>
      <c r="F5002" s="23" t="n">
        <f aca="true">BETAINV(RAND(),T1_PERT!$F$5,T1_PERT!$G$5,T1_PERT!$C$5,T1_PERT!$E$5)</f>
        <v>4.11273731840595</v>
      </c>
      <c r="G5002" s="23" t="n">
        <f aca="false">BETAINV(D5002,T1_PERT!$F$6,T1_PERT!$G$6,T1_PERT!$C$6,T1_PERT!$E$6)</f>
        <v>6.69708113144861</v>
      </c>
      <c r="H5002" s="23" t="n">
        <f aca="true">BETAINV(RAND(),T1_PERT!$F$7,T1_PERT!$G$7,T1_PERT!$C$7,T1_PERT!$E$7)</f>
        <v>6.30527677209143</v>
      </c>
      <c r="I5002" s="23" t="n">
        <f aca="false">BETAINV(E5002,T1_PERT!$F$8,T1_PERT!$G$8,T1_PERT!$C$8,T1_PERT!$E$8)</f>
        <v>5.56117031213937</v>
      </c>
      <c r="J5002" s="23" t="n">
        <f aca="true">BETAINV(RAND(),T1_PERT!$F$9,T1_PERT!$G$9,T1_PERT!$C$9,T1_PERT!$E$9)</f>
        <v>4.23074938708365</v>
      </c>
      <c r="K5002" s="23" t="n">
        <f aca="true">BETAINV(RAND(),T1_PERT!$F$10,T1_PERT!$G$10,T1_PERT!$C$10,T1_PERT!$E$10)</f>
        <v>1.54177918065202</v>
      </c>
      <c r="L5002" s="23" t="n">
        <f aca="false">F5002+G5002+I5002+K5002</f>
        <v>17.9127679426459</v>
      </c>
      <c r="M5002" s="23" t="n">
        <f aca="false">F5002+H5002+J5002+K5002</f>
        <v>16.1905426582331</v>
      </c>
      <c r="N5002" s="23" t="n">
        <f aca="false">MAX(L5002,M5002)</f>
        <v>17.9127679426459</v>
      </c>
    </row>
    <row r="5003" customFormat="false" ht="15" hidden="false" customHeight="false" outlineLevel="0" collapsed="false">
      <c r="A5003" s="5" t="n">
        <v>4984</v>
      </c>
      <c r="B5003" s="25" t="n">
        <f aca="true">NORMSINV(RAND())</f>
        <v>1.01641758419508</v>
      </c>
      <c r="C5003" s="25" t="n">
        <f aca="true">$C$4*B5003+SQRT(1-$C$4^2)*NORMSINV(RAND())</f>
        <v>1.49026896477863</v>
      </c>
      <c r="D5003" s="25" t="n">
        <f aca="false">NORMSDIST(B5003)</f>
        <v>0.845284712231013</v>
      </c>
      <c r="E5003" s="25" t="n">
        <f aca="false">NORMSDIST(C5003)</f>
        <v>0.931923235325463</v>
      </c>
      <c r="F5003" s="23" t="n">
        <f aca="true">BETAINV(RAND(),T1_PERT!$F$5,T1_PERT!$G$5,T1_PERT!$C$5,T1_PERT!$E$5)</f>
        <v>3.84945558683553</v>
      </c>
      <c r="G5003" s="23" t="n">
        <f aca="false">BETAINV(D5003,T1_PERT!$F$6,T1_PERT!$G$6,T1_PERT!$C$6,T1_PERT!$E$6)</f>
        <v>6.54427890483627</v>
      </c>
      <c r="H5003" s="23" t="n">
        <f aca="true">BETAINV(RAND(),T1_PERT!$F$7,T1_PERT!$G$7,T1_PERT!$C$7,T1_PERT!$E$7)</f>
        <v>5.89808639053008</v>
      </c>
      <c r="I5003" s="23" t="n">
        <f aca="false">BETAINV(E5003,T1_PERT!$F$8,T1_PERT!$G$8,T1_PERT!$C$8,T1_PERT!$E$8)</f>
        <v>6.50693856189805</v>
      </c>
      <c r="J5003" s="23" t="n">
        <f aca="true">BETAINV(RAND(),T1_PERT!$F$9,T1_PERT!$G$9,T1_PERT!$C$9,T1_PERT!$E$9)</f>
        <v>3.5595644234758</v>
      </c>
      <c r="K5003" s="23" t="n">
        <f aca="true">BETAINV(RAND(),T1_PERT!$F$10,T1_PERT!$G$10,T1_PERT!$C$10,T1_PERT!$E$10)</f>
        <v>1.91932322801132</v>
      </c>
      <c r="L5003" s="23" t="n">
        <f aca="false">F5003+G5003+I5003+K5003</f>
        <v>18.8199962815812</v>
      </c>
      <c r="M5003" s="23" t="n">
        <f aca="false">F5003+H5003+J5003+K5003</f>
        <v>15.2264296288527</v>
      </c>
      <c r="N5003" s="23" t="n">
        <f aca="false">MAX(L5003,M5003)</f>
        <v>18.8199962815812</v>
      </c>
    </row>
    <row r="5004" customFormat="false" ht="15" hidden="false" customHeight="false" outlineLevel="0" collapsed="false">
      <c r="A5004" s="5" t="n">
        <v>4985</v>
      </c>
      <c r="B5004" s="25" t="n">
        <f aca="true">NORMSINV(RAND())</f>
        <v>-1.48165871336902</v>
      </c>
      <c r="C5004" s="25" t="n">
        <f aca="true">$C$4*B5004+SQRT(1-$C$4^2)*NORMSINV(RAND())</f>
        <v>-0.737782414471336</v>
      </c>
      <c r="D5004" s="25" t="n">
        <f aca="false">NORMSDIST(B5004)</f>
        <v>0.0692155639620763</v>
      </c>
      <c r="E5004" s="25" t="n">
        <f aca="false">NORMSDIST(C5004)</f>
        <v>0.230323340630027</v>
      </c>
      <c r="F5004" s="23" t="n">
        <f aca="true">BETAINV(RAND(),T1_PERT!$F$5,T1_PERT!$G$5,T1_PERT!$C$5,T1_PERT!$E$5)</f>
        <v>4.03761354476809</v>
      </c>
      <c r="G5004" s="23" t="n">
        <f aca="false">BETAINV(D5004,T1_PERT!$F$6,T1_PERT!$G$6,T1_PERT!$C$6,T1_PERT!$E$6)</f>
        <v>3.76725504369088</v>
      </c>
      <c r="H5004" s="23" t="n">
        <f aca="true">BETAINV(RAND(),T1_PERT!$F$7,T1_PERT!$G$7,T1_PERT!$C$7,T1_PERT!$E$7)</f>
        <v>4.54722261758359</v>
      </c>
      <c r="I5004" s="23" t="n">
        <f aca="false">BETAINV(E5004,T1_PERT!$F$8,T1_PERT!$G$8,T1_PERT!$C$8,T1_PERT!$E$8)</f>
        <v>4.73600722972721</v>
      </c>
      <c r="J5004" s="23" t="n">
        <f aca="true">BETAINV(RAND(),T1_PERT!$F$9,T1_PERT!$G$9,T1_PERT!$C$9,T1_PERT!$E$9)</f>
        <v>4.20906208036345</v>
      </c>
      <c r="K5004" s="23" t="n">
        <f aca="true">BETAINV(RAND(),T1_PERT!$F$10,T1_PERT!$G$10,T1_PERT!$C$10,T1_PERT!$E$10)</f>
        <v>2.34610894281846</v>
      </c>
      <c r="L5004" s="23" t="n">
        <f aca="false">F5004+G5004+I5004+K5004</f>
        <v>14.8869847610046</v>
      </c>
      <c r="M5004" s="23" t="n">
        <f aca="false">F5004+H5004+J5004+K5004</f>
        <v>15.1400071855336</v>
      </c>
      <c r="N5004" s="23" t="n">
        <f aca="false">MAX(L5004,M5004)</f>
        <v>15.1400071855336</v>
      </c>
    </row>
    <row r="5005" customFormat="false" ht="15" hidden="false" customHeight="false" outlineLevel="0" collapsed="false">
      <c r="A5005" s="5" t="n">
        <v>4986</v>
      </c>
      <c r="B5005" s="25" t="n">
        <f aca="true">NORMSINV(RAND())</f>
        <v>0.498892347211185</v>
      </c>
      <c r="C5005" s="25" t="n">
        <f aca="true">$C$4*B5005+SQRT(1-$C$4^2)*NORMSINV(RAND())</f>
        <v>0.506244194155445</v>
      </c>
      <c r="D5005" s="25" t="n">
        <f aca="false">NORMSDIST(B5005)</f>
        <v>0.691072387206043</v>
      </c>
      <c r="E5005" s="25" t="n">
        <f aca="false">NORMSDIST(C5005)</f>
        <v>0.69365738309286</v>
      </c>
      <c r="F5005" s="23" t="n">
        <f aca="true">BETAINV(RAND(),T1_PERT!$F$5,T1_PERT!$G$5,T1_PERT!$C$5,T1_PERT!$E$5)</f>
        <v>4.94059681059134</v>
      </c>
      <c r="G5005" s="23" t="n">
        <f aca="false">BETAINV(D5005,T1_PERT!$F$6,T1_PERT!$G$6,T1_PERT!$C$6,T1_PERT!$E$6)</f>
        <v>5.88672543940966</v>
      </c>
      <c r="H5005" s="23" t="n">
        <f aca="true">BETAINV(RAND(),T1_PERT!$F$7,T1_PERT!$G$7,T1_PERT!$C$7,T1_PERT!$E$7)</f>
        <v>4.23284446190448</v>
      </c>
      <c r="I5005" s="23" t="n">
        <f aca="false">BETAINV(E5005,T1_PERT!$F$8,T1_PERT!$G$8,T1_PERT!$C$8,T1_PERT!$E$8)</f>
        <v>5.67254982094539</v>
      </c>
      <c r="J5005" s="23" t="n">
        <f aca="true">BETAINV(RAND(),T1_PERT!$F$9,T1_PERT!$G$9,T1_PERT!$C$9,T1_PERT!$E$9)</f>
        <v>4.02074391359372</v>
      </c>
      <c r="K5005" s="23" t="n">
        <f aca="true">BETAINV(RAND(),T1_PERT!$F$10,T1_PERT!$G$10,T1_PERT!$C$10,T1_PERT!$E$10)</f>
        <v>2.20925164402632</v>
      </c>
      <c r="L5005" s="23" t="n">
        <f aca="false">F5005+G5005+I5005+K5005</f>
        <v>18.7091237149727</v>
      </c>
      <c r="M5005" s="23" t="n">
        <f aca="false">F5005+H5005+J5005+K5005</f>
        <v>15.4034368301159</v>
      </c>
      <c r="N5005" s="23" t="n">
        <f aca="false">MAX(L5005,M5005)</f>
        <v>18.7091237149727</v>
      </c>
    </row>
    <row r="5006" customFormat="false" ht="15" hidden="false" customHeight="false" outlineLevel="0" collapsed="false">
      <c r="A5006" s="5" t="n">
        <v>4987</v>
      </c>
      <c r="B5006" s="25" t="n">
        <f aca="true">NORMSINV(RAND())</f>
        <v>0.470543651214123</v>
      </c>
      <c r="C5006" s="25" t="n">
        <f aca="true">$C$4*B5006+SQRT(1-$C$4^2)*NORMSINV(RAND())</f>
        <v>-0.578697315418304</v>
      </c>
      <c r="D5006" s="25" t="n">
        <f aca="false">NORMSDIST(B5006)</f>
        <v>0.681016672380392</v>
      </c>
      <c r="E5006" s="25" t="n">
        <f aca="false">NORMSDIST(C5006)</f>
        <v>0.281396713865243</v>
      </c>
      <c r="F5006" s="23" t="n">
        <f aca="true">BETAINV(RAND(),T1_PERT!$F$5,T1_PERT!$G$5,T1_PERT!$C$5,T1_PERT!$E$5)</f>
        <v>3.56908272098587</v>
      </c>
      <c r="G5006" s="23" t="n">
        <f aca="false">BETAINV(D5006,T1_PERT!$F$6,T1_PERT!$G$6,T1_PERT!$C$6,T1_PERT!$E$6)</f>
        <v>5.85033811385728</v>
      </c>
      <c r="H5006" s="23" t="n">
        <f aca="true">BETAINV(RAND(),T1_PERT!$F$7,T1_PERT!$G$7,T1_PERT!$C$7,T1_PERT!$E$7)</f>
        <v>4.89888372413416</v>
      </c>
      <c r="I5006" s="23" t="n">
        <f aca="false">BETAINV(E5006,T1_PERT!$F$8,T1_PERT!$G$8,T1_PERT!$C$8,T1_PERT!$E$8)</f>
        <v>4.83628607779876</v>
      </c>
      <c r="J5006" s="23" t="n">
        <f aca="true">BETAINV(RAND(),T1_PERT!$F$9,T1_PERT!$G$9,T1_PERT!$C$9,T1_PERT!$E$9)</f>
        <v>4.81372657551355</v>
      </c>
      <c r="K5006" s="23" t="n">
        <f aca="true">BETAINV(RAND(),T1_PERT!$F$10,T1_PERT!$G$10,T1_PERT!$C$10,T1_PERT!$E$10)</f>
        <v>1.78199795332584</v>
      </c>
      <c r="L5006" s="23" t="n">
        <f aca="false">F5006+G5006+I5006+K5006</f>
        <v>16.0377048659677</v>
      </c>
      <c r="M5006" s="23" t="n">
        <f aca="false">F5006+H5006+J5006+K5006</f>
        <v>15.0636909739594</v>
      </c>
      <c r="N5006" s="23" t="n">
        <f aca="false">MAX(L5006,M5006)</f>
        <v>16.0377048659677</v>
      </c>
    </row>
    <row r="5007" customFormat="false" ht="15" hidden="false" customHeight="false" outlineLevel="0" collapsed="false">
      <c r="A5007" s="5" t="n">
        <v>4988</v>
      </c>
      <c r="B5007" s="25" t="n">
        <f aca="true">NORMSINV(RAND())</f>
        <v>0.953176861741441</v>
      </c>
      <c r="C5007" s="25" t="n">
        <f aca="true">$C$4*B5007+SQRT(1-$C$4^2)*NORMSINV(RAND())</f>
        <v>1.04009140213396</v>
      </c>
      <c r="D5007" s="25" t="n">
        <f aca="false">NORMSDIST(B5007)</f>
        <v>0.829749766120594</v>
      </c>
      <c r="E5007" s="25" t="n">
        <f aca="false">NORMSDIST(C5007)</f>
        <v>0.850851281101808</v>
      </c>
      <c r="F5007" s="23" t="n">
        <f aca="true">BETAINV(RAND(),T1_PERT!$F$5,T1_PERT!$G$5,T1_PERT!$C$5,T1_PERT!$E$5)</f>
        <v>4.19322868065519</v>
      </c>
      <c r="G5007" s="23" t="n">
        <f aca="false">BETAINV(D5007,T1_PERT!$F$6,T1_PERT!$G$6,T1_PERT!$C$6,T1_PERT!$E$6)</f>
        <v>6.46541053069037</v>
      </c>
      <c r="H5007" s="23" t="n">
        <f aca="true">BETAINV(RAND(),T1_PERT!$F$7,T1_PERT!$G$7,T1_PERT!$C$7,T1_PERT!$E$7)</f>
        <v>6.26199061011924</v>
      </c>
      <c r="I5007" s="23" t="n">
        <f aca="false">BETAINV(E5007,T1_PERT!$F$8,T1_PERT!$G$8,T1_PERT!$C$8,T1_PERT!$E$8)</f>
        <v>6.13132974679487</v>
      </c>
      <c r="J5007" s="23" t="n">
        <f aca="true">BETAINV(RAND(),T1_PERT!$F$9,T1_PERT!$G$9,T1_PERT!$C$9,T1_PERT!$E$9)</f>
        <v>3.32627579873662</v>
      </c>
      <c r="K5007" s="23" t="n">
        <f aca="true">BETAINV(RAND(),T1_PERT!$F$10,T1_PERT!$G$10,T1_PERT!$C$10,T1_PERT!$E$10)</f>
        <v>2.123582970969</v>
      </c>
      <c r="L5007" s="23" t="n">
        <f aca="false">F5007+G5007+I5007+K5007</f>
        <v>18.9135519291094</v>
      </c>
      <c r="M5007" s="23" t="n">
        <f aca="false">F5007+H5007+J5007+K5007</f>
        <v>15.9050780604801</v>
      </c>
      <c r="N5007" s="23" t="n">
        <f aca="false">MAX(L5007,M5007)</f>
        <v>18.9135519291094</v>
      </c>
    </row>
    <row r="5008" customFormat="false" ht="15" hidden="false" customHeight="false" outlineLevel="0" collapsed="false">
      <c r="A5008" s="5" t="n">
        <v>4989</v>
      </c>
      <c r="B5008" s="25" t="n">
        <f aca="true">NORMSINV(RAND())</f>
        <v>-1.39055433511618</v>
      </c>
      <c r="C5008" s="25" t="n">
        <f aca="true">$C$4*B5008+SQRT(1-$C$4^2)*NORMSINV(RAND())</f>
        <v>-1.48235151138701</v>
      </c>
      <c r="D5008" s="25" t="n">
        <f aca="false">NORMSDIST(B5008)</f>
        <v>0.0821803059549617</v>
      </c>
      <c r="E5008" s="25" t="n">
        <f aca="false">NORMSDIST(C5008)</f>
        <v>0.0691233943572518</v>
      </c>
      <c r="F5008" s="23" t="n">
        <f aca="true">BETAINV(RAND(),T1_PERT!$F$5,T1_PERT!$G$5,T1_PERT!$C$5,T1_PERT!$E$5)</f>
        <v>2.84244623984766</v>
      </c>
      <c r="G5008" s="23" t="n">
        <f aca="false">BETAINV(D5008,T1_PERT!$F$6,T1_PERT!$G$6,T1_PERT!$C$6,T1_PERT!$E$6)</f>
        <v>3.83380911087727</v>
      </c>
      <c r="H5008" s="23" t="n">
        <f aca="true">BETAINV(RAND(),T1_PERT!$F$7,T1_PERT!$G$7,T1_PERT!$C$7,T1_PERT!$E$7)</f>
        <v>3.3247370182853</v>
      </c>
      <c r="I5008" s="23" t="n">
        <f aca="false">BETAINV(E5008,T1_PERT!$F$8,T1_PERT!$G$8,T1_PERT!$C$8,T1_PERT!$E$8)</f>
        <v>4.3651141146043</v>
      </c>
      <c r="J5008" s="23" t="n">
        <f aca="true">BETAINV(RAND(),T1_PERT!$F$9,T1_PERT!$G$9,T1_PERT!$C$9,T1_PERT!$E$9)</f>
        <v>3.61349240559541</v>
      </c>
      <c r="K5008" s="23" t="n">
        <f aca="true">BETAINV(RAND(),T1_PERT!$F$10,T1_PERT!$G$10,T1_PERT!$C$10,T1_PERT!$E$10)</f>
        <v>2.57841902346285</v>
      </c>
      <c r="L5008" s="23" t="n">
        <f aca="false">F5008+G5008+I5008+K5008</f>
        <v>13.6197884887921</v>
      </c>
      <c r="M5008" s="23" t="n">
        <f aca="false">F5008+H5008+J5008+K5008</f>
        <v>12.3590946871912</v>
      </c>
      <c r="N5008" s="23" t="n">
        <f aca="false">MAX(L5008,M5008)</f>
        <v>13.6197884887921</v>
      </c>
    </row>
    <row r="5009" customFormat="false" ht="15" hidden="false" customHeight="false" outlineLevel="0" collapsed="false">
      <c r="A5009" s="5" t="n">
        <v>4990</v>
      </c>
      <c r="B5009" s="25" t="n">
        <f aca="true">NORMSINV(RAND())</f>
        <v>-0.065453258850637</v>
      </c>
      <c r="C5009" s="25" t="n">
        <f aca="true">$C$4*B5009+SQRT(1-$C$4^2)*NORMSINV(RAND())</f>
        <v>-0.947577404296687</v>
      </c>
      <c r="D5009" s="25" t="n">
        <f aca="false">NORMSDIST(B5009)</f>
        <v>0.473906560260635</v>
      </c>
      <c r="E5009" s="25" t="n">
        <f aca="false">NORMSDIST(C5009)</f>
        <v>0.171672316883505</v>
      </c>
      <c r="F5009" s="23" t="n">
        <f aca="true">BETAINV(RAND(),T1_PERT!$F$5,T1_PERT!$G$5,T1_PERT!$C$5,T1_PERT!$E$5)</f>
        <v>4.78066773279227</v>
      </c>
      <c r="G5009" s="23" t="n">
        <f aca="false">BETAINV(D5009,T1_PERT!$F$6,T1_PERT!$G$6,T1_PERT!$C$6,T1_PERT!$E$6)</f>
        <v>5.17446696775742</v>
      </c>
      <c r="H5009" s="23" t="n">
        <f aca="true">BETAINV(RAND(),T1_PERT!$F$7,T1_PERT!$G$7,T1_PERT!$C$7,T1_PERT!$E$7)</f>
        <v>6.585484540346</v>
      </c>
      <c r="I5009" s="23" t="n">
        <f aca="false">BETAINV(E5009,T1_PERT!$F$8,T1_PERT!$G$8,T1_PERT!$C$8,T1_PERT!$E$8)</f>
        <v>4.61485702915903</v>
      </c>
      <c r="J5009" s="23" t="n">
        <f aca="true">BETAINV(RAND(),T1_PERT!$F$9,T1_PERT!$G$9,T1_PERT!$C$9,T1_PERT!$E$9)</f>
        <v>5.45642900883733</v>
      </c>
      <c r="K5009" s="23" t="n">
        <f aca="true">BETAINV(RAND(),T1_PERT!$F$10,T1_PERT!$G$10,T1_PERT!$C$10,T1_PERT!$E$10)</f>
        <v>2.3163656348838</v>
      </c>
      <c r="L5009" s="23" t="n">
        <f aca="false">F5009+G5009+I5009+K5009</f>
        <v>16.8863573645925</v>
      </c>
      <c r="M5009" s="23" t="n">
        <f aca="false">F5009+H5009+J5009+K5009</f>
        <v>19.1389469168594</v>
      </c>
      <c r="N5009" s="23" t="n">
        <f aca="false">MAX(L5009,M5009)</f>
        <v>19.1389469168594</v>
      </c>
    </row>
    <row r="5010" customFormat="false" ht="15" hidden="false" customHeight="false" outlineLevel="0" collapsed="false">
      <c r="A5010" s="5" t="n">
        <v>4991</v>
      </c>
      <c r="B5010" s="25" t="n">
        <f aca="true">NORMSINV(RAND())</f>
        <v>-1.16363222237186</v>
      </c>
      <c r="C5010" s="25" t="n">
        <f aca="true">$C$4*B5010+SQRT(1-$C$4^2)*NORMSINV(RAND())</f>
        <v>-1.91227340363648</v>
      </c>
      <c r="D5010" s="25" t="n">
        <f aca="false">NORMSDIST(B5010)</f>
        <v>0.122286543656493</v>
      </c>
      <c r="E5010" s="25" t="n">
        <f aca="false">NORMSDIST(C5010)</f>
        <v>0.0279205676643024</v>
      </c>
      <c r="F5010" s="23" t="n">
        <f aca="true">BETAINV(RAND(),T1_PERT!$F$5,T1_PERT!$G$5,T1_PERT!$C$5,T1_PERT!$E$5)</f>
        <v>3.86752919619642</v>
      </c>
      <c r="G5010" s="23" t="n">
        <f aca="false">BETAINV(D5010,T1_PERT!$F$6,T1_PERT!$G$6,T1_PERT!$C$6,T1_PERT!$E$6)</f>
        <v>4.01520114051964</v>
      </c>
      <c r="H5010" s="23" t="n">
        <f aca="true">BETAINV(RAND(),T1_PERT!$F$7,T1_PERT!$G$7,T1_PERT!$C$7,T1_PERT!$E$7)</f>
        <v>7.43563344933913</v>
      </c>
      <c r="I5010" s="23" t="n">
        <f aca="false">BETAINV(E5010,T1_PERT!$F$8,T1_PERT!$G$8,T1_PERT!$C$8,T1_PERT!$E$8)</f>
        <v>4.223692340125</v>
      </c>
      <c r="J5010" s="23" t="n">
        <f aca="true">BETAINV(RAND(),T1_PERT!$F$9,T1_PERT!$G$9,T1_PERT!$C$9,T1_PERT!$E$9)</f>
        <v>3.51318873739484</v>
      </c>
      <c r="K5010" s="23" t="n">
        <f aca="true">BETAINV(RAND(),T1_PERT!$F$10,T1_PERT!$G$10,T1_PERT!$C$10,T1_PERT!$E$10)</f>
        <v>1.93956908794343</v>
      </c>
      <c r="L5010" s="23" t="n">
        <f aca="false">F5010+G5010+I5010+K5010</f>
        <v>14.0459917647845</v>
      </c>
      <c r="M5010" s="23" t="n">
        <f aca="false">F5010+H5010+J5010+K5010</f>
        <v>16.7559204708738</v>
      </c>
      <c r="N5010" s="23" t="n">
        <f aca="false">MAX(L5010,M5010)</f>
        <v>16.7559204708738</v>
      </c>
    </row>
    <row r="5011" customFormat="false" ht="15" hidden="false" customHeight="false" outlineLevel="0" collapsed="false">
      <c r="A5011" s="5" t="n">
        <v>4992</v>
      </c>
      <c r="B5011" s="25" t="n">
        <f aca="true">NORMSINV(RAND())</f>
        <v>0.379634016209403</v>
      </c>
      <c r="C5011" s="25" t="n">
        <f aca="true">$C$4*B5011+SQRT(1-$C$4^2)*NORMSINV(RAND())</f>
        <v>-0.219756932361856</v>
      </c>
      <c r="D5011" s="25" t="n">
        <f aca="false">NORMSDIST(B5011)</f>
        <v>0.647891446677457</v>
      </c>
      <c r="E5011" s="25" t="n">
        <f aca="false">NORMSDIST(C5011)</f>
        <v>0.41303023133358</v>
      </c>
      <c r="F5011" s="23" t="n">
        <f aca="true">BETAINV(RAND(),T1_PERT!$F$5,T1_PERT!$G$5,T1_PERT!$C$5,T1_PERT!$E$5)</f>
        <v>4.05827242013512</v>
      </c>
      <c r="G5011" s="23" t="n">
        <f aca="false">BETAINV(D5011,T1_PERT!$F$6,T1_PERT!$G$6,T1_PERT!$C$6,T1_PERT!$E$6)</f>
        <v>5.73379941723945</v>
      </c>
      <c r="H5011" s="23" t="n">
        <f aca="true">BETAINV(RAND(),T1_PERT!$F$7,T1_PERT!$G$7,T1_PERT!$C$7,T1_PERT!$E$7)</f>
        <v>6.92361422441392</v>
      </c>
      <c r="I5011" s="23" t="n">
        <f aca="false">BETAINV(E5011,T1_PERT!$F$8,T1_PERT!$G$8,T1_PERT!$C$8,T1_PERT!$E$8)</f>
        <v>5.08707388775065</v>
      </c>
      <c r="J5011" s="23" t="n">
        <f aca="true">BETAINV(RAND(),T1_PERT!$F$9,T1_PERT!$G$9,T1_PERT!$C$9,T1_PERT!$E$9)</f>
        <v>3.16161279475238</v>
      </c>
      <c r="K5011" s="23" t="n">
        <f aca="true">BETAINV(RAND(),T1_PERT!$F$10,T1_PERT!$G$10,T1_PERT!$C$10,T1_PERT!$E$10)</f>
        <v>2.29342189207324</v>
      </c>
      <c r="L5011" s="23" t="n">
        <f aca="false">F5011+G5011+I5011+K5011</f>
        <v>17.1725676171985</v>
      </c>
      <c r="M5011" s="23" t="n">
        <f aca="false">F5011+H5011+J5011+K5011</f>
        <v>16.4369213313747</v>
      </c>
      <c r="N5011" s="23" t="n">
        <f aca="false">MAX(L5011,M5011)</f>
        <v>17.1725676171985</v>
      </c>
    </row>
    <row r="5012" customFormat="false" ht="15" hidden="false" customHeight="false" outlineLevel="0" collapsed="false">
      <c r="A5012" s="5" t="n">
        <v>4993</v>
      </c>
      <c r="B5012" s="25" t="n">
        <f aca="true">NORMSINV(RAND())</f>
        <v>-1.36281562098858</v>
      </c>
      <c r="C5012" s="25" t="n">
        <f aca="true">$C$4*B5012+SQRT(1-$C$4^2)*NORMSINV(RAND())</f>
        <v>-0.472183043053524</v>
      </c>
      <c r="D5012" s="25" t="n">
        <f aca="false">NORMSDIST(B5012)</f>
        <v>0.0864703133718681</v>
      </c>
      <c r="E5012" s="25" t="n">
        <f aca="false">NORMSDIST(C5012)</f>
        <v>0.318398071068738</v>
      </c>
      <c r="F5012" s="23" t="n">
        <f aca="true">BETAINV(RAND(),T1_PERT!$F$5,T1_PERT!$G$5,T1_PERT!$C$5,T1_PERT!$E$5)</f>
        <v>3.40237511465206</v>
      </c>
      <c r="G5012" s="23" t="n">
        <f aca="false">BETAINV(D5012,T1_PERT!$F$6,T1_PERT!$G$6,T1_PERT!$C$6,T1_PERT!$E$6)</f>
        <v>3.85478759221185</v>
      </c>
      <c r="H5012" s="23" t="n">
        <f aca="true">BETAINV(RAND(),T1_PERT!$F$7,T1_PERT!$G$7,T1_PERT!$C$7,T1_PERT!$E$7)</f>
        <v>5.32338354174244</v>
      </c>
      <c r="I5012" s="23" t="n">
        <f aca="false">BETAINV(E5012,T1_PERT!$F$8,T1_PERT!$G$8,T1_PERT!$C$8,T1_PERT!$E$8)</f>
        <v>4.9072982336245</v>
      </c>
      <c r="J5012" s="23" t="n">
        <f aca="true">BETAINV(RAND(),T1_PERT!$F$9,T1_PERT!$G$9,T1_PERT!$C$9,T1_PERT!$E$9)</f>
        <v>3.38371542607201</v>
      </c>
      <c r="K5012" s="23" t="n">
        <f aca="true">BETAINV(RAND(),T1_PERT!$F$10,T1_PERT!$G$10,T1_PERT!$C$10,T1_PERT!$E$10)</f>
        <v>2.2430480181061</v>
      </c>
      <c r="L5012" s="23" t="n">
        <f aca="false">F5012+G5012+I5012+K5012</f>
        <v>14.4075089585945</v>
      </c>
      <c r="M5012" s="23" t="n">
        <f aca="false">F5012+H5012+J5012+K5012</f>
        <v>14.3525221005726</v>
      </c>
      <c r="N5012" s="23" t="n">
        <f aca="false">MAX(L5012,M5012)</f>
        <v>14.4075089585945</v>
      </c>
    </row>
    <row r="5013" customFormat="false" ht="15" hidden="false" customHeight="false" outlineLevel="0" collapsed="false">
      <c r="A5013" s="5" t="n">
        <v>4994</v>
      </c>
      <c r="B5013" s="25" t="n">
        <f aca="true">NORMSINV(RAND())</f>
        <v>-1.98118056694943</v>
      </c>
      <c r="C5013" s="25" t="n">
        <f aca="true">$C$4*B5013+SQRT(1-$C$4^2)*NORMSINV(RAND())</f>
        <v>-2.73934934983209</v>
      </c>
      <c r="D5013" s="25" t="n">
        <f aca="false">NORMSDIST(B5013)</f>
        <v>0.0237855138576267</v>
      </c>
      <c r="E5013" s="25" t="n">
        <f aca="false">NORMSDIST(C5013)</f>
        <v>0.00307804603416324</v>
      </c>
      <c r="F5013" s="23" t="n">
        <f aca="true">BETAINV(RAND(),T1_PERT!$F$5,T1_PERT!$G$5,T1_PERT!$C$5,T1_PERT!$E$5)</f>
        <v>4.0811275921274</v>
      </c>
      <c r="G5013" s="23" t="n">
        <f aca="false">BETAINV(D5013,T1_PERT!$F$6,T1_PERT!$G$6,T1_PERT!$C$6,T1_PERT!$E$6)</f>
        <v>3.46508931043925</v>
      </c>
      <c r="H5013" s="23" t="n">
        <f aca="true">BETAINV(RAND(),T1_PERT!$F$7,T1_PERT!$G$7,T1_PERT!$C$7,T1_PERT!$E$7)</f>
        <v>6.19505998094748</v>
      </c>
      <c r="I5013" s="23" t="n">
        <f aca="false">BETAINV(E5013,T1_PERT!$F$8,T1_PERT!$G$8,T1_PERT!$C$8,T1_PERT!$E$8)</f>
        <v>4.07144792623185</v>
      </c>
      <c r="J5013" s="23" t="n">
        <f aca="true">BETAINV(RAND(),T1_PERT!$F$9,T1_PERT!$G$9,T1_PERT!$C$9,T1_PERT!$E$9)</f>
        <v>4.50634827455637</v>
      </c>
      <c r="K5013" s="23" t="n">
        <f aca="true">BETAINV(RAND(),T1_PERT!$F$10,T1_PERT!$G$10,T1_PERT!$C$10,T1_PERT!$E$10)</f>
        <v>2.04951006710651</v>
      </c>
      <c r="L5013" s="23" t="n">
        <f aca="false">F5013+G5013+I5013+K5013</f>
        <v>13.667174895905</v>
      </c>
      <c r="M5013" s="23" t="n">
        <f aca="false">F5013+H5013+J5013+K5013</f>
        <v>16.8320459147378</v>
      </c>
      <c r="N5013" s="23" t="n">
        <f aca="false">MAX(L5013,M5013)</f>
        <v>16.8320459147378</v>
      </c>
    </row>
    <row r="5014" customFormat="false" ht="15" hidden="false" customHeight="false" outlineLevel="0" collapsed="false">
      <c r="A5014" s="5" t="n">
        <v>4995</v>
      </c>
      <c r="B5014" s="25" t="n">
        <f aca="true">NORMSINV(RAND())</f>
        <v>0.658570592425786</v>
      </c>
      <c r="C5014" s="25" t="n">
        <f aca="true">$C$4*B5014+SQRT(1-$C$4^2)*NORMSINV(RAND())</f>
        <v>0.975613027024702</v>
      </c>
      <c r="D5014" s="25" t="n">
        <f aca="false">NORMSDIST(B5014)</f>
        <v>0.744914223920526</v>
      </c>
      <c r="E5014" s="25" t="n">
        <f aca="false">NORMSDIST(C5014)</f>
        <v>0.835371866762133</v>
      </c>
      <c r="F5014" s="23" t="n">
        <f aca="true">BETAINV(RAND(),T1_PERT!$F$5,T1_PERT!$G$5,T1_PERT!$C$5,T1_PERT!$E$5)</f>
        <v>4.61945011975702</v>
      </c>
      <c r="G5014" s="23" t="n">
        <f aca="false">BETAINV(D5014,T1_PERT!$F$6,T1_PERT!$G$6,T1_PERT!$C$6,T1_PERT!$E$6)</f>
        <v>6.09159718109193</v>
      </c>
      <c r="H5014" s="23" t="n">
        <f aca="true">BETAINV(RAND(),T1_PERT!$F$7,T1_PERT!$G$7,T1_PERT!$C$7,T1_PERT!$E$7)</f>
        <v>7.36619424923437</v>
      </c>
      <c r="I5014" s="23" t="n">
        <f aca="false">BETAINV(E5014,T1_PERT!$F$8,T1_PERT!$G$8,T1_PERT!$C$8,T1_PERT!$E$8)</f>
        <v>6.07608215877981</v>
      </c>
      <c r="J5014" s="23" t="n">
        <f aca="true">BETAINV(RAND(),T1_PERT!$F$9,T1_PERT!$G$9,T1_PERT!$C$9,T1_PERT!$E$9)</f>
        <v>5.41523181171243</v>
      </c>
      <c r="K5014" s="23" t="n">
        <f aca="true">BETAINV(RAND(),T1_PERT!$F$10,T1_PERT!$G$10,T1_PERT!$C$10,T1_PERT!$E$10)</f>
        <v>2.35579403256926</v>
      </c>
      <c r="L5014" s="23" t="n">
        <f aca="false">F5014+G5014+I5014+K5014</f>
        <v>19.142923492198</v>
      </c>
      <c r="M5014" s="23" t="n">
        <f aca="false">F5014+H5014+J5014+K5014</f>
        <v>19.7566702132731</v>
      </c>
      <c r="N5014" s="23" t="n">
        <f aca="false">MAX(L5014,M5014)</f>
        <v>19.7566702132731</v>
      </c>
    </row>
    <row r="5015" customFormat="false" ht="15" hidden="false" customHeight="false" outlineLevel="0" collapsed="false">
      <c r="A5015" s="5" t="n">
        <v>4996</v>
      </c>
      <c r="B5015" s="25" t="n">
        <f aca="true">NORMSINV(RAND())</f>
        <v>1.60839522399211</v>
      </c>
      <c r="C5015" s="25" t="n">
        <f aca="true">$C$4*B5015+SQRT(1-$C$4^2)*NORMSINV(RAND())</f>
        <v>1.49636076893115</v>
      </c>
      <c r="D5015" s="25" t="n">
        <f aca="false">NORMSDIST(B5015)</f>
        <v>0.946125676491663</v>
      </c>
      <c r="E5015" s="25" t="n">
        <f aca="false">NORMSDIST(C5015)</f>
        <v>0.932720166475035</v>
      </c>
      <c r="F5015" s="23" t="n">
        <f aca="true">BETAINV(RAND(),T1_PERT!$F$5,T1_PERT!$G$5,T1_PERT!$C$5,T1_PERT!$E$5)</f>
        <v>4.64607422028286</v>
      </c>
      <c r="G5015" s="23" t="n">
        <f aca="false">BETAINV(D5015,T1_PERT!$F$6,T1_PERT!$G$6,T1_PERT!$C$6,T1_PERT!$E$6)</f>
        <v>7.24007924867836</v>
      </c>
      <c r="H5015" s="23" t="n">
        <f aca="true">BETAINV(RAND(),T1_PERT!$F$7,T1_PERT!$G$7,T1_PERT!$C$7,T1_PERT!$E$7)</f>
        <v>6.40137754087651</v>
      </c>
      <c r="I5015" s="23" t="n">
        <f aca="false">BETAINV(E5015,T1_PERT!$F$8,T1_PERT!$G$8,T1_PERT!$C$8,T1_PERT!$E$8)</f>
        <v>6.51184800615129</v>
      </c>
      <c r="J5015" s="23" t="n">
        <f aca="true">BETAINV(RAND(),T1_PERT!$F$9,T1_PERT!$G$9,T1_PERT!$C$9,T1_PERT!$E$9)</f>
        <v>4.62059558398232</v>
      </c>
      <c r="K5015" s="23" t="n">
        <f aca="true">BETAINV(RAND(),T1_PERT!$F$10,T1_PERT!$G$10,T1_PERT!$C$10,T1_PERT!$E$10)</f>
        <v>1.57853450926168</v>
      </c>
      <c r="L5015" s="23" t="n">
        <f aca="false">F5015+G5015+I5015+K5015</f>
        <v>19.9765359843742</v>
      </c>
      <c r="M5015" s="23" t="n">
        <f aca="false">F5015+H5015+J5015+K5015</f>
        <v>17.2465818544034</v>
      </c>
      <c r="N5015" s="23" t="n">
        <f aca="false">MAX(L5015,M5015)</f>
        <v>19.9765359843742</v>
      </c>
    </row>
    <row r="5016" customFormat="false" ht="15" hidden="false" customHeight="false" outlineLevel="0" collapsed="false">
      <c r="A5016" s="5" t="n">
        <v>4997</v>
      </c>
      <c r="B5016" s="25" t="n">
        <f aca="true">NORMSINV(RAND())</f>
        <v>-2.47377130139381</v>
      </c>
      <c r="C5016" s="25" t="n">
        <f aca="true">$C$4*B5016+SQRT(1-$C$4^2)*NORMSINV(RAND())</f>
        <v>-0.458772545979546</v>
      </c>
      <c r="D5016" s="25" t="n">
        <f aca="false">NORMSDIST(B5016)</f>
        <v>0.00668476252218468</v>
      </c>
      <c r="E5016" s="25" t="n">
        <f aca="false">NORMSDIST(C5016)</f>
        <v>0.32319875585925</v>
      </c>
      <c r="F5016" s="23" t="n">
        <f aca="true">BETAINV(RAND(),T1_PERT!$F$5,T1_PERT!$G$5,T1_PERT!$C$5,T1_PERT!$E$5)</f>
        <v>3.38354356187488</v>
      </c>
      <c r="G5016" s="23" t="n">
        <f aca="false">BETAINV(D5016,T1_PERT!$F$6,T1_PERT!$G$6,T1_PERT!$C$6,T1_PERT!$E$6)</f>
        <v>3.26250593677272</v>
      </c>
      <c r="H5016" s="23" t="n">
        <f aca="true">BETAINV(RAND(),T1_PERT!$F$7,T1_PERT!$G$7,T1_PERT!$C$7,T1_PERT!$E$7)</f>
        <v>4.89500946762036</v>
      </c>
      <c r="I5016" s="23" t="n">
        <f aca="false">BETAINV(E5016,T1_PERT!$F$8,T1_PERT!$G$8,T1_PERT!$C$8,T1_PERT!$E$8)</f>
        <v>4.9164510663367</v>
      </c>
      <c r="J5016" s="23" t="n">
        <f aca="true">BETAINV(RAND(),T1_PERT!$F$9,T1_PERT!$G$9,T1_PERT!$C$9,T1_PERT!$E$9)</f>
        <v>3.75882225649811</v>
      </c>
      <c r="K5016" s="23" t="n">
        <f aca="true">BETAINV(RAND(),T1_PERT!$F$10,T1_PERT!$G$10,T1_PERT!$C$10,T1_PERT!$E$10)</f>
        <v>2.28026786523553</v>
      </c>
      <c r="L5016" s="23" t="n">
        <f aca="false">F5016+G5016+I5016+K5016</f>
        <v>13.8427684302198</v>
      </c>
      <c r="M5016" s="23" t="n">
        <f aca="false">F5016+H5016+J5016+K5016</f>
        <v>14.3176431512289</v>
      </c>
      <c r="N5016" s="23" t="n">
        <f aca="false">MAX(L5016,M5016)</f>
        <v>14.3176431512289</v>
      </c>
    </row>
    <row r="5017" customFormat="false" ht="15" hidden="false" customHeight="false" outlineLevel="0" collapsed="false">
      <c r="A5017" s="5" t="n">
        <v>4998</v>
      </c>
      <c r="B5017" s="25" t="n">
        <f aca="true">NORMSINV(RAND())</f>
        <v>-1.70484982892216</v>
      </c>
      <c r="C5017" s="25" t="n">
        <f aca="true">$C$4*B5017+SQRT(1-$C$4^2)*NORMSINV(RAND())</f>
        <v>-0.694725165234736</v>
      </c>
      <c r="D5017" s="25" t="n">
        <f aca="false">NORMSDIST(B5017)</f>
        <v>0.0441112177395003</v>
      </c>
      <c r="E5017" s="25" t="n">
        <f aca="false">NORMSDIST(C5017)</f>
        <v>0.243613777054067</v>
      </c>
      <c r="F5017" s="23" t="n">
        <f aca="true">BETAINV(RAND(),T1_PERT!$F$5,T1_PERT!$G$5,T1_PERT!$C$5,T1_PERT!$E$5)</f>
        <v>3.74898419188406</v>
      </c>
      <c r="G5017" s="23" t="n">
        <f aca="false">BETAINV(D5017,T1_PERT!$F$6,T1_PERT!$G$6,T1_PERT!$C$6,T1_PERT!$E$6)</f>
        <v>3.61932018382176</v>
      </c>
      <c r="H5017" s="23" t="n">
        <f aca="true">BETAINV(RAND(),T1_PERT!$F$7,T1_PERT!$G$7,T1_PERT!$C$7,T1_PERT!$E$7)</f>
        <v>6.33133661102409</v>
      </c>
      <c r="I5017" s="23" t="n">
        <f aca="false">BETAINV(E5017,T1_PERT!$F$8,T1_PERT!$G$8,T1_PERT!$C$8,T1_PERT!$E$8)</f>
        <v>4.76244712929927</v>
      </c>
      <c r="J5017" s="23" t="n">
        <f aca="true">BETAINV(RAND(),T1_PERT!$F$9,T1_PERT!$G$9,T1_PERT!$C$9,T1_PERT!$E$9)</f>
        <v>4.36465260359864</v>
      </c>
      <c r="K5017" s="23" t="n">
        <f aca="true">BETAINV(RAND(),T1_PERT!$F$10,T1_PERT!$G$10,T1_PERT!$C$10,T1_PERT!$E$10)</f>
        <v>1.17064518421608</v>
      </c>
      <c r="L5017" s="23" t="n">
        <f aca="false">F5017+G5017+I5017+K5017</f>
        <v>13.3013966892212</v>
      </c>
      <c r="M5017" s="23" t="n">
        <f aca="false">F5017+H5017+J5017+K5017</f>
        <v>15.6156185907229</v>
      </c>
      <c r="N5017" s="23" t="n">
        <f aca="false">MAX(L5017,M5017)</f>
        <v>15.6156185907229</v>
      </c>
    </row>
    <row r="5018" customFormat="false" ht="15" hidden="false" customHeight="false" outlineLevel="0" collapsed="false">
      <c r="A5018" s="5" t="n">
        <v>4999</v>
      </c>
      <c r="B5018" s="25" t="n">
        <f aca="true">NORMSINV(RAND())</f>
        <v>-1.21603576678934</v>
      </c>
      <c r="C5018" s="25" t="n">
        <f aca="true">$C$4*B5018+SQRT(1-$C$4^2)*NORMSINV(RAND())</f>
        <v>-1.04642001051158</v>
      </c>
      <c r="D5018" s="25" t="n">
        <f aca="false">NORMSDIST(B5018)</f>
        <v>0.111985648693489</v>
      </c>
      <c r="E5018" s="25" t="n">
        <f aca="false">NORMSDIST(C5018)</f>
        <v>0.147683578978357</v>
      </c>
      <c r="F5018" s="23" t="n">
        <f aca="true">BETAINV(RAND(),T1_PERT!$F$5,T1_PERT!$G$5,T1_PERT!$C$5,T1_PERT!$E$5)</f>
        <v>4.79168583403516</v>
      </c>
      <c r="G5018" s="23" t="n">
        <f aca="false">BETAINV(D5018,T1_PERT!$F$6,T1_PERT!$G$6,T1_PERT!$C$6,T1_PERT!$E$6)</f>
        <v>3.97134070292141</v>
      </c>
      <c r="H5018" s="23" t="n">
        <f aca="true">BETAINV(RAND(),T1_PERT!$F$7,T1_PERT!$G$7,T1_PERT!$C$7,T1_PERT!$E$7)</f>
        <v>5.71161317884293</v>
      </c>
      <c r="I5018" s="23" t="n">
        <f aca="false">BETAINV(E5018,T1_PERT!$F$8,T1_PERT!$G$8,T1_PERT!$C$8,T1_PERT!$E$8)</f>
        <v>4.56228024249379</v>
      </c>
      <c r="J5018" s="23" t="n">
        <f aca="true">BETAINV(RAND(),T1_PERT!$F$9,T1_PERT!$G$9,T1_PERT!$C$9,T1_PERT!$E$9)</f>
        <v>5.16505515624155</v>
      </c>
      <c r="K5018" s="23" t="n">
        <f aca="true">BETAINV(RAND(),T1_PERT!$F$10,T1_PERT!$G$10,T1_PERT!$C$10,T1_PERT!$E$10)</f>
        <v>1.93066230913476</v>
      </c>
      <c r="L5018" s="23" t="n">
        <f aca="false">F5018+G5018+I5018+K5018</f>
        <v>15.2559690885851</v>
      </c>
      <c r="M5018" s="23" t="n">
        <f aca="false">F5018+H5018+J5018+K5018</f>
        <v>17.5990164782544</v>
      </c>
      <c r="N5018" s="23" t="n">
        <f aca="false">MAX(L5018,M5018)</f>
        <v>17.5990164782544</v>
      </c>
    </row>
    <row r="5019" customFormat="false" ht="15" hidden="false" customHeight="false" outlineLevel="0" collapsed="false">
      <c r="A5019" s="5" t="n">
        <v>5000</v>
      </c>
      <c r="B5019" s="25" t="n">
        <f aca="true">NORMSINV(RAND())</f>
        <v>-0.054455721114736</v>
      </c>
      <c r="C5019" s="25" t="n">
        <f aca="true">$C$4*B5019+SQRT(1-$C$4^2)*NORMSINV(RAND())</f>
        <v>0.134120029697632</v>
      </c>
      <c r="D5019" s="25" t="n">
        <f aca="false">NORMSDIST(B5019)</f>
        <v>0.478286042821525</v>
      </c>
      <c r="E5019" s="25" t="n">
        <f aca="false">NORMSDIST(C5019)</f>
        <v>0.553346169335266</v>
      </c>
      <c r="F5019" s="23" t="n">
        <f aca="true">BETAINV(RAND(),T1_PERT!$F$5,T1_PERT!$G$5,T1_PERT!$C$5,T1_PERT!$E$5)</f>
        <v>3.0474837472926</v>
      </c>
      <c r="G5019" s="23" t="n">
        <f aca="false">BETAINV(D5019,T1_PERT!$F$6,T1_PERT!$G$6,T1_PERT!$C$6,T1_PERT!$E$6)</f>
        <v>5.18791822491728</v>
      </c>
      <c r="H5019" s="23" t="n">
        <f aca="true">BETAINV(RAND(),T1_PERT!$F$7,T1_PERT!$G$7,T1_PERT!$C$7,T1_PERT!$E$7)</f>
        <v>6.02089684625216</v>
      </c>
      <c r="I5019" s="23" t="n">
        <f aca="false">BETAINV(E5019,T1_PERT!$F$8,T1_PERT!$G$8,T1_PERT!$C$8,T1_PERT!$E$8)</f>
        <v>5.36235396192105</v>
      </c>
      <c r="J5019" s="23" t="n">
        <f aca="true">BETAINV(RAND(),T1_PERT!$F$9,T1_PERT!$G$9,T1_PERT!$C$9,T1_PERT!$E$9)</f>
        <v>3.46723374824609</v>
      </c>
      <c r="K5019" s="23" t="n">
        <f aca="true">BETAINV(RAND(),T1_PERT!$F$10,T1_PERT!$G$10,T1_PERT!$C$10,T1_PERT!$E$10)</f>
        <v>1.60117019938672</v>
      </c>
      <c r="L5019" s="23" t="n">
        <f aca="false">F5019+G5019+I5019+K5019</f>
        <v>15.1989261335176</v>
      </c>
      <c r="M5019" s="23" t="n">
        <f aca="false">F5019+H5019+J5019+K5019</f>
        <v>14.1367845411776</v>
      </c>
      <c r="N5019" s="23" t="n">
        <f aca="false">MAX(L5019,M5019)</f>
        <v>15.1989261335176</v>
      </c>
    </row>
  </sheetData>
  <conditionalFormatting sqref="G6:G8">
    <cfRule type="expression" priority="2" aboveAverage="0" equalAverage="0" bottom="0" percent="0" rank="0" text="" dxfId="0">
      <formula>G6="Pass"</formula>
    </cfRule>
    <cfRule type="expression" priority="3" aboveAverage="0" equalAverage="0" bottom="0" percent="0" rank="0" text="" dxfId="1">
      <formula>G6="Fail"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0"/>
    <col collapsed="false" customWidth="true" hidden="false" outlineLevel="0" max="4" min="3" style="0" width="14"/>
  </cols>
  <sheetData>
    <row r="1" customFormat="false" ht="17.35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4" customFormat="false" ht="30" hidden="false" customHeight="true" outlineLevel="0" collapsed="false">
      <c r="A4" s="10" t="s">
        <v>166</v>
      </c>
      <c r="B4" s="10" t="s">
        <v>167</v>
      </c>
      <c r="C4" s="10" t="s">
        <v>168</v>
      </c>
      <c r="D4" s="10" t="s">
        <v>169</v>
      </c>
    </row>
    <row r="5" customFormat="false" ht="15" hidden="false" customHeight="false" outlineLevel="0" collapsed="false">
      <c r="A5" s="11" t="s">
        <v>170</v>
      </c>
      <c r="B5" s="11" t="s">
        <v>171</v>
      </c>
      <c r="C5" s="26" t="n">
        <v>2500</v>
      </c>
      <c r="D5" s="11" t="s">
        <v>172</v>
      </c>
    </row>
    <row r="6" customFormat="false" ht="15" hidden="false" customHeight="false" outlineLevel="0" collapsed="false">
      <c r="A6" s="11" t="s">
        <v>173</v>
      </c>
      <c r="B6" s="11" t="s">
        <v>174</v>
      </c>
      <c r="C6" s="26" t="n">
        <v>150</v>
      </c>
      <c r="D6" s="11" t="s">
        <v>172</v>
      </c>
    </row>
    <row r="7" customFormat="false" ht="15" hidden="false" customHeight="false" outlineLevel="0" collapsed="false">
      <c r="A7" s="11" t="s">
        <v>175</v>
      </c>
      <c r="B7" s="11" t="s">
        <v>176</v>
      </c>
      <c r="C7" s="26" t="n">
        <v>95000</v>
      </c>
      <c r="D7" s="11" t="s">
        <v>177</v>
      </c>
    </row>
    <row r="8" customFormat="false" ht="15" hidden="false" customHeight="false" outlineLevel="0" collapsed="false">
      <c r="A8" s="11" t="s">
        <v>178</v>
      </c>
      <c r="B8" s="11" t="s">
        <v>179</v>
      </c>
      <c r="C8" s="26" t="n">
        <v>9000</v>
      </c>
      <c r="D8" s="11" t="s">
        <v>180</v>
      </c>
    </row>
    <row r="9" customFormat="false" ht="15" hidden="false" customHeight="false" outlineLevel="0" collapsed="false">
      <c r="A9" s="11" t="s">
        <v>181</v>
      </c>
      <c r="B9" s="11" t="s">
        <v>182</v>
      </c>
      <c r="C9" s="26" t="n">
        <v>0.3</v>
      </c>
      <c r="D9" s="11" t="s">
        <v>183</v>
      </c>
    </row>
    <row r="10" customFormat="false" ht="15" hidden="false" customHeight="false" outlineLevel="0" collapsed="false">
      <c r="A10" s="11" t="s">
        <v>184</v>
      </c>
      <c r="B10" s="11" t="s">
        <v>185</v>
      </c>
      <c r="C10" s="26" t="n">
        <v>12</v>
      </c>
      <c r="D10" s="11" t="s">
        <v>186</v>
      </c>
    </row>
    <row r="11" customFormat="false" ht="15" hidden="false" customHeight="false" outlineLevel="0" collapsed="false">
      <c r="A11" s="11" t="s">
        <v>187</v>
      </c>
      <c r="B11" s="11" t="s">
        <v>188</v>
      </c>
      <c r="C11" s="26" t="n">
        <v>0.02</v>
      </c>
      <c r="D11" s="11" t="s">
        <v>183</v>
      </c>
    </row>
    <row r="12" customFormat="false" ht="15" hidden="false" customHeight="false" outlineLevel="0" collapsed="false">
      <c r="A12" s="11" t="s">
        <v>189</v>
      </c>
      <c r="B12" s="11" t="s">
        <v>190</v>
      </c>
      <c r="C12" s="26" t="n">
        <v>0.6</v>
      </c>
      <c r="D12" s="11" t="s">
        <v>183</v>
      </c>
    </row>
    <row r="13" customFormat="false" ht="15" hidden="false" customHeight="false" outlineLevel="0" collapsed="false">
      <c r="A13" s="11" t="s">
        <v>191</v>
      </c>
      <c r="B13" s="11" t="s">
        <v>192</v>
      </c>
      <c r="C13" s="26" t="n">
        <v>0.105</v>
      </c>
      <c r="D13" s="11" t="s">
        <v>193</v>
      </c>
    </row>
    <row r="14" customFormat="false" ht="15" hidden="false" customHeight="false" outlineLevel="0" collapsed="false">
      <c r="A14" s="11" t="s">
        <v>194</v>
      </c>
      <c r="B14" s="11" t="s">
        <v>195</v>
      </c>
      <c r="C14" s="26" t="n">
        <v>0.12</v>
      </c>
      <c r="D14" s="11" t="s">
        <v>193</v>
      </c>
    </row>
    <row r="15" customFormat="false" ht="15" hidden="false" customHeight="false" outlineLevel="0" collapsed="false">
      <c r="A15" s="11" t="s">
        <v>196</v>
      </c>
      <c r="B15" s="11" t="s">
        <v>197</v>
      </c>
      <c r="C15" s="26" t="n">
        <v>0.16</v>
      </c>
      <c r="D15" s="11" t="s">
        <v>193</v>
      </c>
    </row>
    <row r="16" customFormat="false" ht="15" hidden="false" customHeight="false" outlineLevel="0" collapsed="false">
      <c r="A16" s="11" t="s">
        <v>198</v>
      </c>
      <c r="B16" s="11" t="s">
        <v>199</v>
      </c>
      <c r="C16" s="26" t="n">
        <v>12</v>
      </c>
      <c r="D16" s="11" t="s">
        <v>200</v>
      </c>
    </row>
    <row r="17" customFormat="false" ht="15" hidden="false" customHeight="false" outlineLevel="0" collapsed="false">
      <c r="A17" s="11" t="s">
        <v>201</v>
      </c>
      <c r="B17" s="11" t="s">
        <v>202</v>
      </c>
      <c r="C17" s="26" t="n">
        <v>0</v>
      </c>
      <c r="D17" s="11" t="s">
        <v>193</v>
      </c>
    </row>
    <row r="18" customFormat="false" ht="15" hidden="false" customHeight="false" outlineLevel="0" collapsed="false">
      <c r="A18" s="11" t="s">
        <v>203</v>
      </c>
      <c r="B18" s="11" t="s">
        <v>204</v>
      </c>
      <c r="C18" s="26" t="n">
        <v>0</v>
      </c>
      <c r="D18" s="11" t="s">
        <v>186</v>
      </c>
    </row>
    <row r="20" customFormat="false" ht="15" hidden="false" customHeight="false" outlineLevel="0" collapsed="false">
      <c r="A20" s="3" t="s">
        <v>205</v>
      </c>
    </row>
    <row r="21" customFormat="false" ht="15" hidden="false" customHeight="false" outlineLevel="0" collapsed="false">
      <c r="A21" s="11" t="s">
        <v>206</v>
      </c>
      <c r="B21" s="11" t="s">
        <v>207</v>
      </c>
      <c r="C21" s="26" t="n">
        <v>1</v>
      </c>
      <c r="D21" s="11" t="s">
        <v>208</v>
      </c>
    </row>
    <row r="22" customFormat="false" ht="15" hidden="false" customHeight="false" outlineLevel="0" collapsed="false">
      <c r="A22" s="11" t="s">
        <v>209</v>
      </c>
      <c r="B22" s="11" t="s">
        <v>210</v>
      </c>
      <c r="C22" s="26" t="s">
        <v>211</v>
      </c>
      <c r="D22" s="11" t="s">
        <v>212</v>
      </c>
    </row>
    <row r="23" customFormat="false" ht="15" hidden="false" customHeight="false" outlineLevel="0" collapsed="false">
      <c r="A23" s="11" t="s">
        <v>213</v>
      </c>
      <c r="B23" s="11" t="s">
        <v>214</v>
      </c>
      <c r="C23" s="26" t="n">
        <v>0</v>
      </c>
      <c r="D23" s="11" t="s">
        <v>215</v>
      </c>
    </row>
    <row r="25" customFormat="false" ht="15" hidden="false" customHeight="false" outlineLevel="0" collapsed="false">
      <c r="A25" s="3" t="s">
        <v>216</v>
      </c>
    </row>
    <row r="26" customFormat="false" ht="15" hidden="false" customHeight="false" outlineLevel="0" collapsed="false">
      <c r="A26" s="11" t="s">
        <v>217</v>
      </c>
      <c r="B26" s="11" t="s">
        <v>218</v>
      </c>
      <c r="C26" s="13" t="n">
        <f aca="false">(1+Fin_Inputs!$C$13)^(1/12)-1</f>
        <v>0.00835515568363521</v>
      </c>
    </row>
    <row r="27" customFormat="false" ht="15" hidden="false" customHeight="false" outlineLevel="0" collapsed="false">
      <c r="A27" s="11" t="s">
        <v>219</v>
      </c>
      <c r="B27" s="11" t="s">
        <v>220</v>
      </c>
      <c r="C27" s="13" t="n">
        <f aca="false">(1+Fin_Inputs!$C$14)^(1/12)-1</f>
        <v>0.00948879293458305</v>
      </c>
    </row>
    <row r="28" customFormat="false" ht="15" hidden="false" customHeight="false" outlineLevel="0" collapsed="false">
      <c r="A28" s="11" t="s">
        <v>221</v>
      </c>
      <c r="B28" s="11" t="s">
        <v>222</v>
      </c>
      <c r="C28" s="13" t="n">
        <f aca="false">(1+Fin_Inputs!$C$15)^(1/12)-1</f>
        <v>0.0124451379197135</v>
      </c>
    </row>
    <row r="29" customFormat="false" ht="15" hidden="false" customHeight="false" outlineLevel="0" collapsed="false">
      <c r="A29" s="11" t="s">
        <v>223</v>
      </c>
      <c r="B29" s="11" t="s">
        <v>224</v>
      </c>
      <c r="C29" s="27" t="n">
        <f aca="false">Fin_Inputs!$C$7*Fin_Inputs!$C$8/100000</f>
        <v>8550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3" min="11" style="0" width="11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26"/>
  </cols>
  <sheetData>
    <row r="1" customFormat="false" ht="17.35" hidden="false" customHeight="false" outlineLevel="0" collapsed="false">
      <c r="A1" s="1" t="s">
        <v>225</v>
      </c>
    </row>
    <row r="2" customFormat="false" ht="15" hidden="false" customHeight="false" outlineLevel="0" collapsed="false">
      <c r="A2" s="2" t="s">
        <v>226</v>
      </c>
    </row>
    <row r="5" customFormat="false" ht="30" hidden="false" customHeight="true" outlineLevel="0" collapsed="false">
      <c r="A5" s="10" t="s">
        <v>212</v>
      </c>
      <c r="B5" s="10" t="s">
        <v>227</v>
      </c>
      <c r="C5" s="10" t="s">
        <v>228</v>
      </c>
      <c r="D5" s="10" t="s">
        <v>229</v>
      </c>
      <c r="E5" s="10" t="s">
        <v>230</v>
      </c>
      <c r="F5" s="10" t="s">
        <v>231</v>
      </c>
      <c r="G5" s="10" t="s">
        <v>232</v>
      </c>
      <c r="H5" s="10" t="s">
        <v>233</v>
      </c>
      <c r="I5" s="10" t="s">
        <v>126</v>
      </c>
      <c r="J5" s="10" t="s">
        <v>127</v>
      </c>
      <c r="K5" s="10" t="s">
        <v>234</v>
      </c>
      <c r="L5" s="10" t="s">
        <v>235</v>
      </c>
      <c r="M5" s="10" t="s">
        <v>236</v>
      </c>
      <c r="N5" s="10" t="s">
        <v>237</v>
      </c>
      <c r="O5" s="10" t="s">
        <v>238</v>
      </c>
      <c r="P5" s="10" t="s">
        <v>239</v>
      </c>
    </row>
    <row r="6" customFormat="false" ht="15" hidden="false" customHeight="false" outlineLevel="0" collapsed="false">
      <c r="A6" s="26" t="s">
        <v>240</v>
      </c>
      <c r="B6" s="26" t="s">
        <v>241</v>
      </c>
      <c r="C6" s="26"/>
      <c r="D6" s="26" t="n">
        <v>20</v>
      </c>
      <c r="E6" s="26" t="n">
        <v>40</v>
      </c>
      <c r="F6" s="26" t="n">
        <v>0.05</v>
      </c>
      <c r="G6" s="11" t="n">
        <f aca="false">IF(A6="","",D6+IF(A6=Fin_Inputs!$C$22,Fin_Inputs!$C$23,0))</f>
        <v>20</v>
      </c>
      <c r="H6" s="27" t="n">
        <f aca="false">IF(A6="","",(E6+F6*G6)*Fin_Inputs!$C$21)</f>
        <v>41</v>
      </c>
      <c r="I6" s="11" t="n">
        <f aca="false">IF(A6="","",0)</f>
        <v>0</v>
      </c>
      <c r="J6" s="11" t="n">
        <f aca="false">IF(A6="","",I6+G6)</f>
        <v>20</v>
      </c>
      <c r="K6" s="11" t="n">
        <f aca="false">IF(A6="","",D6)</f>
        <v>20</v>
      </c>
      <c r="L6" s="11" t="n">
        <f aca="false">IF(A6="","",0)</f>
        <v>0</v>
      </c>
      <c r="M6" s="11" t="n">
        <f aca="false">IF(A6="","",L6+K6)</f>
        <v>20</v>
      </c>
      <c r="N6" s="11" t="n">
        <f aca="false">IF(OR(A6="",TRIM(C6)=""),0,LEN(SUBSTITUTE(C6," ",""))-LEN(SUBSTITUTE(SUBSTITUTE(SUBSTITUTE(C6," ",""),",",";"),";",""))+1)</f>
        <v>0</v>
      </c>
      <c r="O6" s="11" t="n">
        <v>0</v>
      </c>
      <c r="P6" s="11" t="str">
        <f aca="false">IF(A6="","",IF(N6=O6,"OK","Predecessor missing or below this row"))</f>
        <v>OK</v>
      </c>
    </row>
    <row r="7" customFormat="false" ht="15" hidden="false" customHeight="false" outlineLevel="0" collapsed="false">
      <c r="A7" s="26" t="s">
        <v>242</v>
      </c>
      <c r="B7" s="26" t="s">
        <v>243</v>
      </c>
      <c r="C7" s="26" t="s">
        <v>240</v>
      </c>
      <c r="D7" s="26" t="n">
        <v>10</v>
      </c>
      <c r="E7" s="26" t="n">
        <v>10</v>
      </c>
      <c r="F7" s="26" t="n">
        <v>0.02</v>
      </c>
      <c r="G7" s="11" t="n">
        <f aca="false">IF(A7="","",D7+IF(A7=Fin_Inputs!$C$22,Fin_Inputs!$C$23,0))</f>
        <v>10</v>
      </c>
      <c r="H7" s="27" t="n">
        <f aca="false">IF(A7="","",(E7+F7*G7)*Fin_Inputs!$C$21)</f>
        <v>10.2</v>
      </c>
      <c r="I7" s="11" t="n">
        <f aca="false">IF(A7="","",SUMPRODUCT(MAX(ISNUMBER(SEARCH(";"&amp;$A$6:$A$6&amp;";",";"&amp;SUBSTITUTE(SUBSTITUTE($C7," ",""),",",";")&amp;";"))*$J$6:$J$6)))</f>
        <v>20</v>
      </c>
      <c r="J7" s="11" t="n">
        <f aca="false">IF(A7="","",I7+G7)</f>
        <v>30</v>
      </c>
      <c r="K7" s="11" t="n">
        <f aca="false">IF(A7="","",D7)</f>
        <v>10</v>
      </c>
      <c r="L7" s="11" t="n">
        <f aca="false">IF(A7="","",SUMPRODUCT(MAX(ISNUMBER(SEARCH(";"&amp;$A$6:$A$6&amp;";",";"&amp;SUBSTITUTE(SUBSTITUTE($C7," ",""),",",";")&amp;";"))*$M$6:$M$6)))</f>
        <v>20</v>
      </c>
      <c r="M7" s="11" t="n">
        <f aca="false">IF(A7="","",L7+K7)</f>
        <v>30</v>
      </c>
      <c r="N7" s="11" t="n">
        <f aca="false">IF(OR(A7="",TRIM(C7)=""),0,LEN(SUBSTITUTE(C7," ",""))-LEN(SUBSTITUTE(SUBSTITUTE(SUBSTITUTE(C7," ",""),",",";"),";",""))+1)</f>
        <v>1</v>
      </c>
      <c r="O7" s="11" t="n">
        <f aca="false">IF(A7="",0,SUMPRODUCT(--ISNUMBER(SEARCH(";"&amp;$A$6:$A$6&amp;";",";"&amp;SUBSTITUTE(SUBSTITUTE($C7," ",""),",",";")&amp;";"))))</f>
        <v>1</v>
      </c>
      <c r="P7" s="11" t="str">
        <f aca="false">IF(A7="","",IF(N7=O7,"OK","Predecessor missing or below this row"))</f>
        <v>OK</v>
      </c>
    </row>
    <row r="8" customFormat="false" ht="15" hidden="false" customHeight="false" outlineLevel="0" collapsed="false">
      <c r="A8" s="26" t="s">
        <v>244</v>
      </c>
      <c r="B8" s="26" t="s">
        <v>245</v>
      </c>
      <c r="C8" s="26" t="s">
        <v>242</v>
      </c>
      <c r="D8" s="26" t="n">
        <v>45</v>
      </c>
      <c r="E8" s="26" t="n">
        <v>220</v>
      </c>
      <c r="F8" s="26" t="n">
        <v>0.8</v>
      </c>
      <c r="G8" s="11" t="n">
        <f aca="false">IF(A8="","",D8+IF(A8=Fin_Inputs!$C$22,Fin_Inputs!$C$23,0))</f>
        <v>45</v>
      </c>
      <c r="H8" s="27" t="n">
        <f aca="false">IF(A8="","",(E8+F8*G8)*Fin_Inputs!$C$21)</f>
        <v>256</v>
      </c>
      <c r="I8" s="11" t="n">
        <f aca="false">IF(A8="","",SUMPRODUCT(MAX(ISNUMBER(SEARCH(";"&amp;$A$6:$A$7&amp;";",";"&amp;SUBSTITUTE(SUBSTITUTE($C8," ",""),",",";")&amp;";"))*$J$6:$J$7)))</f>
        <v>30</v>
      </c>
      <c r="J8" s="11" t="n">
        <f aca="false">IF(A8="","",I8+G8)</f>
        <v>75</v>
      </c>
      <c r="K8" s="11" t="n">
        <f aca="false">IF(A8="","",D8)</f>
        <v>45</v>
      </c>
      <c r="L8" s="11" t="n">
        <f aca="false">IF(A8="","",SUMPRODUCT(MAX(ISNUMBER(SEARCH(";"&amp;$A$6:$A$7&amp;";",";"&amp;SUBSTITUTE(SUBSTITUTE($C8," ",""),",",";")&amp;";"))*$M$6:$M$7)))</f>
        <v>30</v>
      </c>
      <c r="M8" s="11" t="n">
        <f aca="false">IF(A8="","",L8+K8)</f>
        <v>75</v>
      </c>
      <c r="N8" s="11" t="n">
        <f aca="false">IF(OR(A8="",TRIM(C8)=""),0,LEN(SUBSTITUTE(C8," ",""))-LEN(SUBSTITUTE(SUBSTITUTE(SUBSTITUTE(C8," ",""),",",";"),";",""))+1)</f>
        <v>1</v>
      </c>
      <c r="O8" s="11" t="n">
        <f aca="false">IF(A8="",0,SUMPRODUCT(--ISNUMBER(SEARCH(";"&amp;$A$6:$A$7&amp;";",";"&amp;SUBSTITUTE(SUBSTITUTE($C8," ",""),",",";")&amp;";"))))</f>
        <v>1</v>
      </c>
      <c r="P8" s="11" t="str">
        <f aca="false">IF(A8="","",IF(N8=O8,"OK","Predecessor missing or below this row"))</f>
        <v>OK</v>
      </c>
    </row>
    <row r="9" customFormat="false" ht="15" hidden="false" customHeight="false" outlineLevel="0" collapsed="false">
      <c r="A9" s="26" t="s">
        <v>246</v>
      </c>
      <c r="B9" s="26" t="s">
        <v>247</v>
      </c>
      <c r="C9" s="26" t="s">
        <v>244</v>
      </c>
      <c r="D9" s="26" t="n">
        <v>15</v>
      </c>
      <c r="E9" s="26" t="n">
        <v>45</v>
      </c>
      <c r="F9" s="26" t="n">
        <v>0.3</v>
      </c>
      <c r="G9" s="11" t="n">
        <f aca="false">IF(A9="","",D9+IF(A9=Fin_Inputs!$C$22,Fin_Inputs!$C$23,0))</f>
        <v>15</v>
      </c>
      <c r="H9" s="27" t="n">
        <f aca="false">IF(A9="","",(E9+F9*G9)*Fin_Inputs!$C$21)</f>
        <v>49.5</v>
      </c>
      <c r="I9" s="11" t="n">
        <f aca="false">IF(A9="","",SUMPRODUCT(MAX(ISNUMBER(SEARCH(";"&amp;$A$6:$A$8&amp;";",";"&amp;SUBSTITUTE(SUBSTITUTE($C9," ",""),",",";")&amp;";"))*$J$6:$J$8)))</f>
        <v>75</v>
      </c>
      <c r="J9" s="11" t="n">
        <f aca="false">IF(A9="","",I9+G9)</f>
        <v>90</v>
      </c>
      <c r="K9" s="11" t="n">
        <f aca="false">IF(A9="","",D9)</f>
        <v>15</v>
      </c>
      <c r="L9" s="11" t="n">
        <f aca="false">IF(A9="","",SUMPRODUCT(MAX(ISNUMBER(SEARCH(";"&amp;$A$6:$A$8&amp;";",";"&amp;SUBSTITUTE(SUBSTITUTE($C9," ",""),",",";")&amp;";"))*$M$6:$M$8)))</f>
        <v>75</v>
      </c>
      <c r="M9" s="11" t="n">
        <f aca="false">IF(A9="","",L9+K9)</f>
        <v>90</v>
      </c>
      <c r="N9" s="11" t="n">
        <f aca="false">IF(OR(A9="",TRIM(C9)=""),0,LEN(SUBSTITUTE(C9," ",""))-LEN(SUBSTITUTE(SUBSTITUTE(SUBSTITUTE(C9," ",""),",",";"),";",""))+1)</f>
        <v>1</v>
      </c>
      <c r="O9" s="11" t="n">
        <f aca="false">IF(A9="",0,SUMPRODUCT(--ISNUMBER(SEARCH(";"&amp;$A$6:$A$8&amp;";",";"&amp;SUBSTITUTE(SUBSTITUTE($C9," ",""),",",";")&amp;";"))))</f>
        <v>1</v>
      </c>
      <c r="P9" s="11" t="str">
        <f aca="false">IF(A9="","",IF(N9=O9,"OK","Predecessor missing or below this row"))</f>
        <v>OK</v>
      </c>
    </row>
    <row r="10" customFormat="false" ht="15" hidden="false" customHeight="false" outlineLevel="0" collapsed="false">
      <c r="A10" s="26" t="s">
        <v>248</v>
      </c>
      <c r="B10" s="26" t="s">
        <v>249</v>
      </c>
      <c r="C10" s="26" t="s">
        <v>246</v>
      </c>
      <c r="D10" s="26" t="n">
        <v>30</v>
      </c>
      <c r="E10" s="26" t="n">
        <v>180</v>
      </c>
      <c r="F10" s="26" t="n">
        <v>0.1</v>
      </c>
      <c r="G10" s="11" t="n">
        <f aca="false">IF(A10="","",D10+IF(A10=Fin_Inputs!$C$22,Fin_Inputs!$C$23,0))</f>
        <v>30</v>
      </c>
      <c r="H10" s="27" t="n">
        <f aca="false">IF(A10="","",(E10+F10*G10)*Fin_Inputs!$C$21)</f>
        <v>183</v>
      </c>
      <c r="I10" s="11" t="n">
        <f aca="false">IF(A10="","",SUMPRODUCT(MAX(ISNUMBER(SEARCH(";"&amp;$A$6:$A$9&amp;";",";"&amp;SUBSTITUTE(SUBSTITUTE($C10," ",""),",",";")&amp;";"))*$J$6:$J$9)))</f>
        <v>90</v>
      </c>
      <c r="J10" s="11" t="n">
        <f aca="false">IF(A10="","",I10+G10)</f>
        <v>120</v>
      </c>
      <c r="K10" s="11" t="n">
        <f aca="false">IF(A10="","",D10)</f>
        <v>30</v>
      </c>
      <c r="L10" s="11" t="n">
        <f aca="false">IF(A10="","",SUMPRODUCT(MAX(ISNUMBER(SEARCH(";"&amp;$A$6:$A$9&amp;";",";"&amp;SUBSTITUTE(SUBSTITUTE($C10," ",""),",",";")&amp;";"))*$M$6:$M$9)))</f>
        <v>90</v>
      </c>
      <c r="M10" s="11" t="n">
        <f aca="false">IF(A10="","",L10+K10)</f>
        <v>120</v>
      </c>
      <c r="N10" s="11" t="n">
        <f aca="false">IF(OR(A10="",TRIM(C10)=""),0,LEN(SUBSTITUTE(C10," ",""))-LEN(SUBSTITUTE(SUBSTITUTE(SUBSTITUTE(C10," ",""),",",";"),";",""))+1)</f>
        <v>1</v>
      </c>
      <c r="O10" s="11" t="n">
        <f aca="false">IF(A10="",0,SUMPRODUCT(--ISNUMBER(SEARCH(";"&amp;$A$6:$A$9&amp;";",";"&amp;SUBSTITUTE(SUBSTITUTE($C10," ",""),",",";")&amp;";"))))</f>
        <v>1</v>
      </c>
      <c r="P10" s="11" t="str">
        <f aca="false">IF(A10="","",IF(N10=O10,"OK","Predecessor missing or below this row"))</f>
        <v>OK</v>
      </c>
    </row>
    <row r="11" customFormat="false" ht="15" hidden="false" customHeight="false" outlineLevel="0" collapsed="false">
      <c r="A11" s="26" t="s">
        <v>250</v>
      </c>
      <c r="B11" s="26" t="s">
        <v>251</v>
      </c>
      <c r="C11" s="26" t="s">
        <v>248</v>
      </c>
      <c r="D11" s="26" t="n">
        <v>20</v>
      </c>
      <c r="E11" s="26" t="n">
        <v>70</v>
      </c>
      <c r="F11" s="26" t="n">
        <v>0.1</v>
      </c>
      <c r="G11" s="11" t="n">
        <f aca="false">IF(A11="","",D11+IF(A11=Fin_Inputs!$C$22,Fin_Inputs!$C$23,0))</f>
        <v>20</v>
      </c>
      <c r="H11" s="27" t="n">
        <f aca="false">IF(A11="","",(E11+F11*G11)*Fin_Inputs!$C$21)</f>
        <v>72</v>
      </c>
      <c r="I11" s="11" t="n">
        <f aca="false">IF(A11="","",SUMPRODUCT(MAX(ISNUMBER(SEARCH(";"&amp;$A$6:$A$10&amp;";",";"&amp;SUBSTITUTE(SUBSTITUTE($C11," ",""),",",";")&amp;";"))*$J$6:$J$10)))</f>
        <v>120</v>
      </c>
      <c r="J11" s="11" t="n">
        <f aca="false">IF(A11="","",I11+G11)</f>
        <v>140</v>
      </c>
      <c r="K11" s="11" t="n">
        <f aca="false">IF(A11="","",D11)</f>
        <v>20</v>
      </c>
      <c r="L11" s="11" t="n">
        <f aca="false">IF(A11="","",SUMPRODUCT(MAX(ISNUMBER(SEARCH(";"&amp;$A$6:$A$10&amp;";",";"&amp;SUBSTITUTE(SUBSTITUTE($C11," ",""),",",";")&amp;";"))*$M$6:$M$10)))</f>
        <v>120</v>
      </c>
      <c r="M11" s="11" t="n">
        <f aca="false">IF(A11="","",L11+K11)</f>
        <v>140</v>
      </c>
      <c r="N11" s="11" t="n">
        <f aca="false">IF(OR(A11="",TRIM(C11)=""),0,LEN(SUBSTITUTE(C11," ",""))-LEN(SUBSTITUTE(SUBSTITUTE(SUBSTITUTE(C11," ",""),",",";"),";",""))+1)</f>
        <v>1</v>
      </c>
      <c r="O11" s="11" t="n">
        <f aca="false">IF(A11="",0,SUMPRODUCT(--ISNUMBER(SEARCH(";"&amp;$A$6:$A$10&amp;";",";"&amp;SUBSTITUTE(SUBSTITUTE($C11," ",""),",",";")&amp;";"))))</f>
        <v>1</v>
      </c>
      <c r="P11" s="11" t="str">
        <f aca="false">IF(A11="","",IF(N11=O11,"OK","Predecessor missing or below this row"))</f>
        <v>OK</v>
      </c>
    </row>
    <row r="12" customFormat="false" ht="15" hidden="false" customHeight="false" outlineLevel="0" collapsed="false">
      <c r="A12" s="26" t="s">
        <v>252</v>
      </c>
      <c r="B12" s="26" t="s">
        <v>253</v>
      </c>
      <c r="C12" s="26" t="s">
        <v>250</v>
      </c>
      <c r="D12" s="26" t="n">
        <v>90</v>
      </c>
      <c r="E12" s="26" t="n">
        <v>380</v>
      </c>
      <c r="F12" s="26" t="n">
        <v>0.6</v>
      </c>
      <c r="G12" s="11" t="n">
        <f aca="false">IF(A12="","",D12+IF(A12=Fin_Inputs!$C$22,Fin_Inputs!$C$23,0))</f>
        <v>90</v>
      </c>
      <c r="H12" s="27" t="n">
        <f aca="false">IF(A12="","",(E12+F12*G12)*Fin_Inputs!$C$21)</f>
        <v>434</v>
      </c>
      <c r="I12" s="11" t="n">
        <f aca="false">IF(A12="","",SUMPRODUCT(MAX(ISNUMBER(SEARCH(";"&amp;$A$6:$A$11&amp;";",";"&amp;SUBSTITUTE(SUBSTITUTE($C12," ",""),",",";")&amp;";"))*$J$6:$J$11)))</f>
        <v>140</v>
      </c>
      <c r="J12" s="11" t="n">
        <f aca="false">IF(A12="","",I12+G12)</f>
        <v>230</v>
      </c>
      <c r="K12" s="11" t="n">
        <f aca="false">IF(A12="","",D12)</f>
        <v>90</v>
      </c>
      <c r="L12" s="11" t="n">
        <f aca="false">IF(A12="","",SUMPRODUCT(MAX(ISNUMBER(SEARCH(";"&amp;$A$6:$A$11&amp;";",";"&amp;SUBSTITUTE(SUBSTITUTE($C12," ",""),",",";")&amp;";"))*$M$6:$M$11)))</f>
        <v>140</v>
      </c>
      <c r="M12" s="11" t="n">
        <f aca="false">IF(A12="","",L12+K12)</f>
        <v>230</v>
      </c>
      <c r="N12" s="11" t="n">
        <f aca="false">IF(OR(A12="",TRIM(C12)=""),0,LEN(SUBSTITUTE(C12," ",""))-LEN(SUBSTITUTE(SUBSTITUTE(SUBSTITUTE(C12," ",""),",",";"),";",""))+1)</f>
        <v>1</v>
      </c>
      <c r="O12" s="11" t="n">
        <f aca="false">IF(A12="",0,SUMPRODUCT(--ISNUMBER(SEARCH(";"&amp;$A$6:$A$11&amp;";",";"&amp;SUBSTITUTE(SUBSTITUTE($C12," ",""),",",";")&amp;";"))))</f>
        <v>1</v>
      </c>
      <c r="P12" s="11" t="str">
        <f aca="false">IF(A12="","",IF(N12=O12,"OK","Predecessor missing or below this row"))</f>
        <v>OK</v>
      </c>
    </row>
    <row r="13" customFormat="false" ht="15" hidden="false" customHeight="false" outlineLevel="0" collapsed="false">
      <c r="A13" s="26" t="s">
        <v>254</v>
      </c>
      <c r="B13" s="26" t="s">
        <v>255</v>
      </c>
      <c r="C13" s="26" t="s">
        <v>252</v>
      </c>
      <c r="D13" s="26" t="n">
        <v>85</v>
      </c>
      <c r="E13" s="26" t="n">
        <v>380</v>
      </c>
      <c r="F13" s="26" t="n">
        <v>0.6</v>
      </c>
      <c r="G13" s="11" t="n">
        <f aca="false">IF(A13="","",D13+IF(A13=Fin_Inputs!$C$22,Fin_Inputs!$C$23,0))</f>
        <v>85</v>
      </c>
      <c r="H13" s="27" t="n">
        <f aca="false">IF(A13="","",(E13+F13*G13)*Fin_Inputs!$C$21)</f>
        <v>431</v>
      </c>
      <c r="I13" s="11" t="n">
        <f aca="false">IF(A13="","",SUMPRODUCT(MAX(ISNUMBER(SEARCH(";"&amp;$A$6:$A$12&amp;";",";"&amp;SUBSTITUTE(SUBSTITUTE($C13," ",""),",",";")&amp;";"))*$J$6:$J$12)))</f>
        <v>230</v>
      </c>
      <c r="J13" s="11" t="n">
        <f aca="false">IF(A13="","",I13+G13)</f>
        <v>315</v>
      </c>
      <c r="K13" s="11" t="n">
        <f aca="false">IF(A13="","",D13)</f>
        <v>85</v>
      </c>
      <c r="L13" s="11" t="n">
        <f aca="false">IF(A13="","",SUMPRODUCT(MAX(ISNUMBER(SEARCH(";"&amp;$A$6:$A$12&amp;";",";"&amp;SUBSTITUTE(SUBSTITUTE($C13," ",""),",",";")&amp;";"))*$M$6:$M$12)))</f>
        <v>230</v>
      </c>
      <c r="M13" s="11" t="n">
        <f aca="false">IF(A13="","",L13+K13)</f>
        <v>315</v>
      </c>
      <c r="N13" s="11" t="n">
        <f aca="false">IF(OR(A13="",TRIM(C13)=""),0,LEN(SUBSTITUTE(C13," ",""))-LEN(SUBSTITUTE(SUBSTITUTE(SUBSTITUTE(C13," ",""),",",";"),";",""))+1)</f>
        <v>1</v>
      </c>
      <c r="O13" s="11" t="n">
        <f aca="false">IF(A13="",0,SUMPRODUCT(--ISNUMBER(SEARCH(";"&amp;$A$6:$A$12&amp;";",";"&amp;SUBSTITUTE(SUBSTITUTE($C13," ",""),",",";")&amp;";"))))</f>
        <v>1</v>
      </c>
      <c r="P13" s="11" t="str">
        <f aca="false">IF(A13="","",IF(N13=O13,"OK","Predecessor missing or below this row"))</f>
        <v>OK</v>
      </c>
    </row>
    <row r="14" customFormat="false" ht="15" hidden="false" customHeight="false" outlineLevel="0" collapsed="false">
      <c r="A14" s="26" t="s">
        <v>256</v>
      </c>
      <c r="B14" s="26" t="s">
        <v>257</v>
      </c>
      <c r="C14" s="26" t="s">
        <v>252</v>
      </c>
      <c r="D14" s="26" t="n">
        <v>60</v>
      </c>
      <c r="E14" s="26" t="n">
        <v>110</v>
      </c>
      <c r="F14" s="26" t="n">
        <v>0.05</v>
      </c>
      <c r="G14" s="11" t="n">
        <f aca="false">IF(A14="","",D14+IF(A14=Fin_Inputs!$C$22,Fin_Inputs!$C$23,0))</f>
        <v>60</v>
      </c>
      <c r="H14" s="27" t="n">
        <f aca="false">IF(A14="","",(E14+F14*G14)*Fin_Inputs!$C$21)</f>
        <v>113</v>
      </c>
      <c r="I14" s="11" t="n">
        <f aca="false">IF(A14="","",SUMPRODUCT(MAX(ISNUMBER(SEARCH(";"&amp;$A$6:$A$13&amp;";",";"&amp;SUBSTITUTE(SUBSTITUTE($C14," ",""),",",";")&amp;";"))*$J$6:$J$13)))</f>
        <v>230</v>
      </c>
      <c r="J14" s="11" t="n">
        <f aca="false">IF(A14="","",I14+G14)</f>
        <v>290</v>
      </c>
      <c r="K14" s="11" t="n">
        <f aca="false">IF(A14="","",D14)</f>
        <v>60</v>
      </c>
      <c r="L14" s="11" t="n">
        <f aca="false">IF(A14="","",SUMPRODUCT(MAX(ISNUMBER(SEARCH(";"&amp;$A$6:$A$13&amp;";",";"&amp;SUBSTITUTE(SUBSTITUTE($C14," ",""),",",";")&amp;";"))*$M$6:$M$13)))</f>
        <v>230</v>
      </c>
      <c r="M14" s="11" t="n">
        <f aca="false">IF(A14="","",L14+K14)</f>
        <v>290</v>
      </c>
      <c r="N14" s="11" t="n">
        <f aca="false">IF(OR(A14="",TRIM(C14)=""),0,LEN(SUBSTITUTE(C14," ",""))-LEN(SUBSTITUTE(SUBSTITUTE(SUBSTITUTE(C14," ",""),",",";"),";",""))+1)</f>
        <v>1</v>
      </c>
      <c r="O14" s="11" t="n">
        <f aca="false">IF(A14="",0,SUMPRODUCT(--ISNUMBER(SEARCH(";"&amp;$A$6:$A$13&amp;";",";"&amp;SUBSTITUTE(SUBSTITUTE($C14," ",""),",",";")&amp;";"))))</f>
        <v>1</v>
      </c>
      <c r="P14" s="11" t="str">
        <f aca="false">IF(A14="","",IF(N14=O14,"OK","Predecessor missing or below this row"))</f>
        <v>OK</v>
      </c>
    </row>
    <row r="15" customFormat="false" ht="15" hidden="false" customHeight="false" outlineLevel="0" collapsed="false">
      <c r="A15" s="26" t="s">
        <v>258</v>
      </c>
      <c r="B15" s="26" t="s">
        <v>259</v>
      </c>
      <c r="C15" s="26" t="s">
        <v>260</v>
      </c>
      <c r="D15" s="26" t="n">
        <v>55</v>
      </c>
      <c r="E15" s="26" t="n">
        <v>110</v>
      </c>
      <c r="F15" s="26" t="n">
        <v>0.05</v>
      </c>
      <c r="G15" s="11" t="n">
        <f aca="false">IF(A15="","",D15+IF(A15=Fin_Inputs!$C$22,Fin_Inputs!$C$23,0))</f>
        <v>55</v>
      </c>
      <c r="H15" s="27" t="n">
        <f aca="false">IF(A15="","",(E15+F15*G15)*Fin_Inputs!$C$21)</f>
        <v>112.75</v>
      </c>
      <c r="I15" s="11" t="n">
        <f aca="false">IF(A15="","",SUMPRODUCT(MAX(ISNUMBER(SEARCH(";"&amp;$A$6:$A$14&amp;";",";"&amp;SUBSTITUTE(SUBSTITUTE($C15," ",""),",",";")&amp;";"))*$J$6:$J$14)))</f>
        <v>315</v>
      </c>
      <c r="J15" s="11" t="n">
        <f aca="false">IF(A15="","",I15+G15)</f>
        <v>370</v>
      </c>
      <c r="K15" s="11" t="n">
        <f aca="false">IF(A15="","",D15)</f>
        <v>55</v>
      </c>
      <c r="L15" s="11" t="n">
        <f aca="false">IF(A15="","",SUMPRODUCT(MAX(ISNUMBER(SEARCH(";"&amp;$A$6:$A$14&amp;";",";"&amp;SUBSTITUTE(SUBSTITUTE($C15," ",""),",",";")&amp;";"))*$M$6:$M$14)))</f>
        <v>315</v>
      </c>
      <c r="M15" s="11" t="n">
        <f aca="false">IF(A15="","",L15+K15)</f>
        <v>370</v>
      </c>
      <c r="N15" s="11" t="n">
        <f aca="false">IF(OR(A15="",TRIM(C15)=""),0,LEN(SUBSTITUTE(C15," ",""))-LEN(SUBSTITUTE(SUBSTITUTE(SUBSTITUTE(C15," ",""),",",";"),";",""))+1)</f>
        <v>2</v>
      </c>
      <c r="O15" s="11" t="n">
        <f aca="false">IF(A15="",0,SUMPRODUCT(--ISNUMBER(SEARCH(";"&amp;$A$6:$A$14&amp;";",";"&amp;SUBSTITUTE(SUBSTITUTE($C15," ",""),",",";")&amp;";"))))</f>
        <v>2</v>
      </c>
      <c r="P15" s="11" t="str">
        <f aca="false">IF(A15="","",IF(N15=O15,"OK","Predecessor missing or below this row"))</f>
        <v>OK</v>
      </c>
    </row>
    <row r="16" customFormat="false" ht="15" hidden="false" customHeight="false" outlineLevel="0" collapsed="false">
      <c r="A16" s="26" t="s">
        <v>261</v>
      </c>
      <c r="B16" s="26" t="s">
        <v>262</v>
      </c>
      <c r="C16" s="26" t="s">
        <v>256</v>
      </c>
      <c r="D16" s="26" t="n">
        <v>45</v>
      </c>
      <c r="E16" s="26" t="n">
        <v>60</v>
      </c>
      <c r="F16" s="26" t="n">
        <v>0.03</v>
      </c>
      <c r="G16" s="11" t="n">
        <f aca="false">IF(A16="","",D16+IF(A16=Fin_Inputs!$C$22,Fin_Inputs!$C$23,0))</f>
        <v>45</v>
      </c>
      <c r="H16" s="27" t="n">
        <f aca="false">IF(A16="","",(E16+F16*G16)*Fin_Inputs!$C$21)</f>
        <v>61.35</v>
      </c>
      <c r="I16" s="11" t="n">
        <f aca="false">IF(A16="","",SUMPRODUCT(MAX(ISNUMBER(SEARCH(";"&amp;$A$6:$A$15&amp;";",";"&amp;SUBSTITUTE(SUBSTITUTE($C16," ",""),",",";")&amp;";"))*$J$6:$J$15)))</f>
        <v>290</v>
      </c>
      <c r="J16" s="11" t="n">
        <f aca="false">IF(A16="","",I16+G16)</f>
        <v>335</v>
      </c>
      <c r="K16" s="11" t="n">
        <f aca="false">IF(A16="","",D16)</f>
        <v>45</v>
      </c>
      <c r="L16" s="11" t="n">
        <f aca="false">IF(A16="","",SUMPRODUCT(MAX(ISNUMBER(SEARCH(";"&amp;$A$6:$A$15&amp;";",";"&amp;SUBSTITUTE(SUBSTITUTE($C16," ",""),",",";")&amp;";"))*$M$6:$M$15)))</f>
        <v>290</v>
      </c>
      <c r="M16" s="11" t="n">
        <f aca="false">IF(A16="","",L16+K16)</f>
        <v>335</v>
      </c>
      <c r="N16" s="11" t="n">
        <f aca="false">IF(OR(A16="",TRIM(C16)=""),0,LEN(SUBSTITUTE(C16," ",""))-LEN(SUBSTITUTE(SUBSTITUTE(SUBSTITUTE(C16," ",""),",",";"),";",""))+1)</f>
        <v>1</v>
      </c>
      <c r="O16" s="11" t="n">
        <f aca="false">IF(A16="",0,SUMPRODUCT(--ISNUMBER(SEARCH(";"&amp;$A$6:$A$15&amp;";",";"&amp;SUBSTITUTE(SUBSTITUTE($C16," ",""),",",";")&amp;";"))))</f>
        <v>1</v>
      </c>
      <c r="P16" s="11" t="str">
        <f aca="false">IF(A16="","",IF(N16=O16,"OK","Predecessor missing or below this row"))</f>
        <v>OK</v>
      </c>
    </row>
    <row r="17" customFormat="false" ht="15" hidden="false" customHeight="false" outlineLevel="0" collapsed="false">
      <c r="A17" s="26" t="s">
        <v>263</v>
      </c>
      <c r="B17" s="26" t="s">
        <v>264</v>
      </c>
      <c r="C17" s="26" t="s">
        <v>265</v>
      </c>
      <c r="D17" s="26" t="n">
        <v>45</v>
      </c>
      <c r="E17" s="26" t="n">
        <v>60</v>
      </c>
      <c r="F17" s="26" t="n">
        <v>0.03</v>
      </c>
      <c r="G17" s="11" t="n">
        <f aca="false">IF(A17="","",D17+IF(A17=Fin_Inputs!$C$22,Fin_Inputs!$C$23,0))</f>
        <v>45</v>
      </c>
      <c r="H17" s="27" t="n">
        <f aca="false">IF(A17="","",(E17+F17*G17)*Fin_Inputs!$C$21)</f>
        <v>61.35</v>
      </c>
      <c r="I17" s="11" t="n">
        <f aca="false">IF(A17="","",SUMPRODUCT(MAX(ISNUMBER(SEARCH(";"&amp;$A$6:$A$16&amp;";",";"&amp;SUBSTITUTE(SUBSTITUTE($C17," ",""),",",";")&amp;";"))*$J$6:$J$16)))</f>
        <v>370</v>
      </c>
      <c r="J17" s="11" t="n">
        <f aca="false">IF(A17="","",I17+G17)</f>
        <v>415</v>
      </c>
      <c r="K17" s="11" t="n">
        <f aca="false">IF(A17="","",D17)</f>
        <v>45</v>
      </c>
      <c r="L17" s="11" t="n">
        <f aca="false">IF(A17="","",SUMPRODUCT(MAX(ISNUMBER(SEARCH(";"&amp;$A$6:$A$16&amp;";",";"&amp;SUBSTITUTE(SUBSTITUTE($C17," ",""),",",";")&amp;";"))*$M$6:$M$16)))</f>
        <v>370</v>
      </c>
      <c r="M17" s="11" t="n">
        <f aca="false">IF(A17="","",L17+K17)</f>
        <v>415</v>
      </c>
      <c r="N17" s="11" t="n">
        <f aca="false">IF(OR(A17="",TRIM(C17)=""),0,LEN(SUBSTITUTE(C17," ",""))-LEN(SUBSTITUTE(SUBSTITUTE(SUBSTITUTE(C17," ",""),",",";"),";",""))+1)</f>
        <v>2</v>
      </c>
      <c r="O17" s="11" t="n">
        <f aca="false">IF(A17="",0,SUMPRODUCT(--ISNUMBER(SEARCH(";"&amp;$A$6:$A$16&amp;";",";"&amp;SUBSTITUTE(SUBSTITUTE($C17," ",""),",",";")&amp;";"))))</f>
        <v>2</v>
      </c>
      <c r="P17" s="11" t="str">
        <f aca="false">IF(A17="","",IF(N17=O17,"OK","Predecessor missing or below this row"))</f>
        <v>OK</v>
      </c>
    </row>
    <row r="18" customFormat="false" ht="15" hidden="false" customHeight="false" outlineLevel="0" collapsed="false">
      <c r="A18" s="26" t="s">
        <v>266</v>
      </c>
      <c r="B18" s="26" t="s">
        <v>267</v>
      </c>
      <c r="C18" s="26" t="s">
        <v>261</v>
      </c>
      <c r="D18" s="26" t="n">
        <v>45</v>
      </c>
      <c r="E18" s="26" t="n">
        <v>75</v>
      </c>
      <c r="F18" s="26" t="n">
        <v>0.03</v>
      </c>
      <c r="G18" s="11" t="n">
        <f aca="false">IF(A18="","",D18+IF(A18=Fin_Inputs!$C$22,Fin_Inputs!$C$23,0))</f>
        <v>45</v>
      </c>
      <c r="H18" s="27" t="n">
        <f aca="false">IF(A18="","",(E18+F18*G18)*Fin_Inputs!$C$21)</f>
        <v>76.35</v>
      </c>
      <c r="I18" s="11" t="n">
        <f aca="false">IF(A18="","",SUMPRODUCT(MAX(ISNUMBER(SEARCH(";"&amp;$A$6:$A$17&amp;";",";"&amp;SUBSTITUTE(SUBSTITUTE($C18," ",""),",",";")&amp;";"))*$J$6:$J$17)))</f>
        <v>335</v>
      </c>
      <c r="J18" s="11" t="n">
        <f aca="false">IF(A18="","",I18+G18)</f>
        <v>380</v>
      </c>
      <c r="K18" s="11" t="n">
        <f aca="false">IF(A18="","",D18)</f>
        <v>45</v>
      </c>
      <c r="L18" s="11" t="n">
        <f aca="false">IF(A18="","",SUMPRODUCT(MAX(ISNUMBER(SEARCH(";"&amp;$A$6:$A$17&amp;";",";"&amp;SUBSTITUTE(SUBSTITUTE($C18," ",""),",",";")&amp;";"))*$M$6:$M$17)))</f>
        <v>335</v>
      </c>
      <c r="M18" s="11" t="n">
        <f aca="false">IF(A18="","",L18+K18)</f>
        <v>380</v>
      </c>
      <c r="N18" s="11" t="n">
        <f aca="false">IF(OR(A18="",TRIM(C18)=""),0,LEN(SUBSTITUTE(C18," ",""))-LEN(SUBSTITUTE(SUBSTITUTE(SUBSTITUTE(C18," ",""),",",";"),";",""))+1)</f>
        <v>1</v>
      </c>
      <c r="O18" s="11" t="n">
        <f aca="false">IF(A18="",0,SUMPRODUCT(--ISNUMBER(SEARCH(";"&amp;$A$6:$A$17&amp;";",";"&amp;SUBSTITUTE(SUBSTITUTE($C18," ",""),",",";")&amp;";"))))</f>
        <v>1</v>
      </c>
      <c r="P18" s="11" t="str">
        <f aca="false">IF(A18="","",IF(N18=O18,"OK","Predecessor missing or below this row"))</f>
        <v>OK</v>
      </c>
    </row>
    <row r="19" customFormat="false" ht="15" hidden="false" customHeight="false" outlineLevel="0" collapsed="false">
      <c r="A19" s="26" t="s">
        <v>268</v>
      </c>
      <c r="B19" s="26" t="s">
        <v>269</v>
      </c>
      <c r="C19" s="26" t="s">
        <v>270</v>
      </c>
      <c r="D19" s="26" t="n">
        <v>45</v>
      </c>
      <c r="E19" s="26" t="n">
        <v>75</v>
      </c>
      <c r="F19" s="26" t="n">
        <v>0.03</v>
      </c>
      <c r="G19" s="11" t="n">
        <f aca="false">IF(A19="","",D19+IF(A19=Fin_Inputs!$C$22,Fin_Inputs!$C$23,0))</f>
        <v>45</v>
      </c>
      <c r="H19" s="27" t="n">
        <f aca="false">IF(A19="","",(E19+F19*G19)*Fin_Inputs!$C$21)</f>
        <v>76.35</v>
      </c>
      <c r="I19" s="11" t="n">
        <f aca="false">IF(A19="","",SUMPRODUCT(MAX(ISNUMBER(SEARCH(";"&amp;$A$6:$A$18&amp;";",";"&amp;SUBSTITUTE(SUBSTITUTE($C19," ",""),",",";")&amp;";"))*$J$6:$J$18)))</f>
        <v>415</v>
      </c>
      <c r="J19" s="11" t="n">
        <f aca="false">IF(A19="","",I19+G19)</f>
        <v>460</v>
      </c>
      <c r="K19" s="11" t="n">
        <f aca="false">IF(A19="","",D19)</f>
        <v>45</v>
      </c>
      <c r="L19" s="11" t="n">
        <f aca="false">IF(A19="","",SUMPRODUCT(MAX(ISNUMBER(SEARCH(";"&amp;$A$6:$A$18&amp;";",";"&amp;SUBSTITUTE(SUBSTITUTE($C19," ",""),",",";")&amp;";"))*$M$6:$M$18)))</f>
        <v>415</v>
      </c>
      <c r="M19" s="11" t="n">
        <f aca="false">IF(A19="","",L19+K19)</f>
        <v>460</v>
      </c>
      <c r="N19" s="11" t="n">
        <f aca="false">IF(OR(A19="",TRIM(C19)=""),0,LEN(SUBSTITUTE(C19," ",""))-LEN(SUBSTITUTE(SUBSTITUTE(SUBSTITUTE(C19," ",""),",",";"),";",""))+1)</f>
        <v>2</v>
      </c>
      <c r="O19" s="11" t="n">
        <f aca="false">IF(A19="",0,SUMPRODUCT(--ISNUMBER(SEARCH(";"&amp;$A$6:$A$18&amp;";",";"&amp;SUBSTITUTE(SUBSTITUTE($C19," ",""),",",";")&amp;";"))))</f>
        <v>2</v>
      </c>
      <c r="P19" s="11" t="str">
        <f aca="false">IF(A19="","",IF(N19=O19,"OK","Predecessor missing or below this row"))</f>
        <v>OK</v>
      </c>
    </row>
    <row r="20" customFormat="false" ht="15" hidden="false" customHeight="false" outlineLevel="0" collapsed="false">
      <c r="A20" s="26" t="s">
        <v>271</v>
      </c>
      <c r="B20" s="26" t="s">
        <v>272</v>
      </c>
      <c r="C20" s="26" t="s">
        <v>258</v>
      </c>
      <c r="D20" s="26" t="n">
        <v>75</v>
      </c>
      <c r="E20" s="26" t="n">
        <v>140</v>
      </c>
      <c r="F20" s="26" t="n">
        <v>0.15</v>
      </c>
      <c r="G20" s="11" t="n">
        <f aca="false">IF(A20="","",D20+IF(A20=Fin_Inputs!$C$22,Fin_Inputs!$C$23,0))</f>
        <v>75</v>
      </c>
      <c r="H20" s="27" t="n">
        <f aca="false">IF(A20="","",(E20+F20*G20)*Fin_Inputs!$C$21)</f>
        <v>151.25</v>
      </c>
      <c r="I20" s="11" t="n">
        <f aca="false">IF(A20="","",SUMPRODUCT(MAX(ISNUMBER(SEARCH(";"&amp;$A$6:$A$19&amp;";",";"&amp;SUBSTITUTE(SUBSTITUTE($C20," ",""),",",";")&amp;";"))*$J$6:$J$19)))</f>
        <v>370</v>
      </c>
      <c r="J20" s="11" t="n">
        <f aca="false">IF(A20="","",I20+G20)</f>
        <v>445</v>
      </c>
      <c r="K20" s="11" t="n">
        <f aca="false">IF(A20="","",D20)</f>
        <v>75</v>
      </c>
      <c r="L20" s="11" t="n">
        <f aca="false">IF(A20="","",SUMPRODUCT(MAX(ISNUMBER(SEARCH(";"&amp;$A$6:$A$19&amp;";",";"&amp;SUBSTITUTE(SUBSTITUTE($C20," ",""),",",";")&amp;";"))*$M$6:$M$19)))</f>
        <v>370</v>
      </c>
      <c r="M20" s="11" t="n">
        <f aca="false">IF(A20="","",L20+K20)</f>
        <v>445</v>
      </c>
      <c r="N20" s="11" t="n">
        <f aca="false">IF(OR(A20="",TRIM(C20)=""),0,LEN(SUBSTITUTE(C20," ",""))-LEN(SUBSTITUTE(SUBSTITUTE(SUBSTITUTE(C20," ",""),",",";"),";",""))+1)</f>
        <v>1</v>
      </c>
      <c r="O20" s="11" t="n">
        <f aca="false">IF(A20="",0,SUMPRODUCT(--ISNUMBER(SEARCH(";"&amp;$A$6:$A$19&amp;";",";"&amp;SUBSTITUTE(SUBSTITUTE($C20," ",""),",",";")&amp;";"))))</f>
        <v>1</v>
      </c>
      <c r="P20" s="11" t="str">
        <f aca="false">IF(A20="","",IF(N20=O20,"OK","Predecessor missing or below this row"))</f>
        <v>OK</v>
      </c>
    </row>
    <row r="21" customFormat="false" ht="15" hidden="false" customHeight="false" outlineLevel="0" collapsed="false">
      <c r="A21" s="26" t="s">
        <v>273</v>
      </c>
      <c r="B21" s="26" t="s">
        <v>274</v>
      </c>
      <c r="C21" s="26" t="s">
        <v>275</v>
      </c>
      <c r="D21" s="26" t="n">
        <v>25</v>
      </c>
      <c r="E21" s="26" t="n">
        <v>45</v>
      </c>
      <c r="F21" s="26" t="n">
        <v>0.02</v>
      </c>
      <c r="G21" s="11" t="n">
        <f aca="false">IF(A21="","",D21+IF(A21=Fin_Inputs!$C$22,Fin_Inputs!$C$23,0))</f>
        <v>25</v>
      </c>
      <c r="H21" s="27" t="n">
        <f aca="false">IF(A21="","",(E21+F21*G21)*Fin_Inputs!$C$21)</f>
        <v>45.5</v>
      </c>
      <c r="I21" s="11" t="n">
        <f aca="false">IF(A21="","",SUMPRODUCT(MAX(ISNUMBER(SEARCH(";"&amp;$A$6:$A$20&amp;";",";"&amp;SUBSTITUTE(SUBSTITUTE($C21," ",""),",",";")&amp;";"))*$J$6:$J$20)))</f>
        <v>415</v>
      </c>
      <c r="J21" s="11" t="n">
        <f aca="false">IF(A21="","",I21+G21)</f>
        <v>440</v>
      </c>
      <c r="K21" s="11" t="n">
        <f aca="false">IF(A21="","",D21)</f>
        <v>25</v>
      </c>
      <c r="L21" s="11" t="n">
        <f aca="false">IF(A21="","",SUMPRODUCT(MAX(ISNUMBER(SEARCH(";"&amp;$A$6:$A$20&amp;";",";"&amp;SUBSTITUTE(SUBSTITUTE($C21," ",""),",",";")&amp;";"))*$M$6:$M$20)))</f>
        <v>415</v>
      </c>
      <c r="M21" s="11" t="n">
        <f aca="false">IF(A21="","",L21+K21)</f>
        <v>440</v>
      </c>
      <c r="N21" s="11" t="n">
        <f aca="false">IF(OR(A21="",TRIM(C21)=""),0,LEN(SUBSTITUTE(C21," ",""))-LEN(SUBSTITUTE(SUBSTITUTE(SUBSTITUTE(C21," ",""),",",";"),";",""))+1)</f>
        <v>2</v>
      </c>
      <c r="O21" s="11" t="n">
        <f aca="false">IF(A21="",0,SUMPRODUCT(--ISNUMBER(SEARCH(";"&amp;$A$6:$A$20&amp;";",";"&amp;SUBSTITUTE(SUBSTITUTE($C21," ",""),",",";")&amp;";"))))</f>
        <v>2</v>
      </c>
      <c r="P21" s="11" t="str">
        <f aca="false">IF(A21="","",IF(N21=O21,"OK","Predecessor missing or below this row"))</f>
        <v>OK</v>
      </c>
    </row>
    <row r="22" customFormat="false" ht="15" hidden="false" customHeight="false" outlineLevel="0" collapsed="false">
      <c r="A22" s="26" t="s">
        <v>276</v>
      </c>
      <c r="B22" s="26" t="s">
        <v>277</v>
      </c>
      <c r="C22" s="26" t="s">
        <v>278</v>
      </c>
      <c r="D22" s="26" t="n">
        <v>75</v>
      </c>
      <c r="E22" s="26" t="n">
        <v>260</v>
      </c>
      <c r="F22" s="26" t="n">
        <v>0.05</v>
      </c>
      <c r="G22" s="11" t="n">
        <f aca="false">IF(A22="","",D22+IF(A22=Fin_Inputs!$C$22,Fin_Inputs!$C$23,0))</f>
        <v>75</v>
      </c>
      <c r="H22" s="27" t="n">
        <f aca="false">IF(A22="","",(E22+F22*G22)*Fin_Inputs!$C$21)</f>
        <v>263.75</v>
      </c>
      <c r="I22" s="11" t="n">
        <f aca="false">IF(A22="","",SUMPRODUCT(MAX(ISNUMBER(SEARCH(";"&amp;$A$6:$A$21&amp;";",";"&amp;SUBSTITUTE(SUBSTITUTE($C22," ",""),",",";")&amp;";"))*$J$6:$J$21)))</f>
        <v>460</v>
      </c>
      <c r="J22" s="11" t="n">
        <f aca="false">IF(A22="","",I22+G22)</f>
        <v>535</v>
      </c>
      <c r="K22" s="11" t="n">
        <f aca="false">IF(A22="","",D22)</f>
        <v>75</v>
      </c>
      <c r="L22" s="11" t="n">
        <f aca="false">IF(A22="","",SUMPRODUCT(MAX(ISNUMBER(SEARCH(";"&amp;$A$6:$A$21&amp;";",";"&amp;SUBSTITUTE(SUBSTITUTE($C22," ",""),",",";")&amp;";"))*$M$6:$M$21)))</f>
        <v>460</v>
      </c>
      <c r="M22" s="11" t="n">
        <f aca="false">IF(A22="","",L22+K22)</f>
        <v>535</v>
      </c>
      <c r="N22" s="11" t="n">
        <f aca="false">IF(OR(A22="",TRIM(C22)=""),0,LEN(SUBSTITUTE(C22," ",""))-LEN(SUBSTITUTE(SUBSTITUTE(SUBSTITUTE(C22," ",""),",",";"),";",""))+1)</f>
        <v>2</v>
      </c>
      <c r="O22" s="11" t="n">
        <f aca="false">IF(A22="",0,SUMPRODUCT(--ISNUMBER(SEARCH(";"&amp;$A$6:$A$21&amp;";",";"&amp;SUBSTITUTE(SUBSTITUTE($C22," ",""),",",";")&amp;";"))))</f>
        <v>2</v>
      </c>
      <c r="P22" s="11" t="str">
        <f aca="false">IF(A22="","",IF(N22=O22,"OK","Predecessor missing or below this row"))</f>
        <v>OK</v>
      </c>
    </row>
    <row r="23" customFormat="false" ht="15" hidden="false" customHeight="false" outlineLevel="0" collapsed="false">
      <c r="A23" s="26" t="s">
        <v>279</v>
      </c>
      <c r="B23" s="26" t="s">
        <v>280</v>
      </c>
      <c r="C23" s="26" t="s">
        <v>268</v>
      </c>
      <c r="D23" s="26" t="n">
        <v>50</v>
      </c>
      <c r="E23" s="26" t="n">
        <v>150</v>
      </c>
      <c r="F23" s="26" t="n">
        <v>0.03</v>
      </c>
      <c r="G23" s="11" t="n">
        <f aca="false">IF(A23="","",D23+IF(A23=Fin_Inputs!$C$22,Fin_Inputs!$C$23,0))</f>
        <v>50</v>
      </c>
      <c r="H23" s="27" t="n">
        <f aca="false">IF(A23="","",(E23+F23*G23)*Fin_Inputs!$C$21)</f>
        <v>151.5</v>
      </c>
      <c r="I23" s="11" t="n">
        <f aca="false">IF(A23="","",SUMPRODUCT(MAX(ISNUMBER(SEARCH(";"&amp;$A$6:$A$22&amp;";",";"&amp;SUBSTITUTE(SUBSTITUTE($C23," ",""),",",";")&amp;";"))*$J$6:$J$22)))</f>
        <v>460</v>
      </c>
      <c r="J23" s="11" t="n">
        <f aca="false">IF(A23="","",I23+G23)</f>
        <v>510</v>
      </c>
      <c r="K23" s="11" t="n">
        <f aca="false">IF(A23="","",D23)</f>
        <v>50</v>
      </c>
      <c r="L23" s="11" t="n">
        <f aca="false">IF(A23="","",SUMPRODUCT(MAX(ISNUMBER(SEARCH(";"&amp;$A$6:$A$22&amp;";",";"&amp;SUBSTITUTE(SUBSTITUTE($C23," ",""),",",";")&amp;";"))*$M$6:$M$22)))</f>
        <v>460</v>
      </c>
      <c r="M23" s="11" t="n">
        <f aca="false">IF(A23="","",L23+K23)</f>
        <v>510</v>
      </c>
      <c r="N23" s="11" t="n">
        <f aca="false">IF(OR(A23="",TRIM(C23)=""),0,LEN(SUBSTITUTE(C23," ",""))-LEN(SUBSTITUTE(SUBSTITUTE(SUBSTITUTE(C23," ",""),",",";"),";",""))+1)</f>
        <v>1</v>
      </c>
      <c r="O23" s="11" t="n">
        <f aca="false">IF(A23="",0,SUMPRODUCT(--ISNUMBER(SEARCH(";"&amp;$A$6:$A$22&amp;";",";"&amp;SUBSTITUTE(SUBSTITUTE($C23," ",""),",",";")&amp;";"))))</f>
        <v>1</v>
      </c>
      <c r="P23" s="11" t="str">
        <f aca="false">IF(A23="","",IF(N23=O23,"OK","Predecessor missing or below this row"))</f>
        <v>OK</v>
      </c>
    </row>
    <row r="24" customFormat="false" ht="15" hidden="false" customHeight="false" outlineLevel="0" collapsed="false">
      <c r="A24" s="26" t="s">
        <v>281</v>
      </c>
      <c r="B24" s="26" t="s">
        <v>282</v>
      </c>
      <c r="C24" s="26" t="s">
        <v>254</v>
      </c>
      <c r="D24" s="26" t="n">
        <v>75</v>
      </c>
      <c r="E24" s="26" t="n">
        <v>120</v>
      </c>
      <c r="F24" s="26" t="n">
        <v>0.03</v>
      </c>
      <c r="G24" s="11" t="n">
        <f aca="false">IF(A24="","",D24+IF(A24=Fin_Inputs!$C$22,Fin_Inputs!$C$23,0))</f>
        <v>75</v>
      </c>
      <c r="H24" s="27" t="n">
        <f aca="false">IF(A24="","",(E24+F24*G24)*Fin_Inputs!$C$21)</f>
        <v>122.25</v>
      </c>
      <c r="I24" s="11" t="n">
        <f aca="false">IF(A24="","",SUMPRODUCT(MAX(ISNUMBER(SEARCH(";"&amp;$A$6:$A$23&amp;";",";"&amp;SUBSTITUTE(SUBSTITUTE($C24," ",""),",",";")&amp;";"))*$J$6:$J$23)))</f>
        <v>315</v>
      </c>
      <c r="J24" s="11" t="n">
        <f aca="false">IF(A24="","",I24+G24)</f>
        <v>390</v>
      </c>
      <c r="K24" s="11" t="n">
        <f aca="false">IF(A24="","",D24)</f>
        <v>75</v>
      </c>
      <c r="L24" s="11" t="n">
        <f aca="false">IF(A24="","",SUMPRODUCT(MAX(ISNUMBER(SEARCH(";"&amp;$A$6:$A$23&amp;";",";"&amp;SUBSTITUTE(SUBSTITUTE($C24," ",""),",",";")&amp;";"))*$M$6:$M$23)))</f>
        <v>315</v>
      </c>
      <c r="M24" s="11" t="n">
        <f aca="false">IF(A24="","",L24+K24)</f>
        <v>390</v>
      </c>
      <c r="N24" s="11" t="n">
        <f aca="false">IF(OR(A24="",TRIM(C24)=""),0,LEN(SUBSTITUTE(C24," ",""))-LEN(SUBSTITUTE(SUBSTITUTE(SUBSTITUTE(C24," ",""),",",";"),";",""))+1)</f>
        <v>1</v>
      </c>
      <c r="O24" s="11" t="n">
        <f aca="false">IF(A24="",0,SUMPRODUCT(--ISNUMBER(SEARCH(";"&amp;$A$6:$A$23&amp;";",";"&amp;SUBSTITUTE(SUBSTITUTE($C24," ",""),",",";")&amp;";"))))</f>
        <v>1</v>
      </c>
      <c r="P24" s="11" t="str">
        <f aca="false">IF(A24="","",IF(N24=O24,"OK","Predecessor missing or below this row"))</f>
        <v>OK</v>
      </c>
    </row>
    <row r="25" customFormat="false" ht="15" hidden="false" customHeight="false" outlineLevel="0" collapsed="false">
      <c r="A25" s="26" t="s">
        <v>283</v>
      </c>
      <c r="B25" s="26" t="s">
        <v>284</v>
      </c>
      <c r="C25" s="26" t="s">
        <v>276</v>
      </c>
      <c r="D25" s="26" t="n">
        <v>50</v>
      </c>
      <c r="E25" s="26" t="n">
        <v>140</v>
      </c>
      <c r="F25" s="26" t="n">
        <v>0.03</v>
      </c>
      <c r="G25" s="11" t="n">
        <f aca="false">IF(A25="","",D25+IF(A25=Fin_Inputs!$C$22,Fin_Inputs!$C$23,0))</f>
        <v>50</v>
      </c>
      <c r="H25" s="27" t="n">
        <f aca="false">IF(A25="","",(E25+F25*G25)*Fin_Inputs!$C$21)</f>
        <v>141.5</v>
      </c>
      <c r="I25" s="11" t="n">
        <f aca="false">IF(A25="","",SUMPRODUCT(MAX(ISNUMBER(SEARCH(";"&amp;$A$6:$A$24&amp;";",";"&amp;SUBSTITUTE(SUBSTITUTE($C25," ",""),",",";")&amp;";"))*$J$6:$J$24)))</f>
        <v>535</v>
      </c>
      <c r="J25" s="11" t="n">
        <f aca="false">IF(A25="","",I25+G25)</f>
        <v>585</v>
      </c>
      <c r="K25" s="11" t="n">
        <f aca="false">IF(A25="","",D25)</f>
        <v>50</v>
      </c>
      <c r="L25" s="11" t="n">
        <f aca="false">IF(A25="","",SUMPRODUCT(MAX(ISNUMBER(SEARCH(";"&amp;$A$6:$A$24&amp;";",";"&amp;SUBSTITUTE(SUBSTITUTE($C25," ",""),",",";")&amp;";"))*$M$6:$M$24)))</f>
        <v>535</v>
      </c>
      <c r="M25" s="11" t="n">
        <f aca="false">IF(A25="","",L25+K25)</f>
        <v>585</v>
      </c>
      <c r="N25" s="11" t="n">
        <f aca="false">IF(OR(A25="",TRIM(C25)=""),0,LEN(SUBSTITUTE(C25," ",""))-LEN(SUBSTITUTE(SUBSTITUTE(SUBSTITUTE(C25," ",""),",",";"),";",""))+1)</f>
        <v>1</v>
      </c>
      <c r="O25" s="11" t="n">
        <f aca="false">IF(A25="",0,SUMPRODUCT(--ISNUMBER(SEARCH(";"&amp;$A$6:$A$24&amp;";",";"&amp;SUBSTITUTE(SUBSTITUTE($C25," ",""),",",";")&amp;";"))))</f>
        <v>1</v>
      </c>
      <c r="P25" s="11" t="str">
        <f aca="false">IF(A25="","",IF(N25=O25,"OK","Predecessor missing or below this row"))</f>
        <v>OK</v>
      </c>
    </row>
    <row r="26" customFormat="false" ht="15" hidden="false" customHeight="false" outlineLevel="0" collapsed="false">
      <c r="A26" s="26" t="s">
        <v>285</v>
      </c>
      <c r="B26" s="26" t="s">
        <v>286</v>
      </c>
      <c r="C26" s="26" t="s">
        <v>276</v>
      </c>
      <c r="D26" s="26" t="n">
        <v>45</v>
      </c>
      <c r="E26" s="26" t="n">
        <v>120</v>
      </c>
      <c r="F26" s="26" t="n">
        <v>0.03</v>
      </c>
      <c r="G26" s="11" t="n">
        <f aca="false">IF(A26="","",D26+IF(A26=Fin_Inputs!$C$22,Fin_Inputs!$C$23,0))</f>
        <v>45</v>
      </c>
      <c r="H26" s="27" t="n">
        <f aca="false">IF(A26="","",(E26+F26*G26)*Fin_Inputs!$C$21)</f>
        <v>121.35</v>
      </c>
      <c r="I26" s="11" t="n">
        <f aca="false">IF(A26="","",SUMPRODUCT(MAX(ISNUMBER(SEARCH(";"&amp;$A$6:$A$25&amp;";",";"&amp;SUBSTITUTE(SUBSTITUTE($C26," ",""),",",";")&amp;";"))*$J$6:$J$25)))</f>
        <v>535</v>
      </c>
      <c r="J26" s="11" t="n">
        <f aca="false">IF(A26="","",I26+G26)</f>
        <v>580</v>
      </c>
      <c r="K26" s="11" t="n">
        <f aca="false">IF(A26="","",D26)</f>
        <v>45</v>
      </c>
      <c r="L26" s="11" t="n">
        <f aca="false">IF(A26="","",SUMPRODUCT(MAX(ISNUMBER(SEARCH(";"&amp;$A$6:$A$25&amp;";",";"&amp;SUBSTITUTE(SUBSTITUTE($C26," ",""),",",";")&amp;";"))*$M$6:$M$25)))</f>
        <v>535</v>
      </c>
      <c r="M26" s="11" t="n">
        <f aca="false">IF(A26="","",L26+K26)</f>
        <v>580</v>
      </c>
      <c r="N26" s="11" t="n">
        <f aca="false">IF(OR(A26="",TRIM(C26)=""),0,LEN(SUBSTITUTE(C26," ",""))-LEN(SUBSTITUTE(SUBSTITUTE(SUBSTITUTE(C26," ",""),",",";"),";",""))+1)</f>
        <v>1</v>
      </c>
      <c r="O26" s="11" t="n">
        <f aca="false">IF(A26="",0,SUMPRODUCT(--ISNUMBER(SEARCH(";"&amp;$A$6:$A$25&amp;";",";"&amp;SUBSTITUTE(SUBSTITUTE($C26," ",""),",",";")&amp;";"))))</f>
        <v>1</v>
      </c>
      <c r="P26" s="11" t="str">
        <f aca="false">IF(A26="","",IF(N26=O26,"OK","Predecessor missing or below this row"))</f>
        <v>OK</v>
      </c>
    </row>
    <row r="27" customFormat="false" ht="15" hidden="false" customHeight="false" outlineLevel="0" collapsed="false">
      <c r="A27" s="26" t="s">
        <v>287</v>
      </c>
      <c r="B27" s="26" t="s">
        <v>288</v>
      </c>
      <c r="C27" s="26" t="s">
        <v>263</v>
      </c>
      <c r="D27" s="26" t="n">
        <v>55</v>
      </c>
      <c r="E27" s="26" t="n">
        <v>90</v>
      </c>
      <c r="F27" s="26" t="n">
        <v>0.03</v>
      </c>
      <c r="G27" s="11" t="n">
        <f aca="false">IF(A27="","",D27+IF(A27=Fin_Inputs!$C$22,Fin_Inputs!$C$23,0))</f>
        <v>55</v>
      </c>
      <c r="H27" s="27" t="n">
        <f aca="false">IF(A27="","",(E27+F27*G27)*Fin_Inputs!$C$21)</f>
        <v>91.65</v>
      </c>
      <c r="I27" s="11" t="n">
        <f aca="false">IF(A27="","",SUMPRODUCT(MAX(ISNUMBER(SEARCH(";"&amp;$A$6:$A$26&amp;";",";"&amp;SUBSTITUTE(SUBSTITUTE($C27," ",""),",",";")&amp;";"))*$J$6:$J$26)))</f>
        <v>415</v>
      </c>
      <c r="J27" s="11" t="n">
        <f aca="false">IF(A27="","",I27+G27)</f>
        <v>470</v>
      </c>
      <c r="K27" s="11" t="n">
        <f aca="false">IF(A27="","",D27)</f>
        <v>55</v>
      </c>
      <c r="L27" s="11" t="n">
        <f aca="false">IF(A27="","",SUMPRODUCT(MAX(ISNUMBER(SEARCH(";"&amp;$A$6:$A$26&amp;";",";"&amp;SUBSTITUTE(SUBSTITUTE($C27," ",""),",",";")&amp;";"))*$M$6:$M$26)))</f>
        <v>415</v>
      </c>
      <c r="M27" s="11" t="n">
        <f aca="false">IF(A27="","",L27+K27)</f>
        <v>470</v>
      </c>
      <c r="N27" s="11" t="n">
        <f aca="false">IF(OR(A27="",TRIM(C27)=""),0,LEN(SUBSTITUTE(C27," ",""))-LEN(SUBSTITUTE(SUBSTITUTE(SUBSTITUTE(C27," ",""),",",";"),";",""))+1)</f>
        <v>1</v>
      </c>
      <c r="O27" s="11" t="n">
        <f aca="false">IF(A27="",0,SUMPRODUCT(--ISNUMBER(SEARCH(";"&amp;$A$6:$A$26&amp;";",";"&amp;SUBSTITUTE(SUBSTITUTE($C27," ",""),",",";")&amp;";"))))</f>
        <v>1</v>
      </c>
      <c r="P27" s="11" t="str">
        <f aca="false">IF(A27="","",IF(N27=O27,"OK","Predecessor missing or below this row"))</f>
        <v>OK</v>
      </c>
    </row>
    <row r="28" customFormat="false" ht="15" hidden="false" customHeight="false" outlineLevel="0" collapsed="false">
      <c r="A28" s="26" t="s">
        <v>289</v>
      </c>
      <c r="B28" s="26" t="s">
        <v>290</v>
      </c>
      <c r="C28" s="26" t="s">
        <v>291</v>
      </c>
      <c r="D28" s="26" t="n">
        <v>50</v>
      </c>
      <c r="E28" s="26" t="n">
        <v>70</v>
      </c>
      <c r="F28" s="26" t="n">
        <v>0.03</v>
      </c>
      <c r="G28" s="11" t="n">
        <f aca="false">IF(A28="","",D28+IF(A28=Fin_Inputs!$C$22,Fin_Inputs!$C$23,0))</f>
        <v>50</v>
      </c>
      <c r="H28" s="27" t="n">
        <f aca="false">IF(A28="","",(E28+F28*G28)*Fin_Inputs!$C$21)</f>
        <v>71.5</v>
      </c>
      <c r="I28" s="11" t="n">
        <f aca="false">IF(A28="","",SUMPRODUCT(MAX(ISNUMBER(SEARCH(";"&amp;$A$6:$A$27&amp;";",";"&amp;SUBSTITUTE(SUBSTITUTE($C28," ",""),",",";")&amp;";"))*$J$6:$J$27)))</f>
        <v>585</v>
      </c>
      <c r="J28" s="11" t="n">
        <f aca="false">IF(A28="","",I28+G28)</f>
        <v>635</v>
      </c>
      <c r="K28" s="11" t="n">
        <f aca="false">IF(A28="","",D28)</f>
        <v>50</v>
      </c>
      <c r="L28" s="11" t="n">
        <f aca="false">IF(A28="","",SUMPRODUCT(MAX(ISNUMBER(SEARCH(";"&amp;$A$6:$A$27&amp;";",";"&amp;SUBSTITUTE(SUBSTITUTE($C28," ",""),",",";")&amp;";"))*$M$6:$M$27)))</f>
        <v>585</v>
      </c>
      <c r="M28" s="11" t="n">
        <f aca="false">IF(A28="","",L28+K28)</f>
        <v>635</v>
      </c>
      <c r="N28" s="11" t="n">
        <f aca="false">IF(OR(A28="",TRIM(C28)=""),0,LEN(SUBSTITUTE(C28," ",""))-LEN(SUBSTITUTE(SUBSTITUTE(SUBSTITUTE(C28," ",""),",",";"),";",""))+1)</f>
        <v>3</v>
      </c>
      <c r="O28" s="11" t="n">
        <f aca="false">IF(A28="",0,SUMPRODUCT(--ISNUMBER(SEARCH(";"&amp;$A$6:$A$27&amp;";",";"&amp;SUBSTITUTE(SUBSTITUTE($C28," ",""),",",";")&amp;";"))))</f>
        <v>3</v>
      </c>
      <c r="P28" s="11" t="str">
        <f aca="false">IF(A28="","",IF(N28=O28,"OK","Predecessor missing or below this row"))</f>
        <v>OK</v>
      </c>
    </row>
    <row r="29" customFormat="false" ht="15" hidden="false" customHeight="false" outlineLevel="0" collapsed="false">
      <c r="A29" s="26" t="s">
        <v>292</v>
      </c>
      <c r="B29" s="26" t="s">
        <v>293</v>
      </c>
      <c r="C29" s="26" t="s">
        <v>271</v>
      </c>
      <c r="D29" s="26" t="n">
        <v>35</v>
      </c>
      <c r="E29" s="26" t="n">
        <v>40</v>
      </c>
      <c r="F29" s="26" t="n">
        <v>0.05</v>
      </c>
      <c r="G29" s="11" t="n">
        <f aca="false">IF(A29="","",D29+IF(A29=Fin_Inputs!$C$22,Fin_Inputs!$C$23,0))</f>
        <v>35</v>
      </c>
      <c r="H29" s="27" t="n">
        <f aca="false">IF(A29="","",(E29+F29*G29)*Fin_Inputs!$C$21)</f>
        <v>41.75</v>
      </c>
      <c r="I29" s="11" t="n">
        <f aca="false">IF(A29="","",SUMPRODUCT(MAX(ISNUMBER(SEARCH(";"&amp;$A$6:$A$28&amp;";",";"&amp;SUBSTITUTE(SUBSTITUTE($C29," ",""),",",";")&amp;";"))*$J$6:$J$28)))</f>
        <v>445</v>
      </c>
      <c r="J29" s="11" t="n">
        <f aca="false">IF(A29="","",I29+G29)</f>
        <v>480</v>
      </c>
      <c r="K29" s="11" t="n">
        <f aca="false">IF(A29="","",D29)</f>
        <v>35</v>
      </c>
      <c r="L29" s="11" t="n">
        <f aca="false">IF(A29="","",SUMPRODUCT(MAX(ISNUMBER(SEARCH(";"&amp;$A$6:$A$28&amp;";",";"&amp;SUBSTITUTE(SUBSTITUTE($C29," ",""),",",";")&amp;";"))*$M$6:$M$28)))</f>
        <v>445</v>
      </c>
      <c r="M29" s="11" t="n">
        <f aca="false">IF(A29="","",L29+K29)</f>
        <v>480</v>
      </c>
      <c r="N29" s="11" t="n">
        <f aca="false">IF(OR(A29="",TRIM(C29)=""),0,LEN(SUBSTITUTE(C29," ",""))-LEN(SUBSTITUTE(SUBSTITUTE(SUBSTITUTE(C29," ",""),",",";"),";",""))+1)</f>
        <v>1</v>
      </c>
      <c r="O29" s="11" t="n">
        <f aca="false">IF(A29="",0,SUMPRODUCT(--ISNUMBER(SEARCH(";"&amp;$A$6:$A$28&amp;";",";"&amp;SUBSTITUTE(SUBSTITUTE($C29," ",""),",",";")&amp;";"))))</f>
        <v>1</v>
      </c>
      <c r="P29" s="11" t="str">
        <f aca="false">IF(A29="","",IF(N29=O29,"OK","Predecessor missing or below this row"))</f>
        <v>OK</v>
      </c>
    </row>
    <row r="30" customFormat="false" ht="15" hidden="false" customHeight="false" outlineLevel="0" collapsed="false">
      <c r="A30" s="26" t="s">
        <v>294</v>
      </c>
      <c r="B30" s="26" t="s">
        <v>295</v>
      </c>
      <c r="C30" s="26" t="s">
        <v>271</v>
      </c>
      <c r="D30" s="26" t="n">
        <v>60</v>
      </c>
      <c r="E30" s="26" t="n">
        <v>110</v>
      </c>
      <c r="F30" s="26" t="n">
        <v>0.1</v>
      </c>
      <c r="G30" s="11" t="n">
        <f aca="false">IF(A30="","",D30+IF(A30=Fin_Inputs!$C$22,Fin_Inputs!$C$23,0))</f>
        <v>60</v>
      </c>
      <c r="H30" s="27" t="n">
        <f aca="false">IF(A30="","",(E30+F30*G30)*Fin_Inputs!$C$21)</f>
        <v>116</v>
      </c>
      <c r="I30" s="11" t="n">
        <f aca="false">IF(A30="","",SUMPRODUCT(MAX(ISNUMBER(SEARCH(";"&amp;$A$6:$A$29&amp;";",";"&amp;SUBSTITUTE(SUBSTITUTE($C30," ",""),",",";")&amp;";"))*$J$6:$J$29)))</f>
        <v>445</v>
      </c>
      <c r="J30" s="11" t="n">
        <f aca="false">IF(A30="","",I30+G30)</f>
        <v>505</v>
      </c>
      <c r="K30" s="11" t="n">
        <f aca="false">IF(A30="","",D30)</f>
        <v>60</v>
      </c>
      <c r="L30" s="11" t="n">
        <f aca="false">IF(A30="","",SUMPRODUCT(MAX(ISNUMBER(SEARCH(";"&amp;$A$6:$A$29&amp;";",";"&amp;SUBSTITUTE(SUBSTITUTE($C30," ",""),",",";")&amp;";"))*$M$6:$M$29)))</f>
        <v>445</v>
      </c>
      <c r="M30" s="11" t="n">
        <f aca="false">IF(A30="","",L30+K30)</f>
        <v>505</v>
      </c>
      <c r="N30" s="11" t="n">
        <f aca="false">IF(OR(A30="",TRIM(C30)=""),0,LEN(SUBSTITUTE(C30," ",""))-LEN(SUBSTITUTE(SUBSTITUTE(SUBSTITUTE(C30," ",""),",",";"),";",""))+1)</f>
        <v>1</v>
      </c>
      <c r="O30" s="11" t="n">
        <f aca="false">IF(A30="",0,SUMPRODUCT(--ISNUMBER(SEARCH(";"&amp;$A$6:$A$29&amp;";",";"&amp;SUBSTITUTE(SUBSTITUTE($C30," ",""),",",";")&amp;";"))))</f>
        <v>1</v>
      </c>
      <c r="P30" s="11" t="str">
        <f aca="false">IF(A30="","",IF(N30=O30,"OK","Predecessor missing or below this row"))</f>
        <v>OK</v>
      </c>
    </row>
    <row r="31" customFormat="false" ht="15" hidden="false" customHeight="false" outlineLevel="0" collapsed="false">
      <c r="A31" s="26" t="s">
        <v>296</v>
      </c>
      <c r="B31" s="26" t="s">
        <v>297</v>
      </c>
      <c r="C31" s="26" t="s">
        <v>254</v>
      </c>
      <c r="D31" s="26" t="n">
        <v>75</v>
      </c>
      <c r="E31" s="26" t="n">
        <v>160</v>
      </c>
      <c r="F31" s="26" t="n">
        <v>0.05</v>
      </c>
      <c r="G31" s="11" t="n">
        <f aca="false">IF(A31="","",D31+IF(A31=Fin_Inputs!$C$22,Fin_Inputs!$C$23,0))</f>
        <v>75</v>
      </c>
      <c r="H31" s="27" t="n">
        <f aca="false">IF(A31="","",(E31+F31*G31)*Fin_Inputs!$C$21)</f>
        <v>163.75</v>
      </c>
      <c r="I31" s="11" t="n">
        <f aca="false">IF(A31="","",SUMPRODUCT(MAX(ISNUMBER(SEARCH(";"&amp;$A$6:$A$30&amp;";",";"&amp;SUBSTITUTE(SUBSTITUTE($C31," ",""),",",";")&amp;";"))*$J$6:$J$30)))</f>
        <v>315</v>
      </c>
      <c r="J31" s="11" t="n">
        <f aca="false">IF(A31="","",I31+G31)</f>
        <v>390</v>
      </c>
      <c r="K31" s="11" t="n">
        <f aca="false">IF(A31="","",D31)</f>
        <v>75</v>
      </c>
      <c r="L31" s="11" t="n">
        <f aca="false">IF(A31="","",SUMPRODUCT(MAX(ISNUMBER(SEARCH(";"&amp;$A$6:$A$30&amp;";",";"&amp;SUBSTITUTE(SUBSTITUTE($C31," ",""),",",";")&amp;";"))*$M$6:$M$30)))</f>
        <v>315</v>
      </c>
      <c r="M31" s="11" t="n">
        <f aca="false">IF(A31="","",L31+K31)</f>
        <v>390</v>
      </c>
      <c r="N31" s="11" t="n">
        <f aca="false">IF(OR(A31="",TRIM(C31)=""),0,LEN(SUBSTITUTE(C31," ",""))-LEN(SUBSTITUTE(SUBSTITUTE(SUBSTITUTE(C31," ",""),",",";"),";",""))+1)</f>
        <v>1</v>
      </c>
      <c r="O31" s="11" t="n">
        <f aca="false">IF(A31="",0,SUMPRODUCT(--ISNUMBER(SEARCH(";"&amp;$A$6:$A$30&amp;";",";"&amp;SUBSTITUTE(SUBSTITUTE($C31," ",""),",",";")&amp;";"))))</f>
        <v>1</v>
      </c>
      <c r="P31" s="11" t="str">
        <f aca="false">IF(A31="","",IF(N31=O31,"OK","Predecessor missing or below this row"))</f>
        <v>OK</v>
      </c>
    </row>
    <row r="32" customFormat="false" ht="15" hidden="false" customHeight="false" outlineLevel="0" collapsed="false">
      <c r="A32" s="26" t="s">
        <v>298</v>
      </c>
      <c r="B32" s="26" t="s">
        <v>299</v>
      </c>
      <c r="C32" s="26" t="s">
        <v>300</v>
      </c>
      <c r="D32" s="26" t="n">
        <v>20</v>
      </c>
      <c r="E32" s="26" t="n">
        <v>15</v>
      </c>
      <c r="F32" s="26" t="n">
        <v>0.05</v>
      </c>
      <c r="G32" s="11" t="n">
        <f aca="false">IF(A32="","",D32+IF(A32=Fin_Inputs!$C$22,Fin_Inputs!$C$23,0))</f>
        <v>20</v>
      </c>
      <c r="H32" s="27" t="n">
        <f aca="false">IF(A32="","",(E32+F32*G32)*Fin_Inputs!$C$21)</f>
        <v>16</v>
      </c>
      <c r="I32" s="11" t="n">
        <f aca="false">IF(A32="","",SUMPRODUCT(MAX(ISNUMBER(SEARCH(";"&amp;$A$6:$A$31&amp;";",";"&amp;SUBSTITUTE(SUBSTITUTE($C32," ",""),",",";")&amp;";"))*$J$6:$J$31)))</f>
        <v>635</v>
      </c>
      <c r="J32" s="11" t="n">
        <f aca="false">IF(A32="","",I32+G32)</f>
        <v>655</v>
      </c>
      <c r="K32" s="11" t="n">
        <f aca="false">IF(A32="","",D32)</f>
        <v>20</v>
      </c>
      <c r="L32" s="11" t="n">
        <f aca="false">IF(A32="","",SUMPRODUCT(MAX(ISNUMBER(SEARCH(";"&amp;$A$6:$A$31&amp;";",";"&amp;SUBSTITUTE(SUBSTITUTE($C32," ",""),",",";")&amp;";"))*$M$6:$M$31)))</f>
        <v>635</v>
      </c>
      <c r="M32" s="11" t="n">
        <f aca="false">IF(A32="","",L32+K32)</f>
        <v>655</v>
      </c>
      <c r="N32" s="11" t="n">
        <f aca="false">IF(OR(A32="",TRIM(C32)=""),0,LEN(SUBSTITUTE(C32," ",""))-LEN(SUBSTITUTE(SUBSTITUTE(SUBSTITUTE(C32," ",""),",",";"),";",""))+1)</f>
        <v>4</v>
      </c>
      <c r="O32" s="11" t="n">
        <f aca="false">IF(A32="",0,SUMPRODUCT(--ISNUMBER(SEARCH(";"&amp;$A$6:$A$31&amp;";",";"&amp;SUBSTITUTE(SUBSTITUTE($C32," ",""),",",";")&amp;";"))))</f>
        <v>4</v>
      </c>
      <c r="P32" s="11" t="str">
        <f aca="false">IF(A32="","",IF(N32=O32,"OK","Predecessor missing or below this row"))</f>
        <v>OK</v>
      </c>
    </row>
    <row r="33" customFormat="false" ht="15" hidden="false" customHeight="false" outlineLevel="0" collapsed="false">
      <c r="A33" s="26" t="s">
        <v>211</v>
      </c>
      <c r="B33" s="26" t="s">
        <v>301</v>
      </c>
      <c r="C33" s="26" t="s">
        <v>302</v>
      </c>
      <c r="D33" s="26" t="n">
        <v>45</v>
      </c>
      <c r="E33" s="26" t="n">
        <v>20</v>
      </c>
      <c r="F33" s="26" t="n">
        <v>0.05</v>
      </c>
      <c r="G33" s="11" t="n">
        <f aca="false">IF(A33="","",D33+IF(A33=Fin_Inputs!$C$22,Fin_Inputs!$C$23,0))</f>
        <v>45</v>
      </c>
      <c r="H33" s="27" t="n">
        <f aca="false">IF(A33="","",(E33+F33*G33)*Fin_Inputs!$C$21)</f>
        <v>22.25</v>
      </c>
      <c r="I33" s="11" t="n">
        <f aca="false">IF(A33="","",SUMPRODUCT(MAX(ISNUMBER(SEARCH(";"&amp;$A$6:$A$32&amp;";",";"&amp;SUBSTITUTE(SUBSTITUTE($C33," ",""),",",";")&amp;";"))*$J$6:$J$32)))</f>
        <v>655</v>
      </c>
      <c r="J33" s="11" t="n">
        <f aca="false">IF(A33="","",I33+G33)</f>
        <v>700</v>
      </c>
      <c r="K33" s="11" t="n">
        <f aca="false">IF(A33="","",D33)</f>
        <v>45</v>
      </c>
      <c r="L33" s="11" t="n">
        <f aca="false">IF(A33="","",SUMPRODUCT(MAX(ISNUMBER(SEARCH(";"&amp;$A$6:$A$32&amp;";",";"&amp;SUBSTITUTE(SUBSTITUTE($C33," ",""),",",";")&amp;";"))*$M$6:$M$32)))</f>
        <v>655</v>
      </c>
      <c r="M33" s="11" t="n">
        <f aca="false">IF(A33="","",L33+K33)</f>
        <v>700</v>
      </c>
      <c r="N33" s="11" t="n">
        <f aca="false">IF(OR(A33="",TRIM(C33)=""),0,LEN(SUBSTITUTE(C33," ",""))-LEN(SUBSTITUTE(SUBSTITUTE(SUBSTITUTE(C33," ",""),",",";"),";",""))+1)</f>
        <v>3</v>
      </c>
      <c r="O33" s="11" t="n">
        <f aca="false">IF(A33="",0,SUMPRODUCT(--ISNUMBER(SEARCH(";"&amp;$A$6:$A$32&amp;";",";"&amp;SUBSTITUTE(SUBSTITUTE($C33," ",""),",",";")&amp;";"))))</f>
        <v>3</v>
      </c>
      <c r="P33" s="11" t="str">
        <f aca="false">IF(A33="","",IF(N33=O33,"OK","Predecessor missing or below this row"))</f>
        <v>OK</v>
      </c>
    </row>
    <row r="34" customFormat="false" ht="15" hidden="false" customHeight="false" outlineLevel="0" collapsed="false">
      <c r="A34" s="26"/>
      <c r="B34" s="26"/>
      <c r="C34" s="26"/>
      <c r="D34" s="26"/>
      <c r="E34" s="26"/>
      <c r="F34" s="26"/>
      <c r="G34" s="11" t="str">
        <f aca="false">IF(A34="","",D34+IF(A34=Fin_Inputs!$C$22,Fin_Inputs!$C$23,0))</f>
        <v/>
      </c>
      <c r="H34" s="27" t="str">
        <f aca="false">IF(A34="","",(E34+F34*G34)*Fin_Inputs!$C$21)</f>
        <v/>
      </c>
      <c r="I34" s="11" t="str">
        <f aca="false">IF(A34="","",SUMPRODUCT(MAX(ISNUMBER(SEARCH(";"&amp;$A$6:$A$33&amp;";",";"&amp;SUBSTITUTE(SUBSTITUTE($C34," ",""),",",";")&amp;";"))*$J$6:$J$33)))</f>
        <v/>
      </c>
      <c r="J34" s="11" t="str">
        <f aca="false">IF(A34="","",I34+G34)</f>
        <v/>
      </c>
      <c r="K34" s="11" t="str">
        <f aca="false">IF(A34="","",D34)</f>
        <v/>
      </c>
      <c r="L34" s="11" t="str">
        <f aca="false">IF(A34="","",SUMPRODUCT(MAX(ISNUMBER(SEARCH(";"&amp;$A$6:$A$33&amp;";",";"&amp;SUBSTITUTE(SUBSTITUTE($C34," ",""),",",";")&amp;";"))*$M$6:$M$33)))</f>
        <v/>
      </c>
      <c r="M34" s="11" t="str">
        <f aca="false">IF(A34="","",L34+K34)</f>
        <v/>
      </c>
      <c r="N34" s="11" t="n">
        <f aca="false">IF(OR(A34="",TRIM(C34)=""),0,LEN(SUBSTITUTE(C34," ",""))-LEN(SUBSTITUTE(SUBSTITUTE(SUBSTITUTE(C34," ",""),",",";"),";",""))+1)</f>
        <v>0</v>
      </c>
      <c r="O34" s="11" t="n">
        <f aca="false">IF(A34="",0,SUMPRODUCT(--ISNUMBER(SEARCH(";"&amp;$A$6:$A$33&amp;";",";"&amp;SUBSTITUTE(SUBSTITUTE($C34," ",""),",",";")&amp;";"))))</f>
        <v>0</v>
      </c>
      <c r="P34" s="11" t="str">
        <f aca="false">IF(A34="","",IF(N34=O34,"OK","Predecessor missing or below this row"))</f>
        <v/>
      </c>
    </row>
    <row r="35" customFormat="false" ht="15" hidden="false" customHeight="false" outlineLevel="0" collapsed="false">
      <c r="A35" s="26"/>
      <c r="B35" s="26"/>
      <c r="C35" s="26"/>
      <c r="D35" s="26"/>
      <c r="E35" s="26"/>
      <c r="F35" s="26"/>
      <c r="G35" s="11" t="str">
        <f aca="false">IF(A35="","",D35+IF(A35=Fin_Inputs!$C$22,Fin_Inputs!$C$23,0))</f>
        <v/>
      </c>
      <c r="H35" s="27" t="str">
        <f aca="false">IF(A35="","",(E35+F35*G35)*Fin_Inputs!$C$21)</f>
        <v/>
      </c>
      <c r="I35" s="11" t="str">
        <f aca="false">IF(A35="","",SUMPRODUCT(MAX(ISNUMBER(SEARCH(";"&amp;$A$6:$A$34&amp;";",";"&amp;SUBSTITUTE(SUBSTITUTE($C35," ",""),",",";")&amp;";"))*$J$6:$J$34)))</f>
        <v/>
      </c>
      <c r="J35" s="11" t="str">
        <f aca="false">IF(A35="","",I35+G35)</f>
        <v/>
      </c>
      <c r="K35" s="11" t="str">
        <f aca="false">IF(A35="","",D35)</f>
        <v/>
      </c>
      <c r="L35" s="11" t="str">
        <f aca="false">IF(A35="","",SUMPRODUCT(MAX(ISNUMBER(SEARCH(";"&amp;$A$6:$A$34&amp;";",";"&amp;SUBSTITUTE(SUBSTITUTE($C35," ",""),",",";")&amp;";"))*$M$6:$M$34)))</f>
        <v/>
      </c>
      <c r="M35" s="11" t="str">
        <f aca="false">IF(A35="","",L35+K35)</f>
        <v/>
      </c>
      <c r="N35" s="11" t="n">
        <f aca="false">IF(OR(A35="",TRIM(C35)=""),0,LEN(SUBSTITUTE(C35," ",""))-LEN(SUBSTITUTE(SUBSTITUTE(SUBSTITUTE(C35," ",""),",",";"),";",""))+1)</f>
        <v>0</v>
      </c>
      <c r="O35" s="11" t="n">
        <f aca="false">IF(A35="",0,SUMPRODUCT(--ISNUMBER(SEARCH(";"&amp;$A$6:$A$34&amp;";",";"&amp;SUBSTITUTE(SUBSTITUTE($C35," ",""),",",";")&amp;";"))))</f>
        <v>0</v>
      </c>
      <c r="P35" s="11" t="str">
        <f aca="false">IF(A35="","",IF(N35=O35,"OK","Predecessor missing or below this row"))</f>
        <v/>
      </c>
    </row>
    <row r="36" customFormat="false" ht="15" hidden="false" customHeight="false" outlineLevel="0" collapsed="false">
      <c r="A36" s="26"/>
      <c r="B36" s="26"/>
      <c r="C36" s="26"/>
      <c r="D36" s="26"/>
      <c r="E36" s="26"/>
      <c r="F36" s="26"/>
      <c r="G36" s="11" t="str">
        <f aca="false">IF(A36="","",D36+IF(A36=Fin_Inputs!$C$22,Fin_Inputs!$C$23,0))</f>
        <v/>
      </c>
      <c r="H36" s="27" t="str">
        <f aca="false">IF(A36="","",(E36+F36*G36)*Fin_Inputs!$C$21)</f>
        <v/>
      </c>
      <c r="I36" s="11" t="str">
        <f aca="false">IF(A36="","",SUMPRODUCT(MAX(ISNUMBER(SEARCH(";"&amp;$A$6:$A$35&amp;";",";"&amp;SUBSTITUTE(SUBSTITUTE($C36," ",""),",",";")&amp;";"))*$J$6:$J$35)))</f>
        <v/>
      </c>
      <c r="J36" s="11" t="str">
        <f aca="false">IF(A36="","",I36+G36)</f>
        <v/>
      </c>
      <c r="K36" s="11" t="str">
        <f aca="false">IF(A36="","",D36)</f>
        <v/>
      </c>
      <c r="L36" s="11" t="str">
        <f aca="false">IF(A36="","",SUMPRODUCT(MAX(ISNUMBER(SEARCH(";"&amp;$A$6:$A$35&amp;";",";"&amp;SUBSTITUTE(SUBSTITUTE($C36," ",""),",",";")&amp;";"))*$M$6:$M$35)))</f>
        <v/>
      </c>
      <c r="M36" s="11" t="str">
        <f aca="false">IF(A36="","",L36+K36)</f>
        <v/>
      </c>
      <c r="N36" s="11" t="n">
        <f aca="false">IF(OR(A36="",TRIM(C36)=""),0,LEN(SUBSTITUTE(C36," ",""))-LEN(SUBSTITUTE(SUBSTITUTE(SUBSTITUTE(C36," ",""),",",";"),";",""))+1)</f>
        <v>0</v>
      </c>
      <c r="O36" s="11" t="n">
        <f aca="false">IF(A36="",0,SUMPRODUCT(--ISNUMBER(SEARCH(";"&amp;$A$6:$A$35&amp;";",";"&amp;SUBSTITUTE(SUBSTITUTE($C36," ",""),",",";")&amp;";"))))</f>
        <v>0</v>
      </c>
      <c r="P36" s="11" t="str">
        <f aca="false">IF(A36="","",IF(N36=O36,"OK","Predecessor missing or below this row"))</f>
        <v/>
      </c>
    </row>
    <row r="37" customFormat="false" ht="15" hidden="false" customHeight="false" outlineLevel="0" collapsed="false">
      <c r="A37" s="26"/>
      <c r="B37" s="26"/>
      <c r="C37" s="26"/>
      <c r="D37" s="26"/>
      <c r="E37" s="26"/>
      <c r="F37" s="26"/>
      <c r="G37" s="11" t="str">
        <f aca="false">IF(A37="","",D37+IF(A37=Fin_Inputs!$C$22,Fin_Inputs!$C$23,0))</f>
        <v/>
      </c>
      <c r="H37" s="27" t="str">
        <f aca="false">IF(A37="","",(E37+F37*G37)*Fin_Inputs!$C$21)</f>
        <v/>
      </c>
      <c r="I37" s="11" t="str">
        <f aca="false">IF(A37="","",SUMPRODUCT(MAX(ISNUMBER(SEARCH(";"&amp;$A$6:$A$36&amp;";",";"&amp;SUBSTITUTE(SUBSTITUTE($C37," ",""),",",";")&amp;";"))*$J$6:$J$36)))</f>
        <v/>
      </c>
      <c r="J37" s="11" t="str">
        <f aca="false">IF(A37="","",I37+G37)</f>
        <v/>
      </c>
      <c r="K37" s="11" t="str">
        <f aca="false">IF(A37="","",D37)</f>
        <v/>
      </c>
      <c r="L37" s="11" t="str">
        <f aca="false">IF(A37="","",SUMPRODUCT(MAX(ISNUMBER(SEARCH(";"&amp;$A$6:$A$36&amp;";",";"&amp;SUBSTITUTE(SUBSTITUTE($C37," ",""),",",";")&amp;";"))*$M$6:$M$36)))</f>
        <v/>
      </c>
      <c r="M37" s="11" t="str">
        <f aca="false">IF(A37="","",L37+K37)</f>
        <v/>
      </c>
      <c r="N37" s="11" t="n">
        <f aca="false">IF(OR(A37="",TRIM(C37)=""),0,LEN(SUBSTITUTE(C37," ",""))-LEN(SUBSTITUTE(SUBSTITUTE(SUBSTITUTE(C37," ",""),",",";"),";",""))+1)</f>
        <v>0</v>
      </c>
      <c r="O37" s="11" t="n">
        <f aca="false">IF(A37="",0,SUMPRODUCT(--ISNUMBER(SEARCH(";"&amp;$A$6:$A$36&amp;";",";"&amp;SUBSTITUTE(SUBSTITUTE($C37," ",""),",",";")&amp;";"))))</f>
        <v>0</v>
      </c>
      <c r="P37" s="11" t="str">
        <f aca="false">IF(A37="","",IF(N37=O37,"OK","Predecessor missing or below this row"))</f>
        <v/>
      </c>
    </row>
    <row r="38" customFormat="false" ht="15" hidden="false" customHeight="false" outlineLevel="0" collapsed="false">
      <c r="A38" s="26"/>
      <c r="B38" s="26"/>
      <c r="C38" s="26"/>
      <c r="D38" s="26"/>
      <c r="E38" s="26"/>
      <c r="F38" s="26"/>
      <c r="G38" s="11" t="str">
        <f aca="false">IF(A38="","",D38+IF(A38=Fin_Inputs!$C$22,Fin_Inputs!$C$23,0))</f>
        <v/>
      </c>
      <c r="H38" s="27" t="str">
        <f aca="false">IF(A38="","",(E38+F38*G38)*Fin_Inputs!$C$21)</f>
        <v/>
      </c>
      <c r="I38" s="11" t="str">
        <f aca="false">IF(A38="","",SUMPRODUCT(MAX(ISNUMBER(SEARCH(";"&amp;$A$6:$A$37&amp;";",";"&amp;SUBSTITUTE(SUBSTITUTE($C38," ",""),",",";")&amp;";"))*$J$6:$J$37)))</f>
        <v/>
      </c>
      <c r="J38" s="11" t="str">
        <f aca="false">IF(A38="","",I38+G38)</f>
        <v/>
      </c>
      <c r="K38" s="11" t="str">
        <f aca="false">IF(A38="","",D38)</f>
        <v/>
      </c>
      <c r="L38" s="11" t="str">
        <f aca="false">IF(A38="","",SUMPRODUCT(MAX(ISNUMBER(SEARCH(";"&amp;$A$6:$A$37&amp;";",";"&amp;SUBSTITUTE(SUBSTITUTE($C38," ",""),",",";")&amp;";"))*$M$6:$M$37)))</f>
        <v/>
      </c>
      <c r="M38" s="11" t="str">
        <f aca="false">IF(A38="","",L38+K38)</f>
        <v/>
      </c>
      <c r="N38" s="11" t="n">
        <f aca="false">IF(OR(A38="",TRIM(C38)=""),0,LEN(SUBSTITUTE(C38," ",""))-LEN(SUBSTITUTE(SUBSTITUTE(SUBSTITUTE(C38," ",""),",",";"),";",""))+1)</f>
        <v>0</v>
      </c>
      <c r="O38" s="11" t="n">
        <f aca="false">IF(A38="",0,SUMPRODUCT(--ISNUMBER(SEARCH(";"&amp;$A$6:$A$37&amp;";",";"&amp;SUBSTITUTE(SUBSTITUTE($C38," ",""),",",";")&amp;";"))))</f>
        <v>0</v>
      </c>
      <c r="P38" s="11" t="str">
        <f aca="false">IF(A38="","",IF(N38=O38,"OK","Predecessor missing or below this row"))</f>
        <v/>
      </c>
    </row>
    <row r="39" customFormat="false" ht="15" hidden="false" customHeight="false" outlineLevel="0" collapsed="false">
      <c r="A39" s="26"/>
      <c r="B39" s="26"/>
      <c r="C39" s="26"/>
      <c r="D39" s="26"/>
      <c r="E39" s="26"/>
      <c r="F39" s="26"/>
      <c r="G39" s="11" t="str">
        <f aca="false">IF(A39="","",D39+IF(A39=Fin_Inputs!$C$22,Fin_Inputs!$C$23,0))</f>
        <v/>
      </c>
      <c r="H39" s="27" t="str">
        <f aca="false">IF(A39="","",(E39+F39*G39)*Fin_Inputs!$C$21)</f>
        <v/>
      </c>
      <c r="I39" s="11" t="str">
        <f aca="false">IF(A39="","",SUMPRODUCT(MAX(ISNUMBER(SEARCH(";"&amp;$A$6:$A$38&amp;";",";"&amp;SUBSTITUTE(SUBSTITUTE($C39," ",""),",",";")&amp;";"))*$J$6:$J$38)))</f>
        <v/>
      </c>
      <c r="J39" s="11" t="str">
        <f aca="false">IF(A39="","",I39+G39)</f>
        <v/>
      </c>
      <c r="K39" s="11" t="str">
        <f aca="false">IF(A39="","",D39)</f>
        <v/>
      </c>
      <c r="L39" s="11" t="str">
        <f aca="false">IF(A39="","",SUMPRODUCT(MAX(ISNUMBER(SEARCH(";"&amp;$A$6:$A$38&amp;";",";"&amp;SUBSTITUTE(SUBSTITUTE($C39," ",""),",",";")&amp;";"))*$M$6:$M$38)))</f>
        <v/>
      </c>
      <c r="M39" s="11" t="str">
        <f aca="false">IF(A39="","",L39+K39)</f>
        <v/>
      </c>
      <c r="N39" s="11" t="n">
        <f aca="false">IF(OR(A39="",TRIM(C39)=""),0,LEN(SUBSTITUTE(C39," ",""))-LEN(SUBSTITUTE(SUBSTITUTE(SUBSTITUTE(C39," ",""),",",";"),";",""))+1)</f>
        <v>0</v>
      </c>
      <c r="O39" s="11" t="n">
        <f aca="false">IF(A39="",0,SUMPRODUCT(--ISNUMBER(SEARCH(";"&amp;$A$6:$A$38&amp;";",";"&amp;SUBSTITUTE(SUBSTITUTE($C39," ",""),",",";")&amp;";"))))</f>
        <v>0</v>
      </c>
      <c r="P39" s="11" t="str">
        <f aca="false">IF(A39="","",IF(N39=O39,"OK","Predecessor missing or below this row"))</f>
        <v/>
      </c>
    </row>
    <row r="40" customFormat="false" ht="15" hidden="false" customHeight="false" outlineLevel="0" collapsed="false">
      <c r="A40" s="26"/>
      <c r="B40" s="26"/>
      <c r="C40" s="26"/>
      <c r="D40" s="26"/>
      <c r="E40" s="26"/>
      <c r="F40" s="26"/>
      <c r="G40" s="11" t="str">
        <f aca="false">IF(A40="","",D40+IF(A40=Fin_Inputs!$C$22,Fin_Inputs!$C$23,0))</f>
        <v/>
      </c>
      <c r="H40" s="27" t="str">
        <f aca="false">IF(A40="","",(E40+F40*G40)*Fin_Inputs!$C$21)</f>
        <v/>
      </c>
      <c r="I40" s="11" t="str">
        <f aca="false">IF(A40="","",SUMPRODUCT(MAX(ISNUMBER(SEARCH(";"&amp;$A$6:$A$39&amp;";",";"&amp;SUBSTITUTE(SUBSTITUTE($C40," ",""),",",";")&amp;";"))*$J$6:$J$39)))</f>
        <v/>
      </c>
      <c r="J40" s="11" t="str">
        <f aca="false">IF(A40="","",I40+G40)</f>
        <v/>
      </c>
      <c r="K40" s="11" t="str">
        <f aca="false">IF(A40="","",D40)</f>
        <v/>
      </c>
      <c r="L40" s="11" t="str">
        <f aca="false">IF(A40="","",SUMPRODUCT(MAX(ISNUMBER(SEARCH(";"&amp;$A$6:$A$39&amp;";",";"&amp;SUBSTITUTE(SUBSTITUTE($C40," ",""),",",";")&amp;";"))*$M$6:$M$39)))</f>
        <v/>
      </c>
      <c r="M40" s="11" t="str">
        <f aca="false">IF(A40="","",L40+K40)</f>
        <v/>
      </c>
      <c r="N40" s="11" t="n">
        <f aca="false">IF(OR(A40="",TRIM(C40)=""),0,LEN(SUBSTITUTE(C40," ",""))-LEN(SUBSTITUTE(SUBSTITUTE(SUBSTITUTE(C40," ",""),",",";"),";",""))+1)</f>
        <v>0</v>
      </c>
      <c r="O40" s="11" t="n">
        <f aca="false">IF(A40="",0,SUMPRODUCT(--ISNUMBER(SEARCH(";"&amp;$A$6:$A$39&amp;";",";"&amp;SUBSTITUTE(SUBSTITUTE($C40," ",""),",",";")&amp;";"))))</f>
        <v>0</v>
      </c>
      <c r="P40" s="11" t="str">
        <f aca="false">IF(A40="","",IF(N40=O40,"OK","Predecessor missing or below this row"))</f>
        <v/>
      </c>
    </row>
    <row r="41" customFormat="false" ht="15" hidden="false" customHeight="false" outlineLevel="0" collapsed="false">
      <c r="A41" s="26"/>
      <c r="B41" s="26"/>
      <c r="C41" s="26"/>
      <c r="D41" s="26"/>
      <c r="E41" s="26"/>
      <c r="F41" s="26"/>
      <c r="G41" s="11" t="str">
        <f aca="false">IF(A41="","",D41+IF(A41=Fin_Inputs!$C$22,Fin_Inputs!$C$23,0))</f>
        <v/>
      </c>
      <c r="H41" s="27" t="str">
        <f aca="false">IF(A41="","",(E41+F41*G41)*Fin_Inputs!$C$21)</f>
        <v/>
      </c>
      <c r="I41" s="11" t="str">
        <f aca="false">IF(A41="","",SUMPRODUCT(MAX(ISNUMBER(SEARCH(";"&amp;$A$6:$A$40&amp;";",";"&amp;SUBSTITUTE(SUBSTITUTE($C41," ",""),",",";")&amp;";"))*$J$6:$J$40)))</f>
        <v/>
      </c>
      <c r="J41" s="11" t="str">
        <f aca="false">IF(A41="","",I41+G41)</f>
        <v/>
      </c>
      <c r="K41" s="11" t="str">
        <f aca="false">IF(A41="","",D41)</f>
        <v/>
      </c>
      <c r="L41" s="11" t="str">
        <f aca="false">IF(A41="","",SUMPRODUCT(MAX(ISNUMBER(SEARCH(";"&amp;$A$6:$A$40&amp;";",";"&amp;SUBSTITUTE(SUBSTITUTE($C41," ",""),",",";")&amp;";"))*$M$6:$M$40)))</f>
        <v/>
      </c>
      <c r="M41" s="11" t="str">
        <f aca="false">IF(A41="","",L41+K41)</f>
        <v/>
      </c>
      <c r="N41" s="11" t="n">
        <f aca="false">IF(OR(A41="",TRIM(C41)=""),0,LEN(SUBSTITUTE(C41," ",""))-LEN(SUBSTITUTE(SUBSTITUTE(SUBSTITUTE(C41," ",""),",",";"),";",""))+1)</f>
        <v>0</v>
      </c>
      <c r="O41" s="11" t="n">
        <f aca="false">IF(A41="",0,SUMPRODUCT(--ISNUMBER(SEARCH(";"&amp;$A$6:$A$40&amp;";",";"&amp;SUBSTITUTE(SUBSTITUTE($C41," ",""),",",";")&amp;";"))))</f>
        <v>0</v>
      </c>
      <c r="P41" s="11" t="str">
        <f aca="false">IF(A41="","",IF(N41=O41,"OK","Predecessor missing or below this row"))</f>
        <v/>
      </c>
    </row>
    <row r="42" customFormat="false" ht="15" hidden="false" customHeight="false" outlineLevel="0" collapsed="false">
      <c r="A42" s="26"/>
      <c r="B42" s="26"/>
      <c r="C42" s="26"/>
      <c r="D42" s="26"/>
      <c r="E42" s="26"/>
      <c r="F42" s="26"/>
      <c r="G42" s="11" t="str">
        <f aca="false">IF(A42="","",D42+IF(A42=Fin_Inputs!$C$22,Fin_Inputs!$C$23,0))</f>
        <v/>
      </c>
      <c r="H42" s="27" t="str">
        <f aca="false">IF(A42="","",(E42+F42*G42)*Fin_Inputs!$C$21)</f>
        <v/>
      </c>
      <c r="I42" s="11" t="str">
        <f aca="false">IF(A42="","",SUMPRODUCT(MAX(ISNUMBER(SEARCH(";"&amp;$A$6:$A$41&amp;";",";"&amp;SUBSTITUTE(SUBSTITUTE($C42," ",""),",",";")&amp;";"))*$J$6:$J$41)))</f>
        <v/>
      </c>
      <c r="J42" s="11" t="str">
        <f aca="false">IF(A42="","",I42+G42)</f>
        <v/>
      </c>
      <c r="K42" s="11" t="str">
        <f aca="false">IF(A42="","",D42)</f>
        <v/>
      </c>
      <c r="L42" s="11" t="str">
        <f aca="false">IF(A42="","",SUMPRODUCT(MAX(ISNUMBER(SEARCH(";"&amp;$A$6:$A$41&amp;";",";"&amp;SUBSTITUTE(SUBSTITUTE($C42," ",""),",",";")&amp;";"))*$M$6:$M$41)))</f>
        <v/>
      </c>
      <c r="M42" s="11" t="str">
        <f aca="false">IF(A42="","",L42+K42)</f>
        <v/>
      </c>
      <c r="N42" s="11" t="n">
        <f aca="false">IF(OR(A42="",TRIM(C42)=""),0,LEN(SUBSTITUTE(C42," ",""))-LEN(SUBSTITUTE(SUBSTITUTE(SUBSTITUTE(C42," ",""),",",";"),";",""))+1)</f>
        <v>0</v>
      </c>
      <c r="O42" s="11" t="n">
        <f aca="false">IF(A42="",0,SUMPRODUCT(--ISNUMBER(SEARCH(";"&amp;$A$6:$A$41&amp;";",";"&amp;SUBSTITUTE(SUBSTITUTE($C42," ",""),",",";")&amp;";"))))</f>
        <v>0</v>
      </c>
      <c r="P42" s="11" t="str">
        <f aca="false">IF(A42="","",IF(N42=O42,"OK","Predecessor missing or below this row"))</f>
        <v/>
      </c>
    </row>
    <row r="43" customFormat="false" ht="15" hidden="false" customHeight="false" outlineLevel="0" collapsed="false">
      <c r="A43" s="26"/>
      <c r="B43" s="26"/>
      <c r="C43" s="26"/>
      <c r="D43" s="26"/>
      <c r="E43" s="26"/>
      <c r="F43" s="26"/>
      <c r="G43" s="11" t="str">
        <f aca="false">IF(A43="","",D43+IF(A43=Fin_Inputs!$C$22,Fin_Inputs!$C$23,0))</f>
        <v/>
      </c>
      <c r="H43" s="27" t="str">
        <f aca="false">IF(A43="","",(E43+F43*G43)*Fin_Inputs!$C$21)</f>
        <v/>
      </c>
      <c r="I43" s="11" t="str">
        <f aca="false">IF(A43="","",SUMPRODUCT(MAX(ISNUMBER(SEARCH(";"&amp;$A$6:$A$42&amp;";",";"&amp;SUBSTITUTE(SUBSTITUTE($C43," ",""),",",";")&amp;";"))*$J$6:$J$42)))</f>
        <v/>
      </c>
      <c r="J43" s="11" t="str">
        <f aca="false">IF(A43="","",I43+G43)</f>
        <v/>
      </c>
      <c r="K43" s="11" t="str">
        <f aca="false">IF(A43="","",D43)</f>
        <v/>
      </c>
      <c r="L43" s="11" t="str">
        <f aca="false">IF(A43="","",SUMPRODUCT(MAX(ISNUMBER(SEARCH(";"&amp;$A$6:$A$42&amp;";",";"&amp;SUBSTITUTE(SUBSTITUTE($C43," ",""),",",";")&amp;";"))*$M$6:$M$42)))</f>
        <v/>
      </c>
      <c r="M43" s="11" t="str">
        <f aca="false">IF(A43="","",L43+K43)</f>
        <v/>
      </c>
      <c r="N43" s="11" t="n">
        <f aca="false">IF(OR(A43="",TRIM(C43)=""),0,LEN(SUBSTITUTE(C43," ",""))-LEN(SUBSTITUTE(SUBSTITUTE(SUBSTITUTE(C43," ",""),",",";"),";",""))+1)</f>
        <v>0</v>
      </c>
      <c r="O43" s="11" t="n">
        <f aca="false">IF(A43="",0,SUMPRODUCT(--ISNUMBER(SEARCH(";"&amp;$A$6:$A$42&amp;";",";"&amp;SUBSTITUTE(SUBSTITUTE($C43," ",""),",",";")&amp;";"))))</f>
        <v>0</v>
      </c>
      <c r="P43" s="11" t="str">
        <f aca="false">IF(A43="","",IF(N43=O43,"OK","Predecessor missing or below this row"))</f>
        <v/>
      </c>
    </row>
    <row r="44" customFormat="false" ht="15" hidden="false" customHeight="false" outlineLevel="0" collapsed="false">
      <c r="A44" s="26"/>
      <c r="B44" s="26"/>
      <c r="C44" s="26"/>
      <c r="D44" s="26"/>
      <c r="E44" s="26"/>
      <c r="F44" s="26"/>
      <c r="G44" s="11" t="str">
        <f aca="false">IF(A44="","",D44+IF(A44=Fin_Inputs!$C$22,Fin_Inputs!$C$23,0))</f>
        <v/>
      </c>
      <c r="H44" s="27" t="str">
        <f aca="false">IF(A44="","",(E44+F44*G44)*Fin_Inputs!$C$21)</f>
        <v/>
      </c>
      <c r="I44" s="11" t="str">
        <f aca="false">IF(A44="","",SUMPRODUCT(MAX(ISNUMBER(SEARCH(";"&amp;$A$6:$A$43&amp;";",";"&amp;SUBSTITUTE(SUBSTITUTE($C44," ",""),",",";")&amp;";"))*$J$6:$J$43)))</f>
        <v/>
      </c>
      <c r="J44" s="11" t="str">
        <f aca="false">IF(A44="","",I44+G44)</f>
        <v/>
      </c>
      <c r="K44" s="11" t="str">
        <f aca="false">IF(A44="","",D44)</f>
        <v/>
      </c>
      <c r="L44" s="11" t="str">
        <f aca="false">IF(A44="","",SUMPRODUCT(MAX(ISNUMBER(SEARCH(";"&amp;$A$6:$A$43&amp;";",";"&amp;SUBSTITUTE(SUBSTITUTE($C44," ",""),",",";")&amp;";"))*$M$6:$M$43)))</f>
        <v/>
      </c>
      <c r="M44" s="11" t="str">
        <f aca="false">IF(A44="","",L44+K44)</f>
        <v/>
      </c>
      <c r="N44" s="11" t="n">
        <f aca="false">IF(OR(A44="",TRIM(C44)=""),0,LEN(SUBSTITUTE(C44," ",""))-LEN(SUBSTITUTE(SUBSTITUTE(SUBSTITUTE(C44," ",""),",",";"),";",""))+1)</f>
        <v>0</v>
      </c>
      <c r="O44" s="11" t="n">
        <f aca="false">IF(A44="",0,SUMPRODUCT(--ISNUMBER(SEARCH(";"&amp;$A$6:$A$43&amp;";",";"&amp;SUBSTITUTE(SUBSTITUTE($C44," ",""),",",";")&amp;";"))))</f>
        <v>0</v>
      </c>
      <c r="P44" s="11" t="str">
        <f aca="false">IF(A44="","",IF(N44=O44,"OK","Predecessor missing or below this row"))</f>
        <v/>
      </c>
    </row>
    <row r="45" customFormat="false" ht="15" hidden="false" customHeight="false" outlineLevel="0" collapsed="false">
      <c r="A45" s="26"/>
      <c r="B45" s="26"/>
      <c r="C45" s="26"/>
      <c r="D45" s="26"/>
      <c r="E45" s="26"/>
      <c r="F45" s="26"/>
      <c r="G45" s="11" t="str">
        <f aca="false">IF(A45="","",D45+IF(A45=Fin_Inputs!$C$22,Fin_Inputs!$C$23,0))</f>
        <v/>
      </c>
      <c r="H45" s="27" t="str">
        <f aca="false">IF(A45="","",(E45+F45*G45)*Fin_Inputs!$C$21)</f>
        <v/>
      </c>
      <c r="I45" s="11" t="str">
        <f aca="false">IF(A45="","",SUMPRODUCT(MAX(ISNUMBER(SEARCH(";"&amp;$A$6:$A$44&amp;";",";"&amp;SUBSTITUTE(SUBSTITUTE($C45," ",""),",",";")&amp;";"))*$J$6:$J$44)))</f>
        <v/>
      </c>
      <c r="J45" s="11" t="str">
        <f aca="false">IF(A45="","",I45+G45)</f>
        <v/>
      </c>
      <c r="K45" s="11" t="str">
        <f aca="false">IF(A45="","",D45)</f>
        <v/>
      </c>
      <c r="L45" s="11" t="str">
        <f aca="false">IF(A45="","",SUMPRODUCT(MAX(ISNUMBER(SEARCH(";"&amp;$A$6:$A$44&amp;";",";"&amp;SUBSTITUTE(SUBSTITUTE($C45," ",""),",",";")&amp;";"))*$M$6:$M$44)))</f>
        <v/>
      </c>
      <c r="M45" s="11" t="str">
        <f aca="false">IF(A45="","",L45+K45)</f>
        <v/>
      </c>
      <c r="N45" s="11" t="n">
        <f aca="false">IF(OR(A45="",TRIM(C45)=""),0,LEN(SUBSTITUTE(C45," ",""))-LEN(SUBSTITUTE(SUBSTITUTE(SUBSTITUTE(C45," ",""),",",";"),";",""))+1)</f>
        <v>0</v>
      </c>
      <c r="O45" s="11" t="n">
        <f aca="false">IF(A45="",0,SUMPRODUCT(--ISNUMBER(SEARCH(";"&amp;$A$6:$A$44&amp;";",";"&amp;SUBSTITUTE(SUBSTITUTE($C45," ",""),",",";")&amp;";"))))</f>
        <v>0</v>
      </c>
      <c r="P45" s="11" t="str">
        <f aca="false">IF(A45="","",IF(N45=O45,"OK","Predecessor missing or below this row"))</f>
        <v/>
      </c>
    </row>
    <row r="47" customFormat="false" ht="15" hidden="false" customHeight="false" outlineLevel="0" collapsed="false">
      <c r="B47" s="8" t="s">
        <v>303</v>
      </c>
      <c r="C47" s="27" t="n">
        <f aca="false">MAX(J6:J45)</f>
        <v>700</v>
      </c>
    </row>
    <row r="48" customFormat="false" ht="15" hidden="false" customHeight="false" outlineLevel="0" collapsed="false">
      <c r="B48" s="8" t="s">
        <v>304</v>
      </c>
      <c r="C48" s="27" t="n">
        <f aca="false">MAX(M6:M45)</f>
        <v>700</v>
      </c>
    </row>
    <row r="49" customFormat="false" ht="15" hidden="false" customHeight="false" outlineLevel="0" collapsed="false">
      <c r="B49" s="8" t="s">
        <v>305</v>
      </c>
      <c r="C49" s="27" t="n">
        <f aca="false">CEILING(MAX(J6:J45)/30,1)</f>
        <v>24</v>
      </c>
    </row>
    <row r="50" customFormat="false" ht="15" hidden="false" customHeight="false" outlineLevel="0" collapsed="false">
      <c r="B50" s="8" t="s">
        <v>306</v>
      </c>
      <c r="C50" s="27" t="n">
        <f aca="false">CEILING(MAX(M6:M45)/30,1)+Fin_Inputs!$C$18</f>
        <v>24</v>
      </c>
    </row>
    <row r="51" customFormat="false" ht="15" hidden="false" customHeight="false" outlineLevel="0" collapsed="false">
      <c r="B51" s="8" t="s">
        <v>307</v>
      </c>
      <c r="C51" s="27" t="n">
        <f aca="false">SUM(H6:H45)</f>
        <v>3497.85</v>
      </c>
    </row>
    <row r="52" customFormat="false" ht="15" hidden="false" customHeight="false" outlineLevel="0" collapsed="false">
      <c r="B52" s="8" t="s">
        <v>308</v>
      </c>
      <c r="C52" s="27" t="n">
        <f aca="false">COUNTIF(P6:P45,"Predecessor*")</f>
        <v>0</v>
      </c>
    </row>
  </sheetData>
  <conditionalFormatting sqref="P6:P45">
    <cfRule type="expression" priority="2" aboveAverage="0" equalAverage="0" bottom="0" percent="0" rank="0" text="" dxfId="1">
      <formula>AND(P6&lt;&gt;"",P6&lt;&gt;"OK")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9"/>
    <col collapsed="false" customWidth="true" hidden="false" outlineLevel="0" max="5" min="5" style="0" width="11"/>
    <col collapsed="false" customWidth="true" hidden="false" outlineLevel="0" max="65" min="6" style="0" width="8"/>
  </cols>
  <sheetData>
    <row r="1" customFormat="false" ht="17.35" hidden="false" customHeight="false" outlineLevel="0" collapsed="false">
      <c r="A1" s="1" t="s">
        <v>309</v>
      </c>
    </row>
    <row r="2" customFormat="false" ht="15" hidden="false" customHeight="false" outlineLevel="0" collapsed="false">
      <c r="A2" s="2" t="s">
        <v>310</v>
      </c>
    </row>
    <row r="5" customFormat="false" ht="30" hidden="false" customHeight="true" outlineLevel="0" collapsed="false">
      <c r="A5" s="10" t="s">
        <v>212</v>
      </c>
      <c r="B5" s="10" t="s">
        <v>126</v>
      </c>
      <c r="C5" s="10" t="s">
        <v>125</v>
      </c>
      <c r="D5" s="10" t="s">
        <v>127</v>
      </c>
      <c r="E5" s="10" t="s">
        <v>311</v>
      </c>
      <c r="F5" s="10" t="n">
        <v>1</v>
      </c>
      <c r="G5" s="10" t="n">
        <v>2</v>
      </c>
      <c r="H5" s="10" t="n">
        <v>3</v>
      </c>
      <c r="I5" s="10" t="n">
        <v>4</v>
      </c>
      <c r="J5" s="10" t="n">
        <v>5</v>
      </c>
      <c r="K5" s="10" t="n">
        <v>6</v>
      </c>
      <c r="L5" s="10" t="n">
        <v>7</v>
      </c>
      <c r="M5" s="10" t="n">
        <v>8</v>
      </c>
      <c r="N5" s="10" t="n">
        <v>9</v>
      </c>
      <c r="O5" s="10" t="n">
        <v>10</v>
      </c>
      <c r="P5" s="10" t="n">
        <v>11</v>
      </c>
      <c r="Q5" s="10" t="n">
        <v>12</v>
      </c>
      <c r="R5" s="10" t="n">
        <v>13</v>
      </c>
      <c r="S5" s="10" t="n">
        <v>14</v>
      </c>
      <c r="T5" s="10" t="n">
        <v>15</v>
      </c>
      <c r="U5" s="10" t="n">
        <v>16</v>
      </c>
      <c r="V5" s="10" t="n">
        <v>17</v>
      </c>
      <c r="W5" s="10" t="n">
        <v>18</v>
      </c>
      <c r="X5" s="10" t="n">
        <v>19</v>
      </c>
      <c r="Y5" s="10" t="n">
        <v>20</v>
      </c>
      <c r="Z5" s="10" t="n">
        <v>21</v>
      </c>
      <c r="AA5" s="10" t="n">
        <v>22</v>
      </c>
      <c r="AB5" s="10" t="n">
        <v>23</v>
      </c>
      <c r="AC5" s="10" t="n">
        <v>24</v>
      </c>
      <c r="AD5" s="10" t="n">
        <v>25</v>
      </c>
      <c r="AE5" s="10" t="n">
        <v>26</v>
      </c>
      <c r="AF5" s="10" t="n">
        <v>27</v>
      </c>
      <c r="AG5" s="10" t="n">
        <v>28</v>
      </c>
      <c r="AH5" s="10" t="n">
        <v>29</v>
      </c>
      <c r="AI5" s="10" t="n">
        <v>30</v>
      </c>
      <c r="AJ5" s="10" t="n">
        <v>31</v>
      </c>
      <c r="AK5" s="10" t="n">
        <v>32</v>
      </c>
      <c r="AL5" s="10" t="n">
        <v>33</v>
      </c>
      <c r="AM5" s="10" t="n">
        <v>34</v>
      </c>
      <c r="AN5" s="10" t="n">
        <v>35</v>
      </c>
      <c r="AO5" s="10" t="n">
        <v>36</v>
      </c>
      <c r="AP5" s="10" t="n">
        <v>37</v>
      </c>
      <c r="AQ5" s="10" t="n">
        <v>38</v>
      </c>
      <c r="AR5" s="10" t="n">
        <v>39</v>
      </c>
      <c r="AS5" s="10" t="n">
        <v>40</v>
      </c>
      <c r="AT5" s="10" t="n">
        <v>41</v>
      </c>
      <c r="AU5" s="10" t="n">
        <v>42</v>
      </c>
      <c r="AV5" s="10" t="n">
        <v>43</v>
      </c>
      <c r="AW5" s="10" t="n">
        <v>44</v>
      </c>
      <c r="AX5" s="10" t="n">
        <v>45</v>
      </c>
      <c r="AY5" s="10" t="n">
        <v>46</v>
      </c>
      <c r="AZ5" s="10" t="n">
        <v>47</v>
      </c>
      <c r="BA5" s="10" t="n">
        <v>48</v>
      </c>
      <c r="BB5" s="10" t="n">
        <v>49</v>
      </c>
      <c r="BC5" s="10" t="n">
        <v>50</v>
      </c>
      <c r="BD5" s="10" t="n">
        <v>51</v>
      </c>
      <c r="BE5" s="10" t="n">
        <v>52</v>
      </c>
      <c r="BF5" s="10" t="n">
        <v>53</v>
      </c>
      <c r="BG5" s="10" t="n">
        <v>54</v>
      </c>
      <c r="BH5" s="10" t="n">
        <v>55</v>
      </c>
      <c r="BI5" s="10" t="n">
        <v>56</v>
      </c>
      <c r="BJ5" s="10" t="n">
        <v>57</v>
      </c>
      <c r="BK5" s="10" t="n">
        <v>58</v>
      </c>
      <c r="BL5" s="10" t="n">
        <v>59</v>
      </c>
      <c r="BM5" s="10" t="n">
        <v>60</v>
      </c>
    </row>
    <row r="6" customFormat="false" ht="15" hidden="false" customHeight="false" outlineLevel="0" collapsed="false">
      <c r="A6" s="14" t="str">
        <f aca="false">IF(Fin_Activities!$A6="","",Fin_Activities!A6)</f>
        <v>A01</v>
      </c>
      <c r="B6" s="14" t="n">
        <f aca="false">IF(Fin_Activities!$A6="","",Fin_Activities!I6)</f>
        <v>0</v>
      </c>
      <c r="C6" s="14" t="n">
        <f aca="false">IF(Fin_Activities!$A6="","",Fin_Activities!G6)</f>
        <v>20</v>
      </c>
      <c r="D6" s="14" t="n">
        <f aca="false">IF(Fin_Activities!$A6="","",Fin_Activities!J6)</f>
        <v>20</v>
      </c>
      <c r="E6" s="14" t="n">
        <f aca="false">IF(Fin_Activities!$A6="","",Fin_Activities!H6)</f>
        <v>41</v>
      </c>
      <c r="F6" s="28" t="n">
        <f aca="false">IF(OR($A6="",$E6=0),0,IF($C6&lt;=0,IF(AND($B6&gt;=(F$5-1)*30,$B6&lt;F$5*30),$E6,0),MAX(0,MIN($D6,F$5*30)-MAX($B6,(F$5-1)*30))/$C6*$E6))</f>
        <v>41</v>
      </c>
      <c r="G6" s="28" t="n">
        <f aca="false">IF(OR($A6="",$E6=0),0,IF($C6&lt;=0,IF(AND($B6&gt;=(G$5-1)*30,$B6&lt;G$5*30),$E6,0),MAX(0,MIN($D6,G$5*30)-MAX($B6,(G$5-1)*30))/$C6*$E6))</f>
        <v>0</v>
      </c>
      <c r="H6" s="28" t="n">
        <f aca="false">IF(OR($A6="",$E6=0),0,IF($C6&lt;=0,IF(AND($B6&gt;=(H$5-1)*30,$B6&lt;H$5*30),$E6,0),MAX(0,MIN($D6,H$5*30)-MAX($B6,(H$5-1)*30))/$C6*$E6))</f>
        <v>0</v>
      </c>
      <c r="I6" s="28" t="n">
        <f aca="false">IF(OR($A6="",$E6=0),0,IF($C6&lt;=0,IF(AND($B6&gt;=(I$5-1)*30,$B6&lt;I$5*30),$E6,0),MAX(0,MIN($D6,I$5*30)-MAX($B6,(I$5-1)*30))/$C6*$E6))</f>
        <v>0</v>
      </c>
      <c r="J6" s="28" t="n">
        <f aca="false">IF(OR($A6="",$E6=0),0,IF($C6&lt;=0,IF(AND($B6&gt;=(J$5-1)*30,$B6&lt;J$5*30),$E6,0),MAX(0,MIN($D6,J$5*30)-MAX($B6,(J$5-1)*30))/$C6*$E6))</f>
        <v>0</v>
      </c>
      <c r="K6" s="28" t="n">
        <f aca="false">IF(OR($A6="",$E6=0),0,IF($C6&lt;=0,IF(AND($B6&gt;=(K$5-1)*30,$B6&lt;K$5*30),$E6,0),MAX(0,MIN($D6,K$5*30)-MAX($B6,(K$5-1)*30))/$C6*$E6))</f>
        <v>0</v>
      </c>
      <c r="L6" s="28" t="n">
        <f aca="false">IF(OR($A6="",$E6=0),0,IF($C6&lt;=0,IF(AND($B6&gt;=(L$5-1)*30,$B6&lt;L$5*30),$E6,0),MAX(0,MIN($D6,L$5*30)-MAX($B6,(L$5-1)*30))/$C6*$E6))</f>
        <v>0</v>
      </c>
      <c r="M6" s="28" t="n">
        <f aca="false">IF(OR($A6="",$E6=0),0,IF($C6&lt;=0,IF(AND($B6&gt;=(M$5-1)*30,$B6&lt;M$5*30),$E6,0),MAX(0,MIN($D6,M$5*30)-MAX($B6,(M$5-1)*30))/$C6*$E6))</f>
        <v>0</v>
      </c>
      <c r="N6" s="28" t="n">
        <f aca="false">IF(OR($A6="",$E6=0),0,IF($C6&lt;=0,IF(AND($B6&gt;=(N$5-1)*30,$B6&lt;N$5*30),$E6,0),MAX(0,MIN($D6,N$5*30)-MAX($B6,(N$5-1)*30))/$C6*$E6))</f>
        <v>0</v>
      </c>
      <c r="O6" s="28" t="n">
        <f aca="false">IF(OR($A6="",$E6=0),0,IF($C6&lt;=0,IF(AND($B6&gt;=(O$5-1)*30,$B6&lt;O$5*30),$E6,0),MAX(0,MIN($D6,O$5*30)-MAX($B6,(O$5-1)*30))/$C6*$E6))</f>
        <v>0</v>
      </c>
      <c r="P6" s="28" t="n">
        <f aca="false">IF(OR($A6="",$E6=0),0,IF($C6&lt;=0,IF(AND($B6&gt;=(P$5-1)*30,$B6&lt;P$5*30),$E6,0),MAX(0,MIN($D6,P$5*30)-MAX($B6,(P$5-1)*30))/$C6*$E6))</f>
        <v>0</v>
      </c>
      <c r="Q6" s="28" t="n">
        <f aca="false">IF(OR($A6="",$E6=0),0,IF($C6&lt;=0,IF(AND($B6&gt;=(Q$5-1)*30,$B6&lt;Q$5*30),$E6,0),MAX(0,MIN($D6,Q$5*30)-MAX($B6,(Q$5-1)*30))/$C6*$E6))</f>
        <v>0</v>
      </c>
      <c r="R6" s="28" t="n">
        <f aca="false">IF(OR($A6="",$E6=0),0,IF($C6&lt;=0,IF(AND($B6&gt;=(R$5-1)*30,$B6&lt;R$5*30),$E6,0),MAX(0,MIN($D6,R$5*30)-MAX($B6,(R$5-1)*30))/$C6*$E6))</f>
        <v>0</v>
      </c>
      <c r="S6" s="28" t="n">
        <f aca="false">IF(OR($A6="",$E6=0),0,IF($C6&lt;=0,IF(AND($B6&gt;=(S$5-1)*30,$B6&lt;S$5*30),$E6,0),MAX(0,MIN($D6,S$5*30)-MAX($B6,(S$5-1)*30))/$C6*$E6))</f>
        <v>0</v>
      </c>
      <c r="T6" s="28" t="n">
        <f aca="false">IF(OR($A6="",$E6=0),0,IF($C6&lt;=0,IF(AND($B6&gt;=(T$5-1)*30,$B6&lt;T$5*30),$E6,0),MAX(0,MIN($D6,T$5*30)-MAX($B6,(T$5-1)*30))/$C6*$E6))</f>
        <v>0</v>
      </c>
      <c r="U6" s="28" t="n">
        <f aca="false">IF(OR($A6="",$E6=0),0,IF($C6&lt;=0,IF(AND($B6&gt;=(U$5-1)*30,$B6&lt;U$5*30),$E6,0),MAX(0,MIN($D6,U$5*30)-MAX($B6,(U$5-1)*30))/$C6*$E6))</f>
        <v>0</v>
      </c>
      <c r="V6" s="28" t="n">
        <f aca="false">IF(OR($A6="",$E6=0),0,IF($C6&lt;=0,IF(AND($B6&gt;=(V$5-1)*30,$B6&lt;V$5*30),$E6,0),MAX(0,MIN($D6,V$5*30)-MAX($B6,(V$5-1)*30))/$C6*$E6))</f>
        <v>0</v>
      </c>
      <c r="W6" s="28" t="n">
        <f aca="false">IF(OR($A6="",$E6=0),0,IF($C6&lt;=0,IF(AND($B6&gt;=(W$5-1)*30,$B6&lt;W$5*30),$E6,0),MAX(0,MIN($D6,W$5*30)-MAX($B6,(W$5-1)*30))/$C6*$E6))</f>
        <v>0</v>
      </c>
      <c r="X6" s="28" t="n">
        <f aca="false">IF(OR($A6="",$E6=0),0,IF($C6&lt;=0,IF(AND($B6&gt;=(X$5-1)*30,$B6&lt;X$5*30),$E6,0),MAX(0,MIN($D6,X$5*30)-MAX($B6,(X$5-1)*30))/$C6*$E6))</f>
        <v>0</v>
      </c>
      <c r="Y6" s="28" t="n">
        <f aca="false">IF(OR($A6="",$E6=0),0,IF($C6&lt;=0,IF(AND($B6&gt;=(Y$5-1)*30,$B6&lt;Y$5*30),$E6,0),MAX(0,MIN($D6,Y$5*30)-MAX($B6,(Y$5-1)*30))/$C6*$E6))</f>
        <v>0</v>
      </c>
      <c r="Z6" s="28" t="n">
        <f aca="false">IF(OR($A6="",$E6=0),0,IF($C6&lt;=0,IF(AND($B6&gt;=(Z$5-1)*30,$B6&lt;Z$5*30),$E6,0),MAX(0,MIN($D6,Z$5*30)-MAX($B6,(Z$5-1)*30))/$C6*$E6))</f>
        <v>0</v>
      </c>
      <c r="AA6" s="28" t="n">
        <f aca="false">IF(OR($A6="",$E6=0),0,IF($C6&lt;=0,IF(AND($B6&gt;=(AA$5-1)*30,$B6&lt;AA$5*30),$E6,0),MAX(0,MIN($D6,AA$5*30)-MAX($B6,(AA$5-1)*30))/$C6*$E6))</f>
        <v>0</v>
      </c>
      <c r="AB6" s="28" t="n">
        <f aca="false">IF(OR($A6="",$E6=0),0,IF($C6&lt;=0,IF(AND($B6&gt;=(AB$5-1)*30,$B6&lt;AB$5*30),$E6,0),MAX(0,MIN($D6,AB$5*30)-MAX($B6,(AB$5-1)*30))/$C6*$E6))</f>
        <v>0</v>
      </c>
      <c r="AC6" s="28" t="n">
        <f aca="false">IF(OR($A6="",$E6=0),0,IF($C6&lt;=0,IF(AND($B6&gt;=(AC$5-1)*30,$B6&lt;AC$5*30),$E6,0),MAX(0,MIN($D6,AC$5*30)-MAX($B6,(AC$5-1)*30))/$C6*$E6))</f>
        <v>0</v>
      </c>
      <c r="AD6" s="28" t="n">
        <f aca="false">IF(OR($A6="",$E6=0),0,IF($C6&lt;=0,IF(AND($B6&gt;=(AD$5-1)*30,$B6&lt;AD$5*30),$E6,0),MAX(0,MIN($D6,AD$5*30)-MAX($B6,(AD$5-1)*30))/$C6*$E6))</f>
        <v>0</v>
      </c>
      <c r="AE6" s="28" t="n">
        <f aca="false">IF(OR($A6="",$E6=0),0,IF($C6&lt;=0,IF(AND($B6&gt;=(AE$5-1)*30,$B6&lt;AE$5*30),$E6,0),MAX(0,MIN($D6,AE$5*30)-MAX($B6,(AE$5-1)*30))/$C6*$E6))</f>
        <v>0</v>
      </c>
      <c r="AF6" s="28" t="n">
        <f aca="false">IF(OR($A6="",$E6=0),0,IF($C6&lt;=0,IF(AND($B6&gt;=(AF$5-1)*30,$B6&lt;AF$5*30),$E6,0),MAX(0,MIN($D6,AF$5*30)-MAX($B6,(AF$5-1)*30))/$C6*$E6))</f>
        <v>0</v>
      </c>
      <c r="AG6" s="28" t="n">
        <f aca="false">IF(OR($A6="",$E6=0),0,IF($C6&lt;=0,IF(AND($B6&gt;=(AG$5-1)*30,$B6&lt;AG$5*30),$E6,0),MAX(0,MIN($D6,AG$5*30)-MAX($B6,(AG$5-1)*30))/$C6*$E6))</f>
        <v>0</v>
      </c>
      <c r="AH6" s="28" t="n">
        <f aca="false">IF(OR($A6="",$E6=0),0,IF($C6&lt;=0,IF(AND($B6&gt;=(AH$5-1)*30,$B6&lt;AH$5*30),$E6,0),MAX(0,MIN($D6,AH$5*30)-MAX($B6,(AH$5-1)*30))/$C6*$E6))</f>
        <v>0</v>
      </c>
      <c r="AI6" s="28" t="n">
        <f aca="false">IF(OR($A6="",$E6=0),0,IF($C6&lt;=0,IF(AND($B6&gt;=(AI$5-1)*30,$B6&lt;AI$5*30),$E6,0),MAX(0,MIN($D6,AI$5*30)-MAX($B6,(AI$5-1)*30))/$C6*$E6))</f>
        <v>0</v>
      </c>
      <c r="AJ6" s="28" t="n">
        <f aca="false">IF(OR($A6="",$E6=0),0,IF($C6&lt;=0,IF(AND($B6&gt;=(AJ$5-1)*30,$B6&lt;AJ$5*30),$E6,0),MAX(0,MIN($D6,AJ$5*30)-MAX($B6,(AJ$5-1)*30))/$C6*$E6))</f>
        <v>0</v>
      </c>
      <c r="AK6" s="28" t="n">
        <f aca="false">IF(OR($A6="",$E6=0),0,IF($C6&lt;=0,IF(AND($B6&gt;=(AK$5-1)*30,$B6&lt;AK$5*30),$E6,0),MAX(0,MIN($D6,AK$5*30)-MAX($B6,(AK$5-1)*30))/$C6*$E6))</f>
        <v>0</v>
      </c>
      <c r="AL6" s="28" t="n">
        <f aca="false">IF(OR($A6="",$E6=0),0,IF($C6&lt;=0,IF(AND($B6&gt;=(AL$5-1)*30,$B6&lt;AL$5*30),$E6,0),MAX(0,MIN($D6,AL$5*30)-MAX($B6,(AL$5-1)*30))/$C6*$E6))</f>
        <v>0</v>
      </c>
      <c r="AM6" s="28" t="n">
        <f aca="false">IF(OR($A6="",$E6=0),0,IF($C6&lt;=0,IF(AND($B6&gt;=(AM$5-1)*30,$B6&lt;AM$5*30),$E6,0),MAX(0,MIN($D6,AM$5*30)-MAX($B6,(AM$5-1)*30))/$C6*$E6))</f>
        <v>0</v>
      </c>
      <c r="AN6" s="28" t="n">
        <f aca="false">IF(OR($A6="",$E6=0),0,IF($C6&lt;=0,IF(AND($B6&gt;=(AN$5-1)*30,$B6&lt;AN$5*30),$E6,0),MAX(0,MIN($D6,AN$5*30)-MAX($B6,(AN$5-1)*30))/$C6*$E6))</f>
        <v>0</v>
      </c>
      <c r="AO6" s="28" t="n">
        <f aca="false">IF(OR($A6="",$E6=0),0,IF($C6&lt;=0,IF(AND($B6&gt;=(AO$5-1)*30,$B6&lt;AO$5*30),$E6,0),MAX(0,MIN($D6,AO$5*30)-MAX($B6,(AO$5-1)*30))/$C6*$E6))</f>
        <v>0</v>
      </c>
      <c r="AP6" s="28" t="n">
        <f aca="false">IF(OR($A6="",$E6=0),0,IF($C6&lt;=0,IF(AND($B6&gt;=(AP$5-1)*30,$B6&lt;AP$5*30),$E6,0),MAX(0,MIN($D6,AP$5*30)-MAX($B6,(AP$5-1)*30))/$C6*$E6))</f>
        <v>0</v>
      </c>
      <c r="AQ6" s="28" t="n">
        <f aca="false">IF(OR($A6="",$E6=0),0,IF($C6&lt;=0,IF(AND($B6&gt;=(AQ$5-1)*30,$B6&lt;AQ$5*30),$E6,0),MAX(0,MIN($D6,AQ$5*30)-MAX($B6,(AQ$5-1)*30))/$C6*$E6))</f>
        <v>0</v>
      </c>
      <c r="AR6" s="28" t="n">
        <f aca="false">IF(OR($A6="",$E6=0),0,IF($C6&lt;=0,IF(AND($B6&gt;=(AR$5-1)*30,$B6&lt;AR$5*30),$E6,0),MAX(0,MIN($D6,AR$5*30)-MAX($B6,(AR$5-1)*30))/$C6*$E6))</f>
        <v>0</v>
      </c>
      <c r="AS6" s="28" t="n">
        <f aca="false">IF(OR($A6="",$E6=0),0,IF($C6&lt;=0,IF(AND($B6&gt;=(AS$5-1)*30,$B6&lt;AS$5*30),$E6,0),MAX(0,MIN($D6,AS$5*30)-MAX($B6,(AS$5-1)*30))/$C6*$E6))</f>
        <v>0</v>
      </c>
      <c r="AT6" s="28" t="n">
        <f aca="false">IF(OR($A6="",$E6=0),0,IF($C6&lt;=0,IF(AND($B6&gt;=(AT$5-1)*30,$B6&lt;AT$5*30),$E6,0),MAX(0,MIN($D6,AT$5*30)-MAX($B6,(AT$5-1)*30))/$C6*$E6))</f>
        <v>0</v>
      </c>
      <c r="AU6" s="28" t="n">
        <f aca="false">IF(OR($A6="",$E6=0),0,IF($C6&lt;=0,IF(AND($B6&gt;=(AU$5-1)*30,$B6&lt;AU$5*30),$E6,0),MAX(0,MIN($D6,AU$5*30)-MAX($B6,(AU$5-1)*30))/$C6*$E6))</f>
        <v>0</v>
      </c>
      <c r="AV6" s="28" t="n">
        <f aca="false">IF(OR($A6="",$E6=0),0,IF($C6&lt;=0,IF(AND($B6&gt;=(AV$5-1)*30,$B6&lt;AV$5*30),$E6,0),MAX(0,MIN($D6,AV$5*30)-MAX($B6,(AV$5-1)*30))/$C6*$E6))</f>
        <v>0</v>
      </c>
      <c r="AW6" s="28" t="n">
        <f aca="false">IF(OR($A6="",$E6=0),0,IF($C6&lt;=0,IF(AND($B6&gt;=(AW$5-1)*30,$B6&lt;AW$5*30),$E6,0),MAX(0,MIN($D6,AW$5*30)-MAX($B6,(AW$5-1)*30))/$C6*$E6))</f>
        <v>0</v>
      </c>
      <c r="AX6" s="28" t="n">
        <f aca="false">IF(OR($A6="",$E6=0),0,IF($C6&lt;=0,IF(AND($B6&gt;=(AX$5-1)*30,$B6&lt;AX$5*30),$E6,0),MAX(0,MIN($D6,AX$5*30)-MAX($B6,(AX$5-1)*30))/$C6*$E6))</f>
        <v>0</v>
      </c>
      <c r="AY6" s="28" t="n">
        <f aca="false">IF(OR($A6="",$E6=0),0,IF($C6&lt;=0,IF(AND($B6&gt;=(AY$5-1)*30,$B6&lt;AY$5*30),$E6,0),MAX(0,MIN($D6,AY$5*30)-MAX($B6,(AY$5-1)*30))/$C6*$E6))</f>
        <v>0</v>
      </c>
      <c r="AZ6" s="28" t="n">
        <f aca="false">IF(OR($A6="",$E6=0),0,IF($C6&lt;=0,IF(AND($B6&gt;=(AZ$5-1)*30,$B6&lt;AZ$5*30),$E6,0),MAX(0,MIN($D6,AZ$5*30)-MAX($B6,(AZ$5-1)*30))/$C6*$E6))</f>
        <v>0</v>
      </c>
      <c r="BA6" s="28" t="n">
        <f aca="false">IF(OR($A6="",$E6=0),0,IF($C6&lt;=0,IF(AND($B6&gt;=(BA$5-1)*30,$B6&lt;BA$5*30),$E6,0),MAX(0,MIN($D6,BA$5*30)-MAX($B6,(BA$5-1)*30))/$C6*$E6))</f>
        <v>0</v>
      </c>
      <c r="BB6" s="28" t="n">
        <f aca="false">IF(OR($A6="",$E6=0),0,IF($C6&lt;=0,IF(AND($B6&gt;=(BB$5-1)*30,$B6&lt;BB$5*30),$E6,0),MAX(0,MIN($D6,BB$5*30)-MAX($B6,(BB$5-1)*30))/$C6*$E6))</f>
        <v>0</v>
      </c>
      <c r="BC6" s="28" t="n">
        <f aca="false">IF(OR($A6="",$E6=0),0,IF($C6&lt;=0,IF(AND($B6&gt;=(BC$5-1)*30,$B6&lt;BC$5*30),$E6,0),MAX(0,MIN($D6,BC$5*30)-MAX($B6,(BC$5-1)*30))/$C6*$E6))</f>
        <v>0</v>
      </c>
      <c r="BD6" s="28" t="n">
        <f aca="false">IF(OR($A6="",$E6=0),0,IF($C6&lt;=0,IF(AND($B6&gt;=(BD$5-1)*30,$B6&lt;BD$5*30),$E6,0),MAX(0,MIN($D6,BD$5*30)-MAX($B6,(BD$5-1)*30))/$C6*$E6))</f>
        <v>0</v>
      </c>
      <c r="BE6" s="28" t="n">
        <f aca="false">IF(OR($A6="",$E6=0),0,IF($C6&lt;=0,IF(AND($B6&gt;=(BE$5-1)*30,$B6&lt;BE$5*30),$E6,0),MAX(0,MIN($D6,BE$5*30)-MAX($B6,(BE$5-1)*30))/$C6*$E6))</f>
        <v>0</v>
      </c>
      <c r="BF6" s="28" t="n">
        <f aca="false">IF(OR($A6="",$E6=0),0,IF($C6&lt;=0,IF(AND($B6&gt;=(BF$5-1)*30,$B6&lt;BF$5*30),$E6,0),MAX(0,MIN($D6,BF$5*30)-MAX($B6,(BF$5-1)*30))/$C6*$E6))</f>
        <v>0</v>
      </c>
      <c r="BG6" s="28" t="n">
        <f aca="false">IF(OR($A6="",$E6=0),0,IF($C6&lt;=0,IF(AND($B6&gt;=(BG$5-1)*30,$B6&lt;BG$5*30),$E6,0),MAX(0,MIN($D6,BG$5*30)-MAX($B6,(BG$5-1)*30))/$C6*$E6))</f>
        <v>0</v>
      </c>
      <c r="BH6" s="28" t="n">
        <f aca="false">IF(OR($A6="",$E6=0),0,IF($C6&lt;=0,IF(AND($B6&gt;=(BH$5-1)*30,$B6&lt;BH$5*30),$E6,0),MAX(0,MIN($D6,BH$5*30)-MAX($B6,(BH$5-1)*30))/$C6*$E6))</f>
        <v>0</v>
      </c>
      <c r="BI6" s="28" t="n">
        <f aca="false">IF(OR($A6="",$E6=0),0,IF($C6&lt;=0,IF(AND($B6&gt;=(BI$5-1)*30,$B6&lt;BI$5*30),$E6,0),MAX(0,MIN($D6,BI$5*30)-MAX($B6,(BI$5-1)*30))/$C6*$E6))</f>
        <v>0</v>
      </c>
      <c r="BJ6" s="28" t="n">
        <f aca="false">IF(OR($A6="",$E6=0),0,IF($C6&lt;=0,IF(AND($B6&gt;=(BJ$5-1)*30,$B6&lt;BJ$5*30),$E6,0),MAX(0,MIN($D6,BJ$5*30)-MAX($B6,(BJ$5-1)*30))/$C6*$E6))</f>
        <v>0</v>
      </c>
      <c r="BK6" s="28" t="n">
        <f aca="false">IF(OR($A6="",$E6=0),0,IF($C6&lt;=0,IF(AND($B6&gt;=(BK$5-1)*30,$B6&lt;BK$5*30),$E6,0),MAX(0,MIN($D6,BK$5*30)-MAX($B6,(BK$5-1)*30))/$C6*$E6))</f>
        <v>0</v>
      </c>
      <c r="BL6" s="28" t="n">
        <f aca="false">IF(OR($A6="",$E6=0),0,IF($C6&lt;=0,IF(AND($B6&gt;=(BL$5-1)*30,$B6&lt;BL$5*30),$E6,0),MAX(0,MIN($D6,BL$5*30)-MAX($B6,(BL$5-1)*30))/$C6*$E6))</f>
        <v>0</v>
      </c>
      <c r="BM6" s="28" t="n">
        <f aca="false">IF(OR($A6="",$E6=0),0,IF($C6&lt;=0,IF(AND($B6&gt;=(BM$5-1)*30,$B6&lt;BM$5*30),$E6,0),MAX(0,MIN($D6,BM$5*30)-MAX($B6,(BM$5-1)*30))/$C6*$E6))</f>
        <v>0</v>
      </c>
    </row>
    <row r="7" customFormat="false" ht="15" hidden="false" customHeight="false" outlineLevel="0" collapsed="false">
      <c r="A7" s="14" t="str">
        <f aca="false">IF(Fin_Activities!$A7="","",Fin_Activities!A7)</f>
        <v>A02</v>
      </c>
      <c r="B7" s="14" t="n">
        <f aca="false">IF(Fin_Activities!$A7="","",Fin_Activities!I7)</f>
        <v>20</v>
      </c>
      <c r="C7" s="14" t="n">
        <f aca="false">IF(Fin_Activities!$A7="","",Fin_Activities!G7)</f>
        <v>10</v>
      </c>
      <c r="D7" s="14" t="n">
        <f aca="false">IF(Fin_Activities!$A7="","",Fin_Activities!J7)</f>
        <v>30</v>
      </c>
      <c r="E7" s="14" t="n">
        <f aca="false">IF(Fin_Activities!$A7="","",Fin_Activities!H7)</f>
        <v>10.2</v>
      </c>
      <c r="F7" s="28" t="n">
        <f aca="false">IF(OR($A7="",$E7=0),0,IF($C7&lt;=0,IF(AND($B7&gt;=(F$5-1)*30,$B7&lt;F$5*30),$E7,0),MAX(0,MIN($D7,F$5*30)-MAX($B7,(F$5-1)*30))/$C7*$E7))</f>
        <v>10.2</v>
      </c>
      <c r="G7" s="28" t="n">
        <f aca="false">IF(OR($A7="",$E7=0),0,IF($C7&lt;=0,IF(AND($B7&gt;=(G$5-1)*30,$B7&lt;G$5*30),$E7,0),MAX(0,MIN($D7,G$5*30)-MAX($B7,(G$5-1)*30))/$C7*$E7))</f>
        <v>0</v>
      </c>
      <c r="H7" s="28" t="n">
        <f aca="false">IF(OR($A7="",$E7=0),0,IF($C7&lt;=0,IF(AND($B7&gt;=(H$5-1)*30,$B7&lt;H$5*30),$E7,0),MAX(0,MIN($D7,H$5*30)-MAX($B7,(H$5-1)*30))/$C7*$E7))</f>
        <v>0</v>
      </c>
      <c r="I7" s="28" t="n">
        <f aca="false">IF(OR($A7="",$E7=0),0,IF($C7&lt;=0,IF(AND($B7&gt;=(I$5-1)*30,$B7&lt;I$5*30),$E7,0),MAX(0,MIN($D7,I$5*30)-MAX($B7,(I$5-1)*30))/$C7*$E7))</f>
        <v>0</v>
      </c>
      <c r="J7" s="28" t="n">
        <f aca="false">IF(OR($A7="",$E7=0),0,IF($C7&lt;=0,IF(AND($B7&gt;=(J$5-1)*30,$B7&lt;J$5*30),$E7,0),MAX(0,MIN($D7,J$5*30)-MAX($B7,(J$5-1)*30))/$C7*$E7))</f>
        <v>0</v>
      </c>
      <c r="K7" s="28" t="n">
        <f aca="false">IF(OR($A7="",$E7=0),0,IF($C7&lt;=0,IF(AND($B7&gt;=(K$5-1)*30,$B7&lt;K$5*30),$E7,0),MAX(0,MIN($D7,K$5*30)-MAX($B7,(K$5-1)*30))/$C7*$E7))</f>
        <v>0</v>
      </c>
      <c r="L7" s="28" t="n">
        <f aca="false">IF(OR($A7="",$E7=0),0,IF($C7&lt;=0,IF(AND($B7&gt;=(L$5-1)*30,$B7&lt;L$5*30),$E7,0),MAX(0,MIN($D7,L$5*30)-MAX($B7,(L$5-1)*30))/$C7*$E7))</f>
        <v>0</v>
      </c>
      <c r="M7" s="28" t="n">
        <f aca="false">IF(OR($A7="",$E7=0),0,IF($C7&lt;=0,IF(AND($B7&gt;=(M$5-1)*30,$B7&lt;M$5*30),$E7,0),MAX(0,MIN($D7,M$5*30)-MAX($B7,(M$5-1)*30))/$C7*$E7))</f>
        <v>0</v>
      </c>
      <c r="N7" s="28" t="n">
        <f aca="false">IF(OR($A7="",$E7=0),0,IF($C7&lt;=0,IF(AND($B7&gt;=(N$5-1)*30,$B7&lt;N$5*30),$E7,0),MAX(0,MIN($D7,N$5*30)-MAX($B7,(N$5-1)*30))/$C7*$E7))</f>
        <v>0</v>
      </c>
      <c r="O7" s="28" t="n">
        <f aca="false">IF(OR($A7="",$E7=0),0,IF($C7&lt;=0,IF(AND($B7&gt;=(O$5-1)*30,$B7&lt;O$5*30),$E7,0),MAX(0,MIN($D7,O$5*30)-MAX($B7,(O$5-1)*30))/$C7*$E7))</f>
        <v>0</v>
      </c>
      <c r="P7" s="28" t="n">
        <f aca="false">IF(OR($A7="",$E7=0),0,IF($C7&lt;=0,IF(AND($B7&gt;=(P$5-1)*30,$B7&lt;P$5*30),$E7,0),MAX(0,MIN($D7,P$5*30)-MAX($B7,(P$5-1)*30))/$C7*$E7))</f>
        <v>0</v>
      </c>
      <c r="Q7" s="28" t="n">
        <f aca="false">IF(OR($A7="",$E7=0),0,IF($C7&lt;=0,IF(AND($B7&gt;=(Q$5-1)*30,$B7&lt;Q$5*30),$E7,0),MAX(0,MIN($D7,Q$5*30)-MAX($B7,(Q$5-1)*30))/$C7*$E7))</f>
        <v>0</v>
      </c>
      <c r="R7" s="28" t="n">
        <f aca="false">IF(OR($A7="",$E7=0),0,IF($C7&lt;=0,IF(AND($B7&gt;=(R$5-1)*30,$B7&lt;R$5*30),$E7,0),MAX(0,MIN($D7,R$5*30)-MAX($B7,(R$5-1)*30))/$C7*$E7))</f>
        <v>0</v>
      </c>
      <c r="S7" s="28" t="n">
        <f aca="false">IF(OR($A7="",$E7=0),0,IF($C7&lt;=0,IF(AND($B7&gt;=(S$5-1)*30,$B7&lt;S$5*30),$E7,0),MAX(0,MIN($D7,S$5*30)-MAX($B7,(S$5-1)*30))/$C7*$E7))</f>
        <v>0</v>
      </c>
      <c r="T7" s="28" t="n">
        <f aca="false">IF(OR($A7="",$E7=0),0,IF($C7&lt;=0,IF(AND($B7&gt;=(T$5-1)*30,$B7&lt;T$5*30),$E7,0),MAX(0,MIN($D7,T$5*30)-MAX($B7,(T$5-1)*30))/$C7*$E7))</f>
        <v>0</v>
      </c>
      <c r="U7" s="28" t="n">
        <f aca="false">IF(OR($A7="",$E7=0),0,IF($C7&lt;=0,IF(AND($B7&gt;=(U$5-1)*30,$B7&lt;U$5*30),$E7,0),MAX(0,MIN($D7,U$5*30)-MAX($B7,(U$5-1)*30))/$C7*$E7))</f>
        <v>0</v>
      </c>
      <c r="V7" s="28" t="n">
        <f aca="false">IF(OR($A7="",$E7=0),0,IF($C7&lt;=0,IF(AND($B7&gt;=(V$5-1)*30,$B7&lt;V$5*30),$E7,0),MAX(0,MIN($D7,V$5*30)-MAX($B7,(V$5-1)*30))/$C7*$E7))</f>
        <v>0</v>
      </c>
      <c r="W7" s="28" t="n">
        <f aca="false">IF(OR($A7="",$E7=0),0,IF($C7&lt;=0,IF(AND($B7&gt;=(W$5-1)*30,$B7&lt;W$5*30),$E7,0),MAX(0,MIN($D7,W$5*30)-MAX($B7,(W$5-1)*30))/$C7*$E7))</f>
        <v>0</v>
      </c>
      <c r="X7" s="28" t="n">
        <f aca="false">IF(OR($A7="",$E7=0),0,IF($C7&lt;=0,IF(AND($B7&gt;=(X$5-1)*30,$B7&lt;X$5*30),$E7,0),MAX(0,MIN($D7,X$5*30)-MAX($B7,(X$5-1)*30))/$C7*$E7))</f>
        <v>0</v>
      </c>
      <c r="Y7" s="28" t="n">
        <f aca="false">IF(OR($A7="",$E7=0),0,IF($C7&lt;=0,IF(AND($B7&gt;=(Y$5-1)*30,$B7&lt;Y$5*30),$E7,0),MAX(0,MIN($D7,Y$5*30)-MAX($B7,(Y$5-1)*30))/$C7*$E7))</f>
        <v>0</v>
      </c>
      <c r="Z7" s="28" t="n">
        <f aca="false">IF(OR($A7="",$E7=0),0,IF($C7&lt;=0,IF(AND($B7&gt;=(Z$5-1)*30,$B7&lt;Z$5*30),$E7,0),MAX(0,MIN($D7,Z$5*30)-MAX($B7,(Z$5-1)*30))/$C7*$E7))</f>
        <v>0</v>
      </c>
      <c r="AA7" s="28" t="n">
        <f aca="false">IF(OR($A7="",$E7=0),0,IF($C7&lt;=0,IF(AND($B7&gt;=(AA$5-1)*30,$B7&lt;AA$5*30),$E7,0),MAX(0,MIN($D7,AA$5*30)-MAX($B7,(AA$5-1)*30))/$C7*$E7))</f>
        <v>0</v>
      </c>
      <c r="AB7" s="28" t="n">
        <f aca="false">IF(OR($A7="",$E7=0),0,IF($C7&lt;=0,IF(AND($B7&gt;=(AB$5-1)*30,$B7&lt;AB$5*30),$E7,0),MAX(0,MIN($D7,AB$5*30)-MAX($B7,(AB$5-1)*30))/$C7*$E7))</f>
        <v>0</v>
      </c>
      <c r="AC7" s="28" t="n">
        <f aca="false">IF(OR($A7="",$E7=0),0,IF($C7&lt;=0,IF(AND($B7&gt;=(AC$5-1)*30,$B7&lt;AC$5*30),$E7,0),MAX(0,MIN($D7,AC$5*30)-MAX($B7,(AC$5-1)*30))/$C7*$E7))</f>
        <v>0</v>
      </c>
      <c r="AD7" s="28" t="n">
        <f aca="false">IF(OR($A7="",$E7=0),0,IF($C7&lt;=0,IF(AND($B7&gt;=(AD$5-1)*30,$B7&lt;AD$5*30),$E7,0),MAX(0,MIN($D7,AD$5*30)-MAX($B7,(AD$5-1)*30))/$C7*$E7))</f>
        <v>0</v>
      </c>
      <c r="AE7" s="28" t="n">
        <f aca="false">IF(OR($A7="",$E7=0),0,IF($C7&lt;=0,IF(AND($B7&gt;=(AE$5-1)*30,$B7&lt;AE$5*30),$E7,0),MAX(0,MIN($D7,AE$5*30)-MAX($B7,(AE$5-1)*30))/$C7*$E7))</f>
        <v>0</v>
      </c>
      <c r="AF7" s="28" t="n">
        <f aca="false">IF(OR($A7="",$E7=0),0,IF($C7&lt;=0,IF(AND($B7&gt;=(AF$5-1)*30,$B7&lt;AF$5*30),$E7,0),MAX(0,MIN($D7,AF$5*30)-MAX($B7,(AF$5-1)*30))/$C7*$E7))</f>
        <v>0</v>
      </c>
      <c r="AG7" s="28" t="n">
        <f aca="false">IF(OR($A7="",$E7=0),0,IF($C7&lt;=0,IF(AND($B7&gt;=(AG$5-1)*30,$B7&lt;AG$5*30),$E7,0),MAX(0,MIN($D7,AG$5*30)-MAX($B7,(AG$5-1)*30))/$C7*$E7))</f>
        <v>0</v>
      </c>
      <c r="AH7" s="28" t="n">
        <f aca="false">IF(OR($A7="",$E7=0),0,IF($C7&lt;=0,IF(AND($B7&gt;=(AH$5-1)*30,$B7&lt;AH$5*30),$E7,0),MAX(0,MIN($D7,AH$5*30)-MAX($B7,(AH$5-1)*30))/$C7*$E7))</f>
        <v>0</v>
      </c>
      <c r="AI7" s="28" t="n">
        <f aca="false">IF(OR($A7="",$E7=0),0,IF($C7&lt;=0,IF(AND($B7&gt;=(AI$5-1)*30,$B7&lt;AI$5*30),$E7,0),MAX(0,MIN($D7,AI$5*30)-MAX($B7,(AI$5-1)*30))/$C7*$E7))</f>
        <v>0</v>
      </c>
      <c r="AJ7" s="28" t="n">
        <f aca="false">IF(OR($A7="",$E7=0),0,IF($C7&lt;=0,IF(AND($B7&gt;=(AJ$5-1)*30,$B7&lt;AJ$5*30),$E7,0),MAX(0,MIN($D7,AJ$5*30)-MAX($B7,(AJ$5-1)*30))/$C7*$E7))</f>
        <v>0</v>
      </c>
      <c r="AK7" s="28" t="n">
        <f aca="false">IF(OR($A7="",$E7=0),0,IF($C7&lt;=0,IF(AND($B7&gt;=(AK$5-1)*30,$B7&lt;AK$5*30),$E7,0),MAX(0,MIN($D7,AK$5*30)-MAX($B7,(AK$5-1)*30))/$C7*$E7))</f>
        <v>0</v>
      </c>
      <c r="AL7" s="28" t="n">
        <f aca="false">IF(OR($A7="",$E7=0),0,IF($C7&lt;=0,IF(AND($B7&gt;=(AL$5-1)*30,$B7&lt;AL$5*30),$E7,0),MAX(0,MIN($D7,AL$5*30)-MAX($B7,(AL$5-1)*30))/$C7*$E7))</f>
        <v>0</v>
      </c>
      <c r="AM7" s="28" t="n">
        <f aca="false">IF(OR($A7="",$E7=0),0,IF($C7&lt;=0,IF(AND($B7&gt;=(AM$5-1)*30,$B7&lt;AM$5*30),$E7,0),MAX(0,MIN($D7,AM$5*30)-MAX($B7,(AM$5-1)*30))/$C7*$E7))</f>
        <v>0</v>
      </c>
      <c r="AN7" s="28" t="n">
        <f aca="false">IF(OR($A7="",$E7=0),0,IF($C7&lt;=0,IF(AND($B7&gt;=(AN$5-1)*30,$B7&lt;AN$5*30),$E7,0),MAX(0,MIN($D7,AN$5*30)-MAX($B7,(AN$5-1)*30))/$C7*$E7))</f>
        <v>0</v>
      </c>
      <c r="AO7" s="28" t="n">
        <f aca="false">IF(OR($A7="",$E7=0),0,IF($C7&lt;=0,IF(AND($B7&gt;=(AO$5-1)*30,$B7&lt;AO$5*30),$E7,0),MAX(0,MIN($D7,AO$5*30)-MAX($B7,(AO$5-1)*30))/$C7*$E7))</f>
        <v>0</v>
      </c>
      <c r="AP7" s="28" t="n">
        <f aca="false">IF(OR($A7="",$E7=0),0,IF($C7&lt;=0,IF(AND($B7&gt;=(AP$5-1)*30,$B7&lt;AP$5*30),$E7,0),MAX(0,MIN($D7,AP$5*30)-MAX($B7,(AP$5-1)*30))/$C7*$E7))</f>
        <v>0</v>
      </c>
      <c r="AQ7" s="28" t="n">
        <f aca="false">IF(OR($A7="",$E7=0),0,IF($C7&lt;=0,IF(AND($B7&gt;=(AQ$5-1)*30,$B7&lt;AQ$5*30),$E7,0),MAX(0,MIN($D7,AQ$5*30)-MAX($B7,(AQ$5-1)*30))/$C7*$E7))</f>
        <v>0</v>
      </c>
      <c r="AR7" s="28" t="n">
        <f aca="false">IF(OR($A7="",$E7=0),0,IF($C7&lt;=0,IF(AND($B7&gt;=(AR$5-1)*30,$B7&lt;AR$5*30),$E7,0),MAX(0,MIN($D7,AR$5*30)-MAX($B7,(AR$5-1)*30))/$C7*$E7))</f>
        <v>0</v>
      </c>
      <c r="AS7" s="28" t="n">
        <f aca="false">IF(OR($A7="",$E7=0),0,IF($C7&lt;=0,IF(AND($B7&gt;=(AS$5-1)*30,$B7&lt;AS$5*30),$E7,0),MAX(0,MIN($D7,AS$5*30)-MAX($B7,(AS$5-1)*30))/$C7*$E7))</f>
        <v>0</v>
      </c>
      <c r="AT7" s="28" t="n">
        <f aca="false">IF(OR($A7="",$E7=0),0,IF($C7&lt;=0,IF(AND($B7&gt;=(AT$5-1)*30,$B7&lt;AT$5*30),$E7,0),MAX(0,MIN($D7,AT$5*30)-MAX($B7,(AT$5-1)*30))/$C7*$E7))</f>
        <v>0</v>
      </c>
      <c r="AU7" s="28" t="n">
        <f aca="false">IF(OR($A7="",$E7=0),0,IF($C7&lt;=0,IF(AND($B7&gt;=(AU$5-1)*30,$B7&lt;AU$5*30),$E7,0),MAX(0,MIN($D7,AU$5*30)-MAX($B7,(AU$5-1)*30))/$C7*$E7))</f>
        <v>0</v>
      </c>
      <c r="AV7" s="28" t="n">
        <f aca="false">IF(OR($A7="",$E7=0),0,IF($C7&lt;=0,IF(AND($B7&gt;=(AV$5-1)*30,$B7&lt;AV$5*30),$E7,0),MAX(0,MIN($D7,AV$5*30)-MAX($B7,(AV$5-1)*30))/$C7*$E7))</f>
        <v>0</v>
      </c>
      <c r="AW7" s="28" t="n">
        <f aca="false">IF(OR($A7="",$E7=0),0,IF($C7&lt;=0,IF(AND($B7&gt;=(AW$5-1)*30,$B7&lt;AW$5*30),$E7,0),MAX(0,MIN($D7,AW$5*30)-MAX($B7,(AW$5-1)*30))/$C7*$E7))</f>
        <v>0</v>
      </c>
      <c r="AX7" s="28" t="n">
        <f aca="false">IF(OR($A7="",$E7=0),0,IF($C7&lt;=0,IF(AND($B7&gt;=(AX$5-1)*30,$B7&lt;AX$5*30),$E7,0),MAX(0,MIN($D7,AX$5*30)-MAX($B7,(AX$5-1)*30))/$C7*$E7))</f>
        <v>0</v>
      </c>
      <c r="AY7" s="28" t="n">
        <f aca="false">IF(OR($A7="",$E7=0),0,IF($C7&lt;=0,IF(AND($B7&gt;=(AY$5-1)*30,$B7&lt;AY$5*30),$E7,0),MAX(0,MIN($D7,AY$5*30)-MAX($B7,(AY$5-1)*30))/$C7*$E7))</f>
        <v>0</v>
      </c>
      <c r="AZ7" s="28" t="n">
        <f aca="false">IF(OR($A7="",$E7=0),0,IF($C7&lt;=0,IF(AND($B7&gt;=(AZ$5-1)*30,$B7&lt;AZ$5*30),$E7,0),MAX(0,MIN($D7,AZ$5*30)-MAX($B7,(AZ$5-1)*30))/$C7*$E7))</f>
        <v>0</v>
      </c>
      <c r="BA7" s="28" t="n">
        <f aca="false">IF(OR($A7="",$E7=0),0,IF($C7&lt;=0,IF(AND($B7&gt;=(BA$5-1)*30,$B7&lt;BA$5*30),$E7,0),MAX(0,MIN($D7,BA$5*30)-MAX($B7,(BA$5-1)*30))/$C7*$E7))</f>
        <v>0</v>
      </c>
      <c r="BB7" s="28" t="n">
        <f aca="false">IF(OR($A7="",$E7=0),0,IF($C7&lt;=0,IF(AND($B7&gt;=(BB$5-1)*30,$B7&lt;BB$5*30),$E7,0),MAX(0,MIN($D7,BB$5*30)-MAX($B7,(BB$5-1)*30))/$C7*$E7))</f>
        <v>0</v>
      </c>
      <c r="BC7" s="28" t="n">
        <f aca="false">IF(OR($A7="",$E7=0),0,IF($C7&lt;=0,IF(AND($B7&gt;=(BC$5-1)*30,$B7&lt;BC$5*30),$E7,0),MAX(0,MIN($D7,BC$5*30)-MAX($B7,(BC$5-1)*30))/$C7*$E7))</f>
        <v>0</v>
      </c>
      <c r="BD7" s="28" t="n">
        <f aca="false">IF(OR($A7="",$E7=0),0,IF($C7&lt;=0,IF(AND($B7&gt;=(BD$5-1)*30,$B7&lt;BD$5*30),$E7,0),MAX(0,MIN($D7,BD$5*30)-MAX($B7,(BD$5-1)*30))/$C7*$E7))</f>
        <v>0</v>
      </c>
      <c r="BE7" s="28" t="n">
        <f aca="false">IF(OR($A7="",$E7=0),0,IF($C7&lt;=0,IF(AND($B7&gt;=(BE$5-1)*30,$B7&lt;BE$5*30),$E7,0),MAX(0,MIN($D7,BE$5*30)-MAX($B7,(BE$5-1)*30))/$C7*$E7))</f>
        <v>0</v>
      </c>
      <c r="BF7" s="28" t="n">
        <f aca="false">IF(OR($A7="",$E7=0),0,IF($C7&lt;=0,IF(AND($B7&gt;=(BF$5-1)*30,$B7&lt;BF$5*30),$E7,0),MAX(0,MIN($D7,BF$5*30)-MAX($B7,(BF$5-1)*30))/$C7*$E7))</f>
        <v>0</v>
      </c>
      <c r="BG7" s="28" t="n">
        <f aca="false">IF(OR($A7="",$E7=0),0,IF($C7&lt;=0,IF(AND($B7&gt;=(BG$5-1)*30,$B7&lt;BG$5*30),$E7,0),MAX(0,MIN($D7,BG$5*30)-MAX($B7,(BG$5-1)*30))/$C7*$E7))</f>
        <v>0</v>
      </c>
      <c r="BH7" s="28" t="n">
        <f aca="false">IF(OR($A7="",$E7=0),0,IF($C7&lt;=0,IF(AND($B7&gt;=(BH$5-1)*30,$B7&lt;BH$5*30),$E7,0),MAX(0,MIN($D7,BH$5*30)-MAX($B7,(BH$5-1)*30))/$C7*$E7))</f>
        <v>0</v>
      </c>
      <c r="BI7" s="28" t="n">
        <f aca="false">IF(OR($A7="",$E7=0),0,IF($C7&lt;=0,IF(AND($B7&gt;=(BI$5-1)*30,$B7&lt;BI$5*30),$E7,0),MAX(0,MIN($D7,BI$5*30)-MAX($B7,(BI$5-1)*30))/$C7*$E7))</f>
        <v>0</v>
      </c>
      <c r="BJ7" s="28" t="n">
        <f aca="false">IF(OR($A7="",$E7=0),0,IF($C7&lt;=0,IF(AND($B7&gt;=(BJ$5-1)*30,$B7&lt;BJ$5*30),$E7,0),MAX(0,MIN($D7,BJ$5*30)-MAX($B7,(BJ$5-1)*30))/$C7*$E7))</f>
        <v>0</v>
      </c>
      <c r="BK7" s="28" t="n">
        <f aca="false">IF(OR($A7="",$E7=0),0,IF($C7&lt;=0,IF(AND($B7&gt;=(BK$5-1)*30,$B7&lt;BK$5*30),$E7,0),MAX(0,MIN($D7,BK$5*30)-MAX($B7,(BK$5-1)*30))/$C7*$E7))</f>
        <v>0</v>
      </c>
      <c r="BL7" s="28" t="n">
        <f aca="false">IF(OR($A7="",$E7=0),0,IF($C7&lt;=0,IF(AND($B7&gt;=(BL$5-1)*30,$B7&lt;BL$5*30),$E7,0),MAX(0,MIN($D7,BL$5*30)-MAX($B7,(BL$5-1)*30))/$C7*$E7))</f>
        <v>0</v>
      </c>
      <c r="BM7" s="28" t="n">
        <f aca="false">IF(OR($A7="",$E7=0),0,IF($C7&lt;=0,IF(AND($B7&gt;=(BM$5-1)*30,$B7&lt;BM$5*30),$E7,0),MAX(0,MIN($D7,BM$5*30)-MAX($B7,(BM$5-1)*30))/$C7*$E7))</f>
        <v>0</v>
      </c>
    </row>
    <row r="8" customFormat="false" ht="15" hidden="false" customHeight="false" outlineLevel="0" collapsed="false">
      <c r="A8" s="14" t="str">
        <f aca="false">IF(Fin_Activities!$A8="","",Fin_Activities!A8)</f>
        <v>A03</v>
      </c>
      <c r="B8" s="14" t="n">
        <f aca="false">IF(Fin_Activities!$A8="","",Fin_Activities!I8)</f>
        <v>30</v>
      </c>
      <c r="C8" s="14" t="n">
        <f aca="false">IF(Fin_Activities!$A8="","",Fin_Activities!G8)</f>
        <v>45</v>
      </c>
      <c r="D8" s="14" t="n">
        <f aca="false">IF(Fin_Activities!$A8="","",Fin_Activities!J8)</f>
        <v>75</v>
      </c>
      <c r="E8" s="14" t="n">
        <f aca="false">IF(Fin_Activities!$A8="","",Fin_Activities!H8)</f>
        <v>256</v>
      </c>
      <c r="F8" s="28" t="n">
        <f aca="false">IF(OR($A8="",$E8=0),0,IF($C8&lt;=0,IF(AND($B8&gt;=(F$5-1)*30,$B8&lt;F$5*30),$E8,0),MAX(0,MIN($D8,F$5*30)-MAX($B8,(F$5-1)*30))/$C8*$E8))</f>
        <v>0</v>
      </c>
      <c r="G8" s="28" t="n">
        <f aca="false">IF(OR($A8="",$E8=0),0,IF($C8&lt;=0,IF(AND($B8&gt;=(G$5-1)*30,$B8&lt;G$5*30),$E8,0),MAX(0,MIN($D8,G$5*30)-MAX($B8,(G$5-1)*30))/$C8*$E8))</f>
        <v>170.666666666667</v>
      </c>
      <c r="H8" s="28" t="n">
        <f aca="false">IF(OR($A8="",$E8=0),0,IF($C8&lt;=0,IF(AND($B8&gt;=(H$5-1)*30,$B8&lt;H$5*30),$E8,0),MAX(0,MIN($D8,H$5*30)-MAX($B8,(H$5-1)*30))/$C8*$E8))</f>
        <v>85.3333333333333</v>
      </c>
      <c r="I8" s="28" t="n">
        <f aca="false">IF(OR($A8="",$E8=0),0,IF($C8&lt;=0,IF(AND($B8&gt;=(I$5-1)*30,$B8&lt;I$5*30),$E8,0),MAX(0,MIN($D8,I$5*30)-MAX($B8,(I$5-1)*30))/$C8*$E8))</f>
        <v>0</v>
      </c>
      <c r="J8" s="28" t="n">
        <f aca="false">IF(OR($A8="",$E8=0),0,IF($C8&lt;=0,IF(AND($B8&gt;=(J$5-1)*30,$B8&lt;J$5*30),$E8,0),MAX(0,MIN($D8,J$5*30)-MAX($B8,(J$5-1)*30))/$C8*$E8))</f>
        <v>0</v>
      </c>
      <c r="K8" s="28" t="n">
        <f aca="false">IF(OR($A8="",$E8=0),0,IF($C8&lt;=0,IF(AND($B8&gt;=(K$5-1)*30,$B8&lt;K$5*30),$E8,0),MAX(0,MIN($D8,K$5*30)-MAX($B8,(K$5-1)*30))/$C8*$E8))</f>
        <v>0</v>
      </c>
      <c r="L8" s="28" t="n">
        <f aca="false">IF(OR($A8="",$E8=0),0,IF($C8&lt;=0,IF(AND($B8&gt;=(L$5-1)*30,$B8&lt;L$5*30),$E8,0),MAX(0,MIN($D8,L$5*30)-MAX($B8,(L$5-1)*30))/$C8*$E8))</f>
        <v>0</v>
      </c>
      <c r="M8" s="28" t="n">
        <f aca="false">IF(OR($A8="",$E8=0),0,IF($C8&lt;=0,IF(AND($B8&gt;=(M$5-1)*30,$B8&lt;M$5*30),$E8,0),MAX(0,MIN($D8,M$5*30)-MAX($B8,(M$5-1)*30))/$C8*$E8))</f>
        <v>0</v>
      </c>
      <c r="N8" s="28" t="n">
        <f aca="false">IF(OR($A8="",$E8=0),0,IF($C8&lt;=0,IF(AND($B8&gt;=(N$5-1)*30,$B8&lt;N$5*30),$E8,0),MAX(0,MIN($D8,N$5*30)-MAX($B8,(N$5-1)*30))/$C8*$E8))</f>
        <v>0</v>
      </c>
      <c r="O8" s="28" t="n">
        <f aca="false">IF(OR($A8="",$E8=0),0,IF($C8&lt;=0,IF(AND($B8&gt;=(O$5-1)*30,$B8&lt;O$5*30),$E8,0),MAX(0,MIN($D8,O$5*30)-MAX($B8,(O$5-1)*30))/$C8*$E8))</f>
        <v>0</v>
      </c>
      <c r="P8" s="28" t="n">
        <f aca="false">IF(OR($A8="",$E8=0),0,IF($C8&lt;=0,IF(AND($B8&gt;=(P$5-1)*30,$B8&lt;P$5*30),$E8,0),MAX(0,MIN($D8,P$5*30)-MAX($B8,(P$5-1)*30))/$C8*$E8))</f>
        <v>0</v>
      </c>
      <c r="Q8" s="28" t="n">
        <f aca="false">IF(OR($A8="",$E8=0),0,IF($C8&lt;=0,IF(AND($B8&gt;=(Q$5-1)*30,$B8&lt;Q$5*30),$E8,0),MAX(0,MIN($D8,Q$5*30)-MAX($B8,(Q$5-1)*30))/$C8*$E8))</f>
        <v>0</v>
      </c>
      <c r="R8" s="28" t="n">
        <f aca="false">IF(OR($A8="",$E8=0),0,IF($C8&lt;=0,IF(AND($B8&gt;=(R$5-1)*30,$B8&lt;R$5*30),$E8,0),MAX(0,MIN($D8,R$5*30)-MAX($B8,(R$5-1)*30))/$C8*$E8))</f>
        <v>0</v>
      </c>
      <c r="S8" s="28" t="n">
        <f aca="false">IF(OR($A8="",$E8=0),0,IF($C8&lt;=0,IF(AND($B8&gt;=(S$5-1)*30,$B8&lt;S$5*30),$E8,0),MAX(0,MIN($D8,S$5*30)-MAX($B8,(S$5-1)*30))/$C8*$E8))</f>
        <v>0</v>
      </c>
      <c r="T8" s="28" t="n">
        <f aca="false">IF(OR($A8="",$E8=0),0,IF($C8&lt;=0,IF(AND($B8&gt;=(T$5-1)*30,$B8&lt;T$5*30),$E8,0),MAX(0,MIN($D8,T$5*30)-MAX($B8,(T$5-1)*30))/$C8*$E8))</f>
        <v>0</v>
      </c>
      <c r="U8" s="28" t="n">
        <f aca="false">IF(OR($A8="",$E8=0),0,IF($C8&lt;=0,IF(AND($B8&gt;=(U$5-1)*30,$B8&lt;U$5*30),$E8,0),MAX(0,MIN($D8,U$5*30)-MAX($B8,(U$5-1)*30))/$C8*$E8))</f>
        <v>0</v>
      </c>
      <c r="V8" s="28" t="n">
        <f aca="false">IF(OR($A8="",$E8=0),0,IF($C8&lt;=0,IF(AND($B8&gt;=(V$5-1)*30,$B8&lt;V$5*30),$E8,0),MAX(0,MIN($D8,V$5*30)-MAX($B8,(V$5-1)*30))/$C8*$E8))</f>
        <v>0</v>
      </c>
      <c r="W8" s="28" t="n">
        <f aca="false">IF(OR($A8="",$E8=0),0,IF($C8&lt;=0,IF(AND($B8&gt;=(W$5-1)*30,$B8&lt;W$5*30),$E8,0),MAX(0,MIN($D8,W$5*30)-MAX($B8,(W$5-1)*30))/$C8*$E8))</f>
        <v>0</v>
      </c>
      <c r="X8" s="28" t="n">
        <f aca="false">IF(OR($A8="",$E8=0),0,IF($C8&lt;=0,IF(AND($B8&gt;=(X$5-1)*30,$B8&lt;X$5*30),$E8,0),MAX(0,MIN($D8,X$5*30)-MAX($B8,(X$5-1)*30))/$C8*$E8))</f>
        <v>0</v>
      </c>
      <c r="Y8" s="28" t="n">
        <f aca="false">IF(OR($A8="",$E8=0),0,IF($C8&lt;=0,IF(AND($B8&gt;=(Y$5-1)*30,$B8&lt;Y$5*30),$E8,0),MAX(0,MIN($D8,Y$5*30)-MAX($B8,(Y$5-1)*30))/$C8*$E8))</f>
        <v>0</v>
      </c>
      <c r="Z8" s="28" t="n">
        <f aca="false">IF(OR($A8="",$E8=0),0,IF($C8&lt;=0,IF(AND($B8&gt;=(Z$5-1)*30,$B8&lt;Z$5*30),$E8,0),MAX(0,MIN($D8,Z$5*30)-MAX($B8,(Z$5-1)*30))/$C8*$E8))</f>
        <v>0</v>
      </c>
      <c r="AA8" s="28" t="n">
        <f aca="false">IF(OR($A8="",$E8=0),0,IF($C8&lt;=0,IF(AND($B8&gt;=(AA$5-1)*30,$B8&lt;AA$5*30),$E8,0),MAX(0,MIN($D8,AA$5*30)-MAX($B8,(AA$5-1)*30))/$C8*$E8))</f>
        <v>0</v>
      </c>
      <c r="AB8" s="28" t="n">
        <f aca="false">IF(OR($A8="",$E8=0),0,IF($C8&lt;=0,IF(AND($B8&gt;=(AB$5-1)*30,$B8&lt;AB$5*30),$E8,0),MAX(0,MIN($D8,AB$5*30)-MAX($B8,(AB$5-1)*30))/$C8*$E8))</f>
        <v>0</v>
      </c>
      <c r="AC8" s="28" t="n">
        <f aca="false">IF(OR($A8="",$E8=0),0,IF($C8&lt;=0,IF(AND($B8&gt;=(AC$5-1)*30,$B8&lt;AC$5*30),$E8,0),MAX(0,MIN($D8,AC$5*30)-MAX($B8,(AC$5-1)*30))/$C8*$E8))</f>
        <v>0</v>
      </c>
      <c r="AD8" s="28" t="n">
        <f aca="false">IF(OR($A8="",$E8=0),0,IF($C8&lt;=0,IF(AND($B8&gt;=(AD$5-1)*30,$B8&lt;AD$5*30),$E8,0),MAX(0,MIN($D8,AD$5*30)-MAX($B8,(AD$5-1)*30))/$C8*$E8))</f>
        <v>0</v>
      </c>
      <c r="AE8" s="28" t="n">
        <f aca="false">IF(OR($A8="",$E8=0),0,IF($C8&lt;=0,IF(AND($B8&gt;=(AE$5-1)*30,$B8&lt;AE$5*30),$E8,0),MAX(0,MIN($D8,AE$5*30)-MAX($B8,(AE$5-1)*30))/$C8*$E8))</f>
        <v>0</v>
      </c>
      <c r="AF8" s="28" t="n">
        <f aca="false">IF(OR($A8="",$E8=0),0,IF($C8&lt;=0,IF(AND($B8&gt;=(AF$5-1)*30,$B8&lt;AF$5*30),$E8,0),MAX(0,MIN($D8,AF$5*30)-MAX($B8,(AF$5-1)*30))/$C8*$E8))</f>
        <v>0</v>
      </c>
      <c r="AG8" s="28" t="n">
        <f aca="false">IF(OR($A8="",$E8=0),0,IF($C8&lt;=0,IF(AND($B8&gt;=(AG$5-1)*30,$B8&lt;AG$5*30),$E8,0),MAX(0,MIN($D8,AG$5*30)-MAX($B8,(AG$5-1)*30))/$C8*$E8))</f>
        <v>0</v>
      </c>
      <c r="AH8" s="28" t="n">
        <f aca="false">IF(OR($A8="",$E8=0),0,IF($C8&lt;=0,IF(AND($B8&gt;=(AH$5-1)*30,$B8&lt;AH$5*30),$E8,0),MAX(0,MIN($D8,AH$5*30)-MAX($B8,(AH$5-1)*30))/$C8*$E8))</f>
        <v>0</v>
      </c>
      <c r="AI8" s="28" t="n">
        <f aca="false">IF(OR($A8="",$E8=0),0,IF($C8&lt;=0,IF(AND($B8&gt;=(AI$5-1)*30,$B8&lt;AI$5*30),$E8,0),MAX(0,MIN($D8,AI$5*30)-MAX($B8,(AI$5-1)*30))/$C8*$E8))</f>
        <v>0</v>
      </c>
      <c r="AJ8" s="28" t="n">
        <f aca="false">IF(OR($A8="",$E8=0),0,IF($C8&lt;=0,IF(AND($B8&gt;=(AJ$5-1)*30,$B8&lt;AJ$5*30),$E8,0),MAX(0,MIN($D8,AJ$5*30)-MAX($B8,(AJ$5-1)*30))/$C8*$E8))</f>
        <v>0</v>
      </c>
      <c r="AK8" s="28" t="n">
        <f aca="false">IF(OR($A8="",$E8=0),0,IF($C8&lt;=0,IF(AND($B8&gt;=(AK$5-1)*30,$B8&lt;AK$5*30),$E8,0),MAX(0,MIN($D8,AK$5*30)-MAX($B8,(AK$5-1)*30))/$C8*$E8))</f>
        <v>0</v>
      </c>
      <c r="AL8" s="28" t="n">
        <f aca="false">IF(OR($A8="",$E8=0),0,IF($C8&lt;=0,IF(AND($B8&gt;=(AL$5-1)*30,$B8&lt;AL$5*30),$E8,0),MAX(0,MIN($D8,AL$5*30)-MAX($B8,(AL$5-1)*30))/$C8*$E8))</f>
        <v>0</v>
      </c>
      <c r="AM8" s="28" t="n">
        <f aca="false">IF(OR($A8="",$E8=0),0,IF($C8&lt;=0,IF(AND($B8&gt;=(AM$5-1)*30,$B8&lt;AM$5*30),$E8,0),MAX(0,MIN($D8,AM$5*30)-MAX($B8,(AM$5-1)*30))/$C8*$E8))</f>
        <v>0</v>
      </c>
      <c r="AN8" s="28" t="n">
        <f aca="false">IF(OR($A8="",$E8=0),0,IF($C8&lt;=0,IF(AND($B8&gt;=(AN$5-1)*30,$B8&lt;AN$5*30),$E8,0),MAX(0,MIN($D8,AN$5*30)-MAX($B8,(AN$5-1)*30))/$C8*$E8))</f>
        <v>0</v>
      </c>
      <c r="AO8" s="28" t="n">
        <f aca="false">IF(OR($A8="",$E8=0),0,IF($C8&lt;=0,IF(AND($B8&gt;=(AO$5-1)*30,$B8&lt;AO$5*30),$E8,0),MAX(0,MIN($D8,AO$5*30)-MAX($B8,(AO$5-1)*30))/$C8*$E8))</f>
        <v>0</v>
      </c>
      <c r="AP8" s="28" t="n">
        <f aca="false">IF(OR($A8="",$E8=0),0,IF($C8&lt;=0,IF(AND($B8&gt;=(AP$5-1)*30,$B8&lt;AP$5*30),$E8,0),MAX(0,MIN($D8,AP$5*30)-MAX($B8,(AP$5-1)*30))/$C8*$E8))</f>
        <v>0</v>
      </c>
      <c r="AQ8" s="28" t="n">
        <f aca="false">IF(OR($A8="",$E8=0),0,IF($C8&lt;=0,IF(AND($B8&gt;=(AQ$5-1)*30,$B8&lt;AQ$5*30),$E8,0),MAX(0,MIN($D8,AQ$5*30)-MAX($B8,(AQ$5-1)*30))/$C8*$E8))</f>
        <v>0</v>
      </c>
      <c r="AR8" s="28" t="n">
        <f aca="false">IF(OR($A8="",$E8=0),0,IF($C8&lt;=0,IF(AND($B8&gt;=(AR$5-1)*30,$B8&lt;AR$5*30),$E8,0),MAX(0,MIN($D8,AR$5*30)-MAX($B8,(AR$5-1)*30))/$C8*$E8))</f>
        <v>0</v>
      </c>
      <c r="AS8" s="28" t="n">
        <f aca="false">IF(OR($A8="",$E8=0),0,IF($C8&lt;=0,IF(AND($B8&gt;=(AS$5-1)*30,$B8&lt;AS$5*30),$E8,0),MAX(0,MIN($D8,AS$5*30)-MAX($B8,(AS$5-1)*30))/$C8*$E8))</f>
        <v>0</v>
      </c>
      <c r="AT8" s="28" t="n">
        <f aca="false">IF(OR($A8="",$E8=0),0,IF($C8&lt;=0,IF(AND($B8&gt;=(AT$5-1)*30,$B8&lt;AT$5*30),$E8,0),MAX(0,MIN($D8,AT$5*30)-MAX($B8,(AT$5-1)*30))/$C8*$E8))</f>
        <v>0</v>
      </c>
      <c r="AU8" s="28" t="n">
        <f aca="false">IF(OR($A8="",$E8=0),0,IF($C8&lt;=0,IF(AND($B8&gt;=(AU$5-1)*30,$B8&lt;AU$5*30),$E8,0),MAX(0,MIN($D8,AU$5*30)-MAX($B8,(AU$5-1)*30))/$C8*$E8))</f>
        <v>0</v>
      </c>
      <c r="AV8" s="28" t="n">
        <f aca="false">IF(OR($A8="",$E8=0),0,IF($C8&lt;=0,IF(AND($B8&gt;=(AV$5-1)*30,$B8&lt;AV$5*30),$E8,0),MAX(0,MIN($D8,AV$5*30)-MAX($B8,(AV$5-1)*30))/$C8*$E8))</f>
        <v>0</v>
      </c>
      <c r="AW8" s="28" t="n">
        <f aca="false">IF(OR($A8="",$E8=0),0,IF($C8&lt;=0,IF(AND($B8&gt;=(AW$5-1)*30,$B8&lt;AW$5*30),$E8,0),MAX(0,MIN($D8,AW$5*30)-MAX($B8,(AW$5-1)*30))/$C8*$E8))</f>
        <v>0</v>
      </c>
      <c r="AX8" s="28" t="n">
        <f aca="false">IF(OR($A8="",$E8=0),0,IF($C8&lt;=0,IF(AND($B8&gt;=(AX$5-1)*30,$B8&lt;AX$5*30),$E8,0),MAX(0,MIN($D8,AX$5*30)-MAX($B8,(AX$5-1)*30))/$C8*$E8))</f>
        <v>0</v>
      </c>
      <c r="AY8" s="28" t="n">
        <f aca="false">IF(OR($A8="",$E8=0),0,IF($C8&lt;=0,IF(AND($B8&gt;=(AY$5-1)*30,$B8&lt;AY$5*30),$E8,0),MAX(0,MIN($D8,AY$5*30)-MAX($B8,(AY$5-1)*30))/$C8*$E8))</f>
        <v>0</v>
      </c>
      <c r="AZ8" s="28" t="n">
        <f aca="false">IF(OR($A8="",$E8=0),0,IF($C8&lt;=0,IF(AND($B8&gt;=(AZ$5-1)*30,$B8&lt;AZ$5*30),$E8,0),MAX(0,MIN($D8,AZ$5*30)-MAX($B8,(AZ$5-1)*30))/$C8*$E8))</f>
        <v>0</v>
      </c>
      <c r="BA8" s="28" t="n">
        <f aca="false">IF(OR($A8="",$E8=0),0,IF($C8&lt;=0,IF(AND($B8&gt;=(BA$5-1)*30,$B8&lt;BA$5*30),$E8,0),MAX(0,MIN($D8,BA$5*30)-MAX($B8,(BA$5-1)*30))/$C8*$E8))</f>
        <v>0</v>
      </c>
      <c r="BB8" s="28" t="n">
        <f aca="false">IF(OR($A8="",$E8=0),0,IF($C8&lt;=0,IF(AND($B8&gt;=(BB$5-1)*30,$B8&lt;BB$5*30),$E8,0),MAX(0,MIN($D8,BB$5*30)-MAX($B8,(BB$5-1)*30))/$C8*$E8))</f>
        <v>0</v>
      </c>
      <c r="BC8" s="28" t="n">
        <f aca="false">IF(OR($A8="",$E8=0),0,IF($C8&lt;=0,IF(AND($B8&gt;=(BC$5-1)*30,$B8&lt;BC$5*30),$E8,0),MAX(0,MIN($D8,BC$5*30)-MAX($B8,(BC$5-1)*30))/$C8*$E8))</f>
        <v>0</v>
      </c>
      <c r="BD8" s="28" t="n">
        <f aca="false">IF(OR($A8="",$E8=0),0,IF($C8&lt;=0,IF(AND($B8&gt;=(BD$5-1)*30,$B8&lt;BD$5*30),$E8,0),MAX(0,MIN($D8,BD$5*30)-MAX($B8,(BD$5-1)*30))/$C8*$E8))</f>
        <v>0</v>
      </c>
      <c r="BE8" s="28" t="n">
        <f aca="false">IF(OR($A8="",$E8=0),0,IF($C8&lt;=0,IF(AND($B8&gt;=(BE$5-1)*30,$B8&lt;BE$5*30),$E8,0),MAX(0,MIN($D8,BE$5*30)-MAX($B8,(BE$5-1)*30))/$C8*$E8))</f>
        <v>0</v>
      </c>
      <c r="BF8" s="28" t="n">
        <f aca="false">IF(OR($A8="",$E8=0),0,IF($C8&lt;=0,IF(AND($B8&gt;=(BF$5-1)*30,$B8&lt;BF$5*30),$E8,0),MAX(0,MIN($D8,BF$5*30)-MAX($B8,(BF$5-1)*30))/$C8*$E8))</f>
        <v>0</v>
      </c>
      <c r="BG8" s="28" t="n">
        <f aca="false">IF(OR($A8="",$E8=0),0,IF($C8&lt;=0,IF(AND($B8&gt;=(BG$5-1)*30,$B8&lt;BG$5*30),$E8,0),MAX(0,MIN($D8,BG$5*30)-MAX($B8,(BG$5-1)*30))/$C8*$E8))</f>
        <v>0</v>
      </c>
      <c r="BH8" s="28" t="n">
        <f aca="false">IF(OR($A8="",$E8=0),0,IF($C8&lt;=0,IF(AND($B8&gt;=(BH$5-1)*30,$B8&lt;BH$5*30),$E8,0),MAX(0,MIN($D8,BH$5*30)-MAX($B8,(BH$5-1)*30))/$C8*$E8))</f>
        <v>0</v>
      </c>
      <c r="BI8" s="28" t="n">
        <f aca="false">IF(OR($A8="",$E8=0),0,IF($C8&lt;=0,IF(AND($B8&gt;=(BI$5-1)*30,$B8&lt;BI$5*30),$E8,0),MAX(0,MIN($D8,BI$5*30)-MAX($B8,(BI$5-1)*30))/$C8*$E8))</f>
        <v>0</v>
      </c>
      <c r="BJ8" s="28" t="n">
        <f aca="false">IF(OR($A8="",$E8=0),0,IF($C8&lt;=0,IF(AND($B8&gt;=(BJ$5-1)*30,$B8&lt;BJ$5*30),$E8,0),MAX(0,MIN($D8,BJ$5*30)-MAX($B8,(BJ$5-1)*30))/$C8*$E8))</f>
        <v>0</v>
      </c>
      <c r="BK8" s="28" t="n">
        <f aca="false">IF(OR($A8="",$E8=0),0,IF($C8&lt;=0,IF(AND($B8&gt;=(BK$5-1)*30,$B8&lt;BK$5*30),$E8,0),MAX(0,MIN($D8,BK$5*30)-MAX($B8,(BK$5-1)*30))/$C8*$E8))</f>
        <v>0</v>
      </c>
      <c r="BL8" s="28" t="n">
        <f aca="false">IF(OR($A8="",$E8=0),0,IF($C8&lt;=0,IF(AND($B8&gt;=(BL$5-1)*30,$B8&lt;BL$5*30),$E8,0),MAX(0,MIN($D8,BL$5*30)-MAX($B8,(BL$5-1)*30))/$C8*$E8))</f>
        <v>0</v>
      </c>
      <c r="BM8" s="28" t="n">
        <f aca="false">IF(OR($A8="",$E8=0),0,IF($C8&lt;=0,IF(AND($B8&gt;=(BM$5-1)*30,$B8&lt;BM$5*30),$E8,0),MAX(0,MIN($D8,BM$5*30)-MAX($B8,(BM$5-1)*30))/$C8*$E8))</f>
        <v>0</v>
      </c>
    </row>
    <row r="9" customFormat="false" ht="15" hidden="false" customHeight="false" outlineLevel="0" collapsed="false">
      <c r="A9" s="14" t="str">
        <f aca="false">IF(Fin_Activities!$A9="","",Fin_Activities!A9)</f>
        <v>A04</v>
      </c>
      <c r="B9" s="14" t="n">
        <f aca="false">IF(Fin_Activities!$A9="","",Fin_Activities!I9)</f>
        <v>75</v>
      </c>
      <c r="C9" s="14" t="n">
        <f aca="false">IF(Fin_Activities!$A9="","",Fin_Activities!G9)</f>
        <v>15</v>
      </c>
      <c r="D9" s="14" t="n">
        <f aca="false">IF(Fin_Activities!$A9="","",Fin_Activities!J9)</f>
        <v>90</v>
      </c>
      <c r="E9" s="14" t="n">
        <f aca="false">IF(Fin_Activities!$A9="","",Fin_Activities!H9)</f>
        <v>49.5</v>
      </c>
      <c r="F9" s="28" t="n">
        <f aca="false">IF(OR($A9="",$E9=0),0,IF($C9&lt;=0,IF(AND($B9&gt;=(F$5-1)*30,$B9&lt;F$5*30),$E9,0),MAX(0,MIN($D9,F$5*30)-MAX($B9,(F$5-1)*30))/$C9*$E9))</f>
        <v>0</v>
      </c>
      <c r="G9" s="28" t="n">
        <f aca="false">IF(OR($A9="",$E9=0),0,IF($C9&lt;=0,IF(AND($B9&gt;=(G$5-1)*30,$B9&lt;G$5*30),$E9,0),MAX(0,MIN($D9,G$5*30)-MAX($B9,(G$5-1)*30))/$C9*$E9))</f>
        <v>0</v>
      </c>
      <c r="H9" s="28" t="n">
        <f aca="false">IF(OR($A9="",$E9=0),0,IF($C9&lt;=0,IF(AND($B9&gt;=(H$5-1)*30,$B9&lt;H$5*30),$E9,0),MAX(0,MIN($D9,H$5*30)-MAX($B9,(H$5-1)*30))/$C9*$E9))</f>
        <v>49.5</v>
      </c>
      <c r="I9" s="28" t="n">
        <f aca="false">IF(OR($A9="",$E9=0),0,IF($C9&lt;=0,IF(AND($B9&gt;=(I$5-1)*30,$B9&lt;I$5*30),$E9,0),MAX(0,MIN($D9,I$5*30)-MAX($B9,(I$5-1)*30))/$C9*$E9))</f>
        <v>0</v>
      </c>
      <c r="J9" s="28" t="n">
        <f aca="false">IF(OR($A9="",$E9=0),0,IF($C9&lt;=0,IF(AND($B9&gt;=(J$5-1)*30,$B9&lt;J$5*30),$E9,0),MAX(0,MIN($D9,J$5*30)-MAX($B9,(J$5-1)*30))/$C9*$E9))</f>
        <v>0</v>
      </c>
      <c r="K9" s="28" t="n">
        <f aca="false">IF(OR($A9="",$E9=0),0,IF($C9&lt;=0,IF(AND($B9&gt;=(K$5-1)*30,$B9&lt;K$5*30),$E9,0),MAX(0,MIN($D9,K$5*30)-MAX($B9,(K$5-1)*30))/$C9*$E9))</f>
        <v>0</v>
      </c>
      <c r="L9" s="28" t="n">
        <f aca="false">IF(OR($A9="",$E9=0),0,IF($C9&lt;=0,IF(AND($B9&gt;=(L$5-1)*30,$B9&lt;L$5*30),$E9,0),MAX(0,MIN($D9,L$5*30)-MAX($B9,(L$5-1)*30))/$C9*$E9))</f>
        <v>0</v>
      </c>
      <c r="M9" s="28" t="n">
        <f aca="false">IF(OR($A9="",$E9=0),0,IF($C9&lt;=0,IF(AND($B9&gt;=(M$5-1)*30,$B9&lt;M$5*30),$E9,0),MAX(0,MIN($D9,M$5*30)-MAX($B9,(M$5-1)*30))/$C9*$E9))</f>
        <v>0</v>
      </c>
      <c r="N9" s="28" t="n">
        <f aca="false">IF(OR($A9="",$E9=0),0,IF($C9&lt;=0,IF(AND($B9&gt;=(N$5-1)*30,$B9&lt;N$5*30),$E9,0),MAX(0,MIN($D9,N$5*30)-MAX($B9,(N$5-1)*30))/$C9*$E9))</f>
        <v>0</v>
      </c>
      <c r="O9" s="28" t="n">
        <f aca="false">IF(OR($A9="",$E9=0),0,IF($C9&lt;=0,IF(AND($B9&gt;=(O$5-1)*30,$B9&lt;O$5*30),$E9,0),MAX(0,MIN($D9,O$5*30)-MAX($B9,(O$5-1)*30))/$C9*$E9))</f>
        <v>0</v>
      </c>
      <c r="P9" s="28" t="n">
        <f aca="false">IF(OR($A9="",$E9=0),0,IF($C9&lt;=0,IF(AND($B9&gt;=(P$5-1)*30,$B9&lt;P$5*30),$E9,0),MAX(0,MIN($D9,P$5*30)-MAX($B9,(P$5-1)*30))/$C9*$E9))</f>
        <v>0</v>
      </c>
      <c r="Q9" s="28" t="n">
        <f aca="false">IF(OR($A9="",$E9=0),0,IF($C9&lt;=0,IF(AND($B9&gt;=(Q$5-1)*30,$B9&lt;Q$5*30),$E9,0),MAX(0,MIN($D9,Q$5*30)-MAX($B9,(Q$5-1)*30))/$C9*$E9))</f>
        <v>0</v>
      </c>
      <c r="R9" s="28" t="n">
        <f aca="false">IF(OR($A9="",$E9=0),0,IF($C9&lt;=0,IF(AND($B9&gt;=(R$5-1)*30,$B9&lt;R$5*30),$E9,0),MAX(0,MIN($D9,R$5*30)-MAX($B9,(R$5-1)*30))/$C9*$E9))</f>
        <v>0</v>
      </c>
      <c r="S9" s="28" t="n">
        <f aca="false">IF(OR($A9="",$E9=0),0,IF($C9&lt;=0,IF(AND($B9&gt;=(S$5-1)*30,$B9&lt;S$5*30),$E9,0),MAX(0,MIN($D9,S$5*30)-MAX($B9,(S$5-1)*30))/$C9*$E9))</f>
        <v>0</v>
      </c>
      <c r="T9" s="28" t="n">
        <f aca="false">IF(OR($A9="",$E9=0),0,IF($C9&lt;=0,IF(AND($B9&gt;=(T$5-1)*30,$B9&lt;T$5*30),$E9,0),MAX(0,MIN($D9,T$5*30)-MAX($B9,(T$5-1)*30))/$C9*$E9))</f>
        <v>0</v>
      </c>
      <c r="U9" s="28" t="n">
        <f aca="false">IF(OR($A9="",$E9=0),0,IF($C9&lt;=0,IF(AND($B9&gt;=(U$5-1)*30,$B9&lt;U$5*30),$E9,0),MAX(0,MIN($D9,U$5*30)-MAX($B9,(U$5-1)*30))/$C9*$E9))</f>
        <v>0</v>
      </c>
      <c r="V9" s="28" t="n">
        <f aca="false">IF(OR($A9="",$E9=0),0,IF($C9&lt;=0,IF(AND($B9&gt;=(V$5-1)*30,$B9&lt;V$5*30),$E9,0),MAX(0,MIN($D9,V$5*30)-MAX($B9,(V$5-1)*30))/$C9*$E9))</f>
        <v>0</v>
      </c>
      <c r="W9" s="28" t="n">
        <f aca="false">IF(OR($A9="",$E9=0),0,IF($C9&lt;=0,IF(AND($B9&gt;=(W$5-1)*30,$B9&lt;W$5*30),$E9,0),MAX(0,MIN($D9,W$5*30)-MAX($B9,(W$5-1)*30))/$C9*$E9))</f>
        <v>0</v>
      </c>
      <c r="X9" s="28" t="n">
        <f aca="false">IF(OR($A9="",$E9=0),0,IF($C9&lt;=0,IF(AND($B9&gt;=(X$5-1)*30,$B9&lt;X$5*30),$E9,0),MAX(0,MIN($D9,X$5*30)-MAX($B9,(X$5-1)*30))/$C9*$E9))</f>
        <v>0</v>
      </c>
      <c r="Y9" s="28" t="n">
        <f aca="false">IF(OR($A9="",$E9=0),0,IF($C9&lt;=0,IF(AND($B9&gt;=(Y$5-1)*30,$B9&lt;Y$5*30),$E9,0),MAX(0,MIN($D9,Y$5*30)-MAX($B9,(Y$5-1)*30))/$C9*$E9))</f>
        <v>0</v>
      </c>
      <c r="Z9" s="28" t="n">
        <f aca="false">IF(OR($A9="",$E9=0),0,IF($C9&lt;=0,IF(AND($B9&gt;=(Z$5-1)*30,$B9&lt;Z$5*30),$E9,0),MAX(0,MIN($D9,Z$5*30)-MAX($B9,(Z$5-1)*30))/$C9*$E9))</f>
        <v>0</v>
      </c>
      <c r="AA9" s="28" t="n">
        <f aca="false">IF(OR($A9="",$E9=0),0,IF($C9&lt;=0,IF(AND($B9&gt;=(AA$5-1)*30,$B9&lt;AA$5*30),$E9,0),MAX(0,MIN($D9,AA$5*30)-MAX($B9,(AA$5-1)*30))/$C9*$E9))</f>
        <v>0</v>
      </c>
      <c r="AB9" s="28" t="n">
        <f aca="false">IF(OR($A9="",$E9=0),0,IF($C9&lt;=0,IF(AND($B9&gt;=(AB$5-1)*30,$B9&lt;AB$5*30),$E9,0),MAX(0,MIN($D9,AB$5*30)-MAX($B9,(AB$5-1)*30))/$C9*$E9))</f>
        <v>0</v>
      </c>
      <c r="AC9" s="28" t="n">
        <f aca="false">IF(OR($A9="",$E9=0),0,IF($C9&lt;=0,IF(AND($B9&gt;=(AC$5-1)*30,$B9&lt;AC$5*30),$E9,0),MAX(0,MIN($D9,AC$5*30)-MAX($B9,(AC$5-1)*30))/$C9*$E9))</f>
        <v>0</v>
      </c>
      <c r="AD9" s="28" t="n">
        <f aca="false">IF(OR($A9="",$E9=0),0,IF($C9&lt;=0,IF(AND($B9&gt;=(AD$5-1)*30,$B9&lt;AD$5*30),$E9,0),MAX(0,MIN($D9,AD$5*30)-MAX($B9,(AD$5-1)*30))/$C9*$E9))</f>
        <v>0</v>
      </c>
      <c r="AE9" s="28" t="n">
        <f aca="false">IF(OR($A9="",$E9=0),0,IF($C9&lt;=0,IF(AND($B9&gt;=(AE$5-1)*30,$B9&lt;AE$5*30),$E9,0),MAX(0,MIN($D9,AE$5*30)-MAX($B9,(AE$5-1)*30))/$C9*$E9))</f>
        <v>0</v>
      </c>
      <c r="AF9" s="28" t="n">
        <f aca="false">IF(OR($A9="",$E9=0),0,IF($C9&lt;=0,IF(AND($B9&gt;=(AF$5-1)*30,$B9&lt;AF$5*30),$E9,0),MAX(0,MIN($D9,AF$5*30)-MAX($B9,(AF$5-1)*30))/$C9*$E9))</f>
        <v>0</v>
      </c>
      <c r="AG9" s="28" t="n">
        <f aca="false">IF(OR($A9="",$E9=0),0,IF($C9&lt;=0,IF(AND($B9&gt;=(AG$5-1)*30,$B9&lt;AG$5*30),$E9,0),MAX(0,MIN($D9,AG$5*30)-MAX($B9,(AG$5-1)*30))/$C9*$E9))</f>
        <v>0</v>
      </c>
      <c r="AH9" s="28" t="n">
        <f aca="false">IF(OR($A9="",$E9=0),0,IF($C9&lt;=0,IF(AND($B9&gt;=(AH$5-1)*30,$B9&lt;AH$5*30),$E9,0),MAX(0,MIN($D9,AH$5*30)-MAX($B9,(AH$5-1)*30))/$C9*$E9))</f>
        <v>0</v>
      </c>
      <c r="AI9" s="28" t="n">
        <f aca="false">IF(OR($A9="",$E9=0),0,IF($C9&lt;=0,IF(AND($B9&gt;=(AI$5-1)*30,$B9&lt;AI$5*30),$E9,0),MAX(0,MIN($D9,AI$5*30)-MAX($B9,(AI$5-1)*30))/$C9*$E9))</f>
        <v>0</v>
      </c>
      <c r="AJ9" s="28" t="n">
        <f aca="false">IF(OR($A9="",$E9=0),0,IF($C9&lt;=0,IF(AND($B9&gt;=(AJ$5-1)*30,$B9&lt;AJ$5*30),$E9,0),MAX(0,MIN($D9,AJ$5*30)-MAX($B9,(AJ$5-1)*30))/$C9*$E9))</f>
        <v>0</v>
      </c>
      <c r="AK9" s="28" t="n">
        <f aca="false">IF(OR($A9="",$E9=0),0,IF($C9&lt;=0,IF(AND($B9&gt;=(AK$5-1)*30,$B9&lt;AK$5*30),$E9,0),MAX(0,MIN($D9,AK$5*30)-MAX($B9,(AK$5-1)*30))/$C9*$E9))</f>
        <v>0</v>
      </c>
      <c r="AL9" s="28" t="n">
        <f aca="false">IF(OR($A9="",$E9=0),0,IF($C9&lt;=0,IF(AND($B9&gt;=(AL$5-1)*30,$B9&lt;AL$5*30),$E9,0),MAX(0,MIN($D9,AL$5*30)-MAX($B9,(AL$5-1)*30))/$C9*$E9))</f>
        <v>0</v>
      </c>
      <c r="AM9" s="28" t="n">
        <f aca="false">IF(OR($A9="",$E9=0),0,IF($C9&lt;=0,IF(AND($B9&gt;=(AM$5-1)*30,$B9&lt;AM$5*30),$E9,0),MAX(0,MIN($D9,AM$5*30)-MAX($B9,(AM$5-1)*30))/$C9*$E9))</f>
        <v>0</v>
      </c>
      <c r="AN9" s="28" t="n">
        <f aca="false">IF(OR($A9="",$E9=0),0,IF($C9&lt;=0,IF(AND($B9&gt;=(AN$5-1)*30,$B9&lt;AN$5*30),$E9,0),MAX(0,MIN($D9,AN$5*30)-MAX($B9,(AN$5-1)*30))/$C9*$E9))</f>
        <v>0</v>
      </c>
      <c r="AO9" s="28" t="n">
        <f aca="false">IF(OR($A9="",$E9=0),0,IF($C9&lt;=0,IF(AND($B9&gt;=(AO$5-1)*30,$B9&lt;AO$5*30),$E9,0),MAX(0,MIN($D9,AO$5*30)-MAX($B9,(AO$5-1)*30))/$C9*$E9))</f>
        <v>0</v>
      </c>
      <c r="AP9" s="28" t="n">
        <f aca="false">IF(OR($A9="",$E9=0),0,IF($C9&lt;=0,IF(AND($B9&gt;=(AP$5-1)*30,$B9&lt;AP$5*30),$E9,0),MAX(0,MIN($D9,AP$5*30)-MAX($B9,(AP$5-1)*30))/$C9*$E9))</f>
        <v>0</v>
      </c>
      <c r="AQ9" s="28" t="n">
        <f aca="false">IF(OR($A9="",$E9=0),0,IF($C9&lt;=0,IF(AND($B9&gt;=(AQ$5-1)*30,$B9&lt;AQ$5*30),$E9,0),MAX(0,MIN($D9,AQ$5*30)-MAX($B9,(AQ$5-1)*30))/$C9*$E9))</f>
        <v>0</v>
      </c>
      <c r="AR9" s="28" t="n">
        <f aca="false">IF(OR($A9="",$E9=0),0,IF($C9&lt;=0,IF(AND($B9&gt;=(AR$5-1)*30,$B9&lt;AR$5*30),$E9,0),MAX(0,MIN($D9,AR$5*30)-MAX($B9,(AR$5-1)*30))/$C9*$E9))</f>
        <v>0</v>
      </c>
      <c r="AS9" s="28" t="n">
        <f aca="false">IF(OR($A9="",$E9=0),0,IF($C9&lt;=0,IF(AND($B9&gt;=(AS$5-1)*30,$B9&lt;AS$5*30),$E9,0),MAX(0,MIN($D9,AS$5*30)-MAX($B9,(AS$5-1)*30))/$C9*$E9))</f>
        <v>0</v>
      </c>
      <c r="AT9" s="28" t="n">
        <f aca="false">IF(OR($A9="",$E9=0),0,IF($C9&lt;=0,IF(AND($B9&gt;=(AT$5-1)*30,$B9&lt;AT$5*30),$E9,0),MAX(0,MIN($D9,AT$5*30)-MAX($B9,(AT$5-1)*30))/$C9*$E9))</f>
        <v>0</v>
      </c>
      <c r="AU9" s="28" t="n">
        <f aca="false">IF(OR($A9="",$E9=0),0,IF($C9&lt;=0,IF(AND($B9&gt;=(AU$5-1)*30,$B9&lt;AU$5*30),$E9,0),MAX(0,MIN($D9,AU$5*30)-MAX($B9,(AU$5-1)*30))/$C9*$E9))</f>
        <v>0</v>
      </c>
      <c r="AV9" s="28" t="n">
        <f aca="false">IF(OR($A9="",$E9=0),0,IF($C9&lt;=0,IF(AND($B9&gt;=(AV$5-1)*30,$B9&lt;AV$5*30),$E9,0),MAX(0,MIN($D9,AV$5*30)-MAX($B9,(AV$5-1)*30))/$C9*$E9))</f>
        <v>0</v>
      </c>
      <c r="AW9" s="28" t="n">
        <f aca="false">IF(OR($A9="",$E9=0),0,IF($C9&lt;=0,IF(AND($B9&gt;=(AW$5-1)*30,$B9&lt;AW$5*30),$E9,0),MAX(0,MIN($D9,AW$5*30)-MAX($B9,(AW$5-1)*30))/$C9*$E9))</f>
        <v>0</v>
      </c>
      <c r="AX9" s="28" t="n">
        <f aca="false">IF(OR($A9="",$E9=0),0,IF($C9&lt;=0,IF(AND($B9&gt;=(AX$5-1)*30,$B9&lt;AX$5*30),$E9,0),MAX(0,MIN($D9,AX$5*30)-MAX($B9,(AX$5-1)*30))/$C9*$E9))</f>
        <v>0</v>
      </c>
      <c r="AY9" s="28" t="n">
        <f aca="false">IF(OR($A9="",$E9=0),0,IF($C9&lt;=0,IF(AND($B9&gt;=(AY$5-1)*30,$B9&lt;AY$5*30),$E9,0),MAX(0,MIN($D9,AY$5*30)-MAX($B9,(AY$5-1)*30))/$C9*$E9))</f>
        <v>0</v>
      </c>
      <c r="AZ9" s="28" t="n">
        <f aca="false">IF(OR($A9="",$E9=0),0,IF($C9&lt;=0,IF(AND($B9&gt;=(AZ$5-1)*30,$B9&lt;AZ$5*30),$E9,0),MAX(0,MIN($D9,AZ$5*30)-MAX($B9,(AZ$5-1)*30))/$C9*$E9))</f>
        <v>0</v>
      </c>
      <c r="BA9" s="28" t="n">
        <f aca="false">IF(OR($A9="",$E9=0),0,IF($C9&lt;=0,IF(AND($B9&gt;=(BA$5-1)*30,$B9&lt;BA$5*30),$E9,0),MAX(0,MIN($D9,BA$5*30)-MAX($B9,(BA$5-1)*30))/$C9*$E9))</f>
        <v>0</v>
      </c>
      <c r="BB9" s="28" t="n">
        <f aca="false">IF(OR($A9="",$E9=0),0,IF($C9&lt;=0,IF(AND($B9&gt;=(BB$5-1)*30,$B9&lt;BB$5*30),$E9,0),MAX(0,MIN($D9,BB$5*30)-MAX($B9,(BB$5-1)*30))/$C9*$E9))</f>
        <v>0</v>
      </c>
      <c r="BC9" s="28" t="n">
        <f aca="false">IF(OR($A9="",$E9=0),0,IF($C9&lt;=0,IF(AND($B9&gt;=(BC$5-1)*30,$B9&lt;BC$5*30),$E9,0),MAX(0,MIN($D9,BC$5*30)-MAX($B9,(BC$5-1)*30))/$C9*$E9))</f>
        <v>0</v>
      </c>
      <c r="BD9" s="28" t="n">
        <f aca="false">IF(OR($A9="",$E9=0),0,IF($C9&lt;=0,IF(AND($B9&gt;=(BD$5-1)*30,$B9&lt;BD$5*30),$E9,0),MAX(0,MIN($D9,BD$5*30)-MAX($B9,(BD$5-1)*30))/$C9*$E9))</f>
        <v>0</v>
      </c>
      <c r="BE9" s="28" t="n">
        <f aca="false">IF(OR($A9="",$E9=0),0,IF($C9&lt;=0,IF(AND($B9&gt;=(BE$5-1)*30,$B9&lt;BE$5*30),$E9,0),MAX(0,MIN($D9,BE$5*30)-MAX($B9,(BE$5-1)*30))/$C9*$E9))</f>
        <v>0</v>
      </c>
      <c r="BF9" s="28" t="n">
        <f aca="false">IF(OR($A9="",$E9=0),0,IF($C9&lt;=0,IF(AND($B9&gt;=(BF$5-1)*30,$B9&lt;BF$5*30),$E9,0),MAX(0,MIN($D9,BF$5*30)-MAX($B9,(BF$5-1)*30))/$C9*$E9))</f>
        <v>0</v>
      </c>
      <c r="BG9" s="28" t="n">
        <f aca="false">IF(OR($A9="",$E9=0),0,IF($C9&lt;=0,IF(AND($B9&gt;=(BG$5-1)*30,$B9&lt;BG$5*30),$E9,0),MAX(0,MIN($D9,BG$5*30)-MAX($B9,(BG$5-1)*30))/$C9*$E9))</f>
        <v>0</v>
      </c>
      <c r="BH9" s="28" t="n">
        <f aca="false">IF(OR($A9="",$E9=0),0,IF($C9&lt;=0,IF(AND($B9&gt;=(BH$5-1)*30,$B9&lt;BH$5*30),$E9,0),MAX(0,MIN($D9,BH$5*30)-MAX($B9,(BH$5-1)*30))/$C9*$E9))</f>
        <v>0</v>
      </c>
      <c r="BI9" s="28" t="n">
        <f aca="false">IF(OR($A9="",$E9=0),0,IF($C9&lt;=0,IF(AND($B9&gt;=(BI$5-1)*30,$B9&lt;BI$5*30),$E9,0),MAX(0,MIN($D9,BI$5*30)-MAX($B9,(BI$5-1)*30))/$C9*$E9))</f>
        <v>0</v>
      </c>
      <c r="BJ9" s="28" t="n">
        <f aca="false">IF(OR($A9="",$E9=0),0,IF($C9&lt;=0,IF(AND($B9&gt;=(BJ$5-1)*30,$B9&lt;BJ$5*30),$E9,0),MAX(0,MIN($D9,BJ$5*30)-MAX($B9,(BJ$5-1)*30))/$C9*$E9))</f>
        <v>0</v>
      </c>
      <c r="BK9" s="28" t="n">
        <f aca="false">IF(OR($A9="",$E9=0),0,IF($C9&lt;=0,IF(AND($B9&gt;=(BK$5-1)*30,$B9&lt;BK$5*30),$E9,0),MAX(0,MIN($D9,BK$5*30)-MAX($B9,(BK$5-1)*30))/$C9*$E9))</f>
        <v>0</v>
      </c>
      <c r="BL9" s="28" t="n">
        <f aca="false">IF(OR($A9="",$E9=0),0,IF($C9&lt;=0,IF(AND($B9&gt;=(BL$5-1)*30,$B9&lt;BL$5*30),$E9,0),MAX(0,MIN($D9,BL$5*30)-MAX($B9,(BL$5-1)*30))/$C9*$E9))</f>
        <v>0</v>
      </c>
      <c r="BM9" s="28" t="n">
        <f aca="false">IF(OR($A9="",$E9=0),0,IF($C9&lt;=0,IF(AND($B9&gt;=(BM$5-1)*30,$B9&lt;BM$5*30),$E9,0),MAX(0,MIN($D9,BM$5*30)-MAX($B9,(BM$5-1)*30))/$C9*$E9))</f>
        <v>0</v>
      </c>
    </row>
    <row r="10" customFormat="false" ht="15" hidden="false" customHeight="false" outlineLevel="0" collapsed="false">
      <c r="A10" s="14" t="str">
        <f aca="false">IF(Fin_Activities!$A10="","",Fin_Activities!A10)</f>
        <v>A05</v>
      </c>
      <c r="B10" s="14" t="n">
        <f aca="false">IF(Fin_Activities!$A10="","",Fin_Activities!I10)</f>
        <v>90</v>
      </c>
      <c r="C10" s="14" t="n">
        <f aca="false">IF(Fin_Activities!$A10="","",Fin_Activities!G10)</f>
        <v>30</v>
      </c>
      <c r="D10" s="14" t="n">
        <f aca="false">IF(Fin_Activities!$A10="","",Fin_Activities!J10)</f>
        <v>120</v>
      </c>
      <c r="E10" s="14" t="n">
        <f aca="false">IF(Fin_Activities!$A10="","",Fin_Activities!H10)</f>
        <v>183</v>
      </c>
      <c r="F10" s="28" t="n">
        <f aca="false">IF(OR($A10="",$E10=0),0,IF($C10&lt;=0,IF(AND($B10&gt;=(F$5-1)*30,$B10&lt;F$5*30),$E10,0),MAX(0,MIN($D10,F$5*30)-MAX($B10,(F$5-1)*30))/$C10*$E10))</f>
        <v>0</v>
      </c>
      <c r="G10" s="28" t="n">
        <f aca="false">IF(OR($A10="",$E10=0),0,IF($C10&lt;=0,IF(AND($B10&gt;=(G$5-1)*30,$B10&lt;G$5*30),$E10,0),MAX(0,MIN($D10,G$5*30)-MAX($B10,(G$5-1)*30))/$C10*$E10))</f>
        <v>0</v>
      </c>
      <c r="H10" s="28" t="n">
        <f aca="false">IF(OR($A10="",$E10=0),0,IF($C10&lt;=0,IF(AND($B10&gt;=(H$5-1)*30,$B10&lt;H$5*30),$E10,0),MAX(0,MIN($D10,H$5*30)-MAX($B10,(H$5-1)*30))/$C10*$E10))</f>
        <v>0</v>
      </c>
      <c r="I10" s="28" t="n">
        <f aca="false">IF(OR($A10="",$E10=0),0,IF($C10&lt;=0,IF(AND($B10&gt;=(I$5-1)*30,$B10&lt;I$5*30),$E10,0),MAX(0,MIN($D10,I$5*30)-MAX($B10,(I$5-1)*30))/$C10*$E10))</f>
        <v>183</v>
      </c>
      <c r="J10" s="28" t="n">
        <f aca="false">IF(OR($A10="",$E10=0),0,IF($C10&lt;=0,IF(AND($B10&gt;=(J$5-1)*30,$B10&lt;J$5*30),$E10,0),MAX(0,MIN($D10,J$5*30)-MAX($B10,(J$5-1)*30))/$C10*$E10))</f>
        <v>0</v>
      </c>
      <c r="K10" s="28" t="n">
        <f aca="false">IF(OR($A10="",$E10=0),0,IF($C10&lt;=0,IF(AND($B10&gt;=(K$5-1)*30,$B10&lt;K$5*30),$E10,0),MAX(0,MIN($D10,K$5*30)-MAX($B10,(K$5-1)*30))/$C10*$E10))</f>
        <v>0</v>
      </c>
      <c r="L10" s="28" t="n">
        <f aca="false">IF(OR($A10="",$E10=0),0,IF($C10&lt;=0,IF(AND($B10&gt;=(L$5-1)*30,$B10&lt;L$5*30),$E10,0),MAX(0,MIN($D10,L$5*30)-MAX($B10,(L$5-1)*30))/$C10*$E10))</f>
        <v>0</v>
      </c>
      <c r="M10" s="28" t="n">
        <f aca="false">IF(OR($A10="",$E10=0),0,IF($C10&lt;=0,IF(AND($B10&gt;=(M$5-1)*30,$B10&lt;M$5*30),$E10,0),MAX(0,MIN($D10,M$5*30)-MAX($B10,(M$5-1)*30))/$C10*$E10))</f>
        <v>0</v>
      </c>
      <c r="N10" s="28" t="n">
        <f aca="false">IF(OR($A10="",$E10=0),0,IF($C10&lt;=0,IF(AND($B10&gt;=(N$5-1)*30,$B10&lt;N$5*30),$E10,0),MAX(0,MIN($D10,N$5*30)-MAX($B10,(N$5-1)*30))/$C10*$E10))</f>
        <v>0</v>
      </c>
      <c r="O10" s="28" t="n">
        <f aca="false">IF(OR($A10="",$E10=0),0,IF($C10&lt;=0,IF(AND($B10&gt;=(O$5-1)*30,$B10&lt;O$5*30),$E10,0),MAX(0,MIN($D10,O$5*30)-MAX($B10,(O$5-1)*30))/$C10*$E10))</f>
        <v>0</v>
      </c>
      <c r="P10" s="28" t="n">
        <f aca="false">IF(OR($A10="",$E10=0),0,IF($C10&lt;=0,IF(AND($B10&gt;=(P$5-1)*30,$B10&lt;P$5*30),$E10,0),MAX(0,MIN($D10,P$5*30)-MAX($B10,(P$5-1)*30))/$C10*$E10))</f>
        <v>0</v>
      </c>
      <c r="Q10" s="28" t="n">
        <f aca="false">IF(OR($A10="",$E10=0),0,IF($C10&lt;=0,IF(AND($B10&gt;=(Q$5-1)*30,$B10&lt;Q$5*30),$E10,0),MAX(0,MIN($D10,Q$5*30)-MAX($B10,(Q$5-1)*30))/$C10*$E10))</f>
        <v>0</v>
      </c>
      <c r="R10" s="28" t="n">
        <f aca="false">IF(OR($A10="",$E10=0),0,IF($C10&lt;=0,IF(AND($B10&gt;=(R$5-1)*30,$B10&lt;R$5*30),$E10,0),MAX(0,MIN($D10,R$5*30)-MAX($B10,(R$5-1)*30))/$C10*$E10))</f>
        <v>0</v>
      </c>
      <c r="S10" s="28" t="n">
        <f aca="false">IF(OR($A10="",$E10=0),0,IF($C10&lt;=0,IF(AND($B10&gt;=(S$5-1)*30,$B10&lt;S$5*30),$E10,0),MAX(0,MIN($D10,S$5*30)-MAX($B10,(S$5-1)*30))/$C10*$E10))</f>
        <v>0</v>
      </c>
      <c r="T10" s="28" t="n">
        <f aca="false">IF(OR($A10="",$E10=0),0,IF($C10&lt;=0,IF(AND($B10&gt;=(T$5-1)*30,$B10&lt;T$5*30),$E10,0),MAX(0,MIN($D10,T$5*30)-MAX($B10,(T$5-1)*30))/$C10*$E10))</f>
        <v>0</v>
      </c>
      <c r="U10" s="28" t="n">
        <f aca="false">IF(OR($A10="",$E10=0),0,IF($C10&lt;=0,IF(AND($B10&gt;=(U$5-1)*30,$B10&lt;U$5*30),$E10,0),MAX(0,MIN($D10,U$5*30)-MAX($B10,(U$5-1)*30))/$C10*$E10))</f>
        <v>0</v>
      </c>
      <c r="V10" s="28" t="n">
        <f aca="false">IF(OR($A10="",$E10=0),0,IF($C10&lt;=0,IF(AND($B10&gt;=(V$5-1)*30,$B10&lt;V$5*30),$E10,0),MAX(0,MIN($D10,V$5*30)-MAX($B10,(V$5-1)*30))/$C10*$E10))</f>
        <v>0</v>
      </c>
      <c r="W10" s="28" t="n">
        <f aca="false">IF(OR($A10="",$E10=0),0,IF($C10&lt;=0,IF(AND($B10&gt;=(W$5-1)*30,$B10&lt;W$5*30),$E10,0),MAX(0,MIN($D10,W$5*30)-MAX($B10,(W$5-1)*30))/$C10*$E10))</f>
        <v>0</v>
      </c>
      <c r="X10" s="28" t="n">
        <f aca="false">IF(OR($A10="",$E10=0),0,IF($C10&lt;=0,IF(AND($B10&gt;=(X$5-1)*30,$B10&lt;X$5*30),$E10,0),MAX(0,MIN($D10,X$5*30)-MAX($B10,(X$5-1)*30))/$C10*$E10))</f>
        <v>0</v>
      </c>
      <c r="Y10" s="28" t="n">
        <f aca="false">IF(OR($A10="",$E10=0),0,IF($C10&lt;=0,IF(AND($B10&gt;=(Y$5-1)*30,$B10&lt;Y$5*30),$E10,0),MAX(0,MIN($D10,Y$5*30)-MAX($B10,(Y$5-1)*30))/$C10*$E10))</f>
        <v>0</v>
      </c>
      <c r="Z10" s="28" t="n">
        <f aca="false">IF(OR($A10="",$E10=0),0,IF($C10&lt;=0,IF(AND($B10&gt;=(Z$5-1)*30,$B10&lt;Z$5*30),$E10,0),MAX(0,MIN($D10,Z$5*30)-MAX($B10,(Z$5-1)*30))/$C10*$E10))</f>
        <v>0</v>
      </c>
      <c r="AA10" s="28" t="n">
        <f aca="false">IF(OR($A10="",$E10=0),0,IF($C10&lt;=0,IF(AND($B10&gt;=(AA$5-1)*30,$B10&lt;AA$5*30),$E10,0),MAX(0,MIN($D10,AA$5*30)-MAX($B10,(AA$5-1)*30))/$C10*$E10))</f>
        <v>0</v>
      </c>
      <c r="AB10" s="28" t="n">
        <f aca="false">IF(OR($A10="",$E10=0),0,IF($C10&lt;=0,IF(AND($B10&gt;=(AB$5-1)*30,$B10&lt;AB$5*30),$E10,0),MAX(0,MIN($D10,AB$5*30)-MAX($B10,(AB$5-1)*30))/$C10*$E10))</f>
        <v>0</v>
      </c>
      <c r="AC10" s="28" t="n">
        <f aca="false">IF(OR($A10="",$E10=0),0,IF($C10&lt;=0,IF(AND($B10&gt;=(AC$5-1)*30,$B10&lt;AC$5*30),$E10,0),MAX(0,MIN($D10,AC$5*30)-MAX($B10,(AC$5-1)*30))/$C10*$E10))</f>
        <v>0</v>
      </c>
      <c r="AD10" s="28" t="n">
        <f aca="false">IF(OR($A10="",$E10=0),0,IF($C10&lt;=0,IF(AND($B10&gt;=(AD$5-1)*30,$B10&lt;AD$5*30),$E10,0),MAX(0,MIN($D10,AD$5*30)-MAX($B10,(AD$5-1)*30))/$C10*$E10))</f>
        <v>0</v>
      </c>
      <c r="AE10" s="28" t="n">
        <f aca="false">IF(OR($A10="",$E10=0),0,IF($C10&lt;=0,IF(AND($B10&gt;=(AE$5-1)*30,$B10&lt;AE$5*30),$E10,0),MAX(0,MIN($D10,AE$5*30)-MAX($B10,(AE$5-1)*30))/$C10*$E10))</f>
        <v>0</v>
      </c>
      <c r="AF10" s="28" t="n">
        <f aca="false">IF(OR($A10="",$E10=0),0,IF($C10&lt;=0,IF(AND($B10&gt;=(AF$5-1)*30,$B10&lt;AF$5*30),$E10,0),MAX(0,MIN($D10,AF$5*30)-MAX($B10,(AF$5-1)*30))/$C10*$E10))</f>
        <v>0</v>
      </c>
      <c r="AG10" s="28" t="n">
        <f aca="false">IF(OR($A10="",$E10=0),0,IF($C10&lt;=0,IF(AND($B10&gt;=(AG$5-1)*30,$B10&lt;AG$5*30),$E10,0),MAX(0,MIN($D10,AG$5*30)-MAX($B10,(AG$5-1)*30))/$C10*$E10))</f>
        <v>0</v>
      </c>
      <c r="AH10" s="28" t="n">
        <f aca="false">IF(OR($A10="",$E10=0),0,IF($C10&lt;=0,IF(AND($B10&gt;=(AH$5-1)*30,$B10&lt;AH$5*30),$E10,0),MAX(0,MIN($D10,AH$5*30)-MAX($B10,(AH$5-1)*30))/$C10*$E10))</f>
        <v>0</v>
      </c>
      <c r="AI10" s="28" t="n">
        <f aca="false">IF(OR($A10="",$E10=0),0,IF($C10&lt;=0,IF(AND($B10&gt;=(AI$5-1)*30,$B10&lt;AI$5*30),$E10,0),MAX(0,MIN($D10,AI$5*30)-MAX($B10,(AI$5-1)*30))/$C10*$E10))</f>
        <v>0</v>
      </c>
      <c r="AJ10" s="28" t="n">
        <f aca="false">IF(OR($A10="",$E10=0),0,IF($C10&lt;=0,IF(AND($B10&gt;=(AJ$5-1)*30,$B10&lt;AJ$5*30),$E10,0),MAX(0,MIN($D10,AJ$5*30)-MAX($B10,(AJ$5-1)*30))/$C10*$E10))</f>
        <v>0</v>
      </c>
      <c r="AK10" s="28" t="n">
        <f aca="false">IF(OR($A10="",$E10=0),0,IF($C10&lt;=0,IF(AND($B10&gt;=(AK$5-1)*30,$B10&lt;AK$5*30),$E10,0),MAX(0,MIN($D10,AK$5*30)-MAX($B10,(AK$5-1)*30))/$C10*$E10))</f>
        <v>0</v>
      </c>
      <c r="AL10" s="28" t="n">
        <f aca="false">IF(OR($A10="",$E10=0),0,IF($C10&lt;=0,IF(AND($B10&gt;=(AL$5-1)*30,$B10&lt;AL$5*30),$E10,0),MAX(0,MIN($D10,AL$5*30)-MAX($B10,(AL$5-1)*30))/$C10*$E10))</f>
        <v>0</v>
      </c>
      <c r="AM10" s="28" t="n">
        <f aca="false">IF(OR($A10="",$E10=0),0,IF($C10&lt;=0,IF(AND($B10&gt;=(AM$5-1)*30,$B10&lt;AM$5*30),$E10,0),MAX(0,MIN($D10,AM$5*30)-MAX($B10,(AM$5-1)*30))/$C10*$E10))</f>
        <v>0</v>
      </c>
      <c r="AN10" s="28" t="n">
        <f aca="false">IF(OR($A10="",$E10=0),0,IF($C10&lt;=0,IF(AND($B10&gt;=(AN$5-1)*30,$B10&lt;AN$5*30),$E10,0),MAX(0,MIN($D10,AN$5*30)-MAX($B10,(AN$5-1)*30))/$C10*$E10))</f>
        <v>0</v>
      </c>
      <c r="AO10" s="28" t="n">
        <f aca="false">IF(OR($A10="",$E10=0),0,IF($C10&lt;=0,IF(AND($B10&gt;=(AO$5-1)*30,$B10&lt;AO$5*30),$E10,0),MAX(0,MIN($D10,AO$5*30)-MAX($B10,(AO$5-1)*30))/$C10*$E10))</f>
        <v>0</v>
      </c>
      <c r="AP10" s="28" t="n">
        <f aca="false">IF(OR($A10="",$E10=0),0,IF($C10&lt;=0,IF(AND($B10&gt;=(AP$5-1)*30,$B10&lt;AP$5*30),$E10,0),MAX(0,MIN($D10,AP$5*30)-MAX($B10,(AP$5-1)*30))/$C10*$E10))</f>
        <v>0</v>
      </c>
      <c r="AQ10" s="28" t="n">
        <f aca="false">IF(OR($A10="",$E10=0),0,IF($C10&lt;=0,IF(AND($B10&gt;=(AQ$5-1)*30,$B10&lt;AQ$5*30),$E10,0),MAX(0,MIN($D10,AQ$5*30)-MAX($B10,(AQ$5-1)*30))/$C10*$E10))</f>
        <v>0</v>
      </c>
      <c r="AR10" s="28" t="n">
        <f aca="false">IF(OR($A10="",$E10=0),0,IF($C10&lt;=0,IF(AND($B10&gt;=(AR$5-1)*30,$B10&lt;AR$5*30),$E10,0),MAX(0,MIN($D10,AR$5*30)-MAX($B10,(AR$5-1)*30))/$C10*$E10))</f>
        <v>0</v>
      </c>
      <c r="AS10" s="28" t="n">
        <f aca="false">IF(OR($A10="",$E10=0),0,IF($C10&lt;=0,IF(AND($B10&gt;=(AS$5-1)*30,$B10&lt;AS$5*30),$E10,0),MAX(0,MIN($D10,AS$5*30)-MAX($B10,(AS$5-1)*30))/$C10*$E10))</f>
        <v>0</v>
      </c>
      <c r="AT10" s="28" t="n">
        <f aca="false">IF(OR($A10="",$E10=0),0,IF($C10&lt;=0,IF(AND($B10&gt;=(AT$5-1)*30,$B10&lt;AT$5*30),$E10,0),MAX(0,MIN($D10,AT$5*30)-MAX($B10,(AT$5-1)*30))/$C10*$E10))</f>
        <v>0</v>
      </c>
      <c r="AU10" s="28" t="n">
        <f aca="false">IF(OR($A10="",$E10=0),0,IF($C10&lt;=0,IF(AND($B10&gt;=(AU$5-1)*30,$B10&lt;AU$5*30),$E10,0),MAX(0,MIN($D10,AU$5*30)-MAX($B10,(AU$5-1)*30))/$C10*$E10))</f>
        <v>0</v>
      </c>
      <c r="AV10" s="28" t="n">
        <f aca="false">IF(OR($A10="",$E10=0),0,IF($C10&lt;=0,IF(AND($B10&gt;=(AV$5-1)*30,$B10&lt;AV$5*30),$E10,0),MAX(0,MIN($D10,AV$5*30)-MAX($B10,(AV$5-1)*30))/$C10*$E10))</f>
        <v>0</v>
      </c>
      <c r="AW10" s="28" t="n">
        <f aca="false">IF(OR($A10="",$E10=0),0,IF($C10&lt;=0,IF(AND($B10&gt;=(AW$5-1)*30,$B10&lt;AW$5*30),$E10,0),MAX(0,MIN($D10,AW$5*30)-MAX($B10,(AW$5-1)*30))/$C10*$E10))</f>
        <v>0</v>
      </c>
      <c r="AX10" s="28" t="n">
        <f aca="false">IF(OR($A10="",$E10=0),0,IF($C10&lt;=0,IF(AND($B10&gt;=(AX$5-1)*30,$B10&lt;AX$5*30),$E10,0),MAX(0,MIN($D10,AX$5*30)-MAX($B10,(AX$5-1)*30))/$C10*$E10))</f>
        <v>0</v>
      </c>
      <c r="AY10" s="28" t="n">
        <f aca="false">IF(OR($A10="",$E10=0),0,IF($C10&lt;=0,IF(AND($B10&gt;=(AY$5-1)*30,$B10&lt;AY$5*30),$E10,0),MAX(0,MIN($D10,AY$5*30)-MAX($B10,(AY$5-1)*30))/$C10*$E10))</f>
        <v>0</v>
      </c>
      <c r="AZ10" s="28" t="n">
        <f aca="false">IF(OR($A10="",$E10=0),0,IF($C10&lt;=0,IF(AND($B10&gt;=(AZ$5-1)*30,$B10&lt;AZ$5*30),$E10,0),MAX(0,MIN($D10,AZ$5*30)-MAX($B10,(AZ$5-1)*30))/$C10*$E10))</f>
        <v>0</v>
      </c>
      <c r="BA10" s="28" t="n">
        <f aca="false">IF(OR($A10="",$E10=0),0,IF($C10&lt;=0,IF(AND($B10&gt;=(BA$5-1)*30,$B10&lt;BA$5*30),$E10,0),MAX(0,MIN($D10,BA$5*30)-MAX($B10,(BA$5-1)*30))/$C10*$E10))</f>
        <v>0</v>
      </c>
      <c r="BB10" s="28" t="n">
        <f aca="false">IF(OR($A10="",$E10=0),0,IF($C10&lt;=0,IF(AND($B10&gt;=(BB$5-1)*30,$B10&lt;BB$5*30),$E10,0),MAX(0,MIN($D10,BB$5*30)-MAX($B10,(BB$5-1)*30))/$C10*$E10))</f>
        <v>0</v>
      </c>
      <c r="BC10" s="28" t="n">
        <f aca="false">IF(OR($A10="",$E10=0),0,IF($C10&lt;=0,IF(AND($B10&gt;=(BC$5-1)*30,$B10&lt;BC$5*30),$E10,0),MAX(0,MIN($D10,BC$5*30)-MAX($B10,(BC$5-1)*30))/$C10*$E10))</f>
        <v>0</v>
      </c>
      <c r="BD10" s="28" t="n">
        <f aca="false">IF(OR($A10="",$E10=0),0,IF($C10&lt;=0,IF(AND($B10&gt;=(BD$5-1)*30,$B10&lt;BD$5*30),$E10,0),MAX(0,MIN($D10,BD$5*30)-MAX($B10,(BD$5-1)*30))/$C10*$E10))</f>
        <v>0</v>
      </c>
      <c r="BE10" s="28" t="n">
        <f aca="false">IF(OR($A10="",$E10=0),0,IF($C10&lt;=0,IF(AND($B10&gt;=(BE$5-1)*30,$B10&lt;BE$5*30),$E10,0),MAX(0,MIN($D10,BE$5*30)-MAX($B10,(BE$5-1)*30))/$C10*$E10))</f>
        <v>0</v>
      </c>
      <c r="BF10" s="28" t="n">
        <f aca="false">IF(OR($A10="",$E10=0),0,IF($C10&lt;=0,IF(AND($B10&gt;=(BF$5-1)*30,$B10&lt;BF$5*30),$E10,0),MAX(0,MIN($D10,BF$5*30)-MAX($B10,(BF$5-1)*30))/$C10*$E10))</f>
        <v>0</v>
      </c>
      <c r="BG10" s="28" t="n">
        <f aca="false">IF(OR($A10="",$E10=0),0,IF($C10&lt;=0,IF(AND($B10&gt;=(BG$5-1)*30,$B10&lt;BG$5*30),$E10,0),MAX(0,MIN($D10,BG$5*30)-MAX($B10,(BG$5-1)*30))/$C10*$E10))</f>
        <v>0</v>
      </c>
      <c r="BH10" s="28" t="n">
        <f aca="false">IF(OR($A10="",$E10=0),0,IF($C10&lt;=0,IF(AND($B10&gt;=(BH$5-1)*30,$B10&lt;BH$5*30),$E10,0),MAX(0,MIN($D10,BH$5*30)-MAX($B10,(BH$5-1)*30))/$C10*$E10))</f>
        <v>0</v>
      </c>
      <c r="BI10" s="28" t="n">
        <f aca="false">IF(OR($A10="",$E10=0),0,IF($C10&lt;=0,IF(AND($B10&gt;=(BI$5-1)*30,$B10&lt;BI$5*30),$E10,0),MAX(0,MIN($D10,BI$5*30)-MAX($B10,(BI$5-1)*30))/$C10*$E10))</f>
        <v>0</v>
      </c>
      <c r="BJ10" s="28" t="n">
        <f aca="false">IF(OR($A10="",$E10=0),0,IF($C10&lt;=0,IF(AND($B10&gt;=(BJ$5-1)*30,$B10&lt;BJ$5*30),$E10,0),MAX(0,MIN($D10,BJ$5*30)-MAX($B10,(BJ$5-1)*30))/$C10*$E10))</f>
        <v>0</v>
      </c>
      <c r="BK10" s="28" t="n">
        <f aca="false">IF(OR($A10="",$E10=0),0,IF($C10&lt;=0,IF(AND($B10&gt;=(BK$5-1)*30,$B10&lt;BK$5*30),$E10,0),MAX(0,MIN($D10,BK$5*30)-MAX($B10,(BK$5-1)*30))/$C10*$E10))</f>
        <v>0</v>
      </c>
      <c r="BL10" s="28" t="n">
        <f aca="false">IF(OR($A10="",$E10=0),0,IF($C10&lt;=0,IF(AND($B10&gt;=(BL$5-1)*30,$B10&lt;BL$5*30),$E10,0),MAX(0,MIN($D10,BL$5*30)-MAX($B10,(BL$5-1)*30))/$C10*$E10))</f>
        <v>0</v>
      </c>
      <c r="BM10" s="28" t="n">
        <f aca="false">IF(OR($A10="",$E10=0),0,IF($C10&lt;=0,IF(AND($B10&gt;=(BM$5-1)*30,$B10&lt;BM$5*30),$E10,0),MAX(0,MIN($D10,BM$5*30)-MAX($B10,(BM$5-1)*30))/$C10*$E10))</f>
        <v>0</v>
      </c>
    </row>
    <row r="11" customFormat="false" ht="15" hidden="false" customHeight="false" outlineLevel="0" collapsed="false">
      <c r="A11" s="14" t="str">
        <f aca="false">IF(Fin_Activities!$A11="","",Fin_Activities!A11)</f>
        <v>A06</v>
      </c>
      <c r="B11" s="14" t="n">
        <f aca="false">IF(Fin_Activities!$A11="","",Fin_Activities!I11)</f>
        <v>120</v>
      </c>
      <c r="C11" s="14" t="n">
        <f aca="false">IF(Fin_Activities!$A11="","",Fin_Activities!G11)</f>
        <v>20</v>
      </c>
      <c r="D11" s="14" t="n">
        <f aca="false">IF(Fin_Activities!$A11="","",Fin_Activities!J11)</f>
        <v>140</v>
      </c>
      <c r="E11" s="14" t="n">
        <f aca="false">IF(Fin_Activities!$A11="","",Fin_Activities!H11)</f>
        <v>72</v>
      </c>
      <c r="F11" s="28" t="n">
        <f aca="false">IF(OR($A11="",$E11=0),0,IF($C11&lt;=0,IF(AND($B11&gt;=(F$5-1)*30,$B11&lt;F$5*30),$E11,0),MAX(0,MIN($D11,F$5*30)-MAX($B11,(F$5-1)*30))/$C11*$E11))</f>
        <v>0</v>
      </c>
      <c r="G11" s="28" t="n">
        <f aca="false">IF(OR($A11="",$E11=0),0,IF($C11&lt;=0,IF(AND($B11&gt;=(G$5-1)*30,$B11&lt;G$5*30),$E11,0),MAX(0,MIN($D11,G$5*30)-MAX($B11,(G$5-1)*30))/$C11*$E11))</f>
        <v>0</v>
      </c>
      <c r="H11" s="28" t="n">
        <f aca="false">IF(OR($A11="",$E11=0),0,IF($C11&lt;=0,IF(AND($B11&gt;=(H$5-1)*30,$B11&lt;H$5*30),$E11,0),MAX(0,MIN($D11,H$5*30)-MAX($B11,(H$5-1)*30))/$C11*$E11))</f>
        <v>0</v>
      </c>
      <c r="I11" s="28" t="n">
        <f aca="false">IF(OR($A11="",$E11=0),0,IF($C11&lt;=0,IF(AND($B11&gt;=(I$5-1)*30,$B11&lt;I$5*30),$E11,0),MAX(0,MIN($D11,I$5*30)-MAX($B11,(I$5-1)*30))/$C11*$E11))</f>
        <v>0</v>
      </c>
      <c r="J11" s="28" t="n">
        <f aca="false">IF(OR($A11="",$E11=0),0,IF($C11&lt;=0,IF(AND($B11&gt;=(J$5-1)*30,$B11&lt;J$5*30),$E11,0),MAX(0,MIN($D11,J$5*30)-MAX($B11,(J$5-1)*30))/$C11*$E11))</f>
        <v>72</v>
      </c>
      <c r="K11" s="28" t="n">
        <f aca="false">IF(OR($A11="",$E11=0),0,IF($C11&lt;=0,IF(AND($B11&gt;=(K$5-1)*30,$B11&lt;K$5*30),$E11,0),MAX(0,MIN($D11,K$5*30)-MAX($B11,(K$5-1)*30))/$C11*$E11))</f>
        <v>0</v>
      </c>
      <c r="L11" s="28" t="n">
        <f aca="false">IF(OR($A11="",$E11=0),0,IF($C11&lt;=0,IF(AND($B11&gt;=(L$5-1)*30,$B11&lt;L$5*30),$E11,0),MAX(0,MIN($D11,L$5*30)-MAX($B11,(L$5-1)*30))/$C11*$E11))</f>
        <v>0</v>
      </c>
      <c r="M11" s="28" t="n">
        <f aca="false">IF(OR($A11="",$E11=0),0,IF($C11&lt;=0,IF(AND($B11&gt;=(M$5-1)*30,$B11&lt;M$5*30),$E11,0),MAX(0,MIN($D11,M$5*30)-MAX($B11,(M$5-1)*30))/$C11*$E11))</f>
        <v>0</v>
      </c>
      <c r="N11" s="28" t="n">
        <f aca="false">IF(OR($A11="",$E11=0),0,IF($C11&lt;=0,IF(AND($B11&gt;=(N$5-1)*30,$B11&lt;N$5*30),$E11,0),MAX(0,MIN($D11,N$5*30)-MAX($B11,(N$5-1)*30))/$C11*$E11))</f>
        <v>0</v>
      </c>
      <c r="O11" s="28" t="n">
        <f aca="false">IF(OR($A11="",$E11=0),0,IF($C11&lt;=0,IF(AND($B11&gt;=(O$5-1)*30,$B11&lt;O$5*30),$E11,0),MAX(0,MIN($D11,O$5*30)-MAX($B11,(O$5-1)*30))/$C11*$E11))</f>
        <v>0</v>
      </c>
      <c r="P11" s="28" t="n">
        <f aca="false">IF(OR($A11="",$E11=0),0,IF($C11&lt;=0,IF(AND($B11&gt;=(P$5-1)*30,$B11&lt;P$5*30),$E11,0),MAX(0,MIN($D11,P$5*30)-MAX($B11,(P$5-1)*30))/$C11*$E11))</f>
        <v>0</v>
      </c>
      <c r="Q11" s="28" t="n">
        <f aca="false">IF(OR($A11="",$E11=0),0,IF($C11&lt;=0,IF(AND($B11&gt;=(Q$5-1)*30,$B11&lt;Q$5*30),$E11,0),MAX(0,MIN($D11,Q$5*30)-MAX($B11,(Q$5-1)*30))/$C11*$E11))</f>
        <v>0</v>
      </c>
      <c r="R11" s="28" t="n">
        <f aca="false">IF(OR($A11="",$E11=0),0,IF($C11&lt;=0,IF(AND($B11&gt;=(R$5-1)*30,$B11&lt;R$5*30),$E11,0),MAX(0,MIN($D11,R$5*30)-MAX($B11,(R$5-1)*30))/$C11*$E11))</f>
        <v>0</v>
      </c>
      <c r="S11" s="28" t="n">
        <f aca="false">IF(OR($A11="",$E11=0),0,IF($C11&lt;=0,IF(AND($B11&gt;=(S$5-1)*30,$B11&lt;S$5*30),$E11,0),MAX(0,MIN($D11,S$5*30)-MAX($B11,(S$5-1)*30))/$C11*$E11))</f>
        <v>0</v>
      </c>
      <c r="T11" s="28" t="n">
        <f aca="false">IF(OR($A11="",$E11=0),0,IF($C11&lt;=0,IF(AND($B11&gt;=(T$5-1)*30,$B11&lt;T$5*30),$E11,0),MAX(0,MIN($D11,T$5*30)-MAX($B11,(T$5-1)*30))/$C11*$E11))</f>
        <v>0</v>
      </c>
      <c r="U11" s="28" t="n">
        <f aca="false">IF(OR($A11="",$E11=0),0,IF($C11&lt;=0,IF(AND($B11&gt;=(U$5-1)*30,$B11&lt;U$5*30),$E11,0),MAX(0,MIN($D11,U$5*30)-MAX($B11,(U$5-1)*30))/$C11*$E11))</f>
        <v>0</v>
      </c>
      <c r="V11" s="28" t="n">
        <f aca="false">IF(OR($A11="",$E11=0),0,IF($C11&lt;=0,IF(AND($B11&gt;=(V$5-1)*30,$B11&lt;V$5*30),$E11,0),MAX(0,MIN($D11,V$5*30)-MAX($B11,(V$5-1)*30))/$C11*$E11))</f>
        <v>0</v>
      </c>
      <c r="W11" s="28" t="n">
        <f aca="false">IF(OR($A11="",$E11=0),0,IF($C11&lt;=0,IF(AND($B11&gt;=(W$5-1)*30,$B11&lt;W$5*30),$E11,0),MAX(0,MIN($D11,W$5*30)-MAX($B11,(W$5-1)*30))/$C11*$E11))</f>
        <v>0</v>
      </c>
      <c r="X11" s="28" t="n">
        <f aca="false">IF(OR($A11="",$E11=0),0,IF($C11&lt;=0,IF(AND($B11&gt;=(X$5-1)*30,$B11&lt;X$5*30),$E11,0),MAX(0,MIN($D11,X$5*30)-MAX($B11,(X$5-1)*30))/$C11*$E11))</f>
        <v>0</v>
      </c>
      <c r="Y11" s="28" t="n">
        <f aca="false">IF(OR($A11="",$E11=0),0,IF($C11&lt;=0,IF(AND($B11&gt;=(Y$5-1)*30,$B11&lt;Y$5*30),$E11,0),MAX(0,MIN($D11,Y$5*30)-MAX($B11,(Y$5-1)*30))/$C11*$E11))</f>
        <v>0</v>
      </c>
      <c r="Z11" s="28" t="n">
        <f aca="false">IF(OR($A11="",$E11=0),0,IF($C11&lt;=0,IF(AND($B11&gt;=(Z$5-1)*30,$B11&lt;Z$5*30),$E11,0),MAX(0,MIN($D11,Z$5*30)-MAX($B11,(Z$5-1)*30))/$C11*$E11))</f>
        <v>0</v>
      </c>
      <c r="AA11" s="28" t="n">
        <f aca="false">IF(OR($A11="",$E11=0),0,IF($C11&lt;=0,IF(AND($B11&gt;=(AA$5-1)*30,$B11&lt;AA$5*30),$E11,0),MAX(0,MIN($D11,AA$5*30)-MAX($B11,(AA$5-1)*30))/$C11*$E11))</f>
        <v>0</v>
      </c>
      <c r="AB11" s="28" t="n">
        <f aca="false">IF(OR($A11="",$E11=0),0,IF($C11&lt;=0,IF(AND($B11&gt;=(AB$5-1)*30,$B11&lt;AB$5*30),$E11,0),MAX(0,MIN($D11,AB$5*30)-MAX($B11,(AB$5-1)*30))/$C11*$E11))</f>
        <v>0</v>
      </c>
      <c r="AC11" s="28" t="n">
        <f aca="false">IF(OR($A11="",$E11=0),0,IF($C11&lt;=0,IF(AND($B11&gt;=(AC$5-1)*30,$B11&lt;AC$5*30),$E11,0),MAX(0,MIN($D11,AC$5*30)-MAX($B11,(AC$5-1)*30))/$C11*$E11))</f>
        <v>0</v>
      </c>
      <c r="AD11" s="28" t="n">
        <f aca="false">IF(OR($A11="",$E11=0),0,IF($C11&lt;=0,IF(AND($B11&gt;=(AD$5-1)*30,$B11&lt;AD$5*30),$E11,0),MAX(0,MIN($D11,AD$5*30)-MAX($B11,(AD$5-1)*30))/$C11*$E11))</f>
        <v>0</v>
      </c>
      <c r="AE11" s="28" t="n">
        <f aca="false">IF(OR($A11="",$E11=0),0,IF($C11&lt;=0,IF(AND($B11&gt;=(AE$5-1)*30,$B11&lt;AE$5*30),$E11,0),MAX(0,MIN($D11,AE$5*30)-MAX($B11,(AE$5-1)*30))/$C11*$E11))</f>
        <v>0</v>
      </c>
      <c r="AF11" s="28" t="n">
        <f aca="false">IF(OR($A11="",$E11=0),0,IF($C11&lt;=0,IF(AND($B11&gt;=(AF$5-1)*30,$B11&lt;AF$5*30),$E11,0),MAX(0,MIN($D11,AF$5*30)-MAX($B11,(AF$5-1)*30))/$C11*$E11))</f>
        <v>0</v>
      </c>
      <c r="AG11" s="28" t="n">
        <f aca="false">IF(OR($A11="",$E11=0),0,IF($C11&lt;=0,IF(AND($B11&gt;=(AG$5-1)*30,$B11&lt;AG$5*30),$E11,0),MAX(0,MIN($D11,AG$5*30)-MAX($B11,(AG$5-1)*30))/$C11*$E11))</f>
        <v>0</v>
      </c>
      <c r="AH11" s="28" t="n">
        <f aca="false">IF(OR($A11="",$E11=0),0,IF($C11&lt;=0,IF(AND($B11&gt;=(AH$5-1)*30,$B11&lt;AH$5*30),$E11,0),MAX(0,MIN($D11,AH$5*30)-MAX($B11,(AH$5-1)*30))/$C11*$E11))</f>
        <v>0</v>
      </c>
      <c r="AI11" s="28" t="n">
        <f aca="false">IF(OR($A11="",$E11=0),0,IF($C11&lt;=0,IF(AND($B11&gt;=(AI$5-1)*30,$B11&lt;AI$5*30),$E11,0),MAX(0,MIN($D11,AI$5*30)-MAX($B11,(AI$5-1)*30))/$C11*$E11))</f>
        <v>0</v>
      </c>
      <c r="AJ11" s="28" t="n">
        <f aca="false">IF(OR($A11="",$E11=0),0,IF($C11&lt;=0,IF(AND($B11&gt;=(AJ$5-1)*30,$B11&lt;AJ$5*30),$E11,0),MAX(0,MIN($D11,AJ$5*30)-MAX($B11,(AJ$5-1)*30))/$C11*$E11))</f>
        <v>0</v>
      </c>
      <c r="AK11" s="28" t="n">
        <f aca="false">IF(OR($A11="",$E11=0),0,IF($C11&lt;=0,IF(AND($B11&gt;=(AK$5-1)*30,$B11&lt;AK$5*30),$E11,0),MAX(0,MIN($D11,AK$5*30)-MAX($B11,(AK$5-1)*30))/$C11*$E11))</f>
        <v>0</v>
      </c>
      <c r="AL11" s="28" t="n">
        <f aca="false">IF(OR($A11="",$E11=0),0,IF($C11&lt;=0,IF(AND($B11&gt;=(AL$5-1)*30,$B11&lt;AL$5*30),$E11,0),MAX(0,MIN($D11,AL$5*30)-MAX($B11,(AL$5-1)*30))/$C11*$E11))</f>
        <v>0</v>
      </c>
      <c r="AM11" s="28" t="n">
        <f aca="false">IF(OR($A11="",$E11=0),0,IF($C11&lt;=0,IF(AND($B11&gt;=(AM$5-1)*30,$B11&lt;AM$5*30),$E11,0),MAX(0,MIN($D11,AM$5*30)-MAX($B11,(AM$5-1)*30))/$C11*$E11))</f>
        <v>0</v>
      </c>
      <c r="AN11" s="28" t="n">
        <f aca="false">IF(OR($A11="",$E11=0),0,IF($C11&lt;=0,IF(AND($B11&gt;=(AN$5-1)*30,$B11&lt;AN$5*30),$E11,0),MAX(0,MIN($D11,AN$5*30)-MAX($B11,(AN$5-1)*30))/$C11*$E11))</f>
        <v>0</v>
      </c>
      <c r="AO11" s="28" t="n">
        <f aca="false">IF(OR($A11="",$E11=0),0,IF($C11&lt;=0,IF(AND($B11&gt;=(AO$5-1)*30,$B11&lt;AO$5*30),$E11,0),MAX(0,MIN($D11,AO$5*30)-MAX($B11,(AO$5-1)*30))/$C11*$E11))</f>
        <v>0</v>
      </c>
      <c r="AP11" s="28" t="n">
        <f aca="false">IF(OR($A11="",$E11=0),0,IF($C11&lt;=0,IF(AND($B11&gt;=(AP$5-1)*30,$B11&lt;AP$5*30),$E11,0),MAX(0,MIN($D11,AP$5*30)-MAX($B11,(AP$5-1)*30))/$C11*$E11))</f>
        <v>0</v>
      </c>
      <c r="AQ11" s="28" t="n">
        <f aca="false">IF(OR($A11="",$E11=0),0,IF($C11&lt;=0,IF(AND($B11&gt;=(AQ$5-1)*30,$B11&lt;AQ$5*30),$E11,0),MAX(0,MIN($D11,AQ$5*30)-MAX($B11,(AQ$5-1)*30))/$C11*$E11))</f>
        <v>0</v>
      </c>
      <c r="AR11" s="28" t="n">
        <f aca="false">IF(OR($A11="",$E11=0),0,IF($C11&lt;=0,IF(AND($B11&gt;=(AR$5-1)*30,$B11&lt;AR$5*30),$E11,0),MAX(0,MIN($D11,AR$5*30)-MAX($B11,(AR$5-1)*30))/$C11*$E11))</f>
        <v>0</v>
      </c>
      <c r="AS11" s="28" t="n">
        <f aca="false">IF(OR($A11="",$E11=0),0,IF($C11&lt;=0,IF(AND($B11&gt;=(AS$5-1)*30,$B11&lt;AS$5*30),$E11,0),MAX(0,MIN($D11,AS$5*30)-MAX($B11,(AS$5-1)*30))/$C11*$E11))</f>
        <v>0</v>
      </c>
      <c r="AT11" s="28" t="n">
        <f aca="false">IF(OR($A11="",$E11=0),0,IF($C11&lt;=0,IF(AND($B11&gt;=(AT$5-1)*30,$B11&lt;AT$5*30),$E11,0),MAX(0,MIN($D11,AT$5*30)-MAX($B11,(AT$5-1)*30))/$C11*$E11))</f>
        <v>0</v>
      </c>
      <c r="AU11" s="28" t="n">
        <f aca="false">IF(OR($A11="",$E11=0),0,IF($C11&lt;=0,IF(AND($B11&gt;=(AU$5-1)*30,$B11&lt;AU$5*30),$E11,0),MAX(0,MIN($D11,AU$5*30)-MAX($B11,(AU$5-1)*30))/$C11*$E11))</f>
        <v>0</v>
      </c>
      <c r="AV11" s="28" t="n">
        <f aca="false">IF(OR($A11="",$E11=0),0,IF($C11&lt;=0,IF(AND($B11&gt;=(AV$5-1)*30,$B11&lt;AV$5*30),$E11,0),MAX(0,MIN($D11,AV$5*30)-MAX($B11,(AV$5-1)*30))/$C11*$E11))</f>
        <v>0</v>
      </c>
      <c r="AW11" s="28" t="n">
        <f aca="false">IF(OR($A11="",$E11=0),0,IF($C11&lt;=0,IF(AND($B11&gt;=(AW$5-1)*30,$B11&lt;AW$5*30),$E11,0),MAX(0,MIN($D11,AW$5*30)-MAX($B11,(AW$5-1)*30))/$C11*$E11))</f>
        <v>0</v>
      </c>
      <c r="AX11" s="28" t="n">
        <f aca="false">IF(OR($A11="",$E11=0),0,IF($C11&lt;=0,IF(AND($B11&gt;=(AX$5-1)*30,$B11&lt;AX$5*30),$E11,0),MAX(0,MIN($D11,AX$5*30)-MAX($B11,(AX$5-1)*30))/$C11*$E11))</f>
        <v>0</v>
      </c>
      <c r="AY11" s="28" t="n">
        <f aca="false">IF(OR($A11="",$E11=0),0,IF($C11&lt;=0,IF(AND($B11&gt;=(AY$5-1)*30,$B11&lt;AY$5*30),$E11,0),MAX(0,MIN($D11,AY$5*30)-MAX($B11,(AY$5-1)*30))/$C11*$E11))</f>
        <v>0</v>
      </c>
      <c r="AZ11" s="28" t="n">
        <f aca="false">IF(OR($A11="",$E11=0),0,IF($C11&lt;=0,IF(AND($B11&gt;=(AZ$5-1)*30,$B11&lt;AZ$5*30),$E11,0),MAX(0,MIN($D11,AZ$5*30)-MAX($B11,(AZ$5-1)*30))/$C11*$E11))</f>
        <v>0</v>
      </c>
      <c r="BA11" s="28" t="n">
        <f aca="false">IF(OR($A11="",$E11=0),0,IF($C11&lt;=0,IF(AND($B11&gt;=(BA$5-1)*30,$B11&lt;BA$5*30),$E11,0),MAX(0,MIN($D11,BA$5*30)-MAX($B11,(BA$5-1)*30))/$C11*$E11))</f>
        <v>0</v>
      </c>
      <c r="BB11" s="28" t="n">
        <f aca="false">IF(OR($A11="",$E11=0),0,IF($C11&lt;=0,IF(AND($B11&gt;=(BB$5-1)*30,$B11&lt;BB$5*30),$E11,0),MAX(0,MIN($D11,BB$5*30)-MAX($B11,(BB$5-1)*30))/$C11*$E11))</f>
        <v>0</v>
      </c>
      <c r="BC11" s="28" t="n">
        <f aca="false">IF(OR($A11="",$E11=0),0,IF($C11&lt;=0,IF(AND($B11&gt;=(BC$5-1)*30,$B11&lt;BC$5*30),$E11,0),MAX(0,MIN($D11,BC$5*30)-MAX($B11,(BC$5-1)*30))/$C11*$E11))</f>
        <v>0</v>
      </c>
      <c r="BD11" s="28" t="n">
        <f aca="false">IF(OR($A11="",$E11=0),0,IF($C11&lt;=0,IF(AND($B11&gt;=(BD$5-1)*30,$B11&lt;BD$5*30),$E11,0),MAX(0,MIN($D11,BD$5*30)-MAX($B11,(BD$5-1)*30))/$C11*$E11))</f>
        <v>0</v>
      </c>
      <c r="BE11" s="28" t="n">
        <f aca="false">IF(OR($A11="",$E11=0),0,IF($C11&lt;=0,IF(AND($B11&gt;=(BE$5-1)*30,$B11&lt;BE$5*30),$E11,0),MAX(0,MIN($D11,BE$5*30)-MAX($B11,(BE$5-1)*30))/$C11*$E11))</f>
        <v>0</v>
      </c>
      <c r="BF11" s="28" t="n">
        <f aca="false">IF(OR($A11="",$E11=0),0,IF($C11&lt;=0,IF(AND($B11&gt;=(BF$5-1)*30,$B11&lt;BF$5*30),$E11,0),MAX(0,MIN($D11,BF$5*30)-MAX($B11,(BF$5-1)*30))/$C11*$E11))</f>
        <v>0</v>
      </c>
      <c r="BG11" s="28" t="n">
        <f aca="false">IF(OR($A11="",$E11=0),0,IF($C11&lt;=0,IF(AND($B11&gt;=(BG$5-1)*30,$B11&lt;BG$5*30),$E11,0),MAX(0,MIN($D11,BG$5*30)-MAX($B11,(BG$5-1)*30))/$C11*$E11))</f>
        <v>0</v>
      </c>
      <c r="BH11" s="28" t="n">
        <f aca="false">IF(OR($A11="",$E11=0),0,IF($C11&lt;=0,IF(AND($B11&gt;=(BH$5-1)*30,$B11&lt;BH$5*30),$E11,0),MAX(0,MIN($D11,BH$5*30)-MAX($B11,(BH$5-1)*30))/$C11*$E11))</f>
        <v>0</v>
      </c>
      <c r="BI11" s="28" t="n">
        <f aca="false">IF(OR($A11="",$E11=0),0,IF($C11&lt;=0,IF(AND($B11&gt;=(BI$5-1)*30,$B11&lt;BI$5*30),$E11,0),MAX(0,MIN($D11,BI$5*30)-MAX($B11,(BI$5-1)*30))/$C11*$E11))</f>
        <v>0</v>
      </c>
      <c r="BJ11" s="28" t="n">
        <f aca="false">IF(OR($A11="",$E11=0),0,IF($C11&lt;=0,IF(AND($B11&gt;=(BJ$5-1)*30,$B11&lt;BJ$5*30),$E11,0),MAX(0,MIN($D11,BJ$5*30)-MAX($B11,(BJ$5-1)*30))/$C11*$E11))</f>
        <v>0</v>
      </c>
      <c r="BK11" s="28" t="n">
        <f aca="false">IF(OR($A11="",$E11=0),0,IF($C11&lt;=0,IF(AND($B11&gt;=(BK$5-1)*30,$B11&lt;BK$5*30),$E11,0),MAX(0,MIN($D11,BK$5*30)-MAX($B11,(BK$5-1)*30))/$C11*$E11))</f>
        <v>0</v>
      </c>
      <c r="BL11" s="28" t="n">
        <f aca="false">IF(OR($A11="",$E11=0),0,IF($C11&lt;=0,IF(AND($B11&gt;=(BL$5-1)*30,$B11&lt;BL$5*30),$E11,0),MAX(0,MIN($D11,BL$5*30)-MAX($B11,(BL$5-1)*30))/$C11*$E11))</f>
        <v>0</v>
      </c>
      <c r="BM11" s="28" t="n">
        <f aca="false">IF(OR($A11="",$E11=0),0,IF($C11&lt;=0,IF(AND($B11&gt;=(BM$5-1)*30,$B11&lt;BM$5*30),$E11,0),MAX(0,MIN($D11,BM$5*30)-MAX($B11,(BM$5-1)*30))/$C11*$E11))</f>
        <v>0</v>
      </c>
    </row>
    <row r="12" customFormat="false" ht="15" hidden="false" customHeight="false" outlineLevel="0" collapsed="false">
      <c r="A12" s="14" t="str">
        <f aca="false">IF(Fin_Activities!$A12="","",Fin_Activities!A12)</f>
        <v>A07</v>
      </c>
      <c r="B12" s="14" t="n">
        <f aca="false">IF(Fin_Activities!$A12="","",Fin_Activities!I12)</f>
        <v>140</v>
      </c>
      <c r="C12" s="14" t="n">
        <f aca="false">IF(Fin_Activities!$A12="","",Fin_Activities!G12)</f>
        <v>90</v>
      </c>
      <c r="D12" s="14" t="n">
        <f aca="false">IF(Fin_Activities!$A12="","",Fin_Activities!J12)</f>
        <v>230</v>
      </c>
      <c r="E12" s="14" t="n">
        <f aca="false">IF(Fin_Activities!$A12="","",Fin_Activities!H12)</f>
        <v>434</v>
      </c>
      <c r="F12" s="28" t="n">
        <f aca="false">IF(OR($A12="",$E12=0),0,IF($C12&lt;=0,IF(AND($B12&gt;=(F$5-1)*30,$B12&lt;F$5*30),$E12,0),MAX(0,MIN($D12,F$5*30)-MAX($B12,(F$5-1)*30))/$C12*$E12))</f>
        <v>0</v>
      </c>
      <c r="G12" s="28" t="n">
        <f aca="false">IF(OR($A12="",$E12=0),0,IF($C12&lt;=0,IF(AND($B12&gt;=(G$5-1)*30,$B12&lt;G$5*30),$E12,0),MAX(0,MIN($D12,G$5*30)-MAX($B12,(G$5-1)*30))/$C12*$E12))</f>
        <v>0</v>
      </c>
      <c r="H12" s="28" t="n">
        <f aca="false">IF(OR($A12="",$E12=0),0,IF($C12&lt;=0,IF(AND($B12&gt;=(H$5-1)*30,$B12&lt;H$5*30),$E12,0),MAX(0,MIN($D12,H$5*30)-MAX($B12,(H$5-1)*30))/$C12*$E12))</f>
        <v>0</v>
      </c>
      <c r="I12" s="28" t="n">
        <f aca="false">IF(OR($A12="",$E12=0),0,IF($C12&lt;=0,IF(AND($B12&gt;=(I$5-1)*30,$B12&lt;I$5*30),$E12,0),MAX(0,MIN($D12,I$5*30)-MAX($B12,(I$5-1)*30))/$C12*$E12))</f>
        <v>0</v>
      </c>
      <c r="J12" s="28" t="n">
        <f aca="false">IF(OR($A12="",$E12=0),0,IF($C12&lt;=0,IF(AND($B12&gt;=(J$5-1)*30,$B12&lt;J$5*30),$E12,0),MAX(0,MIN($D12,J$5*30)-MAX($B12,(J$5-1)*30))/$C12*$E12))</f>
        <v>48.2222222222222</v>
      </c>
      <c r="K12" s="28" t="n">
        <f aca="false">IF(OR($A12="",$E12=0),0,IF($C12&lt;=0,IF(AND($B12&gt;=(K$5-1)*30,$B12&lt;K$5*30),$E12,0),MAX(0,MIN($D12,K$5*30)-MAX($B12,(K$5-1)*30))/$C12*$E12))</f>
        <v>144.666666666667</v>
      </c>
      <c r="L12" s="28" t="n">
        <f aca="false">IF(OR($A12="",$E12=0),0,IF($C12&lt;=0,IF(AND($B12&gt;=(L$5-1)*30,$B12&lt;L$5*30),$E12,0),MAX(0,MIN($D12,L$5*30)-MAX($B12,(L$5-1)*30))/$C12*$E12))</f>
        <v>144.666666666667</v>
      </c>
      <c r="M12" s="28" t="n">
        <f aca="false">IF(OR($A12="",$E12=0),0,IF($C12&lt;=0,IF(AND($B12&gt;=(M$5-1)*30,$B12&lt;M$5*30),$E12,0),MAX(0,MIN($D12,M$5*30)-MAX($B12,(M$5-1)*30))/$C12*$E12))</f>
        <v>96.4444444444444</v>
      </c>
      <c r="N12" s="28" t="n">
        <f aca="false">IF(OR($A12="",$E12=0),0,IF($C12&lt;=0,IF(AND($B12&gt;=(N$5-1)*30,$B12&lt;N$5*30),$E12,0),MAX(0,MIN($D12,N$5*30)-MAX($B12,(N$5-1)*30))/$C12*$E12))</f>
        <v>0</v>
      </c>
      <c r="O12" s="28" t="n">
        <f aca="false">IF(OR($A12="",$E12=0),0,IF($C12&lt;=0,IF(AND($B12&gt;=(O$5-1)*30,$B12&lt;O$5*30),$E12,0),MAX(0,MIN($D12,O$5*30)-MAX($B12,(O$5-1)*30))/$C12*$E12))</f>
        <v>0</v>
      </c>
      <c r="P12" s="28" t="n">
        <f aca="false">IF(OR($A12="",$E12=0),0,IF($C12&lt;=0,IF(AND($B12&gt;=(P$5-1)*30,$B12&lt;P$5*30),$E12,0),MAX(0,MIN($D12,P$5*30)-MAX($B12,(P$5-1)*30))/$C12*$E12))</f>
        <v>0</v>
      </c>
      <c r="Q12" s="28" t="n">
        <f aca="false">IF(OR($A12="",$E12=0),0,IF($C12&lt;=0,IF(AND($B12&gt;=(Q$5-1)*30,$B12&lt;Q$5*30),$E12,0),MAX(0,MIN($D12,Q$5*30)-MAX($B12,(Q$5-1)*30))/$C12*$E12))</f>
        <v>0</v>
      </c>
      <c r="R12" s="28" t="n">
        <f aca="false">IF(OR($A12="",$E12=0),0,IF($C12&lt;=0,IF(AND($B12&gt;=(R$5-1)*30,$B12&lt;R$5*30),$E12,0),MAX(0,MIN($D12,R$5*30)-MAX($B12,(R$5-1)*30))/$C12*$E12))</f>
        <v>0</v>
      </c>
      <c r="S12" s="28" t="n">
        <f aca="false">IF(OR($A12="",$E12=0),0,IF($C12&lt;=0,IF(AND($B12&gt;=(S$5-1)*30,$B12&lt;S$5*30),$E12,0),MAX(0,MIN($D12,S$5*30)-MAX($B12,(S$5-1)*30))/$C12*$E12))</f>
        <v>0</v>
      </c>
      <c r="T12" s="28" t="n">
        <f aca="false">IF(OR($A12="",$E12=0),0,IF($C12&lt;=0,IF(AND($B12&gt;=(T$5-1)*30,$B12&lt;T$5*30),$E12,0),MAX(0,MIN($D12,T$5*30)-MAX($B12,(T$5-1)*30))/$C12*$E12))</f>
        <v>0</v>
      </c>
      <c r="U12" s="28" t="n">
        <f aca="false">IF(OR($A12="",$E12=0),0,IF($C12&lt;=0,IF(AND($B12&gt;=(U$5-1)*30,$B12&lt;U$5*30),$E12,0),MAX(0,MIN($D12,U$5*30)-MAX($B12,(U$5-1)*30))/$C12*$E12))</f>
        <v>0</v>
      </c>
      <c r="V12" s="28" t="n">
        <f aca="false">IF(OR($A12="",$E12=0),0,IF($C12&lt;=0,IF(AND($B12&gt;=(V$5-1)*30,$B12&lt;V$5*30),$E12,0),MAX(0,MIN($D12,V$5*30)-MAX($B12,(V$5-1)*30))/$C12*$E12))</f>
        <v>0</v>
      </c>
      <c r="W12" s="28" t="n">
        <f aca="false">IF(OR($A12="",$E12=0),0,IF($C12&lt;=0,IF(AND($B12&gt;=(W$5-1)*30,$B12&lt;W$5*30),$E12,0),MAX(0,MIN($D12,W$5*30)-MAX($B12,(W$5-1)*30))/$C12*$E12))</f>
        <v>0</v>
      </c>
      <c r="X12" s="28" t="n">
        <f aca="false">IF(OR($A12="",$E12=0),0,IF($C12&lt;=0,IF(AND($B12&gt;=(X$5-1)*30,$B12&lt;X$5*30),$E12,0),MAX(0,MIN($D12,X$5*30)-MAX($B12,(X$5-1)*30))/$C12*$E12))</f>
        <v>0</v>
      </c>
      <c r="Y12" s="28" t="n">
        <f aca="false">IF(OR($A12="",$E12=0),0,IF($C12&lt;=0,IF(AND($B12&gt;=(Y$5-1)*30,$B12&lt;Y$5*30),$E12,0),MAX(0,MIN($D12,Y$5*30)-MAX($B12,(Y$5-1)*30))/$C12*$E12))</f>
        <v>0</v>
      </c>
      <c r="Z12" s="28" t="n">
        <f aca="false">IF(OR($A12="",$E12=0),0,IF($C12&lt;=0,IF(AND($B12&gt;=(Z$5-1)*30,$B12&lt;Z$5*30),$E12,0),MAX(0,MIN($D12,Z$5*30)-MAX($B12,(Z$5-1)*30))/$C12*$E12))</f>
        <v>0</v>
      </c>
      <c r="AA12" s="28" t="n">
        <f aca="false">IF(OR($A12="",$E12=0),0,IF($C12&lt;=0,IF(AND($B12&gt;=(AA$5-1)*30,$B12&lt;AA$5*30),$E12,0),MAX(0,MIN($D12,AA$5*30)-MAX($B12,(AA$5-1)*30))/$C12*$E12))</f>
        <v>0</v>
      </c>
      <c r="AB12" s="28" t="n">
        <f aca="false">IF(OR($A12="",$E12=0),0,IF($C12&lt;=0,IF(AND($B12&gt;=(AB$5-1)*30,$B12&lt;AB$5*30),$E12,0),MAX(0,MIN($D12,AB$5*30)-MAX($B12,(AB$5-1)*30))/$C12*$E12))</f>
        <v>0</v>
      </c>
      <c r="AC12" s="28" t="n">
        <f aca="false">IF(OR($A12="",$E12=0),0,IF($C12&lt;=0,IF(AND($B12&gt;=(AC$5-1)*30,$B12&lt;AC$5*30),$E12,0),MAX(0,MIN($D12,AC$5*30)-MAX($B12,(AC$5-1)*30))/$C12*$E12))</f>
        <v>0</v>
      </c>
      <c r="AD12" s="28" t="n">
        <f aca="false">IF(OR($A12="",$E12=0),0,IF($C12&lt;=0,IF(AND($B12&gt;=(AD$5-1)*30,$B12&lt;AD$5*30),$E12,0),MAX(0,MIN($D12,AD$5*30)-MAX($B12,(AD$5-1)*30))/$C12*$E12))</f>
        <v>0</v>
      </c>
      <c r="AE12" s="28" t="n">
        <f aca="false">IF(OR($A12="",$E12=0),0,IF($C12&lt;=0,IF(AND($B12&gt;=(AE$5-1)*30,$B12&lt;AE$5*30),$E12,0),MAX(0,MIN($D12,AE$5*30)-MAX($B12,(AE$5-1)*30))/$C12*$E12))</f>
        <v>0</v>
      </c>
      <c r="AF12" s="28" t="n">
        <f aca="false">IF(OR($A12="",$E12=0),0,IF($C12&lt;=0,IF(AND($B12&gt;=(AF$5-1)*30,$B12&lt;AF$5*30),$E12,0),MAX(0,MIN($D12,AF$5*30)-MAX($B12,(AF$5-1)*30))/$C12*$E12))</f>
        <v>0</v>
      </c>
      <c r="AG12" s="28" t="n">
        <f aca="false">IF(OR($A12="",$E12=0),0,IF($C12&lt;=0,IF(AND($B12&gt;=(AG$5-1)*30,$B12&lt;AG$5*30),$E12,0),MAX(0,MIN($D12,AG$5*30)-MAX($B12,(AG$5-1)*30))/$C12*$E12))</f>
        <v>0</v>
      </c>
      <c r="AH12" s="28" t="n">
        <f aca="false">IF(OR($A12="",$E12=0),0,IF($C12&lt;=0,IF(AND($B12&gt;=(AH$5-1)*30,$B12&lt;AH$5*30),$E12,0),MAX(0,MIN($D12,AH$5*30)-MAX($B12,(AH$5-1)*30))/$C12*$E12))</f>
        <v>0</v>
      </c>
      <c r="AI12" s="28" t="n">
        <f aca="false">IF(OR($A12="",$E12=0),0,IF($C12&lt;=0,IF(AND($B12&gt;=(AI$5-1)*30,$B12&lt;AI$5*30),$E12,0),MAX(0,MIN($D12,AI$5*30)-MAX($B12,(AI$5-1)*30))/$C12*$E12))</f>
        <v>0</v>
      </c>
      <c r="AJ12" s="28" t="n">
        <f aca="false">IF(OR($A12="",$E12=0),0,IF($C12&lt;=0,IF(AND($B12&gt;=(AJ$5-1)*30,$B12&lt;AJ$5*30),$E12,0),MAX(0,MIN($D12,AJ$5*30)-MAX($B12,(AJ$5-1)*30))/$C12*$E12))</f>
        <v>0</v>
      </c>
      <c r="AK12" s="28" t="n">
        <f aca="false">IF(OR($A12="",$E12=0),0,IF($C12&lt;=0,IF(AND($B12&gt;=(AK$5-1)*30,$B12&lt;AK$5*30),$E12,0),MAX(0,MIN($D12,AK$5*30)-MAX($B12,(AK$5-1)*30))/$C12*$E12))</f>
        <v>0</v>
      </c>
      <c r="AL12" s="28" t="n">
        <f aca="false">IF(OR($A12="",$E12=0),0,IF($C12&lt;=0,IF(AND($B12&gt;=(AL$5-1)*30,$B12&lt;AL$5*30),$E12,0),MAX(0,MIN($D12,AL$5*30)-MAX($B12,(AL$5-1)*30))/$C12*$E12))</f>
        <v>0</v>
      </c>
      <c r="AM12" s="28" t="n">
        <f aca="false">IF(OR($A12="",$E12=0),0,IF($C12&lt;=0,IF(AND($B12&gt;=(AM$5-1)*30,$B12&lt;AM$5*30),$E12,0),MAX(0,MIN($D12,AM$5*30)-MAX($B12,(AM$5-1)*30))/$C12*$E12))</f>
        <v>0</v>
      </c>
      <c r="AN12" s="28" t="n">
        <f aca="false">IF(OR($A12="",$E12=0),0,IF($C12&lt;=0,IF(AND($B12&gt;=(AN$5-1)*30,$B12&lt;AN$5*30),$E12,0),MAX(0,MIN($D12,AN$5*30)-MAX($B12,(AN$5-1)*30))/$C12*$E12))</f>
        <v>0</v>
      </c>
      <c r="AO12" s="28" t="n">
        <f aca="false">IF(OR($A12="",$E12=0),0,IF($C12&lt;=0,IF(AND($B12&gt;=(AO$5-1)*30,$B12&lt;AO$5*30),$E12,0),MAX(0,MIN($D12,AO$5*30)-MAX($B12,(AO$5-1)*30))/$C12*$E12))</f>
        <v>0</v>
      </c>
      <c r="AP12" s="28" t="n">
        <f aca="false">IF(OR($A12="",$E12=0),0,IF($C12&lt;=0,IF(AND($B12&gt;=(AP$5-1)*30,$B12&lt;AP$5*30),$E12,0),MAX(0,MIN($D12,AP$5*30)-MAX($B12,(AP$5-1)*30))/$C12*$E12))</f>
        <v>0</v>
      </c>
      <c r="AQ12" s="28" t="n">
        <f aca="false">IF(OR($A12="",$E12=0),0,IF($C12&lt;=0,IF(AND($B12&gt;=(AQ$5-1)*30,$B12&lt;AQ$5*30),$E12,0),MAX(0,MIN($D12,AQ$5*30)-MAX($B12,(AQ$5-1)*30))/$C12*$E12))</f>
        <v>0</v>
      </c>
      <c r="AR12" s="28" t="n">
        <f aca="false">IF(OR($A12="",$E12=0),0,IF($C12&lt;=0,IF(AND($B12&gt;=(AR$5-1)*30,$B12&lt;AR$5*30),$E12,0),MAX(0,MIN($D12,AR$5*30)-MAX($B12,(AR$5-1)*30))/$C12*$E12))</f>
        <v>0</v>
      </c>
      <c r="AS12" s="28" t="n">
        <f aca="false">IF(OR($A12="",$E12=0),0,IF($C12&lt;=0,IF(AND($B12&gt;=(AS$5-1)*30,$B12&lt;AS$5*30),$E12,0),MAX(0,MIN($D12,AS$5*30)-MAX($B12,(AS$5-1)*30))/$C12*$E12))</f>
        <v>0</v>
      </c>
      <c r="AT12" s="28" t="n">
        <f aca="false">IF(OR($A12="",$E12=0),0,IF($C12&lt;=0,IF(AND($B12&gt;=(AT$5-1)*30,$B12&lt;AT$5*30),$E12,0),MAX(0,MIN($D12,AT$5*30)-MAX($B12,(AT$5-1)*30))/$C12*$E12))</f>
        <v>0</v>
      </c>
      <c r="AU12" s="28" t="n">
        <f aca="false">IF(OR($A12="",$E12=0),0,IF($C12&lt;=0,IF(AND($B12&gt;=(AU$5-1)*30,$B12&lt;AU$5*30),$E12,0),MAX(0,MIN($D12,AU$5*30)-MAX($B12,(AU$5-1)*30))/$C12*$E12))</f>
        <v>0</v>
      </c>
      <c r="AV12" s="28" t="n">
        <f aca="false">IF(OR($A12="",$E12=0),0,IF($C12&lt;=0,IF(AND($B12&gt;=(AV$5-1)*30,$B12&lt;AV$5*30),$E12,0),MAX(0,MIN($D12,AV$5*30)-MAX($B12,(AV$5-1)*30))/$C12*$E12))</f>
        <v>0</v>
      </c>
      <c r="AW12" s="28" t="n">
        <f aca="false">IF(OR($A12="",$E12=0),0,IF($C12&lt;=0,IF(AND($B12&gt;=(AW$5-1)*30,$B12&lt;AW$5*30),$E12,0),MAX(0,MIN($D12,AW$5*30)-MAX($B12,(AW$5-1)*30))/$C12*$E12))</f>
        <v>0</v>
      </c>
      <c r="AX12" s="28" t="n">
        <f aca="false">IF(OR($A12="",$E12=0),0,IF($C12&lt;=0,IF(AND($B12&gt;=(AX$5-1)*30,$B12&lt;AX$5*30),$E12,0),MAX(0,MIN($D12,AX$5*30)-MAX($B12,(AX$5-1)*30))/$C12*$E12))</f>
        <v>0</v>
      </c>
      <c r="AY12" s="28" t="n">
        <f aca="false">IF(OR($A12="",$E12=0),0,IF($C12&lt;=0,IF(AND($B12&gt;=(AY$5-1)*30,$B12&lt;AY$5*30),$E12,0),MAX(0,MIN($D12,AY$5*30)-MAX($B12,(AY$5-1)*30))/$C12*$E12))</f>
        <v>0</v>
      </c>
      <c r="AZ12" s="28" t="n">
        <f aca="false">IF(OR($A12="",$E12=0),0,IF($C12&lt;=0,IF(AND($B12&gt;=(AZ$5-1)*30,$B12&lt;AZ$5*30),$E12,0),MAX(0,MIN($D12,AZ$5*30)-MAX($B12,(AZ$5-1)*30))/$C12*$E12))</f>
        <v>0</v>
      </c>
      <c r="BA12" s="28" t="n">
        <f aca="false">IF(OR($A12="",$E12=0),0,IF($C12&lt;=0,IF(AND($B12&gt;=(BA$5-1)*30,$B12&lt;BA$5*30),$E12,0),MAX(0,MIN($D12,BA$5*30)-MAX($B12,(BA$5-1)*30))/$C12*$E12))</f>
        <v>0</v>
      </c>
      <c r="BB12" s="28" t="n">
        <f aca="false">IF(OR($A12="",$E12=0),0,IF($C12&lt;=0,IF(AND($B12&gt;=(BB$5-1)*30,$B12&lt;BB$5*30),$E12,0),MAX(0,MIN($D12,BB$5*30)-MAX($B12,(BB$5-1)*30))/$C12*$E12))</f>
        <v>0</v>
      </c>
      <c r="BC12" s="28" t="n">
        <f aca="false">IF(OR($A12="",$E12=0),0,IF($C12&lt;=0,IF(AND($B12&gt;=(BC$5-1)*30,$B12&lt;BC$5*30),$E12,0),MAX(0,MIN($D12,BC$5*30)-MAX($B12,(BC$5-1)*30))/$C12*$E12))</f>
        <v>0</v>
      </c>
      <c r="BD12" s="28" t="n">
        <f aca="false">IF(OR($A12="",$E12=0),0,IF($C12&lt;=0,IF(AND($B12&gt;=(BD$5-1)*30,$B12&lt;BD$5*30),$E12,0),MAX(0,MIN($D12,BD$5*30)-MAX($B12,(BD$5-1)*30))/$C12*$E12))</f>
        <v>0</v>
      </c>
      <c r="BE12" s="28" t="n">
        <f aca="false">IF(OR($A12="",$E12=0),0,IF($C12&lt;=0,IF(AND($B12&gt;=(BE$5-1)*30,$B12&lt;BE$5*30),$E12,0),MAX(0,MIN($D12,BE$5*30)-MAX($B12,(BE$5-1)*30))/$C12*$E12))</f>
        <v>0</v>
      </c>
      <c r="BF12" s="28" t="n">
        <f aca="false">IF(OR($A12="",$E12=0),0,IF($C12&lt;=0,IF(AND($B12&gt;=(BF$5-1)*30,$B12&lt;BF$5*30),$E12,0),MAX(0,MIN($D12,BF$5*30)-MAX($B12,(BF$5-1)*30))/$C12*$E12))</f>
        <v>0</v>
      </c>
      <c r="BG12" s="28" t="n">
        <f aca="false">IF(OR($A12="",$E12=0),0,IF($C12&lt;=0,IF(AND($B12&gt;=(BG$5-1)*30,$B12&lt;BG$5*30),$E12,0),MAX(0,MIN($D12,BG$5*30)-MAX($B12,(BG$5-1)*30))/$C12*$E12))</f>
        <v>0</v>
      </c>
      <c r="BH12" s="28" t="n">
        <f aca="false">IF(OR($A12="",$E12=0),0,IF($C12&lt;=0,IF(AND($B12&gt;=(BH$5-1)*30,$B12&lt;BH$5*30),$E12,0),MAX(0,MIN($D12,BH$5*30)-MAX($B12,(BH$5-1)*30))/$C12*$E12))</f>
        <v>0</v>
      </c>
      <c r="BI12" s="28" t="n">
        <f aca="false">IF(OR($A12="",$E12=0),0,IF($C12&lt;=0,IF(AND($B12&gt;=(BI$5-1)*30,$B12&lt;BI$5*30),$E12,0),MAX(0,MIN($D12,BI$5*30)-MAX($B12,(BI$5-1)*30))/$C12*$E12))</f>
        <v>0</v>
      </c>
      <c r="BJ12" s="28" t="n">
        <f aca="false">IF(OR($A12="",$E12=0),0,IF($C12&lt;=0,IF(AND($B12&gt;=(BJ$5-1)*30,$B12&lt;BJ$5*30),$E12,0),MAX(0,MIN($D12,BJ$5*30)-MAX($B12,(BJ$5-1)*30))/$C12*$E12))</f>
        <v>0</v>
      </c>
      <c r="BK12" s="28" t="n">
        <f aca="false">IF(OR($A12="",$E12=0),0,IF($C12&lt;=0,IF(AND($B12&gt;=(BK$5-1)*30,$B12&lt;BK$5*30),$E12,0),MAX(0,MIN($D12,BK$5*30)-MAX($B12,(BK$5-1)*30))/$C12*$E12))</f>
        <v>0</v>
      </c>
      <c r="BL12" s="28" t="n">
        <f aca="false">IF(OR($A12="",$E12=0),0,IF($C12&lt;=0,IF(AND($B12&gt;=(BL$5-1)*30,$B12&lt;BL$5*30),$E12,0),MAX(0,MIN($D12,BL$5*30)-MAX($B12,(BL$5-1)*30))/$C12*$E12))</f>
        <v>0</v>
      </c>
      <c r="BM12" s="28" t="n">
        <f aca="false">IF(OR($A12="",$E12=0),0,IF($C12&lt;=0,IF(AND($B12&gt;=(BM$5-1)*30,$B12&lt;BM$5*30),$E12,0),MAX(0,MIN($D12,BM$5*30)-MAX($B12,(BM$5-1)*30))/$C12*$E12))</f>
        <v>0</v>
      </c>
    </row>
    <row r="13" customFormat="false" ht="15" hidden="false" customHeight="false" outlineLevel="0" collapsed="false">
      <c r="A13" s="14" t="str">
        <f aca="false">IF(Fin_Activities!$A13="","",Fin_Activities!A13)</f>
        <v>A08</v>
      </c>
      <c r="B13" s="14" t="n">
        <f aca="false">IF(Fin_Activities!$A13="","",Fin_Activities!I13)</f>
        <v>230</v>
      </c>
      <c r="C13" s="14" t="n">
        <f aca="false">IF(Fin_Activities!$A13="","",Fin_Activities!G13)</f>
        <v>85</v>
      </c>
      <c r="D13" s="14" t="n">
        <f aca="false">IF(Fin_Activities!$A13="","",Fin_Activities!J13)</f>
        <v>315</v>
      </c>
      <c r="E13" s="14" t="n">
        <f aca="false">IF(Fin_Activities!$A13="","",Fin_Activities!H13)</f>
        <v>431</v>
      </c>
      <c r="F13" s="28" t="n">
        <f aca="false">IF(OR($A13="",$E13=0),0,IF($C13&lt;=0,IF(AND($B13&gt;=(F$5-1)*30,$B13&lt;F$5*30),$E13,0),MAX(0,MIN($D13,F$5*30)-MAX($B13,(F$5-1)*30))/$C13*$E13))</f>
        <v>0</v>
      </c>
      <c r="G13" s="28" t="n">
        <f aca="false">IF(OR($A13="",$E13=0),0,IF($C13&lt;=0,IF(AND($B13&gt;=(G$5-1)*30,$B13&lt;G$5*30),$E13,0),MAX(0,MIN($D13,G$5*30)-MAX($B13,(G$5-1)*30))/$C13*$E13))</f>
        <v>0</v>
      </c>
      <c r="H13" s="28" t="n">
        <f aca="false">IF(OR($A13="",$E13=0),0,IF($C13&lt;=0,IF(AND($B13&gt;=(H$5-1)*30,$B13&lt;H$5*30),$E13,0),MAX(0,MIN($D13,H$5*30)-MAX($B13,(H$5-1)*30))/$C13*$E13))</f>
        <v>0</v>
      </c>
      <c r="I13" s="28" t="n">
        <f aca="false">IF(OR($A13="",$E13=0),0,IF($C13&lt;=0,IF(AND($B13&gt;=(I$5-1)*30,$B13&lt;I$5*30),$E13,0),MAX(0,MIN($D13,I$5*30)-MAX($B13,(I$5-1)*30))/$C13*$E13))</f>
        <v>0</v>
      </c>
      <c r="J13" s="28" t="n">
        <f aca="false">IF(OR($A13="",$E13=0),0,IF($C13&lt;=0,IF(AND($B13&gt;=(J$5-1)*30,$B13&lt;J$5*30),$E13,0),MAX(0,MIN($D13,J$5*30)-MAX($B13,(J$5-1)*30))/$C13*$E13))</f>
        <v>0</v>
      </c>
      <c r="K13" s="28" t="n">
        <f aca="false">IF(OR($A13="",$E13=0),0,IF($C13&lt;=0,IF(AND($B13&gt;=(K$5-1)*30,$B13&lt;K$5*30),$E13,0),MAX(0,MIN($D13,K$5*30)-MAX($B13,(K$5-1)*30))/$C13*$E13))</f>
        <v>0</v>
      </c>
      <c r="L13" s="28" t="n">
        <f aca="false">IF(OR($A13="",$E13=0),0,IF($C13&lt;=0,IF(AND($B13&gt;=(L$5-1)*30,$B13&lt;L$5*30),$E13,0),MAX(0,MIN($D13,L$5*30)-MAX($B13,(L$5-1)*30))/$C13*$E13))</f>
        <v>0</v>
      </c>
      <c r="M13" s="28" t="n">
        <f aca="false">IF(OR($A13="",$E13=0),0,IF($C13&lt;=0,IF(AND($B13&gt;=(M$5-1)*30,$B13&lt;M$5*30),$E13,0),MAX(0,MIN($D13,M$5*30)-MAX($B13,(M$5-1)*30))/$C13*$E13))</f>
        <v>50.7058823529412</v>
      </c>
      <c r="N13" s="28" t="n">
        <f aca="false">IF(OR($A13="",$E13=0),0,IF($C13&lt;=0,IF(AND($B13&gt;=(N$5-1)*30,$B13&lt;N$5*30),$E13,0),MAX(0,MIN($D13,N$5*30)-MAX($B13,(N$5-1)*30))/$C13*$E13))</f>
        <v>152.117647058824</v>
      </c>
      <c r="O13" s="28" t="n">
        <f aca="false">IF(OR($A13="",$E13=0),0,IF($C13&lt;=0,IF(AND($B13&gt;=(O$5-1)*30,$B13&lt;O$5*30),$E13,0),MAX(0,MIN($D13,O$5*30)-MAX($B13,(O$5-1)*30))/$C13*$E13))</f>
        <v>152.117647058824</v>
      </c>
      <c r="P13" s="28" t="n">
        <f aca="false">IF(OR($A13="",$E13=0),0,IF($C13&lt;=0,IF(AND($B13&gt;=(P$5-1)*30,$B13&lt;P$5*30),$E13,0),MAX(0,MIN($D13,P$5*30)-MAX($B13,(P$5-1)*30))/$C13*$E13))</f>
        <v>76.0588235294118</v>
      </c>
      <c r="Q13" s="28" t="n">
        <f aca="false">IF(OR($A13="",$E13=0),0,IF($C13&lt;=0,IF(AND($B13&gt;=(Q$5-1)*30,$B13&lt;Q$5*30),$E13,0),MAX(0,MIN($D13,Q$5*30)-MAX($B13,(Q$5-1)*30))/$C13*$E13))</f>
        <v>0</v>
      </c>
      <c r="R13" s="28" t="n">
        <f aca="false">IF(OR($A13="",$E13=0),0,IF($C13&lt;=0,IF(AND($B13&gt;=(R$5-1)*30,$B13&lt;R$5*30),$E13,0),MAX(0,MIN($D13,R$5*30)-MAX($B13,(R$5-1)*30))/$C13*$E13))</f>
        <v>0</v>
      </c>
      <c r="S13" s="28" t="n">
        <f aca="false">IF(OR($A13="",$E13=0),0,IF($C13&lt;=0,IF(AND($B13&gt;=(S$5-1)*30,$B13&lt;S$5*30),$E13,0),MAX(0,MIN($D13,S$5*30)-MAX($B13,(S$5-1)*30))/$C13*$E13))</f>
        <v>0</v>
      </c>
      <c r="T13" s="28" t="n">
        <f aca="false">IF(OR($A13="",$E13=0),0,IF($C13&lt;=0,IF(AND($B13&gt;=(T$5-1)*30,$B13&lt;T$5*30),$E13,0),MAX(0,MIN($D13,T$5*30)-MAX($B13,(T$5-1)*30))/$C13*$E13))</f>
        <v>0</v>
      </c>
      <c r="U13" s="28" t="n">
        <f aca="false">IF(OR($A13="",$E13=0),0,IF($C13&lt;=0,IF(AND($B13&gt;=(U$5-1)*30,$B13&lt;U$5*30),$E13,0),MAX(0,MIN($D13,U$5*30)-MAX($B13,(U$5-1)*30))/$C13*$E13))</f>
        <v>0</v>
      </c>
      <c r="V13" s="28" t="n">
        <f aca="false">IF(OR($A13="",$E13=0),0,IF($C13&lt;=0,IF(AND($B13&gt;=(V$5-1)*30,$B13&lt;V$5*30),$E13,0),MAX(0,MIN($D13,V$5*30)-MAX($B13,(V$5-1)*30))/$C13*$E13))</f>
        <v>0</v>
      </c>
      <c r="W13" s="28" t="n">
        <f aca="false">IF(OR($A13="",$E13=0),0,IF($C13&lt;=0,IF(AND($B13&gt;=(W$5-1)*30,$B13&lt;W$5*30),$E13,0),MAX(0,MIN($D13,W$5*30)-MAX($B13,(W$5-1)*30))/$C13*$E13))</f>
        <v>0</v>
      </c>
      <c r="X13" s="28" t="n">
        <f aca="false">IF(OR($A13="",$E13=0),0,IF($C13&lt;=0,IF(AND($B13&gt;=(X$5-1)*30,$B13&lt;X$5*30),$E13,0),MAX(0,MIN($D13,X$5*30)-MAX($B13,(X$5-1)*30))/$C13*$E13))</f>
        <v>0</v>
      </c>
      <c r="Y13" s="28" t="n">
        <f aca="false">IF(OR($A13="",$E13=0),0,IF($C13&lt;=0,IF(AND($B13&gt;=(Y$5-1)*30,$B13&lt;Y$5*30),$E13,0),MAX(0,MIN($D13,Y$5*30)-MAX($B13,(Y$5-1)*30))/$C13*$E13))</f>
        <v>0</v>
      </c>
      <c r="Z13" s="28" t="n">
        <f aca="false">IF(OR($A13="",$E13=0),0,IF($C13&lt;=0,IF(AND($B13&gt;=(Z$5-1)*30,$B13&lt;Z$5*30),$E13,0),MAX(0,MIN($D13,Z$5*30)-MAX($B13,(Z$5-1)*30))/$C13*$E13))</f>
        <v>0</v>
      </c>
      <c r="AA13" s="28" t="n">
        <f aca="false">IF(OR($A13="",$E13=0),0,IF($C13&lt;=0,IF(AND($B13&gt;=(AA$5-1)*30,$B13&lt;AA$5*30),$E13,0),MAX(0,MIN($D13,AA$5*30)-MAX($B13,(AA$5-1)*30))/$C13*$E13))</f>
        <v>0</v>
      </c>
      <c r="AB13" s="28" t="n">
        <f aca="false">IF(OR($A13="",$E13=0),0,IF($C13&lt;=0,IF(AND($B13&gt;=(AB$5-1)*30,$B13&lt;AB$5*30),$E13,0),MAX(0,MIN($D13,AB$5*30)-MAX($B13,(AB$5-1)*30))/$C13*$E13))</f>
        <v>0</v>
      </c>
      <c r="AC13" s="28" t="n">
        <f aca="false">IF(OR($A13="",$E13=0),0,IF($C13&lt;=0,IF(AND($B13&gt;=(AC$5-1)*30,$B13&lt;AC$5*30),$E13,0),MAX(0,MIN($D13,AC$5*30)-MAX($B13,(AC$5-1)*30))/$C13*$E13))</f>
        <v>0</v>
      </c>
      <c r="AD13" s="28" t="n">
        <f aca="false">IF(OR($A13="",$E13=0),0,IF($C13&lt;=0,IF(AND($B13&gt;=(AD$5-1)*30,$B13&lt;AD$5*30),$E13,0),MAX(0,MIN($D13,AD$5*30)-MAX($B13,(AD$5-1)*30))/$C13*$E13))</f>
        <v>0</v>
      </c>
      <c r="AE13" s="28" t="n">
        <f aca="false">IF(OR($A13="",$E13=0),0,IF($C13&lt;=0,IF(AND($B13&gt;=(AE$5-1)*30,$B13&lt;AE$5*30),$E13,0),MAX(0,MIN($D13,AE$5*30)-MAX($B13,(AE$5-1)*30))/$C13*$E13))</f>
        <v>0</v>
      </c>
      <c r="AF13" s="28" t="n">
        <f aca="false">IF(OR($A13="",$E13=0),0,IF($C13&lt;=0,IF(AND($B13&gt;=(AF$5-1)*30,$B13&lt;AF$5*30),$E13,0),MAX(0,MIN($D13,AF$5*30)-MAX($B13,(AF$5-1)*30))/$C13*$E13))</f>
        <v>0</v>
      </c>
      <c r="AG13" s="28" t="n">
        <f aca="false">IF(OR($A13="",$E13=0),0,IF($C13&lt;=0,IF(AND($B13&gt;=(AG$5-1)*30,$B13&lt;AG$5*30),$E13,0),MAX(0,MIN($D13,AG$5*30)-MAX($B13,(AG$5-1)*30))/$C13*$E13))</f>
        <v>0</v>
      </c>
      <c r="AH13" s="28" t="n">
        <f aca="false">IF(OR($A13="",$E13=0),0,IF($C13&lt;=0,IF(AND($B13&gt;=(AH$5-1)*30,$B13&lt;AH$5*30),$E13,0),MAX(0,MIN($D13,AH$5*30)-MAX($B13,(AH$5-1)*30))/$C13*$E13))</f>
        <v>0</v>
      </c>
      <c r="AI13" s="28" t="n">
        <f aca="false">IF(OR($A13="",$E13=0),0,IF($C13&lt;=0,IF(AND($B13&gt;=(AI$5-1)*30,$B13&lt;AI$5*30),$E13,0),MAX(0,MIN($D13,AI$5*30)-MAX($B13,(AI$5-1)*30))/$C13*$E13))</f>
        <v>0</v>
      </c>
      <c r="AJ13" s="28" t="n">
        <f aca="false">IF(OR($A13="",$E13=0),0,IF($C13&lt;=0,IF(AND($B13&gt;=(AJ$5-1)*30,$B13&lt;AJ$5*30),$E13,0),MAX(0,MIN($D13,AJ$5*30)-MAX($B13,(AJ$5-1)*30))/$C13*$E13))</f>
        <v>0</v>
      </c>
      <c r="AK13" s="28" t="n">
        <f aca="false">IF(OR($A13="",$E13=0),0,IF($C13&lt;=0,IF(AND($B13&gt;=(AK$5-1)*30,$B13&lt;AK$5*30),$E13,0),MAX(0,MIN($D13,AK$5*30)-MAX($B13,(AK$5-1)*30))/$C13*$E13))</f>
        <v>0</v>
      </c>
      <c r="AL13" s="28" t="n">
        <f aca="false">IF(OR($A13="",$E13=0),0,IF($C13&lt;=0,IF(AND($B13&gt;=(AL$5-1)*30,$B13&lt;AL$5*30),$E13,0),MAX(0,MIN($D13,AL$5*30)-MAX($B13,(AL$5-1)*30))/$C13*$E13))</f>
        <v>0</v>
      </c>
      <c r="AM13" s="28" t="n">
        <f aca="false">IF(OR($A13="",$E13=0),0,IF($C13&lt;=0,IF(AND($B13&gt;=(AM$5-1)*30,$B13&lt;AM$5*30),$E13,0),MAX(0,MIN($D13,AM$5*30)-MAX($B13,(AM$5-1)*30))/$C13*$E13))</f>
        <v>0</v>
      </c>
      <c r="AN13" s="28" t="n">
        <f aca="false">IF(OR($A13="",$E13=0),0,IF($C13&lt;=0,IF(AND($B13&gt;=(AN$5-1)*30,$B13&lt;AN$5*30),$E13,0),MAX(0,MIN($D13,AN$5*30)-MAX($B13,(AN$5-1)*30))/$C13*$E13))</f>
        <v>0</v>
      </c>
      <c r="AO13" s="28" t="n">
        <f aca="false">IF(OR($A13="",$E13=0),0,IF($C13&lt;=0,IF(AND($B13&gt;=(AO$5-1)*30,$B13&lt;AO$5*30),$E13,0),MAX(0,MIN($D13,AO$5*30)-MAX($B13,(AO$5-1)*30))/$C13*$E13))</f>
        <v>0</v>
      </c>
      <c r="AP13" s="28" t="n">
        <f aca="false">IF(OR($A13="",$E13=0),0,IF($C13&lt;=0,IF(AND($B13&gt;=(AP$5-1)*30,$B13&lt;AP$5*30),$E13,0),MAX(0,MIN($D13,AP$5*30)-MAX($B13,(AP$5-1)*30))/$C13*$E13))</f>
        <v>0</v>
      </c>
      <c r="AQ13" s="28" t="n">
        <f aca="false">IF(OR($A13="",$E13=0),0,IF($C13&lt;=0,IF(AND($B13&gt;=(AQ$5-1)*30,$B13&lt;AQ$5*30),$E13,0),MAX(0,MIN($D13,AQ$5*30)-MAX($B13,(AQ$5-1)*30))/$C13*$E13))</f>
        <v>0</v>
      </c>
      <c r="AR13" s="28" t="n">
        <f aca="false">IF(OR($A13="",$E13=0),0,IF($C13&lt;=0,IF(AND($B13&gt;=(AR$5-1)*30,$B13&lt;AR$5*30),$E13,0),MAX(0,MIN($D13,AR$5*30)-MAX($B13,(AR$5-1)*30))/$C13*$E13))</f>
        <v>0</v>
      </c>
      <c r="AS13" s="28" t="n">
        <f aca="false">IF(OR($A13="",$E13=0),0,IF($C13&lt;=0,IF(AND($B13&gt;=(AS$5-1)*30,$B13&lt;AS$5*30),$E13,0),MAX(0,MIN($D13,AS$5*30)-MAX($B13,(AS$5-1)*30))/$C13*$E13))</f>
        <v>0</v>
      </c>
      <c r="AT13" s="28" t="n">
        <f aca="false">IF(OR($A13="",$E13=0),0,IF($C13&lt;=0,IF(AND($B13&gt;=(AT$5-1)*30,$B13&lt;AT$5*30),$E13,0),MAX(0,MIN($D13,AT$5*30)-MAX($B13,(AT$5-1)*30))/$C13*$E13))</f>
        <v>0</v>
      </c>
      <c r="AU13" s="28" t="n">
        <f aca="false">IF(OR($A13="",$E13=0),0,IF($C13&lt;=0,IF(AND($B13&gt;=(AU$5-1)*30,$B13&lt;AU$5*30),$E13,0),MAX(0,MIN($D13,AU$5*30)-MAX($B13,(AU$5-1)*30))/$C13*$E13))</f>
        <v>0</v>
      </c>
      <c r="AV13" s="28" t="n">
        <f aca="false">IF(OR($A13="",$E13=0),0,IF($C13&lt;=0,IF(AND($B13&gt;=(AV$5-1)*30,$B13&lt;AV$5*30),$E13,0),MAX(0,MIN($D13,AV$5*30)-MAX($B13,(AV$5-1)*30))/$C13*$E13))</f>
        <v>0</v>
      </c>
      <c r="AW13" s="28" t="n">
        <f aca="false">IF(OR($A13="",$E13=0),0,IF($C13&lt;=0,IF(AND($B13&gt;=(AW$5-1)*30,$B13&lt;AW$5*30),$E13,0),MAX(0,MIN($D13,AW$5*30)-MAX($B13,(AW$5-1)*30))/$C13*$E13))</f>
        <v>0</v>
      </c>
      <c r="AX13" s="28" t="n">
        <f aca="false">IF(OR($A13="",$E13=0),0,IF($C13&lt;=0,IF(AND($B13&gt;=(AX$5-1)*30,$B13&lt;AX$5*30),$E13,0),MAX(0,MIN($D13,AX$5*30)-MAX($B13,(AX$5-1)*30))/$C13*$E13))</f>
        <v>0</v>
      </c>
      <c r="AY13" s="28" t="n">
        <f aca="false">IF(OR($A13="",$E13=0),0,IF($C13&lt;=0,IF(AND($B13&gt;=(AY$5-1)*30,$B13&lt;AY$5*30),$E13,0),MAX(0,MIN($D13,AY$5*30)-MAX($B13,(AY$5-1)*30))/$C13*$E13))</f>
        <v>0</v>
      </c>
      <c r="AZ13" s="28" t="n">
        <f aca="false">IF(OR($A13="",$E13=0),0,IF($C13&lt;=0,IF(AND($B13&gt;=(AZ$5-1)*30,$B13&lt;AZ$5*30),$E13,0),MAX(0,MIN($D13,AZ$5*30)-MAX($B13,(AZ$5-1)*30))/$C13*$E13))</f>
        <v>0</v>
      </c>
      <c r="BA13" s="28" t="n">
        <f aca="false">IF(OR($A13="",$E13=0),0,IF($C13&lt;=0,IF(AND($B13&gt;=(BA$5-1)*30,$B13&lt;BA$5*30),$E13,0),MAX(0,MIN($D13,BA$5*30)-MAX($B13,(BA$5-1)*30))/$C13*$E13))</f>
        <v>0</v>
      </c>
      <c r="BB13" s="28" t="n">
        <f aca="false">IF(OR($A13="",$E13=0),0,IF($C13&lt;=0,IF(AND($B13&gt;=(BB$5-1)*30,$B13&lt;BB$5*30),$E13,0),MAX(0,MIN($D13,BB$5*30)-MAX($B13,(BB$5-1)*30))/$C13*$E13))</f>
        <v>0</v>
      </c>
      <c r="BC13" s="28" t="n">
        <f aca="false">IF(OR($A13="",$E13=0),0,IF($C13&lt;=0,IF(AND($B13&gt;=(BC$5-1)*30,$B13&lt;BC$5*30),$E13,0),MAX(0,MIN($D13,BC$5*30)-MAX($B13,(BC$5-1)*30))/$C13*$E13))</f>
        <v>0</v>
      </c>
      <c r="BD13" s="28" t="n">
        <f aca="false">IF(OR($A13="",$E13=0),0,IF($C13&lt;=0,IF(AND($B13&gt;=(BD$5-1)*30,$B13&lt;BD$5*30),$E13,0),MAX(0,MIN($D13,BD$5*30)-MAX($B13,(BD$5-1)*30))/$C13*$E13))</f>
        <v>0</v>
      </c>
      <c r="BE13" s="28" t="n">
        <f aca="false">IF(OR($A13="",$E13=0),0,IF($C13&lt;=0,IF(AND($B13&gt;=(BE$5-1)*30,$B13&lt;BE$5*30),$E13,0),MAX(0,MIN($D13,BE$5*30)-MAX($B13,(BE$5-1)*30))/$C13*$E13))</f>
        <v>0</v>
      </c>
      <c r="BF13" s="28" t="n">
        <f aca="false">IF(OR($A13="",$E13=0),0,IF($C13&lt;=0,IF(AND($B13&gt;=(BF$5-1)*30,$B13&lt;BF$5*30),$E13,0),MAX(0,MIN($D13,BF$5*30)-MAX($B13,(BF$5-1)*30))/$C13*$E13))</f>
        <v>0</v>
      </c>
      <c r="BG13" s="28" t="n">
        <f aca="false">IF(OR($A13="",$E13=0),0,IF($C13&lt;=0,IF(AND($B13&gt;=(BG$5-1)*30,$B13&lt;BG$5*30),$E13,0),MAX(0,MIN($D13,BG$5*30)-MAX($B13,(BG$5-1)*30))/$C13*$E13))</f>
        <v>0</v>
      </c>
      <c r="BH13" s="28" t="n">
        <f aca="false">IF(OR($A13="",$E13=0),0,IF($C13&lt;=0,IF(AND($B13&gt;=(BH$5-1)*30,$B13&lt;BH$5*30),$E13,0),MAX(0,MIN($D13,BH$5*30)-MAX($B13,(BH$5-1)*30))/$C13*$E13))</f>
        <v>0</v>
      </c>
      <c r="BI13" s="28" t="n">
        <f aca="false">IF(OR($A13="",$E13=0),0,IF($C13&lt;=0,IF(AND($B13&gt;=(BI$5-1)*30,$B13&lt;BI$5*30),$E13,0),MAX(0,MIN($D13,BI$5*30)-MAX($B13,(BI$5-1)*30))/$C13*$E13))</f>
        <v>0</v>
      </c>
      <c r="BJ13" s="28" t="n">
        <f aca="false">IF(OR($A13="",$E13=0),0,IF($C13&lt;=0,IF(AND($B13&gt;=(BJ$5-1)*30,$B13&lt;BJ$5*30),$E13,0),MAX(0,MIN($D13,BJ$5*30)-MAX($B13,(BJ$5-1)*30))/$C13*$E13))</f>
        <v>0</v>
      </c>
      <c r="BK13" s="28" t="n">
        <f aca="false">IF(OR($A13="",$E13=0),0,IF($C13&lt;=0,IF(AND($B13&gt;=(BK$5-1)*30,$B13&lt;BK$5*30),$E13,0),MAX(0,MIN($D13,BK$5*30)-MAX($B13,(BK$5-1)*30))/$C13*$E13))</f>
        <v>0</v>
      </c>
      <c r="BL13" s="28" t="n">
        <f aca="false">IF(OR($A13="",$E13=0),0,IF($C13&lt;=0,IF(AND($B13&gt;=(BL$5-1)*30,$B13&lt;BL$5*30),$E13,0),MAX(0,MIN($D13,BL$5*30)-MAX($B13,(BL$5-1)*30))/$C13*$E13))</f>
        <v>0</v>
      </c>
      <c r="BM13" s="28" t="n">
        <f aca="false">IF(OR($A13="",$E13=0),0,IF($C13&lt;=0,IF(AND($B13&gt;=(BM$5-1)*30,$B13&lt;BM$5*30),$E13,0),MAX(0,MIN($D13,BM$5*30)-MAX($B13,(BM$5-1)*30))/$C13*$E13))</f>
        <v>0</v>
      </c>
    </row>
    <row r="14" customFormat="false" ht="15" hidden="false" customHeight="false" outlineLevel="0" collapsed="false">
      <c r="A14" s="14" t="str">
        <f aca="false">IF(Fin_Activities!$A14="","",Fin_Activities!A14)</f>
        <v>A09</v>
      </c>
      <c r="B14" s="14" t="n">
        <f aca="false">IF(Fin_Activities!$A14="","",Fin_Activities!I14)</f>
        <v>230</v>
      </c>
      <c r="C14" s="14" t="n">
        <f aca="false">IF(Fin_Activities!$A14="","",Fin_Activities!G14)</f>
        <v>60</v>
      </c>
      <c r="D14" s="14" t="n">
        <f aca="false">IF(Fin_Activities!$A14="","",Fin_Activities!J14)</f>
        <v>290</v>
      </c>
      <c r="E14" s="14" t="n">
        <f aca="false">IF(Fin_Activities!$A14="","",Fin_Activities!H14)</f>
        <v>113</v>
      </c>
      <c r="F14" s="28" t="n">
        <f aca="false">IF(OR($A14="",$E14=0),0,IF($C14&lt;=0,IF(AND($B14&gt;=(F$5-1)*30,$B14&lt;F$5*30),$E14,0),MAX(0,MIN($D14,F$5*30)-MAX($B14,(F$5-1)*30))/$C14*$E14))</f>
        <v>0</v>
      </c>
      <c r="G14" s="28" t="n">
        <f aca="false">IF(OR($A14="",$E14=0),0,IF($C14&lt;=0,IF(AND($B14&gt;=(G$5-1)*30,$B14&lt;G$5*30),$E14,0),MAX(0,MIN($D14,G$5*30)-MAX($B14,(G$5-1)*30))/$C14*$E14))</f>
        <v>0</v>
      </c>
      <c r="H14" s="28" t="n">
        <f aca="false">IF(OR($A14="",$E14=0),0,IF($C14&lt;=0,IF(AND($B14&gt;=(H$5-1)*30,$B14&lt;H$5*30),$E14,0),MAX(0,MIN($D14,H$5*30)-MAX($B14,(H$5-1)*30))/$C14*$E14))</f>
        <v>0</v>
      </c>
      <c r="I14" s="28" t="n">
        <f aca="false">IF(OR($A14="",$E14=0),0,IF($C14&lt;=0,IF(AND($B14&gt;=(I$5-1)*30,$B14&lt;I$5*30),$E14,0),MAX(0,MIN($D14,I$5*30)-MAX($B14,(I$5-1)*30))/$C14*$E14))</f>
        <v>0</v>
      </c>
      <c r="J14" s="28" t="n">
        <f aca="false">IF(OR($A14="",$E14=0),0,IF($C14&lt;=0,IF(AND($B14&gt;=(J$5-1)*30,$B14&lt;J$5*30),$E14,0),MAX(0,MIN($D14,J$5*30)-MAX($B14,(J$5-1)*30))/$C14*$E14))</f>
        <v>0</v>
      </c>
      <c r="K14" s="28" t="n">
        <f aca="false">IF(OR($A14="",$E14=0),0,IF($C14&lt;=0,IF(AND($B14&gt;=(K$5-1)*30,$B14&lt;K$5*30),$E14,0),MAX(0,MIN($D14,K$5*30)-MAX($B14,(K$5-1)*30))/$C14*$E14))</f>
        <v>0</v>
      </c>
      <c r="L14" s="28" t="n">
        <f aca="false">IF(OR($A14="",$E14=0),0,IF($C14&lt;=0,IF(AND($B14&gt;=(L$5-1)*30,$B14&lt;L$5*30),$E14,0),MAX(0,MIN($D14,L$5*30)-MAX($B14,(L$5-1)*30))/$C14*$E14))</f>
        <v>0</v>
      </c>
      <c r="M14" s="28" t="n">
        <f aca="false">IF(OR($A14="",$E14=0),0,IF($C14&lt;=0,IF(AND($B14&gt;=(M$5-1)*30,$B14&lt;M$5*30),$E14,0),MAX(0,MIN($D14,M$5*30)-MAX($B14,(M$5-1)*30))/$C14*$E14))</f>
        <v>18.8333333333333</v>
      </c>
      <c r="N14" s="28" t="n">
        <f aca="false">IF(OR($A14="",$E14=0),0,IF($C14&lt;=0,IF(AND($B14&gt;=(N$5-1)*30,$B14&lt;N$5*30),$E14,0),MAX(0,MIN($D14,N$5*30)-MAX($B14,(N$5-1)*30))/$C14*$E14))</f>
        <v>56.5</v>
      </c>
      <c r="O14" s="28" t="n">
        <f aca="false">IF(OR($A14="",$E14=0),0,IF($C14&lt;=0,IF(AND($B14&gt;=(O$5-1)*30,$B14&lt;O$5*30),$E14,0),MAX(0,MIN($D14,O$5*30)-MAX($B14,(O$5-1)*30))/$C14*$E14))</f>
        <v>37.6666666666667</v>
      </c>
      <c r="P14" s="28" t="n">
        <f aca="false">IF(OR($A14="",$E14=0),0,IF($C14&lt;=0,IF(AND($B14&gt;=(P$5-1)*30,$B14&lt;P$5*30),$E14,0),MAX(0,MIN($D14,P$5*30)-MAX($B14,(P$5-1)*30))/$C14*$E14))</f>
        <v>0</v>
      </c>
      <c r="Q14" s="28" t="n">
        <f aca="false">IF(OR($A14="",$E14=0),0,IF($C14&lt;=0,IF(AND($B14&gt;=(Q$5-1)*30,$B14&lt;Q$5*30),$E14,0),MAX(0,MIN($D14,Q$5*30)-MAX($B14,(Q$5-1)*30))/$C14*$E14))</f>
        <v>0</v>
      </c>
      <c r="R14" s="28" t="n">
        <f aca="false">IF(OR($A14="",$E14=0),0,IF($C14&lt;=0,IF(AND($B14&gt;=(R$5-1)*30,$B14&lt;R$5*30),$E14,0),MAX(0,MIN($D14,R$5*30)-MAX($B14,(R$5-1)*30))/$C14*$E14))</f>
        <v>0</v>
      </c>
      <c r="S14" s="28" t="n">
        <f aca="false">IF(OR($A14="",$E14=0),0,IF($C14&lt;=0,IF(AND($B14&gt;=(S$5-1)*30,$B14&lt;S$5*30),$E14,0),MAX(0,MIN($D14,S$5*30)-MAX($B14,(S$5-1)*30))/$C14*$E14))</f>
        <v>0</v>
      </c>
      <c r="T14" s="28" t="n">
        <f aca="false">IF(OR($A14="",$E14=0),0,IF($C14&lt;=0,IF(AND($B14&gt;=(T$5-1)*30,$B14&lt;T$5*30),$E14,0),MAX(0,MIN($D14,T$5*30)-MAX($B14,(T$5-1)*30))/$C14*$E14))</f>
        <v>0</v>
      </c>
      <c r="U14" s="28" t="n">
        <f aca="false">IF(OR($A14="",$E14=0),0,IF($C14&lt;=0,IF(AND($B14&gt;=(U$5-1)*30,$B14&lt;U$5*30),$E14,0),MAX(0,MIN($D14,U$5*30)-MAX($B14,(U$5-1)*30))/$C14*$E14))</f>
        <v>0</v>
      </c>
      <c r="V14" s="28" t="n">
        <f aca="false">IF(OR($A14="",$E14=0),0,IF($C14&lt;=0,IF(AND($B14&gt;=(V$5-1)*30,$B14&lt;V$5*30),$E14,0),MAX(0,MIN($D14,V$5*30)-MAX($B14,(V$5-1)*30))/$C14*$E14))</f>
        <v>0</v>
      </c>
      <c r="W14" s="28" t="n">
        <f aca="false">IF(OR($A14="",$E14=0),0,IF($C14&lt;=0,IF(AND($B14&gt;=(W$5-1)*30,$B14&lt;W$5*30),$E14,0),MAX(0,MIN($D14,W$5*30)-MAX($B14,(W$5-1)*30))/$C14*$E14))</f>
        <v>0</v>
      </c>
      <c r="X14" s="28" t="n">
        <f aca="false">IF(OR($A14="",$E14=0),0,IF($C14&lt;=0,IF(AND($B14&gt;=(X$5-1)*30,$B14&lt;X$5*30),$E14,0),MAX(0,MIN($D14,X$5*30)-MAX($B14,(X$5-1)*30))/$C14*$E14))</f>
        <v>0</v>
      </c>
      <c r="Y14" s="28" t="n">
        <f aca="false">IF(OR($A14="",$E14=0),0,IF($C14&lt;=0,IF(AND($B14&gt;=(Y$5-1)*30,$B14&lt;Y$5*30),$E14,0),MAX(0,MIN($D14,Y$5*30)-MAX($B14,(Y$5-1)*30))/$C14*$E14))</f>
        <v>0</v>
      </c>
      <c r="Z14" s="28" t="n">
        <f aca="false">IF(OR($A14="",$E14=0),0,IF($C14&lt;=0,IF(AND($B14&gt;=(Z$5-1)*30,$B14&lt;Z$5*30),$E14,0),MAX(0,MIN($D14,Z$5*30)-MAX($B14,(Z$5-1)*30))/$C14*$E14))</f>
        <v>0</v>
      </c>
      <c r="AA14" s="28" t="n">
        <f aca="false">IF(OR($A14="",$E14=0),0,IF($C14&lt;=0,IF(AND($B14&gt;=(AA$5-1)*30,$B14&lt;AA$5*30),$E14,0),MAX(0,MIN($D14,AA$5*30)-MAX($B14,(AA$5-1)*30))/$C14*$E14))</f>
        <v>0</v>
      </c>
      <c r="AB14" s="28" t="n">
        <f aca="false">IF(OR($A14="",$E14=0),0,IF($C14&lt;=0,IF(AND($B14&gt;=(AB$5-1)*30,$B14&lt;AB$5*30),$E14,0),MAX(0,MIN($D14,AB$5*30)-MAX($B14,(AB$5-1)*30))/$C14*$E14))</f>
        <v>0</v>
      </c>
      <c r="AC14" s="28" t="n">
        <f aca="false">IF(OR($A14="",$E14=0),0,IF($C14&lt;=0,IF(AND($B14&gt;=(AC$5-1)*30,$B14&lt;AC$5*30),$E14,0),MAX(0,MIN($D14,AC$5*30)-MAX($B14,(AC$5-1)*30))/$C14*$E14))</f>
        <v>0</v>
      </c>
      <c r="AD14" s="28" t="n">
        <f aca="false">IF(OR($A14="",$E14=0),0,IF($C14&lt;=0,IF(AND($B14&gt;=(AD$5-1)*30,$B14&lt;AD$5*30),$E14,0),MAX(0,MIN($D14,AD$5*30)-MAX($B14,(AD$5-1)*30))/$C14*$E14))</f>
        <v>0</v>
      </c>
      <c r="AE14" s="28" t="n">
        <f aca="false">IF(OR($A14="",$E14=0),0,IF($C14&lt;=0,IF(AND($B14&gt;=(AE$5-1)*30,$B14&lt;AE$5*30),$E14,0),MAX(0,MIN($D14,AE$5*30)-MAX($B14,(AE$5-1)*30))/$C14*$E14))</f>
        <v>0</v>
      </c>
      <c r="AF14" s="28" t="n">
        <f aca="false">IF(OR($A14="",$E14=0),0,IF($C14&lt;=0,IF(AND($B14&gt;=(AF$5-1)*30,$B14&lt;AF$5*30),$E14,0),MAX(0,MIN($D14,AF$5*30)-MAX($B14,(AF$5-1)*30))/$C14*$E14))</f>
        <v>0</v>
      </c>
      <c r="AG14" s="28" t="n">
        <f aca="false">IF(OR($A14="",$E14=0),0,IF($C14&lt;=0,IF(AND($B14&gt;=(AG$5-1)*30,$B14&lt;AG$5*30),$E14,0),MAX(0,MIN($D14,AG$5*30)-MAX($B14,(AG$5-1)*30))/$C14*$E14))</f>
        <v>0</v>
      </c>
      <c r="AH14" s="28" t="n">
        <f aca="false">IF(OR($A14="",$E14=0),0,IF($C14&lt;=0,IF(AND($B14&gt;=(AH$5-1)*30,$B14&lt;AH$5*30),$E14,0),MAX(0,MIN($D14,AH$5*30)-MAX($B14,(AH$5-1)*30))/$C14*$E14))</f>
        <v>0</v>
      </c>
      <c r="AI14" s="28" t="n">
        <f aca="false">IF(OR($A14="",$E14=0),0,IF($C14&lt;=0,IF(AND($B14&gt;=(AI$5-1)*30,$B14&lt;AI$5*30),$E14,0),MAX(0,MIN($D14,AI$5*30)-MAX($B14,(AI$5-1)*30))/$C14*$E14))</f>
        <v>0</v>
      </c>
      <c r="AJ14" s="28" t="n">
        <f aca="false">IF(OR($A14="",$E14=0),0,IF($C14&lt;=0,IF(AND($B14&gt;=(AJ$5-1)*30,$B14&lt;AJ$5*30),$E14,0),MAX(0,MIN($D14,AJ$5*30)-MAX($B14,(AJ$5-1)*30))/$C14*$E14))</f>
        <v>0</v>
      </c>
      <c r="AK14" s="28" t="n">
        <f aca="false">IF(OR($A14="",$E14=0),0,IF($C14&lt;=0,IF(AND($B14&gt;=(AK$5-1)*30,$B14&lt;AK$5*30),$E14,0),MAX(0,MIN($D14,AK$5*30)-MAX($B14,(AK$5-1)*30))/$C14*$E14))</f>
        <v>0</v>
      </c>
      <c r="AL14" s="28" t="n">
        <f aca="false">IF(OR($A14="",$E14=0),0,IF($C14&lt;=0,IF(AND($B14&gt;=(AL$5-1)*30,$B14&lt;AL$5*30),$E14,0),MAX(0,MIN($D14,AL$5*30)-MAX($B14,(AL$5-1)*30))/$C14*$E14))</f>
        <v>0</v>
      </c>
      <c r="AM14" s="28" t="n">
        <f aca="false">IF(OR($A14="",$E14=0),0,IF($C14&lt;=0,IF(AND($B14&gt;=(AM$5-1)*30,$B14&lt;AM$5*30),$E14,0),MAX(0,MIN($D14,AM$5*30)-MAX($B14,(AM$5-1)*30))/$C14*$E14))</f>
        <v>0</v>
      </c>
      <c r="AN14" s="28" t="n">
        <f aca="false">IF(OR($A14="",$E14=0),0,IF($C14&lt;=0,IF(AND($B14&gt;=(AN$5-1)*30,$B14&lt;AN$5*30),$E14,0),MAX(0,MIN($D14,AN$5*30)-MAX($B14,(AN$5-1)*30))/$C14*$E14))</f>
        <v>0</v>
      </c>
      <c r="AO14" s="28" t="n">
        <f aca="false">IF(OR($A14="",$E14=0),0,IF($C14&lt;=0,IF(AND($B14&gt;=(AO$5-1)*30,$B14&lt;AO$5*30),$E14,0),MAX(0,MIN($D14,AO$5*30)-MAX($B14,(AO$5-1)*30))/$C14*$E14))</f>
        <v>0</v>
      </c>
      <c r="AP14" s="28" t="n">
        <f aca="false">IF(OR($A14="",$E14=0),0,IF($C14&lt;=0,IF(AND($B14&gt;=(AP$5-1)*30,$B14&lt;AP$5*30),$E14,0),MAX(0,MIN($D14,AP$5*30)-MAX($B14,(AP$5-1)*30))/$C14*$E14))</f>
        <v>0</v>
      </c>
      <c r="AQ14" s="28" t="n">
        <f aca="false">IF(OR($A14="",$E14=0),0,IF($C14&lt;=0,IF(AND($B14&gt;=(AQ$5-1)*30,$B14&lt;AQ$5*30),$E14,0),MAX(0,MIN($D14,AQ$5*30)-MAX($B14,(AQ$5-1)*30))/$C14*$E14))</f>
        <v>0</v>
      </c>
      <c r="AR14" s="28" t="n">
        <f aca="false">IF(OR($A14="",$E14=0),0,IF($C14&lt;=0,IF(AND($B14&gt;=(AR$5-1)*30,$B14&lt;AR$5*30),$E14,0),MAX(0,MIN($D14,AR$5*30)-MAX($B14,(AR$5-1)*30))/$C14*$E14))</f>
        <v>0</v>
      </c>
      <c r="AS14" s="28" t="n">
        <f aca="false">IF(OR($A14="",$E14=0),0,IF($C14&lt;=0,IF(AND($B14&gt;=(AS$5-1)*30,$B14&lt;AS$5*30),$E14,0),MAX(0,MIN($D14,AS$5*30)-MAX($B14,(AS$5-1)*30))/$C14*$E14))</f>
        <v>0</v>
      </c>
      <c r="AT14" s="28" t="n">
        <f aca="false">IF(OR($A14="",$E14=0),0,IF($C14&lt;=0,IF(AND($B14&gt;=(AT$5-1)*30,$B14&lt;AT$5*30),$E14,0),MAX(0,MIN($D14,AT$5*30)-MAX($B14,(AT$5-1)*30))/$C14*$E14))</f>
        <v>0</v>
      </c>
      <c r="AU14" s="28" t="n">
        <f aca="false">IF(OR($A14="",$E14=0),0,IF($C14&lt;=0,IF(AND($B14&gt;=(AU$5-1)*30,$B14&lt;AU$5*30),$E14,0),MAX(0,MIN($D14,AU$5*30)-MAX($B14,(AU$5-1)*30))/$C14*$E14))</f>
        <v>0</v>
      </c>
      <c r="AV14" s="28" t="n">
        <f aca="false">IF(OR($A14="",$E14=0),0,IF($C14&lt;=0,IF(AND($B14&gt;=(AV$5-1)*30,$B14&lt;AV$5*30),$E14,0),MAX(0,MIN($D14,AV$5*30)-MAX($B14,(AV$5-1)*30))/$C14*$E14))</f>
        <v>0</v>
      </c>
      <c r="AW14" s="28" t="n">
        <f aca="false">IF(OR($A14="",$E14=0),0,IF($C14&lt;=0,IF(AND($B14&gt;=(AW$5-1)*30,$B14&lt;AW$5*30),$E14,0),MAX(0,MIN($D14,AW$5*30)-MAX($B14,(AW$5-1)*30))/$C14*$E14))</f>
        <v>0</v>
      </c>
      <c r="AX14" s="28" t="n">
        <f aca="false">IF(OR($A14="",$E14=0),0,IF($C14&lt;=0,IF(AND($B14&gt;=(AX$5-1)*30,$B14&lt;AX$5*30),$E14,0),MAX(0,MIN($D14,AX$5*30)-MAX($B14,(AX$5-1)*30))/$C14*$E14))</f>
        <v>0</v>
      </c>
      <c r="AY14" s="28" t="n">
        <f aca="false">IF(OR($A14="",$E14=0),0,IF($C14&lt;=0,IF(AND($B14&gt;=(AY$5-1)*30,$B14&lt;AY$5*30),$E14,0),MAX(0,MIN($D14,AY$5*30)-MAX($B14,(AY$5-1)*30))/$C14*$E14))</f>
        <v>0</v>
      </c>
      <c r="AZ14" s="28" t="n">
        <f aca="false">IF(OR($A14="",$E14=0),0,IF($C14&lt;=0,IF(AND($B14&gt;=(AZ$5-1)*30,$B14&lt;AZ$5*30),$E14,0),MAX(0,MIN($D14,AZ$5*30)-MAX($B14,(AZ$5-1)*30))/$C14*$E14))</f>
        <v>0</v>
      </c>
      <c r="BA14" s="28" t="n">
        <f aca="false">IF(OR($A14="",$E14=0),0,IF($C14&lt;=0,IF(AND($B14&gt;=(BA$5-1)*30,$B14&lt;BA$5*30),$E14,0),MAX(0,MIN($D14,BA$5*30)-MAX($B14,(BA$5-1)*30))/$C14*$E14))</f>
        <v>0</v>
      </c>
      <c r="BB14" s="28" t="n">
        <f aca="false">IF(OR($A14="",$E14=0),0,IF($C14&lt;=0,IF(AND($B14&gt;=(BB$5-1)*30,$B14&lt;BB$5*30),$E14,0),MAX(0,MIN($D14,BB$5*30)-MAX($B14,(BB$5-1)*30))/$C14*$E14))</f>
        <v>0</v>
      </c>
      <c r="BC14" s="28" t="n">
        <f aca="false">IF(OR($A14="",$E14=0),0,IF($C14&lt;=0,IF(AND($B14&gt;=(BC$5-1)*30,$B14&lt;BC$5*30),$E14,0),MAX(0,MIN($D14,BC$5*30)-MAX($B14,(BC$5-1)*30))/$C14*$E14))</f>
        <v>0</v>
      </c>
      <c r="BD14" s="28" t="n">
        <f aca="false">IF(OR($A14="",$E14=0),0,IF($C14&lt;=0,IF(AND($B14&gt;=(BD$5-1)*30,$B14&lt;BD$5*30),$E14,0),MAX(0,MIN($D14,BD$5*30)-MAX($B14,(BD$5-1)*30))/$C14*$E14))</f>
        <v>0</v>
      </c>
      <c r="BE14" s="28" t="n">
        <f aca="false">IF(OR($A14="",$E14=0),0,IF($C14&lt;=0,IF(AND($B14&gt;=(BE$5-1)*30,$B14&lt;BE$5*30),$E14,0),MAX(0,MIN($D14,BE$5*30)-MAX($B14,(BE$5-1)*30))/$C14*$E14))</f>
        <v>0</v>
      </c>
      <c r="BF14" s="28" t="n">
        <f aca="false">IF(OR($A14="",$E14=0),0,IF($C14&lt;=0,IF(AND($B14&gt;=(BF$5-1)*30,$B14&lt;BF$5*30),$E14,0),MAX(0,MIN($D14,BF$5*30)-MAX($B14,(BF$5-1)*30))/$C14*$E14))</f>
        <v>0</v>
      </c>
      <c r="BG14" s="28" t="n">
        <f aca="false">IF(OR($A14="",$E14=0),0,IF($C14&lt;=0,IF(AND($B14&gt;=(BG$5-1)*30,$B14&lt;BG$5*30),$E14,0),MAX(0,MIN($D14,BG$5*30)-MAX($B14,(BG$5-1)*30))/$C14*$E14))</f>
        <v>0</v>
      </c>
      <c r="BH14" s="28" t="n">
        <f aca="false">IF(OR($A14="",$E14=0),0,IF($C14&lt;=0,IF(AND($B14&gt;=(BH$5-1)*30,$B14&lt;BH$5*30),$E14,0),MAX(0,MIN($D14,BH$5*30)-MAX($B14,(BH$5-1)*30))/$C14*$E14))</f>
        <v>0</v>
      </c>
      <c r="BI14" s="28" t="n">
        <f aca="false">IF(OR($A14="",$E14=0),0,IF($C14&lt;=0,IF(AND($B14&gt;=(BI$5-1)*30,$B14&lt;BI$5*30),$E14,0),MAX(0,MIN($D14,BI$5*30)-MAX($B14,(BI$5-1)*30))/$C14*$E14))</f>
        <v>0</v>
      </c>
      <c r="BJ14" s="28" t="n">
        <f aca="false">IF(OR($A14="",$E14=0),0,IF($C14&lt;=0,IF(AND($B14&gt;=(BJ$5-1)*30,$B14&lt;BJ$5*30),$E14,0),MAX(0,MIN($D14,BJ$5*30)-MAX($B14,(BJ$5-1)*30))/$C14*$E14))</f>
        <v>0</v>
      </c>
      <c r="BK14" s="28" t="n">
        <f aca="false">IF(OR($A14="",$E14=0),0,IF($C14&lt;=0,IF(AND($B14&gt;=(BK$5-1)*30,$B14&lt;BK$5*30),$E14,0),MAX(0,MIN($D14,BK$5*30)-MAX($B14,(BK$5-1)*30))/$C14*$E14))</f>
        <v>0</v>
      </c>
      <c r="BL14" s="28" t="n">
        <f aca="false">IF(OR($A14="",$E14=0),0,IF($C14&lt;=0,IF(AND($B14&gt;=(BL$5-1)*30,$B14&lt;BL$5*30),$E14,0),MAX(0,MIN($D14,BL$5*30)-MAX($B14,(BL$5-1)*30))/$C14*$E14))</f>
        <v>0</v>
      </c>
      <c r="BM14" s="28" t="n">
        <f aca="false">IF(OR($A14="",$E14=0),0,IF($C14&lt;=0,IF(AND($B14&gt;=(BM$5-1)*30,$B14&lt;BM$5*30),$E14,0),MAX(0,MIN($D14,BM$5*30)-MAX($B14,(BM$5-1)*30))/$C14*$E14))</f>
        <v>0</v>
      </c>
    </row>
    <row r="15" customFormat="false" ht="15" hidden="false" customHeight="false" outlineLevel="0" collapsed="false">
      <c r="A15" s="14" t="str">
        <f aca="false">IF(Fin_Activities!$A15="","",Fin_Activities!A15)</f>
        <v>A10</v>
      </c>
      <c r="B15" s="14" t="n">
        <f aca="false">IF(Fin_Activities!$A15="","",Fin_Activities!I15)</f>
        <v>315</v>
      </c>
      <c r="C15" s="14" t="n">
        <f aca="false">IF(Fin_Activities!$A15="","",Fin_Activities!G15)</f>
        <v>55</v>
      </c>
      <c r="D15" s="14" t="n">
        <f aca="false">IF(Fin_Activities!$A15="","",Fin_Activities!J15)</f>
        <v>370</v>
      </c>
      <c r="E15" s="14" t="n">
        <f aca="false">IF(Fin_Activities!$A15="","",Fin_Activities!H15)</f>
        <v>112.75</v>
      </c>
      <c r="F15" s="28" t="n">
        <f aca="false">IF(OR($A15="",$E15=0),0,IF($C15&lt;=0,IF(AND($B15&gt;=(F$5-1)*30,$B15&lt;F$5*30),$E15,0),MAX(0,MIN($D15,F$5*30)-MAX($B15,(F$5-1)*30))/$C15*$E15))</f>
        <v>0</v>
      </c>
      <c r="G15" s="28" t="n">
        <f aca="false">IF(OR($A15="",$E15=0),0,IF($C15&lt;=0,IF(AND($B15&gt;=(G$5-1)*30,$B15&lt;G$5*30),$E15,0),MAX(0,MIN($D15,G$5*30)-MAX($B15,(G$5-1)*30))/$C15*$E15))</f>
        <v>0</v>
      </c>
      <c r="H15" s="28" t="n">
        <f aca="false">IF(OR($A15="",$E15=0),0,IF($C15&lt;=0,IF(AND($B15&gt;=(H$5-1)*30,$B15&lt;H$5*30),$E15,0),MAX(0,MIN($D15,H$5*30)-MAX($B15,(H$5-1)*30))/$C15*$E15))</f>
        <v>0</v>
      </c>
      <c r="I15" s="28" t="n">
        <f aca="false">IF(OR($A15="",$E15=0),0,IF($C15&lt;=0,IF(AND($B15&gt;=(I$5-1)*30,$B15&lt;I$5*30),$E15,0),MAX(0,MIN($D15,I$5*30)-MAX($B15,(I$5-1)*30))/$C15*$E15))</f>
        <v>0</v>
      </c>
      <c r="J15" s="28" t="n">
        <f aca="false">IF(OR($A15="",$E15=0),0,IF($C15&lt;=0,IF(AND($B15&gt;=(J$5-1)*30,$B15&lt;J$5*30),$E15,0),MAX(0,MIN($D15,J$5*30)-MAX($B15,(J$5-1)*30))/$C15*$E15))</f>
        <v>0</v>
      </c>
      <c r="K15" s="28" t="n">
        <f aca="false">IF(OR($A15="",$E15=0),0,IF($C15&lt;=0,IF(AND($B15&gt;=(K$5-1)*30,$B15&lt;K$5*30),$E15,0),MAX(0,MIN($D15,K$5*30)-MAX($B15,(K$5-1)*30))/$C15*$E15))</f>
        <v>0</v>
      </c>
      <c r="L15" s="28" t="n">
        <f aca="false">IF(OR($A15="",$E15=0),0,IF($C15&lt;=0,IF(AND($B15&gt;=(L$5-1)*30,$B15&lt;L$5*30),$E15,0),MAX(0,MIN($D15,L$5*30)-MAX($B15,(L$5-1)*30))/$C15*$E15))</f>
        <v>0</v>
      </c>
      <c r="M15" s="28" t="n">
        <f aca="false">IF(OR($A15="",$E15=0),0,IF($C15&lt;=0,IF(AND($B15&gt;=(M$5-1)*30,$B15&lt;M$5*30),$E15,0),MAX(0,MIN($D15,M$5*30)-MAX($B15,(M$5-1)*30))/$C15*$E15))</f>
        <v>0</v>
      </c>
      <c r="N15" s="28" t="n">
        <f aca="false">IF(OR($A15="",$E15=0),0,IF($C15&lt;=0,IF(AND($B15&gt;=(N$5-1)*30,$B15&lt;N$5*30),$E15,0),MAX(0,MIN($D15,N$5*30)-MAX($B15,(N$5-1)*30))/$C15*$E15))</f>
        <v>0</v>
      </c>
      <c r="O15" s="28" t="n">
        <f aca="false">IF(OR($A15="",$E15=0),0,IF($C15&lt;=0,IF(AND($B15&gt;=(O$5-1)*30,$B15&lt;O$5*30),$E15,0),MAX(0,MIN($D15,O$5*30)-MAX($B15,(O$5-1)*30))/$C15*$E15))</f>
        <v>0</v>
      </c>
      <c r="P15" s="28" t="n">
        <f aca="false">IF(OR($A15="",$E15=0),0,IF($C15&lt;=0,IF(AND($B15&gt;=(P$5-1)*30,$B15&lt;P$5*30),$E15,0),MAX(0,MIN($D15,P$5*30)-MAX($B15,(P$5-1)*30))/$C15*$E15))</f>
        <v>30.75</v>
      </c>
      <c r="Q15" s="28" t="n">
        <f aca="false">IF(OR($A15="",$E15=0),0,IF($C15&lt;=0,IF(AND($B15&gt;=(Q$5-1)*30,$B15&lt;Q$5*30),$E15,0),MAX(0,MIN($D15,Q$5*30)-MAX($B15,(Q$5-1)*30))/$C15*$E15))</f>
        <v>61.5</v>
      </c>
      <c r="R15" s="28" t="n">
        <f aca="false">IF(OR($A15="",$E15=0),0,IF($C15&lt;=0,IF(AND($B15&gt;=(R$5-1)*30,$B15&lt;R$5*30),$E15,0),MAX(0,MIN($D15,R$5*30)-MAX($B15,(R$5-1)*30))/$C15*$E15))</f>
        <v>20.5</v>
      </c>
      <c r="S15" s="28" t="n">
        <f aca="false">IF(OR($A15="",$E15=0),0,IF($C15&lt;=0,IF(AND($B15&gt;=(S$5-1)*30,$B15&lt;S$5*30),$E15,0),MAX(0,MIN($D15,S$5*30)-MAX($B15,(S$5-1)*30))/$C15*$E15))</f>
        <v>0</v>
      </c>
      <c r="T15" s="28" t="n">
        <f aca="false">IF(OR($A15="",$E15=0),0,IF($C15&lt;=0,IF(AND($B15&gt;=(T$5-1)*30,$B15&lt;T$5*30),$E15,0),MAX(0,MIN($D15,T$5*30)-MAX($B15,(T$5-1)*30))/$C15*$E15))</f>
        <v>0</v>
      </c>
      <c r="U15" s="28" t="n">
        <f aca="false">IF(OR($A15="",$E15=0),0,IF($C15&lt;=0,IF(AND($B15&gt;=(U$5-1)*30,$B15&lt;U$5*30),$E15,0),MAX(0,MIN($D15,U$5*30)-MAX($B15,(U$5-1)*30))/$C15*$E15))</f>
        <v>0</v>
      </c>
      <c r="V15" s="28" t="n">
        <f aca="false">IF(OR($A15="",$E15=0),0,IF($C15&lt;=0,IF(AND($B15&gt;=(V$5-1)*30,$B15&lt;V$5*30),$E15,0),MAX(0,MIN($D15,V$5*30)-MAX($B15,(V$5-1)*30))/$C15*$E15))</f>
        <v>0</v>
      </c>
      <c r="W15" s="28" t="n">
        <f aca="false">IF(OR($A15="",$E15=0),0,IF($C15&lt;=0,IF(AND($B15&gt;=(W$5-1)*30,$B15&lt;W$5*30),$E15,0),MAX(0,MIN($D15,W$5*30)-MAX($B15,(W$5-1)*30))/$C15*$E15))</f>
        <v>0</v>
      </c>
      <c r="X15" s="28" t="n">
        <f aca="false">IF(OR($A15="",$E15=0),0,IF($C15&lt;=0,IF(AND($B15&gt;=(X$5-1)*30,$B15&lt;X$5*30),$E15,0),MAX(0,MIN($D15,X$5*30)-MAX($B15,(X$5-1)*30))/$C15*$E15))</f>
        <v>0</v>
      </c>
      <c r="Y15" s="28" t="n">
        <f aca="false">IF(OR($A15="",$E15=0),0,IF($C15&lt;=0,IF(AND($B15&gt;=(Y$5-1)*30,$B15&lt;Y$5*30),$E15,0),MAX(0,MIN($D15,Y$5*30)-MAX($B15,(Y$5-1)*30))/$C15*$E15))</f>
        <v>0</v>
      </c>
      <c r="Z15" s="28" t="n">
        <f aca="false">IF(OR($A15="",$E15=0),0,IF($C15&lt;=0,IF(AND($B15&gt;=(Z$5-1)*30,$B15&lt;Z$5*30),$E15,0),MAX(0,MIN($D15,Z$5*30)-MAX($B15,(Z$5-1)*30))/$C15*$E15))</f>
        <v>0</v>
      </c>
      <c r="AA15" s="28" t="n">
        <f aca="false">IF(OR($A15="",$E15=0),0,IF($C15&lt;=0,IF(AND($B15&gt;=(AA$5-1)*30,$B15&lt;AA$5*30),$E15,0),MAX(0,MIN($D15,AA$5*30)-MAX($B15,(AA$5-1)*30))/$C15*$E15))</f>
        <v>0</v>
      </c>
      <c r="AB15" s="28" t="n">
        <f aca="false">IF(OR($A15="",$E15=0),0,IF($C15&lt;=0,IF(AND($B15&gt;=(AB$5-1)*30,$B15&lt;AB$5*30),$E15,0),MAX(0,MIN($D15,AB$5*30)-MAX($B15,(AB$5-1)*30))/$C15*$E15))</f>
        <v>0</v>
      </c>
      <c r="AC15" s="28" t="n">
        <f aca="false">IF(OR($A15="",$E15=0),0,IF($C15&lt;=0,IF(AND($B15&gt;=(AC$5-1)*30,$B15&lt;AC$5*30),$E15,0),MAX(0,MIN($D15,AC$5*30)-MAX($B15,(AC$5-1)*30))/$C15*$E15))</f>
        <v>0</v>
      </c>
      <c r="AD15" s="28" t="n">
        <f aca="false">IF(OR($A15="",$E15=0),0,IF($C15&lt;=0,IF(AND($B15&gt;=(AD$5-1)*30,$B15&lt;AD$5*30),$E15,0),MAX(0,MIN($D15,AD$5*30)-MAX($B15,(AD$5-1)*30))/$C15*$E15))</f>
        <v>0</v>
      </c>
      <c r="AE15" s="28" t="n">
        <f aca="false">IF(OR($A15="",$E15=0),0,IF($C15&lt;=0,IF(AND($B15&gt;=(AE$5-1)*30,$B15&lt;AE$5*30),$E15,0),MAX(0,MIN($D15,AE$5*30)-MAX($B15,(AE$5-1)*30))/$C15*$E15))</f>
        <v>0</v>
      </c>
      <c r="AF15" s="28" t="n">
        <f aca="false">IF(OR($A15="",$E15=0),0,IF($C15&lt;=0,IF(AND($B15&gt;=(AF$5-1)*30,$B15&lt;AF$5*30),$E15,0),MAX(0,MIN($D15,AF$5*30)-MAX($B15,(AF$5-1)*30))/$C15*$E15))</f>
        <v>0</v>
      </c>
      <c r="AG15" s="28" t="n">
        <f aca="false">IF(OR($A15="",$E15=0),0,IF($C15&lt;=0,IF(AND($B15&gt;=(AG$5-1)*30,$B15&lt;AG$5*30),$E15,0),MAX(0,MIN($D15,AG$5*30)-MAX($B15,(AG$5-1)*30))/$C15*$E15))</f>
        <v>0</v>
      </c>
      <c r="AH15" s="28" t="n">
        <f aca="false">IF(OR($A15="",$E15=0),0,IF($C15&lt;=0,IF(AND($B15&gt;=(AH$5-1)*30,$B15&lt;AH$5*30),$E15,0),MAX(0,MIN($D15,AH$5*30)-MAX($B15,(AH$5-1)*30))/$C15*$E15))</f>
        <v>0</v>
      </c>
      <c r="AI15" s="28" t="n">
        <f aca="false">IF(OR($A15="",$E15=0),0,IF($C15&lt;=0,IF(AND($B15&gt;=(AI$5-1)*30,$B15&lt;AI$5*30),$E15,0),MAX(0,MIN($D15,AI$5*30)-MAX($B15,(AI$5-1)*30))/$C15*$E15))</f>
        <v>0</v>
      </c>
      <c r="AJ15" s="28" t="n">
        <f aca="false">IF(OR($A15="",$E15=0),0,IF($C15&lt;=0,IF(AND($B15&gt;=(AJ$5-1)*30,$B15&lt;AJ$5*30),$E15,0),MAX(0,MIN($D15,AJ$5*30)-MAX($B15,(AJ$5-1)*30))/$C15*$E15))</f>
        <v>0</v>
      </c>
      <c r="AK15" s="28" t="n">
        <f aca="false">IF(OR($A15="",$E15=0),0,IF($C15&lt;=0,IF(AND($B15&gt;=(AK$5-1)*30,$B15&lt;AK$5*30),$E15,0),MAX(0,MIN($D15,AK$5*30)-MAX($B15,(AK$5-1)*30))/$C15*$E15))</f>
        <v>0</v>
      </c>
      <c r="AL15" s="28" t="n">
        <f aca="false">IF(OR($A15="",$E15=0),0,IF($C15&lt;=0,IF(AND($B15&gt;=(AL$5-1)*30,$B15&lt;AL$5*30),$E15,0),MAX(0,MIN($D15,AL$5*30)-MAX($B15,(AL$5-1)*30))/$C15*$E15))</f>
        <v>0</v>
      </c>
      <c r="AM15" s="28" t="n">
        <f aca="false">IF(OR($A15="",$E15=0),0,IF($C15&lt;=0,IF(AND($B15&gt;=(AM$5-1)*30,$B15&lt;AM$5*30),$E15,0),MAX(0,MIN($D15,AM$5*30)-MAX($B15,(AM$5-1)*30))/$C15*$E15))</f>
        <v>0</v>
      </c>
      <c r="AN15" s="28" t="n">
        <f aca="false">IF(OR($A15="",$E15=0),0,IF($C15&lt;=0,IF(AND($B15&gt;=(AN$5-1)*30,$B15&lt;AN$5*30),$E15,0),MAX(0,MIN($D15,AN$5*30)-MAX($B15,(AN$5-1)*30))/$C15*$E15))</f>
        <v>0</v>
      </c>
      <c r="AO15" s="28" t="n">
        <f aca="false">IF(OR($A15="",$E15=0),0,IF($C15&lt;=0,IF(AND($B15&gt;=(AO$5-1)*30,$B15&lt;AO$5*30),$E15,0),MAX(0,MIN($D15,AO$5*30)-MAX($B15,(AO$5-1)*30))/$C15*$E15))</f>
        <v>0</v>
      </c>
      <c r="AP15" s="28" t="n">
        <f aca="false">IF(OR($A15="",$E15=0),0,IF($C15&lt;=0,IF(AND($B15&gt;=(AP$5-1)*30,$B15&lt;AP$5*30),$E15,0),MAX(0,MIN($D15,AP$5*30)-MAX($B15,(AP$5-1)*30))/$C15*$E15))</f>
        <v>0</v>
      </c>
      <c r="AQ15" s="28" t="n">
        <f aca="false">IF(OR($A15="",$E15=0),0,IF($C15&lt;=0,IF(AND($B15&gt;=(AQ$5-1)*30,$B15&lt;AQ$5*30),$E15,0),MAX(0,MIN($D15,AQ$5*30)-MAX($B15,(AQ$5-1)*30))/$C15*$E15))</f>
        <v>0</v>
      </c>
      <c r="AR15" s="28" t="n">
        <f aca="false">IF(OR($A15="",$E15=0),0,IF($C15&lt;=0,IF(AND($B15&gt;=(AR$5-1)*30,$B15&lt;AR$5*30),$E15,0),MAX(0,MIN($D15,AR$5*30)-MAX($B15,(AR$5-1)*30))/$C15*$E15))</f>
        <v>0</v>
      </c>
      <c r="AS15" s="28" t="n">
        <f aca="false">IF(OR($A15="",$E15=0),0,IF($C15&lt;=0,IF(AND($B15&gt;=(AS$5-1)*30,$B15&lt;AS$5*30),$E15,0),MAX(0,MIN($D15,AS$5*30)-MAX($B15,(AS$5-1)*30))/$C15*$E15))</f>
        <v>0</v>
      </c>
      <c r="AT15" s="28" t="n">
        <f aca="false">IF(OR($A15="",$E15=0),0,IF($C15&lt;=0,IF(AND($B15&gt;=(AT$5-1)*30,$B15&lt;AT$5*30),$E15,0),MAX(0,MIN($D15,AT$5*30)-MAX($B15,(AT$5-1)*30))/$C15*$E15))</f>
        <v>0</v>
      </c>
      <c r="AU15" s="28" t="n">
        <f aca="false">IF(OR($A15="",$E15=0),0,IF($C15&lt;=0,IF(AND($B15&gt;=(AU$5-1)*30,$B15&lt;AU$5*30),$E15,0),MAX(0,MIN($D15,AU$5*30)-MAX($B15,(AU$5-1)*30))/$C15*$E15))</f>
        <v>0</v>
      </c>
      <c r="AV15" s="28" t="n">
        <f aca="false">IF(OR($A15="",$E15=0),0,IF($C15&lt;=0,IF(AND($B15&gt;=(AV$5-1)*30,$B15&lt;AV$5*30),$E15,0),MAX(0,MIN($D15,AV$5*30)-MAX($B15,(AV$5-1)*30))/$C15*$E15))</f>
        <v>0</v>
      </c>
      <c r="AW15" s="28" t="n">
        <f aca="false">IF(OR($A15="",$E15=0),0,IF($C15&lt;=0,IF(AND($B15&gt;=(AW$5-1)*30,$B15&lt;AW$5*30),$E15,0),MAX(0,MIN($D15,AW$5*30)-MAX($B15,(AW$5-1)*30))/$C15*$E15))</f>
        <v>0</v>
      </c>
      <c r="AX15" s="28" t="n">
        <f aca="false">IF(OR($A15="",$E15=0),0,IF($C15&lt;=0,IF(AND($B15&gt;=(AX$5-1)*30,$B15&lt;AX$5*30),$E15,0),MAX(0,MIN($D15,AX$5*30)-MAX($B15,(AX$5-1)*30))/$C15*$E15))</f>
        <v>0</v>
      </c>
      <c r="AY15" s="28" t="n">
        <f aca="false">IF(OR($A15="",$E15=0),0,IF($C15&lt;=0,IF(AND($B15&gt;=(AY$5-1)*30,$B15&lt;AY$5*30),$E15,0),MAX(0,MIN($D15,AY$5*30)-MAX($B15,(AY$5-1)*30))/$C15*$E15))</f>
        <v>0</v>
      </c>
      <c r="AZ15" s="28" t="n">
        <f aca="false">IF(OR($A15="",$E15=0),0,IF($C15&lt;=0,IF(AND($B15&gt;=(AZ$5-1)*30,$B15&lt;AZ$5*30),$E15,0),MAX(0,MIN($D15,AZ$5*30)-MAX($B15,(AZ$5-1)*30))/$C15*$E15))</f>
        <v>0</v>
      </c>
      <c r="BA15" s="28" t="n">
        <f aca="false">IF(OR($A15="",$E15=0),0,IF($C15&lt;=0,IF(AND($B15&gt;=(BA$5-1)*30,$B15&lt;BA$5*30),$E15,0),MAX(0,MIN($D15,BA$5*30)-MAX($B15,(BA$5-1)*30))/$C15*$E15))</f>
        <v>0</v>
      </c>
      <c r="BB15" s="28" t="n">
        <f aca="false">IF(OR($A15="",$E15=0),0,IF($C15&lt;=0,IF(AND($B15&gt;=(BB$5-1)*30,$B15&lt;BB$5*30),$E15,0),MAX(0,MIN($D15,BB$5*30)-MAX($B15,(BB$5-1)*30))/$C15*$E15))</f>
        <v>0</v>
      </c>
      <c r="BC15" s="28" t="n">
        <f aca="false">IF(OR($A15="",$E15=0),0,IF($C15&lt;=0,IF(AND($B15&gt;=(BC$5-1)*30,$B15&lt;BC$5*30),$E15,0),MAX(0,MIN($D15,BC$5*30)-MAX($B15,(BC$5-1)*30))/$C15*$E15))</f>
        <v>0</v>
      </c>
      <c r="BD15" s="28" t="n">
        <f aca="false">IF(OR($A15="",$E15=0),0,IF($C15&lt;=0,IF(AND($B15&gt;=(BD$5-1)*30,$B15&lt;BD$5*30),$E15,0),MAX(0,MIN($D15,BD$5*30)-MAX($B15,(BD$5-1)*30))/$C15*$E15))</f>
        <v>0</v>
      </c>
      <c r="BE15" s="28" t="n">
        <f aca="false">IF(OR($A15="",$E15=0),0,IF($C15&lt;=0,IF(AND($B15&gt;=(BE$5-1)*30,$B15&lt;BE$5*30),$E15,0),MAX(0,MIN($D15,BE$5*30)-MAX($B15,(BE$5-1)*30))/$C15*$E15))</f>
        <v>0</v>
      </c>
      <c r="BF15" s="28" t="n">
        <f aca="false">IF(OR($A15="",$E15=0),0,IF($C15&lt;=0,IF(AND($B15&gt;=(BF$5-1)*30,$B15&lt;BF$5*30),$E15,0),MAX(0,MIN($D15,BF$5*30)-MAX($B15,(BF$5-1)*30))/$C15*$E15))</f>
        <v>0</v>
      </c>
      <c r="BG15" s="28" t="n">
        <f aca="false">IF(OR($A15="",$E15=0),0,IF($C15&lt;=0,IF(AND($B15&gt;=(BG$5-1)*30,$B15&lt;BG$5*30),$E15,0),MAX(0,MIN($D15,BG$5*30)-MAX($B15,(BG$5-1)*30))/$C15*$E15))</f>
        <v>0</v>
      </c>
      <c r="BH15" s="28" t="n">
        <f aca="false">IF(OR($A15="",$E15=0),0,IF($C15&lt;=0,IF(AND($B15&gt;=(BH$5-1)*30,$B15&lt;BH$5*30),$E15,0),MAX(0,MIN($D15,BH$5*30)-MAX($B15,(BH$5-1)*30))/$C15*$E15))</f>
        <v>0</v>
      </c>
      <c r="BI15" s="28" t="n">
        <f aca="false">IF(OR($A15="",$E15=0),0,IF($C15&lt;=0,IF(AND($B15&gt;=(BI$5-1)*30,$B15&lt;BI$5*30),$E15,0),MAX(0,MIN($D15,BI$5*30)-MAX($B15,(BI$5-1)*30))/$C15*$E15))</f>
        <v>0</v>
      </c>
      <c r="BJ15" s="28" t="n">
        <f aca="false">IF(OR($A15="",$E15=0),0,IF($C15&lt;=0,IF(AND($B15&gt;=(BJ$5-1)*30,$B15&lt;BJ$5*30),$E15,0),MAX(0,MIN($D15,BJ$5*30)-MAX($B15,(BJ$5-1)*30))/$C15*$E15))</f>
        <v>0</v>
      </c>
      <c r="BK15" s="28" t="n">
        <f aca="false">IF(OR($A15="",$E15=0),0,IF($C15&lt;=0,IF(AND($B15&gt;=(BK$5-1)*30,$B15&lt;BK$5*30),$E15,0),MAX(0,MIN($D15,BK$5*30)-MAX($B15,(BK$5-1)*30))/$C15*$E15))</f>
        <v>0</v>
      </c>
      <c r="BL15" s="28" t="n">
        <f aca="false">IF(OR($A15="",$E15=0),0,IF($C15&lt;=0,IF(AND($B15&gt;=(BL$5-1)*30,$B15&lt;BL$5*30),$E15,0),MAX(0,MIN($D15,BL$5*30)-MAX($B15,(BL$5-1)*30))/$C15*$E15))</f>
        <v>0</v>
      </c>
      <c r="BM15" s="28" t="n">
        <f aca="false">IF(OR($A15="",$E15=0),0,IF($C15&lt;=0,IF(AND($B15&gt;=(BM$5-1)*30,$B15&lt;BM$5*30),$E15,0),MAX(0,MIN($D15,BM$5*30)-MAX($B15,(BM$5-1)*30))/$C15*$E15))</f>
        <v>0</v>
      </c>
    </row>
    <row r="16" customFormat="false" ht="15" hidden="false" customHeight="false" outlineLevel="0" collapsed="false">
      <c r="A16" s="14" t="str">
        <f aca="false">IF(Fin_Activities!$A16="","",Fin_Activities!A16)</f>
        <v>A11</v>
      </c>
      <c r="B16" s="14" t="n">
        <f aca="false">IF(Fin_Activities!$A16="","",Fin_Activities!I16)</f>
        <v>290</v>
      </c>
      <c r="C16" s="14" t="n">
        <f aca="false">IF(Fin_Activities!$A16="","",Fin_Activities!G16)</f>
        <v>45</v>
      </c>
      <c r="D16" s="14" t="n">
        <f aca="false">IF(Fin_Activities!$A16="","",Fin_Activities!J16)</f>
        <v>335</v>
      </c>
      <c r="E16" s="14" t="n">
        <f aca="false">IF(Fin_Activities!$A16="","",Fin_Activities!H16)</f>
        <v>61.35</v>
      </c>
      <c r="F16" s="28" t="n">
        <f aca="false">IF(OR($A16="",$E16=0),0,IF($C16&lt;=0,IF(AND($B16&gt;=(F$5-1)*30,$B16&lt;F$5*30),$E16,0),MAX(0,MIN($D16,F$5*30)-MAX($B16,(F$5-1)*30))/$C16*$E16))</f>
        <v>0</v>
      </c>
      <c r="G16" s="28" t="n">
        <f aca="false">IF(OR($A16="",$E16=0),0,IF($C16&lt;=0,IF(AND($B16&gt;=(G$5-1)*30,$B16&lt;G$5*30),$E16,0),MAX(0,MIN($D16,G$5*30)-MAX($B16,(G$5-1)*30))/$C16*$E16))</f>
        <v>0</v>
      </c>
      <c r="H16" s="28" t="n">
        <f aca="false">IF(OR($A16="",$E16=0),0,IF($C16&lt;=0,IF(AND($B16&gt;=(H$5-1)*30,$B16&lt;H$5*30),$E16,0),MAX(0,MIN($D16,H$5*30)-MAX($B16,(H$5-1)*30))/$C16*$E16))</f>
        <v>0</v>
      </c>
      <c r="I16" s="28" t="n">
        <f aca="false">IF(OR($A16="",$E16=0),0,IF($C16&lt;=0,IF(AND($B16&gt;=(I$5-1)*30,$B16&lt;I$5*30),$E16,0),MAX(0,MIN($D16,I$5*30)-MAX($B16,(I$5-1)*30))/$C16*$E16))</f>
        <v>0</v>
      </c>
      <c r="J16" s="28" t="n">
        <f aca="false">IF(OR($A16="",$E16=0),0,IF($C16&lt;=0,IF(AND($B16&gt;=(J$5-1)*30,$B16&lt;J$5*30),$E16,0),MAX(0,MIN($D16,J$5*30)-MAX($B16,(J$5-1)*30))/$C16*$E16))</f>
        <v>0</v>
      </c>
      <c r="K16" s="28" t="n">
        <f aca="false">IF(OR($A16="",$E16=0),0,IF($C16&lt;=0,IF(AND($B16&gt;=(K$5-1)*30,$B16&lt;K$5*30),$E16,0),MAX(0,MIN($D16,K$5*30)-MAX($B16,(K$5-1)*30))/$C16*$E16))</f>
        <v>0</v>
      </c>
      <c r="L16" s="28" t="n">
        <f aca="false">IF(OR($A16="",$E16=0),0,IF($C16&lt;=0,IF(AND($B16&gt;=(L$5-1)*30,$B16&lt;L$5*30),$E16,0),MAX(0,MIN($D16,L$5*30)-MAX($B16,(L$5-1)*30))/$C16*$E16))</f>
        <v>0</v>
      </c>
      <c r="M16" s="28" t="n">
        <f aca="false">IF(OR($A16="",$E16=0),0,IF($C16&lt;=0,IF(AND($B16&gt;=(M$5-1)*30,$B16&lt;M$5*30),$E16,0),MAX(0,MIN($D16,M$5*30)-MAX($B16,(M$5-1)*30))/$C16*$E16))</f>
        <v>0</v>
      </c>
      <c r="N16" s="28" t="n">
        <f aca="false">IF(OR($A16="",$E16=0),0,IF($C16&lt;=0,IF(AND($B16&gt;=(N$5-1)*30,$B16&lt;N$5*30),$E16,0),MAX(0,MIN($D16,N$5*30)-MAX($B16,(N$5-1)*30))/$C16*$E16))</f>
        <v>0</v>
      </c>
      <c r="O16" s="28" t="n">
        <f aca="false">IF(OR($A16="",$E16=0),0,IF($C16&lt;=0,IF(AND($B16&gt;=(O$5-1)*30,$B16&lt;O$5*30),$E16,0),MAX(0,MIN($D16,O$5*30)-MAX($B16,(O$5-1)*30))/$C16*$E16))</f>
        <v>13.6333333333333</v>
      </c>
      <c r="P16" s="28" t="n">
        <f aca="false">IF(OR($A16="",$E16=0),0,IF($C16&lt;=0,IF(AND($B16&gt;=(P$5-1)*30,$B16&lt;P$5*30),$E16,0),MAX(0,MIN($D16,P$5*30)-MAX($B16,(P$5-1)*30))/$C16*$E16))</f>
        <v>40.9</v>
      </c>
      <c r="Q16" s="28" t="n">
        <f aca="false">IF(OR($A16="",$E16=0),0,IF($C16&lt;=0,IF(AND($B16&gt;=(Q$5-1)*30,$B16&lt;Q$5*30),$E16,0),MAX(0,MIN($D16,Q$5*30)-MAX($B16,(Q$5-1)*30))/$C16*$E16))</f>
        <v>6.81666666666667</v>
      </c>
      <c r="R16" s="28" t="n">
        <f aca="false">IF(OR($A16="",$E16=0),0,IF($C16&lt;=0,IF(AND($B16&gt;=(R$5-1)*30,$B16&lt;R$5*30),$E16,0),MAX(0,MIN($D16,R$5*30)-MAX($B16,(R$5-1)*30))/$C16*$E16))</f>
        <v>0</v>
      </c>
      <c r="S16" s="28" t="n">
        <f aca="false">IF(OR($A16="",$E16=0),0,IF($C16&lt;=0,IF(AND($B16&gt;=(S$5-1)*30,$B16&lt;S$5*30),$E16,0),MAX(0,MIN($D16,S$5*30)-MAX($B16,(S$5-1)*30))/$C16*$E16))</f>
        <v>0</v>
      </c>
      <c r="T16" s="28" t="n">
        <f aca="false">IF(OR($A16="",$E16=0),0,IF($C16&lt;=0,IF(AND($B16&gt;=(T$5-1)*30,$B16&lt;T$5*30),$E16,0),MAX(0,MIN($D16,T$5*30)-MAX($B16,(T$5-1)*30))/$C16*$E16))</f>
        <v>0</v>
      </c>
      <c r="U16" s="28" t="n">
        <f aca="false">IF(OR($A16="",$E16=0),0,IF($C16&lt;=0,IF(AND($B16&gt;=(U$5-1)*30,$B16&lt;U$5*30),$E16,0),MAX(0,MIN($D16,U$5*30)-MAX($B16,(U$5-1)*30))/$C16*$E16))</f>
        <v>0</v>
      </c>
      <c r="V16" s="28" t="n">
        <f aca="false">IF(OR($A16="",$E16=0),0,IF($C16&lt;=0,IF(AND($B16&gt;=(V$5-1)*30,$B16&lt;V$5*30),$E16,0),MAX(0,MIN($D16,V$5*30)-MAX($B16,(V$5-1)*30))/$C16*$E16))</f>
        <v>0</v>
      </c>
      <c r="W16" s="28" t="n">
        <f aca="false">IF(OR($A16="",$E16=0),0,IF($C16&lt;=0,IF(AND($B16&gt;=(W$5-1)*30,$B16&lt;W$5*30),$E16,0),MAX(0,MIN($D16,W$5*30)-MAX($B16,(W$5-1)*30))/$C16*$E16))</f>
        <v>0</v>
      </c>
      <c r="X16" s="28" t="n">
        <f aca="false">IF(OR($A16="",$E16=0),0,IF($C16&lt;=0,IF(AND($B16&gt;=(X$5-1)*30,$B16&lt;X$5*30),$E16,0),MAX(0,MIN($D16,X$5*30)-MAX($B16,(X$5-1)*30))/$C16*$E16))</f>
        <v>0</v>
      </c>
      <c r="Y16" s="28" t="n">
        <f aca="false">IF(OR($A16="",$E16=0),0,IF($C16&lt;=0,IF(AND($B16&gt;=(Y$5-1)*30,$B16&lt;Y$5*30),$E16,0),MAX(0,MIN($D16,Y$5*30)-MAX($B16,(Y$5-1)*30))/$C16*$E16))</f>
        <v>0</v>
      </c>
      <c r="Z16" s="28" t="n">
        <f aca="false">IF(OR($A16="",$E16=0),0,IF($C16&lt;=0,IF(AND($B16&gt;=(Z$5-1)*30,$B16&lt;Z$5*30),$E16,0),MAX(0,MIN($D16,Z$5*30)-MAX($B16,(Z$5-1)*30))/$C16*$E16))</f>
        <v>0</v>
      </c>
      <c r="AA16" s="28" t="n">
        <f aca="false">IF(OR($A16="",$E16=0),0,IF($C16&lt;=0,IF(AND($B16&gt;=(AA$5-1)*30,$B16&lt;AA$5*30),$E16,0),MAX(0,MIN($D16,AA$5*30)-MAX($B16,(AA$5-1)*30))/$C16*$E16))</f>
        <v>0</v>
      </c>
      <c r="AB16" s="28" t="n">
        <f aca="false">IF(OR($A16="",$E16=0),0,IF($C16&lt;=0,IF(AND($B16&gt;=(AB$5-1)*30,$B16&lt;AB$5*30),$E16,0),MAX(0,MIN($D16,AB$5*30)-MAX($B16,(AB$5-1)*30))/$C16*$E16))</f>
        <v>0</v>
      </c>
      <c r="AC16" s="28" t="n">
        <f aca="false">IF(OR($A16="",$E16=0),0,IF($C16&lt;=0,IF(AND($B16&gt;=(AC$5-1)*30,$B16&lt;AC$5*30),$E16,0),MAX(0,MIN($D16,AC$5*30)-MAX($B16,(AC$5-1)*30))/$C16*$E16))</f>
        <v>0</v>
      </c>
      <c r="AD16" s="28" t="n">
        <f aca="false">IF(OR($A16="",$E16=0),0,IF($C16&lt;=0,IF(AND($B16&gt;=(AD$5-1)*30,$B16&lt;AD$5*30),$E16,0),MAX(0,MIN($D16,AD$5*30)-MAX($B16,(AD$5-1)*30))/$C16*$E16))</f>
        <v>0</v>
      </c>
      <c r="AE16" s="28" t="n">
        <f aca="false">IF(OR($A16="",$E16=0),0,IF($C16&lt;=0,IF(AND($B16&gt;=(AE$5-1)*30,$B16&lt;AE$5*30),$E16,0),MAX(0,MIN($D16,AE$5*30)-MAX($B16,(AE$5-1)*30))/$C16*$E16))</f>
        <v>0</v>
      </c>
      <c r="AF16" s="28" t="n">
        <f aca="false">IF(OR($A16="",$E16=0),0,IF($C16&lt;=0,IF(AND($B16&gt;=(AF$5-1)*30,$B16&lt;AF$5*30),$E16,0),MAX(0,MIN($D16,AF$5*30)-MAX($B16,(AF$5-1)*30))/$C16*$E16))</f>
        <v>0</v>
      </c>
      <c r="AG16" s="28" t="n">
        <f aca="false">IF(OR($A16="",$E16=0),0,IF($C16&lt;=0,IF(AND($B16&gt;=(AG$5-1)*30,$B16&lt;AG$5*30),$E16,0),MAX(0,MIN($D16,AG$5*30)-MAX($B16,(AG$5-1)*30))/$C16*$E16))</f>
        <v>0</v>
      </c>
      <c r="AH16" s="28" t="n">
        <f aca="false">IF(OR($A16="",$E16=0),0,IF($C16&lt;=0,IF(AND($B16&gt;=(AH$5-1)*30,$B16&lt;AH$5*30),$E16,0),MAX(0,MIN($D16,AH$5*30)-MAX($B16,(AH$5-1)*30))/$C16*$E16))</f>
        <v>0</v>
      </c>
      <c r="AI16" s="28" t="n">
        <f aca="false">IF(OR($A16="",$E16=0),0,IF($C16&lt;=0,IF(AND($B16&gt;=(AI$5-1)*30,$B16&lt;AI$5*30),$E16,0),MAX(0,MIN($D16,AI$5*30)-MAX($B16,(AI$5-1)*30))/$C16*$E16))</f>
        <v>0</v>
      </c>
      <c r="AJ16" s="28" t="n">
        <f aca="false">IF(OR($A16="",$E16=0),0,IF($C16&lt;=0,IF(AND($B16&gt;=(AJ$5-1)*30,$B16&lt;AJ$5*30),$E16,0),MAX(0,MIN($D16,AJ$5*30)-MAX($B16,(AJ$5-1)*30))/$C16*$E16))</f>
        <v>0</v>
      </c>
      <c r="AK16" s="28" t="n">
        <f aca="false">IF(OR($A16="",$E16=0),0,IF($C16&lt;=0,IF(AND($B16&gt;=(AK$5-1)*30,$B16&lt;AK$5*30),$E16,0),MAX(0,MIN($D16,AK$5*30)-MAX($B16,(AK$5-1)*30))/$C16*$E16))</f>
        <v>0</v>
      </c>
      <c r="AL16" s="28" t="n">
        <f aca="false">IF(OR($A16="",$E16=0),0,IF($C16&lt;=0,IF(AND($B16&gt;=(AL$5-1)*30,$B16&lt;AL$5*30),$E16,0),MAX(0,MIN($D16,AL$5*30)-MAX($B16,(AL$5-1)*30))/$C16*$E16))</f>
        <v>0</v>
      </c>
      <c r="AM16" s="28" t="n">
        <f aca="false">IF(OR($A16="",$E16=0),0,IF($C16&lt;=0,IF(AND($B16&gt;=(AM$5-1)*30,$B16&lt;AM$5*30),$E16,0),MAX(0,MIN($D16,AM$5*30)-MAX($B16,(AM$5-1)*30))/$C16*$E16))</f>
        <v>0</v>
      </c>
      <c r="AN16" s="28" t="n">
        <f aca="false">IF(OR($A16="",$E16=0),0,IF($C16&lt;=0,IF(AND($B16&gt;=(AN$5-1)*30,$B16&lt;AN$5*30),$E16,0),MAX(0,MIN($D16,AN$5*30)-MAX($B16,(AN$5-1)*30))/$C16*$E16))</f>
        <v>0</v>
      </c>
      <c r="AO16" s="28" t="n">
        <f aca="false">IF(OR($A16="",$E16=0),0,IF($C16&lt;=0,IF(AND($B16&gt;=(AO$5-1)*30,$B16&lt;AO$5*30),$E16,0),MAX(0,MIN($D16,AO$5*30)-MAX($B16,(AO$5-1)*30))/$C16*$E16))</f>
        <v>0</v>
      </c>
      <c r="AP16" s="28" t="n">
        <f aca="false">IF(OR($A16="",$E16=0),0,IF($C16&lt;=0,IF(AND($B16&gt;=(AP$5-1)*30,$B16&lt;AP$5*30),$E16,0),MAX(0,MIN($D16,AP$5*30)-MAX($B16,(AP$5-1)*30))/$C16*$E16))</f>
        <v>0</v>
      </c>
      <c r="AQ16" s="28" t="n">
        <f aca="false">IF(OR($A16="",$E16=0),0,IF($C16&lt;=0,IF(AND($B16&gt;=(AQ$5-1)*30,$B16&lt;AQ$5*30),$E16,0),MAX(0,MIN($D16,AQ$5*30)-MAX($B16,(AQ$5-1)*30))/$C16*$E16))</f>
        <v>0</v>
      </c>
      <c r="AR16" s="28" t="n">
        <f aca="false">IF(OR($A16="",$E16=0),0,IF($C16&lt;=0,IF(AND($B16&gt;=(AR$5-1)*30,$B16&lt;AR$5*30),$E16,0),MAX(0,MIN($D16,AR$5*30)-MAX($B16,(AR$5-1)*30))/$C16*$E16))</f>
        <v>0</v>
      </c>
      <c r="AS16" s="28" t="n">
        <f aca="false">IF(OR($A16="",$E16=0),0,IF($C16&lt;=0,IF(AND($B16&gt;=(AS$5-1)*30,$B16&lt;AS$5*30),$E16,0),MAX(0,MIN($D16,AS$5*30)-MAX($B16,(AS$5-1)*30))/$C16*$E16))</f>
        <v>0</v>
      </c>
      <c r="AT16" s="28" t="n">
        <f aca="false">IF(OR($A16="",$E16=0),0,IF($C16&lt;=0,IF(AND($B16&gt;=(AT$5-1)*30,$B16&lt;AT$5*30),$E16,0),MAX(0,MIN($D16,AT$5*30)-MAX($B16,(AT$5-1)*30))/$C16*$E16))</f>
        <v>0</v>
      </c>
      <c r="AU16" s="28" t="n">
        <f aca="false">IF(OR($A16="",$E16=0),0,IF($C16&lt;=0,IF(AND($B16&gt;=(AU$5-1)*30,$B16&lt;AU$5*30),$E16,0),MAX(0,MIN($D16,AU$5*30)-MAX($B16,(AU$5-1)*30))/$C16*$E16))</f>
        <v>0</v>
      </c>
      <c r="AV16" s="28" t="n">
        <f aca="false">IF(OR($A16="",$E16=0),0,IF($C16&lt;=0,IF(AND($B16&gt;=(AV$5-1)*30,$B16&lt;AV$5*30),$E16,0),MAX(0,MIN($D16,AV$5*30)-MAX($B16,(AV$5-1)*30))/$C16*$E16))</f>
        <v>0</v>
      </c>
      <c r="AW16" s="28" t="n">
        <f aca="false">IF(OR($A16="",$E16=0),0,IF($C16&lt;=0,IF(AND($B16&gt;=(AW$5-1)*30,$B16&lt;AW$5*30),$E16,0),MAX(0,MIN($D16,AW$5*30)-MAX($B16,(AW$5-1)*30))/$C16*$E16))</f>
        <v>0</v>
      </c>
      <c r="AX16" s="28" t="n">
        <f aca="false">IF(OR($A16="",$E16=0),0,IF($C16&lt;=0,IF(AND($B16&gt;=(AX$5-1)*30,$B16&lt;AX$5*30),$E16,0),MAX(0,MIN($D16,AX$5*30)-MAX($B16,(AX$5-1)*30))/$C16*$E16))</f>
        <v>0</v>
      </c>
      <c r="AY16" s="28" t="n">
        <f aca="false">IF(OR($A16="",$E16=0),0,IF($C16&lt;=0,IF(AND($B16&gt;=(AY$5-1)*30,$B16&lt;AY$5*30),$E16,0),MAX(0,MIN($D16,AY$5*30)-MAX($B16,(AY$5-1)*30))/$C16*$E16))</f>
        <v>0</v>
      </c>
      <c r="AZ16" s="28" t="n">
        <f aca="false">IF(OR($A16="",$E16=0),0,IF($C16&lt;=0,IF(AND($B16&gt;=(AZ$5-1)*30,$B16&lt;AZ$5*30),$E16,0),MAX(0,MIN($D16,AZ$5*30)-MAX($B16,(AZ$5-1)*30))/$C16*$E16))</f>
        <v>0</v>
      </c>
      <c r="BA16" s="28" t="n">
        <f aca="false">IF(OR($A16="",$E16=0),0,IF($C16&lt;=0,IF(AND($B16&gt;=(BA$5-1)*30,$B16&lt;BA$5*30),$E16,0),MAX(0,MIN($D16,BA$5*30)-MAX($B16,(BA$5-1)*30))/$C16*$E16))</f>
        <v>0</v>
      </c>
      <c r="BB16" s="28" t="n">
        <f aca="false">IF(OR($A16="",$E16=0),0,IF($C16&lt;=0,IF(AND($B16&gt;=(BB$5-1)*30,$B16&lt;BB$5*30),$E16,0),MAX(0,MIN($D16,BB$5*30)-MAX($B16,(BB$5-1)*30))/$C16*$E16))</f>
        <v>0</v>
      </c>
      <c r="BC16" s="28" t="n">
        <f aca="false">IF(OR($A16="",$E16=0),0,IF($C16&lt;=0,IF(AND($B16&gt;=(BC$5-1)*30,$B16&lt;BC$5*30),$E16,0),MAX(0,MIN($D16,BC$5*30)-MAX($B16,(BC$5-1)*30))/$C16*$E16))</f>
        <v>0</v>
      </c>
      <c r="BD16" s="28" t="n">
        <f aca="false">IF(OR($A16="",$E16=0),0,IF($C16&lt;=0,IF(AND($B16&gt;=(BD$5-1)*30,$B16&lt;BD$5*30),$E16,0),MAX(0,MIN($D16,BD$5*30)-MAX($B16,(BD$5-1)*30))/$C16*$E16))</f>
        <v>0</v>
      </c>
      <c r="BE16" s="28" t="n">
        <f aca="false">IF(OR($A16="",$E16=0),0,IF($C16&lt;=0,IF(AND($B16&gt;=(BE$5-1)*30,$B16&lt;BE$5*30),$E16,0),MAX(0,MIN($D16,BE$5*30)-MAX($B16,(BE$5-1)*30))/$C16*$E16))</f>
        <v>0</v>
      </c>
      <c r="BF16" s="28" t="n">
        <f aca="false">IF(OR($A16="",$E16=0),0,IF($C16&lt;=0,IF(AND($B16&gt;=(BF$5-1)*30,$B16&lt;BF$5*30),$E16,0),MAX(0,MIN($D16,BF$5*30)-MAX($B16,(BF$5-1)*30))/$C16*$E16))</f>
        <v>0</v>
      </c>
      <c r="BG16" s="28" t="n">
        <f aca="false">IF(OR($A16="",$E16=0),0,IF($C16&lt;=0,IF(AND($B16&gt;=(BG$5-1)*30,$B16&lt;BG$5*30),$E16,0),MAX(0,MIN($D16,BG$5*30)-MAX($B16,(BG$5-1)*30))/$C16*$E16))</f>
        <v>0</v>
      </c>
      <c r="BH16" s="28" t="n">
        <f aca="false">IF(OR($A16="",$E16=0),0,IF($C16&lt;=0,IF(AND($B16&gt;=(BH$5-1)*30,$B16&lt;BH$5*30),$E16,0),MAX(0,MIN($D16,BH$5*30)-MAX($B16,(BH$5-1)*30))/$C16*$E16))</f>
        <v>0</v>
      </c>
      <c r="BI16" s="28" t="n">
        <f aca="false">IF(OR($A16="",$E16=0),0,IF($C16&lt;=0,IF(AND($B16&gt;=(BI$5-1)*30,$B16&lt;BI$5*30),$E16,0),MAX(0,MIN($D16,BI$5*30)-MAX($B16,(BI$5-1)*30))/$C16*$E16))</f>
        <v>0</v>
      </c>
      <c r="BJ16" s="28" t="n">
        <f aca="false">IF(OR($A16="",$E16=0),0,IF($C16&lt;=0,IF(AND($B16&gt;=(BJ$5-1)*30,$B16&lt;BJ$5*30),$E16,0),MAX(0,MIN($D16,BJ$5*30)-MAX($B16,(BJ$5-1)*30))/$C16*$E16))</f>
        <v>0</v>
      </c>
      <c r="BK16" s="28" t="n">
        <f aca="false">IF(OR($A16="",$E16=0),0,IF($C16&lt;=0,IF(AND($B16&gt;=(BK$5-1)*30,$B16&lt;BK$5*30),$E16,0),MAX(0,MIN($D16,BK$5*30)-MAX($B16,(BK$5-1)*30))/$C16*$E16))</f>
        <v>0</v>
      </c>
      <c r="BL16" s="28" t="n">
        <f aca="false">IF(OR($A16="",$E16=0),0,IF($C16&lt;=0,IF(AND($B16&gt;=(BL$5-1)*30,$B16&lt;BL$5*30),$E16,0),MAX(0,MIN($D16,BL$5*30)-MAX($B16,(BL$5-1)*30))/$C16*$E16))</f>
        <v>0</v>
      </c>
      <c r="BM16" s="28" t="n">
        <f aca="false">IF(OR($A16="",$E16=0),0,IF($C16&lt;=0,IF(AND($B16&gt;=(BM$5-1)*30,$B16&lt;BM$5*30),$E16,0),MAX(0,MIN($D16,BM$5*30)-MAX($B16,(BM$5-1)*30))/$C16*$E16))</f>
        <v>0</v>
      </c>
    </row>
    <row r="17" customFormat="false" ht="15" hidden="false" customHeight="false" outlineLevel="0" collapsed="false">
      <c r="A17" s="14" t="str">
        <f aca="false">IF(Fin_Activities!$A17="","",Fin_Activities!A17)</f>
        <v>A12</v>
      </c>
      <c r="B17" s="14" t="n">
        <f aca="false">IF(Fin_Activities!$A17="","",Fin_Activities!I17)</f>
        <v>370</v>
      </c>
      <c r="C17" s="14" t="n">
        <f aca="false">IF(Fin_Activities!$A17="","",Fin_Activities!G17)</f>
        <v>45</v>
      </c>
      <c r="D17" s="14" t="n">
        <f aca="false">IF(Fin_Activities!$A17="","",Fin_Activities!J17)</f>
        <v>415</v>
      </c>
      <c r="E17" s="14" t="n">
        <f aca="false">IF(Fin_Activities!$A17="","",Fin_Activities!H17)</f>
        <v>61.35</v>
      </c>
      <c r="F17" s="28" t="n">
        <f aca="false">IF(OR($A17="",$E17=0),0,IF($C17&lt;=0,IF(AND($B17&gt;=(F$5-1)*30,$B17&lt;F$5*30),$E17,0),MAX(0,MIN($D17,F$5*30)-MAX($B17,(F$5-1)*30))/$C17*$E17))</f>
        <v>0</v>
      </c>
      <c r="G17" s="28" t="n">
        <f aca="false">IF(OR($A17="",$E17=0),0,IF($C17&lt;=0,IF(AND($B17&gt;=(G$5-1)*30,$B17&lt;G$5*30),$E17,0),MAX(0,MIN($D17,G$5*30)-MAX($B17,(G$5-1)*30))/$C17*$E17))</f>
        <v>0</v>
      </c>
      <c r="H17" s="28" t="n">
        <f aca="false">IF(OR($A17="",$E17=0),0,IF($C17&lt;=0,IF(AND($B17&gt;=(H$5-1)*30,$B17&lt;H$5*30),$E17,0),MAX(0,MIN($D17,H$5*30)-MAX($B17,(H$5-1)*30))/$C17*$E17))</f>
        <v>0</v>
      </c>
      <c r="I17" s="28" t="n">
        <f aca="false">IF(OR($A17="",$E17=0),0,IF($C17&lt;=0,IF(AND($B17&gt;=(I$5-1)*30,$B17&lt;I$5*30),$E17,0),MAX(0,MIN($D17,I$5*30)-MAX($B17,(I$5-1)*30))/$C17*$E17))</f>
        <v>0</v>
      </c>
      <c r="J17" s="28" t="n">
        <f aca="false">IF(OR($A17="",$E17=0),0,IF($C17&lt;=0,IF(AND($B17&gt;=(J$5-1)*30,$B17&lt;J$5*30),$E17,0),MAX(0,MIN($D17,J$5*30)-MAX($B17,(J$5-1)*30))/$C17*$E17))</f>
        <v>0</v>
      </c>
      <c r="K17" s="28" t="n">
        <f aca="false">IF(OR($A17="",$E17=0),0,IF($C17&lt;=0,IF(AND($B17&gt;=(K$5-1)*30,$B17&lt;K$5*30),$E17,0),MAX(0,MIN($D17,K$5*30)-MAX($B17,(K$5-1)*30))/$C17*$E17))</f>
        <v>0</v>
      </c>
      <c r="L17" s="28" t="n">
        <f aca="false">IF(OR($A17="",$E17=0),0,IF($C17&lt;=0,IF(AND($B17&gt;=(L$5-1)*30,$B17&lt;L$5*30),$E17,0),MAX(0,MIN($D17,L$5*30)-MAX($B17,(L$5-1)*30))/$C17*$E17))</f>
        <v>0</v>
      </c>
      <c r="M17" s="28" t="n">
        <f aca="false">IF(OR($A17="",$E17=0),0,IF($C17&lt;=0,IF(AND($B17&gt;=(M$5-1)*30,$B17&lt;M$5*30),$E17,0),MAX(0,MIN($D17,M$5*30)-MAX($B17,(M$5-1)*30))/$C17*$E17))</f>
        <v>0</v>
      </c>
      <c r="N17" s="28" t="n">
        <f aca="false">IF(OR($A17="",$E17=0),0,IF($C17&lt;=0,IF(AND($B17&gt;=(N$5-1)*30,$B17&lt;N$5*30),$E17,0),MAX(0,MIN($D17,N$5*30)-MAX($B17,(N$5-1)*30))/$C17*$E17))</f>
        <v>0</v>
      </c>
      <c r="O17" s="28" t="n">
        <f aca="false">IF(OR($A17="",$E17=0),0,IF($C17&lt;=0,IF(AND($B17&gt;=(O$5-1)*30,$B17&lt;O$5*30),$E17,0),MAX(0,MIN($D17,O$5*30)-MAX($B17,(O$5-1)*30))/$C17*$E17))</f>
        <v>0</v>
      </c>
      <c r="P17" s="28" t="n">
        <f aca="false">IF(OR($A17="",$E17=0),0,IF($C17&lt;=0,IF(AND($B17&gt;=(P$5-1)*30,$B17&lt;P$5*30),$E17,0),MAX(0,MIN($D17,P$5*30)-MAX($B17,(P$5-1)*30))/$C17*$E17))</f>
        <v>0</v>
      </c>
      <c r="Q17" s="28" t="n">
        <f aca="false">IF(OR($A17="",$E17=0),0,IF($C17&lt;=0,IF(AND($B17&gt;=(Q$5-1)*30,$B17&lt;Q$5*30),$E17,0),MAX(0,MIN($D17,Q$5*30)-MAX($B17,(Q$5-1)*30))/$C17*$E17))</f>
        <v>0</v>
      </c>
      <c r="R17" s="28" t="n">
        <f aca="false">IF(OR($A17="",$E17=0),0,IF($C17&lt;=0,IF(AND($B17&gt;=(R$5-1)*30,$B17&lt;R$5*30),$E17,0),MAX(0,MIN($D17,R$5*30)-MAX($B17,(R$5-1)*30))/$C17*$E17))</f>
        <v>27.2666666666667</v>
      </c>
      <c r="S17" s="28" t="n">
        <f aca="false">IF(OR($A17="",$E17=0),0,IF($C17&lt;=0,IF(AND($B17&gt;=(S$5-1)*30,$B17&lt;S$5*30),$E17,0),MAX(0,MIN($D17,S$5*30)-MAX($B17,(S$5-1)*30))/$C17*$E17))</f>
        <v>34.0833333333333</v>
      </c>
      <c r="T17" s="28" t="n">
        <f aca="false">IF(OR($A17="",$E17=0),0,IF($C17&lt;=0,IF(AND($B17&gt;=(T$5-1)*30,$B17&lt;T$5*30),$E17,0),MAX(0,MIN($D17,T$5*30)-MAX($B17,(T$5-1)*30))/$C17*$E17))</f>
        <v>0</v>
      </c>
      <c r="U17" s="28" t="n">
        <f aca="false">IF(OR($A17="",$E17=0),0,IF($C17&lt;=0,IF(AND($B17&gt;=(U$5-1)*30,$B17&lt;U$5*30),$E17,0),MAX(0,MIN($D17,U$5*30)-MAX($B17,(U$5-1)*30))/$C17*$E17))</f>
        <v>0</v>
      </c>
      <c r="V17" s="28" t="n">
        <f aca="false">IF(OR($A17="",$E17=0),0,IF($C17&lt;=0,IF(AND($B17&gt;=(V$5-1)*30,$B17&lt;V$5*30),$E17,0),MAX(0,MIN($D17,V$5*30)-MAX($B17,(V$5-1)*30))/$C17*$E17))</f>
        <v>0</v>
      </c>
      <c r="W17" s="28" t="n">
        <f aca="false">IF(OR($A17="",$E17=0),0,IF($C17&lt;=0,IF(AND($B17&gt;=(W$5-1)*30,$B17&lt;W$5*30),$E17,0),MAX(0,MIN($D17,W$5*30)-MAX($B17,(W$5-1)*30))/$C17*$E17))</f>
        <v>0</v>
      </c>
      <c r="X17" s="28" t="n">
        <f aca="false">IF(OR($A17="",$E17=0),0,IF($C17&lt;=0,IF(AND($B17&gt;=(X$5-1)*30,$B17&lt;X$5*30),$E17,0),MAX(0,MIN($D17,X$5*30)-MAX($B17,(X$5-1)*30))/$C17*$E17))</f>
        <v>0</v>
      </c>
      <c r="Y17" s="28" t="n">
        <f aca="false">IF(OR($A17="",$E17=0),0,IF($C17&lt;=0,IF(AND($B17&gt;=(Y$5-1)*30,$B17&lt;Y$5*30),$E17,0),MAX(0,MIN($D17,Y$5*30)-MAX($B17,(Y$5-1)*30))/$C17*$E17))</f>
        <v>0</v>
      </c>
      <c r="Z17" s="28" t="n">
        <f aca="false">IF(OR($A17="",$E17=0),0,IF($C17&lt;=0,IF(AND($B17&gt;=(Z$5-1)*30,$B17&lt;Z$5*30),$E17,0),MAX(0,MIN($D17,Z$5*30)-MAX($B17,(Z$5-1)*30))/$C17*$E17))</f>
        <v>0</v>
      </c>
      <c r="AA17" s="28" t="n">
        <f aca="false">IF(OR($A17="",$E17=0),0,IF($C17&lt;=0,IF(AND($B17&gt;=(AA$5-1)*30,$B17&lt;AA$5*30),$E17,0),MAX(0,MIN($D17,AA$5*30)-MAX($B17,(AA$5-1)*30))/$C17*$E17))</f>
        <v>0</v>
      </c>
      <c r="AB17" s="28" t="n">
        <f aca="false">IF(OR($A17="",$E17=0),0,IF($C17&lt;=0,IF(AND($B17&gt;=(AB$5-1)*30,$B17&lt;AB$5*30),$E17,0),MAX(0,MIN($D17,AB$5*30)-MAX($B17,(AB$5-1)*30))/$C17*$E17))</f>
        <v>0</v>
      </c>
      <c r="AC17" s="28" t="n">
        <f aca="false">IF(OR($A17="",$E17=0),0,IF($C17&lt;=0,IF(AND($B17&gt;=(AC$5-1)*30,$B17&lt;AC$5*30),$E17,0),MAX(0,MIN($D17,AC$5*30)-MAX($B17,(AC$5-1)*30))/$C17*$E17))</f>
        <v>0</v>
      </c>
      <c r="AD17" s="28" t="n">
        <f aca="false">IF(OR($A17="",$E17=0),0,IF($C17&lt;=0,IF(AND($B17&gt;=(AD$5-1)*30,$B17&lt;AD$5*30),$E17,0),MAX(0,MIN($D17,AD$5*30)-MAX($B17,(AD$5-1)*30))/$C17*$E17))</f>
        <v>0</v>
      </c>
      <c r="AE17" s="28" t="n">
        <f aca="false">IF(OR($A17="",$E17=0),0,IF($C17&lt;=0,IF(AND($B17&gt;=(AE$5-1)*30,$B17&lt;AE$5*30),$E17,0),MAX(0,MIN($D17,AE$5*30)-MAX($B17,(AE$5-1)*30))/$C17*$E17))</f>
        <v>0</v>
      </c>
      <c r="AF17" s="28" t="n">
        <f aca="false">IF(OR($A17="",$E17=0),0,IF($C17&lt;=0,IF(AND($B17&gt;=(AF$5-1)*30,$B17&lt;AF$5*30),$E17,0),MAX(0,MIN($D17,AF$5*30)-MAX($B17,(AF$5-1)*30))/$C17*$E17))</f>
        <v>0</v>
      </c>
      <c r="AG17" s="28" t="n">
        <f aca="false">IF(OR($A17="",$E17=0),0,IF($C17&lt;=0,IF(AND($B17&gt;=(AG$5-1)*30,$B17&lt;AG$5*30),$E17,0),MAX(0,MIN($D17,AG$5*30)-MAX($B17,(AG$5-1)*30))/$C17*$E17))</f>
        <v>0</v>
      </c>
      <c r="AH17" s="28" t="n">
        <f aca="false">IF(OR($A17="",$E17=0),0,IF($C17&lt;=0,IF(AND($B17&gt;=(AH$5-1)*30,$B17&lt;AH$5*30),$E17,0),MAX(0,MIN($D17,AH$5*30)-MAX($B17,(AH$5-1)*30))/$C17*$E17))</f>
        <v>0</v>
      </c>
      <c r="AI17" s="28" t="n">
        <f aca="false">IF(OR($A17="",$E17=0),0,IF($C17&lt;=0,IF(AND($B17&gt;=(AI$5-1)*30,$B17&lt;AI$5*30),$E17,0),MAX(0,MIN($D17,AI$5*30)-MAX($B17,(AI$5-1)*30))/$C17*$E17))</f>
        <v>0</v>
      </c>
      <c r="AJ17" s="28" t="n">
        <f aca="false">IF(OR($A17="",$E17=0),0,IF($C17&lt;=0,IF(AND($B17&gt;=(AJ$5-1)*30,$B17&lt;AJ$5*30),$E17,0),MAX(0,MIN($D17,AJ$5*30)-MAX($B17,(AJ$5-1)*30))/$C17*$E17))</f>
        <v>0</v>
      </c>
      <c r="AK17" s="28" t="n">
        <f aca="false">IF(OR($A17="",$E17=0),0,IF($C17&lt;=0,IF(AND($B17&gt;=(AK$5-1)*30,$B17&lt;AK$5*30),$E17,0),MAX(0,MIN($D17,AK$5*30)-MAX($B17,(AK$5-1)*30))/$C17*$E17))</f>
        <v>0</v>
      </c>
      <c r="AL17" s="28" t="n">
        <f aca="false">IF(OR($A17="",$E17=0),0,IF($C17&lt;=0,IF(AND($B17&gt;=(AL$5-1)*30,$B17&lt;AL$5*30),$E17,0),MAX(0,MIN($D17,AL$5*30)-MAX($B17,(AL$5-1)*30))/$C17*$E17))</f>
        <v>0</v>
      </c>
      <c r="AM17" s="28" t="n">
        <f aca="false">IF(OR($A17="",$E17=0),0,IF($C17&lt;=0,IF(AND($B17&gt;=(AM$5-1)*30,$B17&lt;AM$5*30),$E17,0),MAX(0,MIN($D17,AM$5*30)-MAX($B17,(AM$5-1)*30))/$C17*$E17))</f>
        <v>0</v>
      </c>
      <c r="AN17" s="28" t="n">
        <f aca="false">IF(OR($A17="",$E17=0),0,IF($C17&lt;=0,IF(AND($B17&gt;=(AN$5-1)*30,$B17&lt;AN$5*30),$E17,0),MAX(0,MIN($D17,AN$5*30)-MAX($B17,(AN$5-1)*30))/$C17*$E17))</f>
        <v>0</v>
      </c>
      <c r="AO17" s="28" t="n">
        <f aca="false">IF(OR($A17="",$E17=0),0,IF($C17&lt;=0,IF(AND($B17&gt;=(AO$5-1)*30,$B17&lt;AO$5*30),$E17,0),MAX(0,MIN($D17,AO$5*30)-MAX($B17,(AO$5-1)*30))/$C17*$E17))</f>
        <v>0</v>
      </c>
      <c r="AP17" s="28" t="n">
        <f aca="false">IF(OR($A17="",$E17=0),0,IF($C17&lt;=0,IF(AND($B17&gt;=(AP$5-1)*30,$B17&lt;AP$5*30),$E17,0),MAX(0,MIN($D17,AP$5*30)-MAX($B17,(AP$5-1)*30))/$C17*$E17))</f>
        <v>0</v>
      </c>
      <c r="AQ17" s="28" t="n">
        <f aca="false">IF(OR($A17="",$E17=0),0,IF($C17&lt;=0,IF(AND($B17&gt;=(AQ$5-1)*30,$B17&lt;AQ$5*30),$E17,0),MAX(0,MIN($D17,AQ$5*30)-MAX($B17,(AQ$5-1)*30))/$C17*$E17))</f>
        <v>0</v>
      </c>
      <c r="AR17" s="28" t="n">
        <f aca="false">IF(OR($A17="",$E17=0),0,IF($C17&lt;=0,IF(AND($B17&gt;=(AR$5-1)*30,$B17&lt;AR$5*30),$E17,0),MAX(0,MIN($D17,AR$5*30)-MAX($B17,(AR$5-1)*30))/$C17*$E17))</f>
        <v>0</v>
      </c>
      <c r="AS17" s="28" t="n">
        <f aca="false">IF(OR($A17="",$E17=0),0,IF($C17&lt;=0,IF(AND($B17&gt;=(AS$5-1)*30,$B17&lt;AS$5*30),$E17,0),MAX(0,MIN($D17,AS$5*30)-MAX($B17,(AS$5-1)*30))/$C17*$E17))</f>
        <v>0</v>
      </c>
      <c r="AT17" s="28" t="n">
        <f aca="false">IF(OR($A17="",$E17=0),0,IF($C17&lt;=0,IF(AND($B17&gt;=(AT$5-1)*30,$B17&lt;AT$5*30),$E17,0),MAX(0,MIN($D17,AT$5*30)-MAX($B17,(AT$5-1)*30))/$C17*$E17))</f>
        <v>0</v>
      </c>
      <c r="AU17" s="28" t="n">
        <f aca="false">IF(OR($A17="",$E17=0),0,IF($C17&lt;=0,IF(AND($B17&gt;=(AU$5-1)*30,$B17&lt;AU$5*30),$E17,0),MAX(0,MIN($D17,AU$5*30)-MAX($B17,(AU$5-1)*30))/$C17*$E17))</f>
        <v>0</v>
      </c>
      <c r="AV17" s="28" t="n">
        <f aca="false">IF(OR($A17="",$E17=0),0,IF($C17&lt;=0,IF(AND($B17&gt;=(AV$5-1)*30,$B17&lt;AV$5*30),$E17,0),MAX(0,MIN($D17,AV$5*30)-MAX($B17,(AV$5-1)*30))/$C17*$E17))</f>
        <v>0</v>
      </c>
      <c r="AW17" s="28" t="n">
        <f aca="false">IF(OR($A17="",$E17=0),0,IF($C17&lt;=0,IF(AND($B17&gt;=(AW$5-1)*30,$B17&lt;AW$5*30),$E17,0),MAX(0,MIN($D17,AW$5*30)-MAX($B17,(AW$5-1)*30))/$C17*$E17))</f>
        <v>0</v>
      </c>
      <c r="AX17" s="28" t="n">
        <f aca="false">IF(OR($A17="",$E17=0),0,IF($C17&lt;=0,IF(AND($B17&gt;=(AX$5-1)*30,$B17&lt;AX$5*30),$E17,0),MAX(0,MIN($D17,AX$5*30)-MAX($B17,(AX$5-1)*30))/$C17*$E17))</f>
        <v>0</v>
      </c>
      <c r="AY17" s="28" t="n">
        <f aca="false">IF(OR($A17="",$E17=0),0,IF($C17&lt;=0,IF(AND($B17&gt;=(AY$5-1)*30,$B17&lt;AY$5*30),$E17,0),MAX(0,MIN($D17,AY$5*30)-MAX($B17,(AY$5-1)*30))/$C17*$E17))</f>
        <v>0</v>
      </c>
      <c r="AZ17" s="28" t="n">
        <f aca="false">IF(OR($A17="",$E17=0),0,IF($C17&lt;=0,IF(AND($B17&gt;=(AZ$5-1)*30,$B17&lt;AZ$5*30),$E17,0),MAX(0,MIN($D17,AZ$5*30)-MAX($B17,(AZ$5-1)*30))/$C17*$E17))</f>
        <v>0</v>
      </c>
      <c r="BA17" s="28" t="n">
        <f aca="false">IF(OR($A17="",$E17=0),0,IF($C17&lt;=0,IF(AND($B17&gt;=(BA$5-1)*30,$B17&lt;BA$5*30),$E17,0),MAX(0,MIN($D17,BA$5*30)-MAX($B17,(BA$5-1)*30))/$C17*$E17))</f>
        <v>0</v>
      </c>
      <c r="BB17" s="28" t="n">
        <f aca="false">IF(OR($A17="",$E17=0),0,IF($C17&lt;=0,IF(AND($B17&gt;=(BB$5-1)*30,$B17&lt;BB$5*30),$E17,0),MAX(0,MIN($D17,BB$5*30)-MAX($B17,(BB$5-1)*30))/$C17*$E17))</f>
        <v>0</v>
      </c>
      <c r="BC17" s="28" t="n">
        <f aca="false">IF(OR($A17="",$E17=0),0,IF($C17&lt;=0,IF(AND($B17&gt;=(BC$5-1)*30,$B17&lt;BC$5*30),$E17,0),MAX(0,MIN($D17,BC$5*30)-MAX($B17,(BC$5-1)*30))/$C17*$E17))</f>
        <v>0</v>
      </c>
      <c r="BD17" s="28" t="n">
        <f aca="false">IF(OR($A17="",$E17=0),0,IF($C17&lt;=0,IF(AND($B17&gt;=(BD$5-1)*30,$B17&lt;BD$5*30),$E17,0),MAX(0,MIN($D17,BD$5*30)-MAX($B17,(BD$5-1)*30))/$C17*$E17))</f>
        <v>0</v>
      </c>
      <c r="BE17" s="28" t="n">
        <f aca="false">IF(OR($A17="",$E17=0),0,IF($C17&lt;=0,IF(AND($B17&gt;=(BE$5-1)*30,$B17&lt;BE$5*30),$E17,0),MAX(0,MIN($D17,BE$5*30)-MAX($B17,(BE$5-1)*30))/$C17*$E17))</f>
        <v>0</v>
      </c>
      <c r="BF17" s="28" t="n">
        <f aca="false">IF(OR($A17="",$E17=0),0,IF($C17&lt;=0,IF(AND($B17&gt;=(BF$5-1)*30,$B17&lt;BF$5*30),$E17,0),MAX(0,MIN($D17,BF$5*30)-MAX($B17,(BF$5-1)*30))/$C17*$E17))</f>
        <v>0</v>
      </c>
      <c r="BG17" s="28" t="n">
        <f aca="false">IF(OR($A17="",$E17=0),0,IF($C17&lt;=0,IF(AND($B17&gt;=(BG$5-1)*30,$B17&lt;BG$5*30),$E17,0),MAX(0,MIN($D17,BG$5*30)-MAX($B17,(BG$5-1)*30))/$C17*$E17))</f>
        <v>0</v>
      </c>
      <c r="BH17" s="28" t="n">
        <f aca="false">IF(OR($A17="",$E17=0),0,IF($C17&lt;=0,IF(AND($B17&gt;=(BH$5-1)*30,$B17&lt;BH$5*30),$E17,0),MAX(0,MIN($D17,BH$5*30)-MAX($B17,(BH$5-1)*30))/$C17*$E17))</f>
        <v>0</v>
      </c>
      <c r="BI17" s="28" t="n">
        <f aca="false">IF(OR($A17="",$E17=0),0,IF($C17&lt;=0,IF(AND($B17&gt;=(BI$5-1)*30,$B17&lt;BI$5*30),$E17,0),MAX(0,MIN($D17,BI$5*30)-MAX($B17,(BI$5-1)*30))/$C17*$E17))</f>
        <v>0</v>
      </c>
      <c r="BJ17" s="28" t="n">
        <f aca="false">IF(OR($A17="",$E17=0),0,IF($C17&lt;=0,IF(AND($B17&gt;=(BJ$5-1)*30,$B17&lt;BJ$5*30),$E17,0),MAX(0,MIN($D17,BJ$5*30)-MAX($B17,(BJ$5-1)*30))/$C17*$E17))</f>
        <v>0</v>
      </c>
      <c r="BK17" s="28" t="n">
        <f aca="false">IF(OR($A17="",$E17=0),0,IF($C17&lt;=0,IF(AND($B17&gt;=(BK$5-1)*30,$B17&lt;BK$5*30),$E17,0),MAX(0,MIN($D17,BK$5*30)-MAX($B17,(BK$5-1)*30))/$C17*$E17))</f>
        <v>0</v>
      </c>
      <c r="BL17" s="28" t="n">
        <f aca="false">IF(OR($A17="",$E17=0),0,IF($C17&lt;=0,IF(AND($B17&gt;=(BL$5-1)*30,$B17&lt;BL$5*30),$E17,0),MAX(0,MIN($D17,BL$5*30)-MAX($B17,(BL$5-1)*30))/$C17*$E17))</f>
        <v>0</v>
      </c>
      <c r="BM17" s="28" t="n">
        <f aca="false">IF(OR($A17="",$E17=0),0,IF($C17&lt;=0,IF(AND($B17&gt;=(BM$5-1)*30,$B17&lt;BM$5*30),$E17,0),MAX(0,MIN($D17,BM$5*30)-MAX($B17,(BM$5-1)*30))/$C17*$E17))</f>
        <v>0</v>
      </c>
    </row>
    <row r="18" customFormat="false" ht="15" hidden="false" customHeight="false" outlineLevel="0" collapsed="false">
      <c r="A18" s="14" t="str">
        <f aca="false">IF(Fin_Activities!$A18="","",Fin_Activities!A18)</f>
        <v>A13</v>
      </c>
      <c r="B18" s="14" t="n">
        <f aca="false">IF(Fin_Activities!$A18="","",Fin_Activities!I18)</f>
        <v>335</v>
      </c>
      <c r="C18" s="14" t="n">
        <f aca="false">IF(Fin_Activities!$A18="","",Fin_Activities!G18)</f>
        <v>45</v>
      </c>
      <c r="D18" s="14" t="n">
        <f aca="false">IF(Fin_Activities!$A18="","",Fin_Activities!J18)</f>
        <v>380</v>
      </c>
      <c r="E18" s="14" t="n">
        <f aca="false">IF(Fin_Activities!$A18="","",Fin_Activities!H18)</f>
        <v>76.35</v>
      </c>
      <c r="F18" s="28" t="n">
        <f aca="false">IF(OR($A18="",$E18=0),0,IF($C18&lt;=0,IF(AND($B18&gt;=(F$5-1)*30,$B18&lt;F$5*30),$E18,0),MAX(0,MIN($D18,F$5*30)-MAX($B18,(F$5-1)*30))/$C18*$E18))</f>
        <v>0</v>
      </c>
      <c r="G18" s="28" t="n">
        <f aca="false">IF(OR($A18="",$E18=0),0,IF($C18&lt;=0,IF(AND($B18&gt;=(G$5-1)*30,$B18&lt;G$5*30),$E18,0),MAX(0,MIN($D18,G$5*30)-MAX($B18,(G$5-1)*30))/$C18*$E18))</f>
        <v>0</v>
      </c>
      <c r="H18" s="28" t="n">
        <f aca="false">IF(OR($A18="",$E18=0),0,IF($C18&lt;=0,IF(AND($B18&gt;=(H$5-1)*30,$B18&lt;H$5*30),$E18,0),MAX(0,MIN($D18,H$5*30)-MAX($B18,(H$5-1)*30))/$C18*$E18))</f>
        <v>0</v>
      </c>
      <c r="I18" s="28" t="n">
        <f aca="false">IF(OR($A18="",$E18=0),0,IF($C18&lt;=0,IF(AND($B18&gt;=(I$5-1)*30,$B18&lt;I$5*30),$E18,0),MAX(0,MIN($D18,I$5*30)-MAX($B18,(I$5-1)*30))/$C18*$E18))</f>
        <v>0</v>
      </c>
      <c r="J18" s="28" t="n">
        <f aca="false">IF(OR($A18="",$E18=0),0,IF($C18&lt;=0,IF(AND($B18&gt;=(J$5-1)*30,$B18&lt;J$5*30),$E18,0),MAX(0,MIN($D18,J$5*30)-MAX($B18,(J$5-1)*30))/$C18*$E18))</f>
        <v>0</v>
      </c>
      <c r="K18" s="28" t="n">
        <f aca="false">IF(OR($A18="",$E18=0),0,IF($C18&lt;=0,IF(AND($B18&gt;=(K$5-1)*30,$B18&lt;K$5*30),$E18,0),MAX(0,MIN($D18,K$5*30)-MAX($B18,(K$5-1)*30))/$C18*$E18))</f>
        <v>0</v>
      </c>
      <c r="L18" s="28" t="n">
        <f aca="false">IF(OR($A18="",$E18=0),0,IF($C18&lt;=0,IF(AND($B18&gt;=(L$5-1)*30,$B18&lt;L$5*30),$E18,0),MAX(0,MIN($D18,L$5*30)-MAX($B18,(L$5-1)*30))/$C18*$E18))</f>
        <v>0</v>
      </c>
      <c r="M18" s="28" t="n">
        <f aca="false">IF(OR($A18="",$E18=0),0,IF($C18&lt;=0,IF(AND($B18&gt;=(M$5-1)*30,$B18&lt;M$5*30),$E18,0),MAX(0,MIN($D18,M$5*30)-MAX($B18,(M$5-1)*30))/$C18*$E18))</f>
        <v>0</v>
      </c>
      <c r="N18" s="28" t="n">
        <f aca="false">IF(OR($A18="",$E18=0),0,IF($C18&lt;=0,IF(AND($B18&gt;=(N$5-1)*30,$B18&lt;N$5*30),$E18,0),MAX(0,MIN($D18,N$5*30)-MAX($B18,(N$5-1)*30))/$C18*$E18))</f>
        <v>0</v>
      </c>
      <c r="O18" s="28" t="n">
        <f aca="false">IF(OR($A18="",$E18=0),0,IF($C18&lt;=0,IF(AND($B18&gt;=(O$5-1)*30,$B18&lt;O$5*30),$E18,0),MAX(0,MIN($D18,O$5*30)-MAX($B18,(O$5-1)*30))/$C18*$E18))</f>
        <v>0</v>
      </c>
      <c r="P18" s="28" t="n">
        <f aca="false">IF(OR($A18="",$E18=0),0,IF($C18&lt;=0,IF(AND($B18&gt;=(P$5-1)*30,$B18&lt;P$5*30),$E18,0),MAX(0,MIN($D18,P$5*30)-MAX($B18,(P$5-1)*30))/$C18*$E18))</f>
        <v>0</v>
      </c>
      <c r="Q18" s="28" t="n">
        <f aca="false">IF(OR($A18="",$E18=0),0,IF($C18&lt;=0,IF(AND($B18&gt;=(Q$5-1)*30,$B18&lt;Q$5*30),$E18,0),MAX(0,MIN($D18,Q$5*30)-MAX($B18,(Q$5-1)*30))/$C18*$E18))</f>
        <v>42.4166666666667</v>
      </c>
      <c r="R18" s="28" t="n">
        <f aca="false">IF(OR($A18="",$E18=0),0,IF($C18&lt;=0,IF(AND($B18&gt;=(R$5-1)*30,$B18&lt;R$5*30),$E18,0),MAX(0,MIN($D18,R$5*30)-MAX($B18,(R$5-1)*30))/$C18*$E18))</f>
        <v>33.9333333333333</v>
      </c>
      <c r="S18" s="28" t="n">
        <f aca="false">IF(OR($A18="",$E18=0),0,IF($C18&lt;=0,IF(AND($B18&gt;=(S$5-1)*30,$B18&lt;S$5*30),$E18,0),MAX(0,MIN($D18,S$5*30)-MAX($B18,(S$5-1)*30))/$C18*$E18))</f>
        <v>0</v>
      </c>
      <c r="T18" s="28" t="n">
        <f aca="false">IF(OR($A18="",$E18=0),0,IF($C18&lt;=0,IF(AND($B18&gt;=(T$5-1)*30,$B18&lt;T$5*30),$E18,0),MAX(0,MIN($D18,T$5*30)-MAX($B18,(T$5-1)*30))/$C18*$E18))</f>
        <v>0</v>
      </c>
      <c r="U18" s="28" t="n">
        <f aca="false">IF(OR($A18="",$E18=0),0,IF($C18&lt;=0,IF(AND($B18&gt;=(U$5-1)*30,$B18&lt;U$5*30),$E18,0),MAX(0,MIN($D18,U$5*30)-MAX($B18,(U$5-1)*30))/$C18*$E18))</f>
        <v>0</v>
      </c>
      <c r="V18" s="28" t="n">
        <f aca="false">IF(OR($A18="",$E18=0),0,IF($C18&lt;=0,IF(AND($B18&gt;=(V$5-1)*30,$B18&lt;V$5*30),$E18,0),MAX(0,MIN($D18,V$5*30)-MAX($B18,(V$5-1)*30))/$C18*$E18))</f>
        <v>0</v>
      </c>
      <c r="W18" s="28" t="n">
        <f aca="false">IF(OR($A18="",$E18=0),0,IF($C18&lt;=0,IF(AND($B18&gt;=(W$5-1)*30,$B18&lt;W$5*30),$E18,0),MAX(0,MIN($D18,W$5*30)-MAX($B18,(W$5-1)*30))/$C18*$E18))</f>
        <v>0</v>
      </c>
      <c r="X18" s="28" t="n">
        <f aca="false">IF(OR($A18="",$E18=0),0,IF($C18&lt;=0,IF(AND($B18&gt;=(X$5-1)*30,$B18&lt;X$5*30),$E18,0),MAX(0,MIN($D18,X$5*30)-MAX($B18,(X$5-1)*30))/$C18*$E18))</f>
        <v>0</v>
      </c>
      <c r="Y18" s="28" t="n">
        <f aca="false">IF(OR($A18="",$E18=0),0,IF($C18&lt;=0,IF(AND($B18&gt;=(Y$5-1)*30,$B18&lt;Y$5*30),$E18,0),MAX(0,MIN($D18,Y$5*30)-MAX($B18,(Y$5-1)*30))/$C18*$E18))</f>
        <v>0</v>
      </c>
      <c r="Z18" s="28" t="n">
        <f aca="false">IF(OR($A18="",$E18=0),0,IF($C18&lt;=0,IF(AND($B18&gt;=(Z$5-1)*30,$B18&lt;Z$5*30),$E18,0),MAX(0,MIN($D18,Z$5*30)-MAX($B18,(Z$5-1)*30))/$C18*$E18))</f>
        <v>0</v>
      </c>
      <c r="AA18" s="28" t="n">
        <f aca="false">IF(OR($A18="",$E18=0),0,IF($C18&lt;=0,IF(AND($B18&gt;=(AA$5-1)*30,$B18&lt;AA$5*30),$E18,0),MAX(0,MIN($D18,AA$5*30)-MAX($B18,(AA$5-1)*30))/$C18*$E18))</f>
        <v>0</v>
      </c>
      <c r="AB18" s="28" t="n">
        <f aca="false">IF(OR($A18="",$E18=0),0,IF($C18&lt;=0,IF(AND($B18&gt;=(AB$5-1)*30,$B18&lt;AB$5*30),$E18,0),MAX(0,MIN($D18,AB$5*30)-MAX($B18,(AB$5-1)*30))/$C18*$E18))</f>
        <v>0</v>
      </c>
      <c r="AC18" s="28" t="n">
        <f aca="false">IF(OR($A18="",$E18=0),0,IF($C18&lt;=0,IF(AND($B18&gt;=(AC$5-1)*30,$B18&lt;AC$5*30),$E18,0),MAX(0,MIN($D18,AC$5*30)-MAX($B18,(AC$5-1)*30))/$C18*$E18))</f>
        <v>0</v>
      </c>
      <c r="AD18" s="28" t="n">
        <f aca="false">IF(OR($A18="",$E18=0),0,IF($C18&lt;=0,IF(AND($B18&gt;=(AD$5-1)*30,$B18&lt;AD$5*30),$E18,0),MAX(0,MIN($D18,AD$5*30)-MAX($B18,(AD$5-1)*30))/$C18*$E18))</f>
        <v>0</v>
      </c>
      <c r="AE18" s="28" t="n">
        <f aca="false">IF(OR($A18="",$E18=0),0,IF($C18&lt;=0,IF(AND($B18&gt;=(AE$5-1)*30,$B18&lt;AE$5*30),$E18,0),MAX(0,MIN($D18,AE$5*30)-MAX($B18,(AE$5-1)*30))/$C18*$E18))</f>
        <v>0</v>
      </c>
      <c r="AF18" s="28" t="n">
        <f aca="false">IF(OR($A18="",$E18=0),0,IF($C18&lt;=0,IF(AND($B18&gt;=(AF$5-1)*30,$B18&lt;AF$5*30),$E18,0),MAX(0,MIN($D18,AF$5*30)-MAX($B18,(AF$5-1)*30))/$C18*$E18))</f>
        <v>0</v>
      </c>
      <c r="AG18" s="28" t="n">
        <f aca="false">IF(OR($A18="",$E18=0),0,IF($C18&lt;=0,IF(AND($B18&gt;=(AG$5-1)*30,$B18&lt;AG$5*30),$E18,0),MAX(0,MIN($D18,AG$5*30)-MAX($B18,(AG$5-1)*30))/$C18*$E18))</f>
        <v>0</v>
      </c>
      <c r="AH18" s="28" t="n">
        <f aca="false">IF(OR($A18="",$E18=0),0,IF($C18&lt;=0,IF(AND($B18&gt;=(AH$5-1)*30,$B18&lt;AH$5*30),$E18,0),MAX(0,MIN($D18,AH$5*30)-MAX($B18,(AH$5-1)*30))/$C18*$E18))</f>
        <v>0</v>
      </c>
      <c r="AI18" s="28" t="n">
        <f aca="false">IF(OR($A18="",$E18=0),0,IF($C18&lt;=0,IF(AND($B18&gt;=(AI$5-1)*30,$B18&lt;AI$5*30),$E18,0),MAX(0,MIN($D18,AI$5*30)-MAX($B18,(AI$5-1)*30))/$C18*$E18))</f>
        <v>0</v>
      </c>
      <c r="AJ18" s="28" t="n">
        <f aca="false">IF(OR($A18="",$E18=0),0,IF($C18&lt;=0,IF(AND($B18&gt;=(AJ$5-1)*30,$B18&lt;AJ$5*30),$E18,0),MAX(0,MIN($D18,AJ$5*30)-MAX($B18,(AJ$5-1)*30))/$C18*$E18))</f>
        <v>0</v>
      </c>
      <c r="AK18" s="28" t="n">
        <f aca="false">IF(OR($A18="",$E18=0),0,IF($C18&lt;=0,IF(AND($B18&gt;=(AK$5-1)*30,$B18&lt;AK$5*30),$E18,0),MAX(0,MIN($D18,AK$5*30)-MAX($B18,(AK$5-1)*30))/$C18*$E18))</f>
        <v>0</v>
      </c>
      <c r="AL18" s="28" t="n">
        <f aca="false">IF(OR($A18="",$E18=0),0,IF($C18&lt;=0,IF(AND($B18&gt;=(AL$5-1)*30,$B18&lt;AL$5*30),$E18,0),MAX(0,MIN($D18,AL$5*30)-MAX($B18,(AL$5-1)*30))/$C18*$E18))</f>
        <v>0</v>
      </c>
      <c r="AM18" s="28" t="n">
        <f aca="false">IF(OR($A18="",$E18=0),0,IF($C18&lt;=0,IF(AND($B18&gt;=(AM$5-1)*30,$B18&lt;AM$5*30),$E18,0),MAX(0,MIN($D18,AM$5*30)-MAX($B18,(AM$5-1)*30))/$C18*$E18))</f>
        <v>0</v>
      </c>
      <c r="AN18" s="28" t="n">
        <f aca="false">IF(OR($A18="",$E18=0),0,IF($C18&lt;=0,IF(AND($B18&gt;=(AN$5-1)*30,$B18&lt;AN$5*30),$E18,0),MAX(0,MIN($D18,AN$5*30)-MAX($B18,(AN$5-1)*30))/$C18*$E18))</f>
        <v>0</v>
      </c>
      <c r="AO18" s="28" t="n">
        <f aca="false">IF(OR($A18="",$E18=0),0,IF($C18&lt;=0,IF(AND($B18&gt;=(AO$5-1)*30,$B18&lt;AO$5*30),$E18,0),MAX(0,MIN($D18,AO$5*30)-MAX($B18,(AO$5-1)*30))/$C18*$E18))</f>
        <v>0</v>
      </c>
      <c r="AP18" s="28" t="n">
        <f aca="false">IF(OR($A18="",$E18=0),0,IF($C18&lt;=0,IF(AND($B18&gt;=(AP$5-1)*30,$B18&lt;AP$5*30),$E18,0),MAX(0,MIN($D18,AP$5*30)-MAX($B18,(AP$5-1)*30))/$C18*$E18))</f>
        <v>0</v>
      </c>
      <c r="AQ18" s="28" t="n">
        <f aca="false">IF(OR($A18="",$E18=0),0,IF($C18&lt;=0,IF(AND($B18&gt;=(AQ$5-1)*30,$B18&lt;AQ$5*30),$E18,0),MAX(0,MIN($D18,AQ$5*30)-MAX($B18,(AQ$5-1)*30))/$C18*$E18))</f>
        <v>0</v>
      </c>
      <c r="AR18" s="28" t="n">
        <f aca="false">IF(OR($A18="",$E18=0),0,IF($C18&lt;=0,IF(AND($B18&gt;=(AR$5-1)*30,$B18&lt;AR$5*30),$E18,0),MAX(0,MIN($D18,AR$5*30)-MAX($B18,(AR$5-1)*30))/$C18*$E18))</f>
        <v>0</v>
      </c>
      <c r="AS18" s="28" t="n">
        <f aca="false">IF(OR($A18="",$E18=0),0,IF($C18&lt;=0,IF(AND($B18&gt;=(AS$5-1)*30,$B18&lt;AS$5*30),$E18,0),MAX(0,MIN($D18,AS$5*30)-MAX($B18,(AS$5-1)*30))/$C18*$E18))</f>
        <v>0</v>
      </c>
      <c r="AT18" s="28" t="n">
        <f aca="false">IF(OR($A18="",$E18=0),0,IF($C18&lt;=0,IF(AND($B18&gt;=(AT$5-1)*30,$B18&lt;AT$5*30),$E18,0),MAX(0,MIN($D18,AT$5*30)-MAX($B18,(AT$5-1)*30))/$C18*$E18))</f>
        <v>0</v>
      </c>
      <c r="AU18" s="28" t="n">
        <f aca="false">IF(OR($A18="",$E18=0),0,IF($C18&lt;=0,IF(AND($B18&gt;=(AU$5-1)*30,$B18&lt;AU$5*30),$E18,0),MAX(0,MIN($D18,AU$5*30)-MAX($B18,(AU$5-1)*30))/$C18*$E18))</f>
        <v>0</v>
      </c>
      <c r="AV18" s="28" t="n">
        <f aca="false">IF(OR($A18="",$E18=0),0,IF($C18&lt;=0,IF(AND($B18&gt;=(AV$5-1)*30,$B18&lt;AV$5*30),$E18,0),MAX(0,MIN($D18,AV$5*30)-MAX($B18,(AV$5-1)*30))/$C18*$E18))</f>
        <v>0</v>
      </c>
      <c r="AW18" s="28" t="n">
        <f aca="false">IF(OR($A18="",$E18=0),0,IF($C18&lt;=0,IF(AND($B18&gt;=(AW$5-1)*30,$B18&lt;AW$5*30),$E18,0),MAX(0,MIN($D18,AW$5*30)-MAX($B18,(AW$5-1)*30))/$C18*$E18))</f>
        <v>0</v>
      </c>
      <c r="AX18" s="28" t="n">
        <f aca="false">IF(OR($A18="",$E18=0),0,IF($C18&lt;=0,IF(AND($B18&gt;=(AX$5-1)*30,$B18&lt;AX$5*30),$E18,0),MAX(0,MIN($D18,AX$5*30)-MAX($B18,(AX$5-1)*30))/$C18*$E18))</f>
        <v>0</v>
      </c>
      <c r="AY18" s="28" t="n">
        <f aca="false">IF(OR($A18="",$E18=0),0,IF($C18&lt;=0,IF(AND($B18&gt;=(AY$5-1)*30,$B18&lt;AY$5*30),$E18,0),MAX(0,MIN($D18,AY$5*30)-MAX($B18,(AY$5-1)*30))/$C18*$E18))</f>
        <v>0</v>
      </c>
      <c r="AZ18" s="28" t="n">
        <f aca="false">IF(OR($A18="",$E18=0),0,IF($C18&lt;=0,IF(AND($B18&gt;=(AZ$5-1)*30,$B18&lt;AZ$5*30),$E18,0),MAX(0,MIN($D18,AZ$5*30)-MAX($B18,(AZ$5-1)*30))/$C18*$E18))</f>
        <v>0</v>
      </c>
      <c r="BA18" s="28" t="n">
        <f aca="false">IF(OR($A18="",$E18=0),0,IF($C18&lt;=0,IF(AND($B18&gt;=(BA$5-1)*30,$B18&lt;BA$5*30),$E18,0),MAX(0,MIN($D18,BA$5*30)-MAX($B18,(BA$5-1)*30))/$C18*$E18))</f>
        <v>0</v>
      </c>
      <c r="BB18" s="28" t="n">
        <f aca="false">IF(OR($A18="",$E18=0),0,IF($C18&lt;=0,IF(AND($B18&gt;=(BB$5-1)*30,$B18&lt;BB$5*30),$E18,0),MAX(0,MIN($D18,BB$5*30)-MAX($B18,(BB$5-1)*30))/$C18*$E18))</f>
        <v>0</v>
      </c>
      <c r="BC18" s="28" t="n">
        <f aca="false">IF(OR($A18="",$E18=0),0,IF($C18&lt;=0,IF(AND($B18&gt;=(BC$5-1)*30,$B18&lt;BC$5*30),$E18,0),MAX(0,MIN($D18,BC$5*30)-MAX($B18,(BC$5-1)*30))/$C18*$E18))</f>
        <v>0</v>
      </c>
      <c r="BD18" s="28" t="n">
        <f aca="false">IF(OR($A18="",$E18=0),0,IF($C18&lt;=0,IF(AND($B18&gt;=(BD$5-1)*30,$B18&lt;BD$5*30),$E18,0),MAX(0,MIN($D18,BD$5*30)-MAX($B18,(BD$5-1)*30))/$C18*$E18))</f>
        <v>0</v>
      </c>
      <c r="BE18" s="28" t="n">
        <f aca="false">IF(OR($A18="",$E18=0),0,IF($C18&lt;=0,IF(AND($B18&gt;=(BE$5-1)*30,$B18&lt;BE$5*30),$E18,0),MAX(0,MIN($D18,BE$5*30)-MAX($B18,(BE$5-1)*30))/$C18*$E18))</f>
        <v>0</v>
      </c>
      <c r="BF18" s="28" t="n">
        <f aca="false">IF(OR($A18="",$E18=0),0,IF($C18&lt;=0,IF(AND($B18&gt;=(BF$5-1)*30,$B18&lt;BF$5*30),$E18,0),MAX(0,MIN($D18,BF$5*30)-MAX($B18,(BF$5-1)*30))/$C18*$E18))</f>
        <v>0</v>
      </c>
      <c r="BG18" s="28" t="n">
        <f aca="false">IF(OR($A18="",$E18=0),0,IF($C18&lt;=0,IF(AND($B18&gt;=(BG$5-1)*30,$B18&lt;BG$5*30),$E18,0),MAX(0,MIN($D18,BG$5*30)-MAX($B18,(BG$5-1)*30))/$C18*$E18))</f>
        <v>0</v>
      </c>
      <c r="BH18" s="28" t="n">
        <f aca="false">IF(OR($A18="",$E18=0),0,IF($C18&lt;=0,IF(AND($B18&gt;=(BH$5-1)*30,$B18&lt;BH$5*30),$E18,0),MAX(0,MIN($D18,BH$5*30)-MAX($B18,(BH$5-1)*30))/$C18*$E18))</f>
        <v>0</v>
      </c>
      <c r="BI18" s="28" t="n">
        <f aca="false">IF(OR($A18="",$E18=0),0,IF($C18&lt;=0,IF(AND($B18&gt;=(BI$5-1)*30,$B18&lt;BI$5*30),$E18,0),MAX(0,MIN($D18,BI$5*30)-MAX($B18,(BI$5-1)*30))/$C18*$E18))</f>
        <v>0</v>
      </c>
      <c r="BJ18" s="28" t="n">
        <f aca="false">IF(OR($A18="",$E18=0),0,IF($C18&lt;=0,IF(AND($B18&gt;=(BJ$5-1)*30,$B18&lt;BJ$5*30),$E18,0),MAX(0,MIN($D18,BJ$5*30)-MAX($B18,(BJ$5-1)*30))/$C18*$E18))</f>
        <v>0</v>
      </c>
      <c r="BK18" s="28" t="n">
        <f aca="false">IF(OR($A18="",$E18=0),0,IF($C18&lt;=0,IF(AND($B18&gt;=(BK$5-1)*30,$B18&lt;BK$5*30),$E18,0),MAX(0,MIN($D18,BK$5*30)-MAX($B18,(BK$5-1)*30))/$C18*$E18))</f>
        <v>0</v>
      </c>
      <c r="BL18" s="28" t="n">
        <f aca="false">IF(OR($A18="",$E18=0),0,IF($C18&lt;=0,IF(AND($B18&gt;=(BL$5-1)*30,$B18&lt;BL$5*30),$E18,0),MAX(0,MIN($D18,BL$5*30)-MAX($B18,(BL$5-1)*30))/$C18*$E18))</f>
        <v>0</v>
      </c>
      <c r="BM18" s="28" t="n">
        <f aca="false">IF(OR($A18="",$E18=0),0,IF($C18&lt;=0,IF(AND($B18&gt;=(BM$5-1)*30,$B18&lt;BM$5*30),$E18,0),MAX(0,MIN($D18,BM$5*30)-MAX($B18,(BM$5-1)*30))/$C18*$E18))</f>
        <v>0</v>
      </c>
    </row>
    <row r="19" customFormat="false" ht="15" hidden="false" customHeight="false" outlineLevel="0" collapsed="false">
      <c r="A19" s="14" t="str">
        <f aca="false">IF(Fin_Activities!$A19="","",Fin_Activities!A19)</f>
        <v>A14</v>
      </c>
      <c r="B19" s="14" t="n">
        <f aca="false">IF(Fin_Activities!$A19="","",Fin_Activities!I19)</f>
        <v>415</v>
      </c>
      <c r="C19" s="14" t="n">
        <f aca="false">IF(Fin_Activities!$A19="","",Fin_Activities!G19)</f>
        <v>45</v>
      </c>
      <c r="D19" s="14" t="n">
        <f aca="false">IF(Fin_Activities!$A19="","",Fin_Activities!J19)</f>
        <v>460</v>
      </c>
      <c r="E19" s="14" t="n">
        <f aca="false">IF(Fin_Activities!$A19="","",Fin_Activities!H19)</f>
        <v>76.35</v>
      </c>
      <c r="F19" s="28" t="n">
        <f aca="false">IF(OR($A19="",$E19=0),0,IF($C19&lt;=0,IF(AND($B19&gt;=(F$5-1)*30,$B19&lt;F$5*30),$E19,0),MAX(0,MIN($D19,F$5*30)-MAX($B19,(F$5-1)*30))/$C19*$E19))</f>
        <v>0</v>
      </c>
      <c r="G19" s="28" t="n">
        <f aca="false">IF(OR($A19="",$E19=0),0,IF($C19&lt;=0,IF(AND($B19&gt;=(G$5-1)*30,$B19&lt;G$5*30),$E19,0),MAX(0,MIN($D19,G$5*30)-MAX($B19,(G$5-1)*30))/$C19*$E19))</f>
        <v>0</v>
      </c>
      <c r="H19" s="28" t="n">
        <f aca="false">IF(OR($A19="",$E19=0),0,IF($C19&lt;=0,IF(AND($B19&gt;=(H$5-1)*30,$B19&lt;H$5*30),$E19,0),MAX(0,MIN($D19,H$5*30)-MAX($B19,(H$5-1)*30))/$C19*$E19))</f>
        <v>0</v>
      </c>
      <c r="I19" s="28" t="n">
        <f aca="false">IF(OR($A19="",$E19=0),0,IF($C19&lt;=0,IF(AND($B19&gt;=(I$5-1)*30,$B19&lt;I$5*30),$E19,0),MAX(0,MIN($D19,I$5*30)-MAX($B19,(I$5-1)*30))/$C19*$E19))</f>
        <v>0</v>
      </c>
      <c r="J19" s="28" t="n">
        <f aca="false">IF(OR($A19="",$E19=0),0,IF($C19&lt;=0,IF(AND($B19&gt;=(J$5-1)*30,$B19&lt;J$5*30),$E19,0),MAX(0,MIN($D19,J$5*30)-MAX($B19,(J$5-1)*30))/$C19*$E19))</f>
        <v>0</v>
      </c>
      <c r="K19" s="28" t="n">
        <f aca="false">IF(OR($A19="",$E19=0),0,IF($C19&lt;=0,IF(AND($B19&gt;=(K$5-1)*30,$B19&lt;K$5*30),$E19,0),MAX(0,MIN($D19,K$5*30)-MAX($B19,(K$5-1)*30))/$C19*$E19))</f>
        <v>0</v>
      </c>
      <c r="L19" s="28" t="n">
        <f aca="false">IF(OR($A19="",$E19=0),0,IF($C19&lt;=0,IF(AND($B19&gt;=(L$5-1)*30,$B19&lt;L$5*30),$E19,0),MAX(0,MIN($D19,L$5*30)-MAX($B19,(L$5-1)*30))/$C19*$E19))</f>
        <v>0</v>
      </c>
      <c r="M19" s="28" t="n">
        <f aca="false">IF(OR($A19="",$E19=0),0,IF($C19&lt;=0,IF(AND($B19&gt;=(M$5-1)*30,$B19&lt;M$5*30),$E19,0),MAX(0,MIN($D19,M$5*30)-MAX($B19,(M$5-1)*30))/$C19*$E19))</f>
        <v>0</v>
      </c>
      <c r="N19" s="28" t="n">
        <f aca="false">IF(OR($A19="",$E19=0),0,IF($C19&lt;=0,IF(AND($B19&gt;=(N$5-1)*30,$B19&lt;N$5*30),$E19,0),MAX(0,MIN($D19,N$5*30)-MAX($B19,(N$5-1)*30))/$C19*$E19))</f>
        <v>0</v>
      </c>
      <c r="O19" s="28" t="n">
        <f aca="false">IF(OR($A19="",$E19=0),0,IF($C19&lt;=0,IF(AND($B19&gt;=(O$5-1)*30,$B19&lt;O$5*30),$E19,0),MAX(0,MIN($D19,O$5*30)-MAX($B19,(O$5-1)*30))/$C19*$E19))</f>
        <v>0</v>
      </c>
      <c r="P19" s="28" t="n">
        <f aca="false">IF(OR($A19="",$E19=0),0,IF($C19&lt;=0,IF(AND($B19&gt;=(P$5-1)*30,$B19&lt;P$5*30),$E19,0),MAX(0,MIN($D19,P$5*30)-MAX($B19,(P$5-1)*30))/$C19*$E19))</f>
        <v>0</v>
      </c>
      <c r="Q19" s="28" t="n">
        <f aca="false">IF(OR($A19="",$E19=0),0,IF($C19&lt;=0,IF(AND($B19&gt;=(Q$5-1)*30,$B19&lt;Q$5*30),$E19,0),MAX(0,MIN($D19,Q$5*30)-MAX($B19,(Q$5-1)*30))/$C19*$E19))</f>
        <v>0</v>
      </c>
      <c r="R19" s="28" t="n">
        <f aca="false">IF(OR($A19="",$E19=0),0,IF($C19&lt;=0,IF(AND($B19&gt;=(R$5-1)*30,$B19&lt;R$5*30),$E19,0),MAX(0,MIN($D19,R$5*30)-MAX($B19,(R$5-1)*30))/$C19*$E19))</f>
        <v>0</v>
      </c>
      <c r="S19" s="28" t="n">
        <f aca="false">IF(OR($A19="",$E19=0),0,IF($C19&lt;=0,IF(AND($B19&gt;=(S$5-1)*30,$B19&lt;S$5*30),$E19,0),MAX(0,MIN($D19,S$5*30)-MAX($B19,(S$5-1)*30))/$C19*$E19))</f>
        <v>8.48333333333333</v>
      </c>
      <c r="T19" s="28" t="n">
        <f aca="false">IF(OR($A19="",$E19=0),0,IF($C19&lt;=0,IF(AND($B19&gt;=(T$5-1)*30,$B19&lt;T$5*30),$E19,0),MAX(0,MIN($D19,T$5*30)-MAX($B19,(T$5-1)*30))/$C19*$E19))</f>
        <v>50.9</v>
      </c>
      <c r="U19" s="28" t="n">
        <f aca="false">IF(OR($A19="",$E19=0),0,IF($C19&lt;=0,IF(AND($B19&gt;=(U$5-1)*30,$B19&lt;U$5*30),$E19,0),MAX(0,MIN($D19,U$5*30)-MAX($B19,(U$5-1)*30))/$C19*$E19))</f>
        <v>16.9666666666667</v>
      </c>
      <c r="V19" s="28" t="n">
        <f aca="false">IF(OR($A19="",$E19=0),0,IF($C19&lt;=0,IF(AND($B19&gt;=(V$5-1)*30,$B19&lt;V$5*30),$E19,0),MAX(0,MIN($D19,V$5*30)-MAX($B19,(V$5-1)*30))/$C19*$E19))</f>
        <v>0</v>
      </c>
      <c r="W19" s="28" t="n">
        <f aca="false">IF(OR($A19="",$E19=0),0,IF($C19&lt;=0,IF(AND($B19&gt;=(W$5-1)*30,$B19&lt;W$5*30),$E19,0),MAX(0,MIN($D19,W$5*30)-MAX($B19,(W$5-1)*30))/$C19*$E19))</f>
        <v>0</v>
      </c>
      <c r="X19" s="28" t="n">
        <f aca="false">IF(OR($A19="",$E19=0),0,IF($C19&lt;=0,IF(AND($B19&gt;=(X$5-1)*30,$B19&lt;X$5*30),$E19,0),MAX(0,MIN($D19,X$5*30)-MAX($B19,(X$5-1)*30))/$C19*$E19))</f>
        <v>0</v>
      </c>
      <c r="Y19" s="28" t="n">
        <f aca="false">IF(OR($A19="",$E19=0),0,IF($C19&lt;=0,IF(AND($B19&gt;=(Y$5-1)*30,$B19&lt;Y$5*30),$E19,0),MAX(0,MIN($D19,Y$5*30)-MAX($B19,(Y$5-1)*30))/$C19*$E19))</f>
        <v>0</v>
      </c>
      <c r="Z19" s="28" t="n">
        <f aca="false">IF(OR($A19="",$E19=0),0,IF($C19&lt;=0,IF(AND($B19&gt;=(Z$5-1)*30,$B19&lt;Z$5*30),$E19,0),MAX(0,MIN($D19,Z$5*30)-MAX($B19,(Z$5-1)*30))/$C19*$E19))</f>
        <v>0</v>
      </c>
      <c r="AA19" s="28" t="n">
        <f aca="false">IF(OR($A19="",$E19=0),0,IF($C19&lt;=0,IF(AND($B19&gt;=(AA$5-1)*30,$B19&lt;AA$5*30),$E19,0),MAX(0,MIN($D19,AA$5*30)-MAX($B19,(AA$5-1)*30))/$C19*$E19))</f>
        <v>0</v>
      </c>
      <c r="AB19" s="28" t="n">
        <f aca="false">IF(OR($A19="",$E19=0),0,IF($C19&lt;=0,IF(AND($B19&gt;=(AB$5-1)*30,$B19&lt;AB$5*30),$E19,0),MAX(0,MIN($D19,AB$5*30)-MAX($B19,(AB$5-1)*30))/$C19*$E19))</f>
        <v>0</v>
      </c>
      <c r="AC19" s="28" t="n">
        <f aca="false">IF(OR($A19="",$E19=0),0,IF($C19&lt;=0,IF(AND($B19&gt;=(AC$5-1)*30,$B19&lt;AC$5*30),$E19,0),MAX(0,MIN($D19,AC$5*30)-MAX($B19,(AC$5-1)*30))/$C19*$E19))</f>
        <v>0</v>
      </c>
      <c r="AD19" s="28" t="n">
        <f aca="false">IF(OR($A19="",$E19=0),0,IF($C19&lt;=0,IF(AND($B19&gt;=(AD$5-1)*30,$B19&lt;AD$5*30),$E19,0),MAX(0,MIN($D19,AD$5*30)-MAX($B19,(AD$5-1)*30))/$C19*$E19))</f>
        <v>0</v>
      </c>
      <c r="AE19" s="28" t="n">
        <f aca="false">IF(OR($A19="",$E19=0),0,IF($C19&lt;=0,IF(AND($B19&gt;=(AE$5-1)*30,$B19&lt;AE$5*30),$E19,0),MAX(0,MIN($D19,AE$5*30)-MAX($B19,(AE$5-1)*30))/$C19*$E19))</f>
        <v>0</v>
      </c>
      <c r="AF19" s="28" t="n">
        <f aca="false">IF(OR($A19="",$E19=0),0,IF($C19&lt;=0,IF(AND($B19&gt;=(AF$5-1)*30,$B19&lt;AF$5*30),$E19,0),MAX(0,MIN($D19,AF$5*30)-MAX($B19,(AF$5-1)*30))/$C19*$E19))</f>
        <v>0</v>
      </c>
      <c r="AG19" s="28" t="n">
        <f aca="false">IF(OR($A19="",$E19=0),0,IF($C19&lt;=0,IF(AND($B19&gt;=(AG$5-1)*30,$B19&lt;AG$5*30),$E19,0),MAX(0,MIN($D19,AG$5*30)-MAX($B19,(AG$5-1)*30))/$C19*$E19))</f>
        <v>0</v>
      </c>
      <c r="AH19" s="28" t="n">
        <f aca="false">IF(OR($A19="",$E19=0),0,IF($C19&lt;=0,IF(AND($B19&gt;=(AH$5-1)*30,$B19&lt;AH$5*30),$E19,0),MAX(0,MIN($D19,AH$5*30)-MAX($B19,(AH$5-1)*30))/$C19*$E19))</f>
        <v>0</v>
      </c>
      <c r="AI19" s="28" t="n">
        <f aca="false">IF(OR($A19="",$E19=0),0,IF($C19&lt;=0,IF(AND($B19&gt;=(AI$5-1)*30,$B19&lt;AI$5*30),$E19,0),MAX(0,MIN($D19,AI$5*30)-MAX($B19,(AI$5-1)*30))/$C19*$E19))</f>
        <v>0</v>
      </c>
      <c r="AJ19" s="28" t="n">
        <f aca="false">IF(OR($A19="",$E19=0),0,IF($C19&lt;=0,IF(AND($B19&gt;=(AJ$5-1)*30,$B19&lt;AJ$5*30),$E19,0),MAX(0,MIN($D19,AJ$5*30)-MAX($B19,(AJ$5-1)*30))/$C19*$E19))</f>
        <v>0</v>
      </c>
      <c r="AK19" s="28" t="n">
        <f aca="false">IF(OR($A19="",$E19=0),0,IF($C19&lt;=0,IF(AND($B19&gt;=(AK$5-1)*30,$B19&lt;AK$5*30),$E19,0),MAX(0,MIN($D19,AK$5*30)-MAX($B19,(AK$5-1)*30))/$C19*$E19))</f>
        <v>0</v>
      </c>
      <c r="AL19" s="28" t="n">
        <f aca="false">IF(OR($A19="",$E19=0),0,IF($C19&lt;=0,IF(AND($B19&gt;=(AL$5-1)*30,$B19&lt;AL$5*30),$E19,0),MAX(0,MIN($D19,AL$5*30)-MAX($B19,(AL$5-1)*30))/$C19*$E19))</f>
        <v>0</v>
      </c>
      <c r="AM19" s="28" t="n">
        <f aca="false">IF(OR($A19="",$E19=0),0,IF($C19&lt;=0,IF(AND($B19&gt;=(AM$5-1)*30,$B19&lt;AM$5*30),$E19,0),MAX(0,MIN($D19,AM$5*30)-MAX($B19,(AM$5-1)*30))/$C19*$E19))</f>
        <v>0</v>
      </c>
      <c r="AN19" s="28" t="n">
        <f aca="false">IF(OR($A19="",$E19=0),0,IF($C19&lt;=0,IF(AND($B19&gt;=(AN$5-1)*30,$B19&lt;AN$5*30),$E19,0),MAX(0,MIN($D19,AN$5*30)-MAX($B19,(AN$5-1)*30))/$C19*$E19))</f>
        <v>0</v>
      </c>
      <c r="AO19" s="28" t="n">
        <f aca="false">IF(OR($A19="",$E19=0),0,IF($C19&lt;=0,IF(AND($B19&gt;=(AO$5-1)*30,$B19&lt;AO$5*30),$E19,0),MAX(0,MIN($D19,AO$5*30)-MAX($B19,(AO$5-1)*30))/$C19*$E19))</f>
        <v>0</v>
      </c>
      <c r="AP19" s="28" t="n">
        <f aca="false">IF(OR($A19="",$E19=0),0,IF($C19&lt;=0,IF(AND($B19&gt;=(AP$5-1)*30,$B19&lt;AP$5*30),$E19,0),MAX(0,MIN($D19,AP$5*30)-MAX($B19,(AP$5-1)*30))/$C19*$E19))</f>
        <v>0</v>
      </c>
      <c r="AQ19" s="28" t="n">
        <f aca="false">IF(OR($A19="",$E19=0),0,IF($C19&lt;=0,IF(AND($B19&gt;=(AQ$5-1)*30,$B19&lt;AQ$5*30),$E19,0),MAX(0,MIN($D19,AQ$5*30)-MAX($B19,(AQ$5-1)*30))/$C19*$E19))</f>
        <v>0</v>
      </c>
      <c r="AR19" s="28" t="n">
        <f aca="false">IF(OR($A19="",$E19=0),0,IF($C19&lt;=0,IF(AND($B19&gt;=(AR$5-1)*30,$B19&lt;AR$5*30),$E19,0),MAX(0,MIN($D19,AR$5*30)-MAX($B19,(AR$5-1)*30))/$C19*$E19))</f>
        <v>0</v>
      </c>
      <c r="AS19" s="28" t="n">
        <f aca="false">IF(OR($A19="",$E19=0),0,IF($C19&lt;=0,IF(AND($B19&gt;=(AS$5-1)*30,$B19&lt;AS$5*30),$E19,0),MAX(0,MIN($D19,AS$5*30)-MAX($B19,(AS$5-1)*30))/$C19*$E19))</f>
        <v>0</v>
      </c>
      <c r="AT19" s="28" t="n">
        <f aca="false">IF(OR($A19="",$E19=0),0,IF($C19&lt;=0,IF(AND($B19&gt;=(AT$5-1)*30,$B19&lt;AT$5*30),$E19,0),MAX(0,MIN($D19,AT$5*30)-MAX($B19,(AT$5-1)*30))/$C19*$E19))</f>
        <v>0</v>
      </c>
      <c r="AU19" s="28" t="n">
        <f aca="false">IF(OR($A19="",$E19=0),0,IF($C19&lt;=0,IF(AND($B19&gt;=(AU$5-1)*30,$B19&lt;AU$5*30),$E19,0),MAX(0,MIN($D19,AU$5*30)-MAX($B19,(AU$5-1)*30))/$C19*$E19))</f>
        <v>0</v>
      </c>
      <c r="AV19" s="28" t="n">
        <f aca="false">IF(OR($A19="",$E19=0),0,IF($C19&lt;=0,IF(AND($B19&gt;=(AV$5-1)*30,$B19&lt;AV$5*30),$E19,0),MAX(0,MIN($D19,AV$5*30)-MAX($B19,(AV$5-1)*30))/$C19*$E19))</f>
        <v>0</v>
      </c>
      <c r="AW19" s="28" t="n">
        <f aca="false">IF(OR($A19="",$E19=0),0,IF($C19&lt;=0,IF(AND($B19&gt;=(AW$5-1)*30,$B19&lt;AW$5*30),$E19,0),MAX(0,MIN($D19,AW$5*30)-MAX($B19,(AW$5-1)*30))/$C19*$E19))</f>
        <v>0</v>
      </c>
      <c r="AX19" s="28" t="n">
        <f aca="false">IF(OR($A19="",$E19=0),0,IF($C19&lt;=0,IF(AND($B19&gt;=(AX$5-1)*30,$B19&lt;AX$5*30),$E19,0),MAX(0,MIN($D19,AX$5*30)-MAX($B19,(AX$5-1)*30))/$C19*$E19))</f>
        <v>0</v>
      </c>
      <c r="AY19" s="28" t="n">
        <f aca="false">IF(OR($A19="",$E19=0),0,IF($C19&lt;=0,IF(AND($B19&gt;=(AY$5-1)*30,$B19&lt;AY$5*30),$E19,0),MAX(0,MIN($D19,AY$5*30)-MAX($B19,(AY$5-1)*30))/$C19*$E19))</f>
        <v>0</v>
      </c>
      <c r="AZ19" s="28" t="n">
        <f aca="false">IF(OR($A19="",$E19=0),0,IF($C19&lt;=0,IF(AND($B19&gt;=(AZ$5-1)*30,$B19&lt;AZ$5*30),$E19,0),MAX(0,MIN($D19,AZ$5*30)-MAX($B19,(AZ$5-1)*30))/$C19*$E19))</f>
        <v>0</v>
      </c>
      <c r="BA19" s="28" t="n">
        <f aca="false">IF(OR($A19="",$E19=0),0,IF($C19&lt;=0,IF(AND($B19&gt;=(BA$5-1)*30,$B19&lt;BA$5*30),$E19,0),MAX(0,MIN($D19,BA$5*30)-MAX($B19,(BA$5-1)*30))/$C19*$E19))</f>
        <v>0</v>
      </c>
      <c r="BB19" s="28" t="n">
        <f aca="false">IF(OR($A19="",$E19=0),0,IF($C19&lt;=0,IF(AND($B19&gt;=(BB$5-1)*30,$B19&lt;BB$5*30),$E19,0),MAX(0,MIN($D19,BB$5*30)-MAX($B19,(BB$5-1)*30))/$C19*$E19))</f>
        <v>0</v>
      </c>
      <c r="BC19" s="28" t="n">
        <f aca="false">IF(OR($A19="",$E19=0),0,IF($C19&lt;=0,IF(AND($B19&gt;=(BC$5-1)*30,$B19&lt;BC$5*30),$E19,0),MAX(0,MIN($D19,BC$5*30)-MAX($B19,(BC$5-1)*30))/$C19*$E19))</f>
        <v>0</v>
      </c>
      <c r="BD19" s="28" t="n">
        <f aca="false">IF(OR($A19="",$E19=0),0,IF($C19&lt;=0,IF(AND($B19&gt;=(BD$5-1)*30,$B19&lt;BD$5*30),$E19,0),MAX(0,MIN($D19,BD$5*30)-MAX($B19,(BD$5-1)*30))/$C19*$E19))</f>
        <v>0</v>
      </c>
      <c r="BE19" s="28" t="n">
        <f aca="false">IF(OR($A19="",$E19=0),0,IF($C19&lt;=0,IF(AND($B19&gt;=(BE$5-1)*30,$B19&lt;BE$5*30),$E19,0),MAX(0,MIN($D19,BE$5*30)-MAX($B19,(BE$5-1)*30))/$C19*$E19))</f>
        <v>0</v>
      </c>
      <c r="BF19" s="28" t="n">
        <f aca="false">IF(OR($A19="",$E19=0),0,IF($C19&lt;=0,IF(AND($B19&gt;=(BF$5-1)*30,$B19&lt;BF$5*30),$E19,0),MAX(0,MIN($D19,BF$5*30)-MAX($B19,(BF$5-1)*30))/$C19*$E19))</f>
        <v>0</v>
      </c>
      <c r="BG19" s="28" t="n">
        <f aca="false">IF(OR($A19="",$E19=0),0,IF($C19&lt;=0,IF(AND($B19&gt;=(BG$5-1)*30,$B19&lt;BG$5*30),$E19,0),MAX(0,MIN($D19,BG$5*30)-MAX($B19,(BG$5-1)*30))/$C19*$E19))</f>
        <v>0</v>
      </c>
      <c r="BH19" s="28" t="n">
        <f aca="false">IF(OR($A19="",$E19=0),0,IF($C19&lt;=0,IF(AND($B19&gt;=(BH$5-1)*30,$B19&lt;BH$5*30),$E19,0),MAX(0,MIN($D19,BH$5*30)-MAX($B19,(BH$5-1)*30))/$C19*$E19))</f>
        <v>0</v>
      </c>
      <c r="BI19" s="28" t="n">
        <f aca="false">IF(OR($A19="",$E19=0),0,IF($C19&lt;=0,IF(AND($B19&gt;=(BI$5-1)*30,$B19&lt;BI$5*30),$E19,0),MAX(0,MIN($D19,BI$5*30)-MAX($B19,(BI$5-1)*30))/$C19*$E19))</f>
        <v>0</v>
      </c>
      <c r="BJ19" s="28" t="n">
        <f aca="false">IF(OR($A19="",$E19=0),0,IF($C19&lt;=0,IF(AND($B19&gt;=(BJ$5-1)*30,$B19&lt;BJ$5*30),$E19,0),MAX(0,MIN($D19,BJ$5*30)-MAX($B19,(BJ$5-1)*30))/$C19*$E19))</f>
        <v>0</v>
      </c>
      <c r="BK19" s="28" t="n">
        <f aca="false">IF(OR($A19="",$E19=0),0,IF($C19&lt;=0,IF(AND($B19&gt;=(BK$5-1)*30,$B19&lt;BK$5*30),$E19,0),MAX(0,MIN($D19,BK$5*30)-MAX($B19,(BK$5-1)*30))/$C19*$E19))</f>
        <v>0</v>
      </c>
      <c r="BL19" s="28" t="n">
        <f aca="false">IF(OR($A19="",$E19=0),0,IF($C19&lt;=0,IF(AND($B19&gt;=(BL$5-1)*30,$B19&lt;BL$5*30),$E19,0),MAX(0,MIN($D19,BL$5*30)-MAX($B19,(BL$5-1)*30))/$C19*$E19))</f>
        <v>0</v>
      </c>
      <c r="BM19" s="28" t="n">
        <f aca="false">IF(OR($A19="",$E19=0),0,IF($C19&lt;=0,IF(AND($B19&gt;=(BM$5-1)*30,$B19&lt;BM$5*30),$E19,0),MAX(0,MIN($D19,BM$5*30)-MAX($B19,(BM$5-1)*30))/$C19*$E19))</f>
        <v>0</v>
      </c>
    </row>
    <row r="20" customFormat="false" ht="15" hidden="false" customHeight="false" outlineLevel="0" collapsed="false">
      <c r="A20" s="14" t="str">
        <f aca="false">IF(Fin_Activities!$A20="","",Fin_Activities!A20)</f>
        <v>A15</v>
      </c>
      <c r="B20" s="14" t="n">
        <f aca="false">IF(Fin_Activities!$A20="","",Fin_Activities!I20)</f>
        <v>370</v>
      </c>
      <c r="C20" s="14" t="n">
        <f aca="false">IF(Fin_Activities!$A20="","",Fin_Activities!G20)</f>
        <v>75</v>
      </c>
      <c r="D20" s="14" t="n">
        <f aca="false">IF(Fin_Activities!$A20="","",Fin_Activities!J20)</f>
        <v>445</v>
      </c>
      <c r="E20" s="14" t="n">
        <f aca="false">IF(Fin_Activities!$A20="","",Fin_Activities!H20)</f>
        <v>151.25</v>
      </c>
      <c r="F20" s="28" t="n">
        <f aca="false">IF(OR($A20="",$E20=0),0,IF($C20&lt;=0,IF(AND($B20&gt;=(F$5-1)*30,$B20&lt;F$5*30),$E20,0),MAX(0,MIN($D20,F$5*30)-MAX($B20,(F$5-1)*30))/$C20*$E20))</f>
        <v>0</v>
      </c>
      <c r="G20" s="28" t="n">
        <f aca="false">IF(OR($A20="",$E20=0),0,IF($C20&lt;=0,IF(AND($B20&gt;=(G$5-1)*30,$B20&lt;G$5*30),$E20,0),MAX(0,MIN($D20,G$5*30)-MAX($B20,(G$5-1)*30))/$C20*$E20))</f>
        <v>0</v>
      </c>
      <c r="H20" s="28" t="n">
        <f aca="false">IF(OR($A20="",$E20=0),0,IF($C20&lt;=0,IF(AND($B20&gt;=(H$5-1)*30,$B20&lt;H$5*30),$E20,0),MAX(0,MIN($D20,H$5*30)-MAX($B20,(H$5-1)*30))/$C20*$E20))</f>
        <v>0</v>
      </c>
      <c r="I20" s="28" t="n">
        <f aca="false">IF(OR($A20="",$E20=0),0,IF($C20&lt;=0,IF(AND($B20&gt;=(I$5-1)*30,$B20&lt;I$5*30),$E20,0),MAX(0,MIN($D20,I$5*30)-MAX($B20,(I$5-1)*30))/$C20*$E20))</f>
        <v>0</v>
      </c>
      <c r="J20" s="28" t="n">
        <f aca="false">IF(OR($A20="",$E20=0),0,IF($C20&lt;=0,IF(AND($B20&gt;=(J$5-1)*30,$B20&lt;J$5*30),$E20,0),MAX(0,MIN($D20,J$5*30)-MAX($B20,(J$5-1)*30))/$C20*$E20))</f>
        <v>0</v>
      </c>
      <c r="K20" s="28" t="n">
        <f aca="false">IF(OR($A20="",$E20=0),0,IF($C20&lt;=0,IF(AND($B20&gt;=(K$5-1)*30,$B20&lt;K$5*30),$E20,0),MAX(0,MIN($D20,K$5*30)-MAX($B20,(K$5-1)*30))/$C20*$E20))</f>
        <v>0</v>
      </c>
      <c r="L20" s="28" t="n">
        <f aca="false">IF(OR($A20="",$E20=0),0,IF($C20&lt;=0,IF(AND($B20&gt;=(L$5-1)*30,$B20&lt;L$5*30),$E20,0),MAX(0,MIN($D20,L$5*30)-MAX($B20,(L$5-1)*30))/$C20*$E20))</f>
        <v>0</v>
      </c>
      <c r="M20" s="28" t="n">
        <f aca="false">IF(OR($A20="",$E20=0),0,IF($C20&lt;=0,IF(AND($B20&gt;=(M$5-1)*30,$B20&lt;M$5*30),$E20,0),MAX(0,MIN($D20,M$5*30)-MAX($B20,(M$5-1)*30))/$C20*$E20))</f>
        <v>0</v>
      </c>
      <c r="N20" s="28" t="n">
        <f aca="false">IF(OR($A20="",$E20=0),0,IF($C20&lt;=0,IF(AND($B20&gt;=(N$5-1)*30,$B20&lt;N$5*30),$E20,0),MAX(0,MIN($D20,N$5*30)-MAX($B20,(N$5-1)*30))/$C20*$E20))</f>
        <v>0</v>
      </c>
      <c r="O20" s="28" t="n">
        <f aca="false">IF(OR($A20="",$E20=0),0,IF($C20&lt;=0,IF(AND($B20&gt;=(O$5-1)*30,$B20&lt;O$5*30),$E20,0),MAX(0,MIN($D20,O$5*30)-MAX($B20,(O$5-1)*30))/$C20*$E20))</f>
        <v>0</v>
      </c>
      <c r="P20" s="28" t="n">
        <f aca="false">IF(OR($A20="",$E20=0),0,IF($C20&lt;=0,IF(AND($B20&gt;=(P$5-1)*30,$B20&lt;P$5*30),$E20,0),MAX(0,MIN($D20,P$5*30)-MAX($B20,(P$5-1)*30))/$C20*$E20))</f>
        <v>0</v>
      </c>
      <c r="Q20" s="28" t="n">
        <f aca="false">IF(OR($A20="",$E20=0),0,IF($C20&lt;=0,IF(AND($B20&gt;=(Q$5-1)*30,$B20&lt;Q$5*30),$E20,0),MAX(0,MIN($D20,Q$5*30)-MAX($B20,(Q$5-1)*30))/$C20*$E20))</f>
        <v>0</v>
      </c>
      <c r="R20" s="28" t="n">
        <f aca="false">IF(OR($A20="",$E20=0),0,IF($C20&lt;=0,IF(AND($B20&gt;=(R$5-1)*30,$B20&lt;R$5*30),$E20,0),MAX(0,MIN($D20,R$5*30)-MAX($B20,(R$5-1)*30))/$C20*$E20))</f>
        <v>40.3333333333333</v>
      </c>
      <c r="S20" s="28" t="n">
        <f aca="false">IF(OR($A20="",$E20=0),0,IF($C20&lt;=0,IF(AND($B20&gt;=(S$5-1)*30,$B20&lt;S$5*30),$E20,0),MAX(0,MIN($D20,S$5*30)-MAX($B20,(S$5-1)*30))/$C20*$E20))</f>
        <v>60.5</v>
      </c>
      <c r="T20" s="28" t="n">
        <f aca="false">IF(OR($A20="",$E20=0),0,IF($C20&lt;=0,IF(AND($B20&gt;=(T$5-1)*30,$B20&lt;T$5*30),$E20,0),MAX(0,MIN($D20,T$5*30)-MAX($B20,(T$5-1)*30))/$C20*$E20))</f>
        <v>50.4166666666667</v>
      </c>
      <c r="U20" s="28" t="n">
        <f aca="false">IF(OR($A20="",$E20=0),0,IF($C20&lt;=0,IF(AND($B20&gt;=(U$5-1)*30,$B20&lt;U$5*30),$E20,0),MAX(0,MIN($D20,U$5*30)-MAX($B20,(U$5-1)*30))/$C20*$E20))</f>
        <v>0</v>
      </c>
      <c r="V20" s="28" t="n">
        <f aca="false">IF(OR($A20="",$E20=0),0,IF($C20&lt;=0,IF(AND($B20&gt;=(V$5-1)*30,$B20&lt;V$5*30),$E20,0),MAX(0,MIN($D20,V$5*30)-MAX($B20,(V$5-1)*30))/$C20*$E20))</f>
        <v>0</v>
      </c>
      <c r="W20" s="28" t="n">
        <f aca="false">IF(OR($A20="",$E20=0),0,IF($C20&lt;=0,IF(AND($B20&gt;=(W$5-1)*30,$B20&lt;W$5*30),$E20,0),MAX(0,MIN($D20,W$5*30)-MAX($B20,(W$5-1)*30))/$C20*$E20))</f>
        <v>0</v>
      </c>
      <c r="X20" s="28" t="n">
        <f aca="false">IF(OR($A20="",$E20=0),0,IF($C20&lt;=0,IF(AND($B20&gt;=(X$5-1)*30,$B20&lt;X$5*30),$E20,0),MAX(0,MIN($D20,X$5*30)-MAX($B20,(X$5-1)*30))/$C20*$E20))</f>
        <v>0</v>
      </c>
      <c r="Y20" s="28" t="n">
        <f aca="false">IF(OR($A20="",$E20=0),0,IF($C20&lt;=0,IF(AND($B20&gt;=(Y$5-1)*30,$B20&lt;Y$5*30),$E20,0),MAX(0,MIN($D20,Y$5*30)-MAX($B20,(Y$5-1)*30))/$C20*$E20))</f>
        <v>0</v>
      </c>
      <c r="Z20" s="28" t="n">
        <f aca="false">IF(OR($A20="",$E20=0),0,IF($C20&lt;=0,IF(AND($B20&gt;=(Z$5-1)*30,$B20&lt;Z$5*30),$E20,0),MAX(0,MIN($D20,Z$5*30)-MAX($B20,(Z$5-1)*30))/$C20*$E20))</f>
        <v>0</v>
      </c>
      <c r="AA20" s="28" t="n">
        <f aca="false">IF(OR($A20="",$E20=0),0,IF($C20&lt;=0,IF(AND($B20&gt;=(AA$5-1)*30,$B20&lt;AA$5*30),$E20,0),MAX(0,MIN($D20,AA$5*30)-MAX($B20,(AA$5-1)*30))/$C20*$E20))</f>
        <v>0</v>
      </c>
      <c r="AB20" s="28" t="n">
        <f aca="false">IF(OR($A20="",$E20=0),0,IF($C20&lt;=0,IF(AND($B20&gt;=(AB$5-1)*30,$B20&lt;AB$5*30),$E20,0),MAX(0,MIN($D20,AB$5*30)-MAX($B20,(AB$5-1)*30))/$C20*$E20))</f>
        <v>0</v>
      </c>
      <c r="AC20" s="28" t="n">
        <f aca="false">IF(OR($A20="",$E20=0),0,IF($C20&lt;=0,IF(AND($B20&gt;=(AC$5-1)*30,$B20&lt;AC$5*30),$E20,0),MAX(0,MIN($D20,AC$5*30)-MAX($B20,(AC$5-1)*30))/$C20*$E20))</f>
        <v>0</v>
      </c>
      <c r="AD20" s="28" t="n">
        <f aca="false">IF(OR($A20="",$E20=0),0,IF($C20&lt;=0,IF(AND($B20&gt;=(AD$5-1)*30,$B20&lt;AD$5*30),$E20,0),MAX(0,MIN($D20,AD$5*30)-MAX($B20,(AD$5-1)*30))/$C20*$E20))</f>
        <v>0</v>
      </c>
      <c r="AE20" s="28" t="n">
        <f aca="false">IF(OR($A20="",$E20=0),0,IF($C20&lt;=0,IF(AND($B20&gt;=(AE$5-1)*30,$B20&lt;AE$5*30),$E20,0),MAX(0,MIN($D20,AE$5*30)-MAX($B20,(AE$5-1)*30))/$C20*$E20))</f>
        <v>0</v>
      </c>
      <c r="AF20" s="28" t="n">
        <f aca="false">IF(OR($A20="",$E20=0),0,IF($C20&lt;=0,IF(AND($B20&gt;=(AF$5-1)*30,$B20&lt;AF$5*30),$E20,0),MAX(0,MIN($D20,AF$5*30)-MAX($B20,(AF$5-1)*30))/$C20*$E20))</f>
        <v>0</v>
      </c>
      <c r="AG20" s="28" t="n">
        <f aca="false">IF(OR($A20="",$E20=0),0,IF($C20&lt;=0,IF(AND($B20&gt;=(AG$5-1)*30,$B20&lt;AG$5*30),$E20,0),MAX(0,MIN($D20,AG$5*30)-MAX($B20,(AG$5-1)*30))/$C20*$E20))</f>
        <v>0</v>
      </c>
      <c r="AH20" s="28" t="n">
        <f aca="false">IF(OR($A20="",$E20=0),0,IF($C20&lt;=0,IF(AND($B20&gt;=(AH$5-1)*30,$B20&lt;AH$5*30),$E20,0),MAX(0,MIN($D20,AH$5*30)-MAX($B20,(AH$5-1)*30))/$C20*$E20))</f>
        <v>0</v>
      </c>
      <c r="AI20" s="28" t="n">
        <f aca="false">IF(OR($A20="",$E20=0),0,IF($C20&lt;=0,IF(AND($B20&gt;=(AI$5-1)*30,$B20&lt;AI$5*30),$E20,0),MAX(0,MIN($D20,AI$5*30)-MAX($B20,(AI$5-1)*30))/$C20*$E20))</f>
        <v>0</v>
      </c>
      <c r="AJ20" s="28" t="n">
        <f aca="false">IF(OR($A20="",$E20=0),0,IF($C20&lt;=0,IF(AND($B20&gt;=(AJ$5-1)*30,$B20&lt;AJ$5*30),$E20,0),MAX(0,MIN($D20,AJ$5*30)-MAX($B20,(AJ$5-1)*30))/$C20*$E20))</f>
        <v>0</v>
      </c>
      <c r="AK20" s="28" t="n">
        <f aca="false">IF(OR($A20="",$E20=0),0,IF($C20&lt;=0,IF(AND($B20&gt;=(AK$5-1)*30,$B20&lt;AK$5*30),$E20,0),MAX(0,MIN($D20,AK$5*30)-MAX($B20,(AK$5-1)*30))/$C20*$E20))</f>
        <v>0</v>
      </c>
      <c r="AL20" s="28" t="n">
        <f aca="false">IF(OR($A20="",$E20=0),0,IF($C20&lt;=0,IF(AND($B20&gt;=(AL$5-1)*30,$B20&lt;AL$5*30),$E20,0),MAX(0,MIN($D20,AL$5*30)-MAX($B20,(AL$5-1)*30))/$C20*$E20))</f>
        <v>0</v>
      </c>
      <c r="AM20" s="28" t="n">
        <f aca="false">IF(OR($A20="",$E20=0),0,IF($C20&lt;=0,IF(AND($B20&gt;=(AM$5-1)*30,$B20&lt;AM$5*30),$E20,0),MAX(0,MIN($D20,AM$5*30)-MAX($B20,(AM$5-1)*30))/$C20*$E20))</f>
        <v>0</v>
      </c>
      <c r="AN20" s="28" t="n">
        <f aca="false">IF(OR($A20="",$E20=0),0,IF($C20&lt;=0,IF(AND($B20&gt;=(AN$5-1)*30,$B20&lt;AN$5*30),$E20,0),MAX(0,MIN($D20,AN$5*30)-MAX($B20,(AN$5-1)*30))/$C20*$E20))</f>
        <v>0</v>
      </c>
      <c r="AO20" s="28" t="n">
        <f aca="false">IF(OR($A20="",$E20=0),0,IF($C20&lt;=0,IF(AND($B20&gt;=(AO$5-1)*30,$B20&lt;AO$5*30),$E20,0),MAX(0,MIN($D20,AO$5*30)-MAX($B20,(AO$5-1)*30))/$C20*$E20))</f>
        <v>0</v>
      </c>
      <c r="AP20" s="28" t="n">
        <f aca="false">IF(OR($A20="",$E20=0),0,IF($C20&lt;=0,IF(AND($B20&gt;=(AP$5-1)*30,$B20&lt;AP$5*30),$E20,0),MAX(0,MIN($D20,AP$5*30)-MAX($B20,(AP$5-1)*30))/$C20*$E20))</f>
        <v>0</v>
      </c>
      <c r="AQ20" s="28" t="n">
        <f aca="false">IF(OR($A20="",$E20=0),0,IF($C20&lt;=0,IF(AND($B20&gt;=(AQ$5-1)*30,$B20&lt;AQ$5*30),$E20,0),MAX(0,MIN($D20,AQ$5*30)-MAX($B20,(AQ$5-1)*30))/$C20*$E20))</f>
        <v>0</v>
      </c>
      <c r="AR20" s="28" t="n">
        <f aca="false">IF(OR($A20="",$E20=0),0,IF($C20&lt;=0,IF(AND($B20&gt;=(AR$5-1)*30,$B20&lt;AR$5*30),$E20,0),MAX(0,MIN($D20,AR$5*30)-MAX($B20,(AR$5-1)*30))/$C20*$E20))</f>
        <v>0</v>
      </c>
      <c r="AS20" s="28" t="n">
        <f aca="false">IF(OR($A20="",$E20=0),0,IF($C20&lt;=0,IF(AND($B20&gt;=(AS$5-1)*30,$B20&lt;AS$5*30),$E20,0),MAX(0,MIN($D20,AS$5*30)-MAX($B20,(AS$5-1)*30))/$C20*$E20))</f>
        <v>0</v>
      </c>
      <c r="AT20" s="28" t="n">
        <f aca="false">IF(OR($A20="",$E20=0),0,IF($C20&lt;=0,IF(AND($B20&gt;=(AT$5-1)*30,$B20&lt;AT$5*30),$E20,0),MAX(0,MIN($D20,AT$5*30)-MAX($B20,(AT$5-1)*30))/$C20*$E20))</f>
        <v>0</v>
      </c>
      <c r="AU20" s="28" t="n">
        <f aca="false">IF(OR($A20="",$E20=0),0,IF($C20&lt;=0,IF(AND($B20&gt;=(AU$5-1)*30,$B20&lt;AU$5*30),$E20,0),MAX(0,MIN($D20,AU$5*30)-MAX($B20,(AU$5-1)*30))/$C20*$E20))</f>
        <v>0</v>
      </c>
      <c r="AV20" s="28" t="n">
        <f aca="false">IF(OR($A20="",$E20=0),0,IF($C20&lt;=0,IF(AND($B20&gt;=(AV$5-1)*30,$B20&lt;AV$5*30),$E20,0),MAX(0,MIN($D20,AV$5*30)-MAX($B20,(AV$5-1)*30))/$C20*$E20))</f>
        <v>0</v>
      </c>
      <c r="AW20" s="28" t="n">
        <f aca="false">IF(OR($A20="",$E20=0),0,IF($C20&lt;=0,IF(AND($B20&gt;=(AW$5-1)*30,$B20&lt;AW$5*30),$E20,0),MAX(0,MIN($D20,AW$5*30)-MAX($B20,(AW$5-1)*30))/$C20*$E20))</f>
        <v>0</v>
      </c>
      <c r="AX20" s="28" t="n">
        <f aca="false">IF(OR($A20="",$E20=0),0,IF($C20&lt;=0,IF(AND($B20&gt;=(AX$5-1)*30,$B20&lt;AX$5*30),$E20,0),MAX(0,MIN($D20,AX$5*30)-MAX($B20,(AX$5-1)*30))/$C20*$E20))</f>
        <v>0</v>
      </c>
      <c r="AY20" s="28" t="n">
        <f aca="false">IF(OR($A20="",$E20=0),0,IF($C20&lt;=0,IF(AND($B20&gt;=(AY$5-1)*30,$B20&lt;AY$5*30),$E20,0),MAX(0,MIN($D20,AY$5*30)-MAX($B20,(AY$5-1)*30))/$C20*$E20))</f>
        <v>0</v>
      </c>
      <c r="AZ20" s="28" t="n">
        <f aca="false">IF(OR($A20="",$E20=0),0,IF($C20&lt;=0,IF(AND($B20&gt;=(AZ$5-1)*30,$B20&lt;AZ$5*30),$E20,0),MAX(0,MIN($D20,AZ$5*30)-MAX($B20,(AZ$5-1)*30))/$C20*$E20))</f>
        <v>0</v>
      </c>
      <c r="BA20" s="28" t="n">
        <f aca="false">IF(OR($A20="",$E20=0),0,IF($C20&lt;=0,IF(AND($B20&gt;=(BA$5-1)*30,$B20&lt;BA$5*30),$E20,0),MAX(0,MIN($D20,BA$5*30)-MAX($B20,(BA$5-1)*30))/$C20*$E20))</f>
        <v>0</v>
      </c>
      <c r="BB20" s="28" t="n">
        <f aca="false">IF(OR($A20="",$E20=0),0,IF($C20&lt;=0,IF(AND($B20&gt;=(BB$5-1)*30,$B20&lt;BB$5*30),$E20,0),MAX(0,MIN($D20,BB$5*30)-MAX($B20,(BB$5-1)*30))/$C20*$E20))</f>
        <v>0</v>
      </c>
      <c r="BC20" s="28" t="n">
        <f aca="false">IF(OR($A20="",$E20=0),0,IF($C20&lt;=0,IF(AND($B20&gt;=(BC$5-1)*30,$B20&lt;BC$5*30),$E20,0),MAX(0,MIN($D20,BC$5*30)-MAX($B20,(BC$5-1)*30))/$C20*$E20))</f>
        <v>0</v>
      </c>
      <c r="BD20" s="28" t="n">
        <f aca="false">IF(OR($A20="",$E20=0),0,IF($C20&lt;=0,IF(AND($B20&gt;=(BD$5-1)*30,$B20&lt;BD$5*30),$E20,0),MAX(0,MIN($D20,BD$5*30)-MAX($B20,(BD$5-1)*30))/$C20*$E20))</f>
        <v>0</v>
      </c>
      <c r="BE20" s="28" t="n">
        <f aca="false">IF(OR($A20="",$E20=0),0,IF($C20&lt;=0,IF(AND($B20&gt;=(BE$5-1)*30,$B20&lt;BE$5*30),$E20,0),MAX(0,MIN($D20,BE$5*30)-MAX($B20,(BE$5-1)*30))/$C20*$E20))</f>
        <v>0</v>
      </c>
      <c r="BF20" s="28" t="n">
        <f aca="false">IF(OR($A20="",$E20=0),0,IF($C20&lt;=0,IF(AND($B20&gt;=(BF$5-1)*30,$B20&lt;BF$5*30),$E20,0),MAX(0,MIN($D20,BF$5*30)-MAX($B20,(BF$5-1)*30))/$C20*$E20))</f>
        <v>0</v>
      </c>
      <c r="BG20" s="28" t="n">
        <f aca="false">IF(OR($A20="",$E20=0),0,IF($C20&lt;=0,IF(AND($B20&gt;=(BG$5-1)*30,$B20&lt;BG$5*30),$E20,0),MAX(0,MIN($D20,BG$5*30)-MAX($B20,(BG$5-1)*30))/$C20*$E20))</f>
        <v>0</v>
      </c>
      <c r="BH20" s="28" t="n">
        <f aca="false">IF(OR($A20="",$E20=0),0,IF($C20&lt;=0,IF(AND($B20&gt;=(BH$5-1)*30,$B20&lt;BH$5*30),$E20,0),MAX(0,MIN($D20,BH$5*30)-MAX($B20,(BH$5-1)*30))/$C20*$E20))</f>
        <v>0</v>
      </c>
      <c r="BI20" s="28" t="n">
        <f aca="false">IF(OR($A20="",$E20=0),0,IF($C20&lt;=0,IF(AND($B20&gt;=(BI$5-1)*30,$B20&lt;BI$5*30),$E20,0),MAX(0,MIN($D20,BI$5*30)-MAX($B20,(BI$5-1)*30))/$C20*$E20))</f>
        <v>0</v>
      </c>
      <c r="BJ20" s="28" t="n">
        <f aca="false">IF(OR($A20="",$E20=0),0,IF($C20&lt;=0,IF(AND($B20&gt;=(BJ$5-1)*30,$B20&lt;BJ$5*30),$E20,0),MAX(0,MIN($D20,BJ$5*30)-MAX($B20,(BJ$5-1)*30))/$C20*$E20))</f>
        <v>0</v>
      </c>
      <c r="BK20" s="28" t="n">
        <f aca="false">IF(OR($A20="",$E20=0),0,IF($C20&lt;=0,IF(AND($B20&gt;=(BK$5-1)*30,$B20&lt;BK$5*30),$E20,0),MAX(0,MIN($D20,BK$5*30)-MAX($B20,(BK$5-1)*30))/$C20*$E20))</f>
        <v>0</v>
      </c>
      <c r="BL20" s="28" t="n">
        <f aca="false">IF(OR($A20="",$E20=0),0,IF($C20&lt;=0,IF(AND($B20&gt;=(BL$5-1)*30,$B20&lt;BL$5*30),$E20,0),MAX(0,MIN($D20,BL$5*30)-MAX($B20,(BL$5-1)*30))/$C20*$E20))</f>
        <v>0</v>
      </c>
      <c r="BM20" s="28" t="n">
        <f aca="false">IF(OR($A20="",$E20=0),0,IF($C20&lt;=0,IF(AND($B20&gt;=(BM$5-1)*30,$B20&lt;BM$5*30),$E20,0),MAX(0,MIN($D20,BM$5*30)-MAX($B20,(BM$5-1)*30))/$C20*$E20))</f>
        <v>0</v>
      </c>
    </row>
    <row r="21" customFormat="false" ht="15" hidden="false" customHeight="false" outlineLevel="0" collapsed="false">
      <c r="A21" s="14" t="str">
        <f aca="false">IF(Fin_Activities!$A21="","",Fin_Activities!A21)</f>
        <v>A16</v>
      </c>
      <c r="B21" s="14" t="n">
        <f aca="false">IF(Fin_Activities!$A21="","",Fin_Activities!I21)</f>
        <v>415</v>
      </c>
      <c r="C21" s="14" t="n">
        <f aca="false">IF(Fin_Activities!$A21="","",Fin_Activities!G21)</f>
        <v>25</v>
      </c>
      <c r="D21" s="14" t="n">
        <f aca="false">IF(Fin_Activities!$A21="","",Fin_Activities!J21)</f>
        <v>440</v>
      </c>
      <c r="E21" s="14" t="n">
        <f aca="false">IF(Fin_Activities!$A21="","",Fin_Activities!H21)</f>
        <v>45.5</v>
      </c>
      <c r="F21" s="28" t="n">
        <f aca="false">IF(OR($A21="",$E21=0),0,IF($C21&lt;=0,IF(AND($B21&gt;=(F$5-1)*30,$B21&lt;F$5*30),$E21,0),MAX(0,MIN($D21,F$5*30)-MAX($B21,(F$5-1)*30))/$C21*$E21))</f>
        <v>0</v>
      </c>
      <c r="G21" s="28" t="n">
        <f aca="false">IF(OR($A21="",$E21=0),0,IF($C21&lt;=0,IF(AND($B21&gt;=(G$5-1)*30,$B21&lt;G$5*30),$E21,0),MAX(0,MIN($D21,G$5*30)-MAX($B21,(G$5-1)*30))/$C21*$E21))</f>
        <v>0</v>
      </c>
      <c r="H21" s="28" t="n">
        <f aca="false">IF(OR($A21="",$E21=0),0,IF($C21&lt;=0,IF(AND($B21&gt;=(H$5-1)*30,$B21&lt;H$5*30),$E21,0),MAX(0,MIN($D21,H$5*30)-MAX($B21,(H$5-1)*30))/$C21*$E21))</f>
        <v>0</v>
      </c>
      <c r="I21" s="28" t="n">
        <f aca="false">IF(OR($A21="",$E21=0),0,IF($C21&lt;=0,IF(AND($B21&gt;=(I$5-1)*30,$B21&lt;I$5*30),$E21,0),MAX(0,MIN($D21,I$5*30)-MAX($B21,(I$5-1)*30))/$C21*$E21))</f>
        <v>0</v>
      </c>
      <c r="J21" s="28" t="n">
        <f aca="false">IF(OR($A21="",$E21=0),0,IF($C21&lt;=0,IF(AND($B21&gt;=(J$5-1)*30,$B21&lt;J$5*30),$E21,0),MAX(0,MIN($D21,J$5*30)-MAX($B21,(J$5-1)*30))/$C21*$E21))</f>
        <v>0</v>
      </c>
      <c r="K21" s="28" t="n">
        <f aca="false">IF(OR($A21="",$E21=0),0,IF($C21&lt;=0,IF(AND($B21&gt;=(K$5-1)*30,$B21&lt;K$5*30),$E21,0),MAX(0,MIN($D21,K$5*30)-MAX($B21,(K$5-1)*30))/$C21*$E21))</f>
        <v>0</v>
      </c>
      <c r="L21" s="28" t="n">
        <f aca="false">IF(OR($A21="",$E21=0),0,IF($C21&lt;=0,IF(AND($B21&gt;=(L$5-1)*30,$B21&lt;L$5*30),$E21,0),MAX(0,MIN($D21,L$5*30)-MAX($B21,(L$5-1)*30))/$C21*$E21))</f>
        <v>0</v>
      </c>
      <c r="M21" s="28" t="n">
        <f aca="false">IF(OR($A21="",$E21=0),0,IF($C21&lt;=0,IF(AND($B21&gt;=(M$5-1)*30,$B21&lt;M$5*30),$E21,0),MAX(0,MIN($D21,M$5*30)-MAX($B21,(M$5-1)*30))/$C21*$E21))</f>
        <v>0</v>
      </c>
      <c r="N21" s="28" t="n">
        <f aca="false">IF(OR($A21="",$E21=0),0,IF($C21&lt;=0,IF(AND($B21&gt;=(N$5-1)*30,$B21&lt;N$5*30),$E21,0),MAX(0,MIN($D21,N$5*30)-MAX($B21,(N$5-1)*30))/$C21*$E21))</f>
        <v>0</v>
      </c>
      <c r="O21" s="28" t="n">
        <f aca="false">IF(OR($A21="",$E21=0),0,IF($C21&lt;=0,IF(AND($B21&gt;=(O$5-1)*30,$B21&lt;O$5*30),$E21,0),MAX(0,MIN($D21,O$5*30)-MAX($B21,(O$5-1)*30))/$C21*$E21))</f>
        <v>0</v>
      </c>
      <c r="P21" s="28" t="n">
        <f aca="false">IF(OR($A21="",$E21=0),0,IF($C21&lt;=0,IF(AND($B21&gt;=(P$5-1)*30,$B21&lt;P$5*30),$E21,0),MAX(0,MIN($D21,P$5*30)-MAX($B21,(P$5-1)*30))/$C21*$E21))</f>
        <v>0</v>
      </c>
      <c r="Q21" s="28" t="n">
        <f aca="false">IF(OR($A21="",$E21=0),0,IF($C21&lt;=0,IF(AND($B21&gt;=(Q$5-1)*30,$B21&lt;Q$5*30),$E21,0),MAX(0,MIN($D21,Q$5*30)-MAX($B21,(Q$5-1)*30))/$C21*$E21))</f>
        <v>0</v>
      </c>
      <c r="R21" s="28" t="n">
        <f aca="false">IF(OR($A21="",$E21=0),0,IF($C21&lt;=0,IF(AND($B21&gt;=(R$5-1)*30,$B21&lt;R$5*30),$E21,0),MAX(0,MIN($D21,R$5*30)-MAX($B21,(R$5-1)*30))/$C21*$E21))</f>
        <v>0</v>
      </c>
      <c r="S21" s="28" t="n">
        <f aca="false">IF(OR($A21="",$E21=0),0,IF($C21&lt;=0,IF(AND($B21&gt;=(S$5-1)*30,$B21&lt;S$5*30),$E21,0),MAX(0,MIN($D21,S$5*30)-MAX($B21,(S$5-1)*30))/$C21*$E21))</f>
        <v>9.1</v>
      </c>
      <c r="T21" s="28" t="n">
        <f aca="false">IF(OR($A21="",$E21=0),0,IF($C21&lt;=0,IF(AND($B21&gt;=(T$5-1)*30,$B21&lt;T$5*30),$E21,0),MAX(0,MIN($D21,T$5*30)-MAX($B21,(T$5-1)*30))/$C21*$E21))</f>
        <v>36.4</v>
      </c>
      <c r="U21" s="28" t="n">
        <f aca="false">IF(OR($A21="",$E21=0),0,IF($C21&lt;=0,IF(AND($B21&gt;=(U$5-1)*30,$B21&lt;U$5*30),$E21,0),MAX(0,MIN($D21,U$5*30)-MAX($B21,(U$5-1)*30))/$C21*$E21))</f>
        <v>0</v>
      </c>
      <c r="V21" s="28" t="n">
        <f aca="false">IF(OR($A21="",$E21=0),0,IF($C21&lt;=0,IF(AND($B21&gt;=(V$5-1)*30,$B21&lt;V$5*30),$E21,0),MAX(0,MIN($D21,V$5*30)-MAX($B21,(V$5-1)*30))/$C21*$E21))</f>
        <v>0</v>
      </c>
      <c r="W21" s="28" t="n">
        <f aca="false">IF(OR($A21="",$E21=0),0,IF($C21&lt;=0,IF(AND($B21&gt;=(W$5-1)*30,$B21&lt;W$5*30),$E21,0),MAX(0,MIN($D21,W$5*30)-MAX($B21,(W$5-1)*30))/$C21*$E21))</f>
        <v>0</v>
      </c>
      <c r="X21" s="28" t="n">
        <f aca="false">IF(OR($A21="",$E21=0),0,IF($C21&lt;=0,IF(AND($B21&gt;=(X$5-1)*30,$B21&lt;X$5*30),$E21,0),MAX(0,MIN($D21,X$5*30)-MAX($B21,(X$5-1)*30))/$C21*$E21))</f>
        <v>0</v>
      </c>
      <c r="Y21" s="28" t="n">
        <f aca="false">IF(OR($A21="",$E21=0),0,IF($C21&lt;=0,IF(AND($B21&gt;=(Y$5-1)*30,$B21&lt;Y$5*30),$E21,0),MAX(0,MIN($D21,Y$5*30)-MAX($B21,(Y$5-1)*30))/$C21*$E21))</f>
        <v>0</v>
      </c>
      <c r="Z21" s="28" t="n">
        <f aca="false">IF(OR($A21="",$E21=0),0,IF($C21&lt;=0,IF(AND($B21&gt;=(Z$5-1)*30,$B21&lt;Z$5*30),$E21,0),MAX(0,MIN($D21,Z$5*30)-MAX($B21,(Z$5-1)*30))/$C21*$E21))</f>
        <v>0</v>
      </c>
      <c r="AA21" s="28" t="n">
        <f aca="false">IF(OR($A21="",$E21=0),0,IF($C21&lt;=0,IF(AND($B21&gt;=(AA$5-1)*30,$B21&lt;AA$5*30),$E21,0),MAX(0,MIN($D21,AA$5*30)-MAX($B21,(AA$5-1)*30))/$C21*$E21))</f>
        <v>0</v>
      </c>
      <c r="AB21" s="28" t="n">
        <f aca="false">IF(OR($A21="",$E21=0),0,IF($C21&lt;=0,IF(AND($B21&gt;=(AB$5-1)*30,$B21&lt;AB$5*30),$E21,0),MAX(0,MIN($D21,AB$5*30)-MAX($B21,(AB$5-1)*30))/$C21*$E21))</f>
        <v>0</v>
      </c>
      <c r="AC21" s="28" t="n">
        <f aca="false">IF(OR($A21="",$E21=0),0,IF($C21&lt;=0,IF(AND($B21&gt;=(AC$5-1)*30,$B21&lt;AC$5*30),$E21,0),MAX(0,MIN($D21,AC$5*30)-MAX($B21,(AC$5-1)*30))/$C21*$E21))</f>
        <v>0</v>
      </c>
      <c r="AD21" s="28" t="n">
        <f aca="false">IF(OR($A21="",$E21=0),0,IF($C21&lt;=0,IF(AND($B21&gt;=(AD$5-1)*30,$B21&lt;AD$5*30),$E21,0),MAX(0,MIN($D21,AD$5*30)-MAX($B21,(AD$5-1)*30))/$C21*$E21))</f>
        <v>0</v>
      </c>
      <c r="AE21" s="28" t="n">
        <f aca="false">IF(OR($A21="",$E21=0),0,IF($C21&lt;=0,IF(AND($B21&gt;=(AE$5-1)*30,$B21&lt;AE$5*30),$E21,0),MAX(0,MIN($D21,AE$5*30)-MAX($B21,(AE$5-1)*30))/$C21*$E21))</f>
        <v>0</v>
      </c>
      <c r="AF21" s="28" t="n">
        <f aca="false">IF(OR($A21="",$E21=0),0,IF($C21&lt;=0,IF(AND($B21&gt;=(AF$5-1)*30,$B21&lt;AF$5*30),$E21,0),MAX(0,MIN($D21,AF$5*30)-MAX($B21,(AF$5-1)*30))/$C21*$E21))</f>
        <v>0</v>
      </c>
      <c r="AG21" s="28" t="n">
        <f aca="false">IF(OR($A21="",$E21=0),0,IF($C21&lt;=0,IF(AND($B21&gt;=(AG$5-1)*30,$B21&lt;AG$5*30),$E21,0),MAX(0,MIN($D21,AG$5*30)-MAX($B21,(AG$5-1)*30))/$C21*$E21))</f>
        <v>0</v>
      </c>
      <c r="AH21" s="28" t="n">
        <f aca="false">IF(OR($A21="",$E21=0),0,IF($C21&lt;=0,IF(AND($B21&gt;=(AH$5-1)*30,$B21&lt;AH$5*30),$E21,0),MAX(0,MIN($D21,AH$5*30)-MAX($B21,(AH$5-1)*30))/$C21*$E21))</f>
        <v>0</v>
      </c>
      <c r="AI21" s="28" t="n">
        <f aca="false">IF(OR($A21="",$E21=0),0,IF($C21&lt;=0,IF(AND($B21&gt;=(AI$5-1)*30,$B21&lt;AI$5*30),$E21,0),MAX(0,MIN($D21,AI$5*30)-MAX($B21,(AI$5-1)*30))/$C21*$E21))</f>
        <v>0</v>
      </c>
      <c r="AJ21" s="28" t="n">
        <f aca="false">IF(OR($A21="",$E21=0),0,IF($C21&lt;=0,IF(AND($B21&gt;=(AJ$5-1)*30,$B21&lt;AJ$5*30),$E21,0),MAX(0,MIN($D21,AJ$5*30)-MAX($B21,(AJ$5-1)*30))/$C21*$E21))</f>
        <v>0</v>
      </c>
      <c r="AK21" s="28" t="n">
        <f aca="false">IF(OR($A21="",$E21=0),0,IF($C21&lt;=0,IF(AND($B21&gt;=(AK$5-1)*30,$B21&lt;AK$5*30),$E21,0),MAX(0,MIN($D21,AK$5*30)-MAX($B21,(AK$5-1)*30))/$C21*$E21))</f>
        <v>0</v>
      </c>
      <c r="AL21" s="28" t="n">
        <f aca="false">IF(OR($A21="",$E21=0),0,IF($C21&lt;=0,IF(AND($B21&gt;=(AL$5-1)*30,$B21&lt;AL$5*30),$E21,0),MAX(0,MIN($D21,AL$5*30)-MAX($B21,(AL$5-1)*30))/$C21*$E21))</f>
        <v>0</v>
      </c>
      <c r="AM21" s="28" t="n">
        <f aca="false">IF(OR($A21="",$E21=0),0,IF($C21&lt;=0,IF(AND($B21&gt;=(AM$5-1)*30,$B21&lt;AM$5*30),$E21,0),MAX(0,MIN($D21,AM$5*30)-MAX($B21,(AM$5-1)*30))/$C21*$E21))</f>
        <v>0</v>
      </c>
      <c r="AN21" s="28" t="n">
        <f aca="false">IF(OR($A21="",$E21=0),0,IF($C21&lt;=0,IF(AND($B21&gt;=(AN$5-1)*30,$B21&lt;AN$5*30),$E21,0),MAX(0,MIN($D21,AN$5*30)-MAX($B21,(AN$5-1)*30))/$C21*$E21))</f>
        <v>0</v>
      </c>
      <c r="AO21" s="28" t="n">
        <f aca="false">IF(OR($A21="",$E21=0),0,IF($C21&lt;=0,IF(AND($B21&gt;=(AO$5-1)*30,$B21&lt;AO$5*30),$E21,0),MAX(0,MIN($D21,AO$5*30)-MAX($B21,(AO$5-1)*30))/$C21*$E21))</f>
        <v>0</v>
      </c>
      <c r="AP21" s="28" t="n">
        <f aca="false">IF(OR($A21="",$E21=0),0,IF($C21&lt;=0,IF(AND($B21&gt;=(AP$5-1)*30,$B21&lt;AP$5*30),$E21,0),MAX(0,MIN($D21,AP$5*30)-MAX($B21,(AP$5-1)*30))/$C21*$E21))</f>
        <v>0</v>
      </c>
      <c r="AQ21" s="28" t="n">
        <f aca="false">IF(OR($A21="",$E21=0),0,IF($C21&lt;=0,IF(AND($B21&gt;=(AQ$5-1)*30,$B21&lt;AQ$5*30),$E21,0),MAX(0,MIN($D21,AQ$5*30)-MAX($B21,(AQ$5-1)*30))/$C21*$E21))</f>
        <v>0</v>
      </c>
      <c r="AR21" s="28" t="n">
        <f aca="false">IF(OR($A21="",$E21=0),0,IF($C21&lt;=0,IF(AND($B21&gt;=(AR$5-1)*30,$B21&lt;AR$5*30),$E21,0),MAX(0,MIN($D21,AR$5*30)-MAX($B21,(AR$5-1)*30))/$C21*$E21))</f>
        <v>0</v>
      </c>
      <c r="AS21" s="28" t="n">
        <f aca="false">IF(OR($A21="",$E21=0),0,IF($C21&lt;=0,IF(AND($B21&gt;=(AS$5-1)*30,$B21&lt;AS$5*30),$E21,0),MAX(0,MIN($D21,AS$5*30)-MAX($B21,(AS$5-1)*30))/$C21*$E21))</f>
        <v>0</v>
      </c>
      <c r="AT21" s="28" t="n">
        <f aca="false">IF(OR($A21="",$E21=0),0,IF($C21&lt;=0,IF(AND($B21&gt;=(AT$5-1)*30,$B21&lt;AT$5*30),$E21,0),MAX(0,MIN($D21,AT$5*30)-MAX($B21,(AT$5-1)*30))/$C21*$E21))</f>
        <v>0</v>
      </c>
      <c r="AU21" s="28" t="n">
        <f aca="false">IF(OR($A21="",$E21=0),0,IF($C21&lt;=0,IF(AND($B21&gt;=(AU$5-1)*30,$B21&lt;AU$5*30),$E21,0),MAX(0,MIN($D21,AU$5*30)-MAX($B21,(AU$5-1)*30))/$C21*$E21))</f>
        <v>0</v>
      </c>
      <c r="AV21" s="28" t="n">
        <f aca="false">IF(OR($A21="",$E21=0),0,IF($C21&lt;=0,IF(AND($B21&gt;=(AV$5-1)*30,$B21&lt;AV$5*30),$E21,0),MAX(0,MIN($D21,AV$5*30)-MAX($B21,(AV$5-1)*30))/$C21*$E21))</f>
        <v>0</v>
      </c>
      <c r="AW21" s="28" t="n">
        <f aca="false">IF(OR($A21="",$E21=0),0,IF($C21&lt;=0,IF(AND($B21&gt;=(AW$5-1)*30,$B21&lt;AW$5*30),$E21,0),MAX(0,MIN($D21,AW$5*30)-MAX($B21,(AW$5-1)*30))/$C21*$E21))</f>
        <v>0</v>
      </c>
      <c r="AX21" s="28" t="n">
        <f aca="false">IF(OR($A21="",$E21=0),0,IF($C21&lt;=0,IF(AND($B21&gt;=(AX$5-1)*30,$B21&lt;AX$5*30),$E21,0),MAX(0,MIN($D21,AX$5*30)-MAX($B21,(AX$5-1)*30))/$C21*$E21))</f>
        <v>0</v>
      </c>
      <c r="AY21" s="28" t="n">
        <f aca="false">IF(OR($A21="",$E21=0),0,IF($C21&lt;=0,IF(AND($B21&gt;=(AY$5-1)*30,$B21&lt;AY$5*30),$E21,0),MAX(0,MIN($D21,AY$5*30)-MAX($B21,(AY$5-1)*30))/$C21*$E21))</f>
        <v>0</v>
      </c>
      <c r="AZ21" s="28" t="n">
        <f aca="false">IF(OR($A21="",$E21=0),0,IF($C21&lt;=0,IF(AND($B21&gt;=(AZ$5-1)*30,$B21&lt;AZ$5*30),$E21,0),MAX(0,MIN($D21,AZ$5*30)-MAX($B21,(AZ$5-1)*30))/$C21*$E21))</f>
        <v>0</v>
      </c>
      <c r="BA21" s="28" t="n">
        <f aca="false">IF(OR($A21="",$E21=0),0,IF($C21&lt;=0,IF(AND($B21&gt;=(BA$5-1)*30,$B21&lt;BA$5*30),$E21,0),MAX(0,MIN($D21,BA$5*30)-MAX($B21,(BA$5-1)*30))/$C21*$E21))</f>
        <v>0</v>
      </c>
      <c r="BB21" s="28" t="n">
        <f aca="false">IF(OR($A21="",$E21=0),0,IF($C21&lt;=0,IF(AND($B21&gt;=(BB$5-1)*30,$B21&lt;BB$5*30),$E21,0),MAX(0,MIN($D21,BB$5*30)-MAX($B21,(BB$5-1)*30))/$C21*$E21))</f>
        <v>0</v>
      </c>
      <c r="BC21" s="28" t="n">
        <f aca="false">IF(OR($A21="",$E21=0),0,IF($C21&lt;=0,IF(AND($B21&gt;=(BC$5-1)*30,$B21&lt;BC$5*30),$E21,0),MAX(0,MIN($D21,BC$5*30)-MAX($B21,(BC$5-1)*30))/$C21*$E21))</f>
        <v>0</v>
      </c>
      <c r="BD21" s="28" t="n">
        <f aca="false">IF(OR($A21="",$E21=0),0,IF($C21&lt;=0,IF(AND($B21&gt;=(BD$5-1)*30,$B21&lt;BD$5*30),$E21,0),MAX(0,MIN($D21,BD$5*30)-MAX($B21,(BD$5-1)*30))/$C21*$E21))</f>
        <v>0</v>
      </c>
      <c r="BE21" s="28" t="n">
        <f aca="false">IF(OR($A21="",$E21=0),0,IF($C21&lt;=0,IF(AND($B21&gt;=(BE$5-1)*30,$B21&lt;BE$5*30),$E21,0),MAX(0,MIN($D21,BE$5*30)-MAX($B21,(BE$5-1)*30))/$C21*$E21))</f>
        <v>0</v>
      </c>
      <c r="BF21" s="28" t="n">
        <f aca="false">IF(OR($A21="",$E21=0),0,IF($C21&lt;=0,IF(AND($B21&gt;=(BF$5-1)*30,$B21&lt;BF$5*30),$E21,0),MAX(0,MIN($D21,BF$5*30)-MAX($B21,(BF$5-1)*30))/$C21*$E21))</f>
        <v>0</v>
      </c>
      <c r="BG21" s="28" t="n">
        <f aca="false">IF(OR($A21="",$E21=0),0,IF($C21&lt;=0,IF(AND($B21&gt;=(BG$5-1)*30,$B21&lt;BG$5*30),$E21,0),MAX(0,MIN($D21,BG$5*30)-MAX($B21,(BG$5-1)*30))/$C21*$E21))</f>
        <v>0</v>
      </c>
      <c r="BH21" s="28" t="n">
        <f aca="false">IF(OR($A21="",$E21=0),0,IF($C21&lt;=0,IF(AND($B21&gt;=(BH$5-1)*30,$B21&lt;BH$5*30),$E21,0),MAX(0,MIN($D21,BH$5*30)-MAX($B21,(BH$5-1)*30))/$C21*$E21))</f>
        <v>0</v>
      </c>
      <c r="BI21" s="28" t="n">
        <f aca="false">IF(OR($A21="",$E21=0),0,IF($C21&lt;=0,IF(AND($B21&gt;=(BI$5-1)*30,$B21&lt;BI$5*30),$E21,0),MAX(0,MIN($D21,BI$5*30)-MAX($B21,(BI$5-1)*30))/$C21*$E21))</f>
        <v>0</v>
      </c>
      <c r="BJ21" s="28" t="n">
        <f aca="false">IF(OR($A21="",$E21=0),0,IF($C21&lt;=0,IF(AND($B21&gt;=(BJ$5-1)*30,$B21&lt;BJ$5*30),$E21,0),MAX(0,MIN($D21,BJ$5*30)-MAX($B21,(BJ$5-1)*30))/$C21*$E21))</f>
        <v>0</v>
      </c>
      <c r="BK21" s="28" t="n">
        <f aca="false">IF(OR($A21="",$E21=0),0,IF($C21&lt;=0,IF(AND($B21&gt;=(BK$5-1)*30,$B21&lt;BK$5*30),$E21,0),MAX(0,MIN($D21,BK$5*30)-MAX($B21,(BK$5-1)*30))/$C21*$E21))</f>
        <v>0</v>
      </c>
      <c r="BL21" s="28" t="n">
        <f aca="false">IF(OR($A21="",$E21=0),0,IF($C21&lt;=0,IF(AND($B21&gt;=(BL$5-1)*30,$B21&lt;BL$5*30),$E21,0),MAX(0,MIN($D21,BL$5*30)-MAX($B21,(BL$5-1)*30))/$C21*$E21))</f>
        <v>0</v>
      </c>
      <c r="BM21" s="28" t="n">
        <f aca="false">IF(OR($A21="",$E21=0),0,IF($C21&lt;=0,IF(AND($B21&gt;=(BM$5-1)*30,$B21&lt;BM$5*30),$E21,0),MAX(0,MIN($D21,BM$5*30)-MAX($B21,(BM$5-1)*30))/$C21*$E21))</f>
        <v>0</v>
      </c>
    </row>
    <row r="22" customFormat="false" ht="15" hidden="false" customHeight="false" outlineLevel="0" collapsed="false">
      <c r="A22" s="14" t="str">
        <f aca="false">IF(Fin_Activities!$A22="","",Fin_Activities!A22)</f>
        <v>A17</v>
      </c>
      <c r="B22" s="14" t="n">
        <f aca="false">IF(Fin_Activities!$A22="","",Fin_Activities!I22)</f>
        <v>460</v>
      </c>
      <c r="C22" s="14" t="n">
        <f aca="false">IF(Fin_Activities!$A22="","",Fin_Activities!G22)</f>
        <v>75</v>
      </c>
      <c r="D22" s="14" t="n">
        <f aca="false">IF(Fin_Activities!$A22="","",Fin_Activities!J22)</f>
        <v>535</v>
      </c>
      <c r="E22" s="14" t="n">
        <f aca="false">IF(Fin_Activities!$A22="","",Fin_Activities!H22)</f>
        <v>263.75</v>
      </c>
      <c r="F22" s="28" t="n">
        <f aca="false">IF(OR($A22="",$E22=0),0,IF($C22&lt;=0,IF(AND($B22&gt;=(F$5-1)*30,$B22&lt;F$5*30),$E22,0),MAX(0,MIN($D22,F$5*30)-MAX($B22,(F$5-1)*30))/$C22*$E22))</f>
        <v>0</v>
      </c>
      <c r="G22" s="28" t="n">
        <f aca="false">IF(OR($A22="",$E22=0),0,IF($C22&lt;=0,IF(AND($B22&gt;=(G$5-1)*30,$B22&lt;G$5*30),$E22,0),MAX(0,MIN($D22,G$5*30)-MAX($B22,(G$5-1)*30))/$C22*$E22))</f>
        <v>0</v>
      </c>
      <c r="H22" s="28" t="n">
        <f aca="false">IF(OR($A22="",$E22=0),0,IF($C22&lt;=0,IF(AND($B22&gt;=(H$5-1)*30,$B22&lt;H$5*30),$E22,0),MAX(0,MIN($D22,H$5*30)-MAX($B22,(H$5-1)*30))/$C22*$E22))</f>
        <v>0</v>
      </c>
      <c r="I22" s="28" t="n">
        <f aca="false">IF(OR($A22="",$E22=0),0,IF($C22&lt;=0,IF(AND($B22&gt;=(I$5-1)*30,$B22&lt;I$5*30),$E22,0),MAX(0,MIN($D22,I$5*30)-MAX($B22,(I$5-1)*30))/$C22*$E22))</f>
        <v>0</v>
      </c>
      <c r="J22" s="28" t="n">
        <f aca="false">IF(OR($A22="",$E22=0),0,IF($C22&lt;=0,IF(AND($B22&gt;=(J$5-1)*30,$B22&lt;J$5*30),$E22,0),MAX(0,MIN($D22,J$5*30)-MAX($B22,(J$5-1)*30))/$C22*$E22))</f>
        <v>0</v>
      </c>
      <c r="K22" s="28" t="n">
        <f aca="false">IF(OR($A22="",$E22=0),0,IF($C22&lt;=0,IF(AND($B22&gt;=(K$5-1)*30,$B22&lt;K$5*30),$E22,0),MAX(0,MIN($D22,K$5*30)-MAX($B22,(K$5-1)*30))/$C22*$E22))</f>
        <v>0</v>
      </c>
      <c r="L22" s="28" t="n">
        <f aca="false">IF(OR($A22="",$E22=0),0,IF($C22&lt;=0,IF(AND($B22&gt;=(L$5-1)*30,$B22&lt;L$5*30),$E22,0),MAX(0,MIN($D22,L$5*30)-MAX($B22,(L$5-1)*30))/$C22*$E22))</f>
        <v>0</v>
      </c>
      <c r="M22" s="28" t="n">
        <f aca="false">IF(OR($A22="",$E22=0),0,IF($C22&lt;=0,IF(AND($B22&gt;=(M$5-1)*30,$B22&lt;M$5*30),$E22,0),MAX(0,MIN($D22,M$5*30)-MAX($B22,(M$5-1)*30))/$C22*$E22))</f>
        <v>0</v>
      </c>
      <c r="N22" s="28" t="n">
        <f aca="false">IF(OR($A22="",$E22=0),0,IF($C22&lt;=0,IF(AND($B22&gt;=(N$5-1)*30,$B22&lt;N$5*30),$E22,0),MAX(0,MIN($D22,N$5*30)-MAX($B22,(N$5-1)*30))/$C22*$E22))</f>
        <v>0</v>
      </c>
      <c r="O22" s="28" t="n">
        <f aca="false">IF(OR($A22="",$E22=0),0,IF($C22&lt;=0,IF(AND($B22&gt;=(O$5-1)*30,$B22&lt;O$5*30),$E22,0),MAX(0,MIN($D22,O$5*30)-MAX($B22,(O$5-1)*30))/$C22*$E22))</f>
        <v>0</v>
      </c>
      <c r="P22" s="28" t="n">
        <f aca="false">IF(OR($A22="",$E22=0),0,IF($C22&lt;=0,IF(AND($B22&gt;=(P$5-1)*30,$B22&lt;P$5*30),$E22,0),MAX(0,MIN($D22,P$5*30)-MAX($B22,(P$5-1)*30))/$C22*$E22))</f>
        <v>0</v>
      </c>
      <c r="Q22" s="28" t="n">
        <f aca="false">IF(OR($A22="",$E22=0),0,IF($C22&lt;=0,IF(AND($B22&gt;=(Q$5-1)*30,$B22&lt;Q$5*30),$E22,0),MAX(0,MIN($D22,Q$5*30)-MAX($B22,(Q$5-1)*30))/$C22*$E22))</f>
        <v>0</v>
      </c>
      <c r="R22" s="28" t="n">
        <f aca="false">IF(OR($A22="",$E22=0),0,IF($C22&lt;=0,IF(AND($B22&gt;=(R$5-1)*30,$B22&lt;R$5*30),$E22,0),MAX(0,MIN($D22,R$5*30)-MAX($B22,(R$5-1)*30))/$C22*$E22))</f>
        <v>0</v>
      </c>
      <c r="S22" s="28" t="n">
        <f aca="false">IF(OR($A22="",$E22=0),0,IF($C22&lt;=0,IF(AND($B22&gt;=(S$5-1)*30,$B22&lt;S$5*30),$E22,0),MAX(0,MIN($D22,S$5*30)-MAX($B22,(S$5-1)*30))/$C22*$E22))</f>
        <v>0</v>
      </c>
      <c r="T22" s="28" t="n">
        <f aca="false">IF(OR($A22="",$E22=0),0,IF($C22&lt;=0,IF(AND($B22&gt;=(T$5-1)*30,$B22&lt;T$5*30),$E22,0),MAX(0,MIN($D22,T$5*30)-MAX($B22,(T$5-1)*30))/$C22*$E22))</f>
        <v>0</v>
      </c>
      <c r="U22" s="28" t="n">
        <f aca="false">IF(OR($A22="",$E22=0),0,IF($C22&lt;=0,IF(AND($B22&gt;=(U$5-1)*30,$B22&lt;U$5*30),$E22,0),MAX(0,MIN($D22,U$5*30)-MAX($B22,(U$5-1)*30))/$C22*$E22))</f>
        <v>70.3333333333333</v>
      </c>
      <c r="V22" s="28" t="n">
        <f aca="false">IF(OR($A22="",$E22=0),0,IF($C22&lt;=0,IF(AND($B22&gt;=(V$5-1)*30,$B22&lt;V$5*30),$E22,0),MAX(0,MIN($D22,V$5*30)-MAX($B22,(V$5-1)*30))/$C22*$E22))</f>
        <v>105.5</v>
      </c>
      <c r="W22" s="28" t="n">
        <f aca="false">IF(OR($A22="",$E22=0),0,IF($C22&lt;=0,IF(AND($B22&gt;=(W$5-1)*30,$B22&lt;W$5*30),$E22,0),MAX(0,MIN($D22,W$5*30)-MAX($B22,(W$5-1)*30))/$C22*$E22))</f>
        <v>87.9166666666667</v>
      </c>
      <c r="X22" s="28" t="n">
        <f aca="false">IF(OR($A22="",$E22=0),0,IF($C22&lt;=0,IF(AND($B22&gt;=(X$5-1)*30,$B22&lt;X$5*30),$E22,0),MAX(0,MIN($D22,X$5*30)-MAX($B22,(X$5-1)*30))/$C22*$E22))</f>
        <v>0</v>
      </c>
      <c r="Y22" s="28" t="n">
        <f aca="false">IF(OR($A22="",$E22=0),0,IF($C22&lt;=0,IF(AND($B22&gt;=(Y$5-1)*30,$B22&lt;Y$5*30),$E22,0),MAX(0,MIN($D22,Y$5*30)-MAX($B22,(Y$5-1)*30))/$C22*$E22))</f>
        <v>0</v>
      </c>
      <c r="Z22" s="28" t="n">
        <f aca="false">IF(OR($A22="",$E22=0),0,IF($C22&lt;=0,IF(AND($B22&gt;=(Z$5-1)*30,$B22&lt;Z$5*30),$E22,0),MAX(0,MIN($D22,Z$5*30)-MAX($B22,(Z$5-1)*30))/$C22*$E22))</f>
        <v>0</v>
      </c>
      <c r="AA22" s="28" t="n">
        <f aca="false">IF(OR($A22="",$E22=0),0,IF($C22&lt;=0,IF(AND($B22&gt;=(AA$5-1)*30,$B22&lt;AA$5*30),$E22,0),MAX(0,MIN($D22,AA$5*30)-MAX($B22,(AA$5-1)*30))/$C22*$E22))</f>
        <v>0</v>
      </c>
      <c r="AB22" s="28" t="n">
        <f aca="false">IF(OR($A22="",$E22=0),0,IF($C22&lt;=0,IF(AND($B22&gt;=(AB$5-1)*30,$B22&lt;AB$5*30),$E22,0),MAX(0,MIN($D22,AB$5*30)-MAX($B22,(AB$5-1)*30))/$C22*$E22))</f>
        <v>0</v>
      </c>
      <c r="AC22" s="28" t="n">
        <f aca="false">IF(OR($A22="",$E22=0),0,IF($C22&lt;=0,IF(AND($B22&gt;=(AC$5-1)*30,$B22&lt;AC$5*30),$E22,0),MAX(0,MIN($D22,AC$5*30)-MAX($B22,(AC$5-1)*30))/$C22*$E22))</f>
        <v>0</v>
      </c>
      <c r="AD22" s="28" t="n">
        <f aca="false">IF(OR($A22="",$E22=0),0,IF($C22&lt;=0,IF(AND($B22&gt;=(AD$5-1)*30,$B22&lt;AD$5*30),$E22,0),MAX(0,MIN($D22,AD$5*30)-MAX($B22,(AD$5-1)*30))/$C22*$E22))</f>
        <v>0</v>
      </c>
      <c r="AE22" s="28" t="n">
        <f aca="false">IF(OR($A22="",$E22=0),0,IF($C22&lt;=0,IF(AND($B22&gt;=(AE$5-1)*30,$B22&lt;AE$5*30),$E22,0),MAX(0,MIN($D22,AE$5*30)-MAX($B22,(AE$5-1)*30))/$C22*$E22))</f>
        <v>0</v>
      </c>
      <c r="AF22" s="28" t="n">
        <f aca="false">IF(OR($A22="",$E22=0),0,IF($C22&lt;=0,IF(AND($B22&gt;=(AF$5-1)*30,$B22&lt;AF$5*30),$E22,0),MAX(0,MIN($D22,AF$5*30)-MAX($B22,(AF$5-1)*30))/$C22*$E22))</f>
        <v>0</v>
      </c>
      <c r="AG22" s="28" t="n">
        <f aca="false">IF(OR($A22="",$E22=0),0,IF($C22&lt;=0,IF(AND($B22&gt;=(AG$5-1)*30,$B22&lt;AG$5*30),$E22,0),MAX(0,MIN($D22,AG$5*30)-MAX($B22,(AG$5-1)*30))/$C22*$E22))</f>
        <v>0</v>
      </c>
      <c r="AH22" s="28" t="n">
        <f aca="false">IF(OR($A22="",$E22=0),0,IF($C22&lt;=0,IF(AND($B22&gt;=(AH$5-1)*30,$B22&lt;AH$5*30),$E22,0),MAX(0,MIN($D22,AH$5*30)-MAX($B22,(AH$5-1)*30))/$C22*$E22))</f>
        <v>0</v>
      </c>
      <c r="AI22" s="28" t="n">
        <f aca="false">IF(OR($A22="",$E22=0),0,IF($C22&lt;=0,IF(AND($B22&gt;=(AI$5-1)*30,$B22&lt;AI$5*30),$E22,0),MAX(0,MIN($D22,AI$5*30)-MAX($B22,(AI$5-1)*30))/$C22*$E22))</f>
        <v>0</v>
      </c>
      <c r="AJ22" s="28" t="n">
        <f aca="false">IF(OR($A22="",$E22=0),0,IF($C22&lt;=0,IF(AND($B22&gt;=(AJ$5-1)*30,$B22&lt;AJ$5*30),$E22,0),MAX(0,MIN($D22,AJ$5*30)-MAX($B22,(AJ$5-1)*30))/$C22*$E22))</f>
        <v>0</v>
      </c>
      <c r="AK22" s="28" t="n">
        <f aca="false">IF(OR($A22="",$E22=0),0,IF($C22&lt;=0,IF(AND($B22&gt;=(AK$5-1)*30,$B22&lt;AK$5*30),$E22,0),MAX(0,MIN($D22,AK$5*30)-MAX($B22,(AK$5-1)*30))/$C22*$E22))</f>
        <v>0</v>
      </c>
      <c r="AL22" s="28" t="n">
        <f aca="false">IF(OR($A22="",$E22=0),0,IF($C22&lt;=0,IF(AND($B22&gt;=(AL$5-1)*30,$B22&lt;AL$5*30),$E22,0),MAX(0,MIN($D22,AL$5*30)-MAX($B22,(AL$5-1)*30))/$C22*$E22))</f>
        <v>0</v>
      </c>
      <c r="AM22" s="28" t="n">
        <f aca="false">IF(OR($A22="",$E22=0),0,IF($C22&lt;=0,IF(AND($B22&gt;=(AM$5-1)*30,$B22&lt;AM$5*30),$E22,0),MAX(0,MIN($D22,AM$5*30)-MAX($B22,(AM$5-1)*30))/$C22*$E22))</f>
        <v>0</v>
      </c>
      <c r="AN22" s="28" t="n">
        <f aca="false">IF(OR($A22="",$E22=0),0,IF($C22&lt;=0,IF(AND($B22&gt;=(AN$5-1)*30,$B22&lt;AN$5*30),$E22,0),MAX(0,MIN($D22,AN$5*30)-MAX($B22,(AN$5-1)*30))/$C22*$E22))</f>
        <v>0</v>
      </c>
      <c r="AO22" s="28" t="n">
        <f aca="false">IF(OR($A22="",$E22=0),0,IF($C22&lt;=0,IF(AND($B22&gt;=(AO$5-1)*30,$B22&lt;AO$5*30),$E22,0),MAX(0,MIN($D22,AO$5*30)-MAX($B22,(AO$5-1)*30))/$C22*$E22))</f>
        <v>0</v>
      </c>
      <c r="AP22" s="28" t="n">
        <f aca="false">IF(OR($A22="",$E22=0),0,IF($C22&lt;=0,IF(AND($B22&gt;=(AP$5-1)*30,$B22&lt;AP$5*30),$E22,0),MAX(0,MIN($D22,AP$5*30)-MAX($B22,(AP$5-1)*30))/$C22*$E22))</f>
        <v>0</v>
      </c>
      <c r="AQ22" s="28" t="n">
        <f aca="false">IF(OR($A22="",$E22=0),0,IF($C22&lt;=0,IF(AND($B22&gt;=(AQ$5-1)*30,$B22&lt;AQ$5*30),$E22,0),MAX(0,MIN($D22,AQ$5*30)-MAX($B22,(AQ$5-1)*30))/$C22*$E22))</f>
        <v>0</v>
      </c>
      <c r="AR22" s="28" t="n">
        <f aca="false">IF(OR($A22="",$E22=0),0,IF($C22&lt;=0,IF(AND($B22&gt;=(AR$5-1)*30,$B22&lt;AR$5*30),$E22,0),MAX(0,MIN($D22,AR$5*30)-MAX($B22,(AR$5-1)*30))/$C22*$E22))</f>
        <v>0</v>
      </c>
      <c r="AS22" s="28" t="n">
        <f aca="false">IF(OR($A22="",$E22=0),0,IF($C22&lt;=0,IF(AND($B22&gt;=(AS$5-1)*30,$B22&lt;AS$5*30),$E22,0),MAX(0,MIN($D22,AS$5*30)-MAX($B22,(AS$5-1)*30))/$C22*$E22))</f>
        <v>0</v>
      </c>
      <c r="AT22" s="28" t="n">
        <f aca="false">IF(OR($A22="",$E22=0),0,IF($C22&lt;=0,IF(AND($B22&gt;=(AT$5-1)*30,$B22&lt;AT$5*30),$E22,0),MAX(0,MIN($D22,AT$5*30)-MAX($B22,(AT$5-1)*30))/$C22*$E22))</f>
        <v>0</v>
      </c>
      <c r="AU22" s="28" t="n">
        <f aca="false">IF(OR($A22="",$E22=0),0,IF($C22&lt;=0,IF(AND($B22&gt;=(AU$5-1)*30,$B22&lt;AU$5*30),$E22,0),MAX(0,MIN($D22,AU$5*30)-MAX($B22,(AU$5-1)*30))/$C22*$E22))</f>
        <v>0</v>
      </c>
      <c r="AV22" s="28" t="n">
        <f aca="false">IF(OR($A22="",$E22=0),0,IF($C22&lt;=0,IF(AND($B22&gt;=(AV$5-1)*30,$B22&lt;AV$5*30),$E22,0),MAX(0,MIN($D22,AV$5*30)-MAX($B22,(AV$5-1)*30))/$C22*$E22))</f>
        <v>0</v>
      </c>
      <c r="AW22" s="28" t="n">
        <f aca="false">IF(OR($A22="",$E22=0),0,IF($C22&lt;=0,IF(AND($B22&gt;=(AW$5-1)*30,$B22&lt;AW$5*30),$E22,0),MAX(0,MIN($D22,AW$5*30)-MAX($B22,(AW$5-1)*30))/$C22*$E22))</f>
        <v>0</v>
      </c>
      <c r="AX22" s="28" t="n">
        <f aca="false">IF(OR($A22="",$E22=0),0,IF($C22&lt;=0,IF(AND($B22&gt;=(AX$5-1)*30,$B22&lt;AX$5*30),$E22,0),MAX(0,MIN($D22,AX$5*30)-MAX($B22,(AX$5-1)*30))/$C22*$E22))</f>
        <v>0</v>
      </c>
      <c r="AY22" s="28" t="n">
        <f aca="false">IF(OR($A22="",$E22=0),0,IF($C22&lt;=0,IF(AND($B22&gt;=(AY$5-1)*30,$B22&lt;AY$5*30),$E22,0),MAX(0,MIN($D22,AY$5*30)-MAX($B22,(AY$5-1)*30))/$C22*$E22))</f>
        <v>0</v>
      </c>
      <c r="AZ22" s="28" t="n">
        <f aca="false">IF(OR($A22="",$E22=0),0,IF($C22&lt;=0,IF(AND($B22&gt;=(AZ$5-1)*30,$B22&lt;AZ$5*30),$E22,0),MAX(0,MIN($D22,AZ$5*30)-MAX($B22,(AZ$5-1)*30))/$C22*$E22))</f>
        <v>0</v>
      </c>
      <c r="BA22" s="28" t="n">
        <f aca="false">IF(OR($A22="",$E22=0),0,IF($C22&lt;=0,IF(AND($B22&gt;=(BA$5-1)*30,$B22&lt;BA$5*30),$E22,0),MAX(0,MIN($D22,BA$5*30)-MAX($B22,(BA$5-1)*30))/$C22*$E22))</f>
        <v>0</v>
      </c>
      <c r="BB22" s="28" t="n">
        <f aca="false">IF(OR($A22="",$E22=0),0,IF($C22&lt;=0,IF(AND($B22&gt;=(BB$5-1)*30,$B22&lt;BB$5*30),$E22,0),MAX(0,MIN($D22,BB$5*30)-MAX($B22,(BB$5-1)*30))/$C22*$E22))</f>
        <v>0</v>
      </c>
      <c r="BC22" s="28" t="n">
        <f aca="false">IF(OR($A22="",$E22=0),0,IF($C22&lt;=0,IF(AND($B22&gt;=(BC$5-1)*30,$B22&lt;BC$5*30),$E22,0),MAX(0,MIN($D22,BC$5*30)-MAX($B22,(BC$5-1)*30))/$C22*$E22))</f>
        <v>0</v>
      </c>
      <c r="BD22" s="28" t="n">
        <f aca="false">IF(OR($A22="",$E22=0),0,IF($C22&lt;=0,IF(AND($B22&gt;=(BD$5-1)*30,$B22&lt;BD$5*30),$E22,0),MAX(0,MIN($D22,BD$5*30)-MAX($B22,(BD$5-1)*30))/$C22*$E22))</f>
        <v>0</v>
      </c>
      <c r="BE22" s="28" t="n">
        <f aca="false">IF(OR($A22="",$E22=0),0,IF($C22&lt;=0,IF(AND($B22&gt;=(BE$5-1)*30,$B22&lt;BE$5*30),$E22,0),MAX(0,MIN($D22,BE$5*30)-MAX($B22,(BE$5-1)*30))/$C22*$E22))</f>
        <v>0</v>
      </c>
      <c r="BF22" s="28" t="n">
        <f aca="false">IF(OR($A22="",$E22=0),0,IF($C22&lt;=0,IF(AND($B22&gt;=(BF$5-1)*30,$B22&lt;BF$5*30),$E22,0),MAX(0,MIN($D22,BF$5*30)-MAX($B22,(BF$5-1)*30))/$C22*$E22))</f>
        <v>0</v>
      </c>
      <c r="BG22" s="28" t="n">
        <f aca="false">IF(OR($A22="",$E22=0),0,IF($C22&lt;=0,IF(AND($B22&gt;=(BG$5-1)*30,$B22&lt;BG$5*30),$E22,0),MAX(0,MIN($D22,BG$5*30)-MAX($B22,(BG$5-1)*30))/$C22*$E22))</f>
        <v>0</v>
      </c>
      <c r="BH22" s="28" t="n">
        <f aca="false">IF(OR($A22="",$E22=0),0,IF($C22&lt;=0,IF(AND($B22&gt;=(BH$5-1)*30,$B22&lt;BH$5*30),$E22,0),MAX(0,MIN($D22,BH$5*30)-MAX($B22,(BH$5-1)*30))/$C22*$E22))</f>
        <v>0</v>
      </c>
      <c r="BI22" s="28" t="n">
        <f aca="false">IF(OR($A22="",$E22=0),0,IF($C22&lt;=0,IF(AND($B22&gt;=(BI$5-1)*30,$B22&lt;BI$5*30),$E22,0),MAX(0,MIN($D22,BI$5*30)-MAX($B22,(BI$5-1)*30))/$C22*$E22))</f>
        <v>0</v>
      </c>
      <c r="BJ22" s="28" t="n">
        <f aca="false">IF(OR($A22="",$E22=0),0,IF($C22&lt;=0,IF(AND($B22&gt;=(BJ$5-1)*30,$B22&lt;BJ$5*30),$E22,0),MAX(0,MIN($D22,BJ$5*30)-MAX($B22,(BJ$5-1)*30))/$C22*$E22))</f>
        <v>0</v>
      </c>
      <c r="BK22" s="28" t="n">
        <f aca="false">IF(OR($A22="",$E22=0),0,IF($C22&lt;=0,IF(AND($B22&gt;=(BK$5-1)*30,$B22&lt;BK$5*30),$E22,0),MAX(0,MIN($D22,BK$5*30)-MAX($B22,(BK$5-1)*30))/$C22*$E22))</f>
        <v>0</v>
      </c>
      <c r="BL22" s="28" t="n">
        <f aca="false">IF(OR($A22="",$E22=0),0,IF($C22&lt;=0,IF(AND($B22&gt;=(BL$5-1)*30,$B22&lt;BL$5*30),$E22,0),MAX(0,MIN($D22,BL$5*30)-MAX($B22,(BL$5-1)*30))/$C22*$E22))</f>
        <v>0</v>
      </c>
      <c r="BM22" s="28" t="n">
        <f aca="false">IF(OR($A22="",$E22=0),0,IF($C22&lt;=0,IF(AND($B22&gt;=(BM$5-1)*30,$B22&lt;BM$5*30),$E22,0),MAX(0,MIN($D22,BM$5*30)-MAX($B22,(BM$5-1)*30))/$C22*$E22))</f>
        <v>0</v>
      </c>
    </row>
    <row r="23" customFormat="false" ht="15" hidden="false" customHeight="false" outlineLevel="0" collapsed="false">
      <c r="A23" s="14" t="str">
        <f aca="false">IF(Fin_Activities!$A23="","",Fin_Activities!A23)</f>
        <v>A18</v>
      </c>
      <c r="B23" s="14" t="n">
        <f aca="false">IF(Fin_Activities!$A23="","",Fin_Activities!I23)</f>
        <v>460</v>
      </c>
      <c r="C23" s="14" t="n">
        <f aca="false">IF(Fin_Activities!$A23="","",Fin_Activities!G23)</f>
        <v>50</v>
      </c>
      <c r="D23" s="14" t="n">
        <f aca="false">IF(Fin_Activities!$A23="","",Fin_Activities!J23)</f>
        <v>510</v>
      </c>
      <c r="E23" s="14" t="n">
        <f aca="false">IF(Fin_Activities!$A23="","",Fin_Activities!H23)</f>
        <v>151.5</v>
      </c>
      <c r="F23" s="28" t="n">
        <f aca="false">IF(OR($A23="",$E23=0),0,IF($C23&lt;=0,IF(AND($B23&gt;=(F$5-1)*30,$B23&lt;F$5*30),$E23,0),MAX(0,MIN($D23,F$5*30)-MAX($B23,(F$5-1)*30))/$C23*$E23))</f>
        <v>0</v>
      </c>
      <c r="G23" s="28" t="n">
        <f aca="false">IF(OR($A23="",$E23=0),0,IF($C23&lt;=0,IF(AND($B23&gt;=(G$5-1)*30,$B23&lt;G$5*30),$E23,0),MAX(0,MIN($D23,G$5*30)-MAX($B23,(G$5-1)*30))/$C23*$E23))</f>
        <v>0</v>
      </c>
      <c r="H23" s="28" t="n">
        <f aca="false">IF(OR($A23="",$E23=0),0,IF($C23&lt;=0,IF(AND($B23&gt;=(H$5-1)*30,$B23&lt;H$5*30),$E23,0),MAX(0,MIN($D23,H$5*30)-MAX($B23,(H$5-1)*30))/$C23*$E23))</f>
        <v>0</v>
      </c>
      <c r="I23" s="28" t="n">
        <f aca="false">IF(OR($A23="",$E23=0),0,IF($C23&lt;=0,IF(AND($B23&gt;=(I$5-1)*30,$B23&lt;I$5*30),$E23,0),MAX(0,MIN($D23,I$5*30)-MAX($B23,(I$5-1)*30))/$C23*$E23))</f>
        <v>0</v>
      </c>
      <c r="J23" s="28" t="n">
        <f aca="false">IF(OR($A23="",$E23=0),0,IF($C23&lt;=0,IF(AND($B23&gt;=(J$5-1)*30,$B23&lt;J$5*30),$E23,0),MAX(0,MIN($D23,J$5*30)-MAX($B23,(J$5-1)*30))/$C23*$E23))</f>
        <v>0</v>
      </c>
      <c r="K23" s="28" t="n">
        <f aca="false">IF(OR($A23="",$E23=0),0,IF($C23&lt;=0,IF(AND($B23&gt;=(K$5-1)*30,$B23&lt;K$5*30),$E23,0),MAX(0,MIN($D23,K$5*30)-MAX($B23,(K$5-1)*30))/$C23*$E23))</f>
        <v>0</v>
      </c>
      <c r="L23" s="28" t="n">
        <f aca="false">IF(OR($A23="",$E23=0),0,IF($C23&lt;=0,IF(AND($B23&gt;=(L$5-1)*30,$B23&lt;L$5*30),$E23,0),MAX(0,MIN($D23,L$5*30)-MAX($B23,(L$5-1)*30))/$C23*$E23))</f>
        <v>0</v>
      </c>
      <c r="M23" s="28" t="n">
        <f aca="false">IF(OR($A23="",$E23=0),0,IF($C23&lt;=0,IF(AND($B23&gt;=(M$5-1)*30,$B23&lt;M$5*30),$E23,0),MAX(0,MIN($D23,M$5*30)-MAX($B23,(M$5-1)*30))/$C23*$E23))</f>
        <v>0</v>
      </c>
      <c r="N23" s="28" t="n">
        <f aca="false">IF(OR($A23="",$E23=0),0,IF($C23&lt;=0,IF(AND($B23&gt;=(N$5-1)*30,$B23&lt;N$5*30),$E23,0),MAX(0,MIN($D23,N$5*30)-MAX($B23,(N$5-1)*30))/$C23*$E23))</f>
        <v>0</v>
      </c>
      <c r="O23" s="28" t="n">
        <f aca="false">IF(OR($A23="",$E23=0),0,IF($C23&lt;=0,IF(AND($B23&gt;=(O$5-1)*30,$B23&lt;O$5*30),$E23,0),MAX(0,MIN($D23,O$5*30)-MAX($B23,(O$5-1)*30))/$C23*$E23))</f>
        <v>0</v>
      </c>
      <c r="P23" s="28" t="n">
        <f aca="false">IF(OR($A23="",$E23=0),0,IF($C23&lt;=0,IF(AND($B23&gt;=(P$5-1)*30,$B23&lt;P$5*30),$E23,0),MAX(0,MIN($D23,P$5*30)-MAX($B23,(P$5-1)*30))/$C23*$E23))</f>
        <v>0</v>
      </c>
      <c r="Q23" s="28" t="n">
        <f aca="false">IF(OR($A23="",$E23=0),0,IF($C23&lt;=0,IF(AND($B23&gt;=(Q$5-1)*30,$B23&lt;Q$5*30),$E23,0),MAX(0,MIN($D23,Q$5*30)-MAX($B23,(Q$5-1)*30))/$C23*$E23))</f>
        <v>0</v>
      </c>
      <c r="R23" s="28" t="n">
        <f aca="false">IF(OR($A23="",$E23=0),0,IF($C23&lt;=0,IF(AND($B23&gt;=(R$5-1)*30,$B23&lt;R$5*30),$E23,0),MAX(0,MIN($D23,R$5*30)-MAX($B23,(R$5-1)*30))/$C23*$E23))</f>
        <v>0</v>
      </c>
      <c r="S23" s="28" t="n">
        <f aca="false">IF(OR($A23="",$E23=0),0,IF($C23&lt;=0,IF(AND($B23&gt;=(S$5-1)*30,$B23&lt;S$5*30),$E23,0),MAX(0,MIN($D23,S$5*30)-MAX($B23,(S$5-1)*30))/$C23*$E23))</f>
        <v>0</v>
      </c>
      <c r="T23" s="28" t="n">
        <f aca="false">IF(OR($A23="",$E23=0),0,IF($C23&lt;=0,IF(AND($B23&gt;=(T$5-1)*30,$B23&lt;T$5*30),$E23,0),MAX(0,MIN($D23,T$5*30)-MAX($B23,(T$5-1)*30))/$C23*$E23))</f>
        <v>0</v>
      </c>
      <c r="U23" s="28" t="n">
        <f aca="false">IF(OR($A23="",$E23=0),0,IF($C23&lt;=0,IF(AND($B23&gt;=(U$5-1)*30,$B23&lt;U$5*30),$E23,0),MAX(0,MIN($D23,U$5*30)-MAX($B23,(U$5-1)*30))/$C23*$E23))</f>
        <v>60.6</v>
      </c>
      <c r="V23" s="28" t="n">
        <f aca="false">IF(OR($A23="",$E23=0),0,IF($C23&lt;=0,IF(AND($B23&gt;=(V$5-1)*30,$B23&lt;V$5*30),$E23,0),MAX(0,MIN($D23,V$5*30)-MAX($B23,(V$5-1)*30))/$C23*$E23))</f>
        <v>90.9</v>
      </c>
      <c r="W23" s="28" t="n">
        <f aca="false">IF(OR($A23="",$E23=0),0,IF($C23&lt;=0,IF(AND($B23&gt;=(W$5-1)*30,$B23&lt;W$5*30),$E23,0),MAX(0,MIN($D23,W$5*30)-MAX($B23,(W$5-1)*30))/$C23*$E23))</f>
        <v>0</v>
      </c>
      <c r="X23" s="28" t="n">
        <f aca="false">IF(OR($A23="",$E23=0),0,IF($C23&lt;=0,IF(AND($B23&gt;=(X$5-1)*30,$B23&lt;X$5*30),$E23,0),MAX(0,MIN($D23,X$5*30)-MAX($B23,(X$5-1)*30))/$C23*$E23))</f>
        <v>0</v>
      </c>
      <c r="Y23" s="28" t="n">
        <f aca="false">IF(OR($A23="",$E23=0),0,IF($C23&lt;=0,IF(AND($B23&gt;=(Y$5-1)*30,$B23&lt;Y$5*30),$E23,0),MAX(0,MIN($D23,Y$5*30)-MAX($B23,(Y$5-1)*30))/$C23*$E23))</f>
        <v>0</v>
      </c>
      <c r="Z23" s="28" t="n">
        <f aca="false">IF(OR($A23="",$E23=0),0,IF($C23&lt;=0,IF(AND($B23&gt;=(Z$5-1)*30,$B23&lt;Z$5*30),$E23,0),MAX(0,MIN($D23,Z$5*30)-MAX($B23,(Z$5-1)*30))/$C23*$E23))</f>
        <v>0</v>
      </c>
      <c r="AA23" s="28" t="n">
        <f aca="false">IF(OR($A23="",$E23=0),0,IF($C23&lt;=0,IF(AND($B23&gt;=(AA$5-1)*30,$B23&lt;AA$5*30),$E23,0),MAX(0,MIN($D23,AA$5*30)-MAX($B23,(AA$5-1)*30))/$C23*$E23))</f>
        <v>0</v>
      </c>
      <c r="AB23" s="28" t="n">
        <f aca="false">IF(OR($A23="",$E23=0),0,IF($C23&lt;=0,IF(AND($B23&gt;=(AB$5-1)*30,$B23&lt;AB$5*30),$E23,0),MAX(0,MIN($D23,AB$5*30)-MAX($B23,(AB$5-1)*30))/$C23*$E23))</f>
        <v>0</v>
      </c>
      <c r="AC23" s="28" t="n">
        <f aca="false">IF(OR($A23="",$E23=0),0,IF($C23&lt;=0,IF(AND($B23&gt;=(AC$5-1)*30,$B23&lt;AC$5*30),$E23,0),MAX(0,MIN($D23,AC$5*30)-MAX($B23,(AC$5-1)*30))/$C23*$E23))</f>
        <v>0</v>
      </c>
      <c r="AD23" s="28" t="n">
        <f aca="false">IF(OR($A23="",$E23=0),0,IF($C23&lt;=0,IF(AND($B23&gt;=(AD$5-1)*30,$B23&lt;AD$5*30),$E23,0),MAX(0,MIN($D23,AD$5*30)-MAX($B23,(AD$5-1)*30))/$C23*$E23))</f>
        <v>0</v>
      </c>
      <c r="AE23" s="28" t="n">
        <f aca="false">IF(OR($A23="",$E23=0),0,IF($C23&lt;=0,IF(AND($B23&gt;=(AE$5-1)*30,$B23&lt;AE$5*30),$E23,0),MAX(0,MIN($D23,AE$5*30)-MAX($B23,(AE$5-1)*30))/$C23*$E23))</f>
        <v>0</v>
      </c>
      <c r="AF23" s="28" t="n">
        <f aca="false">IF(OR($A23="",$E23=0),0,IF($C23&lt;=0,IF(AND($B23&gt;=(AF$5-1)*30,$B23&lt;AF$5*30),$E23,0),MAX(0,MIN($D23,AF$5*30)-MAX($B23,(AF$5-1)*30))/$C23*$E23))</f>
        <v>0</v>
      </c>
      <c r="AG23" s="28" t="n">
        <f aca="false">IF(OR($A23="",$E23=0),0,IF($C23&lt;=0,IF(AND($B23&gt;=(AG$5-1)*30,$B23&lt;AG$5*30),$E23,0),MAX(0,MIN($D23,AG$5*30)-MAX($B23,(AG$5-1)*30))/$C23*$E23))</f>
        <v>0</v>
      </c>
      <c r="AH23" s="28" t="n">
        <f aca="false">IF(OR($A23="",$E23=0),0,IF($C23&lt;=0,IF(AND($B23&gt;=(AH$5-1)*30,$B23&lt;AH$5*30),$E23,0),MAX(0,MIN($D23,AH$5*30)-MAX($B23,(AH$5-1)*30))/$C23*$E23))</f>
        <v>0</v>
      </c>
      <c r="AI23" s="28" t="n">
        <f aca="false">IF(OR($A23="",$E23=0),0,IF($C23&lt;=0,IF(AND($B23&gt;=(AI$5-1)*30,$B23&lt;AI$5*30),$E23,0),MAX(0,MIN($D23,AI$5*30)-MAX($B23,(AI$5-1)*30))/$C23*$E23))</f>
        <v>0</v>
      </c>
      <c r="AJ23" s="28" t="n">
        <f aca="false">IF(OR($A23="",$E23=0),0,IF($C23&lt;=0,IF(AND($B23&gt;=(AJ$5-1)*30,$B23&lt;AJ$5*30),$E23,0),MAX(0,MIN($D23,AJ$5*30)-MAX($B23,(AJ$5-1)*30))/$C23*$E23))</f>
        <v>0</v>
      </c>
      <c r="AK23" s="28" t="n">
        <f aca="false">IF(OR($A23="",$E23=0),0,IF($C23&lt;=0,IF(AND($B23&gt;=(AK$5-1)*30,$B23&lt;AK$5*30),$E23,0),MAX(0,MIN($D23,AK$5*30)-MAX($B23,(AK$5-1)*30))/$C23*$E23))</f>
        <v>0</v>
      </c>
      <c r="AL23" s="28" t="n">
        <f aca="false">IF(OR($A23="",$E23=0),0,IF($C23&lt;=0,IF(AND($B23&gt;=(AL$5-1)*30,$B23&lt;AL$5*30),$E23,0),MAX(0,MIN($D23,AL$5*30)-MAX($B23,(AL$5-1)*30))/$C23*$E23))</f>
        <v>0</v>
      </c>
      <c r="AM23" s="28" t="n">
        <f aca="false">IF(OR($A23="",$E23=0),0,IF($C23&lt;=0,IF(AND($B23&gt;=(AM$5-1)*30,$B23&lt;AM$5*30),$E23,0),MAX(0,MIN($D23,AM$5*30)-MAX($B23,(AM$5-1)*30))/$C23*$E23))</f>
        <v>0</v>
      </c>
      <c r="AN23" s="28" t="n">
        <f aca="false">IF(OR($A23="",$E23=0),0,IF($C23&lt;=0,IF(AND($B23&gt;=(AN$5-1)*30,$B23&lt;AN$5*30),$E23,0),MAX(0,MIN($D23,AN$5*30)-MAX($B23,(AN$5-1)*30))/$C23*$E23))</f>
        <v>0</v>
      </c>
      <c r="AO23" s="28" t="n">
        <f aca="false">IF(OR($A23="",$E23=0),0,IF($C23&lt;=0,IF(AND($B23&gt;=(AO$5-1)*30,$B23&lt;AO$5*30),$E23,0),MAX(0,MIN($D23,AO$5*30)-MAX($B23,(AO$5-1)*30))/$C23*$E23))</f>
        <v>0</v>
      </c>
      <c r="AP23" s="28" t="n">
        <f aca="false">IF(OR($A23="",$E23=0),0,IF($C23&lt;=0,IF(AND($B23&gt;=(AP$5-1)*30,$B23&lt;AP$5*30),$E23,0),MAX(0,MIN($D23,AP$5*30)-MAX($B23,(AP$5-1)*30))/$C23*$E23))</f>
        <v>0</v>
      </c>
      <c r="AQ23" s="28" t="n">
        <f aca="false">IF(OR($A23="",$E23=0),0,IF($C23&lt;=0,IF(AND($B23&gt;=(AQ$5-1)*30,$B23&lt;AQ$5*30),$E23,0),MAX(0,MIN($D23,AQ$5*30)-MAX($B23,(AQ$5-1)*30))/$C23*$E23))</f>
        <v>0</v>
      </c>
      <c r="AR23" s="28" t="n">
        <f aca="false">IF(OR($A23="",$E23=0),0,IF($C23&lt;=0,IF(AND($B23&gt;=(AR$5-1)*30,$B23&lt;AR$5*30),$E23,0),MAX(0,MIN($D23,AR$5*30)-MAX($B23,(AR$5-1)*30))/$C23*$E23))</f>
        <v>0</v>
      </c>
      <c r="AS23" s="28" t="n">
        <f aca="false">IF(OR($A23="",$E23=0),0,IF($C23&lt;=0,IF(AND($B23&gt;=(AS$5-1)*30,$B23&lt;AS$5*30),$E23,0),MAX(0,MIN($D23,AS$5*30)-MAX($B23,(AS$5-1)*30))/$C23*$E23))</f>
        <v>0</v>
      </c>
      <c r="AT23" s="28" t="n">
        <f aca="false">IF(OR($A23="",$E23=0),0,IF($C23&lt;=0,IF(AND($B23&gt;=(AT$5-1)*30,$B23&lt;AT$5*30),$E23,0),MAX(0,MIN($D23,AT$5*30)-MAX($B23,(AT$5-1)*30))/$C23*$E23))</f>
        <v>0</v>
      </c>
      <c r="AU23" s="28" t="n">
        <f aca="false">IF(OR($A23="",$E23=0),0,IF($C23&lt;=0,IF(AND($B23&gt;=(AU$5-1)*30,$B23&lt;AU$5*30),$E23,0),MAX(0,MIN($D23,AU$5*30)-MAX($B23,(AU$5-1)*30))/$C23*$E23))</f>
        <v>0</v>
      </c>
      <c r="AV23" s="28" t="n">
        <f aca="false">IF(OR($A23="",$E23=0),0,IF($C23&lt;=0,IF(AND($B23&gt;=(AV$5-1)*30,$B23&lt;AV$5*30),$E23,0),MAX(0,MIN($D23,AV$5*30)-MAX($B23,(AV$5-1)*30))/$C23*$E23))</f>
        <v>0</v>
      </c>
      <c r="AW23" s="28" t="n">
        <f aca="false">IF(OR($A23="",$E23=0),0,IF($C23&lt;=0,IF(AND($B23&gt;=(AW$5-1)*30,$B23&lt;AW$5*30),$E23,0),MAX(0,MIN($D23,AW$5*30)-MAX($B23,(AW$5-1)*30))/$C23*$E23))</f>
        <v>0</v>
      </c>
      <c r="AX23" s="28" t="n">
        <f aca="false">IF(OR($A23="",$E23=0),0,IF($C23&lt;=0,IF(AND($B23&gt;=(AX$5-1)*30,$B23&lt;AX$5*30),$E23,0),MAX(0,MIN($D23,AX$5*30)-MAX($B23,(AX$5-1)*30))/$C23*$E23))</f>
        <v>0</v>
      </c>
      <c r="AY23" s="28" t="n">
        <f aca="false">IF(OR($A23="",$E23=0),0,IF($C23&lt;=0,IF(AND($B23&gt;=(AY$5-1)*30,$B23&lt;AY$5*30),$E23,0),MAX(0,MIN($D23,AY$5*30)-MAX($B23,(AY$5-1)*30))/$C23*$E23))</f>
        <v>0</v>
      </c>
      <c r="AZ23" s="28" t="n">
        <f aca="false">IF(OR($A23="",$E23=0),0,IF($C23&lt;=0,IF(AND($B23&gt;=(AZ$5-1)*30,$B23&lt;AZ$5*30),$E23,0),MAX(0,MIN($D23,AZ$5*30)-MAX($B23,(AZ$5-1)*30))/$C23*$E23))</f>
        <v>0</v>
      </c>
      <c r="BA23" s="28" t="n">
        <f aca="false">IF(OR($A23="",$E23=0),0,IF($C23&lt;=0,IF(AND($B23&gt;=(BA$5-1)*30,$B23&lt;BA$5*30),$E23,0),MAX(0,MIN($D23,BA$5*30)-MAX($B23,(BA$5-1)*30))/$C23*$E23))</f>
        <v>0</v>
      </c>
      <c r="BB23" s="28" t="n">
        <f aca="false">IF(OR($A23="",$E23=0),0,IF($C23&lt;=0,IF(AND($B23&gt;=(BB$5-1)*30,$B23&lt;BB$5*30),$E23,0),MAX(0,MIN($D23,BB$5*30)-MAX($B23,(BB$5-1)*30))/$C23*$E23))</f>
        <v>0</v>
      </c>
      <c r="BC23" s="28" t="n">
        <f aca="false">IF(OR($A23="",$E23=0),0,IF($C23&lt;=0,IF(AND($B23&gt;=(BC$5-1)*30,$B23&lt;BC$5*30),$E23,0),MAX(0,MIN($D23,BC$5*30)-MAX($B23,(BC$5-1)*30))/$C23*$E23))</f>
        <v>0</v>
      </c>
      <c r="BD23" s="28" t="n">
        <f aca="false">IF(OR($A23="",$E23=0),0,IF($C23&lt;=0,IF(AND($B23&gt;=(BD$5-1)*30,$B23&lt;BD$5*30),$E23,0),MAX(0,MIN($D23,BD$5*30)-MAX($B23,(BD$5-1)*30))/$C23*$E23))</f>
        <v>0</v>
      </c>
      <c r="BE23" s="28" t="n">
        <f aca="false">IF(OR($A23="",$E23=0),0,IF($C23&lt;=0,IF(AND($B23&gt;=(BE$5-1)*30,$B23&lt;BE$5*30),$E23,0),MAX(0,MIN($D23,BE$5*30)-MAX($B23,(BE$5-1)*30))/$C23*$E23))</f>
        <v>0</v>
      </c>
      <c r="BF23" s="28" t="n">
        <f aca="false">IF(OR($A23="",$E23=0),0,IF($C23&lt;=0,IF(AND($B23&gt;=(BF$5-1)*30,$B23&lt;BF$5*30),$E23,0),MAX(0,MIN($D23,BF$5*30)-MAX($B23,(BF$5-1)*30))/$C23*$E23))</f>
        <v>0</v>
      </c>
      <c r="BG23" s="28" t="n">
        <f aca="false">IF(OR($A23="",$E23=0),0,IF($C23&lt;=0,IF(AND($B23&gt;=(BG$5-1)*30,$B23&lt;BG$5*30),$E23,0),MAX(0,MIN($D23,BG$5*30)-MAX($B23,(BG$5-1)*30))/$C23*$E23))</f>
        <v>0</v>
      </c>
      <c r="BH23" s="28" t="n">
        <f aca="false">IF(OR($A23="",$E23=0),0,IF($C23&lt;=0,IF(AND($B23&gt;=(BH$5-1)*30,$B23&lt;BH$5*30),$E23,0),MAX(0,MIN($D23,BH$5*30)-MAX($B23,(BH$5-1)*30))/$C23*$E23))</f>
        <v>0</v>
      </c>
      <c r="BI23" s="28" t="n">
        <f aca="false">IF(OR($A23="",$E23=0),0,IF($C23&lt;=0,IF(AND($B23&gt;=(BI$5-1)*30,$B23&lt;BI$5*30),$E23,0),MAX(0,MIN($D23,BI$5*30)-MAX($B23,(BI$5-1)*30))/$C23*$E23))</f>
        <v>0</v>
      </c>
      <c r="BJ23" s="28" t="n">
        <f aca="false">IF(OR($A23="",$E23=0),0,IF($C23&lt;=0,IF(AND($B23&gt;=(BJ$5-1)*30,$B23&lt;BJ$5*30),$E23,0),MAX(0,MIN($D23,BJ$5*30)-MAX($B23,(BJ$5-1)*30))/$C23*$E23))</f>
        <v>0</v>
      </c>
      <c r="BK23" s="28" t="n">
        <f aca="false">IF(OR($A23="",$E23=0),0,IF($C23&lt;=0,IF(AND($B23&gt;=(BK$5-1)*30,$B23&lt;BK$5*30),$E23,0),MAX(0,MIN($D23,BK$5*30)-MAX($B23,(BK$5-1)*30))/$C23*$E23))</f>
        <v>0</v>
      </c>
      <c r="BL23" s="28" t="n">
        <f aca="false">IF(OR($A23="",$E23=0),0,IF($C23&lt;=0,IF(AND($B23&gt;=(BL$5-1)*30,$B23&lt;BL$5*30),$E23,0),MAX(0,MIN($D23,BL$5*30)-MAX($B23,(BL$5-1)*30))/$C23*$E23))</f>
        <v>0</v>
      </c>
      <c r="BM23" s="28" t="n">
        <f aca="false">IF(OR($A23="",$E23=0),0,IF($C23&lt;=0,IF(AND($B23&gt;=(BM$5-1)*30,$B23&lt;BM$5*30),$E23,0),MAX(0,MIN($D23,BM$5*30)-MAX($B23,(BM$5-1)*30))/$C23*$E23))</f>
        <v>0</v>
      </c>
    </row>
    <row r="24" customFormat="false" ht="15" hidden="false" customHeight="false" outlineLevel="0" collapsed="false">
      <c r="A24" s="14" t="str">
        <f aca="false">IF(Fin_Activities!$A24="","",Fin_Activities!A24)</f>
        <v>A19</v>
      </c>
      <c r="B24" s="14" t="n">
        <f aca="false">IF(Fin_Activities!$A24="","",Fin_Activities!I24)</f>
        <v>315</v>
      </c>
      <c r="C24" s="14" t="n">
        <f aca="false">IF(Fin_Activities!$A24="","",Fin_Activities!G24)</f>
        <v>75</v>
      </c>
      <c r="D24" s="14" t="n">
        <f aca="false">IF(Fin_Activities!$A24="","",Fin_Activities!J24)</f>
        <v>390</v>
      </c>
      <c r="E24" s="14" t="n">
        <f aca="false">IF(Fin_Activities!$A24="","",Fin_Activities!H24)</f>
        <v>122.25</v>
      </c>
      <c r="F24" s="28" t="n">
        <f aca="false">IF(OR($A24="",$E24=0),0,IF($C24&lt;=0,IF(AND($B24&gt;=(F$5-1)*30,$B24&lt;F$5*30),$E24,0),MAX(0,MIN($D24,F$5*30)-MAX($B24,(F$5-1)*30))/$C24*$E24))</f>
        <v>0</v>
      </c>
      <c r="G24" s="28" t="n">
        <f aca="false">IF(OR($A24="",$E24=0),0,IF($C24&lt;=0,IF(AND($B24&gt;=(G$5-1)*30,$B24&lt;G$5*30),$E24,0),MAX(0,MIN($D24,G$5*30)-MAX($B24,(G$5-1)*30))/$C24*$E24))</f>
        <v>0</v>
      </c>
      <c r="H24" s="28" t="n">
        <f aca="false">IF(OR($A24="",$E24=0),0,IF($C24&lt;=0,IF(AND($B24&gt;=(H$5-1)*30,$B24&lt;H$5*30),$E24,0),MAX(0,MIN($D24,H$5*30)-MAX($B24,(H$5-1)*30))/$C24*$E24))</f>
        <v>0</v>
      </c>
      <c r="I24" s="28" t="n">
        <f aca="false">IF(OR($A24="",$E24=0),0,IF($C24&lt;=0,IF(AND($B24&gt;=(I$5-1)*30,$B24&lt;I$5*30),$E24,0),MAX(0,MIN($D24,I$5*30)-MAX($B24,(I$5-1)*30))/$C24*$E24))</f>
        <v>0</v>
      </c>
      <c r="J24" s="28" t="n">
        <f aca="false">IF(OR($A24="",$E24=0),0,IF($C24&lt;=0,IF(AND($B24&gt;=(J$5-1)*30,$B24&lt;J$5*30),$E24,0),MAX(0,MIN($D24,J$5*30)-MAX($B24,(J$5-1)*30))/$C24*$E24))</f>
        <v>0</v>
      </c>
      <c r="K24" s="28" t="n">
        <f aca="false">IF(OR($A24="",$E24=0),0,IF($C24&lt;=0,IF(AND($B24&gt;=(K$5-1)*30,$B24&lt;K$5*30),$E24,0),MAX(0,MIN($D24,K$5*30)-MAX($B24,(K$5-1)*30))/$C24*$E24))</f>
        <v>0</v>
      </c>
      <c r="L24" s="28" t="n">
        <f aca="false">IF(OR($A24="",$E24=0),0,IF($C24&lt;=0,IF(AND($B24&gt;=(L$5-1)*30,$B24&lt;L$5*30),$E24,0),MAX(0,MIN($D24,L$5*30)-MAX($B24,(L$5-1)*30))/$C24*$E24))</f>
        <v>0</v>
      </c>
      <c r="M24" s="28" t="n">
        <f aca="false">IF(OR($A24="",$E24=0),0,IF($C24&lt;=0,IF(AND($B24&gt;=(M$5-1)*30,$B24&lt;M$5*30),$E24,0),MAX(0,MIN($D24,M$5*30)-MAX($B24,(M$5-1)*30))/$C24*$E24))</f>
        <v>0</v>
      </c>
      <c r="N24" s="28" t="n">
        <f aca="false">IF(OR($A24="",$E24=0),0,IF($C24&lt;=0,IF(AND($B24&gt;=(N$5-1)*30,$B24&lt;N$5*30),$E24,0),MAX(0,MIN($D24,N$5*30)-MAX($B24,(N$5-1)*30))/$C24*$E24))</f>
        <v>0</v>
      </c>
      <c r="O24" s="28" t="n">
        <f aca="false">IF(OR($A24="",$E24=0),0,IF($C24&lt;=0,IF(AND($B24&gt;=(O$5-1)*30,$B24&lt;O$5*30),$E24,0),MAX(0,MIN($D24,O$5*30)-MAX($B24,(O$5-1)*30))/$C24*$E24))</f>
        <v>0</v>
      </c>
      <c r="P24" s="28" t="n">
        <f aca="false">IF(OR($A24="",$E24=0),0,IF($C24&lt;=0,IF(AND($B24&gt;=(P$5-1)*30,$B24&lt;P$5*30),$E24,0),MAX(0,MIN($D24,P$5*30)-MAX($B24,(P$5-1)*30))/$C24*$E24))</f>
        <v>24.45</v>
      </c>
      <c r="Q24" s="28" t="n">
        <f aca="false">IF(OR($A24="",$E24=0),0,IF($C24&lt;=0,IF(AND($B24&gt;=(Q$5-1)*30,$B24&lt;Q$5*30),$E24,0),MAX(0,MIN($D24,Q$5*30)-MAX($B24,(Q$5-1)*30))/$C24*$E24))</f>
        <v>48.9</v>
      </c>
      <c r="R24" s="28" t="n">
        <f aca="false">IF(OR($A24="",$E24=0),0,IF($C24&lt;=0,IF(AND($B24&gt;=(R$5-1)*30,$B24&lt;R$5*30),$E24,0),MAX(0,MIN($D24,R$5*30)-MAX($B24,(R$5-1)*30))/$C24*$E24))</f>
        <v>48.9</v>
      </c>
      <c r="S24" s="28" t="n">
        <f aca="false">IF(OR($A24="",$E24=0),0,IF($C24&lt;=0,IF(AND($B24&gt;=(S$5-1)*30,$B24&lt;S$5*30),$E24,0),MAX(0,MIN($D24,S$5*30)-MAX($B24,(S$5-1)*30))/$C24*$E24))</f>
        <v>0</v>
      </c>
      <c r="T24" s="28" t="n">
        <f aca="false">IF(OR($A24="",$E24=0),0,IF($C24&lt;=0,IF(AND($B24&gt;=(T$5-1)*30,$B24&lt;T$5*30),$E24,0),MAX(0,MIN($D24,T$5*30)-MAX($B24,(T$5-1)*30))/$C24*$E24))</f>
        <v>0</v>
      </c>
      <c r="U24" s="28" t="n">
        <f aca="false">IF(OR($A24="",$E24=0),0,IF($C24&lt;=0,IF(AND($B24&gt;=(U$5-1)*30,$B24&lt;U$5*30),$E24,0),MAX(0,MIN($D24,U$5*30)-MAX($B24,(U$5-1)*30))/$C24*$E24))</f>
        <v>0</v>
      </c>
      <c r="V24" s="28" t="n">
        <f aca="false">IF(OR($A24="",$E24=0),0,IF($C24&lt;=0,IF(AND($B24&gt;=(V$5-1)*30,$B24&lt;V$5*30),$E24,0),MAX(0,MIN($D24,V$5*30)-MAX($B24,(V$5-1)*30))/$C24*$E24))</f>
        <v>0</v>
      </c>
      <c r="W24" s="28" t="n">
        <f aca="false">IF(OR($A24="",$E24=0),0,IF($C24&lt;=0,IF(AND($B24&gt;=(W$5-1)*30,$B24&lt;W$5*30),$E24,0),MAX(0,MIN($D24,W$5*30)-MAX($B24,(W$5-1)*30))/$C24*$E24))</f>
        <v>0</v>
      </c>
      <c r="X24" s="28" t="n">
        <f aca="false">IF(OR($A24="",$E24=0),0,IF($C24&lt;=0,IF(AND($B24&gt;=(X$5-1)*30,$B24&lt;X$5*30),$E24,0),MAX(0,MIN($D24,X$5*30)-MAX($B24,(X$5-1)*30))/$C24*$E24))</f>
        <v>0</v>
      </c>
      <c r="Y24" s="28" t="n">
        <f aca="false">IF(OR($A24="",$E24=0),0,IF($C24&lt;=0,IF(AND($B24&gt;=(Y$5-1)*30,$B24&lt;Y$5*30),$E24,0),MAX(0,MIN($D24,Y$5*30)-MAX($B24,(Y$5-1)*30))/$C24*$E24))</f>
        <v>0</v>
      </c>
      <c r="Z24" s="28" t="n">
        <f aca="false">IF(OR($A24="",$E24=0),0,IF($C24&lt;=0,IF(AND($B24&gt;=(Z$5-1)*30,$B24&lt;Z$5*30),$E24,0),MAX(0,MIN($D24,Z$5*30)-MAX($B24,(Z$5-1)*30))/$C24*$E24))</f>
        <v>0</v>
      </c>
      <c r="AA24" s="28" t="n">
        <f aca="false">IF(OR($A24="",$E24=0),0,IF($C24&lt;=0,IF(AND($B24&gt;=(AA$5-1)*30,$B24&lt;AA$5*30),$E24,0),MAX(0,MIN($D24,AA$5*30)-MAX($B24,(AA$5-1)*30))/$C24*$E24))</f>
        <v>0</v>
      </c>
      <c r="AB24" s="28" t="n">
        <f aca="false">IF(OR($A24="",$E24=0),0,IF($C24&lt;=0,IF(AND($B24&gt;=(AB$5-1)*30,$B24&lt;AB$5*30),$E24,0),MAX(0,MIN($D24,AB$5*30)-MAX($B24,(AB$5-1)*30))/$C24*$E24))</f>
        <v>0</v>
      </c>
      <c r="AC24" s="28" t="n">
        <f aca="false">IF(OR($A24="",$E24=0),0,IF($C24&lt;=0,IF(AND($B24&gt;=(AC$5-1)*30,$B24&lt;AC$5*30),$E24,0),MAX(0,MIN($D24,AC$5*30)-MAX($B24,(AC$5-1)*30))/$C24*$E24))</f>
        <v>0</v>
      </c>
      <c r="AD24" s="28" t="n">
        <f aca="false">IF(OR($A24="",$E24=0),0,IF($C24&lt;=0,IF(AND($B24&gt;=(AD$5-1)*30,$B24&lt;AD$5*30),$E24,0),MAX(0,MIN($D24,AD$5*30)-MAX($B24,(AD$5-1)*30))/$C24*$E24))</f>
        <v>0</v>
      </c>
      <c r="AE24" s="28" t="n">
        <f aca="false">IF(OR($A24="",$E24=0),0,IF($C24&lt;=0,IF(AND($B24&gt;=(AE$5-1)*30,$B24&lt;AE$5*30),$E24,0),MAX(0,MIN($D24,AE$5*30)-MAX($B24,(AE$5-1)*30))/$C24*$E24))</f>
        <v>0</v>
      </c>
      <c r="AF24" s="28" t="n">
        <f aca="false">IF(OR($A24="",$E24=0),0,IF($C24&lt;=0,IF(AND($B24&gt;=(AF$5-1)*30,$B24&lt;AF$5*30),$E24,0),MAX(0,MIN($D24,AF$5*30)-MAX($B24,(AF$5-1)*30))/$C24*$E24))</f>
        <v>0</v>
      </c>
      <c r="AG24" s="28" t="n">
        <f aca="false">IF(OR($A24="",$E24=0),0,IF($C24&lt;=0,IF(AND($B24&gt;=(AG$5-1)*30,$B24&lt;AG$5*30),$E24,0),MAX(0,MIN($D24,AG$5*30)-MAX($B24,(AG$5-1)*30))/$C24*$E24))</f>
        <v>0</v>
      </c>
      <c r="AH24" s="28" t="n">
        <f aca="false">IF(OR($A24="",$E24=0),0,IF($C24&lt;=0,IF(AND($B24&gt;=(AH$5-1)*30,$B24&lt;AH$5*30),$E24,0),MAX(0,MIN($D24,AH$5*30)-MAX($B24,(AH$5-1)*30))/$C24*$E24))</f>
        <v>0</v>
      </c>
      <c r="AI24" s="28" t="n">
        <f aca="false">IF(OR($A24="",$E24=0),0,IF($C24&lt;=0,IF(AND($B24&gt;=(AI$5-1)*30,$B24&lt;AI$5*30),$E24,0),MAX(0,MIN($D24,AI$5*30)-MAX($B24,(AI$5-1)*30))/$C24*$E24))</f>
        <v>0</v>
      </c>
      <c r="AJ24" s="28" t="n">
        <f aca="false">IF(OR($A24="",$E24=0),0,IF($C24&lt;=0,IF(AND($B24&gt;=(AJ$5-1)*30,$B24&lt;AJ$5*30),$E24,0),MAX(0,MIN($D24,AJ$5*30)-MAX($B24,(AJ$5-1)*30))/$C24*$E24))</f>
        <v>0</v>
      </c>
      <c r="AK24" s="28" t="n">
        <f aca="false">IF(OR($A24="",$E24=0),0,IF($C24&lt;=0,IF(AND($B24&gt;=(AK$5-1)*30,$B24&lt;AK$5*30),$E24,0),MAX(0,MIN($D24,AK$5*30)-MAX($B24,(AK$5-1)*30))/$C24*$E24))</f>
        <v>0</v>
      </c>
      <c r="AL24" s="28" t="n">
        <f aca="false">IF(OR($A24="",$E24=0),0,IF($C24&lt;=0,IF(AND($B24&gt;=(AL$5-1)*30,$B24&lt;AL$5*30),$E24,0),MAX(0,MIN($D24,AL$5*30)-MAX($B24,(AL$5-1)*30))/$C24*$E24))</f>
        <v>0</v>
      </c>
      <c r="AM24" s="28" t="n">
        <f aca="false">IF(OR($A24="",$E24=0),0,IF($C24&lt;=0,IF(AND($B24&gt;=(AM$5-1)*30,$B24&lt;AM$5*30),$E24,0),MAX(0,MIN($D24,AM$5*30)-MAX($B24,(AM$5-1)*30))/$C24*$E24))</f>
        <v>0</v>
      </c>
      <c r="AN24" s="28" t="n">
        <f aca="false">IF(OR($A24="",$E24=0),0,IF($C24&lt;=0,IF(AND($B24&gt;=(AN$5-1)*30,$B24&lt;AN$5*30),$E24,0),MAX(0,MIN($D24,AN$5*30)-MAX($B24,(AN$5-1)*30))/$C24*$E24))</f>
        <v>0</v>
      </c>
      <c r="AO24" s="28" t="n">
        <f aca="false">IF(OR($A24="",$E24=0),0,IF($C24&lt;=0,IF(AND($B24&gt;=(AO$5-1)*30,$B24&lt;AO$5*30),$E24,0),MAX(0,MIN($D24,AO$5*30)-MAX($B24,(AO$5-1)*30))/$C24*$E24))</f>
        <v>0</v>
      </c>
      <c r="AP24" s="28" t="n">
        <f aca="false">IF(OR($A24="",$E24=0),0,IF($C24&lt;=0,IF(AND($B24&gt;=(AP$5-1)*30,$B24&lt;AP$5*30),$E24,0),MAX(0,MIN($D24,AP$5*30)-MAX($B24,(AP$5-1)*30))/$C24*$E24))</f>
        <v>0</v>
      </c>
      <c r="AQ24" s="28" t="n">
        <f aca="false">IF(OR($A24="",$E24=0),0,IF($C24&lt;=0,IF(AND($B24&gt;=(AQ$5-1)*30,$B24&lt;AQ$5*30),$E24,0),MAX(0,MIN($D24,AQ$5*30)-MAX($B24,(AQ$5-1)*30))/$C24*$E24))</f>
        <v>0</v>
      </c>
      <c r="AR24" s="28" t="n">
        <f aca="false">IF(OR($A24="",$E24=0),0,IF($C24&lt;=0,IF(AND($B24&gt;=(AR$5-1)*30,$B24&lt;AR$5*30),$E24,0),MAX(0,MIN($D24,AR$5*30)-MAX($B24,(AR$5-1)*30))/$C24*$E24))</f>
        <v>0</v>
      </c>
      <c r="AS24" s="28" t="n">
        <f aca="false">IF(OR($A24="",$E24=0),0,IF($C24&lt;=0,IF(AND($B24&gt;=(AS$5-1)*30,$B24&lt;AS$5*30),$E24,0),MAX(0,MIN($D24,AS$5*30)-MAX($B24,(AS$5-1)*30))/$C24*$E24))</f>
        <v>0</v>
      </c>
      <c r="AT24" s="28" t="n">
        <f aca="false">IF(OR($A24="",$E24=0),0,IF($C24&lt;=0,IF(AND($B24&gt;=(AT$5-1)*30,$B24&lt;AT$5*30),$E24,0),MAX(0,MIN($D24,AT$5*30)-MAX($B24,(AT$5-1)*30))/$C24*$E24))</f>
        <v>0</v>
      </c>
      <c r="AU24" s="28" t="n">
        <f aca="false">IF(OR($A24="",$E24=0),0,IF($C24&lt;=0,IF(AND($B24&gt;=(AU$5-1)*30,$B24&lt;AU$5*30),$E24,0),MAX(0,MIN($D24,AU$5*30)-MAX($B24,(AU$5-1)*30))/$C24*$E24))</f>
        <v>0</v>
      </c>
      <c r="AV24" s="28" t="n">
        <f aca="false">IF(OR($A24="",$E24=0),0,IF($C24&lt;=0,IF(AND($B24&gt;=(AV$5-1)*30,$B24&lt;AV$5*30),$E24,0),MAX(0,MIN($D24,AV$5*30)-MAX($B24,(AV$5-1)*30))/$C24*$E24))</f>
        <v>0</v>
      </c>
      <c r="AW24" s="28" t="n">
        <f aca="false">IF(OR($A24="",$E24=0),0,IF($C24&lt;=0,IF(AND($B24&gt;=(AW$5-1)*30,$B24&lt;AW$5*30),$E24,0),MAX(0,MIN($D24,AW$5*30)-MAX($B24,(AW$5-1)*30))/$C24*$E24))</f>
        <v>0</v>
      </c>
      <c r="AX24" s="28" t="n">
        <f aca="false">IF(OR($A24="",$E24=0),0,IF($C24&lt;=0,IF(AND($B24&gt;=(AX$5-1)*30,$B24&lt;AX$5*30),$E24,0),MAX(0,MIN($D24,AX$5*30)-MAX($B24,(AX$5-1)*30))/$C24*$E24))</f>
        <v>0</v>
      </c>
      <c r="AY24" s="28" t="n">
        <f aca="false">IF(OR($A24="",$E24=0),0,IF($C24&lt;=0,IF(AND($B24&gt;=(AY$5-1)*30,$B24&lt;AY$5*30),$E24,0),MAX(0,MIN($D24,AY$5*30)-MAX($B24,(AY$5-1)*30))/$C24*$E24))</f>
        <v>0</v>
      </c>
      <c r="AZ24" s="28" t="n">
        <f aca="false">IF(OR($A24="",$E24=0),0,IF($C24&lt;=0,IF(AND($B24&gt;=(AZ$5-1)*30,$B24&lt;AZ$5*30),$E24,0),MAX(0,MIN($D24,AZ$5*30)-MAX($B24,(AZ$5-1)*30))/$C24*$E24))</f>
        <v>0</v>
      </c>
      <c r="BA24" s="28" t="n">
        <f aca="false">IF(OR($A24="",$E24=0),0,IF($C24&lt;=0,IF(AND($B24&gt;=(BA$5-1)*30,$B24&lt;BA$5*30),$E24,0),MAX(0,MIN($D24,BA$5*30)-MAX($B24,(BA$5-1)*30))/$C24*$E24))</f>
        <v>0</v>
      </c>
      <c r="BB24" s="28" t="n">
        <f aca="false">IF(OR($A24="",$E24=0),0,IF($C24&lt;=0,IF(AND($B24&gt;=(BB$5-1)*30,$B24&lt;BB$5*30),$E24,0),MAX(0,MIN($D24,BB$5*30)-MAX($B24,(BB$5-1)*30))/$C24*$E24))</f>
        <v>0</v>
      </c>
      <c r="BC24" s="28" t="n">
        <f aca="false">IF(OR($A24="",$E24=0),0,IF($C24&lt;=0,IF(AND($B24&gt;=(BC$5-1)*30,$B24&lt;BC$5*30),$E24,0),MAX(0,MIN($D24,BC$5*30)-MAX($B24,(BC$5-1)*30))/$C24*$E24))</f>
        <v>0</v>
      </c>
      <c r="BD24" s="28" t="n">
        <f aca="false">IF(OR($A24="",$E24=0),0,IF($C24&lt;=0,IF(AND($B24&gt;=(BD$5-1)*30,$B24&lt;BD$5*30),$E24,0),MAX(0,MIN($D24,BD$5*30)-MAX($B24,(BD$5-1)*30))/$C24*$E24))</f>
        <v>0</v>
      </c>
      <c r="BE24" s="28" t="n">
        <f aca="false">IF(OR($A24="",$E24=0),0,IF($C24&lt;=0,IF(AND($B24&gt;=(BE$5-1)*30,$B24&lt;BE$5*30),$E24,0),MAX(0,MIN($D24,BE$5*30)-MAX($B24,(BE$5-1)*30))/$C24*$E24))</f>
        <v>0</v>
      </c>
      <c r="BF24" s="28" t="n">
        <f aca="false">IF(OR($A24="",$E24=0),0,IF($C24&lt;=0,IF(AND($B24&gt;=(BF$5-1)*30,$B24&lt;BF$5*30),$E24,0),MAX(0,MIN($D24,BF$5*30)-MAX($B24,(BF$5-1)*30))/$C24*$E24))</f>
        <v>0</v>
      </c>
      <c r="BG24" s="28" t="n">
        <f aca="false">IF(OR($A24="",$E24=0),0,IF($C24&lt;=0,IF(AND($B24&gt;=(BG$5-1)*30,$B24&lt;BG$5*30),$E24,0),MAX(0,MIN($D24,BG$5*30)-MAX($B24,(BG$5-1)*30))/$C24*$E24))</f>
        <v>0</v>
      </c>
      <c r="BH24" s="28" t="n">
        <f aca="false">IF(OR($A24="",$E24=0),0,IF($C24&lt;=0,IF(AND($B24&gt;=(BH$5-1)*30,$B24&lt;BH$5*30),$E24,0),MAX(0,MIN($D24,BH$5*30)-MAX($B24,(BH$5-1)*30))/$C24*$E24))</f>
        <v>0</v>
      </c>
      <c r="BI24" s="28" t="n">
        <f aca="false">IF(OR($A24="",$E24=0),0,IF($C24&lt;=0,IF(AND($B24&gt;=(BI$5-1)*30,$B24&lt;BI$5*30),$E24,0),MAX(0,MIN($D24,BI$5*30)-MAX($B24,(BI$5-1)*30))/$C24*$E24))</f>
        <v>0</v>
      </c>
      <c r="BJ24" s="28" t="n">
        <f aca="false">IF(OR($A24="",$E24=0),0,IF($C24&lt;=0,IF(AND($B24&gt;=(BJ$5-1)*30,$B24&lt;BJ$5*30),$E24,0),MAX(0,MIN($D24,BJ$5*30)-MAX($B24,(BJ$5-1)*30))/$C24*$E24))</f>
        <v>0</v>
      </c>
      <c r="BK24" s="28" t="n">
        <f aca="false">IF(OR($A24="",$E24=0),0,IF($C24&lt;=0,IF(AND($B24&gt;=(BK$5-1)*30,$B24&lt;BK$5*30),$E24,0),MAX(0,MIN($D24,BK$5*30)-MAX($B24,(BK$5-1)*30))/$C24*$E24))</f>
        <v>0</v>
      </c>
      <c r="BL24" s="28" t="n">
        <f aca="false">IF(OR($A24="",$E24=0),0,IF($C24&lt;=0,IF(AND($B24&gt;=(BL$5-1)*30,$B24&lt;BL$5*30),$E24,0),MAX(0,MIN($D24,BL$5*30)-MAX($B24,(BL$5-1)*30))/$C24*$E24))</f>
        <v>0</v>
      </c>
      <c r="BM24" s="28" t="n">
        <f aca="false">IF(OR($A24="",$E24=0),0,IF($C24&lt;=0,IF(AND($B24&gt;=(BM$5-1)*30,$B24&lt;BM$5*30),$E24,0),MAX(0,MIN($D24,BM$5*30)-MAX($B24,(BM$5-1)*30))/$C24*$E24))</f>
        <v>0</v>
      </c>
    </row>
    <row r="25" customFormat="false" ht="15" hidden="false" customHeight="false" outlineLevel="0" collapsed="false">
      <c r="A25" s="14" t="str">
        <f aca="false">IF(Fin_Activities!$A25="","",Fin_Activities!A25)</f>
        <v>A20</v>
      </c>
      <c r="B25" s="14" t="n">
        <f aca="false">IF(Fin_Activities!$A25="","",Fin_Activities!I25)</f>
        <v>535</v>
      </c>
      <c r="C25" s="14" t="n">
        <f aca="false">IF(Fin_Activities!$A25="","",Fin_Activities!G25)</f>
        <v>50</v>
      </c>
      <c r="D25" s="14" t="n">
        <f aca="false">IF(Fin_Activities!$A25="","",Fin_Activities!J25)</f>
        <v>585</v>
      </c>
      <c r="E25" s="14" t="n">
        <f aca="false">IF(Fin_Activities!$A25="","",Fin_Activities!H25)</f>
        <v>141.5</v>
      </c>
      <c r="F25" s="28" t="n">
        <f aca="false">IF(OR($A25="",$E25=0),0,IF($C25&lt;=0,IF(AND($B25&gt;=(F$5-1)*30,$B25&lt;F$5*30),$E25,0),MAX(0,MIN($D25,F$5*30)-MAX($B25,(F$5-1)*30))/$C25*$E25))</f>
        <v>0</v>
      </c>
      <c r="G25" s="28" t="n">
        <f aca="false">IF(OR($A25="",$E25=0),0,IF($C25&lt;=0,IF(AND($B25&gt;=(G$5-1)*30,$B25&lt;G$5*30),$E25,0),MAX(0,MIN($D25,G$5*30)-MAX($B25,(G$5-1)*30))/$C25*$E25))</f>
        <v>0</v>
      </c>
      <c r="H25" s="28" t="n">
        <f aca="false">IF(OR($A25="",$E25=0),0,IF($C25&lt;=0,IF(AND($B25&gt;=(H$5-1)*30,$B25&lt;H$5*30),$E25,0),MAX(0,MIN($D25,H$5*30)-MAX($B25,(H$5-1)*30))/$C25*$E25))</f>
        <v>0</v>
      </c>
      <c r="I25" s="28" t="n">
        <f aca="false">IF(OR($A25="",$E25=0),0,IF($C25&lt;=0,IF(AND($B25&gt;=(I$5-1)*30,$B25&lt;I$5*30),$E25,0),MAX(0,MIN($D25,I$5*30)-MAX($B25,(I$5-1)*30))/$C25*$E25))</f>
        <v>0</v>
      </c>
      <c r="J25" s="28" t="n">
        <f aca="false">IF(OR($A25="",$E25=0),0,IF($C25&lt;=0,IF(AND($B25&gt;=(J$5-1)*30,$B25&lt;J$5*30),$E25,0),MAX(0,MIN($D25,J$5*30)-MAX($B25,(J$5-1)*30))/$C25*$E25))</f>
        <v>0</v>
      </c>
      <c r="K25" s="28" t="n">
        <f aca="false">IF(OR($A25="",$E25=0),0,IF($C25&lt;=0,IF(AND($B25&gt;=(K$5-1)*30,$B25&lt;K$5*30),$E25,0),MAX(0,MIN($D25,K$5*30)-MAX($B25,(K$5-1)*30))/$C25*$E25))</f>
        <v>0</v>
      </c>
      <c r="L25" s="28" t="n">
        <f aca="false">IF(OR($A25="",$E25=0),0,IF($C25&lt;=0,IF(AND($B25&gt;=(L$5-1)*30,$B25&lt;L$5*30),$E25,0),MAX(0,MIN($D25,L$5*30)-MAX($B25,(L$5-1)*30))/$C25*$E25))</f>
        <v>0</v>
      </c>
      <c r="M25" s="28" t="n">
        <f aca="false">IF(OR($A25="",$E25=0),0,IF($C25&lt;=0,IF(AND($B25&gt;=(M$5-1)*30,$B25&lt;M$5*30),$E25,0),MAX(0,MIN($D25,M$5*30)-MAX($B25,(M$5-1)*30))/$C25*$E25))</f>
        <v>0</v>
      </c>
      <c r="N25" s="28" t="n">
        <f aca="false">IF(OR($A25="",$E25=0),0,IF($C25&lt;=0,IF(AND($B25&gt;=(N$5-1)*30,$B25&lt;N$5*30),$E25,0),MAX(0,MIN($D25,N$5*30)-MAX($B25,(N$5-1)*30))/$C25*$E25))</f>
        <v>0</v>
      </c>
      <c r="O25" s="28" t="n">
        <f aca="false">IF(OR($A25="",$E25=0),0,IF($C25&lt;=0,IF(AND($B25&gt;=(O$5-1)*30,$B25&lt;O$5*30),$E25,0),MAX(0,MIN($D25,O$5*30)-MAX($B25,(O$5-1)*30))/$C25*$E25))</f>
        <v>0</v>
      </c>
      <c r="P25" s="28" t="n">
        <f aca="false">IF(OR($A25="",$E25=0),0,IF($C25&lt;=0,IF(AND($B25&gt;=(P$5-1)*30,$B25&lt;P$5*30),$E25,0),MAX(0,MIN($D25,P$5*30)-MAX($B25,(P$5-1)*30))/$C25*$E25))</f>
        <v>0</v>
      </c>
      <c r="Q25" s="28" t="n">
        <f aca="false">IF(OR($A25="",$E25=0),0,IF($C25&lt;=0,IF(AND($B25&gt;=(Q$5-1)*30,$B25&lt;Q$5*30),$E25,0),MAX(0,MIN($D25,Q$5*30)-MAX($B25,(Q$5-1)*30))/$C25*$E25))</f>
        <v>0</v>
      </c>
      <c r="R25" s="28" t="n">
        <f aca="false">IF(OR($A25="",$E25=0),0,IF($C25&lt;=0,IF(AND($B25&gt;=(R$5-1)*30,$B25&lt;R$5*30),$E25,0),MAX(0,MIN($D25,R$5*30)-MAX($B25,(R$5-1)*30))/$C25*$E25))</f>
        <v>0</v>
      </c>
      <c r="S25" s="28" t="n">
        <f aca="false">IF(OR($A25="",$E25=0),0,IF($C25&lt;=0,IF(AND($B25&gt;=(S$5-1)*30,$B25&lt;S$5*30),$E25,0),MAX(0,MIN($D25,S$5*30)-MAX($B25,(S$5-1)*30))/$C25*$E25))</f>
        <v>0</v>
      </c>
      <c r="T25" s="28" t="n">
        <f aca="false">IF(OR($A25="",$E25=0),0,IF($C25&lt;=0,IF(AND($B25&gt;=(T$5-1)*30,$B25&lt;T$5*30),$E25,0),MAX(0,MIN($D25,T$5*30)-MAX($B25,(T$5-1)*30))/$C25*$E25))</f>
        <v>0</v>
      </c>
      <c r="U25" s="28" t="n">
        <f aca="false">IF(OR($A25="",$E25=0),0,IF($C25&lt;=0,IF(AND($B25&gt;=(U$5-1)*30,$B25&lt;U$5*30),$E25,0),MAX(0,MIN($D25,U$5*30)-MAX($B25,(U$5-1)*30))/$C25*$E25))</f>
        <v>0</v>
      </c>
      <c r="V25" s="28" t="n">
        <f aca="false">IF(OR($A25="",$E25=0),0,IF($C25&lt;=0,IF(AND($B25&gt;=(V$5-1)*30,$B25&lt;V$5*30),$E25,0),MAX(0,MIN($D25,V$5*30)-MAX($B25,(V$5-1)*30))/$C25*$E25))</f>
        <v>0</v>
      </c>
      <c r="W25" s="28" t="n">
        <f aca="false">IF(OR($A25="",$E25=0),0,IF($C25&lt;=0,IF(AND($B25&gt;=(W$5-1)*30,$B25&lt;W$5*30),$E25,0),MAX(0,MIN($D25,W$5*30)-MAX($B25,(W$5-1)*30))/$C25*$E25))</f>
        <v>14.15</v>
      </c>
      <c r="X25" s="28" t="n">
        <f aca="false">IF(OR($A25="",$E25=0),0,IF($C25&lt;=0,IF(AND($B25&gt;=(X$5-1)*30,$B25&lt;X$5*30),$E25,0),MAX(0,MIN($D25,X$5*30)-MAX($B25,(X$5-1)*30))/$C25*$E25))</f>
        <v>84.9</v>
      </c>
      <c r="Y25" s="28" t="n">
        <f aca="false">IF(OR($A25="",$E25=0),0,IF($C25&lt;=0,IF(AND($B25&gt;=(Y$5-1)*30,$B25&lt;Y$5*30),$E25,0),MAX(0,MIN($D25,Y$5*30)-MAX($B25,(Y$5-1)*30))/$C25*$E25))</f>
        <v>42.45</v>
      </c>
      <c r="Z25" s="28" t="n">
        <f aca="false">IF(OR($A25="",$E25=0),0,IF($C25&lt;=0,IF(AND($B25&gt;=(Z$5-1)*30,$B25&lt;Z$5*30),$E25,0),MAX(0,MIN($D25,Z$5*30)-MAX($B25,(Z$5-1)*30))/$C25*$E25))</f>
        <v>0</v>
      </c>
      <c r="AA25" s="28" t="n">
        <f aca="false">IF(OR($A25="",$E25=0),0,IF($C25&lt;=0,IF(AND($B25&gt;=(AA$5-1)*30,$B25&lt;AA$5*30),$E25,0),MAX(0,MIN($D25,AA$5*30)-MAX($B25,(AA$5-1)*30))/$C25*$E25))</f>
        <v>0</v>
      </c>
      <c r="AB25" s="28" t="n">
        <f aca="false">IF(OR($A25="",$E25=0),0,IF($C25&lt;=0,IF(AND($B25&gt;=(AB$5-1)*30,$B25&lt;AB$5*30),$E25,0),MAX(0,MIN($D25,AB$5*30)-MAX($B25,(AB$5-1)*30))/$C25*$E25))</f>
        <v>0</v>
      </c>
      <c r="AC25" s="28" t="n">
        <f aca="false">IF(OR($A25="",$E25=0),0,IF($C25&lt;=0,IF(AND($B25&gt;=(AC$5-1)*30,$B25&lt;AC$5*30),$E25,0),MAX(0,MIN($D25,AC$5*30)-MAX($B25,(AC$5-1)*30))/$C25*$E25))</f>
        <v>0</v>
      </c>
      <c r="AD25" s="28" t="n">
        <f aca="false">IF(OR($A25="",$E25=0),0,IF($C25&lt;=0,IF(AND($B25&gt;=(AD$5-1)*30,$B25&lt;AD$5*30),$E25,0),MAX(0,MIN($D25,AD$5*30)-MAX($B25,(AD$5-1)*30))/$C25*$E25))</f>
        <v>0</v>
      </c>
      <c r="AE25" s="28" t="n">
        <f aca="false">IF(OR($A25="",$E25=0),0,IF($C25&lt;=0,IF(AND($B25&gt;=(AE$5-1)*30,$B25&lt;AE$5*30),$E25,0),MAX(0,MIN($D25,AE$5*30)-MAX($B25,(AE$5-1)*30))/$C25*$E25))</f>
        <v>0</v>
      </c>
      <c r="AF25" s="28" t="n">
        <f aca="false">IF(OR($A25="",$E25=0),0,IF($C25&lt;=0,IF(AND($B25&gt;=(AF$5-1)*30,$B25&lt;AF$5*30),$E25,0),MAX(0,MIN($D25,AF$5*30)-MAX($B25,(AF$5-1)*30))/$C25*$E25))</f>
        <v>0</v>
      </c>
      <c r="AG25" s="28" t="n">
        <f aca="false">IF(OR($A25="",$E25=0),0,IF($C25&lt;=0,IF(AND($B25&gt;=(AG$5-1)*30,$B25&lt;AG$5*30),$E25,0),MAX(0,MIN($D25,AG$5*30)-MAX($B25,(AG$5-1)*30))/$C25*$E25))</f>
        <v>0</v>
      </c>
      <c r="AH25" s="28" t="n">
        <f aca="false">IF(OR($A25="",$E25=0),0,IF($C25&lt;=0,IF(AND($B25&gt;=(AH$5-1)*30,$B25&lt;AH$5*30),$E25,0),MAX(0,MIN($D25,AH$5*30)-MAX($B25,(AH$5-1)*30))/$C25*$E25))</f>
        <v>0</v>
      </c>
      <c r="AI25" s="28" t="n">
        <f aca="false">IF(OR($A25="",$E25=0),0,IF($C25&lt;=0,IF(AND($B25&gt;=(AI$5-1)*30,$B25&lt;AI$5*30),$E25,0),MAX(0,MIN($D25,AI$5*30)-MAX($B25,(AI$5-1)*30))/$C25*$E25))</f>
        <v>0</v>
      </c>
      <c r="AJ25" s="28" t="n">
        <f aca="false">IF(OR($A25="",$E25=0),0,IF($C25&lt;=0,IF(AND($B25&gt;=(AJ$5-1)*30,$B25&lt;AJ$5*30),$E25,0),MAX(0,MIN($D25,AJ$5*30)-MAX($B25,(AJ$5-1)*30))/$C25*$E25))</f>
        <v>0</v>
      </c>
      <c r="AK25" s="28" t="n">
        <f aca="false">IF(OR($A25="",$E25=0),0,IF($C25&lt;=0,IF(AND($B25&gt;=(AK$5-1)*30,$B25&lt;AK$5*30),$E25,0),MAX(0,MIN($D25,AK$5*30)-MAX($B25,(AK$5-1)*30))/$C25*$E25))</f>
        <v>0</v>
      </c>
      <c r="AL25" s="28" t="n">
        <f aca="false">IF(OR($A25="",$E25=0),0,IF($C25&lt;=0,IF(AND($B25&gt;=(AL$5-1)*30,$B25&lt;AL$5*30),$E25,0),MAX(0,MIN($D25,AL$5*30)-MAX($B25,(AL$5-1)*30))/$C25*$E25))</f>
        <v>0</v>
      </c>
      <c r="AM25" s="28" t="n">
        <f aca="false">IF(OR($A25="",$E25=0),0,IF($C25&lt;=0,IF(AND($B25&gt;=(AM$5-1)*30,$B25&lt;AM$5*30),$E25,0),MAX(0,MIN($D25,AM$5*30)-MAX($B25,(AM$5-1)*30))/$C25*$E25))</f>
        <v>0</v>
      </c>
      <c r="AN25" s="28" t="n">
        <f aca="false">IF(OR($A25="",$E25=0),0,IF($C25&lt;=0,IF(AND($B25&gt;=(AN$5-1)*30,$B25&lt;AN$5*30),$E25,0),MAX(0,MIN($D25,AN$5*30)-MAX($B25,(AN$5-1)*30))/$C25*$E25))</f>
        <v>0</v>
      </c>
      <c r="AO25" s="28" t="n">
        <f aca="false">IF(OR($A25="",$E25=0),0,IF($C25&lt;=0,IF(AND($B25&gt;=(AO$5-1)*30,$B25&lt;AO$5*30),$E25,0),MAX(0,MIN($D25,AO$5*30)-MAX($B25,(AO$5-1)*30))/$C25*$E25))</f>
        <v>0</v>
      </c>
      <c r="AP25" s="28" t="n">
        <f aca="false">IF(OR($A25="",$E25=0),0,IF($C25&lt;=0,IF(AND($B25&gt;=(AP$5-1)*30,$B25&lt;AP$5*30),$E25,0),MAX(0,MIN($D25,AP$5*30)-MAX($B25,(AP$5-1)*30))/$C25*$E25))</f>
        <v>0</v>
      </c>
      <c r="AQ25" s="28" t="n">
        <f aca="false">IF(OR($A25="",$E25=0),0,IF($C25&lt;=0,IF(AND($B25&gt;=(AQ$5-1)*30,$B25&lt;AQ$5*30),$E25,0),MAX(0,MIN($D25,AQ$5*30)-MAX($B25,(AQ$5-1)*30))/$C25*$E25))</f>
        <v>0</v>
      </c>
      <c r="AR25" s="28" t="n">
        <f aca="false">IF(OR($A25="",$E25=0),0,IF($C25&lt;=0,IF(AND($B25&gt;=(AR$5-1)*30,$B25&lt;AR$5*30),$E25,0),MAX(0,MIN($D25,AR$5*30)-MAX($B25,(AR$5-1)*30))/$C25*$E25))</f>
        <v>0</v>
      </c>
      <c r="AS25" s="28" t="n">
        <f aca="false">IF(OR($A25="",$E25=0),0,IF($C25&lt;=0,IF(AND($B25&gt;=(AS$5-1)*30,$B25&lt;AS$5*30),$E25,0),MAX(0,MIN($D25,AS$5*30)-MAX($B25,(AS$5-1)*30))/$C25*$E25))</f>
        <v>0</v>
      </c>
      <c r="AT25" s="28" t="n">
        <f aca="false">IF(OR($A25="",$E25=0),0,IF($C25&lt;=0,IF(AND($B25&gt;=(AT$5-1)*30,$B25&lt;AT$5*30),$E25,0),MAX(0,MIN($D25,AT$5*30)-MAX($B25,(AT$5-1)*30))/$C25*$E25))</f>
        <v>0</v>
      </c>
      <c r="AU25" s="28" t="n">
        <f aca="false">IF(OR($A25="",$E25=0),0,IF($C25&lt;=0,IF(AND($B25&gt;=(AU$5-1)*30,$B25&lt;AU$5*30),$E25,0),MAX(0,MIN($D25,AU$5*30)-MAX($B25,(AU$5-1)*30))/$C25*$E25))</f>
        <v>0</v>
      </c>
      <c r="AV25" s="28" t="n">
        <f aca="false">IF(OR($A25="",$E25=0),0,IF($C25&lt;=0,IF(AND($B25&gt;=(AV$5-1)*30,$B25&lt;AV$5*30),$E25,0),MAX(0,MIN($D25,AV$5*30)-MAX($B25,(AV$5-1)*30))/$C25*$E25))</f>
        <v>0</v>
      </c>
      <c r="AW25" s="28" t="n">
        <f aca="false">IF(OR($A25="",$E25=0),0,IF($C25&lt;=0,IF(AND($B25&gt;=(AW$5-1)*30,$B25&lt;AW$5*30),$E25,0),MAX(0,MIN($D25,AW$5*30)-MAX($B25,(AW$5-1)*30))/$C25*$E25))</f>
        <v>0</v>
      </c>
      <c r="AX25" s="28" t="n">
        <f aca="false">IF(OR($A25="",$E25=0),0,IF($C25&lt;=0,IF(AND($B25&gt;=(AX$5-1)*30,$B25&lt;AX$5*30),$E25,0),MAX(0,MIN($D25,AX$5*30)-MAX($B25,(AX$5-1)*30))/$C25*$E25))</f>
        <v>0</v>
      </c>
      <c r="AY25" s="28" t="n">
        <f aca="false">IF(OR($A25="",$E25=0),0,IF($C25&lt;=0,IF(AND($B25&gt;=(AY$5-1)*30,$B25&lt;AY$5*30),$E25,0),MAX(0,MIN($D25,AY$5*30)-MAX($B25,(AY$5-1)*30))/$C25*$E25))</f>
        <v>0</v>
      </c>
      <c r="AZ25" s="28" t="n">
        <f aca="false">IF(OR($A25="",$E25=0),0,IF($C25&lt;=0,IF(AND($B25&gt;=(AZ$5-1)*30,$B25&lt;AZ$5*30),$E25,0),MAX(0,MIN($D25,AZ$5*30)-MAX($B25,(AZ$5-1)*30))/$C25*$E25))</f>
        <v>0</v>
      </c>
      <c r="BA25" s="28" t="n">
        <f aca="false">IF(OR($A25="",$E25=0),0,IF($C25&lt;=0,IF(AND($B25&gt;=(BA$5-1)*30,$B25&lt;BA$5*30),$E25,0),MAX(0,MIN($D25,BA$5*30)-MAX($B25,(BA$5-1)*30))/$C25*$E25))</f>
        <v>0</v>
      </c>
      <c r="BB25" s="28" t="n">
        <f aca="false">IF(OR($A25="",$E25=0),0,IF($C25&lt;=0,IF(AND($B25&gt;=(BB$5-1)*30,$B25&lt;BB$5*30),$E25,0),MAX(0,MIN($D25,BB$5*30)-MAX($B25,(BB$5-1)*30))/$C25*$E25))</f>
        <v>0</v>
      </c>
      <c r="BC25" s="28" t="n">
        <f aca="false">IF(OR($A25="",$E25=0),0,IF($C25&lt;=0,IF(AND($B25&gt;=(BC$5-1)*30,$B25&lt;BC$5*30),$E25,0),MAX(0,MIN($D25,BC$5*30)-MAX($B25,(BC$5-1)*30))/$C25*$E25))</f>
        <v>0</v>
      </c>
      <c r="BD25" s="28" t="n">
        <f aca="false">IF(OR($A25="",$E25=0),0,IF($C25&lt;=0,IF(AND($B25&gt;=(BD$5-1)*30,$B25&lt;BD$5*30),$E25,0),MAX(0,MIN($D25,BD$5*30)-MAX($B25,(BD$5-1)*30))/$C25*$E25))</f>
        <v>0</v>
      </c>
      <c r="BE25" s="28" t="n">
        <f aca="false">IF(OR($A25="",$E25=0),0,IF($C25&lt;=0,IF(AND($B25&gt;=(BE$5-1)*30,$B25&lt;BE$5*30),$E25,0),MAX(0,MIN($D25,BE$5*30)-MAX($B25,(BE$5-1)*30))/$C25*$E25))</f>
        <v>0</v>
      </c>
      <c r="BF25" s="28" t="n">
        <f aca="false">IF(OR($A25="",$E25=0),0,IF($C25&lt;=0,IF(AND($B25&gt;=(BF$5-1)*30,$B25&lt;BF$5*30),$E25,0),MAX(0,MIN($D25,BF$5*30)-MAX($B25,(BF$5-1)*30))/$C25*$E25))</f>
        <v>0</v>
      </c>
      <c r="BG25" s="28" t="n">
        <f aca="false">IF(OR($A25="",$E25=0),0,IF($C25&lt;=0,IF(AND($B25&gt;=(BG$5-1)*30,$B25&lt;BG$5*30),$E25,0),MAX(0,MIN($D25,BG$5*30)-MAX($B25,(BG$5-1)*30))/$C25*$E25))</f>
        <v>0</v>
      </c>
      <c r="BH25" s="28" t="n">
        <f aca="false">IF(OR($A25="",$E25=0),0,IF($C25&lt;=0,IF(AND($B25&gt;=(BH$5-1)*30,$B25&lt;BH$5*30),$E25,0),MAX(0,MIN($D25,BH$5*30)-MAX($B25,(BH$5-1)*30))/$C25*$E25))</f>
        <v>0</v>
      </c>
      <c r="BI25" s="28" t="n">
        <f aca="false">IF(OR($A25="",$E25=0),0,IF($C25&lt;=0,IF(AND($B25&gt;=(BI$5-1)*30,$B25&lt;BI$5*30),$E25,0),MAX(0,MIN($D25,BI$5*30)-MAX($B25,(BI$5-1)*30))/$C25*$E25))</f>
        <v>0</v>
      </c>
      <c r="BJ25" s="28" t="n">
        <f aca="false">IF(OR($A25="",$E25=0),0,IF($C25&lt;=0,IF(AND($B25&gt;=(BJ$5-1)*30,$B25&lt;BJ$5*30),$E25,0),MAX(0,MIN($D25,BJ$5*30)-MAX($B25,(BJ$5-1)*30))/$C25*$E25))</f>
        <v>0</v>
      </c>
      <c r="BK25" s="28" t="n">
        <f aca="false">IF(OR($A25="",$E25=0),0,IF($C25&lt;=0,IF(AND($B25&gt;=(BK$5-1)*30,$B25&lt;BK$5*30),$E25,0),MAX(0,MIN($D25,BK$5*30)-MAX($B25,(BK$5-1)*30))/$C25*$E25))</f>
        <v>0</v>
      </c>
      <c r="BL25" s="28" t="n">
        <f aca="false">IF(OR($A25="",$E25=0),0,IF($C25&lt;=0,IF(AND($B25&gt;=(BL$5-1)*30,$B25&lt;BL$5*30),$E25,0),MAX(0,MIN($D25,BL$5*30)-MAX($B25,(BL$5-1)*30))/$C25*$E25))</f>
        <v>0</v>
      </c>
      <c r="BM25" s="28" t="n">
        <f aca="false">IF(OR($A25="",$E25=0),0,IF($C25&lt;=0,IF(AND($B25&gt;=(BM$5-1)*30,$B25&lt;BM$5*30),$E25,0),MAX(0,MIN($D25,BM$5*30)-MAX($B25,(BM$5-1)*30))/$C25*$E25))</f>
        <v>0</v>
      </c>
    </row>
    <row r="26" customFormat="false" ht="15" hidden="false" customHeight="false" outlineLevel="0" collapsed="false">
      <c r="A26" s="14" t="str">
        <f aca="false">IF(Fin_Activities!$A26="","",Fin_Activities!A26)</f>
        <v>A21</v>
      </c>
      <c r="B26" s="14" t="n">
        <f aca="false">IF(Fin_Activities!$A26="","",Fin_Activities!I26)</f>
        <v>535</v>
      </c>
      <c r="C26" s="14" t="n">
        <f aca="false">IF(Fin_Activities!$A26="","",Fin_Activities!G26)</f>
        <v>45</v>
      </c>
      <c r="D26" s="14" t="n">
        <f aca="false">IF(Fin_Activities!$A26="","",Fin_Activities!J26)</f>
        <v>580</v>
      </c>
      <c r="E26" s="14" t="n">
        <f aca="false">IF(Fin_Activities!$A26="","",Fin_Activities!H26)</f>
        <v>121.35</v>
      </c>
      <c r="F26" s="28" t="n">
        <f aca="false">IF(OR($A26="",$E26=0),0,IF($C26&lt;=0,IF(AND($B26&gt;=(F$5-1)*30,$B26&lt;F$5*30),$E26,0),MAX(0,MIN($D26,F$5*30)-MAX($B26,(F$5-1)*30))/$C26*$E26))</f>
        <v>0</v>
      </c>
      <c r="G26" s="28" t="n">
        <f aca="false">IF(OR($A26="",$E26=0),0,IF($C26&lt;=0,IF(AND($B26&gt;=(G$5-1)*30,$B26&lt;G$5*30),$E26,0),MAX(0,MIN($D26,G$5*30)-MAX($B26,(G$5-1)*30))/$C26*$E26))</f>
        <v>0</v>
      </c>
      <c r="H26" s="28" t="n">
        <f aca="false">IF(OR($A26="",$E26=0),0,IF($C26&lt;=0,IF(AND($B26&gt;=(H$5-1)*30,$B26&lt;H$5*30),$E26,0),MAX(0,MIN($D26,H$5*30)-MAX($B26,(H$5-1)*30))/$C26*$E26))</f>
        <v>0</v>
      </c>
      <c r="I26" s="28" t="n">
        <f aca="false">IF(OR($A26="",$E26=0),0,IF($C26&lt;=0,IF(AND($B26&gt;=(I$5-1)*30,$B26&lt;I$5*30),$E26,0),MAX(0,MIN($D26,I$5*30)-MAX($B26,(I$5-1)*30))/$C26*$E26))</f>
        <v>0</v>
      </c>
      <c r="J26" s="28" t="n">
        <f aca="false">IF(OR($A26="",$E26=0),0,IF($C26&lt;=0,IF(AND($B26&gt;=(J$5-1)*30,$B26&lt;J$5*30),$E26,0),MAX(0,MIN($D26,J$5*30)-MAX($B26,(J$5-1)*30))/$C26*$E26))</f>
        <v>0</v>
      </c>
      <c r="K26" s="28" t="n">
        <f aca="false">IF(OR($A26="",$E26=0),0,IF($C26&lt;=0,IF(AND($B26&gt;=(K$5-1)*30,$B26&lt;K$5*30),$E26,0),MAX(0,MIN($D26,K$5*30)-MAX($B26,(K$5-1)*30))/$C26*$E26))</f>
        <v>0</v>
      </c>
      <c r="L26" s="28" t="n">
        <f aca="false">IF(OR($A26="",$E26=0),0,IF($C26&lt;=0,IF(AND($B26&gt;=(L$5-1)*30,$B26&lt;L$5*30),$E26,0),MAX(0,MIN($D26,L$5*30)-MAX($B26,(L$5-1)*30))/$C26*$E26))</f>
        <v>0</v>
      </c>
      <c r="M26" s="28" t="n">
        <f aca="false">IF(OR($A26="",$E26=0),0,IF($C26&lt;=0,IF(AND($B26&gt;=(M$5-1)*30,$B26&lt;M$5*30),$E26,0),MAX(0,MIN($D26,M$5*30)-MAX($B26,(M$5-1)*30))/$C26*$E26))</f>
        <v>0</v>
      </c>
      <c r="N26" s="28" t="n">
        <f aca="false">IF(OR($A26="",$E26=0),0,IF($C26&lt;=0,IF(AND($B26&gt;=(N$5-1)*30,$B26&lt;N$5*30),$E26,0),MAX(0,MIN($D26,N$5*30)-MAX($B26,(N$5-1)*30))/$C26*$E26))</f>
        <v>0</v>
      </c>
      <c r="O26" s="28" t="n">
        <f aca="false">IF(OR($A26="",$E26=0),0,IF($C26&lt;=0,IF(AND($B26&gt;=(O$5-1)*30,$B26&lt;O$5*30),$E26,0),MAX(0,MIN($D26,O$5*30)-MAX($B26,(O$5-1)*30))/$C26*$E26))</f>
        <v>0</v>
      </c>
      <c r="P26" s="28" t="n">
        <f aca="false">IF(OR($A26="",$E26=0),0,IF($C26&lt;=0,IF(AND($B26&gt;=(P$5-1)*30,$B26&lt;P$5*30),$E26,0),MAX(0,MIN($D26,P$5*30)-MAX($B26,(P$5-1)*30))/$C26*$E26))</f>
        <v>0</v>
      </c>
      <c r="Q26" s="28" t="n">
        <f aca="false">IF(OR($A26="",$E26=0),0,IF($C26&lt;=0,IF(AND($B26&gt;=(Q$5-1)*30,$B26&lt;Q$5*30),$E26,0),MAX(0,MIN($D26,Q$5*30)-MAX($B26,(Q$5-1)*30))/$C26*$E26))</f>
        <v>0</v>
      </c>
      <c r="R26" s="28" t="n">
        <f aca="false">IF(OR($A26="",$E26=0),0,IF($C26&lt;=0,IF(AND($B26&gt;=(R$5-1)*30,$B26&lt;R$5*30),$E26,0),MAX(0,MIN($D26,R$5*30)-MAX($B26,(R$5-1)*30))/$C26*$E26))</f>
        <v>0</v>
      </c>
      <c r="S26" s="28" t="n">
        <f aca="false">IF(OR($A26="",$E26=0),0,IF($C26&lt;=0,IF(AND($B26&gt;=(S$5-1)*30,$B26&lt;S$5*30),$E26,0),MAX(0,MIN($D26,S$5*30)-MAX($B26,(S$5-1)*30))/$C26*$E26))</f>
        <v>0</v>
      </c>
      <c r="T26" s="28" t="n">
        <f aca="false">IF(OR($A26="",$E26=0),0,IF($C26&lt;=0,IF(AND($B26&gt;=(T$5-1)*30,$B26&lt;T$5*30),$E26,0),MAX(0,MIN($D26,T$5*30)-MAX($B26,(T$5-1)*30))/$C26*$E26))</f>
        <v>0</v>
      </c>
      <c r="U26" s="28" t="n">
        <f aca="false">IF(OR($A26="",$E26=0),0,IF($C26&lt;=0,IF(AND($B26&gt;=(U$5-1)*30,$B26&lt;U$5*30),$E26,0),MAX(0,MIN($D26,U$5*30)-MAX($B26,(U$5-1)*30))/$C26*$E26))</f>
        <v>0</v>
      </c>
      <c r="V26" s="28" t="n">
        <f aca="false">IF(OR($A26="",$E26=0),0,IF($C26&lt;=0,IF(AND($B26&gt;=(V$5-1)*30,$B26&lt;V$5*30),$E26,0),MAX(0,MIN($D26,V$5*30)-MAX($B26,(V$5-1)*30))/$C26*$E26))</f>
        <v>0</v>
      </c>
      <c r="W26" s="28" t="n">
        <f aca="false">IF(OR($A26="",$E26=0),0,IF($C26&lt;=0,IF(AND($B26&gt;=(W$5-1)*30,$B26&lt;W$5*30),$E26,0),MAX(0,MIN($D26,W$5*30)-MAX($B26,(W$5-1)*30))/$C26*$E26))</f>
        <v>13.4833333333333</v>
      </c>
      <c r="X26" s="28" t="n">
        <f aca="false">IF(OR($A26="",$E26=0),0,IF($C26&lt;=0,IF(AND($B26&gt;=(X$5-1)*30,$B26&lt;X$5*30),$E26,0),MAX(0,MIN($D26,X$5*30)-MAX($B26,(X$5-1)*30))/$C26*$E26))</f>
        <v>80.9</v>
      </c>
      <c r="Y26" s="28" t="n">
        <f aca="false">IF(OR($A26="",$E26=0),0,IF($C26&lt;=0,IF(AND($B26&gt;=(Y$5-1)*30,$B26&lt;Y$5*30),$E26,0),MAX(0,MIN($D26,Y$5*30)-MAX($B26,(Y$5-1)*30))/$C26*$E26))</f>
        <v>26.9666666666667</v>
      </c>
      <c r="Z26" s="28" t="n">
        <f aca="false">IF(OR($A26="",$E26=0),0,IF($C26&lt;=0,IF(AND($B26&gt;=(Z$5-1)*30,$B26&lt;Z$5*30),$E26,0),MAX(0,MIN($D26,Z$5*30)-MAX($B26,(Z$5-1)*30))/$C26*$E26))</f>
        <v>0</v>
      </c>
      <c r="AA26" s="28" t="n">
        <f aca="false">IF(OR($A26="",$E26=0),0,IF($C26&lt;=0,IF(AND($B26&gt;=(AA$5-1)*30,$B26&lt;AA$5*30),$E26,0),MAX(0,MIN($D26,AA$5*30)-MAX($B26,(AA$5-1)*30))/$C26*$E26))</f>
        <v>0</v>
      </c>
      <c r="AB26" s="28" t="n">
        <f aca="false">IF(OR($A26="",$E26=0),0,IF($C26&lt;=0,IF(AND($B26&gt;=(AB$5-1)*30,$B26&lt;AB$5*30),$E26,0),MAX(0,MIN($D26,AB$5*30)-MAX($B26,(AB$5-1)*30))/$C26*$E26))</f>
        <v>0</v>
      </c>
      <c r="AC26" s="28" t="n">
        <f aca="false">IF(OR($A26="",$E26=0),0,IF($C26&lt;=0,IF(AND($B26&gt;=(AC$5-1)*30,$B26&lt;AC$5*30),$E26,0),MAX(0,MIN($D26,AC$5*30)-MAX($B26,(AC$5-1)*30))/$C26*$E26))</f>
        <v>0</v>
      </c>
      <c r="AD26" s="28" t="n">
        <f aca="false">IF(OR($A26="",$E26=0),0,IF($C26&lt;=0,IF(AND($B26&gt;=(AD$5-1)*30,$B26&lt;AD$5*30),$E26,0),MAX(0,MIN($D26,AD$5*30)-MAX($B26,(AD$5-1)*30))/$C26*$E26))</f>
        <v>0</v>
      </c>
      <c r="AE26" s="28" t="n">
        <f aca="false">IF(OR($A26="",$E26=0),0,IF($C26&lt;=0,IF(AND($B26&gt;=(AE$5-1)*30,$B26&lt;AE$5*30),$E26,0),MAX(0,MIN($D26,AE$5*30)-MAX($B26,(AE$5-1)*30))/$C26*$E26))</f>
        <v>0</v>
      </c>
      <c r="AF26" s="28" t="n">
        <f aca="false">IF(OR($A26="",$E26=0),0,IF($C26&lt;=0,IF(AND($B26&gt;=(AF$5-1)*30,$B26&lt;AF$5*30),$E26,0),MAX(0,MIN($D26,AF$5*30)-MAX($B26,(AF$5-1)*30))/$C26*$E26))</f>
        <v>0</v>
      </c>
      <c r="AG26" s="28" t="n">
        <f aca="false">IF(OR($A26="",$E26=0),0,IF($C26&lt;=0,IF(AND($B26&gt;=(AG$5-1)*30,$B26&lt;AG$5*30),$E26,0),MAX(0,MIN($D26,AG$5*30)-MAX($B26,(AG$5-1)*30))/$C26*$E26))</f>
        <v>0</v>
      </c>
      <c r="AH26" s="28" t="n">
        <f aca="false">IF(OR($A26="",$E26=0),0,IF($C26&lt;=0,IF(AND($B26&gt;=(AH$5-1)*30,$B26&lt;AH$5*30),$E26,0),MAX(0,MIN($D26,AH$5*30)-MAX($B26,(AH$5-1)*30))/$C26*$E26))</f>
        <v>0</v>
      </c>
      <c r="AI26" s="28" t="n">
        <f aca="false">IF(OR($A26="",$E26=0),0,IF($C26&lt;=0,IF(AND($B26&gt;=(AI$5-1)*30,$B26&lt;AI$5*30),$E26,0),MAX(0,MIN($D26,AI$5*30)-MAX($B26,(AI$5-1)*30))/$C26*$E26))</f>
        <v>0</v>
      </c>
      <c r="AJ26" s="28" t="n">
        <f aca="false">IF(OR($A26="",$E26=0),0,IF($C26&lt;=0,IF(AND($B26&gt;=(AJ$5-1)*30,$B26&lt;AJ$5*30),$E26,0),MAX(0,MIN($D26,AJ$5*30)-MAX($B26,(AJ$5-1)*30))/$C26*$E26))</f>
        <v>0</v>
      </c>
      <c r="AK26" s="28" t="n">
        <f aca="false">IF(OR($A26="",$E26=0),0,IF($C26&lt;=0,IF(AND($B26&gt;=(AK$5-1)*30,$B26&lt;AK$5*30),$E26,0),MAX(0,MIN($D26,AK$5*30)-MAX($B26,(AK$5-1)*30))/$C26*$E26))</f>
        <v>0</v>
      </c>
      <c r="AL26" s="28" t="n">
        <f aca="false">IF(OR($A26="",$E26=0),0,IF($C26&lt;=0,IF(AND($B26&gt;=(AL$5-1)*30,$B26&lt;AL$5*30),$E26,0),MAX(0,MIN($D26,AL$5*30)-MAX($B26,(AL$5-1)*30))/$C26*$E26))</f>
        <v>0</v>
      </c>
      <c r="AM26" s="28" t="n">
        <f aca="false">IF(OR($A26="",$E26=0),0,IF($C26&lt;=0,IF(AND($B26&gt;=(AM$5-1)*30,$B26&lt;AM$5*30),$E26,0),MAX(0,MIN($D26,AM$5*30)-MAX($B26,(AM$5-1)*30))/$C26*$E26))</f>
        <v>0</v>
      </c>
      <c r="AN26" s="28" t="n">
        <f aca="false">IF(OR($A26="",$E26=0),0,IF($C26&lt;=0,IF(AND($B26&gt;=(AN$5-1)*30,$B26&lt;AN$5*30),$E26,0),MAX(0,MIN($D26,AN$5*30)-MAX($B26,(AN$5-1)*30))/$C26*$E26))</f>
        <v>0</v>
      </c>
      <c r="AO26" s="28" t="n">
        <f aca="false">IF(OR($A26="",$E26=0),0,IF($C26&lt;=0,IF(AND($B26&gt;=(AO$5-1)*30,$B26&lt;AO$5*30),$E26,0),MAX(0,MIN($D26,AO$5*30)-MAX($B26,(AO$5-1)*30))/$C26*$E26))</f>
        <v>0</v>
      </c>
      <c r="AP26" s="28" t="n">
        <f aca="false">IF(OR($A26="",$E26=0),0,IF($C26&lt;=0,IF(AND($B26&gt;=(AP$5-1)*30,$B26&lt;AP$5*30),$E26,0),MAX(0,MIN($D26,AP$5*30)-MAX($B26,(AP$5-1)*30))/$C26*$E26))</f>
        <v>0</v>
      </c>
      <c r="AQ26" s="28" t="n">
        <f aca="false">IF(OR($A26="",$E26=0),0,IF($C26&lt;=0,IF(AND($B26&gt;=(AQ$5-1)*30,$B26&lt;AQ$5*30),$E26,0),MAX(0,MIN($D26,AQ$5*30)-MAX($B26,(AQ$5-1)*30))/$C26*$E26))</f>
        <v>0</v>
      </c>
      <c r="AR26" s="28" t="n">
        <f aca="false">IF(OR($A26="",$E26=0),0,IF($C26&lt;=0,IF(AND($B26&gt;=(AR$5-1)*30,$B26&lt;AR$5*30),$E26,0),MAX(0,MIN($D26,AR$5*30)-MAX($B26,(AR$5-1)*30))/$C26*$E26))</f>
        <v>0</v>
      </c>
      <c r="AS26" s="28" t="n">
        <f aca="false">IF(OR($A26="",$E26=0),0,IF($C26&lt;=0,IF(AND($B26&gt;=(AS$5-1)*30,$B26&lt;AS$5*30),$E26,0),MAX(0,MIN($D26,AS$5*30)-MAX($B26,(AS$5-1)*30))/$C26*$E26))</f>
        <v>0</v>
      </c>
      <c r="AT26" s="28" t="n">
        <f aca="false">IF(OR($A26="",$E26=0),0,IF($C26&lt;=0,IF(AND($B26&gt;=(AT$5-1)*30,$B26&lt;AT$5*30),$E26,0),MAX(0,MIN($D26,AT$5*30)-MAX($B26,(AT$5-1)*30))/$C26*$E26))</f>
        <v>0</v>
      </c>
      <c r="AU26" s="28" t="n">
        <f aca="false">IF(OR($A26="",$E26=0),0,IF($C26&lt;=0,IF(AND($B26&gt;=(AU$5-1)*30,$B26&lt;AU$5*30),$E26,0),MAX(0,MIN($D26,AU$5*30)-MAX($B26,(AU$5-1)*30))/$C26*$E26))</f>
        <v>0</v>
      </c>
      <c r="AV26" s="28" t="n">
        <f aca="false">IF(OR($A26="",$E26=0),0,IF($C26&lt;=0,IF(AND($B26&gt;=(AV$5-1)*30,$B26&lt;AV$5*30),$E26,0),MAX(0,MIN($D26,AV$5*30)-MAX($B26,(AV$5-1)*30))/$C26*$E26))</f>
        <v>0</v>
      </c>
      <c r="AW26" s="28" t="n">
        <f aca="false">IF(OR($A26="",$E26=0),0,IF($C26&lt;=0,IF(AND($B26&gt;=(AW$5-1)*30,$B26&lt;AW$5*30),$E26,0),MAX(0,MIN($D26,AW$5*30)-MAX($B26,(AW$5-1)*30))/$C26*$E26))</f>
        <v>0</v>
      </c>
      <c r="AX26" s="28" t="n">
        <f aca="false">IF(OR($A26="",$E26=0),0,IF($C26&lt;=0,IF(AND($B26&gt;=(AX$5-1)*30,$B26&lt;AX$5*30),$E26,0),MAX(0,MIN($D26,AX$5*30)-MAX($B26,(AX$5-1)*30))/$C26*$E26))</f>
        <v>0</v>
      </c>
      <c r="AY26" s="28" t="n">
        <f aca="false">IF(OR($A26="",$E26=0),0,IF($C26&lt;=0,IF(AND($B26&gt;=(AY$5-1)*30,$B26&lt;AY$5*30),$E26,0),MAX(0,MIN($D26,AY$5*30)-MAX($B26,(AY$5-1)*30))/$C26*$E26))</f>
        <v>0</v>
      </c>
      <c r="AZ26" s="28" t="n">
        <f aca="false">IF(OR($A26="",$E26=0),0,IF($C26&lt;=0,IF(AND($B26&gt;=(AZ$5-1)*30,$B26&lt;AZ$5*30),$E26,0),MAX(0,MIN($D26,AZ$5*30)-MAX($B26,(AZ$5-1)*30))/$C26*$E26))</f>
        <v>0</v>
      </c>
      <c r="BA26" s="28" t="n">
        <f aca="false">IF(OR($A26="",$E26=0),0,IF($C26&lt;=0,IF(AND($B26&gt;=(BA$5-1)*30,$B26&lt;BA$5*30),$E26,0),MAX(0,MIN($D26,BA$5*30)-MAX($B26,(BA$5-1)*30))/$C26*$E26))</f>
        <v>0</v>
      </c>
      <c r="BB26" s="28" t="n">
        <f aca="false">IF(OR($A26="",$E26=0),0,IF($C26&lt;=0,IF(AND($B26&gt;=(BB$5-1)*30,$B26&lt;BB$5*30),$E26,0),MAX(0,MIN($D26,BB$5*30)-MAX($B26,(BB$5-1)*30))/$C26*$E26))</f>
        <v>0</v>
      </c>
      <c r="BC26" s="28" t="n">
        <f aca="false">IF(OR($A26="",$E26=0),0,IF($C26&lt;=0,IF(AND($B26&gt;=(BC$5-1)*30,$B26&lt;BC$5*30),$E26,0),MAX(0,MIN($D26,BC$5*30)-MAX($B26,(BC$5-1)*30))/$C26*$E26))</f>
        <v>0</v>
      </c>
      <c r="BD26" s="28" t="n">
        <f aca="false">IF(OR($A26="",$E26=0),0,IF($C26&lt;=0,IF(AND($B26&gt;=(BD$5-1)*30,$B26&lt;BD$5*30),$E26,0),MAX(0,MIN($D26,BD$5*30)-MAX($B26,(BD$5-1)*30))/$C26*$E26))</f>
        <v>0</v>
      </c>
      <c r="BE26" s="28" t="n">
        <f aca="false">IF(OR($A26="",$E26=0),0,IF($C26&lt;=0,IF(AND($B26&gt;=(BE$5-1)*30,$B26&lt;BE$5*30),$E26,0),MAX(0,MIN($D26,BE$5*30)-MAX($B26,(BE$5-1)*30))/$C26*$E26))</f>
        <v>0</v>
      </c>
      <c r="BF26" s="28" t="n">
        <f aca="false">IF(OR($A26="",$E26=0),0,IF($C26&lt;=0,IF(AND($B26&gt;=(BF$5-1)*30,$B26&lt;BF$5*30),$E26,0),MAX(0,MIN($D26,BF$5*30)-MAX($B26,(BF$5-1)*30))/$C26*$E26))</f>
        <v>0</v>
      </c>
      <c r="BG26" s="28" t="n">
        <f aca="false">IF(OR($A26="",$E26=0),0,IF($C26&lt;=0,IF(AND($B26&gt;=(BG$5-1)*30,$B26&lt;BG$5*30),$E26,0),MAX(0,MIN($D26,BG$5*30)-MAX($B26,(BG$5-1)*30))/$C26*$E26))</f>
        <v>0</v>
      </c>
      <c r="BH26" s="28" t="n">
        <f aca="false">IF(OR($A26="",$E26=0),0,IF($C26&lt;=0,IF(AND($B26&gt;=(BH$5-1)*30,$B26&lt;BH$5*30),$E26,0),MAX(0,MIN($D26,BH$5*30)-MAX($B26,(BH$5-1)*30))/$C26*$E26))</f>
        <v>0</v>
      </c>
      <c r="BI26" s="28" t="n">
        <f aca="false">IF(OR($A26="",$E26=0),0,IF($C26&lt;=0,IF(AND($B26&gt;=(BI$5-1)*30,$B26&lt;BI$5*30),$E26,0),MAX(0,MIN($D26,BI$5*30)-MAX($B26,(BI$5-1)*30))/$C26*$E26))</f>
        <v>0</v>
      </c>
      <c r="BJ26" s="28" t="n">
        <f aca="false">IF(OR($A26="",$E26=0),0,IF($C26&lt;=0,IF(AND($B26&gt;=(BJ$5-1)*30,$B26&lt;BJ$5*30),$E26,0),MAX(0,MIN($D26,BJ$5*30)-MAX($B26,(BJ$5-1)*30))/$C26*$E26))</f>
        <v>0</v>
      </c>
      <c r="BK26" s="28" t="n">
        <f aca="false">IF(OR($A26="",$E26=0),0,IF($C26&lt;=0,IF(AND($B26&gt;=(BK$5-1)*30,$B26&lt;BK$5*30),$E26,0),MAX(0,MIN($D26,BK$5*30)-MAX($B26,(BK$5-1)*30))/$C26*$E26))</f>
        <v>0</v>
      </c>
      <c r="BL26" s="28" t="n">
        <f aca="false">IF(OR($A26="",$E26=0),0,IF($C26&lt;=0,IF(AND($B26&gt;=(BL$5-1)*30,$B26&lt;BL$5*30),$E26,0),MAX(0,MIN($D26,BL$5*30)-MAX($B26,(BL$5-1)*30))/$C26*$E26))</f>
        <v>0</v>
      </c>
      <c r="BM26" s="28" t="n">
        <f aca="false">IF(OR($A26="",$E26=0),0,IF($C26&lt;=0,IF(AND($B26&gt;=(BM$5-1)*30,$B26&lt;BM$5*30),$E26,0),MAX(0,MIN($D26,BM$5*30)-MAX($B26,(BM$5-1)*30))/$C26*$E26))</f>
        <v>0</v>
      </c>
    </row>
    <row r="27" customFormat="false" ht="15" hidden="false" customHeight="false" outlineLevel="0" collapsed="false">
      <c r="A27" s="14" t="str">
        <f aca="false">IF(Fin_Activities!$A27="","",Fin_Activities!A27)</f>
        <v>A22</v>
      </c>
      <c r="B27" s="14" t="n">
        <f aca="false">IF(Fin_Activities!$A27="","",Fin_Activities!I27)</f>
        <v>415</v>
      </c>
      <c r="C27" s="14" t="n">
        <f aca="false">IF(Fin_Activities!$A27="","",Fin_Activities!G27)</f>
        <v>55</v>
      </c>
      <c r="D27" s="14" t="n">
        <f aca="false">IF(Fin_Activities!$A27="","",Fin_Activities!J27)</f>
        <v>470</v>
      </c>
      <c r="E27" s="14" t="n">
        <f aca="false">IF(Fin_Activities!$A27="","",Fin_Activities!H27)</f>
        <v>91.65</v>
      </c>
      <c r="F27" s="28" t="n">
        <f aca="false">IF(OR($A27="",$E27=0),0,IF($C27&lt;=0,IF(AND($B27&gt;=(F$5-1)*30,$B27&lt;F$5*30),$E27,0),MAX(0,MIN($D27,F$5*30)-MAX($B27,(F$5-1)*30))/$C27*$E27))</f>
        <v>0</v>
      </c>
      <c r="G27" s="28" t="n">
        <f aca="false">IF(OR($A27="",$E27=0),0,IF($C27&lt;=0,IF(AND($B27&gt;=(G$5-1)*30,$B27&lt;G$5*30),$E27,0),MAX(0,MIN($D27,G$5*30)-MAX($B27,(G$5-1)*30))/$C27*$E27))</f>
        <v>0</v>
      </c>
      <c r="H27" s="28" t="n">
        <f aca="false">IF(OR($A27="",$E27=0),0,IF($C27&lt;=0,IF(AND($B27&gt;=(H$5-1)*30,$B27&lt;H$5*30),$E27,0),MAX(0,MIN($D27,H$5*30)-MAX($B27,(H$5-1)*30))/$C27*$E27))</f>
        <v>0</v>
      </c>
      <c r="I27" s="28" t="n">
        <f aca="false">IF(OR($A27="",$E27=0),0,IF($C27&lt;=0,IF(AND($B27&gt;=(I$5-1)*30,$B27&lt;I$5*30),$E27,0),MAX(0,MIN($D27,I$5*30)-MAX($B27,(I$5-1)*30))/$C27*$E27))</f>
        <v>0</v>
      </c>
      <c r="J27" s="28" t="n">
        <f aca="false">IF(OR($A27="",$E27=0),0,IF($C27&lt;=0,IF(AND($B27&gt;=(J$5-1)*30,$B27&lt;J$5*30),$E27,0),MAX(0,MIN($D27,J$5*30)-MAX($B27,(J$5-1)*30))/$C27*$E27))</f>
        <v>0</v>
      </c>
      <c r="K27" s="28" t="n">
        <f aca="false">IF(OR($A27="",$E27=0),0,IF($C27&lt;=0,IF(AND($B27&gt;=(K$5-1)*30,$B27&lt;K$5*30),$E27,0),MAX(0,MIN($D27,K$5*30)-MAX($B27,(K$5-1)*30))/$C27*$E27))</f>
        <v>0</v>
      </c>
      <c r="L27" s="28" t="n">
        <f aca="false">IF(OR($A27="",$E27=0),0,IF($C27&lt;=0,IF(AND($B27&gt;=(L$5-1)*30,$B27&lt;L$5*30),$E27,0),MAX(0,MIN($D27,L$5*30)-MAX($B27,(L$5-1)*30))/$C27*$E27))</f>
        <v>0</v>
      </c>
      <c r="M27" s="28" t="n">
        <f aca="false">IF(OR($A27="",$E27=0),0,IF($C27&lt;=0,IF(AND($B27&gt;=(M$5-1)*30,$B27&lt;M$5*30),$E27,0),MAX(0,MIN($D27,M$5*30)-MAX($B27,(M$5-1)*30))/$C27*$E27))</f>
        <v>0</v>
      </c>
      <c r="N27" s="28" t="n">
        <f aca="false">IF(OR($A27="",$E27=0),0,IF($C27&lt;=0,IF(AND($B27&gt;=(N$5-1)*30,$B27&lt;N$5*30),$E27,0),MAX(0,MIN($D27,N$5*30)-MAX($B27,(N$5-1)*30))/$C27*$E27))</f>
        <v>0</v>
      </c>
      <c r="O27" s="28" t="n">
        <f aca="false">IF(OR($A27="",$E27=0),0,IF($C27&lt;=0,IF(AND($B27&gt;=(O$5-1)*30,$B27&lt;O$5*30),$E27,0),MAX(0,MIN($D27,O$5*30)-MAX($B27,(O$5-1)*30))/$C27*$E27))</f>
        <v>0</v>
      </c>
      <c r="P27" s="28" t="n">
        <f aca="false">IF(OR($A27="",$E27=0),0,IF($C27&lt;=0,IF(AND($B27&gt;=(P$5-1)*30,$B27&lt;P$5*30),$E27,0),MAX(0,MIN($D27,P$5*30)-MAX($B27,(P$5-1)*30))/$C27*$E27))</f>
        <v>0</v>
      </c>
      <c r="Q27" s="28" t="n">
        <f aca="false">IF(OR($A27="",$E27=0),0,IF($C27&lt;=0,IF(AND($B27&gt;=(Q$5-1)*30,$B27&lt;Q$5*30),$E27,0),MAX(0,MIN($D27,Q$5*30)-MAX($B27,(Q$5-1)*30))/$C27*$E27))</f>
        <v>0</v>
      </c>
      <c r="R27" s="28" t="n">
        <f aca="false">IF(OR($A27="",$E27=0),0,IF($C27&lt;=0,IF(AND($B27&gt;=(R$5-1)*30,$B27&lt;R$5*30),$E27,0),MAX(0,MIN($D27,R$5*30)-MAX($B27,(R$5-1)*30))/$C27*$E27))</f>
        <v>0</v>
      </c>
      <c r="S27" s="28" t="n">
        <f aca="false">IF(OR($A27="",$E27=0),0,IF($C27&lt;=0,IF(AND($B27&gt;=(S$5-1)*30,$B27&lt;S$5*30),$E27,0),MAX(0,MIN($D27,S$5*30)-MAX($B27,(S$5-1)*30))/$C27*$E27))</f>
        <v>8.33181818181818</v>
      </c>
      <c r="T27" s="28" t="n">
        <f aca="false">IF(OR($A27="",$E27=0),0,IF($C27&lt;=0,IF(AND($B27&gt;=(T$5-1)*30,$B27&lt;T$5*30),$E27,0),MAX(0,MIN($D27,T$5*30)-MAX($B27,(T$5-1)*30))/$C27*$E27))</f>
        <v>49.9909090909091</v>
      </c>
      <c r="U27" s="28" t="n">
        <f aca="false">IF(OR($A27="",$E27=0),0,IF($C27&lt;=0,IF(AND($B27&gt;=(U$5-1)*30,$B27&lt;U$5*30),$E27,0),MAX(0,MIN($D27,U$5*30)-MAX($B27,(U$5-1)*30))/$C27*$E27))</f>
        <v>33.3272727272727</v>
      </c>
      <c r="V27" s="28" t="n">
        <f aca="false">IF(OR($A27="",$E27=0),0,IF($C27&lt;=0,IF(AND($B27&gt;=(V$5-1)*30,$B27&lt;V$5*30),$E27,0),MAX(0,MIN($D27,V$5*30)-MAX($B27,(V$5-1)*30))/$C27*$E27))</f>
        <v>0</v>
      </c>
      <c r="W27" s="28" t="n">
        <f aca="false">IF(OR($A27="",$E27=0),0,IF($C27&lt;=0,IF(AND($B27&gt;=(W$5-1)*30,$B27&lt;W$5*30),$E27,0),MAX(0,MIN($D27,W$5*30)-MAX($B27,(W$5-1)*30))/$C27*$E27))</f>
        <v>0</v>
      </c>
      <c r="X27" s="28" t="n">
        <f aca="false">IF(OR($A27="",$E27=0),0,IF($C27&lt;=0,IF(AND($B27&gt;=(X$5-1)*30,$B27&lt;X$5*30),$E27,0),MAX(0,MIN($D27,X$5*30)-MAX($B27,(X$5-1)*30))/$C27*$E27))</f>
        <v>0</v>
      </c>
      <c r="Y27" s="28" t="n">
        <f aca="false">IF(OR($A27="",$E27=0),0,IF($C27&lt;=0,IF(AND($B27&gt;=(Y$5-1)*30,$B27&lt;Y$5*30),$E27,0),MAX(0,MIN($D27,Y$5*30)-MAX($B27,(Y$5-1)*30))/$C27*$E27))</f>
        <v>0</v>
      </c>
      <c r="Z27" s="28" t="n">
        <f aca="false">IF(OR($A27="",$E27=0),0,IF($C27&lt;=0,IF(AND($B27&gt;=(Z$5-1)*30,$B27&lt;Z$5*30),$E27,0),MAX(0,MIN($D27,Z$5*30)-MAX($B27,(Z$5-1)*30))/$C27*$E27))</f>
        <v>0</v>
      </c>
      <c r="AA27" s="28" t="n">
        <f aca="false">IF(OR($A27="",$E27=0),0,IF($C27&lt;=0,IF(AND($B27&gt;=(AA$5-1)*30,$B27&lt;AA$5*30),$E27,0),MAX(0,MIN($D27,AA$5*30)-MAX($B27,(AA$5-1)*30))/$C27*$E27))</f>
        <v>0</v>
      </c>
      <c r="AB27" s="28" t="n">
        <f aca="false">IF(OR($A27="",$E27=0),0,IF($C27&lt;=0,IF(AND($B27&gt;=(AB$5-1)*30,$B27&lt;AB$5*30),$E27,0),MAX(0,MIN($D27,AB$5*30)-MAX($B27,(AB$5-1)*30))/$C27*$E27))</f>
        <v>0</v>
      </c>
      <c r="AC27" s="28" t="n">
        <f aca="false">IF(OR($A27="",$E27=0),0,IF($C27&lt;=0,IF(AND($B27&gt;=(AC$5-1)*30,$B27&lt;AC$5*30),$E27,0),MAX(0,MIN($D27,AC$5*30)-MAX($B27,(AC$5-1)*30))/$C27*$E27))</f>
        <v>0</v>
      </c>
      <c r="AD27" s="28" t="n">
        <f aca="false">IF(OR($A27="",$E27=0),0,IF($C27&lt;=0,IF(AND($B27&gt;=(AD$5-1)*30,$B27&lt;AD$5*30),$E27,0),MAX(0,MIN($D27,AD$5*30)-MAX($B27,(AD$5-1)*30))/$C27*$E27))</f>
        <v>0</v>
      </c>
      <c r="AE27" s="28" t="n">
        <f aca="false">IF(OR($A27="",$E27=0),0,IF($C27&lt;=0,IF(AND($B27&gt;=(AE$5-1)*30,$B27&lt;AE$5*30),$E27,0),MAX(0,MIN($D27,AE$5*30)-MAX($B27,(AE$5-1)*30))/$C27*$E27))</f>
        <v>0</v>
      </c>
      <c r="AF27" s="28" t="n">
        <f aca="false">IF(OR($A27="",$E27=0),0,IF($C27&lt;=0,IF(AND($B27&gt;=(AF$5-1)*30,$B27&lt;AF$5*30),$E27,0),MAX(0,MIN($D27,AF$5*30)-MAX($B27,(AF$5-1)*30))/$C27*$E27))</f>
        <v>0</v>
      </c>
      <c r="AG27" s="28" t="n">
        <f aca="false">IF(OR($A27="",$E27=0),0,IF($C27&lt;=0,IF(AND($B27&gt;=(AG$5-1)*30,$B27&lt;AG$5*30),$E27,0),MAX(0,MIN($D27,AG$5*30)-MAX($B27,(AG$5-1)*30))/$C27*$E27))</f>
        <v>0</v>
      </c>
      <c r="AH27" s="28" t="n">
        <f aca="false">IF(OR($A27="",$E27=0),0,IF($C27&lt;=0,IF(AND($B27&gt;=(AH$5-1)*30,$B27&lt;AH$5*30),$E27,0),MAX(0,MIN($D27,AH$5*30)-MAX($B27,(AH$5-1)*30))/$C27*$E27))</f>
        <v>0</v>
      </c>
      <c r="AI27" s="28" t="n">
        <f aca="false">IF(OR($A27="",$E27=0),0,IF($C27&lt;=0,IF(AND($B27&gt;=(AI$5-1)*30,$B27&lt;AI$5*30),$E27,0),MAX(0,MIN($D27,AI$5*30)-MAX($B27,(AI$5-1)*30))/$C27*$E27))</f>
        <v>0</v>
      </c>
      <c r="AJ27" s="28" t="n">
        <f aca="false">IF(OR($A27="",$E27=0),0,IF($C27&lt;=0,IF(AND($B27&gt;=(AJ$5-1)*30,$B27&lt;AJ$5*30),$E27,0),MAX(0,MIN($D27,AJ$5*30)-MAX($B27,(AJ$5-1)*30))/$C27*$E27))</f>
        <v>0</v>
      </c>
      <c r="AK27" s="28" t="n">
        <f aca="false">IF(OR($A27="",$E27=0),0,IF($C27&lt;=0,IF(AND($B27&gt;=(AK$5-1)*30,$B27&lt;AK$5*30),$E27,0),MAX(0,MIN($D27,AK$5*30)-MAX($B27,(AK$5-1)*30))/$C27*$E27))</f>
        <v>0</v>
      </c>
      <c r="AL27" s="28" t="n">
        <f aca="false">IF(OR($A27="",$E27=0),0,IF($C27&lt;=0,IF(AND($B27&gt;=(AL$5-1)*30,$B27&lt;AL$5*30),$E27,0),MAX(0,MIN($D27,AL$5*30)-MAX($B27,(AL$5-1)*30))/$C27*$E27))</f>
        <v>0</v>
      </c>
      <c r="AM27" s="28" t="n">
        <f aca="false">IF(OR($A27="",$E27=0),0,IF($C27&lt;=0,IF(AND($B27&gt;=(AM$5-1)*30,$B27&lt;AM$5*30),$E27,0),MAX(0,MIN($D27,AM$5*30)-MAX($B27,(AM$5-1)*30))/$C27*$E27))</f>
        <v>0</v>
      </c>
      <c r="AN27" s="28" t="n">
        <f aca="false">IF(OR($A27="",$E27=0),0,IF($C27&lt;=0,IF(AND($B27&gt;=(AN$5-1)*30,$B27&lt;AN$5*30),$E27,0),MAX(0,MIN($D27,AN$5*30)-MAX($B27,(AN$5-1)*30))/$C27*$E27))</f>
        <v>0</v>
      </c>
      <c r="AO27" s="28" t="n">
        <f aca="false">IF(OR($A27="",$E27=0),0,IF($C27&lt;=0,IF(AND($B27&gt;=(AO$5-1)*30,$B27&lt;AO$5*30),$E27,0),MAX(0,MIN($D27,AO$5*30)-MAX($B27,(AO$5-1)*30))/$C27*$E27))</f>
        <v>0</v>
      </c>
      <c r="AP27" s="28" t="n">
        <f aca="false">IF(OR($A27="",$E27=0),0,IF($C27&lt;=0,IF(AND($B27&gt;=(AP$5-1)*30,$B27&lt;AP$5*30),$E27,0),MAX(0,MIN($D27,AP$5*30)-MAX($B27,(AP$5-1)*30))/$C27*$E27))</f>
        <v>0</v>
      </c>
      <c r="AQ27" s="28" t="n">
        <f aca="false">IF(OR($A27="",$E27=0),0,IF($C27&lt;=0,IF(AND($B27&gt;=(AQ$5-1)*30,$B27&lt;AQ$5*30),$E27,0),MAX(0,MIN($D27,AQ$5*30)-MAX($B27,(AQ$5-1)*30))/$C27*$E27))</f>
        <v>0</v>
      </c>
      <c r="AR27" s="28" t="n">
        <f aca="false">IF(OR($A27="",$E27=0),0,IF($C27&lt;=0,IF(AND($B27&gt;=(AR$5-1)*30,$B27&lt;AR$5*30),$E27,0),MAX(0,MIN($D27,AR$5*30)-MAX($B27,(AR$5-1)*30))/$C27*$E27))</f>
        <v>0</v>
      </c>
      <c r="AS27" s="28" t="n">
        <f aca="false">IF(OR($A27="",$E27=0),0,IF($C27&lt;=0,IF(AND($B27&gt;=(AS$5-1)*30,$B27&lt;AS$5*30),$E27,0),MAX(0,MIN($D27,AS$5*30)-MAX($B27,(AS$5-1)*30))/$C27*$E27))</f>
        <v>0</v>
      </c>
      <c r="AT27" s="28" t="n">
        <f aca="false">IF(OR($A27="",$E27=0),0,IF($C27&lt;=0,IF(AND($B27&gt;=(AT$5-1)*30,$B27&lt;AT$5*30),$E27,0),MAX(0,MIN($D27,AT$5*30)-MAX($B27,(AT$5-1)*30))/$C27*$E27))</f>
        <v>0</v>
      </c>
      <c r="AU27" s="28" t="n">
        <f aca="false">IF(OR($A27="",$E27=0),0,IF($C27&lt;=0,IF(AND($B27&gt;=(AU$5-1)*30,$B27&lt;AU$5*30),$E27,0),MAX(0,MIN($D27,AU$5*30)-MAX($B27,(AU$5-1)*30))/$C27*$E27))</f>
        <v>0</v>
      </c>
      <c r="AV27" s="28" t="n">
        <f aca="false">IF(OR($A27="",$E27=0),0,IF($C27&lt;=0,IF(AND($B27&gt;=(AV$5-1)*30,$B27&lt;AV$5*30),$E27,0),MAX(0,MIN($D27,AV$5*30)-MAX($B27,(AV$5-1)*30))/$C27*$E27))</f>
        <v>0</v>
      </c>
      <c r="AW27" s="28" t="n">
        <f aca="false">IF(OR($A27="",$E27=0),0,IF($C27&lt;=0,IF(AND($B27&gt;=(AW$5-1)*30,$B27&lt;AW$5*30),$E27,0),MAX(0,MIN($D27,AW$5*30)-MAX($B27,(AW$5-1)*30))/$C27*$E27))</f>
        <v>0</v>
      </c>
      <c r="AX27" s="28" t="n">
        <f aca="false">IF(OR($A27="",$E27=0),0,IF($C27&lt;=0,IF(AND($B27&gt;=(AX$5-1)*30,$B27&lt;AX$5*30),$E27,0),MAX(0,MIN($D27,AX$5*30)-MAX($B27,(AX$5-1)*30))/$C27*$E27))</f>
        <v>0</v>
      </c>
      <c r="AY27" s="28" t="n">
        <f aca="false">IF(OR($A27="",$E27=0),0,IF($C27&lt;=0,IF(AND($B27&gt;=(AY$5-1)*30,$B27&lt;AY$5*30),$E27,0),MAX(0,MIN($D27,AY$5*30)-MAX($B27,(AY$5-1)*30))/$C27*$E27))</f>
        <v>0</v>
      </c>
      <c r="AZ27" s="28" t="n">
        <f aca="false">IF(OR($A27="",$E27=0),0,IF($C27&lt;=0,IF(AND($B27&gt;=(AZ$5-1)*30,$B27&lt;AZ$5*30),$E27,0),MAX(0,MIN($D27,AZ$5*30)-MAX($B27,(AZ$5-1)*30))/$C27*$E27))</f>
        <v>0</v>
      </c>
      <c r="BA27" s="28" t="n">
        <f aca="false">IF(OR($A27="",$E27=0),0,IF($C27&lt;=0,IF(AND($B27&gt;=(BA$5-1)*30,$B27&lt;BA$5*30),$E27,0),MAX(0,MIN($D27,BA$5*30)-MAX($B27,(BA$5-1)*30))/$C27*$E27))</f>
        <v>0</v>
      </c>
      <c r="BB27" s="28" t="n">
        <f aca="false">IF(OR($A27="",$E27=0),0,IF($C27&lt;=0,IF(AND($B27&gt;=(BB$5-1)*30,$B27&lt;BB$5*30),$E27,0),MAX(0,MIN($D27,BB$5*30)-MAX($B27,(BB$5-1)*30))/$C27*$E27))</f>
        <v>0</v>
      </c>
      <c r="BC27" s="28" t="n">
        <f aca="false">IF(OR($A27="",$E27=0),0,IF($C27&lt;=0,IF(AND($B27&gt;=(BC$5-1)*30,$B27&lt;BC$5*30),$E27,0),MAX(0,MIN($D27,BC$5*30)-MAX($B27,(BC$5-1)*30))/$C27*$E27))</f>
        <v>0</v>
      </c>
      <c r="BD27" s="28" t="n">
        <f aca="false">IF(OR($A27="",$E27=0),0,IF($C27&lt;=0,IF(AND($B27&gt;=(BD$5-1)*30,$B27&lt;BD$5*30),$E27,0),MAX(0,MIN($D27,BD$5*30)-MAX($B27,(BD$5-1)*30))/$C27*$E27))</f>
        <v>0</v>
      </c>
      <c r="BE27" s="28" t="n">
        <f aca="false">IF(OR($A27="",$E27=0),0,IF($C27&lt;=0,IF(AND($B27&gt;=(BE$5-1)*30,$B27&lt;BE$5*30),$E27,0),MAX(0,MIN($D27,BE$5*30)-MAX($B27,(BE$5-1)*30))/$C27*$E27))</f>
        <v>0</v>
      </c>
      <c r="BF27" s="28" t="n">
        <f aca="false">IF(OR($A27="",$E27=0),0,IF($C27&lt;=0,IF(AND($B27&gt;=(BF$5-1)*30,$B27&lt;BF$5*30),$E27,0),MAX(0,MIN($D27,BF$5*30)-MAX($B27,(BF$5-1)*30))/$C27*$E27))</f>
        <v>0</v>
      </c>
      <c r="BG27" s="28" t="n">
        <f aca="false">IF(OR($A27="",$E27=0),0,IF($C27&lt;=0,IF(AND($B27&gt;=(BG$5-1)*30,$B27&lt;BG$5*30),$E27,0),MAX(0,MIN($D27,BG$5*30)-MAX($B27,(BG$5-1)*30))/$C27*$E27))</f>
        <v>0</v>
      </c>
      <c r="BH27" s="28" t="n">
        <f aca="false">IF(OR($A27="",$E27=0),0,IF($C27&lt;=0,IF(AND($B27&gt;=(BH$5-1)*30,$B27&lt;BH$5*30),$E27,0),MAX(0,MIN($D27,BH$5*30)-MAX($B27,(BH$5-1)*30))/$C27*$E27))</f>
        <v>0</v>
      </c>
      <c r="BI27" s="28" t="n">
        <f aca="false">IF(OR($A27="",$E27=0),0,IF($C27&lt;=0,IF(AND($B27&gt;=(BI$5-1)*30,$B27&lt;BI$5*30),$E27,0),MAX(0,MIN($D27,BI$5*30)-MAX($B27,(BI$5-1)*30))/$C27*$E27))</f>
        <v>0</v>
      </c>
      <c r="BJ27" s="28" t="n">
        <f aca="false">IF(OR($A27="",$E27=0),0,IF($C27&lt;=0,IF(AND($B27&gt;=(BJ$5-1)*30,$B27&lt;BJ$5*30),$E27,0),MAX(0,MIN($D27,BJ$5*30)-MAX($B27,(BJ$5-1)*30))/$C27*$E27))</f>
        <v>0</v>
      </c>
      <c r="BK27" s="28" t="n">
        <f aca="false">IF(OR($A27="",$E27=0),0,IF($C27&lt;=0,IF(AND($B27&gt;=(BK$5-1)*30,$B27&lt;BK$5*30),$E27,0),MAX(0,MIN($D27,BK$5*30)-MAX($B27,(BK$5-1)*30))/$C27*$E27))</f>
        <v>0</v>
      </c>
      <c r="BL27" s="28" t="n">
        <f aca="false">IF(OR($A27="",$E27=0),0,IF($C27&lt;=0,IF(AND($B27&gt;=(BL$5-1)*30,$B27&lt;BL$5*30),$E27,0),MAX(0,MIN($D27,BL$5*30)-MAX($B27,(BL$5-1)*30))/$C27*$E27))</f>
        <v>0</v>
      </c>
      <c r="BM27" s="28" t="n">
        <f aca="false">IF(OR($A27="",$E27=0),0,IF($C27&lt;=0,IF(AND($B27&gt;=(BM$5-1)*30,$B27&lt;BM$5*30),$E27,0),MAX(0,MIN($D27,BM$5*30)-MAX($B27,(BM$5-1)*30))/$C27*$E27))</f>
        <v>0</v>
      </c>
    </row>
    <row r="28" customFormat="false" ht="15" hidden="false" customHeight="false" outlineLevel="0" collapsed="false">
      <c r="A28" s="14" t="str">
        <f aca="false">IF(Fin_Activities!$A28="","",Fin_Activities!A28)</f>
        <v>A23</v>
      </c>
      <c r="B28" s="14" t="n">
        <f aca="false">IF(Fin_Activities!$A28="","",Fin_Activities!I28)</f>
        <v>585</v>
      </c>
      <c r="C28" s="14" t="n">
        <f aca="false">IF(Fin_Activities!$A28="","",Fin_Activities!G28)</f>
        <v>50</v>
      </c>
      <c r="D28" s="14" t="n">
        <f aca="false">IF(Fin_Activities!$A28="","",Fin_Activities!J28)</f>
        <v>635</v>
      </c>
      <c r="E28" s="14" t="n">
        <f aca="false">IF(Fin_Activities!$A28="","",Fin_Activities!H28)</f>
        <v>71.5</v>
      </c>
      <c r="F28" s="28" t="n">
        <f aca="false">IF(OR($A28="",$E28=0),0,IF($C28&lt;=0,IF(AND($B28&gt;=(F$5-1)*30,$B28&lt;F$5*30),$E28,0),MAX(0,MIN($D28,F$5*30)-MAX($B28,(F$5-1)*30))/$C28*$E28))</f>
        <v>0</v>
      </c>
      <c r="G28" s="28" t="n">
        <f aca="false">IF(OR($A28="",$E28=0),0,IF($C28&lt;=0,IF(AND($B28&gt;=(G$5-1)*30,$B28&lt;G$5*30),$E28,0),MAX(0,MIN($D28,G$5*30)-MAX($B28,(G$5-1)*30))/$C28*$E28))</f>
        <v>0</v>
      </c>
      <c r="H28" s="28" t="n">
        <f aca="false">IF(OR($A28="",$E28=0),0,IF($C28&lt;=0,IF(AND($B28&gt;=(H$5-1)*30,$B28&lt;H$5*30),$E28,0),MAX(0,MIN($D28,H$5*30)-MAX($B28,(H$5-1)*30))/$C28*$E28))</f>
        <v>0</v>
      </c>
      <c r="I28" s="28" t="n">
        <f aca="false">IF(OR($A28="",$E28=0),0,IF($C28&lt;=0,IF(AND($B28&gt;=(I$5-1)*30,$B28&lt;I$5*30),$E28,0),MAX(0,MIN($D28,I$5*30)-MAX($B28,(I$5-1)*30))/$C28*$E28))</f>
        <v>0</v>
      </c>
      <c r="J28" s="28" t="n">
        <f aca="false">IF(OR($A28="",$E28=0),0,IF($C28&lt;=0,IF(AND($B28&gt;=(J$5-1)*30,$B28&lt;J$5*30),$E28,0),MAX(0,MIN($D28,J$5*30)-MAX($B28,(J$5-1)*30))/$C28*$E28))</f>
        <v>0</v>
      </c>
      <c r="K28" s="28" t="n">
        <f aca="false">IF(OR($A28="",$E28=0),0,IF($C28&lt;=0,IF(AND($B28&gt;=(K$5-1)*30,$B28&lt;K$5*30),$E28,0),MAX(0,MIN($D28,K$5*30)-MAX($B28,(K$5-1)*30))/$C28*$E28))</f>
        <v>0</v>
      </c>
      <c r="L28" s="28" t="n">
        <f aca="false">IF(OR($A28="",$E28=0),0,IF($C28&lt;=0,IF(AND($B28&gt;=(L$5-1)*30,$B28&lt;L$5*30),$E28,0),MAX(0,MIN($D28,L$5*30)-MAX($B28,(L$5-1)*30))/$C28*$E28))</f>
        <v>0</v>
      </c>
      <c r="M28" s="28" t="n">
        <f aca="false">IF(OR($A28="",$E28=0),0,IF($C28&lt;=0,IF(AND($B28&gt;=(M$5-1)*30,$B28&lt;M$5*30),$E28,0),MAX(0,MIN($D28,M$5*30)-MAX($B28,(M$5-1)*30))/$C28*$E28))</f>
        <v>0</v>
      </c>
      <c r="N28" s="28" t="n">
        <f aca="false">IF(OR($A28="",$E28=0),0,IF($C28&lt;=0,IF(AND($B28&gt;=(N$5-1)*30,$B28&lt;N$5*30),$E28,0),MAX(0,MIN($D28,N$5*30)-MAX($B28,(N$5-1)*30))/$C28*$E28))</f>
        <v>0</v>
      </c>
      <c r="O28" s="28" t="n">
        <f aca="false">IF(OR($A28="",$E28=0),0,IF($C28&lt;=0,IF(AND($B28&gt;=(O$5-1)*30,$B28&lt;O$5*30),$E28,0),MAX(0,MIN($D28,O$5*30)-MAX($B28,(O$5-1)*30))/$C28*$E28))</f>
        <v>0</v>
      </c>
      <c r="P28" s="28" t="n">
        <f aca="false">IF(OR($A28="",$E28=0),0,IF($C28&lt;=0,IF(AND($B28&gt;=(P$5-1)*30,$B28&lt;P$5*30),$E28,0),MAX(0,MIN($D28,P$5*30)-MAX($B28,(P$5-1)*30))/$C28*$E28))</f>
        <v>0</v>
      </c>
      <c r="Q28" s="28" t="n">
        <f aca="false">IF(OR($A28="",$E28=0),0,IF($C28&lt;=0,IF(AND($B28&gt;=(Q$5-1)*30,$B28&lt;Q$5*30),$E28,0),MAX(0,MIN($D28,Q$5*30)-MAX($B28,(Q$5-1)*30))/$C28*$E28))</f>
        <v>0</v>
      </c>
      <c r="R28" s="28" t="n">
        <f aca="false">IF(OR($A28="",$E28=0),0,IF($C28&lt;=0,IF(AND($B28&gt;=(R$5-1)*30,$B28&lt;R$5*30),$E28,0),MAX(0,MIN($D28,R$5*30)-MAX($B28,(R$5-1)*30))/$C28*$E28))</f>
        <v>0</v>
      </c>
      <c r="S28" s="28" t="n">
        <f aca="false">IF(OR($A28="",$E28=0),0,IF($C28&lt;=0,IF(AND($B28&gt;=(S$5-1)*30,$B28&lt;S$5*30),$E28,0),MAX(0,MIN($D28,S$5*30)-MAX($B28,(S$5-1)*30))/$C28*$E28))</f>
        <v>0</v>
      </c>
      <c r="T28" s="28" t="n">
        <f aca="false">IF(OR($A28="",$E28=0),0,IF($C28&lt;=0,IF(AND($B28&gt;=(T$5-1)*30,$B28&lt;T$5*30),$E28,0),MAX(0,MIN($D28,T$5*30)-MAX($B28,(T$5-1)*30))/$C28*$E28))</f>
        <v>0</v>
      </c>
      <c r="U28" s="28" t="n">
        <f aca="false">IF(OR($A28="",$E28=0),0,IF($C28&lt;=0,IF(AND($B28&gt;=(U$5-1)*30,$B28&lt;U$5*30),$E28,0),MAX(0,MIN($D28,U$5*30)-MAX($B28,(U$5-1)*30))/$C28*$E28))</f>
        <v>0</v>
      </c>
      <c r="V28" s="28" t="n">
        <f aca="false">IF(OR($A28="",$E28=0),0,IF($C28&lt;=0,IF(AND($B28&gt;=(V$5-1)*30,$B28&lt;V$5*30),$E28,0),MAX(0,MIN($D28,V$5*30)-MAX($B28,(V$5-1)*30))/$C28*$E28))</f>
        <v>0</v>
      </c>
      <c r="W28" s="28" t="n">
        <f aca="false">IF(OR($A28="",$E28=0),0,IF($C28&lt;=0,IF(AND($B28&gt;=(W$5-1)*30,$B28&lt;W$5*30),$E28,0),MAX(0,MIN($D28,W$5*30)-MAX($B28,(W$5-1)*30))/$C28*$E28))</f>
        <v>0</v>
      </c>
      <c r="X28" s="28" t="n">
        <f aca="false">IF(OR($A28="",$E28=0),0,IF($C28&lt;=0,IF(AND($B28&gt;=(X$5-1)*30,$B28&lt;X$5*30),$E28,0),MAX(0,MIN($D28,X$5*30)-MAX($B28,(X$5-1)*30))/$C28*$E28))</f>
        <v>0</v>
      </c>
      <c r="Y28" s="28" t="n">
        <f aca="false">IF(OR($A28="",$E28=0),0,IF($C28&lt;=0,IF(AND($B28&gt;=(Y$5-1)*30,$B28&lt;Y$5*30),$E28,0),MAX(0,MIN($D28,Y$5*30)-MAX($B28,(Y$5-1)*30))/$C28*$E28))</f>
        <v>21.45</v>
      </c>
      <c r="Z28" s="28" t="n">
        <f aca="false">IF(OR($A28="",$E28=0),0,IF($C28&lt;=0,IF(AND($B28&gt;=(Z$5-1)*30,$B28&lt;Z$5*30),$E28,0),MAX(0,MIN($D28,Z$5*30)-MAX($B28,(Z$5-1)*30))/$C28*$E28))</f>
        <v>42.9</v>
      </c>
      <c r="AA28" s="28" t="n">
        <f aca="false">IF(OR($A28="",$E28=0),0,IF($C28&lt;=0,IF(AND($B28&gt;=(AA$5-1)*30,$B28&lt;AA$5*30),$E28,0),MAX(0,MIN($D28,AA$5*30)-MAX($B28,(AA$5-1)*30))/$C28*$E28))</f>
        <v>7.15</v>
      </c>
      <c r="AB28" s="28" t="n">
        <f aca="false">IF(OR($A28="",$E28=0),0,IF($C28&lt;=0,IF(AND($B28&gt;=(AB$5-1)*30,$B28&lt;AB$5*30),$E28,0),MAX(0,MIN($D28,AB$5*30)-MAX($B28,(AB$5-1)*30))/$C28*$E28))</f>
        <v>0</v>
      </c>
      <c r="AC28" s="28" t="n">
        <f aca="false">IF(OR($A28="",$E28=0),0,IF($C28&lt;=0,IF(AND($B28&gt;=(AC$5-1)*30,$B28&lt;AC$5*30),$E28,0),MAX(0,MIN($D28,AC$5*30)-MAX($B28,(AC$5-1)*30))/$C28*$E28))</f>
        <v>0</v>
      </c>
      <c r="AD28" s="28" t="n">
        <f aca="false">IF(OR($A28="",$E28=0),0,IF($C28&lt;=0,IF(AND($B28&gt;=(AD$5-1)*30,$B28&lt;AD$5*30),$E28,0),MAX(0,MIN($D28,AD$5*30)-MAX($B28,(AD$5-1)*30))/$C28*$E28))</f>
        <v>0</v>
      </c>
      <c r="AE28" s="28" t="n">
        <f aca="false">IF(OR($A28="",$E28=0),0,IF($C28&lt;=0,IF(AND($B28&gt;=(AE$5-1)*30,$B28&lt;AE$5*30),$E28,0),MAX(0,MIN($D28,AE$5*30)-MAX($B28,(AE$5-1)*30))/$C28*$E28))</f>
        <v>0</v>
      </c>
      <c r="AF28" s="28" t="n">
        <f aca="false">IF(OR($A28="",$E28=0),0,IF($C28&lt;=0,IF(AND($B28&gt;=(AF$5-1)*30,$B28&lt;AF$5*30),$E28,0),MAX(0,MIN($D28,AF$5*30)-MAX($B28,(AF$5-1)*30))/$C28*$E28))</f>
        <v>0</v>
      </c>
      <c r="AG28" s="28" t="n">
        <f aca="false">IF(OR($A28="",$E28=0),0,IF($C28&lt;=0,IF(AND($B28&gt;=(AG$5-1)*30,$B28&lt;AG$5*30),$E28,0),MAX(0,MIN($D28,AG$5*30)-MAX($B28,(AG$5-1)*30))/$C28*$E28))</f>
        <v>0</v>
      </c>
      <c r="AH28" s="28" t="n">
        <f aca="false">IF(OR($A28="",$E28=0),0,IF($C28&lt;=0,IF(AND($B28&gt;=(AH$5-1)*30,$B28&lt;AH$5*30),$E28,0),MAX(0,MIN($D28,AH$5*30)-MAX($B28,(AH$5-1)*30))/$C28*$E28))</f>
        <v>0</v>
      </c>
      <c r="AI28" s="28" t="n">
        <f aca="false">IF(OR($A28="",$E28=0),0,IF($C28&lt;=0,IF(AND($B28&gt;=(AI$5-1)*30,$B28&lt;AI$5*30),$E28,0),MAX(0,MIN($D28,AI$5*30)-MAX($B28,(AI$5-1)*30))/$C28*$E28))</f>
        <v>0</v>
      </c>
      <c r="AJ28" s="28" t="n">
        <f aca="false">IF(OR($A28="",$E28=0),0,IF($C28&lt;=0,IF(AND($B28&gt;=(AJ$5-1)*30,$B28&lt;AJ$5*30),$E28,0),MAX(0,MIN($D28,AJ$5*30)-MAX($B28,(AJ$5-1)*30))/$C28*$E28))</f>
        <v>0</v>
      </c>
      <c r="AK28" s="28" t="n">
        <f aca="false">IF(OR($A28="",$E28=0),0,IF($C28&lt;=0,IF(AND($B28&gt;=(AK$5-1)*30,$B28&lt;AK$5*30),$E28,0),MAX(0,MIN($D28,AK$5*30)-MAX($B28,(AK$5-1)*30))/$C28*$E28))</f>
        <v>0</v>
      </c>
      <c r="AL28" s="28" t="n">
        <f aca="false">IF(OR($A28="",$E28=0),0,IF($C28&lt;=0,IF(AND($B28&gt;=(AL$5-1)*30,$B28&lt;AL$5*30),$E28,0),MAX(0,MIN($D28,AL$5*30)-MAX($B28,(AL$5-1)*30))/$C28*$E28))</f>
        <v>0</v>
      </c>
      <c r="AM28" s="28" t="n">
        <f aca="false">IF(OR($A28="",$E28=0),0,IF($C28&lt;=0,IF(AND($B28&gt;=(AM$5-1)*30,$B28&lt;AM$5*30),$E28,0),MAX(0,MIN($D28,AM$5*30)-MAX($B28,(AM$5-1)*30))/$C28*$E28))</f>
        <v>0</v>
      </c>
      <c r="AN28" s="28" t="n">
        <f aca="false">IF(OR($A28="",$E28=0),0,IF($C28&lt;=0,IF(AND($B28&gt;=(AN$5-1)*30,$B28&lt;AN$5*30),$E28,0),MAX(0,MIN($D28,AN$5*30)-MAX($B28,(AN$5-1)*30))/$C28*$E28))</f>
        <v>0</v>
      </c>
      <c r="AO28" s="28" t="n">
        <f aca="false">IF(OR($A28="",$E28=0),0,IF($C28&lt;=0,IF(AND($B28&gt;=(AO$5-1)*30,$B28&lt;AO$5*30),$E28,0),MAX(0,MIN($D28,AO$5*30)-MAX($B28,(AO$5-1)*30))/$C28*$E28))</f>
        <v>0</v>
      </c>
      <c r="AP28" s="28" t="n">
        <f aca="false">IF(OR($A28="",$E28=0),0,IF($C28&lt;=0,IF(AND($B28&gt;=(AP$5-1)*30,$B28&lt;AP$5*30),$E28,0),MAX(0,MIN($D28,AP$5*30)-MAX($B28,(AP$5-1)*30))/$C28*$E28))</f>
        <v>0</v>
      </c>
      <c r="AQ28" s="28" t="n">
        <f aca="false">IF(OR($A28="",$E28=0),0,IF($C28&lt;=0,IF(AND($B28&gt;=(AQ$5-1)*30,$B28&lt;AQ$5*30),$E28,0),MAX(0,MIN($D28,AQ$5*30)-MAX($B28,(AQ$5-1)*30))/$C28*$E28))</f>
        <v>0</v>
      </c>
      <c r="AR28" s="28" t="n">
        <f aca="false">IF(OR($A28="",$E28=0),0,IF($C28&lt;=0,IF(AND($B28&gt;=(AR$5-1)*30,$B28&lt;AR$5*30),$E28,0),MAX(0,MIN($D28,AR$5*30)-MAX($B28,(AR$5-1)*30))/$C28*$E28))</f>
        <v>0</v>
      </c>
      <c r="AS28" s="28" t="n">
        <f aca="false">IF(OR($A28="",$E28=0),0,IF($C28&lt;=0,IF(AND($B28&gt;=(AS$5-1)*30,$B28&lt;AS$5*30),$E28,0),MAX(0,MIN($D28,AS$5*30)-MAX($B28,(AS$5-1)*30))/$C28*$E28))</f>
        <v>0</v>
      </c>
      <c r="AT28" s="28" t="n">
        <f aca="false">IF(OR($A28="",$E28=0),0,IF($C28&lt;=0,IF(AND($B28&gt;=(AT$5-1)*30,$B28&lt;AT$5*30),$E28,0),MAX(0,MIN($D28,AT$5*30)-MAX($B28,(AT$5-1)*30))/$C28*$E28))</f>
        <v>0</v>
      </c>
      <c r="AU28" s="28" t="n">
        <f aca="false">IF(OR($A28="",$E28=0),0,IF($C28&lt;=0,IF(AND($B28&gt;=(AU$5-1)*30,$B28&lt;AU$5*30),$E28,0),MAX(0,MIN($D28,AU$5*30)-MAX($B28,(AU$5-1)*30))/$C28*$E28))</f>
        <v>0</v>
      </c>
      <c r="AV28" s="28" t="n">
        <f aca="false">IF(OR($A28="",$E28=0),0,IF($C28&lt;=0,IF(AND($B28&gt;=(AV$5-1)*30,$B28&lt;AV$5*30),$E28,0),MAX(0,MIN($D28,AV$5*30)-MAX($B28,(AV$5-1)*30))/$C28*$E28))</f>
        <v>0</v>
      </c>
      <c r="AW28" s="28" t="n">
        <f aca="false">IF(OR($A28="",$E28=0),0,IF($C28&lt;=0,IF(AND($B28&gt;=(AW$5-1)*30,$B28&lt;AW$5*30),$E28,0),MAX(0,MIN($D28,AW$5*30)-MAX($B28,(AW$5-1)*30))/$C28*$E28))</f>
        <v>0</v>
      </c>
      <c r="AX28" s="28" t="n">
        <f aca="false">IF(OR($A28="",$E28=0),0,IF($C28&lt;=0,IF(AND($B28&gt;=(AX$5-1)*30,$B28&lt;AX$5*30),$E28,0),MAX(0,MIN($D28,AX$5*30)-MAX($B28,(AX$5-1)*30))/$C28*$E28))</f>
        <v>0</v>
      </c>
      <c r="AY28" s="28" t="n">
        <f aca="false">IF(OR($A28="",$E28=0),0,IF($C28&lt;=0,IF(AND($B28&gt;=(AY$5-1)*30,$B28&lt;AY$5*30),$E28,0),MAX(0,MIN($D28,AY$5*30)-MAX($B28,(AY$5-1)*30))/$C28*$E28))</f>
        <v>0</v>
      </c>
      <c r="AZ28" s="28" t="n">
        <f aca="false">IF(OR($A28="",$E28=0),0,IF($C28&lt;=0,IF(AND($B28&gt;=(AZ$5-1)*30,$B28&lt;AZ$5*30),$E28,0),MAX(0,MIN($D28,AZ$5*30)-MAX($B28,(AZ$5-1)*30))/$C28*$E28))</f>
        <v>0</v>
      </c>
      <c r="BA28" s="28" t="n">
        <f aca="false">IF(OR($A28="",$E28=0),0,IF($C28&lt;=0,IF(AND($B28&gt;=(BA$5-1)*30,$B28&lt;BA$5*30),$E28,0),MAX(0,MIN($D28,BA$5*30)-MAX($B28,(BA$5-1)*30))/$C28*$E28))</f>
        <v>0</v>
      </c>
      <c r="BB28" s="28" t="n">
        <f aca="false">IF(OR($A28="",$E28=0),0,IF($C28&lt;=0,IF(AND($B28&gt;=(BB$5-1)*30,$B28&lt;BB$5*30),$E28,0),MAX(0,MIN($D28,BB$5*30)-MAX($B28,(BB$5-1)*30))/$C28*$E28))</f>
        <v>0</v>
      </c>
      <c r="BC28" s="28" t="n">
        <f aca="false">IF(OR($A28="",$E28=0),0,IF($C28&lt;=0,IF(AND($B28&gt;=(BC$5-1)*30,$B28&lt;BC$5*30),$E28,0),MAX(0,MIN($D28,BC$5*30)-MAX($B28,(BC$5-1)*30))/$C28*$E28))</f>
        <v>0</v>
      </c>
      <c r="BD28" s="28" t="n">
        <f aca="false">IF(OR($A28="",$E28=0),0,IF($C28&lt;=0,IF(AND($B28&gt;=(BD$5-1)*30,$B28&lt;BD$5*30),$E28,0),MAX(0,MIN($D28,BD$5*30)-MAX($B28,(BD$5-1)*30))/$C28*$E28))</f>
        <v>0</v>
      </c>
      <c r="BE28" s="28" t="n">
        <f aca="false">IF(OR($A28="",$E28=0),0,IF($C28&lt;=0,IF(AND($B28&gt;=(BE$5-1)*30,$B28&lt;BE$5*30),$E28,0),MAX(0,MIN($D28,BE$5*30)-MAX($B28,(BE$5-1)*30))/$C28*$E28))</f>
        <v>0</v>
      </c>
      <c r="BF28" s="28" t="n">
        <f aca="false">IF(OR($A28="",$E28=0),0,IF($C28&lt;=0,IF(AND($B28&gt;=(BF$5-1)*30,$B28&lt;BF$5*30),$E28,0),MAX(0,MIN($D28,BF$5*30)-MAX($B28,(BF$5-1)*30))/$C28*$E28))</f>
        <v>0</v>
      </c>
      <c r="BG28" s="28" t="n">
        <f aca="false">IF(OR($A28="",$E28=0),0,IF($C28&lt;=0,IF(AND($B28&gt;=(BG$5-1)*30,$B28&lt;BG$5*30),$E28,0),MAX(0,MIN($D28,BG$5*30)-MAX($B28,(BG$5-1)*30))/$C28*$E28))</f>
        <v>0</v>
      </c>
      <c r="BH28" s="28" t="n">
        <f aca="false">IF(OR($A28="",$E28=0),0,IF($C28&lt;=0,IF(AND($B28&gt;=(BH$5-1)*30,$B28&lt;BH$5*30),$E28,0),MAX(0,MIN($D28,BH$5*30)-MAX($B28,(BH$5-1)*30))/$C28*$E28))</f>
        <v>0</v>
      </c>
      <c r="BI28" s="28" t="n">
        <f aca="false">IF(OR($A28="",$E28=0),0,IF($C28&lt;=0,IF(AND($B28&gt;=(BI$5-1)*30,$B28&lt;BI$5*30),$E28,0),MAX(0,MIN($D28,BI$5*30)-MAX($B28,(BI$5-1)*30))/$C28*$E28))</f>
        <v>0</v>
      </c>
      <c r="BJ28" s="28" t="n">
        <f aca="false">IF(OR($A28="",$E28=0),0,IF($C28&lt;=0,IF(AND($B28&gt;=(BJ$5-1)*30,$B28&lt;BJ$5*30),$E28,0),MAX(0,MIN($D28,BJ$5*30)-MAX($B28,(BJ$5-1)*30))/$C28*$E28))</f>
        <v>0</v>
      </c>
      <c r="BK28" s="28" t="n">
        <f aca="false">IF(OR($A28="",$E28=0),0,IF($C28&lt;=0,IF(AND($B28&gt;=(BK$5-1)*30,$B28&lt;BK$5*30),$E28,0),MAX(0,MIN($D28,BK$5*30)-MAX($B28,(BK$5-1)*30))/$C28*$E28))</f>
        <v>0</v>
      </c>
      <c r="BL28" s="28" t="n">
        <f aca="false">IF(OR($A28="",$E28=0),0,IF($C28&lt;=0,IF(AND($B28&gt;=(BL$5-1)*30,$B28&lt;BL$5*30),$E28,0),MAX(0,MIN($D28,BL$5*30)-MAX($B28,(BL$5-1)*30))/$C28*$E28))</f>
        <v>0</v>
      </c>
      <c r="BM28" s="28" t="n">
        <f aca="false">IF(OR($A28="",$E28=0),0,IF($C28&lt;=0,IF(AND($B28&gt;=(BM$5-1)*30,$B28&lt;BM$5*30),$E28,0),MAX(0,MIN($D28,BM$5*30)-MAX($B28,(BM$5-1)*30))/$C28*$E28))</f>
        <v>0</v>
      </c>
    </row>
    <row r="29" customFormat="false" ht="15" hidden="false" customHeight="false" outlineLevel="0" collapsed="false">
      <c r="A29" s="14" t="str">
        <f aca="false">IF(Fin_Activities!$A29="","",Fin_Activities!A29)</f>
        <v>A24</v>
      </c>
      <c r="B29" s="14" t="n">
        <f aca="false">IF(Fin_Activities!$A29="","",Fin_Activities!I29)</f>
        <v>445</v>
      </c>
      <c r="C29" s="14" t="n">
        <f aca="false">IF(Fin_Activities!$A29="","",Fin_Activities!G29)</f>
        <v>35</v>
      </c>
      <c r="D29" s="14" t="n">
        <f aca="false">IF(Fin_Activities!$A29="","",Fin_Activities!J29)</f>
        <v>480</v>
      </c>
      <c r="E29" s="14" t="n">
        <f aca="false">IF(Fin_Activities!$A29="","",Fin_Activities!H29)</f>
        <v>41.75</v>
      </c>
      <c r="F29" s="28" t="n">
        <f aca="false">IF(OR($A29="",$E29=0),0,IF($C29&lt;=0,IF(AND($B29&gt;=(F$5-1)*30,$B29&lt;F$5*30),$E29,0),MAX(0,MIN($D29,F$5*30)-MAX($B29,(F$5-1)*30))/$C29*$E29))</f>
        <v>0</v>
      </c>
      <c r="G29" s="28" t="n">
        <f aca="false">IF(OR($A29="",$E29=0),0,IF($C29&lt;=0,IF(AND($B29&gt;=(G$5-1)*30,$B29&lt;G$5*30),$E29,0),MAX(0,MIN($D29,G$5*30)-MAX($B29,(G$5-1)*30))/$C29*$E29))</f>
        <v>0</v>
      </c>
      <c r="H29" s="28" t="n">
        <f aca="false">IF(OR($A29="",$E29=0),0,IF($C29&lt;=0,IF(AND($B29&gt;=(H$5-1)*30,$B29&lt;H$5*30),$E29,0),MAX(0,MIN($D29,H$5*30)-MAX($B29,(H$5-1)*30))/$C29*$E29))</f>
        <v>0</v>
      </c>
      <c r="I29" s="28" t="n">
        <f aca="false">IF(OR($A29="",$E29=0),0,IF($C29&lt;=0,IF(AND($B29&gt;=(I$5-1)*30,$B29&lt;I$5*30),$E29,0),MAX(0,MIN($D29,I$5*30)-MAX($B29,(I$5-1)*30))/$C29*$E29))</f>
        <v>0</v>
      </c>
      <c r="J29" s="28" t="n">
        <f aca="false">IF(OR($A29="",$E29=0),0,IF($C29&lt;=0,IF(AND($B29&gt;=(J$5-1)*30,$B29&lt;J$5*30),$E29,0),MAX(0,MIN($D29,J$5*30)-MAX($B29,(J$5-1)*30))/$C29*$E29))</f>
        <v>0</v>
      </c>
      <c r="K29" s="28" t="n">
        <f aca="false">IF(OR($A29="",$E29=0),0,IF($C29&lt;=0,IF(AND($B29&gt;=(K$5-1)*30,$B29&lt;K$5*30),$E29,0),MAX(0,MIN($D29,K$5*30)-MAX($B29,(K$5-1)*30))/$C29*$E29))</f>
        <v>0</v>
      </c>
      <c r="L29" s="28" t="n">
        <f aca="false">IF(OR($A29="",$E29=0),0,IF($C29&lt;=0,IF(AND($B29&gt;=(L$5-1)*30,$B29&lt;L$5*30),$E29,0),MAX(0,MIN($D29,L$5*30)-MAX($B29,(L$5-1)*30))/$C29*$E29))</f>
        <v>0</v>
      </c>
      <c r="M29" s="28" t="n">
        <f aca="false">IF(OR($A29="",$E29=0),0,IF($C29&lt;=0,IF(AND($B29&gt;=(M$5-1)*30,$B29&lt;M$5*30),$E29,0),MAX(0,MIN($D29,M$5*30)-MAX($B29,(M$5-1)*30))/$C29*$E29))</f>
        <v>0</v>
      </c>
      <c r="N29" s="28" t="n">
        <f aca="false">IF(OR($A29="",$E29=0),0,IF($C29&lt;=0,IF(AND($B29&gt;=(N$5-1)*30,$B29&lt;N$5*30),$E29,0),MAX(0,MIN($D29,N$5*30)-MAX($B29,(N$5-1)*30))/$C29*$E29))</f>
        <v>0</v>
      </c>
      <c r="O29" s="28" t="n">
        <f aca="false">IF(OR($A29="",$E29=0),0,IF($C29&lt;=0,IF(AND($B29&gt;=(O$5-1)*30,$B29&lt;O$5*30),$E29,0),MAX(0,MIN($D29,O$5*30)-MAX($B29,(O$5-1)*30))/$C29*$E29))</f>
        <v>0</v>
      </c>
      <c r="P29" s="28" t="n">
        <f aca="false">IF(OR($A29="",$E29=0),0,IF($C29&lt;=0,IF(AND($B29&gt;=(P$5-1)*30,$B29&lt;P$5*30),$E29,0),MAX(0,MIN($D29,P$5*30)-MAX($B29,(P$5-1)*30))/$C29*$E29))</f>
        <v>0</v>
      </c>
      <c r="Q29" s="28" t="n">
        <f aca="false">IF(OR($A29="",$E29=0),0,IF($C29&lt;=0,IF(AND($B29&gt;=(Q$5-1)*30,$B29&lt;Q$5*30),$E29,0),MAX(0,MIN($D29,Q$5*30)-MAX($B29,(Q$5-1)*30))/$C29*$E29))</f>
        <v>0</v>
      </c>
      <c r="R29" s="28" t="n">
        <f aca="false">IF(OR($A29="",$E29=0),0,IF($C29&lt;=0,IF(AND($B29&gt;=(R$5-1)*30,$B29&lt;R$5*30),$E29,0),MAX(0,MIN($D29,R$5*30)-MAX($B29,(R$5-1)*30))/$C29*$E29))</f>
        <v>0</v>
      </c>
      <c r="S29" s="28" t="n">
        <f aca="false">IF(OR($A29="",$E29=0),0,IF($C29&lt;=0,IF(AND($B29&gt;=(S$5-1)*30,$B29&lt;S$5*30),$E29,0),MAX(0,MIN($D29,S$5*30)-MAX($B29,(S$5-1)*30))/$C29*$E29))</f>
        <v>0</v>
      </c>
      <c r="T29" s="28" t="n">
        <f aca="false">IF(OR($A29="",$E29=0),0,IF($C29&lt;=0,IF(AND($B29&gt;=(T$5-1)*30,$B29&lt;T$5*30),$E29,0),MAX(0,MIN($D29,T$5*30)-MAX($B29,(T$5-1)*30))/$C29*$E29))</f>
        <v>5.96428571428571</v>
      </c>
      <c r="U29" s="28" t="n">
        <f aca="false">IF(OR($A29="",$E29=0),0,IF($C29&lt;=0,IF(AND($B29&gt;=(U$5-1)*30,$B29&lt;U$5*30),$E29,0),MAX(0,MIN($D29,U$5*30)-MAX($B29,(U$5-1)*30))/$C29*$E29))</f>
        <v>35.7857142857143</v>
      </c>
      <c r="V29" s="28" t="n">
        <f aca="false">IF(OR($A29="",$E29=0),0,IF($C29&lt;=0,IF(AND($B29&gt;=(V$5-1)*30,$B29&lt;V$5*30),$E29,0),MAX(0,MIN($D29,V$5*30)-MAX($B29,(V$5-1)*30))/$C29*$E29))</f>
        <v>0</v>
      </c>
      <c r="W29" s="28" t="n">
        <f aca="false">IF(OR($A29="",$E29=0),0,IF($C29&lt;=0,IF(AND($B29&gt;=(W$5-1)*30,$B29&lt;W$5*30),$E29,0),MAX(0,MIN($D29,W$5*30)-MAX($B29,(W$5-1)*30))/$C29*$E29))</f>
        <v>0</v>
      </c>
      <c r="X29" s="28" t="n">
        <f aca="false">IF(OR($A29="",$E29=0),0,IF($C29&lt;=0,IF(AND($B29&gt;=(X$5-1)*30,$B29&lt;X$5*30),$E29,0),MAX(0,MIN($D29,X$5*30)-MAX($B29,(X$5-1)*30))/$C29*$E29))</f>
        <v>0</v>
      </c>
      <c r="Y29" s="28" t="n">
        <f aca="false">IF(OR($A29="",$E29=0),0,IF($C29&lt;=0,IF(AND($B29&gt;=(Y$5-1)*30,$B29&lt;Y$5*30),$E29,0),MAX(0,MIN($D29,Y$5*30)-MAX($B29,(Y$5-1)*30))/$C29*$E29))</f>
        <v>0</v>
      </c>
      <c r="Z29" s="28" t="n">
        <f aca="false">IF(OR($A29="",$E29=0),0,IF($C29&lt;=0,IF(AND($B29&gt;=(Z$5-1)*30,$B29&lt;Z$5*30),$E29,0),MAX(0,MIN($D29,Z$5*30)-MAX($B29,(Z$5-1)*30))/$C29*$E29))</f>
        <v>0</v>
      </c>
      <c r="AA29" s="28" t="n">
        <f aca="false">IF(OR($A29="",$E29=0),0,IF($C29&lt;=0,IF(AND($B29&gt;=(AA$5-1)*30,$B29&lt;AA$5*30),$E29,0),MAX(0,MIN($D29,AA$5*30)-MAX($B29,(AA$5-1)*30))/$C29*$E29))</f>
        <v>0</v>
      </c>
      <c r="AB29" s="28" t="n">
        <f aca="false">IF(OR($A29="",$E29=0),0,IF($C29&lt;=0,IF(AND($B29&gt;=(AB$5-1)*30,$B29&lt;AB$5*30),$E29,0),MAX(0,MIN($D29,AB$5*30)-MAX($B29,(AB$5-1)*30))/$C29*$E29))</f>
        <v>0</v>
      </c>
      <c r="AC29" s="28" t="n">
        <f aca="false">IF(OR($A29="",$E29=0),0,IF($C29&lt;=0,IF(AND($B29&gt;=(AC$5-1)*30,$B29&lt;AC$5*30),$E29,0),MAX(0,MIN($D29,AC$5*30)-MAX($B29,(AC$5-1)*30))/$C29*$E29))</f>
        <v>0</v>
      </c>
      <c r="AD29" s="28" t="n">
        <f aca="false">IF(OR($A29="",$E29=0),0,IF($C29&lt;=0,IF(AND($B29&gt;=(AD$5-1)*30,$B29&lt;AD$5*30),$E29,0),MAX(0,MIN($D29,AD$5*30)-MAX($B29,(AD$5-1)*30))/$C29*$E29))</f>
        <v>0</v>
      </c>
      <c r="AE29" s="28" t="n">
        <f aca="false">IF(OR($A29="",$E29=0),0,IF($C29&lt;=0,IF(AND($B29&gt;=(AE$5-1)*30,$B29&lt;AE$5*30),$E29,0),MAX(0,MIN($D29,AE$5*30)-MAX($B29,(AE$5-1)*30))/$C29*$E29))</f>
        <v>0</v>
      </c>
      <c r="AF29" s="28" t="n">
        <f aca="false">IF(OR($A29="",$E29=0),0,IF($C29&lt;=0,IF(AND($B29&gt;=(AF$5-1)*30,$B29&lt;AF$5*30),$E29,0),MAX(0,MIN($D29,AF$5*30)-MAX($B29,(AF$5-1)*30))/$C29*$E29))</f>
        <v>0</v>
      </c>
      <c r="AG29" s="28" t="n">
        <f aca="false">IF(OR($A29="",$E29=0),0,IF($C29&lt;=0,IF(AND($B29&gt;=(AG$5-1)*30,$B29&lt;AG$5*30),$E29,0),MAX(0,MIN($D29,AG$5*30)-MAX($B29,(AG$5-1)*30))/$C29*$E29))</f>
        <v>0</v>
      </c>
      <c r="AH29" s="28" t="n">
        <f aca="false">IF(OR($A29="",$E29=0),0,IF($C29&lt;=0,IF(AND($B29&gt;=(AH$5-1)*30,$B29&lt;AH$5*30),$E29,0),MAX(0,MIN($D29,AH$5*30)-MAX($B29,(AH$5-1)*30))/$C29*$E29))</f>
        <v>0</v>
      </c>
      <c r="AI29" s="28" t="n">
        <f aca="false">IF(OR($A29="",$E29=0),0,IF($C29&lt;=0,IF(AND($B29&gt;=(AI$5-1)*30,$B29&lt;AI$5*30),$E29,0),MAX(0,MIN($D29,AI$5*30)-MAX($B29,(AI$5-1)*30))/$C29*$E29))</f>
        <v>0</v>
      </c>
      <c r="AJ29" s="28" t="n">
        <f aca="false">IF(OR($A29="",$E29=0),0,IF($C29&lt;=0,IF(AND($B29&gt;=(AJ$5-1)*30,$B29&lt;AJ$5*30),$E29,0),MAX(0,MIN($D29,AJ$5*30)-MAX($B29,(AJ$5-1)*30))/$C29*$E29))</f>
        <v>0</v>
      </c>
      <c r="AK29" s="28" t="n">
        <f aca="false">IF(OR($A29="",$E29=0),0,IF($C29&lt;=0,IF(AND($B29&gt;=(AK$5-1)*30,$B29&lt;AK$5*30),$E29,0),MAX(0,MIN($D29,AK$5*30)-MAX($B29,(AK$5-1)*30))/$C29*$E29))</f>
        <v>0</v>
      </c>
      <c r="AL29" s="28" t="n">
        <f aca="false">IF(OR($A29="",$E29=0),0,IF($C29&lt;=0,IF(AND($B29&gt;=(AL$5-1)*30,$B29&lt;AL$5*30),$E29,0),MAX(0,MIN($D29,AL$5*30)-MAX($B29,(AL$5-1)*30))/$C29*$E29))</f>
        <v>0</v>
      </c>
      <c r="AM29" s="28" t="n">
        <f aca="false">IF(OR($A29="",$E29=0),0,IF($C29&lt;=0,IF(AND($B29&gt;=(AM$5-1)*30,$B29&lt;AM$5*30),$E29,0),MAX(0,MIN($D29,AM$5*30)-MAX($B29,(AM$5-1)*30))/$C29*$E29))</f>
        <v>0</v>
      </c>
      <c r="AN29" s="28" t="n">
        <f aca="false">IF(OR($A29="",$E29=0),0,IF($C29&lt;=0,IF(AND($B29&gt;=(AN$5-1)*30,$B29&lt;AN$5*30),$E29,0),MAX(0,MIN($D29,AN$5*30)-MAX($B29,(AN$5-1)*30))/$C29*$E29))</f>
        <v>0</v>
      </c>
      <c r="AO29" s="28" t="n">
        <f aca="false">IF(OR($A29="",$E29=0),0,IF($C29&lt;=0,IF(AND($B29&gt;=(AO$5-1)*30,$B29&lt;AO$5*30),$E29,0),MAX(0,MIN($D29,AO$5*30)-MAX($B29,(AO$5-1)*30))/$C29*$E29))</f>
        <v>0</v>
      </c>
      <c r="AP29" s="28" t="n">
        <f aca="false">IF(OR($A29="",$E29=0),0,IF($C29&lt;=0,IF(AND($B29&gt;=(AP$5-1)*30,$B29&lt;AP$5*30),$E29,0),MAX(0,MIN($D29,AP$5*30)-MAX($B29,(AP$5-1)*30))/$C29*$E29))</f>
        <v>0</v>
      </c>
      <c r="AQ29" s="28" t="n">
        <f aca="false">IF(OR($A29="",$E29=0),0,IF($C29&lt;=0,IF(AND($B29&gt;=(AQ$5-1)*30,$B29&lt;AQ$5*30),$E29,0),MAX(0,MIN($D29,AQ$5*30)-MAX($B29,(AQ$5-1)*30))/$C29*$E29))</f>
        <v>0</v>
      </c>
      <c r="AR29" s="28" t="n">
        <f aca="false">IF(OR($A29="",$E29=0),0,IF($C29&lt;=0,IF(AND($B29&gt;=(AR$5-1)*30,$B29&lt;AR$5*30),$E29,0),MAX(0,MIN($D29,AR$5*30)-MAX($B29,(AR$5-1)*30))/$C29*$E29))</f>
        <v>0</v>
      </c>
      <c r="AS29" s="28" t="n">
        <f aca="false">IF(OR($A29="",$E29=0),0,IF($C29&lt;=0,IF(AND($B29&gt;=(AS$5-1)*30,$B29&lt;AS$5*30),$E29,0),MAX(0,MIN($D29,AS$5*30)-MAX($B29,(AS$5-1)*30))/$C29*$E29))</f>
        <v>0</v>
      </c>
      <c r="AT29" s="28" t="n">
        <f aca="false">IF(OR($A29="",$E29=0),0,IF($C29&lt;=0,IF(AND($B29&gt;=(AT$5-1)*30,$B29&lt;AT$5*30),$E29,0),MAX(0,MIN($D29,AT$5*30)-MAX($B29,(AT$5-1)*30))/$C29*$E29))</f>
        <v>0</v>
      </c>
      <c r="AU29" s="28" t="n">
        <f aca="false">IF(OR($A29="",$E29=0),0,IF($C29&lt;=0,IF(AND($B29&gt;=(AU$5-1)*30,$B29&lt;AU$5*30),$E29,0),MAX(0,MIN($D29,AU$5*30)-MAX($B29,(AU$5-1)*30))/$C29*$E29))</f>
        <v>0</v>
      </c>
      <c r="AV29" s="28" t="n">
        <f aca="false">IF(OR($A29="",$E29=0),0,IF($C29&lt;=0,IF(AND($B29&gt;=(AV$5-1)*30,$B29&lt;AV$5*30),$E29,0),MAX(0,MIN($D29,AV$5*30)-MAX($B29,(AV$5-1)*30))/$C29*$E29))</f>
        <v>0</v>
      </c>
      <c r="AW29" s="28" t="n">
        <f aca="false">IF(OR($A29="",$E29=0),0,IF($C29&lt;=0,IF(AND($B29&gt;=(AW$5-1)*30,$B29&lt;AW$5*30),$E29,0),MAX(0,MIN($D29,AW$5*30)-MAX($B29,(AW$5-1)*30))/$C29*$E29))</f>
        <v>0</v>
      </c>
      <c r="AX29" s="28" t="n">
        <f aca="false">IF(OR($A29="",$E29=0),0,IF($C29&lt;=0,IF(AND($B29&gt;=(AX$5-1)*30,$B29&lt;AX$5*30),$E29,0),MAX(0,MIN($D29,AX$5*30)-MAX($B29,(AX$5-1)*30))/$C29*$E29))</f>
        <v>0</v>
      </c>
      <c r="AY29" s="28" t="n">
        <f aca="false">IF(OR($A29="",$E29=0),0,IF($C29&lt;=0,IF(AND($B29&gt;=(AY$5-1)*30,$B29&lt;AY$5*30),$E29,0),MAX(0,MIN($D29,AY$5*30)-MAX($B29,(AY$5-1)*30))/$C29*$E29))</f>
        <v>0</v>
      </c>
      <c r="AZ29" s="28" t="n">
        <f aca="false">IF(OR($A29="",$E29=0),0,IF($C29&lt;=0,IF(AND($B29&gt;=(AZ$5-1)*30,$B29&lt;AZ$5*30),$E29,0),MAX(0,MIN($D29,AZ$5*30)-MAX($B29,(AZ$5-1)*30))/$C29*$E29))</f>
        <v>0</v>
      </c>
      <c r="BA29" s="28" t="n">
        <f aca="false">IF(OR($A29="",$E29=0),0,IF($C29&lt;=0,IF(AND($B29&gt;=(BA$5-1)*30,$B29&lt;BA$5*30),$E29,0),MAX(0,MIN($D29,BA$5*30)-MAX($B29,(BA$5-1)*30))/$C29*$E29))</f>
        <v>0</v>
      </c>
      <c r="BB29" s="28" t="n">
        <f aca="false">IF(OR($A29="",$E29=0),0,IF($C29&lt;=0,IF(AND($B29&gt;=(BB$5-1)*30,$B29&lt;BB$5*30),$E29,0),MAX(0,MIN($D29,BB$5*30)-MAX($B29,(BB$5-1)*30))/$C29*$E29))</f>
        <v>0</v>
      </c>
      <c r="BC29" s="28" t="n">
        <f aca="false">IF(OR($A29="",$E29=0),0,IF($C29&lt;=0,IF(AND($B29&gt;=(BC$5-1)*30,$B29&lt;BC$5*30),$E29,0),MAX(0,MIN($D29,BC$5*30)-MAX($B29,(BC$5-1)*30))/$C29*$E29))</f>
        <v>0</v>
      </c>
      <c r="BD29" s="28" t="n">
        <f aca="false">IF(OR($A29="",$E29=0),0,IF($C29&lt;=0,IF(AND($B29&gt;=(BD$5-1)*30,$B29&lt;BD$5*30),$E29,0),MAX(0,MIN($D29,BD$5*30)-MAX($B29,(BD$5-1)*30))/$C29*$E29))</f>
        <v>0</v>
      </c>
      <c r="BE29" s="28" t="n">
        <f aca="false">IF(OR($A29="",$E29=0),0,IF($C29&lt;=0,IF(AND($B29&gt;=(BE$5-1)*30,$B29&lt;BE$5*30),$E29,0),MAX(0,MIN($D29,BE$5*30)-MAX($B29,(BE$5-1)*30))/$C29*$E29))</f>
        <v>0</v>
      </c>
      <c r="BF29" s="28" t="n">
        <f aca="false">IF(OR($A29="",$E29=0),0,IF($C29&lt;=0,IF(AND($B29&gt;=(BF$5-1)*30,$B29&lt;BF$5*30),$E29,0),MAX(0,MIN($D29,BF$5*30)-MAX($B29,(BF$5-1)*30))/$C29*$E29))</f>
        <v>0</v>
      </c>
      <c r="BG29" s="28" t="n">
        <f aca="false">IF(OR($A29="",$E29=0),0,IF($C29&lt;=0,IF(AND($B29&gt;=(BG$5-1)*30,$B29&lt;BG$5*30),$E29,0),MAX(0,MIN($D29,BG$5*30)-MAX($B29,(BG$5-1)*30))/$C29*$E29))</f>
        <v>0</v>
      </c>
      <c r="BH29" s="28" t="n">
        <f aca="false">IF(OR($A29="",$E29=0),0,IF($C29&lt;=0,IF(AND($B29&gt;=(BH$5-1)*30,$B29&lt;BH$5*30),$E29,0),MAX(0,MIN($D29,BH$5*30)-MAX($B29,(BH$5-1)*30))/$C29*$E29))</f>
        <v>0</v>
      </c>
      <c r="BI29" s="28" t="n">
        <f aca="false">IF(OR($A29="",$E29=0),0,IF($C29&lt;=0,IF(AND($B29&gt;=(BI$5-1)*30,$B29&lt;BI$5*30),$E29,0),MAX(0,MIN($D29,BI$5*30)-MAX($B29,(BI$5-1)*30))/$C29*$E29))</f>
        <v>0</v>
      </c>
      <c r="BJ29" s="28" t="n">
        <f aca="false">IF(OR($A29="",$E29=0),0,IF($C29&lt;=0,IF(AND($B29&gt;=(BJ$5-1)*30,$B29&lt;BJ$5*30),$E29,0),MAX(0,MIN($D29,BJ$5*30)-MAX($B29,(BJ$5-1)*30))/$C29*$E29))</f>
        <v>0</v>
      </c>
      <c r="BK29" s="28" t="n">
        <f aca="false">IF(OR($A29="",$E29=0),0,IF($C29&lt;=0,IF(AND($B29&gt;=(BK$5-1)*30,$B29&lt;BK$5*30),$E29,0),MAX(0,MIN($D29,BK$5*30)-MAX($B29,(BK$5-1)*30))/$C29*$E29))</f>
        <v>0</v>
      </c>
      <c r="BL29" s="28" t="n">
        <f aca="false">IF(OR($A29="",$E29=0),0,IF($C29&lt;=0,IF(AND($B29&gt;=(BL$5-1)*30,$B29&lt;BL$5*30),$E29,0),MAX(0,MIN($D29,BL$5*30)-MAX($B29,(BL$5-1)*30))/$C29*$E29))</f>
        <v>0</v>
      </c>
      <c r="BM29" s="28" t="n">
        <f aca="false">IF(OR($A29="",$E29=0),0,IF($C29&lt;=0,IF(AND($B29&gt;=(BM$5-1)*30,$B29&lt;BM$5*30),$E29,0),MAX(0,MIN($D29,BM$5*30)-MAX($B29,(BM$5-1)*30))/$C29*$E29))</f>
        <v>0</v>
      </c>
    </row>
    <row r="30" customFormat="false" ht="15" hidden="false" customHeight="false" outlineLevel="0" collapsed="false">
      <c r="A30" s="14" t="str">
        <f aca="false">IF(Fin_Activities!$A30="","",Fin_Activities!A30)</f>
        <v>A25</v>
      </c>
      <c r="B30" s="14" t="n">
        <f aca="false">IF(Fin_Activities!$A30="","",Fin_Activities!I30)</f>
        <v>445</v>
      </c>
      <c r="C30" s="14" t="n">
        <f aca="false">IF(Fin_Activities!$A30="","",Fin_Activities!G30)</f>
        <v>60</v>
      </c>
      <c r="D30" s="14" t="n">
        <f aca="false">IF(Fin_Activities!$A30="","",Fin_Activities!J30)</f>
        <v>505</v>
      </c>
      <c r="E30" s="14" t="n">
        <f aca="false">IF(Fin_Activities!$A30="","",Fin_Activities!H30)</f>
        <v>116</v>
      </c>
      <c r="F30" s="28" t="n">
        <f aca="false">IF(OR($A30="",$E30=0),0,IF($C30&lt;=0,IF(AND($B30&gt;=(F$5-1)*30,$B30&lt;F$5*30),$E30,0),MAX(0,MIN($D30,F$5*30)-MAX($B30,(F$5-1)*30))/$C30*$E30))</f>
        <v>0</v>
      </c>
      <c r="G30" s="28" t="n">
        <f aca="false">IF(OR($A30="",$E30=0),0,IF($C30&lt;=0,IF(AND($B30&gt;=(G$5-1)*30,$B30&lt;G$5*30),$E30,0),MAX(0,MIN($D30,G$5*30)-MAX($B30,(G$5-1)*30))/$C30*$E30))</f>
        <v>0</v>
      </c>
      <c r="H30" s="28" t="n">
        <f aca="false">IF(OR($A30="",$E30=0),0,IF($C30&lt;=0,IF(AND($B30&gt;=(H$5-1)*30,$B30&lt;H$5*30),$E30,0),MAX(0,MIN($D30,H$5*30)-MAX($B30,(H$5-1)*30))/$C30*$E30))</f>
        <v>0</v>
      </c>
      <c r="I30" s="28" t="n">
        <f aca="false">IF(OR($A30="",$E30=0),0,IF($C30&lt;=0,IF(AND($B30&gt;=(I$5-1)*30,$B30&lt;I$5*30),$E30,0),MAX(0,MIN($D30,I$5*30)-MAX($B30,(I$5-1)*30))/$C30*$E30))</f>
        <v>0</v>
      </c>
      <c r="J30" s="28" t="n">
        <f aca="false">IF(OR($A30="",$E30=0),0,IF($C30&lt;=0,IF(AND($B30&gt;=(J$5-1)*30,$B30&lt;J$5*30),$E30,0),MAX(0,MIN($D30,J$5*30)-MAX($B30,(J$5-1)*30))/$C30*$E30))</f>
        <v>0</v>
      </c>
      <c r="K30" s="28" t="n">
        <f aca="false">IF(OR($A30="",$E30=0),0,IF($C30&lt;=0,IF(AND($B30&gt;=(K$5-1)*30,$B30&lt;K$5*30),$E30,0),MAX(0,MIN($D30,K$5*30)-MAX($B30,(K$5-1)*30))/$C30*$E30))</f>
        <v>0</v>
      </c>
      <c r="L30" s="28" t="n">
        <f aca="false">IF(OR($A30="",$E30=0),0,IF($C30&lt;=0,IF(AND($B30&gt;=(L$5-1)*30,$B30&lt;L$5*30),$E30,0),MAX(0,MIN($D30,L$5*30)-MAX($B30,(L$5-1)*30))/$C30*$E30))</f>
        <v>0</v>
      </c>
      <c r="M30" s="28" t="n">
        <f aca="false">IF(OR($A30="",$E30=0),0,IF($C30&lt;=0,IF(AND($B30&gt;=(M$5-1)*30,$B30&lt;M$5*30),$E30,0),MAX(0,MIN($D30,M$5*30)-MAX($B30,(M$5-1)*30))/$C30*$E30))</f>
        <v>0</v>
      </c>
      <c r="N30" s="28" t="n">
        <f aca="false">IF(OR($A30="",$E30=0),0,IF($C30&lt;=0,IF(AND($B30&gt;=(N$5-1)*30,$B30&lt;N$5*30),$E30,0),MAX(0,MIN($D30,N$5*30)-MAX($B30,(N$5-1)*30))/$C30*$E30))</f>
        <v>0</v>
      </c>
      <c r="O30" s="28" t="n">
        <f aca="false">IF(OR($A30="",$E30=0),0,IF($C30&lt;=0,IF(AND($B30&gt;=(O$5-1)*30,$B30&lt;O$5*30),$E30,0),MAX(0,MIN($D30,O$5*30)-MAX($B30,(O$5-1)*30))/$C30*$E30))</f>
        <v>0</v>
      </c>
      <c r="P30" s="28" t="n">
        <f aca="false">IF(OR($A30="",$E30=0),0,IF($C30&lt;=0,IF(AND($B30&gt;=(P$5-1)*30,$B30&lt;P$5*30),$E30,0),MAX(0,MIN($D30,P$5*30)-MAX($B30,(P$5-1)*30))/$C30*$E30))</f>
        <v>0</v>
      </c>
      <c r="Q30" s="28" t="n">
        <f aca="false">IF(OR($A30="",$E30=0),0,IF($C30&lt;=0,IF(AND($B30&gt;=(Q$5-1)*30,$B30&lt;Q$5*30),$E30,0),MAX(0,MIN($D30,Q$5*30)-MAX($B30,(Q$5-1)*30))/$C30*$E30))</f>
        <v>0</v>
      </c>
      <c r="R30" s="28" t="n">
        <f aca="false">IF(OR($A30="",$E30=0),0,IF($C30&lt;=0,IF(AND($B30&gt;=(R$5-1)*30,$B30&lt;R$5*30),$E30,0),MAX(0,MIN($D30,R$5*30)-MAX($B30,(R$5-1)*30))/$C30*$E30))</f>
        <v>0</v>
      </c>
      <c r="S30" s="28" t="n">
        <f aca="false">IF(OR($A30="",$E30=0),0,IF($C30&lt;=0,IF(AND($B30&gt;=(S$5-1)*30,$B30&lt;S$5*30),$E30,0),MAX(0,MIN($D30,S$5*30)-MAX($B30,(S$5-1)*30))/$C30*$E30))</f>
        <v>0</v>
      </c>
      <c r="T30" s="28" t="n">
        <f aca="false">IF(OR($A30="",$E30=0),0,IF($C30&lt;=0,IF(AND($B30&gt;=(T$5-1)*30,$B30&lt;T$5*30),$E30,0),MAX(0,MIN($D30,T$5*30)-MAX($B30,(T$5-1)*30))/$C30*$E30))</f>
        <v>9.66666666666667</v>
      </c>
      <c r="U30" s="28" t="n">
        <f aca="false">IF(OR($A30="",$E30=0),0,IF($C30&lt;=0,IF(AND($B30&gt;=(U$5-1)*30,$B30&lt;U$5*30),$E30,0),MAX(0,MIN($D30,U$5*30)-MAX($B30,(U$5-1)*30))/$C30*$E30))</f>
        <v>58</v>
      </c>
      <c r="V30" s="28" t="n">
        <f aca="false">IF(OR($A30="",$E30=0),0,IF($C30&lt;=0,IF(AND($B30&gt;=(V$5-1)*30,$B30&lt;V$5*30),$E30,0),MAX(0,MIN($D30,V$5*30)-MAX($B30,(V$5-1)*30))/$C30*$E30))</f>
        <v>48.3333333333333</v>
      </c>
      <c r="W30" s="28" t="n">
        <f aca="false">IF(OR($A30="",$E30=0),0,IF($C30&lt;=0,IF(AND($B30&gt;=(W$5-1)*30,$B30&lt;W$5*30),$E30,0),MAX(0,MIN($D30,W$5*30)-MAX($B30,(W$5-1)*30))/$C30*$E30))</f>
        <v>0</v>
      </c>
      <c r="X30" s="28" t="n">
        <f aca="false">IF(OR($A30="",$E30=0),0,IF($C30&lt;=0,IF(AND($B30&gt;=(X$5-1)*30,$B30&lt;X$5*30),$E30,0),MAX(0,MIN($D30,X$5*30)-MAX($B30,(X$5-1)*30))/$C30*$E30))</f>
        <v>0</v>
      </c>
      <c r="Y30" s="28" t="n">
        <f aca="false">IF(OR($A30="",$E30=0),0,IF($C30&lt;=0,IF(AND($B30&gt;=(Y$5-1)*30,$B30&lt;Y$5*30),$E30,0),MAX(0,MIN($D30,Y$5*30)-MAX($B30,(Y$5-1)*30))/$C30*$E30))</f>
        <v>0</v>
      </c>
      <c r="Z30" s="28" t="n">
        <f aca="false">IF(OR($A30="",$E30=0),0,IF($C30&lt;=0,IF(AND($B30&gt;=(Z$5-1)*30,$B30&lt;Z$5*30),$E30,0),MAX(0,MIN($D30,Z$5*30)-MAX($B30,(Z$5-1)*30))/$C30*$E30))</f>
        <v>0</v>
      </c>
      <c r="AA30" s="28" t="n">
        <f aca="false">IF(OR($A30="",$E30=0),0,IF($C30&lt;=0,IF(AND($B30&gt;=(AA$5-1)*30,$B30&lt;AA$5*30),$E30,0),MAX(0,MIN($D30,AA$5*30)-MAX($B30,(AA$5-1)*30))/$C30*$E30))</f>
        <v>0</v>
      </c>
      <c r="AB30" s="28" t="n">
        <f aca="false">IF(OR($A30="",$E30=0),0,IF($C30&lt;=0,IF(AND($B30&gt;=(AB$5-1)*30,$B30&lt;AB$5*30),$E30,0),MAX(0,MIN($D30,AB$5*30)-MAX($B30,(AB$5-1)*30))/$C30*$E30))</f>
        <v>0</v>
      </c>
      <c r="AC30" s="28" t="n">
        <f aca="false">IF(OR($A30="",$E30=0),0,IF($C30&lt;=0,IF(AND($B30&gt;=(AC$5-1)*30,$B30&lt;AC$5*30),$E30,0),MAX(0,MIN($D30,AC$5*30)-MAX($B30,(AC$5-1)*30))/$C30*$E30))</f>
        <v>0</v>
      </c>
      <c r="AD30" s="28" t="n">
        <f aca="false">IF(OR($A30="",$E30=0),0,IF($C30&lt;=0,IF(AND($B30&gt;=(AD$5-1)*30,$B30&lt;AD$5*30),$E30,0),MAX(0,MIN($D30,AD$5*30)-MAX($B30,(AD$5-1)*30))/$C30*$E30))</f>
        <v>0</v>
      </c>
      <c r="AE30" s="28" t="n">
        <f aca="false">IF(OR($A30="",$E30=0),0,IF($C30&lt;=0,IF(AND($B30&gt;=(AE$5-1)*30,$B30&lt;AE$5*30),$E30,0),MAX(0,MIN($D30,AE$5*30)-MAX($B30,(AE$5-1)*30))/$C30*$E30))</f>
        <v>0</v>
      </c>
      <c r="AF30" s="28" t="n">
        <f aca="false">IF(OR($A30="",$E30=0),0,IF($C30&lt;=0,IF(AND($B30&gt;=(AF$5-1)*30,$B30&lt;AF$5*30),$E30,0),MAX(0,MIN($D30,AF$5*30)-MAX($B30,(AF$5-1)*30))/$C30*$E30))</f>
        <v>0</v>
      </c>
      <c r="AG30" s="28" t="n">
        <f aca="false">IF(OR($A30="",$E30=0),0,IF($C30&lt;=0,IF(AND($B30&gt;=(AG$5-1)*30,$B30&lt;AG$5*30),$E30,0),MAX(0,MIN($D30,AG$5*30)-MAX($B30,(AG$5-1)*30))/$C30*$E30))</f>
        <v>0</v>
      </c>
      <c r="AH30" s="28" t="n">
        <f aca="false">IF(OR($A30="",$E30=0),0,IF($C30&lt;=0,IF(AND($B30&gt;=(AH$5-1)*30,$B30&lt;AH$5*30),$E30,0),MAX(0,MIN($D30,AH$5*30)-MAX($B30,(AH$5-1)*30))/$C30*$E30))</f>
        <v>0</v>
      </c>
      <c r="AI30" s="28" t="n">
        <f aca="false">IF(OR($A30="",$E30=0),0,IF($C30&lt;=0,IF(AND($B30&gt;=(AI$5-1)*30,$B30&lt;AI$5*30),$E30,0),MAX(0,MIN($D30,AI$5*30)-MAX($B30,(AI$5-1)*30))/$C30*$E30))</f>
        <v>0</v>
      </c>
      <c r="AJ30" s="28" t="n">
        <f aca="false">IF(OR($A30="",$E30=0),0,IF($C30&lt;=0,IF(AND($B30&gt;=(AJ$5-1)*30,$B30&lt;AJ$5*30),$E30,0),MAX(0,MIN($D30,AJ$5*30)-MAX($B30,(AJ$5-1)*30))/$C30*$E30))</f>
        <v>0</v>
      </c>
      <c r="AK30" s="28" t="n">
        <f aca="false">IF(OR($A30="",$E30=0),0,IF($C30&lt;=0,IF(AND($B30&gt;=(AK$5-1)*30,$B30&lt;AK$5*30),$E30,0),MAX(0,MIN($D30,AK$5*30)-MAX($B30,(AK$5-1)*30))/$C30*$E30))</f>
        <v>0</v>
      </c>
      <c r="AL30" s="28" t="n">
        <f aca="false">IF(OR($A30="",$E30=0),0,IF($C30&lt;=0,IF(AND($B30&gt;=(AL$5-1)*30,$B30&lt;AL$5*30),$E30,0),MAX(0,MIN($D30,AL$5*30)-MAX($B30,(AL$5-1)*30))/$C30*$E30))</f>
        <v>0</v>
      </c>
      <c r="AM30" s="28" t="n">
        <f aca="false">IF(OR($A30="",$E30=0),0,IF($C30&lt;=0,IF(AND($B30&gt;=(AM$5-1)*30,$B30&lt;AM$5*30),$E30,0),MAX(0,MIN($D30,AM$5*30)-MAX($B30,(AM$5-1)*30))/$C30*$E30))</f>
        <v>0</v>
      </c>
      <c r="AN30" s="28" t="n">
        <f aca="false">IF(OR($A30="",$E30=0),0,IF($C30&lt;=0,IF(AND($B30&gt;=(AN$5-1)*30,$B30&lt;AN$5*30),$E30,0),MAX(0,MIN($D30,AN$5*30)-MAX($B30,(AN$5-1)*30))/$C30*$E30))</f>
        <v>0</v>
      </c>
      <c r="AO30" s="28" t="n">
        <f aca="false">IF(OR($A30="",$E30=0),0,IF($C30&lt;=0,IF(AND($B30&gt;=(AO$5-1)*30,$B30&lt;AO$5*30),$E30,0),MAX(0,MIN($D30,AO$5*30)-MAX($B30,(AO$5-1)*30))/$C30*$E30))</f>
        <v>0</v>
      </c>
      <c r="AP30" s="28" t="n">
        <f aca="false">IF(OR($A30="",$E30=0),0,IF($C30&lt;=0,IF(AND($B30&gt;=(AP$5-1)*30,$B30&lt;AP$5*30),$E30,0),MAX(0,MIN($D30,AP$5*30)-MAX($B30,(AP$5-1)*30))/$C30*$E30))</f>
        <v>0</v>
      </c>
      <c r="AQ30" s="28" t="n">
        <f aca="false">IF(OR($A30="",$E30=0),0,IF($C30&lt;=0,IF(AND($B30&gt;=(AQ$5-1)*30,$B30&lt;AQ$5*30),$E30,0),MAX(0,MIN($D30,AQ$5*30)-MAX($B30,(AQ$5-1)*30))/$C30*$E30))</f>
        <v>0</v>
      </c>
      <c r="AR30" s="28" t="n">
        <f aca="false">IF(OR($A30="",$E30=0),0,IF($C30&lt;=0,IF(AND($B30&gt;=(AR$5-1)*30,$B30&lt;AR$5*30),$E30,0),MAX(0,MIN($D30,AR$5*30)-MAX($B30,(AR$5-1)*30))/$C30*$E30))</f>
        <v>0</v>
      </c>
      <c r="AS30" s="28" t="n">
        <f aca="false">IF(OR($A30="",$E30=0),0,IF($C30&lt;=0,IF(AND($B30&gt;=(AS$5-1)*30,$B30&lt;AS$5*30),$E30,0),MAX(0,MIN($D30,AS$5*30)-MAX($B30,(AS$5-1)*30))/$C30*$E30))</f>
        <v>0</v>
      </c>
      <c r="AT30" s="28" t="n">
        <f aca="false">IF(OR($A30="",$E30=0),0,IF($C30&lt;=0,IF(AND($B30&gt;=(AT$5-1)*30,$B30&lt;AT$5*30),$E30,0),MAX(0,MIN($D30,AT$5*30)-MAX($B30,(AT$5-1)*30))/$C30*$E30))</f>
        <v>0</v>
      </c>
      <c r="AU30" s="28" t="n">
        <f aca="false">IF(OR($A30="",$E30=0),0,IF($C30&lt;=0,IF(AND($B30&gt;=(AU$5-1)*30,$B30&lt;AU$5*30),$E30,0),MAX(0,MIN($D30,AU$5*30)-MAX($B30,(AU$5-1)*30))/$C30*$E30))</f>
        <v>0</v>
      </c>
      <c r="AV30" s="28" t="n">
        <f aca="false">IF(OR($A30="",$E30=0),0,IF($C30&lt;=0,IF(AND($B30&gt;=(AV$5-1)*30,$B30&lt;AV$5*30),$E30,0),MAX(0,MIN($D30,AV$5*30)-MAX($B30,(AV$5-1)*30))/$C30*$E30))</f>
        <v>0</v>
      </c>
      <c r="AW30" s="28" t="n">
        <f aca="false">IF(OR($A30="",$E30=0),0,IF($C30&lt;=0,IF(AND($B30&gt;=(AW$5-1)*30,$B30&lt;AW$5*30),$E30,0),MAX(0,MIN($D30,AW$5*30)-MAX($B30,(AW$5-1)*30))/$C30*$E30))</f>
        <v>0</v>
      </c>
      <c r="AX30" s="28" t="n">
        <f aca="false">IF(OR($A30="",$E30=0),0,IF($C30&lt;=0,IF(AND($B30&gt;=(AX$5-1)*30,$B30&lt;AX$5*30),$E30,0),MAX(0,MIN($D30,AX$5*30)-MAX($B30,(AX$5-1)*30))/$C30*$E30))</f>
        <v>0</v>
      </c>
      <c r="AY30" s="28" t="n">
        <f aca="false">IF(OR($A30="",$E30=0),0,IF($C30&lt;=0,IF(AND($B30&gt;=(AY$5-1)*30,$B30&lt;AY$5*30),$E30,0),MAX(0,MIN($D30,AY$5*30)-MAX($B30,(AY$5-1)*30))/$C30*$E30))</f>
        <v>0</v>
      </c>
      <c r="AZ30" s="28" t="n">
        <f aca="false">IF(OR($A30="",$E30=0),0,IF($C30&lt;=0,IF(AND($B30&gt;=(AZ$5-1)*30,$B30&lt;AZ$5*30),$E30,0),MAX(0,MIN($D30,AZ$5*30)-MAX($B30,(AZ$5-1)*30))/$C30*$E30))</f>
        <v>0</v>
      </c>
      <c r="BA30" s="28" t="n">
        <f aca="false">IF(OR($A30="",$E30=0),0,IF($C30&lt;=0,IF(AND($B30&gt;=(BA$5-1)*30,$B30&lt;BA$5*30),$E30,0),MAX(0,MIN($D30,BA$5*30)-MAX($B30,(BA$5-1)*30))/$C30*$E30))</f>
        <v>0</v>
      </c>
      <c r="BB30" s="28" t="n">
        <f aca="false">IF(OR($A30="",$E30=0),0,IF($C30&lt;=0,IF(AND($B30&gt;=(BB$5-1)*30,$B30&lt;BB$5*30),$E30,0),MAX(0,MIN($D30,BB$5*30)-MAX($B30,(BB$5-1)*30))/$C30*$E30))</f>
        <v>0</v>
      </c>
      <c r="BC30" s="28" t="n">
        <f aca="false">IF(OR($A30="",$E30=0),0,IF($C30&lt;=0,IF(AND($B30&gt;=(BC$5-1)*30,$B30&lt;BC$5*30),$E30,0),MAX(0,MIN($D30,BC$5*30)-MAX($B30,(BC$5-1)*30))/$C30*$E30))</f>
        <v>0</v>
      </c>
      <c r="BD30" s="28" t="n">
        <f aca="false">IF(OR($A30="",$E30=0),0,IF($C30&lt;=0,IF(AND($B30&gt;=(BD$5-1)*30,$B30&lt;BD$5*30),$E30,0),MAX(0,MIN($D30,BD$5*30)-MAX($B30,(BD$5-1)*30))/$C30*$E30))</f>
        <v>0</v>
      </c>
      <c r="BE30" s="28" t="n">
        <f aca="false">IF(OR($A30="",$E30=0),0,IF($C30&lt;=0,IF(AND($B30&gt;=(BE$5-1)*30,$B30&lt;BE$5*30),$E30,0),MAX(0,MIN($D30,BE$5*30)-MAX($B30,(BE$5-1)*30))/$C30*$E30))</f>
        <v>0</v>
      </c>
      <c r="BF30" s="28" t="n">
        <f aca="false">IF(OR($A30="",$E30=0),0,IF($C30&lt;=0,IF(AND($B30&gt;=(BF$5-1)*30,$B30&lt;BF$5*30),$E30,0),MAX(0,MIN($D30,BF$5*30)-MAX($B30,(BF$5-1)*30))/$C30*$E30))</f>
        <v>0</v>
      </c>
      <c r="BG30" s="28" t="n">
        <f aca="false">IF(OR($A30="",$E30=0),0,IF($C30&lt;=0,IF(AND($B30&gt;=(BG$5-1)*30,$B30&lt;BG$5*30),$E30,0),MAX(0,MIN($D30,BG$5*30)-MAX($B30,(BG$5-1)*30))/$C30*$E30))</f>
        <v>0</v>
      </c>
      <c r="BH30" s="28" t="n">
        <f aca="false">IF(OR($A30="",$E30=0),0,IF($C30&lt;=0,IF(AND($B30&gt;=(BH$5-1)*30,$B30&lt;BH$5*30),$E30,0),MAX(0,MIN($D30,BH$5*30)-MAX($B30,(BH$5-1)*30))/$C30*$E30))</f>
        <v>0</v>
      </c>
      <c r="BI30" s="28" t="n">
        <f aca="false">IF(OR($A30="",$E30=0),0,IF($C30&lt;=0,IF(AND($B30&gt;=(BI$5-1)*30,$B30&lt;BI$5*30),$E30,0),MAX(0,MIN($D30,BI$5*30)-MAX($B30,(BI$5-1)*30))/$C30*$E30))</f>
        <v>0</v>
      </c>
      <c r="BJ30" s="28" t="n">
        <f aca="false">IF(OR($A30="",$E30=0),0,IF($C30&lt;=0,IF(AND($B30&gt;=(BJ$5-1)*30,$B30&lt;BJ$5*30),$E30,0),MAX(0,MIN($D30,BJ$5*30)-MAX($B30,(BJ$5-1)*30))/$C30*$E30))</f>
        <v>0</v>
      </c>
      <c r="BK30" s="28" t="n">
        <f aca="false">IF(OR($A30="",$E30=0),0,IF($C30&lt;=0,IF(AND($B30&gt;=(BK$5-1)*30,$B30&lt;BK$5*30),$E30,0),MAX(0,MIN($D30,BK$5*30)-MAX($B30,(BK$5-1)*30))/$C30*$E30))</f>
        <v>0</v>
      </c>
      <c r="BL30" s="28" t="n">
        <f aca="false">IF(OR($A30="",$E30=0),0,IF($C30&lt;=0,IF(AND($B30&gt;=(BL$5-1)*30,$B30&lt;BL$5*30),$E30,0),MAX(0,MIN($D30,BL$5*30)-MAX($B30,(BL$5-1)*30))/$C30*$E30))</f>
        <v>0</v>
      </c>
      <c r="BM30" s="28" t="n">
        <f aca="false">IF(OR($A30="",$E30=0),0,IF($C30&lt;=0,IF(AND($B30&gt;=(BM$5-1)*30,$B30&lt;BM$5*30),$E30,0),MAX(0,MIN($D30,BM$5*30)-MAX($B30,(BM$5-1)*30))/$C30*$E30))</f>
        <v>0</v>
      </c>
    </row>
    <row r="31" customFormat="false" ht="15" hidden="false" customHeight="false" outlineLevel="0" collapsed="false">
      <c r="A31" s="14" t="str">
        <f aca="false">IF(Fin_Activities!$A31="","",Fin_Activities!A31)</f>
        <v>A26</v>
      </c>
      <c r="B31" s="14" t="n">
        <f aca="false">IF(Fin_Activities!$A31="","",Fin_Activities!I31)</f>
        <v>315</v>
      </c>
      <c r="C31" s="14" t="n">
        <f aca="false">IF(Fin_Activities!$A31="","",Fin_Activities!G31)</f>
        <v>75</v>
      </c>
      <c r="D31" s="14" t="n">
        <f aca="false">IF(Fin_Activities!$A31="","",Fin_Activities!J31)</f>
        <v>390</v>
      </c>
      <c r="E31" s="14" t="n">
        <f aca="false">IF(Fin_Activities!$A31="","",Fin_Activities!H31)</f>
        <v>163.75</v>
      </c>
      <c r="F31" s="28" t="n">
        <f aca="false">IF(OR($A31="",$E31=0),0,IF($C31&lt;=0,IF(AND($B31&gt;=(F$5-1)*30,$B31&lt;F$5*30),$E31,0),MAX(0,MIN($D31,F$5*30)-MAX($B31,(F$5-1)*30))/$C31*$E31))</f>
        <v>0</v>
      </c>
      <c r="G31" s="28" t="n">
        <f aca="false">IF(OR($A31="",$E31=0),0,IF($C31&lt;=0,IF(AND($B31&gt;=(G$5-1)*30,$B31&lt;G$5*30),$E31,0),MAX(0,MIN($D31,G$5*30)-MAX($B31,(G$5-1)*30))/$C31*$E31))</f>
        <v>0</v>
      </c>
      <c r="H31" s="28" t="n">
        <f aca="false">IF(OR($A31="",$E31=0),0,IF($C31&lt;=0,IF(AND($B31&gt;=(H$5-1)*30,$B31&lt;H$5*30),$E31,0),MAX(0,MIN($D31,H$5*30)-MAX($B31,(H$5-1)*30))/$C31*$E31))</f>
        <v>0</v>
      </c>
      <c r="I31" s="28" t="n">
        <f aca="false">IF(OR($A31="",$E31=0),0,IF($C31&lt;=0,IF(AND($B31&gt;=(I$5-1)*30,$B31&lt;I$5*30),$E31,0),MAX(0,MIN($D31,I$5*30)-MAX($B31,(I$5-1)*30))/$C31*$E31))</f>
        <v>0</v>
      </c>
      <c r="J31" s="28" t="n">
        <f aca="false">IF(OR($A31="",$E31=0),0,IF($C31&lt;=0,IF(AND($B31&gt;=(J$5-1)*30,$B31&lt;J$5*30),$E31,0),MAX(0,MIN($D31,J$5*30)-MAX($B31,(J$5-1)*30))/$C31*$E31))</f>
        <v>0</v>
      </c>
      <c r="K31" s="28" t="n">
        <f aca="false">IF(OR($A31="",$E31=0),0,IF($C31&lt;=0,IF(AND($B31&gt;=(K$5-1)*30,$B31&lt;K$5*30),$E31,0),MAX(0,MIN($D31,K$5*30)-MAX($B31,(K$5-1)*30))/$C31*$E31))</f>
        <v>0</v>
      </c>
      <c r="L31" s="28" t="n">
        <f aca="false">IF(OR($A31="",$E31=0),0,IF($C31&lt;=0,IF(AND($B31&gt;=(L$5-1)*30,$B31&lt;L$5*30),$E31,0),MAX(0,MIN($D31,L$5*30)-MAX($B31,(L$5-1)*30))/$C31*$E31))</f>
        <v>0</v>
      </c>
      <c r="M31" s="28" t="n">
        <f aca="false">IF(OR($A31="",$E31=0),0,IF($C31&lt;=0,IF(AND($B31&gt;=(M$5-1)*30,$B31&lt;M$5*30),$E31,0),MAX(0,MIN($D31,M$5*30)-MAX($B31,(M$5-1)*30))/$C31*$E31))</f>
        <v>0</v>
      </c>
      <c r="N31" s="28" t="n">
        <f aca="false">IF(OR($A31="",$E31=0),0,IF($C31&lt;=0,IF(AND($B31&gt;=(N$5-1)*30,$B31&lt;N$5*30),$E31,0),MAX(0,MIN($D31,N$5*30)-MAX($B31,(N$5-1)*30))/$C31*$E31))</f>
        <v>0</v>
      </c>
      <c r="O31" s="28" t="n">
        <f aca="false">IF(OR($A31="",$E31=0),0,IF($C31&lt;=0,IF(AND($B31&gt;=(O$5-1)*30,$B31&lt;O$5*30),$E31,0),MAX(0,MIN($D31,O$5*30)-MAX($B31,(O$5-1)*30))/$C31*$E31))</f>
        <v>0</v>
      </c>
      <c r="P31" s="28" t="n">
        <f aca="false">IF(OR($A31="",$E31=0),0,IF($C31&lt;=0,IF(AND($B31&gt;=(P$5-1)*30,$B31&lt;P$5*30),$E31,0),MAX(0,MIN($D31,P$5*30)-MAX($B31,(P$5-1)*30))/$C31*$E31))</f>
        <v>32.75</v>
      </c>
      <c r="Q31" s="28" t="n">
        <f aca="false">IF(OR($A31="",$E31=0),0,IF($C31&lt;=0,IF(AND($B31&gt;=(Q$5-1)*30,$B31&lt;Q$5*30),$E31,0),MAX(0,MIN($D31,Q$5*30)-MAX($B31,(Q$5-1)*30))/$C31*$E31))</f>
        <v>65.5</v>
      </c>
      <c r="R31" s="28" t="n">
        <f aca="false">IF(OR($A31="",$E31=0),0,IF($C31&lt;=0,IF(AND($B31&gt;=(R$5-1)*30,$B31&lt;R$5*30),$E31,0),MAX(0,MIN($D31,R$5*30)-MAX($B31,(R$5-1)*30))/$C31*$E31))</f>
        <v>65.5</v>
      </c>
      <c r="S31" s="28" t="n">
        <f aca="false">IF(OR($A31="",$E31=0),0,IF($C31&lt;=0,IF(AND($B31&gt;=(S$5-1)*30,$B31&lt;S$5*30),$E31,0),MAX(0,MIN($D31,S$5*30)-MAX($B31,(S$5-1)*30))/$C31*$E31))</f>
        <v>0</v>
      </c>
      <c r="T31" s="28" t="n">
        <f aca="false">IF(OR($A31="",$E31=0),0,IF($C31&lt;=0,IF(AND($B31&gt;=(T$5-1)*30,$B31&lt;T$5*30),$E31,0),MAX(0,MIN($D31,T$5*30)-MAX($B31,(T$5-1)*30))/$C31*$E31))</f>
        <v>0</v>
      </c>
      <c r="U31" s="28" t="n">
        <f aca="false">IF(OR($A31="",$E31=0),0,IF($C31&lt;=0,IF(AND($B31&gt;=(U$5-1)*30,$B31&lt;U$5*30),$E31,0),MAX(0,MIN($D31,U$5*30)-MAX($B31,(U$5-1)*30))/$C31*$E31))</f>
        <v>0</v>
      </c>
      <c r="V31" s="28" t="n">
        <f aca="false">IF(OR($A31="",$E31=0),0,IF($C31&lt;=0,IF(AND($B31&gt;=(V$5-1)*30,$B31&lt;V$5*30),$E31,0),MAX(0,MIN($D31,V$5*30)-MAX($B31,(V$5-1)*30))/$C31*$E31))</f>
        <v>0</v>
      </c>
      <c r="W31" s="28" t="n">
        <f aca="false">IF(OR($A31="",$E31=0),0,IF($C31&lt;=0,IF(AND($B31&gt;=(W$5-1)*30,$B31&lt;W$5*30),$E31,0),MAX(0,MIN($D31,W$5*30)-MAX($B31,(W$5-1)*30))/$C31*$E31))</f>
        <v>0</v>
      </c>
      <c r="X31" s="28" t="n">
        <f aca="false">IF(OR($A31="",$E31=0),0,IF($C31&lt;=0,IF(AND($B31&gt;=(X$5-1)*30,$B31&lt;X$5*30),$E31,0),MAX(0,MIN($D31,X$5*30)-MAX($B31,(X$5-1)*30))/$C31*$E31))</f>
        <v>0</v>
      </c>
      <c r="Y31" s="28" t="n">
        <f aca="false">IF(OR($A31="",$E31=0),0,IF($C31&lt;=0,IF(AND($B31&gt;=(Y$5-1)*30,$B31&lt;Y$5*30),$E31,0),MAX(0,MIN($D31,Y$5*30)-MAX($B31,(Y$5-1)*30))/$C31*$E31))</f>
        <v>0</v>
      </c>
      <c r="Z31" s="28" t="n">
        <f aca="false">IF(OR($A31="",$E31=0),0,IF($C31&lt;=0,IF(AND($B31&gt;=(Z$5-1)*30,$B31&lt;Z$5*30),$E31,0),MAX(0,MIN($D31,Z$5*30)-MAX($B31,(Z$5-1)*30))/$C31*$E31))</f>
        <v>0</v>
      </c>
      <c r="AA31" s="28" t="n">
        <f aca="false">IF(OR($A31="",$E31=0),0,IF($C31&lt;=0,IF(AND($B31&gt;=(AA$5-1)*30,$B31&lt;AA$5*30),$E31,0),MAX(0,MIN($D31,AA$5*30)-MAX($B31,(AA$5-1)*30))/$C31*$E31))</f>
        <v>0</v>
      </c>
      <c r="AB31" s="28" t="n">
        <f aca="false">IF(OR($A31="",$E31=0),0,IF($C31&lt;=0,IF(AND($B31&gt;=(AB$5-1)*30,$B31&lt;AB$5*30),$E31,0),MAX(0,MIN($D31,AB$5*30)-MAX($B31,(AB$5-1)*30))/$C31*$E31))</f>
        <v>0</v>
      </c>
      <c r="AC31" s="28" t="n">
        <f aca="false">IF(OR($A31="",$E31=0),0,IF($C31&lt;=0,IF(AND($B31&gt;=(AC$5-1)*30,$B31&lt;AC$5*30),$E31,0),MAX(0,MIN($D31,AC$5*30)-MAX($B31,(AC$5-1)*30))/$C31*$E31))</f>
        <v>0</v>
      </c>
      <c r="AD31" s="28" t="n">
        <f aca="false">IF(OR($A31="",$E31=0),0,IF($C31&lt;=0,IF(AND($B31&gt;=(AD$5-1)*30,$B31&lt;AD$5*30),$E31,0),MAX(0,MIN($D31,AD$5*30)-MAX($B31,(AD$5-1)*30))/$C31*$E31))</f>
        <v>0</v>
      </c>
      <c r="AE31" s="28" t="n">
        <f aca="false">IF(OR($A31="",$E31=0),0,IF($C31&lt;=0,IF(AND($B31&gt;=(AE$5-1)*30,$B31&lt;AE$5*30),$E31,0),MAX(0,MIN($D31,AE$5*30)-MAX($B31,(AE$5-1)*30))/$C31*$E31))</f>
        <v>0</v>
      </c>
      <c r="AF31" s="28" t="n">
        <f aca="false">IF(OR($A31="",$E31=0),0,IF($C31&lt;=0,IF(AND($B31&gt;=(AF$5-1)*30,$B31&lt;AF$5*30),$E31,0),MAX(0,MIN($D31,AF$5*30)-MAX($B31,(AF$5-1)*30))/$C31*$E31))</f>
        <v>0</v>
      </c>
      <c r="AG31" s="28" t="n">
        <f aca="false">IF(OR($A31="",$E31=0),0,IF($C31&lt;=0,IF(AND($B31&gt;=(AG$5-1)*30,$B31&lt;AG$5*30),$E31,0),MAX(0,MIN($D31,AG$5*30)-MAX($B31,(AG$5-1)*30))/$C31*$E31))</f>
        <v>0</v>
      </c>
      <c r="AH31" s="28" t="n">
        <f aca="false">IF(OR($A31="",$E31=0),0,IF($C31&lt;=0,IF(AND($B31&gt;=(AH$5-1)*30,$B31&lt;AH$5*30),$E31,0),MAX(0,MIN($D31,AH$5*30)-MAX($B31,(AH$5-1)*30))/$C31*$E31))</f>
        <v>0</v>
      </c>
      <c r="AI31" s="28" t="n">
        <f aca="false">IF(OR($A31="",$E31=0),0,IF($C31&lt;=0,IF(AND($B31&gt;=(AI$5-1)*30,$B31&lt;AI$5*30),$E31,0),MAX(0,MIN($D31,AI$5*30)-MAX($B31,(AI$5-1)*30))/$C31*$E31))</f>
        <v>0</v>
      </c>
      <c r="AJ31" s="28" t="n">
        <f aca="false">IF(OR($A31="",$E31=0),0,IF($C31&lt;=0,IF(AND($B31&gt;=(AJ$5-1)*30,$B31&lt;AJ$5*30),$E31,0),MAX(0,MIN($D31,AJ$5*30)-MAX($B31,(AJ$5-1)*30))/$C31*$E31))</f>
        <v>0</v>
      </c>
      <c r="AK31" s="28" t="n">
        <f aca="false">IF(OR($A31="",$E31=0),0,IF($C31&lt;=0,IF(AND($B31&gt;=(AK$5-1)*30,$B31&lt;AK$5*30),$E31,0),MAX(0,MIN($D31,AK$5*30)-MAX($B31,(AK$5-1)*30))/$C31*$E31))</f>
        <v>0</v>
      </c>
      <c r="AL31" s="28" t="n">
        <f aca="false">IF(OR($A31="",$E31=0),0,IF($C31&lt;=0,IF(AND($B31&gt;=(AL$5-1)*30,$B31&lt;AL$5*30),$E31,0),MAX(0,MIN($D31,AL$5*30)-MAX($B31,(AL$5-1)*30))/$C31*$E31))</f>
        <v>0</v>
      </c>
      <c r="AM31" s="28" t="n">
        <f aca="false">IF(OR($A31="",$E31=0),0,IF($C31&lt;=0,IF(AND($B31&gt;=(AM$5-1)*30,$B31&lt;AM$5*30),$E31,0),MAX(0,MIN($D31,AM$5*30)-MAX($B31,(AM$5-1)*30))/$C31*$E31))</f>
        <v>0</v>
      </c>
      <c r="AN31" s="28" t="n">
        <f aca="false">IF(OR($A31="",$E31=0),0,IF($C31&lt;=0,IF(AND($B31&gt;=(AN$5-1)*30,$B31&lt;AN$5*30),$E31,0),MAX(0,MIN($D31,AN$5*30)-MAX($B31,(AN$5-1)*30))/$C31*$E31))</f>
        <v>0</v>
      </c>
      <c r="AO31" s="28" t="n">
        <f aca="false">IF(OR($A31="",$E31=0),0,IF($C31&lt;=0,IF(AND($B31&gt;=(AO$5-1)*30,$B31&lt;AO$5*30),$E31,0),MAX(0,MIN($D31,AO$5*30)-MAX($B31,(AO$5-1)*30))/$C31*$E31))</f>
        <v>0</v>
      </c>
      <c r="AP31" s="28" t="n">
        <f aca="false">IF(OR($A31="",$E31=0),0,IF($C31&lt;=0,IF(AND($B31&gt;=(AP$5-1)*30,$B31&lt;AP$5*30),$E31,0),MAX(0,MIN($D31,AP$5*30)-MAX($B31,(AP$5-1)*30))/$C31*$E31))</f>
        <v>0</v>
      </c>
      <c r="AQ31" s="28" t="n">
        <f aca="false">IF(OR($A31="",$E31=0),0,IF($C31&lt;=0,IF(AND($B31&gt;=(AQ$5-1)*30,$B31&lt;AQ$5*30),$E31,0),MAX(0,MIN($D31,AQ$5*30)-MAX($B31,(AQ$5-1)*30))/$C31*$E31))</f>
        <v>0</v>
      </c>
      <c r="AR31" s="28" t="n">
        <f aca="false">IF(OR($A31="",$E31=0),0,IF($C31&lt;=0,IF(AND($B31&gt;=(AR$5-1)*30,$B31&lt;AR$5*30),$E31,0),MAX(0,MIN($D31,AR$5*30)-MAX($B31,(AR$5-1)*30))/$C31*$E31))</f>
        <v>0</v>
      </c>
      <c r="AS31" s="28" t="n">
        <f aca="false">IF(OR($A31="",$E31=0),0,IF($C31&lt;=0,IF(AND($B31&gt;=(AS$5-1)*30,$B31&lt;AS$5*30),$E31,0),MAX(0,MIN($D31,AS$5*30)-MAX($B31,(AS$5-1)*30))/$C31*$E31))</f>
        <v>0</v>
      </c>
      <c r="AT31" s="28" t="n">
        <f aca="false">IF(OR($A31="",$E31=0),0,IF($C31&lt;=0,IF(AND($B31&gt;=(AT$5-1)*30,$B31&lt;AT$5*30),$E31,0),MAX(0,MIN($D31,AT$5*30)-MAX($B31,(AT$5-1)*30))/$C31*$E31))</f>
        <v>0</v>
      </c>
      <c r="AU31" s="28" t="n">
        <f aca="false">IF(OR($A31="",$E31=0),0,IF($C31&lt;=0,IF(AND($B31&gt;=(AU$5-1)*30,$B31&lt;AU$5*30),$E31,0),MAX(0,MIN($D31,AU$5*30)-MAX($B31,(AU$5-1)*30))/$C31*$E31))</f>
        <v>0</v>
      </c>
      <c r="AV31" s="28" t="n">
        <f aca="false">IF(OR($A31="",$E31=0),0,IF($C31&lt;=0,IF(AND($B31&gt;=(AV$5-1)*30,$B31&lt;AV$5*30),$E31,0),MAX(0,MIN($D31,AV$5*30)-MAX($B31,(AV$5-1)*30))/$C31*$E31))</f>
        <v>0</v>
      </c>
      <c r="AW31" s="28" t="n">
        <f aca="false">IF(OR($A31="",$E31=0),0,IF($C31&lt;=0,IF(AND($B31&gt;=(AW$5-1)*30,$B31&lt;AW$5*30),$E31,0),MAX(0,MIN($D31,AW$5*30)-MAX($B31,(AW$5-1)*30))/$C31*$E31))</f>
        <v>0</v>
      </c>
      <c r="AX31" s="28" t="n">
        <f aca="false">IF(OR($A31="",$E31=0),0,IF($C31&lt;=0,IF(AND($B31&gt;=(AX$5-1)*30,$B31&lt;AX$5*30),$E31,0),MAX(0,MIN($D31,AX$5*30)-MAX($B31,(AX$5-1)*30))/$C31*$E31))</f>
        <v>0</v>
      </c>
      <c r="AY31" s="28" t="n">
        <f aca="false">IF(OR($A31="",$E31=0),0,IF($C31&lt;=0,IF(AND($B31&gt;=(AY$5-1)*30,$B31&lt;AY$5*30),$E31,0),MAX(0,MIN($D31,AY$5*30)-MAX($B31,(AY$5-1)*30))/$C31*$E31))</f>
        <v>0</v>
      </c>
      <c r="AZ31" s="28" t="n">
        <f aca="false">IF(OR($A31="",$E31=0),0,IF($C31&lt;=0,IF(AND($B31&gt;=(AZ$5-1)*30,$B31&lt;AZ$5*30),$E31,0),MAX(0,MIN($D31,AZ$5*30)-MAX($B31,(AZ$5-1)*30))/$C31*$E31))</f>
        <v>0</v>
      </c>
      <c r="BA31" s="28" t="n">
        <f aca="false">IF(OR($A31="",$E31=0),0,IF($C31&lt;=0,IF(AND($B31&gt;=(BA$5-1)*30,$B31&lt;BA$5*30),$E31,0),MAX(0,MIN($D31,BA$5*30)-MAX($B31,(BA$5-1)*30))/$C31*$E31))</f>
        <v>0</v>
      </c>
      <c r="BB31" s="28" t="n">
        <f aca="false">IF(OR($A31="",$E31=0),0,IF($C31&lt;=0,IF(AND($B31&gt;=(BB$5-1)*30,$B31&lt;BB$5*30),$E31,0),MAX(0,MIN($D31,BB$5*30)-MAX($B31,(BB$5-1)*30))/$C31*$E31))</f>
        <v>0</v>
      </c>
      <c r="BC31" s="28" t="n">
        <f aca="false">IF(OR($A31="",$E31=0),0,IF($C31&lt;=0,IF(AND($B31&gt;=(BC$5-1)*30,$B31&lt;BC$5*30),$E31,0),MAX(0,MIN($D31,BC$5*30)-MAX($B31,(BC$5-1)*30))/$C31*$E31))</f>
        <v>0</v>
      </c>
      <c r="BD31" s="28" t="n">
        <f aca="false">IF(OR($A31="",$E31=0),0,IF($C31&lt;=0,IF(AND($B31&gt;=(BD$5-1)*30,$B31&lt;BD$5*30),$E31,0),MAX(0,MIN($D31,BD$5*30)-MAX($B31,(BD$5-1)*30))/$C31*$E31))</f>
        <v>0</v>
      </c>
      <c r="BE31" s="28" t="n">
        <f aca="false">IF(OR($A31="",$E31=0),0,IF($C31&lt;=0,IF(AND($B31&gt;=(BE$5-1)*30,$B31&lt;BE$5*30),$E31,0),MAX(0,MIN($D31,BE$5*30)-MAX($B31,(BE$5-1)*30))/$C31*$E31))</f>
        <v>0</v>
      </c>
      <c r="BF31" s="28" t="n">
        <f aca="false">IF(OR($A31="",$E31=0),0,IF($C31&lt;=0,IF(AND($B31&gt;=(BF$5-1)*30,$B31&lt;BF$5*30),$E31,0),MAX(0,MIN($D31,BF$5*30)-MAX($B31,(BF$5-1)*30))/$C31*$E31))</f>
        <v>0</v>
      </c>
      <c r="BG31" s="28" t="n">
        <f aca="false">IF(OR($A31="",$E31=0),0,IF($C31&lt;=0,IF(AND($B31&gt;=(BG$5-1)*30,$B31&lt;BG$5*30),$E31,0),MAX(0,MIN($D31,BG$5*30)-MAX($B31,(BG$5-1)*30))/$C31*$E31))</f>
        <v>0</v>
      </c>
      <c r="BH31" s="28" t="n">
        <f aca="false">IF(OR($A31="",$E31=0),0,IF($C31&lt;=0,IF(AND($B31&gt;=(BH$5-1)*30,$B31&lt;BH$5*30),$E31,0),MAX(0,MIN($D31,BH$5*30)-MAX($B31,(BH$5-1)*30))/$C31*$E31))</f>
        <v>0</v>
      </c>
      <c r="BI31" s="28" t="n">
        <f aca="false">IF(OR($A31="",$E31=0),0,IF($C31&lt;=0,IF(AND($B31&gt;=(BI$5-1)*30,$B31&lt;BI$5*30),$E31,0),MAX(0,MIN($D31,BI$5*30)-MAX($B31,(BI$5-1)*30))/$C31*$E31))</f>
        <v>0</v>
      </c>
      <c r="BJ31" s="28" t="n">
        <f aca="false">IF(OR($A31="",$E31=0),0,IF($C31&lt;=0,IF(AND($B31&gt;=(BJ$5-1)*30,$B31&lt;BJ$5*30),$E31,0),MAX(0,MIN($D31,BJ$5*30)-MAX($B31,(BJ$5-1)*30))/$C31*$E31))</f>
        <v>0</v>
      </c>
      <c r="BK31" s="28" t="n">
        <f aca="false">IF(OR($A31="",$E31=0),0,IF($C31&lt;=0,IF(AND($B31&gt;=(BK$5-1)*30,$B31&lt;BK$5*30),$E31,0),MAX(0,MIN($D31,BK$5*30)-MAX($B31,(BK$5-1)*30))/$C31*$E31))</f>
        <v>0</v>
      </c>
      <c r="BL31" s="28" t="n">
        <f aca="false">IF(OR($A31="",$E31=0),0,IF($C31&lt;=0,IF(AND($B31&gt;=(BL$5-1)*30,$B31&lt;BL$5*30),$E31,0),MAX(0,MIN($D31,BL$5*30)-MAX($B31,(BL$5-1)*30))/$C31*$E31))</f>
        <v>0</v>
      </c>
      <c r="BM31" s="28" t="n">
        <f aca="false">IF(OR($A31="",$E31=0),0,IF($C31&lt;=0,IF(AND($B31&gt;=(BM$5-1)*30,$B31&lt;BM$5*30),$E31,0),MAX(0,MIN($D31,BM$5*30)-MAX($B31,(BM$5-1)*30))/$C31*$E31))</f>
        <v>0</v>
      </c>
    </row>
    <row r="32" customFormat="false" ht="15" hidden="false" customHeight="false" outlineLevel="0" collapsed="false">
      <c r="A32" s="14" t="str">
        <f aca="false">IF(Fin_Activities!$A32="","",Fin_Activities!A32)</f>
        <v>A27</v>
      </c>
      <c r="B32" s="14" t="n">
        <f aca="false">IF(Fin_Activities!$A32="","",Fin_Activities!I32)</f>
        <v>635</v>
      </c>
      <c r="C32" s="14" t="n">
        <f aca="false">IF(Fin_Activities!$A32="","",Fin_Activities!G32)</f>
        <v>20</v>
      </c>
      <c r="D32" s="14" t="n">
        <f aca="false">IF(Fin_Activities!$A32="","",Fin_Activities!J32)</f>
        <v>655</v>
      </c>
      <c r="E32" s="14" t="n">
        <f aca="false">IF(Fin_Activities!$A32="","",Fin_Activities!H32)</f>
        <v>16</v>
      </c>
      <c r="F32" s="28" t="n">
        <f aca="false">IF(OR($A32="",$E32=0),0,IF($C32&lt;=0,IF(AND($B32&gt;=(F$5-1)*30,$B32&lt;F$5*30),$E32,0),MAX(0,MIN($D32,F$5*30)-MAX($B32,(F$5-1)*30))/$C32*$E32))</f>
        <v>0</v>
      </c>
      <c r="G32" s="28" t="n">
        <f aca="false">IF(OR($A32="",$E32=0),0,IF($C32&lt;=0,IF(AND($B32&gt;=(G$5-1)*30,$B32&lt;G$5*30),$E32,0),MAX(0,MIN($D32,G$5*30)-MAX($B32,(G$5-1)*30))/$C32*$E32))</f>
        <v>0</v>
      </c>
      <c r="H32" s="28" t="n">
        <f aca="false">IF(OR($A32="",$E32=0),0,IF($C32&lt;=0,IF(AND($B32&gt;=(H$5-1)*30,$B32&lt;H$5*30),$E32,0),MAX(0,MIN($D32,H$5*30)-MAX($B32,(H$5-1)*30))/$C32*$E32))</f>
        <v>0</v>
      </c>
      <c r="I32" s="28" t="n">
        <f aca="false">IF(OR($A32="",$E32=0),0,IF($C32&lt;=0,IF(AND($B32&gt;=(I$5-1)*30,$B32&lt;I$5*30),$E32,0),MAX(0,MIN($D32,I$5*30)-MAX($B32,(I$5-1)*30))/$C32*$E32))</f>
        <v>0</v>
      </c>
      <c r="J32" s="28" t="n">
        <f aca="false">IF(OR($A32="",$E32=0),0,IF($C32&lt;=0,IF(AND($B32&gt;=(J$5-1)*30,$B32&lt;J$5*30),$E32,0),MAX(0,MIN($D32,J$5*30)-MAX($B32,(J$5-1)*30))/$C32*$E32))</f>
        <v>0</v>
      </c>
      <c r="K32" s="28" t="n">
        <f aca="false">IF(OR($A32="",$E32=0),0,IF($C32&lt;=0,IF(AND($B32&gt;=(K$5-1)*30,$B32&lt;K$5*30),$E32,0),MAX(0,MIN($D32,K$5*30)-MAX($B32,(K$5-1)*30))/$C32*$E32))</f>
        <v>0</v>
      </c>
      <c r="L32" s="28" t="n">
        <f aca="false">IF(OR($A32="",$E32=0),0,IF($C32&lt;=0,IF(AND($B32&gt;=(L$5-1)*30,$B32&lt;L$5*30),$E32,0),MAX(0,MIN($D32,L$5*30)-MAX($B32,(L$5-1)*30))/$C32*$E32))</f>
        <v>0</v>
      </c>
      <c r="M32" s="28" t="n">
        <f aca="false">IF(OR($A32="",$E32=0),0,IF($C32&lt;=0,IF(AND($B32&gt;=(M$5-1)*30,$B32&lt;M$5*30),$E32,0),MAX(0,MIN($D32,M$5*30)-MAX($B32,(M$5-1)*30))/$C32*$E32))</f>
        <v>0</v>
      </c>
      <c r="N32" s="28" t="n">
        <f aca="false">IF(OR($A32="",$E32=0),0,IF($C32&lt;=0,IF(AND($B32&gt;=(N$5-1)*30,$B32&lt;N$5*30),$E32,0),MAX(0,MIN($D32,N$5*30)-MAX($B32,(N$5-1)*30))/$C32*$E32))</f>
        <v>0</v>
      </c>
      <c r="O32" s="28" t="n">
        <f aca="false">IF(OR($A32="",$E32=0),0,IF($C32&lt;=0,IF(AND($B32&gt;=(O$5-1)*30,$B32&lt;O$5*30),$E32,0),MAX(0,MIN($D32,O$5*30)-MAX($B32,(O$5-1)*30))/$C32*$E32))</f>
        <v>0</v>
      </c>
      <c r="P32" s="28" t="n">
        <f aca="false">IF(OR($A32="",$E32=0),0,IF($C32&lt;=0,IF(AND($B32&gt;=(P$5-1)*30,$B32&lt;P$5*30),$E32,0),MAX(0,MIN($D32,P$5*30)-MAX($B32,(P$5-1)*30))/$C32*$E32))</f>
        <v>0</v>
      </c>
      <c r="Q32" s="28" t="n">
        <f aca="false">IF(OR($A32="",$E32=0),0,IF($C32&lt;=0,IF(AND($B32&gt;=(Q$5-1)*30,$B32&lt;Q$5*30),$E32,0),MAX(0,MIN($D32,Q$5*30)-MAX($B32,(Q$5-1)*30))/$C32*$E32))</f>
        <v>0</v>
      </c>
      <c r="R32" s="28" t="n">
        <f aca="false">IF(OR($A32="",$E32=0),0,IF($C32&lt;=0,IF(AND($B32&gt;=(R$5-1)*30,$B32&lt;R$5*30),$E32,0),MAX(0,MIN($D32,R$5*30)-MAX($B32,(R$5-1)*30))/$C32*$E32))</f>
        <v>0</v>
      </c>
      <c r="S32" s="28" t="n">
        <f aca="false">IF(OR($A32="",$E32=0),0,IF($C32&lt;=0,IF(AND($B32&gt;=(S$5-1)*30,$B32&lt;S$5*30),$E32,0),MAX(0,MIN($D32,S$5*30)-MAX($B32,(S$5-1)*30))/$C32*$E32))</f>
        <v>0</v>
      </c>
      <c r="T32" s="28" t="n">
        <f aca="false">IF(OR($A32="",$E32=0),0,IF($C32&lt;=0,IF(AND($B32&gt;=(T$5-1)*30,$B32&lt;T$5*30),$E32,0),MAX(0,MIN($D32,T$5*30)-MAX($B32,(T$5-1)*30))/$C32*$E32))</f>
        <v>0</v>
      </c>
      <c r="U32" s="28" t="n">
        <f aca="false">IF(OR($A32="",$E32=0),0,IF($C32&lt;=0,IF(AND($B32&gt;=(U$5-1)*30,$B32&lt;U$5*30),$E32,0),MAX(0,MIN($D32,U$5*30)-MAX($B32,(U$5-1)*30))/$C32*$E32))</f>
        <v>0</v>
      </c>
      <c r="V32" s="28" t="n">
        <f aca="false">IF(OR($A32="",$E32=0),0,IF($C32&lt;=0,IF(AND($B32&gt;=(V$5-1)*30,$B32&lt;V$5*30),$E32,0),MAX(0,MIN($D32,V$5*30)-MAX($B32,(V$5-1)*30))/$C32*$E32))</f>
        <v>0</v>
      </c>
      <c r="W32" s="28" t="n">
        <f aca="false">IF(OR($A32="",$E32=0),0,IF($C32&lt;=0,IF(AND($B32&gt;=(W$5-1)*30,$B32&lt;W$5*30),$E32,0),MAX(0,MIN($D32,W$5*30)-MAX($B32,(W$5-1)*30))/$C32*$E32))</f>
        <v>0</v>
      </c>
      <c r="X32" s="28" t="n">
        <f aca="false">IF(OR($A32="",$E32=0),0,IF($C32&lt;=0,IF(AND($B32&gt;=(X$5-1)*30,$B32&lt;X$5*30),$E32,0),MAX(0,MIN($D32,X$5*30)-MAX($B32,(X$5-1)*30))/$C32*$E32))</f>
        <v>0</v>
      </c>
      <c r="Y32" s="28" t="n">
        <f aca="false">IF(OR($A32="",$E32=0),0,IF($C32&lt;=0,IF(AND($B32&gt;=(Y$5-1)*30,$B32&lt;Y$5*30),$E32,0),MAX(0,MIN($D32,Y$5*30)-MAX($B32,(Y$5-1)*30))/$C32*$E32))</f>
        <v>0</v>
      </c>
      <c r="Z32" s="28" t="n">
        <f aca="false">IF(OR($A32="",$E32=0),0,IF($C32&lt;=0,IF(AND($B32&gt;=(Z$5-1)*30,$B32&lt;Z$5*30),$E32,0),MAX(0,MIN($D32,Z$5*30)-MAX($B32,(Z$5-1)*30))/$C32*$E32))</f>
        <v>0</v>
      </c>
      <c r="AA32" s="28" t="n">
        <f aca="false">IF(OR($A32="",$E32=0),0,IF($C32&lt;=0,IF(AND($B32&gt;=(AA$5-1)*30,$B32&lt;AA$5*30),$E32,0),MAX(0,MIN($D32,AA$5*30)-MAX($B32,(AA$5-1)*30))/$C32*$E32))</f>
        <v>16</v>
      </c>
      <c r="AB32" s="28" t="n">
        <f aca="false">IF(OR($A32="",$E32=0),0,IF($C32&lt;=0,IF(AND($B32&gt;=(AB$5-1)*30,$B32&lt;AB$5*30),$E32,0),MAX(0,MIN($D32,AB$5*30)-MAX($B32,(AB$5-1)*30))/$C32*$E32))</f>
        <v>0</v>
      </c>
      <c r="AC32" s="28" t="n">
        <f aca="false">IF(OR($A32="",$E32=0),0,IF($C32&lt;=0,IF(AND($B32&gt;=(AC$5-1)*30,$B32&lt;AC$5*30),$E32,0),MAX(0,MIN($D32,AC$5*30)-MAX($B32,(AC$5-1)*30))/$C32*$E32))</f>
        <v>0</v>
      </c>
      <c r="AD32" s="28" t="n">
        <f aca="false">IF(OR($A32="",$E32=0),0,IF($C32&lt;=0,IF(AND($B32&gt;=(AD$5-1)*30,$B32&lt;AD$5*30),$E32,0),MAX(0,MIN($D32,AD$5*30)-MAX($B32,(AD$5-1)*30))/$C32*$E32))</f>
        <v>0</v>
      </c>
      <c r="AE32" s="28" t="n">
        <f aca="false">IF(OR($A32="",$E32=0),0,IF($C32&lt;=0,IF(AND($B32&gt;=(AE$5-1)*30,$B32&lt;AE$5*30),$E32,0),MAX(0,MIN($D32,AE$5*30)-MAX($B32,(AE$5-1)*30))/$C32*$E32))</f>
        <v>0</v>
      </c>
      <c r="AF32" s="28" t="n">
        <f aca="false">IF(OR($A32="",$E32=0),0,IF($C32&lt;=0,IF(AND($B32&gt;=(AF$5-1)*30,$B32&lt;AF$5*30),$E32,0),MAX(0,MIN($D32,AF$5*30)-MAX($B32,(AF$5-1)*30))/$C32*$E32))</f>
        <v>0</v>
      </c>
      <c r="AG32" s="28" t="n">
        <f aca="false">IF(OR($A32="",$E32=0),0,IF($C32&lt;=0,IF(AND($B32&gt;=(AG$5-1)*30,$B32&lt;AG$5*30),$E32,0),MAX(0,MIN($D32,AG$5*30)-MAX($B32,(AG$5-1)*30))/$C32*$E32))</f>
        <v>0</v>
      </c>
      <c r="AH32" s="28" t="n">
        <f aca="false">IF(OR($A32="",$E32=0),0,IF($C32&lt;=0,IF(AND($B32&gt;=(AH$5-1)*30,$B32&lt;AH$5*30),$E32,0),MAX(0,MIN($D32,AH$5*30)-MAX($B32,(AH$5-1)*30))/$C32*$E32))</f>
        <v>0</v>
      </c>
      <c r="AI32" s="28" t="n">
        <f aca="false">IF(OR($A32="",$E32=0),0,IF($C32&lt;=0,IF(AND($B32&gt;=(AI$5-1)*30,$B32&lt;AI$5*30),$E32,0),MAX(0,MIN($D32,AI$5*30)-MAX($B32,(AI$5-1)*30))/$C32*$E32))</f>
        <v>0</v>
      </c>
      <c r="AJ32" s="28" t="n">
        <f aca="false">IF(OR($A32="",$E32=0),0,IF($C32&lt;=0,IF(AND($B32&gt;=(AJ$5-1)*30,$B32&lt;AJ$5*30),$E32,0),MAX(0,MIN($D32,AJ$5*30)-MAX($B32,(AJ$5-1)*30))/$C32*$E32))</f>
        <v>0</v>
      </c>
      <c r="AK32" s="28" t="n">
        <f aca="false">IF(OR($A32="",$E32=0),0,IF($C32&lt;=0,IF(AND($B32&gt;=(AK$5-1)*30,$B32&lt;AK$5*30),$E32,0),MAX(0,MIN($D32,AK$5*30)-MAX($B32,(AK$5-1)*30))/$C32*$E32))</f>
        <v>0</v>
      </c>
      <c r="AL32" s="28" t="n">
        <f aca="false">IF(OR($A32="",$E32=0),0,IF($C32&lt;=0,IF(AND($B32&gt;=(AL$5-1)*30,$B32&lt;AL$5*30),$E32,0),MAX(0,MIN($D32,AL$5*30)-MAX($B32,(AL$5-1)*30))/$C32*$E32))</f>
        <v>0</v>
      </c>
      <c r="AM32" s="28" t="n">
        <f aca="false">IF(OR($A32="",$E32=0),0,IF($C32&lt;=0,IF(AND($B32&gt;=(AM$5-1)*30,$B32&lt;AM$5*30),$E32,0),MAX(0,MIN($D32,AM$5*30)-MAX($B32,(AM$5-1)*30))/$C32*$E32))</f>
        <v>0</v>
      </c>
      <c r="AN32" s="28" t="n">
        <f aca="false">IF(OR($A32="",$E32=0),0,IF($C32&lt;=0,IF(AND($B32&gt;=(AN$5-1)*30,$B32&lt;AN$5*30),$E32,0),MAX(0,MIN($D32,AN$5*30)-MAX($B32,(AN$5-1)*30))/$C32*$E32))</f>
        <v>0</v>
      </c>
      <c r="AO32" s="28" t="n">
        <f aca="false">IF(OR($A32="",$E32=0),0,IF($C32&lt;=0,IF(AND($B32&gt;=(AO$5-1)*30,$B32&lt;AO$5*30),$E32,0),MAX(0,MIN($D32,AO$5*30)-MAX($B32,(AO$5-1)*30))/$C32*$E32))</f>
        <v>0</v>
      </c>
      <c r="AP32" s="28" t="n">
        <f aca="false">IF(OR($A32="",$E32=0),0,IF($C32&lt;=0,IF(AND($B32&gt;=(AP$5-1)*30,$B32&lt;AP$5*30),$E32,0),MAX(0,MIN($D32,AP$5*30)-MAX($B32,(AP$5-1)*30))/$C32*$E32))</f>
        <v>0</v>
      </c>
      <c r="AQ32" s="28" t="n">
        <f aca="false">IF(OR($A32="",$E32=0),0,IF($C32&lt;=0,IF(AND($B32&gt;=(AQ$5-1)*30,$B32&lt;AQ$5*30),$E32,0),MAX(0,MIN($D32,AQ$5*30)-MAX($B32,(AQ$5-1)*30))/$C32*$E32))</f>
        <v>0</v>
      </c>
      <c r="AR32" s="28" t="n">
        <f aca="false">IF(OR($A32="",$E32=0),0,IF($C32&lt;=0,IF(AND($B32&gt;=(AR$5-1)*30,$B32&lt;AR$5*30),$E32,0),MAX(0,MIN($D32,AR$5*30)-MAX($B32,(AR$5-1)*30))/$C32*$E32))</f>
        <v>0</v>
      </c>
      <c r="AS32" s="28" t="n">
        <f aca="false">IF(OR($A32="",$E32=0),0,IF($C32&lt;=0,IF(AND($B32&gt;=(AS$5-1)*30,$B32&lt;AS$5*30),$E32,0),MAX(0,MIN($D32,AS$5*30)-MAX($B32,(AS$5-1)*30))/$C32*$E32))</f>
        <v>0</v>
      </c>
      <c r="AT32" s="28" t="n">
        <f aca="false">IF(OR($A32="",$E32=0),0,IF($C32&lt;=0,IF(AND($B32&gt;=(AT$5-1)*30,$B32&lt;AT$5*30),$E32,0),MAX(0,MIN($D32,AT$5*30)-MAX($B32,(AT$5-1)*30))/$C32*$E32))</f>
        <v>0</v>
      </c>
      <c r="AU32" s="28" t="n">
        <f aca="false">IF(OR($A32="",$E32=0),0,IF($C32&lt;=0,IF(AND($B32&gt;=(AU$5-1)*30,$B32&lt;AU$5*30),$E32,0),MAX(0,MIN($D32,AU$5*30)-MAX($B32,(AU$5-1)*30))/$C32*$E32))</f>
        <v>0</v>
      </c>
      <c r="AV32" s="28" t="n">
        <f aca="false">IF(OR($A32="",$E32=0),0,IF($C32&lt;=0,IF(AND($B32&gt;=(AV$5-1)*30,$B32&lt;AV$5*30),$E32,0),MAX(0,MIN($D32,AV$5*30)-MAX($B32,(AV$5-1)*30))/$C32*$E32))</f>
        <v>0</v>
      </c>
      <c r="AW32" s="28" t="n">
        <f aca="false">IF(OR($A32="",$E32=0),0,IF($C32&lt;=0,IF(AND($B32&gt;=(AW$5-1)*30,$B32&lt;AW$5*30),$E32,0),MAX(0,MIN($D32,AW$5*30)-MAX($B32,(AW$5-1)*30))/$C32*$E32))</f>
        <v>0</v>
      </c>
      <c r="AX32" s="28" t="n">
        <f aca="false">IF(OR($A32="",$E32=0),0,IF($C32&lt;=0,IF(AND($B32&gt;=(AX$5-1)*30,$B32&lt;AX$5*30),$E32,0),MAX(0,MIN($D32,AX$5*30)-MAX($B32,(AX$5-1)*30))/$C32*$E32))</f>
        <v>0</v>
      </c>
      <c r="AY32" s="28" t="n">
        <f aca="false">IF(OR($A32="",$E32=0),0,IF($C32&lt;=0,IF(AND($B32&gt;=(AY$5-1)*30,$B32&lt;AY$5*30),$E32,0),MAX(0,MIN($D32,AY$5*30)-MAX($B32,(AY$5-1)*30))/$C32*$E32))</f>
        <v>0</v>
      </c>
      <c r="AZ32" s="28" t="n">
        <f aca="false">IF(OR($A32="",$E32=0),0,IF($C32&lt;=0,IF(AND($B32&gt;=(AZ$5-1)*30,$B32&lt;AZ$5*30),$E32,0),MAX(0,MIN($D32,AZ$5*30)-MAX($B32,(AZ$5-1)*30))/$C32*$E32))</f>
        <v>0</v>
      </c>
      <c r="BA32" s="28" t="n">
        <f aca="false">IF(OR($A32="",$E32=0),0,IF($C32&lt;=0,IF(AND($B32&gt;=(BA$5-1)*30,$B32&lt;BA$5*30),$E32,0),MAX(0,MIN($D32,BA$5*30)-MAX($B32,(BA$5-1)*30))/$C32*$E32))</f>
        <v>0</v>
      </c>
      <c r="BB32" s="28" t="n">
        <f aca="false">IF(OR($A32="",$E32=0),0,IF($C32&lt;=0,IF(AND($B32&gt;=(BB$5-1)*30,$B32&lt;BB$5*30),$E32,0),MAX(0,MIN($D32,BB$5*30)-MAX($B32,(BB$5-1)*30))/$C32*$E32))</f>
        <v>0</v>
      </c>
      <c r="BC32" s="28" t="n">
        <f aca="false">IF(OR($A32="",$E32=0),0,IF($C32&lt;=0,IF(AND($B32&gt;=(BC$5-1)*30,$B32&lt;BC$5*30),$E32,0),MAX(0,MIN($D32,BC$5*30)-MAX($B32,(BC$5-1)*30))/$C32*$E32))</f>
        <v>0</v>
      </c>
      <c r="BD32" s="28" t="n">
        <f aca="false">IF(OR($A32="",$E32=0),0,IF($C32&lt;=0,IF(AND($B32&gt;=(BD$5-1)*30,$B32&lt;BD$5*30),$E32,0),MAX(0,MIN($D32,BD$5*30)-MAX($B32,(BD$5-1)*30))/$C32*$E32))</f>
        <v>0</v>
      </c>
      <c r="BE32" s="28" t="n">
        <f aca="false">IF(OR($A32="",$E32=0),0,IF($C32&lt;=0,IF(AND($B32&gt;=(BE$5-1)*30,$B32&lt;BE$5*30),$E32,0),MAX(0,MIN($D32,BE$5*30)-MAX($B32,(BE$5-1)*30))/$C32*$E32))</f>
        <v>0</v>
      </c>
      <c r="BF32" s="28" t="n">
        <f aca="false">IF(OR($A32="",$E32=0),0,IF($C32&lt;=0,IF(AND($B32&gt;=(BF$5-1)*30,$B32&lt;BF$5*30),$E32,0),MAX(0,MIN($D32,BF$5*30)-MAX($B32,(BF$5-1)*30))/$C32*$E32))</f>
        <v>0</v>
      </c>
      <c r="BG32" s="28" t="n">
        <f aca="false">IF(OR($A32="",$E32=0),0,IF($C32&lt;=0,IF(AND($B32&gt;=(BG$5-1)*30,$B32&lt;BG$5*30),$E32,0),MAX(0,MIN($D32,BG$5*30)-MAX($B32,(BG$5-1)*30))/$C32*$E32))</f>
        <v>0</v>
      </c>
      <c r="BH32" s="28" t="n">
        <f aca="false">IF(OR($A32="",$E32=0),0,IF($C32&lt;=0,IF(AND($B32&gt;=(BH$5-1)*30,$B32&lt;BH$5*30),$E32,0),MAX(0,MIN($D32,BH$5*30)-MAX($B32,(BH$5-1)*30))/$C32*$E32))</f>
        <v>0</v>
      </c>
      <c r="BI32" s="28" t="n">
        <f aca="false">IF(OR($A32="",$E32=0),0,IF($C32&lt;=0,IF(AND($B32&gt;=(BI$5-1)*30,$B32&lt;BI$5*30),$E32,0),MAX(0,MIN($D32,BI$5*30)-MAX($B32,(BI$5-1)*30))/$C32*$E32))</f>
        <v>0</v>
      </c>
      <c r="BJ32" s="28" t="n">
        <f aca="false">IF(OR($A32="",$E32=0),0,IF($C32&lt;=0,IF(AND($B32&gt;=(BJ$5-1)*30,$B32&lt;BJ$5*30),$E32,0),MAX(0,MIN($D32,BJ$5*30)-MAX($B32,(BJ$5-1)*30))/$C32*$E32))</f>
        <v>0</v>
      </c>
      <c r="BK32" s="28" t="n">
        <f aca="false">IF(OR($A32="",$E32=0),0,IF($C32&lt;=0,IF(AND($B32&gt;=(BK$5-1)*30,$B32&lt;BK$5*30),$E32,0),MAX(0,MIN($D32,BK$5*30)-MAX($B32,(BK$5-1)*30))/$C32*$E32))</f>
        <v>0</v>
      </c>
      <c r="BL32" s="28" t="n">
        <f aca="false">IF(OR($A32="",$E32=0),0,IF($C32&lt;=0,IF(AND($B32&gt;=(BL$5-1)*30,$B32&lt;BL$5*30),$E32,0),MAX(0,MIN($D32,BL$5*30)-MAX($B32,(BL$5-1)*30))/$C32*$E32))</f>
        <v>0</v>
      </c>
      <c r="BM32" s="28" t="n">
        <f aca="false">IF(OR($A32="",$E32=0),0,IF($C32&lt;=0,IF(AND($B32&gt;=(BM$5-1)*30,$B32&lt;BM$5*30),$E32,0),MAX(0,MIN($D32,BM$5*30)-MAX($B32,(BM$5-1)*30))/$C32*$E32))</f>
        <v>0</v>
      </c>
    </row>
    <row r="33" customFormat="false" ht="15" hidden="false" customHeight="false" outlineLevel="0" collapsed="false">
      <c r="A33" s="14" t="str">
        <f aca="false">IF(Fin_Activities!$A33="","",Fin_Activities!A33)</f>
        <v>A28</v>
      </c>
      <c r="B33" s="14" t="n">
        <f aca="false">IF(Fin_Activities!$A33="","",Fin_Activities!I33)</f>
        <v>655</v>
      </c>
      <c r="C33" s="14" t="n">
        <f aca="false">IF(Fin_Activities!$A33="","",Fin_Activities!G33)</f>
        <v>45</v>
      </c>
      <c r="D33" s="14" t="n">
        <f aca="false">IF(Fin_Activities!$A33="","",Fin_Activities!J33)</f>
        <v>700</v>
      </c>
      <c r="E33" s="14" t="n">
        <f aca="false">IF(Fin_Activities!$A33="","",Fin_Activities!H33)</f>
        <v>22.25</v>
      </c>
      <c r="F33" s="28" t="n">
        <f aca="false">IF(OR($A33="",$E33=0),0,IF($C33&lt;=0,IF(AND($B33&gt;=(F$5-1)*30,$B33&lt;F$5*30),$E33,0),MAX(0,MIN($D33,F$5*30)-MAX($B33,(F$5-1)*30))/$C33*$E33))</f>
        <v>0</v>
      </c>
      <c r="G33" s="28" t="n">
        <f aca="false">IF(OR($A33="",$E33=0),0,IF($C33&lt;=0,IF(AND($B33&gt;=(G$5-1)*30,$B33&lt;G$5*30),$E33,0),MAX(0,MIN($D33,G$5*30)-MAX($B33,(G$5-1)*30))/$C33*$E33))</f>
        <v>0</v>
      </c>
      <c r="H33" s="28" t="n">
        <f aca="false">IF(OR($A33="",$E33=0),0,IF($C33&lt;=0,IF(AND($B33&gt;=(H$5-1)*30,$B33&lt;H$5*30),$E33,0),MAX(0,MIN($D33,H$5*30)-MAX($B33,(H$5-1)*30))/$C33*$E33))</f>
        <v>0</v>
      </c>
      <c r="I33" s="28" t="n">
        <f aca="false">IF(OR($A33="",$E33=0),0,IF($C33&lt;=0,IF(AND($B33&gt;=(I$5-1)*30,$B33&lt;I$5*30),$E33,0),MAX(0,MIN($D33,I$5*30)-MAX($B33,(I$5-1)*30))/$C33*$E33))</f>
        <v>0</v>
      </c>
      <c r="J33" s="28" t="n">
        <f aca="false">IF(OR($A33="",$E33=0),0,IF($C33&lt;=0,IF(AND($B33&gt;=(J$5-1)*30,$B33&lt;J$5*30),$E33,0),MAX(0,MIN($D33,J$5*30)-MAX($B33,(J$5-1)*30))/$C33*$E33))</f>
        <v>0</v>
      </c>
      <c r="K33" s="28" t="n">
        <f aca="false">IF(OR($A33="",$E33=0),0,IF($C33&lt;=0,IF(AND($B33&gt;=(K$5-1)*30,$B33&lt;K$5*30),$E33,0),MAX(0,MIN($D33,K$5*30)-MAX($B33,(K$5-1)*30))/$C33*$E33))</f>
        <v>0</v>
      </c>
      <c r="L33" s="28" t="n">
        <f aca="false">IF(OR($A33="",$E33=0),0,IF($C33&lt;=0,IF(AND($B33&gt;=(L$5-1)*30,$B33&lt;L$5*30),$E33,0),MAX(0,MIN($D33,L$5*30)-MAX($B33,(L$5-1)*30))/$C33*$E33))</f>
        <v>0</v>
      </c>
      <c r="M33" s="28" t="n">
        <f aca="false">IF(OR($A33="",$E33=0),0,IF($C33&lt;=0,IF(AND($B33&gt;=(M$5-1)*30,$B33&lt;M$5*30),$E33,0),MAX(0,MIN($D33,M$5*30)-MAX($B33,(M$5-1)*30))/$C33*$E33))</f>
        <v>0</v>
      </c>
      <c r="N33" s="28" t="n">
        <f aca="false">IF(OR($A33="",$E33=0),0,IF($C33&lt;=0,IF(AND($B33&gt;=(N$5-1)*30,$B33&lt;N$5*30),$E33,0),MAX(0,MIN($D33,N$5*30)-MAX($B33,(N$5-1)*30))/$C33*$E33))</f>
        <v>0</v>
      </c>
      <c r="O33" s="28" t="n">
        <f aca="false">IF(OR($A33="",$E33=0),0,IF($C33&lt;=0,IF(AND($B33&gt;=(O$5-1)*30,$B33&lt;O$5*30),$E33,0),MAX(0,MIN($D33,O$5*30)-MAX($B33,(O$5-1)*30))/$C33*$E33))</f>
        <v>0</v>
      </c>
      <c r="P33" s="28" t="n">
        <f aca="false">IF(OR($A33="",$E33=0),0,IF($C33&lt;=0,IF(AND($B33&gt;=(P$5-1)*30,$B33&lt;P$5*30),$E33,0),MAX(0,MIN($D33,P$5*30)-MAX($B33,(P$5-1)*30))/$C33*$E33))</f>
        <v>0</v>
      </c>
      <c r="Q33" s="28" t="n">
        <f aca="false">IF(OR($A33="",$E33=0),0,IF($C33&lt;=0,IF(AND($B33&gt;=(Q$5-1)*30,$B33&lt;Q$5*30),$E33,0),MAX(0,MIN($D33,Q$5*30)-MAX($B33,(Q$5-1)*30))/$C33*$E33))</f>
        <v>0</v>
      </c>
      <c r="R33" s="28" t="n">
        <f aca="false">IF(OR($A33="",$E33=0),0,IF($C33&lt;=0,IF(AND($B33&gt;=(R$5-1)*30,$B33&lt;R$5*30),$E33,0),MAX(0,MIN($D33,R$5*30)-MAX($B33,(R$5-1)*30))/$C33*$E33))</f>
        <v>0</v>
      </c>
      <c r="S33" s="28" t="n">
        <f aca="false">IF(OR($A33="",$E33=0),0,IF($C33&lt;=0,IF(AND($B33&gt;=(S$5-1)*30,$B33&lt;S$5*30),$E33,0),MAX(0,MIN($D33,S$5*30)-MAX($B33,(S$5-1)*30))/$C33*$E33))</f>
        <v>0</v>
      </c>
      <c r="T33" s="28" t="n">
        <f aca="false">IF(OR($A33="",$E33=0),0,IF($C33&lt;=0,IF(AND($B33&gt;=(T$5-1)*30,$B33&lt;T$5*30),$E33,0),MAX(0,MIN($D33,T$5*30)-MAX($B33,(T$5-1)*30))/$C33*$E33))</f>
        <v>0</v>
      </c>
      <c r="U33" s="28" t="n">
        <f aca="false">IF(OR($A33="",$E33=0),0,IF($C33&lt;=0,IF(AND($B33&gt;=(U$5-1)*30,$B33&lt;U$5*30),$E33,0),MAX(0,MIN($D33,U$5*30)-MAX($B33,(U$5-1)*30))/$C33*$E33))</f>
        <v>0</v>
      </c>
      <c r="V33" s="28" t="n">
        <f aca="false">IF(OR($A33="",$E33=0),0,IF($C33&lt;=0,IF(AND($B33&gt;=(V$5-1)*30,$B33&lt;V$5*30),$E33,0),MAX(0,MIN($D33,V$5*30)-MAX($B33,(V$5-1)*30))/$C33*$E33))</f>
        <v>0</v>
      </c>
      <c r="W33" s="28" t="n">
        <f aca="false">IF(OR($A33="",$E33=0),0,IF($C33&lt;=0,IF(AND($B33&gt;=(W$5-1)*30,$B33&lt;W$5*30),$E33,0),MAX(0,MIN($D33,W$5*30)-MAX($B33,(W$5-1)*30))/$C33*$E33))</f>
        <v>0</v>
      </c>
      <c r="X33" s="28" t="n">
        <f aca="false">IF(OR($A33="",$E33=0),0,IF($C33&lt;=0,IF(AND($B33&gt;=(X$5-1)*30,$B33&lt;X$5*30),$E33,0),MAX(0,MIN($D33,X$5*30)-MAX($B33,(X$5-1)*30))/$C33*$E33))</f>
        <v>0</v>
      </c>
      <c r="Y33" s="28" t="n">
        <f aca="false">IF(OR($A33="",$E33=0),0,IF($C33&lt;=0,IF(AND($B33&gt;=(Y$5-1)*30,$B33&lt;Y$5*30),$E33,0),MAX(0,MIN($D33,Y$5*30)-MAX($B33,(Y$5-1)*30))/$C33*$E33))</f>
        <v>0</v>
      </c>
      <c r="Z33" s="28" t="n">
        <f aca="false">IF(OR($A33="",$E33=0),0,IF($C33&lt;=0,IF(AND($B33&gt;=(Z$5-1)*30,$B33&lt;Z$5*30),$E33,0),MAX(0,MIN($D33,Z$5*30)-MAX($B33,(Z$5-1)*30))/$C33*$E33))</f>
        <v>0</v>
      </c>
      <c r="AA33" s="28" t="n">
        <f aca="false">IF(OR($A33="",$E33=0),0,IF($C33&lt;=0,IF(AND($B33&gt;=(AA$5-1)*30,$B33&lt;AA$5*30),$E33,0),MAX(0,MIN($D33,AA$5*30)-MAX($B33,(AA$5-1)*30))/$C33*$E33))</f>
        <v>2.47222222222222</v>
      </c>
      <c r="AB33" s="28" t="n">
        <f aca="false">IF(OR($A33="",$E33=0),0,IF($C33&lt;=0,IF(AND($B33&gt;=(AB$5-1)*30,$B33&lt;AB$5*30),$E33,0),MAX(0,MIN($D33,AB$5*30)-MAX($B33,(AB$5-1)*30))/$C33*$E33))</f>
        <v>14.8333333333333</v>
      </c>
      <c r="AC33" s="28" t="n">
        <f aca="false">IF(OR($A33="",$E33=0),0,IF($C33&lt;=0,IF(AND($B33&gt;=(AC$5-1)*30,$B33&lt;AC$5*30),$E33,0),MAX(0,MIN($D33,AC$5*30)-MAX($B33,(AC$5-1)*30))/$C33*$E33))</f>
        <v>4.94444444444444</v>
      </c>
      <c r="AD33" s="28" t="n">
        <f aca="false">IF(OR($A33="",$E33=0),0,IF($C33&lt;=0,IF(AND($B33&gt;=(AD$5-1)*30,$B33&lt;AD$5*30),$E33,0),MAX(0,MIN($D33,AD$5*30)-MAX($B33,(AD$5-1)*30))/$C33*$E33))</f>
        <v>0</v>
      </c>
      <c r="AE33" s="28" t="n">
        <f aca="false">IF(OR($A33="",$E33=0),0,IF($C33&lt;=0,IF(AND($B33&gt;=(AE$5-1)*30,$B33&lt;AE$5*30),$E33,0),MAX(0,MIN($D33,AE$5*30)-MAX($B33,(AE$5-1)*30))/$C33*$E33))</f>
        <v>0</v>
      </c>
      <c r="AF33" s="28" t="n">
        <f aca="false">IF(OR($A33="",$E33=0),0,IF($C33&lt;=0,IF(AND($B33&gt;=(AF$5-1)*30,$B33&lt;AF$5*30),$E33,0),MAX(0,MIN($D33,AF$5*30)-MAX($B33,(AF$5-1)*30))/$C33*$E33))</f>
        <v>0</v>
      </c>
      <c r="AG33" s="28" t="n">
        <f aca="false">IF(OR($A33="",$E33=0),0,IF($C33&lt;=0,IF(AND($B33&gt;=(AG$5-1)*30,$B33&lt;AG$5*30),$E33,0),MAX(0,MIN($D33,AG$5*30)-MAX($B33,(AG$5-1)*30))/$C33*$E33))</f>
        <v>0</v>
      </c>
      <c r="AH33" s="28" t="n">
        <f aca="false">IF(OR($A33="",$E33=0),0,IF($C33&lt;=0,IF(AND($B33&gt;=(AH$5-1)*30,$B33&lt;AH$5*30),$E33,0),MAX(0,MIN($D33,AH$5*30)-MAX($B33,(AH$5-1)*30))/$C33*$E33))</f>
        <v>0</v>
      </c>
      <c r="AI33" s="28" t="n">
        <f aca="false">IF(OR($A33="",$E33=0),0,IF($C33&lt;=0,IF(AND($B33&gt;=(AI$5-1)*30,$B33&lt;AI$5*30),$E33,0),MAX(0,MIN($D33,AI$5*30)-MAX($B33,(AI$5-1)*30))/$C33*$E33))</f>
        <v>0</v>
      </c>
      <c r="AJ33" s="28" t="n">
        <f aca="false">IF(OR($A33="",$E33=0),0,IF($C33&lt;=0,IF(AND($B33&gt;=(AJ$5-1)*30,$B33&lt;AJ$5*30),$E33,0),MAX(0,MIN($D33,AJ$5*30)-MAX($B33,(AJ$5-1)*30))/$C33*$E33))</f>
        <v>0</v>
      </c>
      <c r="AK33" s="28" t="n">
        <f aca="false">IF(OR($A33="",$E33=0),0,IF($C33&lt;=0,IF(AND($B33&gt;=(AK$5-1)*30,$B33&lt;AK$5*30),$E33,0),MAX(0,MIN($D33,AK$5*30)-MAX($B33,(AK$5-1)*30))/$C33*$E33))</f>
        <v>0</v>
      </c>
      <c r="AL33" s="28" t="n">
        <f aca="false">IF(OR($A33="",$E33=0),0,IF($C33&lt;=0,IF(AND($B33&gt;=(AL$5-1)*30,$B33&lt;AL$5*30),$E33,0),MAX(0,MIN($D33,AL$5*30)-MAX($B33,(AL$5-1)*30))/$C33*$E33))</f>
        <v>0</v>
      </c>
      <c r="AM33" s="28" t="n">
        <f aca="false">IF(OR($A33="",$E33=0),0,IF($C33&lt;=0,IF(AND($B33&gt;=(AM$5-1)*30,$B33&lt;AM$5*30),$E33,0),MAX(0,MIN($D33,AM$5*30)-MAX($B33,(AM$5-1)*30))/$C33*$E33))</f>
        <v>0</v>
      </c>
      <c r="AN33" s="28" t="n">
        <f aca="false">IF(OR($A33="",$E33=0),0,IF($C33&lt;=0,IF(AND($B33&gt;=(AN$5-1)*30,$B33&lt;AN$5*30),$E33,0),MAX(0,MIN($D33,AN$5*30)-MAX($B33,(AN$5-1)*30))/$C33*$E33))</f>
        <v>0</v>
      </c>
      <c r="AO33" s="28" t="n">
        <f aca="false">IF(OR($A33="",$E33=0),0,IF($C33&lt;=0,IF(AND($B33&gt;=(AO$5-1)*30,$B33&lt;AO$5*30),$E33,0),MAX(0,MIN($D33,AO$5*30)-MAX($B33,(AO$5-1)*30))/$C33*$E33))</f>
        <v>0</v>
      </c>
      <c r="AP33" s="28" t="n">
        <f aca="false">IF(OR($A33="",$E33=0),0,IF($C33&lt;=0,IF(AND($B33&gt;=(AP$5-1)*30,$B33&lt;AP$5*30),$E33,0),MAX(0,MIN($D33,AP$5*30)-MAX($B33,(AP$5-1)*30))/$C33*$E33))</f>
        <v>0</v>
      </c>
      <c r="AQ33" s="28" t="n">
        <f aca="false">IF(OR($A33="",$E33=0),0,IF($C33&lt;=0,IF(AND($B33&gt;=(AQ$5-1)*30,$B33&lt;AQ$5*30),$E33,0),MAX(0,MIN($D33,AQ$5*30)-MAX($B33,(AQ$5-1)*30))/$C33*$E33))</f>
        <v>0</v>
      </c>
      <c r="AR33" s="28" t="n">
        <f aca="false">IF(OR($A33="",$E33=0),0,IF($C33&lt;=0,IF(AND($B33&gt;=(AR$5-1)*30,$B33&lt;AR$5*30),$E33,0),MAX(0,MIN($D33,AR$5*30)-MAX($B33,(AR$5-1)*30))/$C33*$E33))</f>
        <v>0</v>
      </c>
      <c r="AS33" s="28" t="n">
        <f aca="false">IF(OR($A33="",$E33=0),0,IF($C33&lt;=0,IF(AND($B33&gt;=(AS$5-1)*30,$B33&lt;AS$5*30),$E33,0),MAX(0,MIN($D33,AS$5*30)-MAX($B33,(AS$5-1)*30))/$C33*$E33))</f>
        <v>0</v>
      </c>
      <c r="AT33" s="28" t="n">
        <f aca="false">IF(OR($A33="",$E33=0),0,IF($C33&lt;=0,IF(AND($B33&gt;=(AT$5-1)*30,$B33&lt;AT$5*30),$E33,0),MAX(0,MIN($D33,AT$5*30)-MAX($B33,(AT$5-1)*30))/$C33*$E33))</f>
        <v>0</v>
      </c>
      <c r="AU33" s="28" t="n">
        <f aca="false">IF(OR($A33="",$E33=0),0,IF($C33&lt;=0,IF(AND($B33&gt;=(AU$5-1)*30,$B33&lt;AU$5*30),$E33,0),MAX(0,MIN($D33,AU$5*30)-MAX($B33,(AU$5-1)*30))/$C33*$E33))</f>
        <v>0</v>
      </c>
      <c r="AV33" s="28" t="n">
        <f aca="false">IF(OR($A33="",$E33=0),0,IF($C33&lt;=0,IF(AND($B33&gt;=(AV$5-1)*30,$B33&lt;AV$5*30),$E33,0),MAX(0,MIN($D33,AV$5*30)-MAX($B33,(AV$5-1)*30))/$C33*$E33))</f>
        <v>0</v>
      </c>
      <c r="AW33" s="28" t="n">
        <f aca="false">IF(OR($A33="",$E33=0),0,IF($C33&lt;=0,IF(AND($B33&gt;=(AW$5-1)*30,$B33&lt;AW$5*30),$E33,0),MAX(0,MIN($D33,AW$5*30)-MAX($B33,(AW$5-1)*30))/$C33*$E33))</f>
        <v>0</v>
      </c>
      <c r="AX33" s="28" t="n">
        <f aca="false">IF(OR($A33="",$E33=0),0,IF($C33&lt;=0,IF(AND($B33&gt;=(AX$5-1)*30,$B33&lt;AX$5*30),$E33,0),MAX(0,MIN($D33,AX$5*30)-MAX($B33,(AX$5-1)*30))/$C33*$E33))</f>
        <v>0</v>
      </c>
      <c r="AY33" s="28" t="n">
        <f aca="false">IF(OR($A33="",$E33=0),0,IF($C33&lt;=0,IF(AND($B33&gt;=(AY$5-1)*30,$B33&lt;AY$5*30),$E33,0),MAX(0,MIN($D33,AY$5*30)-MAX($B33,(AY$5-1)*30))/$C33*$E33))</f>
        <v>0</v>
      </c>
      <c r="AZ33" s="28" t="n">
        <f aca="false">IF(OR($A33="",$E33=0),0,IF($C33&lt;=0,IF(AND($B33&gt;=(AZ$5-1)*30,$B33&lt;AZ$5*30),$E33,0),MAX(0,MIN($D33,AZ$5*30)-MAX($B33,(AZ$5-1)*30))/$C33*$E33))</f>
        <v>0</v>
      </c>
      <c r="BA33" s="28" t="n">
        <f aca="false">IF(OR($A33="",$E33=0),0,IF($C33&lt;=0,IF(AND($B33&gt;=(BA$5-1)*30,$B33&lt;BA$5*30),$E33,0),MAX(0,MIN($D33,BA$5*30)-MAX($B33,(BA$5-1)*30))/$C33*$E33))</f>
        <v>0</v>
      </c>
      <c r="BB33" s="28" t="n">
        <f aca="false">IF(OR($A33="",$E33=0),0,IF($C33&lt;=0,IF(AND($B33&gt;=(BB$5-1)*30,$B33&lt;BB$5*30),$E33,0),MAX(0,MIN($D33,BB$5*30)-MAX($B33,(BB$5-1)*30))/$C33*$E33))</f>
        <v>0</v>
      </c>
      <c r="BC33" s="28" t="n">
        <f aca="false">IF(OR($A33="",$E33=0),0,IF($C33&lt;=0,IF(AND($B33&gt;=(BC$5-1)*30,$B33&lt;BC$5*30),$E33,0),MAX(0,MIN($D33,BC$5*30)-MAX($B33,(BC$5-1)*30))/$C33*$E33))</f>
        <v>0</v>
      </c>
      <c r="BD33" s="28" t="n">
        <f aca="false">IF(OR($A33="",$E33=0),0,IF($C33&lt;=0,IF(AND($B33&gt;=(BD$5-1)*30,$B33&lt;BD$5*30),$E33,0),MAX(0,MIN($D33,BD$5*30)-MAX($B33,(BD$5-1)*30))/$C33*$E33))</f>
        <v>0</v>
      </c>
      <c r="BE33" s="28" t="n">
        <f aca="false">IF(OR($A33="",$E33=0),0,IF($C33&lt;=0,IF(AND($B33&gt;=(BE$5-1)*30,$B33&lt;BE$5*30),$E33,0),MAX(0,MIN($D33,BE$5*30)-MAX($B33,(BE$5-1)*30))/$C33*$E33))</f>
        <v>0</v>
      </c>
      <c r="BF33" s="28" t="n">
        <f aca="false">IF(OR($A33="",$E33=0),0,IF($C33&lt;=0,IF(AND($B33&gt;=(BF$5-1)*30,$B33&lt;BF$5*30),$E33,0),MAX(0,MIN($D33,BF$5*30)-MAX($B33,(BF$5-1)*30))/$C33*$E33))</f>
        <v>0</v>
      </c>
      <c r="BG33" s="28" t="n">
        <f aca="false">IF(OR($A33="",$E33=0),0,IF($C33&lt;=0,IF(AND($B33&gt;=(BG$5-1)*30,$B33&lt;BG$5*30),$E33,0),MAX(0,MIN($D33,BG$5*30)-MAX($B33,(BG$5-1)*30))/$C33*$E33))</f>
        <v>0</v>
      </c>
      <c r="BH33" s="28" t="n">
        <f aca="false">IF(OR($A33="",$E33=0),0,IF($C33&lt;=0,IF(AND($B33&gt;=(BH$5-1)*30,$B33&lt;BH$5*30),$E33,0),MAX(0,MIN($D33,BH$5*30)-MAX($B33,(BH$5-1)*30))/$C33*$E33))</f>
        <v>0</v>
      </c>
      <c r="BI33" s="28" t="n">
        <f aca="false">IF(OR($A33="",$E33=0),0,IF($C33&lt;=0,IF(AND($B33&gt;=(BI$5-1)*30,$B33&lt;BI$5*30),$E33,0),MAX(0,MIN($D33,BI$5*30)-MAX($B33,(BI$5-1)*30))/$C33*$E33))</f>
        <v>0</v>
      </c>
      <c r="BJ33" s="28" t="n">
        <f aca="false">IF(OR($A33="",$E33=0),0,IF($C33&lt;=0,IF(AND($B33&gt;=(BJ$5-1)*30,$B33&lt;BJ$5*30),$E33,0),MAX(0,MIN($D33,BJ$5*30)-MAX($B33,(BJ$5-1)*30))/$C33*$E33))</f>
        <v>0</v>
      </c>
      <c r="BK33" s="28" t="n">
        <f aca="false">IF(OR($A33="",$E33=0),0,IF($C33&lt;=0,IF(AND($B33&gt;=(BK$5-1)*30,$B33&lt;BK$5*30),$E33,0),MAX(0,MIN($D33,BK$5*30)-MAX($B33,(BK$5-1)*30))/$C33*$E33))</f>
        <v>0</v>
      </c>
      <c r="BL33" s="28" t="n">
        <f aca="false">IF(OR($A33="",$E33=0),0,IF($C33&lt;=0,IF(AND($B33&gt;=(BL$5-1)*30,$B33&lt;BL$5*30),$E33,0),MAX(0,MIN($D33,BL$5*30)-MAX($B33,(BL$5-1)*30))/$C33*$E33))</f>
        <v>0</v>
      </c>
      <c r="BM33" s="28" t="n">
        <f aca="false">IF(OR($A33="",$E33=0),0,IF($C33&lt;=0,IF(AND($B33&gt;=(BM$5-1)*30,$B33&lt;BM$5*30),$E33,0),MAX(0,MIN($D33,BM$5*30)-MAX($B33,(BM$5-1)*30))/$C33*$E33))</f>
        <v>0</v>
      </c>
    </row>
    <row r="34" customFormat="false" ht="15" hidden="false" customHeight="false" outlineLevel="0" collapsed="false">
      <c r="A34" s="14" t="str">
        <f aca="false">IF(Fin_Activities!$A34="","",Fin_Activities!A34)</f>
        <v/>
      </c>
      <c r="B34" s="14" t="str">
        <f aca="false">IF(Fin_Activities!$A34="","",Fin_Activities!I34)</f>
        <v/>
      </c>
      <c r="C34" s="14" t="str">
        <f aca="false">IF(Fin_Activities!$A34="","",Fin_Activities!G34)</f>
        <v/>
      </c>
      <c r="D34" s="14" t="str">
        <f aca="false">IF(Fin_Activities!$A34="","",Fin_Activities!J34)</f>
        <v/>
      </c>
      <c r="E34" s="14" t="str">
        <f aca="false">IF(Fin_Activities!$A34="","",Fin_Activities!H34)</f>
        <v/>
      </c>
      <c r="F34" s="28" t="n">
        <f aca="false">IF(OR($A34="",$E34=0),0,IF($C34&lt;=0,IF(AND($B34&gt;=(F$5-1)*30,$B34&lt;F$5*30),$E34,0),MAX(0,MIN($D34,F$5*30)-MAX($B34,(F$5-1)*30))/$C34*$E34))</f>
        <v>0</v>
      </c>
      <c r="G34" s="28" t="n">
        <f aca="false">IF(OR($A34="",$E34=0),0,IF($C34&lt;=0,IF(AND($B34&gt;=(G$5-1)*30,$B34&lt;G$5*30),$E34,0),MAX(0,MIN($D34,G$5*30)-MAX($B34,(G$5-1)*30))/$C34*$E34))</f>
        <v>0</v>
      </c>
      <c r="H34" s="28" t="n">
        <f aca="false">IF(OR($A34="",$E34=0),0,IF($C34&lt;=0,IF(AND($B34&gt;=(H$5-1)*30,$B34&lt;H$5*30),$E34,0),MAX(0,MIN($D34,H$5*30)-MAX($B34,(H$5-1)*30))/$C34*$E34))</f>
        <v>0</v>
      </c>
      <c r="I34" s="28" t="n">
        <f aca="false">IF(OR($A34="",$E34=0),0,IF($C34&lt;=0,IF(AND($B34&gt;=(I$5-1)*30,$B34&lt;I$5*30),$E34,0),MAX(0,MIN($D34,I$5*30)-MAX($B34,(I$5-1)*30))/$C34*$E34))</f>
        <v>0</v>
      </c>
      <c r="J34" s="28" t="n">
        <f aca="false">IF(OR($A34="",$E34=0),0,IF($C34&lt;=0,IF(AND($B34&gt;=(J$5-1)*30,$B34&lt;J$5*30),$E34,0),MAX(0,MIN($D34,J$5*30)-MAX($B34,(J$5-1)*30))/$C34*$E34))</f>
        <v>0</v>
      </c>
      <c r="K34" s="28" t="n">
        <f aca="false">IF(OR($A34="",$E34=0),0,IF($C34&lt;=0,IF(AND($B34&gt;=(K$5-1)*30,$B34&lt;K$5*30),$E34,0),MAX(0,MIN($D34,K$5*30)-MAX($B34,(K$5-1)*30))/$C34*$E34))</f>
        <v>0</v>
      </c>
      <c r="L34" s="28" t="n">
        <f aca="false">IF(OR($A34="",$E34=0),0,IF($C34&lt;=0,IF(AND($B34&gt;=(L$5-1)*30,$B34&lt;L$5*30),$E34,0),MAX(0,MIN($D34,L$5*30)-MAX($B34,(L$5-1)*30))/$C34*$E34))</f>
        <v>0</v>
      </c>
      <c r="M34" s="28" t="n">
        <f aca="false">IF(OR($A34="",$E34=0),0,IF($C34&lt;=0,IF(AND($B34&gt;=(M$5-1)*30,$B34&lt;M$5*30),$E34,0),MAX(0,MIN($D34,M$5*30)-MAX($B34,(M$5-1)*30))/$C34*$E34))</f>
        <v>0</v>
      </c>
      <c r="N34" s="28" t="n">
        <f aca="false">IF(OR($A34="",$E34=0),0,IF($C34&lt;=0,IF(AND($B34&gt;=(N$5-1)*30,$B34&lt;N$5*30),$E34,0),MAX(0,MIN($D34,N$5*30)-MAX($B34,(N$5-1)*30))/$C34*$E34))</f>
        <v>0</v>
      </c>
      <c r="O34" s="28" t="n">
        <f aca="false">IF(OR($A34="",$E34=0),0,IF($C34&lt;=0,IF(AND($B34&gt;=(O$5-1)*30,$B34&lt;O$5*30),$E34,0),MAX(0,MIN($D34,O$5*30)-MAX($B34,(O$5-1)*30))/$C34*$E34))</f>
        <v>0</v>
      </c>
      <c r="P34" s="28" t="n">
        <f aca="false">IF(OR($A34="",$E34=0),0,IF($C34&lt;=0,IF(AND($B34&gt;=(P$5-1)*30,$B34&lt;P$5*30),$E34,0),MAX(0,MIN($D34,P$5*30)-MAX($B34,(P$5-1)*30))/$C34*$E34))</f>
        <v>0</v>
      </c>
      <c r="Q34" s="28" t="n">
        <f aca="false">IF(OR($A34="",$E34=0),0,IF($C34&lt;=0,IF(AND($B34&gt;=(Q$5-1)*30,$B34&lt;Q$5*30),$E34,0),MAX(0,MIN($D34,Q$5*30)-MAX($B34,(Q$5-1)*30))/$C34*$E34))</f>
        <v>0</v>
      </c>
      <c r="R34" s="28" t="n">
        <f aca="false">IF(OR($A34="",$E34=0),0,IF($C34&lt;=0,IF(AND($B34&gt;=(R$5-1)*30,$B34&lt;R$5*30),$E34,0),MAX(0,MIN($D34,R$5*30)-MAX($B34,(R$5-1)*30))/$C34*$E34))</f>
        <v>0</v>
      </c>
      <c r="S34" s="28" t="n">
        <f aca="false">IF(OR($A34="",$E34=0),0,IF($C34&lt;=0,IF(AND($B34&gt;=(S$5-1)*30,$B34&lt;S$5*30),$E34,0),MAX(0,MIN($D34,S$5*30)-MAX($B34,(S$5-1)*30))/$C34*$E34))</f>
        <v>0</v>
      </c>
      <c r="T34" s="28" t="n">
        <f aca="false">IF(OR($A34="",$E34=0),0,IF($C34&lt;=0,IF(AND($B34&gt;=(T$5-1)*30,$B34&lt;T$5*30),$E34,0),MAX(0,MIN($D34,T$5*30)-MAX($B34,(T$5-1)*30))/$C34*$E34))</f>
        <v>0</v>
      </c>
      <c r="U34" s="28" t="n">
        <f aca="false">IF(OR($A34="",$E34=0),0,IF($C34&lt;=0,IF(AND($B34&gt;=(U$5-1)*30,$B34&lt;U$5*30),$E34,0),MAX(0,MIN($D34,U$5*30)-MAX($B34,(U$5-1)*30))/$C34*$E34))</f>
        <v>0</v>
      </c>
      <c r="V34" s="28" t="n">
        <f aca="false">IF(OR($A34="",$E34=0),0,IF($C34&lt;=0,IF(AND($B34&gt;=(V$5-1)*30,$B34&lt;V$5*30),$E34,0),MAX(0,MIN($D34,V$5*30)-MAX($B34,(V$5-1)*30))/$C34*$E34))</f>
        <v>0</v>
      </c>
      <c r="W34" s="28" t="n">
        <f aca="false">IF(OR($A34="",$E34=0),0,IF($C34&lt;=0,IF(AND($B34&gt;=(W$5-1)*30,$B34&lt;W$5*30),$E34,0),MAX(0,MIN($D34,W$5*30)-MAX($B34,(W$5-1)*30))/$C34*$E34))</f>
        <v>0</v>
      </c>
      <c r="X34" s="28" t="n">
        <f aca="false">IF(OR($A34="",$E34=0),0,IF($C34&lt;=0,IF(AND($B34&gt;=(X$5-1)*30,$B34&lt;X$5*30),$E34,0),MAX(0,MIN($D34,X$5*30)-MAX($B34,(X$5-1)*30))/$C34*$E34))</f>
        <v>0</v>
      </c>
      <c r="Y34" s="28" t="n">
        <f aca="false">IF(OR($A34="",$E34=0),0,IF($C34&lt;=0,IF(AND($B34&gt;=(Y$5-1)*30,$B34&lt;Y$5*30),$E34,0),MAX(0,MIN($D34,Y$5*30)-MAX($B34,(Y$5-1)*30))/$C34*$E34))</f>
        <v>0</v>
      </c>
      <c r="Z34" s="28" t="n">
        <f aca="false">IF(OR($A34="",$E34=0),0,IF($C34&lt;=0,IF(AND($B34&gt;=(Z$5-1)*30,$B34&lt;Z$5*30),$E34,0),MAX(0,MIN($D34,Z$5*30)-MAX($B34,(Z$5-1)*30))/$C34*$E34))</f>
        <v>0</v>
      </c>
      <c r="AA34" s="28" t="n">
        <f aca="false">IF(OR($A34="",$E34=0),0,IF($C34&lt;=0,IF(AND($B34&gt;=(AA$5-1)*30,$B34&lt;AA$5*30),$E34,0),MAX(0,MIN($D34,AA$5*30)-MAX($B34,(AA$5-1)*30))/$C34*$E34))</f>
        <v>0</v>
      </c>
      <c r="AB34" s="28" t="n">
        <f aca="false">IF(OR($A34="",$E34=0),0,IF($C34&lt;=0,IF(AND($B34&gt;=(AB$5-1)*30,$B34&lt;AB$5*30),$E34,0),MAX(0,MIN($D34,AB$5*30)-MAX($B34,(AB$5-1)*30))/$C34*$E34))</f>
        <v>0</v>
      </c>
      <c r="AC34" s="28" t="n">
        <f aca="false">IF(OR($A34="",$E34=0),0,IF($C34&lt;=0,IF(AND($B34&gt;=(AC$5-1)*30,$B34&lt;AC$5*30),$E34,0),MAX(0,MIN($D34,AC$5*30)-MAX($B34,(AC$5-1)*30))/$C34*$E34))</f>
        <v>0</v>
      </c>
      <c r="AD34" s="28" t="n">
        <f aca="false">IF(OR($A34="",$E34=0),0,IF($C34&lt;=0,IF(AND($B34&gt;=(AD$5-1)*30,$B34&lt;AD$5*30),$E34,0),MAX(0,MIN($D34,AD$5*30)-MAX($B34,(AD$5-1)*30))/$C34*$E34))</f>
        <v>0</v>
      </c>
      <c r="AE34" s="28" t="n">
        <f aca="false">IF(OR($A34="",$E34=0),0,IF($C34&lt;=0,IF(AND($B34&gt;=(AE$5-1)*30,$B34&lt;AE$5*30),$E34,0),MAX(0,MIN($D34,AE$5*30)-MAX($B34,(AE$5-1)*30))/$C34*$E34))</f>
        <v>0</v>
      </c>
      <c r="AF34" s="28" t="n">
        <f aca="false">IF(OR($A34="",$E34=0),0,IF($C34&lt;=0,IF(AND($B34&gt;=(AF$5-1)*30,$B34&lt;AF$5*30),$E34,0),MAX(0,MIN($D34,AF$5*30)-MAX($B34,(AF$5-1)*30))/$C34*$E34))</f>
        <v>0</v>
      </c>
      <c r="AG34" s="28" t="n">
        <f aca="false">IF(OR($A34="",$E34=0),0,IF($C34&lt;=0,IF(AND($B34&gt;=(AG$5-1)*30,$B34&lt;AG$5*30),$E34,0),MAX(0,MIN($D34,AG$5*30)-MAX($B34,(AG$5-1)*30))/$C34*$E34))</f>
        <v>0</v>
      </c>
      <c r="AH34" s="28" t="n">
        <f aca="false">IF(OR($A34="",$E34=0),0,IF($C34&lt;=0,IF(AND($B34&gt;=(AH$5-1)*30,$B34&lt;AH$5*30),$E34,0),MAX(0,MIN($D34,AH$5*30)-MAX($B34,(AH$5-1)*30))/$C34*$E34))</f>
        <v>0</v>
      </c>
      <c r="AI34" s="28" t="n">
        <f aca="false">IF(OR($A34="",$E34=0),0,IF($C34&lt;=0,IF(AND($B34&gt;=(AI$5-1)*30,$B34&lt;AI$5*30),$E34,0),MAX(0,MIN($D34,AI$5*30)-MAX($B34,(AI$5-1)*30))/$C34*$E34))</f>
        <v>0</v>
      </c>
      <c r="AJ34" s="28" t="n">
        <f aca="false">IF(OR($A34="",$E34=0),0,IF($C34&lt;=0,IF(AND($B34&gt;=(AJ$5-1)*30,$B34&lt;AJ$5*30),$E34,0),MAX(0,MIN($D34,AJ$5*30)-MAX($B34,(AJ$5-1)*30))/$C34*$E34))</f>
        <v>0</v>
      </c>
      <c r="AK34" s="28" t="n">
        <f aca="false">IF(OR($A34="",$E34=0),0,IF($C34&lt;=0,IF(AND($B34&gt;=(AK$5-1)*30,$B34&lt;AK$5*30),$E34,0),MAX(0,MIN($D34,AK$5*30)-MAX($B34,(AK$5-1)*30))/$C34*$E34))</f>
        <v>0</v>
      </c>
      <c r="AL34" s="28" t="n">
        <f aca="false">IF(OR($A34="",$E34=0),0,IF($C34&lt;=0,IF(AND($B34&gt;=(AL$5-1)*30,$B34&lt;AL$5*30),$E34,0),MAX(0,MIN($D34,AL$5*30)-MAX($B34,(AL$5-1)*30))/$C34*$E34))</f>
        <v>0</v>
      </c>
      <c r="AM34" s="28" t="n">
        <f aca="false">IF(OR($A34="",$E34=0),0,IF($C34&lt;=0,IF(AND($B34&gt;=(AM$5-1)*30,$B34&lt;AM$5*30),$E34,0),MAX(0,MIN($D34,AM$5*30)-MAX($B34,(AM$5-1)*30))/$C34*$E34))</f>
        <v>0</v>
      </c>
      <c r="AN34" s="28" t="n">
        <f aca="false">IF(OR($A34="",$E34=0),0,IF($C34&lt;=0,IF(AND($B34&gt;=(AN$5-1)*30,$B34&lt;AN$5*30),$E34,0),MAX(0,MIN($D34,AN$5*30)-MAX($B34,(AN$5-1)*30))/$C34*$E34))</f>
        <v>0</v>
      </c>
      <c r="AO34" s="28" t="n">
        <f aca="false">IF(OR($A34="",$E34=0),0,IF($C34&lt;=0,IF(AND($B34&gt;=(AO$5-1)*30,$B34&lt;AO$5*30),$E34,0),MAX(0,MIN($D34,AO$5*30)-MAX($B34,(AO$5-1)*30))/$C34*$E34))</f>
        <v>0</v>
      </c>
      <c r="AP34" s="28" t="n">
        <f aca="false">IF(OR($A34="",$E34=0),0,IF($C34&lt;=0,IF(AND($B34&gt;=(AP$5-1)*30,$B34&lt;AP$5*30),$E34,0),MAX(0,MIN($D34,AP$5*30)-MAX($B34,(AP$5-1)*30))/$C34*$E34))</f>
        <v>0</v>
      </c>
      <c r="AQ34" s="28" t="n">
        <f aca="false">IF(OR($A34="",$E34=0),0,IF($C34&lt;=0,IF(AND($B34&gt;=(AQ$5-1)*30,$B34&lt;AQ$5*30),$E34,0),MAX(0,MIN($D34,AQ$5*30)-MAX($B34,(AQ$5-1)*30))/$C34*$E34))</f>
        <v>0</v>
      </c>
      <c r="AR34" s="28" t="n">
        <f aca="false">IF(OR($A34="",$E34=0),0,IF($C34&lt;=0,IF(AND($B34&gt;=(AR$5-1)*30,$B34&lt;AR$5*30),$E34,0),MAX(0,MIN($D34,AR$5*30)-MAX($B34,(AR$5-1)*30))/$C34*$E34))</f>
        <v>0</v>
      </c>
      <c r="AS34" s="28" t="n">
        <f aca="false">IF(OR($A34="",$E34=0),0,IF($C34&lt;=0,IF(AND($B34&gt;=(AS$5-1)*30,$B34&lt;AS$5*30),$E34,0),MAX(0,MIN($D34,AS$5*30)-MAX($B34,(AS$5-1)*30))/$C34*$E34))</f>
        <v>0</v>
      </c>
      <c r="AT34" s="28" t="n">
        <f aca="false">IF(OR($A34="",$E34=0),0,IF($C34&lt;=0,IF(AND($B34&gt;=(AT$5-1)*30,$B34&lt;AT$5*30),$E34,0),MAX(0,MIN($D34,AT$5*30)-MAX($B34,(AT$5-1)*30))/$C34*$E34))</f>
        <v>0</v>
      </c>
      <c r="AU34" s="28" t="n">
        <f aca="false">IF(OR($A34="",$E34=0),0,IF($C34&lt;=0,IF(AND($B34&gt;=(AU$5-1)*30,$B34&lt;AU$5*30),$E34,0),MAX(0,MIN($D34,AU$5*30)-MAX($B34,(AU$5-1)*30))/$C34*$E34))</f>
        <v>0</v>
      </c>
      <c r="AV34" s="28" t="n">
        <f aca="false">IF(OR($A34="",$E34=0),0,IF($C34&lt;=0,IF(AND($B34&gt;=(AV$5-1)*30,$B34&lt;AV$5*30),$E34,0),MAX(0,MIN($D34,AV$5*30)-MAX($B34,(AV$5-1)*30))/$C34*$E34))</f>
        <v>0</v>
      </c>
      <c r="AW34" s="28" t="n">
        <f aca="false">IF(OR($A34="",$E34=0),0,IF($C34&lt;=0,IF(AND($B34&gt;=(AW$5-1)*30,$B34&lt;AW$5*30),$E34,0),MAX(0,MIN($D34,AW$5*30)-MAX($B34,(AW$5-1)*30))/$C34*$E34))</f>
        <v>0</v>
      </c>
      <c r="AX34" s="28" t="n">
        <f aca="false">IF(OR($A34="",$E34=0),0,IF($C34&lt;=0,IF(AND($B34&gt;=(AX$5-1)*30,$B34&lt;AX$5*30),$E34,0),MAX(0,MIN($D34,AX$5*30)-MAX($B34,(AX$5-1)*30))/$C34*$E34))</f>
        <v>0</v>
      </c>
      <c r="AY34" s="28" t="n">
        <f aca="false">IF(OR($A34="",$E34=0),0,IF($C34&lt;=0,IF(AND($B34&gt;=(AY$5-1)*30,$B34&lt;AY$5*30),$E34,0),MAX(0,MIN($D34,AY$5*30)-MAX($B34,(AY$5-1)*30))/$C34*$E34))</f>
        <v>0</v>
      </c>
      <c r="AZ34" s="28" t="n">
        <f aca="false">IF(OR($A34="",$E34=0),0,IF($C34&lt;=0,IF(AND($B34&gt;=(AZ$5-1)*30,$B34&lt;AZ$5*30),$E34,0),MAX(0,MIN($D34,AZ$5*30)-MAX($B34,(AZ$5-1)*30))/$C34*$E34))</f>
        <v>0</v>
      </c>
      <c r="BA34" s="28" t="n">
        <f aca="false">IF(OR($A34="",$E34=0),0,IF($C34&lt;=0,IF(AND($B34&gt;=(BA$5-1)*30,$B34&lt;BA$5*30),$E34,0),MAX(0,MIN($D34,BA$5*30)-MAX($B34,(BA$5-1)*30))/$C34*$E34))</f>
        <v>0</v>
      </c>
      <c r="BB34" s="28" t="n">
        <f aca="false">IF(OR($A34="",$E34=0),0,IF($C34&lt;=0,IF(AND($B34&gt;=(BB$5-1)*30,$B34&lt;BB$5*30),$E34,0),MAX(0,MIN($D34,BB$5*30)-MAX($B34,(BB$5-1)*30))/$C34*$E34))</f>
        <v>0</v>
      </c>
      <c r="BC34" s="28" t="n">
        <f aca="false">IF(OR($A34="",$E34=0),0,IF($C34&lt;=0,IF(AND($B34&gt;=(BC$5-1)*30,$B34&lt;BC$5*30),$E34,0),MAX(0,MIN($D34,BC$5*30)-MAX($B34,(BC$5-1)*30))/$C34*$E34))</f>
        <v>0</v>
      </c>
      <c r="BD34" s="28" t="n">
        <f aca="false">IF(OR($A34="",$E34=0),0,IF($C34&lt;=0,IF(AND($B34&gt;=(BD$5-1)*30,$B34&lt;BD$5*30),$E34,0),MAX(0,MIN($D34,BD$5*30)-MAX($B34,(BD$5-1)*30))/$C34*$E34))</f>
        <v>0</v>
      </c>
      <c r="BE34" s="28" t="n">
        <f aca="false">IF(OR($A34="",$E34=0),0,IF($C34&lt;=0,IF(AND($B34&gt;=(BE$5-1)*30,$B34&lt;BE$5*30),$E34,0),MAX(0,MIN($D34,BE$5*30)-MAX($B34,(BE$5-1)*30))/$C34*$E34))</f>
        <v>0</v>
      </c>
      <c r="BF34" s="28" t="n">
        <f aca="false">IF(OR($A34="",$E34=0),0,IF($C34&lt;=0,IF(AND($B34&gt;=(BF$5-1)*30,$B34&lt;BF$5*30),$E34,0),MAX(0,MIN($D34,BF$5*30)-MAX($B34,(BF$5-1)*30))/$C34*$E34))</f>
        <v>0</v>
      </c>
      <c r="BG34" s="28" t="n">
        <f aca="false">IF(OR($A34="",$E34=0),0,IF($C34&lt;=0,IF(AND($B34&gt;=(BG$5-1)*30,$B34&lt;BG$5*30),$E34,0),MAX(0,MIN($D34,BG$5*30)-MAX($B34,(BG$5-1)*30))/$C34*$E34))</f>
        <v>0</v>
      </c>
      <c r="BH34" s="28" t="n">
        <f aca="false">IF(OR($A34="",$E34=0),0,IF($C34&lt;=0,IF(AND($B34&gt;=(BH$5-1)*30,$B34&lt;BH$5*30),$E34,0),MAX(0,MIN($D34,BH$5*30)-MAX($B34,(BH$5-1)*30))/$C34*$E34))</f>
        <v>0</v>
      </c>
      <c r="BI34" s="28" t="n">
        <f aca="false">IF(OR($A34="",$E34=0),0,IF($C34&lt;=0,IF(AND($B34&gt;=(BI$5-1)*30,$B34&lt;BI$5*30),$E34,0),MAX(0,MIN($D34,BI$5*30)-MAX($B34,(BI$5-1)*30))/$C34*$E34))</f>
        <v>0</v>
      </c>
      <c r="BJ34" s="28" t="n">
        <f aca="false">IF(OR($A34="",$E34=0),0,IF($C34&lt;=0,IF(AND($B34&gt;=(BJ$5-1)*30,$B34&lt;BJ$5*30),$E34,0),MAX(0,MIN($D34,BJ$5*30)-MAX($B34,(BJ$5-1)*30))/$C34*$E34))</f>
        <v>0</v>
      </c>
      <c r="BK34" s="28" t="n">
        <f aca="false">IF(OR($A34="",$E34=0),0,IF($C34&lt;=0,IF(AND($B34&gt;=(BK$5-1)*30,$B34&lt;BK$5*30),$E34,0),MAX(0,MIN($D34,BK$5*30)-MAX($B34,(BK$5-1)*30))/$C34*$E34))</f>
        <v>0</v>
      </c>
      <c r="BL34" s="28" t="n">
        <f aca="false">IF(OR($A34="",$E34=0),0,IF($C34&lt;=0,IF(AND($B34&gt;=(BL$5-1)*30,$B34&lt;BL$5*30),$E34,0),MAX(0,MIN($D34,BL$5*30)-MAX($B34,(BL$5-1)*30))/$C34*$E34))</f>
        <v>0</v>
      </c>
      <c r="BM34" s="28" t="n">
        <f aca="false">IF(OR($A34="",$E34=0),0,IF($C34&lt;=0,IF(AND($B34&gt;=(BM$5-1)*30,$B34&lt;BM$5*30),$E34,0),MAX(0,MIN($D34,BM$5*30)-MAX($B34,(BM$5-1)*30))/$C34*$E34))</f>
        <v>0</v>
      </c>
    </row>
    <row r="35" customFormat="false" ht="15" hidden="false" customHeight="false" outlineLevel="0" collapsed="false">
      <c r="A35" s="14" t="str">
        <f aca="false">IF(Fin_Activities!$A35="","",Fin_Activities!A35)</f>
        <v/>
      </c>
      <c r="B35" s="14" t="str">
        <f aca="false">IF(Fin_Activities!$A35="","",Fin_Activities!I35)</f>
        <v/>
      </c>
      <c r="C35" s="14" t="str">
        <f aca="false">IF(Fin_Activities!$A35="","",Fin_Activities!G35)</f>
        <v/>
      </c>
      <c r="D35" s="14" t="str">
        <f aca="false">IF(Fin_Activities!$A35="","",Fin_Activities!J35)</f>
        <v/>
      </c>
      <c r="E35" s="14" t="str">
        <f aca="false">IF(Fin_Activities!$A35="","",Fin_Activities!H35)</f>
        <v/>
      </c>
      <c r="F35" s="28" t="n">
        <f aca="false">IF(OR($A35="",$E35=0),0,IF($C35&lt;=0,IF(AND($B35&gt;=(F$5-1)*30,$B35&lt;F$5*30),$E35,0),MAX(0,MIN($D35,F$5*30)-MAX($B35,(F$5-1)*30))/$C35*$E35))</f>
        <v>0</v>
      </c>
      <c r="G35" s="28" t="n">
        <f aca="false">IF(OR($A35="",$E35=0),0,IF($C35&lt;=0,IF(AND($B35&gt;=(G$5-1)*30,$B35&lt;G$5*30),$E35,0),MAX(0,MIN($D35,G$5*30)-MAX($B35,(G$5-1)*30))/$C35*$E35))</f>
        <v>0</v>
      </c>
      <c r="H35" s="28" t="n">
        <f aca="false">IF(OR($A35="",$E35=0),0,IF($C35&lt;=0,IF(AND($B35&gt;=(H$5-1)*30,$B35&lt;H$5*30),$E35,0),MAX(0,MIN($D35,H$5*30)-MAX($B35,(H$5-1)*30))/$C35*$E35))</f>
        <v>0</v>
      </c>
      <c r="I35" s="28" t="n">
        <f aca="false">IF(OR($A35="",$E35=0),0,IF($C35&lt;=0,IF(AND($B35&gt;=(I$5-1)*30,$B35&lt;I$5*30),$E35,0),MAX(0,MIN($D35,I$5*30)-MAX($B35,(I$5-1)*30))/$C35*$E35))</f>
        <v>0</v>
      </c>
      <c r="J35" s="28" t="n">
        <f aca="false">IF(OR($A35="",$E35=0),0,IF($C35&lt;=0,IF(AND($B35&gt;=(J$5-1)*30,$B35&lt;J$5*30),$E35,0),MAX(0,MIN($D35,J$5*30)-MAX($B35,(J$5-1)*30))/$C35*$E35))</f>
        <v>0</v>
      </c>
      <c r="K35" s="28" t="n">
        <f aca="false">IF(OR($A35="",$E35=0),0,IF($C35&lt;=0,IF(AND($B35&gt;=(K$5-1)*30,$B35&lt;K$5*30),$E35,0),MAX(0,MIN($D35,K$5*30)-MAX($B35,(K$5-1)*30))/$C35*$E35))</f>
        <v>0</v>
      </c>
      <c r="L35" s="28" t="n">
        <f aca="false">IF(OR($A35="",$E35=0),0,IF($C35&lt;=0,IF(AND($B35&gt;=(L$5-1)*30,$B35&lt;L$5*30),$E35,0),MAX(0,MIN($D35,L$5*30)-MAX($B35,(L$5-1)*30))/$C35*$E35))</f>
        <v>0</v>
      </c>
      <c r="M35" s="28" t="n">
        <f aca="false">IF(OR($A35="",$E35=0),0,IF($C35&lt;=0,IF(AND($B35&gt;=(M$5-1)*30,$B35&lt;M$5*30),$E35,0),MAX(0,MIN($D35,M$5*30)-MAX($B35,(M$5-1)*30))/$C35*$E35))</f>
        <v>0</v>
      </c>
      <c r="N35" s="28" t="n">
        <f aca="false">IF(OR($A35="",$E35=0),0,IF($C35&lt;=0,IF(AND($B35&gt;=(N$5-1)*30,$B35&lt;N$5*30),$E35,0),MAX(0,MIN($D35,N$5*30)-MAX($B35,(N$5-1)*30))/$C35*$E35))</f>
        <v>0</v>
      </c>
      <c r="O35" s="28" t="n">
        <f aca="false">IF(OR($A35="",$E35=0),0,IF($C35&lt;=0,IF(AND($B35&gt;=(O$5-1)*30,$B35&lt;O$5*30),$E35,0),MAX(0,MIN($D35,O$5*30)-MAX($B35,(O$5-1)*30))/$C35*$E35))</f>
        <v>0</v>
      </c>
      <c r="P35" s="28" t="n">
        <f aca="false">IF(OR($A35="",$E35=0),0,IF($C35&lt;=0,IF(AND($B35&gt;=(P$5-1)*30,$B35&lt;P$5*30),$E35,0),MAX(0,MIN($D35,P$5*30)-MAX($B35,(P$5-1)*30))/$C35*$E35))</f>
        <v>0</v>
      </c>
      <c r="Q35" s="28" t="n">
        <f aca="false">IF(OR($A35="",$E35=0),0,IF($C35&lt;=0,IF(AND($B35&gt;=(Q$5-1)*30,$B35&lt;Q$5*30),$E35,0),MAX(0,MIN($D35,Q$5*30)-MAX($B35,(Q$5-1)*30))/$C35*$E35))</f>
        <v>0</v>
      </c>
      <c r="R35" s="28" t="n">
        <f aca="false">IF(OR($A35="",$E35=0),0,IF($C35&lt;=0,IF(AND($B35&gt;=(R$5-1)*30,$B35&lt;R$5*30),$E35,0),MAX(0,MIN($D35,R$5*30)-MAX($B35,(R$5-1)*30))/$C35*$E35))</f>
        <v>0</v>
      </c>
      <c r="S35" s="28" t="n">
        <f aca="false">IF(OR($A35="",$E35=0),0,IF($C35&lt;=0,IF(AND($B35&gt;=(S$5-1)*30,$B35&lt;S$5*30),$E35,0),MAX(0,MIN($D35,S$5*30)-MAX($B35,(S$5-1)*30))/$C35*$E35))</f>
        <v>0</v>
      </c>
      <c r="T35" s="28" t="n">
        <f aca="false">IF(OR($A35="",$E35=0),0,IF($C35&lt;=0,IF(AND($B35&gt;=(T$5-1)*30,$B35&lt;T$5*30),$E35,0),MAX(0,MIN($D35,T$5*30)-MAX($B35,(T$5-1)*30))/$C35*$E35))</f>
        <v>0</v>
      </c>
      <c r="U35" s="28" t="n">
        <f aca="false">IF(OR($A35="",$E35=0),0,IF($C35&lt;=0,IF(AND($B35&gt;=(U$5-1)*30,$B35&lt;U$5*30),$E35,0),MAX(0,MIN($D35,U$5*30)-MAX($B35,(U$5-1)*30))/$C35*$E35))</f>
        <v>0</v>
      </c>
      <c r="V35" s="28" t="n">
        <f aca="false">IF(OR($A35="",$E35=0),0,IF($C35&lt;=0,IF(AND($B35&gt;=(V$5-1)*30,$B35&lt;V$5*30),$E35,0),MAX(0,MIN($D35,V$5*30)-MAX($B35,(V$5-1)*30))/$C35*$E35))</f>
        <v>0</v>
      </c>
      <c r="W35" s="28" t="n">
        <f aca="false">IF(OR($A35="",$E35=0),0,IF($C35&lt;=0,IF(AND($B35&gt;=(W$5-1)*30,$B35&lt;W$5*30),$E35,0),MAX(0,MIN($D35,W$5*30)-MAX($B35,(W$5-1)*30))/$C35*$E35))</f>
        <v>0</v>
      </c>
      <c r="X35" s="28" t="n">
        <f aca="false">IF(OR($A35="",$E35=0),0,IF($C35&lt;=0,IF(AND($B35&gt;=(X$5-1)*30,$B35&lt;X$5*30),$E35,0),MAX(0,MIN($D35,X$5*30)-MAX($B35,(X$5-1)*30))/$C35*$E35))</f>
        <v>0</v>
      </c>
      <c r="Y35" s="28" t="n">
        <f aca="false">IF(OR($A35="",$E35=0),0,IF($C35&lt;=0,IF(AND($B35&gt;=(Y$5-1)*30,$B35&lt;Y$5*30),$E35,0),MAX(0,MIN($D35,Y$5*30)-MAX($B35,(Y$5-1)*30))/$C35*$E35))</f>
        <v>0</v>
      </c>
      <c r="Z35" s="28" t="n">
        <f aca="false">IF(OR($A35="",$E35=0),0,IF($C35&lt;=0,IF(AND($B35&gt;=(Z$5-1)*30,$B35&lt;Z$5*30),$E35,0),MAX(0,MIN($D35,Z$5*30)-MAX($B35,(Z$5-1)*30))/$C35*$E35))</f>
        <v>0</v>
      </c>
      <c r="AA35" s="28" t="n">
        <f aca="false">IF(OR($A35="",$E35=0),0,IF($C35&lt;=0,IF(AND($B35&gt;=(AA$5-1)*30,$B35&lt;AA$5*30),$E35,0),MAX(0,MIN($D35,AA$5*30)-MAX($B35,(AA$5-1)*30))/$C35*$E35))</f>
        <v>0</v>
      </c>
      <c r="AB35" s="28" t="n">
        <f aca="false">IF(OR($A35="",$E35=0),0,IF($C35&lt;=0,IF(AND($B35&gt;=(AB$5-1)*30,$B35&lt;AB$5*30),$E35,0),MAX(0,MIN($D35,AB$5*30)-MAX($B35,(AB$5-1)*30))/$C35*$E35))</f>
        <v>0</v>
      </c>
      <c r="AC35" s="28" t="n">
        <f aca="false">IF(OR($A35="",$E35=0),0,IF($C35&lt;=0,IF(AND($B35&gt;=(AC$5-1)*30,$B35&lt;AC$5*30),$E35,0),MAX(0,MIN($D35,AC$5*30)-MAX($B35,(AC$5-1)*30))/$C35*$E35))</f>
        <v>0</v>
      </c>
      <c r="AD35" s="28" t="n">
        <f aca="false">IF(OR($A35="",$E35=0),0,IF($C35&lt;=0,IF(AND($B35&gt;=(AD$5-1)*30,$B35&lt;AD$5*30),$E35,0),MAX(0,MIN($D35,AD$5*30)-MAX($B35,(AD$5-1)*30))/$C35*$E35))</f>
        <v>0</v>
      </c>
      <c r="AE35" s="28" t="n">
        <f aca="false">IF(OR($A35="",$E35=0),0,IF($C35&lt;=0,IF(AND($B35&gt;=(AE$5-1)*30,$B35&lt;AE$5*30),$E35,0),MAX(0,MIN($D35,AE$5*30)-MAX($B35,(AE$5-1)*30))/$C35*$E35))</f>
        <v>0</v>
      </c>
      <c r="AF35" s="28" t="n">
        <f aca="false">IF(OR($A35="",$E35=0),0,IF($C35&lt;=0,IF(AND($B35&gt;=(AF$5-1)*30,$B35&lt;AF$5*30),$E35,0),MAX(0,MIN($D35,AF$5*30)-MAX($B35,(AF$5-1)*30))/$C35*$E35))</f>
        <v>0</v>
      </c>
      <c r="AG35" s="28" t="n">
        <f aca="false">IF(OR($A35="",$E35=0),0,IF($C35&lt;=0,IF(AND($B35&gt;=(AG$5-1)*30,$B35&lt;AG$5*30),$E35,0),MAX(0,MIN($D35,AG$5*30)-MAX($B35,(AG$5-1)*30))/$C35*$E35))</f>
        <v>0</v>
      </c>
      <c r="AH35" s="28" t="n">
        <f aca="false">IF(OR($A35="",$E35=0),0,IF($C35&lt;=0,IF(AND($B35&gt;=(AH$5-1)*30,$B35&lt;AH$5*30),$E35,0),MAX(0,MIN($D35,AH$5*30)-MAX($B35,(AH$5-1)*30))/$C35*$E35))</f>
        <v>0</v>
      </c>
      <c r="AI35" s="28" t="n">
        <f aca="false">IF(OR($A35="",$E35=0),0,IF($C35&lt;=0,IF(AND($B35&gt;=(AI$5-1)*30,$B35&lt;AI$5*30),$E35,0),MAX(0,MIN($D35,AI$5*30)-MAX($B35,(AI$5-1)*30))/$C35*$E35))</f>
        <v>0</v>
      </c>
      <c r="AJ35" s="28" t="n">
        <f aca="false">IF(OR($A35="",$E35=0),0,IF($C35&lt;=0,IF(AND($B35&gt;=(AJ$5-1)*30,$B35&lt;AJ$5*30),$E35,0),MAX(0,MIN($D35,AJ$5*30)-MAX($B35,(AJ$5-1)*30))/$C35*$E35))</f>
        <v>0</v>
      </c>
      <c r="AK35" s="28" t="n">
        <f aca="false">IF(OR($A35="",$E35=0),0,IF($C35&lt;=0,IF(AND($B35&gt;=(AK$5-1)*30,$B35&lt;AK$5*30),$E35,0),MAX(0,MIN($D35,AK$5*30)-MAX($B35,(AK$5-1)*30))/$C35*$E35))</f>
        <v>0</v>
      </c>
      <c r="AL35" s="28" t="n">
        <f aca="false">IF(OR($A35="",$E35=0),0,IF($C35&lt;=0,IF(AND($B35&gt;=(AL$5-1)*30,$B35&lt;AL$5*30),$E35,0),MAX(0,MIN($D35,AL$5*30)-MAX($B35,(AL$5-1)*30))/$C35*$E35))</f>
        <v>0</v>
      </c>
      <c r="AM35" s="28" t="n">
        <f aca="false">IF(OR($A35="",$E35=0),0,IF($C35&lt;=0,IF(AND($B35&gt;=(AM$5-1)*30,$B35&lt;AM$5*30),$E35,0),MAX(0,MIN($D35,AM$5*30)-MAX($B35,(AM$5-1)*30))/$C35*$E35))</f>
        <v>0</v>
      </c>
      <c r="AN35" s="28" t="n">
        <f aca="false">IF(OR($A35="",$E35=0),0,IF($C35&lt;=0,IF(AND($B35&gt;=(AN$5-1)*30,$B35&lt;AN$5*30),$E35,0),MAX(0,MIN($D35,AN$5*30)-MAX($B35,(AN$5-1)*30))/$C35*$E35))</f>
        <v>0</v>
      </c>
      <c r="AO35" s="28" t="n">
        <f aca="false">IF(OR($A35="",$E35=0),0,IF($C35&lt;=0,IF(AND($B35&gt;=(AO$5-1)*30,$B35&lt;AO$5*30),$E35,0),MAX(0,MIN($D35,AO$5*30)-MAX($B35,(AO$5-1)*30))/$C35*$E35))</f>
        <v>0</v>
      </c>
      <c r="AP35" s="28" t="n">
        <f aca="false">IF(OR($A35="",$E35=0),0,IF($C35&lt;=0,IF(AND($B35&gt;=(AP$5-1)*30,$B35&lt;AP$5*30),$E35,0),MAX(0,MIN($D35,AP$5*30)-MAX($B35,(AP$5-1)*30))/$C35*$E35))</f>
        <v>0</v>
      </c>
      <c r="AQ35" s="28" t="n">
        <f aca="false">IF(OR($A35="",$E35=0),0,IF($C35&lt;=0,IF(AND($B35&gt;=(AQ$5-1)*30,$B35&lt;AQ$5*30),$E35,0),MAX(0,MIN($D35,AQ$5*30)-MAX($B35,(AQ$5-1)*30))/$C35*$E35))</f>
        <v>0</v>
      </c>
      <c r="AR35" s="28" t="n">
        <f aca="false">IF(OR($A35="",$E35=0),0,IF($C35&lt;=0,IF(AND($B35&gt;=(AR$5-1)*30,$B35&lt;AR$5*30),$E35,0),MAX(0,MIN($D35,AR$5*30)-MAX($B35,(AR$5-1)*30))/$C35*$E35))</f>
        <v>0</v>
      </c>
      <c r="AS35" s="28" t="n">
        <f aca="false">IF(OR($A35="",$E35=0),0,IF($C35&lt;=0,IF(AND($B35&gt;=(AS$5-1)*30,$B35&lt;AS$5*30),$E35,0),MAX(0,MIN($D35,AS$5*30)-MAX($B35,(AS$5-1)*30))/$C35*$E35))</f>
        <v>0</v>
      </c>
      <c r="AT35" s="28" t="n">
        <f aca="false">IF(OR($A35="",$E35=0),0,IF($C35&lt;=0,IF(AND($B35&gt;=(AT$5-1)*30,$B35&lt;AT$5*30),$E35,0),MAX(0,MIN($D35,AT$5*30)-MAX($B35,(AT$5-1)*30))/$C35*$E35))</f>
        <v>0</v>
      </c>
      <c r="AU35" s="28" t="n">
        <f aca="false">IF(OR($A35="",$E35=0),0,IF($C35&lt;=0,IF(AND($B35&gt;=(AU$5-1)*30,$B35&lt;AU$5*30),$E35,0),MAX(0,MIN($D35,AU$5*30)-MAX($B35,(AU$5-1)*30))/$C35*$E35))</f>
        <v>0</v>
      </c>
      <c r="AV35" s="28" t="n">
        <f aca="false">IF(OR($A35="",$E35=0),0,IF($C35&lt;=0,IF(AND($B35&gt;=(AV$5-1)*30,$B35&lt;AV$5*30),$E35,0),MAX(0,MIN($D35,AV$5*30)-MAX($B35,(AV$5-1)*30))/$C35*$E35))</f>
        <v>0</v>
      </c>
      <c r="AW35" s="28" t="n">
        <f aca="false">IF(OR($A35="",$E35=0),0,IF($C35&lt;=0,IF(AND($B35&gt;=(AW$5-1)*30,$B35&lt;AW$5*30),$E35,0),MAX(0,MIN($D35,AW$5*30)-MAX($B35,(AW$5-1)*30))/$C35*$E35))</f>
        <v>0</v>
      </c>
      <c r="AX35" s="28" t="n">
        <f aca="false">IF(OR($A35="",$E35=0),0,IF($C35&lt;=0,IF(AND($B35&gt;=(AX$5-1)*30,$B35&lt;AX$5*30),$E35,0),MAX(0,MIN($D35,AX$5*30)-MAX($B35,(AX$5-1)*30))/$C35*$E35))</f>
        <v>0</v>
      </c>
      <c r="AY35" s="28" t="n">
        <f aca="false">IF(OR($A35="",$E35=0),0,IF($C35&lt;=0,IF(AND($B35&gt;=(AY$5-1)*30,$B35&lt;AY$5*30),$E35,0),MAX(0,MIN($D35,AY$5*30)-MAX($B35,(AY$5-1)*30))/$C35*$E35))</f>
        <v>0</v>
      </c>
      <c r="AZ35" s="28" t="n">
        <f aca="false">IF(OR($A35="",$E35=0),0,IF($C35&lt;=0,IF(AND($B35&gt;=(AZ$5-1)*30,$B35&lt;AZ$5*30),$E35,0),MAX(0,MIN($D35,AZ$5*30)-MAX($B35,(AZ$5-1)*30))/$C35*$E35))</f>
        <v>0</v>
      </c>
      <c r="BA35" s="28" t="n">
        <f aca="false">IF(OR($A35="",$E35=0),0,IF($C35&lt;=0,IF(AND($B35&gt;=(BA$5-1)*30,$B35&lt;BA$5*30),$E35,0),MAX(0,MIN($D35,BA$5*30)-MAX($B35,(BA$5-1)*30))/$C35*$E35))</f>
        <v>0</v>
      </c>
      <c r="BB35" s="28" t="n">
        <f aca="false">IF(OR($A35="",$E35=0),0,IF($C35&lt;=0,IF(AND($B35&gt;=(BB$5-1)*30,$B35&lt;BB$5*30),$E35,0),MAX(0,MIN($D35,BB$5*30)-MAX($B35,(BB$5-1)*30))/$C35*$E35))</f>
        <v>0</v>
      </c>
      <c r="BC35" s="28" t="n">
        <f aca="false">IF(OR($A35="",$E35=0),0,IF($C35&lt;=0,IF(AND($B35&gt;=(BC$5-1)*30,$B35&lt;BC$5*30),$E35,0),MAX(0,MIN($D35,BC$5*30)-MAX($B35,(BC$5-1)*30))/$C35*$E35))</f>
        <v>0</v>
      </c>
      <c r="BD35" s="28" t="n">
        <f aca="false">IF(OR($A35="",$E35=0),0,IF($C35&lt;=0,IF(AND($B35&gt;=(BD$5-1)*30,$B35&lt;BD$5*30),$E35,0),MAX(0,MIN($D35,BD$5*30)-MAX($B35,(BD$5-1)*30))/$C35*$E35))</f>
        <v>0</v>
      </c>
      <c r="BE35" s="28" t="n">
        <f aca="false">IF(OR($A35="",$E35=0),0,IF($C35&lt;=0,IF(AND($B35&gt;=(BE$5-1)*30,$B35&lt;BE$5*30),$E35,0),MAX(0,MIN($D35,BE$5*30)-MAX($B35,(BE$5-1)*30))/$C35*$E35))</f>
        <v>0</v>
      </c>
      <c r="BF35" s="28" t="n">
        <f aca="false">IF(OR($A35="",$E35=0),0,IF($C35&lt;=0,IF(AND($B35&gt;=(BF$5-1)*30,$B35&lt;BF$5*30),$E35,0),MAX(0,MIN($D35,BF$5*30)-MAX($B35,(BF$5-1)*30))/$C35*$E35))</f>
        <v>0</v>
      </c>
      <c r="BG35" s="28" t="n">
        <f aca="false">IF(OR($A35="",$E35=0),0,IF($C35&lt;=0,IF(AND($B35&gt;=(BG$5-1)*30,$B35&lt;BG$5*30),$E35,0),MAX(0,MIN($D35,BG$5*30)-MAX($B35,(BG$5-1)*30))/$C35*$E35))</f>
        <v>0</v>
      </c>
      <c r="BH35" s="28" t="n">
        <f aca="false">IF(OR($A35="",$E35=0),0,IF($C35&lt;=0,IF(AND($B35&gt;=(BH$5-1)*30,$B35&lt;BH$5*30),$E35,0),MAX(0,MIN($D35,BH$5*30)-MAX($B35,(BH$5-1)*30))/$C35*$E35))</f>
        <v>0</v>
      </c>
      <c r="BI35" s="28" t="n">
        <f aca="false">IF(OR($A35="",$E35=0),0,IF($C35&lt;=0,IF(AND($B35&gt;=(BI$5-1)*30,$B35&lt;BI$5*30),$E35,0),MAX(0,MIN($D35,BI$5*30)-MAX($B35,(BI$5-1)*30))/$C35*$E35))</f>
        <v>0</v>
      </c>
      <c r="BJ35" s="28" t="n">
        <f aca="false">IF(OR($A35="",$E35=0),0,IF($C35&lt;=0,IF(AND($B35&gt;=(BJ$5-1)*30,$B35&lt;BJ$5*30),$E35,0),MAX(0,MIN($D35,BJ$5*30)-MAX($B35,(BJ$5-1)*30))/$C35*$E35))</f>
        <v>0</v>
      </c>
      <c r="BK35" s="28" t="n">
        <f aca="false">IF(OR($A35="",$E35=0),0,IF($C35&lt;=0,IF(AND($B35&gt;=(BK$5-1)*30,$B35&lt;BK$5*30),$E35,0),MAX(0,MIN($D35,BK$5*30)-MAX($B35,(BK$5-1)*30))/$C35*$E35))</f>
        <v>0</v>
      </c>
      <c r="BL35" s="28" t="n">
        <f aca="false">IF(OR($A35="",$E35=0),0,IF($C35&lt;=0,IF(AND($B35&gt;=(BL$5-1)*30,$B35&lt;BL$5*30),$E35,0),MAX(0,MIN($D35,BL$5*30)-MAX($B35,(BL$5-1)*30))/$C35*$E35))</f>
        <v>0</v>
      </c>
      <c r="BM35" s="28" t="n">
        <f aca="false">IF(OR($A35="",$E35=0),0,IF($C35&lt;=0,IF(AND($B35&gt;=(BM$5-1)*30,$B35&lt;BM$5*30),$E35,0),MAX(0,MIN($D35,BM$5*30)-MAX($B35,(BM$5-1)*30))/$C35*$E35))</f>
        <v>0</v>
      </c>
    </row>
    <row r="36" customFormat="false" ht="15" hidden="false" customHeight="false" outlineLevel="0" collapsed="false">
      <c r="A36" s="14" t="str">
        <f aca="false">IF(Fin_Activities!$A36="","",Fin_Activities!A36)</f>
        <v/>
      </c>
      <c r="B36" s="14" t="str">
        <f aca="false">IF(Fin_Activities!$A36="","",Fin_Activities!I36)</f>
        <v/>
      </c>
      <c r="C36" s="14" t="str">
        <f aca="false">IF(Fin_Activities!$A36="","",Fin_Activities!G36)</f>
        <v/>
      </c>
      <c r="D36" s="14" t="str">
        <f aca="false">IF(Fin_Activities!$A36="","",Fin_Activities!J36)</f>
        <v/>
      </c>
      <c r="E36" s="14" t="str">
        <f aca="false">IF(Fin_Activities!$A36="","",Fin_Activities!H36)</f>
        <v/>
      </c>
      <c r="F36" s="28" t="n">
        <f aca="false">IF(OR($A36="",$E36=0),0,IF($C36&lt;=0,IF(AND($B36&gt;=(F$5-1)*30,$B36&lt;F$5*30),$E36,0),MAX(0,MIN($D36,F$5*30)-MAX($B36,(F$5-1)*30))/$C36*$E36))</f>
        <v>0</v>
      </c>
      <c r="G36" s="28" t="n">
        <f aca="false">IF(OR($A36="",$E36=0),0,IF($C36&lt;=0,IF(AND($B36&gt;=(G$5-1)*30,$B36&lt;G$5*30),$E36,0),MAX(0,MIN($D36,G$5*30)-MAX($B36,(G$5-1)*30))/$C36*$E36))</f>
        <v>0</v>
      </c>
      <c r="H36" s="28" t="n">
        <f aca="false">IF(OR($A36="",$E36=0),0,IF($C36&lt;=0,IF(AND($B36&gt;=(H$5-1)*30,$B36&lt;H$5*30),$E36,0),MAX(0,MIN($D36,H$5*30)-MAX($B36,(H$5-1)*30))/$C36*$E36))</f>
        <v>0</v>
      </c>
      <c r="I36" s="28" t="n">
        <f aca="false">IF(OR($A36="",$E36=0),0,IF($C36&lt;=0,IF(AND($B36&gt;=(I$5-1)*30,$B36&lt;I$5*30),$E36,0),MAX(0,MIN($D36,I$5*30)-MAX($B36,(I$5-1)*30))/$C36*$E36))</f>
        <v>0</v>
      </c>
      <c r="J36" s="28" t="n">
        <f aca="false">IF(OR($A36="",$E36=0),0,IF($C36&lt;=0,IF(AND($B36&gt;=(J$5-1)*30,$B36&lt;J$5*30),$E36,0),MAX(0,MIN($D36,J$5*30)-MAX($B36,(J$5-1)*30))/$C36*$E36))</f>
        <v>0</v>
      </c>
      <c r="K36" s="28" t="n">
        <f aca="false">IF(OR($A36="",$E36=0),0,IF($C36&lt;=0,IF(AND($B36&gt;=(K$5-1)*30,$B36&lt;K$5*30),$E36,0),MAX(0,MIN($D36,K$5*30)-MAX($B36,(K$5-1)*30))/$C36*$E36))</f>
        <v>0</v>
      </c>
      <c r="L36" s="28" t="n">
        <f aca="false">IF(OR($A36="",$E36=0),0,IF($C36&lt;=0,IF(AND($B36&gt;=(L$5-1)*30,$B36&lt;L$5*30),$E36,0),MAX(0,MIN($D36,L$5*30)-MAX($B36,(L$5-1)*30))/$C36*$E36))</f>
        <v>0</v>
      </c>
      <c r="M36" s="28" t="n">
        <f aca="false">IF(OR($A36="",$E36=0),0,IF($C36&lt;=0,IF(AND($B36&gt;=(M$5-1)*30,$B36&lt;M$5*30),$E36,0),MAX(0,MIN($D36,M$5*30)-MAX($B36,(M$5-1)*30))/$C36*$E36))</f>
        <v>0</v>
      </c>
      <c r="N36" s="28" t="n">
        <f aca="false">IF(OR($A36="",$E36=0),0,IF($C36&lt;=0,IF(AND($B36&gt;=(N$5-1)*30,$B36&lt;N$5*30),$E36,0),MAX(0,MIN($D36,N$5*30)-MAX($B36,(N$5-1)*30))/$C36*$E36))</f>
        <v>0</v>
      </c>
      <c r="O36" s="28" t="n">
        <f aca="false">IF(OR($A36="",$E36=0),0,IF($C36&lt;=0,IF(AND($B36&gt;=(O$5-1)*30,$B36&lt;O$5*30),$E36,0),MAX(0,MIN($D36,O$5*30)-MAX($B36,(O$5-1)*30))/$C36*$E36))</f>
        <v>0</v>
      </c>
      <c r="P36" s="28" t="n">
        <f aca="false">IF(OR($A36="",$E36=0),0,IF($C36&lt;=0,IF(AND($B36&gt;=(P$5-1)*30,$B36&lt;P$5*30),$E36,0),MAX(0,MIN($D36,P$5*30)-MAX($B36,(P$5-1)*30))/$C36*$E36))</f>
        <v>0</v>
      </c>
      <c r="Q36" s="28" t="n">
        <f aca="false">IF(OR($A36="",$E36=0),0,IF($C36&lt;=0,IF(AND($B36&gt;=(Q$5-1)*30,$B36&lt;Q$5*30),$E36,0),MAX(0,MIN($D36,Q$5*30)-MAX($B36,(Q$5-1)*30))/$C36*$E36))</f>
        <v>0</v>
      </c>
      <c r="R36" s="28" t="n">
        <f aca="false">IF(OR($A36="",$E36=0),0,IF($C36&lt;=0,IF(AND($B36&gt;=(R$5-1)*30,$B36&lt;R$5*30),$E36,0),MAX(0,MIN($D36,R$5*30)-MAX($B36,(R$5-1)*30))/$C36*$E36))</f>
        <v>0</v>
      </c>
      <c r="S36" s="28" t="n">
        <f aca="false">IF(OR($A36="",$E36=0),0,IF($C36&lt;=0,IF(AND($B36&gt;=(S$5-1)*30,$B36&lt;S$5*30),$E36,0),MAX(0,MIN($D36,S$5*30)-MAX($B36,(S$5-1)*30))/$C36*$E36))</f>
        <v>0</v>
      </c>
      <c r="T36" s="28" t="n">
        <f aca="false">IF(OR($A36="",$E36=0),0,IF($C36&lt;=0,IF(AND($B36&gt;=(T$5-1)*30,$B36&lt;T$5*30),$E36,0),MAX(0,MIN($D36,T$5*30)-MAX($B36,(T$5-1)*30))/$C36*$E36))</f>
        <v>0</v>
      </c>
      <c r="U36" s="28" t="n">
        <f aca="false">IF(OR($A36="",$E36=0),0,IF($C36&lt;=0,IF(AND($B36&gt;=(U$5-1)*30,$B36&lt;U$5*30),$E36,0),MAX(0,MIN($D36,U$5*30)-MAX($B36,(U$5-1)*30))/$C36*$E36))</f>
        <v>0</v>
      </c>
      <c r="V36" s="28" t="n">
        <f aca="false">IF(OR($A36="",$E36=0),0,IF($C36&lt;=0,IF(AND($B36&gt;=(V$5-1)*30,$B36&lt;V$5*30),$E36,0),MAX(0,MIN($D36,V$5*30)-MAX($B36,(V$5-1)*30))/$C36*$E36))</f>
        <v>0</v>
      </c>
      <c r="W36" s="28" t="n">
        <f aca="false">IF(OR($A36="",$E36=0),0,IF($C36&lt;=0,IF(AND($B36&gt;=(W$5-1)*30,$B36&lt;W$5*30),$E36,0),MAX(0,MIN($D36,W$5*30)-MAX($B36,(W$5-1)*30))/$C36*$E36))</f>
        <v>0</v>
      </c>
      <c r="X36" s="28" t="n">
        <f aca="false">IF(OR($A36="",$E36=0),0,IF($C36&lt;=0,IF(AND($B36&gt;=(X$5-1)*30,$B36&lt;X$5*30),$E36,0),MAX(0,MIN($D36,X$5*30)-MAX($B36,(X$5-1)*30))/$C36*$E36))</f>
        <v>0</v>
      </c>
      <c r="Y36" s="28" t="n">
        <f aca="false">IF(OR($A36="",$E36=0),0,IF($C36&lt;=0,IF(AND($B36&gt;=(Y$5-1)*30,$B36&lt;Y$5*30),$E36,0),MAX(0,MIN($D36,Y$5*30)-MAX($B36,(Y$5-1)*30))/$C36*$E36))</f>
        <v>0</v>
      </c>
      <c r="Z36" s="28" t="n">
        <f aca="false">IF(OR($A36="",$E36=0),0,IF($C36&lt;=0,IF(AND($B36&gt;=(Z$5-1)*30,$B36&lt;Z$5*30),$E36,0),MAX(0,MIN($D36,Z$5*30)-MAX($B36,(Z$5-1)*30))/$C36*$E36))</f>
        <v>0</v>
      </c>
      <c r="AA36" s="28" t="n">
        <f aca="false">IF(OR($A36="",$E36=0),0,IF($C36&lt;=0,IF(AND($B36&gt;=(AA$5-1)*30,$B36&lt;AA$5*30),$E36,0),MAX(0,MIN($D36,AA$5*30)-MAX($B36,(AA$5-1)*30))/$C36*$E36))</f>
        <v>0</v>
      </c>
      <c r="AB36" s="28" t="n">
        <f aca="false">IF(OR($A36="",$E36=0),0,IF($C36&lt;=0,IF(AND($B36&gt;=(AB$5-1)*30,$B36&lt;AB$5*30),$E36,0),MAX(0,MIN($D36,AB$5*30)-MAX($B36,(AB$5-1)*30))/$C36*$E36))</f>
        <v>0</v>
      </c>
      <c r="AC36" s="28" t="n">
        <f aca="false">IF(OR($A36="",$E36=0),0,IF($C36&lt;=0,IF(AND($B36&gt;=(AC$5-1)*30,$B36&lt;AC$5*30),$E36,0),MAX(0,MIN($D36,AC$5*30)-MAX($B36,(AC$5-1)*30))/$C36*$E36))</f>
        <v>0</v>
      </c>
      <c r="AD36" s="28" t="n">
        <f aca="false">IF(OR($A36="",$E36=0),0,IF($C36&lt;=0,IF(AND($B36&gt;=(AD$5-1)*30,$B36&lt;AD$5*30),$E36,0),MAX(0,MIN($D36,AD$5*30)-MAX($B36,(AD$5-1)*30))/$C36*$E36))</f>
        <v>0</v>
      </c>
      <c r="AE36" s="28" t="n">
        <f aca="false">IF(OR($A36="",$E36=0),0,IF($C36&lt;=0,IF(AND($B36&gt;=(AE$5-1)*30,$B36&lt;AE$5*30),$E36,0),MAX(0,MIN($D36,AE$5*30)-MAX($B36,(AE$5-1)*30))/$C36*$E36))</f>
        <v>0</v>
      </c>
      <c r="AF36" s="28" t="n">
        <f aca="false">IF(OR($A36="",$E36=0),0,IF($C36&lt;=0,IF(AND($B36&gt;=(AF$5-1)*30,$B36&lt;AF$5*30),$E36,0),MAX(0,MIN($D36,AF$5*30)-MAX($B36,(AF$5-1)*30))/$C36*$E36))</f>
        <v>0</v>
      </c>
      <c r="AG36" s="28" t="n">
        <f aca="false">IF(OR($A36="",$E36=0),0,IF($C36&lt;=0,IF(AND($B36&gt;=(AG$5-1)*30,$B36&lt;AG$5*30),$E36,0),MAX(0,MIN($D36,AG$5*30)-MAX($B36,(AG$5-1)*30))/$C36*$E36))</f>
        <v>0</v>
      </c>
      <c r="AH36" s="28" t="n">
        <f aca="false">IF(OR($A36="",$E36=0),0,IF($C36&lt;=0,IF(AND($B36&gt;=(AH$5-1)*30,$B36&lt;AH$5*30),$E36,0),MAX(0,MIN($D36,AH$5*30)-MAX($B36,(AH$5-1)*30))/$C36*$E36))</f>
        <v>0</v>
      </c>
      <c r="AI36" s="28" t="n">
        <f aca="false">IF(OR($A36="",$E36=0),0,IF($C36&lt;=0,IF(AND($B36&gt;=(AI$5-1)*30,$B36&lt;AI$5*30),$E36,0),MAX(0,MIN($D36,AI$5*30)-MAX($B36,(AI$5-1)*30))/$C36*$E36))</f>
        <v>0</v>
      </c>
      <c r="AJ36" s="28" t="n">
        <f aca="false">IF(OR($A36="",$E36=0),0,IF($C36&lt;=0,IF(AND($B36&gt;=(AJ$5-1)*30,$B36&lt;AJ$5*30),$E36,0),MAX(0,MIN($D36,AJ$5*30)-MAX($B36,(AJ$5-1)*30))/$C36*$E36))</f>
        <v>0</v>
      </c>
      <c r="AK36" s="28" t="n">
        <f aca="false">IF(OR($A36="",$E36=0),0,IF($C36&lt;=0,IF(AND($B36&gt;=(AK$5-1)*30,$B36&lt;AK$5*30),$E36,0),MAX(0,MIN($D36,AK$5*30)-MAX($B36,(AK$5-1)*30))/$C36*$E36))</f>
        <v>0</v>
      </c>
      <c r="AL36" s="28" t="n">
        <f aca="false">IF(OR($A36="",$E36=0),0,IF($C36&lt;=0,IF(AND($B36&gt;=(AL$5-1)*30,$B36&lt;AL$5*30),$E36,0),MAX(0,MIN($D36,AL$5*30)-MAX($B36,(AL$5-1)*30))/$C36*$E36))</f>
        <v>0</v>
      </c>
      <c r="AM36" s="28" t="n">
        <f aca="false">IF(OR($A36="",$E36=0),0,IF($C36&lt;=0,IF(AND($B36&gt;=(AM$5-1)*30,$B36&lt;AM$5*30),$E36,0),MAX(0,MIN($D36,AM$5*30)-MAX($B36,(AM$5-1)*30))/$C36*$E36))</f>
        <v>0</v>
      </c>
      <c r="AN36" s="28" t="n">
        <f aca="false">IF(OR($A36="",$E36=0),0,IF($C36&lt;=0,IF(AND($B36&gt;=(AN$5-1)*30,$B36&lt;AN$5*30),$E36,0),MAX(0,MIN($D36,AN$5*30)-MAX($B36,(AN$5-1)*30))/$C36*$E36))</f>
        <v>0</v>
      </c>
      <c r="AO36" s="28" t="n">
        <f aca="false">IF(OR($A36="",$E36=0),0,IF($C36&lt;=0,IF(AND($B36&gt;=(AO$5-1)*30,$B36&lt;AO$5*30),$E36,0),MAX(0,MIN($D36,AO$5*30)-MAX($B36,(AO$5-1)*30))/$C36*$E36))</f>
        <v>0</v>
      </c>
      <c r="AP36" s="28" t="n">
        <f aca="false">IF(OR($A36="",$E36=0),0,IF($C36&lt;=0,IF(AND($B36&gt;=(AP$5-1)*30,$B36&lt;AP$5*30),$E36,0),MAX(0,MIN($D36,AP$5*30)-MAX($B36,(AP$5-1)*30))/$C36*$E36))</f>
        <v>0</v>
      </c>
      <c r="AQ36" s="28" t="n">
        <f aca="false">IF(OR($A36="",$E36=0),0,IF($C36&lt;=0,IF(AND($B36&gt;=(AQ$5-1)*30,$B36&lt;AQ$5*30),$E36,0),MAX(0,MIN($D36,AQ$5*30)-MAX($B36,(AQ$5-1)*30))/$C36*$E36))</f>
        <v>0</v>
      </c>
      <c r="AR36" s="28" t="n">
        <f aca="false">IF(OR($A36="",$E36=0),0,IF($C36&lt;=0,IF(AND($B36&gt;=(AR$5-1)*30,$B36&lt;AR$5*30),$E36,0),MAX(0,MIN($D36,AR$5*30)-MAX($B36,(AR$5-1)*30))/$C36*$E36))</f>
        <v>0</v>
      </c>
      <c r="AS36" s="28" t="n">
        <f aca="false">IF(OR($A36="",$E36=0),0,IF($C36&lt;=0,IF(AND($B36&gt;=(AS$5-1)*30,$B36&lt;AS$5*30),$E36,0),MAX(0,MIN($D36,AS$5*30)-MAX($B36,(AS$5-1)*30))/$C36*$E36))</f>
        <v>0</v>
      </c>
      <c r="AT36" s="28" t="n">
        <f aca="false">IF(OR($A36="",$E36=0),0,IF($C36&lt;=0,IF(AND($B36&gt;=(AT$5-1)*30,$B36&lt;AT$5*30),$E36,0),MAX(0,MIN($D36,AT$5*30)-MAX($B36,(AT$5-1)*30))/$C36*$E36))</f>
        <v>0</v>
      </c>
      <c r="AU36" s="28" t="n">
        <f aca="false">IF(OR($A36="",$E36=0),0,IF($C36&lt;=0,IF(AND($B36&gt;=(AU$5-1)*30,$B36&lt;AU$5*30),$E36,0),MAX(0,MIN($D36,AU$5*30)-MAX($B36,(AU$5-1)*30))/$C36*$E36))</f>
        <v>0</v>
      </c>
      <c r="AV36" s="28" t="n">
        <f aca="false">IF(OR($A36="",$E36=0),0,IF($C36&lt;=0,IF(AND($B36&gt;=(AV$5-1)*30,$B36&lt;AV$5*30),$E36,0),MAX(0,MIN($D36,AV$5*30)-MAX($B36,(AV$5-1)*30))/$C36*$E36))</f>
        <v>0</v>
      </c>
      <c r="AW36" s="28" t="n">
        <f aca="false">IF(OR($A36="",$E36=0),0,IF($C36&lt;=0,IF(AND($B36&gt;=(AW$5-1)*30,$B36&lt;AW$5*30),$E36,0),MAX(0,MIN($D36,AW$5*30)-MAX($B36,(AW$5-1)*30))/$C36*$E36))</f>
        <v>0</v>
      </c>
      <c r="AX36" s="28" t="n">
        <f aca="false">IF(OR($A36="",$E36=0),0,IF($C36&lt;=0,IF(AND($B36&gt;=(AX$5-1)*30,$B36&lt;AX$5*30),$E36,0),MAX(0,MIN($D36,AX$5*30)-MAX($B36,(AX$5-1)*30))/$C36*$E36))</f>
        <v>0</v>
      </c>
      <c r="AY36" s="28" t="n">
        <f aca="false">IF(OR($A36="",$E36=0),0,IF($C36&lt;=0,IF(AND($B36&gt;=(AY$5-1)*30,$B36&lt;AY$5*30),$E36,0),MAX(0,MIN($D36,AY$5*30)-MAX($B36,(AY$5-1)*30))/$C36*$E36))</f>
        <v>0</v>
      </c>
      <c r="AZ36" s="28" t="n">
        <f aca="false">IF(OR($A36="",$E36=0),0,IF($C36&lt;=0,IF(AND($B36&gt;=(AZ$5-1)*30,$B36&lt;AZ$5*30),$E36,0),MAX(0,MIN($D36,AZ$5*30)-MAX($B36,(AZ$5-1)*30))/$C36*$E36))</f>
        <v>0</v>
      </c>
      <c r="BA36" s="28" t="n">
        <f aca="false">IF(OR($A36="",$E36=0),0,IF($C36&lt;=0,IF(AND($B36&gt;=(BA$5-1)*30,$B36&lt;BA$5*30),$E36,0),MAX(0,MIN($D36,BA$5*30)-MAX($B36,(BA$5-1)*30))/$C36*$E36))</f>
        <v>0</v>
      </c>
      <c r="BB36" s="28" t="n">
        <f aca="false">IF(OR($A36="",$E36=0),0,IF($C36&lt;=0,IF(AND($B36&gt;=(BB$5-1)*30,$B36&lt;BB$5*30),$E36,0),MAX(0,MIN($D36,BB$5*30)-MAX($B36,(BB$5-1)*30))/$C36*$E36))</f>
        <v>0</v>
      </c>
      <c r="BC36" s="28" t="n">
        <f aca="false">IF(OR($A36="",$E36=0),0,IF($C36&lt;=0,IF(AND($B36&gt;=(BC$5-1)*30,$B36&lt;BC$5*30),$E36,0),MAX(0,MIN($D36,BC$5*30)-MAX($B36,(BC$5-1)*30))/$C36*$E36))</f>
        <v>0</v>
      </c>
      <c r="BD36" s="28" t="n">
        <f aca="false">IF(OR($A36="",$E36=0),0,IF($C36&lt;=0,IF(AND($B36&gt;=(BD$5-1)*30,$B36&lt;BD$5*30),$E36,0),MAX(0,MIN($D36,BD$5*30)-MAX($B36,(BD$5-1)*30))/$C36*$E36))</f>
        <v>0</v>
      </c>
      <c r="BE36" s="28" t="n">
        <f aca="false">IF(OR($A36="",$E36=0),0,IF($C36&lt;=0,IF(AND($B36&gt;=(BE$5-1)*30,$B36&lt;BE$5*30),$E36,0),MAX(0,MIN($D36,BE$5*30)-MAX($B36,(BE$5-1)*30))/$C36*$E36))</f>
        <v>0</v>
      </c>
      <c r="BF36" s="28" t="n">
        <f aca="false">IF(OR($A36="",$E36=0),0,IF($C36&lt;=0,IF(AND($B36&gt;=(BF$5-1)*30,$B36&lt;BF$5*30),$E36,0),MAX(0,MIN($D36,BF$5*30)-MAX($B36,(BF$5-1)*30))/$C36*$E36))</f>
        <v>0</v>
      </c>
      <c r="BG36" s="28" t="n">
        <f aca="false">IF(OR($A36="",$E36=0),0,IF($C36&lt;=0,IF(AND($B36&gt;=(BG$5-1)*30,$B36&lt;BG$5*30),$E36,0),MAX(0,MIN($D36,BG$5*30)-MAX($B36,(BG$5-1)*30))/$C36*$E36))</f>
        <v>0</v>
      </c>
      <c r="BH36" s="28" t="n">
        <f aca="false">IF(OR($A36="",$E36=0),0,IF($C36&lt;=0,IF(AND($B36&gt;=(BH$5-1)*30,$B36&lt;BH$5*30),$E36,0),MAX(0,MIN($D36,BH$5*30)-MAX($B36,(BH$5-1)*30))/$C36*$E36))</f>
        <v>0</v>
      </c>
      <c r="BI36" s="28" t="n">
        <f aca="false">IF(OR($A36="",$E36=0),0,IF($C36&lt;=0,IF(AND($B36&gt;=(BI$5-1)*30,$B36&lt;BI$5*30),$E36,0),MAX(0,MIN($D36,BI$5*30)-MAX($B36,(BI$5-1)*30))/$C36*$E36))</f>
        <v>0</v>
      </c>
      <c r="BJ36" s="28" t="n">
        <f aca="false">IF(OR($A36="",$E36=0),0,IF($C36&lt;=0,IF(AND($B36&gt;=(BJ$5-1)*30,$B36&lt;BJ$5*30),$E36,0),MAX(0,MIN($D36,BJ$5*30)-MAX($B36,(BJ$5-1)*30))/$C36*$E36))</f>
        <v>0</v>
      </c>
      <c r="BK36" s="28" t="n">
        <f aca="false">IF(OR($A36="",$E36=0),0,IF($C36&lt;=0,IF(AND($B36&gt;=(BK$5-1)*30,$B36&lt;BK$5*30),$E36,0),MAX(0,MIN($D36,BK$5*30)-MAX($B36,(BK$5-1)*30))/$C36*$E36))</f>
        <v>0</v>
      </c>
      <c r="BL36" s="28" t="n">
        <f aca="false">IF(OR($A36="",$E36=0),0,IF($C36&lt;=0,IF(AND($B36&gt;=(BL$5-1)*30,$B36&lt;BL$5*30),$E36,0),MAX(0,MIN($D36,BL$5*30)-MAX($B36,(BL$5-1)*30))/$C36*$E36))</f>
        <v>0</v>
      </c>
      <c r="BM36" s="28" t="n">
        <f aca="false">IF(OR($A36="",$E36=0),0,IF($C36&lt;=0,IF(AND($B36&gt;=(BM$5-1)*30,$B36&lt;BM$5*30),$E36,0),MAX(0,MIN($D36,BM$5*30)-MAX($B36,(BM$5-1)*30))/$C36*$E36))</f>
        <v>0</v>
      </c>
    </row>
    <row r="37" customFormat="false" ht="15" hidden="false" customHeight="false" outlineLevel="0" collapsed="false">
      <c r="A37" s="14" t="str">
        <f aca="false">IF(Fin_Activities!$A37="","",Fin_Activities!A37)</f>
        <v/>
      </c>
      <c r="B37" s="14" t="str">
        <f aca="false">IF(Fin_Activities!$A37="","",Fin_Activities!I37)</f>
        <v/>
      </c>
      <c r="C37" s="14" t="str">
        <f aca="false">IF(Fin_Activities!$A37="","",Fin_Activities!G37)</f>
        <v/>
      </c>
      <c r="D37" s="14" t="str">
        <f aca="false">IF(Fin_Activities!$A37="","",Fin_Activities!J37)</f>
        <v/>
      </c>
      <c r="E37" s="14" t="str">
        <f aca="false">IF(Fin_Activities!$A37="","",Fin_Activities!H37)</f>
        <v/>
      </c>
      <c r="F37" s="28" t="n">
        <f aca="false">IF(OR($A37="",$E37=0),0,IF($C37&lt;=0,IF(AND($B37&gt;=(F$5-1)*30,$B37&lt;F$5*30),$E37,0),MAX(0,MIN($D37,F$5*30)-MAX($B37,(F$5-1)*30))/$C37*$E37))</f>
        <v>0</v>
      </c>
      <c r="G37" s="28" t="n">
        <f aca="false">IF(OR($A37="",$E37=0),0,IF($C37&lt;=0,IF(AND($B37&gt;=(G$5-1)*30,$B37&lt;G$5*30),$E37,0),MAX(0,MIN($D37,G$5*30)-MAX($B37,(G$5-1)*30))/$C37*$E37))</f>
        <v>0</v>
      </c>
      <c r="H37" s="28" t="n">
        <f aca="false">IF(OR($A37="",$E37=0),0,IF($C37&lt;=0,IF(AND($B37&gt;=(H$5-1)*30,$B37&lt;H$5*30),$E37,0),MAX(0,MIN($D37,H$5*30)-MAX($B37,(H$5-1)*30))/$C37*$E37))</f>
        <v>0</v>
      </c>
      <c r="I37" s="28" t="n">
        <f aca="false">IF(OR($A37="",$E37=0),0,IF($C37&lt;=0,IF(AND($B37&gt;=(I$5-1)*30,$B37&lt;I$5*30),$E37,0),MAX(0,MIN($D37,I$5*30)-MAX($B37,(I$5-1)*30))/$C37*$E37))</f>
        <v>0</v>
      </c>
      <c r="J37" s="28" t="n">
        <f aca="false">IF(OR($A37="",$E37=0),0,IF($C37&lt;=0,IF(AND($B37&gt;=(J$5-1)*30,$B37&lt;J$5*30),$E37,0),MAX(0,MIN($D37,J$5*30)-MAX($B37,(J$5-1)*30))/$C37*$E37))</f>
        <v>0</v>
      </c>
      <c r="K37" s="28" t="n">
        <f aca="false">IF(OR($A37="",$E37=0),0,IF($C37&lt;=0,IF(AND($B37&gt;=(K$5-1)*30,$B37&lt;K$5*30),$E37,0),MAX(0,MIN($D37,K$5*30)-MAX($B37,(K$5-1)*30))/$C37*$E37))</f>
        <v>0</v>
      </c>
      <c r="L37" s="28" t="n">
        <f aca="false">IF(OR($A37="",$E37=0),0,IF($C37&lt;=0,IF(AND($B37&gt;=(L$5-1)*30,$B37&lt;L$5*30),$E37,0),MAX(0,MIN($D37,L$5*30)-MAX($B37,(L$5-1)*30))/$C37*$E37))</f>
        <v>0</v>
      </c>
      <c r="M37" s="28" t="n">
        <f aca="false">IF(OR($A37="",$E37=0),0,IF($C37&lt;=0,IF(AND($B37&gt;=(M$5-1)*30,$B37&lt;M$5*30),$E37,0),MAX(0,MIN($D37,M$5*30)-MAX($B37,(M$5-1)*30))/$C37*$E37))</f>
        <v>0</v>
      </c>
      <c r="N37" s="28" t="n">
        <f aca="false">IF(OR($A37="",$E37=0),0,IF($C37&lt;=0,IF(AND($B37&gt;=(N$5-1)*30,$B37&lt;N$5*30),$E37,0),MAX(0,MIN($D37,N$5*30)-MAX($B37,(N$5-1)*30))/$C37*$E37))</f>
        <v>0</v>
      </c>
      <c r="O37" s="28" t="n">
        <f aca="false">IF(OR($A37="",$E37=0),0,IF($C37&lt;=0,IF(AND($B37&gt;=(O$5-1)*30,$B37&lt;O$5*30),$E37,0),MAX(0,MIN($D37,O$5*30)-MAX($B37,(O$5-1)*30))/$C37*$E37))</f>
        <v>0</v>
      </c>
      <c r="P37" s="28" t="n">
        <f aca="false">IF(OR($A37="",$E37=0),0,IF($C37&lt;=0,IF(AND($B37&gt;=(P$5-1)*30,$B37&lt;P$5*30),$E37,0),MAX(0,MIN($D37,P$5*30)-MAX($B37,(P$5-1)*30))/$C37*$E37))</f>
        <v>0</v>
      </c>
      <c r="Q37" s="28" t="n">
        <f aca="false">IF(OR($A37="",$E37=0),0,IF($C37&lt;=0,IF(AND($B37&gt;=(Q$5-1)*30,$B37&lt;Q$5*30),$E37,0),MAX(0,MIN($D37,Q$5*30)-MAX($B37,(Q$5-1)*30))/$C37*$E37))</f>
        <v>0</v>
      </c>
      <c r="R37" s="28" t="n">
        <f aca="false">IF(OR($A37="",$E37=0),0,IF($C37&lt;=0,IF(AND($B37&gt;=(R$5-1)*30,$B37&lt;R$5*30),$E37,0),MAX(0,MIN($D37,R$5*30)-MAX($B37,(R$5-1)*30))/$C37*$E37))</f>
        <v>0</v>
      </c>
      <c r="S37" s="28" t="n">
        <f aca="false">IF(OR($A37="",$E37=0),0,IF($C37&lt;=0,IF(AND($B37&gt;=(S$5-1)*30,$B37&lt;S$5*30),$E37,0),MAX(0,MIN($D37,S$5*30)-MAX($B37,(S$5-1)*30))/$C37*$E37))</f>
        <v>0</v>
      </c>
      <c r="T37" s="28" t="n">
        <f aca="false">IF(OR($A37="",$E37=0),0,IF($C37&lt;=0,IF(AND($B37&gt;=(T$5-1)*30,$B37&lt;T$5*30),$E37,0),MAX(0,MIN($D37,T$5*30)-MAX($B37,(T$5-1)*30))/$C37*$E37))</f>
        <v>0</v>
      </c>
      <c r="U37" s="28" t="n">
        <f aca="false">IF(OR($A37="",$E37=0),0,IF($C37&lt;=0,IF(AND($B37&gt;=(U$5-1)*30,$B37&lt;U$5*30),$E37,0),MAX(0,MIN($D37,U$5*30)-MAX($B37,(U$5-1)*30))/$C37*$E37))</f>
        <v>0</v>
      </c>
      <c r="V37" s="28" t="n">
        <f aca="false">IF(OR($A37="",$E37=0),0,IF($C37&lt;=0,IF(AND($B37&gt;=(V$5-1)*30,$B37&lt;V$5*30),$E37,0),MAX(0,MIN($D37,V$5*30)-MAX($B37,(V$5-1)*30))/$C37*$E37))</f>
        <v>0</v>
      </c>
      <c r="W37" s="28" t="n">
        <f aca="false">IF(OR($A37="",$E37=0),0,IF($C37&lt;=0,IF(AND($B37&gt;=(W$5-1)*30,$B37&lt;W$5*30),$E37,0),MAX(0,MIN($D37,W$5*30)-MAX($B37,(W$5-1)*30))/$C37*$E37))</f>
        <v>0</v>
      </c>
      <c r="X37" s="28" t="n">
        <f aca="false">IF(OR($A37="",$E37=0),0,IF($C37&lt;=0,IF(AND($B37&gt;=(X$5-1)*30,$B37&lt;X$5*30),$E37,0),MAX(0,MIN($D37,X$5*30)-MAX($B37,(X$5-1)*30))/$C37*$E37))</f>
        <v>0</v>
      </c>
      <c r="Y37" s="28" t="n">
        <f aca="false">IF(OR($A37="",$E37=0),0,IF($C37&lt;=0,IF(AND($B37&gt;=(Y$5-1)*30,$B37&lt;Y$5*30),$E37,0),MAX(0,MIN($D37,Y$5*30)-MAX($B37,(Y$5-1)*30))/$C37*$E37))</f>
        <v>0</v>
      </c>
      <c r="Z37" s="28" t="n">
        <f aca="false">IF(OR($A37="",$E37=0),0,IF($C37&lt;=0,IF(AND($B37&gt;=(Z$5-1)*30,$B37&lt;Z$5*30),$E37,0),MAX(0,MIN($D37,Z$5*30)-MAX($B37,(Z$5-1)*30))/$C37*$E37))</f>
        <v>0</v>
      </c>
      <c r="AA37" s="28" t="n">
        <f aca="false">IF(OR($A37="",$E37=0),0,IF($C37&lt;=0,IF(AND($B37&gt;=(AA$5-1)*30,$B37&lt;AA$5*30),$E37,0),MAX(0,MIN($D37,AA$5*30)-MAX($B37,(AA$5-1)*30))/$C37*$E37))</f>
        <v>0</v>
      </c>
      <c r="AB37" s="28" t="n">
        <f aca="false">IF(OR($A37="",$E37=0),0,IF($C37&lt;=0,IF(AND($B37&gt;=(AB$5-1)*30,$B37&lt;AB$5*30),$E37,0),MAX(0,MIN($D37,AB$5*30)-MAX($B37,(AB$5-1)*30))/$C37*$E37))</f>
        <v>0</v>
      </c>
      <c r="AC37" s="28" t="n">
        <f aca="false">IF(OR($A37="",$E37=0),0,IF($C37&lt;=0,IF(AND($B37&gt;=(AC$5-1)*30,$B37&lt;AC$5*30),$E37,0),MAX(0,MIN($D37,AC$5*30)-MAX($B37,(AC$5-1)*30))/$C37*$E37))</f>
        <v>0</v>
      </c>
      <c r="AD37" s="28" t="n">
        <f aca="false">IF(OR($A37="",$E37=0),0,IF($C37&lt;=0,IF(AND($B37&gt;=(AD$5-1)*30,$B37&lt;AD$5*30),$E37,0),MAX(0,MIN($D37,AD$5*30)-MAX($B37,(AD$5-1)*30))/$C37*$E37))</f>
        <v>0</v>
      </c>
      <c r="AE37" s="28" t="n">
        <f aca="false">IF(OR($A37="",$E37=0),0,IF($C37&lt;=0,IF(AND($B37&gt;=(AE$5-1)*30,$B37&lt;AE$5*30),$E37,0),MAX(0,MIN($D37,AE$5*30)-MAX($B37,(AE$5-1)*30))/$C37*$E37))</f>
        <v>0</v>
      </c>
      <c r="AF37" s="28" t="n">
        <f aca="false">IF(OR($A37="",$E37=0),0,IF($C37&lt;=0,IF(AND($B37&gt;=(AF$5-1)*30,$B37&lt;AF$5*30),$E37,0),MAX(0,MIN($D37,AF$5*30)-MAX($B37,(AF$5-1)*30))/$C37*$E37))</f>
        <v>0</v>
      </c>
      <c r="AG37" s="28" t="n">
        <f aca="false">IF(OR($A37="",$E37=0),0,IF($C37&lt;=0,IF(AND($B37&gt;=(AG$5-1)*30,$B37&lt;AG$5*30),$E37,0),MAX(0,MIN($D37,AG$5*30)-MAX($B37,(AG$5-1)*30))/$C37*$E37))</f>
        <v>0</v>
      </c>
      <c r="AH37" s="28" t="n">
        <f aca="false">IF(OR($A37="",$E37=0),0,IF($C37&lt;=0,IF(AND($B37&gt;=(AH$5-1)*30,$B37&lt;AH$5*30),$E37,0),MAX(0,MIN($D37,AH$5*30)-MAX($B37,(AH$5-1)*30))/$C37*$E37))</f>
        <v>0</v>
      </c>
      <c r="AI37" s="28" t="n">
        <f aca="false">IF(OR($A37="",$E37=0),0,IF($C37&lt;=0,IF(AND($B37&gt;=(AI$5-1)*30,$B37&lt;AI$5*30),$E37,0),MAX(0,MIN($D37,AI$5*30)-MAX($B37,(AI$5-1)*30))/$C37*$E37))</f>
        <v>0</v>
      </c>
      <c r="AJ37" s="28" t="n">
        <f aca="false">IF(OR($A37="",$E37=0),0,IF($C37&lt;=0,IF(AND($B37&gt;=(AJ$5-1)*30,$B37&lt;AJ$5*30),$E37,0),MAX(0,MIN($D37,AJ$5*30)-MAX($B37,(AJ$5-1)*30))/$C37*$E37))</f>
        <v>0</v>
      </c>
      <c r="AK37" s="28" t="n">
        <f aca="false">IF(OR($A37="",$E37=0),0,IF($C37&lt;=0,IF(AND($B37&gt;=(AK$5-1)*30,$B37&lt;AK$5*30),$E37,0),MAX(0,MIN($D37,AK$5*30)-MAX($B37,(AK$5-1)*30))/$C37*$E37))</f>
        <v>0</v>
      </c>
      <c r="AL37" s="28" t="n">
        <f aca="false">IF(OR($A37="",$E37=0),0,IF($C37&lt;=0,IF(AND($B37&gt;=(AL$5-1)*30,$B37&lt;AL$5*30),$E37,0),MAX(0,MIN($D37,AL$5*30)-MAX($B37,(AL$5-1)*30))/$C37*$E37))</f>
        <v>0</v>
      </c>
      <c r="AM37" s="28" t="n">
        <f aca="false">IF(OR($A37="",$E37=0),0,IF($C37&lt;=0,IF(AND($B37&gt;=(AM$5-1)*30,$B37&lt;AM$5*30),$E37,0),MAX(0,MIN($D37,AM$5*30)-MAX($B37,(AM$5-1)*30))/$C37*$E37))</f>
        <v>0</v>
      </c>
      <c r="AN37" s="28" t="n">
        <f aca="false">IF(OR($A37="",$E37=0),0,IF($C37&lt;=0,IF(AND($B37&gt;=(AN$5-1)*30,$B37&lt;AN$5*30),$E37,0),MAX(0,MIN($D37,AN$5*30)-MAX($B37,(AN$5-1)*30))/$C37*$E37))</f>
        <v>0</v>
      </c>
      <c r="AO37" s="28" t="n">
        <f aca="false">IF(OR($A37="",$E37=0),0,IF($C37&lt;=0,IF(AND($B37&gt;=(AO$5-1)*30,$B37&lt;AO$5*30),$E37,0),MAX(0,MIN($D37,AO$5*30)-MAX($B37,(AO$5-1)*30))/$C37*$E37))</f>
        <v>0</v>
      </c>
      <c r="AP37" s="28" t="n">
        <f aca="false">IF(OR($A37="",$E37=0),0,IF($C37&lt;=0,IF(AND($B37&gt;=(AP$5-1)*30,$B37&lt;AP$5*30),$E37,0),MAX(0,MIN($D37,AP$5*30)-MAX($B37,(AP$5-1)*30))/$C37*$E37))</f>
        <v>0</v>
      </c>
      <c r="AQ37" s="28" t="n">
        <f aca="false">IF(OR($A37="",$E37=0),0,IF($C37&lt;=0,IF(AND($B37&gt;=(AQ$5-1)*30,$B37&lt;AQ$5*30),$E37,0),MAX(0,MIN($D37,AQ$5*30)-MAX($B37,(AQ$5-1)*30))/$C37*$E37))</f>
        <v>0</v>
      </c>
      <c r="AR37" s="28" t="n">
        <f aca="false">IF(OR($A37="",$E37=0),0,IF($C37&lt;=0,IF(AND($B37&gt;=(AR$5-1)*30,$B37&lt;AR$5*30),$E37,0),MAX(0,MIN($D37,AR$5*30)-MAX($B37,(AR$5-1)*30))/$C37*$E37))</f>
        <v>0</v>
      </c>
      <c r="AS37" s="28" t="n">
        <f aca="false">IF(OR($A37="",$E37=0),0,IF($C37&lt;=0,IF(AND($B37&gt;=(AS$5-1)*30,$B37&lt;AS$5*30),$E37,0),MAX(0,MIN($D37,AS$5*30)-MAX($B37,(AS$5-1)*30))/$C37*$E37))</f>
        <v>0</v>
      </c>
      <c r="AT37" s="28" t="n">
        <f aca="false">IF(OR($A37="",$E37=0),0,IF($C37&lt;=0,IF(AND($B37&gt;=(AT$5-1)*30,$B37&lt;AT$5*30),$E37,0),MAX(0,MIN($D37,AT$5*30)-MAX($B37,(AT$5-1)*30))/$C37*$E37))</f>
        <v>0</v>
      </c>
      <c r="AU37" s="28" t="n">
        <f aca="false">IF(OR($A37="",$E37=0),0,IF($C37&lt;=0,IF(AND($B37&gt;=(AU$5-1)*30,$B37&lt;AU$5*30),$E37,0),MAX(0,MIN($D37,AU$5*30)-MAX($B37,(AU$5-1)*30))/$C37*$E37))</f>
        <v>0</v>
      </c>
      <c r="AV37" s="28" t="n">
        <f aca="false">IF(OR($A37="",$E37=0),0,IF($C37&lt;=0,IF(AND($B37&gt;=(AV$5-1)*30,$B37&lt;AV$5*30),$E37,0),MAX(0,MIN($D37,AV$5*30)-MAX($B37,(AV$5-1)*30))/$C37*$E37))</f>
        <v>0</v>
      </c>
      <c r="AW37" s="28" t="n">
        <f aca="false">IF(OR($A37="",$E37=0),0,IF($C37&lt;=0,IF(AND($B37&gt;=(AW$5-1)*30,$B37&lt;AW$5*30),$E37,0),MAX(0,MIN($D37,AW$5*30)-MAX($B37,(AW$5-1)*30))/$C37*$E37))</f>
        <v>0</v>
      </c>
      <c r="AX37" s="28" t="n">
        <f aca="false">IF(OR($A37="",$E37=0),0,IF($C37&lt;=0,IF(AND($B37&gt;=(AX$5-1)*30,$B37&lt;AX$5*30),$E37,0),MAX(0,MIN($D37,AX$5*30)-MAX($B37,(AX$5-1)*30))/$C37*$E37))</f>
        <v>0</v>
      </c>
      <c r="AY37" s="28" t="n">
        <f aca="false">IF(OR($A37="",$E37=0),0,IF($C37&lt;=0,IF(AND($B37&gt;=(AY$5-1)*30,$B37&lt;AY$5*30),$E37,0),MAX(0,MIN($D37,AY$5*30)-MAX($B37,(AY$5-1)*30))/$C37*$E37))</f>
        <v>0</v>
      </c>
      <c r="AZ37" s="28" t="n">
        <f aca="false">IF(OR($A37="",$E37=0),0,IF($C37&lt;=0,IF(AND($B37&gt;=(AZ$5-1)*30,$B37&lt;AZ$5*30),$E37,0),MAX(0,MIN($D37,AZ$5*30)-MAX($B37,(AZ$5-1)*30))/$C37*$E37))</f>
        <v>0</v>
      </c>
      <c r="BA37" s="28" t="n">
        <f aca="false">IF(OR($A37="",$E37=0),0,IF($C37&lt;=0,IF(AND($B37&gt;=(BA$5-1)*30,$B37&lt;BA$5*30),$E37,0),MAX(0,MIN($D37,BA$5*30)-MAX($B37,(BA$5-1)*30))/$C37*$E37))</f>
        <v>0</v>
      </c>
      <c r="BB37" s="28" t="n">
        <f aca="false">IF(OR($A37="",$E37=0),0,IF($C37&lt;=0,IF(AND($B37&gt;=(BB$5-1)*30,$B37&lt;BB$5*30),$E37,0),MAX(0,MIN($D37,BB$5*30)-MAX($B37,(BB$5-1)*30))/$C37*$E37))</f>
        <v>0</v>
      </c>
      <c r="BC37" s="28" t="n">
        <f aca="false">IF(OR($A37="",$E37=0),0,IF($C37&lt;=0,IF(AND($B37&gt;=(BC$5-1)*30,$B37&lt;BC$5*30),$E37,0),MAX(0,MIN($D37,BC$5*30)-MAX($B37,(BC$5-1)*30))/$C37*$E37))</f>
        <v>0</v>
      </c>
      <c r="BD37" s="28" t="n">
        <f aca="false">IF(OR($A37="",$E37=0),0,IF($C37&lt;=0,IF(AND($B37&gt;=(BD$5-1)*30,$B37&lt;BD$5*30),$E37,0),MAX(0,MIN($D37,BD$5*30)-MAX($B37,(BD$5-1)*30))/$C37*$E37))</f>
        <v>0</v>
      </c>
      <c r="BE37" s="28" t="n">
        <f aca="false">IF(OR($A37="",$E37=0),0,IF($C37&lt;=0,IF(AND($B37&gt;=(BE$5-1)*30,$B37&lt;BE$5*30),$E37,0),MAX(0,MIN($D37,BE$5*30)-MAX($B37,(BE$5-1)*30))/$C37*$E37))</f>
        <v>0</v>
      </c>
      <c r="BF37" s="28" t="n">
        <f aca="false">IF(OR($A37="",$E37=0),0,IF($C37&lt;=0,IF(AND($B37&gt;=(BF$5-1)*30,$B37&lt;BF$5*30),$E37,0),MAX(0,MIN($D37,BF$5*30)-MAX($B37,(BF$5-1)*30))/$C37*$E37))</f>
        <v>0</v>
      </c>
      <c r="BG37" s="28" t="n">
        <f aca="false">IF(OR($A37="",$E37=0),0,IF($C37&lt;=0,IF(AND($B37&gt;=(BG$5-1)*30,$B37&lt;BG$5*30),$E37,0),MAX(0,MIN($D37,BG$5*30)-MAX($B37,(BG$5-1)*30))/$C37*$E37))</f>
        <v>0</v>
      </c>
      <c r="BH37" s="28" t="n">
        <f aca="false">IF(OR($A37="",$E37=0),0,IF($C37&lt;=0,IF(AND($B37&gt;=(BH$5-1)*30,$B37&lt;BH$5*30),$E37,0),MAX(0,MIN($D37,BH$5*30)-MAX($B37,(BH$5-1)*30))/$C37*$E37))</f>
        <v>0</v>
      </c>
      <c r="BI37" s="28" t="n">
        <f aca="false">IF(OR($A37="",$E37=0),0,IF($C37&lt;=0,IF(AND($B37&gt;=(BI$5-1)*30,$B37&lt;BI$5*30),$E37,0),MAX(0,MIN($D37,BI$5*30)-MAX($B37,(BI$5-1)*30))/$C37*$E37))</f>
        <v>0</v>
      </c>
      <c r="BJ37" s="28" t="n">
        <f aca="false">IF(OR($A37="",$E37=0),0,IF($C37&lt;=0,IF(AND($B37&gt;=(BJ$5-1)*30,$B37&lt;BJ$5*30),$E37,0),MAX(0,MIN($D37,BJ$5*30)-MAX($B37,(BJ$5-1)*30))/$C37*$E37))</f>
        <v>0</v>
      </c>
      <c r="BK37" s="28" t="n">
        <f aca="false">IF(OR($A37="",$E37=0),0,IF($C37&lt;=0,IF(AND($B37&gt;=(BK$5-1)*30,$B37&lt;BK$5*30),$E37,0),MAX(0,MIN($D37,BK$5*30)-MAX($B37,(BK$5-1)*30))/$C37*$E37))</f>
        <v>0</v>
      </c>
      <c r="BL37" s="28" t="n">
        <f aca="false">IF(OR($A37="",$E37=0),0,IF($C37&lt;=0,IF(AND($B37&gt;=(BL$5-1)*30,$B37&lt;BL$5*30),$E37,0),MAX(0,MIN($D37,BL$5*30)-MAX($B37,(BL$5-1)*30))/$C37*$E37))</f>
        <v>0</v>
      </c>
      <c r="BM37" s="28" t="n">
        <f aca="false">IF(OR($A37="",$E37=0),0,IF($C37&lt;=0,IF(AND($B37&gt;=(BM$5-1)*30,$B37&lt;BM$5*30),$E37,0),MAX(0,MIN($D37,BM$5*30)-MAX($B37,(BM$5-1)*30))/$C37*$E37))</f>
        <v>0</v>
      </c>
    </row>
    <row r="38" customFormat="false" ht="15" hidden="false" customHeight="false" outlineLevel="0" collapsed="false">
      <c r="A38" s="14" t="str">
        <f aca="false">IF(Fin_Activities!$A38="","",Fin_Activities!A38)</f>
        <v/>
      </c>
      <c r="B38" s="14" t="str">
        <f aca="false">IF(Fin_Activities!$A38="","",Fin_Activities!I38)</f>
        <v/>
      </c>
      <c r="C38" s="14" t="str">
        <f aca="false">IF(Fin_Activities!$A38="","",Fin_Activities!G38)</f>
        <v/>
      </c>
      <c r="D38" s="14" t="str">
        <f aca="false">IF(Fin_Activities!$A38="","",Fin_Activities!J38)</f>
        <v/>
      </c>
      <c r="E38" s="14" t="str">
        <f aca="false">IF(Fin_Activities!$A38="","",Fin_Activities!H38)</f>
        <v/>
      </c>
      <c r="F38" s="28" t="n">
        <f aca="false">IF(OR($A38="",$E38=0),0,IF($C38&lt;=0,IF(AND($B38&gt;=(F$5-1)*30,$B38&lt;F$5*30),$E38,0),MAX(0,MIN($D38,F$5*30)-MAX($B38,(F$5-1)*30))/$C38*$E38))</f>
        <v>0</v>
      </c>
      <c r="G38" s="28" t="n">
        <f aca="false">IF(OR($A38="",$E38=0),0,IF($C38&lt;=0,IF(AND($B38&gt;=(G$5-1)*30,$B38&lt;G$5*30),$E38,0),MAX(0,MIN($D38,G$5*30)-MAX($B38,(G$5-1)*30))/$C38*$E38))</f>
        <v>0</v>
      </c>
      <c r="H38" s="28" t="n">
        <f aca="false">IF(OR($A38="",$E38=0),0,IF($C38&lt;=0,IF(AND($B38&gt;=(H$5-1)*30,$B38&lt;H$5*30),$E38,0),MAX(0,MIN($D38,H$5*30)-MAX($B38,(H$5-1)*30))/$C38*$E38))</f>
        <v>0</v>
      </c>
      <c r="I38" s="28" t="n">
        <f aca="false">IF(OR($A38="",$E38=0),0,IF($C38&lt;=0,IF(AND($B38&gt;=(I$5-1)*30,$B38&lt;I$5*30),$E38,0),MAX(0,MIN($D38,I$5*30)-MAX($B38,(I$5-1)*30))/$C38*$E38))</f>
        <v>0</v>
      </c>
      <c r="J38" s="28" t="n">
        <f aca="false">IF(OR($A38="",$E38=0),0,IF($C38&lt;=0,IF(AND($B38&gt;=(J$5-1)*30,$B38&lt;J$5*30),$E38,0),MAX(0,MIN($D38,J$5*30)-MAX($B38,(J$5-1)*30))/$C38*$E38))</f>
        <v>0</v>
      </c>
      <c r="K38" s="28" t="n">
        <f aca="false">IF(OR($A38="",$E38=0),0,IF($C38&lt;=0,IF(AND($B38&gt;=(K$5-1)*30,$B38&lt;K$5*30),$E38,0),MAX(0,MIN($D38,K$5*30)-MAX($B38,(K$5-1)*30))/$C38*$E38))</f>
        <v>0</v>
      </c>
      <c r="L38" s="28" t="n">
        <f aca="false">IF(OR($A38="",$E38=0),0,IF($C38&lt;=0,IF(AND($B38&gt;=(L$5-1)*30,$B38&lt;L$5*30),$E38,0),MAX(0,MIN($D38,L$5*30)-MAX($B38,(L$5-1)*30))/$C38*$E38))</f>
        <v>0</v>
      </c>
      <c r="M38" s="28" t="n">
        <f aca="false">IF(OR($A38="",$E38=0),0,IF($C38&lt;=0,IF(AND($B38&gt;=(M$5-1)*30,$B38&lt;M$5*30),$E38,0),MAX(0,MIN($D38,M$5*30)-MAX($B38,(M$5-1)*30))/$C38*$E38))</f>
        <v>0</v>
      </c>
      <c r="N38" s="28" t="n">
        <f aca="false">IF(OR($A38="",$E38=0),0,IF($C38&lt;=0,IF(AND($B38&gt;=(N$5-1)*30,$B38&lt;N$5*30),$E38,0),MAX(0,MIN($D38,N$5*30)-MAX($B38,(N$5-1)*30))/$C38*$E38))</f>
        <v>0</v>
      </c>
      <c r="O38" s="28" t="n">
        <f aca="false">IF(OR($A38="",$E38=0),0,IF($C38&lt;=0,IF(AND($B38&gt;=(O$5-1)*30,$B38&lt;O$5*30),$E38,0),MAX(0,MIN($D38,O$5*30)-MAX($B38,(O$5-1)*30))/$C38*$E38))</f>
        <v>0</v>
      </c>
      <c r="P38" s="28" t="n">
        <f aca="false">IF(OR($A38="",$E38=0),0,IF($C38&lt;=0,IF(AND($B38&gt;=(P$5-1)*30,$B38&lt;P$5*30),$E38,0),MAX(0,MIN($D38,P$5*30)-MAX($B38,(P$5-1)*30))/$C38*$E38))</f>
        <v>0</v>
      </c>
      <c r="Q38" s="28" t="n">
        <f aca="false">IF(OR($A38="",$E38=0),0,IF($C38&lt;=0,IF(AND($B38&gt;=(Q$5-1)*30,$B38&lt;Q$5*30),$E38,0),MAX(0,MIN($D38,Q$5*30)-MAX($B38,(Q$5-1)*30))/$C38*$E38))</f>
        <v>0</v>
      </c>
      <c r="R38" s="28" t="n">
        <f aca="false">IF(OR($A38="",$E38=0),0,IF($C38&lt;=0,IF(AND($B38&gt;=(R$5-1)*30,$B38&lt;R$5*30),$E38,0),MAX(0,MIN($D38,R$5*30)-MAX($B38,(R$5-1)*30))/$C38*$E38))</f>
        <v>0</v>
      </c>
      <c r="S38" s="28" t="n">
        <f aca="false">IF(OR($A38="",$E38=0),0,IF($C38&lt;=0,IF(AND($B38&gt;=(S$5-1)*30,$B38&lt;S$5*30),$E38,0),MAX(0,MIN($D38,S$5*30)-MAX($B38,(S$5-1)*30))/$C38*$E38))</f>
        <v>0</v>
      </c>
      <c r="T38" s="28" t="n">
        <f aca="false">IF(OR($A38="",$E38=0),0,IF($C38&lt;=0,IF(AND($B38&gt;=(T$5-1)*30,$B38&lt;T$5*30),$E38,0),MAX(0,MIN($D38,T$5*30)-MAX($B38,(T$5-1)*30))/$C38*$E38))</f>
        <v>0</v>
      </c>
      <c r="U38" s="28" t="n">
        <f aca="false">IF(OR($A38="",$E38=0),0,IF($C38&lt;=0,IF(AND($B38&gt;=(U$5-1)*30,$B38&lt;U$5*30),$E38,0),MAX(0,MIN($D38,U$5*30)-MAX($B38,(U$5-1)*30))/$C38*$E38))</f>
        <v>0</v>
      </c>
      <c r="V38" s="28" t="n">
        <f aca="false">IF(OR($A38="",$E38=0),0,IF($C38&lt;=0,IF(AND($B38&gt;=(V$5-1)*30,$B38&lt;V$5*30),$E38,0),MAX(0,MIN($D38,V$5*30)-MAX($B38,(V$5-1)*30))/$C38*$E38))</f>
        <v>0</v>
      </c>
      <c r="W38" s="28" t="n">
        <f aca="false">IF(OR($A38="",$E38=0),0,IF($C38&lt;=0,IF(AND($B38&gt;=(W$5-1)*30,$B38&lt;W$5*30),$E38,0),MAX(0,MIN($D38,W$5*30)-MAX($B38,(W$5-1)*30))/$C38*$E38))</f>
        <v>0</v>
      </c>
      <c r="X38" s="28" t="n">
        <f aca="false">IF(OR($A38="",$E38=0),0,IF($C38&lt;=0,IF(AND($B38&gt;=(X$5-1)*30,$B38&lt;X$5*30),$E38,0),MAX(0,MIN($D38,X$5*30)-MAX($B38,(X$5-1)*30))/$C38*$E38))</f>
        <v>0</v>
      </c>
      <c r="Y38" s="28" t="n">
        <f aca="false">IF(OR($A38="",$E38=0),0,IF($C38&lt;=0,IF(AND($B38&gt;=(Y$5-1)*30,$B38&lt;Y$5*30),$E38,0),MAX(0,MIN($D38,Y$5*30)-MAX($B38,(Y$5-1)*30))/$C38*$E38))</f>
        <v>0</v>
      </c>
      <c r="Z38" s="28" t="n">
        <f aca="false">IF(OR($A38="",$E38=0),0,IF($C38&lt;=0,IF(AND($B38&gt;=(Z$5-1)*30,$B38&lt;Z$5*30),$E38,0),MAX(0,MIN($D38,Z$5*30)-MAX($B38,(Z$5-1)*30))/$C38*$E38))</f>
        <v>0</v>
      </c>
      <c r="AA38" s="28" t="n">
        <f aca="false">IF(OR($A38="",$E38=0),0,IF($C38&lt;=0,IF(AND($B38&gt;=(AA$5-1)*30,$B38&lt;AA$5*30),$E38,0),MAX(0,MIN($D38,AA$5*30)-MAX($B38,(AA$5-1)*30))/$C38*$E38))</f>
        <v>0</v>
      </c>
      <c r="AB38" s="28" t="n">
        <f aca="false">IF(OR($A38="",$E38=0),0,IF($C38&lt;=0,IF(AND($B38&gt;=(AB$5-1)*30,$B38&lt;AB$5*30),$E38,0),MAX(0,MIN($D38,AB$5*30)-MAX($B38,(AB$5-1)*30))/$C38*$E38))</f>
        <v>0</v>
      </c>
      <c r="AC38" s="28" t="n">
        <f aca="false">IF(OR($A38="",$E38=0),0,IF($C38&lt;=0,IF(AND($B38&gt;=(AC$5-1)*30,$B38&lt;AC$5*30),$E38,0),MAX(0,MIN($D38,AC$5*30)-MAX($B38,(AC$5-1)*30))/$C38*$E38))</f>
        <v>0</v>
      </c>
      <c r="AD38" s="28" t="n">
        <f aca="false">IF(OR($A38="",$E38=0),0,IF($C38&lt;=0,IF(AND($B38&gt;=(AD$5-1)*30,$B38&lt;AD$5*30),$E38,0),MAX(0,MIN($D38,AD$5*30)-MAX($B38,(AD$5-1)*30))/$C38*$E38))</f>
        <v>0</v>
      </c>
      <c r="AE38" s="28" t="n">
        <f aca="false">IF(OR($A38="",$E38=0),0,IF($C38&lt;=0,IF(AND($B38&gt;=(AE$5-1)*30,$B38&lt;AE$5*30),$E38,0),MAX(0,MIN($D38,AE$5*30)-MAX($B38,(AE$5-1)*30))/$C38*$E38))</f>
        <v>0</v>
      </c>
      <c r="AF38" s="28" t="n">
        <f aca="false">IF(OR($A38="",$E38=0),0,IF($C38&lt;=0,IF(AND($B38&gt;=(AF$5-1)*30,$B38&lt;AF$5*30),$E38,0),MAX(0,MIN($D38,AF$5*30)-MAX($B38,(AF$5-1)*30))/$C38*$E38))</f>
        <v>0</v>
      </c>
      <c r="AG38" s="28" t="n">
        <f aca="false">IF(OR($A38="",$E38=0),0,IF($C38&lt;=0,IF(AND($B38&gt;=(AG$5-1)*30,$B38&lt;AG$5*30),$E38,0),MAX(0,MIN($D38,AG$5*30)-MAX($B38,(AG$5-1)*30))/$C38*$E38))</f>
        <v>0</v>
      </c>
      <c r="AH38" s="28" t="n">
        <f aca="false">IF(OR($A38="",$E38=0),0,IF($C38&lt;=0,IF(AND($B38&gt;=(AH$5-1)*30,$B38&lt;AH$5*30),$E38,0),MAX(0,MIN($D38,AH$5*30)-MAX($B38,(AH$5-1)*30))/$C38*$E38))</f>
        <v>0</v>
      </c>
      <c r="AI38" s="28" t="n">
        <f aca="false">IF(OR($A38="",$E38=0),0,IF($C38&lt;=0,IF(AND($B38&gt;=(AI$5-1)*30,$B38&lt;AI$5*30),$E38,0),MAX(0,MIN($D38,AI$5*30)-MAX($B38,(AI$5-1)*30))/$C38*$E38))</f>
        <v>0</v>
      </c>
      <c r="AJ38" s="28" t="n">
        <f aca="false">IF(OR($A38="",$E38=0),0,IF($C38&lt;=0,IF(AND($B38&gt;=(AJ$5-1)*30,$B38&lt;AJ$5*30),$E38,0),MAX(0,MIN($D38,AJ$5*30)-MAX($B38,(AJ$5-1)*30))/$C38*$E38))</f>
        <v>0</v>
      </c>
      <c r="AK38" s="28" t="n">
        <f aca="false">IF(OR($A38="",$E38=0),0,IF($C38&lt;=0,IF(AND($B38&gt;=(AK$5-1)*30,$B38&lt;AK$5*30),$E38,0),MAX(0,MIN($D38,AK$5*30)-MAX($B38,(AK$5-1)*30))/$C38*$E38))</f>
        <v>0</v>
      </c>
      <c r="AL38" s="28" t="n">
        <f aca="false">IF(OR($A38="",$E38=0),0,IF($C38&lt;=0,IF(AND($B38&gt;=(AL$5-1)*30,$B38&lt;AL$5*30),$E38,0),MAX(0,MIN($D38,AL$5*30)-MAX($B38,(AL$5-1)*30))/$C38*$E38))</f>
        <v>0</v>
      </c>
      <c r="AM38" s="28" t="n">
        <f aca="false">IF(OR($A38="",$E38=0),0,IF($C38&lt;=0,IF(AND($B38&gt;=(AM$5-1)*30,$B38&lt;AM$5*30),$E38,0),MAX(0,MIN($D38,AM$5*30)-MAX($B38,(AM$5-1)*30))/$C38*$E38))</f>
        <v>0</v>
      </c>
      <c r="AN38" s="28" t="n">
        <f aca="false">IF(OR($A38="",$E38=0),0,IF($C38&lt;=0,IF(AND($B38&gt;=(AN$5-1)*30,$B38&lt;AN$5*30),$E38,0),MAX(0,MIN($D38,AN$5*30)-MAX($B38,(AN$5-1)*30))/$C38*$E38))</f>
        <v>0</v>
      </c>
      <c r="AO38" s="28" t="n">
        <f aca="false">IF(OR($A38="",$E38=0),0,IF($C38&lt;=0,IF(AND($B38&gt;=(AO$5-1)*30,$B38&lt;AO$5*30),$E38,0),MAX(0,MIN($D38,AO$5*30)-MAX($B38,(AO$5-1)*30))/$C38*$E38))</f>
        <v>0</v>
      </c>
      <c r="AP38" s="28" t="n">
        <f aca="false">IF(OR($A38="",$E38=0),0,IF($C38&lt;=0,IF(AND($B38&gt;=(AP$5-1)*30,$B38&lt;AP$5*30),$E38,0),MAX(0,MIN($D38,AP$5*30)-MAX($B38,(AP$5-1)*30))/$C38*$E38))</f>
        <v>0</v>
      </c>
      <c r="AQ38" s="28" t="n">
        <f aca="false">IF(OR($A38="",$E38=0),0,IF($C38&lt;=0,IF(AND($B38&gt;=(AQ$5-1)*30,$B38&lt;AQ$5*30),$E38,0),MAX(0,MIN($D38,AQ$5*30)-MAX($B38,(AQ$5-1)*30))/$C38*$E38))</f>
        <v>0</v>
      </c>
      <c r="AR38" s="28" t="n">
        <f aca="false">IF(OR($A38="",$E38=0),0,IF($C38&lt;=0,IF(AND($B38&gt;=(AR$5-1)*30,$B38&lt;AR$5*30),$E38,0),MAX(0,MIN($D38,AR$5*30)-MAX($B38,(AR$5-1)*30))/$C38*$E38))</f>
        <v>0</v>
      </c>
      <c r="AS38" s="28" t="n">
        <f aca="false">IF(OR($A38="",$E38=0),0,IF($C38&lt;=0,IF(AND($B38&gt;=(AS$5-1)*30,$B38&lt;AS$5*30),$E38,0),MAX(0,MIN($D38,AS$5*30)-MAX($B38,(AS$5-1)*30))/$C38*$E38))</f>
        <v>0</v>
      </c>
      <c r="AT38" s="28" t="n">
        <f aca="false">IF(OR($A38="",$E38=0),0,IF($C38&lt;=0,IF(AND($B38&gt;=(AT$5-1)*30,$B38&lt;AT$5*30),$E38,0),MAX(0,MIN($D38,AT$5*30)-MAX($B38,(AT$5-1)*30))/$C38*$E38))</f>
        <v>0</v>
      </c>
      <c r="AU38" s="28" t="n">
        <f aca="false">IF(OR($A38="",$E38=0),0,IF($C38&lt;=0,IF(AND($B38&gt;=(AU$5-1)*30,$B38&lt;AU$5*30),$E38,0),MAX(0,MIN($D38,AU$5*30)-MAX($B38,(AU$5-1)*30))/$C38*$E38))</f>
        <v>0</v>
      </c>
      <c r="AV38" s="28" t="n">
        <f aca="false">IF(OR($A38="",$E38=0),0,IF($C38&lt;=0,IF(AND($B38&gt;=(AV$5-1)*30,$B38&lt;AV$5*30),$E38,0),MAX(0,MIN($D38,AV$5*30)-MAX($B38,(AV$5-1)*30))/$C38*$E38))</f>
        <v>0</v>
      </c>
      <c r="AW38" s="28" t="n">
        <f aca="false">IF(OR($A38="",$E38=0),0,IF($C38&lt;=0,IF(AND($B38&gt;=(AW$5-1)*30,$B38&lt;AW$5*30),$E38,0),MAX(0,MIN($D38,AW$5*30)-MAX($B38,(AW$5-1)*30))/$C38*$E38))</f>
        <v>0</v>
      </c>
      <c r="AX38" s="28" t="n">
        <f aca="false">IF(OR($A38="",$E38=0),0,IF($C38&lt;=0,IF(AND($B38&gt;=(AX$5-1)*30,$B38&lt;AX$5*30),$E38,0),MAX(0,MIN($D38,AX$5*30)-MAX($B38,(AX$5-1)*30))/$C38*$E38))</f>
        <v>0</v>
      </c>
      <c r="AY38" s="28" t="n">
        <f aca="false">IF(OR($A38="",$E38=0),0,IF($C38&lt;=0,IF(AND($B38&gt;=(AY$5-1)*30,$B38&lt;AY$5*30),$E38,0),MAX(0,MIN($D38,AY$5*30)-MAX($B38,(AY$5-1)*30))/$C38*$E38))</f>
        <v>0</v>
      </c>
      <c r="AZ38" s="28" t="n">
        <f aca="false">IF(OR($A38="",$E38=0),0,IF($C38&lt;=0,IF(AND($B38&gt;=(AZ$5-1)*30,$B38&lt;AZ$5*30),$E38,0),MAX(0,MIN($D38,AZ$5*30)-MAX($B38,(AZ$5-1)*30))/$C38*$E38))</f>
        <v>0</v>
      </c>
      <c r="BA38" s="28" t="n">
        <f aca="false">IF(OR($A38="",$E38=0),0,IF($C38&lt;=0,IF(AND($B38&gt;=(BA$5-1)*30,$B38&lt;BA$5*30),$E38,0),MAX(0,MIN($D38,BA$5*30)-MAX($B38,(BA$5-1)*30))/$C38*$E38))</f>
        <v>0</v>
      </c>
      <c r="BB38" s="28" t="n">
        <f aca="false">IF(OR($A38="",$E38=0),0,IF($C38&lt;=0,IF(AND($B38&gt;=(BB$5-1)*30,$B38&lt;BB$5*30),$E38,0),MAX(0,MIN($D38,BB$5*30)-MAX($B38,(BB$5-1)*30))/$C38*$E38))</f>
        <v>0</v>
      </c>
      <c r="BC38" s="28" t="n">
        <f aca="false">IF(OR($A38="",$E38=0),0,IF($C38&lt;=0,IF(AND($B38&gt;=(BC$5-1)*30,$B38&lt;BC$5*30),$E38,0),MAX(0,MIN($D38,BC$5*30)-MAX($B38,(BC$5-1)*30))/$C38*$E38))</f>
        <v>0</v>
      </c>
      <c r="BD38" s="28" t="n">
        <f aca="false">IF(OR($A38="",$E38=0),0,IF($C38&lt;=0,IF(AND($B38&gt;=(BD$5-1)*30,$B38&lt;BD$5*30),$E38,0),MAX(0,MIN($D38,BD$5*30)-MAX($B38,(BD$5-1)*30))/$C38*$E38))</f>
        <v>0</v>
      </c>
      <c r="BE38" s="28" t="n">
        <f aca="false">IF(OR($A38="",$E38=0),0,IF($C38&lt;=0,IF(AND($B38&gt;=(BE$5-1)*30,$B38&lt;BE$5*30),$E38,0),MAX(0,MIN($D38,BE$5*30)-MAX($B38,(BE$5-1)*30))/$C38*$E38))</f>
        <v>0</v>
      </c>
      <c r="BF38" s="28" t="n">
        <f aca="false">IF(OR($A38="",$E38=0),0,IF($C38&lt;=0,IF(AND($B38&gt;=(BF$5-1)*30,$B38&lt;BF$5*30),$E38,0),MAX(0,MIN($D38,BF$5*30)-MAX($B38,(BF$5-1)*30))/$C38*$E38))</f>
        <v>0</v>
      </c>
      <c r="BG38" s="28" t="n">
        <f aca="false">IF(OR($A38="",$E38=0),0,IF($C38&lt;=0,IF(AND($B38&gt;=(BG$5-1)*30,$B38&lt;BG$5*30),$E38,0),MAX(0,MIN($D38,BG$5*30)-MAX($B38,(BG$5-1)*30))/$C38*$E38))</f>
        <v>0</v>
      </c>
      <c r="BH38" s="28" t="n">
        <f aca="false">IF(OR($A38="",$E38=0),0,IF($C38&lt;=0,IF(AND($B38&gt;=(BH$5-1)*30,$B38&lt;BH$5*30),$E38,0),MAX(0,MIN($D38,BH$5*30)-MAX($B38,(BH$5-1)*30))/$C38*$E38))</f>
        <v>0</v>
      </c>
      <c r="BI38" s="28" t="n">
        <f aca="false">IF(OR($A38="",$E38=0),0,IF($C38&lt;=0,IF(AND($B38&gt;=(BI$5-1)*30,$B38&lt;BI$5*30),$E38,0),MAX(0,MIN($D38,BI$5*30)-MAX($B38,(BI$5-1)*30))/$C38*$E38))</f>
        <v>0</v>
      </c>
      <c r="BJ38" s="28" t="n">
        <f aca="false">IF(OR($A38="",$E38=0),0,IF($C38&lt;=0,IF(AND($B38&gt;=(BJ$5-1)*30,$B38&lt;BJ$5*30),$E38,0),MAX(0,MIN($D38,BJ$5*30)-MAX($B38,(BJ$5-1)*30))/$C38*$E38))</f>
        <v>0</v>
      </c>
      <c r="BK38" s="28" t="n">
        <f aca="false">IF(OR($A38="",$E38=0),0,IF($C38&lt;=0,IF(AND($B38&gt;=(BK$5-1)*30,$B38&lt;BK$5*30),$E38,0),MAX(0,MIN($D38,BK$5*30)-MAX($B38,(BK$5-1)*30))/$C38*$E38))</f>
        <v>0</v>
      </c>
      <c r="BL38" s="28" t="n">
        <f aca="false">IF(OR($A38="",$E38=0),0,IF($C38&lt;=0,IF(AND($B38&gt;=(BL$5-1)*30,$B38&lt;BL$5*30),$E38,0),MAX(0,MIN($D38,BL$5*30)-MAX($B38,(BL$5-1)*30))/$C38*$E38))</f>
        <v>0</v>
      </c>
      <c r="BM38" s="28" t="n">
        <f aca="false">IF(OR($A38="",$E38=0),0,IF($C38&lt;=0,IF(AND($B38&gt;=(BM$5-1)*30,$B38&lt;BM$5*30),$E38,0),MAX(0,MIN($D38,BM$5*30)-MAX($B38,(BM$5-1)*30))/$C38*$E38))</f>
        <v>0</v>
      </c>
    </row>
    <row r="39" customFormat="false" ht="15" hidden="false" customHeight="false" outlineLevel="0" collapsed="false">
      <c r="A39" s="14" t="str">
        <f aca="false">IF(Fin_Activities!$A39="","",Fin_Activities!A39)</f>
        <v/>
      </c>
      <c r="B39" s="14" t="str">
        <f aca="false">IF(Fin_Activities!$A39="","",Fin_Activities!I39)</f>
        <v/>
      </c>
      <c r="C39" s="14" t="str">
        <f aca="false">IF(Fin_Activities!$A39="","",Fin_Activities!G39)</f>
        <v/>
      </c>
      <c r="D39" s="14" t="str">
        <f aca="false">IF(Fin_Activities!$A39="","",Fin_Activities!J39)</f>
        <v/>
      </c>
      <c r="E39" s="14" t="str">
        <f aca="false">IF(Fin_Activities!$A39="","",Fin_Activities!H39)</f>
        <v/>
      </c>
      <c r="F39" s="28" t="n">
        <f aca="false">IF(OR($A39="",$E39=0),0,IF($C39&lt;=0,IF(AND($B39&gt;=(F$5-1)*30,$B39&lt;F$5*30),$E39,0),MAX(0,MIN($D39,F$5*30)-MAX($B39,(F$5-1)*30))/$C39*$E39))</f>
        <v>0</v>
      </c>
      <c r="G39" s="28" t="n">
        <f aca="false">IF(OR($A39="",$E39=0),0,IF($C39&lt;=0,IF(AND($B39&gt;=(G$5-1)*30,$B39&lt;G$5*30),$E39,0),MAX(0,MIN($D39,G$5*30)-MAX($B39,(G$5-1)*30))/$C39*$E39))</f>
        <v>0</v>
      </c>
      <c r="H39" s="28" t="n">
        <f aca="false">IF(OR($A39="",$E39=0),0,IF($C39&lt;=0,IF(AND($B39&gt;=(H$5-1)*30,$B39&lt;H$5*30),$E39,0),MAX(0,MIN($D39,H$5*30)-MAX($B39,(H$5-1)*30))/$C39*$E39))</f>
        <v>0</v>
      </c>
      <c r="I39" s="28" t="n">
        <f aca="false">IF(OR($A39="",$E39=0),0,IF($C39&lt;=0,IF(AND($B39&gt;=(I$5-1)*30,$B39&lt;I$5*30),$E39,0),MAX(0,MIN($D39,I$5*30)-MAX($B39,(I$5-1)*30))/$C39*$E39))</f>
        <v>0</v>
      </c>
      <c r="J39" s="28" t="n">
        <f aca="false">IF(OR($A39="",$E39=0),0,IF($C39&lt;=0,IF(AND($B39&gt;=(J$5-1)*30,$B39&lt;J$5*30),$E39,0),MAX(0,MIN($D39,J$5*30)-MAX($B39,(J$5-1)*30))/$C39*$E39))</f>
        <v>0</v>
      </c>
      <c r="K39" s="28" t="n">
        <f aca="false">IF(OR($A39="",$E39=0),0,IF($C39&lt;=0,IF(AND($B39&gt;=(K$5-1)*30,$B39&lt;K$5*30),$E39,0),MAX(0,MIN($D39,K$5*30)-MAX($B39,(K$5-1)*30))/$C39*$E39))</f>
        <v>0</v>
      </c>
      <c r="L39" s="28" t="n">
        <f aca="false">IF(OR($A39="",$E39=0),0,IF($C39&lt;=0,IF(AND($B39&gt;=(L$5-1)*30,$B39&lt;L$5*30),$E39,0),MAX(0,MIN($D39,L$5*30)-MAX($B39,(L$5-1)*30))/$C39*$E39))</f>
        <v>0</v>
      </c>
      <c r="M39" s="28" t="n">
        <f aca="false">IF(OR($A39="",$E39=0),0,IF($C39&lt;=0,IF(AND($B39&gt;=(M$5-1)*30,$B39&lt;M$5*30),$E39,0),MAX(0,MIN($D39,M$5*30)-MAX($B39,(M$5-1)*30))/$C39*$E39))</f>
        <v>0</v>
      </c>
      <c r="N39" s="28" t="n">
        <f aca="false">IF(OR($A39="",$E39=0),0,IF($C39&lt;=0,IF(AND($B39&gt;=(N$5-1)*30,$B39&lt;N$5*30),$E39,0),MAX(0,MIN($D39,N$5*30)-MAX($B39,(N$5-1)*30))/$C39*$E39))</f>
        <v>0</v>
      </c>
      <c r="O39" s="28" t="n">
        <f aca="false">IF(OR($A39="",$E39=0),0,IF($C39&lt;=0,IF(AND($B39&gt;=(O$5-1)*30,$B39&lt;O$5*30),$E39,0),MAX(0,MIN($D39,O$5*30)-MAX($B39,(O$5-1)*30))/$C39*$E39))</f>
        <v>0</v>
      </c>
      <c r="P39" s="28" t="n">
        <f aca="false">IF(OR($A39="",$E39=0),0,IF($C39&lt;=0,IF(AND($B39&gt;=(P$5-1)*30,$B39&lt;P$5*30),$E39,0),MAX(0,MIN($D39,P$5*30)-MAX($B39,(P$5-1)*30))/$C39*$E39))</f>
        <v>0</v>
      </c>
      <c r="Q39" s="28" t="n">
        <f aca="false">IF(OR($A39="",$E39=0),0,IF($C39&lt;=0,IF(AND($B39&gt;=(Q$5-1)*30,$B39&lt;Q$5*30),$E39,0),MAX(0,MIN($D39,Q$5*30)-MAX($B39,(Q$5-1)*30))/$C39*$E39))</f>
        <v>0</v>
      </c>
      <c r="R39" s="28" t="n">
        <f aca="false">IF(OR($A39="",$E39=0),0,IF($C39&lt;=0,IF(AND($B39&gt;=(R$5-1)*30,$B39&lt;R$5*30),$E39,0),MAX(0,MIN($D39,R$5*30)-MAX($B39,(R$5-1)*30))/$C39*$E39))</f>
        <v>0</v>
      </c>
      <c r="S39" s="28" t="n">
        <f aca="false">IF(OR($A39="",$E39=0),0,IF($C39&lt;=0,IF(AND($B39&gt;=(S$5-1)*30,$B39&lt;S$5*30),$E39,0),MAX(0,MIN($D39,S$5*30)-MAX($B39,(S$5-1)*30))/$C39*$E39))</f>
        <v>0</v>
      </c>
      <c r="T39" s="28" t="n">
        <f aca="false">IF(OR($A39="",$E39=0),0,IF($C39&lt;=0,IF(AND($B39&gt;=(T$5-1)*30,$B39&lt;T$5*30),$E39,0),MAX(0,MIN($D39,T$5*30)-MAX($B39,(T$5-1)*30))/$C39*$E39))</f>
        <v>0</v>
      </c>
      <c r="U39" s="28" t="n">
        <f aca="false">IF(OR($A39="",$E39=0),0,IF($C39&lt;=0,IF(AND($B39&gt;=(U$5-1)*30,$B39&lt;U$5*30),$E39,0),MAX(0,MIN($D39,U$5*30)-MAX($B39,(U$5-1)*30))/$C39*$E39))</f>
        <v>0</v>
      </c>
      <c r="V39" s="28" t="n">
        <f aca="false">IF(OR($A39="",$E39=0),0,IF($C39&lt;=0,IF(AND($B39&gt;=(V$5-1)*30,$B39&lt;V$5*30),$E39,0),MAX(0,MIN($D39,V$5*30)-MAX($B39,(V$5-1)*30))/$C39*$E39))</f>
        <v>0</v>
      </c>
      <c r="W39" s="28" t="n">
        <f aca="false">IF(OR($A39="",$E39=0),0,IF($C39&lt;=0,IF(AND($B39&gt;=(W$5-1)*30,$B39&lt;W$5*30),$E39,0),MAX(0,MIN($D39,W$5*30)-MAX($B39,(W$5-1)*30))/$C39*$E39))</f>
        <v>0</v>
      </c>
      <c r="X39" s="28" t="n">
        <f aca="false">IF(OR($A39="",$E39=0),0,IF($C39&lt;=0,IF(AND($B39&gt;=(X$5-1)*30,$B39&lt;X$5*30),$E39,0),MAX(0,MIN($D39,X$5*30)-MAX($B39,(X$5-1)*30))/$C39*$E39))</f>
        <v>0</v>
      </c>
      <c r="Y39" s="28" t="n">
        <f aca="false">IF(OR($A39="",$E39=0),0,IF($C39&lt;=0,IF(AND($B39&gt;=(Y$5-1)*30,$B39&lt;Y$5*30),$E39,0),MAX(0,MIN($D39,Y$5*30)-MAX($B39,(Y$5-1)*30))/$C39*$E39))</f>
        <v>0</v>
      </c>
      <c r="Z39" s="28" t="n">
        <f aca="false">IF(OR($A39="",$E39=0),0,IF($C39&lt;=0,IF(AND($B39&gt;=(Z$5-1)*30,$B39&lt;Z$5*30),$E39,0),MAX(0,MIN($D39,Z$5*30)-MAX($B39,(Z$5-1)*30))/$C39*$E39))</f>
        <v>0</v>
      </c>
      <c r="AA39" s="28" t="n">
        <f aca="false">IF(OR($A39="",$E39=0),0,IF($C39&lt;=0,IF(AND($B39&gt;=(AA$5-1)*30,$B39&lt;AA$5*30),$E39,0),MAX(0,MIN($D39,AA$5*30)-MAX($B39,(AA$5-1)*30))/$C39*$E39))</f>
        <v>0</v>
      </c>
      <c r="AB39" s="28" t="n">
        <f aca="false">IF(OR($A39="",$E39=0),0,IF($C39&lt;=0,IF(AND($B39&gt;=(AB$5-1)*30,$B39&lt;AB$5*30),$E39,0),MAX(0,MIN($D39,AB$5*30)-MAX($B39,(AB$5-1)*30))/$C39*$E39))</f>
        <v>0</v>
      </c>
      <c r="AC39" s="28" t="n">
        <f aca="false">IF(OR($A39="",$E39=0),0,IF($C39&lt;=0,IF(AND($B39&gt;=(AC$5-1)*30,$B39&lt;AC$5*30),$E39,0),MAX(0,MIN($D39,AC$5*30)-MAX($B39,(AC$5-1)*30))/$C39*$E39))</f>
        <v>0</v>
      </c>
      <c r="AD39" s="28" t="n">
        <f aca="false">IF(OR($A39="",$E39=0),0,IF($C39&lt;=0,IF(AND($B39&gt;=(AD$5-1)*30,$B39&lt;AD$5*30),$E39,0),MAX(0,MIN($D39,AD$5*30)-MAX($B39,(AD$5-1)*30))/$C39*$E39))</f>
        <v>0</v>
      </c>
      <c r="AE39" s="28" t="n">
        <f aca="false">IF(OR($A39="",$E39=0),0,IF($C39&lt;=0,IF(AND($B39&gt;=(AE$5-1)*30,$B39&lt;AE$5*30),$E39,0),MAX(0,MIN($D39,AE$5*30)-MAX($B39,(AE$5-1)*30))/$C39*$E39))</f>
        <v>0</v>
      </c>
      <c r="AF39" s="28" t="n">
        <f aca="false">IF(OR($A39="",$E39=0),0,IF($C39&lt;=0,IF(AND($B39&gt;=(AF$5-1)*30,$B39&lt;AF$5*30),$E39,0),MAX(0,MIN($D39,AF$5*30)-MAX($B39,(AF$5-1)*30))/$C39*$E39))</f>
        <v>0</v>
      </c>
      <c r="AG39" s="28" t="n">
        <f aca="false">IF(OR($A39="",$E39=0),0,IF($C39&lt;=0,IF(AND($B39&gt;=(AG$5-1)*30,$B39&lt;AG$5*30),$E39,0),MAX(0,MIN($D39,AG$5*30)-MAX($B39,(AG$5-1)*30))/$C39*$E39))</f>
        <v>0</v>
      </c>
      <c r="AH39" s="28" t="n">
        <f aca="false">IF(OR($A39="",$E39=0),0,IF($C39&lt;=0,IF(AND($B39&gt;=(AH$5-1)*30,$B39&lt;AH$5*30),$E39,0),MAX(0,MIN($D39,AH$5*30)-MAX($B39,(AH$5-1)*30))/$C39*$E39))</f>
        <v>0</v>
      </c>
      <c r="AI39" s="28" t="n">
        <f aca="false">IF(OR($A39="",$E39=0),0,IF($C39&lt;=0,IF(AND($B39&gt;=(AI$5-1)*30,$B39&lt;AI$5*30),$E39,0),MAX(0,MIN($D39,AI$5*30)-MAX($B39,(AI$5-1)*30))/$C39*$E39))</f>
        <v>0</v>
      </c>
      <c r="AJ39" s="28" t="n">
        <f aca="false">IF(OR($A39="",$E39=0),0,IF($C39&lt;=0,IF(AND($B39&gt;=(AJ$5-1)*30,$B39&lt;AJ$5*30),$E39,0),MAX(0,MIN($D39,AJ$5*30)-MAX($B39,(AJ$5-1)*30))/$C39*$E39))</f>
        <v>0</v>
      </c>
      <c r="AK39" s="28" t="n">
        <f aca="false">IF(OR($A39="",$E39=0),0,IF($C39&lt;=0,IF(AND($B39&gt;=(AK$5-1)*30,$B39&lt;AK$5*30),$E39,0),MAX(0,MIN($D39,AK$5*30)-MAX($B39,(AK$5-1)*30))/$C39*$E39))</f>
        <v>0</v>
      </c>
      <c r="AL39" s="28" t="n">
        <f aca="false">IF(OR($A39="",$E39=0),0,IF($C39&lt;=0,IF(AND($B39&gt;=(AL$5-1)*30,$B39&lt;AL$5*30),$E39,0),MAX(0,MIN($D39,AL$5*30)-MAX($B39,(AL$5-1)*30))/$C39*$E39))</f>
        <v>0</v>
      </c>
      <c r="AM39" s="28" t="n">
        <f aca="false">IF(OR($A39="",$E39=0),0,IF($C39&lt;=0,IF(AND($B39&gt;=(AM$5-1)*30,$B39&lt;AM$5*30),$E39,0),MAX(0,MIN($D39,AM$5*30)-MAX($B39,(AM$5-1)*30))/$C39*$E39))</f>
        <v>0</v>
      </c>
      <c r="AN39" s="28" t="n">
        <f aca="false">IF(OR($A39="",$E39=0),0,IF($C39&lt;=0,IF(AND($B39&gt;=(AN$5-1)*30,$B39&lt;AN$5*30),$E39,0),MAX(0,MIN($D39,AN$5*30)-MAX($B39,(AN$5-1)*30))/$C39*$E39))</f>
        <v>0</v>
      </c>
      <c r="AO39" s="28" t="n">
        <f aca="false">IF(OR($A39="",$E39=0),0,IF($C39&lt;=0,IF(AND($B39&gt;=(AO$5-1)*30,$B39&lt;AO$5*30),$E39,0),MAX(0,MIN($D39,AO$5*30)-MAX($B39,(AO$5-1)*30))/$C39*$E39))</f>
        <v>0</v>
      </c>
      <c r="AP39" s="28" t="n">
        <f aca="false">IF(OR($A39="",$E39=0),0,IF($C39&lt;=0,IF(AND($B39&gt;=(AP$5-1)*30,$B39&lt;AP$5*30),$E39,0),MAX(0,MIN($D39,AP$5*30)-MAX($B39,(AP$5-1)*30))/$C39*$E39))</f>
        <v>0</v>
      </c>
      <c r="AQ39" s="28" t="n">
        <f aca="false">IF(OR($A39="",$E39=0),0,IF($C39&lt;=0,IF(AND($B39&gt;=(AQ$5-1)*30,$B39&lt;AQ$5*30),$E39,0),MAX(0,MIN($D39,AQ$5*30)-MAX($B39,(AQ$5-1)*30))/$C39*$E39))</f>
        <v>0</v>
      </c>
      <c r="AR39" s="28" t="n">
        <f aca="false">IF(OR($A39="",$E39=0),0,IF($C39&lt;=0,IF(AND($B39&gt;=(AR$5-1)*30,$B39&lt;AR$5*30),$E39,0),MAX(0,MIN($D39,AR$5*30)-MAX($B39,(AR$5-1)*30))/$C39*$E39))</f>
        <v>0</v>
      </c>
      <c r="AS39" s="28" t="n">
        <f aca="false">IF(OR($A39="",$E39=0),0,IF($C39&lt;=0,IF(AND($B39&gt;=(AS$5-1)*30,$B39&lt;AS$5*30),$E39,0),MAX(0,MIN($D39,AS$5*30)-MAX($B39,(AS$5-1)*30))/$C39*$E39))</f>
        <v>0</v>
      </c>
      <c r="AT39" s="28" t="n">
        <f aca="false">IF(OR($A39="",$E39=0),0,IF($C39&lt;=0,IF(AND($B39&gt;=(AT$5-1)*30,$B39&lt;AT$5*30),$E39,0),MAX(0,MIN($D39,AT$5*30)-MAX($B39,(AT$5-1)*30))/$C39*$E39))</f>
        <v>0</v>
      </c>
      <c r="AU39" s="28" t="n">
        <f aca="false">IF(OR($A39="",$E39=0),0,IF($C39&lt;=0,IF(AND($B39&gt;=(AU$5-1)*30,$B39&lt;AU$5*30),$E39,0),MAX(0,MIN($D39,AU$5*30)-MAX($B39,(AU$5-1)*30))/$C39*$E39))</f>
        <v>0</v>
      </c>
      <c r="AV39" s="28" t="n">
        <f aca="false">IF(OR($A39="",$E39=0),0,IF($C39&lt;=0,IF(AND($B39&gt;=(AV$5-1)*30,$B39&lt;AV$5*30),$E39,0),MAX(0,MIN($D39,AV$5*30)-MAX($B39,(AV$5-1)*30))/$C39*$E39))</f>
        <v>0</v>
      </c>
      <c r="AW39" s="28" t="n">
        <f aca="false">IF(OR($A39="",$E39=0),0,IF($C39&lt;=0,IF(AND($B39&gt;=(AW$5-1)*30,$B39&lt;AW$5*30),$E39,0),MAX(0,MIN($D39,AW$5*30)-MAX($B39,(AW$5-1)*30))/$C39*$E39))</f>
        <v>0</v>
      </c>
      <c r="AX39" s="28" t="n">
        <f aca="false">IF(OR($A39="",$E39=0),0,IF($C39&lt;=0,IF(AND($B39&gt;=(AX$5-1)*30,$B39&lt;AX$5*30),$E39,0),MAX(0,MIN($D39,AX$5*30)-MAX($B39,(AX$5-1)*30))/$C39*$E39))</f>
        <v>0</v>
      </c>
      <c r="AY39" s="28" t="n">
        <f aca="false">IF(OR($A39="",$E39=0),0,IF($C39&lt;=0,IF(AND($B39&gt;=(AY$5-1)*30,$B39&lt;AY$5*30),$E39,0),MAX(0,MIN($D39,AY$5*30)-MAX($B39,(AY$5-1)*30))/$C39*$E39))</f>
        <v>0</v>
      </c>
      <c r="AZ39" s="28" t="n">
        <f aca="false">IF(OR($A39="",$E39=0),0,IF($C39&lt;=0,IF(AND($B39&gt;=(AZ$5-1)*30,$B39&lt;AZ$5*30),$E39,0),MAX(0,MIN($D39,AZ$5*30)-MAX($B39,(AZ$5-1)*30))/$C39*$E39))</f>
        <v>0</v>
      </c>
      <c r="BA39" s="28" t="n">
        <f aca="false">IF(OR($A39="",$E39=0),0,IF($C39&lt;=0,IF(AND($B39&gt;=(BA$5-1)*30,$B39&lt;BA$5*30),$E39,0),MAX(0,MIN($D39,BA$5*30)-MAX($B39,(BA$5-1)*30))/$C39*$E39))</f>
        <v>0</v>
      </c>
      <c r="BB39" s="28" t="n">
        <f aca="false">IF(OR($A39="",$E39=0),0,IF($C39&lt;=0,IF(AND($B39&gt;=(BB$5-1)*30,$B39&lt;BB$5*30),$E39,0),MAX(0,MIN($D39,BB$5*30)-MAX($B39,(BB$5-1)*30))/$C39*$E39))</f>
        <v>0</v>
      </c>
      <c r="BC39" s="28" t="n">
        <f aca="false">IF(OR($A39="",$E39=0),0,IF($C39&lt;=0,IF(AND($B39&gt;=(BC$5-1)*30,$B39&lt;BC$5*30),$E39,0),MAX(0,MIN($D39,BC$5*30)-MAX($B39,(BC$5-1)*30))/$C39*$E39))</f>
        <v>0</v>
      </c>
      <c r="BD39" s="28" t="n">
        <f aca="false">IF(OR($A39="",$E39=0),0,IF($C39&lt;=0,IF(AND($B39&gt;=(BD$5-1)*30,$B39&lt;BD$5*30),$E39,0),MAX(0,MIN($D39,BD$5*30)-MAX($B39,(BD$5-1)*30))/$C39*$E39))</f>
        <v>0</v>
      </c>
      <c r="BE39" s="28" t="n">
        <f aca="false">IF(OR($A39="",$E39=0),0,IF($C39&lt;=0,IF(AND($B39&gt;=(BE$5-1)*30,$B39&lt;BE$5*30),$E39,0),MAX(0,MIN($D39,BE$5*30)-MAX($B39,(BE$5-1)*30))/$C39*$E39))</f>
        <v>0</v>
      </c>
      <c r="BF39" s="28" t="n">
        <f aca="false">IF(OR($A39="",$E39=0),0,IF($C39&lt;=0,IF(AND($B39&gt;=(BF$5-1)*30,$B39&lt;BF$5*30),$E39,0),MAX(0,MIN($D39,BF$5*30)-MAX($B39,(BF$5-1)*30))/$C39*$E39))</f>
        <v>0</v>
      </c>
      <c r="BG39" s="28" t="n">
        <f aca="false">IF(OR($A39="",$E39=0),0,IF($C39&lt;=0,IF(AND($B39&gt;=(BG$5-1)*30,$B39&lt;BG$5*30),$E39,0),MAX(0,MIN($D39,BG$5*30)-MAX($B39,(BG$5-1)*30))/$C39*$E39))</f>
        <v>0</v>
      </c>
      <c r="BH39" s="28" t="n">
        <f aca="false">IF(OR($A39="",$E39=0),0,IF($C39&lt;=0,IF(AND($B39&gt;=(BH$5-1)*30,$B39&lt;BH$5*30),$E39,0),MAX(0,MIN($D39,BH$5*30)-MAX($B39,(BH$5-1)*30))/$C39*$E39))</f>
        <v>0</v>
      </c>
      <c r="BI39" s="28" t="n">
        <f aca="false">IF(OR($A39="",$E39=0),0,IF($C39&lt;=0,IF(AND($B39&gt;=(BI$5-1)*30,$B39&lt;BI$5*30),$E39,0),MAX(0,MIN($D39,BI$5*30)-MAX($B39,(BI$5-1)*30))/$C39*$E39))</f>
        <v>0</v>
      </c>
      <c r="BJ39" s="28" t="n">
        <f aca="false">IF(OR($A39="",$E39=0),0,IF($C39&lt;=0,IF(AND($B39&gt;=(BJ$5-1)*30,$B39&lt;BJ$5*30),$E39,0),MAX(0,MIN($D39,BJ$5*30)-MAX($B39,(BJ$5-1)*30))/$C39*$E39))</f>
        <v>0</v>
      </c>
      <c r="BK39" s="28" t="n">
        <f aca="false">IF(OR($A39="",$E39=0),0,IF($C39&lt;=0,IF(AND($B39&gt;=(BK$5-1)*30,$B39&lt;BK$5*30),$E39,0),MAX(0,MIN($D39,BK$5*30)-MAX($B39,(BK$5-1)*30))/$C39*$E39))</f>
        <v>0</v>
      </c>
      <c r="BL39" s="28" t="n">
        <f aca="false">IF(OR($A39="",$E39=0),0,IF($C39&lt;=0,IF(AND($B39&gt;=(BL$5-1)*30,$B39&lt;BL$5*30),$E39,0),MAX(0,MIN($D39,BL$5*30)-MAX($B39,(BL$5-1)*30))/$C39*$E39))</f>
        <v>0</v>
      </c>
      <c r="BM39" s="28" t="n">
        <f aca="false">IF(OR($A39="",$E39=0),0,IF($C39&lt;=0,IF(AND($B39&gt;=(BM$5-1)*30,$B39&lt;BM$5*30),$E39,0),MAX(0,MIN($D39,BM$5*30)-MAX($B39,(BM$5-1)*30))/$C39*$E39))</f>
        <v>0</v>
      </c>
    </row>
    <row r="40" customFormat="false" ht="15" hidden="false" customHeight="false" outlineLevel="0" collapsed="false">
      <c r="A40" s="14" t="str">
        <f aca="false">IF(Fin_Activities!$A40="","",Fin_Activities!A40)</f>
        <v/>
      </c>
      <c r="B40" s="14" t="str">
        <f aca="false">IF(Fin_Activities!$A40="","",Fin_Activities!I40)</f>
        <v/>
      </c>
      <c r="C40" s="14" t="str">
        <f aca="false">IF(Fin_Activities!$A40="","",Fin_Activities!G40)</f>
        <v/>
      </c>
      <c r="D40" s="14" t="str">
        <f aca="false">IF(Fin_Activities!$A40="","",Fin_Activities!J40)</f>
        <v/>
      </c>
      <c r="E40" s="14" t="str">
        <f aca="false">IF(Fin_Activities!$A40="","",Fin_Activities!H40)</f>
        <v/>
      </c>
      <c r="F40" s="28" t="n">
        <f aca="false">IF(OR($A40="",$E40=0),0,IF($C40&lt;=0,IF(AND($B40&gt;=(F$5-1)*30,$B40&lt;F$5*30),$E40,0),MAX(0,MIN($D40,F$5*30)-MAX($B40,(F$5-1)*30))/$C40*$E40))</f>
        <v>0</v>
      </c>
      <c r="G40" s="28" t="n">
        <f aca="false">IF(OR($A40="",$E40=0),0,IF($C40&lt;=0,IF(AND($B40&gt;=(G$5-1)*30,$B40&lt;G$5*30),$E40,0),MAX(0,MIN($D40,G$5*30)-MAX($B40,(G$5-1)*30))/$C40*$E40))</f>
        <v>0</v>
      </c>
      <c r="H40" s="28" t="n">
        <f aca="false">IF(OR($A40="",$E40=0),0,IF($C40&lt;=0,IF(AND($B40&gt;=(H$5-1)*30,$B40&lt;H$5*30),$E40,0),MAX(0,MIN($D40,H$5*30)-MAX($B40,(H$5-1)*30))/$C40*$E40))</f>
        <v>0</v>
      </c>
      <c r="I40" s="28" t="n">
        <f aca="false">IF(OR($A40="",$E40=0),0,IF($C40&lt;=0,IF(AND($B40&gt;=(I$5-1)*30,$B40&lt;I$5*30),$E40,0),MAX(0,MIN($D40,I$5*30)-MAX($B40,(I$5-1)*30))/$C40*$E40))</f>
        <v>0</v>
      </c>
      <c r="J40" s="28" t="n">
        <f aca="false">IF(OR($A40="",$E40=0),0,IF($C40&lt;=0,IF(AND($B40&gt;=(J$5-1)*30,$B40&lt;J$5*30),$E40,0),MAX(0,MIN($D40,J$5*30)-MAX($B40,(J$5-1)*30))/$C40*$E40))</f>
        <v>0</v>
      </c>
      <c r="K40" s="28" t="n">
        <f aca="false">IF(OR($A40="",$E40=0),0,IF($C40&lt;=0,IF(AND($B40&gt;=(K$5-1)*30,$B40&lt;K$5*30),$E40,0),MAX(0,MIN($D40,K$5*30)-MAX($B40,(K$5-1)*30))/$C40*$E40))</f>
        <v>0</v>
      </c>
      <c r="L40" s="28" t="n">
        <f aca="false">IF(OR($A40="",$E40=0),0,IF($C40&lt;=0,IF(AND($B40&gt;=(L$5-1)*30,$B40&lt;L$5*30),$E40,0),MAX(0,MIN($D40,L$5*30)-MAX($B40,(L$5-1)*30))/$C40*$E40))</f>
        <v>0</v>
      </c>
      <c r="M40" s="28" t="n">
        <f aca="false">IF(OR($A40="",$E40=0),0,IF($C40&lt;=0,IF(AND($B40&gt;=(M$5-1)*30,$B40&lt;M$5*30),$E40,0),MAX(0,MIN($D40,M$5*30)-MAX($B40,(M$5-1)*30))/$C40*$E40))</f>
        <v>0</v>
      </c>
      <c r="N40" s="28" t="n">
        <f aca="false">IF(OR($A40="",$E40=0),0,IF($C40&lt;=0,IF(AND($B40&gt;=(N$5-1)*30,$B40&lt;N$5*30),$E40,0),MAX(0,MIN($D40,N$5*30)-MAX($B40,(N$5-1)*30))/$C40*$E40))</f>
        <v>0</v>
      </c>
      <c r="O40" s="28" t="n">
        <f aca="false">IF(OR($A40="",$E40=0),0,IF($C40&lt;=0,IF(AND($B40&gt;=(O$5-1)*30,$B40&lt;O$5*30),$E40,0),MAX(0,MIN($D40,O$5*30)-MAX($B40,(O$5-1)*30))/$C40*$E40))</f>
        <v>0</v>
      </c>
      <c r="P40" s="28" t="n">
        <f aca="false">IF(OR($A40="",$E40=0),0,IF($C40&lt;=0,IF(AND($B40&gt;=(P$5-1)*30,$B40&lt;P$5*30),$E40,0),MAX(0,MIN($D40,P$5*30)-MAX($B40,(P$5-1)*30))/$C40*$E40))</f>
        <v>0</v>
      </c>
      <c r="Q40" s="28" t="n">
        <f aca="false">IF(OR($A40="",$E40=0),0,IF($C40&lt;=0,IF(AND($B40&gt;=(Q$5-1)*30,$B40&lt;Q$5*30),$E40,0),MAX(0,MIN($D40,Q$5*30)-MAX($B40,(Q$5-1)*30))/$C40*$E40))</f>
        <v>0</v>
      </c>
      <c r="R40" s="28" t="n">
        <f aca="false">IF(OR($A40="",$E40=0),0,IF($C40&lt;=0,IF(AND($B40&gt;=(R$5-1)*30,$B40&lt;R$5*30),$E40,0),MAX(0,MIN($D40,R$5*30)-MAX($B40,(R$5-1)*30))/$C40*$E40))</f>
        <v>0</v>
      </c>
      <c r="S40" s="28" t="n">
        <f aca="false">IF(OR($A40="",$E40=0),0,IF($C40&lt;=0,IF(AND($B40&gt;=(S$5-1)*30,$B40&lt;S$5*30),$E40,0),MAX(0,MIN($D40,S$5*30)-MAX($B40,(S$5-1)*30))/$C40*$E40))</f>
        <v>0</v>
      </c>
      <c r="T40" s="28" t="n">
        <f aca="false">IF(OR($A40="",$E40=0),0,IF($C40&lt;=0,IF(AND($B40&gt;=(T$5-1)*30,$B40&lt;T$5*30),$E40,0),MAX(0,MIN($D40,T$5*30)-MAX($B40,(T$5-1)*30))/$C40*$E40))</f>
        <v>0</v>
      </c>
      <c r="U40" s="28" t="n">
        <f aca="false">IF(OR($A40="",$E40=0),0,IF($C40&lt;=0,IF(AND($B40&gt;=(U$5-1)*30,$B40&lt;U$5*30),$E40,0),MAX(0,MIN($D40,U$5*30)-MAX($B40,(U$5-1)*30))/$C40*$E40))</f>
        <v>0</v>
      </c>
      <c r="V40" s="28" t="n">
        <f aca="false">IF(OR($A40="",$E40=0),0,IF($C40&lt;=0,IF(AND($B40&gt;=(V$5-1)*30,$B40&lt;V$5*30),$E40,0),MAX(0,MIN($D40,V$5*30)-MAX($B40,(V$5-1)*30))/$C40*$E40))</f>
        <v>0</v>
      </c>
      <c r="W40" s="28" t="n">
        <f aca="false">IF(OR($A40="",$E40=0),0,IF($C40&lt;=0,IF(AND($B40&gt;=(W$5-1)*30,$B40&lt;W$5*30),$E40,0),MAX(0,MIN($D40,W$5*30)-MAX($B40,(W$5-1)*30))/$C40*$E40))</f>
        <v>0</v>
      </c>
      <c r="X40" s="28" t="n">
        <f aca="false">IF(OR($A40="",$E40=0),0,IF($C40&lt;=0,IF(AND($B40&gt;=(X$5-1)*30,$B40&lt;X$5*30),$E40,0),MAX(0,MIN($D40,X$5*30)-MAX($B40,(X$5-1)*30))/$C40*$E40))</f>
        <v>0</v>
      </c>
      <c r="Y40" s="28" t="n">
        <f aca="false">IF(OR($A40="",$E40=0),0,IF($C40&lt;=0,IF(AND($B40&gt;=(Y$5-1)*30,$B40&lt;Y$5*30),$E40,0),MAX(0,MIN($D40,Y$5*30)-MAX($B40,(Y$5-1)*30))/$C40*$E40))</f>
        <v>0</v>
      </c>
      <c r="Z40" s="28" t="n">
        <f aca="false">IF(OR($A40="",$E40=0),0,IF($C40&lt;=0,IF(AND($B40&gt;=(Z$5-1)*30,$B40&lt;Z$5*30),$E40,0),MAX(0,MIN($D40,Z$5*30)-MAX($B40,(Z$5-1)*30))/$C40*$E40))</f>
        <v>0</v>
      </c>
      <c r="AA40" s="28" t="n">
        <f aca="false">IF(OR($A40="",$E40=0),0,IF($C40&lt;=0,IF(AND($B40&gt;=(AA$5-1)*30,$B40&lt;AA$5*30),$E40,0),MAX(0,MIN($D40,AA$5*30)-MAX($B40,(AA$5-1)*30))/$C40*$E40))</f>
        <v>0</v>
      </c>
      <c r="AB40" s="28" t="n">
        <f aca="false">IF(OR($A40="",$E40=0),0,IF($C40&lt;=0,IF(AND($B40&gt;=(AB$5-1)*30,$B40&lt;AB$5*30),$E40,0),MAX(0,MIN($D40,AB$5*30)-MAX($B40,(AB$5-1)*30))/$C40*$E40))</f>
        <v>0</v>
      </c>
      <c r="AC40" s="28" t="n">
        <f aca="false">IF(OR($A40="",$E40=0),0,IF($C40&lt;=0,IF(AND($B40&gt;=(AC$5-1)*30,$B40&lt;AC$5*30),$E40,0),MAX(0,MIN($D40,AC$5*30)-MAX($B40,(AC$5-1)*30))/$C40*$E40))</f>
        <v>0</v>
      </c>
      <c r="AD40" s="28" t="n">
        <f aca="false">IF(OR($A40="",$E40=0),0,IF($C40&lt;=0,IF(AND($B40&gt;=(AD$5-1)*30,$B40&lt;AD$5*30),$E40,0),MAX(0,MIN($D40,AD$5*30)-MAX($B40,(AD$5-1)*30))/$C40*$E40))</f>
        <v>0</v>
      </c>
      <c r="AE40" s="28" t="n">
        <f aca="false">IF(OR($A40="",$E40=0),0,IF($C40&lt;=0,IF(AND($B40&gt;=(AE$5-1)*30,$B40&lt;AE$5*30),$E40,0),MAX(0,MIN($D40,AE$5*30)-MAX($B40,(AE$5-1)*30))/$C40*$E40))</f>
        <v>0</v>
      </c>
      <c r="AF40" s="28" t="n">
        <f aca="false">IF(OR($A40="",$E40=0),0,IF($C40&lt;=0,IF(AND($B40&gt;=(AF$5-1)*30,$B40&lt;AF$5*30),$E40,0),MAX(0,MIN($D40,AF$5*30)-MAX($B40,(AF$5-1)*30))/$C40*$E40))</f>
        <v>0</v>
      </c>
      <c r="AG40" s="28" t="n">
        <f aca="false">IF(OR($A40="",$E40=0),0,IF($C40&lt;=0,IF(AND($B40&gt;=(AG$5-1)*30,$B40&lt;AG$5*30),$E40,0),MAX(0,MIN($D40,AG$5*30)-MAX($B40,(AG$5-1)*30))/$C40*$E40))</f>
        <v>0</v>
      </c>
      <c r="AH40" s="28" t="n">
        <f aca="false">IF(OR($A40="",$E40=0),0,IF($C40&lt;=0,IF(AND($B40&gt;=(AH$5-1)*30,$B40&lt;AH$5*30),$E40,0),MAX(0,MIN($D40,AH$5*30)-MAX($B40,(AH$5-1)*30))/$C40*$E40))</f>
        <v>0</v>
      </c>
      <c r="AI40" s="28" t="n">
        <f aca="false">IF(OR($A40="",$E40=0),0,IF($C40&lt;=0,IF(AND($B40&gt;=(AI$5-1)*30,$B40&lt;AI$5*30),$E40,0),MAX(0,MIN($D40,AI$5*30)-MAX($B40,(AI$5-1)*30))/$C40*$E40))</f>
        <v>0</v>
      </c>
      <c r="AJ40" s="28" t="n">
        <f aca="false">IF(OR($A40="",$E40=0),0,IF($C40&lt;=0,IF(AND($B40&gt;=(AJ$5-1)*30,$B40&lt;AJ$5*30),$E40,0),MAX(0,MIN($D40,AJ$5*30)-MAX($B40,(AJ$5-1)*30))/$C40*$E40))</f>
        <v>0</v>
      </c>
      <c r="AK40" s="28" t="n">
        <f aca="false">IF(OR($A40="",$E40=0),0,IF($C40&lt;=0,IF(AND($B40&gt;=(AK$5-1)*30,$B40&lt;AK$5*30),$E40,0),MAX(0,MIN($D40,AK$5*30)-MAX($B40,(AK$5-1)*30))/$C40*$E40))</f>
        <v>0</v>
      </c>
      <c r="AL40" s="28" t="n">
        <f aca="false">IF(OR($A40="",$E40=0),0,IF($C40&lt;=0,IF(AND($B40&gt;=(AL$5-1)*30,$B40&lt;AL$5*30),$E40,0),MAX(0,MIN($D40,AL$5*30)-MAX($B40,(AL$5-1)*30))/$C40*$E40))</f>
        <v>0</v>
      </c>
      <c r="AM40" s="28" t="n">
        <f aca="false">IF(OR($A40="",$E40=0),0,IF($C40&lt;=0,IF(AND($B40&gt;=(AM$5-1)*30,$B40&lt;AM$5*30),$E40,0),MAX(0,MIN($D40,AM$5*30)-MAX($B40,(AM$5-1)*30))/$C40*$E40))</f>
        <v>0</v>
      </c>
      <c r="AN40" s="28" t="n">
        <f aca="false">IF(OR($A40="",$E40=0),0,IF($C40&lt;=0,IF(AND($B40&gt;=(AN$5-1)*30,$B40&lt;AN$5*30),$E40,0),MAX(0,MIN($D40,AN$5*30)-MAX($B40,(AN$5-1)*30))/$C40*$E40))</f>
        <v>0</v>
      </c>
      <c r="AO40" s="28" t="n">
        <f aca="false">IF(OR($A40="",$E40=0),0,IF($C40&lt;=0,IF(AND($B40&gt;=(AO$5-1)*30,$B40&lt;AO$5*30),$E40,0),MAX(0,MIN($D40,AO$5*30)-MAX($B40,(AO$5-1)*30))/$C40*$E40))</f>
        <v>0</v>
      </c>
      <c r="AP40" s="28" t="n">
        <f aca="false">IF(OR($A40="",$E40=0),0,IF($C40&lt;=0,IF(AND($B40&gt;=(AP$5-1)*30,$B40&lt;AP$5*30),$E40,0),MAX(0,MIN($D40,AP$5*30)-MAX($B40,(AP$5-1)*30))/$C40*$E40))</f>
        <v>0</v>
      </c>
      <c r="AQ40" s="28" t="n">
        <f aca="false">IF(OR($A40="",$E40=0),0,IF($C40&lt;=0,IF(AND($B40&gt;=(AQ$5-1)*30,$B40&lt;AQ$5*30),$E40,0),MAX(0,MIN($D40,AQ$5*30)-MAX($B40,(AQ$5-1)*30))/$C40*$E40))</f>
        <v>0</v>
      </c>
      <c r="AR40" s="28" t="n">
        <f aca="false">IF(OR($A40="",$E40=0),0,IF($C40&lt;=0,IF(AND($B40&gt;=(AR$5-1)*30,$B40&lt;AR$5*30),$E40,0),MAX(0,MIN($D40,AR$5*30)-MAX($B40,(AR$5-1)*30))/$C40*$E40))</f>
        <v>0</v>
      </c>
      <c r="AS40" s="28" t="n">
        <f aca="false">IF(OR($A40="",$E40=0),0,IF($C40&lt;=0,IF(AND($B40&gt;=(AS$5-1)*30,$B40&lt;AS$5*30),$E40,0),MAX(0,MIN($D40,AS$5*30)-MAX($B40,(AS$5-1)*30))/$C40*$E40))</f>
        <v>0</v>
      </c>
      <c r="AT40" s="28" t="n">
        <f aca="false">IF(OR($A40="",$E40=0),0,IF($C40&lt;=0,IF(AND($B40&gt;=(AT$5-1)*30,$B40&lt;AT$5*30),$E40,0),MAX(0,MIN($D40,AT$5*30)-MAX($B40,(AT$5-1)*30))/$C40*$E40))</f>
        <v>0</v>
      </c>
      <c r="AU40" s="28" t="n">
        <f aca="false">IF(OR($A40="",$E40=0),0,IF($C40&lt;=0,IF(AND($B40&gt;=(AU$5-1)*30,$B40&lt;AU$5*30),$E40,0),MAX(0,MIN($D40,AU$5*30)-MAX($B40,(AU$5-1)*30))/$C40*$E40))</f>
        <v>0</v>
      </c>
      <c r="AV40" s="28" t="n">
        <f aca="false">IF(OR($A40="",$E40=0),0,IF($C40&lt;=0,IF(AND($B40&gt;=(AV$5-1)*30,$B40&lt;AV$5*30),$E40,0),MAX(0,MIN($D40,AV$5*30)-MAX($B40,(AV$5-1)*30))/$C40*$E40))</f>
        <v>0</v>
      </c>
      <c r="AW40" s="28" t="n">
        <f aca="false">IF(OR($A40="",$E40=0),0,IF($C40&lt;=0,IF(AND($B40&gt;=(AW$5-1)*30,$B40&lt;AW$5*30),$E40,0),MAX(0,MIN($D40,AW$5*30)-MAX($B40,(AW$5-1)*30))/$C40*$E40))</f>
        <v>0</v>
      </c>
      <c r="AX40" s="28" t="n">
        <f aca="false">IF(OR($A40="",$E40=0),0,IF($C40&lt;=0,IF(AND($B40&gt;=(AX$5-1)*30,$B40&lt;AX$5*30),$E40,0),MAX(0,MIN($D40,AX$5*30)-MAX($B40,(AX$5-1)*30))/$C40*$E40))</f>
        <v>0</v>
      </c>
      <c r="AY40" s="28" t="n">
        <f aca="false">IF(OR($A40="",$E40=0),0,IF($C40&lt;=0,IF(AND($B40&gt;=(AY$5-1)*30,$B40&lt;AY$5*30),$E40,0),MAX(0,MIN($D40,AY$5*30)-MAX($B40,(AY$5-1)*30))/$C40*$E40))</f>
        <v>0</v>
      </c>
      <c r="AZ40" s="28" t="n">
        <f aca="false">IF(OR($A40="",$E40=0),0,IF($C40&lt;=0,IF(AND($B40&gt;=(AZ$5-1)*30,$B40&lt;AZ$5*30),$E40,0),MAX(0,MIN($D40,AZ$5*30)-MAX($B40,(AZ$5-1)*30))/$C40*$E40))</f>
        <v>0</v>
      </c>
      <c r="BA40" s="28" t="n">
        <f aca="false">IF(OR($A40="",$E40=0),0,IF($C40&lt;=0,IF(AND($B40&gt;=(BA$5-1)*30,$B40&lt;BA$5*30),$E40,0),MAX(0,MIN($D40,BA$5*30)-MAX($B40,(BA$5-1)*30))/$C40*$E40))</f>
        <v>0</v>
      </c>
      <c r="BB40" s="28" t="n">
        <f aca="false">IF(OR($A40="",$E40=0),0,IF($C40&lt;=0,IF(AND($B40&gt;=(BB$5-1)*30,$B40&lt;BB$5*30),$E40,0),MAX(0,MIN($D40,BB$5*30)-MAX($B40,(BB$5-1)*30))/$C40*$E40))</f>
        <v>0</v>
      </c>
      <c r="BC40" s="28" t="n">
        <f aca="false">IF(OR($A40="",$E40=0),0,IF($C40&lt;=0,IF(AND($B40&gt;=(BC$5-1)*30,$B40&lt;BC$5*30),$E40,0),MAX(0,MIN($D40,BC$5*30)-MAX($B40,(BC$5-1)*30))/$C40*$E40))</f>
        <v>0</v>
      </c>
      <c r="BD40" s="28" t="n">
        <f aca="false">IF(OR($A40="",$E40=0),0,IF($C40&lt;=0,IF(AND($B40&gt;=(BD$5-1)*30,$B40&lt;BD$5*30),$E40,0),MAX(0,MIN($D40,BD$5*30)-MAX($B40,(BD$5-1)*30))/$C40*$E40))</f>
        <v>0</v>
      </c>
      <c r="BE40" s="28" t="n">
        <f aca="false">IF(OR($A40="",$E40=0),0,IF($C40&lt;=0,IF(AND($B40&gt;=(BE$5-1)*30,$B40&lt;BE$5*30),$E40,0),MAX(0,MIN($D40,BE$5*30)-MAX($B40,(BE$5-1)*30))/$C40*$E40))</f>
        <v>0</v>
      </c>
      <c r="BF40" s="28" t="n">
        <f aca="false">IF(OR($A40="",$E40=0),0,IF($C40&lt;=0,IF(AND($B40&gt;=(BF$5-1)*30,$B40&lt;BF$5*30),$E40,0),MAX(0,MIN($D40,BF$5*30)-MAX($B40,(BF$5-1)*30))/$C40*$E40))</f>
        <v>0</v>
      </c>
      <c r="BG40" s="28" t="n">
        <f aca="false">IF(OR($A40="",$E40=0),0,IF($C40&lt;=0,IF(AND($B40&gt;=(BG$5-1)*30,$B40&lt;BG$5*30),$E40,0),MAX(0,MIN($D40,BG$5*30)-MAX($B40,(BG$5-1)*30))/$C40*$E40))</f>
        <v>0</v>
      </c>
      <c r="BH40" s="28" t="n">
        <f aca="false">IF(OR($A40="",$E40=0),0,IF($C40&lt;=0,IF(AND($B40&gt;=(BH$5-1)*30,$B40&lt;BH$5*30),$E40,0),MAX(0,MIN($D40,BH$5*30)-MAX($B40,(BH$5-1)*30))/$C40*$E40))</f>
        <v>0</v>
      </c>
      <c r="BI40" s="28" t="n">
        <f aca="false">IF(OR($A40="",$E40=0),0,IF($C40&lt;=0,IF(AND($B40&gt;=(BI$5-1)*30,$B40&lt;BI$5*30),$E40,0),MAX(0,MIN($D40,BI$5*30)-MAX($B40,(BI$5-1)*30))/$C40*$E40))</f>
        <v>0</v>
      </c>
      <c r="BJ40" s="28" t="n">
        <f aca="false">IF(OR($A40="",$E40=0),0,IF($C40&lt;=0,IF(AND($B40&gt;=(BJ$5-1)*30,$B40&lt;BJ$5*30),$E40,0),MAX(0,MIN($D40,BJ$5*30)-MAX($B40,(BJ$5-1)*30))/$C40*$E40))</f>
        <v>0</v>
      </c>
      <c r="BK40" s="28" t="n">
        <f aca="false">IF(OR($A40="",$E40=0),0,IF($C40&lt;=0,IF(AND($B40&gt;=(BK$5-1)*30,$B40&lt;BK$5*30),$E40,0),MAX(0,MIN($D40,BK$5*30)-MAX($B40,(BK$5-1)*30))/$C40*$E40))</f>
        <v>0</v>
      </c>
      <c r="BL40" s="28" t="n">
        <f aca="false">IF(OR($A40="",$E40=0),0,IF($C40&lt;=0,IF(AND($B40&gt;=(BL$5-1)*30,$B40&lt;BL$5*30),$E40,0),MAX(0,MIN($D40,BL$5*30)-MAX($B40,(BL$5-1)*30))/$C40*$E40))</f>
        <v>0</v>
      </c>
      <c r="BM40" s="28" t="n">
        <f aca="false">IF(OR($A40="",$E40=0),0,IF($C40&lt;=0,IF(AND($B40&gt;=(BM$5-1)*30,$B40&lt;BM$5*30),$E40,0),MAX(0,MIN($D40,BM$5*30)-MAX($B40,(BM$5-1)*30))/$C40*$E40))</f>
        <v>0</v>
      </c>
    </row>
    <row r="41" customFormat="false" ht="15" hidden="false" customHeight="false" outlineLevel="0" collapsed="false">
      <c r="A41" s="14" t="str">
        <f aca="false">IF(Fin_Activities!$A41="","",Fin_Activities!A41)</f>
        <v/>
      </c>
      <c r="B41" s="14" t="str">
        <f aca="false">IF(Fin_Activities!$A41="","",Fin_Activities!I41)</f>
        <v/>
      </c>
      <c r="C41" s="14" t="str">
        <f aca="false">IF(Fin_Activities!$A41="","",Fin_Activities!G41)</f>
        <v/>
      </c>
      <c r="D41" s="14" t="str">
        <f aca="false">IF(Fin_Activities!$A41="","",Fin_Activities!J41)</f>
        <v/>
      </c>
      <c r="E41" s="14" t="str">
        <f aca="false">IF(Fin_Activities!$A41="","",Fin_Activities!H41)</f>
        <v/>
      </c>
      <c r="F41" s="28" t="n">
        <f aca="false">IF(OR($A41="",$E41=0),0,IF($C41&lt;=0,IF(AND($B41&gt;=(F$5-1)*30,$B41&lt;F$5*30),$E41,0),MAX(0,MIN($D41,F$5*30)-MAX($B41,(F$5-1)*30))/$C41*$E41))</f>
        <v>0</v>
      </c>
      <c r="G41" s="28" t="n">
        <f aca="false">IF(OR($A41="",$E41=0),0,IF($C41&lt;=0,IF(AND($B41&gt;=(G$5-1)*30,$B41&lt;G$5*30),$E41,0),MAX(0,MIN($D41,G$5*30)-MAX($B41,(G$5-1)*30))/$C41*$E41))</f>
        <v>0</v>
      </c>
      <c r="H41" s="28" t="n">
        <f aca="false">IF(OR($A41="",$E41=0),0,IF($C41&lt;=0,IF(AND($B41&gt;=(H$5-1)*30,$B41&lt;H$5*30),$E41,0),MAX(0,MIN($D41,H$5*30)-MAX($B41,(H$5-1)*30))/$C41*$E41))</f>
        <v>0</v>
      </c>
      <c r="I41" s="28" t="n">
        <f aca="false">IF(OR($A41="",$E41=0),0,IF($C41&lt;=0,IF(AND($B41&gt;=(I$5-1)*30,$B41&lt;I$5*30),$E41,0),MAX(0,MIN($D41,I$5*30)-MAX($B41,(I$5-1)*30))/$C41*$E41))</f>
        <v>0</v>
      </c>
      <c r="J41" s="28" t="n">
        <f aca="false">IF(OR($A41="",$E41=0),0,IF($C41&lt;=0,IF(AND($B41&gt;=(J$5-1)*30,$B41&lt;J$5*30),$E41,0),MAX(0,MIN($D41,J$5*30)-MAX($B41,(J$5-1)*30))/$C41*$E41))</f>
        <v>0</v>
      </c>
      <c r="K41" s="28" t="n">
        <f aca="false">IF(OR($A41="",$E41=0),0,IF($C41&lt;=0,IF(AND($B41&gt;=(K$5-1)*30,$B41&lt;K$5*30),$E41,0),MAX(0,MIN($D41,K$5*30)-MAX($B41,(K$5-1)*30))/$C41*$E41))</f>
        <v>0</v>
      </c>
      <c r="L41" s="28" t="n">
        <f aca="false">IF(OR($A41="",$E41=0),0,IF($C41&lt;=0,IF(AND($B41&gt;=(L$5-1)*30,$B41&lt;L$5*30),$E41,0),MAX(0,MIN($D41,L$5*30)-MAX($B41,(L$5-1)*30))/$C41*$E41))</f>
        <v>0</v>
      </c>
      <c r="M41" s="28" t="n">
        <f aca="false">IF(OR($A41="",$E41=0),0,IF($C41&lt;=0,IF(AND($B41&gt;=(M$5-1)*30,$B41&lt;M$5*30),$E41,0),MAX(0,MIN($D41,M$5*30)-MAX($B41,(M$5-1)*30))/$C41*$E41))</f>
        <v>0</v>
      </c>
      <c r="N41" s="28" t="n">
        <f aca="false">IF(OR($A41="",$E41=0),0,IF($C41&lt;=0,IF(AND($B41&gt;=(N$5-1)*30,$B41&lt;N$5*30),$E41,0),MAX(0,MIN($D41,N$5*30)-MAX($B41,(N$5-1)*30))/$C41*$E41))</f>
        <v>0</v>
      </c>
      <c r="O41" s="28" t="n">
        <f aca="false">IF(OR($A41="",$E41=0),0,IF($C41&lt;=0,IF(AND($B41&gt;=(O$5-1)*30,$B41&lt;O$5*30),$E41,0),MAX(0,MIN($D41,O$5*30)-MAX($B41,(O$5-1)*30))/$C41*$E41))</f>
        <v>0</v>
      </c>
      <c r="P41" s="28" t="n">
        <f aca="false">IF(OR($A41="",$E41=0),0,IF($C41&lt;=0,IF(AND($B41&gt;=(P$5-1)*30,$B41&lt;P$5*30),$E41,0),MAX(0,MIN($D41,P$5*30)-MAX($B41,(P$5-1)*30))/$C41*$E41))</f>
        <v>0</v>
      </c>
      <c r="Q41" s="28" t="n">
        <f aca="false">IF(OR($A41="",$E41=0),0,IF($C41&lt;=0,IF(AND($B41&gt;=(Q$5-1)*30,$B41&lt;Q$5*30),$E41,0),MAX(0,MIN($D41,Q$5*30)-MAX($B41,(Q$5-1)*30))/$C41*$E41))</f>
        <v>0</v>
      </c>
      <c r="R41" s="28" t="n">
        <f aca="false">IF(OR($A41="",$E41=0),0,IF($C41&lt;=0,IF(AND($B41&gt;=(R$5-1)*30,$B41&lt;R$5*30),$E41,0),MAX(0,MIN($D41,R$5*30)-MAX($B41,(R$5-1)*30))/$C41*$E41))</f>
        <v>0</v>
      </c>
      <c r="S41" s="28" t="n">
        <f aca="false">IF(OR($A41="",$E41=0),0,IF($C41&lt;=0,IF(AND($B41&gt;=(S$5-1)*30,$B41&lt;S$5*30),$E41,0),MAX(0,MIN($D41,S$5*30)-MAX($B41,(S$5-1)*30))/$C41*$E41))</f>
        <v>0</v>
      </c>
      <c r="T41" s="28" t="n">
        <f aca="false">IF(OR($A41="",$E41=0),0,IF($C41&lt;=0,IF(AND($B41&gt;=(T$5-1)*30,$B41&lt;T$5*30),$E41,0),MAX(0,MIN($D41,T$5*30)-MAX($B41,(T$5-1)*30))/$C41*$E41))</f>
        <v>0</v>
      </c>
      <c r="U41" s="28" t="n">
        <f aca="false">IF(OR($A41="",$E41=0),0,IF($C41&lt;=0,IF(AND($B41&gt;=(U$5-1)*30,$B41&lt;U$5*30),$E41,0),MAX(0,MIN($D41,U$5*30)-MAX($B41,(U$5-1)*30))/$C41*$E41))</f>
        <v>0</v>
      </c>
      <c r="V41" s="28" t="n">
        <f aca="false">IF(OR($A41="",$E41=0),0,IF($C41&lt;=0,IF(AND($B41&gt;=(V$5-1)*30,$B41&lt;V$5*30),$E41,0),MAX(0,MIN($D41,V$5*30)-MAX($B41,(V$5-1)*30))/$C41*$E41))</f>
        <v>0</v>
      </c>
      <c r="W41" s="28" t="n">
        <f aca="false">IF(OR($A41="",$E41=0),0,IF($C41&lt;=0,IF(AND($B41&gt;=(W$5-1)*30,$B41&lt;W$5*30),$E41,0),MAX(0,MIN($D41,W$5*30)-MAX($B41,(W$5-1)*30))/$C41*$E41))</f>
        <v>0</v>
      </c>
      <c r="X41" s="28" t="n">
        <f aca="false">IF(OR($A41="",$E41=0),0,IF($C41&lt;=0,IF(AND($B41&gt;=(X$5-1)*30,$B41&lt;X$5*30),$E41,0),MAX(0,MIN($D41,X$5*30)-MAX($B41,(X$5-1)*30))/$C41*$E41))</f>
        <v>0</v>
      </c>
      <c r="Y41" s="28" t="n">
        <f aca="false">IF(OR($A41="",$E41=0),0,IF($C41&lt;=0,IF(AND($B41&gt;=(Y$5-1)*30,$B41&lt;Y$5*30),$E41,0),MAX(0,MIN($D41,Y$5*30)-MAX($B41,(Y$5-1)*30))/$C41*$E41))</f>
        <v>0</v>
      </c>
      <c r="Z41" s="28" t="n">
        <f aca="false">IF(OR($A41="",$E41=0),0,IF($C41&lt;=0,IF(AND($B41&gt;=(Z$5-1)*30,$B41&lt;Z$5*30),$E41,0),MAX(0,MIN($D41,Z$5*30)-MAX($B41,(Z$5-1)*30))/$C41*$E41))</f>
        <v>0</v>
      </c>
      <c r="AA41" s="28" t="n">
        <f aca="false">IF(OR($A41="",$E41=0),0,IF($C41&lt;=0,IF(AND($B41&gt;=(AA$5-1)*30,$B41&lt;AA$5*30),$E41,0),MAX(0,MIN($D41,AA$5*30)-MAX($B41,(AA$5-1)*30))/$C41*$E41))</f>
        <v>0</v>
      </c>
      <c r="AB41" s="28" t="n">
        <f aca="false">IF(OR($A41="",$E41=0),0,IF($C41&lt;=0,IF(AND($B41&gt;=(AB$5-1)*30,$B41&lt;AB$5*30),$E41,0),MAX(0,MIN($D41,AB$5*30)-MAX($B41,(AB$5-1)*30))/$C41*$E41))</f>
        <v>0</v>
      </c>
      <c r="AC41" s="28" t="n">
        <f aca="false">IF(OR($A41="",$E41=0),0,IF($C41&lt;=0,IF(AND($B41&gt;=(AC$5-1)*30,$B41&lt;AC$5*30),$E41,0),MAX(0,MIN($D41,AC$5*30)-MAX($B41,(AC$5-1)*30))/$C41*$E41))</f>
        <v>0</v>
      </c>
      <c r="AD41" s="28" t="n">
        <f aca="false">IF(OR($A41="",$E41=0),0,IF($C41&lt;=0,IF(AND($B41&gt;=(AD$5-1)*30,$B41&lt;AD$5*30),$E41,0),MAX(0,MIN($D41,AD$5*30)-MAX($B41,(AD$5-1)*30))/$C41*$E41))</f>
        <v>0</v>
      </c>
      <c r="AE41" s="28" t="n">
        <f aca="false">IF(OR($A41="",$E41=0),0,IF($C41&lt;=0,IF(AND($B41&gt;=(AE$5-1)*30,$B41&lt;AE$5*30),$E41,0),MAX(0,MIN($D41,AE$5*30)-MAX($B41,(AE$5-1)*30))/$C41*$E41))</f>
        <v>0</v>
      </c>
      <c r="AF41" s="28" t="n">
        <f aca="false">IF(OR($A41="",$E41=0),0,IF($C41&lt;=0,IF(AND($B41&gt;=(AF$5-1)*30,$B41&lt;AF$5*30),$E41,0),MAX(0,MIN($D41,AF$5*30)-MAX($B41,(AF$5-1)*30))/$C41*$E41))</f>
        <v>0</v>
      </c>
      <c r="AG41" s="28" t="n">
        <f aca="false">IF(OR($A41="",$E41=0),0,IF($C41&lt;=0,IF(AND($B41&gt;=(AG$5-1)*30,$B41&lt;AG$5*30),$E41,0),MAX(0,MIN($D41,AG$5*30)-MAX($B41,(AG$5-1)*30))/$C41*$E41))</f>
        <v>0</v>
      </c>
      <c r="AH41" s="28" t="n">
        <f aca="false">IF(OR($A41="",$E41=0),0,IF($C41&lt;=0,IF(AND($B41&gt;=(AH$5-1)*30,$B41&lt;AH$5*30),$E41,0),MAX(0,MIN($D41,AH$5*30)-MAX($B41,(AH$5-1)*30))/$C41*$E41))</f>
        <v>0</v>
      </c>
      <c r="AI41" s="28" t="n">
        <f aca="false">IF(OR($A41="",$E41=0),0,IF($C41&lt;=0,IF(AND($B41&gt;=(AI$5-1)*30,$B41&lt;AI$5*30),$E41,0),MAX(0,MIN($D41,AI$5*30)-MAX($B41,(AI$5-1)*30))/$C41*$E41))</f>
        <v>0</v>
      </c>
      <c r="AJ41" s="28" t="n">
        <f aca="false">IF(OR($A41="",$E41=0),0,IF($C41&lt;=0,IF(AND($B41&gt;=(AJ$5-1)*30,$B41&lt;AJ$5*30),$E41,0),MAX(0,MIN($D41,AJ$5*30)-MAX($B41,(AJ$5-1)*30))/$C41*$E41))</f>
        <v>0</v>
      </c>
      <c r="AK41" s="28" t="n">
        <f aca="false">IF(OR($A41="",$E41=0),0,IF($C41&lt;=0,IF(AND($B41&gt;=(AK$5-1)*30,$B41&lt;AK$5*30),$E41,0),MAX(0,MIN($D41,AK$5*30)-MAX($B41,(AK$5-1)*30))/$C41*$E41))</f>
        <v>0</v>
      </c>
      <c r="AL41" s="28" t="n">
        <f aca="false">IF(OR($A41="",$E41=0),0,IF($C41&lt;=0,IF(AND($B41&gt;=(AL$5-1)*30,$B41&lt;AL$5*30),$E41,0),MAX(0,MIN($D41,AL$5*30)-MAX($B41,(AL$5-1)*30))/$C41*$E41))</f>
        <v>0</v>
      </c>
      <c r="AM41" s="28" t="n">
        <f aca="false">IF(OR($A41="",$E41=0),0,IF($C41&lt;=0,IF(AND($B41&gt;=(AM$5-1)*30,$B41&lt;AM$5*30),$E41,0),MAX(0,MIN($D41,AM$5*30)-MAX($B41,(AM$5-1)*30))/$C41*$E41))</f>
        <v>0</v>
      </c>
      <c r="AN41" s="28" t="n">
        <f aca="false">IF(OR($A41="",$E41=0),0,IF($C41&lt;=0,IF(AND($B41&gt;=(AN$5-1)*30,$B41&lt;AN$5*30),$E41,0),MAX(0,MIN($D41,AN$5*30)-MAX($B41,(AN$5-1)*30))/$C41*$E41))</f>
        <v>0</v>
      </c>
      <c r="AO41" s="28" t="n">
        <f aca="false">IF(OR($A41="",$E41=0),0,IF($C41&lt;=0,IF(AND($B41&gt;=(AO$5-1)*30,$B41&lt;AO$5*30),$E41,0),MAX(0,MIN($D41,AO$5*30)-MAX($B41,(AO$5-1)*30))/$C41*$E41))</f>
        <v>0</v>
      </c>
      <c r="AP41" s="28" t="n">
        <f aca="false">IF(OR($A41="",$E41=0),0,IF($C41&lt;=0,IF(AND($B41&gt;=(AP$5-1)*30,$B41&lt;AP$5*30),$E41,0),MAX(0,MIN($D41,AP$5*30)-MAX($B41,(AP$5-1)*30))/$C41*$E41))</f>
        <v>0</v>
      </c>
      <c r="AQ41" s="28" t="n">
        <f aca="false">IF(OR($A41="",$E41=0),0,IF($C41&lt;=0,IF(AND($B41&gt;=(AQ$5-1)*30,$B41&lt;AQ$5*30),$E41,0),MAX(0,MIN($D41,AQ$5*30)-MAX($B41,(AQ$5-1)*30))/$C41*$E41))</f>
        <v>0</v>
      </c>
      <c r="AR41" s="28" t="n">
        <f aca="false">IF(OR($A41="",$E41=0),0,IF($C41&lt;=0,IF(AND($B41&gt;=(AR$5-1)*30,$B41&lt;AR$5*30),$E41,0),MAX(0,MIN($D41,AR$5*30)-MAX($B41,(AR$5-1)*30))/$C41*$E41))</f>
        <v>0</v>
      </c>
      <c r="AS41" s="28" t="n">
        <f aca="false">IF(OR($A41="",$E41=0),0,IF($C41&lt;=0,IF(AND($B41&gt;=(AS$5-1)*30,$B41&lt;AS$5*30),$E41,0),MAX(0,MIN($D41,AS$5*30)-MAX($B41,(AS$5-1)*30))/$C41*$E41))</f>
        <v>0</v>
      </c>
      <c r="AT41" s="28" t="n">
        <f aca="false">IF(OR($A41="",$E41=0),0,IF($C41&lt;=0,IF(AND($B41&gt;=(AT$5-1)*30,$B41&lt;AT$5*30),$E41,0),MAX(0,MIN($D41,AT$5*30)-MAX($B41,(AT$5-1)*30))/$C41*$E41))</f>
        <v>0</v>
      </c>
      <c r="AU41" s="28" t="n">
        <f aca="false">IF(OR($A41="",$E41=0),0,IF($C41&lt;=0,IF(AND($B41&gt;=(AU$5-1)*30,$B41&lt;AU$5*30),$E41,0),MAX(0,MIN($D41,AU$5*30)-MAX($B41,(AU$5-1)*30))/$C41*$E41))</f>
        <v>0</v>
      </c>
      <c r="AV41" s="28" t="n">
        <f aca="false">IF(OR($A41="",$E41=0),0,IF($C41&lt;=0,IF(AND($B41&gt;=(AV$5-1)*30,$B41&lt;AV$5*30),$E41,0),MAX(0,MIN($D41,AV$5*30)-MAX($B41,(AV$5-1)*30))/$C41*$E41))</f>
        <v>0</v>
      </c>
      <c r="AW41" s="28" t="n">
        <f aca="false">IF(OR($A41="",$E41=0),0,IF($C41&lt;=0,IF(AND($B41&gt;=(AW$5-1)*30,$B41&lt;AW$5*30),$E41,0),MAX(0,MIN($D41,AW$5*30)-MAX($B41,(AW$5-1)*30))/$C41*$E41))</f>
        <v>0</v>
      </c>
      <c r="AX41" s="28" t="n">
        <f aca="false">IF(OR($A41="",$E41=0),0,IF($C41&lt;=0,IF(AND($B41&gt;=(AX$5-1)*30,$B41&lt;AX$5*30),$E41,0),MAX(0,MIN($D41,AX$5*30)-MAX($B41,(AX$5-1)*30))/$C41*$E41))</f>
        <v>0</v>
      </c>
      <c r="AY41" s="28" t="n">
        <f aca="false">IF(OR($A41="",$E41=0),0,IF($C41&lt;=0,IF(AND($B41&gt;=(AY$5-1)*30,$B41&lt;AY$5*30),$E41,0),MAX(0,MIN($D41,AY$5*30)-MAX($B41,(AY$5-1)*30))/$C41*$E41))</f>
        <v>0</v>
      </c>
      <c r="AZ41" s="28" t="n">
        <f aca="false">IF(OR($A41="",$E41=0),0,IF($C41&lt;=0,IF(AND($B41&gt;=(AZ$5-1)*30,$B41&lt;AZ$5*30),$E41,0),MAX(0,MIN($D41,AZ$5*30)-MAX($B41,(AZ$5-1)*30))/$C41*$E41))</f>
        <v>0</v>
      </c>
      <c r="BA41" s="28" t="n">
        <f aca="false">IF(OR($A41="",$E41=0),0,IF($C41&lt;=0,IF(AND($B41&gt;=(BA$5-1)*30,$B41&lt;BA$5*30),$E41,0),MAX(0,MIN($D41,BA$5*30)-MAX($B41,(BA$5-1)*30))/$C41*$E41))</f>
        <v>0</v>
      </c>
      <c r="BB41" s="28" t="n">
        <f aca="false">IF(OR($A41="",$E41=0),0,IF($C41&lt;=0,IF(AND($B41&gt;=(BB$5-1)*30,$B41&lt;BB$5*30),$E41,0),MAX(0,MIN($D41,BB$5*30)-MAX($B41,(BB$5-1)*30))/$C41*$E41))</f>
        <v>0</v>
      </c>
      <c r="BC41" s="28" t="n">
        <f aca="false">IF(OR($A41="",$E41=0),0,IF($C41&lt;=0,IF(AND($B41&gt;=(BC$5-1)*30,$B41&lt;BC$5*30),$E41,0),MAX(0,MIN($D41,BC$5*30)-MAX($B41,(BC$5-1)*30))/$C41*$E41))</f>
        <v>0</v>
      </c>
      <c r="BD41" s="28" t="n">
        <f aca="false">IF(OR($A41="",$E41=0),0,IF($C41&lt;=0,IF(AND($B41&gt;=(BD$5-1)*30,$B41&lt;BD$5*30),$E41,0),MAX(0,MIN($D41,BD$5*30)-MAX($B41,(BD$5-1)*30))/$C41*$E41))</f>
        <v>0</v>
      </c>
      <c r="BE41" s="28" t="n">
        <f aca="false">IF(OR($A41="",$E41=0),0,IF($C41&lt;=0,IF(AND($B41&gt;=(BE$5-1)*30,$B41&lt;BE$5*30),$E41,0),MAX(0,MIN($D41,BE$5*30)-MAX($B41,(BE$5-1)*30))/$C41*$E41))</f>
        <v>0</v>
      </c>
      <c r="BF41" s="28" t="n">
        <f aca="false">IF(OR($A41="",$E41=0),0,IF($C41&lt;=0,IF(AND($B41&gt;=(BF$5-1)*30,$B41&lt;BF$5*30),$E41,0),MAX(0,MIN($D41,BF$5*30)-MAX($B41,(BF$5-1)*30))/$C41*$E41))</f>
        <v>0</v>
      </c>
      <c r="BG41" s="28" t="n">
        <f aca="false">IF(OR($A41="",$E41=0),0,IF($C41&lt;=0,IF(AND($B41&gt;=(BG$5-1)*30,$B41&lt;BG$5*30),$E41,0),MAX(0,MIN($D41,BG$5*30)-MAX($B41,(BG$5-1)*30))/$C41*$E41))</f>
        <v>0</v>
      </c>
      <c r="BH41" s="28" t="n">
        <f aca="false">IF(OR($A41="",$E41=0),0,IF($C41&lt;=0,IF(AND($B41&gt;=(BH$5-1)*30,$B41&lt;BH$5*30),$E41,0),MAX(0,MIN($D41,BH$5*30)-MAX($B41,(BH$5-1)*30))/$C41*$E41))</f>
        <v>0</v>
      </c>
      <c r="BI41" s="28" t="n">
        <f aca="false">IF(OR($A41="",$E41=0),0,IF($C41&lt;=0,IF(AND($B41&gt;=(BI$5-1)*30,$B41&lt;BI$5*30),$E41,0),MAX(0,MIN($D41,BI$5*30)-MAX($B41,(BI$5-1)*30))/$C41*$E41))</f>
        <v>0</v>
      </c>
      <c r="BJ41" s="28" t="n">
        <f aca="false">IF(OR($A41="",$E41=0),0,IF($C41&lt;=0,IF(AND($B41&gt;=(BJ$5-1)*30,$B41&lt;BJ$5*30),$E41,0),MAX(0,MIN($D41,BJ$5*30)-MAX($B41,(BJ$5-1)*30))/$C41*$E41))</f>
        <v>0</v>
      </c>
      <c r="BK41" s="28" t="n">
        <f aca="false">IF(OR($A41="",$E41=0),0,IF($C41&lt;=0,IF(AND($B41&gt;=(BK$5-1)*30,$B41&lt;BK$5*30),$E41,0),MAX(0,MIN($D41,BK$5*30)-MAX($B41,(BK$5-1)*30))/$C41*$E41))</f>
        <v>0</v>
      </c>
      <c r="BL41" s="28" t="n">
        <f aca="false">IF(OR($A41="",$E41=0),0,IF($C41&lt;=0,IF(AND($B41&gt;=(BL$5-1)*30,$B41&lt;BL$5*30),$E41,0),MAX(0,MIN($D41,BL$5*30)-MAX($B41,(BL$5-1)*30))/$C41*$E41))</f>
        <v>0</v>
      </c>
      <c r="BM41" s="28" t="n">
        <f aca="false">IF(OR($A41="",$E41=0),0,IF($C41&lt;=0,IF(AND($B41&gt;=(BM$5-1)*30,$B41&lt;BM$5*30),$E41,0),MAX(0,MIN($D41,BM$5*30)-MAX($B41,(BM$5-1)*30))/$C41*$E41))</f>
        <v>0</v>
      </c>
    </row>
    <row r="42" customFormat="false" ht="15" hidden="false" customHeight="false" outlineLevel="0" collapsed="false">
      <c r="A42" s="14" t="str">
        <f aca="false">IF(Fin_Activities!$A42="","",Fin_Activities!A42)</f>
        <v/>
      </c>
      <c r="B42" s="14" t="str">
        <f aca="false">IF(Fin_Activities!$A42="","",Fin_Activities!I42)</f>
        <v/>
      </c>
      <c r="C42" s="14" t="str">
        <f aca="false">IF(Fin_Activities!$A42="","",Fin_Activities!G42)</f>
        <v/>
      </c>
      <c r="D42" s="14" t="str">
        <f aca="false">IF(Fin_Activities!$A42="","",Fin_Activities!J42)</f>
        <v/>
      </c>
      <c r="E42" s="14" t="str">
        <f aca="false">IF(Fin_Activities!$A42="","",Fin_Activities!H42)</f>
        <v/>
      </c>
      <c r="F42" s="28" t="n">
        <f aca="false">IF(OR($A42="",$E42=0),0,IF($C42&lt;=0,IF(AND($B42&gt;=(F$5-1)*30,$B42&lt;F$5*30),$E42,0),MAX(0,MIN($D42,F$5*30)-MAX($B42,(F$5-1)*30))/$C42*$E42))</f>
        <v>0</v>
      </c>
      <c r="G42" s="28" t="n">
        <f aca="false">IF(OR($A42="",$E42=0),0,IF($C42&lt;=0,IF(AND($B42&gt;=(G$5-1)*30,$B42&lt;G$5*30),$E42,0),MAX(0,MIN($D42,G$5*30)-MAX($B42,(G$5-1)*30))/$C42*$E42))</f>
        <v>0</v>
      </c>
      <c r="H42" s="28" t="n">
        <f aca="false">IF(OR($A42="",$E42=0),0,IF($C42&lt;=0,IF(AND($B42&gt;=(H$5-1)*30,$B42&lt;H$5*30),$E42,0),MAX(0,MIN($D42,H$5*30)-MAX($B42,(H$5-1)*30))/$C42*$E42))</f>
        <v>0</v>
      </c>
      <c r="I42" s="28" t="n">
        <f aca="false">IF(OR($A42="",$E42=0),0,IF($C42&lt;=0,IF(AND($B42&gt;=(I$5-1)*30,$B42&lt;I$5*30),$E42,0),MAX(0,MIN($D42,I$5*30)-MAX($B42,(I$5-1)*30))/$C42*$E42))</f>
        <v>0</v>
      </c>
      <c r="J42" s="28" t="n">
        <f aca="false">IF(OR($A42="",$E42=0),0,IF($C42&lt;=0,IF(AND($B42&gt;=(J$5-1)*30,$B42&lt;J$5*30),$E42,0),MAX(0,MIN($D42,J$5*30)-MAX($B42,(J$5-1)*30))/$C42*$E42))</f>
        <v>0</v>
      </c>
      <c r="K42" s="28" t="n">
        <f aca="false">IF(OR($A42="",$E42=0),0,IF($C42&lt;=0,IF(AND($B42&gt;=(K$5-1)*30,$B42&lt;K$5*30),$E42,0),MAX(0,MIN($D42,K$5*30)-MAX($B42,(K$5-1)*30))/$C42*$E42))</f>
        <v>0</v>
      </c>
      <c r="L42" s="28" t="n">
        <f aca="false">IF(OR($A42="",$E42=0),0,IF($C42&lt;=0,IF(AND($B42&gt;=(L$5-1)*30,$B42&lt;L$5*30),$E42,0),MAX(0,MIN($D42,L$5*30)-MAX($B42,(L$5-1)*30))/$C42*$E42))</f>
        <v>0</v>
      </c>
      <c r="M42" s="28" t="n">
        <f aca="false">IF(OR($A42="",$E42=0),0,IF($C42&lt;=0,IF(AND($B42&gt;=(M$5-1)*30,$B42&lt;M$5*30),$E42,0),MAX(0,MIN($D42,M$5*30)-MAX($B42,(M$5-1)*30))/$C42*$E42))</f>
        <v>0</v>
      </c>
      <c r="N42" s="28" t="n">
        <f aca="false">IF(OR($A42="",$E42=0),0,IF($C42&lt;=0,IF(AND($B42&gt;=(N$5-1)*30,$B42&lt;N$5*30),$E42,0),MAX(0,MIN($D42,N$5*30)-MAX($B42,(N$5-1)*30))/$C42*$E42))</f>
        <v>0</v>
      </c>
      <c r="O42" s="28" t="n">
        <f aca="false">IF(OR($A42="",$E42=0),0,IF($C42&lt;=0,IF(AND($B42&gt;=(O$5-1)*30,$B42&lt;O$5*30),$E42,0),MAX(0,MIN($D42,O$5*30)-MAX($B42,(O$5-1)*30))/$C42*$E42))</f>
        <v>0</v>
      </c>
      <c r="P42" s="28" t="n">
        <f aca="false">IF(OR($A42="",$E42=0),0,IF($C42&lt;=0,IF(AND($B42&gt;=(P$5-1)*30,$B42&lt;P$5*30),$E42,0),MAX(0,MIN($D42,P$5*30)-MAX($B42,(P$5-1)*30))/$C42*$E42))</f>
        <v>0</v>
      </c>
      <c r="Q42" s="28" t="n">
        <f aca="false">IF(OR($A42="",$E42=0),0,IF($C42&lt;=0,IF(AND($B42&gt;=(Q$5-1)*30,$B42&lt;Q$5*30),$E42,0),MAX(0,MIN($D42,Q$5*30)-MAX($B42,(Q$5-1)*30))/$C42*$E42))</f>
        <v>0</v>
      </c>
      <c r="R42" s="28" t="n">
        <f aca="false">IF(OR($A42="",$E42=0),0,IF($C42&lt;=0,IF(AND($B42&gt;=(R$5-1)*30,$B42&lt;R$5*30),$E42,0),MAX(0,MIN($D42,R$5*30)-MAX($B42,(R$5-1)*30))/$C42*$E42))</f>
        <v>0</v>
      </c>
      <c r="S42" s="28" t="n">
        <f aca="false">IF(OR($A42="",$E42=0),0,IF($C42&lt;=0,IF(AND($B42&gt;=(S$5-1)*30,$B42&lt;S$5*30),$E42,0),MAX(0,MIN($D42,S$5*30)-MAX($B42,(S$5-1)*30))/$C42*$E42))</f>
        <v>0</v>
      </c>
      <c r="T42" s="28" t="n">
        <f aca="false">IF(OR($A42="",$E42=0),0,IF($C42&lt;=0,IF(AND($B42&gt;=(T$5-1)*30,$B42&lt;T$5*30),$E42,0),MAX(0,MIN($D42,T$5*30)-MAX($B42,(T$5-1)*30))/$C42*$E42))</f>
        <v>0</v>
      </c>
      <c r="U42" s="28" t="n">
        <f aca="false">IF(OR($A42="",$E42=0),0,IF($C42&lt;=0,IF(AND($B42&gt;=(U$5-1)*30,$B42&lt;U$5*30),$E42,0),MAX(0,MIN($D42,U$5*30)-MAX($B42,(U$5-1)*30))/$C42*$E42))</f>
        <v>0</v>
      </c>
      <c r="V42" s="28" t="n">
        <f aca="false">IF(OR($A42="",$E42=0),0,IF($C42&lt;=0,IF(AND($B42&gt;=(V$5-1)*30,$B42&lt;V$5*30),$E42,0),MAX(0,MIN($D42,V$5*30)-MAX($B42,(V$5-1)*30))/$C42*$E42))</f>
        <v>0</v>
      </c>
      <c r="W42" s="28" t="n">
        <f aca="false">IF(OR($A42="",$E42=0),0,IF($C42&lt;=0,IF(AND($B42&gt;=(W$5-1)*30,$B42&lt;W$5*30),$E42,0),MAX(0,MIN($D42,W$5*30)-MAX($B42,(W$5-1)*30))/$C42*$E42))</f>
        <v>0</v>
      </c>
      <c r="X42" s="28" t="n">
        <f aca="false">IF(OR($A42="",$E42=0),0,IF($C42&lt;=0,IF(AND($B42&gt;=(X$5-1)*30,$B42&lt;X$5*30),$E42,0),MAX(0,MIN($D42,X$5*30)-MAX($B42,(X$5-1)*30))/$C42*$E42))</f>
        <v>0</v>
      </c>
      <c r="Y42" s="28" t="n">
        <f aca="false">IF(OR($A42="",$E42=0),0,IF($C42&lt;=0,IF(AND($B42&gt;=(Y$5-1)*30,$B42&lt;Y$5*30),$E42,0),MAX(0,MIN($D42,Y$5*30)-MAX($B42,(Y$5-1)*30))/$C42*$E42))</f>
        <v>0</v>
      </c>
      <c r="Z42" s="28" t="n">
        <f aca="false">IF(OR($A42="",$E42=0),0,IF($C42&lt;=0,IF(AND($B42&gt;=(Z$5-1)*30,$B42&lt;Z$5*30),$E42,0),MAX(0,MIN($D42,Z$5*30)-MAX($B42,(Z$5-1)*30))/$C42*$E42))</f>
        <v>0</v>
      </c>
      <c r="AA42" s="28" t="n">
        <f aca="false">IF(OR($A42="",$E42=0),0,IF($C42&lt;=0,IF(AND($B42&gt;=(AA$5-1)*30,$B42&lt;AA$5*30),$E42,0),MAX(0,MIN($D42,AA$5*30)-MAX($B42,(AA$5-1)*30))/$C42*$E42))</f>
        <v>0</v>
      </c>
      <c r="AB42" s="28" t="n">
        <f aca="false">IF(OR($A42="",$E42=0),0,IF($C42&lt;=0,IF(AND($B42&gt;=(AB$5-1)*30,$B42&lt;AB$5*30),$E42,0),MAX(0,MIN($D42,AB$5*30)-MAX($B42,(AB$5-1)*30))/$C42*$E42))</f>
        <v>0</v>
      </c>
      <c r="AC42" s="28" t="n">
        <f aca="false">IF(OR($A42="",$E42=0),0,IF($C42&lt;=0,IF(AND($B42&gt;=(AC$5-1)*30,$B42&lt;AC$5*30),$E42,0),MAX(0,MIN($D42,AC$5*30)-MAX($B42,(AC$5-1)*30))/$C42*$E42))</f>
        <v>0</v>
      </c>
      <c r="AD42" s="28" t="n">
        <f aca="false">IF(OR($A42="",$E42=0),0,IF($C42&lt;=0,IF(AND($B42&gt;=(AD$5-1)*30,$B42&lt;AD$5*30),$E42,0),MAX(0,MIN($D42,AD$5*30)-MAX($B42,(AD$5-1)*30))/$C42*$E42))</f>
        <v>0</v>
      </c>
      <c r="AE42" s="28" t="n">
        <f aca="false">IF(OR($A42="",$E42=0),0,IF($C42&lt;=0,IF(AND($B42&gt;=(AE$5-1)*30,$B42&lt;AE$5*30),$E42,0),MAX(0,MIN($D42,AE$5*30)-MAX($B42,(AE$5-1)*30))/$C42*$E42))</f>
        <v>0</v>
      </c>
      <c r="AF42" s="28" t="n">
        <f aca="false">IF(OR($A42="",$E42=0),0,IF($C42&lt;=0,IF(AND($B42&gt;=(AF$5-1)*30,$B42&lt;AF$5*30),$E42,0),MAX(0,MIN($D42,AF$5*30)-MAX($B42,(AF$5-1)*30))/$C42*$E42))</f>
        <v>0</v>
      </c>
      <c r="AG42" s="28" t="n">
        <f aca="false">IF(OR($A42="",$E42=0),0,IF($C42&lt;=0,IF(AND($B42&gt;=(AG$5-1)*30,$B42&lt;AG$5*30),$E42,0),MAX(0,MIN($D42,AG$5*30)-MAX($B42,(AG$5-1)*30))/$C42*$E42))</f>
        <v>0</v>
      </c>
      <c r="AH42" s="28" t="n">
        <f aca="false">IF(OR($A42="",$E42=0),0,IF($C42&lt;=0,IF(AND($B42&gt;=(AH$5-1)*30,$B42&lt;AH$5*30),$E42,0),MAX(0,MIN($D42,AH$5*30)-MAX($B42,(AH$5-1)*30))/$C42*$E42))</f>
        <v>0</v>
      </c>
      <c r="AI42" s="28" t="n">
        <f aca="false">IF(OR($A42="",$E42=0),0,IF($C42&lt;=0,IF(AND($B42&gt;=(AI$5-1)*30,$B42&lt;AI$5*30),$E42,0),MAX(0,MIN($D42,AI$5*30)-MAX($B42,(AI$5-1)*30))/$C42*$E42))</f>
        <v>0</v>
      </c>
      <c r="AJ42" s="28" t="n">
        <f aca="false">IF(OR($A42="",$E42=0),0,IF($C42&lt;=0,IF(AND($B42&gt;=(AJ$5-1)*30,$B42&lt;AJ$5*30),$E42,0),MAX(0,MIN($D42,AJ$5*30)-MAX($B42,(AJ$5-1)*30))/$C42*$E42))</f>
        <v>0</v>
      </c>
      <c r="AK42" s="28" t="n">
        <f aca="false">IF(OR($A42="",$E42=0),0,IF($C42&lt;=0,IF(AND($B42&gt;=(AK$5-1)*30,$B42&lt;AK$5*30),$E42,0),MAX(0,MIN($D42,AK$5*30)-MAX($B42,(AK$5-1)*30))/$C42*$E42))</f>
        <v>0</v>
      </c>
      <c r="AL42" s="28" t="n">
        <f aca="false">IF(OR($A42="",$E42=0),0,IF($C42&lt;=0,IF(AND($B42&gt;=(AL$5-1)*30,$B42&lt;AL$5*30),$E42,0),MAX(0,MIN($D42,AL$5*30)-MAX($B42,(AL$5-1)*30))/$C42*$E42))</f>
        <v>0</v>
      </c>
      <c r="AM42" s="28" t="n">
        <f aca="false">IF(OR($A42="",$E42=0),0,IF($C42&lt;=0,IF(AND($B42&gt;=(AM$5-1)*30,$B42&lt;AM$5*30),$E42,0),MAX(0,MIN($D42,AM$5*30)-MAX($B42,(AM$5-1)*30))/$C42*$E42))</f>
        <v>0</v>
      </c>
      <c r="AN42" s="28" t="n">
        <f aca="false">IF(OR($A42="",$E42=0),0,IF($C42&lt;=0,IF(AND($B42&gt;=(AN$5-1)*30,$B42&lt;AN$5*30),$E42,0),MAX(0,MIN($D42,AN$5*30)-MAX($B42,(AN$5-1)*30))/$C42*$E42))</f>
        <v>0</v>
      </c>
      <c r="AO42" s="28" t="n">
        <f aca="false">IF(OR($A42="",$E42=0),0,IF($C42&lt;=0,IF(AND($B42&gt;=(AO$5-1)*30,$B42&lt;AO$5*30),$E42,0),MAX(0,MIN($D42,AO$5*30)-MAX($B42,(AO$5-1)*30))/$C42*$E42))</f>
        <v>0</v>
      </c>
      <c r="AP42" s="28" t="n">
        <f aca="false">IF(OR($A42="",$E42=0),0,IF($C42&lt;=0,IF(AND($B42&gt;=(AP$5-1)*30,$B42&lt;AP$5*30),$E42,0),MAX(0,MIN($D42,AP$5*30)-MAX($B42,(AP$5-1)*30))/$C42*$E42))</f>
        <v>0</v>
      </c>
      <c r="AQ42" s="28" t="n">
        <f aca="false">IF(OR($A42="",$E42=0),0,IF($C42&lt;=0,IF(AND($B42&gt;=(AQ$5-1)*30,$B42&lt;AQ$5*30),$E42,0),MAX(0,MIN($D42,AQ$5*30)-MAX($B42,(AQ$5-1)*30))/$C42*$E42))</f>
        <v>0</v>
      </c>
      <c r="AR42" s="28" t="n">
        <f aca="false">IF(OR($A42="",$E42=0),0,IF($C42&lt;=0,IF(AND($B42&gt;=(AR$5-1)*30,$B42&lt;AR$5*30),$E42,0),MAX(0,MIN($D42,AR$5*30)-MAX($B42,(AR$5-1)*30))/$C42*$E42))</f>
        <v>0</v>
      </c>
      <c r="AS42" s="28" t="n">
        <f aca="false">IF(OR($A42="",$E42=0),0,IF($C42&lt;=0,IF(AND($B42&gt;=(AS$5-1)*30,$B42&lt;AS$5*30),$E42,0),MAX(0,MIN($D42,AS$5*30)-MAX($B42,(AS$5-1)*30))/$C42*$E42))</f>
        <v>0</v>
      </c>
      <c r="AT42" s="28" t="n">
        <f aca="false">IF(OR($A42="",$E42=0),0,IF($C42&lt;=0,IF(AND($B42&gt;=(AT$5-1)*30,$B42&lt;AT$5*30),$E42,0),MAX(0,MIN($D42,AT$5*30)-MAX($B42,(AT$5-1)*30))/$C42*$E42))</f>
        <v>0</v>
      </c>
      <c r="AU42" s="28" t="n">
        <f aca="false">IF(OR($A42="",$E42=0),0,IF($C42&lt;=0,IF(AND($B42&gt;=(AU$5-1)*30,$B42&lt;AU$5*30),$E42,0),MAX(0,MIN($D42,AU$5*30)-MAX($B42,(AU$5-1)*30))/$C42*$E42))</f>
        <v>0</v>
      </c>
      <c r="AV42" s="28" t="n">
        <f aca="false">IF(OR($A42="",$E42=0),0,IF($C42&lt;=0,IF(AND($B42&gt;=(AV$5-1)*30,$B42&lt;AV$5*30),$E42,0),MAX(0,MIN($D42,AV$5*30)-MAX($B42,(AV$5-1)*30))/$C42*$E42))</f>
        <v>0</v>
      </c>
      <c r="AW42" s="28" t="n">
        <f aca="false">IF(OR($A42="",$E42=0),0,IF($C42&lt;=0,IF(AND($B42&gt;=(AW$5-1)*30,$B42&lt;AW$5*30),$E42,0),MAX(0,MIN($D42,AW$5*30)-MAX($B42,(AW$5-1)*30))/$C42*$E42))</f>
        <v>0</v>
      </c>
      <c r="AX42" s="28" t="n">
        <f aca="false">IF(OR($A42="",$E42=0),0,IF($C42&lt;=0,IF(AND($B42&gt;=(AX$5-1)*30,$B42&lt;AX$5*30),$E42,0),MAX(0,MIN($D42,AX$5*30)-MAX($B42,(AX$5-1)*30))/$C42*$E42))</f>
        <v>0</v>
      </c>
      <c r="AY42" s="28" t="n">
        <f aca="false">IF(OR($A42="",$E42=0),0,IF($C42&lt;=0,IF(AND($B42&gt;=(AY$5-1)*30,$B42&lt;AY$5*30),$E42,0),MAX(0,MIN($D42,AY$5*30)-MAX($B42,(AY$5-1)*30))/$C42*$E42))</f>
        <v>0</v>
      </c>
      <c r="AZ42" s="28" t="n">
        <f aca="false">IF(OR($A42="",$E42=0),0,IF($C42&lt;=0,IF(AND($B42&gt;=(AZ$5-1)*30,$B42&lt;AZ$5*30),$E42,0),MAX(0,MIN($D42,AZ$5*30)-MAX($B42,(AZ$5-1)*30))/$C42*$E42))</f>
        <v>0</v>
      </c>
      <c r="BA42" s="28" t="n">
        <f aca="false">IF(OR($A42="",$E42=0),0,IF($C42&lt;=0,IF(AND($B42&gt;=(BA$5-1)*30,$B42&lt;BA$5*30),$E42,0),MAX(0,MIN($D42,BA$5*30)-MAX($B42,(BA$5-1)*30))/$C42*$E42))</f>
        <v>0</v>
      </c>
      <c r="BB42" s="28" t="n">
        <f aca="false">IF(OR($A42="",$E42=0),0,IF($C42&lt;=0,IF(AND($B42&gt;=(BB$5-1)*30,$B42&lt;BB$5*30),$E42,0),MAX(0,MIN($D42,BB$5*30)-MAX($B42,(BB$5-1)*30))/$C42*$E42))</f>
        <v>0</v>
      </c>
      <c r="BC42" s="28" t="n">
        <f aca="false">IF(OR($A42="",$E42=0),0,IF($C42&lt;=0,IF(AND($B42&gt;=(BC$5-1)*30,$B42&lt;BC$5*30),$E42,0),MAX(0,MIN($D42,BC$5*30)-MAX($B42,(BC$5-1)*30))/$C42*$E42))</f>
        <v>0</v>
      </c>
      <c r="BD42" s="28" t="n">
        <f aca="false">IF(OR($A42="",$E42=0),0,IF($C42&lt;=0,IF(AND($B42&gt;=(BD$5-1)*30,$B42&lt;BD$5*30),$E42,0),MAX(0,MIN($D42,BD$5*30)-MAX($B42,(BD$5-1)*30))/$C42*$E42))</f>
        <v>0</v>
      </c>
      <c r="BE42" s="28" t="n">
        <f aca="false">IF(OR($A42="",$E42=0),0,IF($C42&lt;=0,IF(AND($B42&gt;=(BE$5-1)*30,$B42&lt;BE$5*30),$E42,0),MAX(0,MIN($D42,BE$5*30)-MAX($B42,(BE$5-1)*30))/$C42*$E42))</f>
        <v>0</v>
      </c>
      <c r="BF42" s="28" t="n">
        <f aca="false">IF(OR($A42="",$E42=0),0,IF($C42&lt;=0,IF(AND($B42&gt;=(BF$5-1)*30,$B42&lt;BF$5*30),$E42,0),MAX(0,MIN($D42,BF$5*30)-MAX($B42,(BF$5-1)*30))/$C42*$E42))</f>
        <v>0</v>
      </c>
      <c r="BG42" s="28" t="n">
        <f aca="false">IF(OR($A42="",$E42=0),0,IF($C42&lt;=0,IF(AND($B42&gt;=(BG$5-1)*30,$B42&lt;BG$5*30),$E42,0),MAX(0,MIN($D42,BG$5*30)-MAX($B42,(BG$5-1)*30))/$C42*$E42))</f>
        <v>0</v>
      </c>
      <c r="BH42" s="28" t="n">
        <f aca="false">IF(OR($A42="",$E42=0),0,IF($C42&lt;=0,IF(AND($B42&gt;=(BH$5-1)*30,$B42&lt;BH$5*30),$E42,0),MAX(0,MIN($D42,BH$5*30)-MAX($B42,(BH$5-1)*30))/$C42*$E42))</f>
        <v>0</v>
      </c>
      <c r="BI42" s="28" t="n">
        <f aca="false">IF(OR($A42="",$E42=0),0,IF($C42&lt;=0,IF(AND($B42&gt;=(BI$5-1)*30,$B42&lt;BI$5*30),$E42,0),MAX(0,MIN($D42,BI$5*30)-MAX($B42,(BI$5-1)*30))/$C42*$E42))</f>
        <v>0</v>
      </c>
      <c r="BJ42" s="28" t="n">
        <f aca="false">IF(OR($A42="",$E42=0),0,IF($C42&lt;=0,IF(AND($B42&gt;=(BJ$5-1)*30,$B42&lt;BJ$5*30),$E42,0),MAX(0,MIN($D42,BJ$5*30)-MAX($B42,(BJ$5-1)*30))/$C42*$E42))</f>
        <v>0</v>
      </c>
      <c r="BK42" s="28" t="n">
        <f aca="false">IF(OR($A42="",$E42=0),0,IF($C42&lt;=0,IF(AND($B42&gt;=(BK$5-1)*30,$B42&lt;BK$5*30),$E42,0),MAX(0,MIN($D42,BK$5*30)-MAX($B42,(BK$5-1)*30))/$C42*$E42))</f>
        <v>0</v>
      </c>
      <c r="BL42" s="28" t="n">
        <f aca="false">IF(OR($A42="",$E42=0),0,IF($C42&lt;=0,IF(AND($B42&gt;=(BL$5-1)*30,$B42&lt;BL$5*30),$E42,0),MAX(0,MIN($D42,BL$5*30)-MAX($B42,(BL$5-1)*30))/$C42*$E42))</f>
        <v>0</v>
      </c>
      <c r="BM42" s="28" t="n">
        <f aca="false">IF(OR($A42="",$E42=0),0,IF($C42&lt;=0,IF(AND($B42&gt;=(BM$5-1)*30,$B42&lt;BM$5*30),$E42,0),MAX(0,MIN($D42,BM$5*30)-MAX($B42,(BM$5-1)*30))/$C42*$E42))</f>
        <v>0</v>
      </c>
    </row>
    <row r="43" customFormat="false" ht="15" hidden="false" customHeight="false" outlineLevel="0" collapsed="false">
      <c r="A43" s="14" t="str">
        <f aca="false">IF(Fin_Activities!$A43="","",Fin_Activities!A43)</f>
        <v/>
      </c>
      <c r="B43" s="14" t="str">
        <f aca="false">IF(Fin_Activities!$A43="","",Fin_Activities!I43)</f>
        <v/>
      </c>
      <c r="C43" s="14" t="str">
        <f aca="false">IF(Fin_Activities!$A43="","",Fin_Activities!G43)</f>
        <v/>
      </c>
      <c r="D43" s="14" t="str">
        <f aca="false">IF(Fin_Activities!$A43="","",Fin_Activities!J43)</f>
        <v/>
      </c>
      <c r="E43" s="14" t="str">
        <f aca="false">IF(Fin_Activities!$A43="","",Fin_Activities!H43)</f>
        <v/>
      </c>
      <c r="F43" s="28" t="n">
        <f aca="false">IF(OR($A43="",$E43=0),0,IF($C43&lt;=0,IF(AND($B43&gt;=(F$5-1)*30,$B43&lt;F$5*30),$E43,0),MAX(0,MIN($D43,F$5*30)-MAX($B43,(F$5-1)*30))/$C43*$E43))</f>
        <v>0</v>
      </c>
      <c r="G43" s="28" t="n">
        <f aca="false">IF(OR($A43="",$E43=0),0,IF($C43&lt;=0,IF(AND($B43&gt;=(G$5-1)*30,$B43&lt;G$5*30),$E43,0),MAX(0,MIN($D43,G$5*30)-MAX($B43,(G$5-1)*30))/$C43*$E43))</f>
        <v>0</v>
      </c>
      <c r="H43" s="28" t="n">
        <f aca="false">IF(OR($A43="",$E43=0),0,IF($C43&lt;=0,IF(AND($B43&gt;=(H$5-1)*30,$B43&lt;H$5*30),$E43,0),MAX(0,MIN($D43,H$5*30)-MAX($B43,(H$5-1)*30))/$C43*$E43))</f>
        <v>0</v>
      </c>
      <c r="I43" s="28" t="n">
        <f aca="false">IF(OR($A43="",$E43=0),0,IF($C43&lt;=0,IF(AND($B43&gt;=(I$5-1)*30,$B43&lt;I$5*30),$E43,0),MAX(0,MIN($D43,I$5*30)-MAX($B43,(I$5-1)*30))/$C43*$E43))</f>
        <v>0</v>
      </c>
      <c r="J43" s="28" t="n">
        <f aca="false">IF(OR($A43="",$E43=0),0,IF($C43&lt;=0,IF(AND($B43&gt;=(J$5-1)*30,$B43&lt;J$5*30),$E43,0),MAX(0,MIN($D43,J$5*30)-MAX($B43,(J$5-1)*30))/$C43*$E43))</f>
        <v>0</v>
      </c>
      <c r="K43" s="28" t="n">
        <f aca="false">IF(OR($A43="",$E43=0),0,IF($C43&lt;=0,IF(AND($B43&gt;=(K$5-1)*30,$B43&lt;K$5*30),$E43,0),MAX(0,MIN($D43,K$5*30)-MAX($B43,(K$5-1)*30))/$C43*$E43))</f>
        <v>0</v>
      </c>
      <c r="L43" s="28" t="n">
        <f aca="false">IF(OR($A43="",$E43=0),0,IF($C43&lt;=0,IF(AND($B43&gt;=(L$5-1)*30,$B43&lt;L$5*30),$E43,0),MAX(0,MIN($D43,L$5*30)-MAX($B43,(L$5-1)*30))/$C43*$E43))</f>
        <v>0</v>
      </c>
      <c r="M43" s="28" t="n">
        <f aca="false">IF(OR($A43="",$E43=0),0,IF($C43&lt;=0,IF(AND($B43&gt;=(M$5-1)*30,$B43&lt;M$5*30),$E43,0),MAX(0,MIN($D43,M$5*30)-MAX($B43,(M$5-1)*30))/$C43*$E43))</f>
        <v>0</v>
      </c>
      <c r="N43" s="28" t="n">
        <f aca="false">IF(OR($A43="",$E43=0),0,IF($C43&lt;=0,IF(AND($B43&gt;=(N$5-1)*30,$B43&lt;N$5*30),$E43,0),MAX(0,MIN($D43,N$5*30)-MAX($B43,(N$5-1)*30))/$C43*$E43))</f>
        <v>0</v>
      </c>
      <c r="O43" s="28" t="n">
        <f aca="false">IF(OR($A43="",$E43=0),0,IF($C43&lt;=0,IF(AND($B43&gt;=(O$5-1)*30,$B43&lt;O$5*30),$E43,0),MAX(0,MIN($D43,O$5*30)-MAX($B43,(O$5-1)*30))/$C43*$E43))</f>
        <v>0</v>
      </c>
      <c r="P43" s="28" t="n">
        <f aca="false">IF(OR($A43="",$E43=0),0,IF($C43&lt;=0,IF(AND($B43&gt;=(P$5-1)*30,$B43&lt;P$5*30),$E43,0),MAX(0,MIN($D43,P$5*30)-MAX($B43,(P$5-1)*30))/$C43*$E43))</f>
        <v>0</v>
      </c>
      <c r="Q43" s="28" t="n">
        <f aca="false">IF(OR($A43="",$E43=0),0,IF($C43&lt;=0,IF(AND($B43&gt;=(Q$5-1)*30,$B43&lt;Q$5*30),$E43,0),MAX(0,MIN($D43,Q$5*30)-MAX($B43,(Q$5-1)*30))/$C43*$E43))</f>
        <v>0</v>
      </c>
      <c r="R43" s="28" t="n">
        <f aca="false">IF(OR($A43="",$E43=0),0,IF($C43&lt;=0,IF(AND($B43&gt;=(R$5-1)*30,$B43&lt;R$5*30),$E43,0),MAX(0,MIN($D43,R$5*30)-MAX($B43,(R$5-1)*30))/$C43*$E43))</f>
        <v>0</v>
      </c>
      <c r="S43" s="28" t="n">
        <f aca="false">IF(OR($A43="",$E43=0),0,IF($C43&lt;=0,IF(AND($B43&gt;=(S$5-1)*30,$B43&lt;S$5*30),$E43,0),MAX(0,MIN($D43,S$5*30)-MAX($B43,(S$5-1)*30))/$C43*$E43))</f>
        <v>0</v>
      </c>
      <c r="T43" s="28" t="n">
        <f aca="false">IF(OR($A43="",$E43=0),0,IF($C43&lt;=0,IF(AND($B43&gt;=(T$5-1)*30,$B43&lt;T$5*30),$E43,0),MAX(0,MIN($D43,T$5*30)-MAX($B43,(T$5-1)*30))/$C43*$E43))</f>
        <v>0</v>
      </c>
      <c r="U43" s="28" t="n">
        <f aca="false">IF(OR($A43="",$E43=0),0,IF($C43&lt;=0,IF(AND($B43&gt;=(U$5-1)*30,$B43&lt;U$5*30),$E43,0),MAX(0,MIN($D43,U$5*30)-MAX($B43,(U$5-1)*30))/$C43*$E43))</f>
        <v>0</v>
      </c>
      <c r="V43" s="28" t="n">
        <f aca="false">IF(OR($A43="",$E43=0),0,IF($C43&lt;=0,IF(AND($B43&gt;=(V$5-1)*30,$B43&lt;V$5*30),$E43,0),MAX(0,MIN($D43,V$5*30)-MAX($B43,(V$5-1)*30))/$C43*$E43))</f>
        <v>0</v>
      </c>
      <c r="W43" s="28" t="n">
        <f aca="false">IF(OR($A43="",$E43=0),0,IF($C43&lt;=0,IF(AND($B43&gt;=(W$5-1)*30,$B43&lt;W$5*30),$E43,0),MAX(0,MIN($D43,W$5*30)-MAX($B43,(W$5-1)*30))/$C43*$E43))</f>
        <v>0</v>
      </c>
      <c r="X43" s="28" t="n">
        <f aca="false">IF(OR($A43="",$E43=0),0,IF($C43&lt;=0,IF(AND($B43&gt;=(X$5-1)*30,$B43&lt;X$5*30),$E43,0),MAX(0,MIN($D43,X$5*30)-MAX($B43,(X$5-1)*30))/$C43*$E43))</f>
        <v>0</v>
      </c>
      <c r="Y43" s="28" t="n">
        <f aca="false">IF(OR($A43="",$E43=0),0,IF($C43&lt;=0,IF(AND($B43&gt;=(Y$5-1)*30,$B43&lt;Y$5*30),$E43,0),MAX(0,MIN($D43,Y$5*30)-MAX($B43,(Y$5-1)*30))/$C43*$E43))</f>
        <v>0</v>
      </c>
      <c r="Z43" s="28" t="n">
        <f aca="false">IF(OR($A43="",$E43=0),0,IF($C43&lt;=0,IF(AND($B43&gt;=(Z$5-1)*30,$B43&lt;Z$5*30),$E43,0),MAX(0,MIN($D43,Z$5*30)-MAX($B43,(Z$5-1)*30))/$C43*$E43))</f>
        <v>0</v>
      </c>
      <c r="AA43" s="28" t="n">
        <f aca="false">IF(OR($A43="",$E43=0),0,IF($C43&lt;=0,IF(AND($B43&gt;=(AA$5-1)*30,$B43&lt;AA$5*30),$E43,0),MAX(0,MIN($D43,AA$5*30)-MAX($B43,(AA$5-1)*30))/$C43*$E43))</f>
        <v>0</v>
      </c>
      <c r="AB43" s="28" t="n">
        <f aca="false">IF(OR($A43="",$E43=0),0,IF($C43&lt;=0,IF(AND($B43&gt;=(AB$5-1)*30,$B43&lt;AB$5*30),$E43,0),MAX(0,MIN($D43,AB$5*30)-MAX($B43,(AB$5-1)*30))/$C43*$E43))</f>
        <v>0</v>
      </c>
      <c r="AC43" s="28" t="n">
        <f aca="false">IF(OR($A43="",$E43=0),0,IF($C43&lt;=0,IF(AND($B43&gt;=(AC$5-1)*30,$B43&lt;AC$5*30),$E43,0),MAX(0,MIN($D43,AC$5*30)-MAX($B43,(AC$5-1)*30))/$C43*$E43))</f>
        <v>0</v>
      </c>
      <c r="AD43" s="28" t="n">
        <f aca="false">IF(OR($A43="",$E43=0),0,IF($C43&lt;=0,IF(AND($B43&gt;=(AD$5-1)*30,$B43&lt;AD$5*30),$E43,0),MAX(0,MIN($D43,AD$5*30)-MAX($B43,(AD$5-1)*30))/$C43*$E43))</f>
        <v>0</v>
      </c>
      <c r="AE43" s="28" t="n">
        <f aca="false">IF(OR($A43="",$E43=0),0,IF($C43&lt;=0,IF(AND($B43&gt;=(AE$5-1)*30,$B43&lt;AE$5*30),$E43,0),MAX(0,MIN($D43,AE$5*30)-MAX($B43,(AE$5-1)*30))/$C43*$E43))</f>
        <v>0</v>
      </c>
      <c r="AF43" s="28" t="n">
        <f aca="false">IF(OR($A43="",$E43=0),0,IF($C43&lt;=0,IF(AND($B43&gt;=(AF$5-1)*30,$B43&lt;AF$5*30),$E43,0),MAX(0,MIN($D43,AF$5*30)-MAX($B43,(AF$5-1)*30))/$C43*$E43))</f>
        <v>0</v>
      </c>
      <c r="AG43" s="28" t="n">
        <f aca="false">IF(OR($A43="",$E43=0),0,IF($C43&lt;=0,IF(AND($B43&gt;=(AG$5-1)*30,$B43&lt;AG$5*30),$E43,0),MAX(0,MIN($D43,AG$5*30)-MAX($B43,(AG$5-1)*30))/$C43*$E43))</f>
        <v>0</v>
      </c>
      <c r="AH43" s="28" t="n">
        <f aca="false">IF(OR($A43="",$E43=0),0,IF($C43&lt;=0,IF(AND($B43&gt;=(AH$5-1)*30,$B43&lt;AH$5*30),$E43,0),MAX(0,MIN($D43,AH$5*30)-MAX($B43,(AH$5-1)*30))/$C43*$E43))</f>
        <v>0</v>
      </c>
      <c r="AI43" s="28" t="n">
        <f aca="false">IF(OR($A43="",$E43=0),0,IF($C43&lt;=0,IF(AND($B43&gt;=(AI$5-1)*30,$B43&lt;AI$5*30),$E43,0),MAX(0,MIN($D43,AI$5*30)-MAX($B43,(AI$5-1)*30))/$C43*$E43))</f>
        <v>0</v>
      </c>
      <c r="AJ43" s="28" t="n">
        <f aca="false">IF(OR($A43="",$E43=0),0,IF($C43&lt;=0,IF(AND($B43&gt;=(AJ$5-1)*30,$B43&lt;AJ$5*30),$E43,0),MAX(0,MIN($D43,AJ$5*30)-MAX($B43,(AJ$5-1)*30))/$C43*$E43))</f>
        <v>0</v>
      </c>
      <c r="AK43" s="28" t="n">
        <f aca="false">IF(OR($A43="",$E43=0),0,IF($C43&lt;=0,IF(AND($B43&gt;=(AK$5-1)*30,$B43&lt;AK$5*30),$E43,0),MAX(0,MIN($D43,AK$5*30)-MAX($B43,(AK$5-1)*30))/$C43*$E43))</f>
        <v>0</v>
      </c>
      <c r="AL43" s="28" t="n">
        <f aca="false">IF(OR($A43="",$E43=0),0,IF($C43&lt;=0,IF(AND($B43&gt;=(AL$5-1)*30,$B43&lt;AL$5*30),$E43,0),MAX(0,MIN($D43,AL$5*30)-MAX($B43,(AL$5-1)*30))/$C43*$E43))</f>
        <v>0</v>
      </c>
      <c r="AM43" s="28" t="n">
        <f aca="false">IF(OR($A43="",$E43=0),0,IF($C43&lt;=0,IF(AND($B43&gt;=(AM$5-1)*30,$B43&lt;AM$5*30),$E43,0),MAX(0,MIN($D43,AM$5*30)-MAX($B43,(AM$5-1)*30))/$C43*$E43))</f>
        <v>0</v>
      </c>
      <c r="AN43" s="28" t="n">
        <f aca="false">IF(OR($A43="",$E43=0),0,IF($C43&lt;=0,IF(AND($B43&gt;=(AN$5-1)*30,$B43&lt;AN$5*30),$E43,0),MAX(0,MIN($D43,AN$5*30)-MAX($B43,(AN$5-1)*30))/$C43*$E43))</f>
        <v>0</v>
      </c>
      <c r="AO43" s="28" t="n">
        <f aca="false">IF(OR($A43="",$E43=0),0,IF($C43&lt;=0,IF(AND($B43&gt;=(AO$5-1)*30,$B43&lt;AO$5*30),$E43,0),MAX(0,MIN($D43,AO$5*30)-MAX($B43,(AO$5-1)*30))/$C43*$E43))</f>
        <v>0</v>
      </c>
      <c r="AP43" s="28" t="n">
        <f aca="false">IF(OR($A43="",$E43=0),0,IF($C43&lt;=0,IF(AND($B43&gt;=(AP$5-1)*30,$B43&lt;AP$5*30),$E43,0),MAX(0,MIN($D43,AP$5*30)-MAX($B43,(AP$5-1)*30))/$C43*$E43))</f>
        <v>0</v>
      </c>
      <c r="AQ43" s="28" t="n">
        <f aca="false">IF(OR($A43="",$E43=0),0,IF($C43&lt;=0,IF(AND($B43&gt;=(AQ$5-1)*30,$B43&lt;AQ$5*30),$E43,0),MAX(0,MIN($D43,AQ$5*30)-MAX($B43,(AQ$5-1)*30))/$C43*$E43))</f>
        <v>0</v>
      </c>
      <c r="AR43" s="28" t="n">
        <f aca="false">IF(OR($A43="",$E43=0),0,IF($C43&lt;=0,IF(AND($B43&gt;=(AR$5-1)*30,$B43&lt;AR$5*30),$E43,0),MAX(0,MIN($D43,AR$5*30)-MAX($B43,(AR$5-1)*30))/$C43*$E43))</f>
        <v>0</v>
      </c>
      <c r="AS43" s="28" t="n">
        <f aca="false">IF(OR($A43="",$E43=0),0,IF($C43&lt;=0,IF(AND($B43&gt;=(AS$5-1)*30,$B43&lt;AS$5*30),$E43,0),MAX(0,MIN($D43,AS$5*30)-MAX($B43,(AS$5-1)*30))/$C43*$E43))</f>
        <v>0</v>
      </c>
      <c r="AT43" s="28" t="n">
        <f aca="false">IF(OR($A43="",$E43=0),0,IF($C43&lt;=0,IF(AND($B43&gt;=(AT$5-1)*30,$B43&lt;AT$5*30),$E43,0),MAX(0,MIN($D43,AT$5*30)-MAX($B43,(AT$5-1)*30))/$C43*$E43))</f>
        <v>0</v>
      </c>
      <c r="AU43" s="28" t="n">
        <f aca="false">IF(OR($A43="",$E43=0),0,IF($C43&lt;=0,IF(AND($B43&gt;=(AU$5-1)*30,$B43&lt;AU$5*30),$E43,0),MAX(0,MIN($D43,AU$5*30)-MAX($B43,(AU$5-1)*30))/$C43*$E43))</f>
        <v>0</v>
      </c>
      <c r="AV43" s="28" t="n">
        <f aca="false">IF(OR($A43="",$E43=0),0,IF($C43&lt;=0,IF(AND($B43&gt;=(AV$5-1)*30,$B43&lt;AV$5*30),$E43,0),MAX(0,MIN($D43,AV$5*30)-MAX($B43,(AV$5-1)*30))/$C43*$E43))</f>
        <v>0</v>
      </c>
      <c r="AW43" s="28" t="n">
        <f aca="false">IF(OR($A43="",$E43=0),0,IF($C43&lt;=0,IF(AND($B43&gt;=(AW$5-1)*30,$B43&lt;AW$5*30),$E43,0),MAX(0,MIN($D43,AW$5*30)-MAX($B43,(AW$5-1)*30))/$C43*$E43))</f>
        <v>0</v>
      </c>
      <c r="AX43" s="28" t="n">
        <f aca="false">IF(OR($A43="",$E43=0),0,IF($C43&lt;=0,IF(AND($B43&gt;=(AX$5-1)*30,$B43&lt;AX$5*30),$E43,0),MAX(0,MIN($D43,AX$5*30)-MAX($B43,(AX$5-1)*30))/$C43*$E43))</f>
        <v>0</v>
      </c>
      <c r="AY43" s="28" t="n">
        <f aca="false">IF(OR($A43="",$E43=0),0,IF($C43&lt;=0,IF(AND($B43&gt;=(AY$5-1)*30,$B43&lt;AY$5*30),$E43,0),MAX(0,MIN($D43,AY$5*30)-MAX($B43,(AY$5-1)*30))/$C43*$E43))</f>
        <v>0</v>
      </c>
      <c r="AZ43" s="28" t="n">
        <f aca="false">IF(OR($A43="",$E43=0),0,IF($C43&lt;=0,IF(AND($B43&gt;=(AZ$5-1)*30,$B43&lt;AZ$5*30),$E43,0),MAX(0,MIN($D43,AZ$5*30)-MAX($B43,(AZ$5-1)*30))/$C43*$E43))</f>
        <v>0</v>
      </c>
      <c r="BA43" s="28" t="n">
        <f aca="false">IF(OR($A43="",$E43=0),0,IF($C43&lt;=0,IF(AND($B43&gt;=(BA$5-1)*30,$B43&lt;BA$5*30),$E43,0),MAX(0,MIN($D43,BA$5*30)-MAX($B43,(BA$5-1)*30))/$C43*$E43))</f>
        <v>0</v>
      </c>
      <c r="BB43" s="28" t="n">
        <f aca="false">IF(OR($A43="",$E43=0),0,IF($C43&lt;=0,IF(AND($B43&gt;=(BB$5-1)*30,$B43&lt;BB$5*30),$E43,0),MAX(0,MIN($D43,BB$5*30)-MAX($B43,(BB$5-1)*30))/$C43*$E43))</f>
        <v>0</v>
      </c>
      <c r="BC43" s="28" t="n">
        <f aca="false">IF(OR($A43="",$E43=0),0,IF($C43&lt;=0,IF(AND($B43&gt;=(BC$5-1)*30,$B43&lt;BC$5*30),$E43,0),MAX(0,MIN($D43,BC$5*30)-MAX($B43,(BC$5-1)*30))/$C43*$E43))</f>
        <v>0</v>
      </c>
      <c r="BD43" s="28" t="n">
        <f aca="false">IF(OR($A43="",$E43=0),0,IF($C43&lt;=0,IF(AND($B43&gt;=(BD$5-1)*30,$B43&lt;BD$5*30),$E43,0),MAX(0,MIN($D43,BD$5*30)-MAX($B43,(BD$5-1)*30))/$C43*$E43))</f>
        <v>0</v>
      </c>
      <c r="BE43" s="28" t="n">
        <f aca="false">IF(OR($A43="",$E43=0),0,IF($C43&lt;=0,IF(AND($B43&gt;=(BE$5-1)*30,$B43&lt;BE$5*30),$E43,0),MAX(0,MIN($D43,BE$5*30)-MAX($B43,(BE$5-1)*30))/$C43*$E43))</f>
        <v>0</v>
      </c>
      <c r="BF43" s="28" t="n">
        <f aca="false">IF(OR($A43="",$E43=0),0,IF($C43&lt;=0,IF(AND($B43&gt;=(BF$5-1)*30,$B43&lt;BF$5*30),$E43,0),MAX(0,MIN($D43,BF$5*30)-MAX($B43,(BF$5-1)*30))/$C43*$E43))</f>
        <v>0</v>
      </c>
      <c r="BG43" s="28" t="n">
        <f aca="false">IF(OR($A43="",$E43=0),0,IF($C43&lt;=0,IF(AND($B43&gt;=(BG$5-1)*30,$B43&lt;BG$5*30),$E43,0),MAX(0,MIN($D43,BG$5*30)-MAX($B43,(BG$5-1)*30))/$C43*$E43))</f>
        <v>0</v>
      </c>
      <c r="BH43" s="28" t="n">
        <f aca="false">IF(OR($A43="",$E43=0),0,IF($C43&lt;=0,IF(AND($B43&gt;=(BH$5-1)*30,$B43&lt;BH$5*30),$E43,0),MAX(0,MIN($D43,BH$5*30)-MAX($B43,(BH$5-1)*30))/$C43*$E43))</f>
        <v>0</v>
      </c>
      <c r="BI43" s="28" t="n">
        <f aca="false">IF(OR($A43="",$E43=0),0,IF($C43&lt;=0,IF(AND($B43&gt;=(BI$5-1)*30,$B43&lt;BI$5*30),$E43,0),MAX(0,MIN($D43,BI$5*30)-MAX($B43,(BI$5-1)*30))/$C43*$E43))</f>
        <v>0</v>
      </c>
      <c r="BJ43" s="28" t="n">
        <f aca="false">IF(OR($A43="",$E43=0),0,IF($C43&lt;=0,IF(AND($B43&gt;=(BJ$5-1)*30,$B43&lt;BJ$5*30),$E43,0),MAX(0,MIN($D43,BJ$5*30)-MAX($B43,(BJ$5-1)*30))/$C43*$E43))</f>
        <v>0</v>
      </c>
      <c r="BK43" s="28" t="n">
        <f aca="false">IF(OR($A43="",$E43=0),0,IF($C43&lt;=0,IF(AND($B43&gt;=(BK$5-1)*30,$B43&lt;BK$5*30),$E43,0),MAX(0,MIN($D43,BK$5*30)-MAX($B43,(BK$5-1)*30))/$C43*$E43))</f>
        <v>0</v>
      </c>
      <c r="BL43" s="28" t="n">
        <f aca="false">IF(OR($A43="",$E43=0),0,IF($C43&lt;=0,IF(AND($B43&gt;=(BL$5-1)*30,$B43&lt;BL$5*30),$E43,0),MAX(0,MIN($D43,BL$5*30)-MAX($B43,(BL$5-1)*30))/$C43*$E43))</f>
        <v>0</v>
      </c>
      <c r="BM43" s="28" t="n">
        <f aca="false">IF(OR($A43="",$E43=0),0,IF($C43&lt;=0,IF(AND($B43&gt;=(BM$5-1)*30,$B43&lt;BM$5*30),$E43,0),MAX(0,MIN($D43,BM$5*30)-MAX($B43,(BM$5-1)*30))/$C43*$E43))</f>
        <v>0</v>
      </c>
    </row>
    <row r="44" customFormat="false" ht="15" hidden="false" customHeight="false" outlineLevel="0" collapsed="false">
      <c r="A44" s="14" t="str">
        <f aca="false">IF(Fin_Activities!$A44="","",Fin_Activities!A44)</f>
        <v/>
      </c>
      <c r="B44" s="14" t="str">
        <f aca="false">IF(Fin_Activities!$A44="","",Fin_Activities!I44)</f>
        <v/>
      </c>
      <c r="C44" s="14" t="str">
        <f aca="false">IF(Fin_Activities!$A44="","",Fin_Activities!G44)</f>
        <v/>
      </c>
      <c r="D44" s="14" t="str">
        <f aca="false">IF(Fin_Activities!$A44="","",Fin_Activities!J44)</f>
        <v/>
      </c>
      <c r="E44" s="14" t="str">
        <f aca="false">IF(Fin_Activities!$A44="","",Fin_Activities!H44)</f>
        <v/>
      </c>
      <c r="F44" s="28" t="n">
        <f aca="false">IF(OR($A44="",$E44=0),0,IF($C44&lt;=0,IF(AND($B44&gt;=(F$5-1)*30,$B44&lt;F$5*30),$E44,0),MAX(0,MIN($D44,F$5*30)-MAX($B44,(F$5-1)*30))/$C44*$E44))</f>
        <v>0</v>
      </c>
      <c r="G44" s="28" t="n">
        <f aca="false">IF(OR($A44="",$E44=0),0,IF($C44&lt;=0,IF(AND($B44&gt;=(G$5-1)*30,$B44&lt;G$5*30),$E44,0),MAX(0,MIN($D44,G$5*30)-MAX($B44,(G$5-1)*30))/$C44*$E44))</f>
        <v>0</v>
      </c>
      <c r="H44" s="28" t="n">
        <f aca="false">IF(OR($A44="",$E44=0),0,IF($C44&lt;=0,IF(AND($B44&gt;=(H$5-1)*30,$B44&lt;H$5*30),$E44,0),MAX(0,MIN($D44,H$5*30)-MAX($B44,(H$5-1)*30))/$C44*$E44))</f>
        <v>0</v>
      </c>
      <c r="I44" s="28" t="n">
        <f aca="false">IF(OR($A44="",$E44=0),0,IF($C44&lt;=0,IF(AND($B44&gt;=(I$5-1)*30,$B44&lt;I$5*30),$E44,0),MAX(0,MIN($D44,I$5*30)-MAX($B44,(I$5-1)*30))/$C44*$E44))</f>
        <v>0</v>
      </c>
      <c r="J44" s="28" t="n">
        <f aca="false">IF(OR($A44="",$E44=0),0,IF($C44&lt;=0,IF(AND($B44&gt;=(J$5-1)*30,$B44&lt;J$5*30),$E44,0),MAX(0,MIN($D44,J$5*30)-MAX($B44,(J$5-1)*30))/$C44*$E44))</f>
        <v>0</v>
      </c>
      <c r="K44" s="28" t="n">
        <f aca="false">IF(OR($A44="",$E44=0),0,IF($C44&lt;=0,IF(AND($B44&gt;=(K$5-1)*30,$B44&lt;K$5*30),$E44,0),MAX(0,MIN($D44,K$5*30)-MAX($B44,(K$5-1)*30))/$C44*$E44))</f>
        <v>0</v>
      </c>
      <c r="L44" s="28" t="n">
        <f aca="false">IF(OR($A44="",$E44=0),0,IF($C44&lt;=0,IF(AND($B44&gt;=(L$5-1)*30,$B44&lt;L$5*30),$E44,0),MAX(0,MIN($D44,L$5*30)-MAX($B44,(L$5-1)*30))/$C44*$E44))</f>
        <v>0</v>
      </c>
      <c r="M44" s="28" t="n">
        <f aca="false">IF(OR($A44="",$E44=0),0,IF($C44&lt;=0,IF(AND($B44&gt;=(M$5-1)*30,$B44&lt;M$5*30),$E44,0),MAX(0,MIN($D44,M$5*30)-MAX($B44,(M$5-1)*30))/$C44*$E44))</f>
        <v>0</v>
      </c>
      <c r="N44" s="28" t="n">
        <f aca="false">IF(OR($A44="",$E44=0),0,IF($C44&lt;=0,IF(AND($B44&gt;=(N$5-1)*30,$B44&lt;N$5*30),$E44,0),MAX(0,MIN($D44,N$5*30)-MAX($B44,(N$5-1)*30))/$C44*$E44))</f>
        <v>0</v>
      </c>
      <c r="O44" s="28" t="n">
        <f aca="false">IF(OR($A44="",$E44=0),0,IF($C44&lt;=0,IF(AND($B44&gt;=(O$5-1)*30,$B44&lt;O$5*30),$E44,0),MAX(0,MIN($D44,O$5*30)-MAX($B44,(O$5-1)*30))/$C44*$E44))</f>
        <v>0</v>
      </c>
      <c r="P44" s="28" t="n">
        <f aca="false">IF(OR($A44="",$E44=0),0,IF($C44&lt;=0,IF(AND($B44&gt;=(P$5-1)*30,$B44&lt;P$5*30),$E44,0),MAX(0,MIN($D44,P$5*30)-MAX($B44,(P$5-1)*30))/$C44*$E44))</f>
        <v>0</v>
      </c>
      <c r="Q44" s="28" t="n">
        <f aca="false">IF(OR($A44="",$E44=0),0,IF($C44&lt;=0,IF(AND($B44&gt;=(Q$5-1)*30,$B44&lt;Q$5*30),$E44,0),MAX(0,MIN($D44,Q$5*30)-MAX($B44,(Q$5-1)*30))/$C44*$E44))</f>
        <v>0</v>
      </c>
      <c r="R44" s="28" t="n">
        <f aca="false">IF(OR($A44="",$E44=0),0,IF($C44&lt;=0,IF(AND($B44&gt;=(R$5-1)*30,$B44&lt;R$5*30),$E44,0),MAX(0,MIN($D44,R$5*30)-MAX($B44,(R$5-1)*30))/$C44*$E44))</f>
        <v>0</v>
      </c>
      <c r="S44" s="28" t="n">
        <f aca="false">IF(OR($A44="",$E44=0),0,IF($C44&lt;=0,IF(AND($B44&gt;=(S$5-1)*30,$B44&lt;S$5*30),$E44,0),MAX(0,MIN($D44,S$5*30)-MAX($B44,(S$5-1)*30))/$C44*$E44))</f>
        <v>0</v>
      </c>
      <c r="T44" s="28" t="n">
        <f aca="false">IF(OR($A44="",$E44=0),0,IF($C44&lt;=0,IF(AND($B44&gt;=(T$5-1)*30,$B44&lt;T$5*30),$E44,0),MAX(0,MIN($D44,T$5*30)-MAX($B44,(T$5-1)*30))/$C44*$E44))</f>
        <v>0</v>
      </c>
      <c r="U44" s="28" t="n">
        <f aca="false">IF(OR($A44="",$E44=0),0,IF($C44&lt;=0,IF(AND($B44&gt;=(U$5-1)*30,$B44&lt;U$5*30),$E44,0),MAX(0,MIN($D44,U$5*30)-MAX($B44,(U$5-1)*30))/$C44*$E44))</f>
        <v>0</v>
      </c>
      <c r="V44" s="28" t="n">
        <f aca="false">IF(OR($A44="",$E44=0),0,IF($C44&lt;=0,IF(AND($B44&gt;=(V$5-1)*30,$B44&lt;V$5*30),$E44,0),MAX(0,MIN($D44,V$5*30)-MAX($B44,(V$5-1)*30))/$C44*$E44))</f>
        <v>0</v>
      </c>
      <c r="W44" s="28" t="n">
        <f aca="false">IF(OR($A44="",$E44=0),0,IF($C44&lt;=0,IF(AND($B44&gt;=(W$5-1)*30,$B44&lt;W$5*30),$E44,0),MAX(0,MIN($D44,W$5*30)-MAX($B44,(W$5-1)*30))/$C44*$E44))</f>
        <v>0</v>
      </c>
      <c r="X44" s="28" t="n">
        <f aca="false">IF(OR($A44="",$E44=0),0,IF($C44&lt;=0,IF(AND($B44&gt;=(X$5-1)*30,$B44&lt;X$5*30),$E44,0),MAX(0,MIN($D44,X$5*30)-MAX($B44,(X$5-1)*30))/$C44*$E44))</f>
        <v>0</v>
      </c>
      <c r="Y44" s="28" t="n">
        <f aca="false">IF(OR($A44="",$E44=0),0,IF($C44&lt;=0,IF(AND($B44&gt;=(Y$5-1)*30,$B44&lt;Y$5*30),$E44,0),MAX(0,MIN($D44,Y$5*30)-MAX($B44,(Y$5-1)*30))/$C44*$E44))</f>
        <v>0</v>
      </c>
      <c r="Z44" s="28" t="n">
        <f aca="false">IF(OR($A44="",$E44=0),0,IF($C44&lt;=0,IF(AND($B44&gt;=(Z$5-1)*30,$B44&lt;Z$5*30),$E44,0),MAX(0,MIN($D44,Z$5*30)-MAX($B44,(Z$5-1)*30))/$C44*$E44))</f>
        <v>0</v>
      </c>
      <c r="AA44" s="28" t="n">
        <f aca="false">IF(OR($A44="",$E44=0),0,IF($C44&lt;=0,IF(AND($B44&gt;=(AA$5-1)*30,$B44&lt;AA$5*30),$E44,0),MAX(0,MIN($D44,AA$5*30)-MAX($B44,(AA$5-1)*30))/$C44*$E44))</f>
        <v>0</v>
      </c>
      <c r="AB44" s="28" t="n">
        <f aca="false">IF(OR($A44="",$E44=0),0,IF($C44&lt;=0,IF(AND($B44&gt;=(AB$5-1)*30,$B44&lt;AB$5*30),$E44,0),MAX(0,MIN($D44,AB$5*30)-MAX($B44,(AB$5-1)*30))/$C44*$E44))</f>
        <v>0</v>
      </c>
      <c r="AC44" s="28" t="n">
        <f aca="false">IF(OR($A44="",$E44=0),0,IF($C44&lt;=0,IF(AND($B44&gt;=(AC$5-1)*30,$B44&lt;AC$5*30),$E44,0),MAX(0,MIN($D44,AC$5*30)-MAX($B44,(AC$5-1)*30))/$C44*$E44))</f>
        <v>0</v>
      </c>
      <c r="AD44" s="28" t="n">
        <f aca="false">IF(OR($A44="",$E44=0),0,IF($C44&lt;=0,IF(AND($B44&gt;=(AD$5-1)*30,$B44&lt;AD$5*30),$E44,0),MAX(0,MIN($D44,AD$5*30)-MAX($B44,(AD$5-1)*30))/$C44*$E44))</f>
        <v>0</v>
      </c>
      <c r="AE44" s="28" t="n">
        <f aca="false">IF(OR($A44="",$E44=0),0,IF($C44&lt;=0,IF(AND($B44&gt;=(AE$5-1)*30,$B44&lt;AE$5*30),$E44,0),MAX(0,MIN($D44,AE$5*30)-MAX($B44,(AE$5-1)*30))/$C44*$E44))</f>
        <v>0</v>
      </c>
      <c r="AF44" s="28" t="n">
        <f aca="false">IF(OR($A44="",$E44=0),0,IF($C44&lt;=0,IF(AND($B44&gt;=(AF$5-1)*30,$B44&lt;AF$5*30),$E44,0),MAX(0,MIN($D44,AF$5*30)-MAX($B44,(AF$5-1)*30))/$C44*$E44))</f>
        <v>0</v>
      </c>
      <c r="AG44" s="28" t="n">
        <f aca="false">IF(OR($A44="",$E44=0),0,IF($C44&lt;=0,IF(AND($B44&gt;=(AG$5-1)*30,$B44&lt;AG$5*30),$E44,0),MAX(0,MIN($D44,AG$5*30)-MAX($B44,(AG$5-1)*30))/$C44*$E44))</f>
        <v>0</v>
      </c>
      <c r="AH44" s="28" t="n">
        <f aca="false">IF(OR($A44="",$E44=0),0,IF($C44&lt;=0,IF(AND($B44&gt;=(AH$5-1)*30,$B44&lt;AH$5*30),$E44,0),MAX(0,MIN($D44,AH$5*30)-MAX($B44,(AH$5-1)*30))/$C44*$E44))</f>
        <v>0</v>
      </c>
      <c r="AI44" s="28" t="n">
        <f aca="false">IF(OR($A44="",$E44=0),0,IF($C44&lt;=0,IF(AND($B44&gt;=(AI$5-1)*30,$B44&lt;AI$5*30),$E44,0),MAX(0,MIN($D44,AI$5*30)-MAX($B44,(AI$5-1)*30))/$C44*$E44))</f>
        <v>0</v>
      </c>
      <c r="AJ44" s="28" t="n">
        <f aca="false">IF(OR($A44="",$E44=0),0,IF($C44&lt;=0,IF(AND($B44&gt;=(AJ$5-1)*30,$B44&lt;AJ$5*30),$E44,0),MAX(0,MIN($D44,AJ$5*30)-MAX($B44,(AJ$5-1)*30))/$C44*$E44))</f>
        <v>0</v>
      </c>
      <c r="AK44" s="28" t="n">
        <f aca="false">IF(OR($A44="",$E44=0),0,IF($C44&lt;=0,IF(AND($B44&gt;=(AK$5-1)*30,$B44&lt;AK$5*30),$E44,0),MAX(0,MIN($D44,AK$5*30)-MAX($B44,(AK$5-1)*30))/$C44*$E44))</f>
        <v>0</v>
      </c>
      <c r="AL44" s="28" t="n">
        <f aca="false">IF(OR($A44="",$E44=0),0,IF($C44&lt;=0,IF(AND($B44&gt;=(AL$5-1)*30,$B44&lt;AL$5*30),$E44,0),MAX(0,MIN($D44,AL$5*30)-MAX($B44,(AL$5-1)*30))/$C44*$E44))</f>
        <v>0</v>
      </c>
      <c r="AM44" s="28" t="n">
        <f aca="false">IF(OR($A44="",$E44=0),0,IF($C44&lt;=0,IF(AND($B44&gt;=(AM$5-1)*30,$B44&lt;AM$5*30),$E44,0),MAX(0,MIN($D44,AM$5*30)-MAX($B44,(AM$5-1)*30))/$C44*$E44))</f>
        <v>0</v>
      </c>
      <c r="AN44" s="28" t="n">
        <f aca="false">IF(OR($A44="",$E44=0),0,IF($C44&lt;=0,IF(AND($B44&gt;=(AN$5-1)*30,$B44&lt;AN$5*30),$E44,0),MAX(0,MIN($D44,AN$5*30)-MAX($B44,(AN$5-1)*30))/$C44*$E44))</f>
        <v>0</v>
      </c>
      <c r="AO44" s="28" t="n">
        <f aca="false">IF(OR($A44="",$E44=0),0,IF($C44&lt;=0,IF(AND($B44&gt;=(AO$5-1)*30,$B44&lt;AO$5*30),$E44,0),MAX(0,MIN($D44,AO$5*30)-MAX($B44,(AO$5-1)*30))/$C44*$E44))</f>
        <v>0</v>
      </c>
      <c r="AP44" s="28" t="n">
        <f aca="false">IF(OR($A44="",$E44=0),0,IF($C44&lt;=0,IF(AND($B44&gt;=(AP$5-1)*30,$B44&lt;AP$5*30),$E44,0),MAX(0,MIN($D44,AP$5*30)-MAX($B44,(AP$5-1)*30))/$C44*$E44))</f>
        <v>0</v>
      </c>
      <c r="AQ44" s="28" t="n">
        <f aca="false">IF(OR($A44="",$E44=0),0,IF($C44&lt;=0,IF(AND($B44&gt;=(AQ$5-1)*30,$B44&lt;AQ$5*30),$E44,0),MAX(0,MIN($D44,AQ$5*30)-MAX($B44,(AQ$5-1)*30))/$C44*$E44))</f>
        <v>0</v>
      </c>
      <c r="AR44" s="28" t="n">
        <f aca="false">IF(OR($A44="",$E44=0),0,IF($C44&lt;=0,IF(AND($B44&gt;=(AR$5-1)*30,$B44&lt;AR$5*30),$E44,0),MAX(0,MIN($D44,AR$5*30)-MAX($B44,(AR$5-1)*30))/$C44*$E44))</f>
        <v>0</v>
      </c>
      <c r="AS44" s="28" t="n">
        <f aca="false">IF(OR($A44="",$E44=0),0,IF($C44&lt;=0,IF(AND($B44&gt;=(AS$5-1)*30,$B44&lt;AS$5*30),$E44,0),MAX(0,MIN($D44,AS$5*30)-MAX($B44,(AS$5-1)*30))/$C44*$E44))</f>
        <v>0</v>
      </c>
      <c r="AT44" s="28" t="n">
        <f aca="false">IF(OR($A44="",$E44=0),0,IF($C44&lt;=0,IF(AND($B44&gt;=(AT$5-1)*30,$B44&lt;AT$5*30),$E44,0),MAX(0,MIN($D44,AT$5*30)-MAX($B44,(AT$5-1)*30))/$C44*$E44))</f>
        <v>0</v>
      </c>
      <c r="AU44" s="28" t="n">
        <f aca="false">IF(OR($A44="",$E44=0),0,IF($C44&lt;=0,IF(AND($B44&gt;=(AU$5-1)*30,$B44&lt;AU$5*30),$E44,0),MAX(0,MIN($D44,AU$5*30)-MAX($B44,(AU$5-1)*30))/$C44*$E44))</f>
        <v>0</v>
      </c>
      <c r="AV44" s="28" t="n">
        <f aca="false">IF(OR($A44="",$E44=0),0,IF($C44&lt;=0,IF(AND($B44&gt;=(AV$5-1)*30,$B44&lt;AV$5*30),$E44,0),MAX(0,MIN($D44,AV$5*30)-MAX($B44,(AV$5-1)*30))/$C44*$E44))</f>
        <v>0</v>
      </c>
      <c r="AW44" s="28" t="n">
        <f aca="false">IF(OR($A44="",$E44=0),0,IF($C44&lt;=0,IF(AND($B44&gt;=(AW$5-1)*30,$B44&lt;AW$5*30),$E44,0),MAX(0,MIN($D44,AW$5*30)-MAX($B44,(AW$5-1)*30))/$C44*$E44))</f>
        <v>0</v>
      </c>
      <c r="AX44" s="28" t="n">
        <f aca="false">IF(OR($A44="",$E44=0),0,IF($C44&lt;=0,IF(AND($B44&gt;=(AX$5-1)*30,$B44&lt;AX$5*30),$E44,0),MAX(0,MIN($D44,AX$5*30)-MAX($B44,(AX$5-1)*30))/$C44*$E44))</f>
        <v>0</v>
      </c>
      <c r="AY44" s="28" t="n">
        <f aca="false">IF(OR($A44="",$E44=0),0,IF($C44&lt;=0,IF(AND($B44&gt;=(AY$5-1)*30,$B44&lt;AY$5*30),$E44,0),MAX(0,MIN($D44,AY$5*30)-MAX($B44,(AY$5-1)*30))/$C44*$E44))</f>
        <v>0</v>
      </c>
      <c r="AZ44" s="28" t="n">
        <f aca="false">IF(OR($A44="",$E44=0),0,IF($C44&lt;=0,IF(AND($B44&gt;=(AZ$5-1)*30,$B44&lt;AZ$5*30),$E44,0),MAX(0,MIN($D44,AZ$5*30)-MAX($B44,(AZ$5-1)*30))/$C44*$E44))</f>
        <v>0</v>
      </c>
      <c r="BA44" s="28" t="n">
        <f aca="false">IF(OR($A44="",$E44=0),0,IF($C44&lt;=0,IF(AND($B44&gt;=(BA$5-1)*30,$B44&lt;BA$5*30),$E44,0),MAX(0,MIN($D44,BA$5*30)-MAX($B44,(BA$5-1)*30))/$C44*$E44))</f>
        <v>0</v>
      </c>
      <c r="BB44" s="28" t="n">
        <f aca="false">IF(OR($A44="",$E44=0),0,IF($C44&lt;=0,IF(AND($B44&gt;=(BB$5-1)*30,$B44&lt;BB$5*30),$E44,0),MAX(0,MIN($D44,BB$5*30)-MAX($B44,(BB$5-1)*30))/$C44*$E44))</f>
        <v>0</v>
      </c>
      <c r="BC44" s="28" t="n">
        <f aca="false">IF(OR($A44="",$E44=0),0,IF($C44&lt;=0,IF(AND($B44&gt;=(BC$5-1)*30,$B44&lt;BC$5*30),$E44,0),MAX(0,MIN($D44,BC$5*30)-MAX($B44,(BC$5-1)*30))/$C44*$E44))</f>
        <v>0</v>
      </c>
      <c r="BD44" s="28" t="n">
        <f aca="false">IF(OR($A44="",$E44=0),0,IF($C44&lt;=0,IF(AND($B44&gt;=(BD$5-1)*30,$B44&lt;BD$5*30),$E44,0),MAX(0,MIN($D44,BD$5*30)-MAX($B44,(BD$5-1)*30))/$C44*$E44))</f>
        <v>0</v>
      </c>
      <c r="BE44" s="28" t="n">
        <f aca="false">IF(OR($A44="",$E44=0),0,IF($C44&lt;=0,IF(AND($B44&gt;=(BE$5-1)*30,$B44&lt;BE$5*30),$E44,0),MAX(0,MIN($D44,BE$5*30)-MAX($B44,(BE$5-1)*30))/$C44*$E44))</f>
        <v>0</v>
      </c>
      <c r="BF44" s="28" t="n">
        <f aca="false">IF(OR($A44="",$E44=0),0,IF($C44&lt;=0,IF(AND($B44&gt;=(BF$5-1)*30,$B44&lt;BF$5*30),$E44,0),MAX(0,MIN($D44,BF$5*30)-MAX($B44,(BF$5-1)*30))/$C44*$E44))</f>
        <v>0</v>
      </c>
      <c r="BG44" s="28" t="n">
        <f aca="false">IF(OR($A44="",$E44=0),0,IF($C44&lt;=0,IF(AND($B44&gt;=(BG$5-1)*30,$B44&lt;BG$5*30),$E44,0),MAX(0,MIN($D44,BG$5*30)-MAX($B44,(BG$5-1)*30))/$C44*$E44))</f>
        <v>0</v>
      </c>
      <c r="BH44" s="28" t="n">
        <f aca="false">IF(OR($A44="",$E44=0),0,IF($C44&lt;=0,IF(AND($B44&gt;=(BH$5-1)*30,$B44&lt;BH$5*30),$E44,0),MAX(0,MIN($D44,BH$5*30)-MAX($B44,(BH$5-1)*30))/$C44*$E44))</f>
        <v>0</v>
      </c>
      <c r="BI44" s="28" t="n">
        <f aca="false">IF(OR($A44="",$E44=0),0,IF($C44&lt;=0,IF(AND($B44&gt;=(BI$5-1)*30,$B44&lt;BI$5*30),$E44,0),MAX(0,MIN($D44,BI$5*30)-MAX($B44,(BI$5-1)*30))/$C44*$E44))</f>
        <v>0</v>
      </c>
      <c r="BJ44" s="28" t="n">
        <f aca="false">IF(OR($A44="",$E44=0),0,IF($C44&lt;=0,IF(AND($B44&gt;=(BJ$5-1)*30,$B44&lt;BJ$5*30),$E44,0),MAX(0,MIN($D44,BJ$5*30)-MAX($B44,(BJ$5-1)*30))/$C44*$E44))</f>
        <v>0</v>
      </c>
      <c r="BK44" s="28" t="n">
        <f aca="false">IF(OR($A44="",$E44=0),0,IF($C44&lt;=0,IF(AND($B44&gt;=(BK$5-1)*30,$B44&lt;BK$5*30),$E44,0),MAX(0,MIN($D44,BK$5*30)-MAX($B44,(BK$5-1)*30))/$C44*$E44))</f>
        <v>0</v>
      </c>
      <c r="BL44" s="28" t="n">
        <f aca="false">IF(OR($A44="",$E44=0),0,IF($C44&lt;=0,IF(AND($B44&gt;=(BL$5-1)*30,$B44&lt;BL$5*30),$E44,0),MAX(0,MIN($D44,BL$5*30)-MAX($B44,(BL$5-1)*30))/$C44*$E44))</f>
        <v>0</v>
      </c>
      <c r="BM44" s="28" t="n">
        <f aca="false">IF(OR($A44="",$E44=0),0,IF($C44&lt;=0,IF(AND($B44&gt;=(BM$5-1)*30,$B44&lt;BM$5*30),$E44,0),MAX(0,MIN($D44,BM$5*30)-MAX($B44,(BM$5-1)*30))/$C44*$E44))</f>
        <v>0</v>
      </c>
    </row>
    <row r="45" customFormat="false" ht="15" hidden="false" customHeight="false" outlineLevel="0" collapsed="false">
      <c r="A45" s="14" t="str">
        <f aca="false">IF(Fin_Activities!$A45="","",Fin_Activities!A45)</f>
        <v/>
      </c>
      <c r="B45" s="14" t="str">
        <f aca="false">IF(Fin_Activities!$A45="","",Fin_Activities!I45)</f>
        <v/>
      </c>
      <c r="C45" s="14" t="str">
        <f aca="false">IF(Fin_Activities!$A45="","",Fin_Activities!G45)</f>
        <v/>
      </c>
      <c r="D45" s="14" t="str">
        <f aca="false">IF(Fin_Activities!$A45="","",Fin_Activities!J45)</f>
        <v/>
      </c>
      <c r="E45" s="14" t="str">
        <f aca="false">IF(Fin_Activities!$A45="","",Fin_Activities!H45)</f>
        <v/>
      </c>
      <c r="F45" s="28" t="n">
        <f aca="false">IF(OR($A45="",$E45=0),0,IF($C45&lt;=0,IF(AND($B45&gt;=(F$5-1)*30,$B45&lt;F$5*30),$E45,0),MAX(0,MIN($D45,F$5*30)-MAX($B45,(F$5-1)*30))/$C45*$E45))</f>
        <v>0</v>
      </c>
      <c r="G45" s="28" t="n">
        <f aca="false">IF(OR($A45="",$E45=0),0,IF($C45&lt;=0,IF(AND($B45&gt;=(G$5-1)*30,$B45&lt;G$5*30),$E45,0),MAX(0,MIN($D45,G$5*30)-MAX($B45,(G$5-1)*30))/$C45*$E45))</f>
        <v>0</v>
      </c>
      <c r="H45" s="28" t="n">
        <f aca="false">IF(OR($A45="",$E45=0),0,IF($C45&lt;=0,IF(AND($B45&gt;=(H$5-1)*30,$B45&lt;H$5*30),$E45,0),MAX(0,MIN($D45,H$5*30)-MAX($B45,(H$5-1)*30))/$C45*$E45))</f>
        <v>0</v>
      </c>
      <c r="I45" s="28" t="n">
        <f aca="false">IF(OR($A45="",$E45=0),0,IF($C45&lt;=0,IF(AND($B45&gt;=(I$5-1)*30,$B45&lt;I$5*30),$E45,0),MAX(0,MIN($D45,I$5*30)-MAX($B45,(I$5-1)*30))/$C45*$E45))</f>
        <v>0</v>
      </c>
      <c r="J45" s="28" t="n">
        <f aca="false">IF(OR($A45="",$E45=0),0,IF($C45&lt;=0,IF(AND($B45&gt;=(J$5-1)*30,$B45&lt;J$5*30),$E45,0),MAX(0,MIN($D45,J$5*30)-MAX($B45,(J$5-1)*30))/$C45*$E45))</f>
        <v>0</v>
      </c>
      <c r="K45" s="28" t="n">
        <f aca="false">IF(OR($A45="",$E45=0),0,IF($C45&lt;=0,IF(AND($B45&gt;=(K$5-1)*30,$B45&lt;K$5*30),$E45,0),MAX(0,MIN($D45,K$5*30)-MAX($B45,(K$5-1)*30))/$C45*$E45))</f>
        <v>0</v>
      </c>
      <c r="L45" s="28" t="n">
        <f aca="false">IF(OR($A45="",$E45=0),0,IF($C45&lt;=0,IF(AND($B45&gt;=(L$5-1)*30,$B45&lt;L$5*30),$E45,0),MAX(0,MIN($D45,L$5*30)-MAX($B45,(L$5-1)*30))/$C45*$E45))</f>
        <v>0</v>
      </c>
      <c r="M45" s="28" t="n">
        <f aca="false">IF(OR($A45="",$E45=0),0,IF($C45&lt;=0,IF(AND($B45&gt;=(M$5-1)*30,$B45&lt;M$5*30),$E45,0),MAX(0,MIN($D45,M$5*30)-MAX($B45,(M$5-1)*30))/$C45*$E45))</f>
        <v>0</v>
      </c>
      <c r="N45" s="28" t="n">
        <f aca="false">IF(OR($A45="",$E45=0),0,IF($C45&lt;=0,IF(AND($B45&gt;=(N$5-1)*30,$B45&lt;N$5*30),$E45,0),MAX(0,MIN($D45,N$5*30)-MAX($B45,(N$5-1)*30))/$C45*$E45))</f>
        <v>0</v>
      </c>
      <c r="O45" s="28" t="n">
        <f aca="false">IF(OR($A45="",$E45=0),0,IF($C45&lt;=0,IF(AND($B45&gt;=(O$5-1)*30,$B45&lt;O$5*30),$E45,0),MAX(0,MIN($D45,O$5*30)-MAX($B45,(O$5-1)*30))/$C45*$E45))</f>
        <v>0</v>
      </c>
      <c r="P45" s="28" t="n">
        <f aca="false">IF(OR($A45="",$E45=0),0,IF($C45&lt;=0,IF(AND($B45&gt;=(P$5-1)*30,$B45&lt;P$5*30),$E45,0),MAX(0,MIN($D45,P$5*30)-MAX($B45,(P$5-1)*30))/$C45*$E45))</f>
        <v>0</v>
      </c>
      <c r="Q45" s="28" t="n">
        <f aca="false">IF(OR($A45="",$E45=0),0,IF($C45&lt;=0,IF(AND($B45&gt;=(Q$5-1)*30,$B45&lt;Q$5*30),$E45,0),MAX(0,MIN($D45,Q$5*30)-MAX($B45,(Q$5-1)*30))/$C45*$E45))</f>
        <v>0</v>
      </c>
      <c r="R45" s="28" t="n">
        <f aca="false">IF(OR($A45="",$E45=0),0,IF($C45&lt;=0,IF(AND($B45&gt;=(R$5-1)*30,$B45&lt;R$5*30),$E45,0),MAX(0,MIN($D45,R$5*30)-MAX($B45,(R$5-1)*30))/$C45*$E45))</f>
        <v>0</v>
      </c>
      <c r="S45" s="28" t="n">
        <f aca="false">IF(OR($A45="",$E45=0),0,IF($C45&lt;=0,IF(AND($B45&gt;=(S$5-1)*30,$B45&lt;S$5*30),$E45,0),MAX(0,MIN($D45,S$5*30)-MAX($B45,(S$5-1)*30))/$C45*$E45))</f>
        <v>0</v>
      </c>
      <c r="T45" s="28" t="n">
        <f aca="false">IF(OR($A45="",$E45=0),0,IF($C45&lt;=0,IF(AND($B45&gt;=(T$5-1)*30,$B45&lt;T$5*30),$E45,0),MAX(0,MIN($D45,T$5*30)-MAX($B45,(T$5-1)*30))/$C45*$E45))</f>
        <v>0</v>
      </c>
      <c r="U45" s="28" t="n">
        <f aca="false">IF(OR($A45="",$E45=0),0,IF($C45&lt;=0,IF(AND($B45&gt;=(U$5-1)*30,$B45&lt;U$5*30),$E45,0),MAX(0,MIN($D45,U$5*30)-MAX($B45,(U$5-1)*30))/$C45*$E45))</f>
        <v>0</v>
      </c>
      <c r="V45" s="28" t="n">
        <f aca="false">IF(OR($A45="",$E45=0),0,IF($C45&lt;=0,IF(AND($B45&gt;=(V$5-1)*30,$B45&lt;V$5*30),$E45,0),MAX(0,MIN($D45,V$5*30)-MAX($B45,(V$5-1)*30))/$C45*$E45))</f>
        <v>0</v>
      </c>
      <c r="W45" s="28" t="n">
        <f aca="false">IF(OR($A45="",$E45=0),0,IF($C45&lt;=0,IF(AND($B45&gt;=(W$5-1)*30,$B45&lt;W$5*30),$E45,0),MAX(0,MIN($D45,W$5*30)-MAX($B45,(W$5-1)*30))/$C45*$E45))</f>
        <v>0</v>
      </c>
      <c r="X45" s="28" t="n">
        <f aca="false">IF(OR($A45="",$E45=0),0,IF($C45&lt;=0,IF(AND($B45&gt;=(X$5-1)*30,$B45&lt;X$5*30),$E45,0),MAX(0,MIN($D45,X$5*30)-MAX($B45,(X$5-1)*30))/$C45*$E45))</f>
        <v>0</v>
      </c>
      <c r="Y45" s="28" t="n">
        <f aca="false">IF(OR($A45="",$E45=0),0,IF($C45&lt;=0,IF(AND($B45&gt;=(Y$5-1)*30,$B45&lt;Y$5*30),$E45,0),MAX(0,MIN($D45,Y$5*30)-MAX($B45,(Y$5-1)*30))/$C45*$E45))</f>
        <v>0</v>
      </c>
      <c r="Z45" s="28" t="n">
        <f aca="false">IF(OR($A45="",$E45=0),0,IF($C45&lt;=0,IF(AND($B45&gt;=(Z$5-1)*30,$B45&lt;Z$5*30),$E45,0),MAX(0,MIN($D45,Z$5*30)-MAX($B45,(Z$5-1)*30))/$C45*$E45))</f>
        <v>0</v>
      </c>
      <c r="AA45" s="28" t="n">
        <f aca="false">IF(OR($A45="",$E45=0),0,IF($C45&lt;=0,IF(AND($B45&gt;=(AA$5-1)*30,$B45&lt;AA$5*30),$E45,0),MAX(0,MIN($D45,AA$5*30)-MAX($B45,(AA$5-1)*30))/$C45*$E45))</f>
        <v>0</v>
      </c>
      <c r="AB45" s="28" t="n">
        <f aca="false">IF(OR($A45="",$E45=0),0,IF($C45&lt;=0,IF(AND($B45&gt;=(AB$5-1)*30,$B45&lt;AB$5*30),$E45,0),MAX(0,MIN($D45,AB$5*30)-MAX($B45,(AB$5-1)*30))/$C45*$E45))</f>
        <v>0</v>
      </c>
      <c r="AC45" s="28" t="n">
        <f aca="false">IF(OR($A45="",$E45=0),0,IF($C45&lt;=0,IF(AND($B45&gt;=(AC$5-1)*30,$B45&lt;AC$5*30),$E45,0),MAX(0,MIN($D45,AC$5*30)-MAX($B45,(AC$5-1)*30))/$C45*$E45))</f>
        <v>0</v>
      </c>
      <c r="AD45" s="28" t="n">
        <f aca="false">IF(OR($A45="",$E45=0),0,IF($C45&lt;=0,IF(AND($B45&gt;=(AD$5-1)*30,$B45&lt;AD$5*30),$E45,0),MAX(0,MIN($D45,AD$5*30)-MAX($B45,(AD$5-1)*30))/$C45*$E45))</f>
        <v>0</v>
      </c>
      <c r="AE45" s="28" t="n">
        <f aca="false">IF(OR($A45="",$E45=0),0,IF($C45&lt;=0,IF(AND($B45&gt;=(AE$5-1)*30,$B45&lt;AE$5*30),$E45,0),MAX(0,MIN($D45,AE$5*30)-MAX($B45,(AE$5-1)*30))/$C45*$E45))</f>
        <v>0</v>
      </c>
      <c r="AF45" s="28" t="n">
        <f aca="false">IF(OR($A45="",$E45=0),0,IF($C45&lt;=0,IF(AND($B45&gt;=(AF$5-1)*30,$B45&lt;AF$5*30),$E45,0),MAX(0,MIN($D45,AF$5*30)-MAX($B45,(AF$5-1)*30))/$C45*$E45))</f>
        <v>0</v>
      </c>
      <c r="AG45" s="28" t="n">
        <f aca="false">IF(OR($A45="",$E45=0),0,IF($C45&lt;=0,IF(AND($B45&gt;=(AG$5-1)*30,$B45&lt;AG$5*30),$E45,0),MAX(0,MIN($D45,AG$5*30)-MAX($B45,(AG$5-1)*30))/$C45*$E45))</f>
        <v>0</v>
      </c>
      <c r="AH45" s="28" t="n">
        <f aca="false">IF(OR($A45="",$E45=0),0,IF($C45&lt;=0,IF(AND($B45&gt;=(AH$5-1)*30,$B45&lt;AH$5*30),$E45,0),MAX(0,MIN($D45,AH$5*30)-MAX($B45,(AH$5-1)*30))/$C45*$E45))</f>
        <v>0</v>
      </c>
      <c r="AI45" s="28" t="n">
        <f aca="false">IF(OR($A45="",$E45=0),0,IF($C45&lt;=0,IF(AND($B45&gt;=(AI$5-1)*30,$B45&lt;AI$5*30),$E45,0),MAX(0,MIN($D45,AI$5*30)-MAX($B45,(AI$5-1)*30))/$C45*$E45))</f>
        <v>0</v>
      </c>
      <c r="AJ45" s="28" t="n">
        <f aca="false">IF(OR($A45="",$E45=0),0,IF($C45&lt;=0,IF(AND($B45&gt;=(AJ$5-1)*30,$B45&lt;AJ$5*30),$E45,0),MAX(0,MIN($D45,AJ$5*30)-MAX($B45,(AJ$5-1)*30))/$C45*$E45))</f>
        <v>0</v>
      </c>
      <c r="AK45" s="28" t="n">
        <f aca="false">IF(OR($A45="",$E45=0),0,IF($C45&lt;=0,IF(AND($B45&gt;=(AK$5-1)*30,$B45&lt;AK$5*30),$E45,0),MAX(0,MIN($D45,AK$5*30)-MAX($B45,(AK$5-1)*30))/$C45*$E45))</f>
        <v>0</v>
      </c>
      <c r="AL45" s="28" t="n">
        <f aca="false">IF(OR($A45="",$E45=0),0,IF($C45&lt;=0,IF(AND($B45&gt;=(AL$5-1)*30,$B45&lt;AL$5*30),$E45,0),MAX(0,MIN($D45,AL$5*30)-MAX($B45,(AL$5-1)*30))/$C45*$E45))</f>
        <v>0</v>
      </c>
      <c r="AM45" s="28" t="n">
        <f aca="false">IF(OR($A45="",$E45=0),0,IF($C45&lt;=0,IF(AND($B45&gt;=(AM$5-1)*30,$B45&lt;AM$5*30),$E45,0),MAX(0,MIN($D45,AM$5*30)-MAX($B45,(AM$5-1)*30))/$C45*$E45))</f>
        <v>0</v>
      </c>
      <c r="AN45" s="28" t="n">
        <f aca="false">IF(OR($A45="",$E45=0),0,IF($C45&lt;=0,IF(AND($B45&gt;=(AN$5-1)*30,$B45&lt;AN$5*30),$E45,0),MAX(0,MIN($D45,AN$5*30)-MAX($B45,(AN$5-1)*30))/$C45*$E45))</f>
        <v>0</v>
      </c>
      <c r="AO45" s="28" t="n">
        <f aca="false">IF(OR($A45="",$E45=0),0,IF($C45&lt;=0,IF(AND($B45&gt;=(AO$5-1)*30,$B45&lt;AO$5*30),$E45,0),MAX(0,MIN($D45,AO$5*30)-MAX($B45,(AO$5-1)*30))/$C45*$E45))</f>
        <v>0</v>
      </c>
      <c r="AP45" s="28" t="n">
        <f aca="false">IF(OR($A45="",$E45=0),0,IF($C45&lt;=0,IF(AND($B45&gt;=(AP$5-1)*30,$B45&lt;AP$5*30),$E45,0),MAX(0,MIN($D45,AP$5*30)-MAX($B45,(AP$5-1)*30))/$C45*$E45))</f>
        <v>0</v>
      </c>
      <c r="AQ45" s="28" t="n">
        <f aca="false">IF(OR($A45="",$E45=0),0,IF($C45&lt;=0,IF(AND($B45&gt;=(AQ$5-1)*30,$B45&lt;AQ$5*30),$E45,0),MAX(0,MIN($D45,AQ$5*30)-MAX($B45,(AQ$5-1)*30))/$C45*$E45))</f>
        <v>0</v>
      </c>
      <c r="AR45" s="28" t="n">
        <f aca="false">IF(OR($A45="",$E45=0),0,IF($C45&lt;=0,IF(AND($B45&gt;=(AR$5-1)*30,$B45&lt;AR$5*30),$E45,0),MAX(0,MIN($D45,AR$5*30)-MAX($B45,(AR$5-1)*30))/$C45*$E45))</f>
        <v>0</v>
      </c>
      <c r="AS45" s="28" t="n">
        <f aca="false">IF(OR($A45="",$E45=0),0,IF($C45&lt;=0,IF(AND($B45&gt;=(AS$5-1)*30,$B45&lt;AS$5*30),$E45,0),MAX(0,MIN($D45,AS$5*30)-MAX($B45,(AS$5-1)*30))/$C45*$E45))</f>
        <v>0</v>
      </c>
      <c r="AT45" s="28" t="n">
        <f aca="false">IF(OR($A45="",$E45=0),0,IF($C45&lt;=0,IF(AND($B45&gt;=(AT$5-1)*30,$B45&lt;AT$5*30),$E45,0),MAX(0,MIN($D45,AT$5*30)-MAX($B45,(AT$5-1)*30))/$C45*$E45))</f>
        <v>0</v>
      </c>
      <c r="AU45" s="28" t="n">
        <f aca="false">IF(OR($A45="",$E45=0),0,IF($C45&lt;=0,IF(AND($B45&gt;=(AU$5-1)*30,$B45&lt;AU$5*30),$E45,0),MAX(0,MIN($D45,AU$5*30)-MAX($B45,(AU$5-1)*30))/$C45*$E45))</f>
        <v>0</v>
      </c>
      <c r="AV45" s="28" t="n">
        <f aca="false">IF(OR($A45="",$E45=0),0,IF($C45&lt;=0,IF(AND($B45&gt;=(AV$5-1)*30,$B45&lt;AV$5*30),$E45,0),MAX(0,MIN($D45,AV$5*30)-MAX($B45,(AV$5-1)*30))/$C45*$E45))</f>
        <v>0</v>
      </c>
      <c r="AW45" s="28" t="n">
        <f aca="false">IF(OR($A45="",$E45=0),0,IF($C45&lt;=0,IF(AND($B45&gt;=(AW$5-1)*30,$B45&lt;AW$5*30),$E45,0),MAX(0,MIN($D45,AW$5*30)-MAX($B45,(AW$5-1)*30))/$C45*$E45))</f>
        <v>0</v>
      </c>
      <c r="AX45" s="28" t="n">
        <f aca="false">IF(OR($A45="",$E45=0),0,IF($C45&lt;=0,IF(AND($B45&gt;=(AX$5-1)*30,$B45&lt;AX$5*30),$E45,0),MAX(0,MIN($D45,AX$5*30)-MAX($B45,(AX$5-1)*30))/$C45*$E45))</f>
        <v>0</v>
      </c>
      <c r="AY45" s="28" t="n">
        <f aca="false">IF(OR($A45="",$E45=0),0,IF($C45&lt;=0,IF(AND($B45&gt;=(AY$5-1)*30,$B45&lt;AY$5*30),$E45,0),MAX(0,MIN($D45,AY$5*30)-MAX($B45,(AY$5-1)*30))/$C45*$E45))</f>
        <v>0</v>
      </c>
      <c r="AZ45" s="28" t="n">
        <f aca="false">IF(OR($A45="",$E45=0),0,IF($C45&lt;=0,IF(AND($B45&gt;=(AZ$5-1)*30,$B45&lt;AZ$5*30),$E45,0),MAX(0,MIN($D45,AZ$5*30)-MAX($B45,(AZ$5-1)*30))/$C45*$E45))</f>
        <v>0</v>
      </c>
      <c r="BA45" s="28" t="n">
        <f aca="false">IF(OR($A45="",$E45=0),0,IF($C45&lt;=0,IF(AND($B45&gt;=(BA$5-1)*30,$B45&lt;BA$5*30),$E45,0),MAX(0,MIN($D45,BA$5*30)-MAX($B45,(BA$5-1)*30))/$C45*$E45))</f>
        <v>0</v>
      </c>
      <c r="BB45" s="28" t="n">
        <f aca="false">IF(OR($A45="",$E45=0),0,IF($C45&lt;=0,IF(AND($B45&gt;=(BB$5-1)*30,$B45&lt;BB$5*30),$E45,0),MAX(0,MIN($D45,BB$5*30)-MAX($B45,(BB$5-1)*30))/$C45*$E45))</f>
        <v>0</v>
      </c>
      <c r="BC45" s="28" t="n">
        <f aca="false">IF(OR($A45="",$E45=0),0,IF($C45&lt;=0,IF(AND($B45&gt;=(BC$5-1)*30,$B45&lt;BC$5*30),$E45,0),MAX(0,MIN($D45,BC$5*30)-MAX($B45,(BC$5-1)*30))/$C45*$E45))</f>
        <v>0</v>
      </c>
      <c r="BD45" s="28" t="n">
        <f aca="false">IF(OR($A45="",$E45=0),0,IF($C45&lt;=0,IF(AND($B45&gt;=(BD$5-1)*30,$B45&lt;BD$5*30),$E45,0),MAX(0,MIN($D45,BD$5*30)-MAX($B45,(BD$5-1)*30))/$C45*$E45))</f>
        <v>0</v>
      </c>
      <c r="BE45" s="28" t="n">
        <f aca="false">IF(OR($A45="",$E45=0),0,IF($C45&lt;=0,IF(AND($B45&gt;=(BE$5-1)*30,$B45&lt;BE$5*30),$E45,0),MAX(0,MIN($D45,BE$5*30)-MAX($B45,(BE$5-1)*30))/$C45*$E45))</f>
        <v>0</v>
      </c>
      <c r="BF45" s="28" t="n">
        <f aca="false">IF(OR($A45="",$E45=0),0,IF($C45&lt;=0,IF(AND($B45&gt;=(BF$5-1)*30,$B45&lt;BF$5*30),$E45,0),MAX(0,MIN($D45,BF$5*30)-MAX($B45,(BF$5-1)*30))/$C45*$E45))</f>
        <v>0</v>
      </c>
      <c r="BG45" s="28" t="n">
        <f aca="false">IF(OR($A45="",$E45=0),0,IF($C45&lt;=0,IF(AND($B45&gt;=(BG$5-1)*30,$B45&lt;BG$5*30),$E45,0),MAX(0,MIN($D45,BG$5*30)-MAX($B45,(BG$5-1)*30))/$C45*$E45))</f>
        <v>0</v>
      </c>
      <c r="BH45" s="28" t="n">
        <f aca="false">IF(OR($A45="",$E45=0),0,IF($C45&lt;=0,IF(AND($B45&gt;=(BH$5-1)*30,$B45&lt;BH$5*30),$E45,0),MAX(0,MIN($D45,BH$5*30)-MAX($B45,(BH$5-1)*30))/$C45*$E45))</f>
        <v>0</v>
      </c>
      <c r="BI45" s="28" t="n">
        <f aca="false">IF(OR($A45="",$E45=0),0,IF($C45&lt;=0,IF(AND($B45&gt;=(BI$5-1)*30,$B45&lt;BI$5*30),$E45,0),MAX(0,MIN($D45,BI$5*30)-MAX($B45,(BI$5-1)*30))/$C45*$E45))</f>
        <v>0</v>
      </c>
      <c r="BJ45" s="28" t="n">
        <f aca="false">IF(OR($A45="",$E45=0),0,IF($C45&lt;=0,IF(AND($B45&gt;=(BJ$5-1)*30,$B45&lt;BJ$5*30),$E45,0),MAX(0,MIN($D45,BJ$5*30)-MAX($B45,(BJ$5-1)*30))/$C45*$E45))</f>
        <v>0</v>
      </c>
      <c r="BK45" s="28" t="n">
        <f aca="false">IF(OR($A45="",$E45=0),0,IF($C45&lt;=0,IF(AND($B45&gt;=(BK$5-1)*30,$B45&lt;BK$5*30),$E45,0),MAX(0,MIN($D45,BK$5*30)-MAX($B45,(BK$5-1)*30))/$C45*$E45))</f>
        <v>0</v>
      </c>
      <c r="BL45" s="28" t="n">
        <f aca="false">IF(OR($A45="",$E45=0),0,IF($C45&lt;=0,IF(AND($B45&gt;=(BL$5-1)*30,$B45&lt;BL$5*30),$E45,0),MAX(0,MIN($D45,BL$5*30)-MAX($B45,(BL$5-1)*30))/$C45*$E45))</f>
        <v>0</v>
      </c>
      <c r="BM45" s="28" t="n">
        <f aca="false">IF(OR($A45="",$E45=0),0,IF($C45&lt;=0,IF(AND($B45&gt;=(BM$5-1)*30,$B45&lt;BM$5*30),$E45,0),MAX(0,MIN($D45,BM$5*30)-MAX($B45,(BM$5-1)*30))/$C45*$E45))</f>
        <v>0</v>
      </c>
    </row>
    <row r="46" customFormat="false" ht="15" hidden="false" customHeight="false" outlineLevel="0" collapsed="false">
      <c r="A46" s="8" t="s">
        <v>312</v>
      </c>
      <c r="F46" s="29" t="n">
        <f aca="false">SUM(F6:F45)</f>
        <v>51.2</v>
      </c>
      <c r="G46" s="29" t="n">
        <f aca="false">SUM(G6:G45)</f>
        <v>170.666666666667</v>
      </c>
      <c r="H46" s="29" t="n">
        <f aca="false">SUM(H6:H45)</f>
        <v>134.833333333333</v>
      </c>
      <c r="I46" s="29" t="n">
        <f aca="false">SUM(I6:I45)</f>
        <v>183</v>
      </c>
      <c r="J46" s="29" t="n">
        <f aca="false">SUM(J6:J45)</f>
        <v>120.222222222222</v>
      </c>
      <c r="K46" s="29" t="n">
        <f aca="false">SUM(K6:K45)</f>
        <v>144.666666666667</v>
      </c>
      <c r="L46" s="29" t="n">
        <f aca="false">SUM(L6:L45)</f>
        <v>144.666666666667</v>
      </c>
      <c r="M46" s="29" t="n">
        <f aca="false">SUM(M6:M45)</f>
        <v>165.983660130719</v>
      </c>
      <c r="N46" s="29" t="n">
        <f aca="false">SUM(N6:N45)</f>
        <v>208.617647058824</v>
      </c>
      <c r="O46" s="29" t="n">
        <f aca="false">SUM(O6:O45)</f>
        <v>203.417647058824</v>
      </c>
      <c r="P46" s="29" t="n">
        <f aca="false">SUM(P6:P45)</f>
        <v>204.908823529412</v>
      </c>
      <c r="Q46" s="29" t="n">
        <f aca="false">SUM(Q6:Q45)</f>
        <v>225.133333333333</v>
      </c>
      <c r="R46" s="29" t="n">
        <f aca="false">SUM(R6:R45)</f>
        <v>236.433333333333</v>
      </c>
      <c r="S46" s="29" t="n">
        <f aca="false">SUM(S6:S45)</f>
        <v>120.498484848485</v>
      </c>
      <c r="T46" s="29" t="n">
        <f aca="false">SUM(T6:T45)</f>
        <v>203.338528138528</v>
      </c>
      <c r="U46" s="29" t="n">
        <f aca="false">SUM(U6:U45)</f>
        <v>275.012987012987</v>
      </c>
      <c r="V46" s="29" t="n">
        <f aca="false">SUM(V6:V45)</f>
        <v>244.733333333333</v>
      </c>
      <c r="W46" s="29" t="n">
        <f aca="false">SUM(W6:W45)</f>
        <v>115.55</v>
      </c>
      <c r="X46" s="29" t="n">
        <f aca="false">SUM(X6:X45)</f>
        <v>165.8</v>
      </c>
      <c r="Y46" s="29" t="n">
        <f aca="false">SUM(Y6:Y45)</f>
        <v>90.8666666666667</v>
      </c>
      <c r="Z46" s="29" t="n">
        <f aca="false">SUM(Z6:Z45)</f>
        <v>42.9</v>
      </c>
      <c r="AA46" s="29" t="n">
        <f aca="false">SUM(AA6:AA45)</f>
        <v>25.6222222222222</v>
      </c>
      <c r="AB46" s="29" t="n">
        <f aca="false">SUM(AB6:AB45)</f>
        <v>14.8333333333333</v>
      </c>
      <c r="AC46" s="29" t="n">
        <f aca="false">SUM(AC6:AC45)</f>
        <v>4.94444444444444</v>
      </c>
      <c r="AD46" s="29" t="n">
        <f aca="false">SUM(AD6:AD45)</f>
        <v>0</v>
      </c>
      <c r="AE46" s="29" t="n">
        <f aca="false">SUM(AE6:AE45)</f>
        <v>0</v>
      </c>
      <c r="AF46" s="29" t="n">
        <f aca="false">SUM(AF6:AF45)</f>
        <v>0</v>
      </c>
      <c r="AG46" s="29" t="n">
        <f aca="false">SUM(AG6:AG45)</f>
        <v>0</v>
      </c>
      <c r="AH46" s="29" t="n">
        <f aca="false">SUM(AH6:AH45)</f>
        <v>0</v>
      </c>
      <c r="AI46" s="29" t="n">
        <f aca="false">SUM(AI6:AI45)</f>
        <v>0</v>
      </c>
      <c r="AJ46" s="29" t="n">
        <f aca="false">SUM(AJ6:AJ45)</f>
        <v>0</v>
      </c>
      <c r="AK46" s="29" t="n">
        <f aca="false">SUM(AK6:AK45)</f>
        <v>0</v>
      </c>
      <c r="AL46" s="29" t="n">
        <f aca="false">SUM(AL6:AL45)</f>
        <v>0</v>
      </c>
      <c r="AM46" s="29" t="n">
        <f aca="false">SUM(AM6:AM45)</f>
        <v>0</v>
      </c>
      <c r="AN46" s="29" t="n">
        <f aca="false">SUM(AN6:AN45)</f>
        <v>0</v>
      </c>
      <c r="AO46" s="29" t="n">
        <f aca="false">SUM(AO6:AO45)</f>
        <v>0</v>
      </c>
      <c r="AP46" s="29" t="n">
        <f aca="false">SUM(AP6:AP45)</f>
        <v>0</v>
      </c>
      <c r="AQ46" s="29" t="n">
        <f aca="false">SUM(AQ6:AQ45)</f>
        <v>0</v>
      </c>
      <c r="AR46" s="29" t="n">
        <f aca="false">SUM(AR6:AR45)</f>
        <v>0</v>
      </c>
      <c r="AS46" s="29" t="n">
        <f aca="false">SUM(AS6:AS45)</f>
        <v>0</v>
      </c>
      <c r="AT46" s="29" t="n">
        <f aca="false">SUM(AT6:AT45)</f>
        <v>0</v>
      </c>
      <c r="AU46" s="29" t="n">
        <f aca="false">SUM(AU6:AU45)</f>
        <v>0</v>
      </c>
      <c r="AV46" s="29" t="n">
        <f aca="false">SUM(AV6:AV45)</f>
        <v>0</v>
      </c>
      <c r="AW46" s="29" t="n">
        <f aca="false">SUM(AW6:AW45)</f>
        <v>0</v>
      </c>
      <c r="AX46" s="29" t="n">
        <f aca="false">SUM(AX6:AX45)</f>
        <v>0</v>
      </c>
      <c r="AY46" s="29" t="n">
        <f aca="false">SUM(AY6:AY45)</f>
        <v>0</v>
      </c>
      <c r="AZ46" s="29" t="n">
        <f aca="false">SUM(AZ6:AZ45)</f>
        <v>0</v>
      </c>
      <c r="BA46" s="29" t="n">
        <f aca="false">SUM(BA6:BA45)</f>
        <v>0</v>
      </c>
      <c r="BB46" s="29" t="n">
        <f aca="false">SUM(BB6:BB45)</f>
        <v>0</v>
      </c>
      <c r="BC46" s="29" t="n">
        <f aca="false">SUM(BC6:BC45)</f>
        <v>0</v>
      </c>
      <c r="BD46" s="29" t="n">
        <f aca="false">SUM(BD6:BD45)</f>
        <v>0</v>
      </c>
      <c r="BE46" s="29" t="n">
        <f aca="false">SUM(BE6:BE45)</f>
        <v>0</v>
      </c>
      <c r="BF46" s="29" t="n">
        <f aca="false">SUM(BF6:BF45)</f>
        <v>0</v>
      </c>
      <c r="BG46" s="29" t="n">
        <f aca="false">SUM(BG6:BG45)</f>
        <v>0</v>
      </c>
      <c r="BH46" s="29" t="n">
        <f aca="false">SUM(BH6:BH45)</f>
        <v>0</v>
      </c>
      <c r="BI46" s="29" t="n">
        <f aca="false">SUM(BI6:BI45)</f>
        <v>0</v>
      </c>
      <c r="BJ46" s="29" t="n">
        <f aca="false">SUM(BJ6:BJ45)</f>
        <v>0</v>
      </c>
      <c r="BK46" s="29" t="n">
        <f aca="false">SUM(BK6:BK45)</f>
        <v>0</v>
      </c>
      <c r="BL46" s="29" t="n">
        <f aca="false">SUM(BL6:BL45)</f>
        <v>0</v>
      </c>
      <c r="BM46" s="29" t="n">
        <f aca="false">SUM(BM6:BM45)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5" min="3" style="0" width="13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62" min="9" style="0" width="10"/>
  </cols>
  <sheetData>
    <row r="1" customFormat="false" ht="17.35" hidden="false" customHeight="false" outlineLevel="0" collapsed="false">
      <c r="A1" s="1" t="s">
        <v>313</v>
      </c>
    </row>
    <row r="2" customFormat="false" ht="15" hidden="false" customHeight="false" outlineLevel="0" collapsed="false">
      <c r="A2" s="2" t="s">
        <v>314</v>
      </c>
    </row>
    <row r="4" customFormat="false" ht="15" hidden="false" customHeight="false" outlineLevel="0" collapsed="false">
      <c r="A4" s="8" t="s">
        <v>315</v>
      </c>
      <c r="B4" s="30" t="n">
        <v>0</v>
      </c>
      <c r="C4" s="30" t="n">
        <v>1</v>
      </c>
      <c r="D4" s="30" t="n">
        <v>2</v>
      </c>
      <c r="E4" s="30" t="n">
        <v>3</v>
      </c>
      <c r="F4" s="30" t="n">
        <v>4</v>
      </c>
      <c r="G4" s="30" t="n">
        <v>5</v>
      </c>
      <c r="H4" s="30" t="n">
        <v>6</v>
      </c>
      <c r="I4" s="30" t="n">
        <v>7</v>
      </c>
      <c r="J4" s="30" t="n">
        <v>8</v>
      </c>
      <c r="K4" s="30" t="n">
        <v>9</v>
      </c>
      <c r="L4" s="30" t="n">
        <v>10</v>
      </c>
      <c r="M4" s="30" t="n">
        <v>11</v>
      </c>
      <c r="N4" s="30" t="n">
        <v>12</v>
      </c>
      <c r="O4" s="30" t="n">
        <v>13</v>
      </c>
      <c r="P4" s="30" t="n">
        <v>14</v>
      </c>
      <c r="Q4" s="30" t="n">
        <v>15</v>
      </c>
      <c r="R4" s="30" t="n">
        <v>16</v>
      </c>
      <c r="S4" s="30" t="n">
        <v>17</v>
      </c>
      <c r="T4" s="30" t="n">
        <v>18</v>
      </c>
      <c r="U4" s="30" t="n">
        <v>19</v>
      </c>
      <c r="V4" s="30" t="n">
        <v>20</v>
      </c>
      <c r="W4" s="30" t="n">
        <v>21</v>
      </c>
      <c r="X4" s="30" t="n">
        <v>22</v>
      </c>
      <c r="Y4" s="30" t="n">
        <v>23</v>
      </c>
      <c r="Z4" s="30" t="n">
        <v>24</v>
      </c>
      <c r="AA4" s="30" t="n">
        <v>25</v>
      </c>
      <c r="AB4" s="30" t="n">
        <v>26</v>
      </c>
      <c r="AC4" s="30" t="n">
        <v>27</v>
      </c>
      <c r="AD4" s="30" t="n">
        <v>28</v>
      </c>
      <c r="AE4" s="30" t="n">
        <v>29</v>
      </c>
      <c r="AF4" s="30" t="n">
        <v>30</v>
      </c>
      <c r="AG4" s="30" t="n">
        <v>31</v>
      </c>
      <c r="AH4" s="30" t="n">
        <v>32</v>
      </c>
      <c r="AI4" s="30" t="n">
        <v>33</v>
      </c>
      <c r="AJ4" s="30" t="n">
        <v>34</v>
      </c>
      <c r="AK4" s="30" t="n">
        <v>35</v>
      </c>
      <c r="AL4" s="30" t="n">
        <v>36</v>
      </c>
      <c r="AM4" s="30" t="n">
        <v>37</v>
      </c>
      <c r="AN4" s="30" t="n">
        <v>38</v>
      </c>
      <c r="AO4" s="30" t="n">
        <v>39</v>
      </c>
      <c r="AP4" s="30" t="n">
        <v>40</v>
      </c>
      <c r="AQ4" s="30" t="n">
        <v>41</v>
      </c>
      <c r="AR4" s="30" t="n">
        <v>42</v>
      </c>
      <c r="AS4" s="30" t="n">
        <v>43</v>
      </c>
      <c r="AT4" s="30" t="n">
        <v>44</v>
      </c>
      <c r="AU4" s="30" t="n">
        <v>45</v>
      </c>
      <c r="AV4" s="30" t="n">
        <v>46</v>
      </c>
      <c r="AW4" s="30" t="n">
        <v>47</v>
      </c>
      <c r="AX4" s="30" t="n">
        <v>48</v>
      </c>
      <c r="AY4" s="30" t="n">
        <v>49</v>
      </c>
      <c r="AZ4" s="30" t="n">
        <v>50</v>
      </c>
      <c r="BA4" s="30" t="n">
        <v>51</v>
      </c>
      <c r="BB4" s="30" t="n">
        <v>52</v>
      </c>
      <c r="BC4" s="30" t="n">
        <v>53</v>
      </c>
      <c r="BD4" s="30" t="n">
        <v>54</v>
      </c>
      <c r="BE4" s="30" t="n">
        <v>55</v>
      </c>
      <c r="BF4" s="30" t="n">
        <v>56</v>
      </c>
      <c r="BG4" s="30" t="n">
        <v>57</v>
      </c>
      <c r="BH4" s="30" t="n">
        <v>58</v>
      </c>
      <c r="BI4" s="30" t="n">
        <v>59</v>
      </c>
      <c r="BJ4" s="30" t="n">
        <v>60</v>
      </c>
    </row>
    <row r="5" customFormat="false" ht="15" hidden="false" customHeight="false" outlineLevel="0" collapsed="false">
      <c r="A5" s="8" t="s">
        <v>316</v>
      </c>
      <c r="B5" s="31" t="n">
        <f aca="false">IF(B$4=0,Fin_Inputs!$C$5+Fin_Inputs!$C$6,0)</f>
        <v>2650</v>
      </c>
      <c r="C5" s="31" t="n">
        <f aca="false">IF(C$4=0,Fin_Inputs!$C$5+Fin_Inputs!$C$6,0)</f>
        <v>0</v>
      </c>
      <c r="D5" s="31" t="n">
        <f aca="false">IF(D$4=0,Fin_Inputs!$C$5+Fin_Inputs!$C$6,0)</f>
        <v>0</v>
      </c>
      <c r="E5" s="31" t="n">
        <f aca="false">IF(E$4=0,Fin_Inputs!$C$5+Fin_Inputs!$C$6,0)</f>
        <v>0</v>
      </c>
      <c r="F5" s="31" t="n">
        <f aca="false">IF(F$4=0,Fin_Inputs!$C$5+Fin_Inputs!$C$6,0)</f>
        <v>0</v>
      </c>
      <c r="G5" s="31" t="n">
        <f aca="false">IF(G$4=0,Fin_Inputs!$C$5+Fin_Inputs!$C$6,0)</f>
        <v>0</v>
      </c>
      <c r="H5" s="31" t="n">
        <f aca="false">IF(H$4=0,Fin_Inputs!$C$5+Fin_Inputs!$C$6,0)</f>
        <v>0</v>
      </c>
      <c r="I5" s="31" t="n">
        <f aca="false">IF(I$4=0,Fin_Inputs!$C$5+Fin_Inputs!$C$6,0)</f>
        <v>0</v>
      </c>
      <c r="J5" s="31" t="n">
        <f aca="false">IF(J$4=0,Fin_Inputs!$C$5+Fin_Inputs!$C$6,0)</f>
        <v>0</v>
      </c>
      <c r="K5" s="31" t="n">
        <f aca="false">IF(K$4=0,Fin_Inputs!$C$5+Fin_Inputs!$C$6,0)</f>
        <v>0</v>
      </c>
      <c r="L5" s="31" t="n">
        <f aca="false">IF(L$4=0,Fin_Inputs!$C$5+Fin_Inputs!$C$6,0)</f>
        <v>0</v>
      </c>
      <c r="M5" s="31" t="n">
        <f aca="false">IF(M$4=0,Fin_Inputs!$C$5+Fin_Inputs!$C$6,0)</f>
        <v>0</v>
      </c>
      <c r="N5" s="31" t="n">
        <f aca="false">IF(N$4=0,Fin_Inputs!$C$5+Fin_Inputs!$C$6,0)</f>
        <v>0</v>
      </c>
      <c r="O5" s="31" t="n">
        <f aca="false">IF(O$4=0,Fin_Inputs!$C$5+Fin_Inputs!$C$6,0)</f>
        <v>0</v>
      </c>
      <c r="P5" s="31" t="n">
        <f aca="false">IF(P$4=0,Fin_Inputs!$C$5+Fin_Inputs!$C$6,0)</f>
        <v>0</v>
      </c>
      <c r="Q5" s="31" t="n">
        <f aca="false">IF(Q$4=0,Fin_Inputs!$C$5+Fin_Inputs!$C$6,0)</f>
        <v>0</v>
      </c>
      <c r="R5" s="31" t="n">
        <f aca="false">IF(R$4=0,Fin_Inputs!$C$5+Fin_Inputs!$C$6,0)</f>
        <v>0</v>
      </c>
      <c r="S5" s="31" t="n">
        <f aca="false">IF(S$4=0,Fin_Inputs!$C$5+Fin_Inputs!$C$6,0)</f>
        <v>0</v>
      </c>
      <c r="T5" s="31" t="n">
        <f aca="false">IF(T$4=0,Fin_Inputs!$C$5+Fin_Inputs!$C$6,0)</f>
        <v>0</v>
      </c>
      <c r="U5" s="31" t="n">
        <f aca="false">IF(U$4=0,Fin_Inputs!$C$5+Fin_Inputs!$C$6,0)</f>
        <v>0</v>
      </c>
      <c r="V5" s="31" t="n">
        <f aca="false">IF(V$4=0,Fin_Inputs!$C$5+Fin_Inputs!$C$6,0)</f>
        <v>0</v>
      </c>
      <c r="W5" s="31" t="n">
        <f aca="false">IF(W$4=0,Fin_Inputs!$C$5+Fin_Inputs!$C$6,0)</f>
        <v>0</v>
      </c>
      <c r="X5" s="31" t="n">
        <f aca="false">IF(X$4=0,Fin_Inputs!$C$5+Fin_Inputs!$C$6,0)</f>
        <v>0</v>
      </c>
      <c r="Y5" s="31" t="n">
        <f aca="false">IF(Y$4=0,Fin_Inputs!$C$5+Fin_Inputs!$C$6,0)</f>
        <v>0</v>
      </c>
      <c r="Z5" s="31" t="n">
        <f aca="false">IF(Z$4=0,Fin_Inputs!$C$5+Fin_Inputs!$C$6,0)</f>
        <v>0</v>
      </c>
      <c r="AA5" s="31" t="n">
        <f aca="false">IF(AA$4=0,Fin_Inputs!$C$5+Fin_Inputs!$C$6,0)</f>
        <v>0</v>
      </c>
      <c r="AB5" s="31" t="n">
        <f aca="false">IF(AB$4=0,Fin_Inputs!$C$5+Fin_Inputs!$C$6,0)</f>
        <v>0</v>
      </c>
      <c r="AC5" s="31" t="n">
        <f aca="false">IF(AC$4=0,Fin_Inputs!$C$5+Fin_Inputs!$C$6,0)</f>
        <v>0</v>
      </c>
      <c r="AD5" s="31" t="n">
        <f aca="false">IF(AD$4=0,Fin_Inputs!$C$5+Fin_Inputs!$C$6,0)</f>
        <v>0</v>
      </c>
      <c r="AE5" s="31" t="n">
        <f aca="false">IF(AE$4=0,Fin_Inputs!$C$5+Fin_Inputs!$C$6,0)</f>
        <v>0</v>
      </c>
      <c r="AF5" s="31" t="n">
        <f aca="false">IF(AF$4=0,Fin_Inputs!$C$5+Fin_Inputs!$C$6,0)</f>
        <v>0</v>
      </c>
      <c r="AG5" s="31" t="n">
        <f aca="false">IF(AG$4=0,Fin_Inputs!$C$5+Fin_Inputs!$C$6,0)</f>
        <v>0</v>
      </c>
      <c r="AH5" s="31" t="n">
        <f aca="false">IF(AH$4=0,Fin_Inputs!$C$5+Fin_Inputs!$C$6,0)</f>
        <v>0</v>
      </c>
      <c r="AI5" s="31" t="n">
        <f aca="false">IF(AI$4=0,Fin_Inputs!$C$5+Fin_Inputs!$C$6,0)</f>
        <v>0</v>
      </c>
      <c r="AJ5" s="31" t="n">
        <f aca="false">IF(AJ$4=0,Fin_Inputs!$C$5+Fin_Inputs!$C$6,0)</f>
        <v>0</v>
      </c>
      <c r="AK5" s="31" t="n">
        <f aca="false">IF(AK$4=0,Fin_Inputs!$C$5+Fin_Inputs!$C$6,0)</f>
        <v>0</v>
      </c>
      <c r="AL5" s="31" t="n">
        <f aca="false">IF(AL$4=0,Fin_Inputs!$C$5+Fin_Inputs!$C$6,0)</f>
        <v>0</v>
      </c>
      <c r="AM5" s="31" t="n">
        <f aca="false">IF(AM$4=0,Fin_Inputs!$C$5+Fin_Inputs!$C$6,0)</f>
        <v>0</v>
      </c>
      <c r="AN5" s="31" t="n">
        <f aca="false">IF(AN$4=0,Fin_Inputs!$C$5+Fin_Inputs!$C$6,0)</f>
        <v>0</v>
      </c>
      <c r="AO5" s="31" t="n">
        <f aca="false">IF(AO$4=0,Fin_Inputs!$C$5+Fin_Inputs!$C$6,0)</f>
        <v>0</v>
      </c>
      <c r="AP5" s="31" t="n">
        <f aca="false">IF(AP$4=0,Fin_Inputs!$C$5+Fin_Inputs!$C$6,0)</f>
        <v>0</v>
      </c>
      <c r="AQ5" s="31" t="n">
        <f aca="false">IF(AQ$4=0,Fin_Inputs!$C$5+Fin_Inputs!$C$6,0)</f>
        <v>0</v>
      </c>
      <c r="AR5" s="31" t="n">
        <f aca="false">IF(AR$4=0,Fin_Inputs!$C$5+Fin_Inputs!$C$6,0)</f>
        <v>0</v>
      </c>
      <c r="AS5" s="31" t="n">
        <f aca="false">IF(AS$4=0,Fin_Inputs!$C$5+Fin_Inputs!$C$6,0)</f>
        <v>0</v>
      </c>
      <c r="AT5" s="31" t="n">
        <f aca="false">IF(AT$4=0,Fin_Inputs!$C$5+Fin_Inputs!$C$6,0)</f>
        <v>0</v>
      </c>
      <c r="AU5" s="31" t="n">
        <f aca="false">IF(AU$4=0,Fin_Inputs!$C$5+Fin_Inputs!$C$6,0)</f>
        <v>0</v>
      </c>
      <c r="AV5" s="31" t="n">
        <f aca="false">IF(AV$4=0,Fin_Inputs!$C$5+Fin_Inputs!$C$6,0)</f>
        <v>0</v>
      </c>
      <c r="AW5" s="31" t="n">
        <f aca="false">IF(AW$4=0,Fin_Inputs!$C$5+Fin_Inputs!$C$6,0)</f>
        <v>0</v>
      </c>
      <c r="AX5" s="31" t="n">
        <f aca="false">IF(AX$4=0,Fin_Inputs!$C$5+Fin_Inputs!$C$6,0)</f>
        <v>0</v>
      </c>
      <c r="AY5" s="31" t="n">
        <f aca="false">IF(AY$4=0,Fin_Inputs!$C$5+Fin_Inputs!$C$6,0)</f>
        <v>0</v>
      </c>
      <c r="AZ5" s="31" t="n">
        <f aca="false">IF(AZ$4=0,Fin_Inputs!$C$5+Fin_Inputs!$C$6,0)</f>
        <v>0</v>
      </c>
      <c r="BA5" s="31" t="n">
        <f aca="false">IF(BA$4=0,Fin_Inputs!$C$5+Fin_Inputs!$C$6,0)</f>
        <v>0</v>
      </c>
      <c r="BB5" s="31" t="n">
        <f aca="false">IF(BB$4=0,Fin_Inputs!$C$5+Fin_Inputs!$C$6,0)</f>
        <v>0</v>
      </c>
      <c r="BC5" s="31" t="n">
        <f aca="false">IF(BC$4=0,Fin_Inputs!$C$5+Fin_Inputs!$C$6,0)</f>
        <v>0</v>
      </c>
      <c r="BD5" s="31" t="n">
        <f aca="false">IF(BD$4=0,Fin_Inputs!$C$5+Fin_Inputs!$C$6,0)</f>
        <v>0</v>
      </c>
      <c r="BE5" s="31" t="n">
        <f aca="false">IF(BE$4=0,Fin_Inputs!$C$5+Fin_Inputs!$C$6,0)</f>
        <v>0</v>
      </c>
      <c r="BF5" s="31" t="n">
        <f aca="false">IF(BF$4=0,Fin_Inputs!$C$5+Fin_Inputs!$C$6,0)</f>
        <v>0</v>
      </c>
      <c r="BG5" s="31" t="n">
        <f aca="false">IF(BG$4=0,Fin_Inputs!$C$5+Fin_Inputs!$C$6,0)</f>
        <v>0</v>
      </c>
      <c r="BH5" s="31" t="n">
        <f aca="false">IF(BH$4=0,Fin_Inputs!$C$5+Fin_Inputs!$C$6,0)</f>
        <v>0</v>
      </c>
      <c r="BI5" s="31" t="n">
        <f aca="false">IF(BI$4=0,Fin_Inputs!$C$5+Fin_Inputs!$C$6,0)</f>
        <v>0</v>
      </c>
      <c r="BJ5" s="31" t="n">
        <f aca="false">IF(BJ$4=0,Fin_Inputs!$C$5+Fin_Inputs!$C$6,0)</f>
        <v>0</v>
      </c>
    </row>
    <row r="6" customFormat="false" ht="15" hidden="false" customHeight="false" outlineLevel="0" collapsed="false">
      <c r="A6" s="8" t="s">
        <v>317</v>
      </c>
      <c r="B6" s="31" t="n">
        <f aca="false">0</f>
        <v>0</v>
      </c>
      <c r="C6" s="31" t="n">
        <f aca="false">Fin_Spread!F46</f>
        <v>51.2</v>
      </c>
      <c r="D6" s="31" t="n">
        <f aca="false">Fin_Spread!G46</f>
        <v>170.666666666667</v>
      </c>
      <c r="E6" s="31" t="n">
        <f aca="false">Fin_Spread!H46</f>
        <v>134.833333333333</v>
      </c>
      <c r="F6" s="31" t="n">
        <f aca="false">Fin_Spread!I46</f>
        <v>183</v>
      </c>
      <c r="G6" s="31" t="n">
        <f aca="false">Fin_Spread!J46</f>
        <v>120.222222222222</v>
      </c>
      <c r="H6" s="31" t="n">
        <f aca="false">Fin_Spread!K46</f>
        <v>144.666666666667</v>
      </c>
      <c r="I6" s="31" t="n">
        <f aca="false">Fin_Spread!L46</f>
        <v>144.666666666667</v>
      </c>
      <c r="J6" s="31" t="n">
        <f aca="false">Fin_Spread!M46</f>
        <v>165.983660130719</v>
      </c>
      <c r="K6" s="31" t="n">
        <f aca="false">Fin_Spread!N46</f>
        <v>208.617647058824</v>
      </c>
      <c r="L6" s="31" t="n">
        <f aca="false">Fin_Spread!O46</f>
        <v>203.417647058824</v>
      </c>
      <c r="M6" s="31" t="n">
        <f aca="false">Fin_Spread!P46</f>
        <v>204.908823529412</v>
      </c>
      <c r="N6" s="31" t="n">
        <f aca="false">Fin_Spread!Q46</f>
        <v>225.133333333333</v>
      </c>
      <c r="O6" s="31" t="n">
        <f aca="false">Fin_Spread!R46</f>
        <v>236.433333333333</v>
      </c>
      <c r="P6" s="31" t="n">
        <f aca="false">Fin_Spread!S46</f>
        <v>120.498484848485</v>
      </c>
      <c r="Q6" s="31" t="n">
        <f aca="false">Fin_Spread!T46</f>
        <v>203.338528138528</v>
      </c>
      <c r="R6" s="31" t="n">
        <f aca="false">Fin_Spread!U46</f>
        <v>275.012987012987</v>
      </c>
      <c r="S6" s="31" t="n">
        <f aca="false">Fin_Spread!V46</f>
        <v>244.733333333333</v>
      </c>
      <c r="T6" s="31" t="n">
        <f aca="false">Fin_Spread!W46</f>
        <v>115.55</v>
      </c>
      <c r="U6" s="31" t="n">
        <f aca="false">Fin_Spread!X46</f>
        <v>165.8</v>
      </c>
      <c r="V6" s="31" t="n">
        <f aca="false">Fin_Spread!Y46</f>
        <v>90.8666666666667</v>
      </c>
      <c r="W6" s="31" t="n">
        <f aca="false">Fin_Spread!Z46</f>
        <v>42.9</v>
      </c>
      <c r="X6" s="31" t="n">
        <f aca="false">Fin_Spread!AA46</f>
        <v>25.6222222222222</v>
      </c>
      <c r="Y6" s="31" t="n">
        <f aca="false">Fin_Spread!AB46</f>
        <v>14.8333333333333</v>
      </c>
      <c r="Z6" s="31" t="n">
        <f aca="false">Fin_Spread!AC46</f>
        <v>4.94444444444444</v>
      </c>
      <c r="AA6" s="31" t="n">
        <f aca="false">Fin_Spread!AD46</f>
        <v>0</v>
      </c>
      <c r="AB6" s="31" t="n">
        <f aca="false">Fin_Spread!AE46</f>
        <v>0</v>
      </c>
      <c r="AC6" s="31" t="n">
        <f aca="false">Fin_Spread!AF46</f>
        <v>0</v>
      </c>
      <c r="AD6" s="31" t="n">
        <f aca="false">Fin_Spread!AG46</f>
        <v>0</v>
      </c>
      <c r="AE6" s="31" t="n">
        <f aca="false">Fin_Spread!AH46</f>
        <v>0</v>
      </c>
      <c r="AF6" s="31" t="n">
        <f aca="false">Fin_Spread!AI46</f>
        <v>0</v>
      </c>
      <c r="AG6" s="31" t="n">
        <f aca="false">Fin_Spread!AJ46</f>
        <v>0</v>
      </c>
      <c r="AH6" s="31" t="n">
        <f aca="false">Fin_Spread!AK46</f>
        <v>0</v>
      </c>
      <c r="AI6" s="31" t="n">
        <f aca="false">Fin_Spread!AL46</f>
        <v>0</v>
      </c>
      <c r="AJ6" s="31" t="n">
        <f aca="false">Fin_Spread!AM46</f>
        <v>0</v>
      </c>
      <c r="AK6" s="31" t="n">
        <f aca="false">Fin_Spread!AN46</f>
        <v>0</v>
      </c>
      <c r="AL6" s="31" t="n">
        <f aca="false">Fin_Spread!AO46</f>
        <v>0</v>
      </c>
      <c r="AM6" s="31" t="n">
        <f aca="false">Fin_Spread!AP46</f>
        <v>0</v>
      </c>
      <c r="AN6" s="31" t="n">
        <f aca="false">Fin_Spread!AQ46</f>
        <v>0</v>
      </c>
      <c r="AO6" s="31" t="n">
        <f aca="false">Fin_Spread!AR46</f>
        <v>0</v>
      </c>
      <c r="AP6" s="31" t="n">
        <f aca="false">Fin_Spread!AS46</f>
        <v>0</v>
      </c>
      <c r="AQ6" s="31" t="n">
        <f aca="false">Fin_Spread!AT46</f>
        <v>0</v>
      </c>
      <c r="AR6" s="31" t="n">
        <f aca="false">Fin_Spread!AU46</f>
        <v>0</v>
      </c>
      <c r="AS6" s="31" t="n">
        <f aca="false">Fin_Spread!AV46</f>
        <v>0</v>
      </c>
      <c r="AT6" s="31" t="n">
        <f aca="false">Fin_Spread!AW46</f>
        <v>0</v>
      </c>
      <c r="AU6" s="31" t="n">
        <f aca="false">Fin_Spread!AX46</f>
        <v>0</v>
      </c>
      <c r="AV6" s="31" t="n">
        <f aca="false">Fin_Spread!AY46</f>
        <v>0</v>
      </c>
      <c r="AW6" s="31" t="n">
        <f aca="false">Fin_Spread!AZ46</f>
        <v>0</v>
      </c>
      <c r="AX6" s="31" t="n">
        <f aca="false">Fin_Spread!BA46</f>
        <v>0</v>
      </c>
      <c r="AY6" s="31" t="n">
        <f aca="false">Fin_Spread!BB46</f>
        <v>0</v>
      </c>
      <c r="AZ6" s="31" t="n">
        <f aca="false">Fin_Spread!BC46</f>
        <v>0</v>
      </c>
      <c r="BA6" s="31" t="n">
        <f aca="false">Fin_Spread!BD46</f>
        <v>0</v>
      </c>
      <c r="BB6" s="31" t="n">
        <f aca="false">Fin_Spread!BE46</f>
        <v>0</v>
      </c>
      <c r="BC6" s="31" t="n">
        <f aca="false">Fin_Spread!BF46</f>
        <v>0</v>
      </c>
      <c r="BD6" s="31" t="n">
        <f aca="false">Fin_Spread!BG46</f>
        <v>0</v>
      </c>
      <c r="BE6" s="31" t="n">
        <f aca="false">Fin_Spread!BH46</f>
        <v>0</v>
      </c>
      <c r="BF6" s="31" t="n">
        <f aca="false">Fin_Spread!BI46</f>
        <v>0</v>
      </c>
      <c r="BG6" s="31" t="n">
        <f aca="false">Fin_Spread!BJ46</f>
        <v>0</v>
      </c>
      <c r="BH6" s="31" t="n">
        <f aca="false">Fin_Spread!BK46</f>
        <v>0</v>
      </c>
      <c r="BI6" s="31" t="n">
        <f aca="false">Fin_Spread!BL46</f>
        <v>0</v>
      </c>
      <c r="BJ6" s="31" t="n">
        <f aca="false">Fin_Spread!BM46</f>
        <v>0</v>
      </c>
    </row>
    <row r="7" customFormat="false" ht="15" hidden="false" customHeight="false" outlineLevel="0" collapsed="false">
      <c r="A7" s="8" t="s">
        <v>318</v>
      </c>
      <c r="B7" s="31" t="n">
        <f aca="false">0</f>
        <v>0</v>
      </c>
      <c r="C7" s="31" t="n">
        <f aca="false">Fin_Inputs!$C$16*Fin_Inputs!$C$21*MAX(0,MIN(30,Fin_Activities!$C$47-(C$4-1)*30))/30</f>
        <v>12</v>
      </c>
      <c r="D7" s="31" t="n">
        <f aca="false">Fin_Inputs!$C$16*Fin_Inputs!$C$21*MAX(0,MIN(30,Fin_Activities!$C$47-(D$4-1)*30))/30</f>
        <v>12</v>
      </c>
      <c r="E7" s="31" t="n">
        <f aca="false">Fin_Inputs!$C$16*Fin_Inputs!$C$21*MAX(0,MIN(30,Fin_Activities!$C$47-(E$4-1)*30))/30</f>
        <v>12</v>
      </c>
      <c r="F7" s="31" t="n">
        <f aca="false">Fin_Inputs!$C$16*Fin_Inputs!$C$21*MAX(0,MIN(30,Fin_Activities!$C$47-(F$4-1)*30))/30</f>
        <v>12</v>
      </c>
      <c r="G7" s="31" t="n">
        <f aca="false">Fin_Inputs!$C$16*Fin_Inputs!$C$21*MAX(0,MIN(30,Fin_Activities!$C$47-(G$4-1)*30))/30</f>
        <v>12</v>
      </c>
      <c r="H7" s="31" t="n">
        <f aca="false">Fin_Inputs!$C$16*Fin_Inputs!$C$21*MAX(0,MIN(30,Fin_Activities!$C$47-(H$4-1)*30))/30</f>
        <v>12</v>
      </c>
      <c r="I7" s="31" t="n">
        <f aca="false">Fin_Inputs!$C$16*Fin_Inputs!$C$21*MAX(0,MIN(30,Fin_Activities!$C$47-(I$4-1)*30))/30</f>
        <v>12</v>
      </c>
      <c r="J7" s="31" t="n">
        <f aca="false">Fin_Inputs!$C$16*Fin_Inputs!$C$21*MAX(0,MIN(30,Fin_Activities!$C$47-(J$4-1)*30))/30</f>
        <v>12</v>
      </c>
      <c r="K7" s="31" t="n">
        <f aca="false">Fin_Inputs!$C$16*Fin_Inputs!$C$21*MAX(0,MIN(30,Fin_Activities!$C$47-(K$4-1)*30))/30</f>
        <v>12</v>
      </c>
      <c r="L7" s="31" t="n">
        <f aca="false">Fin_Inputs!$C$16*Fin_Inputs!$C$21*MAX(0,MIN(30,Fin_Activities!$C$47-(L$4-1)*30))/30</f>
        <v>12</v>
      </c>
      <c r="M7" s="31" t="n">
        <f aca="false">Fin_Inputs!$C$16*Fin_Inputs!$C$21*MAX(0,MIN(30,Fin_Activities!$C$47-(M$4-1)*30))/30</f>
        <v>12</v>
      </c>
      <c r="N7" s="31" t="n">
        <f aca="false">Fin_Inputs!$C$16*Fin_Inputs!$C$21*MAX(0,MIN(30,Fin_Activities!$C$47-(N$4-1)*30))/30</f>
        <v>12</v>
      </c>
      <c r="O7" s="31" t="n">
        <f aca="false">Fin_Inputs!$C$16*Fin_Inputs!$C$21*MAX(0,MIN(30,Fin_Activities!$C$47-(O$4-1)*30))/30</f>
        <v>12</v>
      </c>
      <c r="P7" s="31" t="n">
        <f aca="false">Fin_Inputs!$C$16*Fin_Inputs!$C$21*MAX(0,MIN(30,Fin_Activities!$C$47-(P$4-1)*30))/30</f>
        <v>12</v>
      </c>
      <c r="Q7" s="31" t="n">
        <f aca="false">Fin_Inputs!$C$16*Fin_Inputs!$C$21*MAX(0,MIN(30,Fin_Activities!$C$47-(Q$4-1)*30))/30</f>
        <v>12</v>
      </c>
      <c r="R7" s="31" t="n">
        <f aca="false">Fin_Inputs!$C$16*Fin_Inputs!$C$21*MAX(0,MIN(30,Fin_Activities!$C$47-(R$4-1)*30))/30</f>
        <v>12</v>
      </c>
      <c r="S7" s="31" t="n">
        <f aca="false">Fin_Inputs!$C$16*Fin_Inputs!$C$21*MAX(0,MIN(30,Fin_Activities!$C$47-(S$4-1)*30))/30</f>
        <v>12</v>
      </c>
      <c r="T7" s="31" t="n">
        <f aca="false">Fin_Inputs!$C$16*Fin_Inputs!$C$21*MAX(0,MIN(30,Fin_Activities!$C$47-(T$4-1)*30))/30</f>
        <v>12</v>
      </c>
      <c r="U7" s="31" t="n">
        <f aca="false">Fin_Inputs!$C$16*Fin_Inputs!$C$21*MAX(0,MIN(30,Fin_Activities!$C$47-(U$4-1)*30))/30</f>
        <v>12</v>
      </c>
      <c r="V7" s="31" t="n">
        <f aca="false">Fin_Inputs!$C$16*Fin_Inputs!$C$21*MAX(0,MIN(30,Fin_Activities!$C$47-(V$4-1)*30))/30</f>
        <v>12</v>
      </c>
      <c r="W7" s="31" t="n">
        <f aca="false">Fin_Inputs!$C$16*Fin_Inputs!$C$21*MAX(0,MIN(30,Fin_Activities!$C$47-(W$4-1)*30))/30</f>
        <v>12</v>
      </c>
      <c r="X7" s="31" t="n">
        <f aca="false">Fin_Inputs!$C$16*Fin_Inputs!$C$21*MAX(0,MIN(30,Fin_Activities!$C$47-(X$4-1)*30))/30</f>
        <v>12</v>
      </c>
      <c r="Y7" s="31" t="n">
        <f aca="false">Fin_Inputs!$C$16*Fin_Inputs!$C$21*MAX(0,MIN(30,Fin_Activities!$C$47-(Y$4-1)*30))/30</f>
        <v>12</v>
      </c>
      <c r="Z7" s="31" t="n">
        <f aca="false">Fin_Inputs!$C$16*Fin_Inputs!$C$21*MAX(0,MIN(30,Fin_Activities!$C$47-(Z$4-1)*30))/30</f>
        <v>4</v>
      </c>
      <c r="AA7" s="31" t="n">
        <f aca="false">Fin_Inputs!$C$16*Fin_Inputs!$C$21*MAX(0,MIN(30,Fin_Activities!$C$47-(AA$4-1)*30))/30</f>
        <v>0</v>
      </c>
      <c r="AB7" s="31" t="n">
        <f aca="false">Fin_Inputs!$C$16*Fin_Inputs!$C$21*MAX(0,MIN(30,Fin_Activities!$C$47-(AB$4-1)*30))/30</f>
        <v>0</v>
      </c>
      <c r="AC7" s="31" t="n">
        <f aca="false">Fin_Inputs!$C$16*Fin_Inputs!$C$21*MAX(0,MIN(30,Fin_Activities!$C$47-(AC$4-1)*30))/30</f>
        <v>0</v>
      </c>
      <c r="AD7" s="31" t="n">
        <f aca="false">Fin_Inputs!$C$16*Fin_Inputs!$C$21*MAX(0,MIN(30,Fin_Activities!$C$47-(AD$4-1)*30))/30</f>
        <v>0</v>
      </c>
      <c r="AE7" s="31" t="n">
        <f aca="false">Fin_Inputs!$C$16*Fin_Inputs!$C$21*MAX(0,MIN(30,Fin_Activities!$C$47-(AE$4-1)*30))/30</f>
        <v>0</v>
      </c>
      <c r="AF7" s="31" t="n">
        <f aca="false">Fin_Inputs!$C$16*Fin_Inputs!$C$21*MAX(0,MIN(30,Fin_Activities!$C$47-(AF$4-1)*30))/30</f>
        <v>0</v>
      </c>
      <c r="AG7" s="31" t="n">
        <f aca="false">Fin_Inputs!$C$16*Fin_Inputs!$C$21*MAX(0,MIN(30,Fin_Activities!$C$47-(AG$4-1)*30))/30</f>
        <v>0</v>
      </c>
      <c r="AH7" s="31" t="n">
        <f aca="false">Fin_Inputs!$C$16*Fin_Inputs!$C$21*MAX(0,MIN(30,Fin_Activities!$C$47-(AH$4-1)*30))/30</f>
        <v>0</v>
      </c>
      <c r="AI7" s="31" t="n">
        <f aca="false">Fin_Inputs!$C$16*Fin_Inputs!$C$21*MAX(0,MIN(30,Fin_Activities!$C$47-(AI$4-1)*30))/30</f>
        <v>0</v>
      </c>
      <c r="AJ7" s="31" t="n">
        <f aca="false">Fin_Inputs!$C$16*Fin_Inputs!$C$21*MAX(0,MIN(30,Fin_Activities!$C$47-(AJ$4-1)*30))/30</f>
        <v>0</v>
      </c>
      <c r="AK7" s="31" t="n">
        <f aca="false">Fin_Inputs!$C$16*Fin_Inputs!$C$21*MAX(0,MIN(30,Fin_Activities!$C$47-(AK$4-1)*30))/30</f>
        <v>0</v>
      </c>
      <c r="AL7" s="31" t="n">
        <f aca="false">Fin_Inputs!$C$16*Fin_Inputs!$C$21*MAX(0,MIN(30,Fin_Activities!$C$47-(AL$4-1)*30))/30</f>
        <v>0</v>
      </c>
      <c r="AM7" s="31" t="n">
        <f aca="false">Fin_Inputs!$C$16*Fin_Inputs!$C$21*MAX(0,MIN(30,Fin_Activities!$C$47-(AM$4-1)*30))/30</f>
        <v>0</v>
      </c>
      <c r="AN7" s="31" t="n">
        <f aca="false">Fin_Inputs!$C$16*Fin_Inputs!$C$21*MAX(0,MIN(30,Fin_Activities!$C$47-(AN$4-1)*30))/30</f>
        <v>0</v>
      </c>
      <c r="AO7" s="31" t="n">
        <f aca="false">Fin_Inputs!$C$16*Fin_Inputs!$C$21*MAX(0,MIN(30,Fin_Activities!$C$47-(AO$4-1)*30))/30</f>
        <v>0</v>
      </c>
      <c r="AP7" s="31" t="n">
        <f aca="false">Fin_Inputs!$C$16*Fin_Inputs!$C$21*MAX(0,MIN(30,Fin_Activities!$C$47-(AP$4-1)*30))/30</f>
        <v>0</v>
      </c>
      <c r="AQ7" s="31" t="n">
        <f aca="false">Fin_Inputs!$C$16*Fin_Inputs!$C$21*MAX(0,MIN(30,Fin_Activities!$C$47-(AQ$4-1)*30))/30</f>
        <v>0</v>
      </c>
      <c r="AR7" s="31" t="n">
        <f aca="false">Fin_Inputs!$C$16*Fin_Inputs!$C$21*MAX(0,MIN(30,Fin_Activities!$C$47-(AR$4-1)*30))/30</f>
        <v>0</v>
      </c>
      <c r="AS7" s="31" t="n">
        <f aca="false">Fin_Inputs!$C$16*Fin_Inputs!$C$21*MAX(0,MIN(30,Fin_Activities!$C$47-(AS$4-1)*30))/30</f>
        <v>0</v>
      </c>
      <c r="AT7" s="31" t="n">
        <f aca="false">Fin_Inputs!$C$16*Fin_Inputs!$C$21*MAX(0,MIN(30,Fin_Activities!$C$47-(AT$4-1)*30))/30</f>
        <v>0</v>
      </c>
      <c r="AU7" s="31" t="n">
        <f aca="false">Fin_Inputs!$C$16*Fin_Inputs!$C$21*MAX(0,MIN(30,Fin_Activities!$C$47-(AU$4-1)*30))/30</f>
        <v>0</v>
      </c>
      <c r="AV7" s="31" t="n">
        <f aca="false">Fin_Inputs!$C$16*Fin_Inputs!$C$21*MAX(0,MIN(30,Fin_Activities!$C$47-(AV$4-1)*30))/30</f>
        <v>0</v>
      </c>
      <c r="AW7" s="31" t="n">
        <f aca="false">Fin_Inputs!$C$16*Fin_Inputs!$C$21*MAX(0,MIN(30,Fin_Activities!$C$47-(AW$4-1)*30))/30</f>
        <v>0</v>
      </c>
      <c r="AX7" s="31" t="n">
        <f aca="false">Fin_Inputs!$C$16*Fin_Inputs!$C$21*MAX(0,MIN(30,Fin_Activities!$C$47-(AX$4-1)*30))/30</f>
        <v>0</v>
      </c>
      <c r="AY7" s="31" t="n">
        <f aca="false">Fin_Inputs!$C$16*Fin_Inputs!$C$21*MAX(0,MIN(30,Fin_Activities!$C$47-(AY$4-1)*30))/30</f>
        <v>0</v>
      </c>
      <c r="AZ7" s="31" t="n">
        <f aca="false">Fin_Inputs!$C$16*Fin_Inputs!$C$21*MAX(0,MIN(30,Fin_Activities!$C$47-(AZ$4-1)*30))/30</f>
        <v>0</v>
      </c>
      <c r="BA7" s="31" t="n">
        <f aca="false">Fin_Inputs!$C$16*Fin_Inputs!$C$21*MAX(0,MIN(30,Fin_Activities!$C$47-(BA$4-1)*30))/30</f>
        <v>0</v>
      </c>
      <c r="BB7" s="31" t="n">
        <f aca="false">Fin_Inputs!$C$16*Fin_Inputs!$C$21*MAX(0,MIN(30,Fin_Activities!$C$47-(BB$4-1)*30))/30</f>
        <v>0</v>
      </c>
      <c r="BC7" s="31" t="n">
        <f aca="false">Fin_Inputs!$C$16*Fin_Inputs!$C$21*MAX(0,MIN(30,Fin_Activities!$C$47-(BC$4-1)*30))/30</f>
        <v>0</v>
      </c>
      <c r="BD7" s="31" t="n">
        <f aca="false">Fin_Inputs!$C$16*Fin_Inputs!$C$21*MAX(0,MIN(30,Fin_Activities!$C$47-(BD$4-1)*30))/30</f>
        <v>0</v>
      </c>
      <c r="BE7" s="31" t="n">
        <f aca="false">Fin_Inputs!$C$16*Fin_Inputs!$C$21*MAX(0,MIN(30,Fin_Activities!$C$47-(BE$4-1)*30))/30</f>
        <v>0</v>
      </c>
      <c r="BF7" s="31" t="n">
        <f aca="false">Fin_Inputs!$C$16*Fin_Inputs!$C$21*MAX(0,MIN(30,Fin_Activities!$C$47-(BF$4-1)*30))/30</f>
        <v>0</v>
      </c>
      <c r="BG7" s="31" t="n">
        <f aca="false">Fin_Inputs!$C$16*Fin_Inputs!$C$21*MAX(0,MIN(30,Fin_Activities!$C$47-(BG$4-1)*30))/30</f>
        <v>0</v>
      </c>
      <c r="BH7" s="31" t="n">
        <f aca="false">Fin_Inputs!$C$16*Fin_Inputs!$C$21*MAX(0,MIN(30,Fin_Activities!$C$47-(BH$4-1)*30))/30</f>
        <v>0</v>
      </c>
      <c r="BI7" s="31" t="n">
        <f aca="false">Fin_Inputs!$C$16*Fin_Inputs!$C$21*MAX(0,MIN(30,Fin_Activities!$C$47-(BI$4-1)*30))/30</f>
        <v>0</v>
      </c>
      <c r="BJ7" s="31" t="n">
        <f aca="false">Fin_Inputs!$C$16*Fin_Inputs!$C$21*MAX(0,MIN(30,Fin_Activities!$C$47-(BJ$4-1)*30))/30</f>
        <v>0</v>
      </c>
    </row>
    <row r="8" customFormat="false" ht="15" hidden="false" customHeight="false" outlineLevel="0" collapsed="false">
      <c r="A8" s="8" t="s">
        <v>319</v>
      </c>
      <c r="B8" s="32" t="n">
        <f aca="false">IF(SUM($B$6:$BJ$6)=0,0,B6/SUM($B$6:$BJ$6))</f>
        <v>0</v>
      </c>
      <c r="C8" s="32" t="n">
        <f aca="false">IF(SUM($B$6:$BJ$6)=0,0,C6/SUM($B$6:$BJ$6))</f>
        <v>0.01463756307446</v>
      </c>
      <c r="D8" s="32" t="n">
        <f aca="false">IF(SUM($B$6:$BJ$6)=0,0,D6/SUM($B$6:$BJ$6))</f>
        <v>0.0487918769148668</v>
      </c>
      <c r="E8" s="32" t="n">
        <f aca="false">IF(SUM($B$6:$BJ$6)=0,0,E6/SUM($B$6:$BJ$6))</f>
        <v>0.0385474886954367</v>
      </c>
      <c r="F8" s="32" t="n">
        <f aca="false">IF(SUM($B$6:$BJ$6)=0,0,F6/SUM($B$6:$BJ$6))</f>
        <v>0.0523178523950427</v>
      </c>
      <c r="G8" s="32" t="n">
        <f aca="false">IF(SUM($B$6:$BJ$6)=0,0,G6/SUM($B$6:$BJ$6))</f>
        <v>0.0343703195454986</v>
      </c>
      <c r="H8" s="32" t="n">
        <f aca="false">IF(SUM($B$6:$BJ$6)=0,0,H6/SUM($B$6:$BJ$6))</f>
        <v>0.0413587394161175</v>
      </c>
      <c r="I8" s="32" t="n">
        <f aca="false">IF(SUM($B$6:$BJ$6)=0,0,I6/SUM($B$6:$BJ$6))</f>
        <v>0.0413587394161175</v>
      </c>
      <c r="J8" s="32" t="n">
        <f aca="false">IF(SUM($B$6:$BJ$6)=0,0,J6/SUM($B$6:$BJ$6))</f>
        <v>0.047453052626819</v>
      </c>
      <c r="K8" s="32" t="n">
        <f aca="false">IF(SUM($B$6:$BJ$6)=0,0,K6/SUM($B$6:$BJ$6))</f>
        <v>0.0596416790482221</v>
      </c>
      <c r="L8" s="32" t="n">
        <f aca="false">IF(SUM($B$6:$BJ$6)=0,0,L6/SUM($B$6:$BJ$6))</f>
        <v>0.0581550515484722</v>
      </c>
      <c r="M8" s="32" t="n">
        <f aca="false">IF(SUM($B$6:$BJ$6)=0,0,M6/SUM($B$6:$BJ$6))</f>
        <v>0.0585813638461946</v>
      </c>
      <c r="N8" s="32" t="n">
        <f aca="false">IF(SUM($B$6:$BJ$6)=0,0,N6/SUM($B$6:$BJ$6))</f>
        <v>0.0643633470084004</v>
      </c>
      <c r="O8" s="32" t="n">
        <f aca="false">IF(SUM($B$6:$BJ$6)=0,0,O6/SUM($B$6:$BJ$6))</f>
        <v>0.0675939029213183</v>
      </c>
      <c r="P8" s="32" t="n">
        <f aca="false">IF(SUM($B$6:$BJ$6)=0,0,P6/SUM($B$6:$BJ$6))</f>
        <v>0.0344493002411438</v>
      </c>
      <c r="Q8" s="32" t="n">
        <f aca="false">IF(SUM($B$6:$BJ$6)=0,0,Q6/SUM($B$6:$BJ$6))</f>
        <v>0.0581324322479604</v>
      </c>
      <c r="R8" s="32" t="n">
        <f aca="false">IF(SUM($B$6:$BJ$6)=0,0,R6/SUM($B$6:$BJ$6))</f>
        <v>0.0786234364003565</v>
      </c>
      <c r="S8" s="32" t="n">
        <f aca="false">IF(SUM($B$6:$BJ$6)=0,0,S6/SUM($B$6:$BJ$6))</f>
        <v>0.0699667891228421</v>
      </c>
      <c r="T8" s="32" t="n">
        <f aca="false">IF(SUM($B$6:$BJ$6)=0,0,T6/SUM($B$6:$BJ$6))</f>
        <v>0.0330345783838644</v>
      </c>
      <c r="U8" s="32" t="n">
        <f aca="false">IF(SUM($B$6:$BJ$6)=0,0,U6/SUM($B$6:$BJ$6))</f>
        <v>0.0474005460497163</v>
      </c>
      <c r="V8" s="32" t="n">
        <f aca="false">IF(SUM($B$6:$BJ$6)=0,0,V6/SUM($B$6:$BJ$6))</f>
        <v>0.0259778625917826</v>
      </c>
      <c r="W8" s="32" t="n">
        <f aca="false">IF(SUM($B$6:$BJ$6)=0,0,W6/SUM($B$6:$BJ$6))</f>
        <v>0.0122646768729362</v>
      </c>
      <c r="X8" s="32" t="n">
        <f aca="false">IF(SUM($B$6:$BJ$6)=0,0,X6/SUM($B$6:$BJ$6))</f>
        <v>0.0073251346462033</v>
      </c>
      <c r="Y8" s="32" t="n">
        <f aca="false">IF(SUM($B$6:$BJ$6)=0,0,Y6/SUM($B$6:$BJ$6))</f>
        <v>0.00424070023967104</v>
      </c>
      <c r="Z8" s="32" t="n">
        <f aca="false">IF(SUM($B$6:$BJ$6)=0,0,Z6/SUM($B$6:$BJ$6))</f>
        <v>0.00141356674655701</v>
      </c>
      <c r="AA8" s="32" t="n">
        <f aca="false">IF(SUM($B$6:$BJ$6)=0,0,AA6/SUM($B$6:$BJ$6))</f>
        <v>0</v>
      </c>
      <c r="AB8" s="32" t="n">
        <f aca="false">IF(SUM($B$6:$BJ$6)=0,0,AB6/SUM($B$6:$BJ$6))</f>
        <v>0</v>
      </c>
      <c r="AC8" s="32" t="n">
        <f aca="false">IF(SUM($B$6:$BJ$6)=0,0,AC6/SUM($B$6:$BJ$6))</f>
        <v>0</v>
      </c>
      <c r="AD8" s="32" t="n">
        <f aca="false">IF(SUM($B$6:$BJ$6)=0,0,AD6/SUM($B$6:$BJ$6))</f>
        <v>0</v>
      </c>
      <c r="AE8" s="32" t="n">
        <f aca="false">IF(SUM($B$6:$BJ$6)=0,0,AE6/SUM($B$6:$BJ$6))</f>
        <v>0</v>
      </c>
      <c r="AF8" s="32" t="n">
        <f aca="false">IF(SUM($B$6:$BJ$6)=0,0,AF6/SUM($B$6:$BJ$6))</f>
        <v>0</v>
      </c>
      <c r="AG8" s="32" t="n">
        <f aca="false">IF(SUM($B$6:$BJ$6)=0,0,AG6/SUM($B$6:$BJ$6))</f>
        <v>0</v>
      </c>
      <c r="AH8" s="32" t="n">
        <f aca="false">IF(SUM($B$6:$BJ$6)=0,0,AH6/SUM($B$6:$BJ$6))</f>
        <v>0</v>
      </c>
      <c r="AI8" s="32" t="n">
        <f aca="false">IF(SUM($B$6:$BJ$6)=0,0,AI6/SUM($B$6:$BJ$6))</f>
        <v>0</v>
      </c>
      <c r="AJ8" s="32" t="n">
        <f aca="false">IF(SUM($B$6:$BJ$6)=0,0,AJ6/SUM($B$6:$BJ$6))</f>
        <v>0</v>
      </c>
      <c r="AK8" s="32" t="n">
        <f aca="false">IF(SUM($B$6:$BJ$6)=0,0,AK6/SUM($B$6:$BJ$6))</f>
        <v>0</v>
      </c>
      <c r="AL8" s="32" t="n">
        <f aca="false">IF(SUM($B$6:$BJ$6)=0,0,AL6/SUM($B$6:$BJ$6))</f>
        <v>0</v>
      </c>
      <c r="AM8" s="32" t="n">
        <f aca="false">IF(SUM($B$6:$BJ$6)=0,0,AM6/SUM($B$6:$BJ$6))</f>
        <v>0</v>
      </c>
      <c r="AN8" s="32" t="n">
        <f aca="false">IF(SUM($B$6:$BJ$6)=0,0,AN6/SUM($B$6:$BJ$6))</f>
        <v>0</v>
      </c>
      <c r="AO8" s="32" t="n">
        <f aca="false">IF(SUM($B$6:$BJ$6)=0,0,AO6/SUM($B$6:$BJ$6))</f>
        <v>0</v>
      </c>
      <c r="AP8" s="32" t="n">
        <f aca="false">IF(SUM($B$6:$BJ$6)=0,0,AP6/SUM($B$6:$BJ$6))</f>
        <v>0</v>
      </c>
      <c r="AQ8" s="32" t="n">
        <f aca="false">IF(SUM($B$6:$BJ$6)=0,0,AQ6/SUM($B$6:$BJ$6))</f>
        <v>0</v>
      </c>
      <c r="AR8" s="32" t="n">
        <f aca="false">IF(SUM($B$6:$BJ$6)=0,0,AR6/SUM($B$6:$BJ$6))</f>
        <v>0</v>
      </c>
      <c r="AS8" s="32" t="n">
        <f aca="false">IF(SUM($B$6:$BJ$6)=0,0,AS6/SUM($B$6:$BJ$6))</f>
        <v>0</v>
      </c>
      <c r="AT8" s="32" t="n">
        <f aca="false">IF(SUM($B$6:$BJ$6)=0,0,AT6/SUM($B$6:$BJ$6))</f>
        <v>0</v>
      </c>
      <c r="AU8" s="32" t="n">
        <f aca="false">IF(SUM($B$6:$BJ$6)=0,0,AU6/SUM($B$6:$BJ$6))</f>
        <v>0</v>
      </c>
      <c r="AV8" s="32" t="n">
        <f aca="false">IF(SUM($B$6:$BJ$6)=0,0,AV6/SUM($B$6:$BJ$6))</f>
        <v>0</v>
      </c>
      <c r="AW8" s="32" t="n">
        <f aca="false">IF(SUM($B$6:$BJ$6)=0,0,AW6/SUM($B$6:$BJ$6))</f>
        <v>0</v>
      </c>
      <c r="AX8" s="32" t="n">
        <f aca="false">IF(SUM($B$6:$BJ$6)=0,0,AX6/SUM($B$6:$BJ$6))</f>
        <v>0</v>
      </c>
      <c r="AY8" s="32" t="n">
        <f aca="false">IF(SUM($B$6:$BJ$6)=0,0,AY6/SUM($B$6:$BJ$6))</f>
        <v>0</v>
      </c>
      <c r="AZ8" s="32" t="n">
        <f aca="false">IF(SUM($B$6:$BJ$6)=0,0,AZ6/SUM($B$6:$BJ$6))</f>
        <v>0</v>
      </c>
      <c r="BA8" s="32" t="n">
        <f aca="false">IF(SUM($B$6:$BJ$6)=0,0,BA6/SUM($B$6:$BJ$6))</f>
        <v>0</v>
      </c>
      <c r="BB8" s="32" t="n">
        <f aca="false">IF(SUM($B$6:$BJ$6)=0,0,BB6/SUM($B$6:$BJ$6))</f>
        <v>0</v>
      </c>
      <c r="BC8" s="32" t="n">
        <f aca="false">IF(SUM($B$6:$BJ$6)=0,0,BC6/SUM($B$6:$BJ$6))</f>
        <v>0</v>
      </c>
      <c r="BD8" s="32" t="n">
        <f aca="false">IF(SUM($B$6:$BJ$6)=0,0,BD6/SUM($B$6:$BJ$6))</f>
        <v>0</v>
      </c>
      <c r="BE8" s="32" t="n">
        <f aca="false">IF(SUM($B$6:$BJ$6)=0,0,BE6/SUM($B$6:$BJ$6))</f>
        <v>0</v>
      </c>
      <c r="BF8" s="32" t="n">
        <f aca="false">IF(SUM($B$6:$BJ$6)=0,0,BF6/SUM($B$6:$BJ$6))</f>
        <v>0</v>
      </c>
      <c r="BG8" s="32" t="n">
        <f aca="false">IF(SUM($B$6:$BJ$6)=0,0,BG6/SUM($B$6:$BJ$6))</f>
        <v>0</v>
      </c>
      <c r="BH8" s="32" t="n">
        <f aca="false">IF(SUM($B$6:$BJ$6)=0,0,BH6/SUM($B$6:$BJ$6))</f>
        <v>0</v>
      </c>
      <c r="BI8" s="32" t="n">
        <f aca="false">IF(SUM($B$6:$BJ$6)=0,0,BI6/SUM($B$6:$BJ$6))</f>
        <v>0</v>
      </c>
      <c r="BJ8" s="32" t="n">
        <f aca="false">IF(SUM($B$6:$BJ$6)=0,0,BJ6/SUM($B$6:$BJ$6))</f>
        <v>0</v>
      </c>
    </row>
    <row r="9" customFormat="false" ht="15" hidden="false" customHeight="false" outlineLevel="0" collapsed="false">
      <c r="A9" s="8" t="s">
        <v>320</v>
      </c>
      <c r="B9" s="31" t="n">
        <f aca="false">Fin_Inputs!$C$9*Fin_Inputs!$C$29*B8</f>
        <v>0</v>
      </c>
      <c r="C9" s="31" t="n">
        <f aca="false">Fin_Inputs!$C$9*Fin_Inputs!$C$29*C8</f>
        <v>37.54534928599</v>
      </c>
      <c r="D9" s="31" t="n">
        <f aca="false">Fin_Inputs!$C$9*Fin_Inputs!$C$29*D8</f>
        <v>125.151164286633</v>
      </c>
      <c r="E9" s="31" t="n">
        <f aca="false">Fin_Inputs!$C$9*Fin_Inputs!$C$29*E8</f>
        <v>98.8743085037952</v>
      </c>
      <c r="F9" s="31" t="n">
        <f aca="false">Fin_Inputs!$C$9*Fin_Inputs!$C$29*F8</f>
        <v>134.195291393284</v>
      </c>
      <c r="G9" s="31" t="n">
        <f aca="false">Fin_Inputs!$C$9*Fin_Inputs!$C$29*G8</f>
        <v>88.1598696342039</v>
      </c>
      <c r="H9" s="31" t="n">
        <f aca="false">Fin_Inputs!$C$9*Fin_Inputs!$C$29*H8</f>
        <v>106.085166602341</v>
      </c>
      <c r="I9" s="31" t="n">
        <f aca="false">Fin_Inputs!$C$9*Fin_Inputs!$C$29*I8</f>
        <v>106.085166602341</v>
      </c>
      <c r="J9" s="31" t="n">
        <f aca="false">Fin_Inputs!$C$9*Fin_Inputs!$C$29*J8</f>
        <v>121.717079987791</v>
      </c>
      <c r="K9" s="31" t="n">
        <f aca="false">Fin_Inputs!$C$9*Fin_Inputs!$C$29*K8</f>
        <v>152.98090675869</v>
      </c>
      <c r="L9" s="31" t="n">
        <f aca="false">Fin_Inputs!$C$9*Fin_Inputs!$C$29*L8</f>
        <v>149.167707221831</v>
      </c>
      <c r="M9" s="31" t="n">
        <f aca="false">Fin_Inputs!$C$9*Fin_Inputs!$C$29*M8</f>
        <v>150.261198265489</v>
      </c>
      <c r="N9" s="31" t="n">
        <f aca="false">Fin_Inputs!$C$9*Fin_Inputs!$C$29*N8</f>
        <v>165.091985076547</v>
      </c>
      <c r="O9" s="31" t="n">
        <f aca="false">Fin_Inputs!$C$9*Fin_Inputs!$C$29*O8</f>
        <v>173.378360993182</v>
      </c>
      <c r="P9" s="31" t="n">
        <f aca="false">Fin_Inputs!$C$9*Fin_Inputs!$C$29*P8</f>
        <v>88.3624551185338</v>
      </c>
      <c r="Q9" s="31" t="n">
        <f aca="false">Fin_Inputs!$C$9*Fin_Inputs!$C$29*Q8</f>
        <v>149.109688716018</v>
      </c>
      <c r="R9" s="31" t="n">
        <f aca="false">Fin_Inputs!$C$9*Fin_Inputs!$C$29*R8</f>
        <v>201.669114366914</v>
      </c>
      <c r="S9" s="31" t="n">
        <f aca="false">Fin_Inputs!$C$9*Fin_Inputs!$C$29*S8</f>
        <v>179.46481410009</v>
      </c>
      <c r="T9" s="31" t="n">
        <f aca="false">Fin_Inputs!$C$9*Fin_Inputs!$C$29*T8</f>
        <v>84.7336935546121</v>
      </c>
      <c r="U9" s="31" t="n">
        <f aca="false">Fin_Inputs!$C$9*Fin_Inputs!$C$29*U8</f>
        <v>121.582400617522</v>
      </c>
      <c r="V9" s="31" t="n">
        <f aca="false">Fin_Inputs!$C$9*Fin_Inputs!$C$29*V8</f>
        <v>66.6332175479223</v>
      </c>
      <c r="W9" s="31" t="n">
        <f aca="false">Fin_Inputs!$C$9*Fin_Inputs!$C$29*W8</f>
        <v>31.4588961790814</v>
      </c>
      <c r="X9" s="31" t="n">
        <f aca="false">Fin_Inputs!$C$9*Fin_Inputs!$C$29*X8</f>
        <v>18.7889703675115</v>
      </c>
      <c r="Y9" s="31" t="n">
        <f aca="false">Fin_Inputs!$C$9*Fin_Inputs!$C$29*Y8</f>
        <v>10.8773961147562</v>
      </c>
      <c r="Z9" s="31" t="n">
        <f aca="false">Fin_Inputs!$C$9*Fin_Inputs!$C$29*Z8</f>
        <v>3.62579870491874</v>
      </c>
      <c r="AA9" s="31" t="n">
        <f aca="false">Fin_Inputs!$C$9*Fin_Inputs!$C$29*AA8</f>
        <v>0</v>
      </c>
      <c r="AB9" s="31" t="n">
        <f aca="false">Fin_Inputs!$C$9*Fin_Inputs!$C$29*AB8</f>
        <v>0</v>
      </c>
      <c r="AC9" s="31" t="n">
        <f aca="false">Fin_Inputs!$C$9*Fin_Inputs!$C$29*AC8</f>
        <v>0</v>
      </c>
      <c r="AD9" s="31" t="n">
        <f aca="false">Fin_Inputs!$C$9*Fin_Inputs!$C$29*AD8</f>
        <v>0</v>
      </c>
      <c r="AE9" s="31" t="n">
        <f aca="false">Fin_Inputs!$C$9*Fin_Inputs!$C$29*AE8</f>
        <v>0</v>
      </c>
      <c r="AF9" s="31" t="n">
        <f aca="false">Fin_Inputs!$C$9*Fin_Inputs!$C$29*AF8</f>
        <v>0</v>
      </c>
      <c r="AG9" s="31" t="n">
        <f aca="false">Fin_Inputs!$C$9*Fin_Inputs!$C$29*AG8</f>
        <v>0</v>
      </c>
      <c r="AH9" s="31" t="n">
        <f aca="false">Fin_Inputs!$C$9*Fin_Inputs!$C$29*AH8</f>
        <v>0</v>
      </c>
      <c r="AI9" s="31" t="n">
        <f aca="false">Fin_Inputs!$C$9*Fin_Inputs!$C$29*AI8</f>
        <v>0</v>
      </c>
      <c r="AJ9" s="31" t="n">
        <f aca="false">Fin_Inputs!$C$9*Fin_Inputs!$C$29*AJ8</f>
        <v>0</v>
      </c>
      <c r="AK9" s="31" t="n">
        <f aca="false">Fin_Inputs!$C$9*Fin_Inputs!$C$29*AK8</f>
        <v>0</v>
      </c>
      <c r="AL9" s="31" t="n">
        <f aca="false">Fin_Inputs!$C$9*Fin_Inputs!$C$29*AL8</f>
        <v>0</v>
      </c>
      <c r="AM9" s="31" t="n">
        <f aca="false">Fin_Inputs!$C$9*Fin_Inputs!$C$29*AM8</f>
        <v>0</v>
      </c>
      <c r="AN9" s="31" t="n">
        <f aca="false">Fin_Inputs!$C$9*Fin_Inputs!$C$29*AN8</f>
        <v>0</v>
      </c>
      <c r="AO9" s="31" t="n">
        <f aca="false">Fin_Inputs!$C$9*Fin_Inputs!$C$29*AO8</f>
        <v>0</v>
      </c>
      <c r="AP9" s="31" t="n">
        <f aca="false">Fin_Inputs!$C$9*Fin_Inputs!$C$29*AP8</f>
        <v>0</v>
      </c>
      <c r="AQ9" s="31" t="n">
        <f aca="false">Fin_Inputs!$C$9*Fin_Inputs!$C$29*AQ8</f>
        <v>0</v>
      </c>
      <c r="AR9" s="31" t="n">
        <f aca="false">Fin_Inputs!$C$9*Fin_Inputs!$C$29*AR8</f>
        <v>0</v>
      </c>
      <c r="AS9" s="31" t="n">
        <f aca="false">Fin_Inputs!$C$9*Fin_Inputs!$C$29*AS8</f>
        <v>0</v>
      </c>
      <c r="AT9" s="31" t="n">
        <f aca="false">Fin_Inputs!$C$9*Fin_Inputs!$C$29*AT8</f>
        <v>0</v>
      </c>
      <c r="AU9" s="31" t="n">
        <f aca="false">Fin_Inputs!$C$9*Fin_Inputs!$C$29*AU8</f>
        <v>0</v>
      </c>
      <c r="AV9" s="31" t="n">
        <f aca="false">Fin_Inputs!$C$9*Fin_Inputs!$C$29*AV8</f>
        <v>0</v>
      </c>
      <c r="AW9" s="31" t="n">
        <f aca="false">Fin_Inputs!$C$9*Fin_Inputs!$C$29*AW8</f>
        <v>0</v>
      </c>
      <c r="AX9" s="31" t="n">
        <f aca="false">Fin_Inputs!$C$9*Fin_Inputs!$C$29*AX8</f>
        <v>0</v>
      </c>
      <c r="AY9" s="31" t="n">
        <f aca="false">Fin_Inputs!$C$9*Fin_Inputs!$C$29*AY8</f>
        <v>0</v>
      </c>
      <c r="AZ9" s="31" t="n">
        <f aca="false">Fin_Inputs!$C$9*Fin_Inputs!$C$29*AZ8</f>
        <v>0</v>
      </c>
      <c r="BA9" s="31" t="n">
        <f aca="false">Fin_Inputs!$C$9*Fin_Inputs!$C$29*BA8</f>
        <v>0</v>
      </c>
      <c r="BB9" s="31" t="n">
        <f aca="false">Fin_Inputs!$C$9*Fin_Inputs!$C$29*BB8</f>
        <v>0</v>
      </c>
      <c r="BC9" s="31" t="n">
        <f aca="false">Fin_Inputs!$C$9*Fin_Inputs!$C$29*BC8</f>
        <v>0</v>
      </c>
      <c r="BD9" s="31" t="n">
        <f aca="false">Fin_Inputs!$C$9*Fin_Inputs!$C$29*BD8</f>
        <v>0</v>
      </c>
      <c r="BE9" s="31" t="n">
        <f aca="false">Fin_Inputs!$C$9*Fin_Inputs!$C$29*BE8</f>
        <v>0</v>
      </c>
      <c r="BF9" s="31" t="n">
        <f aca="false">Fin_Inputs!$C$9*Fin_Inputs!$C$29*BF8</f>
        <v>0</v>
      </c>
      <c r="BG9" s="31" t="n">
        <f aca="false">Fin_Inputs!$C$9*Fin_Inputs!$C$29*BG8</f>
        <v>0</v>
      </c>
      <c r="BH9" s="31" t="n">
        <f aca="false">Fin_Inputs!$C$9*Fin_Inputs!$C$29*BH8</f>
        <v>0</v>
      </c>
      <c r="BI9" s="31" t="n">
        <f aca="false">Fin_Inputs!$C$9*Fin_Inputs!$C$29*BI8</f>
        <v>0</v>
      </c>
      <c r="BJ9" s="31" t="n">
        <f aca="false">Fin_Inputs!$C$9*Fin_Inputs!$C$29*BJ8</f>
        <v>0</v>
      </c>
    </row>
    <row r="10" customFormat="false" ht="15" hidden="false" customHeight="false" outlineLevel="0" collapsed="false">
      <c r="A10" s="8" t="s">
        <v>321</v>
      </c>
      <c r="B10" s="31" t="n">
        <f aca="false">IF(AND(B$4&gt;Fin_Activities!$C$49,B$4&lt;=Fin_Activities!$C$49+Fin_Inputs!$C$10),(1-Fin_Inputs!$C$9)*Fin_Inputs!$C$29/Fin_Inputs!$C$10,0)</f>
        <v>0</v>
      </c>
      <c r="C10" s="31" t="n">
        <f aca="false">IF(AND(C$4&gt;Fin_Activities!$C$49,C$4&lt;=Fin_Activities!$C$49+Fin_Inputs!$C$10),(1-Fin_Inputs!$C$9)*Fin_Inputs!$C$29/Fin_Inputs!$C$10,0)</f>
        <v>0</v>
      </c>
      <c r="D10" s="31" t="n">
        <f aca="false">IF(AND(D$4&gt;Fin_Activities!$C$49,D$4&lt;=Fin_Activities!$C$49+Fin_Inputs!$C$10),(1-Fin_Inputs!$C$9)*Fin_Inputs!$C$29/Fin_Inputs!$C$10,0)</f>
        <v>0</v>
      </c>
      <c r="E10" s="31" t="n">
        <f aca="false">IF(AND(E$4&gt;Fin_Activities!$C$49,E$4&lt;=Fin_Activities!$C$49+Fin_Inputs!$C$10),(1-Fin_Inputs!$C$9)*Fin_Inputs!$C$29/Fin_Inputs!$C$10,0)</f>
        <v>0</v>
      </c>
      <c r="F10" s="31" t="n">
        <f aca="false">IF(AND(F$4&gt;Fin_Activities!$C$49,F$4&lt;=Fin_Activities!$C$49+Fin_Inputs!$C$10),(1-Fin_Inputs!$C$9)*Fin_Inputs!$C$29/Fin_Inputs!$C$10,0)</f>
        <v>0</v>
      </c>
      <c r="G10" s="31" t="n">
        <f aca="false">IF(AND(G$4&gt;Fin_Activities!$C$49,G$4&lt;=Fin_Activities!$C$49+Fin_Inputs!$C$10),(1-Fin_Inputs!$C$9)*Fin_Inputs!$C$29/Fin_Inputs!$C$10,0)</f>
        <v>0</v>
      </c>
      <c r="H10" s="31" t="n">
        <f aca="false">IF(AND(H$4&gt;Fin_Activities!$C$49,H$4&lt;=Fin_Activities!$C$49+Fin_Inputs!$C$10),(1-Fin_Inputs!$C$9)*Fin_Inputs!$C$29/Fin_Inputs!$C$10,0)</f>
        <v>0</v>
      </c>
      <c r="I10" s="31" t="n">
        <f aca="false">IF(AND(I$4&gt;Fin_Activities!$C$49,I$4&lt;=Fin_Activities!$C$49+Fin_Inputs!$C$10),(1-Fin_Inputs!$C$9)*Fin_Inputs!$C$29/Fin_Inputs!$C$10,0)</f>
        <v>0</v>
      </c>
      <c r="J10" s="31" t="n">
        <f aca="false">IF(AND(J$4&gt;Fin_Activities!$C$49,J$4&lt;=Fin_Activities!$C$49+Fin_Inputs!$C$10),(1-Fin_Inputs!$C$9)*Fin_Inputs!$C$29/Fin_Inputs!$C$10,0)</f>
        <v>0</v>
      </c>
      <c r="K10" s="31" t="n">
        <f aca="false">IF(AND(K$4&gt;Fin_Activities!$C$49,K$4&lt;=Fin_Activities!$C$49+Fin_Inputs!$C$10),(1-Fin_Inputs!$C$9)*Fin_Inputs!$C$29/Fin_Inputs!$C$10,0)</f>
        <v>0</v>
      </c>
      <c r="L10" s="31" t="n">
        <f aca="false">IF(AND(L$4&gt;Fin_Activities!$C$49,L$4&lt;=Fin_Activities!$C$49+Fin_Inputs!$C$10),(1-Fin_Inputs!$C$9)*Fin_Inputs!$C$29/Fin_Inputs!$C$10,0)</f>
        <v>0</v>
      </c>
      <c r="M10" s="31" t="n">
        <f aca="false">IF(AND(M$4&gt;Fin_Activities!$C$49,M$4&lt;=Fin_Activities!$C$49+Fin_Inputs!$C$10),(1-Fin_Inputs!$C$9)*Fin_Inputs!$C$29/Fin_Inputs!$C$10,0)</f>
        <v>0</v>
      </c>
      <c r="N10" s="31" t="n">
        <f aca="false">IF(AND(N$4&gt;Fin_Activities!$C$49,N$4&lt;=Fin_Activities!$C$49+Fin_Inputs!$C$10),(1-Fin_Inputs!$C$9)*Fin_Inputs!$C$29/Fin_Inputs!$C$10,0)</f>
        <v>0</v>
      </c>
      <c r="O10" s="31" t="n">
        <f aca="false">IF(AND(O$4&gt;Fin_Activities!$C$49,O$4&lt;=Fin_Activities!$C$49+Fin_Inputs!$C$10),(1-Fin_Inputs!$C$9)*Fin_Inputs!$C$29/Fin_Inputs!$C$10,0)</f>
        <v>0</v>
      </c>
      <c r="P10" s="31" t="n">
        <f aca="false">IF(AND(P$4&gt;Fin_Activities!$C$49,P$4&lt;=Fin_Activities!$C$49+Fin_Inputs!$C$10),(1-Fin_Inputs!$C$9)*Fin_Inputs!$C$29/Fin_Inputs!$C$10,0)</f>
        <v>0</v>
      </c>
      <c r="Q10" s="31" t="n">
        <f aca="false">IF(AND(Q$4&gt;Fin_Activities!$C$49,Q$4&lt;=Fin_Activities!$C$49+Fin_Inputs!$C$10),(1-Fin_Inputs!$C$9)*Fin_Inputs!$C$29/Fin_Inputs!$C$10,0)</f>
        <v>0</v>
      </c>
      <c r="R10" s="31" t="n">
        <f aca="false">IF(AND(R$4&gt;Fin_Activities!$C$49,R$4&lt;=Fin_Activities!$C$49+Fin_Inputs!$C$10),(1-Fin_Inputs!$C$9)*Fin_Inputs!$C$29/Fin_Inputs!$C$10,0)</f>
        <v>0</v>
      </c>
      <c r="S10" s="31" t="n">
        <f aca="false">IF(AND(S$4&gt;Fin_Activities!$C$49,S$4&lt;=Fin_Activities!$C$49+Fin_Inputs!$C$10),(1-Fin_Inputs!$C$9)*Fin_Inputs!$C$29/Fin_Inputs!$C$10,0)</f>
        <v>0</v>
      </c>
      <c r="T10" s="31" t="n">
        <f aca="false">IF(AND(T$4&gt;Fin_Activities!$C$49,T$4&lt;=Fin_Activities!$C$49+Fin_Inputs!$C$10),(1-Fin_Inputs!$C$9)*Fin_Inputs!$C$29/Fin_Inputs!$C$10,0)</f>
        <v>0</v>
      </c>
      <c r="U10" s="31" t="n">
        <f aca="false">IF(AND(U$4&gt;Fin_Activities!$C$49,U$4&lt;=Fin_Activities!$C$49+Fin_Inputs!$C$10),(1-Fin_Inputs!$C$9)*Fin_Inputs!$C$29/Fin_Inputs!$C$10,0)</f>
        <v>0</v>
      </c>
      <c r="V10" s="31" t="n">
        <f aca="false">IF(AND(V$4&gt;Fin_Activities!$C$49,V$4&lt;=Fin_Activities!$C$49+Fin_Inputs!$C$10),(1-Fin_Inputs!$C$9)*Fin_Inputs!$C$29/Fin_Inputs!$C$10,0)</f>
        <v>0</v>
      </c>
      <c r="W10" s="31" t="n">
        <f aca="false">IF(AND(W$4&gt;Fin_Activities!$C$49,W$4&lt;=Fin_Activities!$C$49+Fin_Inputs!$C$10),(1-Fin_Inputs!$C$9)*Fin_Inputs!$C$29/Fin_Inputs!$C$10,0)</f>
        <v>0</v>
      </c>
      <c r="X10" s="31" t="n">
        <f aca="false">IF(AND(X$4&gt;Fin_Activities!$C$49,X$4&lt;=Fin_Activities!$C$49+Fin_Inputs!$C$10),(1-Fin_Inputs!$C$9)*Fin_Inputs!$C$29/Fin_Inputs!$C$10,0)</f>
        <v>0</v>
      </c>
      <c r="Y10" s="31" t="n">
        <f aca="false">IF(AND(Y$4&gt;Fin_Activities!$C$49,Y$4&lt;=Fin_Activities!$C$49+Fin_Inputs!$C$10),(1-Fin_Inputs!$C$9)*Fin_Inputs!$C$29/Fin_Inputs!$C$10,0)</f>
        <v>0</v>
      </c>
      <c r="Z10" s="31" t="n">
        <f aca="false">IF(AND(Z$4&gt;Fin_Activities!$C$49,Z$4&lt;=Fin_Activities!$C$49+Fin_Inputs!$C$10),(1-Fin_Inputs!$C$9)*Fin_Inputs!$C$29/Fin_Inputs!$C$10,0)</f>
        <v>0</v>
      </c>
      <c r="AA10" s="31" t="n">
        <f aca="false">IF(AND(AA$4&gt;Fin_Activities!$C$49,AA$4&lt;=Fin_Activities!$C$49+Fin_Inputs!$C$10),(1-Fin_Inputs!$C$9)*Fin_Inputs!$C$29/Fin_Inputs!$C$10,0)</f>
        <v>498.75</v>
      </c>
      <c r="AB10" s="31" t="n">
        <f aca="false">IF(AND(AB$4&gt;Fin_Activities!$C$49,AB$4&lt;=Fin_Activities!$C$49+Fin_Inputs!$C$10),(1-Fin_Inputs!$C$9)*Fin_Inputs!$C$29/Fin_Inputs!$C$10,0)</f>
        <v>498.75</v>
      </c>
      <c r="AC10" s="31" t="n">
        <f aca="false">IF(AND(AC$4&gt;Fin_Activities!$C$49,AC$4&lt;=Fin_Activities!$C$49+Fin_Inputs!$C$10),(1-Fin_Inputs!$C$9)*Fin_Inputs!$C$29/Fin_Inputs!$C$10,0)</f>
        <v>498.75</v>
      </c>
      <c r="AD10" s="31" t="n">
        <f aca="false">IF(AND(AD$4&gt;Fin_Activities!$C$49,AD$4&lt;=Fin_Activities!$C$49+Fin_Inputs!$C$10),(1-Fin_Inputs!$C$9)*Fin_Inputs!$C$29/Fin_Inputs!$C$10,0)</f>
        <v>498.75</v>
      </c>
      <c r="AE10" s="31" t="n">
        <f aca="false">IF(AND(AE$4&gt;Fin_Activities!$C$49,AE$4&lt;=Fin_Activities!$C$49+Fin_Inputs!$C$10),(1-Fin_Inputs!$C$9)*Fin_Inputs!$C$29/Fin_Inputs!$C$10,0)</f>
        <v>498.75</v>
      </c>
      <c r="AF10" s="31" t="n">
        <f aca="false">IF(AND(AF$4&gt;Fin_Activities!$C$49,AF$4&lt;=Fin_Activities!$C$49+Fin_Inputs!$C$10),(1-Fin_Inputs!$C$9)*Fin_Inputs!$C$29/Fin_Inputs!$C$10,0)</f>
        <v>498.75</v>
      </c>
      <c r="AG10" s="31" t="n">
        <f aca="false">IF(AND(AG$4&gt;Fin_Activities!$C$49,AG$4&lt;=Fin_Activities!$C$49+Fin_Inputs!$C$10),(1-Fin_Inputs!$C$9)*Fin_Inputs!$C$29/Fin_Inputs!$C$10,0)</f>
        <v>498.75</v>
      </c>
      <c r="AH10" s="31" t="n">
        <f aca="false">IF(AND(AH$4&gt;Fin_Activities!$C$49,AH$4&lt;=Fin_Activities!$C$49+Fin_Inputs!$C$10),(1-Fin_Inputs!$C$9)*Fin_Inputs!$C$29/Fin_Inputs!$C$10,0)</f>
        <v>498.75</v>
      </c>
      <c r="AI10" s="31" t="n">
        <f aca="false">IF(AND(AI$4&gt;Fin_Activities!$C$49,AI$4&lt;=Fin_Activities!$C$49+Fin_Inputs!$C$10),(1-Fin_Inputs!$C$9)*Fin_Inputs!$C$29/Fin_Inputs!$C$10,0)</f>
        <v>498.75</v>
      </c>
      <c r="AJ10" s="31" t="n">
        <f aca="false">IF(AND(AJ$4&gt;Fin_Activities!$C$49,AJ$4&lt;=Fin_Activities!$C$49+Fin_Inputs!$C$10),(1-Fin_Inputs!$C$9)*Fin_Inputs!$C$29/Fin_Inputs!$C$10,0)</f>
        <v>498.75</v>
      </c>
      <c r="AK10" s="31" t="n">
        <f aca="false">IF(AND(AK$4&gt;Fin_Activities!$C$49,AK$4&lt;=Fin_Activities!$C$49+Fin_Inputs!$C$10),(1-Fin_Inputs!$C$9)*Fin_Inputs!$C$29/Fin_Inputs!$C$10,0)</f>
        <v>498.75</v>
      </c>
      <c r="AL10" s="31" t="n">
        <f aca="false">IF(AND(AL$4&gt;Fin_Activities!$C$49,AL$4&lt;=Fin_Activities!$C$49+Fin_Inputs!$C$10),(1-Fin_Inputs!$C$9)*Fin_Inputs!$C$29/Fin_Inputs!$C$10,0)</f>
        <v>498.75</v>
      </c>
      <c r="AM10" s="31" t="n">
        <f aca="false">IF(AND(AM$4&gt;Fin_Activities!$C$49,AM$4&lt;=Fin_Activities!$C$49+Fin_Inputs!$C$10),(1-Fin_Inputs!$C$9)*Fin_Inputs!$C$29/Fin_Inputs!$C$10,0)</f>
        <v>0</v>
      </c>
      <c r="AN10" s="31" t="n">
        <f aca="false">IF(AND(AN$4&gt;Fin_Activities!$C$49,AN$4&lt;=Fin_Activities!$C$49+Fin_Inputs!$C$10),(1-Fin_Inputs!$C$9)*Fin_Inputs!$C$29/Fin_Inputs!$C$10,0)</f>
        <v>0</v>
      </c>
      <c r="AO10" s="31" t="n">
        <f aca="false">IF(AND(AO$4&gt;Fin_Activities!$C$49,AO$4&lt;=Fin_Activities!$C$49+Fin_Inputs!$C$10),(1-Fin_Inputs!$C$9)*Fin_Inputs!$C$29/Fin_Inputs!$C$10,0)</f>
        <v>0</v>
      </c>
      <c r="AP10" s="31" t="n">
        <f aca="false">IF(AND(AP$4&gt;Fin_Activities!$C$49,AP$4&lt;=Fin_Activities!$C$49+Fin_Inputs!$C$10),(1-Fin_Inputs!$C$9)*Fin_Inputs!$C$29/Fin_Inputs!$C$10,0)</f>
        <v>0</v>
      </c>
      <c r="AQ10" s="31" t="n">
        <f aca="false">IF(AND(AQ$4&gt;Fin_Activities!$C$49,AQ$4&lt;=Fin_Activities!$C$49+Fin_Inputs!$C$10),(1-Fin_Inputs!$C$9)*Fin_Inputs!$C$29/Fin_Inputs!$C$10,0)</f>
        <v>0</v>
      </c>
      <c r="AR10" s="31" t="n">
        <f aca="false">IF(AND(AR$4&gt;Fin_Activities!$C$49,AR$4&lt;=Fin_Activities!$C$49+Fin_Inputs!$C$10),(1-Fin_Inputs!$C$9)*Fin_Inputs!$C$29/Fin_Inputs!$C$10,0)</f>
        <v>0</v>
      </c>
      <c r="AS10" s="31" t="n">
        <f aca="false">IF(AND(AS$4&gt;Fin_Activities!$C$49,AS$4&lt;=Fin_Activities!$C$49+Fin_Inputs!$C$10),(1-Fin_Inputs!$C$9)*Fin_Inputs!$C$29/Fin_Inputs!$C$10,0)</f>
        <v>0</v>
      </c>
      <c r="AT10" s="31" t="n">
        <f aca="false">IF(AND(AT$4&gt;Fin_Activities!$C$49,AT$4&lt;=Fin_Activities!$C$49+Fin_Inputs!$C$10),(1-Fin_Inputs!$C$9)*Fin_Inputs!$C$29/Fin_Inputs!$C$10,0)</f>
        <v>0</v>
      </c>
      <c r="AU10" s="31" t="n">
        <f aca="false">IF(AND(AU$4&gt;Fin_Activities!$C$49,AU$4&lt;=Fin_Activities!$C$49+Fin_Inputs!$C$10),(1-Fin_Inputs!$C$9)*Fin_Inputs!$C$29/Fin_Inputs!$C$10,0)</f>
        <v>0</v>
      </c>
      <c r="AV10" s="31" t="n">
        <f aca="false">IF(AND(AV$4&gt;Fin_Activities!$C$49,AV$4&lt;=Fin_Activities!$C$49+Fin_Inputs!$C$10),(1-Fin_Inputs!$C$9)*Fin_Inputs!$C$29/Fin_Inputs!$C$10,0)</f>
        <v>0</v>
      </c>
      <c r="AW10" s="31" t="n">
        <f aca="false">IF(AND(AW$4&gt;Fin_Activities!$C$49,AW$4&lt;=Fin_Activities!$C$49+Fin_Inputs!$C$10),(1-Fin_Inputs!$C$9)*Fin_Inputs!$C$29/Fin_Inputs!$C$10,0)</f>
        <v>0</v>
      </c>
      <c r="AX10" s="31" t="n">
        <f aca="false">IF(AND(AX$4&gt;Fin_Activities!$C$49,AX$4&lt;=Fin_Activities!$C$49+Fin_Inputs!$C$10),(1-Fin_Inputs!$C$9)*Fin_Inputs!$C$29/Fin_Inputs!$C$10,0)</f>
        <v>0</v>
      </c>
      <c r="AY10" s="31" t="n">
        <f aca="false">IF(AND(AY$4&gt;Fin_Activities!$C$49,AY$4&lt;=Fin_Activities!$C$49+Fin_Inputs!$C$10),(1-Fin_Inputs!$C$9)*Fin_Inputs!$C$29/Fin_Inputs!$C$10,0)</f>
        <v>0</v>
      </c>
      <c r="AZ10" s="31" t="n">
        <f aca="false">IF(AND(AZ$4&gt;Fin_Activities!$C$49,AZ$4&lt;=Fin_Activities!$C$49+Fin_Inputs!$C$10),(1-Fin_Inputs!$C$9)*Fin_Inputs!$C$29/Fin_Inputs!$C$10,0)</f>
        <v>0</v>
      </c>
      <c r="BA10" s="31" t="n">
        <f aca="false">IF(AND(BA$4&gt;Fin_Activities!$C$49,BA$4&lt;=Fin_Activities!$C$49+Fin_Inputs!$C$10),(1-Fin_Inputs!$C$9)*Fin_Inputs!$C$29/Fin_Inputs!$C$10,0)</f>
        <v>0</v>
      </c>
      <c r="BB10" s="31" t="n">
        <f aca="false">IF(AND(BB$4&gt;Fin_Activities!$C$49,BB$4&lt;=Fin_Activities!$C$49+Fin_Inputs!$C$10),(1-Fin_Inputs!$C$9)*Fin_Inputs!$C$29/Fin_Inputs!$C$10,0)</f>
        <v>0</v>
      </c>
      <c r="BC10" s="31" t="n">
        <f aca="false">IF(AND(BC$4&gt;Fin_Activities!$C$49,BC$4&lt;=Fin_Activities!$C$49+Fin_Inputs!$C$10),(1-Fin_Inputs!$C$9)*Fin_Inputs!$C$29/Fin_Inputs!$C$10,0)</f>
        <v>0</v>
      </c>
      <c r="BD10" s="31" t="n">
        <f aca="false">IF(AND(BD$4&gt;Fin_Activities!$C$49,BD$4&lt;=Fin_Activities!$C$49+Fin_Inputs!$C$10),(1-Fin_Inputs!$C$9)*Fin_Inputs!$C$29/Fin_Inputs!$C$10,0)</f>
        <v>0</v>
      </c>
      <c r="BE10" s="31" t="n">
        <f aca="false">IF(AND(BE$4&gt;Fin_Activities!$C$49,BE$4&lt;=Fin_Activities!$C$49+Fin_Inputs!$C$10),(1-Fin_Inputs!$C$9)*Fin_Inputs!$C$29/Fin_Inputs!$C$10,0)</f>
        <v>0</v>
      </c>
      <c r="BF10" s="31" t="n">
        <f aca="false">IF(AND(BF$4&gt;Fin_Activities!$C$49,BF$4&lt;=Fin_Activities!$C$49+Fin_Inputs!$C$10),(1-Fin_Inputs!$C$9)*Fin_Inputs!$C$29/Fin_Inputs!$C$10,0)</f>
        <v>0</v>
      </c>
      <c r="BG10" s="31" t="n">
        <f aca="false">IF(AND(BG$4&gt;Fin_Activities!$C$49,BG$4&lt;=Fin_Activities!$C$49+Fin_Inputs!$C$10),(1-Fin_Inputs!$C$9)*Fin_Inputs!$C$29/Fin_Inputs!$C$10,0)</f>
        <v>0</v>
      </c>
      <c r="BH10" s="31" t="n">
        <f aca="false">IF(AND(BH$4&gt;Fin_Activities!$C$49,BH$4&lt;=Fin_Activities!$C$49+Fin_Inputs!$C$10),(1-Fin_Inputs!$C$9)*Fin_Inputs!$C$29/Fin_Inputs!$C$10,0)</f>
        <v>0</v>
      </c>
      <c r="BI10" s="31" t="n">
        <f aca="false">IF(AND(BI$4&gt;Fin_Activities!$C$49,BI$4&lt;=Fin_Activities!$C$49+Fin_Inputs!$C$10),(1-Fin_Inputs!$C$9)*Fin_Inputs!$C$29/Fin_Inputs!$C$10,0)</f>
        <v>0</v>
      </c>
      <c r="BJ10" s="31" t="n">
        <f aca="false">IF(AND(BJ$4&gt;Fin_Activities!$C$49,BJ$4&lt;=Fin_Activities!$C$49+Fin_Inputs!$C$10),(1-Fin_Inputs!$C$9)*Fin_Inputs!$C$29/Fin_Inputs!$C$10,0)</f>
        <v>0</v>
      </c>
    </row>
    <row r="11" customFormat="false" ht="15" hidden="false" customHeight="false" outlineLevel="0" collapsed="false">
      <c r="A11" s="8" t="s">
        <v>322</v>
      </c>
      <c r="B11" s="31" t="n">
        <f aca="false">B9+B10</f>
        <v>0</v>
      </c>
      <c r="C11" s="31" t="n">
        <f aca="false">C9+C10</f>
        <v>37.54534928599</v>
      </c>
      <c r="D11" s="31" t="n">
        <f aca="false">D9+D10</f>
        <v>125.151164286633</v>
      </c>
      <c r="E11" s="31" t="n">
        <f aca="false">E9+E10</f>
        <v>98.8743085037952</v>
      </c>
      <c r="F11" s="31" t="n">
        <f aca="false">F9+F10</f>
        <v>134.195291393284</v>
      </c>
      <c r="G11" s="31" t="n">
        <f aca="false">G9+G10</f>
        <v>88.1598696342039</v>
      </c>
      <c r="H11" s="31" t="n">
        <f aca="false">H9+H10</f>
        <v>106.085166602341</v>
      </c>
      <c r="I11" s="31" t="n">
        <f aca="false">I9+I10</f>
        <v>106.085166602341</v>
      </c>
      <c r="J11" s="31" t="n">
        <f aca="false">J9+J10</f>
        <v>121.717079987791</v>
      </c>
      <c r="K11" s="31" t="n">
        <f aca="false">K9+K10</f>
        <v>152.98090675869</v>
      </c>
      <c r="L11" s="31" t="n">
        <f aca="false">L9+L10</f>
        <v>149.167707221831</v>
      </c>
      <c r="M11" s="31" t="n">
        <f aca="false">M9+M10</f>
        <v>150.261198265489</v>
      </c>
      <c r="N11" s="31" t="n">
        <f aca="false">N9+N10</f>
        <v>165.091985076547</v>
      </c>
      <c r="O11" s="31" t="n">
        <f aca="false">O9+O10</f>
        <v>173.378360993182</v>
      </c>
      <c r="P11" s="31" t="n">
        <f aca="false">P9+P10</f>
        <v>88.3624551185338</v>
      </c>
      <c r="Q11" s="31" t="n">
        <f aca="false">Q9+Q10</f>
        <v>149.109688716018</v>
      </c>
      <c r="R11" s="31" t="n">
        <f aca="false">R9+R10</f>
        <v>201.669114366914</v>
      </c>
      <c r="S11" s="31" t="n">
        <f aca="false">S9+S10</f>
        <v>179.46481410009</v>
      </c>
      <c r="T11" s="31" t="n">
        <f aca="false">T9+T10</f>
        <v>84.7336935546121</v>
      </c>
      <c r="U11" s="31" t="n">
        <f aca="false">U9+U10</f>
        <v>121.582400617522</v>
      </c>
      <c r="V11" s="31" t="n">
        <f aca="false">V9+V10</f>
        <v>66.6332175479223</v>
      </c>
      <c r="W11" s="31" t="n">
        <f aca="false">W9+W10</f>
        <v>31.4588961790814</v>
      </c>
      <c r="X11" s="31" t="n">
        <f aca="false">X9+X10</f>
        <v>18.7889703675115</v>
      </c>
      <c r="Y11" s="31" t="n">
        <f aca="false">Y9+Y10</f>
        <v>10.8773961147562</v>
      </c>
      <c r="Z11" s="31" t="n">
        <f aca="false">Z9+Z10</f>
        <v>3.62579870491874</v>
      </c>
      <c r="AA11" s="31" t="n">
        <f aca="false">AA9+AA10</f>
        <v>498.75</v>
      </c>
      <c r="AB11" s="31" t="n">
        <f aca="false">AB9+AB10</f>
        <v>498.75</v>
      </c>
      <c r="AC11" s="31" t="n">
        <f aca="false">AC9+AC10</f>
        <v>498.75</v>
      </c>
      <c r="AD11" s="31" t="n">
        <f aca="false">AD9+AD10</f>
        <v>498.75</v>
      </c>
      <c r="AE11" s="31" t="n">
        <f aca="false">AE9+AE10</f>
        <v>498.75</v>
      </c>
      <c r="AF11" s="31" t="n">
        <f aca="false">AF9+AF10</f>
        <v>498.75</v>
      </c>
      <c r="AG11" s="31" t="n">
        <f aca="false">AG9+AG10</f>
        <v>498.75</v>
      </c>
      <c r="AH11" s="31" t="n">
        <f aca="false">AH9+AH10</f>
        <v>498.75</v>
      </c>
      <c r="AI11" s="31" t="n">
        <f aca="false">AI9+AI10</f>
        <v>498.75</v>
      </c>
      <c r="AJ11" s="31" t="n">
        <f aca="false">AJ9+AJ10</f>
        <v>498.75</v>
      </c>
      <c r="AK11" s="31" t="n">
        <f aca="false">AK9+AK10</f>
        <v>498.75</v>
      </c>
      <c r="AL11" s="31" t="n">
        <f aca="false">AL9+AL10</f>
        <v>498.75</v>
      </c>
      <c r="AM11" s="31" t="n">
        <f aca="false">AM9+AM10</f>
        <v>0</v>
      </c>
      <c r="AN11" s="31" t="n">
        <f aca="false">AN9+AN10</f>
        <v>0</v>
      </c>
      <c r="AO11" s="31" t="n">
        <f aca="false">AO9+AO10</f>
        <v>0</v>
      </c>
      <c r="AP11" s="31" t="n">
        <f aca="false">AP9+AP10</f>
        <v>0</v>
      </c>
      <c r="AQ11" s="31" t="n">
        <f aca="false">AQ9+AQ10</f>
        <v>0</v>
      </c>
      <c r="AR11" s="31" t="n">
        <f aca="false">AR9+AR10</f>
        <v>0</v>
      </c>
      <c r="AS11" s="31" t="n">
        <f aca="false">AS9+AS10</f>
        <v>0</v>
      </c>
      <c r="AT11" s="31" t="n">
        <f aca="false">AT9+AT10</f>
        <v>0</v>
      </c>
      <c r="AU11" s="31" t="n">
        <f aca="false">AU9+AU10</f>
        <v>0</v>
      </c>
      <c r="AV11" s="31" t="n">
        <f aca="false">AV9+AV10</f>
        <v>0</v>
      </c>
      <c r="AW11" s="31" t="n">
        <f aca="false">AW9+AW10</f>
        <v>0</v>
      </c>
      <c r="AX11" s="31" t="n">
        <f aca="false">AX9+AX10</f>
        <v>0</v>
      </c>
      <c r="AY11" s="31" t="n">
        <f aca="false">AY9+AY10</f>
        <v>0</v>
      </c>
      <c r="AZ11" s="31" t="n">
        <f aca="false">AZ9+AZ10</f>
        <v>0</v>
      </c>
      <c r="BA11" s="31" t="n">
        <f aca="false">BA9+BA10</f>
        <v>0</v>
      </c>
      <c r="BB11" s="31" t="n">
        <f aca="false">BB9+BB10</f>
        <v>0</v>
      </c>
      <c r="BC11" s="31" t="n">
        <f aca="false">BC9+BC10</f>
        <v>0</v>
      </c>
      <c r="BD11" s="31" t="n">
        <f aca="false">BD9+BD10</f>
        <v>0</v>
      </c>
      <c r="BE11" s="31" t="n">
        <f aca="false">BE9+BE10</f>
        <v>0</v>
      </c>
      <c r="BF11" s="31" t="n">
        <f aca="false">BF9+BF10</f>
        <v>0</v>
      </c>
      <c r="BG11" s="31" t="n">
        <f aca="false">BG9+BG10</f>
        <v>0</v>
      </c>
      <c r="BH11" s="31" t="n">
        <f aca="false">BH9+BH10</f>
        <v>0</v>
      </c>
      <c r="BI11" s="31" t="n">
        <f aca="false">BI9+BI10</f>
        <v>0</v>
      </c>
      <c r="BJ11" s="31" t="n">
        <f aca="false">BJ9+BJ10</f>
        <v>0</v>
      </c>
    </row>
    <row r="12" customFormat="false" ht="15" hidden="false" customHeight="false" outlineLevel="0" collapsed="false">
      <c r="A12" s="8" t="s">
        <v>323</v>
      </c>
      <c r="B12" s="31" t="n">
        <f aca="false">Fin_Inputs!$C$11*B11</f>
        <v>0</v>
      </c>
      <c r="C12" s="31" t="n">
        <f aca="false">Fin_Inputs!$C$11*C11</f>
        <v>0.750906985719799</v>
      </c>
      <c r="D12" s="31" t="n">
        <f aca="false">Fin_Inputs!$C$11*D11</f>
        <v>2.50302328573266</v>
      </c>
      <c r="E12" s="31" t="n">
        <f aca="false">Fin_Inputs!$C$11*E11</f>
        <v>1.9774861700759</v>
      </c>
      <c r="F12" s="31" t="n">
        <f aca="false">Fin_Inputs!$C$11*F11</f>
        <v>2.68390582786569</v>
      </c>
      <c r="G12" s="31" t="n">
        <f aca="false">Fin_Inputs!$C$11*G11</f>
        <v>1.76319739268408</v>
      </c>
      <c r="H12" s="31" t="n">
        <f aca="false">Fin_Inputs!$C$11*H11</f>
        <v>2.12170333204683</v>
      </c>
      <c r="I12" s="31" t="n">
        <f aca="false">Fin_Inputs!$C$11*I11</f>
        <v>2.12170333204683</v>
      </c>
      <c r="J12" s="31" t="n">
        <f aca="false">Fin_Inputs!$C$11*J11</f>
        <v>2.43434159975582</v>
      </c>
      <c r="K12" s="31" t="n">
        <f aca="false">Fin_Inputs!$C$11*K11</f>
        <v>3.05961813517379</v>
      </c>
      <c r="L12" s="31" t="n">
        <f aca="false">Fin_Inputs!$C$11*L11</f>
        <v>2.98335414443662</v>
      </c>
      <c r="M12" s="31" t="n">
        <f aca="false">Fin_Inputs!$C$11*M11</f>
        <v>3.00522396530978</v>
      </c>
      <c r="N12" s="31" t="n">
        <f aca="false">Fin_Inputs!$C$11*N11</f>
        <v>3.30183970153094</v>
      </c>
      <c r="O12" s="31" t="n">
        <f aca="false">Fin_Inputs!$C$11*O11</f>
        <v>3.46756721986363</v>
      </c>
      <c r="P12" s="31" t="n">
        <f aca="false">Fin_Inputs!$C$11*P11</f>
        <v>1.76724910237068</v>
      </c>
      <c r="Q12" s="31" t="n">
        <f aca="false">Fin_Inputs!$C$11*Q11</f>
        <v>2.98219377432037</v>
      </c>
      <c r="R12" s="31" t="n">
        <f aca="false">Fin_Inputs!$C$11*R11</f>
        <v>4.03338228733829</v>
      </c>
      <c r="S12" s="31" t="n">
        <f aca="false">Fin_Inputs!$C$11*S11</f>
        <v>3.5892962820018</v>
      </c>
      <c r="T12" s="31" t="n">
        <f aca="false">Fin_Inputs!$C$11*T11</f>
        <v>1.69467387109224</v>
      </c>
      <c r="U12" s="31" t="n">
        <f aca="false">Fin_Inputs!$C$11*U11</f>
        <v>2.43164801235044</v>
      </c>
      <c r="V12" s="31" t="n">
        <f aca="false">Fin_Inputs!$C$11*V11</f>
        <v>1.33266435095845</v>
      </c>
      <c r="W12" s="31" t="n">
        <f aca="false">Fin_Inputs!$C$11*W11</f>
        <v>0.629177923581629</v>
      </c>
      <c r="X12" s="31" t="n">
        <f aca="false">Fin_Inputs!$C$11*X11</f>
        <v>0.375779407350229</v>
      </c>
      <c r="Y12" s="31" t="n">
        <f aca="false">Fin_Inputs!$C$11*Y11</f>
        <v>0.217547922295124</v>
      </c>
      <c r="Z12" s="31" t="n">
        <f aca="false">Fin_Inputs!$C$11*Z11</f>
        <v>0.0725159740983747</v>
      </c>
      <c r="AA12" s="31" t="n">
        <f aca="false">Fin_Inputs!$C$11*AA11</f>
        <v>9.975</v>
      </c>
      <c r="AB12" s="31" t="n">
        <f aca="false">Fin_Inputs!$C$11*AB11</f>
        <v>9.975</v>
      </c>
      <c r="AC12" s="31" t="n">
        <f aca="false">Fin_Inputs!$C$11*AC11</f>
        <v>9.975</v>
      </c>
      <c r="AD12" s="31" t="n">
        <f aca="false">Fin_Inputs!$C$11*AD11</f>
        <v>9.975</v>
      </c>
      <c r="AE12" s="31" t="n">
        <f aca="false">Fin_Inputs!$C$11*AE11</f>
        <v>9.975</v>
      </c>
      <c r="AF12" s="31" t="n">
        <f aca="false">Fin_Inputs!$C$11*AF11</f>
        <v>9.975</v>
      </c>
      <c r="AG12" s="31" t="n">
        <f aca="false">Fin_Inputs!$C$11*AG11</f>
        <v>9.975</v>
      </c>
      <c r="AH12" s="31" t="n">
        <f aca="false">Fin_Inputs!$C$11*AH11</f>
        <v>9.975</v>
      </c>
      <c r="AI12" s="31" t="n">
        <f aca="false">Fin_Inputs!$C$11*AI11</f>
        <v>9.975</v>
      </c>
      <c r="AJ12" s="31" t="n">
        <f aca="false">Fin_Inputs!$C$11*AJ11</f>
        <v>9.975</v>
      </c>
      <c r="AK12" s="31" t="n">
        <f aca="false">Fin_Inputs!$C$11*AK11</f>
        <v>9.975</v>
      </c>
      <c r="AL12" s="31" t="n">
        <f aca="false">Fin_Inputs!$C$11*AL11</f>
        <v>9.975</v>
      </c>
      <c r="AM12" s="31" t="n">
        <f aca="false">Fin_Inputs!$C$11*AM11</f>
        <v>0</v>
      </c>
      <c r="AN12" s="31" t="n">
        <f aca="false">Fin_Inputs!$C$11*AN11</f>
        <v>0</v>
      </c>
      <c r="AO12" s="31" t="n">
        <f aca="false">Fin_Inputs!$C$11*AO11</f>
        <v>0</v>
      </c>
      <c r="AP12" s="31" t="n">
        <f aca="false">Fin_Inputs!$C$11*AP11</f>
        <v>0</v>
      </c>
      <c r="AQ12" s="31" t="n">
        <f aca="false">Fin_Inputs!$C$11*AQ11</f>
        <v>0</v>
      </c>
      <c r="AR12" s="31" t="n">
        <f aca="false">Fin_Inputs!$C$11*AR11</f>
        <v>0</v>
      </c>
      <c r="AS12" s="31" t="n">
        <f aca="false">Fin_Inputs!$C$11*AS11</f>
        <v>0</v>
      </c>
      <c r="AT12" s="31" t="n">
        <f aca="false">Fin_Inputs!$C$11*AT11</f>
        <v>0</v>
      </c>
      <c r="AU12" s="31" t="n">
        <f aca="false">Fin_Inputs!$C$11*AU11</f>
        <v>0</v>
      </c>
      <c r="AV12" s="31" t="n">
        <f aca="false">Fin_Inputs!$C$11*AV11</f>
        <v>0</v>
      </c>
      <c r="AW12" s="31" t="n">
        <f aca="false">Fin_Inputs!$C$11*AW11</f>
        <v>0</v>
      </c>
      <c r="AX12" s="31" t="n">
        <f aca="false">Fin_Inputs!$C$11*AX11</f>
        <v>0</v>
      </c>
      <c r="AY12" s="31" t="n">
        <f aca="false">Fin_Inputs!$C$11*AY11</f>
        <v>0</v>
      </c>
      <c r="AZ12" s="31" t="n">
        <f aca="false">Fin_Inputs!$C$11*AZ11</f>
        <v>0</v>
      </c>
      <c r="BA12" s="31" t="n">
        <f aca="false">Fin_Inputs!$C$11*BA11</f>
        <v>0</v>
      </c>
      <c r="BB12" s="31" t="n">
        <f aca="false">Fin_Inputs!$C$11*BB11</f>
        <v>0</v>
      </c>
      <c r="BC12" s="31" t="n">
        <f aca="false">Fin_Inputs!$C$11*BC11</f>
        <v>0</v>
      </c>
      <c r="BD12" s="31" t="n">
        <f aca="false">Fin_Inputs!$C$11*BD11</f>
        <v>0</v>
      </c>
      <c r="BE12" s="31" t="n">
        <f aca="false">Fin_Inputs!$C$11*BE11</f>
        <v>0</v>
      </c>
      <c r="BF12" s="31" t="n">
        <f aca="false">Fin_Inputs!$C$11*BF11</f>
        <v>0</v>
      </c>
      <c r="BG12" s="31" t="n">
        <f aca="false">Fin_Inputs!$C$11*BG11</f>
        <v>0</v>
      </c>
      <c r="BH12" s="31" t="n">
        <f aca="false">Fin_Inputs!$C$11*BH11</f>
        <v>0</v>
      </c>
      <c r="BI12" s="31" t="n">
        <f aca="false">Fin_Inputs!$C$11*BI11</f>
        <v>0</v>
      </c>
      <c r="BJ12" s="31" t="n">
        <f aca="false">Fin_Inputs!$C$11*BJ11</f>
        <v>0</v>
      </c>
    </row>
    <row r="13" customFormat="false" ht="15" hidden="false" customHeight="false" outlineLevel="0" collapsed="false">
      <c r="A13" s="8" t="s">
        <v>324</v>
      </c>
      <c r="B13" s="31" t="n">
        <f aca="false">0</f>
        <v>0</v>
      </c>
      <c r="C13" s="31" t="n">
        <f aca="false">SUM($B$9:B9)</f>
        <v>0</v>
      </c>
      <c r="D13" s="31" t="n">
        <f aca="false">SUM($B$9:C9)</f>
        <v>37.54534928599</v>
      </c>
      <c r="E13" s="31" t="n">
        <f aca="false">SUM($B$9:D9)</f>
        <v>162.696513572623</v>
      </c>
      <c r="F13" s="31" t="n">
        <f aca="false">SUM($B$9:E9)</f>
        <v>261.570822076418</v>
      </c>
      <c r="G13" s="31" t="n">
        <f aca="false">SUM($B$9:F9)</f>
        <v>395.766113469703</v>
      </c>
      <c r="H13" s="31" t="n">
        <f aca="false">SUM($B$9:G9)</f>
        <v>483.925983103907</v>
      </c>
      <c r="I13" s="31" t="n">
        <f aca="false">SUM($B$9:H9)</f>
        <v>590.011149706248</v>
      </c>
      <c r="J13" s="31" t="n">
        <f aca="false">SUM($B$9:I9)</f>
        <v>696.09631630859</v>
      </c>
      <c r="K13" s="31" t="n">
        <f aca="false">SUM($B$9:J9)</f>
        <v>817.81339629638</v>
      </c>
      <c r="L13" s="31" t="n">
        <f aca="false">SUM($B$9:K9)</f>
        <v>970.79430305507</v>
      </c>
      <c r="M13" s="31" t="n">
        <f aca="false">SUM($B$9:L9)</f>
        <v>1119.9620102769</v>
      </c>
      <c r="N13" s="31" t="n">
        <f aca="false">SUM($B$9:M9)</f>
        <v>1270.22320854239</v>
      </c>
      <c r="O13" s="31" t="n">
        <f aca="false">SUM($B$9:N9)</f>
        <v>1435.31519361894</v>
      </c>
      <c r="P13" s="31" t="n">
        <f aca="false">SUM($B$9:O9)</f>
        <v>1608.69355461212</v>
      </c>
      <c r="Q13" s="31" t="n">
        <f aca="false">SUM($B$9:P9)</f>
        <v>1697.05600973065</v>
      </c>
      <c r="R13" s="31" t="n">
        <f aca="false">SUM($B$9:Q9)</f>
        <v>1846.16569844667</v>
      </c>
      <c r="S13" s="31" t="n">
        <f aca="false">SUM($B$9:R9)</f>
        <v>2047.83481281359</v>
      </c>
      <c r="T13" s="31" t="n">
        <f aca="false">SUM($B$9:S9)</f>
        <v>2227.29962691368</v>
      </c>
      <c r="U13" s="31" t="n">
        <f aca="false">SUM($B$9:T9)</f>
        <v>2312.03332046829</v>
      </c>
      <c r="V13" s="31" t="n">
        <f aca="false">SUM($B$9:U9)</f>
        <v>2433.61572108581</v>
      </c>
      <c r="W13" s="31" t="n">
        <f aca="false">SUM($B$9:V9)</f>
        <v>2500.24893863373</v>
      </c>
      <c r="X13" s="31" t="n">
        <f aca="false">SUM($B$9:W9)</f>
        <v>2531.70783481281</v>
      </c>
      <c r="Y13" s="31" t="n">
        <f aca="false">SUM($B$9:X9)</f>
        <v>2550.49680518033</v>
      </c>
      <c r="Z13" s="31" t="n">
        <f aca="false">SUM($B$9:Y9)</f>
        <v>2561.37420129508</v>
      </c>
      <c r="AA13" s="31" t="n">
        <f aca="false">SUM($B$9:Z9)</f>
        <v>2565</v>
      </c>
      <c r="AB13" s="31" t="n">
        <f aca="false">SUM($B$9:AA9)</f>
        <v>2565</v>
      </c>
      <c r="AC13" s="31" t="n">
        <f aca="false">SUM($B$9:AB9)</f>
        <v>2565</v>
      </c>
      <c r="AD13" s="31" t="n">
        <f aca="false">SUM($B$9:AC9)</f>
        <v>2565</v>
      </c>
      <c r="AE13" s="31" t="n">
        <f aca="false">SUM($B$9:AD9)</f>
        <v>2565</v>
      </c>
      <c r="AF13" s="31" t="n">
        <f aca="false">SUM($B$9:AE9)</f>
        <v>2565</v>
      </c>
      <c r="AG13" s="31" t="n">
        <f aca="false">SUM($B$9:AF9)</f>
        <v>2565</v>
      </c>
      <c r="AH13" s="31" t="n">
        <f aca="false">SUM($B$9:AG9)</f>
        <v>2565</v>
      </c>
      <c r="AI13" s="31" t="n">
        <f aca="false">SUM($B$9:AH9)</f>
        <v>2565</v>
      </c>
      <c r="AJ13" s="31" t="n">
        <f aca="false">SUM($B$9:AI9)</f>
        <v>2565</v>
      </c>
      <c r="AK13" s="31" t="n">
        <f aca="false">SUM($B$9:AJ9)</f>
        <v>2565</v>
      </c>
      <c r="AL13" s="31" t="n">
        <f aca="false">SUM($B$9:AK9)</f>
        <v>2565</v>
      </c>
      <c r="AM13" s="31" t="n">
        <f aca="false">SUM($B$9:AL9)</f>
        <v>2565</v>
      </c>
      <c r="AN13" s="31" t="n">
        <f aca="false">SUM($B$9:AM9)</f>
        <v>2565</v>
      </c>
      <c r="AO13" s="31" t="n">
        <f aca="false">SUM($B$9:AN9)</f>
        <v>2565</v>
      </c>
      <c r="AP13" s="31" t="n">
        <f aca="false">SUM($B$9:AO9)</f>
        <v>2565</v>
      </c>
      <c r="AQ13" s="31" t="n">
        <f aca="false">SUM($B$9:AP9)</f>
        <v>2565</v>
      </c>
      <c r="AR13" s="31" t="n">
        <f aca="false">SUM($B$9:AQ9)</f>
        <v>2565</v>
      </c>
      <c r="AS13" s="31" t="n">
        <f aca="false">SUM($B$9:AR9)</f>
        <v>2565</v>
      </c>
      <c r="AT13" s="31" t="n">
        <f aca="false">SUM($B$9:AS9)</f>
        <v>2565</v>
      </c>
      <c r="AU13" s="31" t="n">
        <f aca="false">SUM($B$9:AT9)</f>
        <v>2565</v>
      </c>
      <c r="AV13" s="31" t="n">
        <f aca="false">SUM($B$9:AU9)</f>
        <v>2565</v>
      </c>
      <c r="AW13" s="31" t="n">
        <f aca="false">SUM($B$9:AV9)</f>
        <v>2565</v>
      </c>
      <c r="AX13" s="31" t="n">
        <f aca="false">SUM($B$9:AW9)</f>
        <v>2565</v>
      </c>
      <c r="AY13" s="31" t="n">
        <f aca="false">SUM($B$9:AX9)</f>
        <v>2565</v>
      </c>
      <c r="AZ13" s="31" t="n">
        <f aca="false">SUM($B$9:AY9)</f>
        <v>2565</v>
      </c>
      <c r="BA13" s="31" t="n">
        <f aca="false">SUM($B$9:AZ9)</f>
        <v>2565</v>
      </c>
      <c r="BB13" s="31" t="n">
        <f aca="false">SUM($B$9:BA9)</f>
        <v>2565</v>
      </c>
      <c r="BC13" s="31" t="n">
        <f aca="false">SUM($B$9:BB9)</f>
        <v>2565</v>
      </c>
      <c r="BD13" s="31" t="n">
        <f aca="false">SUM($B$9:BC9)</f>
        <v>2565</v>
      </c>
      <c r="BE13" s="31" t="n">
        <f aca="false">SUM($B$9:BD9)</f>
        <v>2565</v>
      </c>
      <c r="BF13" s="31" t="n">
        <f aca="false">SUM($B$9:BE9)</f>
        <v>2565</v>
      </c>
      <c r="BG13" s="31" t="n">
        <f aca="false">SUM($B$9:BF9)</f>
        <v>2565</v>
      </c>
      <c r="BH13" s="31" t="n">
        <f aca="false">SUM($B$9:BG9)</f>
        <v>2565</v>
      </c>
      <c r="BI13" s="31" t="n">
        <f aca="false">SUM($B$9:BH9)</f>
        <v>2565</v>
      </c>
      <c r="BJ13" s="31" t="n">
        <f aca="false">SUM($B$9:BI9)</f>
        <v>2565</v>
      </c>
    </row>
    <row r="14" customFormat="false" ht="15" hidden="false" customHeight="false" outlineLevel="0" collapsed="false">
      <c r="A14" s="8" t="s">
        <v>325</v>
      </c>
      <c r="B14" s="31" t="n">
        <f aca="false">IF(AND(Fin_Inputs!$C$17&gt;0,B$4&gt;Fin_Activities!$C$50,B$4&lt;=Fin_Activities!$C$49),Fin_Inputs!$C$17/12*B13,0)</f>
        <v>0</v>
      </c>
      <c r="C14" s="31" t="n">
        <f aca="false">IF(AND(Fin_Inputs!$C$17&gt;0,C$4&gt;Fin_Activities!$C$50,C$4&lt;=Fin_Activities!$C$49),Fin_Inputs!$C$17/12*C13,0)</f>
        <v>0</v>
      </c>
      <c r="D14" s="31" t="n">
        <f aca="false">IF(AND(Fin_Inputs!$C$17&gt;0,D$4&gt;Fin_Activities!$C$50,D$4&lt;=Fin_Activities!$C$49),Fin_Inputs!$C$17/12*D13,0)</f>
        <v>0</v>
      </c>
      <c r="E14" s="31" t="n">
        <f aca="false">IF(AND(Fin_Inputs!$C$17&gt;0,E$4&gt;Fin_Activities!$C$50,E$4&lt;=Fin_Activities!$C$49),Fin_Inputs!$C$17/12*E13,0)</f>
        <v>0</v>
      </c>
      <c r="F14" s="31" t="n">
        <f aca="false">IF(AND(Fin_Inputs!$C$17&gt;0,F$4&gt;Fin_Activities!$C$50,F$4&lt;=Fin_Activities!$C$49),Fin_Inputs!$C$17/12*F13,0)</f>
        <v>0</v>
      </c>
      <c r="G14" s="31" t="n">
        <f aca="false">IF(AND(Fin_Inputs!$C$17&gt;0,G$4&gt;Fin_Activities!$C$50,G$4&lt;=Fin_Activities!$C$49),Fin_Inputs!$C$17/12*G13,0)</f>
        <v>0</v>
      </c>
      <c r="H14" s="31" t="n">
        <f aca="false">IF(AND(Fin_Inputs!$C$17&gt;0,H$4&gt;Fin_Activities!$C$50,H$4&lt;=Fin_Activities!$C$49),Fin_Inputs!$C$17/12*H13,0)</f>
        <v>0</v>
      </c>
      <c r="I14" s="31" t="n">
        <f aca="false">IF(AND(Fin_Inputs!$C$17&gt;0,I$4&gt;Fin_Activities!$C$50,I$4&lt;=Fin_Activities!$C$49),Fin_Inputs!$C$17/12*I13,0)</f>
        <v>0</v>
      </c>
      <c r="J14" s="31" t="n">
        <f aca="false">IF(AND(Fin_Inputs!$C$17&gt;0,J$4&gt;Fin_Activities!$C$50,J$4&lt;=Fin_Activities!$C$49),Fin_Inputs!$C$17/12*J13,0)</f>
        <v>0</v>
      </c>
      <c r="K14" s="31" t="n">
        <f aca="false">IF(AND(Fin_Inputs!$C$17&gt;0,K$4&gt;Fin_Activities!$C$50,K$4&lt;=Fin_Activities!$C$49),Fin_Inputs!$C$17/12*K13,0)</f>
        <v>0</v>
      </c>
      <c r="L14" s="31" t="n">
        <f aca="false">IF(AND(Fin_Inputs!$C$17&gt;0,L$4&gt;Fin_Activities!$C$50,L$4&lt;=Fin_Activities!$C$49),Fin_Inputs!$C$17/12*L13,0)</f>
        <v>0</v>
      </c>
      <c r="M14" s="31" t="n">
        <f aca="false">IF(AND(Fin_Inputs!$C$17&gt;0,M$4&gt;Fin_Activities!$C$50,M$4&lt;=Fin_Activities!$C$49),Fin_Inputs!$C$17/12*M13,0)</f>
        <v>0</v>
      </c>
      <c r="N14" s="31" t="n">
        <f aca="false">IF(AND(Fin_Inputs!$C$17&gt;0,N$4&gt;Fin_Activities!$C$50,N$4&lt;=Fin_Activities!$C$49),Fin_Inputs!$C$17/12*N13,0)</f>
        <v>0</v>
      </c>
      <c r="O14" s="31" t="n">
        <f aca="false">IF(AND(Fin_Inputs!$C$17&gt;0,O$4&gt;Fin_Activities!$C$50,O$4&lt;=Fin_Activities!$C$49),Fin_Inputs!$C$17/12*O13,0)</f>
        <v>0</v>
      </c>
      <c r="P14" s="31" t="n">
        <f aca="false">IF(AND(Fin_Inputs!$C$17&gt;0,P$4&gt;Fin_Activities!$C$50,P$4&lt;=Fin_Activities!$C$49),Fin_Inputs!$C$17/12*P13,0)</f>
        <v>0</v>
      </c>
      <c r="Q14" s="31" t="n">
        <f aca="false">IF(AND(Fin_Inputs!$C$17&gt;0,Q$4&gt;Fin_Activities!$C$50,Q$4&lt;=Fin_Activities!$C$49),Fin_Inputs!$C$17/12*Q13,0)</f>
        <v>0</v>
      </c>
      <c r="R14" s="31" t="n">
        <f aca="false">IF(AND(Fin_Inputs!$C$17&gt;0,R$4&gt;Fin_Activities!$C$50,R$4&lt;=Fin_Activities!$C$49),Fin_Inputs!$C$17/12*R13,0)</f>
        <v>0</v>
      </c>
      <c r="S14" s="31" t="n">
        <f aca="false">IF(AND(Fin_Inputs!$C$17&gt;0,S$4&gt;Fin_Activities!$C$50,S$4&lt;=Fin_Activities!$C$49),Fin_Inputs!$C$17/12*S13,0)</f>
        <v>0</v>
      </c>
      <c r="T14" s="31" t="n">
        <f aca="false">IF(AND(Fin_Inputs!$C$17&gt;0,T$4&gt;Fin_Activities!$C$50,T$4&lt;=Fin_Activities!$C$49),Fin_Inputs!$C$17/12*T13,0)</f>
        <v>0</v>
      </c>
      <c r="U14" s="31" t="n">
        <f aca="false">IF(AND(Fin_Inputs!$C$17&gt;0,U$4&gt;Fin_Activities!$C$50,U$4&lt;=Fin_Activities!$C$49),Fin_Inputs!$C$17/12*U13,0)</f>
        <v>0</v>
      </c>
      <c r="V14" s="31" t="n">
        <f aca="false">IF(AND(Fin_Inputs!$C$17&gt;0,V$4&gt;Fin_Activities!$C$50,V$4&lt;=Fin_Activities!$C$49),Fin_Inputs!$C$17/12*V13,0)</f>
        <v>0</v>
      </c>
      <c r="W14" s="31" t="n">
        <f aca="false">IF(AND(Fin_Inputs!$C$17&gt;0,W$4&gt;Fin_Activities!$C$50,W$4&lt;=Fin_Activities!$C$49),Fin_Inputs!$C$17/12*W13,0)</f>
        <v>0</v>
      </c>
      <c r="X14" s="31" t="n">
        <f aca="false">IF(AND(Fin_Inputs!$C$17&gt;0,X$4&gt;Fin_Activities!$C$50,X$4&lt;=Fin_Activities!$C$49),Fin_Inputs!$C$17/12*X13,0)</f>
        <v>0</v>
      </c>
      <c r="Y14" s="31" t="n">
        <f aca="false">IF(AND(Fin_Inputs!$C$17&gt;0,Y$4&gt;Fin_Activities!$C$50,Y$4&lt;=Fin_Activities!$C$49),Fin_Inputs!$C$17/12*Y13,0)</f>
        <v>0</v>
      </c>
      <c r="Z14" s="31" t="n">
        <f aca="false">IF(AND(Fin_Inputs!$C$17&gt;0,Z$4&gt;Fin_Activities!$C$50,Z$4&lt;=Fin_Activities!$C$49),Fin_Inputs!$C$17/12*Z13,0)</f>
        <v>0</v>
      </c>
      <c r="AA14" s="31" t="n">
        <f aca="false">IF(AND(Fin_Inputs!$C$17&gt;0,AA$4&gt;Fin_Activities!$C$50,AA$4&lt;=Fin_Activities!$C$49),Fin_Inputs!$C$17/12*AA13,0)</f>
        <v>0</v>
      </c>
      <c r="AB14" s="31" t="n">
        <f aca="false">IF(AND(Fin_Inputs!$C$17&gt;0,AB$4&gt;Fin_Activities!$C$50,AB$4&lt;=Fin_Activities!$C$49),Fin_Inputs!$C$17/12*AB13,0)</f>
        <v>0</v>
      </c>
      <c r="AC14" s="31" t="n">
        <f aca="false">IF(AND(Fin_Inputs!$C$17&gt;0,AC$4&gt;Fin_Activities!$C$50,AC$4&lt;=Fin_Activities!$C$49),Fin_Inputs!$C$17/12*AC13,0)</f>
        <v>0</v>
      </c>
      <c r="AD14" s="31" t="n">
        <f aca="false">IF(AND(Fin_Inputs!$C$17&gt;0,AD$4&gt;Fin_Activities!$C$50,AD$4&lt;=Fin_Activities!$C$49),Fin_Inputs!$C$17/12*AD13,0)</f>
        <v>0</v>
      </c>
      <c r="AE14" s="31" t="n">
        <f aca="false">IF(AND(Fin_Inputs!$C$17&gt;0,AE$4&gt;Fin_Activities!$C$50,AE$4&lt;=Fin_Activities!$C$49),Fin_Inputs!$C$17/12*AE13,0)</f>
        <v>0</v>
      </c>
      <c r="AF14" s="31" t="n">
        <f aca="false">IF(AND(Fin_Inputs!$C$17&gt;0,AF$4&gt;Fin_Activities!$C$50,AF$4&lt;=Fin_Activities!$C$49),Fin_Inputs!$C$17/12*AF13,0)</f>
        <v>0</v>
      </c>
      <c r="AG14" s="31" t="n">
        <f aca="false">IF(AND(Fin_Inputs!$C$17&gt;0,AG$4&gt;Fin_Activities!$C$50,AG$4&lt;=Fin_Activities!$C$49),Fin_Inputs!$C$17/12*AG13,0)</f>
        <v>0</v>
      </c>
      <c r="AH14" s="31" t="n">
        <f aca="false">IF(AND(Fin_Inputs!$C$17&gt;0,AH$4&gt;Fin_Activities!$C$50,AH$4&lt;=Fin_Activities!$C$49),Fin_Inputs!$C$17/12*AH13,0)</f>
        <v>0</v>
      </c>
      <c r="AI14" s="31" t="n">
        <f aca="false">IF(AND(Fin_Inputs!$C$17&gt;0,AI$4&gt;Fin_Activities!$C$50,AI$4&lt;=Fin_Activities!$C$49),Fin_Inputs!$C$17/12*AI13,0)</f>
        <v>0</v>
      </c>
      <c r="AJ14" s="31" t="n">
        <f aca="false">IF(AND(Fin_Inputs!$C$17&gt;0,AJ$4&gt;Fin_Activities!$C$50,AJ$4&lt;=Fin_Activities!$C$49),Fin_Inputs!$C$17/12*AJ13,0)</f>
        <v>0</v>
      </c>
      <c r="AK14" s="31" t="n">
        <f aca="false">IF(AND(Fin_Inputs!$C$17&gt;0,AK$4&gt;Fin_Activities!$C$50,AK$4&lt;=Fin_Activities!$C$49),Fin_Inputs!$C$17/12*AK13,0)</f>
        <v>0</v>
      </c>
      <c r="AL14" s="31" t="n">
        <f aca="false">IF(AND(Fin_Inputs!$C$17&gt;0,AL$4&gt;Fin_Activities!$C$50,AL$4&lt;=Fin_Activities!$C$49),Fin_Inputs!$C$17/12*AL13,0)</f>
        <v>0</v>
      </c>
      <c r="AM14" s="31" t="n">
        <f aca="false">IF(AND(Fin_Inputs!$C$17&gt;0,AM$4&gt;Fin_Activities!$C$50,AM$4&lt;=Fin_Activities!$C$49),Fin_Inputs!$C$17/12*AM13,0)</f>
        <v>0</v>
      </c>
      <c r="AN14" s="31" t="n">
        <f aca="false">IF(AND(Fin_Inputs!$C$17&gt;0,AN$4&gt;Fin_Activities!$C$50,AN$4&lt;=Fin_Activities!$C$49),Fin_Inputs!$C$17/12*AN13,0)</f>
        <v>0</v>
      </c>
      <c r="AO14" s="31" t="n">
        <f aca="false">IF(AND(Fin_Inputs!$C$17&gt;0,AO$4&gt;Fin_Activities!$C$50,AO$4&lt;=Fin_Activities!$C$49),Fin_Inputs!$C$17/12*AO13,0)</f>
        <v>0</v>
      </c>
      <c r="AP14" s="31" t="n">
        <f aca="false">IF(AND(Fin_Inputs!$C$17&gt;0,AP$4&gt;Fin_Activities!$C$50,AP$4&lt;=Fin_Activities!$C$49),Fin_Inputs!$C$17/12*AP13,0)</f>
        <v>0</v>
      </c>
      <c r="AQ14" s="31" t="n">
        <f aca="false">IF(AND(Fin_Inputs!$C$17&gt;0,AQ$4&gt;Fin_Activities!$C$50,AQ$4&lt;=Fin_Activities!$C$49),Fin_Inputs!$C$17/12*AQ13,0)</f>
        <v>0</v>
      </c>
      <c r="AR14" s="31" t="n">
        <f aca="false">IF(AND(Fin_Inputs!$C$17&gt;0,AR$4&gt;Fin_Activities!$C$50,AR$4&lt;=Fin_Activities!$C$49),Fin_Inputs!$C$17/12*AR13,0)</f>
        <v>0</v>
      </c>
      <c r="AS14" s="31" t="n">
        <f aca="false">IF(AND(Fin_Inputs!$C$17&gt;0,AS$4&gt;Fin_Activities!$C$50,AS$4&lt;=Fin_Activities!$C$49),Fin_Inputs!$C$17/12*AS13,0)</f>
        <v>0</v>
      </c>
      <c r="AT14" s="31" t="n">
        <f aca="false">IF(AND(Fin_Inputs!$C$17&gt;0,AT$4&gt;Fin_Activities!$C$50,AT$4&lt;=Fin_Activities!$C$49),Fin_Inputs!$C$17/12*AT13,0)</f>
        <v>0</v>
      </c>
      <c r="AU14" s="31" t="n">
        <f aca="false">IF(AND(Fin_Inputs!$C$17&gt;0,AU$4&gt;Fin_Activities!$C$50,AU$4&lt;=Fin_Activities!$C$49),Fin_Inputs!$C$17/12*AU13,0)</f>
        <v>0</v>
      </c>
      <c r="AV14" s="31" t="n">
        <f aca="false">IF(AND(Fin_Inputs!$C$17&gt;0,AV$4&gt;Fin_Activities!$C$50,AV$4&lt;=Fin_Activities!$C$49),Fin_Inputs!$C$17/12*AV13,0)</f>
        <v>0</v>
      </c>
      <c r="AW14" s="31" t="n">
        <f aca="false">IF(AND(Fin_Inputs!$C$17&gt;0,AW$4&gt;Fin_Activities!$C$50,AW$4&lt;=Fin_Activities!$C$49),Fin_Inputs!$C$17/12*AW13,0)</f>
        <v>0</v>
      </c>
      <c r="AX14" s="31" t="n">
        <f aca="false">IF(AND(Fin_Inputs!$C$17&gt;0,AX$4&gt;Fin_Activities!$C$50,AX$4&lt;=Fin_Activities!$C$49),Fin_Inputs!$C$17/12*AX13,0)</f>
        <v>0</v>
      </c>
      <c r="AY14" s="31" t="n">
        <f aca="false">IF(AND(Fin_Inputs!$C$17&gt;0,AY$4&gt;Fin_Activities!$C$50,AY$4&lt;=Fin_Activities!$C$49),Fin_Inputs!$C$17/12*AY13,0)</f>
        <v>0</v>
      </c>
      <c r="AZ14" s="31" t="n">
        <f aca="false">IF(AND(Fin_Inputs!$C$17&gt;0,AZ$4&gt;Fin_Activities!$C$50,AZ$4&lt;=Fin_Activities!$C$49),Fin_Inputs!$C$17/12*AZ13,0)</f>
        <v>0</v>
      </c>
      <c r="BA14" s="31" t="n">
        <f aca="false">IF(AND(Fin_Inputs!$C$17&gt;0,BA$4&gt;Fin_Activities!$C$50,BA$4&lt;=Fin_Activities!$C$49),Fin_Inputs!$C$17/12*BA13,0)</f>
        <v>0</v>
      </c>
      <c r="BB14" s="31" t="n">
        <f aca="false">IF(AND(Fin_Inputs!$C$17&gt;0,BB$4&gt;Fin_Activities!$C$50,BB$4&lt;=Fin_Activities!$C$49),Fin_Inputs!$C$17/12*BB13,0)</f>
        <v>0</v>
      </c>
      <c r="BC14" s="31" t="n">
        <f aca="false">IF(AND(Fin_Inputs!$C$17&gt;0,BC$4&gt;Fin_Activities!$C$50,BC$4&lt;=Fin_Activities!$C$49),Fin_Inputs!$C$17/12*BC13,0)</f>
        <v>0</v>
      </c>
      <c r="BD14" s="31" t="n">
        <f aca="false">IF(AND(Fin_Inputs!$C$17&gt;0,BD$4&gt;Fin_Activities!$C$50,BD$4&lt;=Fin_Activities!$C$49),Fin_Inputs!$C$17/12*BD13,0)</f>
        <v>0</v>
      </c>
      <c r="BE14" s="31" t="n">
        <f aca="false">IF(AND(Fin_Inputs!$C$17&gt;0,BE$4&gt;Fin_Activities!$C$50,BE$4&lt;=Fin_Activities!$C$49),Fin_Inputs!$C$17/12*BE13,0)</f>
        <v>0</v>
      </c>
      <c r="BF14" s="31" t="n">
        <f aca="false">IF(AND(Fin_Inputs!$C$17&gt;0,BF$4&gt;Fin_Activities!$C$50,BF$4&lt;=Fin_Activities!$C$49),Fin_Inputs!$C$17/12*BF13,0)</f>
        <v>0</v>
      </c>
      <c r="BG14" s="31" t="n">
        <f aca="false">IF(AND(Fin_Inputs!$C$17&gt;0,BG$4&gt;Fin_Activities!$C$50,BG$4&lt;=Fin_Activities!$C$49),Fin_Inputs!$C$17/12*BG13,0)</f>
        <v>0</v>
      </c>
      <c r="BH14" s="31" t="n">
        <f aca="false">IF(AND(Fin_Inputs!$C$17&gt;0,BH$4&gt;Fin_Activities!$C$50,BH$4&lt;=Fin_Activities!$C$49),Fin_Inputs!$C$17/12*BH13,0)</f>
        <v>0</v>
      </c>
      <c r="BI14" s="31" t="n">
        <f aca="false">IF(AND(Fin_Inputs!$C$17&gt;0,BI$4&gt;Fin_Activities!$C$50,BI$4&lt;=Fin_Activities!$C$49),Fin_Inputs!$C$17/12*BI13,0)</f>
        <v>0</v>
      </c>
      <c r="BJ14" s="31" t="n">
        <f aca="false">IF(AND(Fin_Inputs!$C$17&gt;0,BJ$4&gt;Fin_Activities!$C$50,BJ$4&lt;=Fin_Activities!$C$49),Fin_Inputs!$C$17/12*BJ13,0)</f>
        <v>0</v>
      </c>
    </row>
    <row r="15" customFormat="false" ht="15" hidden="false" customHeight="false" outlineLevel="0" collapsed="false">
      <c r="A15" s="8" t="s">
        <v>326</v>
      </c>
      <c r="B15" s="31" t="n">
        <f aca="false">B11-B12-B6-B7-B5-B14</f>
        <v>-2650</v>
      </c>
      <c r="C15" s="31" t="n">
        <f aca="false">C11-C12-C6-C7-C5-C14</f>
        <v>-26.4055576997298</v>
      </c>
      <c r="D15" s="31" t="n">
        <f aca="false">D11-D12-D6-D7-D5-D14</f>
        <v>-60.0185256657661</v>
      </c>
      <c r="E15" s="31" t="n">
        <f aca="false">E11-E12-E6-E7-E5-E14</f>
        <v>-49.9365109996141</v>
      </c>
      <c r="F15" s="31" t="n">
        <f aca="false">F11-F12-F6-F7-F5-F14</f>
        <v>-63.4886144345813</v>
      </c>
      <c r="G15" s="31" t="n">
        <f aca="false">G11-G12-G6-G7-G5-G14</f>
        <v>-45.8255499807024</v>
      </c>
      <c r="H15" s="31" t="n">
        <f aca="false">H11-H12-H6-H7-H5-H14</f>
        <v>-52.7032033963721</v>
      </c>
      <c r="I15" s="31" t="n">
        <f aca="false">I11-I12-I6-I7-I5-I14</f>
        <v>-52.7032033963721</v>
      </c>
      <c r="J15" s="31" t="n">
        <f aca="false">J11-J12-J6-J7-J5-J14</f>
        <v>-58.7009217426839</v>
      </c>
      <c r="K15" s="31" t="n">
        <f aca="false">K11-K12-K6-K7-K5-K14</f>
        <v>-70.6963584353077</v>
      </c>
      <c r="L15" s="31" t="n">
        <f aca="false">L11-L12-L6-L7-L5-L14</f>
        <v>-69.2332939814289</v>
      </c>
      <c r="M15" s="31" t="n">
        <f aca="false">M11-M12-M6-M7-M5-M14</f>
        <v>-69.6528492292324</v>
      </c>
      <c r="N15" s="31" t="n">
        <f aca="false">N11-N12-N6-N7-N5-N14</f>
        <v>-75.3431879583173</v>
      </c>
      <c r="O15" s="31" t="n">
        <f aca="false">O11-O12-O6-O7-O5-O14</f>
        <v>-78.5225395600155</v>
      </c>
      <c r="P15" s="31" t="n">
        <f aca="false">P11-P12-P6-P7-P5-P14</f>
        <v>-45.9032788323217</v>
      </c>
      <c r="Q15" s="31" t="n">
        <f aca="false">Q11-Q12-Q6-Q7-Q5-Q14</f>
        <v>-69.2110331968302</v>
      </c>
      <c r="R15" s="31" t="n">
        <f aca="false">R11-R12-R6-R7-R5-R14</f>
        <v>-89.3772549334108</v>
      </c>
      <c r="S15" s="31" t="n">
        <f aca="false">S11-S12-S6-S7-S5-S14</f>
        <v>-80.8578155152451</v>
      </c>
      <c r="T15" s="31" t="n">
        <f aca="false">T11-T12-T6-T7-T5-T14</f>
        <v>-44.5109803164801</v>
      </c>
      <c r="U15" s="31" t="n">
        <f aca="false">U11-U12-U6-U7-U5-U14</f>
        <v>-58.6492473948282</v>
      </c>
      <c r="V15" s="31" t="n">
        <f aca="false">V11-V12-V6-V7-V5-V14</f>
        <v>-37.5661134697028</v>
      </c>
      <c r="W15" s="31" t="n">
        <f aca="false">W11-W12-W6-W7-W5-W14</f>
        <v>-24.0702817445002</v>
      </c>
      <c r="X15" s="31" t="n">
        <f aca="false">X11-X12-X6-X7-X5-X14</f>
        <v>-19.209031262061</v>
      </c>
      <c r="Y15" s="31" t="n">
        <f aca="false">Y11-Y12-Y6-Y7-Y5-Y14</f>
        <v>-16.1734851408723</v>
      </c>
      <c r="Z15" s="31" t="n">
        <f aca="false">Z11-Z12-Z6-Z7-Z5-Z14</f>
        <v>-5.39116171362408</v>
      </c>
      <c r="AA15" s="31" t="n">
        <f aca="false">AA11-AA12-AA6-AA7-AA5-AA14</f>
        <v>488.775</v>
      </c>
      <c r="AB15" s="31" t="n">
        <f aca="false">AB11-AB12-AB6-AB7-AB5-AB14</f>
        <v>488.775</v>
      </c>
      <c r="AC15" s="31" t="n">
        <f aca="false">AC11-AC12-AC6-AC7-AC5-AC14</f>
        <v>488.775</v>
      </c>
      <c r="AD15" s="31" t="n">
        <f aca="false">AD11-AD12-AD6-AD7-AD5-AD14</f>
        <v>488.775</v>
      </c>
      <c r="AE15" s="31" t="n">
        <f aca="false">AE11-AE12-AE6-AE7-AE5-AE14</f>
        <v>488.775</v>
      </c>
      <c r="AF15" s="31" t="n">
        <f aca="false">AF11-AF12-AF6-AF7-AF5-AF14</f>
        <v>488.775</v>
      </c>
      <c r="AG15" s="31" t="n">
        <f aca="false">AG11-AG12-AG6-AG7-AG5-AG14</f>
        <v>488.775</v>
      </c>
      <c r="AH15" s="31" t="n">
        <f aca="false">AH11-AH12-AH6-AH7-AH5-AH14</f>
        <v>488.775</v>
      </c>
      <c r="AI15" s="31" t="n">
        <f aca="false">AI11-AI12-AI6-AI7-AI5-AI14</f>
        <v>488.775</v>
      </c>
      <c r="AJ15" s="31" t="n">
        <f aca="false">AJ11-AJ12-AJ6-AJ7-AJ5-AJ14</f>
        <v>488.775</v>
      </c>
      <c r="AK15" s="31" t="n">
        <f aca="false">AK11-AK12-AK6-AK7-AK5-AK14</f>
        <v>488.775</v>
      </c>
      <c r="AL15" s="31" t="n">
        <f aca="false">AL11-AL12-AL6-AL7-AL5-AL14</f>
        <v>488.775</v>
      </c>
      <c r="AM15" s="31" t="n">
        <f aca="false">AM11-AM12-AM6-AM7-AM5-AM14</f>
        <v>0</v>
      </c>
      <c r="AN15" s="31" t="n">
        <f aca="false">AN11-AN12-AN6-AN7-AN5-AN14</f>
        <v>0</v>
      </c>
      <c r="AO15" s="31" t="n">
        <f aca="false">AO11-AO12-AO6-AO7-AO5-AO14</f>
        <v>0</v>
      </c>
      <c r="AP15" s="31" t="n">
        <f aca="false">AP11-AP12-AP6-AP7-AP5-AP14</f>
        <v>0</v>
      </c>
      <c r="AQ15" s="31" t="n">
        <f aca="false">AQ11-AQ12-AQ6-AQ7-AQ5-AQ14</f>
        <v>0</v>
      </c>
      <c r="AR15" s="31" t="n">
        <f aca="false">AR11-AR12-AR6-AR7-AR5-AR14</f>
        <v>0</v>
      </c>
      <c r="AS15" s="31" t="n">
        <f aca="false">AS11-AS12-AS6-AS7-AS5-AS14</f>
        <v>0</v>
      </c>
      <c r="AT15" s="31" t="n">
        <f aca="false">AT11-AT12-AT6-AT7-AT5-AT14</f>
        <v>0</v>
      </c>
      <c r="AU15" s="31" t="n">
        <f aca="false">AU11-AU12-AU6-AU7-AU5-AU14</f>
        <v>0</v>
      </c>
      <c r="AV15" s="31" t="n">
        <f aca="false">AV11-AV12-AV6-AV7-AV5-AV14</f>
        <v>0</v>
      </c>
      <c r="AW15" s="31" t="n">
        <f aca="false">AW11-AW12-AW6-AW7-AW5-AW14</f>
        <v>0</v>
      </c>
      <c r="AX15" s="31" t="n">
        <f aca="false">AX11-AX12-AX6-AX7-AX5-AX14</f>
        <v>0</v>
      </c>
      <c r="AY15" s="31" t="n">
        <f aca="false">AY11-AY12-AY6-AY7-AY5-AY14</f>
        <v>0</v>
      </c>
      <c r="AZ15" s="31" t="n">
        <f aca="false">AZ11-AZ12-AZ6-AZ7-AZ5-AZ14</f>
        <v>0</v>
      </c>
      <c r="BA15" s="31" t="n">
        <f aca="false">BA11-BA12-BA6-BA7-BA5-BA14</f>
        <v>0</v>
      </c>
      <c r="BB15" s="31" t="n">
        <f aca="false">BB11-BB12-BB6-BB7-BB5-BB14</f>
        <v>0</v>
      </c>
      <c r="BC15" s="31" t="n">
        <f aca="false">BC11-BC12-BC6-BC7-BC5-BC14</f>
        <v>0</v>
      </c>
      <c r="BD15" s="31" t="n">
        <f aca="false">BD11-BD12-BD6-BD7-BD5-BD14</f>
        <v>0</v>
      </c>
      <c r="BE15" s="31" t="n">
        <f aca="false">BE11-BE12-BE6-BE7-BE5-BE14</f>
        <v>0</v>
      </c>
      <c r="BF15" s="31" t="n">
        <f aca="false">BF11-BF12-BF6-BF7-BF5-BF14</f>
        <v>0</v>
      </c>
      <c r="BG15" s="31" t="n">
        <f aca="false">BG11-BG12-BG6-BG7-BG5-BG14</f>
        <v>0</v>
      </c>
      <c r="BH15" s="31" t="n">
        <f aca="false">BH11-BH12-BH6-BH7-BH5-BH14</f>
        <v>0</v>
      </c>
      <c r="BI15" s="31" t="n">
        <f aca="false">BI11-BI12-BI6-BI7-BI5-BI14</f>
        <v>0</v>
      </c>
      <c r="BJ15" s="31" t="n">
        <f aca="false">BJ11-BJ12-BJ6-BJ7-BJ5-BJ14</f>
        <v>0</v>
      </c>
    </row>
    <row r="16" customFormat="false" ht="15" hidden="false" customHeight="false" outlineLevel="0" collapsed="false">
      <c r="A16" s="8" t="s">
        <v>327</v>
      </c>
      <c r="B16" s="31" t="n">
        <f aca="false">0</f>
        <v>0</v>
      </c>
      <c r="C16" s="31" t="n">
        <f aca="false">B22</f>
        <v>0</v>
      </c>
      <c r="D16" s="31" t="n">
        <f aca="false">C22</f>
        <v>15.8433346198379</v>
      </c>
      <c r="E16" s="31" t="n">
        <f aca="false">D22</f>
        <v>51.9868235465942</v>
      </c>
      <c r="F16" s="31" t="n">
        <f aca="false">E22</f>
        <v>82.3830881505921</v>
      </c>
      <c r="G16" s="31" t="n">
        <f aca="false">F22</f>
        <v>121.164580338538</v>
      </c>
      <c r="H16" s="31" t="n">
        <f aca="false">G22</f>
        <v>149.67225925903</v>
      </c>
      <c r="I16" s="31" t="n">
        <f aca="false">H22</f>
        <v>182.544716324484</v>
      </c>
      <c r="J16" s="31" t="n">
        <f aca="false">I22</f>
        <v>215.691827886423</v>
      </c>
      <c r="K16" s="31" t="n">
        <f aca="false">J22</f>
        <v>252.714519733712</v>
      </c>
      <c r="L16" s="31" t="n">
        <f aca="false">K22</f>
        <v>297.243803950787</v>
      </c>
      <c r="M16" s="31" t="n">
        <f aca="false">L22</f>
        <v>341.267298597649</v>
      </c>
      <c r="N16" s="31" t="n">
        <f aca="false">M22</f>
        <v>385.910349544706</v>
      </c>
      <c r="O16" s="31" t="n">
        <f aca="false">N22</f>
        <v>434.340603370068</v>
      </c>
      <c r="P16" s="31" t="n">
        <f aca="false">O22</f>
        <v>485.083110466959</v>
      </c>
      <c r="Q16" s="31" t="n">
        <f aca="false">P22</f>
        <v>516.678022673805</v>
      </c>
      <c r="R16" s="31" t="n">
        <f aca="false">Q22</f>
        <v>562.521567909656</v>
      </c>
      <c r="S16" s="31" t="n">
        <f aca="false">R22</f>
        <v>620.84787614499</v>
      </c>
      <c r="T16" s="31" t="n">
        <f aca="false">S22</f>
        <v>674.549846115182</v>
      </c>
      <c r="U16" s="31" t="n">
        <f aca="false">T22</f>
        <v>706.892403285735</v>
      </c>
      <c r="V16" s="31" t="n">
        <f aca="false">U22</f>
        <v>747.988147803663</v>
      </c>
      <c r="W16" s="31" t="n">
        <f aca="false">V22</f>
        <v>776.777373309899</v>
      </c>
      <c r="X16" s="31" t="n">
        <f aca="false">W22</f>
        <v>797.709638242128</v>
      </c>
      <c r="Y16" s="31" t="n">
        <f aca="false">X22</f>
        <v>815.900045217214</v>
      </c>
      <c r="Z16" s="31" t="n">
        <f aca="false">Y22</f>
        <v>832.421108201812</v>
      </c>
      <c r="AA16" s="31" t="n">
        <f aca="false">Z22</f>
        <v>842.610813183357</v>
      </c>
      <c r="AB16" s="31" t="n">
        <f aca="false">AA22</f>
        <v>360.875957708218</v>
      </c>
      <c r="AC16" s="31" t="n">
        <f aca="false">AB22</f>
        <v>0</v>
      </c>
      <c r="AD16" s="31" t="n">
        <f aca="false">AC22</f>
        <v>0</v>
      </c>
      <c r="AE16" s="31" t="n">
        <f aca="false">AD22</f>
        <v>0</v>
      </c>
      <c r="AF16" s="31" t="n">
        <f aca="false">AE22</f>
        <v>0</v>
      </c>
      <c r="AG16" s="31" t="n">
        <f aca="false">AF22</f>
        <v>0</v>
      </c>
      <c r="AH16" s="31" t="n">
        <f aca="false">AG22</f>
        <v>0</v>
      </c>
      <c r="AI16" s="31" t="n">
        <f aca="false">AH22</f>
        <v>0</v>
      </c>
      <c r="AJ16" s="31" t="n">
        <f aca="false">AI22</f>
        <v>0</v>
      </c>
      <c r="AK16" s="31" t="n">
        <f aca="false">AJ22</f>
        <v>0</v>
      </c>
      <c r="AL16" s="31" t="n">
        <f aca="false">AK22</f>
        <v>0</v>
      </c>
      <c r="AM16" s="31" t="n">
        <f aca="false">AL22</f>
        <v>0</v>
      </c>
      <c r="AN16" s="31" t="n">
        <f aca="false">AM22</f>
        <v>0</v>
      </c>
      <c r="AO16" s="31" t="n">
        <f aca="false">AN22</f>
        <v>0</v>
      </c>
      <c r="AP16" s="31" t="n">
        <f aca="false">AO22</f>
        <v>0</v>
      </c>
      <c r="AQ16" s="31" t="n">
        <f aca="false">AP22</f>
        <v>0</v>
      </c>
      <c r="AR16" s="31" t="n">
        <f aca="false">AQ22</f>
        <v>0</v>
      </c>
      <c r="AS16" s="31" t="n">
        <f aca="false">AR22</f>
        <v>0</v>
      </c>
      <c r="AT16" s="31" t="n">
        <f aca="false">AS22</f>
        <v>0</v>
      </c>
      <c r="AU16" s="31" t="n">
        <f aca="false">AT22</f>
        <v>0</v>
      </c>
      <c r="AV16" s="31" t="n">
        <f aca="false">AU22</f>
        <v>0</v>
      </c>
      <c r="AW16" s="31" t="n">
        <f aca="false">AV22</f>
        <v>0</v>
      </c>
      <c r="AX16" s="31" t="n">
        <f aca="false">AW22</f>
        <v>0</v>
      </c>
      <c r="AY16" s="31" t="n">
        <f aca="false">AX22</f>
        <v>0</v>
      </c>
      <c r="AZ16" s="31" t="n">
        <f aca="false">AY22</f>
        <v>0</v>
      </c>
      <c r="BA16" s="31" t="n">
        <f aca="false">AZ22</f>
        <v>0</v>
      </c>
      <c r="BB16" s="31" t="n">
        <f aca="false">BA22</f>
        <v>0</v>
      </c>
      <c r="BC16" s="31" t="n">
        <f aca="false">BB22</f>
        <v>0</v>
      </c>
      <c r="BD16" s="31" t="n">
        <f aca="false">BC22</f>
        <v>0</v>
      </c>
      <c r="BE16" s="31" t="n">
        <f aca="false">BD22</f>
        <v>0</v>
      </c>
      <c r="BF16" s="31" t="n">
        <f aca="false">BE22</f>
        <v>0</v>
      </c>
      <c r="BG16" s="31" t="n">
        <f aca="false">BF22</f>
        <v>0</v>
      </c>
      <c r="BH16" s="31" t="n">
        <f aca="false">BG22</f>
        <v>0</v>
      </c>
      <c r="BI16" s="31" t="n">
        <f aca="false">BH22</f>
        <v>0</v>
      </c>
      <c r="BJ16" s="31" t="n">
        <f aca="false">BI22</f>
        <v>0</v>
      </c>
    </row>
    <row r="17" customFormat="false" ht="15" hidden="false" customHeight="false" outlineLevel="0" collapsed="false">
      <c r="A17" s="8" t="s">
        <v>328</v>
      </c>
      <c r="B17" s="31" t="n">
        <f aca="false">B16*Fin_Inputs!$C$26</f>
        <v>0</v>
      </c>
      <c r="C17" s="31" t="n">
        <f aca="false">C16*Fin_Inputs!$C$26</f>
        <v>0</v>
      </c>
      <c r="D17" s="31" t="n">
        <f aca="false">D16*Fin_Inputs!$C$26</f>
        <v>0.132373527296673</v>
      </c>
      <c r="E17" s="31" t="n">
        <f aca="false">E16*Fin_Inputs!$C$26</f>
        <v>0.434358004229467</v>
      </c>
      <c r="F17" s="31" t="n">
        <f aca="false">F16*Fin_Inputs!$C$26</f>
        <v>0.68832352719684</v>
      </c>
      <c r="G17" s="31" t="n">
        <f aca="false">G16*Fin_Inputs!$C$26</f>
        <v>1.01234893207081</v>
      </c>
      <c r="H17" s="31" t="n">
        <f aca="false">H16*Fin_Inputs!$C$26</f>
        <v>1.25053502763061</v>
      </c>
      <c r="I17" s="31" t="n">
        <f aca="false">I16*Fin_Inputs!$C$26</f>
        <v>1.52518952411609</v>
      </c>
      <c r="J17" s="31" t="n">
        <f aca="false">J16*Fin_Inputs!$C$26</f>
        <v>1.80213880167892</v>
      </c>
      <c r="K17" s="31" t="n">
        <f aca="false">K16*Fin_Inputs!$C$26</f>
        <v>2.11146915589027</v>
      </c>
      <c r="L17" s="31" t="n">
        <f aca="false">L16*Fin_Inputs!$C$26</f>
        <v>2.48351825800477</v>
      </c>
      <c r="M17" s="31" t="n">
        <f aca="false">M16*Fin_Inputs!$C$26</f>
        <v>2.85134140951698</v>
      </c>
      <c r="N17" s="31" t="n">
        <f aca="false">N16*Fin_Inputs!$C$26</f>
        <v>3.2243410503721</v>
      </c>
      <c r="O17" s="31" t="n">
        <f aca="false">O16*Fin_Inputs!$C$26</f>
        <v>3.62898336088097</v>
      </c>
      <c r="P17" s="31" t="n">
        <f aca="false">P16*Fin_Inputs!$C$26</f>
        <v>4.05294490745345</v>
      </c>
      <c r="Q17" s="31" t="n">
        <f aca="false">Q16*Fin_Inputs!$C$26</f>
        <v>4.31692531775244</v>
      </c>
      <c r="R17" s="31" t="n">
        <f aca="false">R16*Fin_Inputs!$C$26</f>
        <v>4.69995527528775</v>
      </c>
      <c r="S17" s="31" t="n">
        <f aca="false">S16*Fin_Inputs!$C$26</f>
        <v>5.18728066104566</v>
      </c>
      <c r="T17" s="31" t="n">
        <f aca="false">T16*Fin_Inputs!$C$26</f>
        <v>5.63596898066452</v>
      </c>
      <c r="U17" s="31" t="n">
        <f aca="false">U16*Fin_Inputs!$C$26</f>
        <v>5.90619608103136</v>
      </c>
      <c r="V17" s="31" t="n">
        <f aca="false">V16*Fin_Inputs!$C$26</f>
        <v>6.24955742441355</v>
      </c>
      <c r="W17" s="31" t="n">
        <f aca="false">W16*Fin_Inputs!$C$26</f>
        <v>6.49009588552943</v>
      </c>
      <c r="X17" s="31" t="n">
        <f aca="false">X16*Fin_Inputs!$C$26</f>
        <v>6.6649882178493</v>
      </c>
      <c r="Y17" s="31" t="n">
        <f aca="false">Y16*Fin_Inputs!$C$26</f>
        <v>6.81697190007483</v>
      </c>
      <c r="Z17" s="31" t="n">
        <f aca="false">Z16*Fin_Inputs!$C$26</f>
        <v>6.95500795337029</v>
      </c>
      <c r="AA17" s="31" t="n">
        <f aca="false">AA16*Fin_Inputs!$C$26</f>
        <v>7.04014452486141</v>
      </c>
      <c r="AB17" s="31" t="n">
        <f aca="false">AB16*Fin_Inputs!$C$26</f>
        <v>3.01517480913312</v>
      </c>
      <c r="AC17" s="31" t="n">
        <f aca="false">AC16*Fin_Inputs!$C$26</f>
        <v>0</v>
      </c>
      <c r="AD17" s="31" t="n">
        <f aca="false">AD16*Fin_Inputs!$C$26</f>
        <v>0</v>
      </c>
      <c r="AE17" s="31" t="n">
        <f aca="false">AE16*Fin_Inputs!$C$26</f>
        <v>0</v>
      </c>
      <c r="AF17" s="31" t="n">
        <f aca="false">AF16*Fin_Inputs!$C$26</f>
        <v>0</v>
      </c>
      <c r="AG17" s="31" t="n">
        <f aca="false">AG16*Fin_Inputs!$C$26</f>
        <v>0</v>
      </c>
      <c r="AH17" s="31" t="n">
        <f aca="false">AH16*Fin_Inputs!$C$26</f>
        <v>0</v>
      </c>
      <c r="AI17" s="31" t="n">
        <f aca="false">AI16*Fin_Inputs!$C$26</f>
        <v>0</v>
      </c>
      <c r="AJ17" s="31" t="n">
        <f aca="false">AJ16*Fin_Inputs!$C$26</f>
        <v>0</v>
      </c>
      <c r="AK17" s="31" t="n">
        <f aca="false">AK16*Fin_Inputs!$C$26</f>
        <v>0</v>
      </c>
      <c r="AL17" s="31" t="n">
        <f aca="false">AL16*Fin_Inputs!$C$26</f>
        <v>0</v>
      </c>
      <c r="AM17" s="31" t="n">
        <f aca="false">AM16*Fin_Inputs!$C$26</f>
        <v>0</v>
      </c>
      <c r="AN17" s="31" t="n">
        <f aca="false">AN16*Fin_Inputs!$C$26</f>
        <v>0</v>
      </c>
      <c r="AO17" s="31" t="n">
        <f aca="false">AO16*Fin_Inputs!$C$26</f>
        <v>0</v>
      </c>
      <c r="AP17" s="31" t="n">
        <f aca="false">AP16*Fin_Inputs!$C$26</f>
        <v>0</v>
      </c>
      <c r="AQ17" s="31" t="n">
        <f aca="false">AQ16*Fin_Inputs!$C$26</f>
        <v>0</v>
      </c>
      <c r="AR17" s="31" t="n">
        <f aca="false">AR16*Fin_Inputs!$C$26</f>
        <v>0</v>
      </c>
      <c r="AS17" s="31" t="n">
        <f aca="false">AS16*Fin_Inputs!$C$26</f>
        <v>0</v>
      </c>
      <c r="AT17" s="31" t="n">
        <f aca="false">AT16*Fin_Inputs!$C$26</f>
        <v>0</v>
      </c>
      <c r="AU17" s="31" t="n">
        <f aca="false">AU16*Fin_Inputs!$C$26</f>
        <v>0</v>
      </c>
      <c r="AV17" s="31" t="n">
        <f aca="false">AV16*Fin_Inputs!$C$26</f>
        <v>0</v>
      </c>
      <c r="AW17" s="31" t="n">
        <f aca="false">AW16*Fin_Inputs!$C$26</f>
        <v>0</v>
      </c>
      <c r="AX17" s="31" t="n">
        <f aca="false">AX16*Fin_Inputs!$C$26</f>
        <v>0</v>
      </c>
      <c r="AY17" s="31" t="n">
        <f aca="false">AY16*Fin_Inputs!$C$26</f>
        <v>0</v>
      </c>
      <c r="AZ17" s="31" t="n">
        <f aca="false">AZ16*Fin_Inputs!$C$26</f>
        <v>0</v>
      </c>
      <c r="BA17" s="31" t="n">
        <f aca="false">BA16*Fin_Inputs!$C$26</f>
        <v>0</v>
      </c>
      <c r="BB17" s="31" t="n">
        <f aca="false">BB16*Fin_Inputs!$C$26</f>
        <v>0</v>
      </c>
      <c r="BC17" s="31" t="n">
        <f aca="false">BC16*Fin_Inputs!$C$26</f>
        <v>0</v>
      </c>
      <c r="BD17" s="31" t="n">
        <f aca="false">BD16*Fin_Inputs!$C$26</f>
        <v>0</v>
      </c>
      <c r="BE17" s="31" t="n">
        <f aca="false">BE16*Fin_Inputs!$C$26</f>
        <v>0</v>
      </c>
      <c r="BF17" s="31" t="n">
        <f aca="false">BF16*Fin_Inputs!$C$26</f>
        <v>0</v>
      </c>
      <c r="BG17" s="31" t="n">
        <f aca="false">BG16*Fin_Inputs!$C$26</f>
        <v>0</v>
      </c>
      <c r="BH17" s="31" t="n">
        <f aca="false">BH16*Fin_Inputs!$C$26</f>
        <v>0</v>
      </c>
      <c r="BI17" s="31" t="n">
        <f aca="false">BI16*Fin_Inputs!$C$26</f>
        <v>0</v>
      </c>
      <c r="BJ17" s="31" t="n">
        <f aca="false">BJ16*Fin_Inputs!$C$26</f>
        <v>0</v>
      </c>
    </row>
    <row r="18" customFormat="false" ht="15" hidden="false" customHeight="false" outlineLevel="0" collapsed="false">
      <c r="A18" s="8" t="s">
        <v>329</v>
      </c>
      <c r="B18" s="31" t="n">
        <f aca="false">MAX(0,-B15)</f>
        <v>2650</v>
      </c>
      <c r="C18" s="31" t="n">
        <f aca="false">MAX(0,-C15)</f>
        <v>26.4055576997298</v>
      </c>
      <c r="D18" s="31" t="n">
        <f aca="false">MAX(0,-D15)</f>
        <v>60.0185256657661</v>
      </c>
      <c r="E18" s="31" t="n">
        <f aca="false">MAX(0,-E15)</f>
        <v>49.9365109996141</v>
      </c>
      <c r="F18" s="31" t="n">
        <f aca="false">MAX(0,-F15)</f>
        <v>63.4886144345813</v>
      </c>
      <c r="G18" s="31" t="n">
        <f aca="false">MAX(0,-G15)</f>
        <v>45.8255499807024</v>
      </c>
      <c r="H18" s="31" t="n">
        <f aca="false">MAX(0,-H15)</f>
        <v>52.7032033963721</v>
      </c>
      <c r="I18" s="31" t="n">
        <f aca="false">MAX(0,-I15)</f>
        <v>52.7032033963721</v>
      </c>
      <c r="J18" s="31" t="n">
        <f aca="false">MAX(0,-J15)</f>
        <v>58.7009217426839</v>
      </c>
      <c r="K18" s="31" t="n">
        <f aca="false">MAX(0,-K15)</f>
        <v>70.6963584353077</v>
      </c>
      <c r="L18" s="31" t="n">
        <f aca="false">MAX(0,-L15)</f>
        <v>69.2332939814289</v>
      </c>
      <c r="M18" s="31" t="n">
        <f aca="false">MAX(0,-M15)</f>
        <v>69.6528492292324</v>
      </c>
      <c r="N18" s="31" t="n">
        <f aca="false">MAX(0,-N15)</f>
        <v>75.3431879583173</v>
      </c>
      <c r="O18" s="31" t="n">
        <f aca="false">MAX(0,-O15)</f>
        <v>78.5225395600155</v>
      </c>
      <c r="P18" s="31" t="n">
        <f aca="false">MAX(0,-P15)</f>
        <v>45.9032788323217</v>
      </c>
      <c r="Q18" s="31" t="n">
        <f aca="false">MAX(0,-Q15)</f>
        <v>69.2110331968302</v>
      </c>
      <c r="R18" s="31" t="n">
        <f aca="false">MAX(0,-R15)</f>
        <v>89.3772549334108</v>
      </c>
      <c r="S18" s="31" t="n">
        <f aca="false">MAX(0,-S15)</f>
        <v>80.8578155152451</v>
      </c>
      <c r="T18" s="31" t="n">
        <f aca="false">MAX(0,-T15)</f>
        <v>44.5109803164801</v>
      </c>
      <c r="U18" s="31" t="n">
        <f aca="false">MAX(0,-U15)</f>
        <v>58.6492473948282</v>
      </c>
      <c r="V18" s="31" t="n">
        <f aca="false">MAX(0,-V15)</f>
        <v>37.5661134697028</v>
      </c>
      <c r="W18" s="31" t="n">
        <f aca="false">MAX(0,-W15)</f>
        <v>24.0702817445002</v>
      </c>
      <c r="X18" s="31" t="n">
        <f aca="false">MAX(0,-X15)</f>
        <v>19.209031262061</v>
      </c>
      <c r="Y18" s="31" t="n">
        <f aca="false">MAX(0,-Y15)</f>
        <v>16.1734851408723</v>
      </c>
      <c r="Z18" s="31" t="n">
        <f aca="false">MAX(0,-Z15)</f>
        <v>5.39116171362408</v>
      </c>
      <c r="AA18" s="31" t="n">
        <f aca="false">MAX(0,-AA15)</f>
        <v>0</v>
      </c>
      <c r="AB18" s="31" t="n">
        <f aca="false">MAX(0,-AB15)</f>
        <v>0</v>
      </c>
      <c r="AC18" s="31" t="n">
        <f aca="false">MAX(0,-AC15)</f>
        <v>0</v>
      </c>
      <c r="AD18" s="31" t="n">
        <f aca="false">MAX(0,-AD15)</f>
        <v>0</v>
      </c>
      <c r="AE18" s="31" t="n">
        <f aca="false">MAX(0,-AE15)</f>
        <v>0</v>
      </c>
      <c r="AF18" s="31" t="n">
        <f aca="false">MAX(0,-AF15)</f>
        <v>0</v>
      </c>
      <c r="AG18" s="31" t="n">
        <f aca="false">MAX(0,-AG15)</f>
        <v>0</v>
      </c>
      <c r="AH18" s="31" t="n">
        <f aca="false">MAX(0,-AH15)</f>
        <v>0</v>
      </c>
      <c r="AI18" s="31" t="n">
        <f aca="false">MAX(0,-AI15)</f>
        <v>0</v>
      </c>
      <c r="AJ18" s="31" t="n">
        <f aca="false">MAX(0,-AJ15)</f>
        <v>0</v>
      </c>
      <c r="AK18" s="31" t="n">
        <f aca="false">MAX(0,-AK15)</f>
        <v>0</v>
      </c>
      <c r="AL18" s="31" t="n">
        <f aca="false">MAX(0,-AL15)</f>
        <v>0</v>
      </c>
      <c r="AM18" s="31" t="n">
        <f aca="false">MAX(0,-AM15)</f>
        <v>-0</v>
      </c>
      <c r="AN18" s="31" t="n">
        <f aca="false">MAX(0,-AN15)</f>
        <v>-0</v>
      </c>
      <c r="AO18" s="31" t="n">
        <f aca="false">MAX(0,-AO15)</f>
        <v>-0</v>
      </c>
      <c r="AP18" s="31" t="n">
        <f aca="false">MAX(0,-AP15)</f>
        <v>-0</v>
      </c>
      <c r="AQ18" s="31" t="n">
        <f aca="false">MAX(0,-AQ15)</f>
        <v>-0</v>
      </c>
      <c r="AR18" s="31" t="n">
        <f aca="false">MAX(0,-AR15)</f>
        <v>-0</v>
      </c>
      <c r="AS18" s="31" t="n">
        <f aca="false">MAX(0,-AS15)</f>
        <v>-0</v>
      </c>
      <c r="AT18" s="31" t="n">
        <f aca="false">MAX(0,-AT15)</f>
        <v>-0</v>
      </c>
      <c r="AU18" s="31" t="n">
        <f aca="false">MAX(0,-AU15)</f>
        <v>-0</v>
      </c>
      <c r="AV18" s="31" t="n">
        <f aca="false">MAX(0,-AV15)</f>
        <v>-0</v>
      </c>
      <c r="AW18" s="31" t="n">
        <f aca="false">MAX(0,-AW15)</f>
        <v>-0</v>
      </c>
      <c r="AX18" s="31" t="n">
        <f aca="false">MAX(0,-AX15)</f>
        <v>-0</v>
      </c>
      <c r="AY18" s="31" t="n">
        <f aca="false">MAX(0,-AY15)</f>
        <v>-0</v>
      </c>
      <c r="AZ18" s="31" t="n">
        <f aca="false">MAX(0,-AZ15)</f>
        <v>-0</v>
      </c>
      <c r="BA18" s="31" t="n">
        <f aca="false">MAX(0,-BA15)</f>
        <v>-0</v>
      </c>
      <c r="BB18" s="31" t="n">
        <f aca="false">MAX(0,-BB15)</f>
        <v>-0</v>
      </c>
      <c r="BC18" s="31" t="n">
        <f aca="false">MAX(0,-BC15)</f>
        <v>-0</v>
      </c>
      <c r="BD18" s="31" t="n">
        <f aca="false">MAX(0,-BD15)</f>
        <v>-0</v>
      </c>
      <c r="BE18" s="31" t="n">
        <f aca="false">MAX(0,-BE15)</f>
        <v>-0</v>
      </c>
      <c r="BF18" s="31" t="n">
        <f aca="false">MAX(0,-BF15)</f>
        <v>-0</v>
      </c>
      <c r="BG18" s="31" t="n">
        <f aca="false">MAX(0,-BG15)</f>
        <v>-0</v>
      </c>
      <c r="BH18" s="31" t="n">
        <f aca="false">MAX(0,-BH15)</f>
        <v>-0</v>
      </c>
      <c r="BI18" s="31" t="n">
        <f aca="false">MAX(0,-BI15)</f>
        <v>-0</v>
      </c>
      <c r="BJ18" s="31" t="n">
        <f aca="false">MAX(0,-BJ15)</f>
        <v>-0</v>
      </c>
    </row>
    <row r="19" customFormat="false" ht="15" hidden="false" customHeight="false" outlineLevel="0" collapsed="false">
      <c r="A19" s="8" t="s">
        <v>330</v>
      </c>
      <c r="B19" s="31" t="n">
        <f aca="false">0</f>
        <v>0</v>
      </c>
      <c r="C19" s="31" t="n">
        <f aca="false">C18*Fin_Inputs!$C$12</f>
        <v>15.8433346198379</v>
      </c>
      <c r="D19" s="31" t="n">
        <f aca="false">D18*Fin_Inputs!$C$12</f>
        <v>36.0111153994597</v>
      </c>
      <c r="E19" s="31" t="n">
        <f aca="false">E18*Fin_Inputs!$C$12</f>
        <v>29.9619065997684</v>
      </c>
      <c r="F19" s="31" t="n">
        <f aca="false">F18*Fin_Inputs!$C$12</f>
        <v>38.0931686607488</v>
      </c>
      <c r="G19" s="31" t="n">
        <f aca="false">G18*Fin_Inputs!$C$12</f>
        <v>27.4953299884215</v>
      </c>
      <c r="H19" s="31" t="n">
        <f aca="false">H18*Fin_Inputs!$C$12</f>
        <v>31.6219220378232</v>
      </c>
      <c r="I19" s="31" t="n">
        <f aca="false">I18*Fin_Inputs!$C$12</f>
        <v>31.6219220378232</v>
      </c>
      <c r="J19" s="31" t="n">
        <f aca="false">J18*Fin_Inputs!$C$12</f>
        <v>35.2205530456104</v>
      </c>
      <c r="K19" s="31" t="n">
        <f aca="false">K18*Fin_Inputs!$C$12</f>
        <v>42.4178150611846</v>
      </c>
      <c r="L19" s="31" t="n">
        <f aca="false">L18*Fin_Inputs!$C$12</f>
        <v>41.5399763888574</v>
      </c>
      <c r="M19" s="31" t="n">
        <f aca="false">M18*Fin_Inputs!$C$12</f>
        <v>41.7917095375394</v>
      </c>
      <c r="N19" s="31" t="n">
        <f aca="false">N18*Fin_Inputs!$C$12</f>
        <v>45.2059127749904</v>
      </c>
      <c r="O19" s="31" t="n">
        <f aca="false">O18*Fin_Inputs!$C$12</f>
        <v>47.1135237360093</v>
      </c>
      <c r="P19" s="31" t="n">
        <f aca="false">P18*Fin_Inputs!$C$12</f>
        <v>27.541967299393</v>
      </c>
      <c r="Q19" s="31" t="n">
        <f aca="false">Q18*Fin_Inputs!$C$12</f>
        <v>41.5266199180981</v>
      </c>
      <c r="R19" s="31" t="n">
        <f aca="false">R18*Fin_Inputs!$C$12</f>
        <v>53.6263529600465</v>
      </c>
      <c r="S19" s="31" t="n">
        <f aca="false">S18*Fin_Inputs!$C$12</f>
        <v>48.514689309147</v>
      </c>
      <c r="T19" s="31" t="n">
        <f aca="false">T18*Fin_Inputs!$C$12</f>
        <v>26.7065881898881</v>
      </c>
      <c r="U19" s="31" t="n">
        <f aca="false">U18*Fin_Inputs!$C$12</f>
        <v>35.1895484368969</v>
      </c>
      <c r="V19" s="31" t="n">
        <f aca="false">V18*Fin_Inputs!$C$12</f>
        <v>22.5396680818217</v>
      </c>
      <c r="W19" s="31" t="n">
        <f aca="false">W18*Fin_Inputs!$C$12</f>
        <v>14.4421690467001</v>
      </c>
      <c r="X19" s="31" t="n">
        <f aca="false">X18*Fin_Inputs!$C$12</f>
        <v>11.5254187572366</v>
      </c>
      <c r="Y19" s="31" t="n">
        <f aca="false">Y18*Fin_Inputs!$C$12</f>
        <v>9.70409108452335</v>
      </c>
      <c r="Z19" s="31" t="n">
        <f aca="false">Z18*Fin_Inputs!$C$12</f>
        <v>3.23469702817445</v>
      </c>
      <c r="AA19" s="31" t="n">
        <f aca="false">AA18*Fin_Inputs!$C$12</f>
        <v>0</v>
      </c>
      <c r="AB19" s="31" t="n">
        <f aca="false">AB18*Fin_Inputs!$C$12</f>
        <v>0</v>
      </c>
      <c r="AC19" s="31" t="n">
        <f aca="false">AC18*Fin_Inputs!$C$12</f>
        <v>0</v>
      </c>
      <c r="AD19" s="31" t="n">
        <f aca="false">AD18*Fin_Inputs!$C$12</f>
        <v>0</v>
      </c>
      <c r="AE19" s="31" t="n">
        <f aca="false">AE18*Fin_Inputs!$C$12</f>
        <v>0</v>
      </c>
      <c r="AF19" s="31" t="n">
        <f aca="false">AF18*Fin_Inputs!$C$12</f>
        <v>0</v>
      </c>
      <c r="AG19" s="31" t="n">
        <f aca="false">AG18*Fin_Inputs!$C$12</f>
        <v>0</v>
      </c>
      <c r="AH19" s="31" t="n">
        <f aca="false">AH18*Fin_Inputs!$C$12</f>
        <v>0</v>
      </c>
      <c r="AI19" s="31" t="n">
        <f aca="false">AI18*Fin_Inputs!$C$12</f>
        <v>0</v>
      </c>
      <c r="AJ19" s="31" t="n">
        <f aca="false">AJ18*Fin_Inputs!$C$12</f>
        <v>0</v>
      </c>
      <c r="AK19" s="31" t="n">
        <f aca="false">AK18*Fin_Inputs!$C$12</f>
        <v>0</v>
      </c>
      <c r="AL19" s="31" t="n">
        <f aca="false">AL18*Fin_Inputs!$C$12</f>
        <v>0</v>
      </c>
      <c r="AM19" s="31" t="n">
        <f aca="false">AM18*Fin_Inputs!$C$12</f>
        <v>-0</v>
      </c>
      <c r="AN19" s="31" t="n">
        <f aca="false">AN18*Fin_Inputs!$C$12</f>
        <v>-0</v>
      </c>
      <c r="AO19" s="31" t="n">
        <f aca="false">AO18*Fin_Inputs!$C$12</f>
        <v>-0</v>
      </c>
      <c r="AP19" s="31" t="n">
        <f aca="false">AP18*Fin_Inputs!$C$12</f>
        <v>-0</v>
      </c>
      <c r="AQ19" s="31" t="n">
        <f aca="false">AQ18*Fin_Inputs!$C$12</f>
        <v>-0</v>
      </c>
      <c r="AR19" s="31" t="n">
        <f aca="false">AR18*Fin_Inputs!$C$12</f>
        <v>-0</v>
      </c>
      <c r="AS19" s="31" t="n">
        <f aca="false">AS18*Fin_Inputs!$C$12</f>
        <v>-0</v>
      </c>
      <c r="AT19" s="31" t="n">
        <f aca="false">AT18*Fin_Inputs!$C$12</f>
        <v>-0</v>
      </c>
      <c r="AU19" s="31" t="n">
        <f aca="false">AU18*Fin_Inputs!$C$12</f>
        <v>-0</v>
      </c>
      <c r="AV19" s="31" t="n">
        <f aca="false">AV18*Fin_Inputs!$C$12</f>
        <v>-0</v>
      </c>
      <c r="AW19" s="31" t="n">
        <f aca="false">AW18*Fin_Inputs!$C$12</f>
        <v>-0</v>
      </c>
      <c r="AX19" s="31" t="n">
        <f aca="false">AX18*Fin_Inputs!$C$12</f>
        <v>-0</v>
      </c>
      <c r="AY19" s="31" t="n">
        <f aca="false">AY18*Fin_Inputs!$C$12</f>
        <v>-0</v>
      </c>
      <c r="AZ19" s="31" t="n">
        <f aca="false">AZ18*Fin_Inputs!$C$12</f>
        <v>-0</v>
      </c>
      <c r="BA19" s="31" t="n">
        <f aca="false">BA18*Fin_Inputs!$C$12</f>
        <v>-0</v>
      </c>
      <c r="BB19" s="31" t="n">
        <f aca="false">BB18*Fin_Inputs!$C$12</f>
        <v>-0</v>
      </c>
      <c r="BC19" s="31" t="n">
        <f aca="false">BC18*Fin_Inputs!$C$12</f>
        <v>-0</v>
      </c>
      <c r="BD19" s="31" t="n">
        <f aca="false">BD18*Fin_Inputs!$C$12</f>
        <v>-0</v>
      </c>
      <c r="BE19" s="31" t="n">
        <f aca="false">BE18*Fin_Inputs!$C$12</f>
        <v>-0</v>
      </c>
      <c r="BF19" s="31" t="n">
        <f aca="false">BF18*Fin_Inputs!$C$12</f>
        <v>-0</v>
      </c>
      <c r="BG19" s="31" t="n">
        <f aca="false">BG18*Fin_Inputs!$C$12</f>
        <v>-0</v>
      </c>
      <c r="BH19" s="31" t="n">
        <f aca="false">BH18*Fin_Inputs!$C$12</f>
        <v>-0</v>
      </c>
      <c r="BI19" s="31" t="n">
        <f aca="false">BI18*Fin_Inputs!$C$12</f>
        <v>-0</v>
      </c>
      <c r="BJ19" s="31" t="n">
        <f aca="false">BJ18*Fin_Inputs!$C$12</f>
        <v>-0</v>
      </c>
    </row>
    <row r="20" customFormat="false" ht="15" hidden="false" customHeight="false" outlineLevel="0" collapsed="false">
      <c r="A20" s="8" t="s">
        <v>331</v>
      </c>
      <c r="B20" s="31" t="n">
        <f aca="false">MAX(0,B15)</f>
        <v>0</v>
      </c>
      <c r="C20" s="31" t="n">
        <f aca="false">MAX(0,C15)</f>
        <v>0</v>
      </c>
      <c r="D20" s="31" t="n">
        <f aca="false">MAX(0,D15)</f>
        <v>0</v>
      </c>
      <c r="E20" s="31" t="n">
        <f aca="false">MAX(0,E15)</f>
        <v>0</v>
      </c>
      <c r="F20" s="31" t="n">
        <f aca="false">MAX(0,F15)</f>
        <v>0</v>
      </c>
      <c r="G20" s="31" t="n">
        <f aca="false">MAX(0,G15)</f>
        <v>0</v>
      </c>
      <c r="H20" s="31" t="n">
        <f aca="false">MAX(0,H15)</f>
        <v>0</v>
      </c>
      <c r="I20" s="31" t="n">
        <f aca="false">MAX(0,I15)</f>
        <v>0</v>
      </c>
      <c r="J20" s="31" t="n">
        <f aca="false">MAX(0,J15)</f>
        <v>0</v>
      </c>
      <c r="K20" s="31" t="n">
        <f aca="false">MAX(0,K15)</f>
        <v>0</v>
      </c>
      <c r="L20" s="31" t="n">
        <f aca="false">MAX(0,L15)</f>
        <v>0</v>
      </c>
      <c r="M20" s="31" t="n">
        <f aca="false">MAX(0,M15)</f>
        <v>0</v>
      </c>
      <c r="N20" s="31" t="n">
        <f aca="false">MAX(0,N15)</f>
        <v>0</v>
      </c>
      <c r="O20" s="31" t="n">
        <f aca="false">MAX(0,O15)</f>
        <v>0</v>
      </c>
      <c r="P20" s="31" t="n">
        <f aca="false">MAX(0,P15)</f>
        <v>0</v>
      </c>
      <c r="Q20" s="31" t="n">
        <f aca="false">MAX(0,Q15)</f>
        <v>0</v>
      </c>
      <c r="R20" s="31" t="n">
        <f aca="false">MAX(0,R15)</f>
        <v>0</v>
      </c>
      <c r="S20" s="31" t="n">
        <f aca="false">MAX(0,S15)</f>
        <v>0</v>
      </c>
      <c r="T20" s="31" t="n">
        <f aca="false">MAX(0,T15)</f>
        <v>0</v>
      </c>
      <c r="U20" s="31" t="n">
        <f aca="false">MAX(0,U15)</f>
        <v>0</v>
      </c>
      <c r="V20" s="31" t="n">
        <f aca="false">MAX(0,V15)</f>
        <v>0</v>
      </c>
      <c r="W20" s="31" t="n">
        <f aca="false">MAX(0,W15)</f>
        <v>0</v>
      </c>
      <c r="X20" s="31" t="n">
        <f aca="false">MAX(0,X15)</f>
        <v>0</v>
      </c>
      <c r="Y20" s="31" t="n">
        <f aca="false">MAX(0,Y15)</f>
        <v>0</v>
      </c>
      <c r="Z20" s="31" t="n">
        <f aca="false">MAX(0,Z15)</f>
        <v>0</v>
      </c>
      <c r="AA20" s="31" t="n">
        <f aca="false">MAX(0,AA15)</f>
        <v>488.775</v>
      </c>
      <c r="AB20" s="31" t="n">
        <f aca="false">MAX(0,AB15)</f>
        <v>488.775</v>
      </c>
      <c r="AC20" s="31" t="n">
        <f aca="false">MAX(0,AC15)</f>
        <v>488.775</v>
      </c>
      <c r="AD20" s="31" t="n">
        <f aca="false">MAX(0,AD15)</f>
        <v>488.775</v>
      </c>
      <c r="AE20" s="31" t="n">
        <f aca="false">MAX(0,AE15)</f>
        <v>488.775</v>
      </c>
      <c r="AF20" s="31" t="n">
        <f aca="false">MAX(0,AF15)</f>
        <v>488.775</v>
      </c>
      <c r="AG20" s="31" t="n">
        <f aca="false">MAX(0,AG15)</f>
        <v>488.775</v>
      </c>
      <c r="AH20" s="31" t="n">
        <f aca="false">MAX(0,AH15)</f>
        <v>488.775</v>
      </c>
      <c r="AI20" s="31" t="n">
        <f aca="false">MAX(0,AI15)</f>
        <v>488.775</v>
      </c>
      <c r="AJ20" s="31" t="n">
        <f aca="false">MAX(0,AJ15)</f>
        <v>488.775</v>
      </c>
      <c r="AK20" s="31" t="n">
        <f aca="false">MAX(0,AK15)</f>
        <v>488.775</v>
      </c>
      <c r="AL20" s="31" t="n">
        <f aca="false">MAX(0,AL15)</f>
        <v>488.775</v>
      </c>
      <c r="AM20" s="31" t="n">
        <f aca="false">MAX(0,AM15)</f>
        <v>0</v>
      </c>
      <c r="AN20" s="31" t="n">
        <f aca="false">MAX(0,AN15)</f>
        <v>0</v>
      </c>
      <c r="AO20" s="31" t="n">
        <f aca="false">MAX(0,AO15)</f>
        <v>0</v>
      </c>
      <c r="AP20" s="31" t="n">
        <f aca="false">MAX(0,AP15)</f>
        <v>0</v>
      </c>
      <c r="AQ20" s="31" t="n">
        <f aca="false">MAX(0,AQ15)</f>
        <v>0</v>
      </c>
      <c r="AR20" s="31" t="n">
        <f aca="false">MAX(0,AR15)</f>
        <v>0</v>
      </c>
      <c r="AS20" s="31" t="n">
        <f aca="false">MAX(0,AS15)</f>
        <v>0</v>
      </c>
      <c r="AT20" s="31" t="n">
        <f aca="false">MAX(0,AT15)</f>
        <v>0</v>
      </c>
      <c r="AU20" s="31" t="n">
        <f aca="false">MAX(0,AU15)</f>
        <v>0</v>
      </c>
      <c r="AV20" s="31" t="n">
        <f aca="false">MAX(0,AV15)</f>
        <v>0</v>
      </c>
      <c r="AW20" s="31" t="n">
        <f aca="false">MAX(0,AW15)</f>
        <v>0</v>
      </c>
      <c r="AX20" s="31" t="n">
        <f aca="false">MAX(0,AX15)</f>
        <v>0</v>
      </c>
      <c r="AY20" s="31" t="n">
        <f aca="false">MAX(0,AY15)</f>
        <v>0</v>
      </c>
      <c r="AZ20" s="31" t="n">
        <f aca="false">MAX(0,AZ15)</f>
        <v>0</v>
      </c>
      <c r="BA20" s="31" t="n">
        <f aca="false">MAX(0,BA15)</f>
        <v>0</v>
      </c>
      <c r="BB20" s="31" t="n">
        <f aca="false">MAX(0,BB15)</f>
        <v>0</v>
      </c>
      <c r="BC20" s="31" t="n">
        <f aca="false">MAX(0,BC15)</f>
        <v>0</v>
      </c>
      <c r="BD20" s="31" t="n">
        <f aca="false">MAX(0,BD15)</f>
        <v>0</v>
      </c>
      <c r="BE20" s="31" t="n">
        <f aca="false">MAX(0,BE15)</f>
        <v>0</v>
      </c>
      <c r="BF20" s="31" t="n">
        <f aca="false">MAX(0,BF15)</f>
        <v>0</v>
      </c>
      <c r="BG20" s="31" t="n">
        <f aca="false">MAX(0,BG15)</f>
        <v>0</v>
      </c>
      <c r="BH20" s="31" t="n">
        <f aca="false">MAX(0,BH15)</f>
        <v>0</v>
      </c>
      <c r="BI20" s="31" t="n">
        <f aca="false">MAX(0,BI15)</f>
        <v>0</v>
      </c>
      <c r="BJ20" s="31" t="n">
        <f aca="false">MAX(0,BJ15)</f>
        <v>0</v>
      </c>
    </row>
    <row r="21" customFormat="false" ht="15" hidden="false" customHeight="false" outlineLevel="0" collapsed="false">
      <c r="A21" s="8" t="s">
        <v>332</v>
      </c>
      <c r="B21" s="31" t="n">
        <f aca="false">MIN(B16+B17+B19,B20)</f>
        <v>0</v>
      </c>
      <c r="C21" s="31" t="n">
        <f aca="false">MIN(C16+C17+C19,C20)</f>
        <v>0</v>
      </c>
      <c r="D21" s="31" t="n">
        <f aca="false">MIN(D16+D17+D19,D20)</f>
        <v>0</v>
      </c>
      <c r="E21" s="31" t="n">
        <f aca="false">MIN(E16+E17+E19,E20)</f>
        <v>0</v>
      </c>
      <c r="F21" s="31" t="n">
        <f aca="false">MIN(F16+F17+F19,F20)</f>
        <v>0</v>
      </c>
      <c r="G21" s="31" t="n">
        <f aca="false">MIN(G16+G17+G19,G20)</f>
        <v>0</v>
      </c>
      <c r="H21" s="31" t="n">
        <f aca="false">MIN(H16+H17+H19,H20)</f>
        <v>0</v>
      </c>
      <c r="I21" s="31" t="n">
        <f aca="false">MIN(I16+I17+I19,I20)</f>
        <v>0</v>
      </c>
      <c r="J21" s="31" t="n">
        <f aca="false">MIN(J16+J17+J19,J20)</f>
        <v>0</v>
      </c>
      <c r="K21" s="31" t="n">
        <f aca="false">MIN(K16+K17+K19,K20)</f>
        <v>0</v>
      </c>
      <c r="L21" s="31" t="n">
        <f aca="false">MIN(L16+L17+L19,L20)</f>
        <v>0</v>
      </c>
      <c r="M21" s="31" t="n">
        <f aca="false">MIN(M16+M17+M19,M20)</f>
        <v>0</v>
      </c>
      <c r="N21" s="31" t="n">
        <f aca="false">MIN(N16+N17+N19,N20)</f>
        <v>0</v>
      </c>
      <c r="O21" s="31" t="n">
        <f aca="false">MIN(O16+O17+O19,O20)</f>
        <v>0</v>
      </c>
      <c r="P21" s="31" t="n">
        <f aca="false">MIN(P16+P17+P19,P20)</f>
        <v>0</v>
      </c>
      <c r="Q21" s="31" t="n">
        <f aca="false">MIN(Q16+Q17+Q19,Q20)</f>
        <v>0</v>
      </c>
      <c r="R21" s="31" t="n">
        <f aca="false">MIN(R16+R17+R19,R20)</f>
        <v>0</v>
      </c>
      <c r="S21" s="31" t="n">
        <f aca="false">MIN(S16+S17+S19,S20)</f>
        <v>0</v>
      </c>
      <c r="T21" s="31" t="n">
        <f aca="false">MIN(T16+T17+T19,T20)</f>
        <v>0</v>
      </c>
      <c r="U21" s="31" t="n">
        <f aca="false">MIN(U16+U17+U19,U20)</f>
        <v>0</v>
      </c>
      <c r="V21" s="31" t="n">
        <f aca="false">MIN(V16+V17+V19,V20)</f>
        <v>0</v>
      </c>
      <c r="W21" s="31" t="n">
        <f aca="false">MIN(W16+W17+W19,W20)</f>
        <v>0</v>
      </c>
      <c r="X21" s="31" t="n">
        <f aca="false">MIN(X16+X17+X19,X20)</f>
        <v>0</v>
      </c>
      <c r="Y21" s="31" t="n">
        <f aca="false">MIN(Y16+Y17+Y19,Y20)</f>
        <v>0</v>
      </c>
      <c r="Z21" s="31" t="n">
        <f aca="false">MIN(Z16+Z17+Z19,Z20)</f>
        <v>0</v>
      </c>
      <c r="AA21" s="31" t="n">
        <f aca="false">MIN(AA16+AA17+AA19,AA20)</f>
        <v>488.775</v>
      </c>
      <c r="AB21" s="31" t="n">
        <f aca="false">MIN(AB16+AB17+AB19,AB20)</f>
        <v>363.891132517351</v>
      </c>
      <c r="AC21" s="31" t="n">
        <f aca="false">MIN(AC16+AC17+AC19,AC20)</f>
        <v>0</v>
      </c>
      <c r="AD21" s="31" t="n">
        <f aca="false">MIN(AD16+AD17+AD19,AD20)</f>
        <v>0</v>
      </c>
      <c r="AE21" s="31" t="n">
        <f aca="false">MIN(AE16+AE17+AE19,AE20)</f>
        <v>0</v>
      </c>
      <c r="AF21" s="31" t="n">
        <f aca="false">MIN(AF16+AF17+AF19,AF20)</f>
        <v>0</v>
      </c>
      <c r="AG21" s="31" t="n">
        <f aca="false">MIN(AG16+AG17+AG19,AG20)</f>
        <v>0</v>
      </c>
      <c r="AH21" s="31" t="n">
        <f aca="false">MIN(AH16+AH17+AH19,AH20)</f>
        <v>0</v>
      </c>
      <c r="AI21" s="31" t="n">
        <f aca="false">MIN(AI16+AI17+AI19,AI20)</f>
        <v>0</v>
      </c>
      <c r="AJ21" s="31" t="n">
        <f aca="false">MIN(AJ16+AJ17+AJ19,AJ20)</f>
        <v>0</v>
      </c>
      <c r="AK21" s="31" t="n">
        <f aca="false">MIN(AK16+AK17+AK19,AK20)</f>
        <v>0</v>
      </c>
      <c r="AL21" s="31" t="n">
        <f aca="false">MIN(AL16+AL17+AL19,AL20)</f>
        <v>0</v>
      </c>
      <c r="AM21" s="31" t="n">
        <f aca="false">MIN(AM16+AM17+AM19,AM20)</f>
        <v>0</v>
      </c>
      <c r="AN21" s="31" t="n">
        <f aca="false">MIN(AN16+AN17+AN19,AN20)</f>
        <v>0</v>
      </c>
      <c r="AO21" s="31" t="n">
        <f aca="false">MIN(AO16+AO17+AO19,AO20)</f>
        <v>0</v>
      </c>
      <c r="AP21" s="31" t="n">
        <f aca="false">MIN(AP16+AP17+AP19,AP20)</f>
        <v>0</v>
      </c>
      <c r="AQ21" s="31" t="n">
        <f aca="false">MIN(AQ16+AQ17+AQ19,AQ20)</f>
        <v>0</v>
      </c>
      <c r="AR21" s="31" t="n">
        <f aca="false">MIN(AR16+AR17+AR19,AR20)</f>
        <v>0</v>
      </c>
      <c r="AS21" s="31" t="n">
        <f aca="false">MIN(AS16+AS17+AS19,AS20)</f>
        <v>0</v>
      </c>
      <c r="AT21" s="31" t="n">
        <f aca="false">MIN(AT16+AT17+AT19,AT20)</f>
        <v>0</v>
      </c>
      <c r="AU21" s="31" t="n">
        <f aca="false">MIN(AU16+AU17+AU19,AU20)</f>
        <v>0</v>
      </c>
      <c r="AV21" s="31" t="n">
        <f aca="false">MIN(AV16+AV17+AV19,AV20)</f>
        <v>0</v>
      </c>
      <c r="AW21" s="31" t="n">
        <f aca="false">MIN(AW16+AW17+AW19,AW20)</f>
        <v>0</v>
      </c>
      <c r="AX21" s="31" t="n">
        <f aca="false">MIN(AX16+AX17+AX19,AX20)</f>
        <v>0</v>
      </c>
      <c r="AY21" s="31" t="n">
        <f aca="false">MIN(AY16+AY17+AY19,AY20)</f>
        <v>0</v>
      </c>
      <c r="AZ21" s="31" t="n">
        <f aca="false">MIN(AZ16+AZ17+AZ19,AZ20)</f>
        <v>0</v>
      </c>
      <c r="BA21" s="31" t="n">
        <f aca="false">MIN(BA16+BA17+BA19,BA20)</f>
        <v>0</v>
      </c>
      <c r="BB21" s="31" t="n">
        <f aca="false">MIN(BB16+BB17+BB19,BB20)</f>
        <v>0</v>
      </c>
      <c r="BC21" s="31" t="n">
        <f aca="false">MIN(BC16+BC17+BC19,BC20)</f>
        <v>0</v>
      </c>
      <c r="BD21" s="31" t="n">
        <f aca="false">MIN(BD16+BD17+BD19,BD20)</f>
        <v>0</v>
      </c>
      <c r="BE21" s="31" t="n">
        <f aca="false">MIN(BE16+BE17+BE19,BE20)</f>
        <v>0</v>
      </c>
      <c r="BF21" s="31" t="n">
        <f aca="false">MIN(BF16+BF17+BF19,BF20)</f>
        <v>0</v>
      </c>
      <c r="BG21" s="31" t="n">
        <f aca="false">MIN(BG16+BG17+BG19,BG20)</f>
        <v>0</v>
      </c>
      <c r="BH21" s="31" t="n">
        <f aca="false">MIN(BH16+BH17+BH19,BH20)</f>
        <v>0</v>
      </c>
      <c r="BI21" s="31" t="n">
        <f aca="false">MIN(BI16+BI17+BI19,BI20)</f>
        <v>0</v>
      </c>
      <c r="BJ21" s="31" t="n">
        <f aca="false">MIN(BJ16+BJ17+BJ19,BJ20)</f>
        <v>0</v>
      </c>
    </row>
    <row r="22" customFormat="false" ht="15" hidden="false" customHeight="false" outlineLevel="0" collapsed="false">
      <c r="A22" s="8" t="s">
        <v>333</v>
      </c>
      <c r="B22" s="31" t="n">
        <f aca="false">B16+B17+B19-B21</f>
        <v>0</v>
      </c>
      <c r="C22" s="31" t="n">
        <f aca="false">C16+C17+C19-C21</f>
        <v>15.8433346198379</v>
      </c>
      <c r="D22" s="31" t="n">
        <f aca="false">D16+D17+D19-D21</f>
        <v>51.9868235465942</v>
      </c>
      <c r="E22" s="31" t="n">
        <f aca="false">E16+E17+E19-E21</f>
        <v>82.3830881505921</v>
      </c>
      <c r="F22" s="31" t="n">
        <f aca="false">F16+F17+F19-F21</f>
        <v>121.164580338538</v>
      </c>
      <c r="G22" s="31" t="n">
        <f aca="false">G16+G17+G19-G21</f>
        <v>149.67225925903</v>
      </c>
      <c r="H22" s="31" t="n">
        <f aca="false">H16+H17+H19-H21</f>
        <v>182.544716324484</v>
      </c>
      <c r="I22" s="31" t="n">
        <f aca="false">I16+I17+I19-I21</f>
        <v>215.691827886423</v>
      </c>
      <c r="J22" s="31" t="n">
        <f aca="false">J16+J17+J19-J21</f>
        <v>252.714519733712</v>
      </c>
      <c r="K22" s="31" t="n">
        <f aca="false">K16+K17+K19-K21</f>
        <v>297.243803950787</v>
      </c>
      <c r="L22" s="31" t="n">
        <f aca="false">L16+L17+L19-L21</f>
        <v>341.267298597649</v>
      </c>
      <c r="M22" s="31" t="n">
        <f aca="false">M16+M17+M19-M21</f>
        <v>385.910349544706</v>
      </c>
      <c r="N22" s="31" t="n">
        <f aca="false">N16+N17+N19-N21</f>
        <v>434.340603370068</v>
      </c>
      <c r="O22" s="31" t="n">
        <f aca="false">O16+O17+O19-O21</f>
        <v>485.083110466959</v>
      </c>
      <c r="P22" s="31" t="n">
        <f aca="false">P16+P17+P19-P21</f>
        <v>516.678022673805</v>
      </c>
      <c r="Q22" s="31" t="n">
        <f aca="false">Q16+Q17+Q19-Q21</f>
        <v>562.521567909656</v>
      </c>
      <c r="R22" s="31" t="n">
        <f aca="false">R16+R17+R19-R21</f>
        <v>620.84787614499</v>
      </c>
      <c r="S22" s="31" t="n">
        <f aca="false">S16+S17+S19-S21</f>
        <v>674.549846115182</v>
      </c>
      <c r="T22" s="31" t="n">
        <f aca="false">T16+T17+T19-T21</f>
        <v>706.892403285735</v>
      </c>
      <c r="U22" s="31" t="n">
        <f aca="false">U16+U17+U19-U21</f>
        <v>747.988147803663</v>
      </c>
      <c r="V22" s="31" t="n">
        <f aca="false">V16+V17+V19-V21</f>
        <v>776.777373309899</v>
      </c>
      <c r="W22" s="31" t="n">
        <f aca="false">W16+W17+W19-W21</f>
        <v>797.709638242128</v>
      </c>
      <c r="X22" s="31" t="n">
        <f aca="false">X16+X17+X19-X21</f>
        <v>815.900045217214</v>
      </c>
      <c r="Y22" s="31" t="n">
        <f aca="false">Y16+Y17+Y19-Y21</f>
        <v>832.421108201812</v>
      </c>
      <c r="Z22" s="31" t="n">
        <f aca="false">Z16+Z17+Z19-Z21</f>
        <v>842.610813183357</v>
      </c>
      <c r="AA22" s="31" t="n">
        <f aca="false">AA16+AA17+AA19-AA21</f>
        <v>360.875957708218</v>
      </c>
      <c r="AB22" s="31" t="n">
        <f aca="false">AB16+AB17+AB19-AB21</f>
        <v>0</v>
      </c>
      <c r="AC22" s="31" t="n">
        <f aca="false">AC16+AC17+AC19-AC21</f>
        <v>0</v>
      </c>
      <c r="AD22" s="31" t="n">
        <f aca="false">AD16+AD17+AD19-AD21</f>
        <v>0</v>
      </c>
      <c r="AE22" s="31" t="n">
        <f aca="false">AE16+AE17+AE19-AE21</f>
        <v>0</v>
      </c>
      <c r="AF22" s="31" t="n">
        <f aca="false">AF16+AF17+AF19-AF21</f>
        <v>0</v>
      </c>
      <c r="AG22" s="31" t="n">
        <f aca="false">AG16+AG17+AG19-AG21</f>
        <v>0</v>
      </c>
      <c r="AH22" s="31" t="n">
        <f aca="false">AH16+AH17+AH19-AH21</f>
        <v>0</v>
      </c>
      <c r="AI22" s="31" t="n">
        <f aca="false">AI16+AI17+AI19-AI21</f>
        <v>0</v>
      </c>
      <c r="AJ22" s="31" t="n">
        <f aca="false">AJ16+AJ17+AJ19-AJ21</f>
        <v>0</v>
      </c>
      <c r="AK22" s="31" t="n">
        <f aca="false">AK16+AK17+AK19-AK21</f>
        <v>0</v>
      </c>
      <c r="AL22" s="31" t="n">
        <f aca="false">AL16+AL17+AL19-AL21</f>
        <v>0</v>
      </c>
      <c r="AM22" s="31" t="n">
        <f aca="false">AM16+AM17+AM19-AM21</f>
        <v>0</v>
      </c>
      <c r="AN22" s="31" t="n">
        <f aca="false">AN16+AN17+AN19-AN21</f>
        <v>0</v>
      </c>
      <c r="AO22" s="31" t="n">
        <f aca="false">AO16+AO17+AO19-AO21</f>
        <v>0</v>
      </c>
      <c r="AP22" s="31" t="n">
        <f aca="false">AP16+AP17+AP19-AP21</f>
        <v>0</v>
      </c>
      <c r="AQ22" s="31" t="n">
        <f aca="false">AQ16+AQ17+AQ19-AQ21</f>
        <v>0</v>
      </c>
      <c r="AR22" s="31" t="n">
        <f aca="false">AR16+AR17+AR19-AR21</f>
        <v>0</v>
      </c>
      <c r="AS22" s="31" t="n">
        <f aca="false">AS16+AS17+AS19-AS21</f>
        <v>0</v>
      </c>
      <c r="AT22" s="31" t="n">
        <f aca="false">AT16+AT17+AT19-AT21</f>
        <v>0</v>
      </c>
      <c r="AU22" s="31" t="n">
        <f aca="false">AU16+AU17+AU19-AU21</f>
        <v>0</v>
      </c>
      <c r="AV22" s="31" t="n">
        <f aca="false">AV16+AV17+AV19-AV21</f>
        <v>0</v>
      </c>
      <c r="AW22" s="31" t="n">
        <f aca="false">AW16+AW17+AW19-AW21</f>
        <v>0</v>
      </c>
      <c r="AX22" s="31" t="n">
        <f aca="false">AX16+AX17+AX19-AX21</f>
        <v>0</v>
      </c>
      <c r="AY22" s="31" t="n">
        <f aca="false">AY16+AY17+AY19-AY21</f>
        <v>0</v>
      </c>
      <c r="AZ22" s="31" t="n">
        <f aca="false">AZ16+AZ17+AZ19-AZ21</f>
        <v>0</v>
      </c>
      <c r="BA22" s="31" t="n">
        <f aca="false">BA16+BA17+BA19-BA21</f>
        <v>0</v>
      </c>
      <c r="BB22" s="31" t="n">
        <f aca="false">BB16+BB17+BB19-BB21</f>
        <v>0</v>
      </c>
      <c r="BC22" s="31" t="n">
        <f aca="false">BC16+BC17+BC19-BC21</f>
        <v>0</v>
      </c>
      <c r="BD22" s="31" t="n">
        <f aca="false">BD16+BD17+BD19-BD21</f>
        <v>0</v>
      </c>
      <c r="BE22" s="31" t="n">
        <f aca="false">BE16+BE17+BE19-BE21</f>
        <v>0</v>
      </c>
      <c r="BF22" s="31" t="n">
        <f aca="false">BF16+BF17+BF19-BF21</f>
        <v>0</v>
      </c>
      <c r="BG22" s="31" t="n">
        <f aca="false">BG16+BG17+BG19-BG21</f>
        <v>0</v>
      </c>
      <c r="BH22" s="31" t="n">
        <f aca="false">BH16+BH17+BH19-BH21</f>
        <v>0</v>
      </c>
      <c r="BI22" s="31" t="n">
        <f aca="false">BI16+BI17+BI19-BI21</f>
        <v>0</v>
      </c>
      <c r="BJ22" s="31" t="n">
        <f aca="false">BJ16+BJ17+BJ19-BJ21</f>
        <v>0</v>
      </c>
    </row>
    <row r="23" customFormat="false" ht="15" hidden="false" customHeight="false" outlineLevel="0" collapsed="false">
      <c r="A23" s="8" t="s">
        <v>334</v>
      </c>
      <c r="B23" s="31" t="n">
        <f aca="false">-(B18-B19)+(B20-B21)</f>
        <v>-2650</v>
      </c>
      <c r="C23" s="31" t="n">
        <f aca="false">-(C18-C19)+(C20-C21)</f>
        <v>-10.5622230798919</v>
      </c>
      <c r="D23" s="31" t="n">
        <f aca="false">-(D18-D19)+(D20-D21)</f>
        <v>-24.0074102663064</v>
      </c>
      <c r="E23" s="31" t="n">
        <f aca="false">-(E18-E19)+(E20-E21)</f>
        <v>-19.9746043998456</v>
      </c>
      <c r="F23" s="31" t="n">
        <f aca="false">-(F18-F19)+(F20-F21)</f>
        <v>-25.3954457738325</v>
      </c>
      <c r="G23" s="31" t="n">
        <f aca="false">-(G18-G19)+(G20-G21)</f>
        <v>-18.330219992281</v>
      </c>
      <c r="H23" s="31" t="n">
        <f aca="false">-(H18-H19)+(H20-H21)</f>
        <v>-21.0812813585488</v>
      </c>
      <c r="I23" s="31" t="n">
        <f aca="false">-(I18-I19)+(I20-I21)</f>
        <v>-21.0812813585488</v>
      </c>
      <c r="J23" s="31" t="n">
        <f aca="false">-(J18-J19)+(J20-J21)</f>
        <v>-23.4803686970736</v>
      </c>
      <c r="K23" s="31" t="n">
        <f aca="false">-(K18-K19)+(K20-K21)</f>
        <v>-28.2785433741231</v>
      </c>
      <c r="L23" s="31" t="n">
        <f aca="false">-(L18-L19)+(L20-L21)</f>
        <v>-27.6933175925716</v>
      </c>
      <c r="M23" s="31" t="n">
        <f aca="false">-(M18-M19)+(M20-M21)</f>
        <v>-27.861139691693</v>
      </c>
      <c r="N23" s="31" t="n">
        <f aca="false">-(N18-N19)+(N20-N21)</f>
        <v>-30.1372751833269</v>
      </c>
      <c r="O23" s="31" t="n">
        <f aca="false">-(O18-O19)+(O20-O21)</f>
        <v>-31.4090158240062</v>
      </c>
      <c r="P23" s="31" t="n">
        <f aca="false">-(P18-P19)+(P20-P21)</f>
        <v>-18.3613115329287</v>
      </c>
      <c r="Q23" s="31" t="n">
        <f aca="false">-(Q18-Q19)+(Q20-Q21)</f>
        <v>-27.6844132787321</v>
      </c>
      <c r="R23" s="31" t="n">
        <f aca="false">-(R18-R19)+(R20-R21)</f>
        <v>-35.7509019733643</v>
      </c>
      <c r="S23" s="31" t="n">
        <f aca="false">-(S18-S19)+(S20-S21)</f>
        <v>-32.343126206098</v>
      </c>
      <c r="T23" s="31" t="n">
        <f aca="false">-(T18-T19)+(T20-T21)</f>
        <v>-17.8043921265921</v>
      </c>
      <c r="U23" s="31" t="n">
        <f aca="false">-(U18-U19)+(U20-U21)</f>
        <v>-23.4596989579313</v>
      </c>
      <c r="V23" s="31" t="n">
        <f aca="false">-(V18-V19)+(V20-V21)</f>
        <v>-15.0264453878811</v>
      </c>
      <c r="W23" s="31" t="n">
        <f aca="false">-(W18-W19)+(W20-W21)</f>
        <v>-9.62811269780008</v>
      </c>
      <c r="X23" s="31" t="n">
        <f aca="false">-(X18-X19)+(X20-X21)</f>
        <v>-7.68361250482439</v>
      </c>
      <c r="Y23" s="31" t="n">
        <f aca="false">-(Y18-Y19)+(Y20-Y21)</f>
        <v>-6.4693940563489</v>
      </c>
      <c r="Z23" s="31" t="n">
        <f aca="false">-(Z18-Z19)+(Z20-Z21)</f>
        <v>-2.15646468544963</v>
      </c>
      <c r="AA23" s="31" t="n">
        <f aca="false">-(AA18-AA19)+(AA20-AA21)</f>
        <v>0</v>
      </c>
      <c r="AB23" s="31" t="n">
        <f aca="false">-(AB18-AB19)+(AB20-AB21)</f>
        <v>124.883867482649</v>
      </c>
      <c r="AC23" s="31" t="n">
        <f aca="false">-(AC18-AC19)+(AC20-AC21)</f>
        <v>488.775</v>
      </c>
      <c r="AD23" s="31" t="n">
        <f aca="false">-(AD18-AD19)+(AD20-AD21)</f>
        <v>488.775</v>
      </c>
      <c r="AE23" s="31" t="n">
        <f aca="false">-(AE18-AE19)+(AE20-AE21)</f>
        <v>488.775</v>
      </c>
      <c r="AF23" s="31" t="n">
        <f aca="false">-(AF18-AF19)+(AF20-AF21)</f>
        <v>488.775</v>
      </c>
      <c r="AG23" s="31" t="n">
        <f aca="false">-(AG18-AG19)+(AG20-AG21)</f>
        <v>488.775</v>
      </c>
      <c r="AH23" s="31" t="n">
        <f aca="false">-(AH18-AH19)+(AH20-AH21)</f>
        <v>488.775</v>
      </c>
      <c r="AI23" s="31" t="n">
        <f aca="false">-(AI18-AI19)+(AI20-AI21)</f>
        <v>488.775</v>
      </c>
      <c r="AJ23" s="31" t="n">
        <f aca="false">-(AJ18-AJ19)+(AJ20-AJ21)</f>
        <v>488.775</v>
      </c>
      <c r="AK23" s="31" t="n">
        <f aca="false">-(AK18-AK19)+(AK20-AK21)</f>
        <v>488.775</v>
      </c>
      <c r="AL23" s="31" t="n">
        <f aca="false">-(AL18-AL19)+(AL20-AL21)</f>
        <v>488.775</v>
      </c>
      <c r="AM23" s="31" t="n">
        <f aca="false">-(AM18-AM19)+(AM20-AM21)</f>
        <v>0</v>
      </c>
      <c r="AN23" s="31" t="n">
        <f aca="false">-(AN18-AN19)+(AN20-AN21)</f>
        <v>0</v>
      </c>
      <c r="AO23" s="31" t="n">
        <f aca="false">-(AO18-AO19)+(AO20-AO21)</f>
        <v>0</v>
      </c>
      <c r="AP23" s="31" t="n">
        <f aca="false">-(AP18-AP19)+(AP20-AP21)</f>
        <v>0</v>
      </c>
      <c r="AQ23" s="31" t="n">
        <f aca="false">-(AQ18-AQ19)+(AQ20-AQ21)</f>
        <v>0</v>
      </c>
      <c r="AR23" s="31" t="n">
        <f aca="false">-(AR18-AR19)+(AR20-AR21)</f>
        <v>0</v>
      </c>
      <c r="AS23" s="31" t="n">
        <f aca="false">-(AS18-AS19)+(AS20-AS21)</f>
        <v>0</v>
      </c>
      <c r="AT23" s="31" t="n">
        <f aca="false">-(AT18-AT19)+(AT20-AT21)</f>
        <v>0</v>
      </c>
      <c r="AU23" s="31" t="n">
        <f aca="false">-(AU18-AU19)+(AU20-AU21)</f>
        <v>0</v>
      </c>
      <c r="AV23" s="31" t="n">
        <f aca="false">-(AV18-AV19)+(AV20-AV21)</f>
        <v>0</v>
      </c>
      <c r="AW23" s="31" t="n">
        <f aca="false">-(AW18-AW19)+(AW20-AW21)</f>
        <v>0</v>
      </c>
      <c r="AX23" s="31" t="n">
        <f aca="false">-(AX18-AX19)+(AX20-AX21)</f>
        <v>0</v>
      </c>
      <c r="AY23" s="31" t="n">
        <f aca="false">-(AY18-AY19)+(AY20-AY21)</f>
        <v>0</v>
      </c>
      <c r="AZ23" s="31" t="n">
        <f aca="false">-(AZ18-AZ19)+(AZ20-AZ21)</f>
        <v>0</v>
      </c>
      <c r="BA23" s="31" t="n">
        <f aca="false">-(BA18-BA19)+(BA20-BA21)</f>
        <v>0</v>
      </c>
      <c r="BB23" s="31" t="n">
        <f aca="false">-(BB18-BB19)+(BB20-BB21)</f>
        <v>0</v>
      </c>
      <c r="BC23" s="31" t="n">
        <f aca="false">-(BC18-BC19)+(BC20-BC21)</f>
        <v>0</v>
      </c>
      <c r="BD23" s="31" t="n">
        <f aca="false">-(BD18-BD19)+(BD20-BD21)</f>
        <v>0</v>
      </c>
      <c r="BE23" s="31" t="n">
        <f aca="false">-(BE18-BE19)+(BE20-BE21)</f>
        <v>0</v>
      </c>
      <c r="BF23" s="31" t="n">
        <f aca="false">-(BF18-BF19)+(BF20-BF21)</f>
        <v>0</v>
      </c>
      <c r="BG23" s="31" t="n">
        <f aca="false">-(BG18-BG19)+(BG20-BG21)</f>
        <v>0</v>
      </c>
      <c r="BH23" s="31" t="n">
        <f aca="false">-(BH18-BH19)+(BH20-BH21)</f>
        <v>0</v>
      </c>
      <c r="BI23" s="31" t="n">
        <f aca="false">-(BI18-BI19)+(BI20-BI21)</f>
        <v>0</v>
      </c>
      <c r="BJ23" s="31" t="n">
        <f aca="false">-(BJ18-BJ19)+(BJ20-BJ21)-BJ22</f>
        <v>0</v>
      </c>
    </row>
    <row r="27" customFormat="false" ht="15" hidden="false" customHeight="false" outlineLevel="0" collapsed="false">
      <c r="A27" s="8" t="s">
        <v>335</v>
      </c>
      <c r="B27" s="8" t="s">
        <v>336</v>
      </c>
      <c r="C27" s="8" t="str">
        <f aca="false">IF(AND(Fin_Inputs!$C$21=1,Fin_Inputs!$C$23=0),"Plan",IF(AND(Fin_Inputs!$C$21=1.1,Fin_Inputs!$C$23=0),"Flat10",IF(AND(Fin_Inputs!$C$21=1,Fin_Inputs!$C$23=60,Fin_Inputs!$C$22=$J$27),"Delay60","No tool value for these settings")))</f>
        <v>Plan</v>
      </c>
      <c r="I27" s="8" t="s">
        <v>337</v>
      </c>
      <c r="J27" s="26" t="s">
        <v>211</v>
      </c>
    </row>
    <row r="28" customFormat="false" ht="30" hidden="false" customHeight="true" outlineLevel="0" collapsed="false">
      <c r="A28" s="10" t="s">
        <v>139</v>
      </c>
      <c r="B28" s="10" t="s">
        <v>39</v>
      </c>
      <c r="C28" s="10" t="s">
        <v>338</v>
      </c>
      <c r="D28" s="10" t="s">
        <v>339</v>
      </c>
      <c r="E28" s="10" t="s">
        <v>340</v>
      </c>
      <c r="F28" s="10" t="s">
        <v>341</v>
      </c>
      <c r="G28" s="10" t="s">
        <v>41</v>
      </c>
      <c r="H28" s="10" t="s">
        <v>42</v>
      </c>
      <c r="I28" s="10" t="s">
        <v>43</v>
      </c>
    </row>
    <row r="29" customFormat="false" ht="15" hidden="false" customHeight="false" outlineLevel="0" collapsed="false">
      <c r="A29" s="11" t="s">
        <v>303</v>
      </c>
      <c r="B29" s="33" t="n">
        <f aca="false">Fin_Activities!$C$47</f>
        <v>700</v>
      </c>
      <c r="C29" s="34" t="n">
        <v>700</v>
      </c>
      <c r="D29" s="34" t="n">
        <v>700</v>
      </c>
      <c r="E29" s="34" t="n">
        <v>760</v>
      </c>
      <c r="F29" s="33" t="n">
        <f aca="false">IF($C$27="Plan",C29,IF($C$27="Flat10",D29,IF($C$27="Delay60",E29,"")))</f>
        <v>700</v>
      </c>
      <c r="G29" s="13" t="n">
        <f aca="false">IF(F29="","",ABS(B29-F29))</f>
        <v>0</v>
      </c>
      <c r="H29" s="15" t="n">
        <v>0.0001</v>
      </c>
      <c r="I29" s="11" t="str">
        <f aca="false">IF(F29="","Pending",IF(G29&lt;=H29,"Pass","Fail"))</f>
        <v>Pass</v>
      </c>
    </row>
    <row r="30" customFormat="false" ht="15" hidden="false" customHeight="false" outlineLevel="0" collapsed="false">
      <c r="A30" s="11" t="s">
        <v>342</v>
      </c>
      <c r="B30" s="33" t="n">
        <f aca="false">SUM($B$6:$BJ$7)</f>
        <v>3777.85</v>
      </c>
      <c r="C30" s="34" t="n">
        <v>3777.85</v>
      </c>
      <c r="D30" s="34" t="n">
        <v>4155.635</v>
      </c>
      <c r="E30" s="34" t="n">
        <v>3804.85</v>
      </c>
      <c r="F30" s="33" t="n">
        <f aca="false">IF($C$27="Plan",C30,IF($C$27="Flat10",D30,IF($C$27="Delay60",E30,"")))</f>
        <v>3777.85</v>
      </c>
      <c r="G30" s="13" t="n">
        <f aca="false">IF(F30="","",ABS(B30-F30))</f>
        <v>0</v>
      </c>
      <c r="H30" s="15" t="n">
        <v>0.01</v>
      </c>
      <c r="I30" s="11" t="str">
        <f aca="false">IF(F30="","Pending",IF(G30&lt;=H30,"Pass","Fail"))</f>
        <v>Pass</v>
      </c>
    </row>
    <row r="31" customFormat="false" ht="15" hidden="false" customHeight="false" outlineLevel="0" collapsed="false">
      <c r="A31" s="11" t="s">
        <v>343</v>
      </c>
      <c r="B31" s="33" t="n">
        <f aca="false">B15+NPV(Fin_Inputs!$C$27,C15:BJ15)</f>
        <v>613.96566605166</v>
      </c>
      <c r="C31" s="34" t="n">
        <v>613.96566605166</v>
      </c>
      <c r="D31" s="34" t="n">
        <v>274.177579624229</v>
      </c>
      <c r="E31" s="34" t="n">
        <v>510.094253468364</v>
      </c>
      <c r="F31" s="33" t="n">
        <f aca="false">IF($C$27="Plan",C31,IF($C$27="Flat10",D31,IF($C$27="Delay60",E31,"")))</f>
        <v>613.96566605166</v>
      </c>
      <c r="G31" s="13" t="n">
        <f aca="false">IF(F31="","",ABS(B31-F31))</f>
        <v>0</v>
      </c>
      <c r="H31" s="15" t="n">
        <v>0.01</v>
      </c>
      <c r="I31" s="11" t="str">
        <f aca="false">IF(F31="","Pending",IF(G31&lt;=H31,"Pass","Fail"))</f>
        <v>Pass</v>
      </c>
    </row>
    <row r="32" customFormat="false" ht="15" hidden="false" customHeight="false" outlineLevel="0" collapsed="false">
      <c r="A32" s="11" t="s">
        <v>344</v>
      </c>
      <c r="B32" s="33" t="n">
        <f aca="false">B23+NPV(Fin_Inputs!$C$28,C23:BJ23)</f>
        <v>313.48260920243</v>
      </c>
      <c r="C32" s="34" t="n">
        <v>313.482609202429</v>
      </c>
      <c r="D32" s="34" t="n">
        <v>-3.54169768914585</v>
      </c>
      <c r="E32" s="34" t="n">
        <v>200.264747932662</v>
      </c>
      <c r="F32" s="33" t="n">
        <f aca="false">IF($C$27="Plan",C32,IF($C$27="Flat10",D32,IF($C$27="Delay60",E32,"")))</f>
        <v>313.482609202429</v>
      </c>
      <c r="G32" s="13" t="n">
        <f aca="false">IF(F32="","",ABS(B32-F32))</f>
        <v>0</v>
      </c>
      <c r="H32" s="15" t="n">
        <v>0.01</v>
      </c>
      <c r="I32" s="11" t="str">
        <f aca="false">IF(F32="","Pending",IF(G32&lt;=H32,"Pass","Fail"))</f>
        <v>Pass</v>
      </c>
    </row>
    <row r="33" customFormat="false" ht="15" hidden="false" customHeight="false" outlineLevel="0" collapsed="false">
      <c r="A33" s="11" t="s">
        <v>345</v>
      </c>
      <c r="B33" s="33" t="n">
        <f aca="false">(1+IRR($B$15:$BJ$15,0.01))^12-1</f>
        <v>0.197079140128329</v>
      </c>
      <c r="C33" s="34" t="n">
        <v>0.197079140128332</v>
      </c>
      <c r="D33" s="34" t="n">
        <v>0.153201150874585</v>
      </c>
      <c r="E33" s="34" t="n">
        <v>0.179869008266902</v>
      </c>
      <c r="F33" s="33" t="n">
        <f aca="false">IF($C$27="Plan",C33,IF($C$27="Flat10",D33,IF($C$27="Delay60",E33,"")))</f>
        <v>0.197079140128332</v>
      </c>
      <c r="G33" s="13" t="n">
        <f aca="false">IF(F33="","",ABS(B33-F33))</f>
        <v>3.08086889333481E-015</v>
      </c>
      <c r="H33" s="15" t="n">
        <v>0.0001</v>
      </c>
      <c r="I33" s="11" t="str">
        <f aca="false">IF(F33="","Pending",IF(G33&lt;=H33,"Pass","Fail"))</f>
        <v>Pass</v>
      </c>
    </row>
    <row r="34" customFormat="false" ht="15" hidden="false" customHeight="false" outlineLevel="0" collapsed="false">
      <c r="A34" s="11" t="s">
        <v>346</v>
      </c>
      <c r="B34" s="33" t="n">
        <f aca="false">(1+IRR($B$23:$BJ$23,0.01))^12-1</f>
        <v>0.206197118779091</v>
      </c>
      <c r="C34" s="34" t="n">
        <v>0.206197118779091</v>
      </c>
      <c r="D34" s="34" t="n">
        <v>0.159482186580466</v>
      </c>
      <c r="E34" s="34" t="n">
        <v>0.1878667437312</v>
      </c>
      <c r="F34" s="33" t="n">
        <f aca="false">IF($C$27="Plan",C34,IF($C$27="Flat10",D34,IF($C$27="Delay60",E34,"")))</f>
        <v>0.206197118779091</v>
      </c>
      <c r="G34" s="13" t="n">
        <f aca="false">IF(F34="","",ABS(B34-F34))</f>
        <v>0</v>
      </c>
      <c r="H34" s="15" t="n">
        <v>0.0001</v>
      </c>
      <c r="I34" s="11" t="str">
        <f aca="false">IF(F34="","Pending",IF(G34&lt;=H34,"Pass","Fail"))</f>
        <v>Pass</v>
      </c>
    </row>
    <row r="35" customFormat="false" ht="15" hidden="false" customHeight="false" outlineLevel="0" collapsed="false">
      <c r="A35" s="11" t="s">
        <v>347</v>
      </c>
      <c r="B35" s="33" t="n">
        <f aca="false">SUMPRODUCT(($B$4:$BJ$4&lt;=Fin_Activities!$C$49)*$B$17:$BJ$17)</f>
        <v>84.1208131833571</v>
      </c>
      <c r="C35" s="34" t="n">
        <v>84.1208131833571</v>
      </c>
      <c r="D35" s="34" t="n">
        <v>109.506463846639</v>
      </c>
      <c r="E35" s="34" t="n">
        <v>98.5469965162005</v>
      </c>
      <c r="F35" s="33" t="n">
        <f aca="false">IF($C$27="Plan",C35,IF($C$27="Flat10",D35,IF($C$27="Delay60",E35,"")))</f>
        <v>84.1208131833571</v>
      </c>
      <c r="G35" s="13" t="n">
        <f aca="false">IF(F35="","",ABS(B35-F35))</f>
        <v>0</v>
      </c>
      <c r="H35" s="15" t="n">
        <v>0.01</v>
      </c>
      <c r="I35" s="11" t="str">
        <f aca="false">IF(F35="","Pending",IF(G35&lt;=H35,"Pass","Fail"))</f>
        <v>Pass</v>
      </c>
    </row>
    <row r="36" customFormat="false" ht="15" hidden="false" customHeight="false" outlineLevel="0" collapsed="false">
      <c r="A36" s="11" t="s">
        <v>348</v>
      </c>
      <c r="B36" s="33" t="n">
        <f aca="false">SUM($B$17:$BJ$17)</f>
        <v>94.1761325173516</v>
      </c>
      <c r="C36" s="34" t="n">
        <v>94.1761325173516</v>
      </c>
      <c r="D36" s="34" t="n">
        <v>124.889210898402</v>
      </c>
      <c r="E36" s="34" t="n">
        <v>109.116226881471</v>
      </c>
      <c r="F36" s="33" t="n">
        <f aca="false">IF($C$27="Plan",C36,IF($C$27="Flat10",D36,IF($C$27="Delay60",E36,"")))</f>
        <v>94.1761325173516</v>
      </c>
      <c r="G36" s="13" t="n">
        <f aca="false">IF(F36="","",ABS(B36-F36))</f>
        <v>0</v>
      </c>
      <c r="H36" s="15" t="n">
        <v>0.01</v>
      </c>
      <c r="I36" s="11" t="str">
        <f aca="false">IF(F36="","Pending",IF(G36&lt;=H36,"Pass","Fail"))</f>
        <v>Pass</v>
      </c>
    </row>
    <row r="37" customFormat="false" ht="15" hidden="false" customHeight="false" outlineLevel="0" collapsed="false">
      <c r="A37" s="11" t="s">
        <v>349</v>
      </c>
      <c r="B37" s="33" t="n">
        <f aca="false">MAX($B$22:$BJ$22)</f>
        <v>842.610813183357</v>
      </c>
      <c r="C37" s="34" t="n">
        <v>842.610813183357</v>
      </c>
      <c r="D37" s="34" t="n">
        <v>1094.66746384664</v>
      </c>
      <c r="E37" s="34" t="n">
        <v>873.2369965162</v>
      </c>
      <c r="F37" s="33" t="n">
        <f aca="false">IF($C$27="Plan",C37,IF($C$27="Flat10",D37,IF($C$27="Delay60",E37,"")))</f>
        <v>842.610813183357</v>
      </c>
      <c r="G37" s="13" t="n">
        <f aca="false">IF(F37="","",ABS(B37-F37))</f>
        <v>0</v>
      </c>
      <c r="H37" s="15" t="n">
        <v>0.01</v>
      </c>
      <c r="I37" s="11" t="str">
        <f aca="false">IF(F37="","Pending",IF(G37&lt;=H37,"Pass","Fail"))</f>
        <v>Pass</v>
      </c>
    </row>
    <row r="38" customFormat="false" ht="15" hidden="false" customHeight="false" outlineLevel="0" collapsed="false">
      <c r="A38" s="11" t="s">
        <v>350</v>
      </c>
      <c r="B38" s="33" t="n">
        <f aca="false">SUM($B$14:$BJ$14)</f>
        <v>0</v>
      </c>
      <c r="C38" s="34" t="n">
        <v>0</v>
      </c>
      <c r="D38" s="34" t="n">
        <v>0</v>
      </c>
      <c r="E38" s="34" t="n">
        <v>0</v>
      </c>
      <c r="F38" s="33" t="n">
        <f aca="false">IF($C$27="Plan",C38,IF($C$27="Flat10",D38,IF($C$27="Delay60",E38,"")))</f>
        <v>0</v>
      </c>
      <c r="G38" s="13" t="n">
        <f aca="false">IF(F38="","",ABS(B38-F38))</f>
        <v>0</v>
      </c>
      <c r="H38" s="15" t="n">
        <v>0.01</v>
      </c>
      <c r="I38" s="11" t="str">
        <f aca="false">IF(F38="","Pending",IF(G38&lt;=H38,"Pass","Fail"))</f>
        <v>Pass</v>
      </c>
    </row>
    <row r="39" customFormat="false" ht="15" hidden="false" customHeight="false" outlineLevel="0" collapsed="false">
      <c r="A39" s="11" t="s">
        <v>351</v>
      </c>
      <c r="B39" s="33" t="n">
        <f aca="false">SUM($B$15:$BJ$15)</f>
        <v>1951.15</v>
      </c>
      <c r="C39" s="34" t="n">
        <v>1951.15</v>
      </c>
      <c r="D39" s="34" t="n">
        <v>1573.365</v>
      </c>
      <c r="E39" s="34" t="n">
        <v>1924.15</v>
      </c>
      <c r="F39" s="33" t="n">
        <f aca="false">IF($C$27="Plan",C39,IF($C$27="Flat10",D39,IF($C$27="Delay60",E39,"")))</f>
        <v>1951.15</v>
      </c>
      <c r="G39" s="13" t="n">
        <f aca="false">IF(F39="","",ABS(B39-F39))</f>
        <v>0</v>
      </c>
      <c r="H39" s="15" t="n">
        <v>0.01</v>
      </c>
      <c r="I39" s="11" t="str">
        <f aca="false">IF(F39="","Pending",IF(G39&lt;=H39,"Pass","Fail"))</f>
        <v>Pass</v>
      </c>
    </row>
    <row r="41" customFormat="false" ht="15" hidden="false" customHeight="false" outlineLevel="0" collapsed="false">
      <c r="A41" s="11" t="s">
        <v>352</v>
      </c>
      <c r="B41" s="11" t="str">
        <f aca="false">IF(Fin_Activities!$C$49+Fin_Inputs!$C$10+1&gt;60,"Extend month columns","OK")</f>
        <v>OK</v>
      </c>
    </row>
    <row r="44" customFormat="false" ht="15" hidden="false" customHeight="false" outlineLevel="0" collapsed="false">
      <c r="A44" s="8" t="s">
        <v>353</v>
      </c>
    </row>
    <row r="45" customFormat="false" ht="30" hidden="false" customHeight="true" outlineLevel="0" collapsed="false">
      <c r="A45" s="10" t="s">
        <v>354</v>
      </c>
      <c r="B45" s="10" t="s">
        <v>39</v>
      </c>
      <c r="C45" s="10" t="s">
        <v>134</v>
      </c>
      <c r="D45" s="10" t="s">
        <v>41</v>
      </c>
    </row>
    <row r="46" customFormat="false" ht="15" hidden="false" customHeight="false" outlineLevel="0" collapsed="false">
      <c r="A46" s="11" t="s">
        <v>355</v>
      </c>
      <c r="B46" s="33" t="n">
        <f aca="false">B23</f>
        <v>-2650</v>
      </c>
      <c r="C46" s="34"/>
      <c r="D46" s="16" t="str">
        <f aca="false">IF(C46="","",ABS(B46-C46))</f>
        <v/>
      </c>
    </row>
    <row r="47" customFormat="false" ht="15" hidden="false" customHeight="false" outlineLevel="0" collapsed="false">
      <c r="A47" s="11" t="s">
        <v>356</v>
      </c>
      <c r="B47" s="33" t="n">
        <f aca="false">C7</f>
        <v>12</v>
      </c>
      <c r="C47" s="34"/>
      <c r="D47" s="16" t="str">
        <f aca="false">IF(C47="","",ABS(B47-C47))</f>
        <v/>
      </c>
    </row>
    <row r="48" customFormat="false" ht="15" hidden="false" customHeight="false" outlineLevel="0" collapsed="false">
      <c r="A48" s="11" t="s">
        <v>357</v>
      </c>
      <c r="B48" s="33" t="n">
        <f aca="false">C6</f>
        <v>51.2</v>
      </c>
      <c r="C48" s="34"/>
      <c r="D48" s="16" t="str">
        <f aca="false">IF(C48="","",ABS(B48-C48))</f>
        <v/>
      </c>
    </row>
    <row r="49" customFormat="false" ht="15" hidden="false" customHeight="false" outlineLevel="0" collapsed="false">
      <c r="A49" s="11" t="s">
        <v>358</v>
      </c>
      <c r="B49" s="33" t="n">
        <f aca="false">C9</f>
        <v>37.54534928599</v>
      </c>
      <c r="C49" s="34"/>
      <c r="D49" s="16" t="str">
        <f aca="false">IF(C49="","",ABS(B49-C49))</f>
        <v/>
      </c>
    </row>
    <row r="50" customFormat="false" ht="15" hidden="false" customHeight="false" outlineLevel="0" collapsed="false">
      <c r="A50" s="11" t="s">
        <v>359</v>
      </c>
      <c r="B50" s="33" t="n">
        <f aca="false">E17</f>
        <v>0.434358004229467</v>
      </c>
      <c r="C50" s="34"/>
      <c r="D50" s="16" t="str">
        <f aca="false">IF(C50="","",ABS(B50-C50))</f>
        <v/>
      </c>
    </row>
    <row r="51" customFormat="false" ht="15" hidden="false" customHeight="false" outlineLevel="0" collapsed="false">
      <c r="A51" s="11" t="s">
        <v>360</v>
      </c>
      <c r="B51" s="33" t="n">
        <f aca="false">Fin_Activities!$C$49</f>
        <v>24</v>
      </c>
      <c r="C51" s="34"/>
      <c r="D51" s="16" t="str">
        <f aca="false">IF(C51="","",ABS(B51-C51))</f>
        <v/>
      </c>
    </row>
  </sheetData>
  <conditionalFormatting sqref="I29:I39">
    <cfRule type="expression" priority="2" aboveAverage="0" equalAverage="0" bottom="0" percent="0" rank="0" text="" dxfId="0">
      <formula>I29="Pass"</formula>
    </cfRule>
    <cfRule type="expression" priority="3" aboveAverage="0" equalAverage="0" bottom="0" percent="0" rank="0" text="" dxfId="1">
      <formula>I29="Fail"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2026-10-25T10:18:06Z</dcterms:created>
  <dc:creator>openpyxl</dc:creator>
  <dc:description/>
  <dc:language>en-US</dc:language>
  <cp:lastModifiedBy/>
  <dcterms:modified xsi:type="dcterms:W3CDTF">2026-10-25T10:18:07Z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